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Karam\Desktop\"/>
    </mc:Choice>
  </mc:AlternateContent>
  <xr:revisionPtr revIDLastSave="0" documentId="13_ncr:1_{538B9373-7C9F-4979-AF21-7899D0EA2FD9}" xr6:coauthVersionLast="47" xr6:coauthVersionMax="47" xr10:uidLastSave="{00000000-0000-0000-0000-000000000000}"/>
  <bookViews>
    <workbookView xWindow="-108" yWindow="-108" windowWidth="23256" windowHeight="12576" firstSheet="2" activeTab="4" xr2:uid="{EAC743B3-711C-4903-93CD-B9061B6436B4}"/>
  </bookViews>
  <sheets>
    <sheet name="Order Breakdown" sheetId="1" r:id="rId1"/>
    <sheet name="Orders" sheetId="2" r:id="rId2"/>
    <sheet name="Updated Sheet V 3.0" sheetId="12" r:id="rId3"/>
    <sheet name="Pivot Sheet" sheetId="13" r:id="rId4"/>
    <sheet name="Dash Board 1" sheetId="5" r:id="rId5"/>
    <sheet name="Dash Board 2" sheetId="15" r:id="rId6"/>
  </sheets>
  <definedNames>
    <definedName name="_xlchart.v1.0" hidden="1">'Pivot Sheet'!$AN$4:$AO$14</definedName>
    <definedName name="_xlchart.v1.1" hidden="1">'Pivot Sheet'!$AP$4:$AP$14</definedName>
    <definedName name="_xlchart.v1.2" hidden="1">'Pivot Sheet'!$AN$18:$AO$28</definedName>
    <definedName name="_xlchart.v1.3" hidden="1">'Pivot Sheet'!$AP$18:$AP$28</definedName>
    <definedName name="_xlcn.WorksheetConnection_CopyofData.xlsxMerge11" hidden="1">Merge1[]</definedName>
    <definedName name="DashBoard3">Table3[#All]</definedName>
    <definedName name="ExternalData_1" localSheetId="2" hidden="1">'Updated Sheet V 3.0'!$A$1:$W$8048</definedName>
    <definedName name="Hello">Table1[#All]</definedName>
    <definedName name="Slicer_Country1">#N/A</definedName>
    <definedName name="Slicer_Order_Month">#N/A</definedName>
    <definedName name="Slicer_Order_Year">#N/A</definedName>
    <definedName name="Slicer_Region">#N/A</definedName>
    <definedName name="Slicer_Segment">#N/A</definedName>
    <definedName name="Slicer_Segment1">#N/A</definedName>
    <definedName name="TableAA">#REF!</definedName>
    <definedName name="TableBreakdown" localSheetId="5">Table3[#All]</definedName>
    <definedName name="TableBreakdown">Table3[#All]</definedName>
    <definedName name="TableOrders" localSheetId="5">Table1[#All]</definedName>
    <definedName name="TableOrders">Table1[#All]</definedName>
    <definedName name="TableZ">#REF!</definedName>
  </definedNames>
  <calcPr calcId="191029" concurrentCalc="0"/>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 cacheId="17" r:id="rId24"/>
    <pivotCache cacheId="18" r:id="rId25"/>
    <pivotCache cacheId="19" r:id="rId26"/>
    <pivotCache cacheId="20" r:id="rId27"/>
  </pivotCaches>
  <extLst>
    <ext xmlns:x14="http://schemas.microsoft.com/office/spreadsheetml/2009/9/main" uri="{876F7934-8845-4945-9796-88D515C7AA90}">
      <x14:pivotCaches>
        <pivotCache cacheId="21" r:id="rId28"/>
      </x14:pivotCaches>
    </ext>
    <ext xmlns:x14="http://schemas.microsoft.com/office/spreadsheetml/2009/9/main" uri="{BBE1A952-AA13-448e-AADC-164F8A28A991}">
      <x14:slicerCaches>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1_10e5d6b2-6eb8-419e-8be8-7ae6003a8f49" name="Merge1" connection="Query - Merge1"/>
          <x15:modelTable id="Merge1 1" name="Merge1 1" connection="WorksheetConnection_Copy of Data.xlsx!Merg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 i="15" l="1"/>
  <c r="AY37" i="13"/>
  <c r="BC36" i="13"/>
  <c r="AY10" i="13"/>
  <c r="AR15" i="13"/>
  <c r="AR8" i="13"/>
  <c r="AO28" i="13"/>
  <c r="AO27" i="13"/>
  <c r="AO26" i="13"/>
  <c r="AO24" i="13"/>
  <c r="AO23" i="13"/>
  <c r="AO22" i="13"/>
  <c r="AO20" i="13"/>
  <c r="AO19" i="13"/>
  <c r="AO18" i="13"/>
  <c r="AN26" i="13"/>
  <c r="AN22" i="13"/>
  <c r="AN18" i="13"/>
  <c r="AN4" i="13"/>
  <c r="AO6" i="13"/>
  <c r="AO5" i="13"/>
  <c r="AO4" i="13"/>
  <c r="AO10" i="13"/>
  <c r="AO9" i="13"/>
  <c r="AO8" i="13"/>
  <c r="AN8" i="13"/>
  <c r="AN12" i="13"/>
  <c r="AO14" i="13"/>
  <c r="AO13" i="13"/>
  <c r="AO12" i="13"/>
  <c r="Z16" i="13"/>
  <c r="Z8" i="13"/>
  <c r="U1" i="5"/>
  <c r="BJ43" i="13"/>
  <c r="AP27" i="13"/>
  <c r="AP6" i="13"/>
  <c r="AP14" i="13"/>
  <c r="AP23" i="13"/>
  <c r="AP10" i="13"/>
  <c r="AP13" i="13"/>
  <c r="AV15" i="13"/>
  <c r="I20" i="13"/>
  <c r="AA8" i="13"/>
  <c r="AB8" i="13"/>
  <c r="BJ36" i="13"/>
  <c r="AS15" i="13"/>
  <c r="AP26" i="13"/>
  <c r="AP5" i="13"/>
  <c r="AY38" i="13"/>
  <c r="AT15" i="13"/>
  <c r="AP24" i="13"/>
  <c r="AP4" i="13"/>
  <c r="K20" i="13"/>
  <c r="AU15" i="13"/>
  <c r="J20" i="13"/>
  <c r="AP22" i="13"/>
  <c r="AP9" i="13"/>
  <c r="AP12" i="13"/>
  <c r="AP8" i="13"/>
  <c r="H20" i="13"/>
  <c r="AB16" i="13"/>
  <c r="BC37" i="13"/>
  <c r="AV8" i="13"/>
  <c r="AP20" i="13"/>
  <c r="BG39" i="13"/>
  <c r="AU8" i="13"/>
  <c r="AP19" i="13"/>
  <c r="AC8" i="13"/>
  <c r="G20" i="13"/>
  <c r="AS8" i="13"/>
  <c r="AC16" i="13"/>
  <c r="BD10" i="13"/>
  <c r="AT8" i="13"/>
  <c r="AP18" i="13"/>
  <c r="AA16" i="13"/>
  <c r="AP28" i="13"/>
  <c r="BC10" i="13"/>
  <c r="BB10" i="13"/>
  <c r="BA10" i="13"/>
  <c r="AZ10"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7C5314-949E-4E63-8569-856D5DA95862}" keepAlive="1" name="ModelConnection_ExternalData_1" description="Data Model" type="5" refreshedVersion="8" minRefreshableVersion="5" saveData="1">
    <dbPr connection="Data Model Connection" command="Merge1" commandType="3"/>
    <extLst>
      <ext xmlns:x15="http://schemas.microsoft.com/office/spreadsheetml/2010/11/main" uri="{DE250136-89BD-433C-8126-D09CA5730AF9}">
        <x15:connection id="" model="1"/>
      </ext>
    </extLst>
  </connection>
  <connection id="2" xr16:uid="{989456ED-6C26-46EF-9319-DD955A0F5D6E}" name="Query - Merge1" description="Connection to the 'Merge1' query in the workbook." type="100" refreshedVersion="8" minRefreshableVersion="5">
    <extLst>
      <ext xmlns:x15="http://schemas.microsoft.com/office/spreadsheetml/2010/11/main" uri="{DE250136-89BD-433C-8126-D09CA5730AF9}">
        <x15:connection id="b970a1b3-f27e-4d23-b608-f8943fc4c047"/>
      </ext>
    </extLst>
  </connection>
  <connection id="3" xr16:uid="{E37F7AF3-41B8-4571-94FE-91E68C886E82}"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4" xr16:uid="{B4E5C62A-DA70-4FED-BFFE-5B5FCBE7EC8A}" keepAlive="1" name="Query - Table3" description="Connection to the 'Table3' query in the workbook." type="5" refreshedVersion="0" background="1">
    <dbPr connection="Provider=Microsoft.Mashup.OleDb.1;Data Source=$Workbook$;Location=Table3;Extended Properties=&quot;&quot;" command="SELECT * FROM [Table3]"/>
  </connection>
  <connection id="5" xr16:uid="{43D4B80A-9558-4801-9160-A4B05F670B5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FED10E1F-70BF-4CC8-A9A3-6F867103C51B}" name="WorksheetConnection_Copy of Data.xlsx!Merge1" type="102" refreshedVersion="8" minRefreshableVersion="5">
    <extLst>
      <ext xmlns:x15="http://schemas.microsoft.com/office/spreadsheetml/2010/11/main" uri="{DE250136-89BD-433C-8126-D09CA5730AF9}">
        <x15:connection id="Merge1 1" autoDelete="1">
          <x15:rangePr sourceName="_xlcn.WorksheetConnection_CopyofData.xlsxMerg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Merge1 1].[Order Year].[All]}"/>
  </metadataStrings>
  <mdxMetadata count="1">
    <mdx n="0" f="s">
      <ms ns="1" c="0"/>
    </mdx>
  </mdxMetadata>
  <valueMetadata count="1">
    <bk>
      <rc t="1" v="0"/>
    </bk>
  </valueMetadata>
</metadata>
</file>

<file path=xl/sharedStrings.xml><?xml version="1.0" encoding="utf-8"?>
<sst xmlns="http://schemas.openxmlformats.org/spreadsheetml/2006/main" count="185136" uniqueCount="7942">
  <si>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</si>
  <si>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</si>
  <si>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</si>
  <si>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</si>
  <si>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</si>
  <si>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</si>
  <si>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</si>
  <si>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</si>
  <si>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</si>
  <si>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</si>
  <si>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</si>
  <si>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</si>
  <si>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</si>
  <si>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</si>
  <si>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</si>
  <si>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</si>
  <si>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</si>
  <si>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</si>
  <si>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</si>
  <si>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</si>
  <si>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</si>
  <si>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</si>
  <si>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</si>
  <si>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</si>
  <si>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</si>
  <si>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</si>
  <si>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</si>
  <si>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</si>
  <si>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</si>
  <si>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</si>
  <si>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</si>
  <si>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</si>
  <si>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</si>
  <si>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</si>
  <si>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</si>
  <si>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</si>
  <si>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</si>
  <si>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</si>
  <si>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</si>
  <si>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</si>
  <si>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</si>
  <si>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</si>
  <si>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</si>
  <si>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</si>
  <si>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</si>
  <si>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</si>
  <si>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</si>
  <si>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</si>
  <si>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</si>
  <si>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</si>
  <si>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</si>
  <si>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</si>
  <si>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</si>
  <si>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</si>
  <si>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</si>
  <si>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</si>
  <si>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</si>
  <si>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</si>
  <si>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</si>
  <si>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</si>
  <si>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</si>
  <si>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</si>
  <si>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</si>
  <si>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</si>
  <si>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</si>
  <si>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</si>
  <si>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</si>
  <si>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</si>
  <si>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</si>
  <si>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</si>
  <si>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</si>
  <si>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</si>
  <si>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</si>
  <si>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</si>
  <si>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</si>
  <si>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</si>
  <si>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</si>
  <si>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</si>
  <si>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</si>
  <si>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</si>
  <si>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</si>
  <si>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</si>
  <si>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</si>
  <si>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</si>
  <si>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</si>
  <si>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</si>
  <si>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</si>
  <si>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</si>
  <si>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</si>
  <si>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</si>
  <si>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</si>
  <si>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</si>
  <si>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</si>
  <si>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</si>
  <si>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</si>
  <si>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</si>
  <si>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</si>
  <si>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</si>
  <si>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</si>
  <si>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</si>
  <si>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</si>
  <si>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</si>
  <si>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</si>
  <si>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</si>
  <si>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</si>
  <si>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</si>
  <si>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</si>
  <si>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</si>
  <si>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</si>
  <si>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</si>
  <si>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</si>
  <si>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</si>
  <si>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</si>
  <si>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</si>
  <si>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</si>
  <si>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</si>
  <si>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</si>
  <si>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</si>
  <si>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</si>
  <si>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</si>
  <si>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</si>
  <si>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</si>
  <si>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</si>
  <si>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</si>
  <si>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</si>
  <si>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</si>
  <si>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</si>
  <si>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</si>
  <si>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</si>
  <si>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</si>
  <si>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</si>
  <si>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</si>
  <si>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</si>
  <si>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</si>
  <si>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</si>
  <si>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</si>
  <si>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</si>
  <si>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</si>
  <si>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</si>
  <si>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</si>
  <si>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</si>
  <si>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</si>
  <si>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</si>
  <si>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</si>
  <si>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</si>
  <si>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</si>
  <si>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</si>
  <si>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</si>
  <si>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</si>
  <si>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</si>
  <si>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</si>
  <si>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</si>
  <si>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</si>
  <si>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</si>
  <si>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</si>
  <si>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</si>
  <si>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</si>
  <si>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</si>
  <si>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</si>
  <si>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</si>
  <si>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</si>
  <si>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</si>
  <si>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</si>
  <si>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</si>
  <si>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</si>
  <si>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</si>
  <si>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</si>
  <si>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</si>
  <si>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</si>
  <si>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</si>
  <si>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</si>
  <si>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</si>
  <si>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</si>
  <si>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</si>
  <si>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</si>
  <si>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</si>
  <si>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</si>
  <si>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</si>
  <si>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</si>
  <si>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</si>
  <si>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</si>
  <si>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</si>
  <si>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</si>
  <si>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</si>
  <si>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</si>
  <si>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</si>
  <si>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</si>
  <si>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</si>
  <si>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</si>
  <si>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</si>
  <si>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</si>
  <si>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</si>
  <si>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</si>
  <si>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</si>
  <si>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</si>
  <si>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</si>
  <si>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</si>
  <si>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</si>
  <si>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</si>
  <si>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</si>
  <si>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</si>
  <si>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</si>
  <si>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</si>
  <si>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</si>
  <si>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</si>
  <si>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</si>
  <si>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</si>
  <si>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</si>
  <si>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</si>
  <si>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</si>
  <si>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</si>
  <si>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</si>
  <si>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</si>
  <si>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</si>
  <si>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</si>
  <si>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</si>
  <si>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</si>
  <si>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</si>
  <si>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</si>
  <si>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</si>
  <si>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</si>
  <si>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</si>
  <si>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</si>
  <si>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</si>
  <si>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</si>
  <si>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</si>
  <si>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</si>
  <si>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</si>
  <si>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</si>
  <si>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</si>
  <si>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</si>
  <si>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</si>
  <si>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</si>
  <si>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</si>
  <si>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</si>
  <si>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</si>
  <si>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</si>
  <si>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</si>
  <si>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</si>
  <si>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</si>
  <si>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</si>
  <si>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</si>
  <si>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</si>
  <si>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</si>
  <si>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</si>
  <si>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</si>
  <si>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</si>
  <si>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</si>
  <si>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</si>
  <si>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</si>
  <si>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</si>
  <si>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</si>
  <si>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</si>
  <si>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</si>
  <si>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</si>
  <si>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</si>
  <si>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</si>
  <si>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</si>
  <si>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</si>
  <si>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</si>
  <si>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</si>
  <si>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</si>
  <si>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</si>
  <si>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</si>
  <si>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</si>
  <si>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</si>
  <si>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</si>
  <si>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</si>
  <si>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</si>
  <si>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</si>
  <si>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</si>
  <si>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</si>
  <si>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</si>
  <si>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</si>
  <si>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</si>
  <si>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</si>
  <si>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</si>
  <si>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</si>
  <si>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</si>
  <si>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</si>
  <si>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</si>
  <si>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</si>
  <si>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</si>
  <si>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</si>
  <si>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</si>
  <si>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</si>
  <si>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</si>
  <si>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</si>
  <si>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</si>
  <si>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</si>
  <si>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</si>
  <si>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</si>
  <si>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</si>
  <si>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</si>
  <si>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</si>
  <si>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</si>
  <si>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</si>
  <si>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</si>
  <si>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</si>
  <si>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</si>
  <si>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</si>
  <si>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</si>
  <si>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</si>
  <si>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</si>
  <si>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</si>
  <si>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</si>
  <si>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</si>
  <si>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</si>
  <si>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</si>
  <si>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</si>
  <si>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</si>
  <si>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</si>
  <si>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</si>
  <si>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</si>
  <si>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</si>
  <si>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</si>
  <si>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</si>
  <si>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</si>
  <si>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</si>
  <si>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</si>
  <si>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</si>
  <si>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</si>
  <si>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</si>
  <si>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</si>
  <si>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</si>
  <si>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</si>
  <si>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</si>
  <si>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</si>
  <si>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</si>
  <si>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</si>
  <si>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</si>
  <si>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</si>
  <si>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</si>
  <si>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</si>
  <si>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</si>
  <si>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</si>
  <si>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</si>
  <si>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</si>
  <si>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</si>
  <si>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</si>
  <si>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</si>
  <si>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</si>
  <si>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</si>
  <si>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</si>
  <si>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</si>
  <si>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</si>
  <si>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</si>
  <si>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</si>
  <si>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</si>
  <si>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</si>
  <si>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</si>
  <si>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</si>
  <si>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</si>
  <si>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</si>
  <si>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</si>
  <si>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</si>
  <si>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</si>
  <si>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</si>
  <si>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</si>
  <si>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</si>
  <si>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</si>
  <si>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</si>
  <si>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</si>
  <si>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</si>
  <si>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</si>
  <si>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</si>
  <si>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</si>
  <si>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</si>
  <si>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</si>
  <si>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</si>
  <si>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</si>
  <si>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</si>
  <si>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</si>
  <si>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</si>
  <si>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</si>
  <si>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</si>
  <si>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</si>
  <si>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</si>
  <si>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</si>
  <si>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</si>
  <si>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</si>
  <si>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</si>
  <si>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</si>
  <si>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</si>
  <si>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</si>
  <si>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</si>
  <si>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</si>
  <si>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</si>
  <si>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</si>
  <si>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</si>
  <si>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</si>
  <si>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</si>
  <si>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</si>
  <si>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</si>
  <si>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</si>
  <si>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</si>
  <si>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</si>
  <si>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</si>
  <si>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</si>
  <si>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</si>
  <si>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</si>
  <si>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</si>
  <si>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</si>
  <si>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</si>
  <si>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</si>
  <si>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</si>
  <si>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</si>
  <si>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</si>
  <si>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</si>
  <si>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</si>
  <si>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</si>
  <si>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</si>
  <si>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</si>
  <si>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</si>
  <si>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</si>
  <si>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</si>
  <si>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</si>
  <si>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</si>
  <si>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</si>
  <si>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</si>
  <si>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</si>
  <si>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</si>
  <si>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</si>
  <si>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</si>
  <si>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</si>
  <si>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</si>
  <si>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</si>
  <si>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</si>
  <si>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</si>
  <si>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</si>
  <si>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</si>
  <si>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</si>
  <si>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</si>
  <si>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</si>
  <si>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</si>
  <si>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</si>
  <si>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</si>
  <si>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</si>
  <si>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</si>
  <si>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</si>
  <si>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</si>
  <si>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</si>
  <si>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</si>
  <si>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</si>
  <si>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</si>
  <si>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</si>
  <si>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</si>
  <si>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</si>
  <si>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</si>
  <si>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</si>
  <si>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</si>
  <si>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</si>
  <si>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</si>
  <si>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</si>
  <si>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</si>
  <si>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</si>
  <si>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</si>
  <si>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</si>
  <si>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</si>
  <si>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</si>
  <si>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</si>
  <si>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</si>
  <si>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</si>
  <si>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</si>
  <si>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</si>
  <si>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</si>
  <si>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</si>
  <si>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</si>
  <si>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</si>
  <si>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</si>
  <si>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</si>
  <si>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</si>
  <si>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</si>
  <si>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</si>
  <si>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</si>
  <si>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</si>
  <si>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</si>
  <si>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</si>
  <si>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</si>
  <si>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</si>
  <si>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</si>
  <si>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</si>
  <si>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</si>
  <si>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</si>
  <si>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</si>
  <si>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</si>
  <si>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</si>
  <si>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</si>
  <si>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</si>
  <si>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</si>
  <si>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</si>
  <si>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</si>
  <si>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</si>
  <si>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</si>
  <si>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</si>
  <si>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</si>
  <si>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</si>
  <si>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</si>
  <si>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</si>
  <si>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</si>
  <si>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</si>
  <si>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</si>
  <si>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</si>
  <si>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</si>
  <si>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</si>
  <si>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</si>
  <si>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</si>
  <si>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</si>
  <si>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</si>
  <si>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</si>
  <si>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</si>
  <si>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</si>
  <si>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</si>
  <si>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</si>
  <si>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</si>
  <si>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</si>
  <si>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</si>
  <si>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</si>
  <si>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</si>
  <si>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</si>
  <si>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</si>
  <si>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</si>
  <si>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</si>
  <si>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</si>
  <si>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</si>
  <si>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</si>
  <si>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</si>
  <si>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</si>
  <si>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</si>
  <si>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</si>
  <si>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</si>
  <si>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</si>
  <si>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</si>
  <si>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</si>
  <si>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</si>
  <si>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</si>
  <si>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</si>
  <si>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</si>
  <si>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</si>
  <si>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</si>
  <si>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</si>
  <si>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</si>
  <si>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</si>
  <si>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</si>
  <si>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</si>
  <si>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</si>
  <si>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</si>
  <si>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</si>
  <si>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</si>
  <si>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</si>
  <si>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</si>
  <si>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</si>
  <si>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</si>
  <si>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</si>
  <si>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</si>
  <si>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</si>
  <si>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</si>
  <si>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</si>
  <si>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</si>
  <si>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</si>
  <si>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</si>
  <si>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</si>
  <si>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</si>
  <si>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</si>
  <si>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</si>
  <si>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</si>
  <si>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</si>
  <si>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</si>
  <si>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</si>
  <si>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</si>
  <si>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</si>
  <si>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</si>
  <si>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</si>
  <si>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</si>
  <si>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</si>
  <si>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</si>
  <si>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</si>
  <si>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</si>
  <si>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</si>
  <si>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</si>
  <si>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</si>
  <si>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</si>
  <si>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</si>
  <si>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</si>
  <si>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</si>
  <si>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</si>
  <si>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</si>
  <si>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</si>
  <si>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</si>
  <si>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</si>
  <si>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</si>
  <si>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</si>
  <si>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</si>
  <si>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</si>
  <si>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</si>
  <si>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</si>
  <si>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</si>
  <si>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</si>
  <si>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</si>
  <si>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</si>
  <si>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</si>
  <si>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</si>
  <si>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</si>
  <si>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</si>
  <si>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</si>
  <si>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</si>
  <si>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</si>
  <si>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</si>
  <si>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</si>
  <si>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</si>
  <si>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</si>
  <si>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</si>
  <si>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</si>
  <si>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</si>
  <si>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</si>
  <si>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</si>
  <si>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</si>
  <si>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</si>
  <si>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</si>
  <si>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</si>
  <si>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</si>
  <si>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</si>
  <si>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</si>
  <si>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</si>
  <si>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</si>
  <si>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</si>
  <si>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</si>
  <si>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</si>
  <si>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</si>
  <si>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</si>
  <si>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</si>
  <si>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</si>
  <si>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</si>
  <si>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</si>
  <si>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</si>
  <si>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</si>
  <si>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</si>
  <si>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</si>
  <si>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</si>
  <si>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</si>
  <si>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</si>
  <si>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</si>
  <si>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</si>
  <si>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</si>
  <si>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</si>
  <si>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</si>
  <si>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</si>
  <si>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</si>
  <si>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</si>
  <si>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</si>
  <si>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</si>
  <si>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</si>
  <si>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</si>
  <si>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</si>
  <si>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</si>
  <si>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</si>
  <si>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</si>
  <si>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</si>
  <si>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</si>
  <si>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</si>
  <si>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</si>
  <si>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</si>
  <si>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</si>
  <si>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</si>
  <si>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</si>
  <si>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</si>
  <si>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</si>
  <si>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</si>
  <si>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</si>
  <si>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</si>
  <si>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</si>
  <si>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</si>
  <si>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</si>
  <si>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</si>
  <si>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</si>
  <si>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</si>
  <si>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</si>
  <si>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</si>
  <si>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</si>
  <si>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</si>
  <si>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</si>
  <si>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</si>
  <si>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</si>
  <si>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</si>
  <si>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</si>
  <si>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</si>
  <si>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</si>
  <si>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</si>
  <si>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</si>
  <si>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</si>
  <si>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</si>
  <si>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</si>
  <si>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</si>
  <si>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</si>
  <si>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</si>
  <si>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</si>
  <si>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</si>
  <si>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</si>
  <si>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</si>
  <si>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</si>
  <si>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</si>
  <si>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</si>
  <si>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</si>
  <si>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</si>
  <si>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</si>
  <si>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</si>
  <si>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</si>
  <si>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</si>
  <si>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</si>
  <si>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</si>
  <si>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</si>
  <si>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</si>
  <si>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</si>
  <si>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</si>
  <si>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</si>
  <si>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</si>
  <si>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</si>
  <si>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</si>
  <si>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</si>
  <si>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</si>
  <si>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</si>
  <si>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</si>
  <si>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</si>
  <si>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</si>
  <si>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</si>
  <si>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</si>
  <si>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</si>
  <si>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</si>
  <si>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</si>
  <si>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</si>
  <si>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</si>
  <si>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</si>
  <si>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</si>
  <si>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</si>
  <si>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</si>
  <si>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</si>
  <si>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</si>
  <si>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</si>
  <si>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</si>
  <si>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</si>
  <si>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</si>
  <si>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</si>
  <si>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</si>
  <si>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</si>
  <si>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</si>
  <si>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</si>
  <si>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</si>
  <si>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</si>
  <si>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</si>
  <si>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</si>
  <si>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</si>
  <si>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</si>
  <si>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</si>
  <si>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</si>
  <si>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</si>
  <si>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</si>
  <si>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</si>
  <si>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</si>
  <si>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</si>
  <si>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</si>
  <si>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</si>
  <si>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</si>
  <si>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</si>
  <si>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</si>
  <si>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</si>
  <si>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</si>
  <si>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</si>
  <si>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</si>
  <si>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</si>
  <si>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</si>
  <si>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</si>
  <si>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</si>
  <si>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</si>
  <si>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</si>
  <si>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</si>
  <si>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</si>
  <si>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</si>
  <si>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</si>
  <si>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</si>
  <si>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</si>
  <si>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</si>
  <si>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</si>
  <si>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</si>
  <si>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</si>
  <si>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</si>
  <si>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</si>
  <si>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</si>
  <si>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</si>
  <si>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</si>
  <si>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</si>
  <si>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</si>
  <si>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</si>
  <si>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</si>
  <si>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</si>
  <si>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</si>
  <si>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</si>
  <si>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</si>
  <si>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</si>
  <si>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</si>
  <si>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</si>
  <si>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</si>
  <si>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</si>
  <si>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</si>
  <si>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</si>
  <si>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</si>
  <si>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</si>
  <si>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</si>
  <si>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</si>
  <si>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</si>
  <si>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</si>
  <si>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</si>
  <si>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</si>
  <si>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</si>
  <si>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</si>
  <si>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</si>
  <si>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</si>
  <si>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</si>
  <si>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</si>
  <si>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</si>
  <si>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</si>
  <si>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</si>
  <si>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</si>
  <si>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</si>
  <si>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</si>
  <si>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</si>
  <si>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</si>
  <si>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</si>
  <si>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</si>
  <si>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</si>
  <si>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</si>
  <si>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</si>
  <si>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</si>
  <si>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</si>
  <si>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</si>
  <si>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</si>
  <si>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</si>
  <si>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</si>
  <si>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</si>
  <si>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</si>
  <si>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</si>
  <si>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</si>
  <si>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</si>
  <si>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</si>
  <si>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</si>
  <si>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</si>
  <si>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</si>
  <si>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</si>
  <si>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</si>
  <si>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</si>
  <si>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</si>
  <si>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</si>
  <si>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</si>
  <si>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</si>
  <si>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</si>
  <si>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</si>
  <si>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</si>
  <si>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</si>
  <si>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</si>
  <si>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</si>
  <si>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</si>
  <si>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</si>
  <si>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</si>
  <si>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</si>
  <si>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</si>
  <si>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</si>
  <si>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</si>
  <si>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</si>
  <si>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</si>
  <si>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</si>
  <si>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</si>
  <si>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</si>
  <si>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</si>
  <si>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</si>
  <si>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</si>
  <si>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</si>
  <si>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</si>
  <si>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</si>
  <si>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</si>
  <si>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</si>
  <si>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</si>
  <si>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</si>
  <si>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</si>
  <si>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</si>
  <si>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</si>
  <si>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</si>
  <si>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</si>
  <si>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</si>
  <si>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</si>
  <si>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</si>
  <si>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</si>
  <si>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</si>
  <si>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</si>
  <si>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</si>
  <si>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</si>
  <si>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</si>
  <si>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</si>
  <si>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</si>
  <si>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</si>
  <si>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</si>
  <si>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</si>
  <si>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</si>
  <si>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</si>
  <si>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</si>
  <si>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</si>
  <si>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</si>
  <si>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</si>
  <si>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</si>
  <si>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</si>
  <si>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</si>
  <si>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</si>
  <si>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</si>
  <si>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</si>
  <si>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</si>
  <si>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</si>
  <si>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</si>
  <si>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</si>
  <si>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</si>
  <si>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</si>
  <si>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</si>
  <si>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</si>
  <si>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</si>
  <si>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</si>
  <si>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</si>
  <si>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</si>
  <si>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</si>
  <si>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</si>
  <si>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</si>
  <si>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</si>
  <si>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</si>
  <si>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</si>
  <si>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</si>
  <si>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</si>
  <si>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</si>
  <si>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</si>
  <si>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</si>
  <si>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</si>
  <si>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</si>
  <si>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</si>
  <si>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</si>
  <si>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</si>
  <si>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</si>
  <si>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</si>
  <si>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</si>
  <si>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</si>
  <si>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</si>
  <si>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</si>
  <si>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</si>
  <si>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</si>
  <si>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</si>
  <si>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</si>
  <si>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</si>
  <si>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</si>
  <si>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</si>
  <si>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</si>
  <si>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</si>
  <si>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</si>
  <si>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</si>
  <si>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</si>
  <si>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</si>
  <si>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</si>
  <si>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</si>
  <si>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</si>
  <si>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</si>
  <si>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</si>
  <si>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</si>
  <si>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</si>
  <si>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</si>
  <si>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</si>
  <si>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</si>
  <si>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</si>
  <si>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</si>
  <si>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</si>
  <si>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</si>
  <si>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</si>
  <si>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</si>
  <si>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</si>
  <si>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</si>
  <si>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</si>
  <si>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</si>
  <si>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</si>
  <si>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</si>
  <si>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</si>
  <si>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</si>
  <si>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</si>
  <si>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</si>
  <si>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</si>
  <si>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</si>
  <si>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</si>
  <si>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</si>
  <si>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</si>
  <si>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</si>
  <si>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</si>
  <si>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</si>
  <si>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</si>
  <si>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</si>
  <si>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</si>
  <si>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</si>
  <si>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</si>
  <si>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</si>
  <si>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</si>
  <si>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</si>
  <si>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</si>
  <si>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</si>
  <si>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</si>
  <si>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</si>
  <si>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</si>
  <si>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</si>
  <si>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</si>
  <si>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</si>
  <si>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</si>
  <si>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</si>
  <si>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</si>
  <si>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</si>
  <si>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</si>
  <si>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</si>
  <si>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</si>
  <si>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</si>
  <si>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</si>
  <si>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</si>
  <si>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</si>
  <si>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</si>
  <si>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</si>
  <si>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</si>
  <si>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</si>
  <si>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</si>
  <si>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</si>
  <si>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</si>
  <si>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</si>
  <si>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</si>
  <si>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</si>
  <si>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</si>
  <si>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</si>
  <si>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</si>
  <si>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</si>
  <si>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</si>
  <si>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</si>
  <si>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</si>
  <si>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</si>
  <si>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</si>
  <si>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</si>
  <si>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</si>
  <si>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</si>
  <si>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</si>
  <si>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</si>
  <si>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</si>
  <si>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</si>
  <si>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</si>
  <si>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</si>
  <si>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</si>
  <si>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</si>
  <si>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</si>
  <si>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</si>
  <si>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</si>
  <si>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</si>
  <si>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</si>
  <si>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</si>
  <si>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</si>
  <si>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</si>
  <si>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</si>
  <si>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</si>
  <si>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</si>
  <si>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</si>
  <si>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</si>
  <si>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</si>
  <si>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</si>
  <si>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</si>
  <si>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</si>
  <si>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</si>
  <si>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</si>
  <si>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</si>
  <si>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</si>
  <si>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</si>
  <si>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</si>
  <si>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</si>
  <si>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</si>
  <si>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</si>
  <si>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</si>
  <si>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</si>
  <si>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</si>
  <si>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</si>
  <si>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</si>
  <si>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</si>
  <si>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</si>
  <si>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</si>
  <si>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</si>
  <si>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</si>
  <si>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</si>
  <si>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</si>
  <si>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</si>
  <si>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</si>
  <si>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</si>
  <si>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</si>
  <si>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</si>
  <si>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</si>
  <si>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</si>
  <si>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</si>
  <si>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</si>
  <si>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</si>
  <si>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</si>
  <si>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</si>
  <si>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</si>
  <si>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</si>
  <si>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</si>
  <si>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</si>
  <si>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</si>
  <si>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</si>
  <si>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</si>
  <si>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</si>
  <si>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</si>
  <si>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</si>
  <si>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</si>
  <si>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</si>
  <si>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</si>
  <si>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</si>
  <si>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</si>
  <si>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</si>
  <si>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</si>
  <si>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</si>
  <si>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</si>
  <si>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</si>
  <si>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</si>
  <si>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</si>
  <si>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</si>
  <si>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</si>
  <si>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</si>
  <si>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</si>
  <si>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</si>
  <si>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</si>
  <si>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</si>
  <si>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</si>
  <si>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</si>
  <si>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</si>
  <si>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</si>
  <si>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</si>
  <si>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</si>
  <si>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</si>
  <si>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</si>
  <si>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</si>
  <si>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</si>
  <si>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</si>
  <si>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</si>
  <si>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</si>
  <si>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</si>
  <si>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</si>
  <si>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</si>
  <si>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</si>
  <si>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</si>
  <si>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</si>
  <si>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</si>
  <si>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</si>
  <si>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</si>
  <si>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</si>
  <si>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</si>
  <si>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</si>
  <si>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</si>
  <si>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</si>
  <si>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</si>
  <si>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</si>
  <si>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</si>
  <si>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</si>
  <si>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</si>
  <si>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</si>
  <si>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</si>
  <si>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</si>
  <si>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</si>
  <si>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</si>
  <si>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</si>
  <si>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</si>
  <si>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</si>
  <si>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</si>
  <si>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</si>
  <si>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</si>
  <si>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</si>
  <si>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</si>
  <si>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</si>
  <si>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</si>
  <si>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</si>
  <si>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</si>
  <si>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</si>
  <si>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</si>
  <si>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</si>
  <si>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</si>
  <si>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</si>
  <si>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</si>
  <si>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</si>
  <si>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</si>
  <si>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</si>
  <si>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</si>
  <si>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</si>
  <si>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</si>
  <si>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</si>
  <si>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</si>
  <si>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</si>
  <si>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</si>
  <si>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</si>
  <si>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</si>
  <si>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</si>
  <si>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</si>
  <si>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</si>
  <si>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</si>
  <si>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</si>
  <si>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</si>
  <si>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</si>
  <si>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</si>
  <si>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</si>
  <si>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</si>
  <si>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</si>
  <si>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</si>
  <si>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</si>
  <si>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</si>
  <si>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</si>
  <si>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</si>
  <si>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</si>
  <si>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</si>
  <si>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</si>
  <si>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</si>
  <si>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</si>
  <si>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</si>
  <si>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</si>
  <si>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</si>
  <si>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</si>
  <si>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</si>
  <si>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</si>
  <si>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</si>
  <si>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</si>
  <si>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</si>
  <si>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</si>
  <si>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</si>
  <si>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</si>
  <si>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</si>
  <si>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</si>
  <si>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</si>
  <si>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</si>
  <si>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</si>
  <si>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</si>
  <si>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</si>
  <si>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</si>
  <si>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</si>
  <si>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</si>
  <si>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</si>
  <si>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</si>
  <si>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</si>
  <si>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</si>
  <si>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</si>
  <si>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</si>
  <si>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</si>
  <si>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</si>
  <si>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</si>
  <si>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</si>
  <si>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</si>
  <si>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</si>
  <si>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</si>
  <si>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</si>
  <si>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</si>
  <si>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</si>
  <si>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</si>
  <si>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</si>
  <si>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</si>
  <si>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</si>
  <si>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</si>
  <si>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</si>
  <si>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</si>
  <si>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</si>
  <si>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</si>
  <si>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</si>
  <si>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</si>
  <si>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</si>
  <si>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</si>
  <si>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</si>
  <si>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</si>
  <si>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</si>
  <si>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</si>
  <si>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</si>
  <si>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</si>
  <si>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</si>
  <si>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</si>
  <si>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</si>
  <si>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</si>
  <si>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</si>
  <si>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</si>
  <si>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</si>
  <si>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</si>
  <si>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</si>
  <si>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</si>
  <si>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</si>
  <si>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</si>
  <si>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</si>
  <si>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</si>
  <si>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</si>
  <si>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</si>
  <si>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</si>
  <si>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</si>
  <si>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</si>
  <si>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</si>
  <si>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</si>
  <si>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</si>
  <si>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</si>
  <si>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</si>
  <si>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</si>
  <si>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</si>
  <si>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</si>
  <si>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</si>
  <si>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</si>
  <si>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</si>
  <si>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</si>
  <si>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</si>
  <si>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</si>
  <si>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</si>
  <si>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</si>
  <si>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</si>
  <si>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</si>
  <si>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</si>
  <si>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</si>
  <si>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</si>
  <si>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</si>
  <si>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</si>
  <si>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</si>
  <si>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</si>
  <si>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</si>
  <si>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</si>
  <si>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</si>
  <si>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</si>
  <si>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</si>
  <si>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</si>
  <si>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</si>
  <si>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</si>
  <si>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</si>
  <si>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</si>
  <si>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</si>
  <si>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</si>
  <si>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</si>
  <si>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</si>
  <si>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</si>
  <si>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</si>
  <si>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</si>
  <si>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</si>
  <si>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</si>
  <si>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</si>
  <si>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</si>
  <si>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</si>
  <si>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</si>
  <si>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</si>
  <si>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</si>
  <si>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</si>
  <si>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</si>
  <si>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</si>
  <si>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</si>
  <si>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</si>
  <si>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</si>
  <si>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</si>
  <si>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</si>
  <si>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</si>
  <si>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</si>
  <si>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</si>
  <si>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</si>
  <si>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</si>
  <si>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</si>
  <si>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</si>
  <si>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</si>
  <si>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</si>
  <si>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</si>
  <si>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</si>
  <si>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</si>
  <si>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</si>
  <si>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</si>
  <si>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</si>
  <si>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</si>
  <si>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</si>
  <si>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</si>
  <si>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</si>
  <si>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</si>
  <si>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</si>
  <si>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</si>
  <si>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</si>
  <si>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</si>
  <si>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</si>
  <si>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</si>
  <si>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</si>
  <si>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</si>
  <si>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</si>
  <si>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</si>
  <si>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</si>
  <si>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</si>
  <si>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</si>
  <si>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</si>
  <si>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</si>
  <si>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</si>
  <si>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</si>
  <si>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</si>
  <si>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</si>
  <si>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</si>
  <si>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</si>
  <si>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</si>
  <si>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</si>
  <si>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</si>
  <si>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</si>
  <si>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</si>
  <si>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</si>
  <si>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</si>
  <si>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</si>
  <si>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</si>
  <si>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</si>
  <si>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</si>
  <si>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</si>
  <si>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</si>
  <si>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</si>
  <si>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</si>
  <si>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</si>
  <si>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</si>
  <si>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</si>
  <si>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</si>
  <si>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</si>
  <si>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</si>
  <si>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</si>
  <si>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</si>
  <si>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</si>
  <si>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</si>
  <si>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</si>
  <si>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</si>
  <si>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</si>
  <si>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</si>
  <si>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</si>
  <si>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</si>
  <si>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</si>
  <si>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</si>
  <si>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</si>
  <si>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</si>
  <si>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</si>
  <si>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</si>
  <si>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</si>
  <si>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</si>
  <si>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</si>
  <si>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</si>
  <si>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</si>
  <si>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</si>
  <si>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</si>
  <si>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</si>
  <si>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</si>
  <si>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</si>
  <si>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</si>
  <si>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</si>
  <si>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</si>
  <si>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</si>
  <si>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</si>
  <si>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</si>
  <si>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</si>
  <si>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</si>
  <si>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</si>
  <si>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</si>
  <si>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</si>
  <si>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</si>
  <si>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</si>
  <si>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</si>
  <si>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</si>
  <si>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</si>
  <si>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</si>
  <si>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</si>
  <si>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</si>
  <si>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</si>
  <si>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</si>
  <si>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</si>
  <si>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</si>
  <si>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</si>
  <si>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</si>
  <si>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</si>
  <si>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</si>
  <si>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</si>
  <si>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</si>
  <si>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</si>
  <si>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</si>
  <si>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</si>
  <si>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</si>
  <si>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</si>
  <si>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</si>
  <si>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</si>
  <si>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</si>
  <si>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</si>
  <si>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</si>
  <si>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</si>
  <si>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</si>
  <si>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</si>
  <si>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</si>
  <si>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</si>
  <si>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</si>
  <si>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</si>
  <si>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</si>
  <si>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</si>
  <si>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</si>
  <si>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</si>
  <si>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</si>
  <si>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</si>
  <si>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</si>
  <si>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</si>
  <si>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</si>
  <si>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</si>
  <si>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</si>
  <si>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</si>
  <si>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</si>
  <si>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</si>
  <si>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</si>
  <si>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</si>
  <si>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</si>
  <si>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</si>
  <si>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</si>
  <si>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</si>
  <si>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</si>
  <si>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</si>
  <si>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</si>
  <si>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</si>
  <si>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</si>
  <si>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</si>
  <si>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</si>
  <si>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</si>
  <si>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</si>
  <si>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</si>
  <si>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</si>
  <si>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</si>
  <si>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</si>
  <si>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</si>
  <si>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</si>
  <si>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</si>
  <si>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</si>
  <si>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</si>
  <si>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</si>
  <si>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</si>
  <si>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</si>
  <si>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</si>
  <si>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</si>
  <si>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</si>
  <si>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</si>
  <si>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</si>
  <si>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</si>
  <si>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</si>
  <si>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</si>
  <si>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</si>
  <si>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</si>
  <si>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</si>
  <si>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</si>
  <si>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</si>
  <si>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</si>
  <si>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</si>
  <si>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</si>
  <si>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</si>
  <si>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</si>
  <si>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</si>
  <si>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</si>
  <si>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</si>
  <si>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</si>
  <si>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</si>
  <si>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</si>
  <si>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</si>
  <si>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</si>
  <si>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</si>
  <si>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</si>
  <si>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</si>
  <si>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</si>
  <si>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</si>
  <si>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</si>
  <si>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</si>
  <si>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</si>
  <si>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</si>
  <si>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</si>
  <si>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</si>
  <si>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</si>
  <si>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</si>
  <si>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</si>
  <si>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</si>
  <si>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</si>
  <si>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</si>
  <si>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</si>
  <si>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</si>
  <si>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</si>
  <si>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</si>
  <si>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</si>
  <si>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</si>
  <si>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</si>
  <si>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</si>
  <si>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</si>
  <si>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</si>
  <si>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</si>
  <si>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</si>
  <si>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</si>
  <si>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</si>
  <si>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</si>
  <si>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</si>
  <si>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</si>
  <si>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</si>
  <si>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</si>
  <si>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</si>
  <si>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</si>
  <si>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</si>
  <si>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</si>
  <si>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</si>
  <si>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</si>
  <si>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</si>
  <si>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</si>
  <si>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</si>
  <si>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</si>
  <si>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</si>
  <si>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</si>
  <si>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</si>
  <si>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</si>
  <si>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</si>
  <si>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</si>
  <si>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</si>
  <si>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</si>
  <si>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</si>
  <si>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</si>
  <si>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</si>
  <si>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</si>
  <si>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</si>
  <si>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</si>
  <si>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</si>
  <si>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</si>
  <si>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</si>
  <si>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</si>
  <si>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</si>
  <si>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</si>
  <si>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</si>
  <si>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</si>
  <si>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</si>
  <si>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</si>
  <si>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</si>
  <si>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</si>
  <si>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</si>
  <si>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</si>
  <si>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</si>
  <si>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</si>
  <si>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</si>
  <si>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</si>
  <si>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</si>
  <si>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</si>
  <si>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</si>
  <si>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</si>
  <si>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</si>
  <si>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</si>
  <si>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</si>
  <si>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</si>
  <si>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</si>
  <si>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</si>
  <si>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</si>
  <si>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</si>
  <si>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</si>
  <si>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</si>
  <si>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</si>
  <si>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</si>
  <si>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</si>
  <si>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</si>
  <si>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</si>
  <si>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</si>
  <si>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</si>
  <si>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</si>
  <si>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</si>
  <si>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</si>
  <si>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</si>
  <si>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</si>
  <si>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</si>
  <si>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</si>
  <si>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</si>
  <si>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</si>
  <si>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</si>
  <si>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</si>
  <si>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</si>
  <si>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</si>
  <si>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</si>
  <si>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</si>
  <si>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</si>
  <si>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</si>
  <si>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</si>
  <si>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</si>
  <si>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</si>
  <si>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</si>
  <si>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</si>
  <si>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</si>
  <si>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</si>
  <si>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</si>
  <si>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</si>
  <si>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</si>
  <si>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</si>
  <si>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</si>
  <si>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</si>
  <si>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</si>
  <si>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</si>
  <si>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</si>
  <si>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</si>
  <si>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</si>
  <si>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</si>
  <si>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</si>
  <si>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</si>
  <si>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</si>
  <si>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</si>
  <si>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</si>
  <si>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</si>
  <si>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</si>
  <si>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</si>
  <si>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</si>
  <si>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</si>
  <si>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</si>
  <si>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</si>
  <si>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</si>
  <si>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</si>
  <si>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</si>
  <si>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</si>
  <si>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</si>
  <si>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</si>
  <si>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</si>
  <si>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</si>
  <si>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</si>
  <si>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</si>
  <si>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</si>
  <si>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</si>
  <si>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</si>
  <si>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</si>
  <si>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</si>
  <si>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</si>
  <si>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</si>
  <si>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</si>
  <si>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</si>
  <si>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</si>
  <si>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</si>
  <si>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</si>
  <si>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</si>
  <si>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</si>
  <si>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</si>
  <si>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</si>
  <si>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</si>
  <si>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</si>
  <si>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</si>
  <si>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</si>
  <si>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</si>
  <si>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</si>
  <si>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</si>
  <si>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</si>
  <si>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</si>
  <si>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</si>
  <si>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</si>
  <si>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</si>
  <si>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</si>
  <si>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</si>
  <si>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</si>
  <si>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</si>
  <si>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</si>
  <si>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</si>
  <si>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</si>
  <si>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</si>
  <si>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</si>
  <si>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</si>
  <si>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</si>
  <si>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</si>
  <si>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</si>
  <si>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</si>
  <si>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</si>
  <si>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</si>
  <si>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</si>
  <si>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</si>
  <si>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</si>
  <si>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</si>
  <si>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</si>
  <si>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</si>
  <si>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</si>
  <si>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</si>
  <si>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</si>
  <si>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</si>
  <si>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</si>
  <si>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</si>
  <si>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</si>
  <si>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</si>
  <si>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</si>
  <si>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</si>
  <si>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</si>
  <si>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</si>
  <si>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</si>
  <si>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</si>
  <si>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</si>
  <si>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</si>
  <si>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</si>
  <si>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</si>
  <si>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</si>
  <si>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</si>
  <si>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</si>
  <si>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</si>
  <si>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</si>
  <si>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</si>
  <si>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</si>
  <si>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</si>
  <si>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</si>
  <si>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</si>
  <si>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</si>
  <si>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</si>
  <si>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</si>
  <si>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</si>
  <si>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</si>
  <si>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</si>
  <si>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</si>
  <si>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</si>
  <si>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</si>
  <si>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</si>
  <si>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</si>
  <si>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</si>
  <si>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</si>
  <si>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</si>
  <si>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</si>
  <si>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</si>
  <si>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</si>
  <si>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</si>
  <si>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</si>
  <si>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</si>
  <si>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</si>
  <si>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</si>
  <si>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</si>
  <si>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</si>
  <si>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</si>
  <si>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</si>
  <si>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</si>
  <si>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</si>
  <si>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</si>
  <si>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</si>
  <si>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</si>
  <si>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</si>
  <si>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</si>
  <si>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</si>
  <si>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</si>
  <si>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</si>
  <si>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</si>
  <si>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</si>
  <si>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</si>
  <si>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</si>
  <si>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</si>
  <si>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</si>
  <si>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</si>
  <si>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</si>
  <si>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</si>
  <si>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</si>
  <si>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</si>
  <si>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</si>
  <si>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</si>
  <si>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</si>
  <si>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</si>
  <si>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</si>
  <si>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</si>
  <si>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</si>
  <si>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</si>
  <si>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</si>
  <si>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</si>
  <si>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</si>
  <si>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</si>
  <si>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</si>
  <si>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</si>
  <si>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</si>
  <si>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</si>
  <si>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</si>
  <si>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</si>
  <si>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</si>
  <si>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</si>
  <si>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</si>
  <si>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</si>
  <si>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</si>
  <si>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</si>
  <si>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</si>
  <si>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</si>
  <si>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</si>
  <si>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</si>
  <si>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</si>
  <si>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</si>
  <si>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</si>
  <si>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</si>
  <si>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</si>
  <si>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</si>
  <si>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</si>
  <si>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</si>
  <si>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</si>
  <si>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</si>
  <si>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</si>
  <si>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</si>
  <si>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</si>
  <si>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</si>
  <si>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</si>
  <si>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</si>
  <si>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</si>
  <si>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</si>
  <si>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</si>
  <si>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</si>
  <si>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</si>
  <si>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</si>
  <si>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</si>
  <si>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</si>
  <si>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</si>
  <si>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</si>
  <si>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</si>
  <si>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</si>
  <si>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</si>
  <si>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</si>
  <si>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</si>
  <si>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</si>
  <si>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</si>
  <si>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</si>
  <si>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</si>
  <si>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</si>
  <si>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</si>
  <si>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</si>
  <si>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</si>
  <si>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</si>
  <si>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</si>
  <si>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</si>
  <si>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</si>
  <si>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</si>
  <si>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</si>
  <si>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</si>
  <si>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</si>
  <si>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</si>
  <si>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</si>
  <si>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</si>
  <si>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</si>
  <si>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</si>
  <si>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</si>
  <si>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</si>
  <si>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</si>
  <si>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</si>
  <si>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</si>
  <si>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</si>
  <si>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</si>
  <si>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</si>
  <si>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</si>
  <si>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</si>
  <si>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</si>
  <si>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</si>
  <si>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</si>
  <si>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</si>
  <si>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</si>
  <si>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</si>
  <si>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</si>
  <si>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</si>
  <si>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</si>
  <si>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</si>
  <si>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</si>
  <si>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</si>
  <si>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</si>
  <si>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</si>
  <si>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</si>
  <si>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</si>
  <si>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</si>
  <si>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</si>
  <si>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</si>
  <si>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</si>
  <si>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</si>
  <si>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</si>
  <si>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</si>
  <si>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</si>
  <si>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</si>
  <si>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</si>
  <si>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</si>
  <si>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</si>
  <si>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</si>
  <si>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</si>
  <si>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</si>
  <si>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</si>
  <si>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</si>
  <si>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</si>
  <si>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</si>
  <si>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</si>
  <si>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</si>
  <si>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</si>
  <si>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</si>
  <si>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</si>
  <si>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</si>
  <si>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</si>
  <si>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</si>
  <si>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</si>
  <si>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</si>
  <si>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</si>
  <si>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</si>
  <si>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</si>
  <si>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</si>
  <si>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</si>
  <si>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</si>
  <si>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</si>
  <si>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</si>
  <si>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</si>
  <si>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</si>
  <si>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</si>
  <si>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</si>
  <si>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</si>
  <si>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</si>
  <si>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</si>
  <si>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</si>
  <si>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</si>
  <si>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</si>
  <si>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</si>
  <si>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</si>
  <si>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</si>
  <si>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</si>
  <si>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</si>
  <si>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</si>
  <si>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</si>
  <si>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</si>
  <si>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</si>
  <si>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</si>
  <si>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</si>
  <si>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</si>
  <si>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</si>
  <si>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</si>
  <si>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</si>
  <si>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</si>
  <si>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</si>
  <si>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</si>
  <si>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</si>
  <si>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</si>
  <si>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</si>
  <si>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</si>
  <si>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</si>
  <si>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</si>
  <si>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</si>
  <si>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</si>
  <si>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</si>
  <si>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</si>
  <si>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</si>
  <si>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</si>
  <si>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</si>
  <si>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</si>
  <si>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</si>
  <si>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</si>
  <si>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</si>
  <si>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</si>
  <si>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</si>
  <si>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</si>
  <si>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</si>
  <si>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</si>
  <si>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</si>
  <si>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</si>
  <si>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</si>
  <si>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</si>
  <si>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</si>
  <si>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</si>
  <si>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</si>
  <si>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</si>
  <si>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</si>
  <si>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</si>
  <si>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</si>
  <si>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</si>
  <si>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</si>
  <si>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</si>
  <si>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</si>
  <si>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</si>
  <si>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</si>
  <si>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</si>
  <si>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</si>
  <si>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</si>
  <si>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</si>
  <si>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</si>
  <si>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</si>
  <si>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</si>
  <si>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</si>
  <si>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</si>
  <si>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</si>
  <si>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</si>
  <si>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</si>
  <si>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</si>
  <si>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</si>
  <si>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</si>
  <si>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</si>
  <si>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</si>
  <si>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</si>
  <si>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</si>
  <si>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</si>
  <si>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</si>
  <si>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</si>
  <si>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</si>
  <si>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</si>
  <si>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</si>
  <si>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</si>
  <si>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</si>
  <si>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</si>
  <si>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</si>
  <si>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</si>
  <si>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</si>
  <si>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</si>
  <si>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</si>
  <si>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</si>
  <si>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</si>
  <si>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</si>
  <si>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</si>
  <si>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</si>
  <si>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</si>
  <si>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</si>
  <si>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</si>
  <si>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</si>
  <si>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</si>
  <si>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</si>
  <si>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</si>
  <si>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</si>
  <si>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</si>
  <si>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</si>
  <si>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</si>
  <si>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</si>
  <si>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</si>
  <si>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</si>
  <si>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</si>
  <si>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</si>
  <si>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</si>
  <si>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</si>
  <si>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</si>
  <si>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</si>
  <si>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</si>
  <si>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</si>
  <si>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</si>
  <si>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</si>
  <si>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</si>
  <si>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</si>
  <si>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</si>
  <si>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</si>
  <si>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</si>
  <si>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</si>
  <si>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</si>
  <si>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</si>
  <si>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</si>
  <si>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</si>
  <si>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</si>
  <si>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</si>
  <si>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</si>
  <si>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</si>
  <si>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</si>
  <si>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</si>
  <si>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</si>
  <si>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</si>
  <si>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</si>
  <si>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</si>
  <si>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</si>
  <si>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</si>
  <si>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</si>
  <si>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</si>
  <si>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</si>
  <si>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</si>
  <si>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</si>
  <si>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</si>
  <si>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</si>
  <si>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</si>
  <si>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</si>
  <si>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</si>
  <si>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</si>
  <si>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</si>
  <si>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</si>
  <si>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</si>
  <si>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</si>
  <si>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</si>
  <si>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</si>
  <si>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</si>
  <si>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</si>
  <si>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</si>
  <si>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</si>
  <si>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</si>
  <si>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</si>
  <si>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</si>
  <si>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</si>
  <si>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</si>
  <si>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</si>
  <si>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</si>
  <si>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</si>
  <si>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</si>
  <si>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</si>
  <si>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</si>
  <si>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</si>
  <si>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</si>
  <si>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</si>
  <si>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</si>
  <si>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</si>
  <si>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</si>
  <si>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</si>
  <si>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</si>
  <si>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</si>
  <si>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</si>
  <si>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</si>
  <si>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</si>
  <si>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</si>
  <si>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</si>
  <si>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</si>
  <si>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</si>
  <si>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</si>
  <si>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</si>
  <si>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</si>
  <si>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</si>
  <si>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</si>
  <si>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</si>
  <si>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</si>
  <si>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</si>
  <si>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</si>
  <si>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</si>
  <si>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</si>
  <si>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</si>
  <si>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</si>
  <si>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</si>
  <si>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</si>
  <si>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</si>
  <si>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</si>
  <si>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</si>
  <si>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</si>
  <si>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</si>
  <si>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</si>
  <si>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</si>
  <si>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</si>
  <si>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</si>
  <si>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</si>
  <si>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</si>
  <si>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</si>
  <si>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</si>
  <si>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</si>
  <si>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</si>
  <si>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</si>
  <si>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</si>
  <si>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</si>
  <si>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</si>
  <si>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</si>
  <si>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</si>
  <si>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</si>
  <si>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</si>
  <si>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</si>
  <si>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</si>
  <si>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</si>
  <si>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</si>
  <si>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</si>
  <si>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</si>
  <si>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</si>
  <si>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</si>
  <si>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</si>
  <si>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</si>
  <si>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</si>
  <si>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</si>
  <si>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</si>
  <si>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</si>
  <si>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</si>
  <si>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</si>
  <si>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</si>
  <si>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</si>
  <si>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</si>
  <si>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</si>
  <si>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</si>
  <si>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</si>
  <si>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</si>
  <si>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</si>
  <si>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</si>
  <si>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</si>
  <si>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</si>
  <si>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</si>
  <si>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</si>
  <si>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</si>
  <si>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</si>
  <si>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</si>
  <si>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</si>
  <si>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</si>
  <si>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</si>
  <si>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</si>
  <si>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</si>
  <si>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</si>
  <si>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</si>
  <si>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</si>
  <si>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</si>
  <si>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</si>
  <si>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</si>
  <si>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</si>
  <si>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</si>
  <si>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</si>
  <si>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</si>
  <si>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</si>
  <si>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</si>
  <si>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</si>
  <si>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</si>
  <si>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</si>
  <si>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</si>
  <si>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</si>
  <si>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</si>
  <si>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</si>
  <si>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</si>
  <si>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</si>
  <si>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</si>
  <si>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</si>
  <si>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</si>
  <si>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</si>
  <si>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</si>
  <si>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</si>
  <si>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</si>
  <si>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</si>
  <si>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</si>
  <si>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</si>
  <si>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</si>
  <si>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</si>
  <si>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</si>
  <si>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</si>
  <si>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</si>
  <si>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</si>
  <si>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</si>
  <si>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</si>
  <si>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</si>
  <si>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</si>
  <si>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</si>
  <si>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</si>
  <si>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</si>
  <si>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</si>
  <si>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</si>
  <si>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</si>
  <si>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</si>
  <si>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</si>
  <si>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</si>
  <si>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</si>
  <si>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</si>
  <si>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</si>
  <si>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</si>
  <si>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</si>
  <si>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</si>
  <si>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</si>
  <si>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</si>
  <si>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</si>
  <si>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</si>
  <si>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</si>
  <si>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</si>
  <si>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</si>
  <si>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</si>
  <si>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</si>
  <si>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</si>
  <si>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</si>
  <si>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</si>
  <si>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</si>
  <si>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</si>
  <si>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</si>
  <si>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</si>
  <si>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</si>
  <si>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</si>
  <si>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</si>
  <si>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</si>
  <si>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</si>
  <si>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</si>
  <si>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</si>
  <si>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</si>
  <si>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</si>
  <si>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</si>
  <si>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</si>
  <si>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</si>
  <si>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</si>
  <si>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</si>
  <si>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</si>
  <si>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</si>
  <si>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</si>
  <si>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</si>
  <si>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</si>
  <si>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</si>
  <si>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</si>
  <si>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</si>
  <si>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</si>
  <si>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</si>
  <si>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</si>
  <si>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</si>
  <si>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</si>
  <si>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</si>
  <si>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</si>
  <si>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</si>
  <si>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</si>
  <si>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</si>
  <si>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</si>
  <si>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</si>
  <si>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</si>
  <si>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</si>
  <si>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</si>
  <si>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</si>
  <si>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</si>
  <si>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</si>
  <si>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</si>
  <si>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</si>
  <si>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</si>
  <si>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</si>
  <si>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</si>
  <si>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</si>
  <si>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</si>
  <si>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</si>
  <si>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</si>
  <si>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</si>
  <si>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</si>
  <si>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</si>
  <si>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</si>
  <si>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</si>
  <si>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</si>
  <si>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</si>
  <si>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</si>
  <si>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</si>
  <si>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</si>
  <si>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</si>
  <si>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</si>
  <si>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</si>
  <si>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</si>
  <si>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</si>
  <si>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</si>
  <si>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</si>
  <si>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</si>
  <si>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</si>
  <si>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</si>
  <si>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</si>
  <si>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</si>
  <si>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</si>
  <si>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</si>
  <si>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</si>
  <si>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</si>
  <si>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</si>
  <si>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</si>
  <si>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</si>
  <si>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</si>
  <si>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</si>
  <si>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</si>
  <si>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</si>
  <si>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</si>
  <si>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</si>
  <si>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</si>
  <si>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</si>
  <si>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</si>
  <si>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</si>
  <si>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</si>
  <si>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</si>
  <si>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</si>
  <si>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</si>
  <si>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</si>
  <si>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</si>
  <si>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</si>
  <si>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</si>
  <si>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</si>
  <si>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</si>
  <si>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</si>
  <si>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</si>
  <si>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</si>
  <si>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</si>
  <si>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</si>
  <si>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</si>
  <si>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</si>
  <si>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</si>
  <si>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</si>
  <si>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</si>
  <si>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</si>
  <si>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</si>
  <si>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</si>
  <si>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</si>
  <si>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</si>
  <si>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</si>
  <si>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</si>
  <si>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</si>
  <si>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</si>
  <si>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</si>
  <si>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</si>
  <si>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</si>
  <si>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</si>
  <si>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</si>
  <si>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</si>
  <si>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</si>
  <si>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</si>
  <si>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</si>
  <si>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</si>
  <si>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</si>
  <si>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</si>
  <si>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</si>
  <si>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</si>
  <si>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</si>
  <si>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</si>
  <si>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</si>
  <si>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</si>
  <si>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</si>
  <si>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</si>
  <si>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</si>
  <si>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</si>
  <si>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</si>
  <si>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</si>
  <si>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</si>
  <si>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</si>
  <si>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</si>
  <si>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</si>
  <si>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</si>
  <si>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</si>
  <si>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</si>
  <si>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</si>
  <si>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</si>
  <si>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</si>
  <si>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</si>
  <si>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</si>
  <si>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</si>
  <si>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</si>
  <si>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</si>
  <si>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</si>
  <si>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</si>
  <si>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</si>
  <si>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</si>
  <si>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</si>
  <si>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</si>
  <si>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</si>
  <si>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</si>
  <si>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</si>
  <si>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</si>
  <si>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</si>
  <si>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</si>
  <si>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</si>
  <si>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</si>
  <si>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</si>
  <si>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</si>
  <si>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</si>
  <si>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</si>
  <si>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</si>
  <si>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</si>
  <si>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</si>
  <si>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</si>
  <si>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</si>
  <si>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</si>
  <si>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</si>
  <si>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</si>
  <si>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</si>
  <si>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</si>
  <si>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</si>
  <si>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</si>
  <si>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</si>
  <si>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</si>
  <si>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</si>
  <si>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</si>
  <si>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</si>
  <si>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</si>
  <si>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</si>
  <si>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</si>
  <si>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</si>
  <si>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</si>
  <si>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</si>
  <si>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</si>
  <si>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</si>
  <si>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</si>
  <si>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</si>
  <si>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</si>
  <si>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</si>
  <si>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</si>
  <si>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</si>
  <si>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</si>
  <si>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</si>
  <si>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</si>
  <si>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</si>
  <si>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</si>
  <si>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</si>
  <si>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</si>
  <si>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</si>
  <si>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</si>
  <si>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</si>
  <si>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</si>
  <si>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</si>
  <si>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</si>
  <si>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</si>
  <si>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</si>
  <si>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</si>
  <si>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</si>
  <si>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</si>
  <si>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</si>
  <si>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</si>
  <si>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</si>
  <si>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</si>
  <si>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</si>
  <si>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</si>
  <si>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</si>
  <si>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</si>
  <si>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</si>
  <si>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</si>
  <si>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</si>
  <si>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</si>
  <si>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</si>
  <si>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</si>
  <si>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</si>
  <si>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</si>
  <si>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</si>
  <si>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</si>
  <si>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</si>
  <si>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</si>
  <si>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</si>
  <si>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</si>
  <si>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</si>
  <si>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</si>
  <si>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</si>
  <si>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</si>
  <si>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</si>
  <si>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</si>
  <si>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</si>
  <si>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</si>
  <si>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</si>
  <si>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</si>
  <si>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</si>
  <si>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</si>
  <si>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</si>
  <si>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</si>
  <si>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</si>
  <si>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</si>
  <si>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</si>
  <si>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</si>
  <si>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</si>
  <si>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</si>
  <si>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</si>
  <si>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</si>
  <si>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</si>
  <si>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</si>
  <si>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</si>
  <si>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</si>
  <si>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</si>
  <si>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</si>
  <si>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</si>
  <si>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</si>
  <si>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</si>
  <si>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</si>
  <si>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</si>
  <si>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</si>
  <si>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</si>
  <si>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</si>
  <si>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</si>
  <si>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</si>
  <si>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</si>
  <si>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</si>
  <si>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</si>
  <si>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</si>
  <si>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</si>
  <si>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</si>
  <si>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</si>
  <si>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</si>
  <si>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</si>
  <si>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</si>
  <si>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</si>
  <si>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</si>
  <si>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</si>
  <si>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</si>
  <si>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</si>
  <si>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</si>
  <si>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</si>
  <si>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</si>
  <si>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</si>
  <si>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</si>
  <si>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</si>
  <si>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</si>
  <si>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</si>
  <si>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</si>
  <si>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</si>
  <si>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</si>
  <si>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</si>
  <si>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</si>
  <si>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</si>
  <si>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</si>
  <si>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</si>
  <si>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</si>
  <si>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</si>
  <si>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</si>
  <si>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</si>
  <si>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</si>
  <si>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</si>
  <si>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</si>
  <si>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</si>
  <si>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</si>
  <si>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</si>
  <si>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</si>
  <si>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</si>
  <si>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</si>
  <si>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</si>
  <si>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</si>
  <si>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</si>
  <si>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</si>
  <si>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</si>
  <si>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</si>
  <si>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</si>
  <si>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</si>
  <si>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</si>
  <si>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</si>
  <si>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</si>
  <si>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</si>
  <si>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</si>
  <si>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</si>
  <si>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</si>
  <si>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</si>
  <si>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</si>
  <si>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</si>
  <si>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</si>
  <si>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</si>
  <si>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</si>
  <si>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</si>
  <si>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</si>
  <si>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</si>
  <si>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</si>
  <si>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</si>
  <si>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</si>
  <si>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</si>
  <si>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</si>
  <si>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</si>
  <si>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</si>
  <si>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</si>
  <si>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</si>
  <si>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</si>
  <si>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</si>
  <si>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</si>
  <si>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</si>
  <si>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</si>
  <si>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</si>
  <si>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</si>
  <si>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</si>
  <si>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</si>
  <si>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</si>
  <si>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</si>
  <si>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</si>
  <si>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</si>
  <si>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</si>
  <si>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</si>
  <si>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</si>
  <si>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</si>
  <si>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</si>
  <si>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</si>
  <si>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</si>
  <si>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</si>
  <si>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</si>
  <si>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</si>
  <si>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</si>
  <si>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</si>
  <si>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</si>
  <si>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</si>
  <si>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</si>
  <si>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</si>
  <si>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</si>
  <si>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</si>
  <si>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</si>
  <si>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</si>
  <si>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</si>
  <si>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</si>
  <si>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</si>
  <si>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</si>
  <si>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</si>
  <si>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</si>
  <si>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</si>
  <si>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</si>
  <si>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</si>
  <si>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</si>
  <si>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</si>
  <si>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</si>
  <si>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</si>
  <si>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</si>
  <si>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</si>
  <si>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</si>
  <si>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</si>
  <si>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</si>
  <si>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</si>
  <si>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</si>
  <si>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</si>
  <si>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</si>
  <si>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</si>
  <si>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</si>
  <si>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</si>
  <si>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</si>
  <si>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</si>
  <si>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</si>
  <si>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</si>
  <si>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</si>
  <si>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</si>
  <si>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</si>
  <si>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</si>
  <si>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</si>
  <si>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</si>
  <si>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</si>
  <si>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</si>
  <si>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</si>
  <si>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</si>
  <si>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</si>
  <si>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</si>
  <si>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</si>
  <si>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</si>
  <si>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</si>
  <si>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</si>
  <si>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</si>
  <si>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</si>
  <si>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</si>
  <si>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</si>
  <si>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</si>
  <si>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</si>
  <si>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</si>
  <si>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</si>
  <si>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</si>
  <si>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</si>
  <si>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</si>
  <si>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</si>
  <si>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</si>
  <si>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</si>
  <si>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</si>
  <si>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</si>
  <si>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</si>
  <si>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</si>
  <si>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</si>
  <si>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</si>
  <si>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</si>
  <si>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</si>
  <si>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</si>
  <si>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</si>
  <si>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</si>
  <si>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</si>
  <si>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</si>
  <si>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</si>
  <si>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</si>
  <si>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</si>
  <si>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</si>
  <si>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</si>
  <si>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</si>
  <si>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</si>
  <si>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</si>
  <si>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</si>
  <si>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</si>
  <si>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</si>
  <si>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</si>
  <si>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</si>
  <si>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</si>
  <si>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</si>
  <si>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</si>
  <si>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</si>
  <si>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</si>
  <si>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</si>
  <si>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</si>
  <si>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</si>
  <si>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</si>
  <si>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</si>
  <si>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</si>
  <si>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</si>
  <si>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</si>
  <si>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</si>
  <si>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</si>
  <si>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</si>
  <si>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</si>
  <si>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</si>
  <si>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</si>
  <si>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</si>
  <si>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</si>
  <si>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</si>
  <si>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</si>
  <si>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</si>
  <si>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</si>
  <si>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</si>
  <si>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</si>
  <si>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</si>
  <si>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</si>
  <si>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</si>
  <si>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</si>
  <si>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</si>
  <si>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</si>
  <si>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</si>
  <si>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</si>
  <si>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</si>
  <si>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</si>
  <si>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</si>
  <si>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</si>
  <si>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</si>
  <si>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</si>
  <si>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</si>
  <si>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</si>
  <si>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</si>
  <si>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</si>
  <si>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</si>
  <si>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</si>
  <si>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</si>
  <si>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</si>
  <si>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</si>
  <si>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</si>
  <si>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</si>
  <si>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</si>
  <si>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</si>
  <si>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</si>
  <si>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</si>
  <si>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</si>
  <si>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</si>
  <si>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</si>
  <si>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</si>
  <si>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</si>
  <si>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</si>
  <si>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</si>
  <si>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</si>
  <si>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</si>
  <si>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</si>
  <si>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</si>
  <si>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</si>
  <si>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</si>
  <si>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</si>
  <si>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</si>
  <si>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</si>
  <si>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</si>
  <si>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</si>
  <si>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</si>
  <si>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</si>
  <si>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</si>
  <si>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</si>
  <si>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</si>
  <si>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</si>
  <si>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</si>
  <si>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</si>
  <si>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</si>
  <si>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</si>
  <si>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</si>
  <si>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</si>
  <si>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</si>
  <si>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</si>
  <si>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</si>
  <si>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</si>
  <si>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</si>
  <si>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</si>
  <si>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</si>
  <si>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</si>
  <si>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</si>
  <si>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</si>
  <si>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</si>
  <si>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</si>
  <si>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</si>
  <si>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</si>
  <si>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</si>
  <si>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</si>
  <si>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</si>
  <si>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</si>
  <si>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</si>
  <si>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</si>
  <si>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</si>
  <si>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</si>
  <si>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</si>
  <si>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</si>
  <si>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</si>
  <si>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</si>
  <si>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</si>
  <si>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</si>
  <si>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</si>
  <si>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</si>
  <si>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</si>
  <si>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</si>
  <si>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</si>
  <si>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</si>
  <si>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</si>
  <si>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</si>
  <si>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</si>
  <si>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</si>
  <si>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</si>
  <si>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</si>
  <si>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</si>
  <si>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</si>
  <si>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</si>
  <si>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</si>
  <si>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</si>
  <si>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</si>
  <si>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</si>
  <si>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</si>
  <si>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</si>
  <si>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</si>
  <si>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</si>
  <si>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</si>
  <si>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</si>
  <si>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</si>
  <si>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</si>
  <si>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</si>
  <si>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</si>
  <si>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</si>
  <si>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</si>
  <si>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</si>
  <si>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</si>
  <si>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</si>
  <si>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</si>
  <si>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</si>
  <si>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</si>
  <si>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</si>
  <si>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</si>
  <si>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</si>
  <si>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</si>
  <si>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</si>
  <si>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</si>
  <si>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</si>
  <si>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</si>
  <si>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</si>
  <si>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</si>
  <si>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</si>
  <si>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</si>
  <si>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</si>
  <si>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</si>
  <si>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</si>
  <si>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</si>
  <si>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</si>
  <si>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</si>
  <si>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</si>
  <si>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</si>
  <si>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</si>
  <si>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</si>
  <si>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</si>
  <si>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</si>
  <si>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</si>
  <si>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</si>
  <si>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</si>
  <si>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</si>
  <si>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</si>
  <si>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</si>
  <si>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</si>
  <si>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</si>
  <si>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</si>
  <si>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</si>
  <si>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</si>
  <si>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</si>
  <si>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</si>
  <si>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</si>
  <si>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</si>
  <si>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</si>
  <si>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</si>
  <si>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</si>
  <si>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</si>
  <si>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</si>
  <si>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</si>
  <si>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</si>
  <si>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</si>
  <si>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</si>
  <si>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</si>
  <si>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</si>
  <si>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</si>
  <si>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</si>
  <si>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</si>
  <si>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</si>
  <si>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</si>
  <si>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</si>
  <si>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</si>
  <si>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</si>
  <si>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</si>
  <si>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</si>
  <si>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</si>
  <si>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</si>
  <si>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</si>
  <si>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</si>
  <si>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</si>
  <si>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</si>
  <si>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</si>
  <si>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</si>
  <si>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</si>
  <si>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</si>
  <si>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</si>
  <si>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</si>
  <si>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</si>
  <si>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</si>
  <si>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</si>
  <si>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</si>
  <si>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</si>
  <si>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</si>
  <si>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</si>
  <si>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</si>
  <si>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</si>
  <si>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</si>
  <si>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</si>
  <si>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</si>
  <si>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</si>
  <si>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</si>
  <si>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</si>
  <si>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</si>
  <si>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</si>
  <si>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</si>
  <si>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</si>
  <si>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</si>
  <si>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</si>
  <si>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</si>
  <si>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</si>
  <si>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</si>
  <si>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</si>
  <si>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</si>
  <si>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</si>
  <si>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</si>
  <si>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</si>
  <si>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</si>
  <si>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</si>
  <si>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</si>
  <si>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</si>
  <si>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</si>
  <si>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</si>
  <si>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</si>
  <si>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</si>
  <si>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</si>
  <si>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</si>
  <si>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</si>
  <si>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</si>
  <si>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</si>
  <si>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</si>
  <si>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</si>
  <si>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</si>
  <si>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</si>
  <si>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</si>
  <si>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</si>
  <si>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</si>
  <si>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</si>
  <si>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</si>
  <si>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</si>
  <si>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</si>
  <si>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</si>
  <si>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</si>
  <si>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</si>
  <si>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</si>
  <si>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</si>
  <si>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</si>
  <si>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</si>
  <si>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</si>
  <si>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</si>
  <si>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</si>
  <si>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</si>
  <si>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</si>
  <si>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</si>
  <si>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</si>
  <si>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</si>
  <si>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</si>
  <si>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</si>
  <si>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</si>
  <si>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</si>
  <si>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</si>
  <si>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</si>
  <si>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</si>
  <si>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</si>
  <si>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</si>
  <si>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</si>
  <si>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</si>
  <si>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</si>
  <si>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</si>
  <si>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</si>
  <si>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</si>
  <si>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</si>
  <si>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</si>
  <si>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</si>
  <si>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</si>
  <si>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</si>
  <si>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</si>
  <si>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</si>
  <si>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</si>
  <si>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</si>
  <si>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</si>
  <si>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</si>
  <si>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</si>
  <si>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</si>
  <si>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</si>
  <si>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</si>
  <si>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</si>
  <si>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</si>
  <si>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</si>
  <si>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</si>
  <si>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</si>
  <si>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</si>
  <si>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</si>
  <si>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</si>
  <si>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</si>
  <si>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</si>
  <si>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</si>
  <si>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</si>
  <si>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</si>
  <si>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</si>
  <si>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</si>
  <si>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</si>
  <si>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</si>
  <si>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</si>
  <si>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</si>
  <si>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</si>
  <si>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</si>
  <si>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</si>
  <si>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</si>
  <si>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</si>
  <si>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</si>
  <si>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</si>
  <si>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</si>
  <si>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</si>
  <si>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</si>
  <si>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</si>
  <si>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</si>
  <si>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</si>
  <si>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</si>
  <si>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</si>
  <si>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</si>
  <si>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</si>
  <si>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</si>
  <si>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</si>
  <si>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</si>
  <si>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</si>
  <si>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</si>
  <si>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</si>
  <si>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</si>
  <si>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</si>
  <si>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</si>
  <si>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</si>
  <si>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</si>
  <si>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</si>
  <si>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</si>
  <si>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</si>
  <si>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</si>
  <si>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</si>
  <si>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</si>
  <si>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</si>
  <si>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</si>
  <si>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</si>
  <si>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</si>
  <si>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</si>
  <si>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</si>
  <si>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</si>
  <si>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</si>
  <si>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</si>
  <si>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</si>
  <si>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</si>
  <si>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</si>
  <si>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</si>
  <si>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</si>
  <si>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</si>
  <si>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</si>
  <si>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</si>
  <si>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</si>
  <si>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</si>
  <si>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</si>
  <si>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</si>
  <si>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</si>
  <si>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</si>
  <si>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</si>
  <si>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</si>
  <si>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</si>
  <si>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</si>
  <si>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</si>
  <si>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</si>
  <si>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</si>
  <si>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</si>
  <si>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</si>
  <si>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</si>
  <si>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</si>
  <si>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</si>
  <si>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</si>
  <si>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</si>
  <si>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</si>
  <si>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</si>
  <si>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</si>
  <si>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</si>
  <si>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</si>
  <si>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</si>
  <si>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</si>
  <si>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</si>
  <si>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</si>
  <si>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</si>
  <si>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</si>
  <si>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</si>
  <si>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</si>
  <si>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</si>
  <si>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</si>
  <si>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</si>
  <si>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</si>
  <si>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</si>
  <si>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</si>
  <si>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</si>
  <si>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</si>
  <si>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</si>
  <si>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</si>
  <si>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</si>
  <si>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</si>
  <si>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</si>
  <si>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</si>
  <si>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</si>
  <si>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</si>
  <si>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</si>
  <si>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</si>
  <si>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</si>
  <si>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</si>
  <si>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</si>
  <si>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</si>
  <si>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</si>
  <si>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</si>
  <si>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</si>
  <si>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</si>
  <si>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</si>
  <si>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</si>
  <si>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</si>
  <si>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</si>
  <si>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</si>
  <si>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</si>
  <si>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</si>
  <si>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</si>
  <si>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</si>
  <si>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</si>
  <si>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</si>
  <si>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</si>
  <si>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</si>
  <si>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</si>
  <si>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</si>
  <si>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</si>
  <si>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</si>
  <si>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</si>
  <si>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</si>
  <si>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</si>
  <si>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</si>
  <si>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</si>
  <si>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</si>
  <si>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</si>
  <si>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</si>
  <si>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</si>
  <si>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</si>
  <si>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</si>
  <si>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</si>
  <si>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</si>
  <si>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</si>
  <si>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</si>
  <si>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</si>
  <si>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</si>
  <si>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</si>
  <si>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</si>
  <si>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</si>
  <si>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</si>
  <si>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</si>
  <si>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</si>
  <si>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</si>
  <si>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</si>
  <si>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</si>
  <si>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</si>
  <si>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</si>
  <si>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</si>
  <si>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</si>
  <si>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</si>
  <si>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</si>
  <si>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</si>
  <si>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</si>
  <si>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</si>
  <si>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</si>
  <si>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</si>
  <si>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</si>
  <si>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</si>
  <si>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</si>
  <si>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</si>
  <si>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</si>
  <si>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</si>
  <si>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</si>
  <si>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</si>
  <si>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</si>
  <si>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</si>
  <si>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</si>
  <si>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</si>
  <si>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</si>
  <si>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</si>
  <si>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</si>
  <si>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</si>
  <si>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</si>
  <si>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</si>
  <si>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</si>
  <si>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</si>
  <si>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</si>
  <si>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</si>
  <si>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</si>
  <si>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</si>
  <si>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</si>
  <si>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</si>
  <si>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</si>
  <si>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</si>
  <si>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</si>
  <si>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</si>
  <si>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</si>
  <si>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</si>
  <si>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</si>
  <si>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</si>
  <si>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</si>
  <si>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</si>
  <si>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</si>
  <si>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</si>
  <si>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</si>
  <si>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</si>
  <si>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</si>
  <si>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</si>
  <si>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</si>
  <si>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</si>
  <si>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</si>
  <si>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</si>
  <si>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</si>
  <si>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</si>
  <si>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</si>
  <si>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</si>
  <si>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</si>
  <si>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</si>
  <si>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</si>
  <si>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</si>
  <si>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</si>
  <si>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</si>
  <si>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</si>
  <si>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</si>
  <si>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</si>
  <si>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</si>
  <si>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</si>
  <si>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</si>
  <si>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</si>
  <si>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</si>
  <si>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</si>
  <si>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</si>
  <si>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</si>
  <si>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</si>
  <si>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</si>
  <si>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</si>
  <si>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</si>
  <si>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</si>
  <si>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</si>
  <si>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</si>
  <si>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</si>
  <si>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</si>
  <si>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</si>
  <si>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</si>
  <si>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</si>
  <si>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</si>
  <si>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</si>
  <si>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</si>
  <si>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</si>
  <si>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</si>
  <si>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</si>
  <si>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</si>
  <si>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</si>
  <si>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</si>
  <si>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</si>
  <si>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</si>
  <si>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</si>
  <si>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</si>
  <si>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</si>
  <si>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</si>
  <si>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</si>
  <si>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</si>
  <si>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</si>
  <si>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</si>
  <si>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</si>
  <si>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</si>
  <si>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</si>
  <si>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</si>
  <si>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</si>
  <si>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</si>
  <si>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</si>
  <si>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</si>
  <si>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</si>
  <si>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</si>
  <si>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</si>
  <si>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</si>
  <si>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</si>
  <si>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</si>
  <si>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</si>
  <si>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</si>
  <si>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</si>
  <si>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</si>
  <si>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</si>
  <si>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</si>
  <si>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</si>
  <si>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</si>
  <si>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</si>
  <si>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</si>
  <si>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</si>
  <si>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</si>
  <si>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</si>
  <si>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</si>
  <si>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</si>
  <si>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</si>
  <si>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</si>
  <si>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</si>
  <si>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</si>
  <si>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</si>
  <si>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</si>
  <si>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</si>
  <si>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</si>
  <si>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</si>
  <si>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</si>
  <si>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</si>
  <si>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</si>
  <si>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</si>
  <si>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</si>
  <si>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</si>
  <si>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</si>
  <si>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</si>
  <si>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</si>
  <si>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</si>
  <si>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</si>
  <si>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</si>
  <si>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</si>
  <si>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</si>
  <si>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</si>
  <si>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</si>
  <si>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</si>
  <si>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</si>
  <si>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</si>
  <si>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</si>
  <si>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</si>
  <si>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</si>
  <si>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</si>
  <si>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</si>
  <si>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</si>
  <si>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</si>
  <si>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</si>
  <si>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</si>
  <si>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</si>
  <si>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</si>
  <si>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</si>
  <si>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</si>
  <si>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</si>
  <si>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</si>
  <si>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</si>
  <si>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</si>
  <si>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</si>
  <si>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</si>
  <si>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</si>
  <si>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</si>
  <si>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</si>
  <si>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</si>
  <si>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</si>
  <si>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</si>
  <si>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</si>
  <si>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</si>
  <si>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</si>
  <si>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</si>
  <si>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</si>
  <si>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</si>
  <si>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</si>
  <si>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</si>
  <si>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</si>
  <si>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</si>
  <si>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</si>
  <si>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</si>
  <si>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</si>
  <si>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</si>
  <si>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</si>
  <si>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</si>
  <si>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</si>
  <si>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</si>
  <si>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</si>
  <si>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</si>
  <si>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</si>
  <si>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</si>
  <si>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</si>
  <si>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</si>
  <si>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</si>
  <si>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</si>
  <si>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</si>
  <si>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</si>
  <si>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</si>
  <si>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</si>
  <si>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</si>
  <si>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</si>
  <si>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</si>
  <si>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</si>
  <si>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</si>
  <si>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</si>
  <si>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</si>
  <si>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</si>
  <si>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</si>
  <si>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</si>
  <si>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</si>
  <si>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</si>
  <si>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</si>
  <si>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</si>
  <si>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</si>
  <si>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</si>
  <si>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</si>
  <si>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</si>
  <si>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</si>
  <si>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</si>
  <si>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</si>
  <si>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</si>
  <si>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</si>
  <si>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</si>
  <si>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</si>
  <si>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</si>
  <si>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</si>
  <si>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</si>
  <si>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</si>
  <si>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</si>
  <si>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</si>
  <si>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</si>
  <si>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</si>
  <si>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</si>
  <si>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</si>
  <si>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</si>
  <si>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</si>
  <si>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</si>
  <si>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</si>
  <si>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</si>
  <si>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</si>
  <si>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</si>
  <si>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</si>
  <si>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</si>
  <si>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</si>
  <si>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</si>
  <si>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</si>
  <si>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</si>
  <si>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</si>
  <si>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</si>
  <si>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</si>
  <si>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</si>
  <si>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</si>
  <si>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</si>
  <si>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</si>
  <si>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</si>
  <si>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</si>
  <si>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</si>
  <si>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</si>
  <si>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</si>
  <si>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</si>
  <si>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</si>
  <si>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</si>
  <si>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</si>
  <si>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</si>
  <si>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</si>
  <si>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</si>
  <si>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</si>
  <si>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</si>
  <si>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</si>
  <si>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</si>
  <si>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</si>
  <si>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</si>
  <si>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</si>
  <si>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</si>
  <si>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</si>
  <si>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</si>
  <si>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</si>
  <si>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</si>
  <si>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</si>
  <si>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</si>
  <si>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</si>
  <si>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</si>
  <si>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</si>
  <si>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</si>
  <si>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</si>
  <si>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</si>
  <si>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</si>
  <si>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</si>
  <si>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</si>
  <si>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</si>
  <si>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</si>
  <si>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</si>
  <si>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</si>
  <si>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</si>
  <si>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</si>
  <si>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</si>
  <si>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</si>
  <si>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</si>
  <si>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</si>
  <si>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</si>
  <si>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</si>
  <si>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</si>
  <si>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</si>
  <si>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</si>
  <si>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</si>
  <si>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</si>
  <si>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</si>
  <si>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</si>
  <si>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</si>
  <si>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</si>
  <si>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</si>
  <si>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</si>
  <si>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</si>
  <si>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</si>
  <si>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</si>
  <si>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</si>
  <si>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</si>
  <si>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</si>
  <si>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</si>
  <si>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</si>
  <si>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</si>
  <si>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</si>
  <si>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</si>
  <si>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</si>
  <si>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</si>
  <si>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</si>
  <si>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</si>
  <si>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</si>
  <si>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</si>
  <si>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</si>
  <si>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</si>
  <si>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</si>
  <si>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</si>
  <si>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</si>
  <si>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</si>
  <si>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</si>
  <si>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</si>
  <si>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</si>
  <si>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</si>
  <si>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</si>
  <si>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</si>
  <si>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</si>
  <si>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</si>
  <si>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</si>
  <si>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</si>
  <si>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</si>
  <si>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</si>
  <si>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</si>
  <si>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</si>
  <si>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</si>
  <si>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</si>
  <si>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</si>
  <si>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</si>
  <si>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</si>
  <si>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</si>
  <si>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</si>
  <si>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</si>
  <si>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</si>
  <si>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</si>
  <si>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</si>
  <si>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</si>
  <si>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</si>
  <si>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</si>
  <si>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</si>
  <si>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</si>
  <si>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</si>
  <si>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</si>
  <si>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</si>
  <si>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</si>
  <si>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</si>
  <si>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</si>
  <si>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</si>
  <si>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</si>
  <si>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</si>
  <si>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</si>
  <si>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</si>
  <si>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</si>
  <si>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</si>
  <si>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</si>
  <si>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</si>
  <si>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</si>
  <si>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</si>
  <si>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</si>
  <si>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</si>
  <si>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</si>
  <si>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</si>
  <si>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</si>
  <si>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</si>
  <si>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</si>
  <si>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</si>
  <si>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</si>
  <si>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</si>
  <si>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</si>
  <si>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</si>
  <si>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</si>
  <si>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</si>
  <si>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</si>
  <si>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</si>
  <si>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</si>
  <si>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</si>
  <si>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</si>
  <si>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</si>
  <si>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</si>
  <si>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</si>
  <si>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</si>
  <si>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</si>
  <si>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</si>
  <si>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</si>
  <si>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</si>
  <si>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</si>
  <si>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</si>
  <si>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</si>
  <si>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</si>
  <si>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</si>
  <si>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</si>
  <si>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</si>
  <si>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</si>
  <si>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</si>
  <si>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</si>
  <si>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</si>
  <si>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</si>
  <si>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</si>
  <si>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</si>
  <si>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</si>
  <si>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</si>
  <si>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</si>
  <si>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</si>
  <si>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</si>
  <si>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</si>
  <si>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</si>
  <si>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</si>
  <si>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</si>
  <si>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</si>
  <si>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</si>
  <si>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</si>
  <si>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</si>
  <si>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</si>
  <si>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</si>
  <si>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</si>
  <si>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</si>
  <si>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</si>
  <si>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</si>
  <si>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</si>
  <si>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</si>
  <si>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</si>
  <si>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</si>
  <si>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</si>
  <si>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</si>
  <si>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</si>
  <si>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</si>
  <si>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</si>
  <si>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</si>
  <si>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</si>
  <si>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</si>
  <si>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</si>
  <si>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</si>
  <si>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</si>
  <si>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</si>
  <si>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</si>
  <si>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</si>
  <si>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</si>
  <si>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</si>
  <si>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</si>
  <si>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</si>
  <si>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</si>
  <si>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</si>
  <si>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</si>
  <si>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</si>
  <si>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</si>
  <si>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</si>
  <si>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</si>
  <si>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</si>
  <si>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</si>
  <si>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</si>
  <si>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</si>
  <si>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</si>
  <si>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</si>
  <si>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</si>
  <si>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</si>
  <si>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</si>
  <si>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</si>
  <si>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</si>
  <si>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</si>
  <si>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</si>
  <si>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</si>
  <si>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</si>
  <si>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</si>
  <si>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</si>
  <si>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</si>
  <si>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</si>
  <si>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</si>
  <si>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</si>
  <si>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</si>
  <si>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</si>
  <si>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</si>
  <si>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</si>
  <si>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</si>
  <si>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</si>
  <si>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</si>
  <si>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</si>
  <si>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</si>
  <si>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</si>
  <si>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</si>
  <si>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</si>
  <si>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</si>
  <si>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</si>
  <si>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</si>
  <si>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</si>
  <si>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</si>
  <si>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</si>
  <si>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</si>
  <si>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</si>
  <si>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</si>
  <si>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</si>
  <si>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</si>
  <si>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</si>
  <si>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</si>
  <si>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</si>
  <si>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</si>
  <si>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</si>
  <si>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</si>
  <si>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</si>
  <si>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</si>
  <si>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</si>
  <si>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</si>
  <si>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</si>
  <si>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</si>
  <si>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</si>
  <si>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</si>
  <si>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</si>
  <si>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</si>
  <si>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</si>
  <si>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</si>
  <si>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</si>
  <si>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</si>
  <si>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</si>
  <si>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</si>
  <si>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</si>
  <si>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</si>
  <si>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</si>
  <si>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</si>
  <si>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</si>
  <si>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</si>
  <si>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</si>
  <si>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</si>
  <si>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</si>
  <si>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</si>
  <si>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</si>
  <si>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</si>
  <si>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</si>
  <si>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</si>
  <si>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</si>
  <si>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</si>
  <si>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</si>
  <si>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</si>
  <si>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</si>
  <si>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</si>
  <si>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</si>
  <si>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</si>
  <si>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</si>
  <si>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</si>
  <si>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</si>
  <si>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</si>
  <si>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</si>
  <si>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</si>
  <si>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</si>
  <si>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</si>
  <si>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</si>
  <si>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</si>
  <si>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</si>
  <si>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</si>
  <si>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</si>
  <si>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</si>
  <si>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</si>
  <si>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</si>
  <si>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</si>
  <si>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</si>
  <si>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</si>
  <si>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</si>
  <si>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</si>
  <si>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</si>
  <si>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</si>
  <si>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</si>
  <si>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</si>
  <si>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</si>
  <si>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</si>
  <si>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</si>
  <si>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</si>
  <si>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</si>
  <si>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</si>
  <si>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</si>
  <si>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</si>
  <si>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</si>
  <si>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</si>
  <si>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</si>
  <si>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</si>
  <si>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</si>
  <si>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</si>
  <si>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</si>
  <si>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</si>
  <si>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</si>
  <si>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</si>
  <si>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</si>
  <si>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</si>
  <si>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</si>
  <si>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</si>
  <si>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</si>
  <si>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</si>
  <si>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</si>
  <si>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</si>
  <si>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</si>
  <si>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</si>
  <si>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</si>
  <si>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</si>
  <si>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</si>
  <si>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</si>
  <si>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</si>
  <si>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</si>
  <si>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</si>
  <si>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</si>
  <si>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</si>
  <si>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</si>
  <si>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</si>
  <si>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</si>
  <si>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</si>
  <si>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</si>
  <si>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</si>
  <si>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</si>
  <si>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</si>
  <si>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</si>
  <si>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</si>
  <si>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</si>
  <si>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</si>
  <si>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</si>
  <si>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</si>
  <si>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</si>
  <si>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</si>
  <si>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</si>
  <si>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</si>
  <si>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</si>
  <si>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</si>
  <si>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</si>
  <si>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</si>
  <si>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</si>
  <si>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</si>
  <si>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</si>
  <si>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</si>
  <si>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</si>
  <si>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</si>
  <si>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</si>
  <si>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</si>
  <si>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</si>
  <si>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</si>
  <si>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</si>
  <si>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</si>
  <si>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</si>
  <si>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</si>
  <si>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</si>
  <si>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</si>
  <si>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</si>
  <si>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</si>
  <si>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</si>
  <si>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</si>
  <si>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</si>
  <si>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</si>
  <si>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</si>
  <si>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</si>
  <si>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</si>
  <si>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</si>
  <si>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</si>
  <si>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</si>
  <si>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</si>
  <si>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</si>
  <si>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</si>
  <si>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</si>
  <si>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</si>
  <si>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</si>
  <si>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</si>
  <si>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</si>
  <si>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</si>
  <si>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</si>
  <si>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</si>
  <si>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</si>
  <si>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</si>
  <si>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</si>
  <si>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</si>
  <si>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</si>
  <si>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</si>
  <si>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</si>
  <si>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</si>
  <si>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</si>
  <si>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</si>
  <si>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</si>
  <si>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</si>
  <si>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</si>
  <si>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</si>
  <si>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</si>
  <si>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</si>
  <si>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</si>
  <si>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</si>
  <si>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</si>
  <si>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</si>
  <si>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</si>
  <si>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</si>
  <si>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</si>
  <si>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</si>
  <si>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</si>
  <si>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</si>
  <si>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</si>
  <si>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</si>
  <si>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</si>
  <si>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</si>
  <si>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</si>
  <si>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</si>
  <si>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</si>
  <si>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</si>
  <si>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</si>
  <si>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</si>
  <si>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</si>
  <si>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</si>
  <si>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</si>
  <si>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</si>
  <si>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</si>
  <si>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</si>
  <si>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</si>
  <si>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</si>
  <si>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</si>
  <si>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</si>
  <si>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</si>
  <si>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</si>
  <si>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</si>
  <si>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</si>
  <si>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</si>
  <si>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</si>
  <si>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</si>
  <si>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</si>
  <si>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</si>
  <si>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</si>
  <si>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</si>
  <si>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</si>
  <si>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</si>
  <si>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</si>
  <si>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</si>
  <si>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</si>
  <si>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</si>
  <si>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</si>
  <si>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</si>
  <si>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</si>
  <si>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</si>
  <si>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</si>
  <si>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</si>
  <si>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</si>
  <si>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</si>
  <si>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</si>
  <si>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</si>
  <si>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</si>
  <si>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</si>
  <si>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</si>
  <si>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</si>
  <si>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</si>
  <si>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</si>
  <si>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</si>
  <si>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</si>
  <si>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</si>
  <si>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</si>
  <si>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</si>
  <si>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</si>
  <si>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</si>
  <si>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</si>
  <si>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</si>
  <si>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</si>
  <si>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</si>
  <si>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</si>
  <si>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</si>
  <si>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</si>
  <si>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</si>
  <si>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</si>
  <si>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</si>
  <si>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</si>
  <si>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</si>
  <si>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</si>
  <si>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</si>
  <si>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</si>
  <si>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</si>
  <si>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</si>
  <si>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</si>
  <si>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</si>
  <si>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</si>
  <si>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</si>
  <si>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</si>
  <si>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</si>
  <si>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</si>
  <si>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</si>
  <si>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</si>
  <si>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</si>
  <si>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</si>
  <si>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</si>
  <si>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</si>
  <si>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</si>
  <si>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</si>
  <si>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</si>
  <si>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</si>
  <si>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</si>
  <si>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</si>
  <si>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</si>
  <si>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</si>
  <si>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</si>
  <si>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</si>
  <si>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</si>
  <si>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</si>
  <si>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</si>
  <si>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</si>
  <si>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</si>
  <si>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</si>
  <si>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</si>
  <si>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</si>
  <si>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</si>
  <si>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</si>
  <si>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</si>
  <si>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</si>
  <si>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</si>
  <si>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</si>
  <si>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</si>
  <si>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</si>
  <si>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</si>
  <si>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</si>
  <si>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</si>
  <si>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</si>
  <si>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</si>
  <si>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</si>
  <si>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</si>
  <si>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</si>
  <si>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</si>
  <si>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</si>
  <si>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</si>
  <si>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</si>
  <si>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</si>
  <si>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</si>
  <si>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</si>
  <si>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</si>
  <si>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</si>
  <si>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</si>
  <si>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</si>
  <si>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</si>
  <si>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</si>
  <si>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</si>
  <si>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</si>
  <si>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</si>
  <si>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</si>
  <si>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</si>
  <si>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</si>
  <si>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</si>
  <si>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</si>
  <si>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</si>
  <si>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</si>
  <si>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</si>
  <si>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</si>
  <si>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</si>
  <si>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</si>
  <si>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</si>
  <si>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</si>
  <si>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</si>
  <si>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</si>
  <si>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</si>
  <si>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</si>
  <si>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</si>
  <si>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</si>
  <si>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</si>
  <si>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</si>
  <si>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</si>
  <si>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</si>
  <si>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</si>
  <si>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</si>
  <si>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</si>
  <si>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</si>
  <si>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</si>
  <si>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</si>
  <si>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</si>
  <si>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</si>
  <si>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</si>
  <si>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</si>
  <si>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</si>
  <si>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</si>
  <si>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</si>
  <si>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</si>
  <si>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</si>
  <si>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</si>
  <si>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</si>
  <si>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</si>
  <si>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</si>
  <si>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</si>
  <si>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</si>
  <si>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</si>
  <si>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</si>
  <si>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</si>
  <si>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</si>
  <si>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</si>
  <si>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</si>
  <si>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</si>
  <si>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</si>
  <si>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</si>
  <si>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</si>
  <si>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</si>
  <si>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</si>
  <si>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</si>
  <si>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</si>
  <si>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</si>
  <si>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</si>
  <si>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</si>
  <si>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</si>
  <si>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</si>
  <si>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</si>
  <si>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</si>
  <si>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</si>
  <si>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</si>
  <si>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</si>
  <si>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</si>
  <si>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</si>
  <si>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</si>
  <si>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</si>
  <si>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</si>
  <si>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</si>
  <si>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</si>
  <si>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</si>
  <si>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</si>
  <si>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</si>
  <si>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</si>
  <si>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</si>
  <si>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</si>
  <si>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</si>
  <si>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</si>
  <si>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</si>
  <si>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</si>
  <si>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</si>
  <si>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</si>
  <si>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</si>
  <si>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</si>
  <si>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</si>
  <si>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</si>
  <si>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</si>
  <si>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</si>
  <si>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</si>
  <si>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</si>
  <si>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</si>
  <si>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</si>
  <si>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</si>
  <si>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</si>
  <si>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</si>
  <si>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</si>
  <si>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</si>
  <si>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</si>
  <si>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</si>
  <si>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</si>
  <si>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</si>
  <si>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</si>
  <si>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</si>
  <si>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</si>
  <si>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</si>
  <si>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</si>
  <si>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</si>
  <si>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</si>
  <si>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</si>
  <si>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</si>
  <si>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</si>
  <si>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</si>
  <si>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</si>
  <si>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</si>
  <si>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</si>
  <si>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</si>
  <si>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</si>
  <si>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</si>
  <si>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</si>
  <si>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</si>
  <si>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</si>
  <si>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</si>
  <si>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</si>
  <si>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</si>
  <si>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</si>
  <si>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</si>
  <si>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</si>
  <si>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</si>
  <si>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</si>
  <si>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</si>
  <si>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</si>
  <si>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</si>
  <si>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</si>
  <si>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</si>
  <si>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</si>
  <si>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</si>
  <si>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</si>
  <si>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</si>
  <si>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</si>
  <si>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</si>
  <si>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</si>
  <si>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</si>
  <si>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</si>
  <si>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</si>
  <si>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</si>
  <si>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</si>
  <si>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</si>
  <si>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</si>
  <si>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</si>
  <si>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</si>
  <si>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</si>
  <si>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</si>
  <si>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</si>
  <si>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</si>
  <si>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</si>
  <si>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</si>
  <si>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</si>
  <si>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</si>
  <si>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</si>
  <si>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</si>
  <si>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</si>
  <si>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</si>
  <si>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</si>
  <si>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</si>
  <si>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</si>
  <si>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</si>
  <si>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</si>
  <si>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</si>
  <si>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</si>
  <si>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</si>
  <si>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</si>
  <si>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</si>
  <si>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</si>
  <si>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</si>
  <si>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</si>
  <si>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</si>
  <si>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</si>
  <si>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</si>
  <si>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</si>
  <si>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</si>
  <si>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</si>
  <si>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</si>
  <si>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</si>
  <si>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</si>
  <si>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</si>
  <si>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</si>
  <si>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</si>
  <si>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</si>
  <si>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</si>
  <si>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</si>
  <si>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</si>
  <si>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</si>
  <si>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</si>
  <si>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</si>
  <si>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</si>
  <si>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</si>
  <si>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</si>
  <si>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</si>
  <si>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</si>
  <si>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</si>
  <si>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</si>
  <si>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</si>
  <si>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</si>
  <si>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</si>
  <si>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</si>
  <si>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</si>
  <si>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</si>
  <si>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</si>
  <si>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</si>
  <si>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</si>
  <si>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</si>
  <si>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</si>
  <si>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</si>
  <si>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</si>
  <si>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</si>
  <si>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</si>
  <si>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</si>
  <si>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</si>
  <si>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</si>
  <si>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</si>
  <si>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</si>
  <si>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</si>
  <si>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</si>
  <si>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</si>
  <si>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</si>
  <si>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</si>
  <si>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</si>
  <si>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</si>
  <si>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</si>
  <si>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</si>
  <si>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</si>
  <si>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</si>
  <si>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</si>
  <si>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</si>
  <si>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</si>
  <si>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</si>
  <si>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</si>
  <si>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</si>
  <si>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</si>
  <si>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</si>
  <si>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</si>
  <si>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</si>
  <si>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</si>
  <si>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</si>
  <si>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</si>
  <si>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</si>
  <si>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</si>
  <si>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</si>
  <si>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</si>
  <si>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</si>
  <si>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</si>
  <si>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</si>
  <si>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</si>
  <si>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</si>
  <si>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</si>
  <si>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</si>
  <si>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</si>
  <si>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</si>
  <si>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</si>
  <si>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</si>
  <si>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</si>
  <si>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</si>
  <si>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</si>
  <si>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</si>
  <si>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</si>
  <si>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</si>
  <si>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</si>
  <si>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</si>
  <si>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</si>
  <si>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</si>
  <si>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</si>
  <si>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</si>
  <si>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</si>
  <si>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</si>
  <si>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</si>
  <si>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</si>
  <si>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</si>
  <si>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</si>
  <si>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</si>
  <si>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</si>
  <si>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</si>
  <si>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</si>
  <si>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</si>
  <si>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</si>
  <si>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</si>
  <si>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</si>
  <si>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</si>
  <si>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</si>
  <si>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</si>
  <si>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</si>
  <si>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</si>
  <si>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</si>
  <si>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</si>
  <si>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</si>
  <si>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</si>
  <si>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</si>
  <si>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</si>
  <si>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</si>
  <si>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</si>
  <si>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</si>
  <si>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</si>
  <si>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</si>
  <si>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</si>
  <si>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</si>
  <si>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</si>
  <si>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</si>
  <si>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</si>
  <si>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</si>
  <si>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</si>
  <si>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</si>
  <si>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</si>
  <si>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</si>
  <si>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</si>
  <si>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</si>
  <si>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</si>
  <si>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</si>
  <si>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</si>
  <si>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</si>
  <si>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</si>
  <si>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</si>
  <si>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</si>
  <si>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</si>
  <si>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</si>
  <si>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</si>
  <si>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</si>
  <si>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</si>
  <si>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</si>
  <si>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</si>
  <si>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</si>
  <si>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</si>
  <si>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</si>
  <si>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</si>
  <si>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</si>
  <si>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</si>
  <si>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</si>
  <si>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</si>
  <si>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</si>
  <si>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</si>
  <si>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</si>
  <si>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</si>
  <si>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</si>
  <si>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</si>
  <si>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</si>
  <si>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</si>
  <si>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</si>
  <si>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</si>
  <si>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</si>
  <si>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</si>
  <si>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</si>
  <si>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</si>
  <si>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</si>
  <si>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</si>
  <si>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</si>
  <si>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</si>
  <si>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</si>
  <si>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</si>
  <si>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</si>
  <si>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</si>
  <si>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</si>
  <si>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</si>
  <si>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</si>
  <si>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</si>
  <si>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</si>
  <si>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</si>
  <si>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</si>
  <si>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</si>
  <si>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</si>
  <si>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</si>
  <si>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</si>
  <si>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</si>
  <si>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</si>
  <si>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</si>
  <si>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</si>
  <si>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</si>
  <si>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</si>
  <si>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</si>
  <si>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</si>
  <si>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</si>
  <si>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</si>
  <si>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</si>
  <si>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</si>
  <si>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</si>
  <si>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</si>
  <si>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</si>
  <si>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</si>
  <si>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</si>
  <si>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</si>
  <si>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</si>
  <si>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</si>
  <si>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</si>
  <si>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</si>
  <si>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</si>
  <si>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</si>
  <si>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</si>
  <si>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</si>
  <si>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</si>
  <si>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</si>
  <si>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</si>
  <si>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</si>
  <si>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</si>
  <si>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</si>
  <si>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</si>
  <si>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</si>
  <si>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</si>
  <si>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</si>
  <si>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</si>
  <si>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</si>
  <si>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</si>
  <si>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</si>
  <si>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</si>
  <si>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</si>
  <si>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</si>
  <si>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</si>
  <si>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</si>
  <si>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</si>
  <si>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</si>
  <si>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</si>
  <si>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</si>
  <si>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</si>
  <si>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</si>
  <si>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</si>
  <si>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</si>
  <si>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</si>
  <si>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</si>
  <si>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</si>
  <si>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</si>
  <si>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</si>
  <si>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</si>
  <si>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</si>
  <si>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</si>
  <si>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</si>
  <si>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</si>
  <si>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</si>
  <si>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</si>
  <si>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</si>
  <si>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</si>
  <si>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</si>
  <si>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</si>
  <si>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</si>
  <si>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</si>
  <si>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</si>
  <si>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</si>
  <si>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</si>
  <si>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</si>
  <si>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</si>
  <si>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</si>
  <si>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</si>
  <si>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</si>
  <si>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</si>
  <si>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</si>
  <si>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</si>
  <si>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</si>
  <si>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</si>
  <si>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</si>
  <si>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</si>
  <si>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</si>
  <si>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</si>
  <si>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</si>
  <si>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</si>
  <si>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</si>
  <si>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</si>
  <si>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</si>
  <si>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</si>
  <si>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</si>
  <si>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</si>
  <si>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</si>
  <si>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</si>
  <si>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</si>
  <si>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</si>
  <si>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</si>
  <si>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</si>
  <si>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</si>
  <si>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</si>
  <si>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</si>
  <si>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</si>
  <si>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</si>
  <si>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</si>
  <si>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</si>
  <si>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</si>
  <si>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</si>
  <si>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</si>
  <si>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</si>
  <si>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</si>
  <si>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</si>
  <si>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</si>
  <si>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</si>
  <si>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</si>
  <si>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</si>
  <si>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</si>
  <si>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</si>
  <si>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</si>
  <si>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</si>
  <si>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</si>
  <si>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</si>
  <si>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</si>
  <si>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</si>
  <si>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</si>
  <si>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</si>
  <si>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</si>
  <si>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</si>
  <si>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</si>
  <si>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</si>
  <si>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</si>
  <si>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</si>
  <si>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</si>
  <si>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</si>
  <si>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</si>
  <si>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</si>
  <si>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</si>
  <si>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</si>
  <si>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</si>
  <si>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</si>
  <si>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</si>
  <si>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</si>
  <si>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</si>
  <si>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</si>
  <si>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</si>
  <si>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</si>
  <si>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</si>
  <si>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</si>
  <si>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</si>
  <si>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</si>
  <si>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</si>
  <si>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</si>
  <si>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</si>
  <si>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</si>
  <si>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</si>
  <si>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</si>
  <si>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</si>
  <si>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</si>
  <si>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</si>
  <si>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</si>
  <si>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</si>
  <si>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</si>
  <si>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</si>
  <si>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</si>
  <si>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</si>
  <si>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</si>
  <si>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</si>
  <si>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</si>
  <si>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</si>
  <si>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</si>
  <si>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</si>
  <si>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</si>
  <si>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</si>
  <si>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</si>
  <si>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</si>
  <si>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</si>
  <si>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</si>
  <si>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</si>
  <si>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</si>
  <si>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</si>
  <si>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</si>
  <si>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</si>
  <si>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</si>
  <si>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</si>
  <si>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</si>
  <si>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</si>
  <si>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</si>
  <si>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</si>
  <si>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</si>
  <si>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</si>
  <si>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</si>
  <si>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</si>
  <si>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</si>
  <si>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</si>
  <si>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</si>
  <si>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</si>
  <si>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</si>
  <si>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</si>
  <si>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</si>
  <si>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</si>
  <si>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</si>
  <si>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</si>
  <si>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</si>
  <si>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</si>
  <si>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</si>
  <si>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</si>
  <si>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</si>
  <si>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</si>
  <si>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</si>
  <si>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</si>
  <si>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</si>
  <si>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</si>
  <si>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</si>
  <si>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</si>
  <si>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</si>
  <si>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</si>
  <si>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</si>
  <si>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</si>
  <si>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</si>
  <si>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</si>
  <si>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</si>
  <si>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</si>
  <si>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</si>
  <si>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</si>
  <si>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</si>
  <si>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</si>
  <si>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</si>
  <si>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</si>
  <si>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</si>
  <si>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</si>
  <si>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</si>
  <si>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</si>
  <si>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</si>
  <si>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</si>
  <si>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</si>
  <si>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</si>
  <si>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</si>
  <si>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</si>
  <si>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</si>
  <si>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</si>
  <si>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</si>
  <si>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</si>
  <si>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</si>
  <si>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</si>
  <si>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</si>
  <si>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</si>
  <si>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</si>
  <si>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</si>
  <si>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</si>
  <si>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</si>
  <si>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</si>
  <si>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</si>
  <si>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</si>
  <si>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</si>
  <si>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</si>
  <si>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</si>
  <si>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</si>
  <si>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</si>
  <si>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</si>
  <si>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</si>
  <si>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</si>
  <si>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</si>
  <si>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</si>
  <si>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</si>
  <si>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</si>
  <si>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</si>
  <si>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</si>
  <si>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</si>
  <si>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</si>
  <si>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</si>
  <si>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</si>
  <si>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</si>
  <si>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</si>
  <si>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</si>
  <si>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</si>
  <si>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</si>
  <si>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</si>
  <si>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</si>
  <si>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</si>
  <si>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</si>
  <si>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</si>
  <si>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</si>
  <si>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</si>
  <si>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</si>
  <si>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</si>
  <si>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</si>
  <si>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</si>
  <si>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</si>
  <si>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</si>
  <si>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</si>
  <si>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</si>
  <si>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</si>
  <si>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</si>
  <si>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</si>
  <si>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</si>
  <si>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</si>
  <si>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</si>
  <si>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</si>
  <si>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</si>
  <si>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</si>
  <si>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</si>
  <si>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</si>
  <si>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</si>
  <si>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</si>
  <si>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</si>
  <si>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</si>
  <si>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</si>
  <si>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</si>
  <si>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</si>
  <si>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</si>
  <si>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</si>
  <si>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</si>
  <si>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</si>
  <si>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</si>
  <si>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</si>
  <si>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</si>
  <si>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</si>
  <si>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</si>
  <si>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</si>
  <si>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</si>
  <si>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</si>
  <si>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</si>
  <si>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</si>
  <si>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</si>
  <si>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</si>
  <si>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</si>
  <si>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</si>
  <si>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</si>
  <si>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</si>
  <si>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</si>
  <si>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</si>
  <si>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</si>
  <si>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</si>
  <si>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</si>
  <si>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</si>
  <si>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</si>
  <si>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</si>
  <si>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</si>
  <si>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</si>
  <si>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</si>
  <si>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</si>
  <si>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</si>
  <si>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</si>
  <si>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</si>
  <si>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</si>
  <si>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</si>
  <si>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</si>
  <si>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</si>
  <si>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</si>
  <si>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</si>
  <si>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</si>
  <si>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</si>
  <si>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</si>
  <si>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</si>
  <si>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</si>
  <si>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</si>
  <si>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</si>
  <si>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</si>
  <si>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</si>
  <si>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</si>
  <si>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</si>
  <si>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</si>
  <si>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</si>
  <si>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</si>
  <si>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</si>
  <si>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</si>
  <si>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</si>
  <si>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</si>
  <si>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</si>
  <si>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</si>
  <si>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</si>
  <si>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</si>
  <si>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</si>
  <si>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</si>
  <si>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</si>
  <si>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</si>
  <si>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</si>
  <si>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</si>
  <si>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</si>
  <si>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</si>
  <si>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</si>
  <si>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</si>
  <si>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</si>
  <si>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</si>
  <si>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</si>
  <si>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</si>
  <si>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</si>
  <si>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</si>
  <si>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</si>
  <si>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</si>
  <si>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</si>
  <si>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</si>
  <si>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</si>
  <si>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</si>
  <si>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</si>
  <si>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</si>
  <si>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</si>
  <si>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</si>
  <si>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</si>
  <si>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</si>
  <si>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</si>
  <si>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</si>
  <si>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</si>
  <si>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</si>
  <si>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</si>
  <si>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</si>
  <si>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</si>
  <si>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</si>
  <si>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</si>
  <si>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</si>
  <si>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</si>
  <si>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</si>
  <si>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</si>
  <si>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</si>
  <si>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</si>
  <si>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</si>
  <si>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</si>
  <si>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</si>
  <si>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</si>
  <si>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</si>
  <si>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</si>
  <si>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</si>
  <si>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</si>
  <si>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</si>
  <si>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</si>
  <si>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</si>
  <si>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</si>
  <si>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</si>
  <si>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</si>
  <si>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</si>
  <si>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</si>
  <si>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</si>
  <si>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</si>
  <si>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</si>
  <si>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</si>
  <si>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</si>
  <si>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</si>
  <si>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</si>
  <si>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</si>
  <si>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</si>
  <si>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</si>
  <si>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</si>
  <si>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</si>
  <si>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</si>
  <si>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</si>
  <si>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</si>
  <si>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</si>
  <si>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</si>
  <si>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</si>
  <si>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</si>
  <si>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</si>
  <si>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</si>
  <si>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</si>
  <si>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</si>
  <si>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</si>
  <si>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</si>
  <si>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</si>
  <si>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</si>
  <si>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</si>
  <si>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</si>
  <si>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</si>
  <si>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</si>
  <si>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</si>
  <si>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</si>
  <si>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</si>
  <si>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</si>
  <si>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</si>
  <si>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</si>
  <si>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</si>
  <si>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</si>
  <si>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</si>
  <si>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</si>
  <si>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</si>
  <si>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</si>
  <si>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</si>
  <si>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</si>
  <si>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</si>
  <si>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</si>
  <si>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</si>
  <si>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</si>
  <si>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</si>
  <si>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</si>
  <si>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</si>
  <si>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</si>
  <si>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</si>
  <si>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</si>
  <si>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</si>
  <si>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</si>
  <si>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</si>
  <si>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</si>
  <si>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</si>
  <si>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</si>
  <si>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</si>
  <si>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</si>
  <si>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</si>
  <si>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</si>
  <si>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</si>
  <si>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</si>
  <si>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</si>
  <si>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</si>
  <si>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</si>
  <si>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</si>
  <si>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</si>
  <si>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</si>
  <si>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</si>
  <si>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</si>
  <si>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</si>
  <si>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</si>
  <si>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</si>
  <si>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</si>
  <si>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</si>
  <si>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</si>
  <si>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</si>
  <si>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</si>
  <si>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</si>
  <si>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</si>
  <si>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</si>
  <si>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</si>
  <si>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</si>
  <si>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</si>
  <si>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</si>
  <si>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</si>
  <si>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</si>
  <si>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</si>
  <si>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</si>
  <si>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</si>
  <si>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</si>
  <si>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</si>
  <si>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</si>
  <si>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</si>
  <si>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</si>
  <si>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</si>
  <si>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</si>
  <si>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</si>
  <si>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</si>
  <si>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</si>
  <si>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</si>
  <si>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</si>
  <si>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</si>
  <si>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</si>
  <si>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</si>
  <si>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</si>
  <si>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</si>
  <si>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</si>
  <si>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</si>
  <si>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</si>
  <si>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</si>
  <si>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</si>
  <si>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</si>
  <si>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</si>
  <si>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</si>
  <si>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</si>
  <si>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</si>
  <si>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</si>
  <si>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</si>
  <si>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</si>
  <si>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</si>
  <si>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</si>
  <si>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</si>
  <si>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</si>
  <si>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</si>
  <si>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</si>
  <si>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</si>
  <si>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</si>
  <si>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</si>
  <si>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</si>
  <si>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</si>
  <si>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</si>
  <si>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</si>
  <si>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</si>
  <si>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</si>
  <si>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</si>
  <si>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</si>
  <si>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</si>
  <si>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</si>
  <si>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</si>
  <si>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</si>
  <si>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</si>
  <si>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</si>
  <si>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</si>
  <si>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</si>
  <si>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</si>
  <si>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</si>
  <si>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</si>
  <si>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</si>
  <si>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</si>
  <si>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</si>
  <si>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</si>
  <si>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</si>
  <si>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</si>
  <si>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</si>
  <si>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</si>
  <si>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</si>
  <si>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</si>
  <si>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</si>
  <si>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</si>
  <si>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</si>
  <si>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</si>
  <si>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</si>
  <si>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</si>
  <si>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</si>
  <si>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</si>
  <si>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</si>
  <si>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</si>
  <si>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</si>
  <si>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</si>
  <si>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</si>
  <si>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</si>
  <si>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</si>
  <si>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</si>
  <si>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</si>
  <si>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</si>
  <si>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</si>
  <si>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</si>
  <si>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</si>
  <si>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</si>
  <si>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</si>
  <si>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</si>
  <si>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</si>
  <si>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</si>
  <si>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</si>
  <si>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</si>
  <si>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</si>
  <si>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</si>
  <si>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</si>
  <si>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</si>
  <si>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</si>
  <si>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</si>
  <si>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</si>
  <si>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</si>
  <si>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</si>
  <si>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</si>
  <si>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</si>
  <si>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</si>
  <si>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</si>
  <si>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</si>
  <si>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</si>
  <si>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</si>
  <si>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</si>
  <si>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</si>
  <si>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</si>
  <si>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</si>
  <si>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</si>
  <si>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</si>
  <si>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</si>
  <si>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</si>
  <si>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</si>
  <si>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</si>
  <si>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</si>
  <si>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</si>
  <si>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</si>
  <si>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</si>
  <si>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</si>
  <si>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</si>
  <si>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</si>
  <si>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</si>
  <si>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</si>
  <si>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</si>
  <si>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</si>
  <si>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</si>
  <si>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</si>
  <si>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</si>
  <si>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</si>
  <si>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</si>
  <si>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</si>
  <si>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</si>
  <si>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</si>
  <si>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</si>
  <si>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</si>
  <si>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</si>
  <si>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</si>
  <si>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</si>
  <si>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</si>
  <si>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</si>
  <si>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</si>
  <si>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</si>
  <si>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</si>
  <si>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</si>
  <si>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</si>
  <si>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</si>
  <si>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</si>
  <si>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</si>
  <si>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</si>
  <si>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</si>
  <si>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</si>
  <si>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</si>
  <si>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</si>
  <si>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</si>
  <si>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</si>
  <si>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</si>
  <si>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</si>
  <si>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</si>
  <si>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</si>
  <si>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</si>
  <si>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</si>
  <si>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</si>
  <si>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</si>
  <si>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</si>
  <si>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</si>
  <si>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</si>
  <si>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</si>
  <si>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</si>
  <si>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</si>
  <si>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</si>
  <si>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</si>
  <si>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</si>
  <si>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</si>
  <si>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</si>
  <si>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</si>
  <si>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</si>
  <si>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</si>
  <si>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</si>
  <si>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</si>
  <si>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</si>
  <si>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</si>
  <si>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</si>
  <si>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</si>
  <si>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</si>
  <si>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</si>
  <si>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</si>
  <si>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</si>
  <si>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</si>
  <si>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</si>
  <si>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</si>
  <si>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</si>
  <si>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</si>
  <si>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</si>
  <si>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</si>
  <si>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</si>
  <si>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</si>
  <si>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</si>
  <si>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</si>
  <si>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</si>
  <si>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</si>
  <si>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</si>
  <si>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</si>
  <si>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</si>
  <si>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</si>
  <si>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</si>
  <si>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</si>
  <si>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</si>
  <si>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</si>
  <si>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</si>
  <si>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</si>
  <si>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</si>
  <si>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</si>
  <si>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</si>
  <si>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</si>
  <si>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</si>
  <si>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</si>
  <si>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</si>
  <si>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</si>
  <si>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</si>
  <si>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</si>
  <si>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</si>
  <si>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</si>
  <si>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</si>
  <si>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</si>
  <si>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</si>
  <si>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</si>
  <si>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</si>
  <si>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</si>
  <si>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</si>
  <si>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</si>
  <si>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</si>
  <si>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</si>
  <si>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</si>
  <si>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</si>
  <si>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</si>
  <si>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</si>
  <si>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</si>
  <si>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</si>
  <si>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</si>
  <si>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</si>
  <si>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</si>
  <si>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</si>
  <si>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</si>
  <si>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</si>
  <si>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</si>
  <si>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</si>
  <si>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</si>
  <si>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</si>
  <si>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</si>
  <si>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</si>
  <si>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</si>
  <si>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</si>
  <si>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</si>
  <si>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</si>
  <si>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</si>
  <si>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</si>
  <si>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</si>
  <si>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</si>
  <si>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</si>
  <si>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</si>
  <si>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</si>
  <si>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</si>
  <si>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</si>
  <si>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</si>
  <si>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</si>
  <si>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</si>
  <si>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</si>
  <si>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</si>
  <si>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</si>
  <si>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</si>
  <si>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</si>
  <si>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</si>
  <si>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</si>
  <si>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</si>
  <si>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</si>
  <si>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</si>
  <si>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</si>
  <si>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</si>
  <si>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</si>
  <si>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</si>
  <si>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</si>
  <si>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</si>
  <si>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</si>
  <si>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</si>
  <si>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</si>
  <si>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</si>
  <si>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</si>
  <si>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</si>
  <si>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</si>
  <si>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</si>
  <si>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</si>
  <si>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</si>
  <si>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</si>
  <si>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</si>
  <si>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</si>
  <si>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</si>
  <si>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</si>
  <si>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</si>
  <si>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</si>
  <si>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</si>
  <si>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</si>
  <si>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</si>
  <si>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</si>
  <si>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</si>
  <si>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</si>
  <si>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</si>
  <si>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</si>
  <si>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</si>
  <si>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</si>
  <si>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</si>
  <si>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</si>
  <si>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</si>
  <si>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</si>
  <si>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</si>
  <si>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</si>
  <si>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</si>
  <si>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</si>
  <si>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</si>
  <si>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</si>
  <si>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</si>
  <si>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</si>
  <si>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</si>
  <si>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</si>
  <si>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</si>
  <si>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</si>
  <si>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</si>
  <si>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</si>
  <si>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</si>
  <si>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</si>
  <si>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</si>
  <si>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</si>
  <si>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</si>
  <si>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</si>
  <si>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</si>
  <si>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</si>
  <si>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</si>
  <si>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</si>
  <si>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</si>
  <si>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</si>
  <si>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</si>
  <si>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</si>
  <si>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</si>
  <si>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</si>
  <si>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</si>
  <si>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</si>
  <si>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</si>
  <si>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</si>
  <si>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</si>
  <si>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</si>
  <si>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</si>
  <si>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</si>
  <si>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</si>
  <si>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</si>
  <si>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</si>
  <si>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</si>
  <si>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</si>
  <si>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</si>
  <si>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</si>
  <si>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</si>
  <si>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</si>
  <si>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</si>
  <si>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</si>
  <si>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</si>
  <si>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</si>
  <si>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</si>
  <si>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</si>
  <si>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</si>
  <si>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</si>
  <si>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</si>
  <si>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</si>
  <si>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</si>
  <si>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</si>
  <si>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</si>
  <si>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</si>
  <si>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</si>
  <si>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</si>
  <si>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</si>
  <si>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</si>
  <si>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</si>
  <si>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</si>
  <si>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</si>
  <si>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</si>
  <si>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</si>
  <si>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</si>
  <si>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</si>
  <si>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</si>
  <si>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</si>
  <si>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</si>
  <si>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</si>
  <si>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</si>
  <si>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</si>
  <si>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</si>
  <si>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</si>
  <si>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</si>
  <si>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</si>
  <si>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</si>
  <si>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</si>
  <si>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</si>
  <si>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</si>
  <si>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</si>
  <si>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</si>
  <si>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</si>
  <si>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</si>
  <si>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</si>
  <si>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</si>
  <si>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</si>
  <si>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</si>
  <si>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</si>
  <si>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</si>
  <si>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</si>
  <si>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</si>
  <si>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</si>
  <si>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</si>
  <si>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</si>
  <si>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</si>
  <si>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</si>
  <si>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</si>
  <si>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</si>
  <si>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</si>
  <si>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</si>
  <si>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</si>
  <si>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</si>
  <si>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</si>
  <si>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</si>
  <si>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</si>
  <si>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</si>
  <si>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</si>
  <si>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</si>
  <si>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</si>
  <si>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</si>
  <si>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</si>
  <si>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</si>
  <si>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</si>
  <si>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</si>
  <si>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</si>
  <si>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</si>
  <si>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</si>
  <si>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</si>
  <si>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</si>
  <si>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</si>
  <si>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</si>
  <si>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</si>
  <si>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</si>
  <si>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</si>
  <si>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</si>
  <si>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</si>
  <si>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</si>
  <si>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</si>
  <si>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</si>
  <si>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</si>
  <si>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</si>
  <si>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</si>
  <si>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</si>
  <si>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</si>
  <si>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</si>
  <si>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</si>
  <si>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</si>
  <si>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</si>
  <si>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</si>
  <si>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</si>
  <si>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</si>
  <si>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</si>
  <si>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</si>
  <si>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</si>
  <si>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</si>
  <si>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</si>
  <si>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</si>
  <si>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</si>
  <si>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</si>
  <si>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</si>
  <si>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</si>
  <si>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</si>
  <si>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</si>
  <si>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</si>
  <si>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</si>
  <si>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</si>
  <si>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</si>
  <si>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</si>
  <si>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</si>
  <si>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</si>
  <si>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</si>
  <si>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</si>
  <si>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</si>
  <si>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</si>
  <si>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</si>
  <si>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</si>
  <si>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</si>
  <si>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</si>
  <si>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</si>
  <si>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</si>
  <si>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</si>
  <si>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</si>
  <si>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</si>
  <si>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</si>
  <si>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</si>
  <si>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</si>
  <si>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</si>
  <si>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</si>
  <si>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</si>
  <si>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</si>
  <si>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</si>
  <si>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</si>
  <si>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</si>
  <si>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</si>
  <si>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</si>
  <si>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</si>
  <si>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</si>
  <si>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</si>
  <si>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</si>
  <si>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</si>
  <si>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</si>
  <si>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</si>
  <si>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</si>
  <si>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</si>
  <si>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</si>
  <si>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</si>
  <si>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</si>
  <si>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</si>
  <si>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</si>
  <si>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</si>
  <si>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</si>
  <si>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</si>
  <si>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</si>
  <si>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</si>
  <si>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</si>
  <si>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</si>
  <si>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</si>
  <si>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</si>
  <si>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</si>
  <si>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</si>
  <si>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</si>
  <si>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</si>
  <si>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</si>
  <si>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</si>
  <si>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</si>
  <si>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</si>
  <si>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</si>
  <si>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</si>
  <si>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</si>
  <si>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</si>
  <si>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</si>
  <si>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</si>
  <si>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</si>
  <si>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</si>
  <si>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</si>
  <si>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</si>
  <si>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</si>
  <si>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</si>
  <si>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</si>
  <si>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</si>
  <si>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</si>
  <si>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</si>
  <si>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</si>
  <si>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</si>
  <si>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</si>
  <si>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</si>
  <si>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</si>
  <si>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</si>
  <si>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</si>
  <si>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</si>
  <si>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</si>
  <si>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</si>
  <si>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</si>
  <si>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</si>
  <si>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</si>
  <si>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</si>
  <si>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</si>
  <si>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</si>
  <si>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</si>
  <si>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</si>
  <si>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</si>
  <si>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</si>
  <si>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</si>
  <si>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</si>
  <si>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</si>
  <si>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</si>
  <si>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</si>
  <si>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</si>
  <si>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</si>
  <si>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</si>
  <si>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</si>
  <si>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</si>
  <si>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</si>
  <si>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</si>
  <si>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</si>
  <si>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</si>
  <si>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</si>
  <si>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</si>
  <si>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</si>
  <si>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</si>
  <si>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</si>
  <si>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</si>
  <si>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</si>
  <si>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</si>
  <si>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</si>
  <si>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</si>
  <si>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</si>
  <si>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</si>
  <si>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</si>
  <si>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</si>
  <si>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</si>
  <si>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</si>
  <si>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</si>
  <si>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</si>
  <si>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</si>
  <si>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</si>
  <si>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</si>
  <si>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</si>
  <si>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</si>
  <si>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</si>
  <si>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</si>
  <si>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</si>
  <si>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</si>
  <si>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</si>
  <si>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</si>
  <si>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</si>
  <si>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</si>
  <si>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</si>
  <si>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</si>
  <si>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</si>
  <si>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</si>
  <si>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</si>
  <si>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</si>
  <si>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</si>
  <si>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</si>
  <si>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</si>
  <si>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</si>
  <si>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</si>
  <si>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</si>
  <si>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</si>
  <si>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</si>
  <si>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</si>
  <si>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</si>
  <si>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</si>
  <si>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</si>
  <si>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</si>
  <si>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</si>
  <si>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</si>
  <si>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</si>
  <si>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</si>
  <si>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</si>
  <si>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</si>
  <si>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</si>
  <si>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</si>
  <si>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</si>
  <si>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</si>
  <si>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</si>
  <si>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</si>
  <si>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</si>
  <si>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</si>
  <si>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</si>
  <si>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</si>
  <si>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</si>
  <si>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</si>
  <si>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</si>
  <si>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</si>
  <si>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</si>
  <si>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</si>
  <si>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</si>
  <si>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</si>
  <si>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</si>
  <si>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</si>
  <si>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</si>
  <si>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</si>
  <si>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</si>
  <si>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</si>
  <si>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</si>
  <si>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</si>
  <si>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</si>
  <si>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</si>
  <si>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</si>
  <si>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</si>
  <si>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</si>
  <si>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</si>
  <si>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</si>
  <si>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</si>
  <si>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</si>
  <si>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</si>
  <si>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</si>
  <si>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</si>
  <si>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</si>
  <si>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</si>
  <si>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</si>
  <si>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</si>
  <si>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</si>
  <si>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</si>
  <si>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</si>
  <si>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</si>
  <si>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</si>
  <si>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</si>
  <si>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</si>
  <si>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</si>
  <si>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</si>
  <si>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</si>
  <si>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</si>
  <si>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</si>
  <si>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</si>
  <si>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</si>
  <si>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</si>
  <si>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</si>
  <si>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</si>
  <si>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</si>
  <si>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</si>
  <si>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</si>
  <si>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</si>
  <si>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</si>
  <si>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</si>
  <si>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</si>
  <si>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</si>
  <si>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</si>
  <si>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</si>
  <si>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</si>
  <si>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</si>
  <si>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</si>
  <si>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</si>
  <si>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</si>
  <si>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</si>
  <si>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</si>
  <si>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</si>
  <si>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</si>
  <si>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</si>
  <si>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</si>
  <si>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</si>
  <si>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</si>
  <si>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</si>
  <si>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</si>
  <si>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</si>
  <si>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</si>
  <si>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</si>
  <si>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</si>
  <si>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</si>
  <si>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</si>
  <si>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</si>
  <si>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</si>
  <si>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</si>
  <si>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</si>
  <si>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</si>
  <si>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</si>
  <si>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</si>
  <si>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</si>
  <si>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</si>
  <si>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</si>
  <si>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</si>
  <si>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</si>
  <si>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</si>
  <si>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</si>
  <si>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</si>
  <si>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</si>
  <si>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</si>
  <si>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</si>
  <si>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</si>
  <si>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</si>
  <si>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</si>
  <si>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</si>
  <si>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</si>
  <si>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</si>
  <si>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</si>
  <si>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</si>
  <si>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</si>
  <si>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</si>
  <si>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</si>
  <si>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</si>
  <si>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</si>
  <si>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</si>
  <si>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</si>
  <si>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</si>
  <si>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</si>
  <si>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</si>
  <si>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</si>
  <si>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</si>
  <si>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</si>
  <si>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</si>
  <si>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</si>
  <si>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</si>
  <si>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</si>
  <si>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</si>
  <si>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</si>
  <si>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</si>
  <si>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</si>
  <si>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</si>
  <si>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</si>
  <si>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</si>
  <si>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</si>
  <si>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</si>
  <si>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</si>
  <si>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</si>
  <si>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</si>
  <si>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</si>
  <si>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</si>
  <si>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</si>
  <si>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</si>
  <si>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</si>
  <si>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</si>
  <si>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</si>
  <si>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</si>
  <si>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</si>
  <si>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</si>
  <si>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</si>
  <si>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</si>
  <si>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</si>
  <si>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</si>
  <si>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</si>
  <si>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</si>
  <si>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</si>
  <si>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</si>
  <si>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</si>
  <si>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</si>
  <si>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</si>
  <si>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</si>
  <si>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</si>
  <si>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</si>
  <si>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</si>
  <si>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</si>
  <si>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</si>
  <si>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</si>
  <si>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</si>
  <si>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</si>
  <si>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</si>
  <si>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</si>
  <si>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</si>
  <si>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</si>
  <si>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</si>
  <si>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</si>
  <si>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</si>
  <si>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</si>
  <si>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</si>
  <si>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</si>
  <si>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</si>
  <si>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</si>
  <si>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</si>
  <si>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</si>
  <si>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</si>
  <si>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</si>
  <si>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</si>
  <si>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</si>
  <si>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</si>
  <si>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</si>
  <si>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</si>
  <si>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</si>
  <si>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</si>
  <si>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</si>
  <si>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</si>
  <si>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</si>
  <si>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</si>
  <si>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</si>
  <si>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</si>
  <si>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</si>
  <si>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</si>
  <si>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</si>
  <si>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</si>
  <si>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</si>
  <si>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</si>
  <si>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</si>
  <si>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</si>
  <si>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</si>
  <si>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</si>
  <si>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</si>
  <si>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</si>
  <si>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</si>
  <si>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</si>
  <si>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</si>
  <si>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</si>
  <si>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</si>
  <si>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</si>
  <si>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</si>
  <si>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</si>
  <si>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</si>
  <si>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</si>
  <si>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</si>
  <si>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</si>
  <si>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</si>
  <si>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</si>
  <si>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</si>
  <si>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</si>
  <si>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</si>
  <si>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</si>
  <si>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</si>
  <si>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</si>
  <si>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</si>
  <si>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</si>
  <si>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</si>
  <si>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</si>
  <si>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</si>
  <si>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</si>
  <si>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</si>
  <si>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</si>
  <si>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</si>
  <si>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</si>
  <si>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</si>
  <si>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</si>
  <si>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</si>
  <si>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</si>
  <si>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</si>
  <si>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</si>
  <si>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</si>
  <si>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</si>
  <si>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</si>
  <si>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</si>
  <si>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</si>
  <si>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</si>
  <si>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</si>
  <si>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</si>
  <si>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</si>
  <si>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</si>
  <si>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</si>
  <si>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</si>
  <si>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</si>
  <si>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</si>
  <si>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</si>
  <si>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</si>
  <si>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</si>
  <si>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</si>
  <si>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</si>
  <si>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</si>
  <si>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</si>
  <si>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</si>
  <si>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</si>
  <si>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</si>
  <si>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</si>
  <si>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</si>
  <si>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</si>
  <si>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</si>
  <si>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</si>
  <si>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</si>
  <si>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</si>
  <si>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</si>
  <si>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</si>
  <si>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</si>
  <si>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</si>
  <si>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</si>
  <si>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</si>
  <si>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</si>
  <si>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</si>
  <si>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</si>
  <si>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</si>
  <si>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</si>
  <si>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</si>
  <si>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</si>
  <si>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</si>
  <si>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</si>
  <si>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</si>
  <si>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</si>
  <si>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</si>
  <si>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</si>
  <si>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</si>
  <si>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</si>
  <si>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</si>
  <si>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</si>
  <si>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</si>
  <si>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</si>
  <si>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</si>
  <si>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</si>
  <si>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</si>
  <si>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</si>
  <si>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</si>
  <si>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</si>
  <si>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</si>
  <si>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</si>
  <si>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</si>
  <si>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</si>
  <si>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</si>
  <si>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</si>
  <si>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</si>
  <si>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</si>
  <si>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</si>
  <si>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</si>
  <si>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</si>
  <si>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</si>
  <si>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</si>
  <si>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</si>
  <si>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</si>
  <si>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</si>
  <si>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</si>
  <si>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</si>
  <si>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</si>
  <si>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</si>
  <si>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</si>
  <si>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</si>
  <si>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</si>
  <si>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</si>
  <si>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</si>
  <si>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</si>
  <si>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</si>
  <si>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</si>
  <si>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</si>
  <si>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</si>
  <si>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</si>
  <si>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</si>
  <si>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</si>
  <si>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</si>
  <si>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</si>
  <si>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</si>
  <si>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</si>
  <si>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</si>
  <si>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</si>
  <si>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</si>
  <si>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</si>
  <si>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</si>
  <si>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</si>
  <si>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</si>
  <si>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</si>
  <si>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</si>
  <si>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</si>
  <si>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</si>
  <si>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</si>
  <si>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</si>
  <si>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</si>
  <si>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</si>
  <si>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</si>
  <si>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</si>
  <si>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</si>
  <si>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</si>
  <si>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</si>
  <si>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</si>
  <si>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</si>
  <si>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</si>
  <si>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</si>
  <si>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</si>
  <si>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</si>
  <si>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</si>
  <si>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</si>
  <si>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</si>
  <si>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</si>
  <si>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</si>
  <si>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</si>
  <si>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</si>
  <si>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</si>
  <si>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</si>
  <si>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</si>
  <si>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</si>
  <si>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</si>
  <si>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</si>
  <si>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</si>
  <si>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</si>
  <si>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</si>
  <si>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</si>
  <si>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</si>
  <si>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</si>
  <si>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</si>
  <si>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</si>
  <si>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</si>
  <si>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</si>
  <si>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</si>
  <si>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</si>
  <si>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</si>
  <si>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</si>
  <si>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</si>
  <si>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</si>
  <si>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</si>
  <si>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</si>
  <si>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</si>
  <si>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</si>
  <si>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</si>
  <si>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</si>
  <si>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</si>
  <si>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</si>
  <si>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</si>
  <si>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</si>
  <si>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</si>
  <si>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</si>
  <si>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</si>
  <si>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</si>
  <si>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</si>
  <si>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</si>
  <si>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</si>
  <si>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</si>
  <si>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</si>
  <si>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</si>
  <si>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</si>
  <si>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</si>
  <si>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</si>
  <si>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</si>
  <si>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</si>
  <si>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</si>
  <si>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</si>
  <si>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</si>
  <si>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</si>
  <si>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</si>
  <si>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</si>
  <si>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</si>
  <si>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</si>
  <si>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</si>
  <si>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</si>
  <si>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</si>
  <si>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</si>
  <si>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</si>
  <si>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</si>
  <si>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</si>
  <si>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</si>
  <si>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</si>
  <si>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</si>
  <si>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</si>
  <si>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</si>
  <si>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</si>
  <si>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</si>
  <si>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</si>
  <si>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</si>
  <si>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</si>
  <si>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</si>
  <si>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</si>
  <si>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</si>
  <si>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</si>
  <si>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</si>
  <si>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</si>
  <si>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</si>
  <si>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</si>
  <si>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</si>
  <si>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</si>
  <si>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</si>
  <si>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</si>
  <si>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</si>
  <si>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</si>
  <si>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</si>
  <si>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</si>
  <si>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</si>
  <si>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</si>
  <si>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</si>
  <si>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</si>
  <si>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</si>
  <si>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</si>
  <si>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</si>
  <si>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</si>
  <si>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</si>
  <si>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</si>
  <si>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</si>
  <si>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</si>
  <si>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</si>
  <si>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</si>
  <si>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</si>
  <si>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</si>
  <si>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</si>
  <si>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</si>
  <si>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</si>
  <si>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</si>
  <si>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</si>
  <si>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</si>
  <si>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</si>
  <si>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</si>
  <si>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</si>
  <si>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</si>
  <si>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</si>
  <si>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</si>
  <si>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</si>
  <si>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</si>
  <si>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</si>
  <si>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</si>
  <si>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</si>
  <si>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</si>
  <si>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</si>
  <si>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</si>
  <si>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</si>
  <si>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</si>
  <si>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</si>
  <si>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</si>
  <si>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</si>
  <si>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</si>
  <si>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</si>
  <si>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</si>
  <si>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</si>
  <si>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</si>
  <si>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</si>
  <si>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</si>
  <si>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</si>
  <si>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</si>
  <si>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</si>
  <si>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</si>
  <si>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</si>
  <si>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</si>
  <si>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</si>
  <si>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</si>
  <si>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</si>
  <si>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</si>
  <si>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</si>
  <si>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</si>
  <si>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</si>
  <si>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</si>
  <si>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</si>
  <si>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</si>
  <si>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</si>
  <si>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</si>
  <si>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</si>
  <si>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</si>
  <si>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</si>
  <si>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</si>
  <si>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</si>
  <si>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</si>
  <si>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</si>
  <si>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</si>
  <si>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</si>
  <si>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</si>
  <si>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</si>
  <si>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</si>
  <si>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</si>
  <si>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</si>
  <si>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</si>
  <si>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</si>
  <si>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</si>
  <si>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</si>
  <si>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</si>
  <si>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</si>
  <si>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</si>
  <si>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</si>
  <si>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</si>
  <si>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</si>
  <si>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</si>
  <si>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</si>
  <si>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</si>
  <si>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</si>
  <si>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</si>
  <si>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</si>
  <si>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</si>
  <si>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</si>
  <si>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</si>
  <si>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</si>
  <si>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</si>
  <si>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</si>
  <si>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</si>
  <si>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</si>
  <si>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</si>
  <si>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</si>
  <si>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</si>
  <si>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</si>
  <si>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</si>
  <si>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</si>
  <si>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</si>
  <si>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</si>
  <si>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</si>
  <si>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</si>
  <si>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</si>
  <si>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</si>
  <si>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</si>
  <si>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</si>
  <si>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</si>
  <si>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</si>
  <si>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</si>
  <si>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</si>
  <si>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</si>
  <si>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</si>
  <si>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</si>
  <si>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</si>
  <si>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</si>
  <si>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</si>
  <si>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</si>
  <si>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</si>
  <si>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</si>
  <si>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</si>
  <si>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</si>
  <si>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</si>
  <si>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</si>
  <si>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</si>
  <si>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</si>
  <si>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</si>
  <si>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</si>
  <si>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</si>
  <si>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</si>
  <si>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</si>
  <si>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</si>
  <si>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</si>
  <si>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</si>
  <si>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</si>
  <si>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</si>
  <si>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</si>
  <si>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</si>
  <si>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</si>
  <si>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</si>
  <si>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</si>
  <si>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</si>
  <si>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</si>
  <si>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</si>
  <si>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</si>
  <si>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</si>
  <si>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</si>
  <si>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</si>
  <si>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</si>
  <si>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</si>
  <si>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</si>
  <si>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</si>
  <si>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</si>
  <si>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</si>
  <si>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</si>
  <si>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</si>
  <si>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</si>
  <si>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</si>
  <si>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</si>
  <si>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</si>
  <si>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</si>
  <si>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</si>
  <si>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</si>
  <si>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</si>
  <si>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</si>
  <si>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</si>
  <si>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</si>
  <si>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</si>
  <si>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</si>
  <si>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</si>
  <si>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</si>
  <si>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</si>
  <si>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</si>
  <si>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</si>
  <si>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</si>
  <si>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</si>
  <si>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</si>
  <si>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</si>
  <si>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</si>
  <si>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</si>
  <si>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</si>
  <si>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</si>
  <si>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</si>
  <si>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</si>
  <si>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</si>
  <si>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</si>
  <si>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</si>
  <si>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</si>
  <si>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</si>
  <si>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</si>
  <si>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</si>
  <si>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</si>
  <si>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</si>
  <si>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</si>
  <si>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</si>
  <si>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</si>
  <si>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</si>
  <si>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</si>
  <si>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</si>
  <si>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</si>
  <si>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</si>
  <si>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</si>
  <si>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</si>
  <si>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</si>
  <si>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</si>
  <si>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</si>
  <si>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</si>
  <si>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</si>
  <si>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</si>
  <si>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</si>
  <si>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</si>
  <si>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</si>
  <si>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</si>
  <si>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</si>
  <si>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</si>
  <si>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</si>
  <si>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</si>
  <si>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</si>
  <si>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</si>
  <si>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</si>
  <si>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</si>
  <si>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</si>
  <si>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</si>
  <si>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</si>
  <si>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</si>
  <si>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</si>
  <si>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</si>
  <si>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</si>
  <si>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</si>
  <si>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</si>
  <si>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</si>
  <si>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</si>
  <si>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</si>
  <si>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</si>
  <si>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</si>
  <si>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</si>
  <si>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</si>
  <si>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</si>
  <si>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</si>
  <si>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</si>
  <si>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</si>
  <si>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</si>
  <si>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</si>
  <si>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</si>
  <si>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</si>
  <si>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</si>
  <si>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</si>
  <si>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</si>
  <si>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</si>
  <si>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</si>
  <si>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</si>
  <si>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</si>
  <si>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</si>
  <si>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</si>
  <si>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</si>
  <si>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</si>
  <si>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</si>
  <si>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</si>
  <si>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</si>
  <si>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</si>
  <si>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</si>
  <si>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</si>
  <si>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</si>
  <si>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</si>
  <si>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</si>
  <si>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</si>
  <si>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</si>
  <si>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</si>
  <si>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</si>
  <si>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</si>
  <si>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</si>
  <si>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</si>
  <si>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</si>
  <si>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</si>
  <si>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</si>
  <si>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</si>
  <si>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</si>
  <si>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</si>
  <si>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</si>
  <si>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</si>
  <si>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</si>
  <si>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</si>
  <si>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</si>
  <si>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</si>
  <si>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</si>
  <si>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</si>
  <si>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</si>
  <si>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</si>
  <si>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</si>
  <si>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</si>
  <si>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</si>
  <si>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</si>
  <si>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</si>
  <si>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</si>
  <si>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</si>
  <si>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</si>
  <si>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</si>
  <si>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</si>
  <si>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</si>
  <si>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</si>
  <si>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</si>
  <si>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</si>
  <si>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</si>
  <si>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</si>
  <si>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</si>
  <si>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</si>
  <si>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</si>
  <si>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</si>
  <si>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</si>
  <si>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</si>
  <si>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</si>
  <si>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</si>
  <si>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</si>
  <si>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</si>
  <si>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</si>
  <si>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</si>
  <si>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</si>
  <si>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</si>
  <si>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</si>
  <si>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</si>
  <si>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</si>
  <si>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</si>
  <si>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</si>
  <si>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</si>
  <si>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</si>
  <si>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</si>
  <si>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</si>
  <si>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</si>
  <si>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</si>
  <si>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</si>
  <si>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</si>
  <si>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</si>
  <si>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</si>
  <si>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</si>
  <si>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</si>
  <si>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</si>
  <si>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</si>
  <si>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</si>
  <si>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</si>
  <si>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</si>
  <si>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</si>
  <si>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</si>
  <si>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</si>
  <si>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</si>
  <si>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</si>
  <si>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</si>
  <si>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</si>
  <si>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</si>
  <si>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</si>
  <si>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</si>
  <si>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</si>
  <si>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</si>
  <si>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</si>
  <si>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</si>
  <si>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</si>
  <si>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</si>
  <si>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</si>
  <si>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</si>
  <si>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</si>
  <si>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</si>
  <si>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</si>
  <si>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</si>
  <si>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</si>
  <si>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</si>
  <si>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</si>
  <si>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</si>
  <si>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</si>
  <si>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</si>
  <si>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</si>
  <si>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</si>
  <si>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</si>
  <si>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</si>
  <si>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</si>
  <si>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</si>
  <si>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</si>
  <si>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</si>
  <si>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</si>
  <si>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</si>
  <si>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</si>
  <si>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</si>
  <si>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</si>
  <si>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</si>
  <si>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</si>
  <si>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</si>
  <si>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</si>
  <si>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</si>
  <si>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</si>
  <si>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</si>
  <si>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</si>
  <si>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</si>
  <si>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</si>
  <si>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</si>
  <si>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</si>
  <si>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</si>
  <si>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</si>
  <si>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</si>
  <si>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</si>
  <si>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</si>
  <si>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</si>
  <si>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</si>
  <si>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</si>
  <si>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</si>
  <si>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</si>
  <si>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</si>
  <si>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</si>
  <si>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</si>
  <si>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</si>
  <si>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</si>
  <si>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</si>
  <si>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</si>
  <si>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</si>
  <si>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</si>
  <si>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</si>
  <si>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</si>
  <si>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</si>
  <si>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</si>
  <si>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</si>
  <si>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</si>
  <si>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</si>
  <si>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</si>
  <si>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</si>
  <si>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</si>
  <si>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</si>
  <si>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</si>
  <si>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</si>
  <si>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</si>
  <si>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</si>
  <si>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</si>
  <si>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</si>
  <si>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</si>
  <si>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</si>
  <si>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</si>
  <si>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</si>
  <si>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</si>
  <si>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</si>
  <si>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</si>
  <si>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</si>
  <si>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</si>
  <si>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</si>
  <si>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</si>
  <si>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</si>
  <si>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</si>
  <si>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</si>
  <si>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</si>
  <si>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</si>
  <si>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</si>
  <si>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</si>
  <si>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</si>
  <si>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</si>
  <si>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</si>
  <si>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</si>
  <si>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</si>
  <si>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</si>
  <si>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</si>
  <si>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</si>
  <si>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</si>
  <si>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</si>
  <si>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</si>
  <si>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</si>
  <si>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</si>
  <si>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</si>
  <si>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</si>
  <si>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</si>
  <si>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</si>
  <si>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</si>
  <si>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</si>
  <si>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</si>
  <si>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</si>
  <si>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</si>
  <si>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</si>
  <si>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</si>
  <si>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</si>
  <si>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</si>
  <si>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</si>
  <si>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</si>
  <si>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</si>
  <si>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</si>
  <si>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</si>
  <si>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</si>
  <si>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</si>
  <si>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</si>
  <si>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</si>
  <si>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</si>
  <si>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</si>
  <si>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</si>
  <si>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</si>
  <si>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</si>
  <si>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</si>
  <si>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</si>
  <si>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</si>
  <si>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</si>
  <si>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</si>
  <si>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</si>
  <si>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</si>
  <si>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</si>
  <si>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</si>
  <si>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</si>
  <si>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</si>
  <si>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</si>
  <si>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</si>
  <si>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</si>
  <si>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</si>
  <si>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</si>
  <si>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</si>
  <si>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</si>
  <si>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</si>
  <si>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</si>
  <si>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</si>
  <si>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</si>
  <si>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</si>
  <si>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</si>
  <si>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</si>
  <si>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</si>
  <si>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</si>
  <si>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</si>
  <si>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</si>
  <si>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</si>
  <si>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</si>
  <si>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</si>
  <si>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</si>
  <si>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</si>
  <si>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</si>
  <si>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</si>
  <si>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</si>
  <si>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</si>
  <si>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</si>
  <si>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</si>
  <si>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</si>
  <si>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</si>
  <si>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</si>
  <si>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</si>
  <si>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</si>
  <si>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</si>
  <si>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</si>
  <si>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</si>
  <si>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</si>
  <si>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</si>
  <si>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</si>
  <si>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</si>
  <si>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</si>
  <si>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</si>
  <si>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</si>
  <si>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</si>
  <si>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</si>
  <si>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</si>
  <si>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</si>
  <si>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</si>
  <si>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</si>
  <si>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</si>
  <si>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</si>
  <si>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</si>
  <si>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</si>
  <si>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</si>
  <si>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</si>
  <si>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</si>
  <si>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</si>
  <si>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</si>
  <si>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</si>
  <si>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</si>
  <si>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</si>
  <si>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</si>
  <si>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</si>
  <si>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</si>
  <si>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</si>
  <si>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</si>
  <si>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</si>
  <si>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</si>
  <si>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</si>
  <si>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</si>
  <si>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</si>
  <si>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</si>
  <si>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</si>
  <si>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</si>
  <si>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</si>
  <si>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</si>
  <si>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</si>
  <si>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</si>
  <si>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</si>
  <si>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</si>
  <si>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</si>
  <si>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</si>
  <si>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</si>
  <si>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</si>
  <si>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</si>
  <si>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</si>
  <si>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</si>
  <si>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</si>
  <si>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</si>
  <si>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</si>
  <si>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</si>
  <si>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</si>
  <si>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</si>
  <si>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</si>
  <si>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</si>
  <si>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</si>
  <si>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</si>
  <si>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</si>
  <si>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</si>
  <si>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</si>
  <si>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</si>
  <si>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</si>
  <si>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</si>
  <si>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</si>
  <si>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</si>
  <si>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</si>
  <si>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</si>
  <si>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</si>
  <si>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</si>
  <si>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</si>
  <si>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</si>
  <si>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</si>
  <si>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</si>
  <si>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</si>
  <si>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</si>
  <si>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</si>
  <si>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</si>
  <si>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</si>
  <si>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</si>
  <si>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</si>
  <si>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</si>
  <si>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</si>
  <si>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</si>
  <si>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</si>
  <si>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</si>
  <si>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</si>
  <si>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</si>
  <si>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</si>
  <si>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</si>
  <si>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</si>
  <si>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</si>
  <si>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</si>
  <si>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</si>
  <si>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</si>
  <si>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</si>
  <si>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</si>
  <si>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</si>
  <si>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</si>
  <si>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</si>
  <si>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</si>
  <si>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</si>
  <si>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</si>
  <si>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</si>
  <si>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</si>
  <si>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</si>
  <si>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</si>
  <si>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</si>
  <si>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</si>
  <si>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</si>
  <si>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</si>
  <si>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</si>
  <si>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</si>
  <si>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</si>
  <si>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</si>
  <si>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</si>
  <si>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</si>
  <si>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</si>
  <si>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</si>
  <si>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</si>
  <si>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</si>
  <si>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</si>
  <si>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</si>
  <si>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</si>
  <si>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</si>
  <si>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</si>
  <si>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</si>
  <si>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</si>
  <si>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</si>
  <si>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</si>
  <si>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</si>
  <si>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</si>
  <si>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</si>
  <si>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</si>
  <si>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</si>
  <si>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</si>
  <si>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</si>
  <si>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</si>
  <si>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</si>
  <si>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</si>
  <si>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</si>
  <si>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</si>
  <si>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</si>
  <si>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</si>
  <si>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</si>
  <si>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</si>
  <si>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</si>
  <si>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</si>
  <si>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</si>
  <si>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</si>
  <si>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</si>
  <si>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</si>
  <si>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</si>
  <si>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</si>
  <si>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</si>
  <si>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</si>
  <si>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</si>
  <si>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</si>
  <si>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</si>
  <si>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</si>
  <si>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</si>
  <si>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</si>
  <si>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</si>
  <si>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</si>
  <si>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</si>
  <si>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</si>
  <si>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</si>
  <si>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</si>
  <si>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</si>
  <si>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</si>
  <si>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</si>
  <si>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</si>
  <si>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</si>
  <si>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</si>
  <si>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</si>
  <si>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</si>
  <si>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</si>
  <si>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</si>
  <si>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</si>
  <si>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</si>
  <si>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</si>
  <si>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</si>
  <si>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</si>
  <si>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</si>
  <si>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</si>
  <si>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</si>
  <si>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</si>
  <si>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</si>
  <si>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</si>
  <si>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</si>
  <si>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</si>
  <si>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</si>
  <si>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</si>
  <si>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</si>
  <si>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</si>
  <si>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</si>
  <si>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</si>
  <si>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</si>
  <si>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</si>
  <si>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</si>
  <si>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</si>
  <si>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</si>
  <si>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</si>
  <si>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</si>
  <si>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</si>
  <si>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</si>
  <si>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</si>
  <si>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</si>
  <si>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</si>
  <si>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</si>
  <si>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</si>
  <si>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</si>
  <si>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</si>
  <si>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</si>
  <si>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</si>
  <si>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</si>
  <si>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</si>
  <si>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</si>
  <si>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</si>
  <si>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</si>
  <si>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</si>
  <si>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</si>
  <si>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</si>
  <si>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</si>
  <si>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</si>
  <si>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</si>
  <si>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</si>
  <si>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</si>
  <si>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</si>
  <si>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</si>
  <si>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</si>
  <si>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</si>
  <si>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</si>
  <si>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</si>
  <si>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</si>
  <si>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</si>
  <si>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</si>
  <si>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</si>
  <si>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</si>
  <si>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</si>
  <si>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</si>
  <si>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</si>
  <si>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</si>
  <si>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</si>
  <si>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</si>
  <si>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</si>
  <si>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</si>
  <si>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</si>
  <si>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</si>
  <si>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</si>
  <si>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</si>
  <si>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</si>
  <si>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</si>
  <si>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</si>
  <si>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</si>
  <si>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</si>
  <si>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</si>
  <si>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</si>
  <si>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</si>
  <si>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</si>
  <si>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</si>
  <si>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</si>
  <si>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</si>
  <si>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</si>
  <si>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</si>
  <si>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</si>
  <si>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</si>
  <si>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</si>
  <si>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</si>
  <si>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</si>
  <si>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</si>
  <si>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</si>
  <si>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</si>
  <si>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</si>
  <si>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</si>
  <si>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</si>
  <si>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</si>
  <si>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</si>
  <si>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</si>
  <si>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</si>
  <si>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</si>
  <si>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</si>
  <si>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</si>
  <si>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</si>
  <si>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</si>
  <si>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</si>
  <si>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</si>
  <si>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</si>
  <si>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</si>
  <si>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</si>
  <si>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</si>
  <si>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</si>
  <si>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</si>
  <si>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</si>
  <si>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</si>
  <si>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</si>
  <si>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</si>
  <si>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</si>
  <si>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</si>
  <si>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</si>
  <si>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</si>
  <si>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</si>
  <si>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</si>
  <si>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</si>
  <si>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</si>
  <si>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</si>
  <si>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</si>
  <si>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</si>
  <si>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</si>
  <si>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</si>
  <si>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</si>
  <si>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</si>
  <si>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</si>
  <si>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</si>
  <si>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</si>
  <si>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</si>
  <si>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</si>
  <si>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</si>
  <si>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</si>
  <si>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</si>
  <si>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</si>
  <si>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</si>
  <si>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</si>
  <si>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</si>
  <si>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</si>
  <si>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</si>
  <si>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</si>
  <si>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</si>
  <si>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</si>
  <si>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</si>
  <si>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</si>
  <si>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</si>
  <si>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</si>
  <si>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</si>
  <si>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</si>
  <si>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</si>
  <si>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</si>
  <si>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</si>
  <si>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</si>
  <si>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</si>
  <si>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</si>
  <si>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</si>
  <si>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</si>
  <si>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</si>
  <si>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</si>
  <si>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</si>
  <si>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</si>
  <si>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</si>
  <si>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</si>
  <si>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</si>
  <si>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</si>
  <si>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</si>
  <si>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</si>
  <si>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</si>
  <si>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</si>
  <si>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</si>
  <si>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</si>
  <si>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</si>
  <si>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</si>
  <si>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</si>
  <si>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</si>
  <si>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</si>
  <si>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</si>
  <si>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</si>
  <si>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</si>
  <si>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</si>
  <si>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</si>
  <si>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</si>
  <si>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</si>
  <si>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</si>
  <si>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</si>
  <si>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</si>
  <si>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</si>
  <si>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</si>
  <si>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</si>
  <si>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</si>
  <si>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</si>
  <si>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</si>
  <si>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</si>
  <si>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</si>
  <si>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</si>
  <si>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</si>
  <si>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</si>
  <si>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</si>
  <si>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</si>
  <si>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</si>
  <si>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</si>
  <si>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</si>
  <si>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</si>
  <si>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</si>
  <si>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</si>
  <si>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</si>
  <si>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</si>
  <si>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</si>
  <si>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</si>
  <si>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</si>
  <si>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</si>
  <si>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</si>
  <si>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</si>
  <si>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</si>
  <si>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</si>
  <si>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</si>
  <si>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</si>
  <si>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</si>
  <si>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</si>
  <si>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</si>
  <si>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</si>
  <si>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</si>
  <si>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</si>
  <si>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</si>
  <si>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</si>
  <si>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</si>
  <si>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</si>
  <si>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</si>
  <si>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</si>
  <si>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</si>
  <si>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</si>
  <si>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</si>
  <si>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</si>
  <si>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</si>
  <si>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</si>
  <si>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</si>
  <si>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</si>
  <si>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</si>
  <si>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</si>
  <si>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</si>
  <si>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</si>
  <si>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</si>
  <si>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</si>
  <si>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</si>
  <si>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</si>
  <si>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</si>
  <si>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</si>
  <si>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</si>
  <si>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</si>
  <si>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</si>
  <si>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</si>
  <si>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</si>
  <si>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</si>
  <si>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</si>
  <si>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</si>
  <si>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</si>
  <si>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</si>
  <si>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</si>
  <si>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</si>
  <si>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</si>
  <si>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</si>
  <si>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</si>
  <si>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</si>
  <si>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</si>
  <si>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</si>
  <si>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</si>
  <si>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</si>
  <si>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</si>
  <si>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</si>
  <si>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</si>
  <si>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</si>
  <si>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</si>
  <si>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</si>
  <si>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</si>
  <si>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</si>
  <si>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</si>
  <si>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</si>
  <si>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</si>
  <si>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</si>
  <si>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</si>
  <si>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</si>
  <si>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</si>
  <si>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</si>
  <si>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</si>
  <si>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</si>
  <si>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</si>
  <si>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</si>
  <si>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</si>
  <si>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</si>
  <si>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</si>
  <si>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</si>
  <si>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</si>
  <si>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</si>
  <si>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</si>
  <si>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</si>
  <si>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</si>
  <si>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</si>
  <si>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</si>
  <si>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</si>
  <si>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</si>
  <si>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</si>
  <si>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</si>
  <si>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</si>
  <si>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</si>
  <si>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</si>
  <si>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</si>
  <si>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</si>
  <si>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</si>
  <si>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</si>
  <si>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</si>
  <si>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</si>
  <si>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</si>
  <si>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</si>
  <si>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</si>
  <si>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</si>
  <si>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</si>
  <si>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</si>
  <si>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</si>
  <si>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</si>
  <si>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</si>
  <si>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</si>
  <si>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</si>
  <si>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</si>
  <si>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</si>
  <si>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</si>
  <si>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</si>
  <si>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</si>
  <si>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</si>
  <si>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</si>
  <si>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</si>
  <si>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</si>
  <si>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</si>
  <si>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</si>
  <si>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</si>
  <si>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</si>
  <si>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</si>
  <si>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</si>
  <si>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</si>
  <si>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</si>
  <si>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</si>
  <si>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</si>
  <si>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</si>
  <si>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</si>
  <si>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</si>
  <si>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</si>
  <si>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</si>
  <si>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</si>
  <si>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</si>
  <si>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</si>
  <si>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</si>
  <si>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</si>
  <si>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</si>
  <si>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</si>
  <si>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</si>
  <si>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</si>
  <si>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</si>
  <si>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</si>
  <si>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</si>
  <si>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</si>
  <si>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</si>
  <si>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</si>
  <si>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</si>
  <si>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</si>
  <si>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</si>
  <si>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</si>
  <si>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</si>
  <si>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</si>
  <si>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</si>
  <si>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</si>
  <si>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</si>
  <si>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</si>
  <si>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</si>
  <si>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</si>
  <si>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</si>
  <si>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</si>
  <si>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</si>
  <si>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</si>
  <si>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</si>
  <si>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</si>
  <si>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</si>
  <si>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</si>
  <si>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</si>
  <si>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</si>
  <si>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</si>
  <si>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</si>
  <si>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</si>
  <si>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</si>
  <si>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</si>
  <si>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</si>
  <si>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</si>
  <si>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</si>
  <si>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</si>
  <si>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</si>
  <si>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</si>
  <si>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</si>
  <si>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</si>
  <si>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</si>
  <si>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</si>
  <si>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</si>
  <si>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</si>
  <si>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</si>
  <si>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</si>
  <si>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</si>
  <si>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</si>
  <si>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</si>
  <si>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</si>
  <si>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</si>
  <si>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</si>
  <si>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</si>
  <si>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</si>
  <si>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</si>
  <si>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</si>
  <si>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</si>
  <si>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</si>
  <si>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</si>
  <si>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</si>
  <si>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</si>
  <si>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</si>
  <si>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</si>
  <si>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</si>
  <si>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</si>
  <si>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</si>
  <si>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</si>
  <si>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</si>
  <si>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</si>
  <si>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</si>
  <si>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</si>
  <si>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</si>
  <si>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</si>
  <si>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</si>
  <si>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</si>
  <si>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</si>
  <si>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</si>
  <si>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</si>
  <si>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</si>
  <si>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</si>
  <si>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</si>
  <si>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</si>
  <si>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</si>
  <si>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</si>
  <si>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</si>
  <si>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</si>
  <si>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</si>
  <si>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</si>
  <si>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</si>
  <si>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</si>
  <si>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</si>
  <si>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</si>
  <si>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</si>
  <si>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</si>
  <si>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</si>
  <si>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</si>
  <si>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</si>
  <si>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</si>
  <si>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</si>
  <si>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</si>
  <si>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</si>
  <si>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</si>
  <si>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</si>
  <si>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</si>
  <si>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</si>
  <si>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</si>
  <si>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</si>
  <si>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</si>
  <si>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</si>
  <si>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</si>
  <si>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</si>
  <si>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</si>
  <si>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</si>
  <si>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</si>
  <si>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</si>
  <si>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</si>
  <si>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</si>
  <si>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</si>
  <si>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</si>
  <si>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</si>
  <si>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</si>
  <si>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</si>
  <si>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</si>
  <si>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</si>
  <si>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</si>
  <si>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</si>
  <si>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</si>
  <si>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</si>
  <si>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</si>
  <si>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</si>
  <si>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</si>
  <si>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</si>
  <si>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</si>
  <si>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</si>
  <si>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</si>
  <si>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</si>
  <si>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</si>
  <si>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</si>
  <si>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</si>
  <si>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</si>
  <si>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</si>
  <si>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</si>
  <si>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</si>
  <si>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</si>
  <si>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</si>
  <si>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</si>
  <si>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</si>
  <si>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</si>
  <si>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</si>
  <si>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</si>
  <si>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</si>
  <si>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</si>
  <si>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</si>
  <si>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</si>
  <si>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</si>
  <si>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</si>
  <si>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</si>
  <si>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</si>
  <si>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</si>
  <si>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</si>
  <si>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</si>
  <si>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</si>
  <si>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</si>
  <si>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</si>
  <si>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</si>
  <si>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</si>
  <si>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</si>
  <si>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</si>
  <si>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</si>
  <si>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</si>
  <si>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</si>
  <si>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</si>
  <si>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</si>
  <si>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</si>
  <si>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</si>
  <si>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</si>
  <si>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</si>
  <si>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</si>
  <si>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</si>
  <si>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</si>
  <si>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</si>
  <si>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</si>
  <si>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</si>
  <si>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</si>
  <si>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</si>
  <si>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</si>
  <si>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</si>
  <si>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</si>
  <si>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</si>
  <si>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</si>
  <si>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</si>
  <si>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</si>
  <si>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</si>
  <si>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</si>
  <si>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</si>
  <si>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</si>
  <si>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</si>
  <si>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</si>
  <si>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</si>
  <si>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</si>
  <si>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</si>
  <si>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</si>
  <si>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</si>
  <si>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</si>
  <si>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</si>
  <si>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</si>
  <si>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</si>
  <si>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</si>
  <si>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</si>
  <si>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</si>
  <si>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</si>
  <si>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</si>
  <si>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</si>
  <si>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</si>
  <si>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</si>
  <si>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</si>
  <si>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</si>
  <si>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</si>
  <si>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</si>
  <si>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</si>
  <si>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</si>
  <si>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</si>
  <si>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</si>
  <si>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</si>
  <si>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</si>
  <si>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</si>
  <si>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</si>
  <si>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</si>
  <si>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</si>
  <si>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</si>
  <si>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</si>
  <si>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</si>
  <si>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</si>
  <si>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</si>
  <si>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</si>
  <si>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</si>
  <si>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</si>
  <si>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</si>
  <si>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</si>
  <si>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</si>
  <si>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</si>
  <si>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</si>
  <si>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</si>
  <si>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</si>
  <si>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</si>
  <si>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</si>
  <si>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</si>
  <si>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</si>
  <si>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</si>
  <si>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</si>
  <si>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</si>
  <si>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</si>
  <si>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</si>
  <si>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</si>
  <si>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</si>
  <si>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</si>
  <si>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</si>
  <si>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</si>
  <si>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</si>
  <si>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</si>
  <si>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</si>
  <si>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</si>
  <si>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</si>
  <si>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</si>
  <si>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</si>
  <si>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</si>
  <si>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</si>
  <si>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</si>
  <si>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</si>
  <si>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</si>
  <si>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</si>
  <si>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</si>
  <si>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</si>
  <si>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</si>
  <si>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</si>
  <si>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</si>
  <si>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</si>
  <si>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</si>
  <si>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</si>
  <si>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</si>
  <si>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</si>
  <si>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</si>
  <si>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</si>
  <si>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</si>
  <si>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</si>
  <si>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</si>
  <si>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</si>
  <si>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</si>
  <si>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</si>
  <si>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</si>
  <si>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</si>
  <si>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</si>
  <si>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</si>
  <si>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</si>
  <si>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</si>
  <si>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</si>
  <si>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</si>
  <si>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</si>
  <si>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</si>
  <si>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</si>
  <si>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</si>
  <si>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</si>
  <si>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</si>
  <si>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</si>
  <si>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</si>
  <si>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</si>
  <si>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</si>
  <si>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</si>
  <si>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</si>
  <si>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</si>
  <si>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</si>
  <si>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</si>
  <si>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</si>
  <si>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</si>
  <si>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</si>
  <si>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</si>
  <si>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</si>
  <si>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</si>
  <si>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</si>
  <si>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</si>
  <si>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</si>
  <si>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</si>
  <si>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</si>
  <si>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</si>
  <si>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</si>
  <si>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</si>
  <si>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</si>
  <si>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</si>
  <si>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</si>
  <si>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</si>
  <si>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</si>
  <si>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</si>
  <si>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</si>
  <si>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</si>
  <si>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</si>
  <si>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</si>
  <si>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</si>
  <si>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</si>
  <si>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</si>
  <si>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</si>
  <si>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</si>
  <si>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</si>
  <si>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</si>
  <si>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</si>
  <si>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</si>
  <si>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</si>
  <si>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</si>
  <si>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</si>
  <si>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</si>
  <si>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</si>
  <si>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</si>
  <si>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</si>
  <si>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</si>
  <si>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</si>
  <si>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</si>
  <si>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</si>
  <si>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</si>
  <si>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</si>
  <si>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</si>
  <si>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</si>
  <si>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</si>
  <si>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</si>
  <si>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</si>
  <si>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</si>
  <si>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</si>
  <si>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</si>
  <si>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</si>
  <si>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</si>
  <si>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</si>
  <si>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</si>
  <si>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</si>
  <si>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</si>
  <si>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</si>
  <si>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</si>
  <si>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</si>
  <si>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</si>
  <si>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</si>
  <si>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</si>
  <si>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</si>
  <si>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</si>
  <si>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</si>
  <si>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</si>
  <si>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</si>
  <si>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</si>
  <si>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</si>
  <si>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</si>
  <si>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</si>
  <si>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</si>
  <si>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</si>
  <si>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</si>
  <si>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</si>
  <si>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</si>
  <si>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</si>
  <si>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</si>
  <si>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</si>
  <si>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</si>
  <si>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</si>
  <si>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</si>
  <si>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</si>
  <si>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</si>
  <si>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</si>
  <si>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</si>
  <si>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</si>
  <si>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</si>
  <si>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</si>
  <si>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</si>
  <si>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</si>
  <si>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</si>
  <si>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</si>
  <si>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</si>
  <si>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</si>
  <si>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</si>
  <si>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</si>
  <si>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</si>
  <si>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</si>
  <si>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</si>
  <si>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</si>
  <si>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</si>
  <si>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</si>
  <si>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</si>
  <si>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</si>
  <si>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</si>
  <si>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</si>
  <si>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</si>
  <si>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</si>
  <si>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</si>
  <si>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</si>
  <si>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</si>
  <si>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</si>
  <si>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</si>
  <si>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</si>
  <si>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</si>
  <si>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</si>
  <si>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</si>
  <si>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</si>
  <si>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</si>
  <si>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</si>
  <si>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</si>
  <si>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</si>
  <si>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</si>
  <si>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</si>
  <si>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</si>
  <si>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</si>
  <si>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</si>
  <si>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</si>
  <si>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</si>
  <si>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</si>
  <si>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</si>
  <si>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</si>
  <si>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</si>
  <si>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</si>
  <si>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</si>
  <si>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</si>
  <si>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</si>
  <si>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</si>
  <si>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</si>
  <si>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</si>
  <si>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</si>
  <si>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</si>
  <si>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</si>
  <si>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</si>
  <si>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</si>
  <si>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</si>
  <si>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</si>
  <si>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</si>
  <si>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</si>
  <si>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</si>
  <si>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</si>
  <si>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</si>
  <si>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</si>
  <si>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</si>
  <si>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</si>
  <si>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</si>
  <si>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</si>
  <si>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</si>
  <si>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</si>
  <si>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</si>
  <si>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</si>
  <si>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</si>
  <si>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</si>
  <si>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</si>
  <si>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</si>
  <si>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</si>
  <si>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</si>
  <si>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</si>
  <si>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</si>
  <si>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</si>
  <si>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</si>
  <si>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</si>
  <si>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</si>
  <si>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</si>
  <si>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</si>
  <si>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</si>
  <si>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</si>
  <si>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</si>
  <si>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</si>
  <si>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</si>
  <si>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</si>
  <si>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</si>
  <si>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</si>
  <si>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</si>
  <si>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</si>
  <si>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</si>
  <si>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</si>
  <si>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</si>
  <si>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</si>
  <si>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</si>
  <si>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</si>
  <si>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</si>
  <si>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</si>
  <si>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</si>
  <si>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</si>
  <si>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</si>
  <si>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</si>
  <si>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</si>
  <si>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</si>
  <si>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</si>
  <si>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</si>
  <si>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</si>
  <si>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</si>
  <si>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</si>
  <si>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</si>
  <si>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</si>
  <si>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</si>
  <si>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</si>
  <si>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</si>
  <si>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</si>
  <si>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</si>
  <si>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</si>
  <si>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</si>
  <si>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</si>
  <si>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</si>
  <si>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</si>
  <si>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</si>
  <si>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</si>
  <si>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</si>
  <si>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</si>
  <si>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</si>
  <si>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</si>
  <si>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</si>
  <si>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</si>
  <si>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</si>
  <si>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</si>
  <si>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</si>
  <si>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</si>
  <si>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</si>
  <si>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</si>
  <si>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</si>
  <si>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</si>
  <si>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</si>
  <si>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</si>
  <si>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</si>
  <si>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</si>
  <si>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</si>
  <si>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</si>
  <si>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</si>
  <si>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</si>
  <si>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</si>
  <si>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</si>
  <si>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</si>
  <si>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</si>
  <si>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</si>
  <si>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</si>
  <si>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</si>
  <si>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</si>
  <si>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</si>
  <si>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</si>
  <si>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</si>
  <si>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</si>
  <si>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</si>
  <si>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</si>
  <si>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</si>
  <si>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</si>
  <si>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</si>
  <si>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</si>
  <si>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</si>
  <si>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</si>
  <si>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</si>
  <si>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</si>
  <si>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</si>
  <si>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</si>
  <si>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</si>
  <si>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</si>
  <si>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</si>
  <si>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</si>
  <si>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</si>
  <si>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</si>
  <si>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</si>
  <si>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</si>
  <si>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</si>
  <si>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</si>
  <si>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</si>
  <si>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</si>
  <si>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</si>
  <si>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</si>
  <si>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</si>
  <si>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</si>
  <si>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</si>
  <si>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</si>
  <si>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</si>
  <si>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</si>
  <si>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</si>
  <si>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Order Month</t>
  </si>
  <si>
    <t>Order Year</t>
  </si>
  <si>
    <t>Days For Delivery</t>
  </si>
  <si>
    <t>Discount - Percentage</t>
  </si>
  <si>
    <t>Cost</t>
  </si>
  <si>
    <t>Margin</t>
  </si>
  <si>
    <t>January</t>
  </si>
  <si>
    <t>0</t>
  </si>
  <si>
    <t>1</t>
  </si>
  <si>
    <t>3</t>
  </si>
  <si>
    <t>4</t>
  </si>
  <si>
    <t>February</t>
  </si>
  <si>
    <t>April</t>
  </si>
  <si>
    <t>2</t>
  </si>
  <si>
    <t>May</t>
  </si>
  <si>
    <t>7</t>
  </si>
  <si>
    <t>June</t>
  </si>
  <si>
    <t>5</t>
  </si>
  <si>
    <t>August</t>
  </si>
  <si>
    <t>September</t>
  </si>
  <si>
    <t>9</t>
  </si>
  <si>
    <t>October</t>
  </si>
  <si>
    <t>November</t>
  </si>
  <si>
    <t>8</t>
  </si>
  <si>
    <t>December</t>
  </si>
  <si>
    <t>March</t>
  </si>
  <si>
    <t>12</t>
  </si>
  <si>
    <t>July</t>
  </si>
  <si>
    <t>6</t>
  </si>
  <si>
    <t>14</t>
  </si>
  <si>
    <t>11</t>
  </si>
  <si>
    <t>10</t>
  </si>
  <si>
    <t>13</t>
  </si>
  <si>
    <t>0.1</t>
  </si>
  <si>
    <t>0.5</t>
  </si>
  <si>
    <t>0.15</t>
  </si>
  <si>
    <t>0.35</t>
  </si>
  <si>
    <t>0.65</t>
  </si>
  <si>
    <t>0.6</t>
  </si>
  <si>
    <t>0.4</t>
  </si>
  <si>
    <t>0.2</t>
  </si>
  <si>
    <t>0.3</t>
  </si>
  <si>
    <t>0.8</t>
  </si>
  <si>
    <t>0.45</t>
  </si>
  <si>
    <t>0.7</t>
  </si>
  <si>
    <t>0.85</t>
  </si>
  <si>
    <t>Row Labels</t>
  </si>
  <si>
    <t>Sum of Cost</t>
  </si>
  <si>
    <t>Sum of Sales</t>
  </si>
  <si>
    <t>Sum of Profit</t>
  </si>
  <si>
    <t>Count of Quantity</t>
  </si>
  <si>
    <t>Total Margin</t>
  </si>
  <si>
    <t>Values</t>
  </si>
  <si>
    <t>Grand Total</t>
  </si>
  <si>
    <t>Count of Customer Name</t>
  </si>
  <si>
    <t>Distinct Count of Sub-Category</t>
  </si>
  <si>
    <t>Distinct Count of Customer Name</t>
  </si>
  <si>
    <t>Order's Dash Board 2024</t>
  </si>
  <si>
    <t>Last Update On</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</si>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</sst>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F800]dddd\,\ mmmm\ dd\,\ yyyy"/>
    <numFmt numFmtId="165" formatCode="[&gt;=1000000]0,,&quot;M&quot;;[&lt;1000000]0,&quot;K&quot;"/>
    <numFmt numFmtId="166" formatCode="0.0%"/>
    <numFmt numFmtId="167" formatCode="_(* #,##0_);_(* \(#,##0\);_(* &quot;-&quot;??_);_(@_)"/>
  </numFmts>
  <fonts count="7" x14ac:knownFonts="1">
    <font>
      <sz val="11"/>
      <color theme="1"/>
      <name val="Calibri"/>
      <family val="2"/>
      <scheme val="minor"/>
    </font>
    <font>
      <sz val="8"/>
      <name val="Calibri"/>
      <family val="2"/>
      <scheme val="minor"/>
    </font>
    <font>
      <b/>
      <sz val="11"/>
      <color theme="1"/>
      <name val="Calibri"/>
      <family val="2"/>
      <scheme val="minor"/>
    </font>
    <font>
      <sz val="11"/>
      <color theme="1"/>
      <name val="Calibri"/>
      <family val="2"/>
      <scheme val="minor"/>
    </font>
    <font>
      <sz val="28"/>
      <color theme="1"/>
      <name val="Bahnschrift"/>
      <family val="2"/>
    </font>
    <font>
      <sz val="36"/>
      <color theme="1"/>
      <name val="Bahnschrift"/>
      <family val="2"/>
    </font>
    <font>
      <b/>
      <sz val="20"/>
      <color theme="1"/>
      <name val="Bahnschrift"/>
      <family val="2"/>
    </font>
  </fonts>
  <fills count="5">
    <fill>
      <patternFill patternType="none"/>
    </fill>
    <fill>
      <patternFill patternType="gray125"/>
    </fill>
    <fill>
      <patternFill patternType="solid">
        <fgColor theme="4" tint="0.79998168889431442"/>
        <bgColor theme="4" tint="0.79998168889431442"/>
      </patternFill>
    </fill>
    <fill>
      <patternFill patternType="solid">
        <fgColor theme="3" tint="0.79998168889431442"/>
        <bgColor indexed="64"/>
      </patternFill>
    </fill>
    <fill>
      <patternFill patternType="solid">
        <fgColor theme="4" tint="0.39997558519241921"/>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3" fillId="0" borderId="0" applyFont="0" applyFill="0" applyBorder="0" applyAlignment="0" applyProtection="0"/>
  </cellStyleXfs>
  <cellXfs count="50">
    <xf numFmtId="0" fontId="0" fillId="0" borderId="0" xfId="0"/>
    <xf numFmtId="0" fontId="0" fillId="0" borderId="0" xfId="0" applyAlignment="1">
      <alignment horizontal="center" vertical="center"/>
    </xf>
    <xf numFmtId="0" fontId="0" fillId="0" borderId="0" xfId="0" pivotButton="1"/>
    <xf numFmtId="0" fontId="0" fillId="0" borderId="0" xfId="0" applyAlignment="1">
      <alignment horizontal="left"/>
    </xf>
    <xf numFmtId="14" fontId="0" fillId="0" borderId="0" xfId="0" applyNumberFormat="1"/>
    <xf numFmtId="0" fontId="0" fillId="0" borderId="0" xfId="0" applyAlignment="1">
      <alignment horizontal="left" indent="1"/>
    </xf>
    <xf numFmtId="0" fontId="2" fillId="0" borderId="1" xfId="0" applyFont="1" applyBorder="1"/>
    <xf numFmtId="0" fontId="2" fillId="2" borderId="1" xfId="0" applyFont="1" applyFill="1" applyBorder="1" applyAlignment="1">
      <alignment horizontal="center" vertical="center"/>
    </xf>
    <xf numFmtId="165" fontId="0" fillId="0" borderId="0" xfId="0" applyNumberFormat="1"/>
    <xf numFmtId="165" fontId="0" fillId="0" borderId="0" xfId="0" pivotButton="1" applyNumberFormat="1"/>
    <xf numFmtId="165" fontId="0" fillId="0" borderId="0" xfId="0" applyNumberFormat="1" applyAlignment="1">
      <alignment horizontal="left"/>
    </xf>
    <xf numFmtId="165" fontId="2" fillId="0" borderId="1" xfId="0" applyNumberFormat="1" applyFont="1" applyBorder="1" applyAlignment="1">
      <alignment horizontal="center" vertical="center"/>
    </xf>
    <xf numFmtId="1" fontId="2" fillId="0" borderId="1" xfId="0" applyNumberFormat="1" applyFont="1" applyBorder="1" applyAlignment="1">
      <alignment horizontal="center" vertical="center"/>
    </xf>
    <xf numFmtId="9" fontId="0" fillId="0" borderId="0" xfId="0" applyNumberFormat="1"/>
    <xf numFmtId="0" fontId="2" fillId="2" borderId="1" xfId="0" applyFont="1" applyFill="1" applyBorder="1"/>
    <xf numFmtId="166" fontId="2" fillId="0" borderId="0" xfId="1" applyNumberFormat="1" applyFont="1" applyAlignment="1">
      <alignment horizontal="center" vertical="center"/>
    </xf>
    <xf numFmtId="165" fontId="2" fillId="2" borderId="1" xfId="0" applyNumberFormat="1" applyFont="1" applyFill="1" applyBorder="1"/>
    <xf numFmtId="165" fontId="2" fillId="2" borderId="2" xfId="0" applyNumberFormat="1" applyFont="1" applyFill="1" applyBorder="1"/>
    <xf numFmtId="1" fontId="0" fillId="0" borderId="0" xfId="0" applyNumberFormat="1" applyAlignment="1">
      <alignment horizontal="center" vertical="center"/>
    </xf>
    <xf numFmtId="10" fontId="0" fillId="0" borderId="0" xfId="0" applyNumberFormat="1" applyAlignment="1">
      <alignment horizontal="center" vertical="center"/>
    </xf>
    <xf numFmtId="165" fontId="0" fillId="0" borderId="0" xfId="0" pivotButton="1" applyNumberFormat="1" applyAlignment="1">
      <alignment horizontal="center" vertical="center"/>
    </xf>
    <xf numFmtId="165" fontId="0" fillId="0" borderId="0" xfId="0" applyNumberFormat="1" applyAlignment="1">
      <alignment horizontal="center" vertical="center"/>
    </xf>
    <xf numFmtId="165" fontId="2" fillId="0" borderId="0" xfId="0" applyNumberFormat="1" applyFont="1" applyAlignment="1">
      <alignment horizontal="center" vertical="center"/>
    </xf>
    <xf numFmtId="14" fontId="0" fillId="0" borderId="0" xfId="0" applyNumberFormat="1" applyAlignment="1">
      <alignment horizontal="center" vertical="center"/>
    </xf>
    <xf numFmtId="0" fontId="2" fillId="0" borderId="1" xfId="0" applyFont="1" applyBorder="1" applyAlignment="1">
      <alignment horizontal="center" vertical="center"/>
    </xf>
    <xf numFmtId="9" fontId="0" fillId="0" borderId="0" xfId="0" applyNumberFormat="1" applyAlignment="1">
      <alignment horizontal="center"/>
    </xf>
    <xf numFmtId="10" fontId="0" fillId="0" borderId="0" xfId="0" applyNumberFormat="1"/>
    <xf numFmtId="165" fontId="2" fillId="2" borderId="2" xfId="0" applyNumberFormat="1" applyFont="1" applyFill="1" applyBorder="1" applyAlignment="1">
      <alignment horizontal="center" vertical="center"/>
    </xf>
    <xf numFmtId="165" fontId="2" fillId="0" borderId="0" xfId="0" pivotButton="1" applyNumberFormat="1" applyFont="1" applyAlignment="1">
      <alignment horizontal="center"/>
    </xf>
    <xf numFmtId="165" fontId="2" fillId="0" borderId="0" xfId="0" applyNumberFormat="1" applyFont="1" applyAlignment="1">
      <alignment horizontal="center"/>
    </xf>
    <xf numFmtId="1" fontId="2" fillId="0" borderId="0" xfId="0" applyNumberFormat="1" applyFont="1" applyAlignment="1">
      <alignment horizontal="center"/>
    </xf>
    <xf numFmtId="10" fontId="2" fillId="0" borderId="0" xfId="0" applyNumberFormat="1" applyFont="1" applyAlignment="1">
      <alignment horizontal="center"/>
    </xf>
    <xf numFmtId="0" fontId="2" fillId="0" borderId="0" xfId="0" applyFont="1" applyAlignment="1">
      <alignment horizontal="center"/>
    </xf>
    <xf numFmtId="165" fontId="0" fillId="0" borderId="0" xfId="0" applyNumberFormat="1" applyAlignment="1">
      <alignment horizontal="left" indent="1"/>
    </xf>
    <xf numFmtId="165" fontId="0" fillId="0" borderId="0" xfId="0" applyNumberFormat="1" applyAlignment="1">
      <alignment horizontal="left" indent="2"/>
    </xf>
    <xf numFmtId="165" fontId="0" fillId="0" borderId="0" xfId="0" applyNumberFormat="1" applyAlignment="1">
      <alignment horizontal="left" indent="3"/>
    </xf>
    <xf numFmtId="165" fontId="0" fillId="0" borderId="0" xfId="0" applyNumberFormat="1" applyAlignment="1">
      <alignment horizontal="left" indent="4"/>
    </xf>
    <xf numFmtId="165" fontId="0" fillId="0" borderId="0" xfId="0" applyNumberFormat="1" applyAlignment="1">
      <alignment horizontal="left" indent="5"/>
    </xf>
    <xf numFmtId="165" fontId="2" fillId="2" borderId="2" xfId="0" applyNumberFormat="1" applyFont="1" applyFill="1" applyBorder="1" applyAlignment="1">
      <alignment horizontal="center"/>
    </xf>
    <xf numFmtId="1" fontId="0" fillId="0" borderId="0" xfId="0" applyNumberFormat="1"/>
    <xf numFmtId="0" fontId="0" fillId="0" borderId="0" xfId="0" applyNumberFormat="1"/>
    <xf numFmtId="0" fontId="0" fillId="3" borderId="0" xfId="0" applyFill="1"/>
    <xf numFmtId="22" fontId="0" fillId="3" borderId="0" xfId="0" applyNumberFormat="1" applyFill="1"/>
    <xf numFmtId="0" fontId="0" fillId="4" borderId="0" xfId="0" applyFill="1"/>
    <xf numFmtId="1" fontId="2" fillId="2" borderId="2" xfId="0" applyNumberFormat="1" applyFont="1" applyFill="1" applyBorder="1"/>
    <xf numFmtId="1" fontId="2" fillId="0" borderId="0" xfId="0" pivotButton="1" applyNumberFormat="1" applyFont="1" applyAlignment="1">
      <alignment horizontal="center"/>
    </xf>
    <xf numFmtId="167" fontId="2" fillId="0" borderId="0" xfId="0" applyNumberFormat="1" applyFont="1" applyAlignment="1">
      <alignment horizontal="center" vertical="center"/>
    </xf>
    <xf numFmtId="164" fontId="4" fillId="4" borderId="0" xfId="0" applyNumberFormat="1" applyFont="1" applyFill="1" applyAlignment="1">
      <alignment horizontal="right" vertical="center"/>
    </xf>
    <xf numFmtId="0" fontId="5" fillId="4" borderId="0" xfId="0" applyFont="1" applyFill="1" applyAlignment="1">
      <alignment horizontal="center" vertical="center"/>
    </xf>
    <xf numFmtId="0" fontId="6" fillId="4" borderId="0" xfId="0" applyFont="1" applyFill="1" applyAlignment="1">
      <alignment horizontal="center" vertical="center"/>
    </xf>
  </cellXfs>
  <cellStyles count="2">
    <cellStyle name="Normal" xfId="0" builtinId="0"/>
    <cellStyle name="Percent" xfId="1" builtinId="5"/>
  </cellStyles>
  <dxfs count="291">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 formatCode="0"/>
    </dxf>
    <dxf>
      <numFmt numFmtId="1" formatCode="0"/>
    </dxf>
    <dxf>
      <font>
        <b/>
      </font>
    </dxf>
    <dxf>
      <font>
        <b/>
      </font>
    </dxf>
    <dxf>
      <font>
        <b/>
      </font>
    </dxf>
    <dxf>
      <font>
        <b/>
      </font>
    </dxf>
    <dxf>
      <alignment vertical="bottom"/>
    </dxf>
    <dxf>
      <alignment vertical="bottom"/>
    </dxf>
    <dxf>
      <alignment vertical="bottom"/>
    </dxf>
    <dxf>
      <alignment vertical="bottom"/>
    </dxf>
    <dxf>
      <alignment horizontal="center"/>
    </dxf>
    <dxf>
      <alignment horizontal="center"/>
    </dxf>
    <dxf>
      <alignment horizontal="center"/>
    </dxf>
    <dxf>
      <alignment horizontal="center"/>
    </dxf>
    <dxf>
      <alignment vertical="center"/>
    </dxf>
    <dxf>
      <alignment horizontal="center"/>
    </dxf>
    <dxf>
      <numFmt numFmtId="165" formatCode="[&gt;=1000000]0,,&quot;M&quot;;[&lt;1000000]0,&quot;K&quot;"/>
    </dxf>
    <dxf>
      <numFmt numFmtId="165" formatCode="[&gt;=1000000]0,,&quot;M&quot;;[&lt;1000000]0,&quot;K&quot;"/>
    </dxf>
    <dxf>
      <numFmt numFmtId="165" formatCode="[&gt;=1000000]0,,&quot;M&quot;;[&lt;1000000]0,&quot;K&quot;"/>
    </dxf>
    <dxf>
      <font>
        <b/>
      </font>
    </dxf>
    <dxf>
      <font>
        <b/>
      </font>
    </dxf>
    <dxf>
      <font>
        <b/>
      </font>
    </dxf>
    <dxf>
      <font>
        <b/>
      </font>
    </dxf>
    <dxf>
      <font>
        <b/>
      </font>
    </dxf>
    <dxf>
      <font>
        <b/>
      </font>
    </dxf>
    <dxf>
      <alignment vertical="bottom"/>
    </dxf>
    <dxf>
      <alignment vertical="bottom"/>
    </dxf>
    <dxf>
      <alignment vertical="bottom"/>
    </dxf>
    <dxf>
      <alignment vertical="bottom"/>
    </dxf>
    <dxf>
      <alignment vertical="bottom"/>
    </dxf>
    <dxf>
      <alignment vertical="bottom"/>
    </dxf>
    <dxf>
      <alignment horizontal="center"/>
    </dxf>
    <dxf>
      <alignment horizontal="center"/>
    </dxf>
    <dxf>
      <alignment horizontal="center"/>
    </dxf>
    <dxf>
      <alignment horizontal="center"/>
    </dxf>
    <dxf>
      <alignment horizontal="center"/>
    </dxf>
    <dxf>
      <alignment horizontal="center"/>
    </dxf>
    <dxf>
      <numFmt numFmtId="14" formatCode="0.00%"/>
    </dxf>
    <dxf>
      <numFmt numFmtId="1" formatCode="0"/>
    </dxf>
    <dxf>
      <alignment vertical="center"/>
    </dxf>
    <dxf>
      <alignment horizontal="center"/>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4" formatCode="0.00%"/>
    </dxf>
    <dxf>
      <numFmt numFmtId="14" formatCode="0.00%"/>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4" formatCode="0.00%"/>
    </dxf>
    <dxf>
      <numFmt numFmtId="165" formatCode="[&gt;=1000000]0,,&quot;M&quot;;[&lt;1000000]0,&quot;K&quot;"/>
    </dxf>
    <dxf>
      <numFmt numFmtId="1" formatCode="0"/>
    </dxf>
    <dxf>
      <font>
        <b/>
      </font>
    </dxf>
    <dxf>
      <font>
        <b/>
      </font>
    </dxf>
    <dxf>
      <font>
        <b/>
      </font>
    </dxf>
    <dxf>
      <alignment vertical="bottom"/>
    </dxf>
    <dxf>
      <alignment vertical="bottom"/>
    </dxf>
    <dxf>
      <alignment vertical="bottom"/>
    </dxf>
    <dxf>
      <alignment horizontal="center"/>
    </dxf>
    <dxf>
      <alignment horizontal="center"/>
    </dxf>
    <dxf>
      <alignment horizontal="center"/>
    </dxf>
    <dxf>
      <alignment vertical="center"/>
    </dxf>
    <dxf>
      <alignment horizontal="center"/>
    </dxf>
    <dxf>
      <numFmt numFmtId="165" formatCode="[&gt;=1000000]0,,&quot;M&quot;;[&lt;1000000]0,&quot;K&quot;"/>
    </dxf>
    <dxf>
      <numFmt numFmtId="165" formatCode="[&gt;=1000000]0,,&quot;M&quot;;[&lt;1000000]0,&quot;K&quot;"/>
    </dxf>
    <dxf>
      <numFmt numFmtId="165" formatCode="[&gt;=1000000]0,,&quot;M&quot;;[&lt;1000000]0,&quot;K&quot;"/>
    </dxf>
    <dxf>
      <alignment vertical="center"/>
    </dxf>
    <dxf>
      <alignment vertical="center"/>
    </dxf>
    <dxf>
      <alignment vertical="center"/>
    </dxf>
    <dxf>
      <numFmt numFmtId="167" formatCode="_(* #,##0_);_(* \(#,##0\);_(* &quot;-&quot;??_);_(@_)"/>
    </dxf>
    <dxf>
      <numFmt numFmtId="167" formatCode="_(* #,##0_);_(* \(#,##0\);_(* &quot;-&quot;??_);_(@_)"/>
    </dxf>
    <dxf>
      <numFmt numFmtId="167" formatCode="_(* #,##0_);_(* \(#,##0\);_(* &quot;-&quot;??_);_(@_)"/>
    </dxf>
    <dxf>
      <numFmt numFmtId="1" formatCode="0"/>
    </dxf>
    <dxf>
      <numFmt numFmtId="1" formatCode="0"/>
    </dxf>
    <dxf>
      <numFmt numFmtId="1" formatCode="0"/>
    </dxf>
    <dxf>
      <font>
        <b/>
      </font>
    </dxf>
    <dxf>
      <font>
        <b/>
      </font>
    </dxf>
    <dxf>
      <font>
        <b/>
      </font>
    </dxf>
    <dxf>
      <font>
        <b/>
      </font>
    </dxf>
    <dxf>
      <alignment vertical="bottom"/>
    </dxf>
    <dxf>
      <alignment vertical="bottom"/>
    </dxf>
    <dxf>
      <alignment vertical="bottom"/>
    </dxf>
    <dxf>
      <alignment vertical="bottom"/>
    </dxf>
    <dxf>
      <alignment horizontal="center"/>
    </dxf>
    <dxf>
      <alignment horizontal="center"/>
    </dxf>
    <dxf>
      <alignment horizontal="center"/>
    </dxf>
    <dxf>
      <alignment horizontal="center"/>
    </dxf>
    <dxf>
      <alignment vertical="center"/>
    </dxf>
    <dxf>
      <alignment horizontal="center"/>
    </dxf>
    <dxf>
      <numFmt numFmtId="165" formatCode="[&gt;=1000000]0,,&quot;M&quot;;[&lt;1000000]0,&quot;K&quot;"/>
    </dxf>
    <dxf>
      <numFmt numFmtId="165" formatCode="[&gt;=1000000]0,,&quot;M&quot;;[&lt;1000000]0,&quot;K&quot;"/>
    </dxf>
    <dxf>
      <numFmt numFmtId="165" formatCode="[&gt;=1000000]0,,&quot;M&quot;;[&lt;1000000]0,&quot;K&quot;"/>
    </dxf>
    <dxf>
      <font>
        <b/>
      </font>
    </dxf>
    <dxf>
      <font>
        <b/>
      </font>
    </dxf>
    <dxf>
      <font>
        <b/>
      </font>
    </dxf>
    <dxf>
      <font>
        <b/>
      </font>
    </dxf>
    <dxf>
      <alignment vertical="bottom"/>
    </dxf>
    <dxf>
      <alignment vertical="bottom"/>
    </dxf>
    <dxf>
      <alignment vertical="bottom"/>
    </dxf>
    <dxf>
      <alignment vertical="bottom"/>
    </dxf>
    <dxf>
      <alignment horizontal="center"/>
    </dxf>
    <dxf>
      <alignment horizontal="center"/>
    </dxf>
    <dxf>
      <alignment horizontal="center"/>
    </dxf>
    <dxf>
      <alignment horizontal="center"/>
    </dxf>
    <dxf>
      <alignment vertical="center"/>
    </dxf>
    <dxf>
      <alignment horizontal="center"/>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3" formatCode="0%"/>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65" formatCode="[&gt;=1000000]0,,&quot;M&quot;;[&lt;1000000]0,&quot;K&quot;"/>
    </dxf>
    <dxf>
      <numFmt numFmtId="1" formatCode="0"/>
    </dxf>
    <dxf>
      <numFmt numFmtId="1" formatCode="0"/>
    </dxf>
    <dxf>
      <font>
        <b/>
      </font>
    </dxf>
    <dxf>
      <font>
        <b/>
      </font>
    </dxf>
    <dxf>
      <font>
        <b/>
      </font>
    </dxf>
    <dxf>
      <alignment vertical="bottom"/>
    </dxf>
    <dxf>
      <alignment vertical="bottom"/>
    </dxf>
    <dxf>
      <alignment vertical="bottom"/>
    </dxf>
    <dxf>
      <alignment horizontal="center"/>
    </dxf>
    <dxf>
      <alignment horizontal="center"/>
    </dxf>
    <dxf>
      <alignment horizontal="center"/>
    </dxf>
    <dxf>
      <alignment vertical="center"/>
    </dxf>
    <dxf>
      <alignment horizontal="center"/>
    </dxf>
    <dxf>
      <numFmt numFmtId="165" formatCode="[&gt;=1000000]0,,&quot;M&quot;;[&lt;1000000]0,&quot;K&quot;"/>
    </dxf>
    <dxf>
      <numFmt numFmtId="165" formatCode="[&gt;=1000000]0,,&quot;M&quot;;[&lt;1000000]0,&quot;K&quot;"/>
    </dxf>
    <dxf>
      <numFmt numFmtId="165" formatCode="[&gt;=1000000]0,,&quot;M&quot;;[&lt;1000000]0,&quot;K&quot;"/>
    </dxf>
    <dxf>
      <numFmt numFmtId="1" formatCode="0"/>
    </dxf>
    <dxf>
      <font>
        <b/>
      </font>
    </dxf>
    <dxf>
      <font>
        <b/>
      </font>
    </dxf>
    <dxf>
      <font>
        <b/>
      </font>
    </dxf>
    <dxf>
      <alignment vertical="bottom"/>
    </dxf>
    <dxf>
      <alignment vertical="bottom"/>
    </dxf>
    <dxf>
      <alignment vertical="bottom"/>
    </dxf>
    <dxf>
      <alignment horizontal="center"/>
    </dxf>
    <dxf>
      <alignment horizontal="center"/>
    </dxf>
    <dxf>
      <alignment horizontal="center"/>
    </dxf>
    <dxf>
      <alignment vertical="center"/>
    </dxf>
    <dxf>
      <alignment horizontal="center"/>
    </dxf>
    <dxf>
      <numFmt numFmtId="165" formatCode="[&gt;=1000000]0,,&quot;M&quot;;[&lt;1000000]0,&quot;K&quot;"/>
    </dxf>
    <dxf>
      <numFmt numFmtId="165" formatCode="[&gt;=1000000]0,,&quot;M&quot;;[&lt;1000000]0,&quot;K&quot;"/>
    </dxf>
    <dxf>
      <numFmt numFmtId="165" formatCode="[&gt;=1000000]0,,&quot;M&quot;;[&lt;1000000]0,&quot;K&quot;"/>
    </dxf>
    <dxf>
      <numFmt numFmtId="1" formatCode="0"/>
    </dxf>
    <dxf>
      <font>
        <b/>
      </font>
    </dxf>
    <dxf>
      <font>
        <b/>
      </font>
    </dxf>
    <dxf>
      <font>
        <b/>
      </font>
    </dxf>
    <dxf>
      <alignment vertical="bottom"/>
    </dxf>
    <dxf>
      <alignment vertical="bottom"/>
    </dxf>
    <dxf>
      <alignment vertical="bottom"/>
    </dxf>
    <dxf>
      <alignment horizontal="center"/>
    </dxf>
    <dxf>
      <alignment horizontal="center"/>
    </dxf>
    <dxf>
      <alignment horizontal="center"/>
    </dxf>
    <dxf>
      <alignment vertical="center"/>
    </dxf>
    <dxf>
      <alignment horizontal="center"/>
    </dxf>
    <dxf>
      <numFmt numFmtId="165" formatCode="[&gt;=1000000]0,,&quot;M&quot;;[&lt;1000000]0,&quot;K&quot;"/>
    </dxf>
    <dxf>
      <numFmt numFmtId="165" formatCode="[&gt;=1000000]0,,&quot;M&quot;;[&lt;1000000]0,&quot;K&quot;"/>
    </dxf>
    <dxf>
      <numFmt numFmtId="165" formatCode="[&gt;=1000000]0,,&quot;M&quot;;[&lt;1000000]0,&quot;K&quot;"/>
    </dxf>
    <dxf>
      <numFmt numFmtId="19" formatCode="m/d/yyyy"/>
    </dxf>
    <dxf>
      <font>
        <b/>
      </font>
      <numFmt numFmtId="165" formatCode="[&gt;=1000000]0,,&quot;M&quot;;[&lt;1000000]0,&quot;K&quot;"/>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4" formatCode="0.00%"/>
    </dxf>
    <dxf>
      <numFmt numFmtId="165" formatCode="[&gt;=1000000]0,,&quot;M&quot;;[&lt;1000000]0,&quot;K&quot;"/>
    </dxf>
    <dxf>
      <numFmt numFmtId="165" formatCode="[&gt;=1000000]0,,&quot;M&quot;;[&lt;1000000]0,&quot;K&quot;"/>
    </dxf>
    <dxf>
      <numFmt numFmtId="165" formatCode="[&gt;=1000000]0,,&quot;M&quot;;[&lt;1000000]0,&quot;K&quot;"/>
    </dxf>
    <dxf>
      <alignment vertical="center"/>
    </dxf>
    <dxf>
      <alignment vertical="center"/>
    </dxf>
    <dxf>
      <alignment vertical="center"/>
    </dxf>
    <dxf>
      <numFmt numFmtId="167" formatCode="_(* #,##0_);_(* \(#,##0\);_(* &quot;-&quot;??_);_(@_)"/>
    </dxf>
    <dxf>
      <numFmt numFmtId="167" formatCode="_(* #,##0_);_(* \(#,##0\);_(* &quot;-&quot;??_);_(@_)"/>
    </dxf>
    <dxf>
      <numFmt numFmtId="167" formatCode="_(* #,##0_);_(* \(#,##0\);_(* &quot;-&quot;??_);_(@_)"/>
    </dxf>
    <dxf>
      <font>
        <b/>
      </font>
    </dxf>
    <dxf>
      <font>
        <b/>
      </font>
    </dxf>
    <dxf>
      <font>
        <b/>
      </font>
    </dxf>
    <dxf>
      <font>
        <b/>
      </font>
    </dxf>
    <dxf>
      <alignment vertical="bottom"/>
    </dxf>
    <dxf>
      <alignment vertical="bottom"/>
    </dxf>
    <dxf>
      <alignment vertical="bottom"/>
    </dxf>
    <dxf>
      <alignment vertical="bottom"/>
    </dxf>
    <dxf>
      <alignment horizontal="center"/>
    </dxf>
    <dxf>
      <alignment horizontal="center"/>
    </dxf>
    <dxf>
      <alignment horizontal="center"/>
    </dxf>
    <dxf>
      <alignment horizontal="center"/>
    </dxf>
    <dxf>
      <alignment vertical="center"/>
    </dxf>
    <dxf>
      <alignment horizontal="center"/>
    </dxf>
    <dxf>
      <numFmt numFmtId="165" formatCode="[&gt;=1000000]0,,&quot;M&quot;;[&lt;1000000]0,&quot;K&quot;"/>
    </dxf>
    <dxf>
      <numFmt numFmtId="165" formatCode="[&gt;=1000000]0,,&quot;M&quot;;[&lt;1000000]0,&quot;K&quot;"/>
    </dxf>
    <dxf>
      <numFmt numFmtId="165" formatCode="[&gt;=1000000]0,,&quot;M&quot;;[&lt;1000000]0,&quot;K&quot;"/>
    </dxf>
    <dxf>
      <numFmt numFmtId="1" formatCode="0"/>
    </dxf>
    <dxf>
      <font>
        <b/>
      </font>
    </dxf>
    <dxf>
      <font>
        <b/>
      </font>
    </dxf>
    <dxf>
      <font>
        <b/>
      </font>
    </dxf>
    <dxf>
      <alignment vertical="bottom"/>
    </dxf>
    <dxf>
      <alignment vertical="bottom"/>
    </dxf>
    <dxf>
      <alignment vertical="bottom"/>
    </dxf>
    <dxf>
      <alignment horizontal="center"/>
    </dxf>
    <dxf>
      <alignment horizontal="center"/>
    </dxf>
    <dxf>
      <alignment horizontal="center"/>
    </dxf>
    <dxf>
      <alignment vertical="center"/>
    </dxf>
    <dxf>
      <alignment horizontal="center"/>
    </dxf>
    <dxf>
      <numFmt numFmtId="165" formatCode="[&gt;=1000000]0,,&quot;M&quot;;[&lt;1000000]0,&quot;K&quot;"/>
    </dxf>
    <dxf>
      <numFmt numFmtId="165" formatCode="[&gt;=1000000]0,,&quot;M&quot;;[&lt;1000000]0,&quot;K&quot;"/>
    </dxf>
    <dxf>
      <numFmt numFmtId="165" formatCode="[&gt;=1000000]0,,&quot;M&quot;;[&lt;10000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9" formatCode="m/d/yyyy"/>
    </dxf>
    <dxf>
      <numFmt numFmtId="0" formatCode="Genera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FF3399"/>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ivotCacheDefinition" Target="pivotCache/pivotCacheDefinition20.xml"/><Relationship Id="rId39" Type="http://schemas.openxmlformats.org/officeDocument/2006/relationships/sheetMetadata" Target="metadata.xml"/><Relationship Id="rId21" Type="http://schemas.openxmlformats.org/officeDocument/2006/relationships/pivotCacheDefinition" Target="pivotCache/pivotCacheDefinition15.xml"/><Relationship Id="rId34" Type="http://schemas.microsoft.com/office/2007/relationships/slicerCache" Target="slicerCaches/slicerCache6.xml"/><Relationship Id="rId42" Type="http://schemas.openxmlformats.org/officeDocument/2006/relationships/customXml" Target="../customXml/item1.xml"/><Relationship Id="rId47" Type="http://schemas.openxmlformats.org/officeDocument/2006/relationships/customXml" Target="../customXml/item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microsoft.com/office/2007/relationships/slicerCache" Target="slicerCaches/slicerCache4.xml"/><Relationship Id="rId37" Type="http://schemas.openxmlformats.org/officeDocument/2006/relationships/styles" Target="styles.xml"/><Relationship Id="rId40" Type="http://schemas.openxmlformats.org/officeDocument/2006/relationships/powerPivotData" Target="model/item.data"/><Relationship Id="rId45"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pivotCacheDefinition" Target="pivotCache/pivotCacheDefinition22.xml"/><Relationship Id="rId36" Type="http://schemas.openxmlformats.org/officeDocument/2006/relationships/connections" Target="connections.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microsoft.com/office/2007/relationships/slicerCache" Target="slicerCaches/slicerCache3.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microsoft.com/office/2007/relationships/slicerCache" Target="slicerCaches/slicerCache2.xml"/><Relationship Id="rId35" Type="http://schemas.openxmlformats.org/officeDocument/2006/relationships/theme" Target="theme/theme1.xml"/><Relationship Id="rId43" Type="http://schemas.openxmlformats.org/officeDocument/2006/relationships/customXml" Target="../customXml/item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microsoft.com/office/2007/relationships/slicerCache" Target="slicerCaches/slicerCache5.xml"/><Relationship Id="rId38" Type="http://schemas.openxmlformats.org/officeDocument/2006/relationships/sharedStrings" Target="sharedStrings.xml"/><Relationship Id="rId46" Type="http://schemas.openxmlformats.org/officeDocument/2006/relationships/customXml" Target="../customXml/item5.xml"/><Relationship Id="rId20" Type="http://schemas.openxmlformats.org/officeDocument/2006/relationships/pivotCacheDefinition" Target="pivotCache/pivotCacheDefinition14.xml"/><Relationship Id="rId41"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[Mohamed Karam Excel Project .xlsx]Pivot Sheet!PivotTable4</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spc="0" baseline="0">
                <a:solidFill>
                  <a:sysClr val="windowText" lastClr="000000">
                    <a:lumMod val="65000"/>
                    <a:lumOff val="35000"/>
                  </a:sysClr>
                </a:solidFill>
                <a:latin typeface="+mn-lt"/>
                <a:ea typeface="+mn-ea"/>
                <a:cs typeface="+mn-cs"/>
              </a:defRPr>
            </a:pPr>
            <a:r>
              <a:rPr lang="en-GB" sz="2000" b="0" i="0" u="none" strike="noStrike" kern="1200" spc="0" baseline="0">
                <a:solidFill>
                  <a:sysClr val="windowText" lastClr="000000">
                    <a:lumMod val="65000"/>
                    <a:lumOff val="35000"/>
                  </a:sysClr>
                </a:solidFill>
                <a:latin typeface="Bahnschrift" panose="020B0502040204020203" pitchFamily="34" charset="0"/>
              </a:rPr>
              <a:t>Highest Performance Per Profit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Sheet'!$M$3</c:f>
              <c:strCache>
                <c:ptCount val="1"/>
                <c:pt idx="0">
                  <c:v>Sum of Cost</c:v>
                </c:pt>
              </c:strCache>
            </c:strRef>
          </c:tx>
          <c:spPr>
            <a:solidFill>
              <a:schemeClr val="accent1"/>
            </a:solidFill>
            <a:ln>
              <a:noFill/>
            </a:ln>
            <a:effectLst/>
          </c:spPr>
          <c:invertIfNegative val="0"/>
          <c:cat>
            <c:strRef>
              <c:f>'Pivot Sheet'!$L$4:$L$11</c:f>
              <c:strCache>
                <c:ptCount val="7"/>
                <c:pt idx="0">
                  <c:v>Austria</c:v>
                </c:pt>
                <c:pt idx="1">
                  <c:v>France</c:v>
                </c:pt>
                <c:pt idx="2">
                  <c:v>Germany</c:v>
                </c:pt>
                <c:pt idx="3">
                  <c:v>Italy</c:v>
                </c:pt>
                <c:pt idx="4">
                  <c:v>Netherlands</c:v>
                </c:pt>
                <c:pt idx="5">
                  <c:v>Spain</c:v>
                </c:pt>
                <c:pt idx="6">
                  <c:v>United Kingdom</c:v>
                </c:pt>
              </c:strCache>
            </c:strRef>
          </c:cat>
          <c:val>
            <c:numRef>
              <c:f>'Pivot Sheet'!$M$4:$M$11</c:f>
              <c:numCache>
                <c:formatCode>[&gt;=1000000]0,,"M";[&lt;1000000]0,"K"</c:formatCode>
                <c:ptCount val="7"/>
                <c:pt idx="0">
                  <c:v>58050</c:v>
                </c:pt>
                <c:pt idx="1">
                  <c:v>539616</c:v>
                </c:pt>
                <c:pt idx="2">
                  <c:v>402402</c:v>
                </c:pt>
                <c:pt idx="3">
                  <c:v>236940</c:v>
                </c:pt>
                <c:pt idx="4">
                  <c:v>107501</c:v>
                </c:pt>
                <c:pt idx="5">
                  <c:v>202335</c:v>
                </c:pt>
                <c:pt idx="6">
                  <c:v>330115</c:v>
                </c:pt>
              </c:numCache>
            </c:numRef>
          </c:val>
          <c:extLst>
            <c:ext xmlns:c16="http://schemas.microsoft.com/office/drawing/2014/chart" uri="{C3380CC4-5D6E-409C-BE32-E72D297353CC}">
              <c16:uniqueId val="{00000000-C92C-4A51-8061-5C7204CF4FD5}"/>
            </c:ext>
          </c:extLst>
        </c:ser>
        <c:ser>
          <c:idx val="1"/>
          <c:order val="1"/>
          <c:tx>
            <c:strRef>
              <c:f>'Pivot Sheet'!$N$3</c:f>
              <c:strCache>
                <c:ptCount val="1"/>
                <c:pt idx="0">
                  <c:v>Sum of Sales</c:v>
                </c:pt>
              </c:strCache>
            </c:strRef>
          </c:tx>
          <c:spPr>
            <a:solidFill>
              <a:schemeClr val="accent2"/>
            </a:solidFill>
            <a:ln>
              <a:noFill/>
            </a:ln>
            <a:effectLst/>
          </c:spPr>
          <c:invertIfNegative val="0"/>
          <c:cat>
            <c:strRef>
              <c:f>'Pivot Sheet'!$L$4:$L$11</c:f>
              <c:strCache>
                <c:ptCount val="7"/>
                <c:pt idx="0">
                  <c:v>Austria</c:v>
                </c:pt>
                <c:pt idx="1">
                  <c:v>France</c:v>
                </c:pt>
                <c:pt idx="2">
                  <c:v>Germany</c:v>
                </c:pt>
                <c:pt idx="3">
                  <c:v>Italy</c:v>
                </c:pt>
                <c:pt idx="4">
                  <c:v>Netherlands</c:v>
                </c:pt>
                <c:pt idx="5">
                  <c:v>Spain</c:v>
                </c:pt>
                <c:pt idx="6">
                  <c:v>United Kingdom</c:v>
                </c:pt>
              </c:strCache>
            </c:strRef>
          </c:cat>
          <c:val>
            <c:numRef>
              <c:f>'Pivot Sheet'!$N$4:$N$11</c:f>
              <c:numCache>
                <c:formatCode>[&gt;=1000000]0,,"M";[&lt;1000000]0,"K"</c:formatCode>
                <c:ptCount val="7"/>
                <c:pt idx="0">
                  <c:v>79382</c:v>
                </c:pt>
                <c:pt idx="1">
                  <c:v>609683</c:v>
                </c:pt>
                <c:pt idx="2">
                  <c:v>488681</c:v>
                </c:pt>
                <c:pt idx="3">
                  <c:v>252742</c:v>
                </c:pt>
                <c:pt idx="4">
                  <c:v>70313</c:v>
                </c:pt>
                <c:pt idx="5">
                  <c:v>249402</c:v>
                </c:pt>
                <c:pt idx="6">
                  <c:v>420497</c:v>
                </c:pt>
              </c:numCache>
            </c:numRef>
          </c:val>
          <c:extLst>
            <c:ext xmlns:c16="http://schemas.microsoft.com/office/drawing/2014/chart" uri="{C3380CC4-5D6E-409C-BE32-E72D297353CC}">
              <c16:uniqueId val="{00000001-C92C-4A51-8061-5C7204CF4FD5}"/>
            </c:ext>
          </c:extLst>
        </c:ser>
        <c:ser>
          <c:idx val="2"/>
          <c:order val="2"/>
          <c:tx>
            <c:strRef>
              <c:f>'Pivot Sheet'!$O$3</c:f>
              <c:strCache>
                <c:ptCount val="1"/>
                <c:pt idx="0">
                  <c:v>Sum of Profit</c:v>
                </c:pt>
              </c:strCache>
            </c:strRef>
          </c:tx>
          <c:spPr>
            <a:solidFill>
              <a:schemeClr val="accent3"/>
            </a:solidFill>
            <a:ln>
              <a:noFill/>
            </a:ln>
            <a:effectLst/>
          </c:spPr>
          <c:invertIfNegative val="0"/>
          <c:cat>
            <c:strRef>
              <c:f>'Pivot Sheet'!$L$4:$L$11</c:f>
              <c:strCache>
                <c:ptCount val="7"/>
                <c:pt idx="0">
                  <c:v>Austria</c:v>
                </c:pt>
                <c:pt idx="1">
                  <c:v>France</c:v>
                </c:pt>
                <c:pt idx="2">
                  <c:v>Germany</c:v>
                </c:pt>
                <c:pt idx="3">
                  <c:v>Italy</c:v>
                </c:pt>
                <c:pt idx="4">
                  <c:v>Netherlands</c:v>
                </c:pt>
                <c:pt idx="5">
                  <c:v>Spain</c:v>
                </c:pt>
                <c:pt idx="6">
                  <c:v>United Kingdom</c:v>
                </c:pt>
              </c:strCache>
            </c:strRef>
          </c:cat>
          <c:val>
            <c:numRef>
              <c:f>'Pivot Sheet'!$O$4:$O$11</c:f>
              <c:numCache>
                <c:formatCode>[&gt;=1000000]0,,"M";[&lt;1000000]0,"K"</c:formatCode>
                <c:ptCount val="7"/>
                <c:pt idx="0">
                  <c:v>21332</c:v>
                </c:pt>
                <c:pt idx="1">
                  <c:v>70067</c:v>
                </c:pt>
                <c:pt idx="2">
                  <c:v>86279</c:v>
                </c:pt>
                <c:pt idx="3">
                  <c:v>15802</c:v>
                </c:pt>
                <c:pt idx="4">
                  <c:v>-37188</c:v>
                </c:pt>
                <c:pt idx="5">
                  <c:v>47067</c:v>
                </c:pt>
                <c:pt idx="6">
                  <c:v>90382</c:v>
                </c:pt>
              </c:numCache>
            </c:numRef>
          </c:val>
          <c:extLst>
            <c:ext xmlns:c16="http://schemas.microsoft.com/office/drawing/2014/chart" uri="{C3380CC4-5D6E-409C-BE32-E72D297353CC}">
              <c16:uniqueId val="{00000002-C92C-4A51-8061-5C7204CF4FD5}"/>
            </c:ext>
          </c:extLst>
        </c:ser>
        <c:dLbls>
          <c:showLegendKey val="0"/>
          <c:showVal val="0"/>
          <c:showCatName val="0"/>
          <c:showSerName val="0"/>
          <c:showPercent val="0"/>
          <c:showBubbleSize val="0"/>
        </c:dLbls>
        <c:gapWidth val="219"/>
        <c:overlap val="-27"/>
        <c:axId val="1423816000"/>
        <c:axId val="1423817440"/>
      </c:barChart>
      <c:catAx>
        <c:axId val="142381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1423817440"/>
        <c:crosses val="autoZero"/>
        <c:auto val="1"/>
        <c:lblAlgn val="ctr"/>
        <c:lblOffset val="100"/>
        <c:noMultiLvlLbl val="0"/>
      </c:catAx>
      <c:valAx>
        <c:axId val="1423817440"/>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quot;M&quot;;[&lt;1000000]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1423816000"/>
        <c:crosses val="autoZero"/>
        <c:crossBetween val="between"/>
      </c:valAx>
      <c:spPr>
        <a:noFill/>
        <a:ln>
          <a:noFill/>
        </a:ln>
        <a:effectLst/>
      </c:spPr>
    </c:plotArea>
    <c:legend>
      <c:legendPos val="r"/>
      <c:layout>
        <c:manualLayout>
          <c:xMode val="edge"/>
          <c:yMode val="edge"/>
          <c:x val="0.85846456692913387"/>
          <c:y val="0.24756314993109163"/>
          <c:w val="0.12937984149874296"/>
          <c:h val="0.5021672668707681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[Mohamed Karam Excel Project .xlsx]Pivot Sheet!PivotTable5</c:name>
    <c:fmtId val="17"/>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Bahnschrift" panose="020B0502040204020203" pitchFamily="34" charset="0"/>
                <a:ea typeface="+mn-ea"/>
                <a:cs typeface="+mn-cs"/>
              </a:defRPr>
            </a:pPr>
            <a:r>
              <a:rPr lang="en-GB" sz="2000">
                <a:latin typeface="Bahnschrift" panose="020B0502040204020203" pitchFamily="34" charset="0"/>
              </a:rPr>
              <a:t>Lowest Performance Per Profit</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Sheet'!$R$3</c:f>
              <c:strCache>
                <c:ptCount val="1"/>
                <c:pt idx="0">
                  <c:v>Sum of Cost</c:v>
                </c:pt>
              </c:strCache>
            </c:strRef>
          </c:tx>
          <c:spPr>
            <a:solidFill>
              <a:schemeClr val="accent1"/>
            </a:solidFill>
            <a:ln>
              <a:noFill/>
            </a:ln>
            <a:effectLst/>
          </c:spPr>
          <c:invertIfNegative val="0"/>
          <c:cat>
            <c:strRef>
              <c:f>'Pivot Sheet'!$Q$4:$Q$12</c:f>
              <c:strCache>
                <c:ptCount val="8"/>
                <c:pt idx="0">
                  <c:v>Belgium</c:v>
                </c:pt>
                <c:pt idx="1">
                  <c:v>Denmark</c:v>
                </c:pt>
                <c:pt idx="2">
                  <c:v>Finland</c:v>
                </c:pt>
                <c:pt idx="3">
                  <c:v>Ireland</c:v>
                </c:pt>
                <c:pt idx="4">
                  <c:v>Norway</c:v>
                </c:pt>
                <c:pt idx="5">
                  <c:v>Portugal</c:v>
                </c:pt>
                <c:pt idx="6">
                  <c:v>Sweden</c:v>
                </c:pt>
                <c:pt idx="7">
                  <c:v>Switzerland</c:v>
                </c:pt>
              </c:strCache>
            </c:strRef>
          </c:cat>
          <c:val>
            <c:numRef>
              <c:f>'Pivot Sheet'!$R$4:$R$12</c:f>
              <c:numCache>
                <c:formatCode>[&gt;=1000000]0,,"M";[&lt;1000000]0,"K"</c:formatCode>
                <c:ptCount val="8"/>
                <c:pt idx="0">
                  <c:v>32408</c:v>
                </c:pt>
                <c:pt idx="1">
                  <c:v>11371</c:v>
                </c:pt>
                <c:pt idx="2">
                  <c:v>16794</c:v>
                </c:pt>
                <c:pt idx="3">
                  <c:v>22884</c:v>
                </c:pt>
                <c:pt idx="4">
                  <c:v>15362</c:v>
                </c:pt>
                <c:pt idx="5">
                  <c:v>23810</c:v>
                </c:pt>
                <c:pt idx="6">
                  <c:v>48014</c:v>
                </c:pt>
                <c:pt idx="7">
                  <c:v>17640</c:v>
                </c:pt>
              </c:numCache>
            </c:numRef>
          </c:val>
          <c:extLst>
            <c:ext xmlns:c16="http://schemas.microsoft.com/office/drawing/2014/chart" uri="{C3380CC4-5D6E-409C-BE32-E72D297353CC}">
              <c16:uniqueId val="{00000000-869D-46A4-A521-08E3E5187FD8}"/>
            </c:ext>
          </c:extLst>
        </c:ser>
        <c:ser>
          <c:idx val="1"/>
          <c:order val="1"/>
          <c:tx>
            <c:strRef>
              <c:f>'Pivot Sheet'!$S$3</c:f>
              <c:strCache>
                <c:ptCount val="1"/>
                <c:pt idx="0">
                  <c:v>Sum of Sales</c:v>
                </c:pt>
              </c:strCache>
            </c:strRef>
          </c:tx>
          <c:spPr>
            <a:solidFill>
              <a:schemeClr val="accent2"/>
            </a:solidFill>
            <a:ln>
              <a:noFill/>
            </a:ln>
            <a:effectLst/>
          </c:spPr>
          <c:invertIfNegative val="0"/>
          <c:cat>
            <c:strRef>
              <c:f>'Pivot Sheet'!$Q$4:$Q$12</c:f>
              <c:strCache>
                <c:ptCount val="8"/>
                <c:pt idx="0">
                  <c:v>Belgium</c:v>
                </c:pt>
                <c:pt idx="1">
                  <c:v>Denmark</c:v>
                </c:pt>
                <c:pt idx="2">
                  <c:v>Finland</c:v>
                </c:pt>
                <c:pt idx="3">
                  <c:v>Ireland</c:v>
                </c:pt>
                <c:pt idx="4">
                  <c:v>Norway</c:v>
                </c:pt>
                <c:pt idx="5">
                  <c:v>Portugal</c:v>
                </c:pt>
                <c:pt idx="6">
                  <c:v>Sweden</c:v>
                </c:pt>
                <c:pt idx="7">
                  <c:v>Switzerland</c:v>
                </c:pt>
              </c:strCache>
            </c:strRef>
          </c:cat>
          <c:val>
            <c:numRef>
              <c:f>'Pivot Sheet'!$S$4:$S$12</c:f>
              <c:numCache>
                <c:formatCode>[&gt;=1000000]0,,"M";[&lt;1000000]0,"K"</c:formatCode>
                <c:ptCount val="8"/>
                <c:pt idx="0">
                  <c:v>42320</c:v>
                </c:pt>
                <c:pt idx="1">
                  <c:v>7763</c:v>
                </c:pt>
                <c:pt idx="2">
                  <c:v>20702</c:v>
                </c:pt>
                <c:pt idx="3">
                  <c:v>15998</c:v>
                </c:pt>
                <c:pt idx="4">
                  <c:v>20529</c:v>
                </c:pt>
                <c:pt idx="5">
                  <c:v>15106</c:v>
                </c:pt>
                <c:pt idx="6">
                  <c:v>30490</c:v>
                </c:pt>
                <c:pt idx="7">
                  <c:v>24874</c:v>
                </c:pt>
              </c:numCache>
            </c:numRef>
          </c:val>
          <c:extLst>
            <c:ext xmlns:c16="http://schemas.microsoft.com/office/drawing/2014/chart" uri="{C3380CC4-5D6E-409C-BE32-E72D297353CC}">
              <c16:uniqueId val="{00000001-869D-46A4-A521-08E3E5187FD8}"/>
            </c:ext>
          </c:extLst>
        </c:ser>
        <c:ser>
          <c:idx val="2"/>
          <c:order val="2"/>
          <c:tx>
            <c:strRef>
              <c:f>'Pivot Sheet'!$T$3</c:f>
              <c:strCache>
                <c:ptCount val="1"/>
                <c:pt idx="0">
                  <c:v>Sum of Profit</c:v>
                </c:pt>
              </c:strCache>
            </c:strRef>
          </c:tx>
          <c:spPr>
            <a:solidFill>
              <a:schemeClr val="accent3"/>
            </a:solidFill>
            <a:ln>
              <a:noFill/>
            </a:ln>
            <a:effectLst/>
          </c:spPr>
          <c:invertIfNegative val="0"/>
          <c:cat>
            <c:strRef>
              <c:f>'Pivot Sheet'!$Q$4:$Q$12</c:f>
              <c:strCache>
                <c:ptCount val="8"/>
                <c:pt idx="0">
                  <c:v>Belgium</c:v>
                </c:pt>
                <c:pt idx="1">
                  <c:v>Denmark</c:v>
                </c:pt>
                <c:pt idx="2">
                  <c:v>Finland</c:v>
                </c:pt>
                <c:pt idx="3">
                  <c:v>Ireland</c:v>
                </c:pt>
                <c:pt idx="4">
                  <c:v>Norway</c:v>
                </c:pt>
                <c:pt idx="5">
                  <c:v>Portugal</c:v>
                </c:pt>
                <c:pt idx="6">
                  <c:v>Sweden</c:v>
                </c:pt>
                <c:pt idx="7">
                  <c:v>Switzerland</c:v>
                </c:pt>
              </c:strCache>
            </c:strRef>
          </c:cat>
          <c:val>
            <c:numRef>
              <c:f>'Pivot Sheet'!$T$4:$T$12</c:f>
              <c:numCache>
                <c:formatCode>[&gt;=1000000]0,,"M";[&lt;1000000]0,"K"</c:formatCode>
                <c:ptCount val="8"/>
                <c:pt idx="0">
                  <c:v>9912</c:v>
                </c:pt>
                <c:pt idx="1">
                  <c:v>-3608</c:v>
                </c:pt>
                <c:pt idx="2">
                  <c:v>3908</c:v>
                </c:pt>
                <c:pt idx="3">
                  <c:v>-6886</c:v>
                </c:pt>
                <c:pt idx="4">
                  <c:v>5167</c:v>
                </c:pt>
                <c:pt idx="5">
                  <c:v>-8704</c:v>
                </c:pt>
                <c:pt idx="6">
                  <c:v>-17524</c:v>
                </c:pt>
                <c:pt idx="7">
                  <c:v>7234</c:v>
                </c:pt>
              </c:numCache>
            </c:numRef>
          </c:val>
          <c:extLst>
            <c:ext xmlns:c16="http://schemas.microsoft.com/office/drawing/2014/chart" uri="{C3380CC4-5D6E-409C-BE32-E72D297353CC}">
              <c16:uniqueId val="{00000002-869D-46A4-A521-08E3E5187FD8}"/>
            </c:ext>
          </c:extLst>
        </c:ser>
        <c:ser>
          <c:idx val="3"/>
          <c:order val="3"/>
          <c:tx>
            <c:strRef>
              <c:f>'Pivot Sheet'!$U$3</c:f>
              <c:strCache>
                <c:ptCount val="1"/>
                <c:pt idx="0">
                  <c:v>Total Margin</c:v>
                </c:pt>
              </c:strCache>
            </c:strRef>
          </c:tx>
          <c:spPr>
            <a:solidFill>
              <a:schemeClr val="accent4"/>
            </a:solidFill>
            <a:ln>
              <a:noFill/>
            </a:ln>
            <a:effectLst/>
          </c:spPr>
          <c:invertIfNegative val="0"/>
          <c:cat>
            <c:strRef>
              <c:f>'Pivot Sheet'!$Q$4:$Q$12</c:f>
              <c:strCache>
                <c:ptCount val="8"/>
                <c:pt idx="0">
                  <c:v>Belgium</c:v>
                </c:pt>
                <c:pt idx="1">
                  <c:v>Denmark</c:v>
                </c:pt>
                <c:pt idx="2">
                  <c:v>Finland</c:v>
                </c:pt>
                <c:pt idx="3">
                  <c:v>Ireland</c:v>
                </c:pt>
                <c:pt idx="4">
                  <c:v>Norway</c:v>
                </c:pt>
                <c:pt idx="5">
                  <c:v>Portugal</c:v>
                </c:pt>
                <c:pt idx="6">
                  <c:v>Sweden</c:v>
                </c:pt>
                <c:pt idx="7">
                  <c:v>Switzerland</c:v>
                </c:pt>
              </c:strCache>
            </c:strRef>
          </c:cat>
          <c:val>
            <c:numRef>
              <c:f>'Pivot Sheet'!$U$4:$U$12</c:f>
              <c:numCache>
                <c:formatCode>0%</c:formatCode>
                <c:ptCount val="8"/>
                <c:pt idx="0">
                  <c:v>0.23421550094517959</c:v>
                </c:pt>
                <c:pt idx="1">
                  <c:v>-0.46476877495813473</c:v>
                </c:pt>
                <c:pt idx="2">
                  <c:v>0.18877403149454158</c:v>
                </c:pt>
                <c:pt idx="3">
                  <c:v>-0.43042880360045005</c:v>
                </c:pt>
                <c:pt idx="4">
                  <c:v>0.25169272736129378</c:v>
                </c:pt>
                <c:pt idx="5">
                  <c:v>-0.57619488944790154</c:v>
                </c:pt>
                <c:pt idx="6">
                  <c:v>-0.57474581830108229</c:v>
                </c:pt>
                <c:pt idx="7">
                  <c:v>0.29082576183967196</c:v>
                </c:pt>
              </c:numCache>
            </c:numRef>
          </c:val>
          <c:extLst>
            <c:ext xmlns:c16="http://schemas.microsoft.com/office/drawing/2014/chart" uri="{C3380CC4-5D6E-409C-BE32-E72D297353CC}">
              <c16:uniqueId val="{00000003-869D-46A4-A521-08E3E5187FD8}"/>
            </c:ext>
          </c:extLst>
        </c:ser>
        <c:dLbls>
          <c:showLegendKey val="0"/>
          <c:showVal val="0"/>
          <c:showCatName val="0"/>
          <c:showSerName val="0"/>
          <c:showPercent val="0"/>
          <c:showBubbleSize val="0"/>
        </c:dLbls>
        <c:gapWidth val="219"/>
        <c:overlap val="-27"/>
        <c:axId val="1433265296"/>
        <c:axId val="1433263376"/>
      </c:barChart>
      <c:catAx>
        <c:axId val="143326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1433263376"/>
        <c:crosses val="autoZero"/>
        <c:auto val="1"/>
        <c:lblAlgn val="ctr"/>
        <c:lblOffset val="100"/>
        <c:noMultiLvlLbl val="0"/>
      </c:catAx>
      <c:valAx>
        <c:axId val="1433263376"/>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quot;M&quot;;[&lt;10000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33265296"/>
        <c:crosses val="autoZero"/>
        <c:crossBetween val="between"/>
      </c:valAx>
      <c:spPr>
        <a:noFill/>
        <a:ln>
          <a:noFill/>
        </a:ln>
        <a:effectLst/>
      </c:spPr>
    </c:plotArea>
    <c:legend>
      <c:legendPos val="r"/>
      <c:layout>
        <c:manualLayout>
          <c:xMode val="edge"/>
          <c:yMode val="edge"/>
          <c:x val="0.87501713786208668"/>
          <c:y val="0.25841675471141534"/>
          <c:w val="0.11443009372575598"/>
          <c:h val="0.53190381485089866"/>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[Mohamed Karam Excel Project .xlsx]Pivot Sheet!PivotTable13</c:name>
    <c:fmtId val="38"/>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Bahnschrift" panose="020B0502040204020203" pitchFamily="34" charset="0"/>
                <a:ea typeface="+mn-ea"/>
                <a:cs typeface="+mn-cs"/>
              </a:defRPr>
            </a:pPr>
            <a:r>
              <a:rPr lang="en-US" sz="2000">
                <a:latin typeface="Bahnschrift" panose="020B0502040204020203" pitchFamily="34" charset="0"/>
              </a:rPr>
              <a:t>Segment Profit</a:t>
            </a:r>
          </a:p>
        </c:rich>
      </c:tx>
      <c:layout>
        <c:manualLayout>
          <c:xMode val="edge"/>
          <c:yMode val="edge"/>
          <c:x val="0.45346323407704364"/>
          <c:y val="2.6188502189953545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s>
    <c:plotArea>
      <c:layout>
        <c:manualLayout>
          <c:layoutTarget val="inner"/>
          <c:xMode val="edge"/>
          <c:yMode val="edge"/>
          <c:x val="7.1873181500381036E-2"/>
          <c:y val="0.1281402685241268"/>
          <c:w val="0.66406601859570014"/>
          <c:h val="0.87185982949368979"/>
        </c:manualLayout>
      </c:layout>
      <c:pieChart>
        <c:varyColors val="1"/>
        <c:ser>
          <c:idx val="0"/>
          <c:order val="0"/>
          <c:tx>
            <c:strRef>
              <c:f>'Pivot Sheet'!$BJ$4</c:f>
              <c:strCache>
                <c:ptCount val="1"/>
                <c:pt idx="0">
                  <c:v>Total</c:v>
                </c:pt>
              </c:strCache>
            </c:strRef>
          </c:tx>
          <c:explosion val="22"/>
          <c:dPt>
            <c:idx val="0"/>
            <c:bubble3D val="0"/>
            <c:explosion val="7"/>
            <c:spPr>
              <a:solidFill>
                <a:schemeClr val="accent6"/>
              </a:solidFill>
              <a:ln w="19050">
                <a:solidFill>
                  <a:schemeClr val="lt1"/>
                </a:solidFill>
              </a:ln>
              <a:effectLst/>
            </c:spPr>
            <c:extLst>
              <c:ext xmlns:c16="http://schemas.microsoft.com/office/drawing/2014/chart" uri="{C3380CC4-5D6E-409C-BE32-E72D297353CC}">
                <c16:uniqueId val="{00000001-0FAC-4435-AD53-BE1BF5B34449}"/>
              </c:ext>
            </c:extLst>
          </c:dPt>
          <c:dPt>
            <c:idx val="1"/>
            <c:bubble3D val="0"/>
            <c:explosion val="4"/>
            <c:spPr>
              <a:solidFill>
                <a:schemeClr val="accent5"/>
              </a:solidFill>
              <a:ln w="19050">
                <a:solidFill>
                  <a:schemeClr val="lt1"/>
                </a:solidFill>
              </a:ln>
              <a:effectLst/>
            </c:spPr>
            <c:extLst>
              <c:ext xmlns:c16="http://schemas.microsoft.com/office/drawing/2014/chart" uri="{C3380CC4-5D6E-409C-BE32-E72D297353CC}">
                <c16:uniqueId val="{00000003-0FAC-4435-AD53-BE1BF5B34449}"/>
              </c:ext>
            </c:extLst>
          </c:dPt>
          <c:dPt>
            <c:idx val="2"/>
            <c:bubble3D val="0"/>
            <c:explosion val="15"/>
            <c:spPr>
              <a:solidFill>
                <a:schemeClr val="accent4"/>
              </a:solidFill>
              <a:ln w="19050">
                <a:solidFill>
                  <a:schemeClr val="lt1"/>
                </a:solidFill>
              </a:ln>
              <a:effectLst/>
            </c:spPr>
            <c:extLst>
              <c:ext xmlns:c16="http://schemas.microsoft.com/office/drawing/2014/chart" uri="{C3380CC4-5D6E-409C-BE32-E72D297353CC}">
                <c16:uniqueId val="{00000005-0FAC-4435-AD53-BE1BF5B34449}"/>
              </c:ext>
            </c:extLst>
          </c:dPt>
          <c:dLbls>
            <c:spPr>
              <a:noFill/>
              <a:ln>
                <a:noFill/>
              </a:ln>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Sheet'!$BI$5:$BI$8</c:f>
              <c:strCache>
                <c:ptCount val="3"/>
                <c:pt idx="0">
                  <c:v>Consumer</c:v>
                </c:pt>
                <c:pt idx="1">
                  <c:v>Corporate</c:v>
                </c:pt>
                <c:pt idx="2">
                  <c:v>Home Office</c:v>
                </c:pt>
              </c:strCache>
            </c:strRef>
          </c:cat>
          <c:val>
            <c:numRef>
              <c:f>'Pivot Sheet'!$BJ$5:$BJ$8</c:f>
              <c:numCache>
                <c:formatCode>_(* #,##0_);_(* \(#,##0\);_(* "-"??_);_(@_)</c:formatCode>
                <c:ptCount val="3"/>
                <c:pt idx="0">
                  <c:v>147447</c:v>
                </c:pt>
                <c:pt idx="1">
                  <c:v>92634</c:v>
                </c:pt>
                <c:pt idx="2">
                  <c:v>43159</c:v>
                </c:pt>
              </c:numCache>
            </c:numRef>
          </c:val>
          <c:extLst>
            <c:ext xmlns:c16="http://schemas.microsoft.com/office/drawing/2014/chart" uri="{C3380CC4-5D6E-409C-BE32-E72D297353CC}">
              <c16:uniqueId val="{00000006-0FAC-4435-AD53-BE1BF5B3444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6624687016003501"/>
          <c:y val="0.14612186332501503"/>
          <c:w val="0.21171267340616778"/>
          <c:h val="0.8067636605723288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[Mohamed Karam Excel Project .xlsx]Pivot Sheet!PivotTable12</c:name>
    <c:fmtId val="37"/>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Bahnschrift" panose="020B0502040204020203" pitchFamily="34" charset="0"/>
                <a:ea typeface="+mn-ea"/>
                <a:cs typeface="+mn-cs"/>
              </a:defRPr>
            </a:pPr>
            <a:r>
              <a:rPr lang="en-US" sz="2000">
                <a:latin typeface="Bahnschrift" panose="020B0502040204020203" pitchFamily="34" charset="0"/>
              </a:rPr>
              <a:t>Region Profit</a:t>
            </a:r>
          </a:p>
        </c:rich>
      </c:tx>
      <c:layout>
        <c:manualLayout>
          <c:xMode val="edge"/>
          <c:yMode val="edge"/>
          <c:x val="0.5156013493544831"/>
          <c:y val="3.3731512949632975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2200" b="1" i="0" u="none" strike="noStrike" kern="1200" baseline="0">
                  <a:solidFill>
                    <a:schemeClr val="tx1"/>
                  </a:solidFill>
                  <a:latin typeface="Bahnschrift"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manualLayout>
          <c:layoutTarget val="inner"/>
          <c:xMode val="edge"/>
          <c:yMode val="edge"/>
          <c:x val="3.1261678350227892E-3"/>
          <c:y val="0.13152628550325077"/>
          <c:w val="0.76641858132434793"/>
          <c:h val="0.83928420961736261"/>
        </c:manualLayout>
      </c:layout>
      <c:pieChart>
        <c:varyColors val="1"/>
        <c:ser>
          <c:idx val="0"/>
          <c:order val="0"/>
          <c:tx>
            <c:strRef>
              <c:f>'Pivot Sheet'!$BG$4</c:f>
              <c:strCache>
                <c:ptCount val="1"/>
                <c:pt idx="0">
                  <c:v>Total</c:v>
                </c:pt>
              </c:strCache>
            </c:strRef>
          </c:tx>
          <c:explosion val="19"/>
          <c:dPt>
            <c:idx val="0"/>
            <c:bubble3D val="0"/>
            <c:explosion val="8"/>
            <c:spPr>
              <a:solidFill>
                <a:schemeClr val="accent1"/>
              </a:solidFill>
              <a:ln w="19050">
                <a:solidFill>
                  <a:schemeClr val="lt1"/>
                </a:solidFill>
              </a:ln>
              <a:effectLst/>
            </c:spPr>
            <c:extLst>
              <c:ext xmlns:c16="http://schemas.microsoft.com/office/drawing/2014/chart" uri="{C3380CC4-5D6E-409C-BE32-E72D297353CC}">
                <c16:uniqueId val="{00000001-6099-43C2-9C54-1A204B2C52CE}"/>
              </c:ext>
            </c:extLst>
          </c:dPt>
          <c:dPt>
            <c:idx val="1"/>
            <c:bubble3D val="0"/>
            <c:explosion val="0"/>
            <c:spPr>
              <a:solidFill>
                <a:schemeClr val="accent2"/>
              </a:solidFill>
              <a:ln w="19050">
                <a:solidFill>
                  <a:schemeClr val="lt1"/>
                </a:solidFill>
              </a:ln>
              <a:effectLst/>
            </c:spPr>
            <c:extLst>
              <c:ext xmlns:c16="http://schemas.microsoft.com/office/drawing/2014/chart" uri="{C3380CC4-5D6E-409C-BE32-E72D297353CC}">
                <c16:uniqueId val="{00000003-6099-43C2-9C54-1A204B2C52CE}"/>
              </c:ext>
            </c:extLst>
          </c:dPt>
          <c:dPt>
            <c:idx val="2"/>
            <c:bubble3D val="0"/>
            <c:explosion val="11"/>
            <c:spPr>
              <a:solidFill>
                <a:schemeClr val="accent3"/>
              </a:solidFill>
              <a:ln w="19050">
                <a:solidFill>
                  <a:schemeClr val="lt1"/>
                </a:solidFill>
              </a:ln>
              <a:effectLst/>
            </c:spPr>
            <c:extLst>
              <c:ext xmlns:c16="http://schemas.microsoft.com/office/drawing/2014/chart" uri="{C3380CC4-5D6E-409C-BE32-E72D297353CC}">
                <c16:uniqueId val="{00000005-6099-43C2-9C54-1A204B2C52CE}"/>
              </c:ext>
            </c:extLst>
          </c:dPt>
          <c:dLbls>
            <c:spPr>
              <a:noFill/>
              <a:ln>
                <a:noFill/>
              </a:ln>
              <a:effectLst/>
            </c:spPr>
            <c:txPr>
              <a:bodyPr rot="0" spcFirstLastPara="1" vertOverflow="ellipsis" vert="horz" wrap="square" lIns="38100" tIns="19050" rIns="38100" bIns="19050" anchor="ctr" anchorCtr="0">
                <a:spAutoFit/>
              </a:bodyPr>
              <a:lstStyle/>
              <a:p>
                <a:pPr algn="r">
                  <a:defRPr sz="2200" b="1" i="0" u="none" strike="noStrike" kern="1200" baseline="0">
                    <a:solidFill>
                      <a:schemeClr val="tx1"/>
                    </a:solidFill>
                    <a:latin typeface="Bahnschrift" panose="020B0502040204020203"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Sheet'!$BF$5:$BF$8</c:f>
              <c:strCache>
                <c:ptCount val="3"/>
                <c:pt idx="0">
                  <c:v>Central</c:v>
                </c:pt>
                <c:pt idx="1">
                  <c:v>North</c:v>
                </c:pt>
                <c:pt idx="2">
                  <c:v>South</c:v>
                </c:pt>
              </c:strCache>
            </c:strRef>
          </c:cat>
          <c:val>
            <c:numRef>
              <c:f>'Pivot Sheet'!$BG$5:$BG$8</c:f>
              <c:numCache>
                <c:formatCode>_(* #,##0_);_(* \(#,##0\);_(* "-"??_);_(@_)</c:formatCode>
                <c:ptCount val="3"/>
                <c:pt idx="0">
                  <c:v>157636</c:v>
                </c:pt>
                <c:pt idx="1">
                  <c:v>71439</c:v>
                </c:pt>
                <c:pt idx="2">
                  <c:v>54165</c:v>
                </c:pt>
              </c:numCache>
            </c:numRef>
          </c:val>
          <c:extLst>
            <c:ext xmlns:c16="http://schemas.microsoft.com/office/drawing/2014/chart" uri="{C3380CC4-5D6E-409C-BE32-E72D297353CC}">
              <c16:uniqueId val="{00000006-6099-43C2-9C54-1A204B2C52C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1669674437027306"/>
          <c:y val="0.27496198655244364"/>
          <c:w val="0.17994526361668942"/>
          <c:h val="0.60899369616978383"/>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[Mohamed Karam Excel Project .xlsx]Pivot Sheet!PivotTable10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216553375913597E-2"/>
          <c:y val="2.9536946844723751E-2"/>
          <c:w val="0.75185084553944559"/>
          <c:h val="0.90192322597538621"/>
        </c:manualLayout>
      </c:layout>
      <c:barChart>
        <c:barDir val="col"/>
        <c:grouping val="clustered"/>
        <c:varyColors val="0"/>
        <c:ser>
          <c:idx val="0"/>
          <c:order val="0"/>
          <c:tx>
            <c:strRef>
              <c:f>'Pivot Sheet'!$AI$3</c:f>
              <c:strCache>
                <c:ptCount val="1"/>
                <c:pt idx="0">
                  <c:v>Sum of Cost</c:v>
                </c:pt>
              </c:strCache>
            </c:strRef>
          </c:tx>
          <c:spPr>
            <a:solidFill>
              <a:schemeClr val="accent1"/>
            </a:solidFill>
            <a:ln>
              <a:noFill/>
            </a:ln>
            <a:effectLst/>
          </c:spPr>
          <c:invertIfNegative val="0"/>
          <c:cat>
            <c:multiLvlStrRef>
              <c:f>'Pivot Sheet'!$AH$4:$AH$16</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'Pivot Sheet'!$AI$4:$AI$16</c:f>
              <c:numCache>
                <c:formatCode>General</c:formatCode>
                <c:ptCount val="9"/>
                <c:pt idx="0">
                  <c:v>312076</c:v>
                </c:pt>
                <c:pt idx="1">
                  <c:v>178723</c:v>
                </c:pt>
                <c:pt idx="2">
                  <c:v>98276</c:v>
                </c:pt>
                <c:pt idx="3">
                  <c:v>366107</c:v>
                </c:pt>
                <c:pt idx="4">
                  <c:v>216611</c:v>
                </c:pt>
                <c:pt idx="5">
                  <c:v>115988</c:v>
                </c:pt>
                <c:pt idx="6">
                  <c:v>410652</c:v>
                </c:pt>
                <c:pt idx="7">
                  <c:v>250169</c:v>
                </c:pt>
                <c:pt idx="8">
                  <c:v>116640</c:v>
                </c:pt>
              </c:numCache>
            </c:numRef>
          </c:val>
          <c:extLst>
            <c:ext xmlns:c16="http://schemas.microsoft.com/office/drawing/2014/chart" uri="{C3380CC4-5D6E-409C-BE32-E72D297353CC}">
              <c16:uniqueId val="{00000000-1894-43AD-9BFE-C9E6A42645D1}"/>
            </c:ext>
          </c:extLst>
        </c:ser>
        <c:ser>
          <c:idx val="1"/>
          <c:order val="1"/>
          <c:tx>
            <c:strRef>
              <c:f>'Pivot Sheet'!$AJ$3</c:f>
              <c:strCache>
                <c:ptCount val="1"/>
                <c:pt idx="0">
                  <c:v>Sum of Sales</c:v>
                </c:pt>
              </c:strCache>
            </c:strRef>
          </c:tx>
          <c:spPr>
            <a:solidFill>
              <a:schemeClr val="accent2"/>
            </a:solidFill>
            <a:ln>
              <a:noFill/>
            </a:ln>
            <a:effectLst/>
          </c:spPr>
          <c:invertIfNegative val="0"/>
          <c:cat>
            <c:multiLvlStrRef>
              <c:f>'Pivot Sheet'!$AH$4:$AH$16</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'Pivot Sheet'!$AJ$4:$AJ$16</c:f>
              <c:numCache>
                <c:formatCode>General</c:formatCode>
                <c:ptCount val="9"/>
                <c:pt idx="0">
                  <c:v>341719</c:v>
                </c:pt>
                <c:pt idx="1">
                  <c:v>194364</c:v>
                </c:pt>
                <c:pt idx="2">
                  <c:v>102726</c:v>
                </c:pt>
                <c:pt idx="3">
                  <c:v>427085</c:v>
                </c:pt>
                <c:pt idx="4">
                  <c:v>257931</c:v>
                </c:pt>
                <c:pt idx="5">
                  <c:v>138642</c:v>
                </c:pt>
                <c:pt idx="6">
                  <c:v>467478</c:v>
                </c:pt>
                <c:pt idx="7">
                  <c:v>285842</c:v>
                </c:pt>
                <c:pt idx="8">
                  <c:v>132695</c:v>
                </c:pt>
              </c:numCache>
            </c:numRef>
          </c:val>
          <c:extLst>
            <c:ext xmlns:c16="http://schemas.microsoft.com/office/drawing/2014/chart" uri="{C3380CC4-5D6E-409C-BE32-E72D297353CC}">
              <c16:uniqueId val="{00000001-1894-43AD-9BFE-C9E6A42645D1}"/>
            </c:ext>
          </c:extLst>
        </c:ser>
        <c:ser>
          <c:idx val="2"/>
          <c:order val="2"/>
          <c:tx>
            <c:strRef>
              <c:f>'Pivot Sheet'!$AK$3</c:f>
              <c:strCache>
                <c:ptCount val="1"/>
                <c:pt idx="0">
                  <c:v>Sum of Profit</c:v>
                </c:pt>
              </c:strCache>
            </c:strRef>
          </c:tx>
          <c:spPr>
            <a:solidFill>
              <a:schemeClr val="accent3"/>
            </a:solidFill>
            <a:ln>
              <a:noFill/>
            </a:ln>
            <a:effectLst/>
          </c:spPr>
          <c:invertIfNegative val="0"/>
          <c:cat>
            <c:multiLvlStrRef>
              <c:f>'Pivot Sheet'!$AH$4:$AH$16</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'Pivot Sheet'!$AK$4:$AK$16</c:f>
              <c:numCache>
                <c:formatCode>General</c:formatCode>
                <c:ptCount val="9"/>
                <c:pt idx="0">
                  <c:v>29643</c:v>
                </c:pt>
                <c:pt idx="1">
                  <c:v>15641</c:v>
                </c:pt>
                <c:pt idx="2">
                  <c:v>4450</c:v>
                </c:pt>
                <c:pt idx="3">
                  <c:v>60978</c:v>
                </c:pt>
                <c:pt idx="4">
                  <c:v>41320</c:v>
                </c:pt>
                <c:pt idx="5">
                  <c:v>22654</c:v>
                </c:pt>
                <c:pt idx="6">
                  <c:v>56826</c:v>
                </c:pt>
                <c:pt idx="7">
                  <c:v>35673</c:v>
                </c:pt>
                <c:pt idx="8">
                  <c:v>16055</c:v>
                </c:pt>
              </c:numCache>
            </c:numRef>
          </c:val>
          <c:extLst>
            <c:ext xmlns:c16="http://schemas.microsoft.com/office/drawing/2014/chart" uri="{C3380CC4-5D6E-409C-BE32-E72D297353CC}">
              <c16:uniqueId val="{00000002-1894-43AD-9BFE-C9E6A42645D1}"/>
            </c:ext>
          </c:extLst>
        </c:ser>
        <c:ser>
          <c:idx val="3"/>
          <c:order val="3"/>
          <c:tx>
            <c:strRef>
              <c:f>'Pivot Sheet'!$AL$3</c:f>
              <c:strCache>
                <c:ptCount val="1"/>
                <c:pt idx="0">
                  <c:v>Total Margin</c:v>
                </c:pt>
              </c:strCache>
            </c:strRef>
          </c:tx>
          <c:spPr>
            <a:solidFill>
              <a:schemeClr val="accent4"/>
            </a:solidFill>
            <a:ln>
              <a:noFill/>
            </a:ln>
            <a:effectLst/>
          </c:spPr>
          <c:invertIfNegative val="0"/>
          <c:cat>
            <c:multiLvlStrRef>
              <c:f>'Pivot Sheet'!$AH$4:$AH$16</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'Pivot Sheet'!$AL$4:$AL$16</c:f>
              <c:numCache>
                <c:formatCode>General</c:formatCode>
                <c:ptCount val="9"/>
                <c:pt idx="0">
                  <c:v>8.6746712942505397E-2</c:v>
                </c:pt>
                <c:pt idx="1">
                  <c:v>8.0472721285834825E-2</c:v>
                </c:pt>
                <c:pt idx="2">
                  <c:v>4.3319120767867918E-2</c:v>
                </c:pt>
                <c:pt idx="3">
                  <c:v>0.14277719891824811</c:v>
                </c:pt>
                <c:pt idx="4">
                  <c:v>0.16019788237939603</c:v>
                </c:pt>
                <c:pt idx="5">
                  <c:v>0.16339925852194861</c:v>
                </c:pt>
                <c:pt idx="6">
                  <c:v>0.12155866158407455</c:v>
                </c:pt>
                <c:pt idx="7">
                  <c:v>0.12479971452760616</c:v>
                </c:pt>
                <c:pt idx="8">
                  <c:v>0.12099174799351897</c:v>
                </c:pt>
              </c:numCache>
            </c:numRef>
          </c:val>
          <c:extLst>
            <c:ext xmlns:c16="http://schemas.microsoft.com/office/drawing/2014/chart" uri="{C3380CC4-5D6E-409C-BE32-E72D297353CC}">
              <c16:uniqueId val="{00000003-1894-43AD-9BFE-C9E6A42645D1}"/>
            </c:ext>
          </c:extLst>
        </c:ser>
        <c:dLbls>
          <c:showLegendKey val="0"/>
          <c:showVal val="0"/>
          <c:showCatName val="0"/>
          <c:showSerName val="0"/>
          <c:showPercent val="0"/>
          <c:showBubbleSize val="0"/>
        </c:dLbls>
        <c:gapWidth val="219"/>
        <c:overlap val="-27"/>
        <c:axId val="1222240000"/>
        <c:axId val="1222240960"/>
      </c:barChart>
      <c:catAx>
        <c:axId val="1222240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22240960"/>
        <c:crosses val="autoZero"/>
        <c:auto val="1"/>
        <c:lblAlgn val="ctr"/>
        <c:lblOffset val="100"/>
        <c:noMultiLvlLbl val="0"/>
      </c:catAx>
      <c:valAx>
        <c:axId val="1222240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22240000"/>
        <c:crosses val="autoZero"/>
        <c:crossBetween val="between"/>
      </c:valAx>
      <c:spPr>
        <a:noFill/>
        <a:ln>
          <a:noFill/>
        </a:ln>
        <a:effectLst/>
      </c:spPr>
    </c:plotArea>
    <c:legend>
      <c:legendPos val="r"/>
      <c:layout>
        <c:manualLayout>
          <c:xMode val="edge"/>
          <c:yMode val="edge"/>
          <c:x val="0.85576765460763426"/>
          <c:y val="8.5543140185097108E-2"/>
          <c:w val="0.13090069560113593"/>
          <c:h val="0.79514922327647575"/>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[Mohamed Karam Excel Project .xlsx]Pivot Sheet!PivotTable16</c:name>
    <c:fmtId val="4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Bahnschrift" panose="020B0502040204020203" pitchFamily="34" charset="0"/>
                <a:ea typeface="+mn-ea"/>
                <a:cs typeface="+mn-cs"/>
              </a:defRPr>
            </a:pPr>
            <a:r>
              <a:rPr lang="en-GB" sz="2000">
                <a:latin typeface="Bahnschrift" panose="020B0502040204020203" pitchFamily="34" charset="0"/>
              </a:rPr>
              <a:t>Cities Profit</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Sheet'!$BP$4</c:f>
              <c:strCache>
                <c:ptCount val="1"/>
                <c:pt idx="0">
                  <c:v>Total</c:v>
                </c:pt>
              </c:strCache>
            </c:strRef>
          </c:tx>
          <c:spPr>
            <a:solidFill>
              <a:schemeClr val="accent1"/>
            </a:solidFill>
            <a:ln>
              <a:noFill/>
            </a:ln>
            <a:effectLst/>
          </c:spPr>
          <c:invertIfNegative val="0"/>
          <c:cat>
            <c:strRef>
              <c:f>'Pivot Sheet'!$BO$5:$BO$1004</c:f>
              <c:strCache>
                <c:ptCount val="999"/>
                <c:pt idx="0">
                  <c:v>Aachen</c:v>
                </c:pt>
                <c:pt idx="1">
                  <c:v>Aalen</c:v>
                </c:pt>
                <c:pt idx="2">
                  <c:v>Aalst</c:v>
                </c:pt>
                <c:pt idx="3">
                  <c:v>Abbeville</c:v>
                </c:pt>
                <c:pt idx="4">
                  <c:v>Aberdeen</c:v>
                </c:pt>
                <c:pt idx="5">
                  <c:v>Acerra</c:v>
                </c:pt>
                <c:pt idx="6">
                  <c:v>Acireale</c:v>
                </c:pt>
                <c:pt idx="7">
                  <c:v>Afragola</c:v>
                </c:pt>
                <c:pt idx="8">
                  <c:v>Agde</c:v>
                </c:pt>
                <c:pt idx="9">
                  <c:v>Agen</c:v>
                </c:pt>
                <c:pt idx="10">
                  <c:v>Agrigento</c:v>
                </c:pt>
                <c:pt idx="11">
                  <c:v>Aix-en-Provence</c:v>
                </c:pt>
                <c:pt idx="12">
                  <c:v>Aix-les-Bains</c:v>
                </c:pt>
                <c:pt idx="13">
                  <c:v>Ajaccio</c:v>
                </c:pt>
                <c:pt idx="14">
                  <c:v>Albacete</c:v>
                </c:pt>
                <c:pt idx="15">
                  <c:v>Albertville</c:v>
                </c:pt>
                <c:pt idx="16">
                  <c:v>Albi</c:v>
                </c:pt>
                <c:pt idx="17">
                  <c:v>Alcobendas</c:v>
                </c:pt>
                <c:pt idx="18">
                  <c:v>Alessandria</c:v>
                </c:pt>
                <c:pt idx="19">
                  <c:v>Alfortville</c:v>
                </c:pt>
                <c:pt idx="20">
                  <c:v>Alicante</c:v>
                </c:pt>
                <c:pt idx="21">
                  <c:v>Alkmaar</c:v>
                </c:pt>
                <c:pt idx="22">
                  <c:v>Allauch</c:v>
                </c:pt>
                <c:pt idx="23">
                  <c:v>Almelo</c:v>
                </c:pt>
                <c:pt idx="24">
                  <c:v>Alphen aan den Rijn</c:v>
                </c:pt>
                <c:pt idx="25">
                  <c:v>Altamura</c:v>
                </c:pt>
                <c:pt idx="26">
                  <c:v>Amadora</c:v>
                </c:pt>
                <c:pt idx="27">
                  <c:v>Amersfoort</c:v>
                </c:pt>
                <c:pt idx="28">
                  <c:v>Amiens</c:v>
                </c:pt>
                <c:pt idx="29">
                  <c:v>Amsterdam</c:v>
                </c:pt>
                <c:pt idx="30">
                  <c:v>Ancona</c:v>
                </c:pt>
                <c:pt idx="31">
                  <c:v>Andria</c:v>
                </c:pt>
                <c:pt idx="32">
                  <c:v>Angers</c:v>
                </c:pt>
                <c:pt idx="33">
                  <c:v>Anglet</c:v>
                </c:pt>
                <c:pt idx="34">
                  <c:v>Annecy</c:v>
                </c:pt>
                <c:pt idx="35">
                  <c:v>Annecy-le-Vieux</c:v>
                </c:pt>
                <c:pt idx="36">
                  <c:v>Annemasse</c:v>
                </c:pt>
                <c:pt idx="37">
                  <c:v>Annonay</c:v>
                </c:pt>
                <c:pt idx="38">
                  <c:v>Antibes</c:v>
                </c:pt>
                <c:pt idx="39">
                  <c:v>Antony</c:v>
                </c:pt>
                <c:pt idx="40">
                  <c:v>Antwerp</c:v>
                </c:pt>
                <c:pt idx="41">
                  <c:v>Anzio</c:v>
                </c:pt>
                <c:pt idx="42">
                  <c:v>Apeldoorn</c:v>
                </c:pt>
                <c:pt idx="43">
                  <c:v>Aprilia</c:v>
                </c:pt>
                <c:pt idx="44">
                  <c:v>Arezzo</c:v>
                </c:pt>
                <c:pt idx="45">
                  <c:v>Argentan</c:v>
                </c:pt>
                <c:pt idx="46">
                  <c:v>Argenteuil</c:v>
                </c:pt>
                <c:pt idx="47">
                  <c:v>Arles</c:v>
                </c:pt>
                <c:pt idx="48">
                  <c:v>Arnhem</c:v>
                </c:pt>
                <c:pt idx="49">
                  <c:v>Arnsberg</c:v>
                </c:pt>
                <c:pt idx="50">
                  <c:v>Arras</c:v>
                </c:pt>
                <c:pt idx="51">
                  <c:v>Arrentela</c:v>
                </c:pt>
                <c:pt idx="52">
                  <c:v>Aschaffenburg</c:v>
                </c:pt>
                <c:pt idx="53">
                  <c:v>Ashford</c:v>
                </c:pt>
                <c:pt idx="54">
                  <c:v>Assen</c:v>
                </c:pt>
                <c:pt idx="55">
                  <c:v>Asti</c:v>
                </c:pt>
                <c:pt idx="56">
                  <c:v>Athis-Mons</c:v>
                </c:pt>
                <c:pt idx="57">
                  <c:v>Aubervilliers</c:v>
                </c:pt>
                <c:pt idx="58">
                  <c:v>Auch</c:v>
                </c:pt>
                <c:pt idx="59">
                  <c:v>Augsburg</c:v>
                </c:pt>
                <c:pt idx="60">
                  <c:v>Aulnay-sous-Bois</c:v>
                </c:pt>
                <c:pt idx="61">
                  <c:v>Auxerre</c:v>
                </c:pt>
                <c:pt idx="62">
                  <c:v>Avellino</c:v>
                </c:pt>
                <c:pt idx="63">
                  <c:v>Avignon</c:v>
                </c:pt>
                <c:pt idx="64">
                  <c:v>Avion</c:v>
                </c:pt>
                <c:pt idx="65">
                  <c:v>Aylesbury</c:v>
                </c:pt>
                <c:pt idx="66">
                  <c:v>Bad Waldsee</c:v>
                </c:pt>
                <c:pt idx="67">
                  <c:v>Badajoz</c:v>
                </c:pt>
                <c:pt idx="68">
                  <c:v>Badalona</c:v>
                </c:pt>
                <c:pt idx="69">
                  <c:v>Baden-Baden</c:v>
                </c:pt>
                <c:pt idx="70">
                  <c:v>Bagneux</c:v>
                </c:pt>
                <c:pt idx="71">
                  <c:v>Bagnolet</c:v>
                </c:pt>
                <c:pt idx="72">
                  <c:v>Bamberg</c:v>
                </c:pt>
                <c:pt idx="73">
                  <c:v>Barakaldo</c:v>
                </c:pt>
                <c:pt idx="74">
                  <c:v>Barcelona</c:v>
                </c:pt>
                <c:pt idx="75">
                  <c:v>Bari</c:v>
                </c:pt>
                <c:pt idx="76">
                  <c:v>Bar-le-Duc</c:v>
                </c:pt>
                <c:pt idx="77">
                  <c:v>Barletta</c:v>
                </c:pt>
                <c:pt idx="78">
                  <c:v>Barneveld</c:v>
                </c:pt>
                <c:pt idx="79">
                  <c:v>Barnsley</c:v>
                </c:pt>
                <c:pt idx="80">
                  <c:v>Barry</c:v>
                </c:pt>
                <c:pt idx="81">
                  <c:v>Basel</c:v>
                </c:pt>
                <c:pt idx="82">
                  <c:v>Basildon</c:v>
                </c:pt>
                <c:pt idx="83">
                  <c:v>Basingstoke</c:v>
                </c:pt>
                <c:pt idx="84">
                  <c:v>Bastia</c:v>
                </c:pt>
                <c:pt idx="85">
                  <c:v>Bath</c:v>
                </c:pt>
                <c:pt idx="86">
                  <c:v>Battipaglia</c:v>
                </c:pt>
                <c:pt idx="87">
                  <c:v>Bayeux</c:v>
                </c:pt>
                <c:pt idx="88">
                  <c:v>Bayonne</c:v>
                </c:pt>
                <c:pt idx="89">
                  <c:v>Bayreuth</c:v>
                </c:pt>
                <c:pt idx="90">
                  <c:v>Beaune</c:v>
                </c:pt>
                <c:pt idx="91">
                  <c:v>Beauvais</c:v>
                </c:pt>
                <c:pt idx="92">
                  <c:v>Bedford</c:v>
                </c:pt>
                <c:pt idx="93">
                  <c:v>Belfort</c:v>
                </c:pt>
                <c:pt idx="94">
                  <c:v>Benevento</c:v>
                </c:pt>
                <c:pt idx="95">
                  <c:v>Benidorm</c:v>
                </c:pt>
                <c:pt idx="96">
                  <c:v>Berck</c:v>
                </c:pt>
                <c:pt idx="97">
                  <c:v>Bergamo</c:v>
                </c:pt>
                <c:pt idx="98">
                  <c:v>Bergen</c:v>
                </c:pt>
                <c:pt idx="99">
                  <c:v>Bergen op Zoom</c:v>
                </c:pt>
                <c:pt idx="100">
                  <c:v>Bergheim</c:v>
                </c:pt>
                <c:pt idx="101">
                  <c:v>Bergisch Gladbach</c:v>
                </c:pt>
                <c:pt idx="102">
                  <c:v>Berlin</c:v>
                </c:pt>
                <c:pt idx="103">
                  <c:v>Berne</c:v>
                </c:pt>
                <c:pt idx="104">
                  <c:v>Biarritz</c:v>
                </c:pt>
                <c:pt idx="105">
                  <c:v>Bideford</c:v>
                </c:pt>
                <c:pt idx="106">
                  <c:v>Bielefeld</c:v>
                </c:pt>
                <c:pt idx="107">
                  <c:v>Bilbao</c:v>
                </c:pt>
                <c:pt idx="108">
                  <c:v>Birkenhead</c:v>
                </c:pt>
                <c:pt idx="109">
                  <c:v>Birmingham</c:v>
                </c:pt>
                <c:pt idx="110">
                  <c:v>Bisceglie</c:v>
                </c:pt>
                <c:pt idx="111">
                  <c:v>Blackburn</c:v>
                </c:pt>
                <c:pt idx="112">
                  <c:v>Blackpool</c:v>
                </c:pt>
                <c:pt idx="113">
                  <c:v>Blanquefort</c:v>
                </c:pt>
                <c:pt idx="114">
                  <c:v>Bochum</c:v>
                </c:pt>
                <c:pt idx="115">
                  <c:v>Bognor Regis</c:v>
                </c:pt>
                <c:pt idx="116">
                  <c:v>Bologna</c:v>
                </c:pt>
                <c:pt idx="117">
                  <c:v>Bolton</c:v>
                </c:pt>
                <c:pt idx="118">
                  <c:v>Bolzano</c:v>
                </c:pt>
                <c:pt idx="119">
                  <c:v>Bondy</c:v>
                </c:pt>
                <c:pt idx="120">
                  <c:v>Bonn</c:v>
                </c:pt>
                <c:pt idx="121">
                  <c:v>Bonneuil-sur-Marne</c:v>
                </c:pt>
                <c:pt idx="122">
                  <c:v>Bordeaux</c:v>
                </c:pt>
                <c:pt idx="123">
                  <c:v>Borken</c:v>
                </c:pt>
                <c:pt idx="124">
                  <c:v>Boscoreale</c:v>
                </c:pt>
                <c:pt idx="125">
                  <c:v>Bottrop</c:v>
                </c:pt>
                <c:pt idx="126">
                  <c:v>Boulogne-Billancourt</c:v>
                </c:pt>
                <c:pt idx="127">
                  <c:v>Boulogne-sur-Mer</c:v>
                </c:pt>
                <c:pt idx="128">
                  <c:v>Bourg-en-Bresse</c:v>
                </c:pt>
                <c:pt idx="129">
                  <c:v>Bourges</c:v>
                </c:pt>
                <c:pt idx="130">
                  <c:v>Bourgoin-Jallieu</c:v>
                </c:pt>
                <c:pt idx="131">
                  <c:v>Bournemouth</c:v>
                </c:pt>
                <c:pt idx="132">
                  <c:v>Bracknell</c:v>
                </c:pt>
                <c:pt idx="133">
                  <c:v>Bradford</c:v>
                </c:pt>
                <c:pt idx="134">
                  <c:v>Braga</c:v>
                </c:pt>
                <c:pt idx="135">
                  <c:v>Brandenburg</c:v>
                </c:pt>
                <c:pt idx="136">
                  <c:v>Breda</c:v>
                </c:pt>
                <c:pt idx="137">
                  <c:v>Bremen</c:v>
                </c:pt>
                <c:pt idx="138">
                  <c:v>Brescia</c:v>
                </c:pt>
                <c:pt idx="139">
                  <c:v>Bressuire</c:v>
                </c:pt>
                <c:pt idx="140">
                  <c:v>Brest</c:v>
                </c:pt>
                <c:pt idx="141">
                  <c:v>Brighton</c:v>
                </c:pt>
                <c:pt idx="142">
                  <c:v>Brindisi</c:v>
                </c:pt>
                <c:pt idx="143">
                  <c:v>Bristol</c:v>
                </c:pt>
                <c:pt idx="144">
                  <c:v>Briton Ferry</c:v>
                </c:pt>
                <c:pt idx="145">
                  <c:v>Brive-la-Gaillarde</c:v>
                </c:pt>
                <c:pt idx="146">
                  <c:v>Bron</c:v>
                </c:pt>
                <c:pt idx="147">
                  <c:v>Bruges</c:v>
                </c:pt>
                <c:pt idx="148">
                  <c:v>Brussels</c:v>
                </c:pt>
                <c:pt idx="149">
                  <c:v>Bry-sur-Marne</c:v>
                </c:pt>
                <c:pt idx="150">
                  <c:v>Burgos</c:v>
                </c:pt>
                <c:pt idx="151">
                  <c:v>Burnley</c:v>
                </c:pt>
                <c:pt idx="152">
                  <c:v>Bury</c:v>
                </c:pt>
                <c:pt idx="153">
                  <c:v>Busto Arsizio</c:v>
                </c:pt>
                <c:pt idx="154">
                  <c:v>Cachan</c:v>
                </c:pt>
                <c:pt idx="155">
                  <c:v>Caen</c:v>
                </c:pt>
                <c:pt idx="156">
                  <c:v>Cagliari</c:v>
                </c:pt>
                <c:pt idx="157">
                  <c:v>Cagnes-sur-Mer</c:v>
                </c:pt>
                <c:pt idx="158">
                  <c:v>Calais</c:v>
                </c:pt>
                <c:pt idx="159">
                  <c:v>Cambrai</c:v>
                </c:pt>
                <c:pt idx="160">
                  <c:v>Cambridge</c:v>
                </c:pt>
                <c:pt idx="161">
                  <c:v>Cannes</c:v>
                </c:pt>
                <c:pt idx="162">
                  <c:v>Capannori</c:v>
                </c:pt>
                <c:pt idx="163">
                  <c:v>Capelle aan den IJssel</c:v>
                </c:pt>
                <c:pt idx="164">
                  <c:v>Capua</c:v>
                </c:pt>
                <c:pt idx="165">
                  <c:v>Carcassonne</c:v>
                </c:pt>
                <c:pt idx="166">
                  <c:v>Cardiff</c:v>
                </c:pt>
                <c:pt idx="167">
                  <c:v>Carlisle</c:v>
                </c:pt>
                <c:pt idx="168">
                  <c:v>Carpentras</c:v>
                </c:pt>
                <c:pt idx="169">
                  <c:v>Carpi</c:v>
                </c:pt>
                <c:pt idx="170">
                  <c:v>Carquefou</c:v>
                </c:pt>
                <c:pt idx="171">
                  <c:v>Carrara</c:v>
                </c:pt>
                <c:pt idx="172">
                  <c:v>Cartagena</c:v>
                </c:pt>
                <c:pt idx="173">
                  <c:v>Cártama</c:v>
                </c:pt>
                <c:pt idx="174">
                  <c:v>Carvin</c:v>
                </c:pt>
                <c:pt idx="175">
                  <c:v>Caserta</c:v>
                </c:pt>
                <c:pt idx="176">
                  <c:v>Casoria</c:v>
                </c:pt>
                <c:pt idx="177">
                  <c:v>Castellammare di Stabia</c:v>
                </c:pt>
                <c:pt idx="178">
                  <c:v>Castelldefels</c:v>
                </c:pt>
                <c:pt idx="179">
                  <c:v>Castelnau-le-Lez</c:v>
                </c:pt>
                <c:pt idx="180">
                  <c:v>Castres</c:v>
                </c:pt>
                <c:pt idx="181">
                  <c:v>Castrop-Rauxel</c:v>
                </c:pt>
                <c:pt idx="182">
                  <c:v>Catania</c:v>
                </c:pt>
                <c:pt idx="183">
                  <c:v>Celle</c:v>
                </c:pt>
                <c:pt idx="184">
                  <c:v>Cercola</c:v>
                </c:pt>
                <c:pt idx="185">
                  <c:v>Cergy</c:v>
                </c:pt>
                <c:pt idx="186">
                  <c:v>Cerignola</c:v>
                </c:pt>
                <c:pt idx="187">
                  <c:v>Cesena</c:v>
                </c:pt>
                <c:pt idx="188">
                  <c:v>Cestas</c:v>
                </c:pt>
                <c:pt idx="189">
                  <c:v>Ceuta</c:v>
                </c:pt>
                <c:pt idx="190">
                  <c:v>Champigny-sur-Marne</c:v>
                </c:pt>
                <c:pt idx="191">
                  <c:v>Charleroi</c:v>
                </c:pt>
                <c:pt idx="192">
                  <c:v>Chartres</c:v>
                </c:pt>
                <c:pt idx="193">
                  <c:v>Chatham</c:v>
                </c:pt>
                <c:pt idx="194">
                  <c:v>Chaumont</c:v>
                </c:pt>
                <c:pt idx="195">
                  <c:v>Chelles</c:v>
                </c:pt>
                <c:pt idx="196">
                  <c:v>Chelmsford</c:v>
                </c:pt>
                <c:pt idx="197">
                  <c:v>Cheltenham</c:v>
                </c:pt>
                <c:pt idx="198">
                  <c:v>Chemnitz</c:v>
                </c:pt>
                <c:pt idx="199">
                  <c:v>Chester</c:v>
                </c:pt>
                <c:pt idx="200">
                  <c:v>Chesterfield</c:v>
                </c:pt>
                <c:pt idx="201">
                  <c:v>Chiclana de la Frontera</c:v>
                </c:pt>
                <c:pt idx="202">
                  <c:v>Chieti</c:v>
                </c:pt>
                <c:pt idx="203">
                  <c:v>Chilly-Mazarin</c:v>
                </c:pt>
                <c:pt idx="204">
                  <c:v>Chioggia</c:v>
                </c:pt>
                <c:pt idx="205">
                  <c:v>Choisy-le-Roi</c:v>
                </c:pt>
                <c:pt idx="206">
                  <c:v>Cholet</c:v>
                </c:pt>
                <c:pt idx="207">
                  <c:v>Cinisello Balsamo</c:v>
                </c:pt>
                <c:pt idx="208">
                  <c:v>Civitavecchia</c:v>
                </c:pt>
                <c:pt idx="209">
                  <c:v>Clacton-on-Sea</c:v>
                </c:pt>
                <c:pt idx="210">
                  <c:v>Clamart</c:v>
                </c:pt>
                <c:pt idx="211">
                  <c:v>Clermont-Ferrand</c:v>
                </c:pt>
                <c:pt idx="212">
                  <c:v>Clichy</c:v>
                </c:pt>
                <c:pt idx="213">
                  <c:v>Clichy-sous-Bois</c:v>
                </c:pt>
                <c:pt idx="214">
                  <c:v>Cluses</c:v>
                </c:pt>
                <c:pt idx="215">
                  <c:v>Clydach</c:v>
                </c:pt>
                <c:pt idx="216">
                  <c:v>Cognac</c:v>
                </c:pt>
                <c:pt idx="217">
                  <c:v>Coimbra</c:v>
                </c:pt>
                <c:pt idx="218">
                  <c:v>Colchester</c:v>
                </c:pt>
                <c:pt idx="219">
                  <c:v>Colmar</c:v>
                </c:pt>
                <c:pt idx="220">
                  <c:v>Cologne</c:v>
                </c:pt>
                <c:pt idx="221">
                  <c:v>Colombes</c:v>
                </c:pt>
                <c:pt idx="222">
                  <c:v>Colomiers</c:v>
                </c:pt>
                <c:pt idx="223">
                  <c:v>Como</c:v>
                </c:pt>
                <c:pt idx="224">
                  <c:v>Concarneau</c:v>
                </c:pt>
                <c:pt idx="225">
                  <c:v>Conflans-Sainte-Honorine</c:v>
                </c:pt>
                <c:pt idx="226">
                  <c:v>Copenhagen</c:v>
                </c:pt>
                <c:pt idx="227">
                  <c:v>Corbeil-Essonnes</c:v>
                </c:pt>
                <c:pt idx="228">
                  <c:v>Cork</c:v>
                </c:pt>
                <c:pt idx="229">
                  <c:v>Cormeilles-en-Parisis</c:v>
                </c:pt>
                <c:pt idx="230">
                  <c:v>Cosenza</c:v>
                </c:pt>
                <c:pt idx="231">
                  <c:v>Coslada</c:v>
                </c:pt>
                <c:pt idx="232">
                  <c:v>Cottbus</c:v>
                </c:pt>
                <c:pt idx="233">
                  <c:v>Coudekerque-Branche</c:v>
                </c:pt>
                <c:pt idx="234">
                  <c:v>Coulommiers</c:v>
                </c:pt>
                <c:pt idx="235">
                  <c:v>Courbevoie</c:v>
                </c:pt>
                <c:pt idx="236">
                  <c:v>Cournon-d'Auvergne</c:v>
                </c:pt>
                <c:pt idx="237">
                  <c:v>Coventry</c:v>
                </c:pt>
                <c:pt idx="238">
                  <c:v>Crawley</c:v>
                </c:pt>
                <c:pt idx="239">
                  <c:v>Creil</c:v>
                </c:pt>
                <c:pt idx="240">
                  <c:v>Cremona</c:v>
                </c:pt>
                <c:pt idx="241">
                  <c:v>Crewe</c:v>
                </c:pt>
                <c:pt idx="242">
                  <c:v>Crotone</c:v>
                </c:pt>
                <c:pt idx="243">
                  <c:v>Cuenca</c:v>
                </c:pt>
                <c:pt idx="244">
                  <c:v>Cumbernauld</c:v>
                </c:pt>
                <c:pt idx="245">
                  <c:v>Cuneo</c:v>
                </c:pt>
                <c:pt idx="246">
                  <c:v>Cuxhaven</c:v>
                </c:pt>
                <c:pt idx="247">
                  <c:v>Darlington</c:v>
                </c:pt>
                <c:pt idx="248">
                  <c:v>Darmstadt</c:v>
                </c:pt>
                <c:pt idx="249">
                  <c:v>Dartford</c:v>
                </c:pt>
                <c:pt idx="250">
                  <c:v>Delft</c:v>
                </c:pt>
                <c:pt idx="251">
                  <c:v>Delmenhorst</c:v>
                </c:pt>
                <c:pt idx="252">
                  <c:v>Den Helder</c:v>
                </c:pt>
                <c:pt idx="253">
                  <c:v>Denain</c:v>
                </c:pt>
                <c:pt idx="254">
                  <c:v>Derby</c:v>
                </c:pt>
                <c:pt idx="255">
                  <c:v>Detmold</c:v>
                </c:pt>
                <c:pt idx="256">
                  <c:v>Deuil-la-Barre</c:v>
                </c:pt>
                <c:pt idx="257">
                  <c:v>Deventer</c:v>
                </c:pt>
                <c:pt idx="258">
                  <c:v>Dewsbury</c:v>
                </c:pt>
                <c:pt idx="259">
                  <c:v>Dieppe</c:v>
                </c:pt>
                <c:pt idx="260">
                  <c:v>Digne-les-Bains</c:v>
                </c:pt>
                <c:pt idx="261">
                  <c:v>Dijon</c:v>
                </c:pt>
                <c:pt idx="262">
                  <c:v>Dinslaken</c:v>
                </c:pt>
                <c:pt idx="263">
                  <c:v>Doetinchem</c:v>
                </c:pt>
                <c:pt idx="264">
                  <c:v>Domont</c:v>
                </c:pt>
                <c:pt idx="265">
                  <c:v>Doncaster</c:v>
                </c:pt>
                <c:pt idx="266">
                  <c:v>Dordrecht</c:v>
                </c:pt>
                <c:pt idx="267">
                  <c:v>Dormagen</c:v>
                </c:pt>
                <c:pt idx="268">
                  <c:v>Dorsten</c:v>
                </c:pt>
                <c:pt idx="269">
                  <c:v>Dortmund</c:v>
                </c:pt>
                <c:pt idx="270">
                  <c:v>Dos Hermanas</c:v>
                </c:pt>
                <c:pt idx="271">
                  <c:v>Douai</c:v>
                </c:pt>
                <c:pt idx="272">
                  <c:v>Draguignan</c:v>
                </c:pt>
                <c:pt idx="273">
                  <c:v>Drammen</c:v>
                </c:pt>
                <c:pt idx="274">
                  <c:v>Drancy</c:v>
                </c:pt>
                <c:pt idx="275">
                  <c:v>Dresden</c:v>
                </c:pt>
                <c:pt idx="276">
                  <c:v>Dreux</c:v>
                </c:pt>
                <c:pt idx="277">
                  <c:v>Dublin</c:v>
                </c:pt>
                <c:pt idx="278">
                  <c:v>Dudley</c:v>
                </c:pt>
                <c:pt idx="279">
                  <c:v>Duisburg</c:v>
                </c:pt>
                <c:pt idx="280">
                  <c:v>Dundee</c:v>
                </c:pt>
                <c:pt idx="281">
                  <c:v>Dunstable</c:v>
                </c:pt>
                <c:pt idx="282">
                  <c:v>East Kilbride</c:v>
                </c:pt>
                <c:pt idx="283">
                  <c:v>Eastbourne</c:v>
                </c:pt>
                <c:pt idx="284">
                  <c:v>Echirolles</c:v>
                </c:pt>
                <c:pt idx="285">
                  <c:v>Edinburgh</c:v>
                </c:pt>
                <c:pt idx="286">
                  <c:v>Eggenstein-Leopoldshafen</c:v>
                </c:pt>
                <c:pt idx="287">
                  <c:v>Eindhoven</c:v>
                </c:pt>
                <c:pt idx="288">
                  <c:v>El Ejido</c:v>
                </c:pt>
                <c:pt idx="289">
                  <c:v>El Escorial</c:v>
                </c:pt>
                <c:pt idx="290">
                  <c:v>El Prat de Llobregat</c:v>
                </c:pt>
                <c:pt idx="291">
                  <c:v>Elda</c:v>
                </c:pt>
                <c:pt idx="292">
                  <c:v>Elx</c:v>
                </c:pt>
                <c:pt idx="293">
                  <c:v>Emden</c:v>
                </c:pt>
                <c:pt idx="294">
                  <c:v>Emmen</c:v>
                </c:pt>
                <c:pt idx="295">
                  <c:v>Ennigerloh</c:v>
                </c:pt>
                <c:pt idx="296">
                  <c:v>Enschede</c:v>
                </c:pt>
                <c:pt idx="297">
                  <c:v>Epinal</c:v>
                </c:pt>
                <c:pt idx="298">
                  <c:v>Ercolano</c:v>
                </c:pt>
                <c:pt idx="299">
                  <c:v>Erftstadt</c:v>
                </c:pt>
                <c:pt idx="300">
                  <c:v>Erfurt</c:v>
                </c:pt>
                <c:pt idx="301">
                  <c:v>Erlangen</c:v>
                </c:pt>
                <c:pt idx="302">
                  <c:v>Ermont</c:v>
                </c:pt>
                <c:pt idx="303">
                  <c:v>Esbjerg</c:v>
                </c:pt>
                <c:pt idx="304">
                  <c:v>Eskilstuna</c:v>
                </c:pt>
                <c:pt idx="305">
                  <c:v>Espoo</c:v>
                </c:pt>
                <c:pt idx="306">
                  <c:v>Essen</c:v>
                </c:pt>
                <c:pt idx="307">
                  <c:v>Estepona</c:v>
                </c:pt>
                <c:pt idx="308">
                  <c:v>Euskirchen</c:v>
                </c:pt>
                <c:pt idx="309">
                  <c:v>Evreux</c:v>
                </c:pt>
                <c:pt idx="310">
                  <c:v>Evry</c:v>
                </c:pt>
                <c:pt idx="311">
                  <c:v>Exeter</c:v>
                </c:pt>
                <c:pt idx="312">
                  <c:v>Faches-Thumesnil</c:v>
                </c:pt>
                <c:pt idx="313">
                  <c:v>Faenza</c:v>
                </c:pt>
                <c:pt idx="314">
                  <c:v>Falconara Marittima</c:v>
                </c:pt>
                <c:pt idx="315">
                  <c:v>Fano</c:v>
                </c:pt>
                <c:pt idx="316">
                  <c:v>Fareham</c:v>
                </c:pt>
                <c:pt idx="317">
                  <c:v>Farnborough</c:v>
                </c:pt>
                <c:pt idx="318">
                  <c:v>Feira</c:v>
                </c:pt>
                <c:pt idx="319">
                  <c:v>Ferndown</c:v>
                </c:pt>
                <c:pt idx="320">
                  <c:v>Ferrara</c:v>
                </c:pt>
                <c:pt idx="321">
                  <c:v>Firminy</c:v>
                </c:pt>
                <c:pt idx="322">
                  <c:v>Fiumicino</c:v>
                </c:pt>
                <c:pt idx="323">
                  <c:v>Flensburg</c:v>
                </c:pt>
                <c:pt idx="324">
                  <c:v>Flers</c:v>
                </c:pt>
                <c:pt idx="325">
                  <c:v>Fleury-les-Aubrais</c:v>
                </c:pt>
                <c:pt idx="326">
                  <c:v>Florence</c:v>
                </c:pt>
                <c:pt idx="327">
                  <c:v>Foggia</c:v>
                </c:pt>
                <c:pt idx="328">
                  <c:v>Foligno</c:v>
                </c:pt>
                <c:pt idx="329">
                  <c:v>Fontaine</c:v>
                </c:pt>
                <c:pt idx="330">
                  <c:v>Fontainebleau</c:v>
                </c:pt>
                <c:pt idx="331">
                  <c:v>Fontenay-aux-Roses</c:v>
                </c:pt>
                <c:pt idx="332">
                  <c:v>Fontenay-sous-Bois</c:v>
                </c:pt>
                <c:pt idx="333">
                  <c:v>Forbach</c:v>
                </c:pt>
                <c:pt idx="334">
                  <c:v>Forst</c:v>
                </c:pt>
                <c:pt idx="335">
                  <c:v>Franconville</c:v>
                </c:pt>
                <c:pt idx="336">
                  <c:v>Frankfurt</c:v>
                </c:pt>
                <c:pt idx="337">
                  <c:v>Frederiksberg</c:v>
                </c:pt>
                <c:pt idx="338">
                  <c:v>Freiburg</c:v>
                </c:pt>
                <c:pt idx="339">
                  <c:v>Fresnes</c:v>
                </c:pt>
                <c:pt idx="340">
                  <c:v>Friedberg</c:v>
                </c:pt>
                <c:pt idx="341">
                  <c:v>Friedrichshafen</c:v>
                </c:pt>
                <c:pt idx="342">
                  <c:v>Frontignan</c:v>
                </c:pt>
                <c:pt idx="343">
                  <c:v>Fuengirola</c:v>
                </c:pt>
                <c:pt idx="344">
                  <c:v>Fuenlabrada</c:v>
                </c:pt>
                <c:pt idx="345">
                  <c:v>Fulda</c:v>
                </c:pt>
                <c:pt idx="346">
                  <c:v>Gagny</c:v>
                </c:pt>
                <c:pt idx="347">
                  <c:v>Gallarate</c:v>
                </c:pt>
                <c:pt idx="348">
                  <c:v>Galway</c:v>
                </c:pt>
                <c:pt idx="349">
                  <c:v>Gandia</c:v>
                </c:pt>
                <c:pt idx="350">
                  <c:v>Gap</c:v>
                </c:pt>
                <c:pt idx="351">
                  <c:v>Garbsen</c:v>
                </c:pt>
                <c:pt idx="352">
                  <c:v>Gateshead</c:v>
                </c:pt>
                <c:pt idx="353">
                  <c:v>Gela</c:v>
                </c:pt>
                <c:pt idx="354">
                  <c:v>Gelsenkirchen</c:v>
                </c:pt>
                <c:pt idx="355">
                  <c:v>Geneva</c:v>
                </c:pt>
                <c:pt idx="356">
                  <c:v>Genk</c:v>
                </c:pt>
                <c:pt idx="357">
                  <c:v>Gennevilliers</c:v>
                </c:pt>
                <c:pt idx="358">
                  <c:v>Genoa</c:v>
                </c:pt>
                <c:pt idx="359">
                  <c:v>Gera</c:v>
                </c:pt>
                <c:pt idx="360">
                  <c:v>Getafe</c:v>
                </c:pt>
                <c:pt idx="361">
                  <c:v>Getxo</c:v>
                </c:pt>
                <c:pt idx="362">
                  <c:v>Ghent</c:v>
                </c:pt>
                <c:pt idx="363">
                  <c:v>Gillingham</c:v>
                </c:pt>
                <c:pt idx="364">
                  <c:v>Girona</c:v>
                </c:pt>
                <c:pt idx="365">
                  <c:v>Givors</c:v>
                </c:pt>
                <c:pt idx="366">
                  <c:v>Gladbeck</c:v>
                </c:pt>
                <c:pt idx="367">
                  <c:v>Glasgow</c:v>
                </c:pt>
                <c:pt idx="368">
                  <c:v>Gloucester</c:v>
                </c:pt>
                <c:pt idx="369">
                  <c:v>Gonesse</c:v>
                </c:pt>
                <c:pt idx="370">
                  <c:v>Gosport</c:v>
                </c:pt>
                <c:pt idx="371">
                  <c:v>Gothenburg</c:v>
                </c:pt>
                <c:pt idx="372">
                  <c:v>Gradignan</c:v>
                </c:pt>
                <c:pt idx="373">
                  <c:v>Granada</c:v>
                </c:pt>
                <c:pt idx="374">
                  <c:v>Granollers</c:v>
                </c:pt>
                <c:pt idx="375">
                  <c:v>Grasse</c:v>
                </c:pt>
                <c:pt idx="376">
                  <c:v>Gravesend</c:v>
                </c:pt>
                <c:pt idx="377">
                  <c:v>Graz</c:v>
                </c:pt>
                <c:pt idx="378">
                  <c:v>Great Yarmouth</c:v>
                </c:pt>
                <c:pt idx="379">
                  <c:v>Greifswald</c:v>
                </c:pt>
                <c:pt idx="380">
                  <c:v>Grenoble</c:v>
                </c:pt>
                <c:pt idx="381">
                  <c:v>Grevenbroich</c:v>
                </c:pt>
                <c:pt idx="382">
                  <c:v>Grigny</c:v>
                </c:pt>
                <c:pt idx="383">
                  <c:v>Gronau</c:v>
                </c:pt>
                <c:pt idx="384">
                  <c:v>Groningen</c:v>
                </c:pt>
                <c:pt idx="385">
                  <c:v>Grosseto</c:v>
                </c:pt>
                <c:pt idx="386">
                  <c:v>Guadalajara</c:v>
                </c:pt>
                <c:pt idx="387">
                  <c:v>Guidonia Montecelio</c:v>
                </c:pt>
                <c:pt idx="388">
                  <c:v>Guildford</c:v>
                </c:pt>
                <c:pt idx="389">
                  <c:v>Guimarães</c:v>
                </c:pt>
                <c:pt idx="390">
                  <c:v>Gummersbach</c:v>
                </c:pt>
                <c:pt idx="391">
                  <c:v>Günzburg</c:v>
                </c:pt>
                <c:pt idx="392">
                  <c:v>Guyancourt</c:v>
                </c:pt>
                <c:pt idx="393">
                  <c:v>Haarlem</c:v>
                </c:pt>
                <c:pt idx="394">
                  <c:v>Hagen</c:v>
                </c:pt>
                <c:pt idx="395">
                  <c:v>Haguenau</c:v>
                </c:pt>
                <c:pt idx="396">
                  <c:v>Halesowen</c:v>
                </c:pt>
                <c:pt idx="397">
                  <c:v>Halifax</c:v>
                </c:pt>
                <c:pt idx="398">
                  <c:v>Halle</c:v>
                </c:pt>
                <c:pt idx="399">
                  <c:v>Halluin</c:v>
                </c:pt>
                <c:pt idx="400">
                  <c:v>Halmstad</c:v>
                </c:pt>
                <c:pt idx="401">
                  <c:v>Hamar</c:v>
                </c:pt>
                <c:pt idx="402">
                  <c:v>Hamburg</c:v>
                </c:pt>
                <c:pt idx="403">
                  <c:v>Hamm</c:v>
                </c:pt>
                <c:pt idx="404">
                  <c:v>Hamme</c:v>
                </c:pt>
                <c:pt idx="405">
                  <c:v>Haninge</c:v>
                </c:pt>
                <c:pt idx="406">
                  <c:v>Hanover</c:v>
                </c:pt>
                <c:pt idx="407">
                  <c:v>Hardenberg</c:v>
                </c:pt>
                <c:pt idx="408">
                  <c:v>Harlow</c:v>
                </c:pt>
                <c:pt idx="409">
                  <c:v>Harrogate</c:v>
                </c:pt>
                <c:pt idx="410">
                  <c:v>Harrow</c:v>
                </c:pt>
                <c:pt idx="411">
                  <c:v>Hartlepool</c:v>
                </c:pt>
                <c:pt idx="412">
                  <c:v>Hasselt</c:v>
                </c:pt>
                <c:pt idx="413">
                  <c:v>Hastings</c:v>
                </c:pt>
                <c:pt idx="414">
                  <c:v>Hattingen</c:v>
                </c:pt>
                <c:pt idx="415">
                  <c:v>Hautmont</c:v>
                </c:pt>
                <c:pt idx="416">
                  <c:v>Hazebrouck</c:v>
                </c:pt>
                <c:pt idx="417">
                  <c:v>Heerlen</c:v>
                </c:pt>
                <c:pt idx="418">
                  <c:v>Heidelberg</c:v>
                </c:pt>
                <c:pt idx="419">
                  <c:v>Heilbronn</c:v>
                </c:pt>
                <c:pt idx="420">
                  <c:v>Helmond</c:v>
                </c:pt>
                <c:pt idx="421">
                  <c:v>Helsingborg</c:v>
                </c:pt>
                <c:pt idx="422">
                  <c:v>Helsinki</c:v>
                </c:pt>
                <c:pt idx="423">
                  <c:v>Hemel Hempstead</c:v>
                </c:pt>
                <c:pt idx="424">
                  <c:v>Hengelo</c:v>
                </c:pt>
                <c:pt idx="425">
                  <c:v>Hereford</c:v>
                </c:pt>
                <c:pt idx="426">
                  <c:v>Herford</c:v>
                </c:pt>
                <c:pt idx="427">
                  <c:v>Herne</c:v>
                </c:pt>
                <c:pt idx="428">
                  <c:v>Herten</c:v>
                </c:pt>
                <c:pt idx="429">
                  <c:v>High Wycombe</c:v>
                </c:pt>
                <c:pt idx="430">
                  <c:v>Hilden</c:v>
                </c:pt>
                <c:pt idx="431">
                  <c:v>Hildesheim</c:v>
                </c:pt>
                <c:pt idx="432">
                  <c:v>Hilversum</c:v>
                </c:pt>
                <c:pt idx="433">
                  <c:v>Hinckley</c:v>
                </c:pt>
                <c:pt idx="434">
                  <c:v>Hove</c:v>
                </c:pt>
                <c:pt idx="435">
                  <c:v>Huddersfield</c:v>
                </c:pt>
                <c:pt idx="436">
                  <c:v>Huddinge</c:v>
                </c:pt>
                <c:pt idx="437">
                  <c:v>Huelva</c:v>
                </c:pt>
                <c:pt idx="438">
                  <c:v>Illkirch-Graffenstaden</c:v>
                </c:pt>
                <c:pt idx="439">
                  <c:v>Imola</c:v>
                </c:pt>
                <c:pt idx="440">
                  <c:v>Ingolstadt</c:v>
                </c:pt>
                <c:pt idx="441">
                  <c:v>Innsbruck</c:v>
                </c:pt>
                <c:pt idx="442">
                  <c:v>Ipswich</c:v>
                </c:pt>
                <c:pt idx="443">
                  <c:v>Irun</c:v>
                </c:pt>
                <c:pt idx="444">
                  <c:v>Iserlohn</c:v>
                </c:pt>
                <c:pt idx="445">
                  <c:v>Issoire</c:v>
                </c:pt>
                <c:pt idx="446">
                  <c:v>Issy-les-Moulineaux</c:v>
                </c:pt>
                <c:pt idx="447">
                  <c:v>Istres</c:v>
                </c:pt>
                <c:pt idx="448">
                  <c:v>Ivry-sur-Seine</c:v>
                </c:pt>
                <c:pt idx="449">
                  <c:v>Jena</c:v>
                </c:pt>
                <c:pt idx="450">
                  <c:v>Jerez de la Frontera</c:v>
                </c:pt>
                <c:pt idx="451">
                  <c:v>Kaiserslautern</c:v>
                </c:pt>
                <c:pt idx="452">
                  <c:v>Kalundborg</c:v>
                </c:pt>
                <c:pt idx="453">
                  <c:v>Karlsruhe</c:v>
                </c:pt>
                <c:pt idx="454">
                  <c:v>Karlstad</c:v>
                </c:pt>
                <c:pt idx="455">
                  <c:v>Kassel</c:v>
                </c:pt>
                <c:pt idx="456">
                  <c:v>Kerpen</c:v>
                </c:pt>
                <c:pt idx="457">
                  <c:v>Kettering</c:v>
                </c:pt>
                <c:pt idx="458">
                  <c:v>Kidderminster</c:v>
                </c:pt>
                <c:pt idx="459">
                  <c:v>Kiel</c:v>
                </c:pt>
                <c:pt idx="460">
                  <c:v>Kilwinning</c:v>
                </c:pt>
                <c:pt idx="461">
                  <c:v>Kingswood</c:v>
                </c:pt>
                <c:pt idx="462">
                  <c:v>Klagenfurt</c:v>
                </c:pt>
                <c:pt idx="463">
                  <c:v>Koblenz</c:v>
                </c:pt>
                <c:pt idx="464">
                  <c:v>Kortrijk</c:v>
                </c:pt>
                <c:pt idx="465">
                  <c:v>Kotka</c:v>
                </c:pt>
                <c:pt idx="466">
                  <c:v>Krefeld</c:v>
                </c:pt>
                <c:pt idx="467">
                  <c:v>Kristiansand</c:v>
                </c:pt>
                <c:pt idx="468">
                  <c:v>La Baule-Escoublac</c:v>
                </c:pt>
                <c:pt idx="469">
                  <c:v>La Ciotat</c:v>
                </c:pt>
                <c:pt idx="470">
                  <c:v>La Crau</c:v>
                </c:pt>
                <c:pt idx="471">
                  <c:v>La Madeleine</c:v>
                </c:pt>
                <c:pt idx="472">
                  <c:v>La Rochelle</c:v>
                </c:pt>
                <c:pt idx="473">
                  <c:v>La Seyne-sur-Mer</c:v>
                </c:pt>
                <c:pt idx="474">
                  <c:v>La Spezia</c:v>
                </c:pt>
                <c:pt idx="475">
                  <c:v>La Teste-de-Buch</c:v>
                </c:pt>
                <c:pt idx="476">
                  <c:v>Lagny-sur-Marne</c:v>
                </c:pt>
                <c:pt idx="477">
                  <c:v>Landerneau</c:v>
                </c:pt>
                <c:pt idx="478">
                  <c:v>Landskrona</c:v>
                </c:pt>
                <c:pt idx="479">
                  <c:v>Lanester</c:v>
                </c:pt>
                <c:pt idx="480">
                  <c:v>Langen</c:v>
                </c:pt>
                <c:pt idx="481">
                  <c:v>Langenfeld</c:v>
                </c:pt>
                <c:pt idx="482">
                  <c:v>Langenhagen</c:v>
                </c:pt>
                <c:pt idx="483">
                  <c:v>Laon</c:v>
                </c:pt>
                <c:pt idx="484">
                  <c:v>Las Rozas de Madrid</c:v>
                </c:pt>
                <c:pt idx="485">
                  <c:v>Latina</c:v>
                </c:pt>
                <c:pt idx="486">
                  <c:v>Lattes</c:v>
                </c:pt>
                <c:pt idx="487">
                  <c:v>Lausanne</c:v>
                </c:pt>
                <c:pt idx="488">
                  <c:v>Laval</c:v>
                </c:pt>
                <c:pt idx="489">
                  <c:v>Le Blanc-Mesnil</c:v>
                </c:pt>
                <c:pt idx="490">
                  <c:v>Le Bouscat</c:v>
                </c:pt>
                <c:pt idx="491">
                  <c:v>Le Cannet</c:v>
                </c:pt>
                <c:pt idx="492">
                  <c:v>Le Chesnay</c:v>
                </c:pt>
                <c:pt idx="493">
                  <c:v>Le Havre</c:v>
                </c:pt>
                <c:pt idx="494">
                  <c:v>Le Mans</c:v>
                </c:pt>
                <c:pt idx="495">
                  <c:v>Le Petit-Quevilly</c:v>
                </c:pt>
                <c:pt idx="496">
                  <c:v>Le Plessis-Robinson</c:v>
                </c:pt>
                <c:pt idx="497">
                  <c:v>Le Pontet</c:v>
                </c:pt>
                <c:pt idx="498">
                  <c:v>Le Pré-Saint-Gervais</c:v>
                </c:pt>
                <c:pt idx="499">
                  <c:v>Lecce</c:v>
                </c:pt>
                <c:pt idx="500">
                  <c:v>Leeds</c:v>
                </c:pt>
                <c:pt idx="501">
                  <c:v>Leeuwarden</c:v>
                </c:pt>
                <c:pt idx="502">
                  <c:v>Legnano</c:v>
                </c:pt>
                <c:pt idx="503">
                  <c:v>Leicester</c:v>
                </c:pt>
                <c:pt idx="504">
                  <c:v>Leiden</c:v>
                </c:pt>
                <c:pt idx="505">
                  <c:v>Leipzig</c:v>
                </c:pt>
                <c:pt idx="506">
                  <c:v>Lens</c:v>
                </c:pt>
                <c:pt idx="507">
                  <c:v>Les Herbiers</c:v>
                </c:pt>
                <c:pt idx="508">
                  <c:v>Les Lilas</c:v>
                </c:pt>
                <c:pt idx="509">
                  <c:v>Les Mureaux</c:v>
                </c:pt>
                <c:pt idx="510">
                  <c:v>Les Pavillons-sous-Bois</c:v>
                </c:pt>
                <c:pt idx="511">
                  <c:v>Les Ulis</c:v>
                </c:pt>
                <c:pt idx="512">
                  <c:v>Letchworth</c:v>
                </c:pt>
                <c:pt idx="513">
                  <c:v>Leuven</c:v>
                </c:pt>
                <c:pt idx="514">
                  <c:v>Levallois-Perret</c:v>
                </c:pt>
                <c:pt idx="515">
                  <c:v>Leverkusen</c:v>
                </c:pt>
                <c:pt idx="516">
                  <c:v>Libourne</c:v>
                </c:pt>
                <c:pt idx="517">
                  <c:v>Lille</c:v>
                </c:pt>
                <c:pt idx="518">
                  <c:v>Limay</c:v>
                </c:pt>
                <c:pt idx="519">
                  <c:v>Limoges</c:v>
                </c:pt>
                <c:pt idx="520">
                  <c:v>Lincoln</c:v>
                </c:pt>
                <c:pt idx="521">
                  <c:v>Linz</c:v>
                </c:pt>
                <c:pt idx="522">
                  <c:v>Lippstadt</c:v>
                </c:pt>
                <c:pt idx="523">
                  <c:v>Lisbon</c:v>
                </c:pt>
                <c:pt idx="524">
                  <c:v>Lisieux</c:v>
                </c:pt>
                <c:pt idx="525">
                  <c:v>Littlehampton</c:v>
                </c:pt>
                <c:pt idx="526">
                  <c:v>Liverpool</c:v>
                </c:pt>
                <c:pt idx="527">
                  <c:v>Livingston</c:v>
                </c:pt>
                <c:pt idx="528">
                  <c:v>Livry-Gargan</c:v>
                </c:pt>
                <c:pt idx="529">
                  <c:v>Lohne</c:v>
                </c:pt>
                <c:pt idx="530">
                  <c:v>Lomme</c:v>
                </c:pt>
                <c:pt idx="531">
                  <c:v>London</c:v>
                </c:pt>
                <c:pt idx="532">
                  <c:v>Longjumeau</c:v>
                </c:pt>
                <c:pt idx="533">
                  <c:v>Lons-le-Saunier</c:v>
                </c:pt>
                <c:pt idx="534">
                  <c:v>Lorca</c:v>
                </c:pt>
                <c:pt idx="535">
                  <c:v>Lorient</c:v>
                </c:pt>
                <c:pt idx="536">
                  <c:v>Lormont</c:v>
                </c:pt>
                <c:pt idx="537">
                  <c:v>Loughborough</c:v>
                </c:pt>
                <c:pt idx="538">
                  <c:v>Loures</c:v>
                </c:pt>
                <c:pt idx="539">
                  <c:v>Louviers</c:v>
                </c:pt>
                <c:pt idx="540">
                  <c:v>Lowestoft</c:v>
                </c:pt>
                <c:pt idx="541">
                  <c:v>Lucca</c:v>
                </c:pt>
                <c:pt idx="542">
                  <c:v>Lucerne</c:v>
                </c:pt>
                <c:pt idx="543">
                  <c:v>Ludwigsburg</c:v>
                </c:pt>
                <c:pt idx="544">
                  <c:v>Ludwigsfelde</c:v>
                </c:pt>
                <c:pt idx="545">
                  <c:v>Ludwigshafen am Rhein</c:v>
                </c:pt>
                <c:pt idx="546">
                  <c:v>Lugo</c:v>
                </c:pt>
                <c:pt idx="547">
                  <c:v>Lund</c:v>
                </c:pt>
                <c:pt idx="548">
                  <c:v>Lunel</c:v>
                </c:pt>
                <c:pt idx="549">
                  <c:v>Luton</c:v>
                </c:pt>
                <c:pt idx="550">
                  <c:v>Lyon</c:v>
                </c:pt>
                <c:pt idx="551">
                  <c:v>Maastricht</c:v>
                </c:pt>
                <c:pt idx="552">
                  <c:v>Mâcon</c:v>
                </c:pt>
                <c:pt idx="553">
                  <c:v>Madrid</c:v>
                </c:pt>
                <c:pt idx="554">
                  <c:v>Magdeburg</c:v>
                </c:pt>
                <c:pt idx="555">
                  <c:v>Maidenhead</c:v>
                </c:pt>
                <c:pt idx="556">
                  <c:v>Maidstone</c:v>
                </c:pt>
                <c:pt idx="557">
                  <c:v>Mainz</c:v>
                </c:pt>
                <c:pt idx="558">
                  <c:v>Maisons-Alfort</c:v>
                </c:pt>
                <c:pt idx="559">
                  <c:v>Maisons-Laffitte</c:v>
                </c:pt>
                <c:pt idx="560">
                  <c:v>Majadahonda</c:v>
                </c:pt>
                <c:pt idx="561">
                  <c:v>Malakoff</c:v>
                </c:pt>
                <c:pt idx="562">
                  <c:v>Manchester</c:v>
                </c:pt>
                <c:pt idx="563">
                  <c:v>Manfredonia</c:v>
                </c:pt>
                <c:pt idx="564">
                  <c:v>Mannheim</c:v>
                </c:pt>
                <c:pt idx="565">
                  <c:v>Manresa</c:v>
                </c:pt>
                <c:pt idx="566">
                  <c:v>Mansfield</c:v>
                </c:pt>
                <c:pt idx="567">
                  <c:v>Mantes-la-Jolie</c:v>
                </c:pt>
                <c:pt idx="568">
                  <c:v>Mantes-la-Ville</c:v>
                </c:pt>
                <c:pt idx="569">
                  <c:v>Marano di Napoli</c:v>
                </c:pt>
                <c:pt idx="570">
                  <c:v>Marbella</c:v>
                </c:pt>
                <c:pt idx="571">
                  <c:v>Margate</c:v>
                </c:pt>
                <c:pt idx="572">
                  <c:v>Marignane</c:v>
                </c:pt>
                <c:pt idx="573">
                  <c:v>Marina di Carrara</c:v>
                </c:pt>
                <c:pt idx="574">
                  <c:v>Marl</c:v>
                </c:pt>
                <c:pt idx="575">
                  <c:v>Marly-le-Roi</c:v>
                </c:pt>
                <c:pt idx="576">
                  <c:v>Marsala</c:v>
                </c:pt>
                <c:pt idx="577">
                  <c:v>Marseille</c:v>
                </c:pt>
                <c:pt idx="578">
                  <c:v>Martigues</c:v>
                </c:pt>
                <c:pt idx="579">
                  <c:v>Massa</c:v>
                </c:pt>
                <c:pt idx="580">
                  <c:v>Massy</c:v>
                </c:pt>
                <c:pt idx="581">
                  <c:v>Mauguio</c:v>
                </c:pt>
                <c:pt idx="582">
                  <c:v>Meaux</c:v>
                </c:pt>
                <c:pt idx="583">
                  <c:v>Mechelen</c:v>
                </c:pt>
                <c:pt idx="584">
                  <c:v>Melilla</c:v>
                </c:pt>
                <c:pt idx="585">
                  <c:v>Melun</c:v>
                </c:pt>
                <c:pt idx="586">
                  <c:v>Menden</c:v>
                </c:pt>
                <c:pt idx="587">
                  <c:v>Menton</c:v>
                </c:pt>
                <c:pt idx="588">
                  <c:v>Messina</c:v>
                </c:pt>
                <c:pt idx="589">
                  <c:v>Metz</c:v>
                </c:pt>
                <c:pt idx="590">
                  <c:v>Meudon</c:v>
                </c:pt>
                <c:pt idx="591">
                  <c:v>Meyzieu</c:v>
                </c:pt>
                <c:pt idx="592">
                  <c:v>Middlesbrough</c:v>
                </c:pt>
                <c:pt idx="593">
                  <c:v>Mijas</c:v>
                </c:pt>
                <c:pt idx="594">
                  <c:v>Milan</c:v>
                </c:pt>
                <c:pt idx="595">
                  <c:v>Millau</c:v>
                </c:pt>
                <c:pt idx="596">
                  <c:v>Minden</c:v>
                </c:pt>
                <c:pt idx="597">
                  <c:v>Miramas</c:v>
                </c:pt>
                <c:pt idx="598">
                  <c:v>Mitry-Mory</c:v>
                </c:pt>
                <c:pt idx="599">
                  <c:v>Modena</c:v>
                </c:pt>
                <c:pt idx="600">
                  <c:v>Modica</c:v>
                </c:pt>
                <c:pt idx="601">
                  <c:v>Moers</c:v>
                </c:pt>
                <c:pt idx="602">
                  <c:v>Moissy-Cramayel</c:v>
                </c:pt>
                <c:pt idx="603">
                  <c:v>Molfetta</c:v>
                </c:pt>
                <c:pt idx="604">
                  <c:v>Molina de Segura</c:v>
                </c:pt>
                <c:pt idx="605">
                  <c:v>Moncalieri</c:v>
                </c:pt>
                <c:pt idx="606">
                  <c:v>Mons-en-Baroeul</c:v>
                </c:pt>
                <c:pt idx="607">
                  <c:v>Montargis</c:v>
                </c:pt>
                <c:pt idx="608">
                  <c:v>Montauban</c:v>
                </c:pt>
                <c:pt idx="609">
                  <c:v>Montbrison</c:v>
                </c:pt>
                <c:pt idx="610">
                  <c:v>Mont-de-Marsan</c:v>
                </c:pt>
                <c:pt idx="611">
                  <c:v>Montecatini Terme</c:v>
                </c:pt>
                <c:pt idx="612">
                  <c:v>Montesson</c:v>
                </c:pt>
                <c:pt idx="613">
                  <c:v>Montgeron</c:v>
                </c:pt>
                <c:pt idx="614">
                  <c:v>Montigny-le-Bretonneux</c:v>
                </c:pt>
                <c:pt idx="615">
                  <c:v>Montmorency</c:v>
                </c:pt>
                <c:pt idx="616">
                  <c:v>Montpellier</c:v>
                </c:pt>
                <c:pt idx="617">
                  <c:v>Montreuil</c:v>
                </c:pt>
                <c:pt idx="618">
                  <c:v>Montrouge</c:v>
                </c:pt>
                <c:pt idx="619">
                  <c:v>Mont-Saint-Aignan</c:v>
                </c:pt>
                <c:pt idx="620">
                  <c:v>Monza</c:v>
                </c:pt>
                <c:pt idx="621">
                  <c:v>Morley</c:v>
                </c:pt>
                <c:pt idx="622">
                  <c:v>Mougins</c:v>
                </c:pt>
                <c:pt idx="623">
                  <c:v>Moulins</c:v>
                </c:pt>
                <c:pt idx="624">
                  <c:v>Mouscron</c:v>
                </c:pt>
                <c:pt idx="625">
                  <c:v>Mulhouse</c:v>
                </c:pt>
                <c:pt idx="626">
                  <c:v>Munich</c:v>
                </c:pt>
                <c:pt idx="627">
                  <c:v>Munster</c:v>
                </c:pt>
                <c:pt idx="628">
                  <c:v>Murcia</c:v>
                </c:pt>
                <c:pt idx="629">
                  <c:v>Muret</c:v>
                </c:pt>
                <c:pt idx="630">
                  <c:v>Nacka</c:v>
                </c:pt>
                <c:pt idx="631">
                  <c:v>Namur</c:v>
                </c:pt>
                <c:pt idx="632">
                  <c:v>Nancy</c:v>
                </c:pt>
                <c:pt idx="633">
                  <c:v>Nanterre</c:v>
                </c:pt>
                <c:pt idx="634">
                  <c:v>Nantes</c:v>
                </c:pt>
                <c:pt idx="635">
                  <c:v>Naples</c:v>
                </c:pt>
                <c:pt idx="636">
                  <c:v>Narbonne</c:v>
                </c:pt>
                <c:pt idx="637">
                  <c:v>Neubrandenburg</c:v>
                </c:pt>
                <c:pt idx="638">
                  <c:v>Neuilly-Plaisance</c:v>
                </c:pt>
                <c:pt idx="639">
                  <c:v>Neuilly-sur-Marne</c:v>
                </c:pt>
                <c:pt idx="640">
                  <c:v>Neuilly-sur-Seine</c:v>
                </c:pt>
                <c:pt idx="641">
                  <c:v>Neunkirchen</c:v>
                </c:pt>
                <c:pt idx="642">
                  <c:v>Neuwied</c:v>
                </c:pt>
                <c:pt idx="643">
                  <c:v>Newcastle upon Tyne</c:v>
                </c:pt>
                <c:pt idx="644">
                  <c:v>Nice</c:v>
                </c:pt>
                <c:pt idx="645">
                  <c:v>Nieuwegein</c:v>
                </c:pt>
                <c:pt idx="646">
                  <c:v>Nijmegen</c:v>
                </c:pt>
                <c:pt idx="647">
                  <c:v>Niort</c:v>
                </c:pt>
                <c:pt idx="648">
                  <c:v>Nogent-sur-Oise</c:v>
                </c:pt>
                <c:pt idx="649">
                  <c:v>Noisy-le-Grand</c:v>
                </c:pt>
                <c:pt idx="650">
                  <c:v>Noisy-le-Sec</c:v>
                </c:pt>
                <c:pt idx="651">
                  <c:v>Norderstedt</c:v>
                </c:pt>
                <c:pt idx="652">
                  <c:v>Northampton</c:v>
                </c:pt>
                <c:pt idx="653">
                  <c:v>Northwich</c:v>
                </c:pt>
                <c:pt idx="654">
                  <c:v>Norwich</c:v>
                </c:pt>
                <c:pt idx="655">
                  <c:v>Nottingham</c:v>
                </c:pt>
                <c:pt idx="656">
                  <c:v>Novara</c:v>
                </c:pt>
                <c:pt idx="657">
                  <c:v>Nuneaton</c:v>
                </c:pt>
                <c:pt idx="658">
                  <c:v>Nuremberg</c:v>
                </c:pt>
                <c:pt idx="659">
                  <c:v>Oberhausen</c:v>
                </c:pt>
                <c:pt idx="660">
                  <c:v>Odense</c:v>
                </c:pt>
                <c:pt idx="661">
                  <c:v>Odivelas</c:v>
                </c:pt>
                <c:pt idx="662">
                  <c:v>Offenbach</c:v>
                </c:pt>
                <c:pt idx="663">
                  <c:v>Offenburg</c:v>
                </c:pt>
                <c:pt idx="664">
                  <c:v>Oldenburg</c:v>
                </c:pt>
                <c:pt idx="665">
                  <c:v>Oldham</c:v>
                </c:pt>
                <c:pt idx="666">
                  <c:v>Oosterhout</c:v>
                </c:pt>
                <c:pt idx="667">
                  <c:v>Orihuela</c:v>
                </c:pt>
                <c:pt idx="668">
                  <c:v>Orsay</c:v>
                </c:pt>
                <c:pt idx="669">
                  <c:v>Oslo</c:v>
                </c:pt>
                <c:pt idx="670">
                  <c:v>Osny</c:v>
                </c:pt>
                <c:pt idx="671">
                  <c:v>Oss</c:v>
                </c:pt>
                <c:pt idx="672">
                  <c:v>Oullins</c:v>
                </c:pt>
                <c:pt idx="673">
                  <c:v>Outreau</c:v>
                </c:pt>
                <c:pt idx="674">
                  <c:v>Oviedo</c:v>
                </c:pt>
                <c:pt idx="675">
                  <c:v>Oxford</c:v>
                </c:pt>
                <c:pt idx="676">
                  <c:v>Oyonnax</c:v>
                </c:pt>
                <c:pt idx="677">
                  <c:v>Paderborn</c:v>
                </c:pt>
                <c:pt idx="678">
                  <c:v>Paisley</c:v>
                </c:pt>
                <c:pt idx="679">
                  <c:v>Palaiseau</c:v>
                </c:pt>
                <c:pt idx="680">
                  <c:v>Palencia</c:v>
                </c:pt>
                <c:pt idx="681">
                  <c:v>Palermo</c:v>
                </c:pt>
                <c:pt idx="682">
                  <c:v>Palma de Mallorca</c:v>
                </c:pt>
                <c:pt idx="683">
                  <c:v>Pamiers</c:v>
                </c:pt>
                <c:pt idx="684">
                  <c:v>Pamplona</c:v>
                </c:pt>
                <c:pt idx="685">
                  <c:v>Pantin</c:v>
                </c:pt>
                <c:pt idx="686">
                  <c:v>Paris</c:v>
                </c:pt>
                <c:pt idx="687">
                  <c:v>Parla</c:v>
                </c:pt>
                <c:pt idx="688">
                  <c:v>Parma</c:v>
                </c:pt>
                <c:pt idx="689">
                  <c:v>Passau</c:v>
                </c:pt>
                <c:pt idx="690">
                  <c:v>Pau</c:v>
                </c:pt>
                <c:pt idx="691">
                  <c:v>Peer</c:v>
                </c:pt>
                <c:pt idx="692">
                  <c:v>Perpignan</c:v>
                </c:pt>
                <c:pt idx="693">
                  <c:v>Pertuis</c:v>
                </c:pt>
                <c:pt idx="694">
                  <c:v>Perugia</c:v>
                </c:pt>
                <c:pt idx="695">
                  <c:v>Pesaro</c:v>
                </c:pt>
                <c:pt idx="696">
                  <c:v>Pescara</c:v>
                </c:pt>
                <c:pt idx="697">
                  <c:v>Pessac</c:v>
                </c:pt>
                <c:pt idx="698">
                  <c:v>Peterborough</c:v>
                </c:pt>
                <c:pt idx="699">
                  <c:v>Pforzheim</c:v>
                </c:pt>
                <c:pt idx="700">
                  <c:v>Piacenza</c:v>
                </c:pt>
                <c:pt idx="701">
                  <c:v>Pierrefitte-sur-Seine</c:v>
                </c:pt>
                <c:pt idx="702">
                  <c:v>Pisa</c:v>
                </c:pt>
                <c:pt idx="703">
                  <c:v>Pistoia</c:v>
                </c:pt>
                <c:pt idx="704">
                  <c:v>Plaisance-du-Touch</c:v>
                </c:pt>
                <c:pt idx="705">
                  <c:v>Plaisir</c:v>
                </c:pt>
                <c:pt idx="706">
                  <c:v>Ploemeur</c:v>
                </c:pt>
                <c:pt idx="707">
                  <c:v>Plymouth</c:v>
                </c:pt>
                <c:pt idx="708">
                  <c:v>Poissy</c:v>
                </c:pt>
                <c:pt idx="709">
                  <c:v>Poitiers</c:v>
                </c:pt>
                <c:pt idx="710">
                  <c:v>Pomezia</c:v>
                </c:pt>
                <c:pt idx="711">
                  <c:v>Ponferrada</c:v>
                </c:pt>
                <c:pt idx="712">
                  <c:v>Pontault-Combault</c:v>
                </c:pt>
                <c:pt idx="713">
                  <c:v>Ponteareas</c:v>
                </c:pt>
                <c:pt idx="714">
                  <c:v>Pontevedra</c:v>
                </c:pt>
                <c:pt idx="715">
                  <c:v>Pontivy</c:v>
                </c:pt>
                <c:pt idx="716">
                  <c:v>Pontoise</c:v>
                </c:pt>
                <c:pt idx="717">
                  <c:v>Poole</c:v>
                </c:pt>
                <c:pt idx="718">
                  <c:v>Portici</c:v>
                </c:pt>
                <c:pt idx="719">
                  <c:v>Porto</c:v>
                </c:pt>
                <c:pt idx="720">
                  <c:v>Portsmouth</c:v>
                </c:pt>
                <c:pt idx="721">
                  <c:v>Potenza</c:v>
                </c:pt>
                <c:pt idx="722">
                  <c:v>Potsdam</c:v>
                </c:pt>
                <c:pt idx="723">
                  <c:v>Pozzuoli</c:v>
                </c:pt>
                <c:pt idx="724">
                  <c:v>Prato</c:v>
                </c:pt>
                <c:pt idx="725">
                  <c:v>Preston</c:v>
                </c:pt>
                <c:pt idx="726">
                  <c:v>Puertollano</c:v>
                </c:pt>
                <c:pt idx="727">
                  <c:v>Pulheim</c:v>
                </c:pt>
                <c:pt idx="728">
                  <c:v>Purmerend</c:v>
                </c:pt>
                <c:pt idx="729">
                  <c:v>Puteaux</c:v>
                </c:pt>
                <c:pt idx="730">
                  <c:v>Quartu Sant'Elena</c:v>
                </c:pt>
                <c:pt idx="731">
                  <c:v>Quimper</c:v>
                </c:pt>
                <c:pt idx="732">
                  <c:v>Ragusa</c:v>
                </c:pt>
                <c:pt idx="733">
                  <c:v>Rambouillet</c:v>
                </c:pt>
                <c:pt idx="734">
                  <c:v>Randers</c:v>
                </c:pt>
                <c:pt idx="735">
                  <c:v>Ratingen</c:v>
                </c:pt>
                <c:pt idx="736">
                  <c:v>Ravenna</c:v>
                </c:pt>
                <c:pt idx="737">
                  <c:v>Reading</c:v>
                </c:pt>
                <c:pt idx="738">
                  <c:v>Recklinghausen</c:v>
                </c:pt>
                <c:pt idx="739">
                  <c:v>Redditch</c:v>
                </c:pt>
                <c:pt idx="740">
                  <c:v>Regensburg</c:v>
                </c:pt>
                <c:pt idx="741">
                  <c:v>Reggio nell'Emilia</c:v>
                </c:pt>
                <c:pt idx="742">
                  <c:v>Reims</c:v>
                </c:pt>
                <c:pt idx="743">
                  <c:v>Remscheid</c:v>
                </c:pt>
                <c:pt idx="744">
                  <c:v>Rennes</c:v>
                </c:pt>
                <c:pt idx="745">
                  <c:v>Reus</c:v>
                </c:pt>
                <c:pt idx="746">
                  <c:v>Reutlingen</c:v>
                </c:pt>
                <c:pt idx="747">
                  <c:v>Rhondda</c:v>
                </c:pt>
                <c:pt idx="748">
                  <c:v>Rillieux-la-Pape</c:v>
                </c:pt>
                <c:pt idx="749">
                  <c:v>Rimini</c:v>
                </c:pt>
                <c:pt idx="750">
                  <c:v>Riom</c:v>
                </c:pt>
                <c:pt idx="751">
                  <c:v>Roanne</c:v>
                </c:pt>
                <c:pt idx="752">
                  <c:v>Rochdale</c:v>
                </c:pt>
                <c:pt idx="753">
                  <c:v>Rochefort</c:v>
                </c:pt>
                <c:pt idx="754">
                  <c:v>Roermond</c:v>
                </c:pt>
                <c:pt idx="755">
                  <c:v>Roeselare</c:v>
                </c:pt>
                <c:pt idx="756">
                  <c:v>Roissy-en-Brie</c:v>
                </c:pt>
                <c:pt idx="757">
                  <c:v>Rome</c:v>
                </c:pt>
                <c:pt idx="758">
                  <c:v>Ronchin</c:v>
                </c:pt>
                <c:pt idx="759">
                  <c:v>Roosendaal</c:v>
                </c:pt>
                <c:pt idx="760">
                  <c:v>Rosenheim</c:v>
                </c:pt>
                <c:pt idx="761">
                  <c:v>Rosny-sous-Bois</c:v>
                </c:pt>
                <c:pt idx="762">
                  <c:v>Rostock</c:v>
                </c:pt>
                <c:pt idx="763">
                  <c:v>Rotherham</c:v>
                </c:pt>
                <c:pt idx="764">
                  <c:v>Rotterdam</c:v>
                </c:pt>
                <c:pt idx="765">
                  <c:v>Roubaix</c:v>
                </c:pt>
                <c:pt idx="766">
                  <c:v>Rouen</c:v>
                </c:pt>
                <c:pt idx="767">
                  <c:v>Rovigo</c:v>
                </c:pt>
                <c:pt idx="768">
                  <c:v>Rubí</c:v>
                </c:pt>
                <c:pt idx="769">
                  <c:v>Rueil-Malmaison</c:v>
                </c:pt>
                <c:pt idx="770">
                  <c:v>Rugby</c:v>
                </c:pt>
                <c:pt idx="771">
                  <c:v>Runcorn</c:v>
                </c:pt>
                <c:pt idx="772">
                  <c:v>Sabadell</c:v>
                </c:pt>
                <c:pt idx="773">
                  <c:v>Sagunto</c:v>
                </c:pt>
                <c:pt idx="774">
                  <c:v>Saint-Avold</c:v>
                </c:pt>
                <c:pt idx="775">
                  <c:v>Saint-Brieuc</c:v>
                </c:pt>
                <c:pt idx="776">
                  <c:v>Saint-Chamond</c:v>
                </c:pt>
                <c:pt idx="777">
                  <c:v>Saint-Cloud</c:v>
                </c:pt>
                <c:pt idx="778">
                  <c:v>Saint-Denis</c:v>
                </c:pt>
                <c:pt idx="779">
                  <c:v>Saint-Dizier</c:v>
                </c:pt>
                <c:pt idx="780">
                  <c:v>Saint-Genis-Laval</c:v>
                </c:pt>
                <c:pt idx="781">
                  <c:v>Saint-Germain-en-Laye</c:v>
                </c:pt>
                <c:pt idx="782">
                  <c:v>Saint-Gratien</c:v>
                </c:pt>
                <c:pt idx="783">
                  <c:v>Saint-Herblain</c:v>
                </c:pt>
                <c:pt idx="784">
                  <c:v>Saint-Jean-de-la-Ruelle</c:v>
                </c:pt>
                <c:pt idx="785">
                  <c:v>Saint-Laurent-du-Var</c:v>
                </c:pt>
                <c:pt idx="786">
                  <c:v>Saint-Louis</c:v>
                </c:pt>
                <c:pt idx="787">
                  <c:v>Saint-Malo</c:v>
                </c:pt>
                <c:pt idx="788">
                  <c:v>Saint-Michel-sur-Orge</c:v>
                </c:pt>
                <c:pt idx="789">
                  <c:v>Saint-Nazaire</c:v>
                </c:pt>
                <c:pt idx="790">
                  <c:v>Saint-Ouen</c:v>
                </c:pt>
                <c:pt idx="791">
                  <c:v>Saint-Pol-sur-Mer</c:v>
                </c:pt>
                <c:pt idx="792">
                  <c:v>Saint-Priest</c:v>
                </c:pt>
                <c:pt idx="793">
                  <c:v>Saint-Quentin</c:v>
                </c:pt>
                <c:pt idx="794">
                  <c:v>Salamanca</c:v>
                </c:pt>
                <c:pt idx="795">
                  <c:v>Sale</c:v>
                </c:pt>
                <c:pt idx="796">
                  <c:v>Salon-de-Provence</c:v>
                </c:pt>
                <c:pt idx="797">
                  <c:v>Salzburg</c:v>
                </c:pt>
                <c:pt idx="798">
                  <c:v>San Fernando</c:v>
                </c:pt>
                <c:pt idx="799">
                  <c:v>San Sebastian</c:v>
                </c:pt>
                <c:pt idx="800">
                  <c:v>San Severo</c:v>
                </c:pt>
                <c:pt idx="801">
                  <c:v>Sanary-sur-Mer</c:v>
                </c:pt>
                <c:pt idx="802">
                  <c:v>Sandnes</c:v>
                </c:pt>
                <c:pt idx="803">
                  <c:v>Sannois</c:v>
                </c:pt>
                <c:pt idx="804">
                  <c:v>Sant Boi de Llobregat</c:v>
                </c:pt>
                <c:pt idx="805">
                  <c:v>Santander</c:v>
                </c:pt>
                <c:pt idx="806">
                  <c:v>Santiago de Compostela</c:v>
                </c:pt>
                <c:pt idx="807">
                  <c:v>Sarcelles</c:v>
                </c:pt>
                <c:pt idx="808">
                  <c:v>Sarreguemines</c:v>
                </c:pt>
                <c:pt idx="809">
                  <c:v>Sartrouville</c:v>
                </c:pt>
                <c:pt idx="810">
                  <c:v>Sassari</c:v>
                </c:pt>
                <c:pt idx="811">
                  <c:v>Saumur</c:v>
                </c:pt>
                <c:pt idx="812">
                  <c:v>Savigny-le-Temple</c:v>
                </c:pt>
                <c:pt idx="813">
                  <c:v>Savona</c:v>
                </c:pt>
                <c:pt idx="814">
                  <c:v>Schiedam</c:v>
                </c:pt>
                <c:pt idx="815">
                  <c:v>Schiffweiler</c:v>
                </c:pt>
                <c:pt idx="816">
                  <c:v>Schiltigheim</c:v>
                </c:pt>
                <c:pt idx="817">
                  <c:v>Schwerin</c:v>
                </c:pt>
                <c:pt idx="818">
                  <c:v>Segovia</c:v>
                </c:pt>
                <c:pt idx="819">
                  <c:v>Senlis</c:v>
                </c:pt>
                <c:pt idx="820">
                  <c:v>Seraing</c:v>
                </c:pt>
                <c:pt idx="821">
                  <c:v>Sesto San Giovanni</c:v>
                </c:pt>
                <c:pt idx="822">
                  <c:v>Sète</c:v>
                </c:pt>
                <c:pt idx="823">
                  <c:v>Seville</c:v>
                </c:pt>
                <c:pt idx="824">
                  <c:v>Sevran</c:v>
                </c:pt>
                <c:pt idx="825">
                  <c:v>Sheffield</c:v>
                </c:pt>
                <c:pt idx="826">
                  <c:v>Shrewsbury</c:v>
                </c:pt>
                <c:pt idx="827">
                  <c:v>Siegen</c:v>
                </c:pt>
                <c:pt idx="828">
                  <c:v>Siena</c:v>
                </c:pt>
                <c:pt idx="829">
                  <c:v>Sindelfingen</c:v>
                </c:pt>
                <c:pt idx="830">
                  <c:v>Sittard</c:v>
                </c:pt>
                <c:pt idx="831">
                  <c:v>Six-Fours-les-Plages</c:v>
                </c:pt>
                <c:pt idx="832">
                  <c:v>Slough</c:v>
                </c:pt>
                <c:pt idx="833">
                  <c:v>Soissons</c:v>
                </c:pt>
                <c:pt idx="834">
                  <c:v>Solihull</c:v>
                </c:pt>
                <c:pt idx="835">
                  <c:v>Solingen</c:v>
                </c:pt>
                <c:pt idx="836">
                  <c:v>Solna</c:v>
                </c:pt>
                <c:pt idx="837">
                  <c:v>Sonderborg</c:v>
                </c:pt>
                <c:pt idx="838">
                  <c:v>Sonneberg</c:v>
                </c:pt>
                <c:pt idx="839">
                  <c:v>Sorgues</c:v>
                </c:pt>
                <c:pt idx="840">
                  <c:v>South Shields</c:v>
                </c:pt>
                <c:pt idx="841">
                  <c:v>Southend-on-Sea</c:v>
                </c:pt>
                <c:pt idx="842">
                  <c:v>Southport</c:v>
                </c:pt>
                <c:pt idx="843">
                  <c:v>Spijkenisse</c:v>
                </c:pt>
                <c:pt idx="844">
                  <c:v>St. Gallen</c:v>
                </c:pt>
                <c:pt idx="845">
                  <c:v>Stafford</c:v>
                </c:pt>
                <c:pt idx="846">
                  <c:v>Stains</c:v>
                </c:pt>
                <c:pt idx="847">
                  <c:v>Stavanger</c:v>
                </c:pt>
                <c:pt idx="848">
                  <c:v>Stockholm</c:v>
                </c:pt>
                <c:pt idx="849">
                  <c:v>Stockport</c:v>
                </c:pt>
                <c:pt idx="850">
                  <c:v>Stockton-on-Tees</c:v>
                </c:pt>
                <c:pt idx="851">
                  <c:v>Stoke-on-Trent</c:v>
                </c:pt>
                <c:pt idx="852">
                  <c:v>Stourbridge</c:v>
                </c:pt>
                <c:pt idx="853">
                  <c:v>Stralsund</c:v>
                </c:pt>
                <c:pt idx="854">
                  <c:v>Strasbourg</c:v>
                </c:pt>
                <c:pt idx="855">
                  <c:v>Stuttgart</c:v>
                </c:pt>
                <c:pt idx="856">
                  <c:v>Sucy-en-Brie</c:v>
                </c:pt>
                <c:pt idx="857">
                  <c:v>Sunderland</c:v>
                </c:pt>
                <c:pt idx="858">
                  <c:v>Swansea</c:v>
                </c:pt>
                <c:pt idx="859">
                  <c:v>Swindon</c:v>
                </c:pt>
                <c:pt idx="860">
                  <c:v>Talavera de la Reina</c:v>
                </c:pt>
                <c:pt idx="861">
                  <c:v>Talence</c:v>
                </c:pt>
                <c:pt idx="862">
                  <c:v>Tallaght</c:v>
                </c:pt>
                <c:pt idx="863">
                  <c:v>Tamworth</c:v>
                </c:pt>
                <c:pt idx="864">
                  <c:v>Taranto</c:v>
                </c:pt>
                <c:pt idx="865">
                  <c:v>Tarbes</c:v>
                </c:pt>
                <c:pt idx="866">
                  <c:v>Tarragona</c:v>
                </c:pt>
                <c:pt idx="867">
                  <c:v>Taunton</c:v>
                </c:pt>
                <c:pt idx="868">
                  <c:v>Taverny</c:v>
                </c:pt>
                <c:pt idx="869">
                  <c:v>Teramo</c:v>
                </c:pt>
                <c:pt idx="870">
                  <c:v>Terneuzen</c:v>
                </c:pt>
                <c:pt idx="871">
                  <c:v>The Hague</c:v>
                </c:pt>
                <c:pt idx="872">
                  <c:v>Thiais</c:v>
                </c:pt>
                <c:pt idx="873">
                  <c:v>Thionville</c:v>
                </c:pt>
                <c:pt idx="874">
                  <c:v>Thonon-les-Bains</c:v>
                </c:pt>
                <c:pt idx="875">
                  <c:v>Tilburg</c:v>
                </c:pt>
                <c:pt idx="876">
                  <c:v>Tivoli</c:v>
                </c:pt>
                <c:pt idx="877">
                  <c:v>Toledo</c:v>
                </c:pt>
                <c:pt idx="878">
                  <c:v>Torcy</c:v>
                </c:pt>
                <c:pt idx="879">
                  <c:v>Torquay</c:v>
                </c:pt>
                <c:pt idx="880">
                  <c:v>Torre del Greco</c:v>
                </c:pt>
                <c:pt idx="881">
                  <c:v>Torremolinos</c:v>
                </c:pt>
                <c:pt idx="882">
                  <c:v>Torrevieja</c:v>
                </c:pt>
                <c:pt idx="883">
                  <c:v>Toulon</c:v>
                </c:pt>
                <c:pt idx="884">
                  <c:v>Toulouse</c:v>
                </c:pt>
                <c:pt idx="885">
                  <c:v>Tourcoing</c:v>
                </c:pt>
                <c:pt idx="886">
                  <c:v>Tournai</c:v>
                </c:pt>
                <c:pt idx="887">
                  <c:v>Tournefeuille</c:v>
                </c:pt>
                <c:pt idx="888">
                  <c:v>Tours</c:v>
                </c:pt>
                <c:pt idx="889">
                  <c:v>Trani</c:v>
                </c:pt>
                <c:pt idx="890">
                  <c:v>Trapani</c:v>
                </c:pt>
                <c:pt idx="891">
                  <c:v>Trappes</c:v>
                </c:pt>
                <c:pt idx="892">
                  <c:v>Tremblay-en-France</c:v>
                </c:pt>
                <c:pt idx="893">
                  <c:v>Trento</c:v>
                </c:pt>
                <c:pt idx="894">
                  <c:v>Treviglio</c:v>
                </c:pt>
                <c:pt idx="895">
                  <c:v>Treviso</c:v>
                </c:pt>
                <c:pt idx="896">
                  <c:v>Trier</c:v>
                </c:pt>
                <c:pt idx="897">
                  <c:v>Trieste</c:v>
                </c:pt>
                <c:pt idx="898">
                  <c:v>Troisdorf</c:v>
                </c:pt>
                <c:pt idx="899">
                  <c:v>Tulle</c:v>
                </c:pt>
                <c:pt idx="900">
                  <c:v>Turin</c:v>
                </c:pt>
                <c:pt idx="901">
                  <c:v>Turku</c:v>
                </c:pt>
                <c:pt idx="902">
                  <c:v>Uithoorn</c:v>
                </c:pt>
                <c:pt idx="903">
                  <c:v>Ulm</c:v>
                </c:pt>
                <c:pt idx="904">
                  <c:v>Unna</c:v>
                </c:pt>
                <c:pt idx="905">
                  <c:v>Upplands Väsby</c:v>
                </c:pt>
                <c:pt idx="906">
                  <c:v>Uppsala</c:v>
                </c:pt>
                <c:pt idx="907">
                  <c:v>Utrecht</c:v>
                </c:pt>
                <c:pt idx="908">
                  <c:v>Valdemoro</c:v>
                </c:pt>
                <c:pt idx="909">
                  <c:v>Valence</c:v>
                </c:pt>
                <c:pt idx="910">
                  <c:v>Valencia</c:v>
                </c:pt>
                <c:pt idx="911">
                  <c:v>Valenciennes</c:v>
                </c:pt>
                <c:pt idx="912">
                  <c:v>Valladolid</c:v>
                </c:pt>
                <c:pt idx="913">
                  <c:v>Vallauris</c:v>
                </c:pt>
                <c:pt idx="914">
                  <c:v>Vannes</c:v>
                </c:pt>
                <c:pt idx="915">
                  <c:v>Vantaa</c:v>
                </c:pt>
                <c:pt idx="916">
                  <c:v>Vanves</c:v>
                </c:pt>
                <c:pt idx="917">
                  <c:v>Varese</c:v>
                </c:pt>
                <c:pt idx="918">
                  <c:v>Vaulx-en-Velin</c:v>
                </c:pt>
                <c:pt idx="919">
                  <c:v>Veenendaal</c:v>
                </c:pt>
                <c:pt idx="920">
                  <c:v>Velbert</c:v>
                </c:pt>
                <c:pt idx="921">
                  <c:v>Velletri</c:v>
                </c:pt>
                <c:pt idx="922">
                  <c:v>Velsen</c:v>
                </c:pt>
                <c:pt idx="923">
                  <c:v>Venice</c:v>
                </c:pt>
                <c:pt idx="924">
                  <c:v>Venlo</c:v>
                </c:pt>
                <c:pt idx="925">
                  <c:v>Verdun</c:v>
                </c:pt>
                <c:pt idx="926">
                  <c:v>Vernon</c:v>
                </c:pt>
                <c:pt idx="927">
                  <c:v>Verona</c:v>
                </c:pt>
                <c:pt idx="928">
                  <c:v>Versailles</c:v>
                </c:pt>
                <c:pt idx="929">
                  <c:v>Vertou</c:v>
                </c:pt>
                <c:pt idx="930">
                  <c:v>Verviers</c:v>
                </c:pt>
                <c:pt idx="931">
                  <c:v>Vicenza</c:v>
                </c:pt>
                <c:pt idx="932">
                  <c:v>Vichy</c:v>
                </c:pt>
                <c:pt idx="933">
                  <c:v>Vienna</c:v>
                </c:pt>
                <c:pt idx="934">
                  <c:v>Viersen</c:v>
                </c:pt>
                <c:pt idx="935">
                  <c:v>Vigevano</c:v>
                </c:pt>
                <c:pt idx="936">
                  <c:v>Vigneux-sur-Seine</c:v>
                </c:pt>
                <c:pt idx="937">
                  <c:v>Vignola</c:v>
                </c:pt>
                <c:pt idx="938">
                  <c:v>Vigo</c:v>
                </c:pt>
                <c:pt idx="939">
                  <c:v>Vila Nova de Gaia</c:v>
                </c:pt>
                <c:pt idx="940">
                  <c:v>Villach</c:v>
                </c:pt>
                <c:pt idx="941">
                  <c:v>Villefontaine</c:v>
                </c:pt>
                <c:pt idx="942">
                  <c:v>Villejuif</c:v>
                </c:pt>
                <c:pt idx="943">
                  <c:v>Villemomble</c:v>
                </c:pt>
                <c:pt idx="944">
                  <c:v>Villeneuve-d'Ascq</c:v>
                </c:pt>
                <c:pt idx="945">
                  <c:v>Villeneuve-le-Roi</c:v>
                </c:pt>
                <c:pt idx="946">
                  <c:v>Villeneuve-Saint-Georges</c:v>
                </c:pt>
                <c:pt idx="947">
                  <c:v>Villeneuve-sur-Lot</c:v>
                </c:pt>
                <c:pt idx="948">
                  <c:v>Villeparisis</c:v>
                </c:pt>
                <c:pt idx="949">
                  <c:v>Villeurbanne</c:v>
                </c:pt>
                <c:pt idx="950">
                  <c:v>Villiers-le-Bel</c:v>
                </c:pt>
                <c:pt idx="951">
                  <c:v>Villiers-sur-Marne</c:v>
                </c:pt>
                <c:pt idx="952">
                  <c:v>Villingen-Schwenningen</c:v>
                </c:pt>
                <c:pt idx="953">
                  <c:v>Vincennes</c:v>
                </c:pt>
                <c:pt idx="954">
                  <c:v>Viroflay</c:v>
                </c:pt>
                <c:pt idx="955">
                  <c:v>Viterbo</c:v>
                </c:pt>
                <c:pt idx="956">
                  <c:v>Vitoria</c:v>
                </c:pt>
                <c:pt idx="957">
                  <c:v>Vitrolles</c:v>
                </c:pt>
                <c:pt idx="958">
                  <c:v>Vitry-sur-Seine</c:v>
                </c:pt>
                <c:pt idx="959">
                  <c:v>Vittoria</c:v>
                </c:pt>
                <c:pt idx="960">
                  <c:v>Vlaardingen</c:v>
                </c:pt>
                <c:pt idx="961">
                  <c:v>Voiron</c:v>
                </c:pt>
                <c:pt idx="962">
                  <c:v>Waiblingen</c:v>
                </c:pt>
                <c:pt idx="963">
                  <c:v>Wakefield</c:v>
                </c:pt>
                <c:pt idx="964">
                  <c:v>Wallasey</c:v>
                </c:pt>
                <c:pt idx="965">
                  <c:v>Walsall</c:v>
                </c:pt>
                <c:pt idx="966">
                  <c:v>Warrington</c:v>
                </c:pt>
                <c:pt idx="967">
                  <c:v>Washington</c:v>
                </c:pt>
                <c:pt idx="968">
                  <c:v>Wasquehal</c:v>
                </c:pt>
                <c:pt idx="969">
                  <c:v>Waterlooville</c:v>
                </c:pt>
                <c:pt idx="970">
                  <c:v>Watford</c:v>
                </c:pt>
                <c:pt idx="971">
                  <c:v>Wattrelos</c:v>
                </c:pt>
                <c:pt idx="972">
                  <c:v>Weimar</c:v>
                </c:pt>
                <c:pt idx="973">
                  <c:v>Wels</c:v>
                </c:pt>
                <c:pt idx="974">
                  <c:v>West Bromwich</c:v>
                </c:pt>
                <c:pt idx="975">
                  <c:v>Weston-super-Mare</c:v>
                </c:pt>
                <c:pt idx="976">
                  <c:v>Wetter (Ruhr)</c:v>
                </c:pt>
                <c:pt idx="977">
                  <c:v>Wetzlar</c:v>
                </c:pt>
                <c:pt idx="978">
                  <c:v>Widnes</c:v>
                </c:pt>
                <c:pt idx="979">
                  <c:v>Wiesbaden</c:v>
                </c:pt>
                <c:pt idx="980">
                  <c:v>Wigan</c:v>
                </c:pt>
                <c:pt idx="981">
                  <c:v>Wilhelmshaven</c:v>
                </c:pt>
                <c:pt idx="982">
                  <c:v>Willich</c:v>
                </c:pt>
                <c:pt idx="983">
                  <c:v>Winterthur</c:v>
                </c:pt>
                <c:pt idx="984">
                  <c:v>Witten</c:v>
                </c:pt>
                <c:pt idx="985">
                  <c:v>Woking</c:v>
                </c:pt>
                <c:pt idx="986">
                  <c:v>Wolfsburg</c:v>
                </c:pt>
                <c:pt idx="987">
                  <c:v>Wolverhampton</c:v>
                </c:pt>
                <c:pt idx="988">
                  <c:v>Worcester</c:v>
                </c:pt>
                <c:pt idx="989">
                  <c:v>Worms</c:v>
                </c:pt>
                <c:pt idx="990">
                  <c:v>Worthing</c:v>
                </c:pt>
                <c:pt idx="991">
                  <c:v>Wuppertal</c:v>
                </c:pt>
                <c:pt idx="992">
                  <c:v>York</c:v>
                </c:pt>
                <c:pt idx="993">
                  <c:v>Zaanstad</c:v>
                </c:pt>
                <c:pt idx="994">
                  <c:v>Zamora</c:v>
                </c:pt>
                <c:pt idx="995">
                  <c:v>Zeist</c:v>
                </c:pt>
                <c:pt idx="996">
                  <c:v>Zurich</c:v>
                </c:pt>
                <c:pt idx="997">
                  <c:v>Zwickau</c:v>
                </c:pt>
                <c:pt idx="998">
                  <c:v>Zwolle</c:v>
                </c:pt>
              </c:strCache>
            </c:strRef>
          </c:cat>
          <c:val>
            <c:numRef>
              <c:f>'Pivot Sheet'!$BP$5:$BP$1004</c:f>
              <c:numCache>
                <c:formatCode>0</c:formatCode>
                <c:ptCount val="999"/>
                <c:pt idx="0">
                  <c:v>372</c:v>
                </c:pt>
                <c:pt idx="1">
                  <c:v>283</c:v>
                </c:pt>
                <c:pt idx="2">
                  <c:v>152</c:v>
                </c:pt>
                <c:pt idx="3">
                  <c:v>10</c:v>
                </c:pt>
                <c:pt idx="4">
                  <c:v>525</c:v>
                </c:pt>
                <c:pt idx="5">
                  <c:v>638</c:v>
                </c:pt>
                <c:pt idx="6">
                  <c:v>66</c:v>
                </c:pt>
                <c:pt idx="7">
                  <c:v>43</c:v>
                </c:pt>
                <c:pt idx="8">
                  <c:v>2</c:v>
                </c:pt>
                <c:pt idx="9">
                  <c:v>102</c:v>
                </c:pt>
                <c:pt idx="10">
                  <c:v>14</c:v>
                </c:pt>
                <c:pt idx="11">
                  <c:v>169</c:v>
                </c:pt>
                <c:pt idx="12">
                  <c:v>4</c:v>
                </c:pt>
                <c:pt idx="13">
                  <c:v>111</c:v>
                </c:pt>
                <c:pt idx="14">
                  <c:v>457</c:v>
                </c:pt>
                <c:pt idx="15">
                  <c:v>8</c:v>
                </c:pt>
                <c:pt idx="16">
                  <c:v>139</c:v>
                </c:pt>
                <c:pt idx="17">
                  <c:v>197</c:v>
                </c:pt>
                <c:pt idx="18">
                  <c:v>29</c:v>
                </c:pt>
                <c:pt idx="19">
                  <c:v>121</c:v>
                </c:pt>
                <c:pt idx="20">
                  <c:v>303</c:v>
                </c:pt>
                <c:pt idx="21">
                  <c:v>-3</c:v>
                </c:pt>
                <c:pt idx="22">
                  <c:v>391</c:v>
                </c:pt>
                <c:pt idx="23">
                  <c:v>-148</c:v>
                </c:pt>
                <c:pt idx="24">
                  <c:v>-255</c:v>
                </c:pt>
                <c:pt idx="25">
                  <c:v>311</c:v>
                </c:pt>
                <c:pt idx="26">
                  <c:v>-1905</c:v>
                </c:pt>
                <c:pt idx="27">
                  <c:v>-359</c:v>
                </c:pt>
                <c:pt idx="28">
                  <c:v>428</c:v>
                </c:pt>
                <c:pt idx="29">
                  <c:v>-3421</c:v>
                </c:pt>
                <c:pt idx="30">
                  <c:v>143</c:v>
                </c:pt>
                <c:pt idx="31">
                  <c:v>9</c:v>
                </c:pt>
                <c:pt idx="32">
                  <c:v>180</c:v>
                </c:pt>
                <c:pt idx="33">
                  <c:v>35</c:v>
                </c:pt>
                <c:pt idx="34">
                  <c:v>363</c:v>
                </c:pt>
                <c:pt idx="35">
                  <c:v>322</c:v>
                </c:pt>
                <c:pt idx="36">
                  <c:v>51</c:v>
                </c:pt>
                <c:pt idx="37">
                  <c:v>116</c:v>
                </c:pt>
                <c:pt idx="38">
                  <c:v>52</c:v>
                </c:pt>
                <c:pt idx="39">
                  <c:v>854</c:v>
                </c:pt>
                <c:pt idx="40">
                  <c:v>1999</c:v>
                </c:pt>
                <c:pt idx="41">
                  <c:v>93</c:v>
                </c:pt>
                <c:pt idx="42">
                  <c:v>-726</c:v>
                </c:pt>
                <c:pt idx="43">
                  <c:v>45</c:v>
                </c:pt>
                <c:pt idx="44">
                  <c:v>-103</c:v>
                </c:pt>
                <c:pt idx="45">
                  <c:v>27</c:v>
                </c:pt>
                <c:pt idx="46">
                  <c:v>1330</c:v>
                </c:pt>
                <c:pt idx="47">
                  <c:v>150</c:v>
                </c:pt>
                <c:pt idx="48">
                  <c:v>-735</c:v>
                </c:pt>
                <c:pt idx="49">
                  <c:v>91</c:v>
                </c:pt>
                <c:pt idx="50">
                  <c:v>669</c:v>
                </c:pt>
                <c:pt idx="51">
                  <c:v>-11</c:v>
                </c:pt>
                <c:pt idx="52">
                  <c:v>598</c:v>
                </c:pt>
                <c:pt idx="53">
                  <c:v>68</c:v>
                </c:pt>
                <c:pt idx="54">
                  <c:v>-161</c:v>
                </c:pt>
                <c:pt idx="55">
                  <c:v>247</c:v>
                </c:pt>
                <c:pt idx="56">
                  <c:v>207</c:v>
                </c:pt>
                <c:pt idx="57">
                  <c:v>-100</c:v>
                </c:pt>
                <c:pt idx="58">
                  <c:v>108</c:v>
                </c:pt>
                <c:pt idx="59">
                  <c:v>282</c:v>
                </c:pt>
                <c:pt idx="60">
                  <c:v>312</c:v>
                </c:pt>
                <c:pt idx="61">
                  <c:v>43</c:v>
                </c:pt>
                <c:pt idx="62">
                  <c:v>-103</c:v>
                </c:pt>
                <c:pt idx="63">
                  <c:v>140</c:v>
                </c:pt>
                <c:pt idx="64">
                  <c:v>57</c:v>
                </c:pt>
                <c:pt idx="65">
                  <c:v>96</c:v>
                </c:pt>
                <c:pt idx="66">
                  <c:v>3</c:v>
                </c:pt>
                <c:pt idx="67">
                  <c:v>-20</c:v>
                </c:pt>
                <c:pt idx="68">
                  <c:v>75</c:v>
                </c:pt>
                <c:pt idx="69">
                  <c:v>17</c:v>
                </c:pt>
                <c:pt idx="70">
                  <c:v>304</c:v>
                </c:pt>
                <c:pt idx="71">
                  <c:v>94</c:v>
                </c:pt>
                <c:pt idx="72">
                  <c:v>53</c:v>
                </c:pt>
                <c:pt idx="73">
                  <c:v>1863</c:v>
                </c:pt>
                <c:pt idx="74">
                  <c:v>2246</c:v>
                </c:pt>
                <c:pt idx="75">
                  <c:v>779</c:v>
                </c:pt>
                <c:pt idx="76">
                  <c:v>-6</c:v>
                </c:pt>
                <c:pt idx="77">
                  <c:v>742</c:v>
                </c:pt>
                <c:pt idx="78">
                  <c:v>-25</c:v>
                </c:pt>
                <c:pt idx="79">
                  <c:v>143</c:v>
                </c:pt>
                <c:pt idx="80">
                  <c:v>24</c:v>
                </c:pt>
                <c:pt idx="81">
                  <c:v>1202</c:v>
                </c:pt>
                <c:pt idx="82">
                  <c:v>578</c:v>
                </c:pt>
                <c:pt idx="83">
                  <c:v>192</c:v>
                </c:pt>
                <c:pt idx="84">
                  <c:v>322</c:v>
                </c:pt>
                <c:pt idx="85">
                  <c:v>297</c:v>
                </c:pt>
                <c:pt idx="86">
                  <c:v>-20</c:v>
                </c:pt>
                <c:pt idx="87">
                  <c:v>14</c:v>
                </c:pt>
                <c:pt idx="88">
                  <c:v>523</c:v>
                </c:pt>
                <c:pt idx="89">
                  <c:v>72</c:v>
                </c:pt>
                <c:pt idx="90">
                  <c:v>51</c:v>
                </c:pt>
                <c:pt idx="91">
                  <c:v>529</c:v>
                </c:pt>
                <c:pt idx="92">
                  <c:v>361</c:v>
                </c:pt>
                <c:pt idx="93">
                  <c:v>111</c:v>
                </c:pt>
                <c:pt idx="94">
                  <c:v>8</c:v>
                </c:pt>
                <c:pt idx="95">
                  <c:v>322</c:v>
                </c:pt>
                <c:pt idx="96">
                  <c:v>29</c:v>
                </c:pt>
                <c:pt idx="97">
                  <c:v>120</c:v>
                </c:pt>
                <c:pt idx="98">
                  <c:v>1302</c:v>
                </c:pt>
                <c:pt idx="99">
                  <c:v>-2773</c:v>
                </c:pt>
                <c:pt idx="100">
                  <c:v>58</c:v>
                </c:pt>
                <c:pt idx="101">
                  <c:v>19</c:v>
                </c:pt>
                <c:pt idx="102">
                  <c:v>5942</c:v>
                </c:pt>
                <c:pt idx="103">
                  <c:v>303</c:v>
                </c:pt>
                <c:pt idx="104">
                  <c:v>2</c:v>
                </c:pt>
                <c:pt idx="105">
                  <c:v>14</c:v>
                </c:pt>
                <c:pt idx="106">
                  <c:v>570</c:v>
                </c:pt>
                <c:pt idx="107">
                  <c:v>1208</c:v>
                </c:pt>
                <c:pt idx="108">
                  <c:v>730</c:v>
                </c:pt>
                <c:pt idx="109">
                  <c:v>-4652</c:v>
                </c:pt>
                <c:pt idx="110">
                  <c:v>-223</c:v>
                </c:pt>
                <c:pt idx="111">
                  <c:v>185</c:v>
                </c:pt>
                <c:pt idx="112">
                  <c:v>2354</c:v>
                </c:pt>
                <c:pt idx="113">
                  <c:v>33</c:v>
                </c:pt>
                <c:pt idx="114">
                  <c:v>3295</c:v>
                </c:pt>
                <c:pt idx="115">
                  <c:v>1230</c:v>
                </c:pt>
                <c:pt idx="116">
                  <c:v>1653</c:v>
                </c:pt>
                <c:pt idx="117">
                  <c:v>1316</c:v>
                </c:pt>
                <c:pt idx="118">
                  <c:v>487</c:v>
                </c:pt>
                <c:pt idx="119">
                  <c:v>828</c:v>
                </c:pt>
                <c:pt idx="120">
                  <c:v>566</c:v>
                </c:pt>
                <c:pt idx="121">
                  <c:v>46</c:v>
                </c:pt>
                <c:pt idx="122">
                  <c:v>1147</c:v>
                </c:pt>
                <c:pt idx="123">
                  <c:v>12</c:v>
                </c:pt>
                <c:pt idx="124">
                  <c:v>141</c:v>
                </c:pt>
                <c:pt idx="125">
                  <c:v>371</c:v>
                </c:pt>
                <c:pt idx="126">
                  <c:v>668</c:v>
                </c:pt>
                <c:pt idx="127">
                  <c:v>22</c:v>
                </c:pt>
                <c:pt idx="128">
                  <c:v>334</c:v>
                </c:pt>
                <c:pt idx="129">
                  <c:v>305</c:v>
                </c:pt>
                <c:pt idx="130">
                  <c:v>-49</c:v>
                </c:pt>
                <c:pt idx="131">
                  <c:v>117</c:v>
                </c:pt>
                <c:pt idx="132">
                  <c:v>36</c:v>
                </c:pt>
                <c:pt idx="133">
                  <c:v>1220</c:v>
                </c:pt>
                <c:pt idx="134">
                  <c:v>-275</c:v>
                </c:pt>
                <c:pt idx="135">
                  <c:v>289</c:v>
                </c:pt>
                <c:pt idx="136">
                  <c:v>-2311</c:v>
                </c:pt>
                <c:pt idx="137">
                  <c:v>3795</c:v>
                </c:pt>
                <c:pt idx="138">
                  <c:v>-32</c:v>
                </c:pt>
                <c:pt idx="139">
                  <c:v>862</c:v>
                </c:pt>
                <c:pt idx="140">
                  <c:v>14</c:v>
                </c:pt>
                <c:pt idx="141">
                  <c:v>355</c:v>
                </c:pt>
                <c:pt idx="142">
                  <c:v>251</c:v>
                </c:pt>
                <c:pt idx="143">
                  <c:v>118</c:v>
                </c:pt>
                <c:pt idx="144">
                  <c:v>14</c:v>
                </c:pt>
                <c:pt idx="145">
                  <c:v>-39</c:v>
                </c:pt>
                <c:pt idx="146">
                  <c:v>51</c:v>
                </c:pt>
                <c:pt idx="147">
                  <c:v>7</c:v>
                </c:pt>
                <c:pt idx="148">
                  <c:v>272</c:v>
                </c:pt>
                <c:pt idx="149">
                  <c:v>131</c:v>
                </c:pt>
                <c:pt idx="150">
                  <c:v>75</c:v>
                </c:pt>
                <c:pt idx="151">
                  <c:v>2601</c:v>
                </c:pt>
                <c:pt idx="152">
                  <c:v>25</c:v>
                </c:pt>
                <c:pt idx="153">
                  <c:v>38</c:v>
                </c:pt>
                <c:pt idx="154">
                  <c:v>268</c:v>
                </c:pt>
                <c:pt idx="155">
                  <c:v>378</c:v>
                </c:pt>
                <c:pt idx="156">
                  <c:v>-337</c:v>
                </c:pt>
                <c:pt idx="157">
                  <c:v>123</c:v>
                </c:pt>
                <c:pt idx="158">
                  <c:v>43</c:v>
                </c:pt>
                <c:pt idx="159">
                  <c:v>79</c:v>
                </c:pt>
                <c:pt idx="160">
                  <c:v>1401</c:v>
                </c:pt>
                <c:pt idx="161">
                  <c:v>191</c:v>
                </c:pt>
                <c:pt idx="162">
                  <c:v>851</c:v>
                </c:pt>
                <c:pt idx="163">
                  <c:v>-453</c:v>
                </c:pt>
                <c:pt idx="164">
                  <c:v>-45</c:v>
                </c:pt>
                <c:pt idx="165">
                  <c:v>657</c:v>
                </c:pt>
                <c:pt idx="166">
                  <c:v>1059</c:v>
                </c:pt>
                <c:pt idx="167">
                  <c:v>83</c:v>
                </c:pt>
                <c:pt idx="168">
                  <c:v>44</c:v>
                </c:pt>
                <c:pt idx="169">
                  <c:v>10</c:v>
                </c:pt>
                <c:pt idx="170">
                  <c:v>64</c:v>
                </c:pt>
                <c:pt idx="171">
                  <c:v>217</c:v>
                </c:pt>
                <c:pt idx="172">
                  <c:v>230</c:v>
                </c:pt>
                <c:pt idx="173">
                  <c:v>36</c:v>
                </c:pt>
                <c:pt idx="174">
                  <c:v>146</c:v>
                </c:pt>
                <c:pt idx="175">
                  <c:v>-119</c:v>
                </c:pt>
                <c:pt idx="176">
                  <c:v>381</c:v>
                </c:pt>
                <c:pt idx="177">
                  <c:v>-35</c:v>
                </c:pt>
                <c:pt idx="178">
                  <c:v>1186</c:v>
                </c:pt>
                <c:pt idx="179">
                  <c:v>53</c:v>
                </c:pt>
                <c:pt idx="180">
                  <c:v>293</c:v>
                </c:pt>
                <c:pt idx="181">
                  <c:v>988</c:v>
                </c:pt>
                <c:pt idx="182">
                  <c:v>89</c:v>
                </c:pt>
                <c:pt idx="183">
                  <c:v>2389</c:v>
                </c:pt>
                <c:pt idx="184">
                  <c:v>19</c:v>
                </c:pt>
                <c:pt idx="185">
                  <c:v>338</c:v>
                </c:pt>
                <c:pt idx="186">
                  <c:v>-391</c:v>
                </c:pt>
                <c:pt idx="187">
                  <c:v>8</c:v>
                </c:pt>
                <c:pt idx="188">
                  <c:v>6</c:v>
                </c:pt>
                <c:pt idx="189">
                  <c:v>192</c:v>
                </c:pt>
                <c:pt idx="190">
                  <c:v>661</c:v>
                </c:pt>
                <c:pt idx="191">
                  <c:v>823</c:v>
                </c:pt>
                <c:pt idx="192">
                  <c:v>156</c:v>
                </c:pt>
                <c:pt idx="193">
                  <c:v>35</c:v>
                </c:pt>
                <c:pt idx="194">
                  <c:v>49</c:v>
                </c:pt>
                <c:pt idx="195">
                  <c:v>-252</c:v>
                </c:pt>
                <c:pt idx="196">
                  <c:v>319</c:v>
                </c:pt>
                <c:pt idx="197">
                  <c:v>12</c:v>
                </c:pt>
                <c:pt idx="198">
                  <c:v>628</c:v>
                </c:pt>
                <c:pt idx="199">
                  <c:v>711</c:v>
                </c:pt>
                <c:pt idx="200">
                  <c:v>58</c:v>
                </c:pt>
                <c:pt idx="201">
                  <c:v>234</c:v>
                </c:pt>
                <c:pt idx="202">
                  <c:v>13</c:v>
                </c:pt>
                <c:pt idx="203">
                  <c:v>21</c:v>
                </c:pt>
                <c:pt idx="204">
                  <c:v>23</c:v>
                </c:pt>
                <c:pt idx="205">
                  <c:v>24</c:v>
                </c:pt>
                <c:pt idx="206">
                  <c:v>152</c:v>
                </c:pt>
                <c:pt idx="207">
                  <c:v>22</c:v>
                </c:pt>
                <c:pt idx="208">
                  <c:v>398</c:v>
                </c:pt>
                <c:pt idx="209">
                  <c:v>96</c:v>
                </c:pt>
                <c:pt idx="210">
                  <c:v>265</c:v>
                </c:pt>
                <c:pt idx="211">
                  <c:v>364</c:v>
                </c:pt>
                <c:pt idx="212">
                  <c:v>187</c:v>
                </c:pt>
                <c:pt idx="213">
                  <c:v>1003</c:v>
                </c:pt>
                <c:pt idx="214">
                  <c:v>14</c:v>
                </c:pt>
                <c:pt idx="215">
                  <c:v>523</c:v>
                </c:pt>
                <c:pt idx="216">
                  <c:v>249</c:v>
                </c:pt>
                <c:pt idx="217">
                  <c:v>-807</c:v>
                </c:pt>
                <c:pt idx="218">
                  <c:v>1106</c:v>
                </c:pt>
                <c:pt idx="219">
                  <c:v>28</c:v>
                </c:pt>
                <c:pt idx="220">
                  <c:v>2891</c:v>
                </c:pt>
                <c:pt idx="221">
                  <c:v>206</c:v>
                </c:pt>
                <c:pt idx="222">
                  <c:v>371</c:v>
                </c:pt>
                <c:pt idx="223">
                  <c:v>-645</c:v>
                </c:pt>
                <c:pt idx="224">
                  <c:v>132</c:v>
                </c:pt>
                <c:pt idx="225">
                  <c:v>-39</c:v>
                </c:pt>
                <c:pt idx="226">
                  <c:v>-1989</c:v>
                </c:pt>
                <c:pt idx="227">
                  <c:v>236</c:v>
                </c:pt>
                <c:pt idx="228">
                  <c:v>-1944</c:v>
                </c:pt>
                <c:pt idx="229">
                  <c:v>174</c:v>
                </c:pt>
                <c:pt idx="230">
                  <c:v>251</c:v>
                </c:pt>
                <c:pt idx="231">
                  <c:v>492</c:v>
                </c:pt>
                <c:pt idx="232">
                  <c:v>501</c:v>
                </c:pt>
                <c:pt idx="233">
                  <c:v>-103</c:v>
                </c:pt>
                <c:pt idx="234">
                  <c:v>214</c:v>
                </c:pt>
                <c:pt idx="235">
                  <c:v>126</c:v>
                </c:pt>
                <c:pt idx="236">
                  <c:v>-4</c:v>
                </c:pt>
                <c:pt idx="237">
                  <c:v>276</c:v>
                </c:pt>
                <c:pt idx="238">
                  <c:v>1033</c:v>
                </c:pt>
                <c:pt idx="239">
                  <c:v>9</c:v>
                </c:pt>
                <c:pt idx="240">
                  <c:v>126</c:v>
                </c:pt>
                <c:pt idx="241">
                  <c:v>38</c:v>
                </c:pt>
                <c:pt idx="242">
                  <c:v>34</c:v>
                </c:pt>
                <c:pt idx="243">
                  <c:v>20</c:v>
                </c:pt>
                <c:pt idx="244">
                  <c:v>41</c:v>
                </c:pt>
                <c:pt idx="245">
                  <c:v>22</c:v>
                </c:pt>
                <c:pt idx="246">
                  <c:v>111</c:v>
                </c:pt>
                <c:pt idx="247">
                  <c:v>14</c:v>
                </c:pt>
                <c:pt idx="248">
                  <c:v>397</c:v>
                </c:pt>
                <c:pt idx="249">
                  <c:v>184</c:v>
                </c:pt>
                <c:pt idx="250">
                  <c:v>-146</c:v>
                </c:pt>
                <c:pt idx="251">
                  <c:v>447</c:v>
                </c:pt>
                <c:pt idx="252">
                  <c:v>-56</c:v>
                </c:pt>
                <c:pt idx="253">
                  <c:v>48</c:v>
                </c:pt>
                <c:pt idx="254">
                  <c:v>774</c:v>
                </c:pt>
                <c:pt idx="255">
                  <c:v>18</c:v>
                </c:pt>
                <c:pt idx="256">
                  <c:v>57</c:v>
                </c:pt>
                <c:pt idx="257">
                  <c:v>-677</c:v>
                </c:pt>
                <c:pt idx="258">
                  <c:v>323</c:v>
                </c:pt>
                <c:pt idx="259">
                  <c:v>-10</c:v>
                </c:pt>
                <c:pt idx="260">
                  <c:v>4</c:v>
                </c:pt>
                <c:pt idx="261">
                  <c:v>258</c:v>
                </c:pt>
                <c:pt idx="262">
                  <c:v>39</c:v>
                </c:pt>
                <c:pt idx="263">
                  <c:v>-683</c:v>
                </c:pt>
                <c:pt idx="264">
                  <c:v>97</c:v>
                </c:pt>
                <c:pt idx="265">
                  <c:v>232</c:v>
                </c:pt>
                <c:pt idx="266">
                  <c:v>-508</c:v>
                </c:pt>
                <c:pt idx="267">
                  <c:v>863</c:v>
                </c:pt>
                <c:pt idx="268">
                  <c:v>806</c:v>
                </c:pt>
                <c:pt idx="269">
                  <c:v>526</c:v>
                </c:pt>
                <c:pt idx="270">
                  <c:v>142</c:v>
                </c:pt>
                <c:pt idx="271">
                  <c:v>222</c:v>
                </c:pt>
                <c:pt idx="272">
                  <c:v>117</c:v>
                </c:pt>
                <c:pt idx="273">
                  <c:v>424</c:v>
                </c:pt>
                <c:pt idx="274">
                  <c:v>138</c:v>
                </c:pt>
                <c:pt idx="275">
                  <c:v>-580</c:v>
                </c:pt>
                <c:pt idx="276">
                  <c:v>478</c:v>
                </c:pt>
                <c:pt idx="277">
                  <c:v>-4681</c:v>
                </c:pt>
                <c:pt idx="278">
                  <c:v>1059</c:v>
                </c:pt>
                <c:pt idx="279">
                  <c:v>1374</c:v>
                </c:pt>
                <c:pt idx="280">
                  <c:v>440</c:v>
                </c:pt>
                <c:pt idx="281">
                  <c:v>296</c:v>
                </c:pt>
                <c:pt idx="282">
                  <c:v>34</c:v>
                </c:pt>
                <c:pt idx="283">
                  <c:v>569</c:v>
                </c:pt>
                <c:pt idx="284">
                  <c:v>177</c:v>
                </c:pt>
                <c:pt idx="285">
                  <c:v>5173</c:v>
                </c:pt>
                <c:pt idx="286">
                  <c:v>500</c:v>
                </c:pt>
                <c:pt idx="287">
                  <c:v>-1668</c:v>
                </c:pt>
                <c:pt idx="288">
                  <c:v>47</c:v>
                </c:pt>
                <c:pt idx="289">
                  <c:v>57</c:v>
                </c:pt>
                <c:pt idx="290">
                  <c:v>170</c:v>
                </c:pt>
                <c:pt idx="291">
                  <c:v>21</c:v>
                </c:pt>
                <c:pt idx="292">
                  <c:v>851</c:v>
                </c:pt>
                <c:pt idx="293">
                  <c:v>663</c:v>
                </c:pt>
                <c:pt idx="294">
                  <c:v>-190</c:v>
                </c:pt>
                <c:pt idx="295">
                  <c:v>55</c:v>
                </c:pt>
                <c:pt idx="296">
                  <c:v>-159</c:v>
                </c:pt>
                <c:pt idx="297">
                  <c:v>86</c:v>
                </c:pt>
                <c:pt idx="298">
                  <c:v>225</c:v>
                </c:pt>
                <c:pt idx="299">
                  <c:v>212</c:v>
                </c:pt>
                <c:pt idx="300">
                  <c:v>478</c:v>
                </c:pt>
                <c:pt idx="301">
                  <c:v>961</c:v>
                </c:pt>
                <c:pt idx="302">
                  <c:v>238</c:v>
                </c:pt>
                <c:pt idx="303">
                  <c:v>-144</c:v>
                </c:pt>
                <c:pt idx="304">
                  <c:v>-136</c:v>
                </c:pt>
                <c:pt idx="305">
                  <c:v>1160</c:v>
                </c:pt>
                <c:pt idx="306">
                  <c:v>2633</c:v>
                </c:pt>
                <c:pt idx="307">
                  <c:v>12</c:v>
                </c:pt>
                <c:pt idx="308">
                  <c:v>593</c:v>
                </c:pt>
                <c:pt idx="309">
                  <c:v>216</c:v>
                </c:pt>
                <c:pt idx="310">
                  <c:v>27</c:v>
                </c:pt>
                <c:pt idx="311">
                  <c:v>809</c:v>
                </c:pt>
                <c:pt idx="312">
                  <c:v>8</c:v>
                </c:pt>
                <c:pt idx="313">
                  <c:v>12</c:v>
                </c:pt>
                <c:pt idx="314">
                  <c:v>7</c:v>
                </c:pt>
                <c:pt idx="315">
                  <c:v>109</c:v>
                </c:pt>
                <c:pt idx="316">
                  <c:v>15</c:v>
                </c:pt>
                <c:pt idx="317">
                  <c:v>700</c:v>
                </c:pt>
                <c:pt idx="318">
                  <c:v>-341</c:v>
                </c:pt>
                <c:pt idx="319">
                  <c:v>60</c:v>
                </c:pt>
                <c:pt idx="320">
                  <c:v>41</c:v>
                </c:pt>
                <c:pt idx="321">
                  <c:v>378</c:v>
                </c:pt>
                <c:pt idx="322">
                  <c:v>60</c:v>
                </c:pt>
                <c:pt idx="323">
                  <c:v>126</c:v>
                </c:pt>
                <c:pt idx="324">
                  <c:v>107</c:v>
                </c:pt>
                <c:pt idx="325">
                  <c:v>19</c:v>
                </c:pt>
                <c:pt idx="326">
                  <c:v>-406</c:v>
                </c:pt>
                <c:pt idx="327">
                  <c:v>-671</c:v>
                </c:pt>
                <c:pt idx="328">
                  <c:v>45</c:v>
                </c:pt>
                <c:pt idx="329">
                  <c:v>805</c:v>
                </c:pt>
                <c:pt idx="330">
                  <c:v>52</c:v>
                </c:pt>
                <c:pt idx="331">
                  <c:v>301</c:v>
                </c:pt>
                <c:pt idx="332">
                  <c:v>-145</c:v>
                </c:pt>
                <c:pt idx="333">
                  <c:v>78</c:v>
                </c:pt>
                <c:pt idx="334">
                  <c:v>25</c:v>
                </c:pt>
                <c:pt idx="335">
                  <c:v>66</c:v>
                </c:pt>
                <c:pt idx="336">
                  <c:v>2982</c:v>
                </c:pt>
                <c:pt idx="337">
                  <c:v>-183</c:v>
                </c:pt>
                <c:pt idx="338">
                  <c:v>406</c:v>
                </c:pt>
                <c:pt idx="339">
                  <c:v>395</c:v>
                </c:pt>
                <c:pt idx="340">
                  <c:v>6</c:v>
                </c:pt>
                <c:pt idx="341">
                  <c:v>153</c:v>
                </c:pt>
                <c:pt idx="342">
                  <c:v>191</c:v>
                </c:pt>
                <c:pt idx="343">
                  <c:v>644</c:v>
                </c:pt>
                <c:pt idx="344">
                  <c:v>-43</c:v>
                </c:pt>
                <c:pt idx="345">
                  <c:v>-23</c:v>
                </c:pt>
                <c:pt idx="346">
                  <c:v>-50</c:v>
                </c:pt>
                <c:pt idx="347">
                  <c:v>-6</c:v>
                </c:pt>
                <c:pt idx="348">
                  <c:v>-162</c:v>
                </c:pt>
                <c:pt idx="349">
                  <c:v>33</c:v>
                </c:pt>
                <c:pt idx="350">
                  <c:v>239</c:v>
                </c:pt>
                <c:pt idx="351">
                  <c:v>463</c:v>
                </c:pt>
                <c:pt idx="352">
                  <c:v>669</c:v>
                </c:pt>
                <c:pt idx="353">
                  <c:v>61</c:v>
                </c:pt>
                <c:pt idx="354">
                  <c:v>194</c:v>
                </c:pt>
                <c:pt idx="355">
                  <c:v>609</c:v>
                </c:pt>
                <c:pt idx="356">
                  <c:v>1517</c:v>
                </c:pt>
                <c:pt idx="357">
                  <c:v>27</c:v>
                </c:pt>
                <c:pt idx="358">
                  <c:v>323</c:v>
                </c:pt>
                <c:pt idx="359">
                  <c:v>824</c:v>
                </c:pt>
                <c:pt idx="360">
                  <c:v>431</c:v>
                </c:pt>
                <c:pt idx="361">
                  <c:v>114</c:v>
                </c:pt>
                <c:pt idx="362">
                  <c:v>1730</c:v>
                </c:pt>
                <c:pt idx="363">
                  <c:v>41</c:v>
                </c:pt>
                <c:pt idx="364">
                  <c:v>324</c:v>
                </c:pt>
                <c:pt idx="365">
                  <c:v>10</c:v>
                </c:pt>
                <c:pt idx="366">
                  <c:v>54</c:v>
                </c:pt>
                <c:pt idx="367">
                  <c:v>1859</c:v>
                </c:pt>
                <c:pt idx="368">
                  <c:v>629</c:v>
                </c:pt>
                <c:pt idx="369">
                  <c:v>73</c:v>
                </c:pt>
                <c:pt idx="370">
                  <c:v>11</c:v>
                </c:pt>
                <c:pt idx="371">
                  <c:v>-1399</c:v>
                </c:pt>
                <c:pt idx="372">
                  <c:v>164</c:v>
                </c:pt>
                <c:pt idx="373">
                  <c:v>1039</c:v>
                </c:pt>
                <c:pt idx="374">
                  <c:v>283</c:v>
                </c:pt>
                <c:pt idx="375">
                  <c:v>179</c:v>
                </c:pt>
                <c:pt idx="376">
                  <c:v>14</c:v>
                </c:pt>
                <c:pt idx="377">
                  <c:v>1278</c:v>
                </c:pt>
                <c:pt idx="378">
                  <c:v>480</c:v>
                </c:pt>
                <c:pt idx="379">
                  <c:v>14</c:v>
                </c:pt>
                <c:pt idx="380">
                  <c:v>523</c:v>
                </c:pt>
                <c:pt idx="381">
                  <c:v>328</c:v>
                </c:pt>
                <c:pt idx="382">
                  <c:v>408</c:v>
                </c:pt>
                <c:pt idx="383">
                  <c:v>293</c:v>
                </c:pt>
                <c:pt idx="384">
                  <c:v>-2793</c:v>
                </c:pt>
                <c:pt idx="385">
                  <c:v>117</c:v>
                </c:pt>
                <c:pt idx="386">
                  <c:v>0</c:v>
                </c:pt>
                <c:pt idx="387">
                  <c:v>36</c:v>
                </c:pt>
                <c:pt idx="388">
                  <c:v>27</c:v>
                </c:pt>
                <c:pt idx="389">
                  <c:v>-157</c:v>
                </c:pt>
                <c:pt idx="390">
                  <c:v>246</c:v>
                </c:pt>
                <c:pt idx="391">
                  <c:v>11</c:v>
                </c:pt>
                <c:pt idx="392">
                  <c:v>32</c:v>
                </c:pt>
                <c:pt idx="393">
                  <c:v>-867</c:v>
                </c:pt>
                <c:pt idx="394">
                  <c:v>296</c:v>
                </c:pt>
                <c:pt idx="395">
                  <c:v>99</c:v>
                </c:pt>
                <c:pt idx="396">
                  <c:v>236</c:v>
                </c:pt>
                <c:pt idx="397">
                  <c:v>285</c:v>
                </c:pt>
                <c:pt idx="398">
                  <c:v>1787</c:v>
                </c:pt>
                <c:pt idx="399">
                  <c:v>-27</c:v>
                </c:pt>
                <c:pt idx="400">
                  <c:v>-263</c:v>
                </c:pt>
                <c:pt idx="401">
                  <c:v>66</c:v>
                </c:pt>
                <c:pt idx="402">
                  <c:v>5858</c:v>
                </c:pt>
                <c:pt idx="403">
                  <c:v>659</c:v>
                </c:pt>
                <c:pt idx="404">
                  <c:v>101</c:v>
                </c:pt>
                <c:pt idx="405">
                  <c:v>-814</c:v>
                </c:pt>
                <c:pt idx="406">
                  <c:v>-6130</c:v>
                </c:pt>
                <c:pt idx="407">
                  <c:v>-1077</c:v>
                </c:pt>
                <c:pt idx="408">
                  <c:v>60</c:v>
                </c:pt>
                <c:pt idx="409">
                  <c:v>1839</c:v>
                </c:pt>
                <c:pt idx="410">
                  <c:v>680</c:v>
                </c:pt>
                <c:pt idx="411">
                  <c:v>1118</c:v>
                </c:pt>
                <c:pt idx="412">
                  <c:v>908</c:v>
                </c:pt>
                <c:pt idx="413">
                  <c:v>341</c:v>
                </c:pt>
                <c:pt idx="414">
                  <c:v>24</c:v>
                </c:pt>
                <c:pt idx="415">
                  <c:v>-31</c:v>
                </c:pt>
                <c:pt idx="416">
                  <c:v>104</c:v>
                </c:pt>
                <c:pt idx="417">
                  <c:v>-1068</c:v>
                </c:pt>
                <c:pt idx="418">
                  <c:v>450</c:v>
                </c:pt>
                <c:pt idx="419">
                  <c:v>386</c:v>
                </c:pt>
                <c:pt idx="420">
                  <c:v>-133</c:v>
                </c:pt>
                <c:pt idx="421">
                  <c:v>-30</c:v>
                </c:pt>
                <c:pt idx="422">
                  <c:v>1769</c:v>
                </c:pt>
                <c:pt idx="423">
                  <c:v>16</c:v>
                </c:pt>
                <c:pt idx="424">
                  <c:v>0</c:v>
                </c:pt>
                <c:pt idx="425">
                  <c:v>306</c:v>
                </c:pt>
                <c:pt idx="426">
                  <c:v>1494</c:v>
                </c:pt>
                <c:pt idx="427">
                  <c:v>552</c:v>
                </c:pt>
                <c:pt idx="428">
                  <c:v>291</c:v>
                </c:pt>
                <c:pt idx="429">
                  <c:v>38</c:v>
                </c:pt>
                <c:pt idx="430">
                  <c:v>5</c:v>
                </c:pt>
                <c:pt idx="431">
                  <c:v>233</c:v>
                </c:pt>
                <c:pt idx="432">
                  <c:v>-108</c:v>
                </c:pt>
                <c:pt idx="433">
                  <c:v>59</c:v>
                </c:pt>
                <c:pt idx="434">
                  <c:v>35</c:v>
                </c:pt>
                <c:pt idx="435">
                  <c:v>840</c:v>
                </c:pt>
                <c:pt idx="436">
                  <c:v>-125</c:v>
                </c:pt>
                <c:pt idx="437">
                  <c:v>726</c:v>
                </c:pt>
                <c:pt idx="438">
                  <c:v>8</c:v>
                </c:pt>
                <c:pt idx="439">
                  <c:v>43</c:v>
                </c:pt>
                <c:pt idx="440">
                  <c:v>382</c:v>
                </c:pt>
                <c:pt idx="441">
                  <c:v>2064</c:v>
                </c:pt>
                <c:pt idx="442">
                  <c:v>148</c:v>
                </c:pt>
                <c:pt idx="443">
                  <c:v>334</c:v>
                </c:pt>
                <c:pt idx="444">
                  <c:v>92</c:v>
                </c:pt>
                <c:pt idx="445">
                  <c:v>-100</c:v>
                </c:pt>
                <c:pt idx="446">
                  <c:v>250</c:v>
                </c:pt>
                <c:pt idx="447">
                  <c:v>-38</c:v>
                </c:pt>
                <c:pt idx="448">
                  <c:v>446</c:v>
                </c:pt>
                <c:pt idx="449">
                  <c:v>117</c:v>
                </c:pt>
                <c:pt idx="450">
                  <c:v>-84</c:v>
                </c:pt>
                <c:pt idx="451">
                  <c:v>21</c:v>
                </c:pt>
                <c:pt idx="452">
                  <c:v>-245</c:v>
                </c:pt>
                <c:pt idx="453">
                  <c:v>323</c:v>
                </c:pt>
                <c:pt idx="454">
                  <c:v>-136</c:v>
                </c:pt>
                <c:pt idx="455">
                  <c:v>418</c:v>
                </c:pt>
                <c:pt idx="456">
                  <c:v>57</c:v>
                </c:pt>
                <c:pt idx="457">
                  <c:v>108</c:v>
                </c:pt>
                <c:pt idx="458">
                  <c:v>13</c:v>
                </c:pt>
                <c:pt idx="459">
                  <c:v>785</c:v>
                </c:pt>
                <c:pt idx="460">
                  <c:v>159</c:v>
                </c:pt>
                <c:pt idx="461">
                  <c:v>1227</c:v>
                </c:pt>
                <c:pt idx="462">
                  <c:v>553</c:v>
                </c:pt>
                <c:pt idx="463">
                  <c:v>614</c:v>
                </c:pt>
                <c:pt idx="464">
                  <c:v>27</c:v>
                </c:pt>
                <c:pt idx="465">
                  <c:v>10</c:v>
                </c:pt>
                <c:pt idx="466">
                  <c:v>2381</c:v>
                </c:pt>
                <c:pt idx="467">
                  <c:v>571</c:v>
                </c:pt>
                <c:pt idx="468">
                  <c:v>539</c:v>
                </c:pt>
                <c:pt idx="469">
                  <c:v>30</c:v>
                </c:pt>
                <c:pt idx="470">
                  <c:v>11</c:v>
                </c:pt>
                <c:pt idx="471">
                  <c:v>69</c:v>
                </c:pt>
                <c:pt idx="472">
                  <c:v>59</c:v>
                </c:pt>
                <c:pt idx="473">
                  <c:v>1496</c:v>
                </c:pt>
                <c:pt idx="474">
                  <c:v>369</c:v>
                </c:pt>
                <c:pt idx="475">
                  <c:v>558</c:v>
                </c:pt>
                <c:pt idx="476">
                  <c:v>5</c:v>
                </c:pt>
                <c:pt idx="477">
                  <c:v>325</c:v>
                </c:pt>
                <c:pt idx="478">
                  <c:v>-547</c:v>
                </c:pt>
                <c:pt idx="479">
                  <c:v>94</c:v>
                </c:pt>
                <c:pt idx="480">
                  <c:v>207</c:v>
                </c:pt>
                <c:pt idx="481">
                  <c:v>6</c:v>
                </c:pt>
                <c:pt idx="482">
                  <c:v>639</c:v>
                </c:pt>
                <c:pt idx="483">
                  <c:v>132</c:v>
                </c:pt>
                <c:pt idx="484">
                  <c:v>771</c:v>
                </c:pt>
                <c:pt idx="485">
                  <c:v>301</c:v>
                </c:pt>
                <c:pt idx="486">
                  <c:v>18</c:v>
                </c:pt>
                <c:pt idx="487">
                  <c:v>423</c:v>
                </c:pt>
                <c:pt idx="488">
                  <c:v>401</c:v>
                </c:pt>
                <c:pt idx="489">
                  <c:v>251</c:v>
                </c:pt>
                <c:pt idx="490">
                  <c:v>1538</c:v>
                </c:pt>
                <c:pt idx="491">
                  <c:v>265</c:v>
                </c:pt>
                <c:pt idx="492">
                  <c:v>84</c:v>
                </c:pt>
                <c:pt idx="493">
                  <c:v>605</c:v>
                </c:pt>
                <c:pt idx="494">
                  <c:v>-2498</c:v>
                </c:pt>
                <c:pt idx="495">
                  <c:v>1115</c:v>
                </c:pt>
                <c:pt idx="496">
                  <c:v>-63</c:v>
                </c:pt>
                <c:pt idx="497">
                  <c:v>-56</c:v>
                </c:pt>
                <c:pt idx="498">
                  <c:v>26</c:v>
                </c:pt>
                <c:pt idx="499">
                  <c:v>624</c:v>
                </c:pt>
                <c:pt idx="500">
                  <c:v>2978</c:v>
                </c:pt>
                <c:pt idx="501">
                  <c:v>-276</c:v>
                </c:pt>
                <c:pt idx="502">
                  <c:v>-317</c:v>
                </c:pt>
                <c:pt idx="503">
                  <c:v>699</c:v>
                </c:pt>
                <c:pt idx="504">
                  <c:v>-15</c:v>
                </c:pt>
                <c:pt idx="505">
                  <c:v>2034</c:v>
                </c:pt>
                <c:pt idx="506">
                  <c:v>-47</c:v>
                </c:pt>
                <c:pt idx="507">
                  <c:v>95</c:v>
                </c:pt>
                <c:pt idx="508">
                  <c:v>55</c:v>
                </c:pt>
                <c:pt idx="509">
                  <c:v>365</c:v>
                </c:pt>
                <c:pt idx="510">
                  <c:v>14</c:v>
                </c:pt>
                <c:pt idx="511">
                  <c:v>311</c:v>
                </c:pt>
                <c:pt idx="512">
                  <c:v>657</c:v>
                </c:pt>
                <c:pt idx="513">
                  <c:v>395</c:v>
                </c:pt>
                <c:pt idx="514">
                  <c:v>725</c:v>
                </c:pt>
                <c:pt idx="515">
                  <c:v>154</c:v>
                </c:pt>
                <c:pt idx="516">
                  <c:v>-4</c:v>
                </c:pt>
                <c:pt idx="517">
                  <c:v>827</c:v>
                </c:pt>
                <c:pt idx="518">
                  <c:v>10</c:v>
                </c:pt>
                <c:pt idx="519">
                  <c:v>627</c:v>
                </c:pt>
                <c:pt idx="520">
                  <c:v>350</c:v>
                </c:pt>
                <c:pt idx="521">
                  <c:v>1262</c:v>
                </c:pt>
                <c:pt idx="522">
                  <c:v>63</c:v>
                </c:pt>
                <c:pt idx="523">
                  <c:v>-4278</c:v>
                </c:pt>
                <c:pt idx="524">
                  <c:v>242</c:v>
                </c:pt>
                <c:pt idx="525">
                  <c:v>572</c:v>
                </c:pt>
                <c:pt idx="526">
                  <c:v>540</c:v>
                </c:pt>
                <c:pt idx="527">
                  <c:v>277</c:v>
                </c:pt>
                <c:pt idx="528">
                  <c:v>157</c:v>
                </c:pt>
                <c:pt idx="529">
                  <c:v>331</c:v>
                </c:pt>
                <c:pt idx="530">
                  <c:v>11</c:v>
                </c:pt>
                <c:pt idx="531">
                  <c:v>13931</c:v>
                </c:pt>
                <c:pt idx="532">
                  <c:v>26</c:v>
                </c:pt>
                <c:pt idx="533">
                  <c:v>68</c:v>
                </c:pt>
                <c:pt idx="534">
                  <c:v>571</c:v>
                </c:pt>
                <c:pt idx="535">
                  <c:v>5</c:v>
                </c:pt>
                <c:pt idx="536">
                  <c:v>162</c:v>
                </c:pt>
                <c:pt idx="537">
                  <c:v>19</c:v>
                </c:pt>
                <c:pt idx="538">
                  <c:v>-129</c:v>
                </c:pt>
                <c:pt idx="539">
                  <c:v>18</c:v>
                </c:pt>
                <c:pt idx="540">
                  <c:v>1015</c:v>
                </c:pt>
                <c:pt idx="541">
                  <c:v>-25</c:v>
                </c:pt>
                <c:pt idx="542">
                  <c:v>1290</c:v>
                </c:pt>
                <c:pt idx="543">
                  <c:v>292</c:v>
                </c:pt>
                <c:pt idx="544">
                  <c:v>76</c:v>
                </c:pt>
                <c:pt idx="545">
                  <c:v>1020</c:v>
                </c:pt>
                <c:pt idx="546">
                  <c:v>2635</c:v>
                </c:pt>
                <c:pt idx="547">
                  <c:v>-444</c:v>
                </c:pt>
                <c:pt idx="548">
                  <c:v>315</c:v>
                </c:pt>
                <c:pt idx="549">
                  <c:v>2530</c:v>
                </c:pt>
                <c:pt idx="550">
                  <c:v>863</c:v>
                </c:pt>
                <c:pt idx="551">
                  <c:v>-72</c:v>
                </c:pt>
                <c:pt idx="552">
                  <c:v>72</c:v>
                </c:pt>
                <c:pt idx="553">
                  <c:v>11129</c:v>
                </c:pt>
                <c:pt idx="554">
                  <c:v>697</c:v>
                </c:pt>
                <c:pt idx="555">
                  <c:v>890</c:v>
                </c:pt>
                <c:pt idx="556">
                  <c:v>62</c:v>
                </c:pt>
                <c:pt idx="557">
                  <c:v>1127</c:v>
                </c:pt>
                <c:pt idx="558">
                  <c:v>198</c:v>
                </c:pt>
                <c:pt idx="559">
                  <c:v>68</c:v>
                </c:pt>
                <c:pt idx="560">
                  <c:v>53</c:v>
                </c:pt>
                <c:pt idx="561">
                  <c:v>3</c:v>
                </c:pt>
                <c:pt idx="562">
                  <c:v>1301</c:v>
                </c:pt>
                <c:pt idx="563">
                  <c:v>-5</c:v>
                </c:pt>
                <c:pt idx="564">
                  <c:v>138</c:v>
                </c:pt>
                <c:pt idx="565">
                  <c:v>9</c:v>
                </c:pt>
                <c:pt idx="566">
                  <c:v>562</c:v>
                </c:pt>
                <c:pt idx="567">
                  <c:v>184</c:v>
                </c:pt>
                <c:pt idx="568">
                  <c:v>19</c:v>
                </c:pt>
                <c:pt idx="569">
                  <c:v>-648</c:v>
                </c:pt>
                <c:pt idx="570">
                  <c:v>272</c:v>
                </c:pt>
                <c:pt idx="571">
                  <c:v>137</c:v>
                </c:pt>
                <c:pt idx="572">
                  <c:v>-44</c:v>
                </c:pt>
                <c:pt idx="573">
                  <c:v>175</c:v>
                </c:pt>
                <c:pt idx="574">
                  <c:v>16</c:v>
                </c:pt>
                <c:pt idx="575">
                  <c:v>488</c:v>
                </c:pt>
                <c:pt idx="576">
                  <c:v>235</c:v>
                </c:pt>
                <c:pt idx="577">
                  <c:v>2889</c:v>
                </c:pt>
                <c:pt idx="578">
                  <c:v>271</c:v>
                </c:pt>
                <c:pt idx="579">
                  <c:v>8</c:v>
                </c:pt>
                <c:pt idx="580">
                  <c:v>438</c:v>
                </c:pt>
                <c:pt idx="581">
                  <c:v>60</c:v>
                </c:pt>
                <c:pt idx="582">
                  <c:v>74</c:v>
                </c:pt>
                <c:pt idx="583">
                  <c:v>1161</c:v>
                </c:pt>
                <c:pt idx="584">
                  <c:v>33</c:v>
                </c:pt>
                <c:pt idx="585">
                  <c:v>417</c:v>
                </c:pt>
                <c:pt idx="586">
                  <c:v>-84</c:v>
                </c:pt>
                <c:pt idx="587">
                  <c:v>103</c:v>
                </c:pt>
                <c:pt idx="588">
                  <c:v>1012</c:v>
                </c:pt>
                <c:pt idx="589">
                  <c:v>116</c:v>
                </c:pt>
                <c:pt idx="590">
                  <c:v>242</c:v>
                </c:pt>
                <c:pt idx="591">
                  <c:v>67</c:v>
                </c:pt>
                <c:pt idx="592">
                  <c:v>1361</c:v>
                </c:pt>
                <c:pt idx="593">
                  <c:v>110</c:v>
                </c:pt>
                <c:pt idx="594">
                  <c:v>233</c:v>
                </c:pt>
                <c:pt idx="595">
                  <c:v>5</c:v>
                </c:pt>
                <c:pt idx="596">
                  <c:v>599</c:v>
                </c:pt>
                <c:pt idx="597">
                  <c:v>160</c:v>
                </c:pt>
                <c:pt idx="598">
                  <c:v>56</c:v>
                </c:pt>
                <c:pt idx="599">
                  <c:v>-1</c:v>
                </c:pt>
                <c:pt idx="600">
                  <c:v>62</c:v>
                </c:pt>
                <c:pt idx="601">
                  <c:v>806</c:v>
                </c:pt>
                <c:pt idx="602">
                  <c:v>1</c:v>
                </c:pt>
                <c:pt idx="603">
                  <c:v>-24</c:v>
                </c:pt>
                <c:pt idx="604">
                  <c:v>226</c:v>
                </c:pt>
                <c:pt idx="605">
                  <c:v>-713</c:v>
                </c:pt>
                <c:pt idx="606">
                  <c:v>4</c:v>
                </c:pt>
                <c:pt idx="607">
                  <c:v>30</c:v>
                </c:pt>
                <c:pt idx="608">
                  <c:v>86</c:v>
                </c:pt>
                <c:pt idx="609">
                  <c:v>-25</c:v>
                </c:pt>
                <c:pt idx="610">
                  <c:v>314</c:v>
                </c:pt>
                <c:pt idx="611">
                  <c:v>140</c:v>
                </c:pt>
                <c:pt idx="612">
                  <c:v>82</c:v>
                </c:pt>
                <c:pt idx="613">
                  <c:v>40</c:v>
                </c:pt>
                <c:pt idx="614">
                  <c:v>12</c:v>
                </c:pt>
                <c:pt idx="615">
                  <c:v>115</c:v>
                </c:pt>
                <c:pt idx="616">
                  <c:v>551</c:v>
                </c:pt>
                <c:pt idx="617">
                  <c:v>374</c:v>
                </c:pt>
                <c:pt idx="618">
                  <c:v>347</c:v>
                </c:pt>
                <c:pt idx="619">
                  <c:v>5</c:v>
                </c:pt>
                <c:pt idx="620">
                  <c:v>250</c:v>
                </c:pt>
                <c:pt idx="621">
                  <c:v>6</c:v>
                </c:pt>
                <c:pt idx="622">
                  <c:v>88</c:v>
                </c:pt>
                <c:pt idx="623">
                  <c:v>45</c:v>
                </c:pt>
                <c:pt idx="624">
                  <c:v>92</c:v>
                </c:pt>
                <c:pt idx="625">
                  <c:v>1883</c:v>
                </c:pt>
                <c:pt idx="626">
                  <c:v>3463</c:v>
                </c:pt>
                <c:pt idx="627">
                  <c:v>561</c:v>
                </c:pt>
                <c:pt idx="628">
                  <c:v>655</c:v>
                </c:pt>
                <c:pt idx="629">
                  <c:v>2235</c:v>
                </c:pt>
                <c:pt idx="630">
                  <c:v>-940</c:v>
                </c:pt>
                <c:pt idx="631">
                  <c:v>399</c:v>
                </c:pt>
                <c:pt idx="632">
                  <c:v>119</c:v>
                </c:pt>
                <c:pt idx="633">
                  <c:v>373</c:v>
                </c:pt>
                <c:pt idx="634">
                  <c:v>992</c:v>
                </c:pt>
                <c:pt idx="635">
                  <c:v>-1140</c:v>
                </c:pt>
                <c:pt idx="636">
                  <c:v>43</c:v>
                </c:pt>
                <c:pt idx="637">
                  <c:v>275</c:v>
                </c:pt>
                <c:pt idx="638">
                  <c:v>-44</c:v>
                </c:pt>
                <c:pt idx="639">
                  <c:v>63</c:v>
                </c:pt>
                <c:pt idx="640">
                  <c:v>812</c:v>
                </c:pt>
                <c:pt idx="641">
                  <c:v>321</c:v>
                </c:pt>
                <c:pt idx="642">
                  <c:v>371</c:v>
                </c:pt>
                <c:pt idx="643">
                  <c:v>636</c:v>
                </c:pt>
                <c:pt idx="644">
                  <c:v>3012</c:v>
                </c:pt>
                <c:pt idx="645">
                  <c:v>-1396</c:v>
                </c:pt>
                <c:pt idx="646">
                  <c:v>-145</c:v>
                </c:pt>
                <c:pt idx="647">
                  <c:v>15</c:v>
                </c:pt>
                <c:pt idx="648">
                  <c:v>14</c:v>
                </c:pt>
                <c:pt idx="649">
                  <c:v>326</c:v>
                </c:pt>
                <c:pt idx="650">
                  <c:v>84</c:v>
                </c:pt>
                <c:pt idx="651">
                  <c:v>575</c:v>
                </c:pt>
                <c:pt idx="652">
                  <c:v>689</c:v>
                </c:pt>
                <c:pt idx="653">
                  <c:v>69</c:v>
                </c:pt>
                <c:pt idx="654">
                  <c:v>135</c:v>
                </c:pt>
                <c:pt idx="655">
                  <c:v>2042</c:v>
                </c:pt>
                <c:pt idx="656">
                  <c:v>66</c:v>
                </c:pt>
                <c:pt idx="657">
                  <c:v>52</c:v>
                </c:pt>
                <c:pt idx="658">
                  <c:v>2288</c:v>
                </c:pt>
                <c:pt idx="659">
                  <c:v>2059</c:v>
                </c:pt>
                <c:pt idx="660">
                  <c:v>-973</c:v>
                </c:pt>
                <c:pt idx="661">
                  <c:v>-22</c:v>
                </c:pt>
                <c:pt idx="662">
                  <c:v>459</c:v>
                </c:pt>
                <c:pt idx="663">
                  <c:v>908</c:v>
                </c:pt>
                <c:pt idx="664">
                  <c:v>-16</c:v>
                </c:pt>
                <c:pt idx="665">
                  <c:v>128</c:v>
                </c:pt>
                <c:pt idx="666">
                  <c:v>-360</c:v>
                </c:pt>
                <c:pt idx="667">
                  <c:v>586</c:v>
                </c:pt>
                <c:pt idx="668">
                  <c:v>60</c:v>
                </c:pt>
                <c:pt idx="669">
                  <c:v>2153</c:v>
                </c:pt>
                <c:pt idx="670">
                  <c:v>2</c:v>
                </c:pt>
                <c:pt idx="671">
                  <c:v>-25</c:v>
                </c:pt>
                <c:pt idx="672">
                  <c:v>68</c:v>
                </c:pt>
                <c:pt idx="673">
                  <c:v>15</c:v>
                </c:pt>
                <c:pt idx="674">
                  <c:v>1047</c:v>
                </c:pt>
                <c:pt idx="675">
                  <c:v>356</c:v>
                </c:pt>
                <c:pt idx="676">
                  <c:v>974</c:v>
                </c:pt>
                <c:pt idx="677">
                  <c:v>138</c:v>
                </c:pt>
                <c:pt idx="678">
                  <c:v>41</c:v>
                </c:pt>
                <c:pt idx="679">
                  <c:v>199</c:v>
                </c:pt>
                <c:pt idx="680">
                  <c:v>127</c:v>
                </c:pt>
                <c:pt idx="681">
                  <c:v>200</c:v>
                </c:pt>
                <c:pt idx="682">
                  <c:v>586</c:v>
                </c:pt>
                <c:pt idx="683">
                  <c:v>0</c:v>
                </c:pt>
                <c:pt idx="684">
                  <c:v>1169</c:v>
                </c:pt>
                <c:pt idx="685">
                  <c:v>-115</c:v>
                </c:pt>
                <c:pt idx="686">
                  <c:v>6680</c:v>
                </c:pt>
                <c:pt idx="687">
                  <c:v>90</c:v>
                </c:pt>
                <c:pt idx="688">
                  <c:v>836</c:v>
                </c:pt>
                <c:pt idx="689">
                  <c:v>25</c:v>
                </c:pt>
                <c:pt idx="690">
                  <c:v>182</c:v>
                </c:pt>
                <c:pt idx="691">
                  <c:v>14</c:v>
                </c:pt>
                <c:pt idx="692">
                  <c:v>258</c:v>
                </c:pt>
                <c:pt idx="693">
                  <c:v>99</c:v>
                </c:pt>
                <c:pt idx="694">
                  <c:v>98</c:v>
                </c:pt>
                <c:pt idx="695">
                  <c:v>58</c:v>
                </c:pt>
                <c:pt idx="696">
                  <c:v>847</c:v>
                </c:pt>
                <c:pt idx="697">
                  <c:v>209</c:v>
                </c:pt>
                <c:pt idx="698">
                  <c:v>319</c:v>
                </c:pt>
                <c:pt idx="699">
                  <c:v>866</c:v>
                </c:pt>
                <c:pt idx="700">
                  <c:v>9</c:v>
                </c:pt>
                <c:pt idx="701">
                  <c:v>74</c:v>
                </c:pt>
                <c:pt idx="702">
                  <c:v>41</c:v>
                </c:pt>
                <c:pt idx="703">
                  <c:v>-265</c:v>
                </c:pt>
                <c:pt idx="704">
                  <c:v>-10</c:v>
                </c:pt>
                <c:pt idx="705">
                  <c:v>784</c:v>
                </c:pt>
                <c:pt idx="706">
                  <c:v>26</c:v>
                </c:pt>
                <c:pt idx="707">
                  <c:v>601</c:v>
                </c:pt>
                <c:pt idx="708">
                  <c:v>101</c:v>
                </c:pt>
                <c:pt idx="709">
                  <c:v>953</c:v>
                </c:pt>
                <c:pt idx="710">
                  <c:v>-43</c:v>
                </c:pt>
                <c:pt idx="711">
                  <c:v>503</c:v>
                </c:pt>
                <c:pt idx="712">
                  <c:v>380</c:v>
                </c:pt>
                <c:pt idx="713">
                  <c:v>17</c:v>
                </c:pt>
                <c:pt idx="714">
                  <c:v>31</c:v>
                </c:pt>
                <c:pt idx="715">
                  <c:v>756</c:v>
                </c:pt>
                <c:pt idx="716">
                  <c:v>154</c:v>
                </c:pt>
                <c:pt idx="717">
                  <c:v>181</c:v>
                </c:pt>
                <c:pt idx="718">
                  <c:v>78</c:v>
                </c:pt>
                <c:pt idx="719">
                  <c:v>-734</c:v>
                </c:pt>
                <c:pt idx="720">
                  <c:v>711</c:v>
                </c:pt>
                <c:pt idx="721">
                  <c:v>-82</c:v>
                </c:pt>
                <c:pt idx="722">
                  <c:v>315</c:v>
                </c:pt>
                <c:pt idx="723">
                  <c:v>536</c:v>
                </c:pt>
                <c:pt idx="724">
                  <c:v>430</c:v>
                </c:pt>
                <c:pt idx="725">
                  <c:v>1091</c:v>
                </c:pt>
                <c:pt idx="726">
                  <c:v>927</c:v>
                </c:pt>
                <c:pt idx="727">
                  <c:v>-41</c:v>
                </c:pt>
                <c:pt idx="728">
                  <c:v>-43</c:v>
                </c:pt>
                <c:pt idx="729">
                  <c:v>1185</c:v>
                </c:pt>
                <c:pt idx="730">
                  <c:v>-70</c:v>
                </c:pt>
                <c:pt idx="731">
                  <c:v>249</c:v>
                </c:pt>
                <c:pt idx="732">
                  <c:v>7</c:v>
                </c:pt>
                <c:pt idx="733">
                  <c:v>329</c:v>
                </c:pt>
                <c:pt idx="734">
                  <c:v>-29</c:v>
                </c:pt>
                <c:pt idx="735">
                  <c:v>284</c:v>
                </c:pt>
                <c:pt idx="736">
                  <c:v>-594</c:v>
                </c:pt>
                <c:pt idx="737">
                  <c:v>610</c:v>
                </c:pt>
                <c:pt idx="738">
                  <c:v>43</c:v>
                </c:pt>
                <c:pt idx="739">
                  <c:v>32</c:v>
                </c:pt>
                <c:pt idx="740">
                  <c:v>1207</c:v>
                </c:pt>
                <c:pt idx="741">
                  <c:v>-591</c:v>
                </c:pt>
                <c:pt idx="742">
                  <c:v>-1042</c:v>
                </c:pt>
                <c:pt idx="743">
                  <c:v>435</c:v>
                </c:pt>
                <c:pt idx="744">
                  <c:v>1150</c:v>
                </c:pt>
                <c:pt idx="745">
                  <c:v>77</c:v>
                </c:pt>
                <c:pt idx="746">
                  <c:v>195</c:v>
                </c:pt>
                <c:pt idx="747">
                  <c:v>-44</c:v>
                </c:pt>
                <c:pt idx="748">
                  <c:v>924</c:v>
                </c:pt>
                <c:pt idx="749">
                  <c:v>129</c:v>
                </c:pt>
                <c:pt idx="750">
                  <c:v>12</c:v>
                </c:pt>
                <c:pt idx="751">
                  <c:v>253</c:v>
                </c:pt>
                <c:pt idx="752">
                  <c:v>342</c:v>
                </c:pt>
                <c:pt idx="753">
                  <c:v>39</c:v>
                </c:pt>
                <c:pt idx="754">
                  <c:v>-90</c:v>
                </c:pt>
                <c:pt idx="755">
                  <c:v>151</c:v>
                </c:pt>
                <c:pt idx="756">
                  <c:v>538</c:v>
                </c:pt>
                <c:pt idx="757">
                  <c:v>191</c:v>
                </c:pt>
                <c:pt idx="758">
                  <c:v>163</c:v>
                </c:pt>
                <c:pt idx="759">
                  <c:v>-87</c:v>
                </c:pt>
                <c:pt idx="760">
                  <c:v>148</c:v>
                </c:pt>
                <c:pt idx="761">
                  <c:v>-86</c:v>
                </c:pt>
                <c:pt idx="762">
                  <c:v>366</c:v>
                </c:pt>
                <c:pt idx="763">
                  <c:v>265</c:v>
                </c:pt>
                <c:pt idx="764">
                  <c:v>-1333</c:v>
                </c:pt>
                <c:pt idx="765">
                  <c:v>94</c:v>
                </c:pt>
                <c:pt idx="766">
                  <c:v>363</c:v>
                </c:pt>
                <c:pt idx="767">
                  <c:v>1167</c:v>
                </c:pt>
                <c:pt idx="768">
                  <c:v>154</c:v>
                </c:pt>
                <c:pt idx="769">
                  <c:v>33</c:v>
                </c:pt>
                <c:pt idx="770">
                  <c:v>1372</c:v>
                </c:pt>
                <c:pt idx="771">
                  <c:v>69</c:v>
                </c:pt>
                <c:pt idx="772">
                  <c:v>149</c:v>
                </c:pt>
                <c:pt idx="773">
                  <c:v>70</c:v>
                </c:pt>
                <c:pt idx="774">
                  <c:v>54</c:v>
                </c:pt>
                <c:pt idx="775">
                  <c:v>223</c:v>
                </c:pt>
                <c:pt idx="776">
                  <c:v>322</c:v>
                </c:pt>
                <c:pt idx="777">
                  <c:v>-110</c:v>
                </c:pt>
                <c:pt idx="778">
                  <c:v>-912</c:v>
                </c:pt>
                <c:pt idx="779">
                  <c:v>80</c:v>
                </c:pt>
                <c:pt idx="780">
                  <c:v>249</c:v>
                </c:pt>
                <c:pt idx="781">
                  <c:v>192</c:v>
                </c:pt>
                <c:pt idx="782">
                  <c:v>18</c:v>
                </c:pt>
                <c:pt idx="783">
                  <c:v>184</c:v>
                </c:pt>
                <c:pt idx="784">
                  <c:v>-2</c:v>
                </c:pt>
                <c:pt idx="785">
                  <c:v>252</c:v>
                </c:pt>
                <c:pt idx="786">
                  <c:v>-142</c:v>
                </c:pt>
                <c:pt idx="787">
                  <c:v>735</c:v>
                </c:pt>
                <c:pt idx="788">
                  <c:v>-402</c:v>
                </c:pt>
                <c:pt idx="789">
                  <c:v>45</c:v>
                </c:pt>
                <c:pt idx="790">
                  <c:v>62</c:v>
                </c:pt>
                <c:pt idx="791">
                  <c:v>17</c:v>
                </c:pt>
                <c:pt idx="792">
                  <c:v>701</c:v>
                </c:pt>
                <c:pt idx="793">
                  <c:v>76</c:v>
                </c:pt>
                <c:pt idx="794">
                  <c:v>225</c:v>
                </c:pt>
                <c:pt idx="795">
                  <c:v>-72</c:v>
                </c:pt>
                <c:pt idx="796">
                  <c:v>68</c:v>
                </c:pt>
                <c:pt idx="797">
                  <c:v>461</c:v>
                </c:pt>
                <c:pt idx="798">
                  <c:v>315</c:v>
                </c:pt>
                <c:pt idx="799">
                  <c:v>2291</c:v>
                </c:pt>
                <c:pt idx="800">
                  <c:v>-447</c:v>
                </c:pt>
                <c:pt idx="801">
                  <c:v>41</c:v>
                </c:pt>
                <c:pt idx="802">
                  <c:v>494</c:v>
                </c:pt>
                <c:pt idx="803">
                  <c:v>79</c:v>
                </c:pt>
                <c:pt idx="804">
                  <c:v>125</c:v>
                </c:pt>
                <c:pt idx="805">
                  <c:v>-12</c:v>
                </c:pt>
                <c:pt idx="806">
                  <c:v>239</c:v>
                </c:pt>
                <c:pt idx="807">
                  <c:v>108</c:v>
                </c:pt>
                <c:pt idx="808">
                  <c:v>36</c:v>
                </c:pt>
                <c:pt idx="809">
                  <c:v>19</c:v>
                </c:pt>
                <c:pt idx="810">
                  <c:v>30</c:v>
                </c:pt>
                <c:pt idx="811">
                  <c:v>61</c:v>
                </c:pt>
                <c:pt idx="812">
                  <c:v>151</c:v>
                </c:pt>
                <c:pt idx="813">
                  <c:v>8</c:v>
                </c:pt>
                <c:pt idx="814">
                  <c:v>-295</c:v>
                </c:pt>
                <c:pt idx="815">
                  <c:v>54</c:v>
                </c:pt>
                <c:pt idx="816">
                  <c:v>-462</c:v>
                </c:pt>
                <c:pt idx="817">
                  <c:v>595</c:v>
                </c:pt>
                <c:pt idx="818">
                  <c:v>25</c:v>
                </c:pt>
                <c:pt idx="819">
                  <c:v>-22</c:v>
                </c:pt>
                <c:pt idx="820">
                  <c:v>9</c:v>
                </c:pt>
                <c:pt idx="821">
                  <c:v>1225</c:v>
                </c:pt>
                <c:pt idx="822">
                  <c:v>7</c:v>
                </c:pt>
                <c:pt idx="823">
                  <c:v>1663</c:v>
                </c:pt>
                <c:pt idx="824">
                  <c:v>60</c:v>
                </c:pt>
                <c:pt idx="825">
                  <c:v>-3017</c:v>
                </c:pt>
                <c:pt idx="826">
                  <c:v>155</c:v>
                </c:pt>
                <c:pt idx="827">
                  <c:v>265</c:v>
                </c:pt>
                <c:pt idx="828">
                  <c:v>39</c:v>
                </c:pt>
                <c:pt idx="829">
                  <c:v>872</c:v>
                </c:pt>
                <c:pt idx="830">
                  <c:v>-223</c:v>
                </c:pt>
                <c:pt idx="831">
                  <c:v>402</c:v>
                </c:pt>
                <c:pt idx="832">
                  <c:v>1112</c:v>
                </c:pt>
                <c:pt idx="833">
                  <c:v>27</c:v>
                </c:pt>
                <c:pt idx="834">
                  <c:v>260</c:v>
                </c:pt>
                <c:pt idx="835">
                  <c:v>919</c:v>
                </c:pt>
                <c:pt idx="836">
                  <c:v>-240</c:v>
                </c:pt>
                <c:pt idx="837">
                  <c:v>-45</c:v>
                </c:pt>
                <c:pt idx="838">
                  <c:v>42</c:v>
                </c:pt>
                <c:pt idx="839">
                  <c:v>3</c:v>
                </c:pt>
                <c:pt idx="840">
                  <c:v>409</c:v>
                </c:pt>
                <c:pt idx="841">
                  <c:v>155</c:v>
                </c:pt>
                <c:pt idx="842">
                  <c:v>268</c:v>
                </c:pt>
                <c:pt idx="843">
                  <c:v>-556</c:v>
                </c:pt>
                <c:pt idx="844">
                  <c:v>18</c:v>
                </c:pt>
                <c:pt idx="845">
                  <c:v>11</c:v>
                </c:pt>
                <c:pt idx="846">
                  <c:v>-68</c:v>
                </c:pt>
                <c:pt idx="847">
                  <c:v>157</c:v>
                </c:pt>
                <c:pt idx="848">
                  <c:v>-11633</c:v>
                </c:pt>
                <c:pt idx="849">
                  <c:v>71</c:v>
                </c:pt>
                <c:pt idx="850">
                  <c:v>1964</c:v>
                </c:pt>
                <c:pt idx="851">
                  <c:v>1075</c:v>
                </c:pt>
                <c:pt idx="852">
                  <c:v>128</c:v>
                </c:pt>
                <c:pt idx="853">
                  <c:v>93</c:v>
                </c:pt>
                <c:pt idx="854">
                  <c:v>363</c:v>
                </c:pt>
                <c:pt idx="855">
                  <c:v>765</c:v>
                </c:pt>
                <c:pt idx="856">
                  <c:v>220</c:v>
                </c:pt>
                <c:pt idx="857">
                  <c:v>1826</c:v>
                </c:pt>
                <c:pt idx="858">
                  <c:v>1188</c:v>
                </c:pt>
                <c:pt idx="859">
                  <c:v>219</c:v>
                </c:pt>
                <c:pt idx="860">
                  <c:v>334</c:v>
                </c:pt>
                <c:pt idx="861">
                  <c:v>-684</c:v>
                </c:pt>
                <c:pt idx="862">
                  <c:v>-99</c:v>
                </c:pt>
                <c:pt idx="863">
                  <c:v>693</c:v>
                </c:pt>
                <c:pt idx="864">
                  <c:v>352</c:v>
                </c:pt>
                <c:pt idx="865">
                  <c:v>76</c:v>
                </c:pt>
                <c:pt idx="866">
                  <c:v>170</c:v>
                </c:pt>
                <c:pt idx="867">
                  <c:v>16</c:v>
                </c:pt>
                <c:pt idx="868">
                  <c:v>40</c:v>
                </c:pt>
                <c:pt idx="869">
                  <c:v>13</c:v>
                </c:pt>
                <c:pt idx="870">
                  <c:v>-100</c:v>
                </c:pt>
                <c:pt idx="871">
                  <c:v>-3121</c:v>
                </c:pt>
                <c:pt idx="872">
                  <c:v>167</c:v>
                </c:pt>
                <c:pt idx="873">
                  <c:v>114</c:v>
                </c:pt>
                <c:pt idx="874">
                  <c:v>221</c:v>
                </c:pt>
                <c:pt idx="875">
                  <c:v>-3007</c:v>
                </c:pt>
                <c:pt idx="876">
                  <c:v>71</c:v>
                </c:pt>
                <c:pt idx="877">
                  <c:v>166</c:v>
                </c:pt>
                <c:pt idx="878">
                  <c:v>47</c:v>
                </c:pt>
                <c:pt idx="879">
                  <c:v>318</c:v>
                </c:pt>
                <c:pt idx="880">
                  <c:v>285</c:v>
                </c:pt>
                <c:pt idx="881">
                  <c:v>10</c:v>
                </c:pt>
                <c:pt idx="882">
                  <c:v>350</c:v>
                </c:pt>
                <c:pt idx="883">
                  <c:v>659</c:v>
                </c:pt>
                <c:pt idx="884">
                  <c:v>-9675</c:v>
                </c:pt>
                <c:pt idx="885">
                  <c:v>287</c:v>
                </c:pt>
                <c:pt idx="886">
                  <c:v>95</c:v>
                </c:pt>
                <c:pt idx="887">
                  <c:v>168</c:v>
                </c:pt>
                <c:pt idx="888">
                  <c:v>291</c:v>
                </c:pt>
                <c:pt idx="889">
                  <c:v>82</c:v>
                </c:pt>
                <c:pt idx="890">
                  <c:v>-144</c:v>
                </c:pt>
                <c:pt idx="891">
                  <c:v>1</c:v>
                </c:pt>
                <c:pt idx="892">
                  <c:v>17</c:v>
                </c:pt>
                <c:pt idx="893">
                  <c:v>324</c:v>
                </c:pt>
                <c:pt idx="894">
                  <c:v>-424</c:v>
                </c:pt>
                <c:pt idx="895">
                  <c:v>904</c:v>
                </c:pt>
                <c:pt idx="896">
                  <c:v>2063</c:v>
                </c:pt>
                <c:pt idx="897">
                  <c:v>242</c:v>
                </c:pt>
                <c:pt idx="898">
                  <c:v>49</c:v>
                </c:pt>
                <c:pt idx="899">
                  <c:v>29</c:v>
                </c:pt>
                <c:pt idx="900">
                  <c:v>1937</c:v>
                </c:pt>
                <c:pt idx="901">
                  <c:v>464</c:v>
                </c:pt>
                <c:pt idx="902">
                  <c:v>-208</c:v>
                </c:pt>
                <c:pt idx="903">
                  <c:v>967</c:v>
                </c:pt>
                <c:pt idx="904">
                  <c:v>15</c:v>
                </c:pt>
                <c:pt idx="905">
                  <c:v>-56</c:v>
                </c:pt>
                <c:pt idx="906">
                  <c:v>-761</c:v>
                </c:pt>
                <c:pt idx="907">
                  <c:v>-3653</c:v>
                </c:pt>
                <c:pt idx="908">
                  <c:v>96</c:v>
                </c:pt>
                <c:pt idx="909">
                  <c:v>165</c:v>
                </c:pt>
                <c:pt idx="910">
                  <c:v>3055</c:v>
                </c:pt>
                <c:pt idx="911">
                  <c:v>762</c:v>
                </c:pt>
                <c:pt idx="912">
                  <c:v>58</c:v>
                </c:pt>
                <c:pt idx="913">
                  <c:v>-95</c:v>
                </c:pt>
                <c:pt idx="914">
                  <c:v>239</c:v>
                </c:pt>
                <c:pt idx="915">
                  <c:v>505</c:v>
                </c:pt>
                <c:pt idx="916">
                  <c:v>206</c:v>
                </c:pt>
                <c:pt idx="917">
                  <c:v>-447</c:v>
                </c:pt>
                <c:pt idx="918">
                  <c:v>149</c:v>
                </c:pt>
                <c:pt idx="919">
                  <c:v>-49</c:v>
                </c:pt>
                <c:pt idx="920">
                  <c:v>49</c:v>
                </c:pt>
                <c:pt idx="921">
                  <c:v>915</c:v>
                </c:pt>
                <c:pt idx="922">
                  <c:v>-166</c:v>
                </c:pt>
                <c:pt idx="923">
                  <c:v>357</c:v>
                </c:pt>
                <c:pt idx="924">
                  <c:v>-25</c:v>
                </c:pt>
                <c:pt idx="925">
                  <c:v>60</c:v>
                </c:pt>
                <c:pt idx="926">
                  <c:v>287</c:v>
                </c:pt>
                <c:pt idx="927">
                  <c:v>271</c:v>
                </c:pt>
                <c:pt idx="928">
                  <c:v>793</c:v>
                </c:pt>
                <c:pt idx="929">
                  <c:v>25</c:v>
                </c:pt>
                <c:pt idx="930">
                  <c:v>60</c:v>
                </c:pt>
                <c:pt idx="931">
                  <c:v>113</c:v>
                </c:pt>
                <c:pt idx="932">
                  <c:v>198</c:v>
                </c:pt>
                <c:pt idx="933">
                  <c:v>13207</c:v>
                </c:pt>
                <c:pt idx="934">
                  <c:v>410</c:v>
                </c:pt>
                <c:pt idx="935">
                  <c:v>6</c:v>
                </c:pt>
                <c:pt idx="936">
                  <c:v>27</c:v>
                </c:pt>
                <c:pt idx="937">
                  <c:v>106</c:v>
                </c:pt>
                <c:pt idx="938">
                  <c:v>686</c:v>
                </c:pt>
                <c:pt idx="939">
                  <c:v>-45</c:v>
                </c:pt>
                <c:pt idx="940">
                  <c:v>2279</c:v>
                </c:pt>
                <c:pt idx="941">
                  <c:v>509</c:v>
                </c:pt>
                <c:pt idx="942">
                  <c:v>25</c:v>
                </c:pt>
                <c:pt idx="943">
                  <c:v>92</c:v>
                </c:pt>
                <c:pt idx="944">
                  <c:v>-153</c:v>
                </c:pt>
                <c:pt idx="945">
                  <c:v>5</c:v>
                </c:pt>
                <c:pt idx="946">
                  <c:v>324</c:v>
                </c:pt>
                <c:pt idx="947">
                  <c:v>84</c:v>
                </c:pt>
                <c:pt idx="948">
                  <c:v>175</c:v>
                </c:pt>
                <c:pt idx="949">
                  <c:v>221</c:v>
                </c:pt>
                <c:pt idx="950">
                  <c:v>111</c:v>
                </c:pt>
                <c:pt idx="951">
                  <c:v>8</c:v>
                </c:pt>
                <c:pt idx="952">
                  <c:v>201</c:v>
                </c:pt>
                <c:pt idx="953">
                  <c:v>212</c:v>
                </c:pt>
                <c:pt idx="954">
                  <c:v>11</c:v>
                </c:pt>
                <c:pt idx="955">
                  <c:v>-3</c:v>
                </c:pt>
                <c:pt idx="956">
                  <c:v>324</c:v>
                </c:pt>
                <c:pt idx="957">
                  <c:v>200</c:v>
                </c:pt>
                <c:pt idx="958">
                  <c:v>84</c:v>
                </c:pt>
                <c:pt idx="959">
                  <c:v>139</c:v>
                </c:pt>
                <c:pt idx="960">
                  <c:v>-45</c:v>
                </c:pt>
                <c:pt idx="961">
                  <c:v>0</c:v>
                </c:pt>
                <c:pt idx="962">
                  <c:v>37</c:v>
                </c:pt>
                <c:pt idx="963">
                  <c:v>140</c:v>
                </c:pt>
                <c:pt idx="964">
                  <c:v>292</c:v>
                </c:pt>
                <c:pt idx="965">
                  <c:v>215</c:v>
                </c:pt>
                <c:pt idx="966">
                  <c:v>557</c:v>
                </c:pt>
                <c:pt idx="967">
                  <c:v>132</c:v>
                </c:pt>
                <c:pt idx="968">
                  <c:v>141</c:v>
                </c:pt>
                <c:pt idx="969">
                  <c:v>191</c:v>
                </c:pt>
                <c:pt idx="970">
                  <c:v>421</c:v>
                </c:pt>
                <c:pt idx="971">
                  <c:v>548</c:v>
                </c:pt>
                <c:pt idx="972">
                  <c:v>1287</c:v>
                </c:pt>
                <c:pt idx="973">
                  <c:v>228</c:v>
                </c:pt>
                <c:pt idx="974">
                  <c:v>2400</c:v>
                </c:pt>
                <c:pt idx="975">
                  <c:v>53</c:v>
                </c:pt>
                <c:pt idx="976">
                  <c:v>158</c:v>
                </c:pt>
                <c:pt idx="977">
                  <c:v>184</c:v>
                </c:pt>
                <c:pt idx="978">
                  <c:v>230</c:v>
                </c:pt>
                <c:pt idx="979">
                  <c:v>697</c:v>
                </c:pt>
                <c:pt idx="980">
                  <c:v>315</c:v>
                </c:pt>
                <c:pt idx="981">
                  <c:v>21</c:v>
                </c:pt>
                <c:pt idx="982">
                  <c:v>30</c:v>
                </c:pt>
                <c:pt idx="983">
                  <c:v>339</c:v>
                </c:pt>
                <c:pt idx="984">
                  <c:v>57</c:v>
                </c:pt>
                <c:pt idx="985">
                  <c:v>747</c:v>
                </c:pt>
                <c:pt idx="986">
                  <c:v>11</c:v>
                </c:pt>
                <c:pt idx="987">
                  <c:v>1935</c:v>
                </c:pt>
                <c:pt idx="988">
                  <c:v>769</c:v>
                </c:pt>
                <c:pt idx="989">
                  <c:v>210</c:v>
                </c:pt>
                <c:pt idx="990">
                  <c:v>264</c:v>
                </c:pt>
                <c:pt idx="991">
                  <c:v>1473</c:v>
                </c:pt>
                <c:pt idx="992">
                  <c:v>700</c:v>
                </c:pt>
                <c:pt idx="993">
                  <c:v>-95</c:v>
                </c:pt>
                <c:pt idx="994">
                  <c:v>733</c:v>
                </c:pt>
                <c:pt idx="995">
                  <c:v>-245</c:v>
                </c:pt>
                <c:pt idx="996">
                  <c:v>3050</c:v>
                </c:pt>
                <c:pt idx="997">
                  <c:v>11</c:v>
                </c:pt>
                <c:pt idx="998">
                  <c:v>-55</c:v>
                </c:pt>
              </c:numCache>
            </c:numRef>
          </c:val>
          <c:extLst>
            <c:ext xmlns:c16="http://schemas.microsoft.com/office/drawing/2014/chart" uri="{C3380CC4-5D6E-409C-BE32-E72D297353CC}">
              <c16:uniqueId val="{00000001-3D83-4FFB-BDF1-D98D18157A60}"/>
            </c:ext>
          </c:extLst>
        </c:ser>
        <c:dLbls>
          <c:showLegendKey val="0"/>
          <c:showVal val="0"/>
          <c:showCatName val="0"/>
          <c:showSerName val="0"/>
          <c:showPercent val="0"/>
          <c:showBubbleSize val="0"/>
        </c:dLbls>
        <c:gapWidth val="219"/>
        <c:overlap val="-27"/>
        <c:axId val="262644384"/>
        <c:axId val="262652064"/>
      </c:barChart>
      <c:catAx>
        <c:axId val="26264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262652064"/>
        <c:crosses val="autoZero"/>
        <c:auto val="1"/>
        <c:lblAlgn val="ctr"/>
        <c:lblOffset val="100"/>
        <c:noMultiLvlLbl val="0"/>
      </c:catAx>
      <c:valAx>
        <c:axId val="262652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26264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plotSurface>
          <cx:spPr>
            <a:solidFill>
              <a:schemeClr val="bg2"/>
            </a:solidFill>
          </cx:spPr>
        </cx:plotSurface>
        <cx:series layoutId="sunburst" uniqueId="{18E809ED-E5CA-4817-A2AB-02167451006B}">
          <cx:dataLabels>
            <cx:txPr>
              <a:bodyPr spcFirstLastPara="1" vertOverflow="ellipsis" horzOverflow="overflow" wrap="square" lIns="0" tIns="0" rIns="0" bIns="0" anchor="ctr" anchorCtr="1"/>
              <a:lstStyle/>
              <a:p>
                <a:pPr algn="ctr" rtl="0">
                  <a:defRPr sz="1100" b="1">
                    <a:solidFill>
                      <a:schemeClr val="tx1"/>
                    </a:solidFill>
                  </a:defRPr>
                </a:pPr>
                <a:endParaRPr lang="en-US" sz="1100" b="1" i="0" u="none" strike="noStrike" baseline="0">
                  <a:solidFill>
                    <a:schemeClr val="tx1"/>
                  </a:solidFill>
                  <a:latin typeface="Calibri" panose="020F0502020204030204"/>
                </a:endParaRPr>
              </a:p>
            </cx:txPr>
            <cx:visibility seriesName="0" categoryName="1" value="0"/>
          </cx:dataLabels>
          <cx:dataId val="0"/>
        </cx:series>
      </cx:plotAreaRegion>
    </cx:plotArea>
    <cx:legend pos="t" align="ctr" overlay="0">
      <cx:txPr>
        <a:bodyPr spcFirstLastPara="1" vertOverflow="ellipsis" horzOverflow="overflow" wrap="square" lIns="0" tIns="0" rIns="0" bIns="0" anchor="ctr" anchorCtr="1"/>
        <a:lstStyle/>
        <a:p>
          <a:pPr algn="ctr" rtl="0">
            <a:defRPr b="1">
              <a:latin typeface="Bahnschrift" panose="020B0502040204020203" pitchFamily="34" charset="0"/>
              <a:ea typeface="Bahnschrift" panose="020B0502040204020203" pitchFamily="34" charset="0"/>
              <a:cs typeface="Bahnschrift" panose="020B0502040204020203" pitchFamily="34" charset="0"/>
            </a:defRPr>
          </a:pPr>
          <a:endParaRPr lang="en-US" sz="900" b="1" i="0" u="none" strike="noStrike" baseline="0">
            <a:solidFill>
              <a:sysClr val="windowText" lastClr="000000">
                <a:lumMod val="65000"/>
                <a:lumOff val="35000"/>
              </a:sysClr>
            </a:solidFill>
            <a:latin typeface="Bahnschrift" panose="020B0502040204020203" pitchFamily="34" charset="0"/>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plotSurface>
          <cx:spPr>
            <a:solidFill>
              <a:schemeClr val="bg2"/>
            </a:solidFill>
          </cx:spPr>
        </cx:plotSurface>
        <cx:series layoutId="sunburst" uniqueId="{92F76E23-37EF-4AEB-A42B-5989CBFD03A0}">
          <cx:dataLabels pos="ctr">
            <cx:txPr>
              <a:bodyPr spcFirstLastPara="1" vertOverflow="ellipsis" horzOverflow="overflow" wrap="square" lIns="0" tIns="0" rIns="0" bIns="0" anchor="ctr" anchorCtr="1"/>
              <a:lstStyle/>
              <a:p>
                <a:pPr algn="ctr" rtl="0">
                  <a:defRPr b="1">
                    <a:solidFill>
                      <a:schemeClr val="tx1"/>
                    </a:solidFill>
                    <a:latin typeface="Bahnschrift" panose="020B0502040204020203" pitchFamily="34" charset="0"/>
                    <a:ea typeface="Bahnschrift" panose="020B0502040204020203" pitchFamily="34" charset="0"/>
                    <a:cs typeface="Bahnschrift" panose="020B0502040204020203" pitchFamily="34" charset="0"/>
                  </a:defRPr>
                </a:pPr>
                <a:endParaRPr lang="en-US" sz="900" b="1" i="0" u="none" strike="noStrike" baseline="0">
                  <a:solidFill>
                    <a:schemeClr val="tx1"/>
                  </a:solidFill>
                  <a:latin typeface="Bahnschrift" panose="020B0502040204020203" pitchFamily="34" charset="0"/>
                </a:endParaRPr>
              </a:p>
            </cx:txPr>
            <cx:visibility seriesName="0" categoryName="1" value="0"/>
          </cx:dataLabels>
          <cx:dataId val="0"/>
        </cx:series>
      </cx:plotAreaRegion>
    </cx:plotArea>
    <cx:legend pos="t" align="ctr" overlay="0">
      <cx:txPr>
        <a:bodyPr spcFirstLastPara="1" vertOverflow="ellipsis" horzOverflow="overflow" wrap="square" lIns="0" tIns="0" rIns="0" bIns="0" anchor="ctr" anchorCtr="1"/>
        <a:lstStyle/>
        <a:p>
          <a:pPr algn="ctr" rtl="0">
            <a:defRPr sz="900" b="1">
              <a:latin typeface="Bahnschrift" panose="020B0502040204020203" pitchFamily="34" charset="0"/>
              <a:ea typeface="Bahnschrift" panose="020B0502040204020203" pitchFamily="34" charset="0"/>
              <a:cs typeface="Bahnschrift" panose="020B0502040204020203" pitchFamily="34" charset="0"/>
            </a:defRPr>
          </a:pPr>
          <a:endParaRPr lang="en-US" sz="900" b="1" i="0" u="none" strike="noStrike" baseline="0">
            <a:solidFill>
              <a:sysClr val="windowText" lastClr="000000">
                <a:lumMod val="65000"/>
                <a:lumOff val="35000"/>
              </a:sysClr>
            </a:solidFill>
            <a:latin typeface="Bahnschrift" panose="020B0502040204020203"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 Board 2'!A1"/><Relationship Id="rId3" Type="http://schemas.openxmlformats.org/officeDocument/2006/relationships/chart" Target="../charts/chart3.xml"/><Relationship Id="rId7" Type="http://schemas.openxmlformats.org/officeDocument/2006/relationships/hyperlink" Target="#'Dash Board 1'!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image" Target="../media/image2.svg"/><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Dash Board 2'!A1"/><Relationship Id="rId3" Type="http://schemas.openxmlformats.org/officeDocument/2006/relationships/chart" Target="../charts/chart5.xml"/><Relationship Id="rId7" Type="http://schemas.openxmlformats.org/officeDocument/2006/relationships/hyperlink" Target="#'Dash Board 1'!A1"/><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6.xml"/><Relationship Id="rId5" Type="http://schemas.openxmlformats.org/officeDocument/2006/relationships/image" Target="../media/image2.sv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470725</xdr:colOff>
      <xdr:row>1</xdr:row>
      <xdr:rowOff>29392</xdr:rowOff>
    </xdr:from>
    <xdr:to>
      <xdr:col>5</xdr:col>
      <xdr:colOff>196405</xdr:colOff>
      <xdr:row>3</xdr:row>
      <xdr:rowOff>120832</xdr:rowOff>
    </xdr:to>
    <xdr:sp macro="" textlink="">
      <xdr:nvSpPr>
        <xdr:cNvPr id="10" name="Rectangle: Rounded Corners 9">
          <a:extLst>
            <a:ext uri="{FF2B5EF4-FFF2-40B4-BE49-F238E27FC236}">
              <a16:creationId xmlns:a16="http://schemas.microsoft.com/office/drawing/2014/main" id="{77A98591-5FA4-4E43-9378-6622D043D3BC}"/>
            </a:ext>
          </a:extLst>
        </xdr:cNvPr>
        <xdr:cNvSpPr/>
      </xdr:nvSpPr>
      <xdr:spPr>
        <a:xfrm>
          <a:off x="1853211" y="649878"/>
          <a:ext cx="1554480" cy="461554"/>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2000">
              <a:solidFill>
                <a:schemeClr val="tx1"/>
              </a:solidFill>
              <a:latin typeface="Bahnschrift" panose="020B0502040204020203" pitchFamily="34" charset="0"/>
            </a:rPr>
            <a:t>T.Cost</a:t>
          </a:r>
          <a:endParaRPr lang="en-GB" sz="2000" baseline="0">
            <a:solidFill>
              <a:schemeClr val="tx1"/>
            </a:solidFill>
            <a:latin typeface="Bahnschrift" panose="020B0502040204020203" pitchFamily="34" charset="0"/>
          </a:endParaRPr>
        </a:p>
      </xdr:txBody>
    </xdr:sp>
    <xdr:clientData/>
  </xdr:twoCellAnchor>
  <xdr:twoCellAnchor>
    <xdr:from>
      <xdr:col>5</xdr:col>
      <xdr:colOff>211101</xdr:colOff>
      <xdr:row>1</xdr:row>
      <xdr:rowOff>21772</xdr:rowOff>
    </xdr:from>
    <xdr:to>
      <xdr:col>7</xdr:col>
      <xdr:colOff>546381</xdr:colOff>
      <xdr:row>3</xdr:row>
      <xdr:rowOff>113212</xdr:rowOff>
    </xdr:to>
    <xdr:sp macro="" textlink="">
      <xdr:nvSpPr>
        <xdr:cNvPr id="12" name="Rectangle: Rounded Corners 11">
          <a:extLst>
            <a:ext uri="{FF2B5EF4-FFF2-40B4-BE49-F238E27FC236}">
              <a16:creationId xmlns:a16="http://schemas.microsoft.com/office/drawing/2014/main" id="{3C60DEAB-5B9A-4115-87BD-226A35A3DC4C}"/>
            </a:ext>
          </a:extLst>
        </xdr:cNvPr>
        <xdr:cNvSpPr/>
      </xdr:nvSpPr>
      <xdr:spPr>
        <a:xfrm>
          <a:off x="3422387" y="642258"/>
          <a:ext cx="1554480" cy="461554"/>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2000">
              <a:solidFill>
                <a:schemeClr val="tx1"/>
              </a:solidFill>
              <a:latin typeface="Bahnschrift" panose="020B0502040204020203" pitchFamily="34" charset="0"/>
            </a:rPr>
            <a:t>T.Sales</a:t>
          </a:r>
          <a:endParaRPr lang="en-GB" sz="2000" baseline="0">
            <a:solidFill>
              <a:schemeClr val="tx1"/>
            </a:solidFill>
            <a:latin typeface="Bahnschrift" panose="020B0502040204020203" pitchFamily="34" charset="0"/>
          </a:endParaRPr>
        </a:p>
      </xdr:txBody>
    </xdr:sp>
    <xdr:clientData/>
  </xdr:twoCellAnchor>
  <xdr:twoCellAnchor>
    <xdr:from>
      <xdr:col>7</xdr:col>
      <xdr:colOff>557811</xdr:colOff>
      <xdr:row>1</xdr:row>
      <xdr:rowOff>25582</xdr:rowOff>
    </xdr:from>
    <xdr:to>
      <xdr:col>10</xdr:col>
      <xdr:colOff>283491</xdr:colOff>
      <xdr:row>3</xdr:row>
      <xdr:rowOff>117022</xdr:rowOff>
    </xdr:to>
    <xdr:sp macro="" textlink="">
      <xdr:nvSpPr>
        <xdr:cNvPr id="3" name="Rectangle: Rounded Corners 2">
          <a:extLst>
            <a:ext uri="{FF2B5EF4-FFF2-40B4-BE49-F238E27FC236}">
              <a16:creationId xmlns:a16="http://schemas.microsoft.com/office/drawing/2014/main" id="{30898E10-BB80-46E2-8CEA-1978F397721A}"/>
            </a:ext>
          </a:extLst>
        </xdr:cNvPr>
        <xdr:cNvSpPr/>
      </xdr:nvSpPr>
      <xdr:spPr>
        <a:xfrm>
          <a:off x="4988297" y="646068"/>
          <a:ext cx="1554480" cy="461554"/>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2000" baseline="0">
              <a:solidFill>
                <a:schemeClr val="tx1"/>
              </a:solidFill>
              <a:latin typeface="Bahnschrift" panose="020B0502040204020203" pitchFamily="34" charset="0"/>
            </a:rPr>
            <a:t>T.Profit</a:t>
          </a:r>
        </a:p>
      </xdr:txBody>
    </xdr:sp>
    <xdr:clientData/>
  </xdr:twoCellAnchor>
  <xdr:twoCellAnchor>
    <xdr:from>
      <xdr:col>2</xdr:col>
      <xdr:colOff>469908</xdr:colOff>
      <xdr:row>3</xdr:row>
      <xdr:rowOff>118110</xdr:rowOff>
    </xdr:from>
    <xdr:to>
      <xdr:col>5</xdr:col>
      <xdr:colOff>195588</xdr:colOff>
      <xdr:row>11</xdr:row>
      <xdr:rowOff>95250</xdr:rowOff>
    </xdr:to>
    <xdr:sp macro="" textlink="'Pivot Sheet'!G20">
      <xdr:nvSpPr>
        <xdr:cNvPr id="18" name="Oval 17">
          <a:extLst>
            <a:ext uri="{FF2B5EF4-FFF2-40B4-BE49-F238E27FC236}">
              <a16:creationId xmlns:a16="http://schemas.microsoft.com/office/drawing/2014/main" id="{86F23419-A69E-02EC-0953-7FB8E3EA1A9C}"/>
            </a:ext>
          </a:extLst>
        </xdr:cNvPr>
        <xdr:cNvSpPr/>
      </xdr:nvSpPr>
      <xdr:spPr>
        <a:xfrm>
          <a:off x="1852394" y="1108710"/>
          <a:ext cx="1554480" cy="1457597"/>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4B6E80A-3303-4AA0-A9DF-B10B6EF803AF}" type="TxLink">
            <a:rPr lang="en-US" sz="2400" b="1" i="0" u="none" strike="noStrike">
              <a:solidFill>
                <a:srgbClr val="000000"/>
              </a:solidFill>
              <a:latin typeface="Bahnschrift" panose="020B0502040204020203" pitchFamily="34" charset="0"/>
              <a:cs typeface="Calibri"/>
            </a:rPr>
            <a:pPr algn="ctr"/>
            <a:t>2M</a:t>
          </a:fld>
          <a:endParaRPr lang="en-GB" sz="2400">
            <a:latin typeface="Bahnschrift" panose="020B0502040204020203" pitchFamily="34" charset="0"/>
          </a:endParaRPr>
        </a:p>
      </xdr:txBody>
    </xdr:sp>
    <xdr:clientData/>
  </xdr:twoCellAnchor>
  <xdr:twoCellAnchor>
    <xdr:from>
      <xdr:col>5</xdr:col>
      <xdr:colOff>214638</xdr:colOff>
      <xdr:row>3</xdr:row>
      <xdr:rowOff>135255</xdr:rowOff>
    </xdr:from>
    <xdr:to>
      <xdr:col>7</xdr:col>
      <xdr:colOff>549918</xdr:colOff>
      <xdr:row>11</xdr:row>
      <xdr:rowOff>112395</xdr:rowOff>
    </xdr:to>
    <xdr:sp macro="" textlink="'Pivot Sheet'!H20">
      <xdr:nvSpPr>
        <xdr:cNvPr id="19" name="Oval 18">
          <a:extLst>
            <a:ext uri="{FF2B5EF4-FFF2-40B4-BE49-F238E27FC236}">
              <a16:creationId xmlns:a16="http://schemas.microsoft.com/office/drawing/2014/main" id="{CD8400C9-C637-4B87-8DF3-5B76DDF41E78}"/>
            </a:ext>
          </a:extLst>
        </xdr:cNvPr>
        <xdr:cNvSpPr/>
      </xdr:nvSpPr>
      <xdr:spPr>
        <a:xfrm>
          <a:off x="3425924" y="1125855"/>
          <a:ext cx="1554480" cy="1457597"/>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DB3965-4003-450E-A062-672C779DDEA1}" type="TxLink">
            <a:rPr lang="en-US" sz="2400" b="1" i="0" u="none" strike="noStrike">
              <a:solidFill>
                <a:srgbClr val="000000"/>
              </a:solidFill>
              <a:latin typeface="Bahnschrift" panose="020B0502040204020203" pitchFamily="34" charset="0"/>
              <a:cs typeface="Calibri"/>
            </a:rPr>
            <a:pPr algn="ctr"/>
            <a:t>2M</a:t>
          </a:fld>
          <a:endParaRPr lang="en-GB" sz="2400">
            <a:latin typeface="Bahnschrift" panose="020B0502040204020203" pitchFamily="34" charset="0"/>
          </a:endParaRPr>
        </a:p>
      </xdr:txBody>
    </xdr:sp>
    <xdr:clientData/>
  </xdr:twoCellAnchor>
  <xdr:twoCellAnchor>
    <xdr:from>
      <xdr:col>7</xdr:col>
      <xdr:colOff>584208</xdr:colOff>
      <xdr:row>3</xdr:row>
      <xdr:rowOff>120015</xdr:rowOff>
    </xdr:from>
    <xdr:to>
      <xdr:col>10</xdr:col>
      <xdr:colOff>309888</xdr:colOff>
      <xdr:row>11</xdr:row>
      <xdr:rowOff>97155</xdr:rowOff>
    </xdr:to>
    <xdr:sp macro="" textlink="'Pivot Sheet'!I20">
      <xdr:nvSpPr>
        <xdr:cNvPr id="20" name="Oval 19">
          <a:extLst>
            <a:ext uri="{FF2B5EF4-FFF2-40B4-BE49-F238E27FC236}">
              <a16:creationId xmlns:a16="http://schemas.microsoft.com/office/drawing/2014/main" id="{394D1285-182F-42EC-9C0A-42D8B045F537}"/>
            </a:ext>
          </a:extLst>
        </xdr:cNvPr>
        <xdr:cNvSpPr/>
      </xdr:nvSpPr>
      <xdr:spPr>
        <a:xfrm>
          <a:off x="5014694" y="1110615"/>
          <a:ext cx="1554480" cy="1457597"/>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CEB188A-D482-471C-AEBC-ED5FB57028A9}" type="TxLink">
            <a:rPr lang="en-US" sz="2400" b="1" i="0" u="none" strike="noStrike">
              <a:solidFill>
                <a:srgbClr val="000000"/>
              </a:solidFill>
              <a:latin typeface="Bahnschrift" panose="020B0502040204020203" pitchFamily="34" charset="0"/>
              <a:cs typeface="Calibri"/>
            </a:rPr>
            <a:pPr algn="ctr"/>
            <a:t>283K</a:t>
          </a:fld>
          <a:endParaRPr lang="en-GB" sz="2400">
            <a:latin typeface="Bahnschrift" panose="020B0502040204020203" pitchFamily="34" charset="0"/>
          </a:endParaRPr>
        </a:p>
      </xdr:txBody>
    </xdr:sp>
    <xdr:clientData/>
  </xdr:twoCellAnchor>
  <xdr:twoCellAnchor>
    <xdr:from>
      <xdr:col>10</xdr:col>
      <xdr:colOff>288480</xdr:colOff>
      <xdr:row>1</xdr:row>
      <xdr:rowOff>25038</xdr:rowOff>
    </xdr:from>
    <xdr:to>
      <xdr:col>13</xdr:col>
      <xdr:colOff>14160</xdr:colOff>
      <xdr:row>3</xdr:row>
      <xdr:rowOff>110672</xdr:rowOff>
    </xdr:to>
    <xdr:sp macro="" textlink="">
      <xdr:nvSpPr>
        <xdr:cNvPr id="21" name="Rectangle: Rounded Corners 20">
          <a:extLst>
            <a:ext uri="{FF2B5EF4-FFF2-40B4-BE49-F238E27FC236}">
              <a16:creationId xmlns:a16="http://schemas.microsoft.com/office/drawing/2014/main" id="{7A344B9A-2E2D-43F1-B958-78FE26AFF04C}"/>
            </a:ext>
          </a:extLst>
        </xdr:cNvPr>
        <xdr:cNvSpPr/>
      </xdr:nvSpPr>
      <xdr:spPr>
        <a:xfrm>
          <a:off x="6547766" y="645524"/>
          <a:ext cx="1554480" cy="455748"/>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2000" baseline="0">
              <a:solidFill>
                <a:schemeClr val="tx1"/>
              </a:solidFill>
              <a:latin typeface="Bahnschrift" panose="020B0502040204020203" pitchFamily="34" charset="0"/>
            </a:rPr>
            <a:t>T. Quantity</a:t>
          </a:r>
        </a:p>
      </xdr:txBody>
    </xdr:sp>
    <xdr:clientData/>
  </xdr:twoCellAnchor>
  <xdr:twoCellAnchor>
    <xdr:from>
      <xdr:col>10</xdr:col>
      <xdr:colOff>332748</xdr:colOff>
      <xdr:row>3</xdr:row>
      <xdr:rowOff>121920</xdr:rowOff>
    </xdr:from>
    <xdr:to>
      <xdr:col>13</xdr:col>
      <xdr:colOff>58428</xdr:colOff>
      <xdr:row>11</xdr:row>
      <xdr:rowOff>99060</xdr:rowOff>
    </xdr:to>
    <xdr:sp macro="" textlink="'Pivot Sheet'!J20">
      <xdr:nvSpPr>
        <xdr:cNvPr id="22" name="Oval 21">
          <a:extLst>
            <a:ext uri="{FF2B5EF4-FFF2-40B4-BE49-F238E27FC236}">
              <a16:creationId xmlns:a16="http://schemas.microsoft.com/office/drawing/2014/main" id="{D011F7C8-1C3A-4A81-9723-C66AAE5F4967}"/>
            </a:ext>
          </a:extLst>
        </xdr:cNvPr>
        <xdr:cNvSpPr/>
      </xdr:nvSpPr>
      <xdr:spPr>
        <a:xfrm>
          <a:off x="6592034" y="1112520"/>
          <a:ext cx="1554480" cy="1457597"/>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E8E4CDC-4880-4595-BF7E-CCD442426471}" type="TxLink">
            <a:rPr lang="en-US" sz="2400" b="1" i="0" u="none" strike="noStrike">
              <a:solidFill>
                <a:srgbClr val="000000"/>
              </a:solidFill>
              <a:latin typeface="Bahnschrift" panose="020B0502040204020203" pitchFamily="34" charset="0"/>
              <a:cs typeface="Calibri"/>
            </a:rPr>
            <a:pPr algn="ctr"/>
            <a:t>8047</a:t>
          </a:fld>
          <a:endParaRPr lang="en-GB" sz="2400">
            <a:latin typeface="Bahnschrift" panose="020B0502040204020203" pitchFamily="34" charset="0"/>
          </a:endParaRPr>
        </a:p>
      </xdr:txBody>
    </xdr:sp>
    <xdr:clientData/>
  </xdr:twoCellAnchor>
  <xdr:twoCellAnchor>
    <xdr:from>
      <xdr:col>13</xdr:col>
      <xdr:colOff>32654</xdr:colOff>
      <xdr:row>1</xdr:row>
      <xdr:rowOff>21772</xdr:rowOff>
    </xdr:from>
    <xdr:to>
      <xdr:col>15</xdr:col>
      <xdr:colOff>367934</xdr:colOff>
      <xdr:row>3</xdr:row>
      <xdr:rowOff>113212</xdr:rowOff>
    </xdr:to>
    <xdr:sp macro="" textlink="">
      <xdr:nvSpPr>
        <xdr:cNvPr id="11" name="Rectangle: Rounded Corners 10">
          <a:extLst>
            <a:ext uri="{FF2B5EF4-FFF2-40B4-BE49-F238E27FC236}">
              <a16:creationId xmlns:a16="http://schemas.microsoft.com/office/drawing/2014/main" id="{1EC804D4-5EFE-49C7-BA89-4D31EF852F97}"/>
            </a:ext>
          </a:extLst>
        </xdr:cNvPr>
        <xdr:cNvSpPr/>
      </xdr:nvSpPr>
      <xdr:spPr>
        <a:xfrm>
          <a:off x="8120740" y="642258"/>
          <a:ext cx="1554480" cy="461554"/>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2000" baseline="0">
              <a:solidFill>
                <a:schemeClr val="tx1"/>
              </a:solidFill>
              <a:latin typeface="Bahnschrift" panose="020B0502040204020203" pitchFamily="34" charset="0"/>
            </a:rPr>
            <a:t>Margin %</a:t>
          </a:r>
        </a:p>
      </xdr:txBody>
    </xdr:sp>
    <xdr:clientData/>
  </xdr:twoCellAnchor>
  <xdr:twoCellAnchor>
    <xdr:from>
      <xdr:col>15</xdr:col>
      <xdr:colOff>548648</xdr:colOff>
      <xdr:row>3</xdr:row>
      <xdr:rowOff>131354</xdr:rowOff>
    </xdr:from>
    <xdr:to>
      <xdr:col>17</xdr:col>
      <xdr:colOff>246026</xdr:colOff>
      <xdr:row>11</xdr:row>
      <xdr:rowOff>113066</xdr:rowOff>
    </xdr:to>
    <xdr:sp macro="" textlink="'Pivot Sheet'!Z8">
      <xdr:nvSpPr>
        <xdr:cNvPr id="31" name="Rectangle: Rounded Corners 30">
          <a:extLst>
            <a:ext uri="{FF2B5EF4-FFF2-40B4-BE49-F238E27FC236}">
              <a16:creationId xmlns:a16="http://schemas.microsoft.com/office/drawing/2014/main" id="{A38E931C-F17B-B7D0-230E-2253A8A850E5}"/>
            </a:ext>
          </a:extLst>
        </xdr:cNvPr>
        <xdr:cNvSpPr/>
      </xdr:nvSpPr>
      <xdr:spPr>
        <a:xfrm>
          <a:off x="9855934" y="1121954"/>
          <a:ext cx="2375263" cy="1462169"/>
        </a:xfrm>
        <a:prstGeom prst="roundRect">
          <a:avLst/>
        </a:prstGeom>
        <a:solidFill>
          <a:schemeClr val="bg1"/>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43B7840-1741-497A-9C80-4C4D11B76408}" type="TxLink">
            <a:rPr lang="en-US" sz="2800" b="1" i="0" u="none" strike="noStrike">
              <a:solidFill>
                <a:srgbClr val="000000"/>
              </a:solidFill>
              <a:latin typeface="Bahnschrift" panose="020B0502040204020203" pitchFamily="34" charset="0"/>
              <a:cs typeface="Calibri"/>
            </a:rPr>
            <a:pPr algn="l"/>
            <a:t>United Kingdom</a:t>
          </a:fld>
          <a:endParaRPr lang="en-GB" sz="2800" b="1">
            <a:solidFill>
              <a:schemeClr val="tx1"/>
            </a:solidFill>
            <a:latin typeface="Bahnschrift" panose="020B0502040204020203" pitchFamily="34" charset="0"/>
          </a:endParaRPr>
        </a:p>
      </xdr:txBody>
    </xdr:sp>
    <xdr:clientData/>
  </xdr:twoCellAnchor>
  <xdr:twoCellAnchor>
    <xdr:from>
      <xdr:col>15</xdr:col>
      <xdr:colOff>589288</xdr:colOff>
      <xdr:row>1</xdr:row>
      <xdr:rowOff>19594</xdr:rowOff>
    </xdr:from>
    <xdr:to>
      <xdr:col>17</xdr:col>
      <xdr:colOff>197766</xdr:colOff>
      <xdr:row>3</xdr:row>
      <xdr:rowOff>111034</xdr:rowOff>
    </xdr:to>
    <xdr:sp macro="" textlink="">
      <xdr:nvSpPr>
        <xdr:cNvPr id="13" name="Rectangle: Rounded Corners 12">
          <a:extLst>
            <a:ext uri="{FF2B5EF4-FFF2-40B4-BE49-F238E27FC236}">
              <a16:creationId xmlns:a16="http://schemas.microsoft.com/office/drawing/2014/main" id="{C3C6F104-E1A5-415F-8270-6E0F763ACF85}"/>
            </a:ext>
          </a:extLst>
        </xdr:cNvPr>
        <xdr:cNvSpPr/>
      </xdr:nvSpPr>
      <xdr:spPr>
        <a:xfrm>
          <a:off x="9896574" y="640080"/>
          <a:ext cx="2286363" cy="461554"/>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2000" b="1" baseline="0">
              <a:solidFill>
                <a:schemeClr val="tx1"/>
              </a:solidFill>
              <a:latin typeface="Bahnschrift" panose="020B0502040204020203" pitchFamily="34" charset="0"/>
            </a:rPr>
            <a:t>Top Profit</a:t>
          </a:r>
        </a:p>
      </xdr:txBody>
    </xdr:sp>
    <xdr:clientData/>
  </xdr:twoCellAnchor>
  <xdr:twoCellAnchor>
    <xdr:from>
      <xdr:col>17</xdr:col>
      <xdr:colOff>277232</xdr:colOff>
      <xdr:row>3</xdr:row>
      <xdr:rowOff>132080</xdr:rowOff>
    </xdr:from>
    <xdr:to>
      <xdr:col>21</xdr:col>
      <xdr:colOff>214094</xdr:colOff>
      <xdr:row>11</xdr:row>
      <xdr:rowOff>113792</xdr:rowOff>
    </xdr:to>
    <xdr:sp macro="" textlink="'Pivot Sheet'!Z16">
      <xdr:nvSpPr>
        <xdr:cNvPr id="16" name="Rectangle: Rounded Corners 15">
          <a:extLst>
            <a:ext uri="{FF2B5EF4-FFF2-40B4-BE49-F238E27FC236}">
              <a16:creationId xmlns:a16="http://schemas.microsoft.com/office/drawing/2014/main" id="{C04FDBC6-BE21-4E5B-A165-55968EEB8735}"/>
            </a:ext>
          </a:extLst>
        </xdr:cNvPr>
        <xdr:cNvSpPr/>
      </xdr:nvSpPr>
      <xdr:spPr>
        <a:xfrm>
          <a:off x="12262403" y="1122680"/>
          <a:ext cx="2375262" cy="1462169"/>
        </a:xfrm>
        <a:prstGeom prst="roundRect">
          <a:avLst/>
        </a:prstGeom>
        <a:solidFill>
          <a:schemeClr val="bg1"/>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8856844-5046-4330-B8AC-EC85EF49BEE7}" type="TxLink">
            <a:rPr lang="en-US" sz="2800" b="1" i="0" u="none" strike="noStrike">
              <a:solidFill>
                <a:srgbClr val="000000"/>
              </a:solidFill>
              <a:latin typeface="Bahnschrift" panose="020B0502040204020203" pitchFamily="34" charset="0"/>
              <a:cs typeface="Calibri"/>
            </a:rPr>
            <a:pPr algn="l"/>
            <a:t>Netherlands</a:t>
          </a:fld>
          <a:endParaRPr lang="en-GB" sz="2800" b="1">
            <a:solidFill>
              <a:schemeClr val="tx1"/>
            </a:solidFill>
            <a:latin typeface="Bahnschrift" panose="020B0502040204020203" pitchFamily="34" charset="0"/>
          </a:endParaRPr>
        </a:p>
      </xdr:txBody>
    </xdr:sp>
    <xdr:clientData/>
  </xdr:twoCellAnchor>
  <xdr:twoCellAnchor>
    <xdr:from>
      <xdr:col>17</xdr:col>
      <xdr:colOff>304808</xdr:colOff>
      <xdr:row>1</xdr:row>
      <xdr:rowOff>20320</xdr:rowOff>
    </xdr:from>
    <xdr:to>
      <xdr:col>21</xdr:col>
      <xdr:colOff>152408</xdr:colOff>
      <xdr:row>3</xdr:row>
      <xdr:rowOff>111760</xdr:rowOff>
    </xdr:to>
    <xdr:sp macro="" textlink="">
      <xdr:nvSpPr>
        <xdr:cNvPr id="17" name="Rectangle: Rounded Corners 16">
          <a:extLst>
            <a:ext uri="{FF2B5EF4-FFF2-40B4-BE49-F238E27FC236}">
              <a16:creationId xmlns:a16="http://schemas.microsoft.com/office/drawing/2014/main" id="{055FA57F-948F-4281-A9BD-CD5D4A61DDF1}"/>
            </a:ext>
          </a:extLst>
        </xdr:cNvPr>
        <xdr:cNvSpPr/>
      </xdr:nvSpPr>
      <xdr:spPr>
        <a:xfrm>
          <a:off x="12289979" y="640806"/>
          <a:ext cx="2286000" cy="461554"/>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2000" b="1" baseline="0">
              <a:solidFill>
                <a:schemeClr val="tx1"/>
              </a:solidFill>
              <a:latin typeface="Bahnschrift" panose="020B0502040204020203" pitchFamily="34" charset="0"/>
            </a:rPr>
            <a:t>Lowest Profit</a:t>
          </a:r>
        </a:p>
      </xdr:txBody>
    </xdr:sp>
    <xdr:clientData/>
  </xdr:twoCellAnchor>
  <xdr:twoCellAnchor>
    <xdr:from>
      <xdr:col>16</xdr:col>
      <xdr:colOff>276505</xdr:colOff>
      <xdr:row>8</xdr:row>
      <xdr:rowOff>132080</xdr:rowOff>
    </xdr:from>
    <xdr:to>
      <xdr:col>17</xdr:col>
      <xdr:colOff>124106</xdr:colOff>
      <xdr:row>11</xdr:row>
      <xdr:rowOff>50800</xdr:rowOff>
    </xdr:to>
    <xdr:sp macro="" textlink="'Pivot Sheet'!AC8">
      <xdr:nvSpPr>
        <xdr:cNvPr id="14" name="TextBox 13">
          <a:extLst>
            <a:ext uri="{FF2B5EF4-FFF2-40B4-BE49-F238E27FC236}">
              <a16:creationId xmlns:a16="http://schemas.microsoft.com/office/drawing/2014/main" id="{06DE0910-F89D-45BC-B16A-7B6DDD0FABA9}"/>
            </a:ext>
          </a:extLst>
        </xdr:cNvPr>
        <xdr:cNvSpPr txBox="1"/>
      </xdr:nvSpPr>
      <xdr:spPr>
        <a:xfrm>
          <a:off x="10922734" y="2047966"/>
          <a:ext cx="1186543" cy="473891"/>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E6048D4-DAA0-4A77-9454-B34C3FBDA7B6}" type="TxLink">
            <a:rPr lang="en-US" sz="2800" b="1" i="0" u="none" strike="noStrike">
              <a:solidFill>
                <a:srgbClr val="000000"/>
              </a:solidFill>
              <a:latin typeface="Bahnschrift" panose="020B0502040204020203" pitchFamily="34" charset="0"/>
              <a:cs typeface="Calibri"/>
            </a:rPr>
            <a:pPr algn="ctr"/>
            <a:t>90K</a:t>
          </a:fld>
          <a:endParaRPr lang="en-GB" sz="2800" b="1">
            <a:latin typeface="Bahnschrift" panose="020B0502040204020203" pitchFamily="34" charset="0"/>
          </a:endParaRPr>
        </a:p>
      </xdr:txBody>
    </xdr:sp>
    <xdr:clientData/>
  </xdr:twoCellAnchor>
  <xdr:twoCellAnchor>
    <xdr:from>
      <xdr:col>19</xdr:col>
      <xdr:colOff>195946</xdr:colOff>
      <xdr:row>8</xdr:row>
      <xdr:rowOff>119743</xdr:rowOff>
    </xdr:from>
    <xdr:to>
      <xdr:col>21</xdr:col>
      <xdr:colOff>64591</xdr:colOff>
      <xdr:row>11</xdr:row>
      <xdr:rowOff>38463</xdr:rowOff>
    </xdr:to>
    <xdr:sp macro="" textlink="'Pivot Sheet'!AC16">
      <xdr:nvSpPr>
        <xdr:cNvPr id="15" name="TextBox 14">
          <a:extLst>
            <a:ext uri="{FF2B5EF4-FFF2-40B4-BE49-F238E27FC236}">
              <a16:creationId xmlns:a16="http://schemas.microsoft.com/office/drawing/2014/main" id="{A42FCD44-A9DE-4726-97EE-4CB3F36D8E89}"/>
            </a:ext>
          </a:extLst>
        </xdr:cNvPr>
        <xdr:cNvSpPr txBox="1"/>
      </xdr:nvSpPr>
      <xdr:spPr>
        <a:xfrm>
          <a:off x="13400317" y="2035629"/>
          <a:ext cx="1087845" cy="473891"/>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D4AF5BB-7644-4776-B1C7-62F20E389F59}" type="TxLink">
            <a:rPr lang="en-US" sz="2800" b="1" i="0" u="none" strike="noStrike">
              <a:solidFill>
                <a:srgbClr val="000000"/>
              </a:solidFill>
              <a:latin typeface="Bahnschrift" panose="020B0502040204020203" pitchFamily="34" charset="0"/>
              <a:cs typeface="Calibri"/>
            </a:rPr>
            <a:pPr algn="ctr"/>
            <a:t>-37K</a:t>
          </a:fld>
          <a:endParaRPr lang="en-GB" sz="2800" b="1">
            <a:latin typeface="Bahnschrift" panose="020B0502040204020203" pitchFamily="34" charset="0"/>
          </a:endParaRPr>
        </a:p>
      </xdr:txBody>
    </xdr:sp>
    <xdr:clientData/>
  </xdr:twoCellAnchor>
  <xdr:twoCellAnchor>
    <xdr:from>
      <xdr:col>13</xdr:col>
      <xdr:colOff>91448</xdr:colOff>
      <xdr:row>3</xdr:row>
      <xdr:rowOff>111760</xdr:rowOff>
    </xdr:from>
    <xdr:to>
      <xdr:col>15</xdr:col>
      <xdr:colOff>426728</xdr:colOff>
      <xdr:row>11</xdr:row>
      <xdr:rowOff>88900</xdr:rowOff>
    </xdr:to>
    <xdr:sp macro="" textlink="'Pivot Sheet'!K20">
      <xdr:nvSpPr>
        <xdr:cNvPr id="6" name="Oval 5">
          <a:extLst>
            <a:ext uri="{FF2B5EF4-FFF2-40B4-BE49-F238E27FC236}">
              <a16:creationId xmlns:a16="http://schemas.microsoft.com/office/drawing/2014/main" id="{465BA250-F2D0-44CA-89B4-0C7FEC94C9F6}"/>
            </a:ext>
          </a:extLst>
        </xdr:cNvPr>
        <xdr:cNvSpPr/>
      </xdr:nvSpPr>
      <xdr:spPr>
        <a:xfrm>
          <a:off x="8179534" y="1102360"/>
          <a:ext cx="1554480" cy="1457597"/>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F78880E-4011-4626-9ABB-95E8205CD816}" type="TxLink">
            <a:rPr lang="en-US" sz="2400" b="1" i="0" u="none" strike="noStrike">
              <a:solidFill>
                <a:srgbClr val="000000"/>
              </a:solidFill>
              <a:latin typeface="Bahnschrift" panose="020B0502040204020203" pitchFamily="34" charset="0"/>
              <a:cs typeface="Calibri"/>
            </a:rPr>
            <a:pPr algn="ctr"/>
            <a:t>12.1%</a:t>
          </a:fld>
          <a:endParaRPr lang="en-US" sz="2400" b="1" i="0" u="none" strike="noStrike">
            <a:solidFill>
              <a:srgbClr val="000000"/>
            </a:solidFill>
            <a:latin typeface="Bahnschrift" panose="020B0502040204020203" pitchFamily="34" charset="0"/>
            <a:cs typeface="Calibri"/>
          </a:endParaRPr>
        </a:p>
      </xdr:txBody>
    </xdr:sp>
    <xdr:clientData/>
  </xdr:twoCellAnchor>
  <xdr:twoCellAnchor>
    <xdr:from>
      <xdr:col>2</xdr:col>
      <xdr:colOff>459386</xdr:colOff>
      <xdr:row>11</xdr:row>
      <xdr:rowOff>142240</xdr:rowOff>
    </xdr:from>
    <xdr:to>
      <xdr:col>13</xdr:col>
      <xdr:colOff>22506</xdr:colOff>
      <xdr:row>40</xdr:row>
      <xdr:rowOff>104073</xdr:rowOff>
    </xdr:to>
    <xdr:graphicFrame macro="">
      <xdr:nvGraphicFramePr>
        <xdr:cNvPr id="27" name="Chart 26">
          <a:extLst>
            <a:ext uri="{FF2B5EF4-FFF2-40B4-BE49-F238E27FC236}">
              <a16:creationId xmlns:a16="http://schemas.microsoft.com/office/drawing/2014/main" id="{53A6AE25-4263-4979-AF4D-C49AE3E75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39923</xdr:colOff>
      <xdr:row>11</xdr:row>
      <xdr:rowOff>141515</xdr:rowOff>
    </xdr:from>
    <xdr:to>
      <xdr:col>22</xdr:col>
      <xdr:colOff>315692</xdr:colOff>
      <xdr:row>40</xdr:row>
      <xdr:rowOff>91754</xdr:rowOff>
    </xdr:to>
    <xdr:graphicFrame macro="">
      <xdr:nvGraphicFramePr>
        <xdr:cNvPr id="28" name="Chart 27">
          <a:extLst>
            <a:ext uri="{FF2B5EF4-FFF2-40B4-BE49-F238E27FC236}">
              <a16:creationId xmlns:a16="http://schemas.microsoft.com/office/drawing/2014/main" id="{C9314B91-5198-406E-8268-470D7DC1A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xdr:row>
      <xdr:rowOff>21768</xdr:rowOff>
    </xdr:from>
    <xdr:to>
      <xdr:col>2</xdr:col>
      <xdr:colOff>446314</xdr:colOff>
      <xdr:row>42</xdr:row>
      <xdr:rowOff>115385</xdr:rowOff>
    </xdr:to>
    <xdr:sp macro="" textlink="">
      <xdr:nvSpPr>
        <xdr:cNvPr id="8" name="Rectangle 7">
          <a:extLst>
            <a:ext uri="{FF2B5EF4-FFF2-40B4-BE49-F238E27FC236}">
              <a16:creationId xmlns:a16="http://schemas.microsoft.com/office/drawing/2014/main" id="{2EB1A189-A3F0-4E45-BF1E-B05C768CECD5}"/>
            </a:ext>
          </a:extLst>
        </xdr:cNvPr>
        <xdr:cNvSpPr/>
      </xdr:nvSpPr>
      <xdr:spPr>
        <a:xfrm>
          <a:off x="0" y="642254"/>
          <a:ext cx="1828800" cy="768096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32656</xdr:colOff>
      <xdr:row>9</xdr:row>
      <xdr:rowOff>43540</xdr:rowOff>
    </xdr:from>
    <xdr:to>
      <xdr:col>2</xdr:col>
      <xdr:colOff>387530</xdr:colOff>
      <xdr:row>17</xdr:row>
      <xdr:rowOff>0</xdr:rowOff>
    </xdr:to>
    <mc:AlternateContent xmlns:mc="http://schemas.openxmlformats.org/markup-compatibility/2006" xmlns:a14="http://schemas.microsoft.com/office/drawing/2010/main">
      <mc:Choice Requires="a14">
        <xdr:graphicFrame macro="">
          <xdr:nvGraphicFramePr>
            <xdr:cNvPr id="25" name="Order Year 3">
              <a:extLst>
                <a:ext uri="{FF2B5EF4-FFF2-40B4-BE49-F238E27FC236}">
                  <a16:creationId xmlns:a16="http://schemas.microsoft.com/office/drawing/2014/main" id="{487A191B-0B26-4EAF-992B-D7611C026C28}"/>
                </a:ext>
              </a:extLst>
            </xdr:cNvPr>
            <xdr:cNvGraphicFramePr/>
          </xdr:nvGraphicFramePr>
          <xdr:xfrm>
            <a:off x="0" y="0"/>
            <a:ext cx="0" cy="0"/>
          </xdr:xfrm>
          <a:graphic>
            <a:graphicData uri="http://schemas.microsoft.com/office/drawing/2010/slicer">
              <sle:slicer xmlns:sle="http://schemas.microsoft.com/office/drawing/2010/slicer" name="Order Year 3"/>
            </a:graphicData>
          </a:graphic>
        </xdr:graphicFrame>
      </mc:Choice>
      <mc:Fallback xmlns="">
        <xdr:sp macro="" textlink="">
          <xdr:nvSpPr>
            <xdr:cNvPr id="0" name=""/>
            <xdr:cNvSpPr>
              <a:spLocks noTextEdit="1"/>
            </xdr:cNvSpPr>
          </xdr:nvSpPr>
          <xdr:spPr>
            <a:xfrm>
              <a:off x="32656" y="2144483"/>
              <a:ext cx="1737360" cy="143691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32657</xdr:colOff>
      <xdr:row>17</xdr:row>
      <xdr:rowOff>30929</xdr:rowOff>
    </xdr:from>
    <xdr:to>
      <xdr:col>2</xdr:col>
      <xdr:colOff>387531</xdr:colOff>
      <xdr:row>27</xdr:row>
      <xdr:rowOff>174172</xdr:rowOff>
    </xdr:to>
    <mc:AlternateContent xmlns:mc="http://schemas.openxmlformats.org/markup-compatibility/2006" xmlns:a14="http://schemas.microsoft.com/office/drawing/2010/main">
      <mc:Choice Requires="a14">
        <xdr:graphicFrame macro="">
          <xdr:nvGraphicFramePr>
            <xdr:cNvPr id="29" name="Order Month 5">
              <a:extLst>
                <a:ext uri="{FF2B5EF4-FFF2-40B4-BE49-F238E27FC236}">
                  <a16:creationId xmlns:a16="http://schemas.microsoft.com/office/drawing/2014/main" id="{58BA9CB7-2D23-4BCC-919A-0399019509DE}"/>
                </a:ext>
              </a:extLst>
            </xdr:cNvPr>
            <xdr:cNvGraphicFramePr/>
          </xdr:nvGraphicFramePr>
          <xdr:xfrm>
            <a:off x="0" y="0"/>
            <a:ext cx="0" cy="0"/>
          </xdr:xfrm>
          <a:graphic>
            <a:graphicData uri="http://schemas.microsoft.com/office/drawing/2010/slicer">
              <sle:slicer xmlns:sle="http://schemas.microsoft.com/office/drawing/2010/slicer" name="Order Month 5"/>
            </a:graphicData>
          </a:graphic>
        </xdr:graphicFrame>
      </mc:Choice>
      <mc:Fallback xmlns="">
        <xdr:sp macro="" textlink="">
          <xdr:nvSpPr>
            <xdr:cNvPr id="0" name=""/>
            <xdr:cNvSpPr>
              <a:spLocks noTextEdit="1"/>
            </xdr:cNvSpPr>
          </xdr:nvSpPr>
          <xdr:spPr>
            <a:xfrm>
              <a:off x="32657" y="3612329"/>
              <a:ext cx="1737360" cy="199381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326567</xdr:colOff>
      <xdr:row>11</xdr:row>
      <xdr:rowOff>141515</xdr:rowOff>
    </xdr:from>
    <xdr:to>
      <xdr:col>30</xdr:col>
      <xdr:colOff>494354</xdr:colOff>
      <xdr:row>24</xdr:row>
      <xdr:rowOff>154137</xdr:rowOff>
    </xdr:to>
    <xdr:graphicFrame macro="">
      <xdr:nvGraphicFramePr>
        <xdr:cNvPr id="45" name="Chart 44">
          <a:extLst>
            <a:ext uri="{FF2B5EF4-FFF2-40B4-BE49-F238E27FC236}">
              <a16:creationId xmlns:a16="http://schemas.microsoft.com/office/drawing/2014/main" id="{6E02BBB7-A316-4781-A57F-7B9658BEC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587826</xdr:colOff>
      <xdr:row>1</xdr:row>
      <xdr:rowOff>54427</xdr:rowOff>
    </xdr:from>
    <xdr:to>
      <xdr:col>24</xdr:col>
      <xdr:colOff>313506</xdr:colOff>
      <xdr:row>3</xdr:row>
      <xdr:rowOff>137702</xdr:rowOff>
    </xdr:to>
    <xdr:sp macro="" textlink="">
      <xdr:nvSpPr>
        <xdr:cNvPr id="46" name="Rectangle: Rounded Corners 45">
          <a:extLst>
            <a:ext uri="{FF2B5EF4-FFF2-40B4-BE49-F238E27FC236}">
              <a16:creationId xmlns:a16="http://schemas.microsoft.com/office/drawing/2014/main" id="{95DFA325-9A8D-4E2A-B671-0D0398C0D80A}"/>
            </a:ext>
          </a:extLst>
        </xdr:cNvPr>
        <xdr:cNvSpPr/>
      </xdr:nvSpPr>
      <xdr:spPr>
        <a:xfrm>
          <a:off x="15011397" y="674913"/>
          <a:ext cx="1554480" cy="453389"/>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2000" b="1" baseline="0">
              <a:solidFill>
                <a:schemeClr val="tx1"/>
              </a:solidFill>
              <a:latin typeface="Bahnschrift" panose="020B0502040204020203" pitchFamily="34" charset="0"/>
            </a:rPr>
            <a:t>Orders</a:t>
          </a:r>
          <a:endParaRPr lang="en-GB" sz="2000" b="1" baseline="0">
            <a:solidFill>
              <a:schemeClr val="tx1"/>
            </a:solidFill>
            <a:latin typeface="Bahnschrift" panose="020B0502040204020203" pitchFamily="34" charset="0"/>
          </a:endParaRPr>
        </a:p>
      </xdr:txBody>
    </xdr:sp>
    <xdr:clientData/>
  </xdr:twoCellAnchor>
  <xdr:twoCellAnchor>
    <xdr:from>
      <xdr:col>24</xdr:col>
      <xdr:colOff>339088</xdr:colOff>
      <xdr:row>1</xdr:row>
      <xdr:rowOff>57693</xdr:rowOff>
    </xdr:from>
    <xdr:to>
      <xdr:col>27</xdr:col>
      <xdr:colOff>64768</xdr:colOff>
      <xdr:row>3</xdr:row>
      <xdr:rowOff>140968</xdr:rowOff>
    </xdr:to>
    <xdr:sp macro="" textlink="">
      <xdr:nvSpPr>
        <xdr:cNvPr id="47" name="Rectangle: Rounded Corners 46">
          <a:extLst>
            <a:ext uri="{FF2B5EF4-FFF2-40B4-BE49-F238E27FC236}">
              <a16:creationId xmlns:a16="http://schemas.microsoft.com/office/drawing/2014/main" id="{85B74D2E-C07E-464A-B7E4-4F56E61FBAF2}"/>
            </a:ext>
          </a:extLst>
        </xdr:cNvPr>
        <xdr:cNvSpPr/>
      </xdr:nvSpPr>
      <xdr:spPr>
        <a:xfrm>
          <a:off x="16591459" y="678179"/>
          <a:ext cx="1554480" cy="453389"/>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1600" b="1">
              <a:solidFill>
                <a:schemeClr val="tx1"/>
              </a:solidFill>
              <a:latin typeface="Bahnschrift" panose="020B0502040204020203" pitchFamily="34" charset="0"/>
            </a:rPr>
            <a:t>Sub Category</a:t>
          </a:r>
          <a:endParaRPr lang="en-GB" sz="1600" b="1" baseline="0">
            <a:solidFill>
              <a:schemeClr val="tx1"/>
            </a:solidFill>
            <a:latin typeface="Bahnschrift" panose="020B0502040204020203" pitchFamily="34" charset="0"/>
          </a:endParaRPr>
        </a:p>
      </xdr:txBody>
    </xdr:sp>
    <xdr:clientData/>
  </xdr:twoCellAnchor>
  <xdr:twoCellAnchor>
    <xdr:from>
      <xdr:col>27</xdr:col>
      <xdr:colOff>87084</xdr:colOff>
      <xdr:row>1</xdr:row>
      <xdr:rowOff>61503</xdr:rowOff>
    </xdr:from>
    <xdr:to>
      <xdr:col>29</xdr:col>
      <xdr:colOff>422364</xdr:colOff>
      <xdr:row>3</xdr:row>
      <xdr:rowOff>144778</xdr:rowOff>
    </xdr:to>
    <xdr:sp macro="" textlink="">
      <xdr:nvSpPr>
        <xdr:cNvPr id="48" name="Rectangle: Rounded Corners 47">
          <a:extLst>
            <a:ext uri="{FF2B5EF4-FFF2-40B4-BE49-F238E27FC236}">
              <a16:creationId xmlns:a16="http://schemas.microsoft.com/office/drawing/2014/main" id="{E7DCA4BA-B817-42BE-AC45-5429B551465D}"/>
            </a:ext>
          </a:extLst>
        </xdr:cNvPr>
        <xdr:cNvSpPr/>
      </xdr:nvSpPr>
      <xdr:spPr>
        <a:xfrm>
          <a:off x="18168255" y="681989"/>
          <a:ext cx="1554480" cy="453389"/>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2000" b="1" baseline="0">
              <a:solidFill>
                <a:schemeClr val="tx1"/>
              </a:solidFill>
              <a:latin typeface="Bahnschrift" panose="020B0502040204020203" pitchFamily="34" charset="0"/>
            </a:rPr>
            <a:t>Clients</a:t>
          </a:r>
        </a:p>
      </xdr:txBody>
    </xdr:sp>
    <xdr:clientData/>
  </xdr:twoCellAnchor>
  <xdr:twoCellAnchor>
    <xdr:from>
      <xdr:col>21</xdr:col>
      <xdr:colOff>608781</xdr:colOff>
      <xdr:row>3</xdr:row>
      <xdr:rowOff>156752</xdr:rowOff>
    </xdr:from>
    <xdr:to>
      <xdr:col>24</xdr:col>
      <xdr:colOff>334461</xdr:colOff>
      <xdr:row>11</xdr:row>
      <xdr:rowOff>101235</xdr:rowOff>
    </xdr:to>
    <xdr:sp macro="" textlink="'Pivot Sheet'!BG39">
      <xdr:nvSpPr>
        <xdr:cNvPr id="49" name="Oval 48">
          <a:extLst>
            <a:ext uri="{FF2B5EF4-FFF2-40B4-BE49-F238E27FC236}">
              <a16:creationId xmlns:a16="http://schemas.microsoft.com/office/drawing/2014/main" id="{0732C4B7-3D3B-4B8A-98A4-27D484D61F3F}"/>
            </a:ext>
          </a:extLst>
        </xdr:cNvPr>
        <xdr:cNvSpPr/>
      </xdr:nvSpPr>
      <xdr:spPr>
        <a:xfrm>
          <a:off x="15032352" y="1147352"/>
          <a:ext cx="1554480" cy="142494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8D2C04B-A270-4C45-A6C4-DCF32CF9225D}" type="TxLink">
            <a:rPr lang="en-US" sz="2800" b="1" i="0" u="none" strike="noStrike">
              <a:solidFill>
                <a:srgbClr val="000000"/>
              </a:solidFill>
              <a:latin typeface="Bahnschrift" panose="020B0502040204020203" pitchFamily="34" charset="0"/>
              <a:cs typeface="Calibri"/>
            </a:rPr>
            <a:pPr algn="ctr"/>
            <a:t>8047</a:t>
          </a:fld>
          <a:endParaRPr lang="en-GB" sz="2800" b="1">
            <a:latin typeface="Bahnschrift" panose="020B0502040204020203" pitchFamily="34" charset="0"/>
          </a:endParaRPr>
        </a:p>
      </xdr:txBody>
    </xdr:sp>
    <xdr:clientData/>
  </xdr:twoCellAnchor>
  <xdr:twoCellAnchor>
    <xdr:from>
      <xdr:col>24</xdr:col>
      <xdr:colOff>353511</xdr:colOff>
      <xdr:row>3</xdr:row>
      <xdr:rowOff>173897</xdr:rowOff>
    </xdr:from>
    <xdr:to>
      <xdr:col>27</xdr:col>
      <xdr:colOff>79191</xdr:colOff>
      <xdr:row>11</xdr:row>
      <xdr:rowOff>118380</xdr:rowOff>
    </xdr:to>
    <xdr:sp macro="" textlink="'Pivot Sheet'!BJ36">
      <xdr:nvSpPr>
        <xdr:cNvPr id="50" name="Oval 49">
          <a:extLst>
            <a:ext uri="{FF2B5EF4-FFF2-40B4-BE49-F238E27FC236}">
              <a16:creationId xmlns:a16="http://schemas.microsoft.com/office/drawing/2014/main" id="{E0EC88D9-5713-4066-84F5-117836B2BF1B}"/>
            </a:ext>
          </a:extLst>
        </xdr:cNvPr>
        <xdr:cNvSpPr/>
      </xdr:nvSpPr>
      <xdr:spPr>
        <a:xfrm>
          <a:off x="16605882" y="1164497"/>
          <a:ext cx="1554480" cy="142494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ABA22D-E34A-40A6-AEFF-2E1716522641}" type="TxLink">
            <a:rPr lang="en-US" sz="2800" b="1" i="0" u="none" strike="noStrike">
              <a:solidFill>
                <a:srgbClr val="000000"/>
              </a:solidFill>
              <a:latin typeface="Bahnschrift" panose="020B0502040204020203" pitchFamily="34" charset="0"/>
              <a:cs typeface="Calibri"/>
            </a:rPr>
            <a:pPr algn="ctr"/>
            <a:t>17</a:t>
          </a:fld>
          <a:endParaRPr lang="en-GB" sz="2800" b="1">
            <a:latin typeface="Bahnschrift" panose="020B0502040204020203" pitchFamily="34" charset="0"/>
          </a:endParaRPr>
        </a:p>
      </xdr:txBody>
    </xdr:sp>
    <xdr:clientData/>
  </xdr:twoCellAnchor>
  <xdr:twoCellAnchor>
    <xdr:from>
      <xdr:col>27</xdr:col>
      <xdr:colOff>113481</xdr:colOff>
      <xdr:row>3</xdr:row>
      <xdr:rowOff>169543</xdr:rowOff>
    </xdr:from>
    <xdr:to>
      <xdr:col>29</xdr:col>
      <xdr:colOff>448761</xdr:colOff>
      <xdr:row>11</xdr:row>
      <xdr:rowOff>114026</xdr:rowOff>
    </xdr:to>
    <xdr:sp macro="" textlink="'Pivot Sheet'!BJ43">
      <xdr:nvSpPr>
        <xdr:cNvPr id="51" name="Oval 50">
          <a:extLst>
            <a:ext uri="{FF2B5EF4-FFF2-40B4-BE49-F238E27FC236}">
              <a16:creationId xmlns:a16="http://schemas.microsoft.com/office/drawing/2014/main" id="{7A74386D-DC48-4F90-97CD-F81D3DB67A2F}"/>
            </a:ext>
          </a:extLst>
        </xdr:cNvPr>
        <xdr:cNvSpPr/>
      </xdr:nvSpPr>
      <xdr:spPr>
        <a:xfrm>
          <a:off x="18194652" y="1160143"/>
          <a:ext cx="1554480" cy="142494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1B5413-9312-43E6-B12E-20BA312743C7}" type="TxLink">
            <a:rPr lang="en-US" sz="2800" b="1" i="0" u="none" strike="noStrike">
              <a:solidFill>
                <a:srgbClr val="000000"/>
              </a:solidFill>
              <a:latin typeface="Bahnschrift" panose="020B0502040204020203" pitchFamily="34" charset="0"/>
              <a:cs typeface="Calibri"/>
            </a:rPr>
            <a:pPr algn="ctr"/>
            <a:t>792</a:t>
          </a:fld>
          <a:endParaRPr lang="en-GB" sz="2800" b="1">
            <a:latin typeface="Bahnschrift" panose="020B0502040204020203" pitchFamily="34" charset="0"/>
          </a:endParaRPr>
        </a:p>
      </xdr:txBody>
    </xdr:sp>
    <xdr:clientData/>
  </xdr:twoCellAnchor>
  <xdr:twoCellAnchor editAs="oneCell">
    <xdr:from>
      <xdr:col>16</xdr:col>
      <xdr:colOff>991974</xdr:colOff>
      <xdr:row>3</xdr:row>
      <xdr:rowOff>174173</xdr:rowOff>
    </xdr:from>
    <xdr:to>
      <xdr:col>17</xdr:col>
      <xdr:colOff>287904</xdr:colOff>
      <xdr:row>7</xdr:row>
      <xdr:rowOff>76200</xdr:rowOff>
    </xdr:to>
    <xdr:pic>
      <xdr:nvPicPr>
        <xdr:cNvPr id="5" name="Graphic 4" descr="Trophy outline">
          <a:extLst>
            <a:ext uri="{FF2B5EF4-FFF2-40B4-BE49-F238E27FC236}">
              <a16:creationId xmlns:a16="http://schemas.microsoft.com/office/drawing/2014/main" id="{31E353A2-4C37-4C19-B02F-25D24C21F8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638203" y="1164773"/>
          <a:ext cx="634872" cy="642256"/>
        </a:xfrm>
        <a:prstGeom prst="rect">
          <a:avLst/>
        </a:prstGeom>
      </xdr:spPr>
    </xdr:pic>
    <xdr:clientData/>
  </xdr:twoCellAnchor>
  <xdr:twoCellAnchor>
    <xdr:from>
      <xdr:col>22</xdr:col>
      <xdr:colOff>326576</xdr:colOff>
      <xdr:row>24</xdr:row>
      <xdr:rowOff>174173</xdr:rowOff>
    </xdr:from>
    <xdr:to>
      <xdr:col>30</xdr:col>
      <xdr:colOff>478972</xdr:colOff>
      <xdr:row>40</xdr:row>
      <xdr:rowOff>76200</xdr:rowOff>
    </xdr:to>
    <xdr:graphicFrame macro="">
      <xdr:nvGraphicFramePr>
        <xdr:cNvPr id="7" name="Chart 6">
          <a:extLst>
            <a:ext uri="{FF2B5EF4-FFF2-40B4-BE49-F238E27FC236}">
              <a16:creationId xmlns:a16="http://schemas.microsoft.com/office/drawing/2014/main" id="{E707E50C-6AF6-4FD3-9BB8-A96C4366F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43542</xdr:colOff>
      <xdr:row>28</xdr:row>
      <xdr:rowOff>21769</xdr:rowOff>
    </xdr:from>
    <xdr:to>
      <xdr:col>2</xdr:col>
      <xdr:colOff>398416</xdr:colOff>
      <xdr:row>34</xdr:row>
      <xdr:rowOff>43540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0030B929-308B-4128-90A9-0B879EC6B29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3542" y="5638798"/>
              <a:ext cx="1737360" cy="113211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43542</xdr:colOff>
      <xdr:row>34</xdr:row>
      <xdr:rowOff>58776</xdr:rowOff>
    </xdr:from>
    <xdr:to>
      <xdr:col>2</xdr:col>
      <xdr:colOff>398416</xdr:colOff>
      <xdr:row>40</xdr:row>
      <xdr:rowOff>97971</xdr:rowOff>
    </xdr:to>
    <mc:AlternateContent xmlns:mc="http://schemas.openxmlformats.org/markup-compatibility/2006" xmlns:a14="http://schemas.microsoft.com/office/drawing/2010/main">
      <mc:Choice Requires="a14">
        <xdr:graphicFrame macro="">
          <xdr:nvGraphicFramePr>
            <xdr:cNvPr id="4" name="Segment 1">
              <a:extLst>
                <a:ext uri="{FF2B5EF4-FFF2-40B4-BE49-F238E27FC236}">
                  <a16:creationId xmlns:a16="http://schemas.microsoft.com/office/drawing/2014/main" id="{1875FDF6-F812-4C8A-9F6F-5E3FA2F2DA2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3542" y="6786147"/>
              <a:ext cx="1737360" cy="114953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130629</xdr:colOff>
      <xdr:row>1</xdr:row>
      <xdr:rowOff>119742</xdr:rowOff>
    </xdr:from>
    <xdr:to>
      <xdr:col>2</xdr:col>
      <xdr:colOff>302623</xdr:colOff>
      <xdr:row>5</xdr:row>
      <xdr:rowOff>19594</xdr:rowOff>
    </xdr:to>
    <xdr:sp macro="" textlink="">
      <xdr:nvSpPr>
        <xdr:cNvPr id="36" name="Rectangle: Rounded Corners 35">
          <a:hlinkClick xmlns:r="http://schemas.openxmlformats.org/officeDocument/2006/relationships" r:id="rId7"/>
          <a:extLst>
            <a:ext uri="{FF2B5EF4-FFF2-40B4-BE49-F238E27FC236}">
              <a16:creationId xmlns:a16="http://schemas.microsoft.com/office/drawing/2014/main" id="{20577415-B4D4-4446-8732-6DFCCD340CB6}"/>
            </a:ext>
          </a:extLst>
        </xdr:cNvPr>
        <xdr:cNvSpPr/>
      </xdr:nvSpPr>
      <xdr:spPr>
        <a:xfrm>
          <a:off x="130629" y="740228"/>
          <a:ext cx="1554480" cy="640080"/>
        </a:xfrm>
        <a:prstGeom prst="roundRect">
          <a:avLst/>
        </a:prstGeom>
        <a:solidFill>
          <a:schemeClr val="accent1">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GB" sz="1800" b="1">
              <a:solidFill>
                <a:schemeClr val="tx1"/>
              </a:solidFill>
              <a:latin typeface="Bahnschrift" panose="020B0502040204020203" pitchFamily="34" charset="0"/>
            </a:rPr>
            <a:t>Main Board</a:t>
          </a:r>
        </a:p>
      </xdr:txBody>
    </xdr:sp>
    <xdr:clientData/>
  </xdr:twoCellAnchor>
  <xdr:twoCellAnchor>
    <xdr:from>
      <xdr:col>0</xdr:col>
      <xdr:colOff>141516</xdr:colOff>
      <xdr:row>5</xdr:row>
      <xdr:rowOff>65314</xdr:rowOff>
    </xdr:from>
    <xdr:to>
      <xdr:col>2</xdr:col>
      <xdr:colOff>313510</xdr:colOff>
      <xdr:row>8</xdr:row>
      <xdr:rowOff>150222</xdr:rowOff>
    </xdr:to>
    <xdr:sp macro="" textlink="">
      <xdr:nvSpPr>
        <xdr:cNvPr id="37" name="Rectangle: Rounded Corners 36">
          <a:hlinkClick xmlns:r="http://schemas.openxmlformats.org/officeDocument/2006/relationships" r:id="rId8"/>
          <a:extLst>
            <a:ext uri="{FF2B5EF4-FFF2-40B4-BE49-F238E27FC236}">
              <a16:creationId xmlns:a16="http://schemas.microsoft.com/office/drawing/2014/main" id="{12EC5EB2-3EB6-47B5-91A5-841D41516595}"/>
            </a:ext>
          </a:extLst>
        </xdr:cNvPr>
        <xdr:cNvSpPr/>
      </xdr:nvSpPr>
      <xdr:spPr>
        <a:xfrm>
          <a:off x="141516" y="1426028"/>
          <a:ext cx="1554480" cy="640080"/>
        </a:xfrm>
        <a:prstGeom prst="roundRect">
          <a:avLst/>
        </a:prstGeom>
        <a:solidFill>
          <a:schemeClr val="accent1">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GB" sz="1800" b="1">
              <a:solidFill>
                <a:schemeClr val="tx1"/>
              </a:solidFill>
              <a:latin typeface="Bahnschrift" panose="020B0502040204020203" pitchFamily="34" charset="0"/>
            </a:rPr>
            <a:t>Side Board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469999</xdr:colOff>
      <xdr:row>1</xdr:row>
      <xdr:rowOff>18506</xdr:rowOff>
    </xdr:from>
    <xdr:to>
      <xdr:col>5</xdr:col>
      <xdr:colOff>195679</xdr:colOff>
      <xdr:row>3</xdr:row>
      <xdr:rowOff>109946</xdr:rowOff>
    </xdr:to>
    <xdr:sp macro="" textlink="">
      <xdr:nvSpPr>
        <xdr:cNvPr id="6" name="Rectangle: Rounded Corners 5">
          <a:extLst>
            <a:ext uri="{FF2B5EF4-FFF2-40B4-BE49-F238E27FC236}">
              <a16:creationId xmlns:a16="http://schemas.microsoft.com/office/drawing/2014/main" id="{8344E7F0-3CE6-47E0-9228-BFECB627DE02}"/>
            </a:ext>
          </a:extLst>
        </xdr:cNvPr>
        <xdr:cNvSpPr/>
      </xdr:nvSpPr>
      <xdr:spPr>
        <a:xfrm>
          <a:off x="1852485" y="638992"/>
          <a:ext cx="1554480" cy="461554"/>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1100" b="1">
              <a:solidFill>
                <a:schemeClr val="tx1"/>
              </a:solidFill>
              <a:effectLst/>
              <a:latin typeface="Bahnschrift" panose="020B0502040204020203" pitchFamily="34" charset="0"/>
              <a:ea typeface="+mn-ea"/>
              <a:cs typeface="+mn-cs"/>
            </a:rPr>
            <a:t>Category </a:t>
          </a:r>
          <a:r>
            <a:rPr lang="en-GB" sz="2000" b="1" baseline="0">
              <a:solidFill>
                <a:schemeClr val="tx1"/>
              </a:solidFill>
              <a:latin typeface="Bahnschrift" panose="020B0502040204020203" pitchFamily="34" charset="0"/>
            </a:rPr>
            <a:t>Cost</a:t>
          </a:r>
        </a:p>
      </xdr:txBody>
    </xdr:sp>
    <xdr:clientData/>
  </xdr:twoCellAnchor>
  <xdr:twoCellAnchor>
    <xdr:from>
      <xdr:col>5</xdr:col>
      <xdr:colOff>210375</xdr:colOff>
      <xdr:row>1</xdr:row>
      <xdr:rowOff>10886</xdr:rowOff>
    </xdr:from>
    <xdr:to>
      <xdr:col>7</xdr:col>
      <xdr:colOff>545655</xdr:colOff>
      <xdr:row>3</xdr:row>
      <xdr:rowOff>102326</xdr:rowOff>
    </xdr:to>
    <xdr:sp macro="" textlink="">
      <xdr:nvSpPr>
        <xdr:cNvPr id="7" name="Rectangle: Rounded Corners 6">
          <a:extLst>
            <a:ext uri="{FF2B5EF4-FFF2-40B4-BE49-F238E27FC236}">
              <a16:creationId xmlns:a16="http://schemas.microsoft.com/office/drawing/2014/main" id="{5CD60EEF-5640-45F1-8063-C26E0D5242D5}"/>
            </a:ext>
          </a:extLst>
        </xdr:cNvPr>
        <xdr:cNvSpPr/>
      </xdr:nvSpPr>
      <xdr:spPr>
        <a:xfrm>
          <a:off x="3421661" y="631372"/>
          <a:ext cx="1554480" cy="461554"/>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1200" b="1">
              <a:solidFill>
                <a:schemeClr val="tx1"/>
              </a:solidFill>
              <a:latin typeface="Bahnschrift" panose="020B0502040204020203" pitchFamily="34" charset="0"/>
            </a:rPr>
            <a:t>Category</a:t>
          </a:r>
          <a:r>
            <a:rPr lang="en-GB" sz="1400" b="1" baseline="0">
              <a:solidFill>
                <a:schemeClr val="tx1"/>
              </a:solidFill>
              <a:latin typeface="Bahnschrift" panose="020B0502040204020203" pitchFamily="34" charset="0"/>
            </a:rPr>
            <a:t> </a:t>
          </a:r>
          <a:r>
            <a:rPr lang="en-GB" sz="2000" b="1">
              <a:solidFill>
                <a:schemeClr val="tx1"/>
              </a:solidFill>
              <a:latin typeface="Bahnschrift" panose="020B0502040204020203" pitchFamily="34" charset="0"/>
            </a:rPr>
            <a:t>Sales</a:t>
          </a:r>
          <a:endParaRPr lang="en-GB" sz="2000" b="1" baseline="0">
            <a:solidFill>
              <a:schemeClr val="tx1"/>
            </a:solidFill>
            <a:latin typeface="Bahnschrift" panose="020B0502040204020203" pitchFamily="34" charset="0"/>
          </a:endParaRPr>
        </a:p>
      </xdr:txBody>
    </xdr:sp>
    <xdr:clientData/>
  </xdr:twoCellAnchor>
  <xdr:twoCellAnchor>
    <xdr:from>
      <xdr:col>7</xdr:col>
      <xdr:colOff>557085</xdr:colOff>
      <xdr:row>1</xdr:row>
      <xdr:rowOff>14696</xdr:rowOff>
    </xdr:from>
    <xdr:to>
      <xdr:col>10</xdr:col>
      <xdr:colOff>282765</xdr:colOff>
      <xdr:row>3</xdr:row>
      <xdr:rowOff>106136</xdr:rowOff>
    </xdr:to>
    <xdr:sp macro="" textlink="">
      <xdr:nvSpPr>
        <xdr:cNvPr id="8" name="Rectangle: Rounded Corners 7">
          <a:extLst>
            <a:ext uri="{FF2B5EF4-FFF2-40B4-BE49-F238E27FC236}">
              <a16:creationId xmlns:a16="http://schemas.microsoft.com/office/drawing/2014/main" id="{9025F73A-F9DD-493F-9E82-FD8F2BE9CBA6}"/>
            </a:ext>
          </a:extLst>
        </xdr:cNvPr>
        <xdr:cNvSpPr/>
      </xdr:nvSpPr>
      <xdr:spPr>
        <a:xfrm>
          <a:off x="4987571" y="635182"/>
          <a:ext cx="1554480" cy="461554"/>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1400" b="1" baseline="0">
              <a:solidFill>
                <a:schemeClr val="tx1"/>
              </a:solidFill>
              <a:latin typeface="Bahnschrift" panose="020B0502040204020203" pitchFamily="34" charset="0"/>
            </a:rPr>
            <a:t>Category </a:t>
          </a:r>
          <a:r>
            <a:rPr lang="en-US" sz="1600" b="1" baseline="0">
              <a:solidFill>
                <a:schemeClr val="tx1"/>
              </a:solidFill>
              <a:latin typeface="Bahnschrift" panose="020B0502040204020203" pitchFamily="34" charset="0"/>
            </a:rPr>
            <a:t>Profit</a:t>
          </a:r>
        </a:p>
      </xdr:txBody>
    </xdr:sp>
    <xdr:clientData/>
  </xdr:twoCellAnchor>
  <xdr:twoCellAnchor>
    <xdr:from>
      <xdr:col>2</xdr:col>
      <xdr:colOff>458296</xdr:colOff>
      <xdr:row>3</xdr:row>
      <xdr:rowOff>118110</xdr:rowOff>
    </xdr:from>
    <xdr:to>
      <xdr:col>5</xdr:col>
      <xdr:colOff>183976</xdr:colOff>
      <xdr:row>11</xdr:row>
      <xdr:rowOff>95250</xdr:rowOff>
    </xdr:to>
    <xdr:sp macro="" textlink="'Pivot Sheet'!AZ10">
      <xdr:nvSpPr>
        <xdr:cNvPr id="11" name="Oval 10">
          <a:extLst>
            <a:ext uri="{FF2B5EF4-FFF2-40B4-BE49-F238E27FC236}">
              <a16:creationId xmlns:a16="http://schemas.microsoft.com/office/drawing/2014/main" id="{8C6D8E3F-333A-4CC8-A320-C26EDBC4866E}"/>
            </a:ext>
          </a:extLst>
        </xdr:cNvPr>
        <xdr:cNvSpPr/>
      </xdr:nvSpPr>
      <xdr:spPr>
        <a:xfrm>
          <a:off x="1840782" y="1108710"/>
          <a:ext cx="1554480" cy="1457597"/>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5EEFDA-D0DD-44FA-8CCA-E7447994F8F9}" type="TxLink">
            <a:rPr lang="en-US" sz="2400" b="1" i="0" u="none" strike="noStrike">
              <a:solidFill>
                <a:srgbClr val="000000"/>
              </a:solidFill>
              <a:latin typeface="Bahnschrift" panose="020B0502040204020203" pitchFamily="34" charset="0"/>
              <a:cs typeface="Calibri"/>
            </a:rPr>
            <a:pPr algn="ctr"/>
            <a:t>2M</a:t>
          </a:fld>
          <a:endParaRPr lang="en-GB" sz="2400">
            <a:latin typeface="Bahnschrift" panose="020B0502040204020203" pitchFamily="34" charset="0"/>
          </a:endParaRPr>
        </a:p>
      </xdr:txBody>
    </xdr:sp>
    <xdr:clientData/>
  </xdr:twoCellAnchor>
  <xdr:twoCellAnchor>
    <xdr:from>
      <xdr:col>5</xdr:col>
      <xdr:colOff>203026</xdr:colOff>
      <xdr:row>3</xdr:row>
      <xdr:rowOff>135255</xdr:rowOff>
    </xdr:from>
    <xdr:to>
      <xdr:col>7</xdr:col>
      <xdr:colOff>538306</xdr:colOff>
      <xdr:row>11</xdr:row>
      <xdr:rowOff>112395</xdr:rowOff>
    </xdr:to>
    <xdr:sp macro="" textlink="'Pivot Sheet'!BA10">
      <xdr:nvSpPr>
        <xdr:cNvPr id="12" name="Oval 11">
          <a:extLst>
            <a:ext uri="{FF2B5EF4-FFF2-40B4-BE49-F238E27FC236}">
              <a16:creationId xmlns:a16="http://schemas.microsoft.com/office/drawing/2014/main" id="{0E34E8CF-4374-4604-82F8-17EB72159510}"/>
            </a:ext>
          </a:extLst>
        </xdr:cNvPr>
        <xdr:cNvSpPr/>
      </xdr:nvSpPr>
      <xdr:spPr>
        <a:xfrm>
          <a:off x="3414312" y="1125855"/>
          <a:ext cx="1554480" cy="1457597"/>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5133677-BA24-4C7B-9C0C-33C53B5C8B09}" type="TxLink">
            <a:rPr lang="en-US" sz="2400" b="1" i="0" u="none" strike="noStrike">
              <a:solidFill>
                <a:srgbClr val="000000"/>
              </a:solidFill>
              <a:latin typeface="Bahnschrift" panose="020B0502040204020203" pitchFamily="34" charset="0"/>
              <a:cs typeface="Calibri"/>
            </a:rPr>
            <a:pPr algn="ctr"/>
            <a:t>2M</a:t>
          </a:fld>
          <a:endParaRPr lang="en-GB" sz="2400">
            <a:latin typeface="Bahnschrift" panose="020B0502040204020203" pitchFamily="34" charset="0"/>
          </a:endParaRPr>
        </a:p>
      </xdr:txBody>
    </xdr:sp>
    <xdr:clientData/>
  </xdr:twoCellAnchor>
  <xdr:twoCellAnchor>
    <xdr:from>
      <xdr:col>7</xdr:col>
      <xdr:colOff>572596</xdr:colOff>
      <xdr:row>3</xdr:row>
      <xdr:rowOff>120015</xdr:rowOff>
    </xdr:from>
    <xdr:to>
      <xdr:col>10</xdr:col>
      <xdr:colOff>298276</xdr:colOff>
      <xdr:row>11</xdr:row>
      <xdr:rowOff>97155</xdr:rowOff>
    </xdr:to>
    <xdr:sp macro="" textlink="'Pivot Sheet'!BB10">
      <xdr:nvSpPr>
        <xdr:cNvPr id="13" name="Oval 12">
          <a:extLst>
            <a:ext uri="{FF2B5EF4-FFF2-40B4-BE49-F238E27FC236}">
              <a16:creationId xmlns:a16="http://schemas.microsoft.com/office/drawing/2014/main" id="{D236CF09-F2C0-416A-B935-B4E75BA260C9}"/>
            </a:ext>
          </a:extLst>
        </xdr:cNvPr>
        <xdr:cNvSpPr/>
      </xdr:nvSpPr>
      <xdr:spPr>
        <a:xfrm>
          <a:off x="5003082" y="1110615"/>
          <a:ext cx="1554480" cy="1457597"/>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6A212A-48AF-4D94-B9C9-A82B4F5F288A}" type="TxLink">
            <a:rPr lang="en-US" sz="2400" b="1" i="0" u="none" strike="noStrike">
              <a:solidFill>
                <a:srgbClr val="000000"/>
              </a:solidFill>
              <a:latin typeface="Bahnschrift" panose="020B0502040204020203" pitchFamily="34" charset="0"/>
              <a:cs typeface="Calibri"/>
            </a:rPr>
            <a:pPr algn="ctr"/>
            <a:t>283K</a:t>
          </a:fld>
          <a:endParaRPr lang="en-GB" sz="2400">
            <a:latin typeface="Bahnschrift" panose="020B0502040204020203" pitchFamily="34" charset="0"/>
          </a:endParaRPr>
        </a:p>
      </xdr:txBody>
    </xdr:sp>
    <xdr:clientData/>
  </xdr:twoCellAnchor>
  <xdr:twoCellAnchor>
    <xdr:from>
      <xdr:col>10</xdr:col>
      <xdr:colOff>298640</xdr:colOff>
      <xdr:row>1</xdr:row>
      <xdr:rowOff>14152</xdr:rowOff>
    </xdr:from>
    <xdr:to>
      <xdr:col>13</xdr:col>
      <xdr:colOff>24320</xdr:colOff>
      <xdr:row>3</xdr:row>
      <xdr:rowOff>99786</xdr:rowOff>
    </xdr:to>
    <xdr:sp macro="" textlink="">
      <xdr:nvSpPr>
        <xdr:cNvPr id="14" name="Rectangle: Rounded Corners 13">
          <a:extLst>
            <a:ext uri="{FF2B5EF4-FFF2-40B4-BE49-F238E27FC236}">
              <a16:creationId xmlns:a16="http://schemas.microsoft.com/office/drawing/2014/main" id="{89394580-F76A-4D82-A41C-6645FD952A84}"/>
            </a:ext>
          </a:extLst>
        </xdr:cNvPr>
        <xdr:cNvSpPr/>
      </xdr:nvSpPr>
      <xdr:spPr>
        <a:xfrm>
          <a:off x="6557926" y="634638"/>
          <a:ext cx="1554480" cy="455748"/>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1600" b="1" baseline="0">
              <a:solidFill>
                <a:schemeClr val="tx1"/>
              </a:solidFill>
              <a:latin typeface="Bahnschrift" panose="020B0502040204020203" pitchFamily="34" charset="0"/>
            </a:rPr>
            <a:t>Category Qty</a:t>
          </a:r>
        </a:p>
      </xdr:txBody>
    </xdr:sp>
    <xdr:clientData/>
  </xdr:twoCellAnchor>
  <xdr:twoCellAnchor>
    <xdr:from>
      <xdr:col>10</xdr:col>
      <xdr:colOff>321136</xdr:colOff>
      <xdr:row>3</xdr:row>
      <xdr:rowOff>121920</xdr:rowOff>
    </xdr:from>
    <xdr:to>
      <xdr:col>13</xdr:col>
      <xdr:colOff>46816</xdr:colOff>
      <xdr:row>11</xdr:row>
      <xdr:rowOff>99060</xdr:rowOff>
    </xdr:to>
    <xdr:sp macro="" textlink="'Pivot Sheet'!BC10">
      <xdr:nvSpPr>
        <xdr:cNvPr id="15" name="Oval 14">
          <a:extLst>
            <a:ext uri="{FF2B5EF4-FFF2-40B4-BE49-F238E27FC236}">
              <a16:creationId xmlns:a16="http://schemas.microsoft.com/office/drawing/2014/main" id="{98CAC60A-942D-4E0B-B149-2257429CB2BB}"/>
            </a:ext>
          </a:extLst>
        </xdr:cNvPr>
        <xdr:cNvSpPr/>
      </xdr:nvSpPr>
      <xdr:spPr>
        <a:xfrm>
          <a:off x="6580422" y="1112520"/>
          <a:ext cx="1554480" cy="1457597"/>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759649E-21C1-4ADF-8531-D9CF0E79F18A}" type="TxLink">
            <a:rPr lang="en-US" sz="2400" b="1" i="0" u="none" strike="noStrike">
              <a:solidFill>
                <a:srgbClr val="000000"/>
              </a:solidFill>
              <a:latin typeface="Bahnschrift" panose="020B0502040204020203" pitchFamily="34" charset="0"/>
              <a:cs typeface="Calibri"/>
            </a:rPr>
            <a:pPr algn="ctr"/>
            <a:t>8047</a:t>
          </a:fld>
          <a:endParaRPr lang="en-GB" sz="2400">
            <a:latin typeface="Bahnschrift" panose="020B0502040204020203" pitchFamily="34" charset="0"/>
          </a:endParaRPr>
        </a:p>
      </xdr:txBody>
    </xdr:sp>
    <xdr:clientData/>
  </xdr:twoCellAnchor>
  <xdr:twoCellAnchor>
    <xdr:from>
      <xdr:col>13</xdr:col>
      <xdr:colOff>69676</xdr:colOff>
      <xdr:row>3</xdr:row>
      <xdr:rowOff>101600</xdr:rowOff>
    </xdr:from>
    <xdr:to>
      <xdr:col>15</xdr:col>
      <xdr:colOff>404956</xdr:colOff>
      <xdr:row>11</xdr:row>
      <xdr:rowOff>78740</xdr:rowOff>
    </xdr:to>
    <xdr:sp macro="" textlink="'Pivot Sheet'!BD10">
      <xdr:nvSpPr>
        <xdr:cNvPr id="18" name="Oval 17">
          <a:extLst>
            <a:ext uri="{FF2B5EF4-FFF2-40B4-BE49-F238E27FC236}">
              <a16:creationId xmlns:a16="http://schemas.microsoft.com/office/drawing/2014/main" id="{933B7945-F320-4728-A832-95B3F1665B86}"/>
            </a:ext>
          </a:extLst>
        </xdr:cNvPr>
        <xdr:cNvSpPr/>
      </xdr:nvSpPr>
      <xdr:spPr>
        <a:xfrm>
          <a:off x="8157762" y="1092200"/>
          <a:ext cx="1554480" cy="1457597"/>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46D990-ACEE-4C06-B896-2D848050E7A7}" type="TxLink">
            <a:rPr lang="en-US" sz="2400" b="1" i="0" u="none" strike="noStrike">
              <a:solidFill>
                <a:srgbClr val="000000"/>
              </a:solidFill>
              <a:latin typeface="Bahnschrift" panose="020B0502040204020203" pitchFamily="34" charset="0"/>
              <a:cs typeface="Calibri"/>
            </a:rPr>
            <a:pPr algn="ctr"/>
            <a:t>12.06%</a:t>
          </a:fld>
          <a:endParaRPr lang="en-US" sz="2400" b="1" i="0" u="none" strike="noStrike">
            <a:solidFill>
              <a:srgbClr val="000000"/>
            </a:solidFill>
            <a:latin typeface="Bahnschrift" panose="020B0502040204020203" pitchFamily="34" charset="0"/>
            <a:cs typeface="Calibri"/>
          </a:endParaRPr>
        </a:p>
      </xdr:txBody>
    </xdr:sp>
    <xdr:clientData/>
  </xdr:twoCellAnchor>
  <xdr:twoCellAnchor>
    <xdr:from>
      <xdr:col>13</xdr:col>
      <xdr:colOff>31940</xdr:colOff>
      <xdr:row>1</xdr:row>
      <xdr:rowOff>10886</xdr:rowOff>
    </xdr:from>
    <xdr:to>
      <xdr:col>15</xdr:col>
      <xdr:colOff>367220</xdr:colOff>
      <xdr:row>3</xdr:row>
      <xdr:rowOff>102326</xdr:rowOff>
    </xdr:to>
    <xdr:sp macro="" textlink="">
      <xdr:nvSpPr>
        <xdr:cNvPr id="19" name="Rectangle: Rounded Corners 18">
          <a:extLst>
            <a:ext uri="{FF2B5EF4-FFF2-40B4-BE49-F238E27FC236}">
              <a16:creationId xmlns:a16="http://schemas.microsoft.com/office/drawing/2014/main" id="{3F1A2132-2F99-4065-9C94-FDBF442D9860}"/>
            </a:ext>
          </a:extLst>
        </xdr:cNvPr>
        <xdr:cNvSpPr/>
      </xdr:nvSpPr>
      <xdr:spPr>
        <a:xfrm>
          <a:off x="8120026" y="631372"/>
          <a:ext cx="1554480" cy="461554"/>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2000" b="1" baseline="0">
              <a:solidFill>
                <a:schemeClr val="tx1"/>
              </a:solidFill>
              <a:latin typeface="Bahnschrift" panose="020B0502040204020203" pitchFamily="34" charset="0"/>
            </a:rPr>
            <a:t>Margin %</a:t>
          </a:r>
        </a:p>
      </xdr:txBody>
    </xdr:sp>
    <xdr:clientData/>
  </xdr:twoCellAnchor>
  <xdr:twoCellAnchor>
    <xdr:from>
      <xdr:col>15</xdr:col>
      <xdr:colOff>472446</xdr:colOff>
      <xdr:row>3</xdr:row>
      <xdr:rowOff>142240</xdr:rowOff>
    </xdr:from>
    <xdr:to>
      <xdr:col>17</xdr:col>
      <xdr:colOff>169824</xdr:colOff>
      <xdr:row>11</xdr:row>
      <xdr:rowOff>123952</xdr:rowOff>
    </xdr:to>
    <xdr:sp macro="" textlink="'Pivot Sheet'!AR8">
      <xdr:nvSpPr>
        <xdr:cNvPr id="20" name="Rectangle: Rounded Corners 19">
          <a:extLst>
            <a:ext uri="{FF2B5EF4-FFF2-40B4-BE49-F238E27FC236}">
              <a16:creationId xmlns:a16="http://schemas.microsoft.com/office/drawing/2014/main" id="{682A1701-CBFF-4BA7-9900-6D861E237AC2}"/>
            </a:ext>
          </a:extLst>
        </xdr:cNvPr>
        <xdr:cNvSpPr/>
      </xdr:nvSpPr>
      <xdr:spPr>
        <a:xfrm>
          <a:off x="9779732" y="1132840"/>
          <a:ext cx="2375263" cy="1462169"/>
        </a:xfrm>
        <a:prstGeom prst="roundRect">
          <a:avLst/>
        </a:prstGeom>
        <a:solidFill>
          <a:schemeClr val="bg1"/>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9BBB1F2-1F0C-4210-8015-5967CDB3430D}" type="TxLink">
            <a:rPr lang="en-US" sz="2800" b="1" i="0" u="none" strike="noStrike">
              <a:solidFill>
                <a:srgbClr val="000000"/>
              </a:solidFill>
              <a:latin typeface="Calibri"/>
              <a:cs typeface="Calibri"/>
            </a:rPr>
            <a:pPr algn="l"/>
            <a:t>Office Supplies</a:t>
          </a:fld>
          <a:endParaRPr lang="en-GB" sz="2800" b="1">
            <a:solidFill>
              <a:schemeClr val="tx1"/>
            </a:solidFill>
            <a:latin typeface="Bahnschrift" panose="020B0502040204020203" pitchFamily="34" charset="0"/>
          </a:endParaRPr>
        </a:p>
      </xdr:txBody>
    </xdr:sp>
    <xdr:clientData/>
  </xdr:twoCellAnchor>
  <xdr:twoCellAnchor>
    <xdr:from>
      <xdr:col>15</xdr:col>
      <xdr:colOff>513086</xdr:colOff>
      <xdr:row>1</xdr:row>
      <xdr:rowOff>19594</xdr:rowOff>
    </xdr:from>
    <xdr:to>
      <xdr:col>17</xdr:col>
      <xdr:colOff>121564</xdr:colOff>
      <xdr:row>3</xdr:row>
      <xdr:rowOff>111034</xdr:rowOff>
    </xdr:to>
    <xdr:sp macro="" textlink="">
      <xdr:nvSpPr>
        <xdr:cNvPr id="21" name="Rectangle: Rounded Corners 20">
          <a:extLst>
            <a:ext uri="{FF2B5EF4-FFF2-40B4-BE49-F238E27FC236}">
              <a16:creationId xmlns:a16="http://schemas.microsoft.com/office/drawing/2014/main" id="{98EBC398-4278-4764-A1DA-EEBF808888E8}"/>
            </a:ext>
          </a:extLst>
        </xdr:cNvPr>
        <xdr:cNvSpPr/>
      </xdr:nvSpPr>
      <xdr:spPr>
        <a:xfrm>
          <a:off x="9820372" y="640080"/>
          <a:ext cx="2286363" cy="461554"/>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1800" b="1" baseline="0">
              <a:solidFill>
                <a:schemeClr val="tx1"/>
              </a:solidFill>
              <a:latin typeface="Bahnschrift" panose="020B0502040204020203" pitchFamily="34" charset="0"/>
            </a:rPr>
            <a:t>Top Category Profit</a:t>
          </a:r>
        </a:p>
      </xdr:txBody>
    </xdr:sp>
    <xdr:clientData/>
  </xdr:twoCellAnchor>
  <xdr:twoCellAnchor>
    <xdr:from>
      <xdr:col>17</xdr:col>
      <xdr:colOff>201030</xdr:colOff>
      <xdr:row>3</xdr:row>
      <xdr:rowOff>132080</xdr:rowOff>
    </xdr:from>
    <xdr:to>
      <xdr:col>21</xdr:col>
      <xdr:colOff>137892</xdr:colOff>
      <xdr:row>11</xdr:row>
      <xdr:rowOff>113792</xdr:rowOff>
    </xdr:to>
    <xdr:sp macro="" textlink="'Pivot Sheet'!AR15">
      <xdr:nvSpPr>
        <xdr:cNvPr id="22" name="Rectangle: Rounded Corners 21">
          <a:extLst>
            <a:ext uri="{FF2B5EF4-FFF2-40B4-BE49-F238E27FC236}">
              <a16:creationId xmlns:a16="http://schemas.microsoft.com/office/drawing/2014/main" id="{CD3EE926-232E-4E88-AD4E-0D09A69C0D22}"/>
            </a:ext>
          </a:extLst>
        </xdr:cNvPr>
        <xdr:cNvSpPr/>
      </xdr:nvSpPr>
      <xdr:spPr>
        <a:xfrm>
          <a:off x="12186201" y="1122680"/>
          <a:ext cx="2375262" cy="1462169"/>
        </a:xfrm>
        <a:prstGeom prst="roundRect">
          <a:avLst/>
        </a:prstGeom>
        <a:solidFill>
          <a:schemeClr val="bg1"/>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4E7A109-6D08-40D5-AB01-F9E093BA98DD}" type="TxLink">
            <a:rPr lang="en-US" sz="2800" b="1" i="0" u="none" strike="noStrike">
              <a:solidFill>
                <a:srgbClr val="000000"/>
              </a:solidFill>
              <a:latin typeface="Calibri"/>
              <a:cs typeface="Calibri"/>
            </a:rPr>
            <a:pPr algn="l"/>
            <a:t>Furniture</a:t>
          </a:fld>
          <a:endParaRPr lang="en-GB" sz="2800" b="1">
            <a:solidFill>
              <a:schemeClr val="tx1"/>
            </a:solidFill>
            <a:latin typeface="Bahnschrift" panose="020B0502040204020203" pitchFamily="34" charset="0"/>
          </a:endParaRPr>
        </a:p>
      </xdr:txBody>
    </xdr:sp>
    <xdr:clientData/>
  </xdr:twoCellAnchor>
  <xdr:twoCellAnchor>
    <xdr:from>
      <xdr:col>17</xdr:col>
      <xdr:colOff>228606</xdr:colOff>
      <xdr:row>1</xdr:row>
      <xdr:rowOff>20320</xdr:rowOff>
    </xdr:from>
    <xdr:to>
      <xdr:col>21</xdr:col>
      <xdr:colOff>76206</xdr:colOff>
      <xdr:row>3</xdr:row>
      <xdr:rowOff>111760</xdr:rowOff>
    </xdr:to>
    <xdr:sp macro="" textlink="">
      <xdr:nvSpPr>
        <xdr:cNvPr id="23" name="Rectangle: Rounded Corners 22">
          <a:extLst>
            <a:ext uri="{FF2B5EF4-FFF2-40B4-BE49-F238E27FC236}">
              <a16:creationId xmlns:a16="http://schemas.microsoft.com/office/drawing/2014/main" id="{66351084-6B78-4CDF-B841-11CBBBE90AD1}"/>
            </a:ext>
          </a:extLst>
        </xdr:cNvPr>
        <xdr:cNvSpPr/>
      </xdr:nvSpPr>
      <xdr:spPr>
        <a:xfrm>
          <a:off x="12213777" y="640806"/>
          <a:ext cx="2286000" cy="461554"/>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2000" b="1" baseline="0">
              <a:solidFill>
                <a:schemeClr val="tx1"/>
              </a:solidFill>
              <a:latin typeface="Bahnschrift" panose="020B0502040204020203" pitchFamily="34" charset="0"/>
            </a:rPr>
            <a:t>Lowest</a:t>
          </a:r>
          <a:r>
            <a:rPr lang="en-US" sz="1800" b="1" baseline="0">
              <a:solidFill>
                <a:schemeClr val="tx1"/>
              </a:solidFill>
              <a:latin typeface="Bahnschrift" panose="020B0502040204020203" pitchFamily="34" charset="0"/>
            </a:rPr>
            <a:t> Profit</a:t>
          </a:r>
        </a:p>
      </xdr:txBody>
    </xdr:sp>
    <xdr:clientData/>
  </xdr:twoCellAnchor>
  <xdr:twoCellAnchor>
    <xdr:from>
      <xdr:col>16</xdr:col>
      <xdr:colOff>695966</xdr:colOff>
      <xdr:row>8</xdr:row>
      <xdr:rowOff>91440</xdr:rowOff>
    </xdr:from>
    <xdr:to>
      <xdr:col>17</xdr:col>
      <xdr:colOff>88544</xdr:colOff>
      <xdr:row>11</xdr:row>
      <xdr:rowOff>50800</xdr:rowOff>
    </xdr:to>
    <xdr:sp macro="" textlink="'Pivot Sheet'!AU8">
      <xdr:nvSpPr>
        <xdr:cNvPr id="24" name="TextBox 23">
          <a:extLst>
            <a:ext uri="{FF2B5EF4-FFF2-40B4-BE49-F238E27FC236}">
              <a16:creationId xmlns:a16="http://schemas.microsoft.com/office/drawing/2014/main" id="{E8981E40-7766-4B2B-BB79-1357C9A44215}"/>
            </a:ext>
          </a:extLst>
        </xdr:cNvPr>
        <xdr:cNvSpPr txBox="1"/>
      </xdr:nvSpPr>
      <xdr:spPr>
        <a:xfrm>
          <a:off x="11342195" y="2007326"/>
          <a:ext cx="731520" cy="514531"/>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9D9864-5A1A-4D06-B5F3-A90702548C3D}" type="TxLink">
            <a:rPr lang="en-US" sz="3200" b="1" i="0" u="none" strike="noStrike">
              <a:solidFill>
                <a:srgbClr val="000000"/>
              </a:solidFill>
              <a:latin typeface="Bahnschrift" panose="020B0502040204020203" pitchFamily="34" charset="0"/>
              <a:cs typeface="Andalus" panose="02020603050405020304" pitchFamily="18" charset="-78"/>
            </a:rPr>
            <a:pPr algn="ctr"/>
            <a:t>125K</a:t>
          </a:fld>
          <a:endParaRPr lang="en-GB" sz="3200" b="1">
            <a:latin typeface="Bahnschrift" panose="020B0502040204020203" pitchFamily="34" charset="0"/>
            <a:cs typeface="Andalus" panose="02020603050405020304" pitchFamily="18" charset="-78"/>
          </a:endParaRPr>
        </a:p>
      </xdr:txBody>
    </xdr:sp>
    <xdr:clientData/>
  </xdr:twoCellAnchor>
  <xdr:twoCellAnchor>
    <xdr:from>
      <xdr:col>19</xdr:col>
      <xdr:colOff>359231</xdr:colOff>
      <xdr:row>8</xdr:row>
      <xdr:rowOff>87085</xdr:rowOff>
    </xdr:from>
    <xdr:to>
      <xdr:col>21</xdr:col>
      <xdr:colOff>31937</xdr:colOff>
      <xdr:row>11</xdr:row>
      <xdr:rowOff>5805</xdr:rowOff>
    </xdr:to>
    <xdr:sp macro="" textlink="'Pivot Sheet'!AU15">
      <xdr:nvSpPr>
        <xdr:cNvPr id="25" name="TextBox 24">
          <a:extLst>
            <a:ext uri="{FF2B5EF4-FFF2-40B4-BE49-F238E27FC236}">
              <a16:creationId xmlns:a16="http://schemas.microsoft.com/office/drawing/2014/main" id="{660B676A-B934-4D4D-88FB-81874771A0F2}"/>
            </a:ext>
          </a:extLst>
        </xdr:cNvPr>
        <xdr:cNvSpPr txBox="1"/>
      </xdr:nvSpPr>
      <xdr:spPr>
        <a:xfrm>
          <a:off x="13563602" y="2002971"/>
          <a:ext cx="891906" cy="473891"/>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EA0077-9F99-48EB-A50B-F409526BBE16}" type="TxLink">
            <a:rPr lang="en-US" sz="3200" b="1" i="0" u="none" strike="noStrike">
              <a:solidFill>
                <a:srgbClr val="000000"/>
              </a:solidFill>
              <a:latin typeface="Calibri"/>
              <a:cs typeface="Calibri"/>
            </a:rPr>
            <a:pPr algn="ctr"/>
            <a:t>50K</a:t>
          </a:fld>
          <a:endParaRPr lang="en-GB" sz="3200">
            <a:latin typeface="Bahnschrift" panose="020B0502040204020203" pitchFamily="34" charset="0"/>
          </a:endParaRPr>
        </a:p>
      </xdr:txBody>
    </xdr:sp>
    <xdr:clientData/>
  </xdr:twoCellAnchor>
  <xdr:twoCellAnchor>
    <xdr:from>
      <xdr:col>2</xdr:col>
      <xdr:colOff>424218</xdr:colOff>
      <xdr:row>12</xdr:row>
      <xdr:rowOff>4646</xdr:rowOff>
    </xdr:from>
    <xdr:to>
      <xdr:col>7</xdr:col>
      <xdr:colOff>590209</xdr:colOff>
      <xdr:row>35</xdr:row>
      <xdr:rowOff>174554</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57196919-2199-46A8-9AE2-55527067A0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11058" y="2633546"/>
              <a:ext cx="3213991" cy="43761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478971</xdr:colOff>
      <xdr:row>36</xdr:row>
      <xdr:rowOff>13065</xdr:rowOff>
    </xdr:from>
    <xdr:to>
      <xdr:col>7</xdr:col>
      <xdr:colOff>576943</xdr:colOff>
      <xdr:row>38</xdr:row>
      <xdr:rowOff>121922</xdr:rowOff>
    </xdr:to>
    <xdr:sp macro="" textlink="">
      <xdr:nvSpPr>
        <xdr:cNvPr id="27" name="TextBox 26">
          <a:extLst>
            <a:ext uri="{FF2B5EF4-FFF2-40B4-BE49-F238E27FC236}">
              <a16:creationId xmlns:a16="http://schemas.microsoft.com/office/drawing/2014/main" id="{AB2F4612-79E6-405D-A724-018C0C522EF5}"/>
            </a:ext>
          </a:extLst>
        </xdr:cNvPr>
        <xdr:cNvSpPr txBox="1"/>
      </xdr:nvSpPr>
      <xdr:spPr>
        <a:xfrm>
          <a:off x="1861457" y="7110551"/>
          <a:ext cx="3145972" cy="4789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rgbClr val="000000"/>
              </a:solidFill>
              <a:latin typeface="Bahnschrift" panose="020B0502040204020203" pitchFamily="34" charset="0"/>
              <a:cs typeface="Calibri"/>
            </a:rPr>
            <a:t>Profit</a:t>
          </a:r>
          <a:r>
            <a:rPr lang="en-US" sz="2400" b="1" i="0" u="none" strike="noStrike" baseline="0">
              <a:solidFill>
                <a:srgbClr val="000000"/>
              </a:solidFill>
              <a:latin typeface="Bahnschrift" panose="020B0502040204020203" pitchFamily="34" charset="0"/>
              <a:cs typeface="Calibri"/>
            </a:rPr>
            <a:t> Per Category</a:t>
          </a:r>
          <a:endParaRPr lang="en-US" sz="2400" b="1" i="0" u="none" strike="noStrike">
            <a:solidFill>
              <a:srgbClr val="000000"/>
            </a:solidFill>
            <a:latin typeface="Bahnschrift" panose="020B0502040204020203" pitchFamily="34" charset="0"/>
            <a:cs typeface="Calibri"/>
          </a:endParaRPr>
        </a:p>
      </xdr:txBody>
    </xdr:sp>
    <xdr:clientData/>
  </xdr:twoCellAnchor>
  <xdr:twoCellAnchor>
    <xdr:from>
      <xdr:col>7</xdr:col>
      <xdr:colOff>588495</xdr:colOff>
      <xdr:row>12</xdr:row>
      <xdr:rowOff>14659</xdr:rowOff>
    </xdr:from>
    <xdr:to>
      <xdr:col>13</xdr:col>
      <xdr:colOff>141520</xdr:colOff>
      <xdr:row>35</xdr:row>
      <xdr:rowOff>174171</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B2F2FA92-0E8B-4A37-918D-E28EB5A68F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023335" y="2643559"/>
              <a:ext cx="3210625" cy="436575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604159</xdr:colOff>
      <xdr:row>36</xdr:row>
      <xdr:rowOff>13064</xdr:rowOff>
    </xdr:from>
    <xdr:to>
      <xdr:col>13</xdr:col>
      <xdr:colOff>108859</xdr:colOff>
      <xdr:row>38</xdr:row>
      <xdr:rowOff>121921</xdr:rowOff>
    </xdr:to>
    <xdr:sp macro="" textlink="">
      <xdr:nvSpPr>
        <xdr:cNvPr id="29" name="TextBox 28">
          <a:extLst>
            <a:ext uri="{FF2B5EF4-FFF2-40B4-BE49-F238E27FC236}">
              <a16:creationId xmlns:a16="http://schemas.microsoft.com/office/drawing/2014/main" id="{ED945C47-8BF9-46FD-9B24-1B8060F33676}"/>
            </a:ext>
          </a:extLst>
        </xdr:cNvPr>
        <xdr:cNvSpPr txBox="1"/>
      </xdr:nvSpPr>
      <xdr:spPr>
        <a:xfrm>
          <a:off x="5034645" y="7110550"/>
          <a:ext cx="3162300" cy="4789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rgbClr val="000000"/>
              </a:solidFill>
              <a:latin typeface="Bahnschrift" panose="020B0502040204020203" pitchFamily="34" charset="0"/>
              <a:cs typeface="Calibri"/>
            </a:rPr>
            <a:t>Sales</a:t>
          </a:r>
          <a:r>
            <a:rPr lang="en-US" sz="2400" b="1" i="0" u="none" strike="noStrike" baseline="0">
              <a:solidFill>
                <a:srgbClr val="000000"/>
              </a:solidFill>
              <a:latin typeface="Bahnschrift" panose="020B0502040204020203" pitchFamily="34" charset="0"/>
              <a:cs typeface="Calibri"/>
            </a:rPr>
            <a:t> Per Category</a:t>
          </a:r>
          <a:endParaRPr lang="en-US" sz="2400" b="1" i="0" u="none" strike="noStrike">
            <a:solidFill>
              <a:srgbClr val="000000"/>
            </a:solidFill>
            <a:latin typeface="Bahnschrift" panose="020B0502040204020203" pitchFamily="34" charset="0"/>
            <a:cs typeface="Calibri"/>
          </a:endParaRPr>
        </a:p>
      </xdr:txBody>
    </xdr:sp>
    <xdr:clientData/>
  </xdr:twoCellAnchor>
  <xdr:twoCellAnchor>
    <xdr:from>
      <xdr:col>13</xdr:col>
      <xdr:colOff>141514</xdr:colOff>
      <xdr:row>12</xdr:row>
      <xdr:rowOff>15964</xdr:rowOff>
    </xdr:from>
    <xdr:to>
      <xdr:col>20</xdr:col>
      <xdr:colOff>163292</xdr:colOff>
      <xdr:row>38</xdr:row>
      <xdr:rowOff>141513</xdr:rowOff>
    </xdr:to>
    <xdr:graphicFrame macro="">
      <xdr:nvGraphicFramePr>
        <xdr:cNvPr id="30" name="Chart 29">
          <a:extLst>
            <a:ext uri="{FF2B5EF4-FFF2-40B4-BE49-F238E27FC236}">
              <a16:creationId xmlns:a16="http://schemas.microsoft.com/office/drawing/2014/main" id="{1B5F2734-E24E-4FB0-B546-DAB65077C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xdr:row>
      <xdr:rowOff>21771</xdr:rowOff>
    </xdr:from>
    <xdr:to>
      <xdr:col>2</xdr:col>
      <xdr:colOff>446314</xdr:colOff>
      <xdr:row>43</xdr:row>
      <xdr:rowOff>21771</xdr:rowOff>
    </xdr:to>
    <xdr:sp macro="" textlink="">
      <xdr:nvSpPr>
        <xdr:cNvPr id="37" name="Rectangle 36">
          <a:extLst>
            <a:ext uri="{FF2B5EF4-FFF2-40B4-BE49-F238E27FC236}">
              <a16:creationId xmlns:a16="http://schemas.microsoft.com/office/drawing/2014/main" id="{ABA6BA5F-A2CB-4221-9F57-03ACC7A90CDF}"/>
            </a:ext>
          </a:extLst>
        </xdr:cNvPr>
        <xdr:cNvSpPr/>
      </xdr:nvSpPr>
      <xdr:spPr>
        <a:xfrm>
          <a:off x="0" y="642257"/>
          <a:ext cx="1828800" cy="77724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32659</xdr:colOff>
      <xdr:row>9</xdr:row>
      <xdr:rowOff>43541</xdr:rowOff>
    </xdr:from>
    <xdr:to>
      <xdr:col>2</xdr:col>
      <xdr:colOff>387533</xdr:colOff>
      <xdr:row>15</xdr:row>
      <xdr:rowOff>76198</xdr:rowOff>
    </xdr:to>
    <mc:AlternateContent xmlns:mc="http://schemas.openxmlformats.org/markup-compatibility/2006" xmlns:a14="http://schemas.microsoft.com/office/drawing/2010/main">
      <mc:Choice Requires="a14">
        <xdr:graphicFrame macro="">
          <xdr:nvGraphicFramePr>
            <xdr:cNvPr id="40" name="Order Year 4">
              <a:extLst>
                <a:ext uri="{FF2B5EF4-FFF2-40B4-BE49-F238E27FC236}">
                  <a16:creationId xmlns:a16="http://schemas.microsoft.com/office/drawing/2014/main" id="{A1BA0BC5-2AD5-4907-8B48-49DC72067527}"/>
                </a:ext>
              </a:extLst>
            </xdr:cNvPr>
            <xdr:cNvGraphicFramePr/>
          </xdr:nvGraphicFramePr>
          <xdr:xfrm>
            <a:off x="0" y="0"/>
            <a:ext cx="0" cy="0"/>
          </xdr:xfrm>
          <a:graphic>
            <a:graphicData uri="http://schemas.microsoft.com/office/drawing/2010/slicer">
              <sle:slicer xmlns:sle="http://schemas.microsoft.com/office/drawing/2010/slicer" name="Order Year 4"/>
            </a:graphicData>
          </a:graphic>
        </xdr:graphicFrame>
      </mc:Choice>
      <mc:Fallback xmlns="">
        <xdr:sp macro="" textlink="">
          <xdr:nvSpPr>
            <xdr:cNvPr id="0" name=""/>
            <xdr:cNvSpPr>
              <a:spLocks noTextEdit="1"/>
            </xdr:cNvSpPr>
          </xdr:nvSpPr>
          <xdr:spPr>
            <a:xfrm>
              <a:off x="32659" y="2144484"/>
              <a:ext cx="1737360"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21774</xdr:colOff>
      <xdr:row>15</xdr:row>
      <xdr:rowOff>96242</xdr:rowOff>
    </xdr:from>
    <xdr:to>
      <xdr:col>2</xdr:col>
      <xdr:colOff>376648</xdr:colOff>
      <xdr:row>26</xdr:row>
      <xdr:rowOff>32655</xdr:rowOff>
    </xdr:to>
    <mc:AlternateContent xmlns:mc="http://schemas.openxmlformats.org/markup-compatibility/2006" xmlns:a14="http://schemas.microsoft.com/office/drawing/2010/main">
      <mc:Choice Requires="a14">
        <xdr:graphicFrame macro="">
          <xdr:nvGraphicFramePr>
            <xdr:cNvPr id="41" name="Order Month 6">
              <a:extLst>
                <a:ext uri="{FF2B5EF4-FFF2-40B4-BE49-F238E27FC236}">
                  <a16:creationId xmlns:a16="http://schemas.microsoft.com/office/drawing/2014/main" id="{B29BEF08-C159-49B6-923B-E23AB116E089}"/>
                </a:ext>
              </a:extLst>
            </xdr:cNvPr>
            <xdr:cNvGraphicFramePr/>
          </xdr:nvGraphicFramePr>
          <xdr:xfrm>
            <a:off x="0" y="0"/>
            <a:ext cx="0" cy="0"/>
          </xdr:xfrm>
          <a:graphic>
            <a:graphicData uri="http://schemas.microsoft.com/office/drawing/2010/slicer">
              <sle:slicer xmlns:sle="http://schemas.microsoft.com/office/drawing/2010/slicer" name="Order Month 6"/>
            </a:graphicData>
          </a:graphic>
        </xdr:graphicFrame>
      </mc:Choice>
      <mc:Fallback xmlns="">
        <xdr:sp macro="" textlink="">
          <xdr:nvSpPr>
            <xdr:cNvPr id="0" name=""/>
            <xdr:cNvSpPr>
              <a:spLocks noTextEdit="1"/>
            </xdr:cNvSpPr>
          </xdr:nvSpPr>
          <xdr:spPr>
            <a:xfrm>
              <a:off x="21774" y="3307528"/>
              <a:ext cx="1737360" cy="19720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163290</xdr:colOff>
      <xdr:row>3</xdr:row>
      <xdr:rowOff>135529</xdr:rowOff>
    </xdr:from>
    <xdr:to>
      <xdr:col>26</xdr:col>
      <xdr:colOff>89268</xdr:colOff>
      <xdr:row>11</xdr:row>
      <xdr:rowOff>84584</xdr:rowOff>
    </xdr:to>
    <xdr:sp macro="" textlink="'Pivot Sheet'!BC36">
      <xdr:nvSpPr>
        <xdr:cNvPr id="44" name="Rectangle: Rounded Corners 43">
          <a:extLst>
            <a:ext uri="{FF2B5EF4-FFF2-40B4-BE49-F238E27FC236}">
              <a16:creationId xmlns:a16="http://schemas.microsoft.com/office/drawing/2014/main" id="{C9AD038C-A319-474F-989B-B87A04219AC0}"/>
            </a:ext>
          </a:extLst>
        </xdr:cNvPr>
        <xdr:cNvSpPr/>
      </xdr:nvSpPr>
      <xdr:spPr>
        <a:xfrm>
          <a:off x="15196461" y="1126129"/>
          <a:ext cx="2364378" cy="1429512"/>
        </a:xfrm>
        <a:prstGeom prst="roundRect">
          <a:avLst/>
        </a:prstGeom>
        <a:solidFill>
          <a:schemeClr val="bg1"/>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14EC33C-FE5C-4203-BCDD-315A9448588C}" type="TxLink">
            <a:rPr lang="en-US" sz="2400" b="1" i="0" u="none" strike="noStrike">
              <a:solidFill>
                <a:srgbClr val="000000"/>
              </a:solidFill>
              <a:latin typeface="Bahnschrift" panose="020B0502040204020203" pitchFamily="34" charset="0"/>
              <a:cs typeface="Calibri"/>
            </a:rPr>
            <a:pPr algn="l"/>
            <a:t>Consumer</a:t>
          </a:fld>
          <a:endParaRPr lang="en-GB" sz="2400" b="1">
            <a:solidFill>
              <a:schemeClr val="tx1"/>
            </a:solidFill>
            <a:latin typeface="Bahnschrift" panose="020B0502040204020203" pitchFamily="34" charset="0"/>
          </a:endParaRPr>
        </a:p>
      </xdr:txBody>
    </xdr:sp>
    <xdr:clientData/>
  </xdr:twoCellAnchor>
  <xdr:twoCellAnchor>
    <xdr:from>
      <xdr:col>22</xdr:col>
      <xdr:colOff>203930</xdr:colOff>
      <xdr:row>1</xdr:row>
      <xdr:rowOff>21048</xdr:rowOff>
    </xdr:from>
    <xdr:to>
      <xdr:col>26</xdr:col>
      <xdr:colOff>41008</xdr:colOff>
      <xdr:row>3</xdr:row>
      <xdr:rowOff>104323</xdr:rowOff>
    </xdr:to>
    <xdr:sp macro="" textlink="">
      <xdr:nvSpPr>
        <xdr:cNvPr id="45" name="Rectangle: Rounded Corners 44">
          <a:extLst>
            <a:ext uri="{FF2B5EF4-FFF2-40B4-BE49-F238E27FC236}">
              <a16:creationId xmlns:a16="http://schemas.microsoft.com/office/drawing/2014/main" id="{BC9E7D19-12FF-457B-A56C-096D710F88B2}"/>
            </a:ext>
          </a:extLst>
        </xdr:cNvPr>
        <xdr:cNvSpPr/>
      </xdr:nvSpPr>
      <xdr:spPr>
        <a:xfrm>
          <a:off x="15237101" y="641534"/>
          <a:ext cx="2275478" cy="453389"/>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1800" b="1" baseline="0">
              <a:solidFill>
                <a:schemeClr val="tx1"/>
              </a:solidFill>
              <a:latin typeface="Bahnschrift" panose="020B0502040204020203" pitchFamily="34" charset="0"/>
            </a:rPr>
            <a:t>Top Profit Segment</a:t>
          </a:r>
        </a:p>
      </xdr:txBody>
    </xdr:sp>
    <xdr:clientData/>
  </xdr:twoCellAnchor>
  <xdr:twoCellAnchor>
    <xdr:from>
      <xdr:col>26</xdr:col>
      <xdr:colOff>120474</xdr:colOff>
      <xdr:row>3</xdr:row>
      <xdr:rowOff>114483</xdr:rowOff>
    </xdr:from>
    <xdr:to>
      <xdr:col>30</xdr:col>
      <xdr:colOff>57336</xdr:colOff>
      <xdr:row>11</xdr:row>
      <xdr:rowOff>63538</xdr:rowOff>
    </xdr:to>
    <xdr:sp macro="" textlink="'Pivot Sheet'!AY37">
      <xdr:nvSpPr>
        <xdr:cNvPr id="46" name="Rectangle: Rounded Corners 45">
          <a:extLst>
            <a:ext uri="{FF2B5EF4-FFF2-40B4-BE49-F238E27FC236}">
              <a16:creationId xmlns:a16="http://schemas.microsoft.com/office/drawing/2014/main" id="{47EC1ABB-8D49-4FAB-A0EA-46F71CDF1C1F}"/>
            </a:ext>
          </a:extLst>
        </xdr:cNvPr>
        <xdr:cNvSpPr/>
      </xdr:nvSpPr>
      <xdr:spPr>
        <a:xfrm>
          <a:off x="17592045" y="1105083"/>
          <a:ext cx="2375262" cy="1429512"/>
        </a:xfrm>
        <a:prstGeom prst="roundRect">
          <a:avLst/>
        </a:prstGeom>
        <a:solidFill>
          <a:schemeClr val="bg1"/>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192E03C-4539-4839-B7D1-4B9A1F620E7C}" type="TxLink">
            <a:rPr lang="en-US" sz="2800" b="1" i="0" u="none" strike="noStrike">
              <a:solidFill>
                <a:srgbClr val="000000"/>
              </a:solidFill>
              <a:latin typeface="Calibri"/>
              <a:cs typeface="Calibri"/>
            </a:rPr>
            <a:pPr algn="l"/>
            <a:t>Home Office</a:t>
          </a:fld>
          <a:endParaRPr lang="en-GB" sz="2800" b="1">
            <a:solidFill>
              <a:schemeClr val="tx1"/>
            </a:solidFill>
            <a:latin typeface="Bahnschrift" panose="020B0502040204020203" pitchFamily="34" charset="0"/>
          </a:endParaRPr>
        </a:p>
      </xdr:txBody>
    </xdr:sp>
    <xdr:clientData/>
  </xdr:twoCellAnchor>
  <xdr:twoCellAnchor>
    <xdr:from>
      <xdr:col>26</xdr:col>
      <xdr:colOff>148050</xdr:colOff>
      <xdr:row>1</xdr:row>
      <xdr:rowOff>10888</xdr:rowOff>
    </xdr:from>
    <xdr:to>
      <xdr:col>29</xdr:col>
      <xdr:colOff>605250</xdr:colOff>
      <xdr:row>3</xdr:row>
      <xdr:rowOff>94163</xdr:rowOff>
    </xdr:to>
    <xdr:sp macro="" textlink="">
      <xdr:nvSpPr>
        <xdr:cNvPr id="47" name="Rectangle: Rounded Corners 46">
          <a:extLst>
            <a:ext uri="{FF2B5EF4-FFF2-40B4-BE49-F238E27FC236}">
              <a16:creationId xmlns:a16="http://schemas.microsoft.com/office/drawing/2014/main" id="{0E309005-2026-47BF-977E-062B6433F688}"/>
            </a:ext>
          </a:extLst>
        </xdr:cNvPr>
        <xdr:cNvSpPr/>
      </xdr:nvSpPr>
      <xdr:spPr>
        <a:xfrm>
          <a:off x="17619621" y="631374"/>
          <a:ext cx="2286000" cy="453389"/>
        </a:xfrm>
        <a:prstGeom prst="round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2000" b="1" baseline="0">
              <a:solidFill>
                <a:schemeClr val="tx1"/>
              </a:solidFill>
              <a:latin typeface="Bahnschrift" panose="020B0502040204020203" pitchFamily="34" charset="0"/>
            </a:rPr>
            <a:t>Lowest</a:t>
          </a:r>
          <a:r>
            <a:rPr lang="en-US" sz="1800" b="1" baseline="0">
              <a:solidFill>
                <a:schemeClr val="tx1"/>
              </a:solidFill>
              <a:latin typeface="Bahnschrift" panose="020B0502040204020203" pitchFamily="34" charset="0"/>
            </a:rPr>
            <a:t> Segment</a:t>
          </a:r>
        </a:p>
      </xdr:txBody>
    </xdr:sp>
    <xdr:clientData/>
  </xdr:twoCellAnchor>
  <xdr:twoCellAnchor>
    <xdr:from>
      <xdr:col>23</xdr:col>
      <xdr:colOff>534488</xdr:colOff>
      <xdr:row>8</xdr:row>
      <xdr:rowOff>64319</xdr:rowOff>
    </xdr:from>
    <xdr:to>
      <xdr:col>25</xdr:col>
      <xdr:colOff>459740</xdr:colOff>
      <xdr:row>11</xdr:row>
      <xdr:rowOff>11432</xdr:rowOff>
    </xdr:to>
    <xdr:sp macro="" textlink="'Pivot Sheet'!BC37">
      <xdr:nvSpPr>
        <xdr:cNvPr id="48" name="TextBox 47">
          <a:extLst>
            <a:ext uri="{FF2B5EF4-FFF2-40B4-BE49-F238E27FC236}">
              <a16:creationId xmlns:a16="http://schemas.microsoft.com/office/drawing/2014/main" id="{37F7BE00-A954-4D09-8A0F-3C44B6750A4B}"/>
            </a:ext>
          </a:extLst>
        </xdr:cNvPr>
        <xdr:cNvSpPr txBox="1"/>
      </xdr:nvSpPr>
      <xdr:spPr>
        <a:xfrm>
          <a:off x="16177259" y="1980205"/>
          <a:ext cx="1144452" cy="502284"/>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5B4628-6D10-4662-B473-F2D59F12A477}" type="TxLink">
            <a:rPr lang="en-US" sz="2800" b="1" i="0" u="none" strike="noStrike">
              <a:solidFill>
                <a:srgbClr val="000000"/>
              </a:solidFill>
              <a:latin typeface="Bahnschrift" panose="020B0502040204020203" pitchFamily="34" charset="0"/>
              <a:cs typeface="Calibri"/>
            </a:rPr>
            <a:pPr algn="ctr"/>
            <a:t>147447</a:t>
          </a:fld>
          <a:endParaRPr lang="en-GB" sz="2800" b="1">
            <a:latin typeface="Bahnschrift" panose="020B0502040204020203" pitchFamily="34" charset="0"/>
            <a:cs typeface="Andalus" panose="02020603050405020304" pitchFamily="18" charset="-78"/>
          </a:endParaRPr>
        </a:p>
      </xdr:txBody>
    </xdr:sp>
    <xdr:clientData/>
  </xdr:twoCellAnchor>
  <xdr:twoCellAnchor>
    <xdr:from>
      <xdr:col>27</xdr:col>
      <xdr:colOff>507274</xdr:colOff>
      <xdr:row>8</xdr:row>
      <xdr:rowOff>81736</xdr:rowOff>
    </xdr:from>
    <xdr:to>
      <xdr:col>29</xdr:col>
      <xdr:colOff>593634</xdr:colOff>
      <xdr:row>10</xdr:row>
      <xdr:rowOff>173266</xdr:rowOff>
    </xdr:to>
    <xdr:sp macro="" textlink="'Pivot Sheet'!AY38">
      <xdr:nvSpPr>
        <xdr:cNvPr id="49" name="TextBox 48">
          <a:extLst>
            <a:ext uri="{FF2B5EF4-FFF2-40B4-BE49-F238E27FC236}">
              <a16:creationId xmlns:a16="http://schemas.microsoft.com/office/drawing/2014/main" id="{485E9BC4-F8D8-416B-AFFE-F66AAEA899FD}"/>
            </a:ext>
          </a:extLst>
        </xdr:cNvPr>
        <xdr:cNvSpPr txBox="1"/>
      </xdr:nvSpPr>
      <xdr:spPr>
        <a:xfrm>
          <a:off x="18588445" y="1997622"/>
          <a:ext cx="1305560" cy="461644"/>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9DFE9B-4F48-4783-97A3-250A7E8930A4}" type="TxLink">
            <a:rPr lang="en-US" sz="2800" b="1" i="0" u="none" strike="noStrike">
              <a:solidFill>
                <a:srgbClr val="000000"/>
              </a:solidFill>
              <a:latin typeface="Bahnschrift" panose="020B0502040204020203" pitchFamily="34" charset="0"/>
              <a:cs typeface="Calibri"/>
            </a:rPr>
            <a:pPr algn="ctr"/>
            <a:t>43159</a:t>
          </a:fld>
          <a:endParaRPr lang="en-GB" sz="2800" b="1">
            <a:latin typeface="Bahnschrift" panose="020B0502040204020203" pitchFamily="34" charset="0"/>
          </a:endParaRPr>
        </a:p>
      </xdr:txBody>
    </xdr:sp>
    <xdr:clientData/>
  </xdr:twoCellAnchor>
  <xdr:twoCellAnchor editAs="oneCell">
    <xdr:from>
      <xdr:col>16</xdr:col>
      <xdr:colOff>915895</xdr:colOff>
      <xdr:row>3</xdr:row>
      <xdr:rowOff>174171</xdr:rowOff>
    </xdr:from>
    <xdr:to>
      <xdr:col>17</xdr:col>
      <xdr:colOff>222587</xdr:colOff>
      <xdr:row>7</xdr:row>
      <xdr:rowOff>87085</xdr:rowOff>
    </xdr:to>
    <xdr:pic>
      <xdr:nvPicPr>
        <xdr:cNvPr id="2" name="Graphic 1" descr="Trophy outline">
          <a:extLst>
            <a:ext uri="{FF2B5EF4-FFF2-40B4-BE49-F238E27FC236}">
              <a16:creationId xmlns:a16="http://schemas.microsoft.com/office/drawing/2014/main" id="{5F8085F8-A352-47D7-92B8-578C9C1A37A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562124" y="1164771"/>
          <a:ext cx="645634" cy="653143"/>
        </a:xfrm>
        <a:prstGeom prst="rect">
          <a:avLst/>
        </a:prstGeom>
      </xdr:spPr>
    </xdr:pic>
    <xdr:clientData/>
  </xdr:twoCellAnchor>
  <xdr:twoCellAnchor editAs="oneCell">
    <xdr:from>
      <xdr:col>25</xdr:col>
      <xdr:colOff>162410</xdr:colOff>
      <xdr:row>4</xdr:row>
      <xdr:rowOff>65314</xdr:rowOff>
    </xdr:from>
    <xdr:to>
      <xdr:col>26</xdr:col>
      <xdr:colOff>123121</xdr:colOff>
      <xdr:row>7</xdr:row>
      <xdr:rowOff>87086</xdr:rowOff>
    </xdr:to>
    <xdr:pic>
      <xdr:nvPicPr>
        <xdr:cNvPr id="9" name="Graphic 8" descr="Trophy outline">
          <a:extLst>
            <a:ext uri="{FF2B5EF4-FFF2-40B4-BE49-F238E27FC236}">
              <a16:creationId xmlns:a16="http://schemas.microsoft.com/office/drawing/2014/main" id="{DBE6816A-39EA-44EE-BBC1-E7C65C0B23D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024381" y="1240971"/>
          <a:ext cx="570311" cy="576944"/>
        </a:xfrm>
        <a:prstGeom prst="rect">
          <a:avLst/>
        </a:prstGeom>
      </xdr:spPr>
    </xdr:pic>
    <xdr:clientData/>
  </xdr:twoCellAnchor>
  <xdr:twoCellAnchor>
    <xdr:from>
      <xdr:col>20</xdr:col>
      <xdr:colOff>175994</xdr:colOff>
      <xdr:row>12</xdr:row>
      <xdr:rowOff>25399</xdr:rowOff>
    </xdr:from>
    <xdr:to>
      <xdr:col>30</xdr:col>
      <xdr:colOff>491681</xdr:colOff>
      <xdr:row>38</xdr:row>
      <xdr:rowOff>130629</xdr:rowOff>
    </xdr:to>
    <xdr:graphicFrame macro="">
      <xdr:nvGraphicFramePr>
        <xdr:cNvPr id="3" name="Chart 2">
          <a:extLst>
            <a:ext uri="{FF2B5EF4-FFF2-40B4-BE49-F238E27FC236}">
              <a16:creationId xmlns:a16="http://schemas.microsoft.com/office/drawing/2014/main" id="{2255B7B4-13FF-4B18-AB40-AE56C2587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21772</xdr:colOff>
      <xdr:row>26</xdr:row>
      <xdr:rowOff>54429</xdr:rowOff>
    </xdr:from>
    <xdr:to>
      <xdr:col>2</xdr:col>
      <xdr:colOff>376646</xdr:colOff>
      <xdr:row>33</xdr:row>
      <xdr:rowOff>163287</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A09C74B3-2BA6-4232-8281-CFA1AAE3C1E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1772" y="5301343"/>
              <a:ext cx="1737360" cy="140425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32658</xdr:colOff>
      <xdr:row>34</xdr:row>
      <xdr:rowOff>10885</xdr:rowOff>
    </xdr:from>
    <xdr:to>
      <xdr:col>2</xdr:col>
      <xdr:colOff>387532</xdr:colOff>
      <xdr:row>40</xdr:row>
      <xdr:rowOff>108857</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3C167236-CDFE-4EFD-8A54-46D85733663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2658" y="6738256"/>
              <a:ext cx="1737360" cy="12083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130627</xdr:colOff>
      <xdr:row>1</xdr:row>
      <xdr:rowOff>119743</xdr:rowOff>
    </xdr:from>
    <xdr:to>
      <xdr:col>2</xdr:col>
      <xdr:colOff>302621</xdr:colOff>
      <xdr:row>5</xdr:row>
      <xdr:rowOff>19595</xdr:rowOff>
    </xdr:to>
    <xdr:sp macro="" textlink="">
      <xdr:nvSpPr>
        <xdr:cNvPr id="10" name="Rectangle: Rounded Corners 9">
          <a:hlinkClick xmlns:r="http://schemas.openxmlformats.org/officeDocument/2006/relationships" r:id="rId7"/>
          <a:extLst>
            <a:ext uri="{FF2B5EF4-FFF2-40B4-BE49-F238E27FC236}">
              <a16:creationId xmlns:a16="http://schemas.microsoft.com/office/drawing/2014/main" id="{1FA4CBD6-09CA-4F1E-9599-2BFC527FB886}"/>
            </a:ext>
          </a:extLst>
        </xdr:cNvPr>
        <xdr:cNvSpPr/>
      </xdr:nvSpPr>
      <xdr:spPr>
        <a:xfrm>
          <a:off x="130627" y="740229"/>
          <a:ext cx="1554480" cy="640080"/>
        </a:xfrm>
        <a:prstGeom prst="roundRect">
          <a:avLst/>
        </a:prstGeom>
        <a:solidFill>
          <a:schemeClr val="accent1">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GB" sz="1800" b="1">
              <a:solidFill>
                <a:schemeClr val="tx1"/>
              </a:solidFill>
              <a:latin typeface="Bahnschrift" panose="020B0502040204020203" pitchFamily="34" charset="0"/>
            </a:rPr>
            <a:t>Main Board</a:t>
          </a:r>
        </a:p>
      </xdr:txBody>
    </xdr:sp>
    <xdr:clientData/>
  </xdr:twoCellAnchor>
  <xdr:twoCellAnchor>
    <xdr:from>
      <xdr:col>0</xdr:col>
      <xdr:colOff>141514</xdr:colOff>
      <xdr:row>5</xdr:row>
      <xdr:rowOff>65315</xdr:rowOff>
    </xdr:from>
    <xdr:to>
      <xdr:col>2</xdr:col>
      <xdr:colOff>313508</xdr:colOff>
      <xdr:row>8</xdr:row>
      <xdr:rowOff>150223</xdr:rowOff>
    </xdr:to>
    <xdr:sp macro="" textlink="">
      <xdr:nvSpPr>
        <xdr:cNvPr id="42" name="Rectangle: Rounded Corners 41">
          <a:hlinkClick xmlns:r="http://schemas.openxmlformats.org/officeDocument/2006/relationships" r:id="rId8"/>
          <a:extLst>
            <a:ext uri="{FF2B5EF4-FFF2-40B4-BE49-F238E27FC236}">
              <a16:creationId xmlns:a16="http://schemas.microsoft.com/office/drawing/2014/main" id="{716DC829-310B-4358-84B7-17A80E63D3B2}"/>
            </a:ext>
          </a:extLst>
        </xdr:cNvPr>
        <xdr:cNvSpPr/>
      </xdr:nvSpPr>
      <xdr:spPr>
        <a:xfrm>
          <a:off x="141514" y="1426029"/>
          <a:ext cx="1554480" cy="640080"/>
        </a:xfrm>
        <a:prstGeom prst="roundRect">
          <a:avLst/>
        </a:prstGeom>
        <a:solidFill>
          <a:schemeClr val="accent1">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GB" sz="1800" b="1">
              <a:solidFill>
                <a:schemeClr val="tx1"/>
              </a:solidFill>
              <a:latin typeface="Bahnschrift" panose="020B0502040204020203" pitchFamily="34" charset="0"/>
            </a:rPr>
            <a:t>Side Board </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0254629" backgroundQuery="1" createdVersion="8" refreshedVersion="7" minRefreshableVersion="3" recordCount="0" supportSubquery="1" supportAdvancedDrill="1" xr:uid="{1A49BEE2-C1AD-4AA6-AE83-0481CBF81A49}">
  <cacheSource type="external" connectionId="5"/>
  <cacheFields count="7">
    <cacheField name="[Measures].[Sum of Cost]" caption="Sum of Cost" numFmtId="0" hierarchy="50" level="32767"/>
    <cacheField name="[Measures].[Sum of Profit]" caption="Sum of Profit" numFmtId="0" hierarchy="51" level="32767"/>
    <cacheField name="[Measures].[Sum of Sales]" caption="Sum of Sales" numFmtId="0" hierarchy="52" level="32767"/>
    <cacheField name="[Measures].[Count of Quantity]" caption="Count of Quantity" numFmtId="0" hierarchy="53" level="32767"/>
    <cacheField name="[Merge1 1].[Order Month].[Order Month]" caption="Order Month" numFmtId="0" hierarchy="25" level="1">
      <sharedItems count="12">
        <s v="April"/>
        <s v="August"/>
        <s v="December"/>
        <s v="February"/>
        <s v="January"/>
        <s v="July"/>
        <s v="June"/>
        <s v="March"/>
        <s v="May"/>
        <s v="November"/>
        <s v="October"/>
        <s v="September"/>
      </sharedItems>
    </cacheField>
    <cacheField name="[Merge1 1].[Order Year].[Order Year]" caption="Order Year" numFmtId="0" hierarchy="26"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Merge1 1].[Order Year].&amp;[2011]"/>
            <x15:cachedUniqueName index="1" name="[Merge1 1].[Order Year].&amp;[2012]"/>
            <x15:cachedUniqueName index="2" name="[Merge1 1].[Order Year].&amp;[2013]"/>
            <x15:cachedUniqueName index="3" name="[Merge1 1].[Order Year].&amp;[2014]"/>
          </x15:cachedUniqueNames>
        </ext>
      </extLst>
    </cacheField>
    <cacheField name="[Measures].[Total Margin]" caption="Total Margin" numFmtId="0" hierarchy="46" level="32767"/>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4"/>
      </fieldsUsage>
    </cacheHierarchy>
    <cacheHierarchy uniqueName="[Merge1 1].[Order Year]" caption="Order Year" attribute="1" defaultMemberUniqueName="[Merge1 1].[Order Year].[All]" allUniqueName="[Merge1 1].[Order Year].[All]" dimensionUniqueName="[Merge1 1]" displayFolder="" count="2" memberValueDatatype="20" unbalanced="0">
      <fieldsUsage count="2">
        <fieldUsage x="-1"/>
        <fieldUsage x="5"/>
      </fieldsUsage>
    </cacheHierarchy>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0" memberValueDatatype="130" unbalanced="0"/>
    <cacheHierarchy uniqueName="[Merge1 1].[Region]" caption="Region" attribute="1" defaultMemberUniqueName="[Merge1 1].[Region].[All]" allUniqueName="[Merge1 1].[Region].[All]" dimensionUniqueName="[Merge1 1]" displayFolder="" count="0" memberValueDatatype="130" unbalanced="0"/>
    <cacheHierarchy uniqueName="[Merge1 1].[Segment]" caption="Segment" attribute="1" defaultMemberUniqueName="[Merge1 1].[Segment].[All]" allUniqueName="[Merge1 1].[Segment].[All]" dimensionUniqueName="[Merge1 1]" displayFolder="" count="0" memberValueDatatype="130" unbalanced="0"/>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0" memberValueDatatype="130" unbalanced="0"/>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oneField="1">
      <fieldsUsage count="1">
        <fieldUsage x="6"/>
      </fieldsUsage>
    </cacheHierarchy>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oneField="1" hidden="1">
      <fieldsUsage count="1">
        <fieldUsage x="3"/>
      </fieldsUsage>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0717591" backgroundQuery="1" createdVersion="8" refreshedVersion="7" minRefreshableVersion="3" recordCount="0" supportSubquery="1" supportAdvancedDrill="1" xr:uid="{B5C36B5C-E008-4858-B79F-64DF7E5922F4}">
  <cacheSource type="external" connectionId="5"/>
  <cacheFields count="5">
    <cacheField name="[Measures].[Sum of Cost]" caption="Sum of Cost" numFmtId="0" hierarchy="50" level="32767"/>
    <cacheField name="[Measures].[Sum of Sales]" caption="Sum of Sales" numFmtId="0" hierarchy="52" level="32767"/>
    <cacheField name="[Merge1 1].[Country].[Country]" caption="Country" numFmtId="0" hierarchy="31" level="1">
      <sharedItems count="7">
        <s v="Austria"/>
        <s v="France"/>
        <s v="Germany"/>
        <s v="Italy"/>
        <s v="Netherlands"/>
        <s v="Spain"/>
        <s v="United Kingdom"/>
      </sharedItems>
    </cacheField>
    <cacheField name="[Measures].[Sum of Profit]" caption="Sum of Profit" numFmtId="0" hierarchy="51" level="32767"/>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4"/>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2" memberValueDatatype="130" unbalanced="0">
      <fieldsUsage count="2">
        <fieldUsage x="-1"/>
        <fieldUsage x="2"/>
      </fieldsUsage>
    </cacheHierarchy>
    <cacheHierarchy uniqueName="[Merge1 1].[Region]" caption="Region" attribute="1" defaultMemberUniqueName="[Merge1 1].[Region].[All]" allUniqueName="[Merge1 1].[Region].[All]" dimensionUniqueName="[Merge1 1]" displayFolder="" count="2" memberValueDatatype="130" unbalanced="0"/>
    <cacheHierarchy uniqueName="[Merge1 1].[Segment]" caption="Segment" attribute="1" defaultMemberUniqueName="[Merge1 1].[Segment].[All]" allUniqueName="[Merge1 1].[Segment].[All]" dimensionUniqueName="[Merge1 1]" displayFolder="" count="0" memberValueDatatype="130" unbalanced="0"/>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0" memberValueDatatype="130" unbalanced="0"/>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3"/>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1064814" backgroundQuery="1" createdVersion="8" refreshedVersion="7" minRefreshableVersion="3" recordCount="0" supportSubquery="1" supportAdvancedDrill="1" xr:uid="{CBF09E22-5230-43C3-912D-C40A0B127F5C}">
  <cacheSource type="external" connectionId="5"/>
  <cacheFields count="6">
    <cacheField name="[Measures].[Sum of Cost]" caption="Sum of Cost" numFmtId="0" hierarchy="50" level="32767"/>
    <cacheField name="[Measures].[Sum of Profit]" caption="Sum of Profit" numFmtId="0" hierarchy="51" level="32767"/>
    <cacheField name="[Measures].[Sum of Sales]" caption="Sum of Sales" numFmtId="0" hierarchy="52" level="32767"/>
    <cacheField name="[Merge1 1].[Country].[Country]" caption="Country" numFmtId="0" hierarchy="31" level="1">
      <sharedItems count="8">
        <s v="Belgium"/>
        <s v="Denmark"/>
        <s v="Finland"/>
        <s v="Ireland"/>
        <s v="Norway"/>
        <s v="Portugal"/>
        <s v="Sweden"/>
        <s v="Switzerland"/>
      </sharedItems>
    </cacheField>
    <cacheField name="[Measures].[Total Margin]" caption="Total Margin" numFmtId="0" hierarchy="46" level="32767"/>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5"/>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2" memberValueDatatype="130" unbalanced="0">
      <fieldsUsage count="2">
        <fieldUsage x="-1"/>
        <fieldUsage x="3"/>
      </fieldsUsage>
    </cacheHierarchy>
    <cacheHierarchy uniqueName="[Merge1 1].[Region]" caption="Region" attribute="1" defaultMemberUniqueName="[Merge1 1].[Region].[All]" allUniqueName="[Merge1 1].[Region].[All]" dimensionUniqueName="[Merge1 1]" displayFolder="" count="0" memberValueDatatype="130" unbalanced="0"/>
    <cacheHierarchy uniqueName="[Merge1 1].[Segment]" caption="Segment" attribute="1" defaultMemberUniqueName="[Merge1 1].[Segment].[All]" allUniqueName="[Merge1 1].[Segment].[All]" dimensionUniqueName="[Merge1 1]" displayFolder="" count="0" memberValueDatatype="130" unbalanced="0"/>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0" memberValueDatatype="130" unbalanced="0"/>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oneField="1">
      <fieldsUsage count="1">
        <fieldUsage x="4"/>
      </fieldsUsage>
    </cacheHierarchy>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1527776" backgroundQuery="1" createdVersion="8" refreshedVersion="7" minRefreshableVersion="3" recordCount="0" supportSubquery="1" supportAdvancedDrill="1" xr:uid="{121F1A89-4B62-47FF-8B1B-B45BC8EEC2DB}">
  <cacheSource type="external" connectionId="5"/>
  <cacheFields count="4">
    <cacheField name="[Measures].[Sum of Cost]" caption="Sum of Cost" numFmtId="0" hierarchy="50" level="32767"/>
    <cacheField name="[Measures].[Sum of Sales]" caption="Sum of Sales" numFmtId="0" hierarchy="52" level="32767"/>
    <cacheField name="[Merge1 1].[Country].[Country]" caption="Country" numFmtId="0" hierarchy="31" level="1">
      <sharedItems count="7">
        <s v="Austria"/>
        <s v="France"/>
        <s v="Germany"/>
        <s v="Italy"/>
        <s v="Netherlands"/>
        <s v="Spain"/>
        <s v="United Kingdom"/>
      </sharedItems>
    </cacheField>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3"/>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2" memberValueDatatype="130" unbalanced="0">
      <fieldsUsage count="2">
        <fieldUsage x="-1"/>
        <fieldUsage x="2"/>
      </fieldsUsage>
    </cacheHierarchy>
    <cacheHierarchy uniqueName="[Merge1 1].[Region]" caption="Region" attribute="1" defaultMemberUniqueName="[Merge1 1].[Region].[All]" allUniqueName="[Merge1 1].[Region].[All]" dimensionUniqueName="[Merge1 1]" displayFolder="" count="0" memberValueDatatype="130" unbalanced="0"/>
    <cacheHierarchy uniqueName="[Merge1 1].[Segment]" caption="Segment" attribute="1" defaultMemberUniqueName="[Merge1 1].[Segment].[All]" allUniqueName="[Merge1 1].[Segment].[All]" dimensionUniqueName="[Merge1 1]" displayFolder="" count="0" memberValueDatatype="130" unbalanced="0"/>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0" memberValueDatatype="130" unbalanced="0"/>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hidden="1">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1874999" backgroundQuery="1" createdVersion="8" refreshedVersion="7" minRefreshableVersion="3" recordCount="0" supportSubquery="1" supportAdvancedDrill="1" xr:uid="{A785C9C3-DCD9-42A2-AEFB-ECB9F314A534}">
  <cacheSource type="external" connectionId="5"/>
  <cacheFields count="5">
    <cacheField name="[Measures].[Sum of Cost]" caption="Sum of Cost" numFmtId="0" hierarchy="50" level="32767"/>
    <cacheField name="[Measures].[Sum of Profit]" caption="Sum of Profit" numFmtId="0" hierarchy="51" level="32767"/>
    <cacheField name="[Measures].[Sum of Sales]" caption="Sum of Sales" numFmtId="0" hierarchy="52" level="32767"/>
    <cacheField name="[Merge1 1].[Country].[Country]" caption="Country" numFmtId="0" hierarchy="31" level="1">
      <sharedItems count="1">
        <s v="United Kingdom"/>
      </sharedItems>
    </cacheField>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4"/>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2" memberValueDatatype="130" unbalanced="0">
      <fieldsUsage count="2">
        <fieldUsage x="-1"/>
        <fieldUsage x="3"/>
      </fieldsUsage>
    </cacheHierarchy>
    <cacheHierarchy uniqueName="[Merge1 1].[Region]" caption="Region" attribute="1" defaultMemberUniqueName="[Merge1 1].[Region].[All]" allUniqueName="[Merge1 1].[Region].[All]" dimensionUniqueName="[Merge1 1]" displayFolder="" count="0" memberValueDatatype="130" unbalanced="0"/>
    <cacheHierarchy uniqueName="[Merge1 1].[Segment]" caption="Segment" attribute="1" defaultMemberUniqueName="[Merge1 1].[Segment].[All]" allUniqueName="[Merge1 1].[Segment].[All]" dimensionUniqueName="[Merge1 1]" displayFolder="" count="0" memberValueDatatype="130" unbalanced="0"/>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0" memberValueDatatype="130" unbalanced="0"/>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2222222" backgroundQuery="1" createdVersion="8" refreshedVersion="7" minRefreshableVersion="3" recordCount="0" supportSubquery="1" supportAdvancedDrill="1" xr:uid="{90CB1B48-8A74-4890-AA3C-A584A3DE5A6B}">
  <cacheSource type="external" connectionId="5"/>
  <cacheFields count="5">
    <cacheField name="[Measures].[Sum of Cost]" caption="Sum of Cost" numFmtId="0" hierarchy="50" level="32767"/>
    <cacheField name="[Measures].[Sum of Profit]" caption="Sum of Profit" numFmtId="0" hierarchy="51" level="32767"/>
    <cacheField name="[Measures].[Sum of Sales]" caption="Sum of Sales" numFmtId="0" hierarchy="52" level="32767"/>
    <cacheField name="[Merge1 1].[Country].[Country]" caption="Country" numFmtId="0" hierarchy="31" level="1">
      <sharedItems count="1">
        <s v="Netherlands"/>
      </sharedItems>
    </cacheField>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4"/>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2" memberValueDatatype="130" unbalanced="0">
      <fieldsUsage count="2">
        <fieldUsage x="-1"/>
        <fieldUsage x="3"/>
      </fieldsUsage>
    </cacheHierarchy>
    <cacheHierarchy uniqueName="[Merge1 1].[Region]" caption="Region" attribute="1" defaultMemberUniqueName="[Merge1 1].[Region].[All]" allUniqueName="[Merge1 1].[Region].[All]" dimensionUniqueName="[Merge1 1]" displayFolder="" count="0" memberValueDatatype="130" unbalanced="0"/>
    <cacheHierarchy uniqueName="[Merge1 1].[Segment]" caption="Segment" attribute="1" defaultMemberUniqueName="[Merge1 1].[Segment].[All]" allUniqueName="[Merge1 1].[Segment].[All]" dimensionUniqueName="[Merge1 1]" displayFolder="" count="0" memberValueDatatype="130" unbalanced="0"/>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0" memberValueDatatype="130" unbalanced="0"/>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2569445" backgroundQuery="1" createdVersion="8" refreshedVersion="7" minRefreshableVersion="3" recordCount="0" supportSubquery="1" supportAdvancedDrill="1" xr:uid="{546C8A21-9005-48DA-8651-3C0050A96A71}">
  <cacheSource type="external" connectionId="5"/>
  <cacheFields count="8">
    <cacheField name="[Merge1 1].[Country].[Country]" caption="Country" numFmtId="0" hierarchy="31" level="1">
      <sharedItems count="1">
        <s v="France"/>
      </sharedItems>
    </cacheField>
    <cacheField name="[Measures].[Total Margin]" caption="Total Margin" numFmtId="0" hierarchy="46" level="32767"/>
    <cacheField name="[Measures].[Sum of Sales]" caption="Sum of Sales" numFmtId="0" hierarchy="52" level="32767"/>
    <cacheField name="[Measures].[Sum of Profit]" caption="Sum of Profit" numFmtId="0" hierarchy="51" level="32767"/>
    <cacheField name="[Measures].[Sum of Cost]" caption="Sum of Cost" numFmtId="0" hierarchy="50" level="32767"/>
    <cacheField name="[Measures].[Count of Quantity]" caption="Count of Quantity" numFmtId="0" hierarchy="53" level="32767"/>
    <cacheField name="[Merge1 1].[Order Year].[Order Year]" caption="Order Year" numFmtId="0" hierarchy="26" level="1">
      <sharedItems containsSemiMixedTypes="0" containsNonDate="0" containsString="0"/>
    </cacheField>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7"/>
      </fieldsUsage>
    </cacheHierarchy>
    <cacheHierarchy uniqueName="[Merge1 1].[Order Year]" caption="Order Year" attribute="1" defaultMemberUniqueName="[Merge1 1].[Order Year].[All]" allUniqueName="[Merge1 1].[Order Year].[All]" dimensionUniqueName="[Merge1 1]" displayFolder="" count="2" memberValueDatatype="20" unbalanced="0">
      <fieldsUsage count="2">
        <fieldUsage x="-1"/>
        <fieldUsage x="6"/>
      </fieldsUsage>
    </cacheHierarchy>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2" memberValueDatatype="130" unbalanced="0">
      <fieldsUsage count="2">
        <fieldUsage x="-1"/>
        <fieldUsage x="0"/>
      </fieldsUsage>
    </cacheHierarchy>
    <cacheHierarchy uniqueName="[Merge1 1].[Region]" caption="Region" attribute="1" defaultMemberUniqueName="[Merge1 1].[Region].[All]" allUniqueName="[Merge1 1].[Region].[All]" dimensionUniqueName="[Merge1 1]" displayFolder="" count="0" memberValueDatatype="130" unbalanced="0"/>
    <cacheHierarchy uniqueName="[Merge1 1].[Segment]" caption="Segment" attribute="1" defaultMemberUniqueName="[Merge1 1].[Segment].[All]" allUniqueName="[Merge1 1].[Segment].[All]" dimensionUniqueName="[Merge1 1]" displayFolder="" count="0" memberValueDatatype="130" unbalanced="0"/>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0" memberValueDatatype="130" unbalanced="0"/>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oneField="1">
      <fieldsUsage count="1">
        <fieldUsage x="1"/>
      </fieldsUsage>
    </cacheHierarchy>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oneField="1" hidden="1">
      <fieldsUsage count="1">
        <fieldUsage x="4"/>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3"/>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oneField="1" hidden="1">
      <fieldsUsage count="1">
        <fieldUsage x="5"/>
      </fieldsUsage>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2916669" backgroundQuery="1" createdVersion="8" refreshedVersion="7" minRefreshableVersion="3" recordCount="0" supportSubquery="1" supportAdvancedDrill="1" xr:uid="{34F17E21-F69F-43E9-91AB-0B1AB3E766CF}">
  <cacheSource type="external" connectionId="5"/>
  <cacheFields count="7">
    <cacheField name="[Measures].[Sum of Cost]" caption="Sum of Cost" numFmtId="0" hierarchy="50" level="32767"/>
    <cacheField name="[Measures].[Sum of Profit]" caption="Sum of Profit" numFmtId="0" hierarchy="51" level="32767"/>
    <cacheField name="[Measures].[Sum of Sales]" caption="Sum of Sales" numFmtId="0" hierarchy="52" level="32767"/>
    <cacheField name="[Measures].[Total Margin]" caption="Total Margin" numFmtId="0" hierarchy="46" level="32767"/>
    <cacheField name="[Merge1 1].[Category].[Category]" caption="Category" numFmtId="0" hierarchy="44" level="1">
      <sharedItems count="3">
        <s v="Furniture"/>
        <s v="Office Supplies"/>
        <s v="Technology"/>
      </sharedItems>
    </cacheField>
    <cacheField name="[Merge1 1].[Segment].[Segment]" caption="Segment" numFmtId="0" hierarchy="33" level="1">
      <sharedItems count="3">
        <s v="Consumer"/>
        <s v="Corporate"/>
        <s v="Home Office"/>
      </sharedItems>
    </cacheField>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Order Month]" caption="Order Month" attribute="1" defaultMemberUniqueName="[Merge1].[Order Month].[All]" allUniqueName="[Merge1].[Order Month].[All]" dimensionUniqueName="[Merge1]" displayFolder="" count="2" memberValueDatatype="130" unbalanced="0"/>
    <cacheHierarchy uniqueName="[Merge1].[Order Year]" caption="Order Year" attribute="1" defaultMemberUniqueName="[Merge1].[Order Year].[All]" allUniqueName="[Merge1].[Order Year].[All]" dimensionUniqueName="[Merge1]" displayFolder="" count="2" memberValueDatatype="20" unbalanced="0"/>
    <cacheHierarchy uniqueName="[Merge1].[Ship Date]" caption="Ship Date" attribute="1" time="1" defaultMemberUniqueName="[Merge1].[Ship Date].[All]" allUniqueName="[Merge1].[Ship Date].[All]" dimensionUniqueName="[Merge1]" displayFolder="" count="2" memberValueDatatype="7" unbalanced="0"/>
    <cacheHierarchy uniqueName="[Merge1].[Days For Delivery]" caption="Days For Delivery" attribute="1" defaultMemberUniqueName="[Merge1].[Days For Delivery].[All]" allUniqueName="[Merge1].[Days For Delivery].[All]" dimensionUniqueName="[Merge1]" displayFolder="" count="2" memberValueDatatype="20"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130" unbalanced="0"/>
    <cacheHierarchy uniqueName="[Merge1].[Discount - Percentage]" caption="Discount - Percentage" attribute="1" defaultMemberUniqueName="[Merge1].[Discount - Percentage].[All]" allUniqueName="[Merge1].[Discount - Percentage].[All]" dimensionUniqueName="[Merge1]" displayFolder="" count="2" memberValueDatatype="5" unbalanced="0"/>
    <cacheHierarchy uniqueName="[Merge1].[Sales]" caption="Sales" attribute="1" defaultMemberUniqueName="[Merge1].[Sales].[All]" allUniqueName="[Merge1].[Sales].[All]" dimensionUniqueName="[Merge1]" displayFolder="" count="2" memberValueDatatype="6" unbalanced="0"/>
    <cacheHierarchy uniqueName="[Merge1].[Profit]" caption="Profit" attribute="1" defaultMemberUniqueName="[Merge1].[Profit].[All]" allUniqueName="[Merge1].[Profit].[All]" dimensionUniqueName="[Merge1]" displayFolder="" count="2" memberValueDatatype="6" unbalanced="0"/>
    <cacheHierarchy uniqueName="[Merge1].[Cost]" caption="Cost" attribute="1" defaultMemberUniqueName="[Merge1].[Cost].[All]" allUniqueName="[Merge1].[Cost].[All]" dimensionUniqueName="[Merge1]" displayFolder="" count="2" memberValueDatatype="6" unbalanced="0"/>
    <cacheHierarchy uniqueName="[Merge1].[Margin]" caption="Margin" attribute="1" defaultMemberUniqueName="[Merge1].[Margin].[All]" allUniqueName="[Merge1].[Margin].[All]" dimensionUniqueName="[Merge1]" displayFolder="" count="2" memberValueDatatype="5" unbalanced="0"/>
    <cacheHierarchy uniqueName="[Merge1].[Quantity]" caption="Quantity" attribute="1" defaultMemberUniqueName="[Merge1].[Quantity].[All]" allUniqueName="[Merge1].[Quantity].[All]" dimensionUniqueName="[Merge1]" displayFolder="" count="2" memberValueDatatype="13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 1].[Order ID]" caption="Order ID" attribute="1" defaultMemberUniqueName="[Merge1 1].[Order ID].[All]" allUniqueName="[Merge1 1].[Order ID].[All]" dimensionUniqueName="[Merge1 1]" displayFolder="" count="2" memberValueDatatype="130" unbalanced="0"/>
    <cacheHierarchy uniqueName="[Merge1 1].[Order Date]" caption="Order Date" attribute="1" time="1" defaultMemberUniqueName="[Merge1 1].[Order Date].[All]" allUniqueName="[Merge1 1].[Order Date].[All]" dimensionUniqueName="[Merge1 1]" displayFolder="" count="2"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6"/>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2" memberValueDatatype="7" unbalanced="0"/>
    <cacheHierarchy uniqueName="[Merge1 1].[Days For Delivery]" caption="Days For Delivery" attribute="1" defaultMemberUniqueName="[Merge1 1].[Days For Delivery].[All]" allUniqueName="[Merge1 1].[Days For Delivery].[All]" dimensionUniqueName="[Merge1 1]" displayFolder="" count="2" memberValueDatatype="20" unbalanced="0"/>
    <cacheHierarchy uniqueName="[Merge1 1].[Customer Name]" caption="Customer Name" attribute="1" defaultMemberUniqueName="[Merge1 1].[Customer Name].[All]" allUniqueName="[Merge1 1].[Customer Name].[All]" dimensionUniqueName="[Merge1 1]" displayFolder="" count="2" memberValueDatatype="130" unbalanced="0"/>
    <cacheHierarchy uniqueName="[Merge1 1].[City]" caption="City" attribute="1" defaultMemberUniqueName="[Merge1 1].[City].[All]" allUniqueName="[Merge1 1].[City].[All]" dimensionUniqueName="[Merge1 1]" displayFolder="" count="2" memberValueDatatype="130" unbalanced="0"/>
    <cacheHierarchy uniqueName="[Merge1 1].[Country]" caption="Country" attribute="1" defaultMemberUniqueName="[Merge1 1].[Country].[All]" allUniqueName="[Merge1 1].[Country].[All]" dimensionUniqueName="[Merge1 1]" displayFolder="" count="2" memberValueDatatype="130" unbalanced="0"/>
    <cacheHierarchy uniqueName="[Merge1 1].[Region]" caption="Region" attribute="1" defaultMemberUniqueName="[Merge1 1].[Region].[All]" allUniqueName="[Merge1 1].[Region].[All]" dimensionUniqueName="[Merge1 1]" displayFolder="" count="2" memberValueDatatype="130" unbalanced="0"/>
    <cacheHierarchy uniqueName="[Merge1 1].[Segment]" caption="Segment" attribute="1" defaultMemberUniqueName="[Merge1 1].[Segment].[All]" allUniqueName="[Merge1 1].[Segment].[All]" dimensionUniqueName="[Merge1 1]" displayFolder="" count="2" memberValueDatatype="130" unbalanced="0">
      <fieldsUsage count="2">
        <fieldUsage x="-1"/>
        <fieldUsage x="5"/>
      </fieldsUsage>
    </cacheHierarchy>
    <cacheHierarchy uniqueName="[Merge1 1].[Ship Mode]" caption="Ship Mode" attribute="1" defaultMemberUniqueName="[Merge1 1].[Ship Mode].[All]" allUniqueName="[Merge1 1].[Ship Mode].[All]" dimensionUniqueName="[Merge1 1]" displayFolder="" count="2" memberValueDatatype="130" unbalanced="0"/>
    <cacheHierarchy uniqueName="[Merge1 1].[State]" caption="State" attribute="1" defaultMemberUniqueName="[Merge1 1].[State].[All]" allUniqueName="[Merge1 1].[State].[All]" dimensionUniqueName="[Merge1 1]" displayFolder="" count="2" memberValueDatatype="130" unbalanced="0"/>
    <cacheHierarchy uniqueName="[Merge1 1].[Product Name]" caption="Product Name" attribute="1" defaultMemberUniqueName="[Merge1 1].[Product Name].[All]" allUniqueName="[Merge1 1].[Product Name].[All]" dimensionUniqueName="[Merge1 1]" displayFolder="" count="2" memberValueDatatype="130" unbalanced="0"/>
    <cacheHierarchy uniqueName="[Merge1 1].[Discount]" caption="Discount" attribute="1" defaultMemberUniqueName="[Merge1 1].[Discount].[All]" allUniqueName="[Merge1 1].[Discount].[All]" dimensionUniqueName="[Merge1 1]" displayFolder="" count="2" memberValueDatatype="130" unbalanced="0"/>
    <cacheHierarchy uniqueName="[Merge1 1].[Discount - Percentage]" caption="Discount - Percentage" attribute="1" defaultMemberUniqueName="[Merge1 1].[Discount - Percentage].[All]" allUniqueName="[Merge1 1].[Discount - Percentage].[All]" dimensionUniqueName="[Merge1 1]" displayFolder="" count="2" memberValueDatatype="5" unbalanced="0"/>
    <cacheHierarchy uniqueName="[Merge1 1].[Sales]" caption="Sales" attribute="1" defaultMemberUniqueName="[Merge1 1].[Sales].[All]" allUniqueName="[Merge1 1].[Sales].[All]" dimensionUniqueName="[Merge1 1]" displayFolder="" count="2" memberValueDatatype="20" unbalanced="0"/>
    <cacheHierarchy uniqueName="[Merge1 1].[Profit]" caption="Profit" attribute="1" defaultMemberUniqueName="[Merge1 1].[Profit].[All]" allUniqueName="[Merge1 1].[Profit].[All]" dimensionUniqueName="[Merge1 1]" displayFolder="" count="2" memberValueDatatype="20" unbalanced="0"/>
    <cacheHierarchy uniqueName="[Merge1 1].[Cost]" caption="Cost" attribute="1" defaultMemberUniqueName="[Merge1 1].[Cost].[All]" allUniqueName="[Merge1 1].[Cost].[All]" dimensionUniqueName="[Merge1 1]" displayFolder="" count="2" memberValueDatatype="20" unbalanced="0"/>
    <cacheHierarchy uniqueName="[Merge1 1].[Margin]" caption="Margin" attribute="1" defaultMemberUniqueName="[Merge1 1].[Margin].[All]" allUniqueName="[Merge1 1].[Margin].[All]" dimensionUniqueName="[Merge1 1]" displayFolder="" count="2" memberValueDatatype="5" unbalanced="0"/>
    <cacheHierarchy uniqueName="[Merge1 1].[Quantity]" caption="Quantity" attribute="1" defaultMemberUniqueName="[Merge1 1].[Quantity].[All]" allUniqueName="[Merge1 1].[Quantity].[All]" dimensionUniqueName="[Merge1 1]" displayFolder="" count="2" memberValueDatatype="130" unbalanced="0"/>
    <cacheHierarchy uniqueName="[Merge1 1].[Category]" caption="Category" attribute="1" defaultMemberUniqueName="[Merge1 1].[Category].[All]" allUniqueName="[Merge1 1].[Category].[All]" dimensionUniqueName="[Merge1 1]" displayFolder="" count="2" memberValueDatatype="130" unbalanced="0">
      <fieldsUsage count="2">
        <fieldUsage x="-1"/>
        <fieldUsage x="4"/>
      </fieldsUsage>
    </cacheHierarchy>
    <cacheHierarchy uniqueName="[Merge1 1].[Sub-Category]" caption="Sub-Category" attribute="1" defaultMemberUniqueName="[Merge1 1].[Sub-Category].[All]" allUniqueName="[Merge1 1].[Sub-Category].[All]" dimensionUniqueName="[Merge1 1]" displayFolder="" count="2" memberValueDatatype="130" unbalanced="0"/>
    <cacheHierarchy uniqueName="[Measures].[Total Margin]" caption="Total Margin" measure="1" displayFolder="" measureGroup="Merge1 1" count="0" oneField="1">
      <fieldsUsage count="1">
        <fieldUsage x="3"/>
      </fieldsUsage>
    </cacheHierarchy>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3263892" backgroundQuery="1" createdVersion="8" refreshedVersion="7" minRefreshableVersion="3" recordCount="0" supportSubquery="1" supportAdvancedDrill="1" xr:uid="{A95EFFA5-424C-44B4-8D45-4400EA1DFE78}">
  <cacheSource type="external" connectionId="5"/>
  <cacheFields count="6">
    <cacheField name="[Measures].[Sum of Cost]" caption="Sum of Cost" numFmtId="0" hierarchy="50" level="32767"/>
    <cacheField name="[Measures].[Sum of Profit]" caption="Sum of Profit" numFmtId="0" hierarchy="51" level="32767"/>
    <cacheField name="[Measures].[Sum of Sales]" caption="Sum of Sales" numFmtId="0" hierarchy="52" level="32767"/>
    <cacheField name="[Measures].[Total Margin]" caption="Total Margin" numFmtId="0" hierarchy="46" level="32767"/>
    <cacheField name="[Merge1 1].[Category].[Category]" caption="Category" numFmtId="0" hierarchy="44" level="1">
      <sharedItems count="1">
        <s v="Office Supplies"/>
      </sharedItems>
    </cacheField>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5"/>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0" memberValueDatatype="130" unbalanced="0"/>
    <cacheHierarchy uniqueName="[Merge1 1].[Region]" caption="Region" attribute="1" defaultMemberUniqueName="[Merge1 1].[Region].[All]" allUniqueName="[Merge1 1].[Region].[All]" dimensionUniqueName="[Merge1 1]" displayFolder="" count="0" memberValueDatatype="130" unbalanced="0"/>
    <cacheHierarchy uniqueName="[Merge1 1].[Segment]" caption="Segment" attribute="1" defaultMemberUniqueName="[Merge1 1].[Segment].[All]" allUniqueName="[Merge1 1].[Segment].[All]" dimensionUniqueName="[Merge1 1]" displayFolder="" count="0" memberValueDatatype="130" unbalanced="0"/>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2" memberValueDatatype="130" unbalanced="0">
      <fieldsUsage count="2">
        <fieldUsage x="-1"/>
        <fieldUsage x="4"/>
      </fieldsUsage>
    </cacheHierarchy>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oneField="1">
      <fieldsUsage count="1">
        <fieldUsage x="3"/>
      </fieldsUsage>
    </cacheHierarchy>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3611108" backgroundQuery="1" createdVersion="8" refreshedVersion="7" minRefreshableVersion="3" recordCount="0" supportSubquery="1" supportAdvancedDrill="1" xr:uid="{2BC5B37E-469E-44D5-B233-383026B13B64}">
  <cacheSource type="external" connectionId="5"/>
  <cacheFields count="6">
    <cacheField name="[Measures].[Sum of Cost]" caption="Sum of Cost" numFmtId="0" hierarchy="50" level="32767"/>
    <cacheField name="[Measures].[Sum of Profit]" caption="Sum of Profit" numFmtId="0" hierarchy="51" level="32767"/>
    <cacheField name="[Measures].[Sum of Sales]" caption="Sum of Sales" numFmtId="0" hierarchy="52" level="32767"/>
    <cacheField name="[Measures].[Total Margin]" caption="Total Margin" numFmtId="0" hierarchy="46" level="32767"/>
    <cacheField name="[Merge1 1].[Category].[Category]" caption="Category" numFmtId="0" hierarchy="44" level="1">
      <sharedItems count="1">
        <s v="Furniture"/>
      </sharedItems>
    </cacheField>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5"/>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0" memberValueDatatype="130" unbalanced="0"/>
    <cacheHierarchy uniqueName="[Merge1 1].[Region]" caption="Region" attribute="1" defaultMemberUniqueName="[Merge1 1].[Region].[All]" allUniqueName="[Merge1 1].[Region].[All]" dimensionUniqueName="[Merge1 1]" displayFolder="" count="0" memberValueDatatype="130" unbalanced="0"/>
    <cacheHierarchy uniqueName="[Merge1 1].[Segment]" caption="Segment" attribute="1" defaultMemberUniqueName="[Merge1 1].[Segment].[All]" allUniqueName="[Merge1 1].[Segment].[All]" dimensionUniqueName="[Merge1 1]" displayFolder="" count="0" memberValueDatatype="130" unbalanced="0"/>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2" memberValueDatatype="130" unbalanced="0">
      <fieldsUsage count="2">
        <fieldUsage x="-1"/>
        <fieldUsage x="4"/>
      </fieldsUsage>
    </cacheHierarchy>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oneField="1">
      <fieldsUsage count="1">
        <fieldUsage x="3"/>
      </fieldsUsage>
    </cacheHierarchy>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3958331" backgroundQuery="1" createdVersion="8" refreshedVersion="7" minRefreshableVersion="3" recordCount="0" supportSubquery="1" supportAdvancedDrill="1" xr:uid="{C39F5E3C-E334-47D4-B198-1FB69502744F}">
  <cacheSource type="external" connectionId="5"/>
  <cacheFields count="7">
    <cacheField name="[Measures].[Sum of Cost]" caption="Sum of Cost" numFmtId="0" hierarchy="50" level="32767"/>
    <cacheField name="[Measures].[Sum of Sales]" caption="Sum of Sales" numFmtId="0" hierarchy="52" level="32767"/>
    <cacheField name="[Measures].[Sum of Profit]" caption="Sum of Profit" numFmtId="0" hierarchy="51" level="32767"/>
    <cacheField name="[Merge1 1].[Category].[Category]" caption="Category" numFmtId="0" hierarchy="44" level="1">
      <sharedItems count="3">
        <s v="Furniture"/>
        <s v="Office Supplies"/>
        <s v="Technology"/>
      </sharedItems>
    </cacheField>
    <cacheField name="[Measures].[Count of Quantity]" caption="Count of Quantity" numFmtId="0" hierarchy="53" level="32767"/>
    <cacheField name="[Measures].[Total Margin]" caption="Total Margin" numFmtId="0" hierarchy="46" level="32767"/>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6"/>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0" memberValueDatatype="130" unbalanced="0"/>
    <cacheHierarchy uniqueName="[Merge1 1].[Region]" caption="Region" attribute="1" defaultMemberUniqueName="[Merge1 1].[Region].[All]" allUniqueName="[Merge1 1].[Region].[All]" dimensionUniqueName="[Merge1 1]" displayFolder="" count="0" memberValueDatatype="130" unbalanced="0"/>
    <cacheHierarchy uniqueName="[Merge1 1].[Segment]" caption="Segment" attribute="1" defaultMemberUniqueName="[Merge1 1].[Segment].[All]" allUniqueName="[Merge1 1].[Segment].[All]" dimensionUniqueName="[Merge1 1]" displayFolder="" count="0" memberValueDatatype="130" unbalanced="0"/>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2" memberValueDatatype="130" unbalanced="0">
      <fieldsUsage count="2">
        <fieldUsage x="-1"/>
        <fieldUsage x="3"/>
      </fieldsUsage>
    </cacheHierarchy>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oneField="1">
      <fieldsUsage count="1">
        <fieldUsage x="5"/>
      </fieldsUsage>
    </cacheHierarchy>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oneField="1" hidden="1">
      <fieldsUsage count="1">
        <fieldUsage x="1"/>
      </fieldsUsage>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oneField="1" hidden="1">
      <fieldsUsage count="1">
        <fieldUsage x="4"/>
      </fieldsUsage>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4305554" backgroundQuery="1" createdVersion="8" refreshedVersion="7" minRefreshableVersion="3" recordCount="0" supportSubquery="1" supportAdvancedDrill="1" xr:uid="{68C87068-553D-4544-B1EE-0E53C10E8B2A}">
  <cacheSource type="external" connectionId="5"/>
  <cacheFields count="3">
    <cacheField name="[Measures].[Sum of Profit]" caption="Sum of Profit" numFmtId="0" hierarchy="51" level="32767"/>
    <cacheField name="[Merge1 1].[Region].[Region]" caption="Region" numFmtId="0" hierarchy="32" level="1">
      <sharedItems count="3">
        <s v="Central"/>
        <s v="North"/>
        <s v="South"/>
      </sharedItems>
    </cacheField>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Order Month]" caption="Order Month" attribute="1" defaultMemberUniqueName="[Merge1].[Order Month].[All]" allUniqueName="[Merge1].[Order Month].[All]" dimensionUniqueName="[Merge1]" displayFolder="" count="2" memberValueDatatype="130" unbalanced="0"/>
    <cacheHierarchy uniqueName="[Merge1].[Order Year]" caption="Order Year" attribute="1" defaultMemberUniqueName="[Merge1].[Order Year].[All]" allUniqueName="[Merge1].[Order Year].[All]" dimensionUniqueName="[Merge1]" displayFolder="" count="2" memberValueDatatype="20" unbalanced="0"/>
    <cacheHierarchy uniqueName="[Merge1].[Ship Date]" caption="Ship Date" attribute="1" time="1" defaultMemberUniqueName="[Merge1].[Ship Date].[All]" allUniqueName="[Merge1].[Ship Date].[All]" dimensionUniqueName="[Merge1]" displayFolder="" count="2" memberValueDatatype="7" unbalanced="0"/>
    <cacheHierarchy uniqueName="[Merge1].[Days For Delivery]" caption="Days For Delivery" attribute="1" defaultMemberUniqueName="[Merge1].[Days For Delivery].[All]" allUniqueName="[Merge1].[Days For Delivery].[All]" dimensionUniqueName="[Merge1]" displayFolder="" count="2" memberValueDatatype="20"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130" unbalanced="0"/>
    <cacheHierarchy uniqueName="[Merge1].[Discount - Percentage]" caption="Discount - Percentage" attribute="1" defaultMemberUniqueName="[Merge1].[Discount - Percentage].[All]" allUniqueName="[Merge1].[Discount - Percentage].[All]" dimensionUniqueName="[Merge1]" displayFolder="" count="2" memberValueDatatype="5" unbalanced="0"/>
    <cacheHierarchy uniqueName="[Merge1].[Sales]" caption="Sales" attribute="1" defaultMemberUniqueName="[Merge1].[Sales].[All]" allUniqueName="[Merge1].[Sales].[All]" dimensionUniqueName="[Merge1]" displayFolder="" count="2" memberValueDatatype="6" unbalanced="0"/>
    <cacheHierarchy uniqueName="[Merge1].[Profit]" caption="Profit" attribute="1" defaultMemberUniqueName="[Merge1].[Profit].[All]" allUniqueName="[Merge1].[Profit].[All]" dimensionUniqueName="[Merge1]" displayFolder="" count="2" memberValueDatatype="6" unbalanced="0"/>
    <cacheHierarchy uniqueName="[Merge1].[Cost]" caption="Cost" attribute="1" defaultMemberUniqueName="[Merge1].[Cost].[All]" allUniqueName="[Merge1].[Cost].[All]" dimensionUniqueName="[Merge1]" displayFolder="" count="2" memberValueDatatype="6" unbalanced="0"/>
    <cacheHierarchy uniqueName="[Merge1].[Margin]" caption="Margin" attribute="1" defaultMemberUniqueName="[Merge1].[Margin].[All]" allUniqueName="[Merge1].[Margin].[All]" dimensionUniqueName="[Merge1]" displayFolder="" count="2" memberValueDatatype="5" unbalanced="0"/>
    <cacheHierarchy uniqueName="[Merge1].[Quantity]" caption="Quantity" attribute="1" defaultMemberUniqueName="[Merge1].[Quantity].[All]" allUniqueName="[Merge1].[Quantity].[All]" dimensionUniqueName="[Merge1]" displayFolder="" count="2" memberValueDatatype="13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 1].[Order ID]" caption="Order ID" attribute="1" defaultMemberUniqueName="[Merge1 1].[Order ID].[All]" allUniqueName="[Merge1 1].[Order ID].[All]" dimensionUniqueName="[Merge1 1]" displayFolder="" count="2" memberValueDatatype="130" unbalanced="0"/>
    <cacheHierarchy uniqueName="[Merge1 1].[Order Date]" caption="Order Date" attribute="1" time="1" defaultMemberUniqueName="[Merge1 1].[Order Date].[All]" allUniqueName="[Merge1 1].[Order Date].[All]" dimensionUniqueName="[Merge1 1]" displayFolder="" count="2"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2"/>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2" memberValueDatatype="7" unbalanced="0"/>
    <cacheHierarchy uniqueName="[Merge1 1].[Days For Delivery]" caption="Days For Delivery" attribute="1" defaultMemberUniqueName="[Merge1 1].[Days For Delivery].[All]" allUniqueName="[Merge1 1].[Days For Delivery].[All]" dimensionUniqueName="[Merge1 1]" displayFolder="" count="2" memberValueDatatype="20" unbalanced="0"/>
    <cacheHierarchy uniqueName="[Merge1 1].[Customer Name]" caption="Customer Name" attribute="1" defaultMemberUniqueName="[Merge1 1].[Customer Name].[All]" allUniqueName="[Merge1 1].[Customer Name].[All]" dimensionUniqueName="[Merge1 1]" displayFolder="" count="2" memberValueDatatype="130" unbalanced="0"/>
    <cacheHierarchy uniqueName="[Merge1 1].[City]" caption="City" attribute="1" defaultMemberUniqueName="[Merge1 1].[City].[All]" allUniqueName="[Merge1 1].[City].[All]" dimensionUniqueName="[Merge1 1]" displayFolder="" count="2" memberValueDatatype="130" unbalanced="0"/>
    <cacheHierarchy uniqueName="[Merge1 1].[Country]" caption="Country" attribute="1" defaultMemberUniqueName="[Merge1 1].[Country].[All]" allUniqueName="[Merge1 1].[Country].[All]" dimensionUniqueName="[Merge1 1]" displayFolder="" count="2" memberValueDatatype="130" unbalanced="0"/>
    <cacheHierarchy uniqueName="[Merge1 1].[Region]" caption="Region" attribute="1" defaultMemberUniqueName="[Merge1 1].[Region].[All]" allUniqueName="[Merge1 1].[Region].[All]" dimensionUniqueName="[Merge1 1]" displayFolder="" count="2" memberValueDatatype="130" unbalanced="0">
      <fieldsUsage count="2">
        <fieldUsage x="-1"/>
        <fieldUsage x="1"/>
      </fieldsUsage>
    </cacheHierarchy>
    <cacheHierarchy uniqueName="[Merge1 1].[Segment]" caption="Segment" attribute="1" defaultMemberUniqueName="[Merge1 1].[Segment].[All]" allUniqueName="[Merge1 1].[Segment].[All]" dimensionUniqueName="[Merge1 1]" displayFolder="" count="2" memberValueDatatype="130" unbalanced="0"/>
    <cacheHierarchy uniqueName="[Merge1 1].[Ship Mode]" caption="Ship Mode" attribute="1" defaultMemberUniqueName="[Merge1 1].[Ship Mode].[All]" allUniqueName="[Merge1 1].[Ship Mode].[All]" dimensionUniqueName="[Merge1 1]" displayFolder="" count="2" memberValueDatatype="130" unbalanced="0"/>
    <cacheHierarchy uniqueName="[Merge1 1].[State]" caption="State" attribute="1" defaultMemberUniqueName="[Merge1 1].[State].[All]" allUniqueName="[Merge1 1].[State].[All]" dimensionUniqueName="[Merge1 1]" displayFolder="" count="2" memberValueDatatype="130" unbalanced="0"/>
    <cacheHierarchy uniqueName="[Merge1 1].[Product Name]" caption="Product Name" attribute="1" defaultMemberUniqueName="[Merge1 1].[Product Name].[All]" allUniqueName="[Merge1 1].[Product Name].[All]" dimensionUniqueName="[Merge1 1]" displayFolder="" count="2" memberValueDatatype="130" unbalanced="0"/>
    <cacheHierarchy uniqueName="[Merge1 1].[Discount]" caption="Discount" attribute="1" defaultMemberUniqueName="[Merge1 1].[Discount].[All]" allUniqueName="[Merge1 1].[Discount].[All]" dimensionUniqueName="[Merge1 1]" displayFolder="" count="2" memberValueDatatype="130" unbalanced="0"/>
    <cacheHierarchy uniqueName="[Merge1 1].[Discount - Percentage]" caption="Discount - Percentage" attribute="1" defaultMemberUniqueName="[Merge1 1].[Discount - Percentage].[All]" allUniqueName="[Merge1 1].[Discount - Percentage].[All]" dimensionUniqueName="[Merge1 1]" displayFolder="" count="2" memberValueDatatype="5" unbalanced="0"/>
    <cacheHierarchy uniqueName="[Merge1 1].[Sales]" caption="Sales" attribute="1" defaultMemberUniqueName="[Merge1 1].[Sales].[All]" allUniqueName="[Merge1 1].[Sales].[All]" dimensionUniqueName="[Merge1 1]" displayFolder="" count="2" memberValueDatatype="20" unbalanced="0"/>
    <cacheHierarchy uniqueName="[Merge1 1].[Profit]" caption="Profit" attribute="1" defaultMemberUniqueName="[Merge1 1].[Profit].[All]" allUniqueName="[Merge1 1].[Profit].[All]" dimensionUniqueName="[Merge1 1]" displayFolder="" count="2" memberValueDatatype="20" unbalanced="0"/>
    <cacheHierarchy uniqueName="[Merge1 1].[Cost]" caption="Cost" attribute="1" defaultMemberUniqueName="[Merge1 1].[Cost].[All]" allUniqueName="[Merge1 1].[Cost].[All]" dimensionUniqueName="[Merge1 1]" displayFolder="" count="2" memberValueDatatype="20" unbalanced="0"/>
    <cacheHierarchy uniqueName="[Merge1 1].[Margin]" caption="Margin" attribute="1" defaultMemberUniqueName="[Merge1 1].[Margin].[All]" allUniqueName="[Merge1 1].[Margin].[All]" dimensionUniqueName="[Merge1 1]" displayFolder="" count="2" memberValueDatatype="5" unbalanced="0"/>
    <cacheHierarchy uniqueName="[Merge1 1].[Quantity]" caption="Quantity" attribute="1" defaultMemberUniqueName="[Merge1 1].[Quantity].[All]" allUniqueName="[Merge1 1].[Quantity].[All]" dimensionUniqueName="[Merge1 1]" displayFolder="" count="2" memberValueDatatype="130" unbalanced="0"/>
    <cacheHierarchy uniqueName="[Merge1 1].[Category]" caption="Category" attribute="1" defaultMemberUniqueName="[Merge1 1].[Category].[All]" allUniqueName="[Merge1 1].[Category].[All]" dimensionUniqueName="[Merge1 1]" displayFolder="" count="2" memberValueDatatype="130" unbalanced="0"/>
    <cacheHierarchy uniqueName="[Merge1 1].[Sub-Category]" caption="Sub-Category" attribute="1" defaultMemberUniqueName="[Merge1 1].[Sub-Category].[All]" allUniqueName="[Merge1 1].[Sub-Category].[All]" dimensionUniqueName="[Merge1 1]" displayFolder="" count="2" memberValueDatatype="130" unbalanced="0"/>
    <cacheHierarchy uniqueName="[Measures].[Total Margin]" caption="Total Margin" measure="1" displayFolder="" measureGroup="Merge1 1" count="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hidden="1">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4652778" backgroundQuery="1" createdVersion="8" refreshedVersion="7" minRefreshableVersion="3" recordCount="0" supportSubquery="1" supportAdvancedDrill="1" xr:uid="{FDA2B2E9-D88B-4A16-B28E-E44B63322CB4}">
  <cacheSource type="external" connectionId="5"/>
  <cacheFields count="3">
    <cacheField name="[Measures].[Sum of Profit]" caption="Sum of Profit" numFmtId="0" hierarchy="51" level="32767"/>
    <cacheField name="[Merge1 1].[Segment].[Segment]" caption="Segment" numFmtId="0" hierarchy="33" level="1">
      <sharedItems count="3">
        <s v="Consumer"/>
        <s v="Corporate"/>
        <s v="Home Office"/>
      </sharedItems>
    </cacheField>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Order Month]" caption="Order Month" attribute="1" defaultMemberUniqueName="[Merge1].[Order Month].[All]" allUniqueName="[Merge1].[Order Month].[All]" dimensionUniqueName="[Merge1]" displayFolder="" count="2" memberValueDatatype="130" unbalanced="0"/>
    <cacheHierarchy uniqueName="[Merge1].[Order Year]" caption="Order Year" attribute="1" defaultMemberUniqueName="[Merge1].[Order Year].[All]" allUniqueName="[Merge1].[Order Year].[All]" dimensionUniqueName="[Merge1]" displayFolder="" count="2" memberValueDatatype="20" unbalanced="0"/>
    <cacheHierarchy uniqueName="[Merge1].[Ship Date]" caption="Ship Date" attribute="1" time="1" defaultMemberUniqueName="[Merge1].[Ship Date].[All]" allUniqueName="[Merge1].[Ship Date].[All]" dimensionUniqueName="[Merge1]" displayFolder="" count="2" memberValueDatatype="7" unbalanced="0"/>
    <cacheHierarchy uniqueName="[Merge1].[Days For Delivery]" caption="Days For Delivery" attribute="1" defaultMemberUniqueName="[Merge1].[Days For Delivery].[All]" allUniqueName="[Merge1].[Days For Delivery].[All]" dimensionUniqueName="[Merge1]" displayFolder="" count="2" memberValueDatatype="20"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130" unbalanced="0"/>
    <cacheHierarchy uniqueName="[Merge1].[Discount - Percentage]" caption="Discount - Percentage" attribute="1" defaultMemberUniqueName="[Merge1].[Discount - Percentage].[All]" allUniqueName="[Merge1].[Discount - Percentage].[All]" dimensionUniqueName="[Merge1]" displayFolder="" count="2" memberValueDatatype="5" unbalanced="0"/>
    <cacheHierarchy uniqueName="[Merge1].[Sales]" caption="Sales" attribute="1" defaultMemberUniqueName="[Merge1].[Sales].[All]" allUniqueName="[Merge1].[Sales].[All]" dimensionUniqueName="[Merge1]" displayFolder="" count="2" memberValueDatatype="6" unbalanced="0"/>
    <cacheHierarchy uniqueName="[Merge1].[Profit]" caption="Profit" attribute="1" defaultMemberUniqueName="[Merge1].[Profit].[All]" allUniqueName="[Merge1].[Profit].[All]" dimensionUniqueName="[Merge1]" displayFolder="" count="2" memberValueDatatype="6" unbalanced="0"/>
    <cacheHierarchy uniqueName="[Merge1].[Cost]" caption="Cost" attribute="1" defaultMemberUniqueName="[Merge1].[Cost].[All]" allUniqueName="[Merge1].[Cost].[All]" dimensionUniqueName="[Merge1]" displayFolder="" count="2" memberValueDatatype="6" unbalanced="0"/>
    <cacheHierarchy uniqueName="[Merge1].[Margin]" caption="Margin" attribute="1" defaultMemberUniqueName="[Merge1].[Margin].[All]" allUniqueName="[Merge1].[Margin].[All]" dimensionUniqueName="[Merge1]" displayFolder="" count="2" memberValueDatatype="5" unbalanced="0"/>
    <cacheHierarchy uniqueName="[Merge1].[Quantity]" caption="Quantity" attribute="1" defaultMemberUniqueName="[Merge1].[Quantity].[All]" allUniqueName="[Merge1].[Quantity].[All]" dimensionUniqueName="[Merge1]" displayFolder="" count="2" memberValueDatatype="13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 1].[Order ID]" caption="Order ID" attribute="1" defaultMemberUniqueName="[Merge1 1].[Order ID].[All]" allUniqueName="[Merge1 1].[Order ID].[All]" dimensionUniqueName="[Merge1 1]" displayFolder="" count="2" memberValueDatatype="130" unbalanced="0"/>
    <cacheHierarchy uniqueName="[Merge1 1].[Order Date]" caption="Order Date" attribute="1" time="1" defaultMemberUniqueName="[Merge1 1].[Order Date].[All]" allUniqueName="[Merge1 1].[Order Date].[All]" dimensionUniqueName="[Merge1 1]" displayFolder="" count="2"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2"/>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2" memberValueDatatype="7" unbalanced="0"/>
    <cacheHierarchy uniqueName="[Merge1 1].[Days For Delivery]" caption="Days For Delivery" attribute="1" defaultMemberUniqueName="[Merge1 1].[Days For Delivery].[All]" allUniqueName="[Merge1 1].[Days For Delivery].[All]" dimensionUniqueName="[Merge1 1]" displayFolder="" count="2" memberValueDatatype="20" unbalanced="0"/>
    <cacheHierarchy uniqueName="[Merge1 1].[Customer Name]" caption="Customer Name" attribute="1" defaultMemberUniqueName="[Merge1 1].[Customer Name].[All]" allUniqueName="[Merge1 1].[Customer Name].[All]" dimensionUniqueName="[Merge1 1]" displayFolder="" count="2" memberValueDatatype="130" unbalanced="0"/>
    <cacheHierarchy uniqueName="[Merge1 1].[City]" caption="City" attribute="1" defaultMemberUniqueName="[Merge1 1].[City].[All]" allUniqueName="[Merge1 1].[City].[All]" dimensionUniqueName="[Merge1 1]" displayFolder="" count="2" memberValueDatatype="130" unbalanced="0"/>
    <cacheHierarchy uniqueName="[Merge1 1].[Country]" caption="Country" attribute="1" defaultMemberUniqueName="[Merge1 1].[Country].[All]" allUniqueName="[Merge1 1].[Country].[All]" dimensionUniqueName="[Merge1 1]" displayFolder="" count="2" memberValueDatatype="130" unbalanced="0"/>
    <cacheHierarchy uniqueName="[Merge1 1].[Region]" caption="Region" attribute="1" defaultMemberUniqueName="[Merge1 1].[Region].[All]" allUniqueName="[Merge1 1].[Region].[All]" dimensionUniqueName="[Merge1 1]" displayFolder="" count="2" memberValueDatatype="130" unbalanced="0"/>
    <cacheHierarchy uniqueName="[Merge1 1].[Segment]" caption="Segment" attribute="1" defaultMemberUniqueName="[Merge1 1].[Segment].[All]" allUniqueName="[Merge1 1].[Segment].[All]" dimensionUniqueName="[Merge1 1]" displayFolder="" count="2" memberValueDatatype="130" unbalanced="0">
      <fieldsUsage count="2">
        <fieldUsage x="-1"/>
        <fieldUsage x="1"/>
      </fieldsUsage>
    </cacheHierarchy>
    <cacheHierarchy uniqueName="[Merge1 1].[Ship Mode]" caption="Ship Mode" attribute="1" defaultMemberUniqueName="[Merge1 1].[Ship Mode].[All]" allUniqueName="[Merge1 1].[Ship Mode].[All]" dimensionUniqueName="[Merge1 1]" displayFolder="" count="2" memberValueDatatype="130" unbalanced="0"/>
    <cacheHierarchy uniqueName="[Merge1 1].[State]" caption="State" attribute="1" defaultMemberUniqueName="[Merge1 1].[State].[All]" allUniqueName="[Merge1 1].[State].[All]" dimensionUniqueName="[Merge1 1]" displayFolder="" count="2" memberValueDatatype="130" unbalanced="0"/>
    <cacheHierarchy uniqueName="[Merge1 1].[Product Name]" caption="Product Name" attribute="1" defaultMemberUniqueName="[Merge1 1].[Product Name].[All]" allUniqueName="[Merge1 1].[Product Name].[All]" dimensionUniqueName="[Merge1 1]" displayFolder="" count="2" memberValueDatatype="130" unbalanced="0"/>
    <cacheHierarchy uniqueName="[Merge1 1].[Discount]" caption="Discount" attribute="1" defaultMemberUniqueName="[Merge1 1].[Discount].[All]" allUniqueName="[Merge1 1].[Discount].[All]" dimensionUniqueName="[Merge1 1]" displayFolder="" count="2" memberValueDatatype="130" unbalanced="0"/>
    <cacheHierarchy uniqueName="[Merge1 1].[Discount - Percentage]" caption="Discount - Percentage" attribute="1" defaultMemberUniqueName="[Merge1 1].[Discount - Percentage].[All]" allUniqueName="[Merge1 1].[Discount - Percentage].[All]" dimensionUniqueName="[Merge1 1]" displayFolder="" count="2" memberValueDatatype="5" unbalanced="0"/>
    <cacheHierarchy uniqueName="[Merge1 1].[Sales]" caption="Sales" attribute="1" defaultMemberUniqueName="[Merge1 1].[Sales].[All]" allUniqueName="[Merge1 1].[Sales].[All]" dimensionUniqueName="[Merge1 1]" displayFolder="" count="2" memberValueDatatype="20" unbalanced="0"/>
    <cacheHierarchy uniqueName="[Merge1 1].[Profit]" caption="Profit" attribute="1" defaultMemberUniqueName="[Merge1 1].[Profit].[All]" allUniqueName="[Merge1 1].[Profit].[All]" dimensionUniqueName="[Merge1 1]" displayFolder="" count="2" memberValueDatatype="20" unbalanced="0"/>
    <cacheHierarchy uniqueName="[Merge1 1].[Cost]" caption="Cost" attribute="1" defaultMemberUniqueName="[Merge1 1].[Cost].[All]" allUniqueName="[Merge1 1].[Cost].[All]" dimensionUniqueName="[Merge1 1]" displayFolder="" count="2" memberValueDatatype="20" unbalanced="0"/>
    <cacheHierarchy uniqueName="[Merge1 1].[Margin]" caption="Margin" attribute="1" defaultMemberUniqueName="[Merge1 1].[Margin].[All]" allUniqueName="[Merge1 1].[Margin].[All]" dimensionUniqueName="[Merge1 1]" displayFolder="" count="2" memberValueDatatype="5" unbalanced="0"/>
    <cacheHierarchy uniqueName="[Merge1 1].[Quantity]" caption="Quantity" attribute="1" defaultMemberUniqueName="[Merge1 1].[Quantity].[All]" allUniqueName="[Merge1 1].[Quantity].[All]" dimensionUniqueName="[Merge1 1]" displayFolder="" count="2" memberValueDatatype="130" unbalanced="0"/>
    <cacheHierarchy uniqueName="[Merge1 1].[Category]" caption="Category" attribute="1" defaultMemberUniqueName="[Merge1 1].[Category].[All]" allUniqueName="[Merge1 1].[Category].[All]" dimensionUniqueName="[Merge1 1]" displayFolder="" count="2" memberValueDatatype="130" unbalanced="0"/>
    <cacheHierarchy uniqueName="[Merge1 1].[Sub-Category]" caption="Sub-Category" attribute="1" defaultMemberUniqueName="[Merge1 1].[Sub-Category].[All]" allUniqueName="[Merge1 1].[Sub-Category].[All]" dimensionUniqueName="[Merge1 1]" displayFolder="" count="2" memberValueDatatype="130" unbalanced="0"/>
    <cacheHierarchy uniqueName="[Measures].[Total Margin]" caption="Total Margin" measure="1" displayFolder="" measureGroup="Merge1 1" count="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hidden="1">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5694447" backgroundQuery="1" createdVersion="8" refreshedVersion="7" minRefreshableVersion="3" recordCount="0" supportSubquery="1" supportAdvancedDrill="1" xr:uid="{8E8631C0-B805-4634-B7D1-7A2D427A7276}">
  <cacheSource type="external" connectionId="5"/>
  <cacheFields count="9">
    <cacheField name="[Measures].[Sum of Cost]" caption="Sum of Cost" numFmtId="0" hierarchy="50" level="32767"/>
    <cacheField name="[Measures].[Sum of Profit]" caption="Sum of Profit" numFmtId="0" hierarchy="51" level="32767"/>
    <cacheField name="[Measures].[Sum of Sales]" caption="Sum of Sales" numFmtId="0" hierarchy="52" level="32767"/>
    <cacheField name="[Merge1 1].[Country].[Country]" caption="Country" numFmtId="0" hierarchy="31" level="1">
      <sharedItems count="15">
        <s v="France"/>
        <s v="Germany"/>
        <s v="Italy"/>
        <s v="Spain"/>
        <s v="Belgium"/>
        <s v="Netherlands"/>
        <s v="Portugal"/>
        <s v="Switzerland"/>
        <s v="United Kingdom"/>
        <s v="Ireland"/>
        <s v="Sweden"/>
        <s v="Austria"/>
        <s v="Finland"/>
        <s v="Norway"/>
        <s v="Denmark"/>
      </sharedItems>
    </cacheField>
    <cacheField name="[Merge1 1].[Category].[Category]" caption="Category" numFmtId="0" hierarchy="44" level="1">
      <sharedItems count="3">
        <s v="Furniture"/>
        <s v="Office Supplies"/>
        <s v="Technology"/>
      </sharedItems>
    </cacheField>
    <cacheField name="[Merge1 1].[Segment].[Segment]" caption="Segment" numFmtId="0" hierarchy="33" level="1">
      <sharedItems count="3">
        <s v="Consumer"/>
        <s v="Corporate"/>
        <s v="Home Office"/>
      </sharedItems>
    </cacheField>
    <cacheField name="[Merge1 1].[Order Month].[Order Month]" caption="Order Month" numFmtId="0" hierarchy="25" level="1">
      <sharedItems count="12">
        <s v="April"/>
        <s v="August"/>
        <s v="December"/>
        <s v="February"/>
        <s v="January"/>
        <s v="July"/>
        <s v="June"/>
        <s v="March"/>
        <s v="May"/>
        <s v="November"/>
        <s v="October"/>
        <s v="September"/>
      </sharedItems>
    </cacheField>
    <cacheField name="[Merge1 1].[Order Year].[Order Year]" caption="Order Year" numFmtId="0" hierarchy="26"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Merge1 1].[Order Year].&amp;[2011]"/>
            <x15:cachedUniqueName index="1" name="[Merge1 1].[Order Year].&amp;[2012]"/>
            <x15:cachedUniqueName index="2" name="[Merge1 1].[Order Year].&amp;[2013]"/>
            <x15:cachedUniqueName index="3" name="[Merge1 1].[Order Year].&amp;[2014]"/>
          </x15:cachedUniqueNames>
        </ext>
      </extLst>
    </cacheField>
    <cacheField name="[Merge1 1].[Region].[Region]" caption="Region" numFmtId="0" hierarchy="32" level="1">
      <sharedItems count="3">
        <s v="Central"/>
        <s v="South"/>
        <s v="North"/>
      </sharedItems>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6"/>
      </fieldsUsage>
    </cacheHierarchy>
    <cacheHierarchy uniqueName="[Merge1 1].[Order Year]" caption="Order Year" attribute="1" defaultMemberUniqueName="[Merge1 1].[Order Year].[All]" allUniqueName="[Merge1 1].[Order Year].[All]" dimensionUniqueName="[Merge1 1]" displayFolder="" count="2" memberValueDatatype="20" unbalanced="0">
      <fieldsUsage count="2">
        <fieldUsage x="-1"/>
        <fieldUsage x="7"/>
      </fieldsUsage>
    </cacheHierarchy>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2" memberValueDatatype="130" unbalanced="0">
      <fieldsUsage count="2">
        <fieldUsage x="-1"/>
        <fieldUsage x="3"/>
      </fieldsUsage>
    </cacheHierarchy>
    <cacheHierarchy uniqueName="[Merge1 1].[Region]" caption="Region" attribute="1" defaultMemberUniqueName="[Merge1 1].[Region].[All]" allUniqueName="[Merge1 1].[Region].[All]" dimensionUniqueName="[Merge1 1]" displayFolder="" count="2" memberValueDatatype="130" unbalanced="0">
      <fieldsUsage count="2">
        <fieldUsage x="-1"/>
        <fieldUsage x="8"/>
      </fieldsUsage>
    </cacheHierarchy>
    <cacheHierarchy uniqueName="[Merge1 1].[Segment]" caption="Segment" attribute="1" defaultMemberUniqueName="[Merge1 1].[Segment].[All]" allUniqueName="[Merge1 1].[Segment].[All]" dimensionUniqueName="[Merge1 1]" displayFolder="" count="2" memberValueDatatype="130" unbalanced="0">
      <fieldsUsage count="2">
        <fieldUsage x="-1"/>
        <fieldUsage x="5"/>
      </fieldsUsage>
    </cacheHierarchy>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2" memberValueDatatype="130" unbalanced="0">
      <fieldsUsage count="2">
        <fieldUsage x="-1"/>
        <fieldUsage x="4"/>
      </fieldsUsage>
    </cacheHierarchy>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6273148" backgroundQuery="1" createdVersion="8" refreshedVersion="7" minRefreshableVersion="3" recordCount="0" supportSubquery="1" supportAdvancedDrill="1" xr:uid="{430FF40D-DACF-4051-8557-73315E122802}">
  <cacheSource type="external" connectionId="5"/>
  <cacheFields count="3">
    <cacheField name="[Measures].[Count of Customer Name]" caption="Count of Customer Name" numFmtId="0" hierarchy="54" level="32767"/>
    <cacheField name="[Merge1 1].[Segment].[Segment]" caption="Segment" numFmtId="0" hierarchy="33" level="1">
      <sharedItems count="3">
        <s v="Consumer"/>
        <s v="Corporate"/>
        <s v="Home Office"/>
      </sharedItems>
    </cacheField>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2"/>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0" memberValueDatatype="130" unbalanced="0"/>
    <cacheHierarchy uniqueName="[Merge1 1].[Region]" caption="Region" attribute="1" defaultMemberUniqueName="[Merge1 1].[Region].[All]" allUniqueName="[Merge1 1].[Region].[All]" dimensionUniqueName="[Merge1 1]" displayFolder="" count="0" memberValueDatatype="130" unbalanced="0"/>
    <cacheHierarchy uniqueName="[Merge1 1].[Segment]" caption="Segment" attribute="1" defaultMemberUniqueName="[Merge1 1].[Segment].[All]" allUniqueName="[Merge1 1].[Segment].[All]" dimensionUniqueName="[Merge1 1]" displayFolder="" count="2" memberValueDatatype="130" unbalanced="0">
      <fieldsUsage count="2">
        <fieldUsage x="-1"/>
        <fieldUsage x="1"/>
      </fieldsUsage>
    </cacheHierarchy>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0" memberValueDatatype="130" unbalanced="0"/>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hidden="1">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hidden="1">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6620371" backgroundQuery="1" createdVersion="8" refreshedVersion="7" minRefreshableVersion="3" recordCount="0" supportSubquery="1" supportAdvancedDrill="1" xr:uid="{5EE27F54-9B79-4325-A685-BC9CE79F9CA4}">
  <cacheSource type="external" connectionId="5"/>
  <cacheFields count="3">
    <cacheField name="[Merge1 1].[Segment].[Segment]" caption="Segment" numFmtId="0" hierarchy="33" level="1">
      <sharedItems count="1">
        <s v="Consumer"/>
      </sharedItems>
    </cacheField>
    <cacheField name="[Measures].[Sum of Profit]" caption="Sum of Profit" numFmtId="0" hierarchy="51" level="32767"/>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2"/>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0" memberValueDatatype="130" unbalanced="0"/>
    <cacheHierarchy uniqueName="[Merge1 1].[Region]" caption="Region" attribute="1" defaultMemberUniqueName="[Merge1 1].[Region].[All]" allUniqueName="[Merge1 1].[Region].[All]" dimensionUniqueName="[Merge1 1]" displayFolder="" count="0" memberValueDatatype="130" unbalanced="0"/>
    <cacheHierarchy uniqueName="[Merge1 1].[Segment]" caption="Segment" attribute="1" defaultMemberUniqueName="[Merge1 1].[Segment].[All]" allUniqueName="[Merge1 1].[Segment].[All]" dimensionUniqueName="[Merge1 1]" displayFolder="" count="2" memberValueDatatype="130" unbalanced="0">
      <fieldsUsage count="2">
        <fieldUsage x="-1"/>
        <fieldUsage x="0"/>
      </fieldsUsage>
    </cacheHierarchy>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0" memberValueDatatype="130" unbalanced="0"/>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hidden="1">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6967594" backgroundQuery="1" createdVersion="8" refreshedVersion="7" minRefreshableVersion="3" recordCount="0" supportSubquery="1" supportAdvancedDrill="1" xr:uid="{F6A95ACF-0FE6-41BB-8606-E62AC678E49E}">
  <cacheSource type="external" connectionId="5"/>
  <cacheFields count="3">
    <cacheField name="[Merge1 1].[Segment].[Segment]" caption="Segment" numFmtId="0" hierarchy="33" level="1">
      <sharedItems count="1">
        <s v="Home Office"/>
      </sharedItems>
    </cacheField>
    <cacheField name="[Measures].[Sum of Profit]" caption="Sum of Profit" numFmtId="0" hierarchy="51" level="32767"/>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2"/>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0" memberValueDatatype="130" unbalanced="0"/>
    <cacheHierarchy uniqueName="[Merge1 1].[Region]" caption="Region" attribute="1" defaultMemberUniqueName="[Merge1 1].[Region].[All]" allUniqueName="[Merge1 1].[Region].[All]" dimensionUniqueName="[Merge1 1]" displayFolder="" count="0" memberValueDatatype="130" unbalanced="0"/>
    <cacheHierarchy uniqueName="[Merge1 1].[Segment]" caption="Segment" attribute="1" defaultMemberUniqueName="[Merge1 1].[Segment].[All]" allUniqueName="[Merge1 1].[Segment].[All]" dimensionUniqueName="[Merge1 1]" displayFolder="" count="2" memberValueDatatype="130" unbalanced="0">
      <fieldsUsage count="2">
        <fieldUsage x="-1"/>
        <fieldUsage x="0"/>
      </fieldsUsage>
    </cacheHierarchy>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0" memberValueDatatype="130" unbalanced="0"/>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hidden="1">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7199072" backgroundQuery="1" createdVersion="8" refreshedVersion="7" minRefreshableVersion="3" recordCount="0" supportSubquery="1" supportAdvancedDrill="1" xr:uid="{66379F62-48ED-46C9-B07C-EBFC6B43D07E}">
  <cacheSource type="external" connectionId="5"/>
  <cacheFields count="2">
    <cacheField name="[Measures].[Distinct Count of Sub-Category]" caption="Distinct Count of Sub-Category" numFmtId="0" hierarchy="61" level="32767"/>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1"/>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0" memberValueDatatype="130" unbalanced="0"/>
    <cacheHierarchy uniqueName="[Merge1 1].[Region]" caption="Region" attribute="1" defaultMemberUniqueName="[Merge1 1].[Region].[All]" allUniqueName="[Merge1 1].[Region].[All]" dimensionUniqueName="[Merge1 1]" displayFolder="" count="0" memberValueDatatype="130" unbalanced="0"/>
    <cacheHierarchy uniqueName="[Merge1 1].[Segment]" caption="Segment" attribute="1" defaultMemberUniqueName="[Merge1 1].[Segment].[All]" allUniqueName="[Merge1 1].[Segment].[All]" dimensionUniqueName="[Merge1 1]" displayFolder="" count="0" memberValueDatatype="130" unbalanced="0"/>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0" memberValueDatatype="130" unbalanced="0"/>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hidden="1">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hidden="1">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oneField="1" hidden="1">
      <fieldsUsage count="1">
        <fieldUsage x="0"/>
      </fieldsUsage>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7314818" backgroundQuery="1" createdVersion="8" refreshedVersion="7" minRefreshableVersion="3" recordCount="0" supportSubquery="1" supportAdvancedDrill="1" xr:uid="{BB958AC1-9194-4BB4-AB4C-B29E43F89565}">
  <cacheSource type="external" connectionId="5"/>
  <cacheFields count="2">
    <cacheField name="[Measures].[Distinct Count of Customer Name]" caption="Distinct Count of Customer Name" numFmtId="0" hierarchy="58" level="32767"/>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1"/>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0" memberValueDatatype="130" unbalanced="0"/>
    <cacheHierarchy uniqueName="[Merge1 1].[Country]" caption="Country" attribute="1" defaultMemberUniqueName="[Merge1 1].[Country].[All]" allUniqueName="[Merge1 1].[Country].[All]" dimensionUniqueName="[Merge1 1]" displayFolder="" count="0" memberValueDatatype="130" unbalanced="0"/>
    <cacheHierarchy uniqueName="[Merge1 1].[Region]" caption="Region" attribute="1" defaultMemberUniqueName="[Merge1 1].[Region].[All]" allUniqueName="[Merge1 1].[Region].[All]" dimensionUniqueName="[Merge1 1]" displayFolder="" count="0" memberValueDatatype="130" unbalanced="0"/>
    <cacheHierarchy uniqueName="[Merge1 1].[Segment]" caption="Segment" attribute="1" defaultMemberUniqueName="[Merge1 1].[Segment].[All]" allUniqueName="[Merge1 1].[Segment].[All]" dimensionUniqueName="[Merge1 1]" displayFolder="" count="0" memberValueDatatype="130" unbalanced="0"/>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0" memberValueDatatype="20" unbalanced="0"/>
    <cacheHierarchy uniqueName="[Merge1 1].[Profit]" caption="Profit" attribute="1" defaultMemberUniqueName="[Merge1 1].[Profit].[All]" allUniqueName="[Merge1 1].[Profit].[All]" dimensionUniqueName="[Merge1 1]" displayFolder="" count="0" memberValueDatatype="20" unbalanced="0"/>
    <cacheHierarchy uniqueName="[Merge1 1].[Cost]" caption="Cost" attribute="1" defaultMemberUniqueName="[Merge1 1].[Cost].[All]" allUniqueName="[Merge1 1].[Cost].[All]" dimensionUniqueName="[Merge1 1]" displayFolder="" count="0" memberValueDatatype="20" unbalanced="0"/>
    <cacheHierarchy uniqueName="[Merge1 1].[Margin]" caption="Margin" attribute="1" defaultMemberUniqueName="[Merge1 1].[Margin].[All]" allUniqueName="[Merge1 1].[Margin].[All]" dimensionUniqueName="[Merge1 1]" displayFolder="" count="0" memberValueDatatype="5" unbalanced="0"/>
    <cacheHierarchy uniqueName="[Merge1 1].[Quantity]" caption="Quantity" attribute="1" defaultMemberUniqueName="[Merge1 1].[Quantity].[All]" allUniqueName="[Merge1 1].[Quantity].[All]" dimensionUniqueName="[Merge1 1]" displayFolder="" count="0" memberValueDatatype="130" unbalanced="0"/>
    <cacheHierarchy uniqueName="[Merge1 1].[Category]" caption="Category" attribute="1" defaultMemberUniqueName="[Merge1 1].[Category].[All]" allUniqueName="[Merge1 1].[Category].[All]" dimensionUniqueName="[Merge1 1]" displayFolder="" count="0" memberValueDatatype="130" unbalanced="0"/>
    <cacheHierarchy uniqueName="[Merge1 1].[Sub-Category]" caption="Sub-Category" attribute="1" defaultMemberUniqueName="[Merge1 1].[Sub-Category].[All]" allUniqueName="[Merge1 1].[Sub-Category].[All]" dimensionUniqueName="[Merge1 1]" displayFolder="" count="0" memberValueDatatype="130" unbalanced="0"/>
    <cacheHierarchy uniqueName="[Measures].[Total Margin]" caption="Total Margin" measure="1" displayFolder="" measureGroup="Merge1 1" count="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hidden="1">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hidden="1">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777778" backgroundQuery="1" createdVersion="8" refreshedVersion="7" minRefreshableVersion="3" recordCount="0" supportSubquery="1" supportAdvancedDrill="1" xr:uid="{03D51935-4070-4365-A58C-BD10D5A67730}">
  <cacheSource type="external" connectionId="5"/>
  <cacheFields count="3">
    <cacheField name="[Measures].[Sum of Profit]" caption="Sum of Profit" numFmtId="0" hierarchy="51" level="32767"/>
    <cacheField name="[Merge1 1].[City].[City]" caption="City" numFmtId="0" hierarchy="30" level="1">
      <sharedItems count="999">
        <s v="Aachen"/>
        <s v="Aalen"/>
        <s v="Aalst"/>
        <s v="Abbeville"/>
        <s v="Aberdeen"/>
        <s v="Acerra"/>
        <s v="Acireale"/>
        <s v="Afragola"/>
        <s v="Agde"/>
        <s v="Agen"/>
        <s v="Agrigento"/>
        <s v="Aix-en-Provence"/>
        <s v="Aix-les-Bains"/>
        <s v="Ajaccio"/>
        <s v="Albacete"/>
        <s v="Albertville"/>
        <s v="Albi"/>
        <s v="Alcobendas"/>
        <s v="Alessandria"/>
        <s v="Alfortville"/>
        <s v="Alicante"/>
        <s v="Alkmaar"/>
        <s v="Allauch"/>
        <s v="Almelo"/>
        <s v="Alphen aan den Rijn"/>
        <s v="Altamura"/>
        <s v="Amadora"/>
        <s v="Amersfoort"/>
        <s v="Amiens"/>
        <s v="Amsterdam"/>
        <s v="Ancona"/>
        <s v="Andria"/>
        <s v="Angers"/>
        <s v="Anglet"/>
        <s v="Annecy"/>
        <s v="Annecy-le-Vieux"/>
        <s v="Annemasse"/>
        <s v="Annonay"/>
        <s v="Antibes"/>
        <s v="Antony"/>
        <s v="Antwerp"/>
        <s v="Anzio"/>
        <s v="Apeldoorn"/>
        <s v="Aprilia"/>
        <s v="Arezzo"/>
        <s v="Argentan"/>
        <s v="Argenteuil"/>
        <s v="Arles"/>
        <s v="Arnhem"/>
        <s v="Arnsberg"/>
        <s v="Arras"/>
        <s v="Arrentela"/>
        <s v="Aschaffenburg"/>
        <s v="Ashford"/>
        <s v="Assen"/>
        <s v="Asti"/>
        <s v="Athis-Mons"/>
        <s v="Aubervilliers"/>
        <s v="Auch"/>
        <s v="Augsburg"/>
        <s v="Aulnay-sous-Bois"/>
        <s v="Auxerre"/>
        <s v="Avellino"/>
        <s v="Avignon"/>
        <s v="Avion"/>
        <s v="Aylesbury"/>
        <s v="Bad Waldsee"/>
        <s v="Badajoz"/>
        <s v="Badalona"/>
        <s v="Baden-Baden"/>
        <s v="Bagneux"/>
        <s v="Bagnolet"/>
        <s v="Bamberg"/>
        <s v="Barakaldo"/>
        <s v="Barcelona"/>
        <s v="Bari"/>
        <s v="Bar-le-Duc"/>
        <s v="Barletta"/>
        <s v="Barneveld"/>
        <s v="Barnsley"/>
        <s v="Barry"/>
        <s v="Basel"/>
        <s v="Basildon"/>
        <s v="Basingstoke"/>
        <s v="Bastia"/>
        <s v="Bath"/>
        <s v="Battipaglia"/>
        <s v="Bayeux"/>
        <s v="Bayonne"/>
        <s v="Bayreuth"/>
        <s v="Beaune"/>
        <s v="Beauvais"/>
        <s v="Bedford"/>
        <s v="Belfort"/>
        <s v="Benevento"/>
        <s v="Benidorm"/>
        <s v="Berck"/>
        <s v="Bergamo"/>
        <s v="Bergen"/>
        <s v="Bergen op Zoom"/>
        <s v="Bergheim"/>
        <s v="Bergisch Gladbach"/>
        <s v="Berlin"/>
        <s v="Berne"/>
        <s v="Biarritz"/>
        <s v="Bideford"/>
        <s v="Bielefeld"/>
        <s v="Bilbao"/>
        <s v="Birkenhead"/>
        <s v="Birmingham"/>
        <s v="Bisceglie"/>
        <s v="Blackburn"/>
        <s v="Blackpool"/>
        <s v="Blanquefort"/>
        <s v="Bochum"/>
        <s v="Bognor Regis"/>
        <s v="Bologna"/>
        <s v="Bolton"/>
        <s v="Bolzano"/>
        <s v="Bondy"/>
        <s v="Bonn"/>
        <s v="Bonneuil-sur-Marne"/>
        <s v="Bordeaux"/>
        <s v="Borken"/>
        <s v="Boscoreale"/>
        <s v="Bottrop"/>
        <s v="Boulogne-Billancourt"/>
        <s v="Boulogne-sur-Mer"/>
        <s v="Bourg-en-Bresse"/>
        <s v="Bourges"/>
        <s v="Bourgoin-Jallieu"/>
        <s v="Bournemouth"/>
        <s v="Bracknell"/>
        <s v="Bradford"/>
        <s v="Braga"/>
        <s v="Brandenburg"/>
        <s v="Breda"/>
        <s v="Bremen"/>
        <s v="Brescia"/>
        <s v="Bressuire"/>
        <s v="Brest"/>
        <s v="Brighton"/>
        <s v="Brindisi"/>
        <s v="Bristol"/>
        <s v="Briton Ferry"/>
        <s v="Brive-la-Gaillarde"/>
        <s v="Bron"/>
        <s v="Bruges"/>
        <s v="Brussels"/>
        <s v="Bry-sur-Marne"/>
        <s v="Burgos"/>
        <s v="Burnley"/>
        <s v="Bury"/>
        <s v="Busto Arsizio"/>
        <s v="Cachan"/>
        <s v="Caen"/>
        <s v="Cagliari"/>
        <s v="Cagnes-sur-Mer"/>
        <s v="Calais"/>
        <s v="Cambrai"/>
        <s v="Cambridge"/>
        <s v="Cannes"/>
        <s v="Capannori"/>
        <s v="Capelle aan den IJssel"/>
        <s v="Capua"/>
        <s v="Carcassonne"/>
        <s v="Cardiff"/>
        <s v="Carlisle"/>
        <s v="Carpentras"/>
        <s v="Carpi"/>
        <s v="Carquefou"/>
        <s v="Carrara"/>
        <s v="Cartagena"/>
        <s v="Cártama"/>
        <s v="Carvin"/>
        <s v="Caserta"/>
        <s v="Casoria"/>
        <s v="Castellammare di Stabia"/>
        <s v="Castelldefels"/>
        <s v="Castelnau-le-Lez"/>
        <s v="Castres"/>
        <s v="Castrop-Rauxel"/>
        <s v="Catania"/>
        <s v="Celle"/>
        <s v="Cercola"/>
        <s v="Cergy"/>
        <s v="Cerignola"/>
        <s v="Cesena"/>
        <s v="Cestas"/>
        <s v="Ceuta"/>
        <s v="Champigny-sur-Marne"/>
        <s v="Charleroi"/>
        <s v="Chartres"/>
        <s v="Chatham"/>
        <s v="Chaumont"/>
        <s v="Chelles"/>
        <s v="Chelmsford"/>
        <s v="Cheltenham"/>
        <s v="Chemnitz"/>
        <s v="Chester"/>
        <s v="Chesterfield"/>
        <s v="Chiclana de la Frontera"/>
        <s v="Chieti"/>
        <s v="Chilly-Mazarin"/>
        <s v="Chioggia"/>
        <s v="Choisy-le-Roi"/>
        <s v="Cholet"/>
        <s v="Cinisello Balsamo"/>
        <s v="Civitavecchia"/>
        <s v="Clacton-on-Sea"/>
        <s v="Clamart"/>
        <s v="Clermont-Ferrand"/>
        <s v="Clichy"/>
        <s v="Clichy-sous-Bois"/>
        <s v="Cluses"/>
        <s v="Clydach"/>
        <s v="Cognac"/>
        <s v="Coimbra"/>
        <s v="Colchester"/>
        <s v="Colmar"/>
        <s v="Cologne"/>
        <s v="Colombes"/>
        <s v="Colomiers"/>
        <s v="Como"/>
        <s v="Concarneau"/>
        <s v="Conflans-Sainte-Honorine"/>
        <s v="Copenhagen"/>
        <s v="Corbeil-Essonnes"/>
        <s v="Cork"/>
        <s v="Cormeilles-en-Parisis"/>
        <s v="Cosenza"/>
        <s v="Coslada"/>
        <s v="Cottbus"/>
        <s v="Coudekerque-Branche"/>
        <s v="Coulommiers"/>
        <s v="Courbevoie"/>
        <s v="Cournon-d'Auvergne"/>
        <s v="Coventry"/>
        <s v="Crawley"/>
        <s v="Creil"/>
        <s v="Cremona"/>
        <s v="Crewe"/>
        <s v="Crotone"/>
        <s v="Cuenca"/>
        <s v="Cumbernauld"/>
        <s v="Cuneo"/>
        <s v="Cuxhaven"/>
        <s v="Darlington"/>
        <s v="Darmstadt"/>
        <s v="Dartford"/>
        <s v="Delft"/>
        <s v="Delmenhorst"/>
        <s v="Den Helder"/>
        <s v="Denain"/>
        <s v="Derby"/>
        <s v="Detmold"/>
        <s v="Deuil-la-Barre"/>
        <s v="Deventer"/>
        <s v="Dewsbury"/>
        <s v="Dieppe"/>
        <s v="Digne-les-Bains"/>
        <s v="Dijon"/>
        <s v="Dinslaken"/>
        <s v="Doetinchem"/>
        <s v="Domont"/>
        <s v="Doncaster"/>
        <s v="Dordrecht"/>
        <s v="Dormagen"/>
        <s v="Dorsten"/>
        <s v="Dortmund"/>
        <s v="Dos Hermanas"/>
        <s v="Douai"/>
        <s v="Draguignan"/>
        <s v="Drammen"/>
        <s v="Drancy"/>
        <s v="Dresden"/>
        <s v="Dreux"/>
        <s v="Dublin"/>
        <s v="Dudley"/>
        <s v="Duisburg"/>
        <s v="Dundee"/>
        <s v="Dunstable"/>
        <s v="East Kilbride"/>
        <s v="Eastbourne"/>
        <s v="Echirolles"/>
        <s v="Edinburgh"/>
        <s v="Eggenstein-Leopoldshafen"/>
        <s v="Eindhoven"/>
        <s v="El Ejido"/>
        <s v="El Escorial"/>
        <s v="El Prat de Llobregat"/>
        <s v="Elda"/>
        <s v="Elx"/>
        <s v="Emden"/>
        <s v="Emmen"/>
        <s v="Ennigerloh"/>
        <s v="Enschede"/>
        <s v="Epinal"/>
        <s v="Ercolano"/>
        <s v="Erftstadt"/>
        <s v="Erfurt"/>
        <s v="Erlangen"/>
        <s v="Ermont"/>
        <s v="Esbjerg"/>
        <s v="Eskilstuna"/>
        <s v="Espoo"/>
        <s v="Essen"/>
        <s v="Estepona"/>
        <s v="Euskirchen"/>
        <s v="Evreux"/>
        <s v="Evry"/>
        <s v="Exeter"/>
        <s v="Faches-Thumesnil"/>
        <s v="Faenza"/>
        <s v="Falconara Marittima"/>
        <s v="Fano"/>
        <s v="Fareham"/>
        <s v="Farnborough"/>
        <s v="Feira"/>
        <s v="Ferndown"/>
        <s v="Ferrara"/>
        <s v="Firminy"/>
        <s v="Fiumicino"/>
        <s v="Flensburg"/>
        <s v="Flers"/>
        <s v="Fleury-les-Aubrais"/>
        <s v="Florence"/>
        <s v="Foggia"/>
        <s v="Foligno"/>
        <s v="Fontaine"/>
        <s v="Fontainebleau"/>
        <s v="Fontenay-aux-Roses"/>
        <s v="Fontenay-sous-Bois"/>
        <s v="Forbach"/>
        <s v="Forst"/>
        <s v="Franconville"/>
        <s v="Frankfurt"/>
        <s v="Frederiksberg"/>
        <s v="Freiburg"/>
        <s v="Fresnes"/>
        <s v="Friedberg"/>
        <s v="Friedrichshafen"/>
        <s v="Frontignan"/>
        <s v="Fuengirola"/>
        <s v="Fuenlabrada"/>
        <s v="Fulda"/>
        <s v="Gagny"/>
        <s v="Gallarate"/>
        <s v="Galway"/>
        <s v="Gandia"/>
        <s v="Gap"/>
        <s v="Garbsen"/>
        <s v="Gateshead"/>
        <s v="Gela"/>
        <s v="Gelsenkirchen"/>
        <s v="Geneva"/>
        <s v="Genk"/>
        <s v="Gennevilliers"/>
        <s v="Genoa"/>
        <s v="Gera"/>
        <s v="Getafe"/>
        <s v="Getxo"/>
        <s v="Ghent"/>
        <s v="Gillingham"/>
        <s v="Girona"/>
        <s v="Givors"/>
        <s v="Gladbeck"/>
        <s v="Glasgow"/>
        <s v="Gloucester"/>
        <s v="Gonesse"/>
        <s v="Gosport"/>
        <s v="Gothenburg"/>
        <s v="Gradignan"/>
        <s v="Granada"/>
        <s v="Granollers"/>
        <s v="Grasse"/>
        <s v="Gravesend"/>
        <s v="Graz"/>
        <s v="Great Yarmouth"/>
        <s v="Greifswald"/>
        <s v="Grenoble"/>
        <s v="Grevenbroich"/>
        <s v="Grigny"/>
        <s v="Gronau"/>
        <s v="Groningen"/>
        <s v="Grosseto"/>
        <s v="Guadalajara"/>
        <s v="Guidonia Montecelio"/>
        <s v="Guildford"/>
        <s v="Guimarães"/>
        <s v="Gummersbach"/>
        <s v="Günzburg"/>
        <s v="Guyancourt"/>
        <s v="Haarlem"/>
        <s v="Hagen"/>
        <s v="Haguenau"/>
        <s v="Halesowen"/>
        <s v="Halifax"/>
        <s v="Halle"/>
        <s v="Halluin"/>
        <s v="Halmstad"/>
        <s v="Hamar"/>
        <s v="Hamburg"/>
        <s v="Hamm"/>
        <s v="Hamme"/>
        <s v="Haninge"/>
        <s v="Hanover"/>
        <s v="Hardenberg"/>
        <s v="Harlow"/>
        <s v="Harrogate"/>
        <s v="Harrow"/>
        <s v="Hartlepool"/>
        <s v="Hasselt"/>
        <s v="Hastings"/>
        <s v="Hattingen"/>
        <s v="Hautmont"/>
        <s v="Hazebrouck"/>
        <s v="Heerlen"/>
        <s v="Heidelberg"/>
        <s v="Heilbronn"/>
        <s v="Helmond"/>
        <s v="Helsingborg"/>
        <s v="Helsinki"/>
        <s v="Hemel Hempstead"/>
        <s v="Hengelo"/>
        <s v="Hereford"/>
        <s v="Herford"/>
        <s v="Herne"/>
        <s v="Herten"/>
        <s v="High Wycombe"/>
        <s v="Hilden"/>
        <s v="Hildesheim"/>
        <s v="Hilversum"/>
        <s v="Hinckley"/>
        <s v="Hove"/>
        <s v="Huddersfield"/>
        <s v="Huddinge"/>
        <s v="Huelva"/>
        <s v="Illkirch-Graffenstaden"/>
        <s v="Imola"/>
        <s v="Ingolstadt"/>
        <s v="Innsbruck"/>
        <s v="Ipswich"/>
        <s v="Irun"/>
        <s v="Iserlohn"/>
        <s v="Issoire"/>
        <s v="Issy-les-Moulineaux"/>
        <s v="Istres"/>
        <s v="Ivry-sur-Seine"/>
        <s v="Jena"/>
        <s v="Jerez de la Frontera"/>
        <s v="Kaiserslautern"/>
        <s v="Kalundborg"/>
        <s v="Karlsruhe"/>
        <s v="Karlstad"/>
        <s v="Kassel"/>
        <s v="Kerpen"/>
        <s v="Kettering"/>
        <s v="Kidderminster"/>
        <s v="Kiel"/>
        <s v="Kilwinning"/>
        <s v="Kingswood"/>
        <s v="Klagenfurt"/>
        <s v="Koblenz"/>
        <s v="Kortrijk"/>
        <s v="Kotka"/>
        <s v="Krefeld"/>
        <s v="Kristiansand"/>
        <s v="La Baule-Escoublac"/>
        <s v="La Ciotat"/>
        <s v="La Crau"/>
        <s v="La Madeleine"/>
        <s v="La Rochelle"/>
        <s v="La Seyne-sur-Mer"/>
        <s v="La Spezia"/>
        <s v="La Teste-de-Buch"/>
        <s v="Lagny-sur-Marne"/>
        <s v="Landerneau"/>
        <s v="Landskrona"/>
        <s v="Lanester"/>
        <s v="Langen"/>
        <s v="Langenfeld"/>
        <s v="Langenhagen"/>
        <s v="Laon"/>
        <s v="Las Rozas de Madrid"/>
        <s v="Latina"/>
        <s v="Lattes"/>
        <s v="Lausanne"/>
        <s v="Laval"/>
        <s v="Le Blanc-Mesnil"/>
        <s v="Le Bouscat"/>
        <s v="Le Cannet"/>
        <s v="Le Chesnay"/>
        <s v="Le Havre"/>
        <s v="Le Mans"/>
        <s v="Le Petit-Quevilly"/>
        <s v="Le Plessis-Robinson"/>
        <s v="Le Pontet"/>
        <s v="Le Pré-Saint-Gervais"/>
        <s v="Lecce"/>
        <s v="Leeds"/>
        <s v="Leeuwarden"/>
        <s v="Legnano"/>
        <s v="Leicester"/>
        <s v="Leiden"/>
        <s v="Leipzig"/>
        <s v="Lens"/>
        <s v="Les Herbiers"/>
        <s v="Les Lilas"/>
        <s v="Les Mureaux"/>
        <s v="Les Pavillons-sous-Bois"/>
        <s v="Les Ulis"/>
        <s v="Letchworth"/>
        <s v="Leuven"/>
        <s v="Levallois-Perret"/>
        <s v="Leverkusen"/>
        <s v="Libourne"/>
        <s v="Lille"/>
        <s v="Limay"/>
        <s v="Limoges"/>
        <s v="Lincoln"/>
        <s v="Linz"/>
        <s v="Lippstadt"/>
        <s v="Lisbon"/>
        <s v="Lisieux"/>
        <s v="Littlehampton"/>
        <s v="Liverpool"/>
        <s v="Livingston"/>
        <s v="Livry-Gargan"/>
        <s v="Lohne"/>
        <s v="Lomme"/>
        <s v="London"/>
        <s v="Longjumeau"/>
        <s v="Lons-le-Saunier"/>
        <s v="Lorca"/>
        <s v="Lorient"/>
        <s v="Lormont"/>
        <s v="Loughborough"/>
        <s v="Loures"/>
        <s v="Louviers"/>
        <s v="Lowestoft"/>
        <s v="Lucca"/>
        <s v="Lucerne"/>
        <s v="Ludwigsburg"/>
        <s v="Ludwigsfelde"/>
        <s v="Ludwigshafen am Rhein"/>
        <s v="Lugo"/>
        <s v="Lund"/>
        <s v="Lunel"/>
        <s v="Luton"/>
        <s v="Lyon"/>
        <s v="Maastricht"/>
        <s v="Mâcon"/>
        <s v="Madrid"/>
        <s v="Magdeburg"/>
        <s v="Maidenhead"/>
        <s v="Maidstone"/>
        <s v="Mainz"/>
        <s v="Maisons-Alfort"/>
        <s v="Maisons-Laffitte"/>
        <s v="Majadahonda"/>
        <s v="Malakoff"/>
        <s v="Manchester"/>
        <s v="Manfredonia"/>
        <s v="Mannheim"/>
        <s v="Manresa"/>
        <s v="Mansfield"/>
        <s v="Mantes-la-Jolie"/>
        <s v="Mantes-la-Ville"/>
        <s v="Marano di Napoli"/>
        <s v="Marbella"/>
        <s v="Margate"/>
        <s v="Marignane"/>
        <s v="Marina di Carrara"/>
        <s v="Marl"/>
        <s v="Marly-le-Roi"/>
        <s v="Marsala"/>
        <s v="Marseille"/>
        <s v="Martigues"/>
        <s v="Massa"/>
        <s v="Massy"/>
        <s v="Mauguio"/>
        <s v="Meaux"/>
        <s v="Mechelen"/>
        <s v="Melilla"/>
        <s v="Melun"/>
        <s v="Menden"/>
        <s v="Menton"/>
        <s v="Messina"/>
        <s v="Metz"/>
        <s v="Meudon"/>
        <s v="Meyzieu"/>
        <s v="Middlesbrough"/>
        <s v="Mijas"/>
        <s v="Milan"/>
        <s v="Millau"/>
        <s v="Minden"/>
        <s v="Miramas"/>
        <s v="Mitry-Mory"/>
        <s v="Modena"/>
        <s v="Modica"/>
        <s v="Moers"/>
        <s v="Moissy-Cramayel"/>
        <s v="Molfetta"/>
        <s v="Molina de Segura"/>
        <s v="Moncalieri"/>
        <s v="Mons-en-Baroeul"/>
        <s v="Montargis"/>
        <s v="Montauban"/>
        <s v="Montbrison"/>
        <s v="Mont-de-Marsan"/>
        <s v="Montecatini Terme"/>
        <s v="Montesson"/>
        <s v="Montgeron"/>
        <s v="Montigny-le-Bretonneux"/>
        <s v="Montmorency"/>
        <s v="Montpellier"/>
        <s v="Montreuil"/>
        <s v="Montrouge"/>
        <s v="Mont-Saint-Aignan"/>
        <s v="Monza"/>
        <s v="Morley"/>
        <s v="Mougins"/>
        <s v="Moulins"/>
        <s v="Mouscron"/>
        <s v="Mulhouse"/>
        <s v="Munich"/>
        <s v="Munster"/>
        <s v="Murcia"/>
        <s v="Muret"/>
        <s v="Nacka"/>
        <s v="Namur"/>
        <s v="Nancy"/>
        <s v="Nanterre"/>
        <s v="Nantes"/>
        <s v="Naples"/>
        <s v="Narbonne"/>
        <s v="Neubrandenburg"/>
        <s v="Neuilly-Plaisance"/>
        <s v="Neuilly-sur-Marne"/>
        <s v="Neuilly-sur-Seine"/>
        <s v="Neunkirchen"/>
        <s v="Neuwied"/>
        <s v="Newcastle upon Tyne"/>
        <s v="Nice"/>
        <s v="Nieuwegein"/>
        <s v="Nijmegen"/>
        <s v="Niort"/>
        <s v="Nogent-sur-Oise"/>
        <s v="Noisy-le-Grand"/>
        <s v="Noisy-le-Sec"/>
        <s v="Norderstedt"/>
        <s v="Northampton"/>
        <s v="Northwich"/>
        <s v="Norwich"/>
        <s v="Nottingham"/>
        <s v="Novara"/>
        <s v="Nuneaton"/>
        <s v="Nuremberg"/>
        <s v="Oberhausen"/>
        <s v="Odense"/>
        <s v="Odivelas"/>
        <s v="Offenbach"/>
        <s v="Offenburg"/>
        <s v="Oldenburg"/>
        <s v="Oldham"/>
        <s v="Oosterhout"/>
        <s v="Orihuela"/>
        <s v="Orsay"/>
        <s v="Oslo"/>
        <s v="Osny"/>
        <s v="Oss"/>
        <s v="Oullins"/>
        <s v="Outreau"/>
        <s v="Oviedo"/>
        <s v="Oxford"/>
        <s v="Oyonnax"/>
        <s v="Paderborn"/>
        <s v="Paisley"/>
        <s v="Palaiseau"/>
        <s v="Palencia"/>
        <s v="Palermo"/>
        <s v="Palma de Mallorca"/>
        <s v="Pamiers"/>
        <s v="Pamplona"/>
        <s v="Pantin"/>
        <s v="Paris"/>
        <s v="Parla"/>
        <s v="Parma"/>
        <s v="Passau"/>
        <s v="Pau"/>
        <s v="Peer"/>
        <s v="Perpignan"/>
        <s v="Pertuis"/>
        <s v="Perugia"/>
        <s v="Pesaro"/>
        <s v="Pescara"/>
        <s v="Pessac"/>
        <s v="Peterborough"/>
        <s v="Pforzheim"/>
        <s v="Piacenza"/>
        <s v="Pierrefitte-sur-Seine"/>
        <s v="Pisa"/>
        <s v="Pistoia"/>
        <s v="Plaisance-du-Touch"/>
        <s v="Plaisir"/>
        <s v="Ploemeur"/>
        <s v="Plymouth"/>
        <s v="Poissy"/>
        <s v="Poitiers"/>
        <s v="Pomezia"/>
        <s v="Ponferrada"/>
        <s v="Pontault-Combault"/>
        <s v="Ponteareas"/>
        <s v="Pontevedra"/>
        <s v="Pontivy"/>
        <s v="Pontoise"/>
        <s v="Poole"/>
        <s v="Portici"/>
        <s v="Porto"/>
        <s v="Portsmouth"/>
        <s v="Potenza"/>
        <s v="Potsdam"/>
        <s v="Pozzuoli"/>
        <s v="Prato"/>
        <s v="Preston"/>
        <s v="Puertollano"/>
        <s v="Pulheim"/>
        <s v="Purmerend"/>
        <s v="Puteaux"/>
        <s v="Quartu Sant'Elena"/>
        <s v="Quimper"/>
        <s v="Ragusa"/>
        <s v="Rambouillet"/>
        <s v="Randers"/>
        <s v="Ratingen"/>
        <s v="Ravenna"/>
        <s v="Reading"/>
        <s v="Recklinghausen"/>
        <s v="Redditch"/>
        <s v="Regensburg"/>
        <s v="Reggio nell'Emilia"/>
        <s v="Reims"/>
        <s v="Remscheid"/>
        <s v="Rennes"/>
        <s v="Reus"/>
        <s v="Reutlingen"/>
        <s v="Rhondda"/>
        <s v="Rillieux-la-Pape"/>
        <s v="Rimini"/>
        <s v="Riom"/>
        <s v="Roanne"/>
        <s v="Rochdale"/>
        <s v="Rochefort"/>
        <s v="Roermond"/>
        <s v="Roeselare"/>
        <s v="Roissy-en-Brie"/>
        <s v="Rome"/>
        <s v="Ronchin"/>
        <s v="Roosendaal"/>
        <s v="Rosenheim"/>
        <s v="Rosny-sous-Bois"/>
        <s v="Rostock"/>
        <s v="Rotherham"/>
        <s v="Rotterdam"/>
        <s v="Roubaix"/>
        <s v="Rouen"/>
        <s v="Rovigo"/>
        <s v="Rubí"/>
        <s v="Rueil-Malmaison"/>
        <s v="Rugby"/>
        <s v="Runcorn"/>
        <s v="Sabadell"/>
        <s v="Sagunto"/>
        <s v="Saint-Avold"/>
        <s v="Saint-Brieuc"/>
        <s v="Saint-Chamond"/>
        <s v="Saint-Cloud"/>
        <s v="Saint-Denis"/>
        <s v="Saint-Dizier"/>
        <s v="Saint-Genis-Laval"/>
        <s v="Saint-Germain-en-Laye"/>
        <s v="Saint-Gratien"/>
        <s v="Saint-Herblain"/>
        <s v="Saint-Jean-de-la-Ruelle"/>
        <s v="Saint-Laurent-du-Var"/>
        <s v="Saint-Louis"/>
        <s v="Saint-Malo"/>
        <s v="Saint-Michel-sur-Orge"/>
        <s v="Saint-Nazaire"/>
        <s v="Saint-Ouen"/>
        <s v="Saint-Pol-sur-Mer"/>
        <s v="Saint-Priest"/>
        <s v="Saint-Quentin"/>
        <s v="Salamanca"/>
        <s v="Sale"/>
        <s v="Salon-de-Provence"/>
        <s v="Salzburg"/>
        <s v="San Fernando"/>
        <s v="San Sebastian"/>
        <s v="San Severo"/>
        <s v="Sanary-sur-Mer"/>
        <s v="Sandnes"/>
        <s v="Sannois"/>
        <s v="Sant Boi de Llobregat"/>
        <s v="Santander"/>
        <s v="Santiago de Compostela"/>
        <s v="Sarcelles"/>
        <s v="Sarreguemines"/>
        <s v="Sartrouville"/>
        <s v="Sassari"/>
        <s v="Saumur"/>
        <s v="Savigny-le-Temple"/>
        <s v="Savona"/>
        <s v="Schiedam"/>
        <s v="Schiffweiler"/>
        <s v="Schiltigheim"/>
        <s v="Schwerin"/>
        <s v="Segovia"/>
        <s v="Senlis"/>
        <s v="Seraing"/>
        <s v="Sesto San Giovanni"/>
        <s v="Sète"/>
        <s v="Seville"/>
        <s v="Sevran"/>
        <s v="Sheffield"/>
        <s v="Shrewsbury"/>
        <s v="Siegen"/>
        <s v="Siena"/>
        <s v="Sindelfingen"/>
        <s v="Sittard"/>
        <s v="Six-Fours-les-Plages"/>
        <s v="Slough"/>
        <s v="Soissons"/>
        <s v="Solihull"/>
        <s v="Solingen"/>
        <s v="Solna"/>
        <s v="Sonderborg"/>
        <s v="Sonneberg"/>
        <s v="Sorgues"/>
        <s v="South Shields"/>
        <s v="Southend-on-Sea"/>
        <s v="Southport"/>
        <s v="Spijkenisse"/>
        <s v="St. Gallen"/>
        <s v="Stafford"/>
        <s v="Stains"/>
        <s v="Stavanger"/>
        <s v="Stockholm"/>
        <s v="Stockport"/>
        <s v="Stockton-on-Tees"/>
        <s v="Stoke-on-Trent"/>
        <s v="Stourbridge"/>
        <s v="Stralsund"/>
        <s v="Strasbourg"/>
        <s v="Stuttgart"/>
        <s v="Sucy-en-Brie"/>
        <s v="Sunderland"/>
        <s v="Swansea"/>
        <s v="Swindon"/>
        <s v="Talavera de la Reina"/>
        <s v="Talence"/>
        <s v="Tallaght"/>
        <s v="Tamworth"/>
        <s v="Taranto"/>
        <s v="Tarbes"/>
        <s v="Tarragona"/>
        <s v="Taunton"/>
        <s v="Taverny"/>
        <s v="Teramo"/>
        <s v="Terneuzen"/>
        <s v="The Hague"/>
        <s v="Thiais"/>
        <s v="Thionville"/>
        <s v="Thonon-les-Bains"/>
        <s v="Tilburg"/>
        <s v="Tivoli"/>
        <s v="Toledo"/>
        <s v="Torcy"/>
        <s v="Torquay"/>
        <s v="Torre del Greco"/>
        <s v="Torremolinos"/>
        <s v="Torrevieja"/>
        <s v="Toulon"/>
        <s v="Toulouse"/>
        <s v="Tourcoing"/>
        <s v="Tournai"/>
        <s v="Tournefeuille"/>
        <s v="Tours"/>
        <s v="Trani"/>
        <s v="Trapani"/>
        <s v="Trappes"/>
        <s v="Tremblay-en-France"/>
        <s v="Trento"/>
        <s v="Treviglio"/>
        <s v="Treviso"/>
        <s v="Trier"/>
        <s v="Trieste"/>
        <s v="Troisdorf"/>
        <s v="Tulle"/>
        <s v="Turin"/>
        <s v="Turku"/>
        <s v="Uithoorn"/>
        <s v="Ulm"/>
        <s v="Unna"/>
        <s v="Upplands Väsby"/>
        <s v="Uppsala"/>
        <s v="Utrecht"/>
        <s v="Valdemoro"/>
        <s v="Valence"/>
        <s v="Valencia"/>
        <s v="Valenciennes"/>
        <s v="Valladolid"/>
        <s v="Vallauris"/>
        <s v="Vannes"/>
        <s v="Vantaa"/>
        <s v="Vanves"/>
        <s v="Varese"/>
        <s v="Vaulx-en-Velin"/>
        <s v="Veenendaal"/>
        <s v="Velbert"/>
        <s v="Velletri"/>
        <s v="Velsen"/>
        <s v="Venice"/>
        <s v="Venlo"/>
        <s v="Verdun"/>
        <s v="Vernon"/>
        <s v="Verona"/>
        <s v="Versailles"/>
        <s v="Vertou"/>
        <s v="Verviers"/>
        <s v="Vicenza"/>
        <s v="Vichy"/>
        <s v="Vienna"/>
        <s v="Viersen"/>
        <s v="Vigevano"/>
        <s v="Vigneux-sur-Seine"/>
        <s v="Vignola"/>
        <s v="Vigo"/>
        <s v="Vila Nova de Gaia"/>
        <s v="Villach"/>
        <s v="Villefontaine"/>
        <s v="Villejuif"/>
        <s v="Villemomble"/>
        <s v="Villeneuve-d'Ascq"/>
        <s v="Villeneuve-le-Roi"/>
        <s v="Villeneuve-Saint-Georges"/>
        <s v="Villeneuve-sur-Lot"/>
        <s v="Villeparisis"/>
        <s v="Villeurbanne"/>
        <s v="Villiers-le-Bel"/>
        <s v="Villiers-sur-Marne"/>
        <s v="Villingen-Schwenningen"/>
        <s v="Vincennes"/>
        <s v="Viroflay"/>
        <s v="Viterbo"/>
        <s v="Vitoria"/>
        <s v="Vitrolles"/>
        <s v="Vitry-sur-Seine"/>
        <s v="Vittoria"/>
        <s v="Vlaardingen"/>
        <s v="Voiron"/>
        <s v="Waiblingen"/>
        <s v="Wakefield"/>
        <s v="Wallasey"/>
        <s v="Walsall"/>
        <s v="Warrington"/>
        <s v="Washington"/>
        <s v="Wasquehal"/>
        <s v="Waterlooville"/>
        <s v="Watford"/>
        <s v="Wattrelos"/>
        <s v="Weimar"/>
        <s v="Wels"/>
        <s v="West Bromwich"/>
        <s v="Weston-super-Mare"/>
        <s v="Wetter (Ruhr)"/>
        <s v="Wetzlar"/>
        <s v="Widnes"/>
        <s v="Wiesbaden"/>
        <s v="Wigan"/>
        <s v="Wilhelmshaven"/>
        <s v="Willich"/>
        <s v="Winterthur"/>
        <s v="Witten"/>
        <s v="Woking"/>
        <s v="Wolfsburg"/>
        <s v="Wolverhampton"/>
        <s v="Worcester"/>
        <s v="Worms"/>
        <s v="Worthing"/>
        <s v="Wuppertal"/>
        <s v="York"/>
        <s v="Zaanstad"/>
        <s v="Zamora"/>
        <s v="Zeist"/>
        <s v="Zurich"/>
        <s v="Zwickau"/>
        <s v="Zwolle"/>
      </sharedItems>
    </cacheField>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Order Month]" caption="Order Month" attribute="1" defaultMemberUniqueName="[Merge1].[Order Month].[All]" allUniqueName="[Merge1].[Order Month].[All]" dimensionUniqueName="[Merge1]" displayFolder="" count="2" memberValueDatatype="130" unbalanced="0"/>
    <cacheHierarchy uniqueName="[Merge1].[Order Year]" caption="Order Year" attribute="1" defaultMemberUniqueName="[Merge1].[Order Year].[All]" allUniqueName="[Merge1].[Order Year].[All]" dimensionUniqueName="[Merge1]" displayFolder="" count="2" memberValueDatatype="20" unbalanced="0"/>
    <cacheHierarchy uniqueName="[Merge1].[Ship Date]" caption="Ship Date" attribute="1" time="1" defaultMemberUniqueName="[Merge1].[Ship Date].[All]" allUniqueName="[Merge1].[Ship Date].[All]" dimensionUniqueName="[Merge1]" displayFolder="" count="2" memberValueDatatype="7" unbalanced="0"/>
    <cacheHierarchy uniqueName="[Merge1].[Days For Delivery]" caption="Days For Delivery" attribute="1" defaultMemberUniqueName="[Merge1].[Days For Delivery].[All]" allUniqueName="[Merge1].[Days For Delivery].[All]" dimensionUniqueName="[Merge1]" displayFolder="" count="2" memberValueDatatype="20"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130" unbalanced="0"/>
    <cacheHierarchy uniqueName="[Merge1].[Discount - Percentage]" caption="Discount - Percentage" attribute="1" defaultMemberUniqueName="[Merge1].[Discount - Percentage].[All]" allUniqueName="[Merge1].[Discount - Percentage].[All]" dimensionUniqueName="[Merge1]" displayFolder="" count="2" memberValueDatatype="5" unbalanced="0"/>
    <cacheHierarchy uniqueName="[Merge1].[Sales]" caption="Sales" attribute="1" defaultMemberUniqueName="[Merge1].[Sales].[All]" allUniqueName="[Merge1].[Sales].[All]" dimensionUniqueName="[Merge1]" displayFolder="" count="2" memberValueDatatype="6" unbalanced="0"/>
    <cacheHierarchy uniqueName="[Merge1].[Profit]" caption="Profit" attribute="1" defaultMemberUniqueName="[Merge1].[Profit].[All]" allUniqueName="[Merge1].[Profit].[All]" dimensionUniqueName="[Merge1]" displayFolder="" count="2" memberValueDatatype="6" unbalanced="0"/>
    <cacheHierarchy uniqueName="[Merge1].[Cost]" caption="Cost" attribute="1" defaultMemberUniqueName="[Merge1].[Cost].[All]" allUniqueName="[Merge1].[Cost].[All]" dimensionUniqueName="[Merge1]" displayFolder="" count="2" memberValueDatatype="6" unbalanced="0"/>
    <cacheHierarchy uniqueName="[Merge1].[Margin]" caption="Margin" attribute="1" defaultMemberUniqueName="[Merge1].[Margin].[All]" allUniqueName="[Merge1].[Margin].[All]" dimensionUniqueName="[Merge1]" displayFolder="" count="2" memberValueDatatype="5" unbalanced="0"/>
    <cacheHierarchy uniqueName="[Merge1].[Quantity]" caption="Quantity" attribute="1" defaultMemberUniqueName="[Merge1].[Quantity].[All]" allUniqueName="[Merge1].[Quantity].[All]" dimensionUniqueName="[Merge1]" displayFolder="" count="2" memberValueDatatype="13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 1].[Order ID]" caption="Order ID" attribute="1" defaultMemberUniqueName="[Merge1 1].[Order ID].[All]" allUniqueName="[Merge1 1].[Order ID].[All]" dimensionUniqueName="[Merge1 1]" displayFolder="" count="2" memberValueDatatype="130" unbalanced="0"/>
    <cacheHierarchy uniqueName="[Merge1 1].[Order Date]" caption="Order Date" attribute="1" time="1" defaultMemberUniqueName="[Merge1 1].[Order Date].[All]" allUniqueName="[Merge1 1].[Order Date].[All]" dimensionUniqueName="[Merge1 1]" displayFolder="" count="2"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2"/>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2" memberValueDatatype="7" unbalanced="0"/>
    <cacheHierarchy uniqueName="[Merge1 1].[Days For Delivery]" caption="Days For Delivery" attribute="1" defaultMemberUniqueName="[Merge1 1].[Days For Delivery].[All]" allUniqueName="[Merge1 1].[Days For Delivery].[All]" dimensionUniqueName="[Merge1 1]" displayFolder="" count="2" memberValueDatatype="20" unbalanced="0"/>
    <cacheHierarchy uniqueName="[Merge1 1].[Customer Name]" caption="Customer Name" attribute="1" defaultMemberUniqueName="[Merge1 1].[Customer Name].[All]" allUniqueName="[Merge1 1].[Customer Name].[All]" dimensionUniqueName="[Merge1 1]" displayFolder="" count="2" memberValueDatatype="130" unbalanced="0"/>
    <cacheHierarchy uniqueName="[Merge1 1].[City]" caption="City" attribute="1" defaultMemberUniqueName="[Merge1 1].[City].[All]" allUniqueName="[Merge1 1].[City].[All]" dimensionUniqueName="[Merge1 1]" displayFolder="" count="2" memberValueDatatype="130" unbalanced="0">
      <fieldsUsage count="2">
        <fieldUsage x="-1"/>
        <fieldUsage x="1"/>
      </fieldsUsage>
    </cacheHierarchy>
    <cacheHierarchy uniqueName="[Merge1 1].[Country]" caption="Country" attribute="1" defaultMemberUniqueName="[Merge1 1].[Country].[All]" allUniqueName="[Merge1 1].[Country].[All]" dimensionUniqueName="[Merge1 1]" displayFolder="" count="2" memberValueDatatype="130" unbalanced="0"/>
    <cacheHierarchy uniqueName="[Merge1 1].[Region]" caption="Region" attribute="1" defaultMemberUniqueName="[Merge1 1].[Region].[All]" allUniqueName="[Merge1 1].[Region].[All]" dimensionUniqueName="[Merge1 1]" displayFolder="" count="2" memberValueDatatype="130" unbalanced="0"/>
    <cacheHierarchy uniqueName="[Merge1 1].[Segment]" caption="Segment" attribute="1" defaultMemberUniqueName="[Merge1 1].[Segment].[All]" allUniqueName="[Merge1 1].[Segment].[All]" dimensionUniqueName="[Merge1 1]" displayFolder="" count="2" memberValueDatatype="130" unbalanced="0"/>
    <cacheHierarchy uniqueName="[Merge1 1].[Ship Mode]" caption="Ship Mode" attribute="1" defaultMemberUniqueName="[Merge1 1].[Ship Mode].[All]" allUniqueName="[Merge1 1].[Ship Mode].[All]" dimensionUniqueName="[Merge1 1]" displayFolder="" count="2" memberValueDatatype="130" unbalanced="0"/>
    <cacheHierarchy uniqueName="[Merge1 1].[State]" caption="State" attribute="1" defaultMemberUniqueName="[Merge1 1].[State].[All]" allUniqueName="[Merge1 1].[State].[All]" dimensionUniqueName="[Merge1 1]" displayFolder="" count="2" memberValueDatatype="130" unbalanced="0"/>
    <cacheHierarchy uniqueName="[Merge1 1].[Product Name]" caption="Product Name" attribute="1" defaultMemberUniqueName="[Merge1 1].[Product Name].[All]" allUniqueName="[Merge1 1].[Product Name].[All]" dimensionUniqueName="[Merge1 1]" displayFolder="" count="2" memberValueDatatype="130" unbalanced="0"/>
    <cacheHierarchy uniqueName="[Merge1 1].[Discount]" caption="Discount" attribute="1" defaultMemberUniqueName="[Merge1 1].[Discount].[All]" allUniqueName="[Merge1 1].[Discount].[All]" dimensionUniqueName="[Merge1 1]" displayFolder="" count="2" memberValueDatatype="130" unbalanced="0"/>
    <cacheHierarchy uniqueName="[Merge1 1].[Discount - Percentage]" caption="Discount - Percentage" attribute="1" defaultMemberUniqueName="[Merge1 1].[Discount - Percentage].[All]" allUniqueName="[Merge1 1].[Discount - Percentage].[All]" dimensionUniqueName="[Merge1 1]" displayFolder="" count="2" memberValueDatatype="5" unbalanced="0"/>
    <cacheHierarchy uniqueName="[Merge1 1].[Sales]" caption="Sales" attribute="1" defaultMemberUniqueName="[Merge1 1].[Sales].[All]" allUniqueName="[Merge1 1].[Sales].[All]" dimensionUniqueName="[Merge1 1]" displayFolder="" count="2" memberValueDatatype="20" unbalanced="0"/>
    <cacheHierarchy uniqueName="[Merge1 1].[Profit]" caption="Profit" attribute="1" defaultMemberUniqueName="[Merge1 1].[Profit].[All]" allUniqueName="[Merge1 1].[Profit].[All]" dimensionUniqueName="[Merge1 1]" displayFolder="" count="2" memberValueDatatype="20" unbalanced="0"/>
    <cacheHierarchy uniqueName="[Merge1 1].[Cost]" caption="Cost" attribute="1" defaultMemberUniqueName="[Merge1 1].[Cost].[All]" allUniqueName="[Merge1 1].[Cost].[All]" dimensionUniqueName="[Merge1 1]" displayFolder="" count="2" memberValueDatatype="20" unbalanced="0"/>
    <cacheHierarchy uniqueName="[Merge1 1].[Margin]" caption="Margin" attribute="1" defaultMemberUniqueName="[Merge1 1].[Margin].[All]" allUniqueName="[Merge1 1].[Margin].[All]" dimensionUniqueName="[Merge1 1]" displayFolder="" count="2" memberValueDatatype="5" unbalanced="0"/>
    <cacheHierarchy uniqueName="[Merge1 1].[Quantity]" caption="Quantity" attribute="1" defaultMemberUniqueName="[Merge1 1].[Quantity].[All]" allUniqueName="[Merge1 1].[Quantity].[All]" dimensionUniqueName="[Merge1 1]" displayFolder="" count="2" memberValueDatatype="130" unbalanced="0"/>
    <cacheHierarchy uniqueName="[Merge1 1].[Category]" caption="Category" attribute="1" defaultMemberUniqueName="[Merge1 1].[Category].[All]" allUniqueName="[Merge1 1].[Category].[All]" dimensionUniqueName="[Merge1 1]" displayFolder="" count="2" memberValueDatatype="130" unbalanced="0"/>
    <cacheHierarchy uniqueName="[Merge1 1].[Sub-Category]" caption="Sub-Category" attribute="1" defaultMemberUniqueName="[Merge1 1].[Sub-Category].[All]" allUniqueName="[Merge1 1].[Sub-Category].[All]" dimensionUniqueName="[Merge1 1]" displayFolder="" count="2" memberValueDatatype="130" unbalanced="0"/>
    <cacheHierarchy uniqueName="[Measures].[Total Margin]" caption="Total Margin" measure="1" displayFolder="" measureGroup="Merge1 1" count="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hidden="1">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7.68062835648" backgroundQuery="1" createdVersion="8" refreshedVersion="7" minRefreshableVersion="3" recordCount="0" supportSubquery="1" supportAdvancedDrill="1" xr:uid="{C924D6E2-CC0D-4992-B572-BF21FF086A39}">
  <cacheSource type="external" connectionId="5"/>
  <cacheFields count="3">
    <cacheField name="[Measures].[Sum of Profit]" caption="Sum of Profit" numFmtId="0" hierarchy="51" level="32767"/>
    <cacheField name="[Merge1 1].[Country].[Country]" caption="Country" numFmtId="0" hierarchy="31" level="1">
      <sharedItems count="15">
        <s v="Austria"/>
        <s v="Belgium"/>
        <s v="Denmark"/>
        <s v="Finland"/>
        <s v="France"/>
        <s v="Germany"/>
        <s v="Ireland"/>
        <s v="Italy"/>
        <s v="Netherlands"/>
        <s v="Norway"/>
        <s v="Portugal"/>
        <s v="Spain"/>
        <s v="Sweden"/>
        <s v="Switzerland"/>
        <s v="United Kingdom"/>
      </sharedItems>
    </cacheField>
    <cacheField name="[Merge1 1].[Order Month].[Order Month]" caption="Order Month" numFmtId="0" hierarchy="25" level="1">
      <sharedItems containsSemiMixedTypes="0" containsNonDate="0" containsString="0"/>
    </cacheField>
  </cacheFields>
  <cacheHierarchies count="62">
    <cacheHierarchy uniqueName="[Merge1].[Order ID]" caption="Order ID" attribute="1" defaultMemberUniqueName="[Merge1].[Order ID].[All]" allUniqueName="[Merge1].[Order ID].[All]" dimensionUniqueName="[Merge1]" displayFolder="" count="2"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Order Month]" caption="Order Month" attribute="1" defaultMemberUniqueName="[Merge1].[Order Month].[All]" allUniqueName="[Merge1].[Order Month].[All]" dimensionUniqueName="[Merge1]" displayFolder="" count="2" memberValueDatatype="130" unbalanced="0"/>
    <cacheHierarchy uniqueName="[Merge1].[Order Year]" caption="Order Year" attribute="1" defaultMemberUniqueName="[Merge1].[Order Year].[All]" allUniqueName="[Merge1].[Order Year].[All]" dimensionUniqueName="[Merge1]" displayFolder="" count="2" memberValueDatatype="20" unbalanced="0"/>
    <cacheHierarchy uniqueName="[Merge1].[Ship Date]" caption="Ship Date" attribute="1" time="1" defaultMemberUniqueName="[Merge1].[Ship Date].[All]" allUniqueName="[Merge1].[Ship Date].[All]" dimensionUniqueName="[Merge1]" displayFolder="" count="2" memberValueDatatype="7" unbalanced="0"/>
    <cacheHierarchy uniqueName="[Merge1].[Days For Delivery]" caption="Days For Delivery" attribute="1" defaultMemberUniqueName="[Merge1].[Days For Delivery].[All]" allUniqueName="[Merge1].[Days For Delivery].[All]" dimensionUniqueName="[Merge1]" displayFolder="" count="2" memberValueDatatype="20" unbalanced="0"/>
    <cacheHierarchy uniqueName="[Merge1].[Customer Name]" caption="Customer Name" attribute="1" defaultMemberUniqueName="[Merge1].[Customer Name].[All]" allUniqueName="[Merge1].[Customer Name].[All]" dimensionUniqueName="[Merge1]" displayFolder="" count="2" memberValueDatatype="130" unbalanced="0"/>
    <cacheHierarchy uniqueName="[Merge1].[City]" caption="City" attribute="1" defaultMemberUniqueName="[Merge1].[City].[All]" allUniqueName="[Merge1].[City].[All]" dimensionUniqueName="[Merge1]" displayFolder="" count="2"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2" memberValueDatatype="130" unbalanced="0"/>
    <cacheHierarchy uniqueName="[Merge1].[Ship Mode]" caption="Ship Mode" attribute="1" defaultMemberUniqueName="[Merge1].[Ship Mode].[All]" allUniqueName="[Merge1].[Ship Mode].[All]" dimensionUniqueName="[Merge1]" displayFolder="" count="2" memberValueDatatype="130" unbalanced="0"/>
    <cacheHierarchy uniqueName="[Merge1].[State]" caption="State" attribute="1" defaultMemberUniqueName="[Merge1].[State].[All]" allUniqueName="[Merge1].[State].[All]" dimensionUniqueName="[Merge1]" displayFolder="" count="2" memberValueDatatype="130" unbalanced="0"/>
    <cacheHierarchy uniqueName="[Merge1].[Product Name]" caption="Product Name" attribute="1" defaultMemberUniqueName="[Merge1].[Product Name].[All]" allUniqueName="[Merge1].[Product Name].[All]" dimensionUniqueName="[Merge1]" displayFolder="" count="2" memberValueDatatype="130" unbalanced="0"/>
    <cacheHierarchy uniqueName="[Merge1].[Discount]" caption="Discount" attribute="1" defaultMemberUniqueName="[Merge1].[Discount].[All]" allUniqueName="[Merge1].[Discount].[All]" dimensionUniqueName="[Merge1]" displayFolder="" count="2" memberValueDatatype="130" unbalanced="0"/>
    <cacheHierarchy uniqueName="[Merge1].[Discount - Percentage]" caption="Discount - Percentage" attribute="1" defaultMemberUniqueName="[Merge1].[Discount - Percentage].[All]" allUniqueName="[Merge1].[Discount - Percentage].[All]" dimensionUniqueName="[Merge1]" displayFolder="" count="2" memberValueDatatype="5" unbalanced="0"/>
    <cacheHierarchy uniqueName="[Merge1].[Sales]" caption="Sales" attribute="1" defaultMemberUniqueName="[Merge1].[Sales].[All]" allUniqueName="[Merge1].[Sales].[All]" dimensionUniqueName="[Merge1]" displayFolder="" count="2" memberValueDatatype="6" unbalanced="0"/>
    <cacheHierarchy uniqueName="[Merge1].[Profit]" caption="Profit" attribute="1" defaultMemberUniqueName="[Merge1].[Profit].[All]" allUniqueName="[Merge1].[Profit].[All]" dimensionUniqueName="[Merge1]" displayFolder="" count="2" memberValueDatatype="6" unbalanced="0"/>
    <cacheHierarchy uniqueName="[Merge1].[Cost]" caption="Cost" attribute="1" defaultMemberUniqueName="[Merge1].[Cost].[All]" allUniqueName="[Merge1].[Cost].[All]" dimensionUniqueName="[Merge1]" displayFolder="" count="2" memberValueDatatype="6" unbalanced="0"/>
    <cacheHierarchy uniqueName="[Merge1].[Margin]" caption="Margin" attribute="1" defaultMemberUniqueName="[Merge1].[Margin].[All]" allUniqueName="[Merge1].[Margin].[All]" dimensionUniqueName="[Merge1]" displayFolder="" count="2" memberValueDatatype="5" unbalanced="0"/>
    <cacheHierarchy uniqueName="[Merge1].[Quantity]" caption="Quantity" attribute="1" defaultMemberUniqueName="[Merge1].[Quantity].[All]" allUniqueName="[Merge1].[Quantity].[All]" dimensionUniqueName="[Merge1]" displayFolder="" count="2" memberValueDatatype="13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 1].[Order ID]" caption="Order ID" attribute="1" defaultMemberUniqueName="[Merge1 1].[Order ID].[All]" allUniqueName="[Merge1 1].[Order ID].[All]" dimensionUniqueName="[Merge1 1]" displayFolder="" count="2" memberValueDatatype="130" unbalanced="0"/>
    <cacheHierarchy uniqueName="[Merge1 1].[Order Date]" caption="Order Date" attribute="1" time="1" defaultMemberUniqueName="[Merge1 1].[Order Date].[All]" allUniqueName="[Merge1 1].[Order Date].[All]" dimensionUniqueName="[Merge1 1]" displayFolder="" count="2" memberValueDatatype="7" unbalanced="0"/>
    <cacheHierarchy uniqueName="[Merge1 1].[Order Month]" caption="Order Month" attribute="1" defaultMemberUniqueName="[Merge1 1].[Order Month].[All]" allUniqueName="[Merge1 1].[Order Month].[All]" dimensionUniqueName="[Merge1 1]" displayFolder="" count="2" memberValueDatatype="130" unbalanced="0">
      <fieldsUsage count="2">
        <fieldUsage x="-1"/>
        <fieldUsage x="2"/>
      </fieldsUsage>
    </cacheHierarchy>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2" memberValueDatatype="7" unbalanced="0"/>
    <cacheHierarchy uniqueName="[Merge1 1].[Days For Delivery]" caption="Days For Delivery" attribute="1" defaultMemberUniqueName="[Merge1 1].[Days For Delivery].[All]" allUniqueName="[Merge1 1].[Days For Delivery].[All]" dimensionUniqueName="[Merge1 1]" displayFolder="" count="2" memberValueDatatype="20" unbalanced="0"/>
    <cacheHierarchy uniqueName="[Merge1 1].[Customer Name]" caption="Customer Name" attribute="1" defaultMemberUniqueName="[Merge1 1].[Customer Name].[All]" allUniqueName="[Merge1 1].[Customer Name].[All]" dimensionUniqueName="[Merge1 1]" displayFolder="" count="2" memberValueDatatype="130" unbalanced="0"/>
    <cacheHierarchy uniqueName="[Merge1 1].[City]" caption="City" attribute="1" defaultMemberUniqueName="[Merge1 1].[City].[All]" allUniqueName="[Merge1 1].[City].[All]" dimensionUniqueName="[Merge1 1]" displayFolder="" count="2" memberValueDatatype="130" unbalanced="0"/>
    <cacheHierarchy uniqueName="[Merge1 1].[Country]" caption="Country" attribute="1" defaultMemberUniqueName="[Merge1 1].[Country].[All]" allUniqueName="[Merge1 1].[Country].[All]" dimensionUniqueName="[Merge1 1]" displayFolder="" count="2" memberValueDatatype="130" unbalanced="0">
      <fieldsUsage count="2">
        <fieldUsage x="-1"/>
        <fieldUsage x="1"/>
      </fieldsUsage>
    </cacheHierarchy>
    <cacheHierarchy uniqueName="[Merge1 1].[Region]" caption="Region" attribute="1" defaultMemberUniqueName="[Merge1 1].[Region].[All]" allUniqueName="[Merge1 1].[Region].[All]" dimensionUniqueName="[Merge1 1]" displayFolder="" count="2" memberValueDatatype="130" unbalanced="0"/>
    <cacheHierarchy uniqueName="[Merge1 1].[Segment]" caption="Segment" attribute="1" defaultMemberUniqueName="[Merge1 1].[Segment].[All]" allUniqueName="[Merge1 1].[Segment].[All]" dimensionUniqueName="[Merge1 1]" displayFolder="" count="2" memberValueDatatype="130" unbalanced="0"/>
    <cacheHierarchy uniqueName="[Merge1 1].[Ship Mode]" caption="Ship Mode" attribute="1" defaultMemberUniqueName="[Merge1 1].[Ship Mode].[All]" allUniqueName="[Merge1 1].[Ship Mode].[All]" dimensionUniqueName="[Merge1 1]" displayFolder="" count="2" memberValueDatatype="130" unbalanced="0"/>
    <cacheHierarchy uniqueName="[Merge1 1].[State]" caption="State" attribute="1" defaultMemberUniqueName="[Merge1 1].[State].[All]" allUniqueName="[Merge1 1].[State].[All]" dimensionUniqueName="[Merge1 1]" displayFolder="" count="2" memberValueDatatype="130" unbalanced="0"/>
    <cacheHierarchy uniqueName="[Merge1 1].[Product Name]" caption="Product Name" attribute="1" defaultMemberUniqueName="[Merge1 1].[Product Name].[All]" allUniqueName="[Merge1 1].[Product Name].[All]" dimensionUniqueName="[Merge1 1]" displayFolder="" count="2" memberValueDatatype="130" unbalanced="0"/>
    <cacheHierarchy uniqueName="[Merge1 1].[Discount]" caption="Discount" attribute="1" defaultMemberUniqueName="[Merge1 1].[Discount].[All]" allUniqueName="[Merge1 1].[Discount].[All]" dimensionUniqueName="[Merge1 1]" displayFolder="" count="2" memberValueDatatype="130" unbalanced="0"/>
    <cacheHierarchy uniqueName="[Merge1 1].[Discount - Percentage]" caption="Discount - Percentage" attribute="1" defaultMemberUniqueName="[Merge1 1].[Discount - Percentage].[All]" allUniqueName="[Merge1 1].[Discount - Percentage].[All]" dimensionUniqueName="[Merge1 1]" displayFolder="" count="2" memberValueDatatype="5" unbalanced="0"/>
    <cacheHierarchy uniqueName="[Merge1 1].[Sales]" caption="Sales" attribute="1" defaultMemberUniqueName="[Merge1 1].[Sales].[All]" allUniqueName="[Merge1 1].[Sales].[All]" dimensionUniqueName="[Merge1 1]" displayFolder="" count="2" memberValueDatatype="20" unbalanced="0"/>
    <cacheHierarchy uniqueName="[Merge1 1].[Profit]" caption="Profit" attribute="1" defaultMemberUniqueName="[Merge1 1].[Profit].[All]" allUniqueName="[Merge1 1].[Profit].[All]" dimensionUniqueName="[Merge1 1]" displayFolder="" count="2" memberValueDatatype="20" unbalanced="0"/>
    <cacheHierarchy uniqueName="[Merge1 1].[Cost]" caption="Cost" attribute="1" defaultMemberUniqueName="[Merge1 1].[Cost].[All]" allUniqueName="[Merge1 1].[Cost].[All]" dimensionUniqueName="[Merge1 1]" displayFolder="" count="2" memberValueDatatype="20" unbalanced="0"/>
    <cacheHierarchy uniqueName="[Merge1 1].[Margin]" caption="Margin" attribute="1" defaultMemberUniqueName="[Merge1 1].[Margin].[All]" allUniqueName="[Merge1 1].[Margin].[All]" dimensionUniqueName="[Merge1 1]" displayFolder="" count="2" memberValueDatatype="5" unbalanced="0"/>
    <cacheHierarchy uniqueName="[Merge1 1].[Quantity]" caption="Quantity" attribute="1" defaultMemberUniqueName="[Merge1 1].[Quantity].[All]" allUniqueName="[Merge1 1].[Quantity].[All]" dimensionUniqueName="[Merge1 1]" displayFolder="" count="2" memberValueDatatype="130" unbalanced="0"/>
    <cacheHierarchy uniqueName="[Merge1 1].[Category]" caption="Category" attribute="1" defaultMemberUniqueName="[Merge1 1].[Category].[All]" allUniqueName="[Merge1 1].[Category].[All]" dimensionUniqueName="[Merge1 1]" displayFolder="" count="2" memberValueDatatype="130" unbalanced="0"/>
    <cacheHierarchy uniqueName="[Merge1 1].[Sub-Category]" caption="Sub-Category" attribute="1" defaultMemberUniqueName="[Merge1 1].[Sub-Category].[All]" allUniqueName="[Merge1 1].[Sub-Category].[All]" dimensionUniqueName="[Merge1 1]" displayFolder="" count="2" memberValueDatatype="130" unbalanced="0"/>
    <cacheHierarchy uniqueName="[Measures].[Total Margin]" caption="Total Margin" measure="1" displayFolder="" measureGroup="Merge1 1" count="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hidden="1">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y uniqueName="[Measures].[Count of Customer Name]" caption="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Country]" caption="Count of Country" measure="1" displayFolder="" measureGroup="Merge1 1" count="0" hidden="1">
      <extLst>
        <ext xmlns:x15="http://schemas.microsoft.com/office/spreadsheetml/2010/11/main" uri="{B97F6D7D-B522-45F9-BDA1-12C45D357490}">
          <x15:cacheHierarchy aggregatedColumn="31"/>
        </ext>
      </extLst>
    </cacheHierarchy>
    <cacheHierarchy uniqueName="[Measures].[Count of Segment]" caption="Count of Segment" measure="1" displayFolder="" measureGroup="Merge1 1" count="0" hidden="1">
      <extLst>
        <ext xmlns:x15="http://schemas.microsoft.com/office/spreadsheetml/2010/11/main" uri="{B97F6D7D-B522-45F9-BDA1-12C45D357490}">
          <x15:cacheHierarchy aggregatedColumn="33"/>
        </ext>
      </extLst>
    </cacheHierarchy>
    <cacheHierarchy uniqueName="[Measures].[Count of Order ID]" caption="Count of Order ID" measure="1" displayFolder="" measureGroup="Merge1 1" count="0" hidden="1">
      <extLst>
        <ext xmlns:x15="http://schemas.microsoft.com/office/spreadsheetml/2010/11/main" uri="{B97F6D7D-B522-45F9-BDA1-12C45D357490}">
          <x15:cacheHierarchy aggregatedColumn="23"/>
        </ext>
      </extLst>
    </cacheHierarchy>
    <cacheHierarchy uniqueName="[Measures].[Distinct Count of Customer Name]" caption="Distinct Count of Customer Name" measure="1" displayFolder="" measureGroup="Merge1 1" count="0" hidden="1">
      <extLst>
        <ext xmlns:x15="http://schemas.microsoft.com/office/spreadsheetml/2010/11/main" uri="{B97F6D7D-B522-45F9-BDA1-12C45D357490}">
          <x15:cacheHierarchy aggregatedColumn="29"/>
        </ext>
      </extLst>
    </cacheHierarchy>
    <cacheHierarchy uniqueName="[Measures].[Count of Discount]" caption="Count of Discount" measure="1" displayFolder="" measureGroup="Merge1 1" count="0" hidden="1">
      <extLst>
        <ext xmlns:x15="http://schemas.microsoft.com/office/spreadsheetml/2010/11/main" uri="{B97F6D7D-B522-45F9-BDA1-12C45D357490}">
          <x15:cacheHierarchy aggregatedColumn="37"/>
        </ext>
      </extLst>
    </cacheHierarchy>
    <cacheHierarchy uniqueName="[Measures].[Count of Sub-Category]" caption="Count of Sub-Category" measure="1" displayFolder="" measureGroup="Merge1 1" count="0" hidden="1">
      <extLst>
        <ext xmlns:x15="http://schemas.microsoft.com/office/spreadsheetml/2010/11/main" uri="{B97F6D7D-B522-45F9-BDA1-12C45D357490}">
          <x15:cacheHierarchy aggregatedColumn="45"/>
        </ext>
      </extLst>
    </cacheHierarchy>
    <cacheHierarchy uniqueName="[Measures].[Distinct Count of Sub-Category]" caption="Distinct Count of Sub-Category" measure="1" displayFolder="" measureGroup="Merge1 1" count="0" hidden="1">
      <extLst>
        <ext xmlns:x15="http://schemas.microsoft.com/office/spreadsheetml/2010/11/main" uri="{B97F6D7D-B522-45F9-BDA1-12C45D357490}">
          <x15:cacheHierarchy aggregatedColumn="45"/>
        </ext>
      </extLst>
    </cacheHierarchy>
  </cacheHierarchies>
  <kpis count="0"/>
  <dimensions count="3">
    <dimension measure="1" name="Measures" uniqueName="[Measures]" caption="Measures"/>
    <dimension name="Merge1" uniqueName="[Merge1]" caption="Merge1"/>
    <dimension name="Merge1 1" uniqueName="[Merge1 1]" caption="Merge1 1"/>
  </dimensions>
  <measureGroups count="2">
    <measureGroup name="Merge1" caption="Merge1"/>
    <measureGroup name="Merge1 1" caption="Merge1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365.010686689813" backgroundQuery="1" createdVersion="3" refreshedVersion="8" minRefreshableVersion="3" recordCount="0" supportSubquery="1" supportAdvancedDrill="1" xr:uid="{F3E808E4-32D5-45D7-B9EA-B9EDD6F8B782}">
  <cacheSource type="external" connectionId="5">
    <extLst>
      <ext xmlns:x14="http://schemas.microsoft.com/office/spreadsheetml/2009/9/main" uri="{F057638F-6D5F-4e77-A914-E7F072B9BCA8}">
        <x14:sourceConnection name="ThisWorkbookDataModel"/>
      </ext>
    </extLst>
  </cacheSource>
  <cacheFields count="0"/>
  <cacheHierarchies count="53">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Order Month]" caption="Order Month" attribute="1" defaultMemberUniqueName="[Merge1].[Order Month].[All]" allUniqueName="[Merge1].[Order Month].[All]" dimensionUniqueName="[Merge1]" displayFolder="" count="0" memberValueDatatype="130" unbalanced="0"/>
    <cacheHierarchy uniqueName="[Merge1].[Order Year]" caption="Order Year" attribute="1" defaultMemberUniqueName="[Merge1].[Order Year].[All]" allUniqueName="[Merge1].[Order Year].[All]" dimensionUniqueName="[Merge1]" displayFolder="" count="0" memberValueDatatype="20" unbalanced="0"/>
    <cacheHierarchy uniqueName="[Merge1].[Ship Date]" caption="Ship Date" attribute="1" time="1" defaultMemberUniqueName="[Merge1].[Ship Date].[All]" allUniqueName="[Merge1].[Ship Date].[All]" dimensionUniqueName="[Merge1]" displayFolder="" count="0" memberValueDatatype="7" unbalanced="0"/>
    <cacheHierarchy uniqueName="[Merge1].[Days For Delivery]" caption="Days For Delivery" attribute="1" defaultMemberUniqueName="[Merge1].[Days For Delivery].[All]" allUniqueName="[Merge1].[Days For Delivery].[All]" dimensionUniqueName="[Merge1]" displayFolder="" count="0" memberValueDatatype="20"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0"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130" unbalanced="0"/>
    <cacheHierarchy uniqueName="[Merge1].[Discount - Percentage]" caption="Discount - Percentage" attribute="1" defaultMemberUniqueName="[Merge1].[Discount - Percentage].[All]" allUniqueName="[Merge1].[Discount - Percentage].[All]" dimensionUniqueName="[Merge1]" displayFolder="" count="0" memberValueDatatype="5" unbalanced="0"/>
    <cacheHierarchy uniqueName="[Merge1].[Sales]" caption="Sales" attribute="1" defaultMemberUniqueName="[Merge1].[Sales].[All]" allUniqueName="[Merge1].[Sales].[All]" dimensionUniqueName="[Merge1]" displayFolder="" count="0" memberValueDatatype="6" unbalanced="0"/>
    <cacheHierarchy uniqueName="[Merge1].[Profit]" caption="Profit" attribute="1" defaultMemberUniqueName="[Merge1].[Profit].[All]" allUniqueName="[Merge1].[Profit].[All]" dimensionUniqueName="[Merge1]" displayFolder="" count="0" memberValueDatatype="6" unbalanced="0"/>
    <cacheHierarchy uniqueName="[Merge1].[Cost]" caption="Cost" attribute="1" defaultMemberUniqueName="[Merge1].[Cost].[All]" allUniqueName="[Merge1].[Cost].[All]" dimensionUniqueName="[Merge1]" displayFolder="" count="0" memberValueDatatype="6" unbalanced="0"/>
    <cacheHierarchy uniqueName="[Merge1].[Margin]" caption="Margin" attribute="1" defaultMemberUniqueName="[Merge1].[Margin].[All]" allUniqueName="[Merge1].[Margin].[All]" dimensionUniqueName="[Merge1]" displayFolder="" count="0" memberValueDatatype="5" unbalanced="0"/>
    <cacheHierarchy uniqueName="[Merge1].[Quantity]" caption="Quantity" attribute="1" defaultMemberUniqueName="[Merge1].[Quantity].[All]" allUniqueName="[Merge1].[Quantity].[All]" dimensionUniqueName="[Merge1]" displayFolder="" count="0" memberValueDatatype="130" unbalanced="0"/>
    <cacheHierarchy uniqueName="[Merge1].[Category]" caption="Category" attribute="1" defaultMemberUniqueName="[Merge1].[Category].[All]" allUniqueName="[Merge1].[Category].[All]" dimensionUniqueName="[Merge1]" displayFolder="" count="0" memberValueDatatype="130" unbalanced="0"/>
    <cacheHierarchy uniqueName="[Merge1].[Sub-Category]" caption="Sub-Category" attribute="1" defaultMemberUniqueName="[Merge1].[Sub-Category].[All]" allUniqueName="[Merge1].[Sub-Category].[All]" dimensionUniqueName="[Merge1]" displayFolder="" count="0" memberValueDatatype="130" unbalanced="0"/>
    <cacheHierarchy uniqueName="[Merge1 1].[Order ID]" caption="Order ID" attribute="1" defaultMemberUniqueName="[Merge1 1].[Order ID].[All]" allUniqueName="[Merge1 1].[Order ID].[All]" dimensionUniqueName="[Merge1 1]" displayFolder="" count="0" memberValueDatatype="130" unbalanced="0"/>
    <cacheHierarchy uniqueName="[Merge1 1].[Order Date]" caption="Order Date" attribute="1" time="1" defaultMemberUniqueName="[Merge1 1].[Order Date].[All]" allUniqueName="[Merge1 1].[Order Date].[All]" dimensionUniqueName="[Merge1 1]" displayFolder="" count="0" memberValueDatatype="7" unbalanced="0"/>
    <cacheHierarchy uniqueName="[Merge1 1].[Order Month]" caption="Order Month" attribute="1" defaultMemberUniqueName="[Merge1 1].[Order Month].[All]" allUniqueName="[Merge1 1].[Order Month].[All]" dimensionUniqueName="[Merge1 1]" displayFolder="" count="2" memberValueDatatype="130" unbalanced="0"/>
    <cacheHierarchy uniqueName="[Merge1 1].[Order Year]" caption="Order Year" attribute="1" defaultMemberUniqueName="[Merge1 1].[Order Year].[All]" allUniqueName="[Merge1 1].[Order Year].[All]" dimensionUniqueName="[Merge1 1]" displayFolder="" count="2" memberValueDatatype="20" unbalanced="0"/>
    <cacheHierarchy uniqueName="[Merge1 1].[Ship Date]" caption="Ship Date" attribute="1" time="1" defaultMemberUniqueName="[Merge1 1].[Ship Date].[All]" allUniqueName="[Merge1 1].[Ship Date].[All]" dimensionUniqueName="[Merge1 1]" displayFolder="" count="0" memberValueDatatype="7" unbalanced="0"/>
    <cacheHierarchy uniqueName="[Merge1 1].[Days For Delivery]" caption="Days For Delivery" attribute="1" defaultMemberUniqueName="[Merge1 1].[Days For Delivery].[All]" allUniqueName="[Merge1 1].[Days For Delivery].[All]" dimensionUniqueName="[Merge1 1]" displayFolder="" count="0" memberValueDatatype="20" unbalanced="0"/>
    <cacheHierarchy uniqueName="[Merge1 1].[Customer Name]" caption="Customer Name" attribute="1" defaultMemberUniqueName="[Merge1 1].[Customer Name].[All]" allUniqueName="[Merge1 1].[Customer Name].[All]" dimensionUniqueName="[Merge1 1]" displayFolder="" count="0" memberValueDatatype="130" unbalanced="0"/>
    <cacheHierarchy uniqueName="[Merge1 1].[City]" caption="City" attribute="1" defaultMemberUniqueName="[Merge1 1].[City].[All]" allUniqueName="[Merge1 1].[City].[All]" dimensionUniqueName="[Merge1 1]" displayFolder="" count="2" memberValueDatatype="130" unbalanced="0"/>
    <cacheHierarchy uniqueName="[Merge1 1].[Country]" caption="Country" attribute="1" defaultMemberUniqueName="[Merge1 1].[Country].[All]" allUniqueName="[Merge1 1].[Country].[All]" dimensionUniqueName="[Merge1 1]" displayFolder="" count="2" memberValueDatatype="130" unbalanced="0"/>
    <cacheHierarchy uniqueName="[Merge1 1].[Region]" caption="Region" attribute="1" defaultMemberUniqueName="[Merge1 1].[Region].[All]" allUniqueName="[Merge1 1].[Region].[All]" dimensionUniqueName="[Merge1 1]" displayFolder="" count="2" memberValueDatatype="130" unbalanced="0"/>
    <cacheHierarchy uniqueName="[Merge1 1].[Segment]" caption="Segment" attribute="1" defaultMemberUniqueName="[Merge1 1].[Segment].[All]" allUniqueName="[Merge1 1].[Segment].[All]" dimensionUniqueName="[Merge1 1]" displayFolder="" count="2" memberValueDatatype="130" unbalanced="0"/>
    <cacheHierarchy uniqueName="[Merge1 1].[Ship Mode]" caption="Ship Mode" attribute="1" defaultMemberUniqueName="[Merge1 1].[Ship Mode].[All]" allUniqueName="[Merge1 1].[Ship Mode].[All]" dimensionUniqueName="[Merge1 1]" displayFolder="" count="0" memberValueDatatype="130" unbalanced="0"/>
    <cacheHierarchy uniqueName="[Merge1 1].[State]" caption="State" attribute="1" defaultMemberUniqueName="[Merge1 1].[State].[All]" allUniqueName="[Merge1 1].[State].[All]" dimensionUniqueName="[Merge1 1]" displayFolder="" count="0" memberValueDatatype="130" unbalanced="0"/>
    <cacheHierarchy uniqueName="[Merge1 1].[Product Name]" caption="Product Name" attribute="1" defaultMemberUniqueName="[Merge1 1].[Product Name].[All]" allUniqueName="[Merge1 1].[Product Name].[All]" dimensionUniqueName="[Merge1 1]" displayFolder="" count="0" memberValueDatatype="130" unbalanced="0"/>
    <cacheHierarchy uniqueName="[Merge1 1].[Discount]" caption="Discount" attribute="1" defaultMemberUniqueName="[Merge1 1].[Discount].[All]" allUniqueName="[Merge1 1].[Discount].[All]" dimensionUniqueName="[Merge1 1]" displayFolder="" count="0" memberValueDatatype="130" unbalanced="0"/>
    <cacheHierarchy uniqueName="[Merge1 1].[Discount - Percentage]" caption="Discount - Percentage" attribute="1" defaultMemberUniqueName="[Merge1 1].[Discount - Percentage].[All]" allUniqueName="[Merge1 1].[Discount - Percentage].[All]" dimensionUniqueName="[Merge1 1]" displayFolder="" count="0" memberValueDatatype="5" unbalanced="0"/>
    <cacheHierarchy uniqueName="[Merge1 1].[Sales]" caption="Sales" attribute="1" defaultMemberUniqueName="[Merge1 1].[Sales].[All]" allUniqueName="[Merge1 1].[Sales].[All]" dimensionUniqueName="[Merge1 1]" displayFolder="" count="2" memberValueDatatype="20" unbalanced="0"/>
    <cacheHierarchy uniqueName="[Merge1 1].[Profit]" caption="Profit" attribute="1" defaultMemberUniqueName="[Merge1 1].[Profit].[All]" allUniqueName="[Merge1 1].[Profit].[All]" dimensionUniqueName="[Merge1 1]" displayFolder="" count="2" memberValueDatatype="20" unbalanced="0"/>
    <cacheHierarchy uniqueName="[Merge1 1].[Cost]" caption="Cost" attribute="1" defaultMemberUniqueName="[Merge1 1].[Cost].[All]" allUniqueName="[Merge1 1].[Cost].[All]" dimensionUniqueName="[Merge1 1]" displayFolder="" count="2" memberValueDatatype="20" unbalanced="0"/>
    <cacheHierarchy uniqueName="[Merge1 1].[Margin]" caption="Margin" attribute="1" defaultMemberUniqueName="[Merge1 1].[Margin].[All]" allUniqueName="[Merge1 1].[Margin].[All]" dimensionUniqueName="[Merge1 1]" displayFolder="" count="2" memberValueDatatype="5" unbalanced="0"/>
    <cacheHierarchy uniqueName="[Merge1 1].[Quantity]" caption="Quantity" attribute="1" defaultMemberUniqueName="[Merge1 1].[Quantity].[All]" allUniqueName="[Merge1 1].[Quantity].[All]" dimensionUniqueName="[Merge1 1]" displayFolder="" count="2" memberValueDatatype="130" unbalanced="0"/>
    <cacheHierarchy uniqueName="[Merge1 1].[Category]" caption="Category" attribute="1" defaultMemberUniqueName="[Merge1 1].[Category].[All]" allUniqueName="[Merge1 1].[Category].[All]" dimensionUniqueName="[Merge1 1]" displayFolder="" count="2" memberValueDatatype="130" unbalanced="0"/>
    <cacheHierarchy uniqueName="[Merge1 1].[Sub-Category]" caption="Sub-Category" attribute="1" defaultMemberUniqueName="[Merge1 1].[Sub-Category].[All]" allUniqueName="[Merge1 1].[Sub-Category].[All]" dimensionUniqueName="[Merge1 1]" displayFolder="" count="0" memberValueDatatype="130" unbalanced="0"/>
    <cacheHierarchy uniqueName="[Measures].[__XL_Count Merge1]" caption="__XL_Count Merge1" measure="1" displayFolder="" measureGroup="Merge1" count="0" hidden="1"/>
    <cacheHierarchy uniqueName="[Measures].[__XL_Count Merge1 1]" caption="__XL_Count Merge1 1" measure="1" displayFolder="" measureGroup="Merge1 1" count="0" hidden="1"/>
    <cacheHierarchy uniqueName="[Measures].[__No measures defined]" caption="__No measures defined" measure="1" displayFolder="" count="0" hidden="1"/>
    <cacheHierarchy uniqueName="[Measures].[Sum of Cost]" caption="Sum of Cost" measure="1" displayFolder="" measureGroup="Merge1 1" count="0" hidden="1">
      <extLst>
        <ext xmlns:x15="http://schemas.microsoft.com/office/spreadsheetml/2010/11/main" uri="{B97F6D7D-B522-45F9-BDA1-12C45D357490}">
          <x15:cacheHierarchy aggregatedColumn="41"/>
        </ext>
      </extLst>
    </cacheHierarchy>
    <cacheHierarchy uniqueName="[Measures].[Sum of Profit]" caption="Sum of Profit" measure="1" displayFolder="" measureGroup="Merge1 1" count="0" hidden="1">
      <extLst>
        <ext xmlns:x15="http://schemas.microsoft.com/office/spreadsheetml/2010/11/main" uri="{B97F6D7D-B522-45F9-BDA1-12C45D357490}">
          <x15:cacheHierarchy aggregatedColumn="40"/>
        </ext>
      </extLst>
    </cacheHierarchy>
    <cacheHierarchy uniqueName="[Measures].[Sum of Sales]" caption="Sum of Sales" measure="1" displayFolder="" measureGroup="Merge1 1" count="0" hidden="1">
      <extLst>
        <ext xmlns:x15="http://schemas.microsoft.com/office/spreadsheetml/2010/11/main" uri="{B97F6D7D-B522-45F9-BDA1-12C45D357490}">
          <x15:cacheHierarchy aggregatedColumn="39"/>
        </ext>
      </extLst>
    </cacheHierarchy>
    <cacheHierarchy uniqueName="[Measures].[Count of Quantity]" caption="Count of Quantity" measure="1" displayFolder="" measureGroup="Merge1 1"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88516821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DECAD8-5223-4CAB-A8C8-763F49DC0A2E}" name="PivotTable4" cacheId="1" applyNumberFormats="0" applyBorderFormats="0" applyFontFormats="0" applyPatternFormats="0" applyAlignmentFormats="0" applyWidthHeightFormats="1" dataCaption="Values" tag="5887584c-83c8-414a-8840-87caf16308ba" updatedVersion="7" minRefreshableVersion="3" useAutoFormatting="1" subtotalHiddenItems="1" itemPrintTitles="1" createdVersion="8" indent="0" outline="1" outlineData="1" multipleFieldFilters="0" chartFormat="22">
  <location ref="L3:O11" firstHeaderRow="0" firstDataRow="1" firstDataCol="1"/>
  <pivotFields count="5">
    <pivotField dataField="1" subtotalTop="0" showAll="0" defaultSubtotal="0"/>
    <pivotField dataField="1" subtotalTop="0" showAll="0" defaultSubtotal="0"/>
    <pivotField axis="axisRow" allDrilled="1" subtotalTop="0" showAll="0" measureFilter="1"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2"/>
  </rowFields>
  <rowItems count="8">
    <i>
      <x/>
    </i>
    <i>
      <x v="1"/>
    </i>
    <i>
      <x v="2"/>
    </i>
    <i>
      <x v="3"/>
    </i>
    <i>
      <x v="4"/>
    </i>
    <i>
      <x v="5"/>
    </i>
    <i>
      <x v="6"/>
    </i>
    <i t="grand">
      <x/>
    </i>
  </rowItems>
  <colFields count="1">
    <field x="-2"/>
  </colFields>
  <colItems count="3">
    <i>
      <x/>
    </i>
    <i i="1">
      <x v="1"/>
    </i>
    <i i="2">
      <x v="2"/>
    </i>
  </colItems>
  <dataFields count="3">
    <dataField name="Sum of Cost" fld="0" baseField="0" baseItem="0"/>
    <dataField name="Sum of Sales" fld="1" baseField="2" baseItem="4" numFmtId="165"/>
    <dataField name="Sum of Profit" fld="3" baseField="0" baseItem="0"/>
  </dataFields>
  <formats count="19">
    <format dxfId="18">
      <pivotArea type="all" dataOnly="0" outline="0" fieldPosition="0"/>
    </format>
    <format dxfId="17">
      <pivotArea outline="0" collapsedLevelsAreSubtotals="1" fieldPosition="0"/>
    </format>
    <format dxfId="16">
      <pivotArea field="2" type="button" dataOnly="0" labelOnly="1" outline="0" axis="axisRow" fieldPosition="0"/>
    </format>
    <format dxfId="15">
      <pivotArea dataOnly="0" labelOnly="1" fieldPosition="0">
        <references count="1">
          <reference field="2" count="0"/>
        </references>
      </pivotArea>
    </format>
    <format dxfId="14">
      <pivotArea dataOnly="0" labelOnly="1" grandRow="1" outline="0" fieldPosition="0"/>
    </format>
    <format dxfId="13">
      <pivotArea dataOnly="0" labelOnly="1" outline="0" fieldPosition="0">
        <references count="1">
          <reference field="4294967294" count="2">
            <x v="0"/>
            <x v="1"/>
          </reference>
        </references>
      </pivotArea>
    </format>
    <format dxfId="12">
      <pivotArea collapsedLevelsAreSubtotals="1" fieldPosition="0">
        <references count="2">
          <reference field="4294967294" count="1" selected="0">
            <x v="0"/>
          </reference>
          <reference field="2" count="1">
            <x v="5"/>
          </reference>
        </references>
      </pivotArea>
    </format>
    <format dxfId="11">
      <pivotArea type="all" dataOnly="0" outline="0" fieldPosition="0"/>
    </format>
    <format dxfId="10">
      <pivotArea outline="0" collapsedLevelsAreSubtotals="1" fieldPosition="0"/>
    </format>
    <format dxfId="9">
      <pivotArea field="2" type="button" dataOnly="0" labelOnly="1" outline="0" axis="axisRow" fieldPosition="0"/>
    </format>
    <format dxfId="8">
      <pivotArea dataOnly="0" labelOnly="1" fieldPosition="0">
        <references count="1">
          <reference field="2" count="0"/>
        </references>
      </pivotArea>
    </format>
    <format dxfId="7">
      <pivotArea dataOnly="0" labelOnly="1" grandRow="1" outline="0" fieldPosition="0"/>
    </format>
    <format dxfId="6">
      <pivotArea dataOnly="0" labelOnly="1" outline="0" fieldPosition="0">
        <references count="1">
          <reference field="4294967294" count="3">
            <x v="0"/>
            <x v="1"/>
            <x v="2"/>
          </reference>
        </references>
      </pivotArea>
    </format>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fieldPosition="0">
        <references count="1">
          <reference field="2" count="0"/>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chartFormats count="6">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1"/>
          </reference>
        </references>
      </pivotArea>
    </chartFormat>
    <chartFormat chart="15" format="8"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1"/>
          </reference>
        </references>
      </pivotArea>
    </chartFormat>
    <chartFormat chart="17" format="5" series="1">
      <pivotArea type="data" outline="0" fieldPosition="0">
        <references count="1">
          <reference field="4294967294"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52">
      <autoFilter ref="A1">
        <filterColumn colId="0">
          <top10 val="7" filterVal="7"/>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AD65A7-C317-42A8-89EB-EA0045D9E73C}" name="PivotTable16" cacheId="19" applyNumberFormats="0" applyBorderFormats="0" applyFontFormats="0" applyPatternFormats="0" applyAlignmentFormats="0" applyWidthHeightFormats="1" dataCaption="Values" tag="5887584c-83c8-414a-8840-87caf16308ba" updatedVersion="7" minRefreshableVersion="3" useAutoFormatting="1" subtotalHiddenItems="1" itemPrintTitles="1" createdVersion="8" indent="0" outline="1" outlineData="1" multipleFieldFilters="0" chartFormat="44">
  <location ref="BO4:BP1004" firstHeaderRow="1" firstDataRow="1" firstDataCol="1"/>
  <pivotFields count="3">
    <pivotField dataField="1" subtotalTop="0" showAll="0" defaultSubtotal="0"/>
    <pivotField axis="axisRow" allDrilled="1" subtotalTop="0" showAll="0" dataSourceSort="1" defaultSubtotal="0" defaultAttributeDrillState="1">
      <items count="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s>
    </pivotField>
    <pivotField allDrilled="1" subtotalTop="0" showAll="0" dataSourceSort="1" defaultSubtotal="0" defaultAttributeDrillState="1"/>
  </pivotFields>
  <rowFields count="1">
    <field x="1"/>
  </rowFields>
  <rowItems count="10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t="grand">
      <x/>
    </i>
  </rowItems>
  <colItems count="1">
    <i/>
  </colItems>
  <dataFields count="1">
    <dataField name="Sum of Profit" fld="0" baseField="0" baseItem="0" numFmtId="1"/>
  </dataFields>
  <formats count="19">
    <format dxfId="37">
      <pivotArea type="all" dataOnly="0" outline="0" fieldPosition="0"/>
    </format>
    <format dxfId="36">
      <pivotArea outline="0" collapsedLevelsAreSubtotals="1" fieldPosition="0"/>
    </format>
    <format dxfId="35">
      <pivotArea dataOnly="0" labelOnly="1" grandRow="1" outline="0" fieldPosition="0"/>
    </format>
    <format dxfId="34">
      <pivotArea type="all" dataOnly="0" outline="0" fieldPosition="0"/>
    </format>
    <format dxfId="33">
      <pivotArea type="all" dataOnly="0" outline="0" fieldPosition="0"/>
    </format>
    <format dxfId="32">
      <pivotArea type="all" dataOnly="0" outline="0" fieldPosition="0"/>
    </format>
    <format dxfId="31">
      <pivotArea outline="0" collapsedLevelsAreSubtotals="1" fieldPosition="0"/>
    </format>
    <format dxfId="30">
      <pivotArea dataOnly="0" labelOnly="1" grandRow="1" outline="0" fieldPosition="0"/>
    </format>
    <format dxfId="29">
      <pivotArea dataOnly="0" labelOnly="1" outline="0" fieldPosition="0">
        <references count="1">
          <reference field="4294967294" count="1">
            <x v="0"/>
          </reference>
        </references>
      </pivotArea>
    </format>
    <format dxfId="28">
      <pivotArea type="all" dataOnly="0" outline="0" fieldPosition="0"/>
    </format>
    <format dxfId="27">
      <pivotArea outline="0" collapsedLevelsAreSubtotals="1" fieldPosition="0"/>
    </format>
    <format dxfId="26">
      <pivotArea dataOnly="0" labelOnly="1" grandRow="1" outline="0" fieldPosition="0"/>
    </format>
    <format dxfId="25">
      <pivotArea dataOnly="0" labelOnly="1" outline="0" fieldPosition="0">
        <references count="1">
          <reference field="4294967294" count="1">
            <x v="0"/>
          </reference>
        </references>
      </pivotArea>
    </format>
    <format dxfId="24">
      <pivotArea type="all" dataOnly="0" outline="0" fieldPosition="0"/>
    </format>
    <format dxfId="23">
      <pivotArea outline="0" collapsedLevelsAreSubtotals="1" fieldPosition="0"/>
    </format>
    <format dxfId="22">
      <pivotArea dataOnly="0" labelOnly="1" grandRow="1" outline="0" fieldPosition="0"/>
    </format>
    <format dxfId="21">
      <pivotArea dataOnly="0" labelOnly="1" outline="0" fieldPosition="0">
        <references count="1">
          <reference field="4294967294" count="1">
            <x v="0"/>
          </reference>
        </references>
      </pivotArea>
    </format>
    <format dxfId="20">
      <pivotArea outline="0" collapsedLevelsAreSubtotals="1" fieldPosition="0"/>
    </format>
    <format dxfId="19">
      <pivotArea dataOnly="0" labelOnly="1" outline="0" axis="axisValues" fieldPosition="0"/>
    </format>
  </formats>
  <chartFormats count="12">
    <chartFormat chart="2" format="1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29"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0"/>
          </reference>
        </references>
      </pivotArea>
    </chartFormat>
    <chartFormat chart="36" format="17" series="1">
      <pivotArea type="data" outline="0" fieldPosition="0">
        <references count="1">
          <reference field="4294967294" count="1" selected="0">
            <x v="0"/>
          </reference>
        </references>
      </pivotArea>
    </chartFormat>
    <chartFormat chart="37" format="21"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8329A7-7E26-4EB5-9C1C-D2D2B3298C3D}" name="PivotTable11" cacheId="10" applyNumberFormats="0" applyBorderFormats="0" applyFontFormats="0" applyPatternFormats="0" applyAlignmentFormats="0" applyWidthHeightFormats="1" dataCaption="Values" tag="5887584c-83c8-414a-8840-87caf16308ba" updatedVersion="7" minRefreshableVersion="3" useAutoFormatting="1" subtotalHiddenItems="1" itemPrintTitles="1" createdVersion="8" indent="0" outline="1" outlineData="1" multipleFieldFilters="0" chartFormat="16">
  <location ref="AY4:BD8" firstHeaderRow="0" firstDataRow="1" firstDataCol="1"/>
  <pivotFields count="7">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3"/>
  </rowFields>
  <rowItems count="4">
    <i>
      <x/>
    </i>
    <i>
      <x v="1"/>
    </i>
    <i>
      <x v="2"/>
    </i>
    <i t="grand">
      <x/>
    </i>
  </rowItems>
  <colFields count="1">
    <field x="-2"/>
  </colFields>
  <colItems count="5">
    <i>
      <x/>
    </i>
    <i i="1">
      <x v="1"/>
    </i>
    <i i="2">
      <x v="2"/>
    </i>
    <i i="3">
      <x v="3"/>
    </i>
    <i i="4">
      <x v="4"/>
    </i>
  </colItems>
  <dataFields count="5">
    <dataField name="Sum of Cost" fld="0" baseField="0" baseItem="0"/>
    <dataField name="Sum of Sales" fld="1" baseField="0" baseItem="0" numFmtId="165"/>
    <dataField name="Sum of Profit" fld="2" baseField="0" baseItem="0"/>
    <dataField name="Count of Quantity" fld="4" subtotal="count" baseField="0" baseItem="0" numFmtId="1"/>
    <dataField fld="5" subtotal="count" baseField="0" baseItem="0" numFmtId="10"/>
  </dataFields>
  <formats count="26">
    <format dxfId="63">
      <pivotArea type="all" dataOnly="0" outline="0" fieldPosition="0"/>
    </format>
    <format dxfId="62">
      <pivotArea outline="0" collapsedLevelsAreSubtotals="1" fieldPosition="0"/>
    </format>
    <format dxfId="61">
      <pivotArea dataOnly="0" labelOnly="1" grandRow="1" outline="0" fieldPosition="0"/>
    </format>
    <format dxfId="60">
      <pivotArea dataOnly="0" labelOnly="1" outline="0" fieldPosition="0">
        <references count="1">
          <reference field="4294967294" count="2">
            <x v="0"/>
            <x v="1"/>
          </reference>
        </references>
      </pivotArea>
    </format>
    <format dxfId="59">
      <pivotArea type="all" dataOnly="0" outline="0" fieldPosition="0"/>
    </format>
    <format dxfId="58">
      <pivotArea type="all" dataOnly="0" outline="0" fieldPosition="0"/>
    </format>
    <format dxfId="57">
      <pivotArea outline="0" collapsedLevelsAreSubtotals="1" fieldPosition="0">
        <references count="1">
          <reference field="4294967294" count="1" selected="0">
            <x v="3"/>
          </reference>
        </references>
      </pivotArea>
    </format>
    <format dxfId="56">
      <pivotArea outline="0" collapsedLevelsAreSubtotals="1" fieldPosition="0">
        <references count="1">
          <reference field="4294967294" count="1" selected="0">
            <x v="4"/>
          </reference>
        </references>
      </pivotArea>
    </format>
    <format dxfId="55">
      <pivotArea type="all" dataOnly="0" outline="0" fieldPosition="0"/>
    </format>
    <format dxfId="54">
      <pivotArea outline="0" collapsedLevelsAreSubtotals="1" fieldPosition="0"/>
    </format>
    <format dxfId="53">
      <pivotArea field="3" type="button" dataOnly="0" labelOnly="1" outline="0" axis="axisRow" fieldPosition="0"/>
    </format>
    <format dxfId="52">
      <pivotArea dataOnly="0" labelOnly="1" fieldPosition="0">
        <references count="1">
          <reference field="3" count="0"/>
        </references>
      </pivotArea>
    </format>
    <format dxfId="51">
      <pivotArea dataOnly="0" labelOnly="1" grandRow="1" outline="0" fieldPosition="0"/>
    </format>
    <format dxfId="50">
      <pivotArea dataOnly="0" labelOnly="1" outline="0" fieldPosition="0">
        <references count="1">
          <reference field="4294967294" count="5">
            <x v="0"/>
            <x v="1"/>
            <x v="2"/>
            <x v="3"/>
            <x v="4"/>
          </reference>
        </references>
      </pivotArea>
    </format>
    <format dxfId="49">
      <pivotArea type="all" dataOnly="0" outline="0" fieldPosition="0"/>
    </format>
    <format dxfId="48">
      <pivotArea outline="0" collapsedLevelsAreSubtotals="1" fieldPosition="0"/>
    </format>
    <format dxfId="47">
      <pivotArea field="3" type="button" dataOnly="0" labelOnly="1" outline="0" axis="axisRow" fieldPosition="0"/>
    </format>
    <format dxfId="46">
      <pivotArea dataOnly="0" labelOnly="1" fieldPosition="0">
        <references count="1">
          <reference field="3" count="0"/>
        </references>
      </pivotArea>
    </format>
    <format dxfId="45">
      <pivotArea dataOnly="0" labelOnly="1" grandRow="1" outline="0" fieldPosition="0"/>
    </format>
    <format dxfId="44">
      <pivotArea dataOnly="0" labelOnly="1" outline="0" fieldPosition="0">
        <references count="1">
          <reference field="4294967294" count="5">
            <x v="0"/>
            <x v="1"/>
            <x v="2"/>
            <x v="3"/>
            <x v="4"/>
          </reference>
        </references>
      </pivotArea>
    </format>
    <format dxfId="43">
      <pivotArea type="all" dataOnly="0" outline="0" fieldPosition="0"/>
    </format>
    <format dxfId="42">
      <pivotArea outline="0" collapsedLevelsAreSubtotals="1" fieldPosition="0"/>
    </format>
    <format dxfId="41">
      <pivotArea field="3" type="button" dataOnly="0" labelOnly="1" outline="0" axis="axisRow" fieldPosition="0"/>
    </format>
    <format dxfId="40">
      <pivotArea dataOnly="0" labelOnly="1" fieldPosition="0">
        <references count="1">
          <reference field="3" count="0"/>
        </references>
      </pivotArea>
    </format>
    <format dxfId="39">
      <pivotArea dataOnly="0" labelOnly="1" grandRow="1" outline="0" fieldPosition="0"/>
    </format>
    <format dxfId="38">
      <pivotArea dataOnly="0" labelOnly="1" outline="0" fieldPosition="0">
        <references count="1">
          <reference field="4294967294" count="5">
            <x v="0"/>
            <x v="1"/>
            <x v="2"/>
            <x v="3"/>
            <x v="4"/>
          </reference>
        </references>
      </pivotArea>
    </format>
  </formats>
  <chartFormats count="9">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2"/>
          </reference>
        </references>
      </pivotArea>
    </chartFormat>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1"/>
          </reference>
        </references>
      </pivotArea>
    </chartFormat>
    <chartFormat chart="15" format="8" series="1">
      <pivotArea type="data" outline="0" fieldPosition="0">
        <references count="1">
          <reference field="4294967294"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E29E92-5301-4F8A-A5EC-337651787C28}" name="PivotTable9" cacheId="9" applyNumberFormats="0" applyBorderFormats="0" applyFontFormats="0" applyPatternFormats="0" applyAlignmentFormats="0" applyWidthHeightFormats="1" dataCaption="Values" tag="48450845-806b-4b11-a9b3-b2bafa9245f5" updatedVersion="7" minRefreshableVersion="3" useAutoFormatting="1" subtotalHiddenItems="1" itemPrintTitles="1" createdVersion="8" indent="0" outline="1" outlineData="1" multipleFieldFilters="0">
  <location ref="AR11:AV13" firstHeaderRow="0"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measureFilter="1" dataSourceSort="1" defaultSubtotal="0" defaultAttributeDrillState="1">
      <items count="1">
        <item x="0"/>
      </items>
    </pivotField>
    <pivotField allDrilled="1" subtotalTop="0" showAll="0" dataSourceSort="1" defaultSubtotal="0" defaultAttributeDrillState="1"/>
  </pivotFields>
  <rowFields count="1">
    <field x="4"/>
  </rowFields>
  <rowItems count="2">
    <i>
      <x/>
    </i>
    <i t="grand">
      <x/>
    </i>
  </rowItems>
  <colFields count="1">
    <field x="-2"/>
  </colFields>
  <colItems count="4">
    <i>
      <x/>
    </i>
    <i i="1">
      <x v="1"/>
    </i>
    <i i="2">
      <x v="2"/>
    </i>
    <i i="3">
      <x v="3"/>
    </i>
  </colItems>
  <dataFields count="4">
    <dataField name="Sum of Cost" fld="0" baseField="0" baseItem="0"/>
    <dataField name="Sum of Sales" fld="2" baseField="0" baseItem="0"/>
    <dataField name="Sum of Profit" fld="1" baseField="0" baseItem="0"/>
    <dataField fld="3" subtotal="count" baseField="0" baseItem="0" numFmtId="10"/>
  </dataFields>
  <formats count="3">
    <format dxfId="66">
      <pivotArea outline="0" collapsedLevelsAreSubtotals="1" fieldPosition="0"/>
    </format>
    <format dxfId="65">
      <pivotArea outline="0" collapsedLevelsAreSubtotals="1" fieldPosition="0">
        <references count="1">
          <reference field="4294967294" count="1" selected="0">
            <x v="3"/>
          </reference>
        </references>
      </pivotArea>
    </format>
    <format dxfId="64">
      <pivotArea dataOnly="0" labelOnly="1" outline="0" fieldPosition="0">
        <references count="1">
          <reference field="4294967294" count="1">
            <x v="3"/>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count" id="2" iMeasureHier="51">
      <autoFilter ref="A1">
        <filterColumn colId="0">
          <top10 top="0" val="1" filterVal="1"/>
        </filterColumn>
      </autoFilter>
    </filter>
  </filters>
  <rowHierarchiesUsage count="1">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225291-C149-4DEF-A69B-B59FCF4E96D6}" name="PivotTable2" cacheId="4" applyNumberFormats="0" applyBorderFormats="0" applyFontFormats="0" applyPatternFormats="0" applyAlignmentFormats="0" applyWidthHeightFormats="1" dataCaption="Values" tag="477f0ec1-680d-49f3-8de2-9d4103965bcc" updatedVersion="7" minRefreshableVersion="3" useAutoFormatting="1" subtotalHiddenItems="1" itemPrintTitles="1" createdVersion="8" indent="0" outline="1" outlineData="1" multipleFieldFilters="0" chartFormat="11">
  <location ref="Z3:AC5"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measureFilter="1" sortType="ascending" defaultSubtotal="0" defaultAttributeDrillState="1">
      <items count="1">
        <item x="0"/>
      </items>
    </pivotField>
    <pivotField allDrilled="1" subtotalTop="0" showAll="0" dataSourceSort="1" defaultSubtotal="0" defaultAttributeDrillState="1"/>
  </pivotFields>
  <rowFields count="1">
    <field x="3"/>
  </rowFields>
  <rowItems count="2">
    <i>
      <x/>
    </i>
    <i t="grand">
      <x/>
    </i>
  </rowItems>
  <colFields count="1">
    <field x="-2"/>
  </colFields>
  <colItems count="3">
    <i>
      <x/>
    </i>
    <i i="1">
      <x v="1"/>
    </i>
    <i i="2">
      <x v="2"/>
    </i>
  </colItems>
  <dataFields count="3">
    <dataField name="Sum of Cost" fld="0" baseField="0" baseItem="0"/>
    <dataField name="Sum of Sales" fld="2" baseField="3" baseItem="4" numFmtId="165"/>
    <dataField name="Sum of Profit" fld="1" baseField="0" baseItem="0"/>
  </dataFields>
  <formats count="6">
    <format dxfId="72">
      <pivotArea type="all" dataOnly="0" outline="0" fieldPosition="0"/>
    </format>
    <format dxfId="71">
      <pivotArea outline="0" collapsedLevelsAreSubtotals="1" fieldPosition="0"/>
    </format>
    <format dxfId="70">
      <pivotArea field="3" type="button" dataOnly="0" labelOnly="1" outline="0" axis="axisRow" fieldPosition="0"/>
    </format>
    <format dxfId="69">
      <pivotArea dataOnly="0" labelOnly="1" fieldPosition="0">
        <references count="1">
          <reference field="3" count="0"/>
        </references>
      </pivotArea>
    </format>
    <format dxfId="68">
      <pivotArea dataOnly="0" labelOnly="1" grandRow="1" outline="0" fieldPosition="0"/>
    </format>
    <format dxfId="67">
      <pivotArea dataOnly="0" labelOnly="1" outline="0" fieldPosition="0">
        <references count="1">
          <reference field="4294967294" count="3">
            <x v="0"/>
            <x v="1"/>
            <x v="2"/>
          </reference>
        </references>
      </pivotArea>
    </format>
  </formats>
  <chartFormats count="9">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4" iMeasureHier="51">
      <autoFilter ref="A1">
        <filterColumn colId="0">
          <top10 val="1" filterVal="1"/>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DC2B73-BF4F-486F-BFDD-CEE917750E2C}" name="PivotTable6" cacheId="3" applyNumberFormats="0" applyBorderFormats="0" applyFontFormats="0" applyPatternFormats="0" applyAlignmentFormats="0" applyWidthHeightFormats="1" dataCaption="Values" tag="16bc062d-7c08-4524-a0e2-a3262a7a142a" updatedVersion="7" minRefreshableVersion="3" useAutoFormatting="1" subtotalHiddenItems="1" itemPrintTitles="1" createdVersion="8" indent="0" outline="1" outlineData="1" multipleFieldFilters="0" chartFormat="8">
  <location ref="V20:X28" firstHeaderRow="0" firstDataRow="1" firstDataCol="1"/>
  <pivotFields count="4">
    <pivotField dataField="1" subtotalTop="0" showAll="0" defaultSubtotal="0"/>
    <pivotField dataField="1" subtotalTop="0" showAll="0" defaultSubtotal="0"/>
    <pivotField axis="axisRow" allDrilled="1" subtotalTop="0" showAll="0" measureFilter="1"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Fields count="1">
    <field x="-2"/>
  </colFields>
  <colItems count="2">
    <i>
      <x/>
    </i>
    <i i="1">
      <x v="1"/>
    </i>
  </colItems>
  <dataFields count="2">
    <dataField name="Sum of Cost" fld="0" baseField="0" baseItem="0"/>
    <dataField name="Sum of Sales" fld="1" baseField="2" baseItem="4" numFmtId="165"/>
  </dataFields>
  <formats count="7">
    <format dxfId="79">
      <pivotArea type="all" dataOnly="0" outline="0" fieldPosition="0"/>
    </format>
    <format dxfId="78">
      <pivotArea outline="0" collapsedLevelsAreSubtotals="1" fieldPosition="0"/>
    </format>
    <format dxfId="77">
      <pivotArea field="2" type="button" dataOnly="0" labelOnly="1" outline="0" axis="axisRow" fieldPosition="0"/>
    </format>
    <format dxfId="76">
      <pivotArea dataOnly="0" labelOnly="1" fieldPosition="0">
        <references count="1">
          <reference field="2" count="0"/>
        </references>
      </pivotArea>
    </format>
    <format dxfId="75">
      <pivotArea dataOnly="0" labelOnly="1" grandRow="1" outline="0" fieldPosition="0"/>
    </format>
    <format dxfId="74">
      <pivotArea dataOnly="0" labelOnly="1" outline="0" fieldPosition="0">
        <references count="1">
          <reference field="4294967294" count="2">
            <x v="0"/>
            <x v="1"/>
          </reference>
        </references>
      </pivotArea>
    </format>
    <format dxfId="73">
      <pivotArea collapsedLevelsAreSubtotals="1" fieldPosition="0">
        <references count="2">
          <reference field="4294967294" count="1" selected="0">
            <x v="0"/>
          </reference>
          <reference field="2" count="1">
            <x v="5"/>
          </reference>
        </references>
      </pivotArea>
    </format>
  </formats>
  <chartFormats count="2">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52">
      <autoFilter ref="A1">
        <filterColumn colId="0">
          <top10 val="7" filterVal="7"/>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EB7510-A407-4701-B14C-1D82A38A5440}" name="PivotTable7" cacheId="8" applyNumberFormats="0" applyBorderFormats="0" applyFontFormats="0" applyPatternFormats="0" applyAlignmentFormats="0" applyWidthHeightFormats="1" dataCaption="Values" tag="48450845-806b-4b11-a9b3-b2bafa9245f5" updatedVersion="7" minRefreshableVersion="3" useAutoFormatting="1" subtotalHiddenItems="1" itemPrintTitles="1" createdVersion="8" indent="0" outline="1" outlineData="1" multipleFieldFilters="0">
  <location ref="AR4:AV6" firstHeaderRow="0"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measureFilter="1" dataSourceSort="1" defaultSubtotal="0" defaultAttributeDrillState="1">
      <items count="1">
        <item x="0"/>
      </items>
    </pivotField>
    <pivotField allDrilled="1" subtotalTop="0" showAll="0" dataSourceSort="1" defaultSubtotal="0" defaultAttributeDrillState="1"/>
  </pivotFields>
  <rowFields count="1">
    <field x="4"/>
  </rowFields>
  <rowItems count="2">
    <i>
      <x/>
    </i>
    <i t="grand">
      <x/>
    </i>
  </rowItems>
  <colFields count="1">
    <field x="-2"/>
  </colFields>
  <colItems count="4">
    <i>
      <x/>
    </i>
    <i i="1">
      <x v="1"/>
    </i>
    <i i="2">
      <x v="2"/>
    </i>
    <i i="3">
      <x v="3"/>
    </i>
  </colItems>
  <dataFields count="4">
    <dataField name="Sum of Cost" fld="0" baseField="0" baseItem="0"/>
    <dataField name="Sum of Sales" fld="2" baseField="0" baseItem="0"/>
    <dataField name="Sum of Profit" fld="1" baseField="0" baseItem="0"/>
    <dataField fld="3" subtotal="count" baseField="0" baseItem="0" numFmtId="10"/>
  </dataFields>
  <formats count="2">
    <format dxfId="81">
      <pivotArea outline="0" collapsedLevelsAreSubtotals="1" fieldPosition="0"/>
    </format>
    <format dxfId="80">
      <pivotArea outline="0" collapsedLevelsAreSubtotals="1" fieldPosition="0">
        <references count="1">
          <reference field="4294967294" count="1" selected="0">
            <x v="3"/>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count" id="1" iMeasureHier="51">
      <autoFilter ref="A1">
        <filterColumn colId="0">
          <top10 val="1" filterVal="1"/>
        </filterColumn>
      </autoFilter>
    </filter>
  </filters>
  <rowHierarchiesUsage count="1">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E9204F-A7F7-4048-96C4-9F03F013E420}" name="PivotTable17" cacheId="15" applyNumberFormats="0" applyBorderFormats="0" applyFontFormats="0" applyPatternFormats="0" applyAlignmentFormats="0" applyWidthHeightFormats="1" dataCaption="Values" tag="5887584c-83c8-414a-8840-87caf16308ba" updatedVersion="7" minRefreshableVersion="3" useAutoFormatting="1" subtotalHiddenItems="1" itemPrintTitles="1" createdVersion="8" indent="0" outline="1" outlineData="1" multipleFieldFilters="0" chartFormat="37">
  <location ref="BA35:BB37"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dataFields>
  <formats count="15">
    <format dxfId="96">
      <pivotArea type="all" dataOnly="0" outline="0" fieldPosition="0"/>
    </format>
    <format dxfId="95">
      <pivotArea outline="0" collapsedLevelsAreSubtotals="1" fieldPosition="0"/>
    </format>
    <format dxfId="94">
      <pivotArea dataOnly="0" labelOnly="1" grandRow="1" outline="0" fieldPosition="0"/>
    </format>
    <format dxfId="93">
      <pivotArea type="all" dataOnly="0" outline="0" fieldPosition="0"/>
    </format>
    <format dxfId="92">
      <pivotArea type="all" dataOnly="0" outline="0" fieldPosition="0"/>
    </format>
    <format dxfId="91">
      <pivotArea type="all" dataOnly="0" outline="0" fieldPosition="0"/>
    </format>
    <format dxfId="90">
      <pivotArea outline="0" collapsedLevelsAreSubtotals="1" fieldPosition="0"/>
    </format>
    <format dxfId="89">
      <pivotArea dataOnly="0" labelOnly="1" grandRow="1" outline="0" fieldPosition="0"/>
    </format>
    <format dxfId="88">
      <pivotArea type="all" dataOnly="0" outline="0" fieldPosition="0"/>
    </format>
    <format dxfId="87">
      <pivotArea outline="0" collapsedLevelsAreSubtotals="1" fieldPosition="0"/>
    </format>
    <format dxfId="86">
      <pivotArea dataOnly="0" labelOnly="1" grandRow="1" outline="0" fieldPosition="0"/>
    </format>
    <format dxfId="85">
      <pivotArea type="all" dataOnly="0" outline="0" fieldPosition="0"/>
    </format>
    <format dxfId="84">
      <pivotArea outline="0" collapsedLevelsAreSubtotals="1" fieldPosition="0"/>
    </format>
    <format dxfId="83">
      <pivotArea dataOnly="0" labelOnly="1" grandRow="1" outline="0" fieldPosition="0"/>
    </format>
    <format dxfId="82">
      <pivotArea grandRow="1"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1">
      <autoFilter ref="A1">
        <filterColumn colId="0">
          <top10 val="1" filterVal="1"/>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85CD6D-818D-4311-BE21-0334E51DECE7}" name="PivotTable12" cacheId="11" applyNumberFormats="0" applyBorderFormats="0" applyFontFormats="0" applyPatternFormats="0" applyAlignmentFormats="0" applyWidthHeightFormats="1" dataCaption="Values" tag="5887584c-83c8-414a-8840-87caf16308ba" updatedVersion="7" minRefreshableVersion="3" useAutoFormatting="1" subtotalHiddenItems="1" itemPrintTitles="1" createdVersion="8" indent="0" outline="1" outlineData="1" multipleFieldFilters="0" chartFormat="41">
  <location ref="BF4:BG8"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Profit" fld="0" baseField="0" baseItem="0" numFmtId="167"/>
  </dataFields>
  <formats count="26">
    <format dxfId="122">
      <pivotArea type="all" dataOnly="0" outline="0" fieldPosition="0"/>
    </format>
    <format dxfId="121">
      <pivotArea outline="0" collapsedLevelsAreSubtotals="1" fieldPosition="0"/>
    </format>
    <format dxfId="120">
      <pivotArea dataOnly="0" labelOnly="1" grandRow="1" outline="0" fieldPosition="0"/>
    </format>
    <format dxfId="119">
      <pivotArea type="all" dataOnly="0" outline="0" fieldPosition="0"/>
    </format>
    <format dxfId="118">
      <pivotArea type="all" dataOnly="0" outline="0" fieldPosition="0"/>
    </format>
    <format dxfId="117">
      <pivotArea type="all" dataOnly="0" outline="0" fieldPosition="0"/>
    </format>
    <format dxfId="116">
      <pivotArea outline="0" collapsedLevelsAreSubtotals="1" fieldPosition="0"/>
    </format>
    <format dxfId="115">
      <pivotArea dataOnly="0" labelOnly="1" grandRow="1" outline="0" fieldPosition="0"/>
    </format>
    <format dxfId="114">
      <pivotArea dataOnly="0" labelOnly="1" outline="0" fieldPosition="0">
        <references count="1">
          <reference field="4294967294" count="1">
            <x v="0"/>
          </reference>
        </references>
      </pivotArea>
    </format>
    <format dxfId="113">
      <pivotArea type="all" dataOnly="0" outline="0" fieldPosition="0"/>
    </format>
    <format dxfId="112">
      <pivotArea outline="0" collapsedLevelsAreSubtotals="1" fieldPosition="0"/>
    </format>
    <format dxfId="111">
      <pivotArea dataOnly="0" labelOnly="1" grandRow="1" outline="0" fieldPosition="0"/>
    </format>
    <format dxfId="110">
      <pivotArea dataOnly="0" labelOnly="1" outline="0" fieldPosition="0">
        <references count="1">
          <reference field="4294967294" count="1">
            <x v="0"/>
          </reference>
        </references>
      </pivotArea>
    </format>
    <format dxfId="109">
      <pivotArea type="all" dataOnly="0" outline="0" fieldPosition="0"/>
    </format>
    <format dxfId="108">
      <pivotArea outline="0" collapsedLevelsAreSubtotals="1" fieldPosition="0"/>
    </format>
    <format dxfId="107">
      <pivotArea dataOnly="0" labelOnly="1" grandRow="1" outline="0" fieldPosition="0"/>
    </format>
    <format dxfId="106">
      <pivotArea dataOnly="0" labelOnly="1" outline="0" fieldPosition="0">
        <references count="1">
          <reference field="4294967294" count="1">
            <x v="0"/>
          </reference>
        </references>
      </pivotArea>
    </format>
    <format dxfId="105">
      <pivotArea type="all" dataOnly="0" outline="0" fieldPosition="0"/>
    </format>
    <format dxfId="104">
      <pivotArea field="1" type="button" dataOnly="0" labelOnly="1" outline="0" axis="axisRow" fieldPosition="0"/>
    </format>
    <format dxfId="103">
      <pivotArea dataOnly="0" labelOnly="1" outline="0" axis="axisValues" fieldPosition="0"/>
    </format>
    <format dxfId="102">
      <pivotArea outline="0" collapsedLevelsAreSubtotals="1" fieldPosition="0"/>
    </format>
    <format dxfId="101">
      <pivotArea dataOnly="0" labelOnly="1" fieldPosition="0">
        <references count="1">
          <reference field="1" count="0"/>
        </references>
      </pivotArea>
    </format>
    <format dxfId="100">
      <pivotArea dataOnly="0" labelOnly="1" grandRow="1" outline="0" fieldPosition="0"/>
    </format>
    <format dxfId="99">
      <pivotArea outline="0" collapsedLevelsAreSubtotals="1" fieldPosition="0"/>
    </format>
    <format dxfId="98">
      <pivotArea dataOnly="0" labelOnly="1" fieldPosition="0">
        <references count="1">
          <reference field="1" count="0"/>
        </references>
      </pivotArea>
    </format>
    <format dxfId="97">
      <pivotArea dataOnly="0" labelOnly="1" grandRow="1" outline="0" fieldPosition="0"/>
    </format>
  </formats>
  <chartFormats count="21">
    <chartFormat chart="2" format="1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29" series="1">
      <pivotArea type="data" outline="0" fieldPosition="0">
        <references count="1">
          <reference field="4294967294" count="1" selected="0">
            <x v="0"/>
          </reference>
        </references>
      </pivotArea>
    </chartFormat>
    <chartFormat chart="21" format="30">
      <pivotArea type="data" outline="0" fieldPosition="0">
        <references count="2">
          <reference field="4294967294" count="1" selected="0">
            <x v="0"/>
          </reference>
          <reference field="1" count="1" selected="0">
            <x v="0"/>
          </reference>
        </references>
      </pivotArea>
    </chartFormat>
    <chartFormat chart="21" format="31">
      <pivotArea type="data" outline="0" fieldPosition="0">
        <references count="2">
          <reference field="4294967294" count="1" selected="0">
            <x v="0"/>
          </reference>
          <reference field="1" count="1" selected="0">
            <x v="1"/>
          </reference>
        </references>
      </pivotArea>
    </chartFormat>
    <chartFormat chart="21" format="32">
      <pivotArea type="data" outline="0" fieldPosition="0">
        <references count="2">
          <reference field="4294967294" count="1" selected="0">
            <x v="0"/>
          </reference>
          <reference field="1" count="1" selected="0">
            <x v="2"/>
          </reference>
        </references>
      </pivotArea>
    </chartFormat>
    <chartFormat chart="25" format="0"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0"/>
          </reference>
        </references>
      </pivotArea>
    </chartFormat>
    <chartFormat chart="32" format="14">
      <pivotArea type="data" outline="0" fieldPosition="0">
        <references count="2">
          <reference field="4294967294" count="1" selected="0">
            <x v="0"/>
          </reference>
          <reference field="1" count="1" selected="0">
            <x v="0"/>
          </reference>
        </references>
      </pivotArea>
    </chartFormat>
    <chartFormat chart="32" format="15">
      <pivotArea type="data" outline="0" fieldPosition="0">
        <references count="2">
          <reference field="4294967294" count="1" selected="0">
            <x v="0"/>
          </reference>
          <reference field="1" count="1" selected="0">
            <x v="1"/>
          </reference>
        </references>
      </pivotArea>
    </chartFormat>
    <chartFormat chart="32" format="16">
      <pivotArea type="data" outline="0" fieldPosition="0">
        <references count="2">
          <reference field="4294967294" count="1" selected="0">
            <x v="0"/>
          </reference>
          <reference field="1" count="1" selected="0">
            <x v="2"/>
          </reference>
        </references>
      </pivotArea>
    </chartFormat>
    <chartFormat chart="36" format="17" series="1">
      <pivotArea type="data" outline="0" fieldPosition="0">
        <references count="1">
          <reference field="4294967294" count="1" selected="0">
            <x v="0"/>
          </reference>
        </references>
      </pivotArea>
    </chartFormat>
    <chartFormat chart="36" format="18">
      <pivotArea type="data" outline="0" fieldPosition="0">
        <references count="2">
          <reference field="4294967294" count="1" selected="0">
            <x v="0"/>
          </reference>
          <reference field="1" count="1" selected="0">
            <x v="0"/>
          </reference>
        </references>
      </pivotArea>
    </chartFormat>
    <chartFormat chart="36" format="19">
      <pivotArea type="data" outline="0" fieldPosition="0">
        <references count="2">
          <reference field="4294967294" count="1" selected="0">
            <x v="0"/>
          </reference>
          <reference field="1" count="1" selected="0">
            <x v="1"/>
          </reference>
        </references>
      </pivotArea>
    </chartFormat>
    <chartFormat chart="36" format="20">
      <pivotArea type="data" outline="0" fieldPosition="0">
        <references count="2">
          <reference field="4294967294" count="1" selected="0">
            <x v="0"/>
          </reference>
          <reference field="1" count="1" selected="0">
            <x v="2"/>
          </reference>
        </references>
      </pivotArea>
    </chartFormat>
    <chartFormat chart="37" format="21" series="1">
      <pivotArea type="data" outline="0" fieldPosition="0">
        <references count="1">
          <reference field="4294967294" count="1" selected="0">
            <x v="0"/>
          </reference>
        </references>
      </pivotArea>
    </chartFormat>
    <chartFormat chart="37" format="22">
      <pivotArea type="data" outline="0" fieldPosition="0">
        <references count="2">
          <reference field="4294967294" count="1" selected="0">
            <x v="0"/>
          </reference>
          <reference field="1" count="1" selected="0">
            <x v="0"/>
          </reference>
        </references>
      </pivotArea>
    </chartFormat>
    <chartFormat chart="37" format="23">
      <pivotArea type="data" outline="0" fieldPosition="0">
        <references count="2">
          <reference field="4294967294" count="1" selected="0">
            <x v="0"/>
          </reference>
          <reference field="1" count="1" selected="0">
            <x v="1"/>
          </reference>
        </references>
      </pivotArea>
    </chartFormat>
    <chartFormat chart="37" format="24">
      <pivotArea type="data" outline="0" fieldPosition="0">
        <references count="2">
          <reference field="4294967294" count="1" selected="0">
            <x v="0"/>
          </reference>
          <reference field="1"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D3E08E-55CB-4CEA-817A-8DE5204119B9}" name="PivotTable18" cacheId="20" applyNumberFormats="0" applyBorderFormats="0" applyFontFormats="0" applyPatternFormats="0" applyAlignmentFormats="0" applyWidthHeightFormats="1" dataCaption="Values" tag="5887584c-83c8-414a-8840-87caf16308ba" updatedVersion="7" minRefreshableVersion="3" useAutoFormatting="1" subtotalHiddenItems="1" itemPrintTitles="1" createdVersion="8" indent="0" outline="1" outlineData="1" multipleFieldFilters="0" chartFormat="39">
  <location ref="BR4:BS20" firstHeaderRow="1" firstDataRow="1" firstDataCol="1"/>
  <pivotFields count="3">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Sum of Profit" fld="0" baseField="0" baseItem="0"/>
  </dataFields>
  <formats count="17">
    <format dxfId="139">
      <pivotArea type="all" dataOnly="0" outline="0" fieldPosition="0"/>
    </format>
    <format dxfId="138">
      <pivotArea outline="0" collapsedLevelsAreSubtotals="1" fieldPosition="0"/>
    </format>
    <format dxfId="137">
      <pivotArea dataOnly="0" labelOnly="1" grandRow="1" outline="0" fieldPosition="0"/>
    </format>
    <format dxfId="136">
      <pivotArea type="all" dataOnly="0" outline="0" fieldPosition="0"/>
    </format>
    <format dxfId="135">
      <pivotArea type="all" dataOnly="0" outline="0" fieldPosition="0"/>
    </format>
    <format dxfId="134">
      <pivotArea type="all" dataOnly="0" outline="0" fieldPosition="0"/>
    </format>
    <format dxfId="133">
      <pivotArea outline="0" collapsedLevelsAreSubtotals="1" fieldPosition="0"/>
    </format>
    <format dxfId="132">
      <pivotArea dataOnly="0" labelOnly="1" grandRow="1" outline="0" fieldPosition="0"/>
    </format>
    <format dxfId="131">
      <pivotArea dataOnly="0" labelOnly="1" outline="0" fieldPosition="0">
        <references count="1">
          <reference field="4294967294" count="1">
            <x v="0"/>
          </reference>
        </references>
      </pivotArea>
    </format>
    <format dxfId="130">
      <pivotArea type="all" dataOnly="0" outline="0" fieldPosition="0"/>
    </format>
    <format dxfId="129">
      <pivotArea outline="0" collapsedLevelsAreSubtotals="1" fieldPosition="0"/>
    </format>
    <format dxfId="128">
      <pivotArea dataOnly="0" labelOnly="1" grandRow="1" outline="0" fieldPosition="0"/>
    </format>
    <format dxfId="127">
      <pivotArea dataOnly="0" labelOnly="1" outline="0" fieldPosition="0">
        <references count="1">
          <reference field="4294967294" count="1">
            <x v="0"/>
          </reference>
        </references>
      </pivotArea>
    </format>
    <format dxfId="126">
      <pivotArea type="all" dataOnly="0" outline="0" fieldPosition="0"/>
    </format>
    <format dxfId="125">
      <pivotArea outline="0" collapsedLevelsAreSubtotals="1" fieldPosition="0"/>
    </format>
    <format dxfId="124">
      <pivotArea dataOnly="0" labelOnly="1" grandRow="1" outline="0" fieldPosition="0"/>
    </format>
    <format dxfId="123">
      <pivotArea dataOnly="0" labelOnly="1" outline="0" fieldPosition="0">
        <references count="1">
          <reference field="4294967294" count="1">
            <x v="0"/>
          </reference>
        </references>
      </pivotArea>
    </format>
  </formats>
  <chartFormats count="10">
    <chartFormat chart="2" format="1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29"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8" format="13"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DBF375B-FA75-4314-86C5-498F88E783C3}" name="PivotTable1" cacheId="5" applyNumberFormats="0" applyBorderFormats="0" applyFontFormats="0" applyPatternFormats="0" applyAlignmentFormats="0" applyWidthHeightFormats="1" dataCaption="Values" tag="477f0ec1-680d-49f3-8de2-9d4103965bcc" updatedVersion="7" minRefreshableVersion="3" useAutoFormatting="1" subtotalHiddenItems="1" itemPrintTitles="1" createdVersion="8" indent="0" outline="1" outlineData="1" multipleFieldFilters="0" chartFormat="11">
  <location ref="Z11:AC13"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measureFilter="1" sortType="ascending" defaultSubtotal="0" defaultAttributeDrillState="1">
      <items count="1">
        <item x="0"/>
      </items>
    </pivotField>
    <pivotField allDrilled="1" subtotalTop="0" showAll="0" dataSourceSort="1" defaultSubtotal="0" defaultAttributeDrillState="1"/>
  </pivotFields>
  <rowFields count="1">
    <field x="3"/>
  </rowFields>
  <rowItems count="2">
    <i>
      <x/>
    </i>
    <i t="grand">
      <x/>
    </i>
  </rowItems>
  <colFields count="1">
    <field x="-2"/>
  </colFields>
  <colItems count="3">
    <i>
      <x/>
    </i>
    <i i="1">
      <x v="1"/>
    </i>
    <i i="2">
      <x v="2"/>
    </i>
  </colItems>
  <dataFields count="3">
    <dataField name="Sum of Cost" fld="0" baseField="0" baseItem="0"/>
    <dataField name="Sum of Sales" fld="2" baseField="3" baseItem="4" numFmtId="165"/>
    <dataField name="Sum of Profit" fld="1" baseField="0" baseItem="0"/>
  </dataFields>
  <formats count="6">
    <format dxfId="145">
      <pivotArea type="all" dataOnly="0" outline="0" fieldPosition="0"/>
    </format>
    <format dxfId="144">
      <pivotArea outline="0" collapsedLevelsAreSubtotals="1" fieldPosition="0"/>
    </format>
    <format dxfId="143">
      <pivotArea field="3" type="button" dataOnly="0" labelOnly="1" outline="0" axis="axisRow" fieldPosition="0"/>
    </format>
    <format dxfId="142">
      <pivotArea dataOnly="0" labelOnly="1" fieldPosition="0">
        <references count="1">
          <reference field="3" count="0"/>
        </references>
      </pivotArea>
    </format>
    <format dxfId="141">
      <pivotArea dataOnly="0" labelOnly="1" grandRow="1" outline="0" fieldPosition="0"/>
    </format>
    <format dxfId="140">
      <pivotArea dataOnly="0" labelOnly="1" outline="0" fieldPosition="0">
        <references count="1">
          <reference field="4294967294" count="3">
            <x v="0"/>
            <x v="1"/>
            <x v="2"/>
          </reference>
        </references>
      </pivotArea>
    </format>
  </formats>
  <chartFormats count="9">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5" iMeasureHier="51">
      <autoFilter ref="A1">
        <filterColumn colId="0">
          <top10 top="0" val="1" filterVal="1"/>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D21A2CC-2388-4C60-BE17-7A1E7F8BD850}" name="PivotTable5" cacheId="2" applyNumberFormats="0" applyBorderFormats="0" applyFontFormats="0" applyPatternFormats="0" applyAlignmentFormats="0" applyWidthHeightFormats="1" dataCaption="Values" tag="477f0ec1-680d-49f3-8de2-9d4103965bcc" updatedVersion="7" minRefreshableVersion="3" useAutoFormatting="1" subtotalHiddenItems="1" itemPrintTitles="1" createdVersion="8" indent="0" outline="1" outlineData="1" multipleFieldFilters="0" chartFormat="19">
  <location ref="Q3:U12" firstHeaderRow="0" firstDataRow="1" firstDataCol="1"/>
  <pivotFields count="6">
    <pivotField dataField="1" subtotalTop="0" showAll="0" defaultSubtotal="0"/>
    <pivotField dataField="1" subtotalTop="0" showAll="0" defaultSubtotal="0"/>
    <pivotField dataField="1" subtotalTop="0" showAll="0" defaultSubtotal="0"/>
    <pivotField axis="axisRow" allDrilled="1" subtotalTop="0" showAll="0" measureFilter="1" sortType="ascending"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3"/>
  </rowFields>
  <rowItems count="9">
    <i>
      <x/>
    </i>
    <i>
      <x v="1"/>
    </i>
    <i>
      <x v="2"/>
    </i>
    <i>
      <x v="3"/>
    </i>
    <i>
      <x v="4"/>
    </i>
    <i>
      <x v="5"/>
    </i>
    <i>
      <x v="6"/>
    </i>
    <i>
      <x v="7"/>
    </i>
    <i t="grand">
      <x/>
    </i>
  </rowItems>
  <colFields count="1">
    <field x="-2"/>
  </colFields>
  <colItems count="4">
    <i>
      <x/>
    </i>
    <i i="1">
      <x v="1"/>
    </i>
    <i i="2">
      <x v="2"/>
    </i>
    <i i="3">
      <x v="3"/>
    </i>
  </colItems>
  <dataFields count="4">
    <dataField name="Sum of Cost" fld="0" baseField="0" baseItem="0"/>
    <dataField name="Sum of Sales" fld="2" baseField="3" baseItem="4" numFmtId="165"/>
    <dataField name="Sum of Profit" fld="1" baseField="0" baseItem="0"/>
    <dataField fld="4" subtotal="count" baseField="0" baseItem="0" numFmtId="9"/>
  </dataFields>
  <formats count="7">
    <format dxfId="152">
      <pivotArea type="all" dataOnly="0" outline="0" fieldPosition="0"/>
    </format>
    <format dxfId="151">
      <pivotArea outline="0" collapsedLevelsAreSubtotals="1" fieldPosition="0"/>
    </format>
    <format dxfId="150">
      <pivotArea field="3" type="button" dataOnly="0" labelOnly="1" outline="0" axis="axisRow" fieldPosition="0"/>
    </format>
    <format dxfId="149">
      <pivotArea dataOnly="0" labelOnly="1" fieldPosition="0">
        <references count="1">
          <reference field="3" count="0"/>
        </references>
      </pivotArea>
    </format>
    <format dxfId="148">
      <pivotArea dataOnly="0" labelOnly="1" grandRow="1" outline="0" fieldPosition="0"/>
    </format>
    <format dxfId="147">
      <pivotArea dataOnly="0" labelOnly="1" outline="0" fieldPosition="0">
        <references count="1">
          <reference field="4294967294" count="3">
            <x v="0"/>
            <x v="1"/>
            <x v="2"/>
          </reference>
        </references>
      </pivotArea>
    </format>
    <format dxfId="146">
      <pivotArea outline="0" collapsedLevelsAreSubtotals="1" fieldPosition="0">
        <references count="1">
          <reference field="4294967294" count="1" selected="0">
            <x v="3"/>
          </reference>
        </references>
      </pivotArea>
    </format>
  </formats>
  <chartFormats count="10">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17" format="8"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1"/>
          </reference>
        </references>
      </pivotArea>
    </chartFormat>
    <chartFormat chart="17" format="10" series="1">
      <pivotArea type="data" outline="0" fieldPosition="0">
        <references count="1">
          <reference field="4294967294" count="1" selected="0">
            <x v="2"/>
          </reference>
        </references>
      </pivotArea>
    </chartFormat>
    <chartFormat chart="17" format="11" series="1">
      <pivotArea type="data" outline="0" fieldPosition="0">
        <references count="1">
          <reference field="4294967294" count="1" selected="0">
            <x v="3"/>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2" iMeasureHier="52">
      <autoFilter ref="A1">
        <filterColumn colId="0">
          <top10 top="0" val="8" filterVal="8"/>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D30BE91-B354-4F13-B215-7E648917223B}" name="PivotTable14" cacheId="13" applyNumberFormats="0" applyBorderFormats="0" applyFontFormats="0" applyPatternFormats="0" applyAlignmentFormats="0" applyWidthHeightFormats="1" dataCaption="Values" tag="477f0ec1-680d-49f3-8de2-9d4103965bcc" updatedVersion="7" minRefreshableVersion="3" useAutoFormatting="1" subtotalHiddenItems="1" itemPrintTitles="1" createdVersion="8" indent="0" outline="1" outlineData="1" multipleFieldFilters="0" chartFormat="11">
  <location ref="AE44:AH6135" firstHeaderRow="0" firstDataRow="1" firstDataCol="1"/>
  <pivotFields count="9">
    <pivotField dataField="1" subtotalTop="0" showAll="0" defaultSubtotal="0"/>
    <pivotField dataField="1" subtotalTop="0" showAll="0" defaultSubtotal="0"/>
    <pivotField dataField="1" subtotalTop="0" showAll="0" defaultSubtotal="0"/>
    <pivotField axis="axisRow" allDrilled="1" subtotalTop="0" showAll="0" sortType="ascending" defaultSubtotal="0" defaultAttributeDrillState="1">
      <items count="15">
        <item x="11"/>
        <item x="4"/>
        <item x="14"/>
        <item x="12"/>
        <item x="0"/>
        <item x="1"/>
        <item x="9"/>
        <item x="2"/>
        <item x="5"/>
        <item x="13"/>
        <item x="6"/>
        <item x="3"/>
        <item x="10"/>
        <item x="7"/>
        <item x="8"/>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s>
  <rowFields count="6">
    <field x="7"/>
    <field x="6"/>
    <field x="4"/>
    <field x="3"/>
    <field x="5"/>
    <field x="8"/>
  </rowFields>
  <rowItems count="6091">
    <i>
      <x/>
    </i>
    <i r="1">
      <x/>
    </i>
    <i r="2">
      <x/>
    </i>
    <i r="3">
      <x v="4"/>
    </i>
    <i r="4">
      <x/>
    </i>
    <i r="5">
      <x/>
    </i>
    <i r="4">
      <x v="1"/>
    </i>
    <i r="5">
      <x/>
    </i>
    <i r="3">
      <x v="5"/>
    </i>
    <i r="4">
      <x/>
    </i>
    <i r="5">
      <x/>
    </i>
    <i r="3">
      <x v="7"/>
    </i>
    <i r="4">
      <x v="1"/>
    </i>
    <i r="5">
      <x v="1"/>
    </i>
    <i r="3">
      <x v="11"/>
    </i>
    <i r="4">
      <x v="1"/>
    </i>
    <i r="5">
      <x v="1"/>
    </i>
    <i r="4">
      <x v="2"/>
    </i>
    <i r="5">
      <x v="1"/>
    </i>
    <i r="2">
      <x v="1"/>
    </i>
    <i r="3">
      <x v="1"/>
    </i>
    <i r="4">
      <x/>
    </i>
    <i r="5">
      <x/>
    </i>
    <i r="3">
      <x v="4"/>
    </i>
    <i r="4">
      <x/>
    </i>
    <i r="5">
      <x/>
    </i>
    <i r="4">
      <x v="1"/>
    </i>
    <i r="5">
      <x/>
    </i>
    <i r="3">
      <x v="5"/>
    </i>
    <i r="4">
      <x/>
    </i>
    <i r="5">
      <x/>
    </i>
    <i r="4">
      <x v="1"/>
    </i>
    <i r="5">
      <x/>
    </i>
    <i r="3">
      <x v="7"/>
    </i>
    <i r="4">
      <x/>
    </i>
    <i r="5">
      <x v="1"/>
    </i>
    <i r="4">
      <x v="1"/>
    </i>
    <i r="5">
      <x v="1"/>
    </i>
    <i r="3">
      <x v="8"/>
    </i>
    <i r="4">
      <x/>
    </i>
    <i r="5">
      <x/>
    </i>
    <i r="4">
      <x v="1"/>
    </i>
    <i r="5">
      <x/>
    </i>
    <i r="3">
      <x v="10"/>
    </i>
    <i r="4">
      <x v="1"/>
    </i>
    <i r="5">
      <x v="1"/>
    </i>
    <i r="3">
      <x v="11"/>
    </i>
    <i r="4">
      <x/>
    </i>
    <i r="5">
      <x v="1"/>
    </i>
    <i r="4">
      <x v="1"/>
    </i>
    <i r="5">
      <x v="1"/>
    </i>
    <i r="4">
      <x v="2"/>
    </i>
    <i r="5">
      <x v="1"/>
    </i>
    <i r="3">
      <x v="13"/>
    </i>
    <i r="4">
      <x/>
    </i>
    <i r="5">
      <x/>
    </i>
    <i r="3">
      <x v="14"/>
    </i>
    <i r="4">
      <x/>
    </i>
    <i r="5">
      <x v="2"/>
    </i>
    <i r="2">
      <x v="2"/>
    </i>
    <i r="3">
      <x v="4"/>
    </i>
    <i r="4">
      <x/>
    </i>
    <i r="5">
      <x/>
    </i>
    <i r="4">
      <x v="1"/>
    </i>
    <i r="5">
      <x/>
    </i>
    <i r="3">
      <x v="5"/>
    </i>
    <i r="4">
      <x/>
    </i>
    <i r="5">
      <x/>
    </i>
    <i r="3">
      <x v="6"/>
    </i>
    <i r="4">
      <x/>
    </i>
    <i r="5">
      <x v="2"/>
    </i>
    <i r="3">
      <x v="7"/>
    </i>
    <i r="4">
      <x/>
    </i>
    <i r="5">
      <x v="1"/>
    </i>
    <i r="4">
      <x v="1"/>
    </i>
    <i r="5">
      <x v="1"/>
    </i>
    <i r="3">
      <x v="11"/>
    </i>
    <i r="4">
      <x/>
    </i>
    <i r="5">
      <x v="1"/>
    </i>
    <i r="3">
      <x v="12"/>
    </i>
    <i r="4">
      <x v="1"/>
    </i>
    <i r="5">
      <x v="2"/>
    </i>
    <i r="3">
      <x v="14"/>
    </i>
    <i r="4">
      <x/>
    </i>
    <i r="5">
      <x v="2"/>
    </i>
    <i r="1">
      <x v="1"/>
    </i>
    <i r="2">
      <x/>
    </i>
    <i r="3">
      <x/>
    </i>
    <i r="4">
      <x/>
    </i>
    <i r="5">
      <x/>
    </i>
    <i r="4">
      <x v="1"/>
    </i>
    <i r="5">
      <x/>
    </i>
    <i r="3">
      <x v="3"/>
    </i>
    <i r="4">
      <x v="1"/>
    </i>
    <i r="5">
      <x v="2"/>
    </i>
    <i r="3">
      <x v="4"/>
    </i>
    <i r="4">
      <x/>
    </i>
    <i r="5">
      <x/>
    </i>
    <i r="4">
      <x v="1"/>
    </i>
    <i r="5">
      <x/>
    </i>
    <i r="3">
      <x v="5"/>
    </i>
    <i r="4">
      <x/>
    </i>
    <i r="5">
      <x/>
    </i>
    <i r="3">
      <x v="6"/>
    </i>
    <i r="4">
      <x v="1"/>
    </i>
    <i r="5">
      <x v="2"/>
    </i>
    <i r="3">
      <x v="7"/>
    </i>
    <i r="4">
      <x/>
    </i>
    <i r="5">
      <x v="1"/>
    </i>
    <i r="4">
      <x v="1"/>
    </i>
    <i r="5">
      <x v="1"/>
    </i>
    <i r="3">
      <x v="8"/>
    </i>
    <i r="4">
      <x/>
    </i>
    <i r="5">
      <x/>
    </i>
    <i r="3">
      <x v="11"/>
    </i>
    <i r="4">
      <x/>
    </i>
    <i r="5">
      <x v="1"/>
    </i>
    <i r="4">
      <x v="1"/>
    </i>
    <i r="5">
      <x v="1"/>
    </i>
    <i r="4">
      <x v="2"/>
    </i>
    <i r="5">
      <x v="1"/>
    </i>
    <i r="3">
      <x v="13"/>
    </i>
    <i r="4">
      <x/>
    </i>
    <i r="5">
      <x/>
    </i>
    <i r="3">
      <x v="14"/>
    </i>
    <i r="4">
      <x/>
    </i>
    <i r="5">
      <x v="2"/>
    </i>
    <i r="4">
      <x v="1"/>
    </i>
    <i r="5">
      <x v="2"/>
    </i>
    <i r="2">
      <x v="1"/>
    </i>
    <i r="3">
      <x/>
    </i>
    <i r="4">
      <x/>
    </i>
    <i r="5">
      <x/>
    </i>
    <i r="4">
      <x v="1"/>
    </i>
    <i r="5">
      <x/>
    </i>
    <i r="3">
      <x v="3"/>
    </i>
    <i r="4">
      <x v="1"/>
    </i>
    <i r="5">
      <x v="2"/>
    </i>
    <i r="3">
      <x v="4"/>
    </i>
    <i r="4">
      <x/>
    </i>
    <i r="5">
      <x/>
    </i>
    <i r="4">
      <x v="1"/>
    </i>
    <i r="5">
      <x/>
    </i>
    <i r="4">
      <x v="2"/>
    </i>
    <i r="5">
      <x/>
    </i>
    <i r="3">
      <x v="5"/>
    </i>
    <i r="4">
      <x/>
    </i>
    <i r="5">
      <x/>
    </i>
    <i r="4">
      <x v="1"/>
    </i>
    <i r="5">
      <x/>
    </i>
    <i r="4">
      <x v="2"/>
    </i>
    <i r="5">
      <x/>
    </i>
    <i r="3">
      <x v="6"/>
    </i>
    <i r="4">
      <x v="2"/>
    </i>
    <i r="5">
      <x v="2"/>
    </i>
    <i r="3">
      <x v="7"/>
    </i>
    <i r="4">
      <x/>
    </i>
    <i r="5">
      <x v="1"/>
    </i>
    <i r="4">
      <x v="1"/>
    </i>
    <i r="5">
      <x v="1"/>
    </i>
    <i r="4">
      <x v="2"/>
    </i>
    <i r="5">
      <x v="1"/>
    </i>
    <i r="3">
      <x v="8"/>
    </i>
    <i r="4">
      <x/>
    </i>
    <i r="5">
      <x/>
    </i>
    <i r="3">
      <x v="11"/>
    </i>
    <i r="4">
      <x/>
    </i>
    <i r="5">
      <x v="1"/>
    </i>
    <i r="4">
      <x v="1"/>
    </i>
    <i r="5">
      <x v="1"/>
    </i>
    <i r="4">
      <x v="2"/>
    </i>
    <i r="5">
      <x v="1"/>
    </i>
    <i r="3">
      <x v="13"/>
    </i>
    <i r="4">
      <x/>
    </i>
    <i r="5">
      <x/>
    </i>
    <i r="3">
      <x v="14"/>
    </i>
    <i r="4">
      <x/>
    </i>
    <i r="5">
      <x v="2"/>
    </i>
    <i r="4">
      <x v="1"/>
    </i>
    <i r="5">
      <x v="2"/>
    </i>
    <i r="4">
      <x v="2"/>
    </i>
    <i r="5">
      <x v="2"/>
    </i>
    <i r="2">
      <x v="2"/>
    </i>
    <i r="3">
      <x v="4"/>
    </i>
    <i r="4">
      <x/>
    </i>
    <i r="5">
      <x/>
    </i>
    <i r="4">
      <x v="1"/>
    </i>
    <i r="5">
      <x/>
    </i>
    <i r="3">
      <x v="5"/>
    </i>
    <i r="4">
      <x/>
    </i>
    <i r="5">
      <x/>
    </i>
    <i r="4">
      <x v="1"/>
    </i>
    <i r="5">
      <x/>
    </i>
    <i r="4">
      <x v="2"/>
    </i>
    <i r="5">
      <x/>
    </i>
    <i r="3">
      <x v="6"/>
    </i>
    <i r="4">
      <x v="2"/>
    </i>
    <i r="5">
      <x v="2"/>
    </i>
    <i r="3">
      <x v="7"/>
    </i>
    <i r="4">
      <x/>
    </i>
    <i r="5">
      <x v="1"/>
    </i>
    <i r="4">
      <x v="1"/>
    </i>
    <i r="5">
      <x v="1"/>
    </i>
    <i r="3">
      <x v="8"/>
    </i>
    <i r="4">
      <x/>
    </i>
    <i r="5">
      <x/>
    </i>
    <i r="3">
      <x v="13"/>
    </i>
    <i r="4">
      <x/>
    </i>
    <i r="5">
      <x/>
    </i>
    <i r="3">
      <x v="14"/>
    </i>
    <i r="4">
      <x/>
    </i>
    <i r="5">
      <x v="2"/>
    </i>
    <i r="4">
      <x v="1"/>
    </i>
    <i r="5">
      <x v="2"/>
    </i>
    <i r="4">
      <x v="2"/>
    </i>
    <i r="5">
      <x v="2"/>
    </i>
    <i r="1">
      <x v="2"/>
    </i>
    <i r="2">
      <x/>
    </i>
    <i r="3">
      <x/>
    </i>
    <i r="4">
      <x v="2"/>
    </i>
    <i r="5">
      <x/>
    </i>
    <i r="3">
      <x v="3"/>
    </i>
    <i r="4">
      <x v="2"/>
    </i>
    <i r="5">
      <x v="2"/>
    </i>
    <i r="3">
      <x v="4"/>
    </i>
    <i r="4">
      <x/>
    </i>
    <i r="5">
      <x/>
    </i>
    <i r="4">
      <x v="1"/>
    </i>
    <i r="5">
      <x/>
    </i>
    <i r="4">
      <x v="2"/>
    </i>
    <i r="5">
      <x/>
    </i>
    <i r="3">
      <x v="5"/>
    </i>
    <i r="4">
      <x/>
    </i>
    <i r="5">
      <x/>
    </i>
    <i r="4">
      <x v="1"/>
    </i>
    <i r="5">
      <x/>
    </i>
    <i r="4">
      <x v="2"/>
    </i>
    <i r="5">
      <x/>
    </i>
    <i r="3">
      <x v="7"/>
    </i>
    <i r="4">
      <x/>
    </i>
    <i r="5">
      <x v="1"/>
    </i>
    <i r="4">
      <x v="1"/>
    </i>
    <i r="5">
      <x v="1"/>
    </i>
    <i r="4">
      <x v="2"/>
    </i>
    <i r="5">
      <x v="1"/>
    </i>
    <i r="3">
      <x v="8"/>
    </i>
    <i r="4">
      <x/>
    </i>
    <i r="5">
      <x/>
    </i>
    <i r="4">
      <x v="2"/>
    </i>
    <i r="5">
      <x/>
    </i>
    <i r="3">
      <x v="10"/>
    </i>
    <i r="4">
      <x/>
    </i>
    <i r="5">
      <x v="1"/>
    </i>
    <i r="3">
      <x v="11"/>
    </i>
    <i r="4">
      <x/>
    </i>
    <i r="5">
      <x v="1"/>
    </i>
    <i r="4">
      <x v="1"/>
    </i>
    <i r="5">
      <x v="1"/>
    </i>
    <i r="3">
      <x v="14"/>
    </i>
    <i r="4">
      <x/>
    </i>
    <i r="5">
      <x v="2"/>
    </i>
    <i r="4">
      <x v="1"/>
    </i>
    <i r="5">
      <x v="2"/>
    </i>
    <i r="4">
      <x v="2"/>
    </i>
    <i r="5">
      <x v="2"/>
    </i>
    <i r="2">
      <x v="1"/>
    </i>
    <i r="3">
      <x/>
    </i>
    <i r="4">
      <x/>
    </i>
    <i r="5">
      <x/>
    </i>
    <i r="4">
      <x v="1"/>
    </i>
    <i r="5">
      <x/>
    </i>
    <i r="4">
      <x v="2"/>
    </i>
    <i r="5">
      <x/>
    </i>
    <i r="3">
      <x v="1"/>
    </i>
    <i r="4">
      <x/>
    </i>
    <i r="5">
      <x/>
    </i>
    <i r="3">
      <x v="4"/>
    </i>
    <i r="4">
      <x/>
    </i>
    <i r="5">
      <x/>
    </i>
    <i r="4">
      <x v="1"/>
    </i>
    <i r="5">
      <x/>
    </i>
    <i r="4">
      <x v="2"/>
    </i>
    <i r="5">
      <x/>
    </i>
    <i r="3">
      <x v="5"/>
    </i>
    <i r="4">
      <x/>
    </i>
    <i r="5">
      <x/>
    </i>
    <i r="4">
      <x v="1"/>
    </i>
    <i r="5">
      <x/>
    </i>
    <i r="4">
      <x v="2"/>
    </i>
    <i r="5">
      <x/>
    </i>
    <i r="3">
      <x v="6"/>
    </i>
    <i r="4">
      <x v="2"/>
    </i>
    <i r="5">
      <x v="2"/>
    </i>
    <i r="3">
      <x v="7"/>
    </i>
    <i r="4">
      <x/>
    </i>
    <i r="5">
      <x v="1"/>
    </i>
    <i r="4">
      <x v="1"/>
    </i>
    <i r="5">
      <x v="1"/>
    </i>
    <i r="4">
      <x v="2"/>
    </i>
    <i r="5">
      <x v="1"/>
    </i>
    <i r="3">
      <x v="8"/>
    </i>
    <i r="4">
      <x v="2"/>
    </i>
    <i r="5">
      <x/>
    </i>
    <i r="3">
      <x v="9"/>
    </i>
    <i r="4">
      <x/>
    </i>
    <i r="5">
      <x v="2"/>
    </i>
    <i r="3">
      <x v="10"/>
    </i>
    <i r="4">
      <x/>
    </i>
    <i r="5">
      <x v="1"/>
    </i>
    <i r="3">
      <x v="11"/>
    </i>
    <i r="4">
      <x/>
    </i>
    <i r="5">
      <x v="1"/>
    </i>
    <i r="4">
      <x v="1"/>
    </i>
    <i r="5">
      <x v="1"/>
    </i>
    <i r="4">
      <x v="2"/>
    </i>
    <i r="5">
      <x v="1"/>
    </i>
    <i r="3">
      <x v="12"/>
    </i>
    <i r="4">
      <x/>
    </i>
    <i r="5">
      <x v="2"/>
    </i>
    <i r="4">
      <x v="1"/>
    </i>
    <i r="5">
      <x v="2"/>
    </i>
    <i r="3">
      <x v="14"/>
    </i>
    <i r="4">
      <x/>
    </i>
    <i r="5">
      <x v="2"/>
    </i>
    <i r="4">
      <x v="1"/>
    </i>
    <i r="5">
      <x v="2"/>
    </i>
    <i r="4">
      <x v="2"/>
    </i>
    <i r="5">
      <x v="2"/>
    </i>
    <i r="2">
      <x v="2"/>
    </i>
    <i r="3">
      <x/>
    </i>
    <i r="4">
      <x v="1"/>
    </i>
    <i r="5">
      <x/>
    </i>
    <i r="4">
      <x v="2"/>
    </i>
    <i r="5">
      <x/>
    </i>
    <i r="3">
      <x v="1"/>
    </i>
    <i r="4">
      <x v="2"/>
    </i>
    <i r="5">
      <x/>
    </i>
    <i r="3">
      <x v="2"/>
    </i>
    <i r="4">
      <x v="1"/>
    </i>
    <i r="5">
      <x v="2"/>
    </i>
    <i r="3">
      <x v="4"/>
    </i>
    <i r="4">
      <x/>
    </i>
    <i r="5">
      <x/>
    </i>
    <i r="4">
      <x v="1"/>
    </i>
    <i r="5">
      <x/>
    </i>
    <i r="4">
      <x v="2"/>
    </i>
    <i r="5">
      <x/>
    </i>
    <i r="3">
      <x v="5"/>
    </i>
    <i r="4">
      <x/>
    </i>
    <i r="5">
      <x/>
    </i>
    <i r="4">
      <x v="1"/>
    </i>
    <i r="5">
      <x/>
    </i>
    <i r="4">
      <x v="2"/>
    </i>
    <i r="5">
      <x/>
    </i>
    <i r="3">
      <x v="6"/>
    </i>
    <i r="4">
      <x/>
    </i>
    <i r="5">
      <x v="2"/>
    </i>
    <i r="4">
      <x v="2"/>
    </i>
    <i r="5">
      <x v="2"/>
    </i>
    <i r="3">
      <x v="7"/>
    </i>
    <i r="4">
      <x/>
    </i>
    <i r="5">
      <x v="1"/>
    </i>
    <i r="4">
      <x v="1"/>
    </i>
    <i r="5">
      <x v="1"/>
    </i>
    <i r="3">
      <x v="9"/>
    </i>
    <i r="4">
      <x/>
    </i>
    <i r="5">
      <x v="2"/>
    </i>
    <i r="3">
      <x v="11"/>
    </i>
    <i r="4">
      <x/>
    </i>
    <i r="5">
      <x v="1"/>
    </i>
    <i r="4">
      <x v="1"/>
    </i>
    <i r="5">
      <x v="1"/>
    </i>
    <i r="4">
      <x v="2"/>
    </i>
    <i r="5">
      <x v="1"/>
    </i>
    <i r="3">
      <x v="14"/>
    </i>
    <i r="4">
      <x/>
    </i>
    <i r="5">
      <x v="2"/>
    </i>
    <i r="4">
      <x v="1"/>
    </i>
    <i r="5">
      <x v="2"/>
    </i>
    <i r="1">
      <x v="3"/>
    </i>
    <i r="2">
      <x/>
    </i>
    <i r="3">
      <x v="1"/>
    </i>
    <i r="4">
      <x v="1"/>
    </i>
    <i r="5">
      <x/>
    </i>
    <i r="3">
      <x v="4"/>
    </i>
    <i r="4">
      <x v="1"/>
    </i>
    <i r="5">
      <x/>
    </i>
    <i r="3">
      <x v="7"/>
    </i>
    <i r="4">
      <x/>
    </i>
    <i r="5">
      <x v="1"/>
    </i>
    <i r="4">
      <x v="1"/>
    </i>
    <i r="5">
      <x v="1"/>
    </i>
    <i r="3">
      <x v="8"/>
    </i>
    <i r="4">
      <x/>
    </i>
    <i r="5">
      <x/>
    </i>
    <i r="4">
      <x v="1"/>
    </i>
    <i r="5">
      <x/>
    </i>
    <i r="3">
      <x v="11"/>
    </i>
    <i r="4">
      <x/>
    </i>
    <i r="5">
      <x v="1"/>
    </i>
    <i r="4">
      <x v="1"/>
    </i>
    <i r="5">
      <x v="1"/>
    </i>
    <i r="4">
      <x v="2"/>
    </i>
    <i r="5">
      <x v="1"/>
    </i>
    <i r="3">
      <x v="13"/>
    </i>
    <i r="4">
      <x v="1"/>
    </i>
    <i r="5">
      <x/>
    </i>
    <i r="2">
      <x v="1"/>
    </i>
    <i r="3">
      <x v="1"/>
    </i>
    <i r="4">
      <x v="1"/>
    </i>
    <i r="5">
      <x/>
    </i>
    <i r="3">
      <x v="4"/>
    </i>
    <i r="4">
      <x/>
    </i>
    <i r="5">
      <x/>
    </i>
    <i r="4">
      <x v="1"/>
    </i>
    <i r="5">
      <x/>
    </i>
    <i r="3">
      <x v="5"/>
    </i>
    <i r="4">
      <x/>
    </i>
    <i r="5">
      <x/>
    </i>
    <i r="4">
      <x v="1"/>
    </i>
    <i r="5">
      <x/>
    </i>
    <i r="4">
      <x v="2"/>
    </i>
    <i r="5">
      <x/>
    </i>
    <i r="3">
      <x v="7"/>
    </i>
    <i r="4">
      <x/>
    </i>
    <i r="5">
      <x v="1"/>
    </i>
    <i r="3">
      <x v="8"/>
    </i>
    <i r="4">
      <x v="1"/>
    </i>
    <i r="5">
      <x/>
    </i>
    <i r="3">
      <x v="11"/>
    </i>
    <i r="4">
      <x/>
    </i>
    <i r="5">
      <x v="1"/>
    </i>
    <i r="4">
      <x v="1"/>
    </i>
    <i r="5">
      <x v="1"/>
    </i>
    <i r="4">
      <x v="2"/>
    </i>
    <i r="5">
      <x v="1"/>
    </i>
    <i r="3">
      <x v="12"/>
    </i>
    <i r="4">
      <x v="2"/>
    </i>
    <i r="5">
      <x v="2"/>
    </i>
    <i r="3">
      <x v="13"/>
    </i>
    <i r="4">
      <x/>
    </i>
    <i r="5">
      <x/>
    </i>
    <i r="4">
      <x v="1"/>
    </i>
    <i r="5">
      <x/>
    </i>
    <i r="2">
      <x v="2"/>
    </i>
    <i r="3">
      <x v="1"/>
    </i>
    <i r="4">
      <x v="1"/>
    </i>
    <i r="5">
      <x/>
    </i>
    <i r="3">
      <x v="4"/>
    </i>
    <i r="4">
      <x/>
    </i>
    <i r="5">
      <x/>
    </i>
    <i r="4">
      <x v="1"/>
    </i>
    <i r="5">
      <x/>
    </i>
    <i r="3">
      <x v="5"/>
    </i>
    <i r="4">
      <x v="1"/>
    </i>
    <i r="5">
      <x/>
    </i>
    <i r="3">
      <x v="6"/>
    </i>
    <i r="4">
      <x/>
    </i>
    <i r="5">
      <x v="2"/>
    </i>
    <i r="3">
      <x v="7"/>
    </i>
    <i r="4">
      <x/>
    </i>
    <i r="5">
      <x v="1"/>
    </i>
    <i r="3">
      <x v="8"/>
    </i>
    <i r="4">
      <x/>
    </i>
    <i r="5">
      <x/>
    </i>
    <i r="3">
      <x v="11"/>
    </i>
    <i r="4">
      <x v="1"/>
    </i>
    <i r="5">
      <x v="1"/>
    </i>
    <i r="3">
      <x v="14"/>
    </i>
    <i r="4">
      <x/>
    </i>
    <i r="5">
      <x v="2"/>
    </i>
    <i r="1">
      <x v="4"/>
    </i>
    <i r="2">
      <x/>
    </i>
    <i r="3">
      <x v="4"/>
    </i>
    <i r="4">
      <x/>
    </i>
    <i r="5">
      <x/>
    </i>
    <i r="4">
      <x v="1"/>
    </i>
    <i r="5">
      <x/>
    </i>
    <i r="3">
      <x v="5"/>
    </i>
    <i r="4">
      <x v="1"/>
    </i>
    <i r="5">
      <x/>
    </i>
    <i r="3">
      <x v="7"/>
    </i>
    <i r="4">
      <x/>
    </i>
    <i r="5">
      <x v="1"/>
    </i>
    <i r="4">
      <x v="2"/>
    </i>
    <i r="5">
      <x v="1"/>
    </i>
    <i r="3">
      <x v="11"/>
    </i>
    <i r="4">
      <x/>
    </i>
    <i r="5">
      <x v="1"/>
    </i>
    <i r="3">
      <x v="14"/>
    </i>
    <i r="4">
      <x/>
    </i>
    <i r="5">
      <x v="2"/>
    </i>
    <i r="4">
      <x v="2"/>
    </i>
    <i r="5">
      <x v="2"/>
    </i>
    <i r="2">
      <x v="1"/>
    </i>
    <i r="3">
      <x/>
    </i>
    <i r="4">
      <x/>
    </i>
    <i r="5">
      <x/>
    </i>
    <i r="4">
      <x v="2"/>
    </i>
    <i r="5">
      <x/>
    </i>
    <i r="3">
      <x v="1"/>
    </i>
    <i r="4">
      <x v="2"/>
    </i>
    <i r="5">
      <x/>
    </i>
    <i r="3">
      <x v="2"/>
    </i>
    <i r="4">
      <x/>
    </i>
    <i r="5">
      <x v="2"/>
    </i>
    <i r="4">
      <x v="2"/>
    </i>
    <i r="5">
      <x v="2"/>
    </i>
    <i r="3">
      <x v="4"/>
    </i>
    <i r="4">
      <x/>
    </i>
    <i r="5">
      <x/>
    </i>
    <i r="4">
      <x v="1"/>
    </i>
    <i r="5">
      <x/>
    </i>
    <i r="4">
      <x v="2"/>
    </i>
    <i r="5">
      <x/>
    </i>
    <i r="3">
      <x v="5"/>
    </i>
    <i r="4">
      <x v="1"/>
    </i>
    <i r="5">
      <x/>
    </i>
    <i r="3">
      <x v="7"/>
    </i>
    <i r="4">
      <x/>
    </i>
    <i r="5">
      <x v="1"/>
    </i>
    <i r="4">
      <x v="1"/>
    </i>
    <i r="5">
      <x v="1"/>
    </i>
    <i r="4">
      <x v="2"/>
    </i>
    <i r="5">
      <x v="1"/>
    </i>
    <i r="3">
      <x v="8"/>
    </i>
    <i r="4">
      <x/>
    </i>
    <i r="5">
      <x/>
    </i>
    <i r="3">
      <x v="9"/>
    </i>
    <i r="4">
      <x/>
    </i>
    <i r="5">
      <x v="2"/>
    </i>
    <i r="3">
      <x v="11"/>
    </i>
    <i r="4">
      <x/>
    </i>
    <i r="5">
      <x v="1"/>
    </i>
    <i r="4">
      <x v="1"/>
    </i>
    <i r="5">
      <x v="1"/>
    </i>
    <i r="3">
      <x v="12"/>
    </i>
    <i r="4">
      <x/>
    </i>
    <i r="5">
      <x v="2"/>
    </i>
    <i r="4">
      <x v="2"/>
    </i>
    <i r="5">
      <x v="2"/>
    </i>
    <i r="3">
      <x v="14"/>
    </i>
    <i r="4">
      <x/>
    </i>
    <i r="5">
      <x v="2"/>
    </i>
    <i r="4">
      <x v="1"/>
    </i>
    <i r="5">
      <x v="2"/>
    </i>
    <i r="2">
      <x v="2"/>
    </i>
    <i r="3">
      <x/>
    </i>
    <i r="4">
      <x v="2"/>
    </i>
    <i r="5">
      <x/>
    </i>
    <i r="3">
      <x v="5"/>
    </i>
    <i r="4">
      <x/>
    </i>
    <i r="5">
      <x/>
    </i>
    <i r="4">
      <x v="1"/>
    </i>
    <i r="5">
      <x/>
    </i>
    <i r="3">
      <x v="9"/>
    </i>
    <i r="4">
      <x/>
    </i>
    <i r="5">
      <x v="2"/>
    </i>
    <i r="3">
      <x v="10"/>
    </i>
    <i r="4">
      <x v="1"/>
    </i>
    <i r="5">
      <x v="1"/>
    </i>
    <i r="1">
      <x v="5"/>
    </i>
    <i r="2">
      <x/>
    </i>
    <i r="3">
      <x/>
    </i>
    <i r="4">
      <x/>
    </i>
    <i r="5">
      <x/>
    </i>
    <i r="3">
      <x v="4"/>
    </i>
    <i r="4">
      <x/>
    </i>
    <i r="5">
      <x/>
    </i>
    <i r="4">
      <x v="1"/>
    </i>
    <i r="5">
      <x/>
    </i>
    <i r="4">
      <x v="2"/>
    </i>
    <i r="5">
      <x/>
    </i>
    <i r="3">
      <x v="5"/>
    </i>
    <i r="4">
      <x/>
    </i>
    <i r="5">
      <x/>
    </i>
    <i r="4">
      <x v="1"/>
    </i>
    <i r="5">
      <x/>
    </i>
    <i r="3">
      <x v="6"/>
    </i>
    <i r="4">
      <x/>
    </i>
    <i r="5">
      <x v="2"/>
    </i>
    <i r="3">
      <x v="8"/>
    </i>
    <i r="4">
      <x/>
    </i>
    <i r="5">
      <x/>
    </i>
    <i r="3">
      <x v="11"/>
    </i>
    <i r="4">
      <x v="1"/>
    </i>
    <i r="5">
      <x v="1"/>
    </i>
    <i r="3">
      <x v="14"/>
    </i>
    <i r="4">
      <x/>
    </i>
    <i r="5">
      <x v="2"/>
    </i>
    <i r="2">
      <x v="1"/>
    </i>
    <i r="3">
      <x/>
    </i>
    <i r="4">
      <x/>
    </i>
    <i r="5">
      <x/>
    </i>
    <i r="3">
      <x v="1"/>
    </i>
    <i r="4">
      <x v="1"/>
    </i>
    <i r="5">
      <x/>
    </i>
    <i r="3">
      <x v="3"/>
    </i>
    <i r="4">
      <x v="1"/>
    </i>
    <i r="5">
      <x v="2"/>
    </i>
    <i r="3">
      <x v="4"/>
    </i>
    <i r="4">
      <x/>
    </i>
    <i r="5">
      <x/>
    </i>
    <i r="4">
      <x v="1"/>
    </i>
    <i r="5">
      <x/>
    </i>
    <i r="3">
      <x v="5"/>
    </i>
    <i r="4">
      <x/>
    </i>
    <i r="5">
      <x/>
    </i>
    <i r="4">
      <x v="1"/>
    </i>
    <i r="5">
      <x/>
    </i>
    <i r="4">
      <x v="2"/>
    </i>
    <i r="5">
      <x/>
    </i>
    <i r="3">
      <x v="6"/>
    </i>
    <i r="4">
      <x/>
    </i>
    <i r="5">
      <x v="2"/>
    </i>
    <i r="3">
      <x v="7"/>
    </i>
    <i r="4">
      <x/>
    </i>
    <i r="5">
      <x v="1"/>
    </i>
    <i r="4">
      <x v="1"/>
    </i>
    <i r="5">
      <x v="1"/>
    </i>
    <i r="3">
      <x v="10"/>
    </i>
    <i r="4">
      <x/>
    </i>
    <i r="5">
      <x v="1"/>
    </i>
    <i r="3">
      <x v="11"/>
    </i>
    <i r="4">
      <x v="1"/>
    </i>
    <i r="5">
      <x v="1"/>
    </i>
    <i r="3">
      <x v="14"/>
    </i>
    <i r="4">
      <x/>
    </i>
    <i r="5">
      <x v="2"/>
    </i>
    <i r="4">
      <x v="1"/>
    </i>
    <i r="5">
      <x v="2"/>
    </i>
    <i r="4">
      <x v="2"/>
    </i>
    <i r="5">
      <x v="2"/>
    </i>
    <i r="2">
      <x v="2"/>
    </i>
    <i r="3">
      <x/>
    </i>
    <i r="4">
      <x/>
    </i>
    <i r="5">
      <x/>
    </i>
    <i r="3">
      <x v="4"/>
    </i>
    <i r="4">
      <x/>
    </i>
    <i r="5">
      <x/>
    </i>
    <i r="4">
      <x v="1"/>
    </i>
    <i r="5">
      <x/>
    </i>
    <i r="3">
      <x v="5"/>
    </i>
    <i r="4">
      <x/>
    </i>
    <i r="5">
      <x/>
    </i>
    <i r="4">
      <x v="1"/>
    </i>
    <i r="5">
      <x/>
    </i>
    <i r="3">
      <x v="7"/>
    </i>
    <i r="4">
      <x/>
    </i>
    <i r="5">
      <x v="1"/>
    </i>
    <i r="4">
      <x v="1"/>
    </i>
    <i r="5">
      <x v="1"/>
    </i>
    <i r="3">
      <x v="14"/>
    </i>
    <i r="4">
      <x/>
    </i>
    <i r="5">
      <x v="2"/>
    </i>
    <i r="4">
      <x v="2"/>
    </i>
    <i r="5">
      <x v="2"/>
    </i>
    <i r="1">
      <x v="6"/>
    </i>
    <i r="2">
      <x/>
    </i>
    <i r="3">
      <x/>
    </i>
    <i r="4">
      <x/>
    </i>
    <i r="5">
      <x/>
    </i>
    <i r="3">
      <x v="2"/>
    </i>
    <i r="4">
      <x v="1"/>
    </i>
    <i r="5">
      <x v="2"/>
    </i>
    <i r="3">
      <x v="4"/>
    </i>
    <i r="4">
      <x v="1"/>
    </i>
    <i r="5">
      <x/>
    </i>
    <i r="4">
      <x v="2"/>
    </i>
    <i r="5">
      <x/>
    </i>
    <i r="3">
      <x v="5"/>
    </i>
    <i r="4">
      <x/>
    </i>
    <i r="5">
      <x/>
    </i>
    <i r="4">
      <x v="1"/>
    </i>
    <i r="5">
      <x/>
    </i>
    <i r="4">
      <x v="2"/>
    </i>
    <i r="5">
      <x/>
    </i>
    <i r="3">
      <x v="6"/>
    </i>
    <i r="4">
      <x v="1"/>
    </i>
    <i r="5">
      <x v="2"/>
    </i>
    <i r="3">
      <x v="8"/>
    </i>
    <i r="4">
      <x v="1"/>
    </i>
    <i r="5">
      <x/>
    </i>
    <i r="3">
      <x v="11"/>
    </i>
    <i r="4">
      <x/>
    </i>
    <i r="5">
      <x v="1"/>
    </i>
    <i r="4">
      <x v="1"/>
    </i>
    <i r="5">
      <x v="1"/>
    </i>
    <i r="3">
      <x v="12"/>
    </i>
    <i r="4">
      <x/>
    </i>
    <i r="5">
      <x v="2"/>
    </i>
    <i r="3">
      <x v="14"/>
    </i>
    <i r="4">
      <x/>
    </i>
    <i r="5">
      <x v="2"/>
    </i>
    <i r="4">
      <x v="1"/>
    </i>
    <i r="5">
      <x v="2"/>
    </i>
    <i r="4">
      <x v="2"/>
    </i>
    <i r="5">
      <x v="2"/>
    </i>
    <i r="2">
      <x v="1"/>
    </i>
    <i r="3">
      <x/>
    </i>
    <i r="4">
      <x/>
    </i>
    <i r="5">
      <x/>
    </i>
    <i r="4">
      <x v="1"/>
    </i>
    <i r="5">
      <x/>
    </i>
    <i r="3">
      <x v="1"/>
    </i>
    <i r="4">
      <x/>
    </i>
    <i r="5">
      <x/>
    </i>
    <i r="4">
      <x v="1"/>
    </i>
    <i r="5">
      <x/>
    </i>
    <i r="3">
      <x v="4"/>
    </i>
    <i r="4">
      <x/>
    </i>
    <i r="5">
      <x/>
    </i>
    <i r="4">
      <x v="1"/>
    </i>
    <i r="5">
      <x/>
    </i>
    <i r="4">
      <x v="2"/>
    </i>
    <i r="5">
      <x/>
    </i>
    <i r="3">
      <x v="5"/>
    </i>
    <i r="4">
      <x/>
    </i>
    <i r="5">
      <x/>
    </i>
    <i r="4">
      <x v="1"/>
    </i>
    <i r="5">
      <x/>
    </i>
    <i r="4">
      <x v="2"/>
    </i>
    <i r="5">
      <x/>
    </i>
    <i r="3">
      <x v="6"/>
    </i>
    <i r="4">
      <x/>
    </i>
    <i r="5">
      <x v="2"/>
    </i>
    <i r="4">
      <x v="1"/>
    </i>
    <i r="5">
      <x v="2"/>
    </i>
    <i r="3">
      <x v="7"/>
    </i>
    <i r="4">
      <x/>
    </i>
    <i r="5">
      <x v="1"/>
    </i>
    <i r="4">
      <x v="1"/>
    </i>
    <i r="5">
      <x v="1"/>
    </i>
    <i r="4">
      <x v="2"/>
    </i>
    <i r="5">
      <x v="1"/>
    </i>
    <i r="3">
      <x v="8"/>
    </i>
    <i r="4">
      <x/>
    </i>
    <i r="5">
      <x/>
    </i>
    <i r="4">
      <x v="1"/>
    </i>
    <i r="5">
      <x/>
    </i>
    <i r="3">
      <x v="11"/>
    </i>
    <i r="4">
      <x/>
    </i>
    <i r="5">
      <x v="1"/>
    </i>
    <i r="4">
      <x v="2"/>
    </i>
    <i r="5">
      <x v="1"/>
    </i>
    <i r="3">
      <x v="12"/>
    </i>
    <i r="4">
      <x/>
    </i>
    <i r="5">
      <x v="2"/>
    </i>
    <i r="4">
      <x v="1"/>
    </i>
    <i r="5">
      <x v="2"/>
    </i>
    <i r="3">
      <x v="14"/>
    </i>
    <i r="4">
      <x/>
    </i>
    <i r="5">
      <x v="2"/>
    </i>
    <i r="4">
      <x v="1"/>
    </i>
    <i r="5">
      <x v="2"/>
    </i>
    <i r="4">
      <x v="2"/>
    </i>
    <i r="5">
      <x v="2"/>
    </i>
    <i r="2">
      <x v="2"/>
    </i>
    <i r="3">
      <x v="1"/>
    </i>
    <i r="4">
      <x/>
    </i>
    <i r="5">
      <x/>
    </i>
    <i r="3">
      <x v="4"/>
    </i>
    <i r="4">
      <x/>
    </i>
    <i r="5">
      <x/>
    </i>
    <i r="4">
      <x v="1"/>
    </i>
    <i r="5">
      <x/>
    </i>
    <i r="3">
      <x v="5"/>
    </i>
    <i r="4">
      <x/>
    </i>
    <i r="5">
      <x/>
    </i>
    <i r="4">
      <x v="1"/>
    </i>
    <i r="5">
      <x/>
    </i>
    <i r="4">
      <x v="2"/>
    </i>
    <i r="5">
      <x/>
    </i>
    <i r="3">
      <x v="7"/>
    </i>
    <i r="4">
      <x/>
    </i>
    <i r="5">
      <x v="1"/>
    </i>
    <i r="4">
      <x v="1"/>
    </i>
    <i r="5">
      <x v="1"/>
    </i>
    <i r="4">
      <x v="2"/>
    </i>
    <i r="5">
      <x v="1"/>
    </i>
    <i r="3">
      <x v="8"/>
    </i>
    <i r="4">
      <x v="1"/>
    </i>
    <i r="5">
      <x/>
    </i>
    <i r="3">
      <x v="11"/>
    </i>
    <i r="4">
      <x/>
    </i>
    <i r="5">
      <x v="1"/>
    </i>
    <i r="3">
      <x v="12"/>
    </i>
    <i r="4">
      <x/>
    </i>
    <i r="5">
      <x v="2"/>
    </i>
    <i r="3">
      <x v="14"/>
    </i>
    <i r="4">
      <x/>
    </i>
    <i r="5">
      <x v="2"/>
    </i>
    <i r="4">
      <x v="1"/>
    </i>
    <i r="5">
      <x v="2"/>
    </i>
    <i r="4">
      <x v="2"/>
    </i>
    <i r="5">
      <x v="2"/>
    </i>
    <i r="1">
      <x v="7"/>
    </i>
    <i r="2">
      <x/>
    </i>
    <i r="3">
      <x v="5"/>
    </i>
    <i r="4">
      <x/>
    </i>
    <i r="5">
      <x/>
    </i>
    <i r="4">
      <x v="1"/>
    </i>
    <i r="5">
      <x/>
    </i>
    <i r="4">
      <x v="2"/>
    </i>
    <i r="5">
      <x/>
    </i>
    <i r="3">
      <x v="7"/>
    </i>
    <i r="4">
      <x/>
    </i>
    <i r="5">
      <x v="1"/>
    </i>
    <i r="3">
      <x v="9"/>
    </i>
    <i r="4">
      <x/>
    </i>
    <i r="5">
      <x v="2"/>
    </i>
    <i r="3">
      <x v="12"/>
    </i>
    <i r="4">
      <x v="1"/>
    </i>
    <i r="5">
      <x v="2"/>
    </i>
    <i r="3">
      <x v="13"/>
    </i>
    <i r="4">
      <x/>
    </i>
    <i r="5">
      <x/>
    </i>
    <i r="3">
      <x v="14"/>
    </i>
    <i r="4">
      <x/>
    </i>
    <i r="5">
      <x v="2"/>
    </i>
    <i r="4">
      <x v="1"/>
    </i>
    <i r="5">
      <x v="2"/>
    </i>
    <i r="2">
      <x v="1"/>
    </i>
    <i r="3">
      <x v="3"/>
    </i>
    <i r="4">
      <x/>
    </i>
    <i r="5">
      <x v="2"/>
    </i>
    <i r="3">
      <x v="4"/>
    </i>
    <i r="4">
      <x/>
    </i>
    <i r="5">
      <x/>
    </i>
    <i r="4">
      <x v="1"/>
    </i>
    <i r="5">
      <x/>
    </i>
    <i r="4">
      <x v="2"/>
    </i>
    <i r="5">
      <x/>
    </i>
    <i r="3">
      <x v="5"/>
    </i>
    <i r="4">
      <x/>
    </i>
    <i r="5">
      <x/>
    </i>
    <i r="4">
      <x v="1"/>
    </i>
    <i r="5">
      <x/>
    </i>
    <i r="4">
      <x v="2"/>
    </i>
    <i r="5">
      <x/>
    </i>
    <i r="3">
      <x v="7"/>
    </i>
    <i r="4">
      <x/>
    </i>
    <i r="5">
      <x v="1"/>
    </i>
    <i r="4">
      <x v="1"/>
    </i>
    <i r="5">
      <x v="1"/>
    </i>
    <i r="3">
      <x v="8"/>
    </i>
    <i r="4">
      <x/>
    </i>
    <i r="5">
      <x/>
    </i>
    <i r="3">
      <x v="9"/>
    </i>
    <i r="4">
      <x/>
    </i>
    <i r="5">
      <x v="2"/>
    </i>
    <i r="3">
      <x v="11"/>
    </i>
    <i r="4">
      <x/>
    </i>
    <i r="5">
      <x v="1"/>
    </i>
    <i r="3">
      <x v="13"/>
    </i>
    <i r="4">
      <x/>
    </i>
    <i r="5">
      <x/>
    </i>
    <i r="4">
      <x v="1"/>
    </i>
    <i r="5">
      <x/>
    </i>
    <i r="3">
      <x v="14"/>
    </i>
    <i r="4">
      <x/>
    </i>
    <i r="5">
      <x v="2"/>
    </i>
    <i r="4">
      <x v="1"/>
    </i>
    <i r="5">
      <x v="2"/>
    </i>
    <i r="4">
      <x v="2"/>
    </i>
    <i r="5">
      <x v="2"/>
    </i>
    <i r="2">
      <x v="2"/>
    </i>
    <i r="3">
      <x v="4"/>
    </i>
    <i r="4">
      <x v="2"/>
    </i>
    <i r="5">
      <x/>
    </i>
    <i r="3">
      <x v="5"/>
    </i>
    <i r="4">
      <x/>
    </i>
    <i r="5">
      <x/>
    </i>
    <i r="4">
      <x v="1"/>
    </i>
    <i r="5">
      <x/>
    </i>
    <i r="4">
      <x v="2"/>
    </i>
    <i r="5">
      <x/>
    </i>
    <i r="3">
      <x v="7"/>
    </i>
    <i r="4">
      <x/>
    </i>
    <i r="5">
      <x v="1"/>
    </i>
    <i r="3">
      <x v="8"/>
    </i>
    <i r="4">
      <x/>
    </i>
    <i r="5">
      <x/>
    </i>
    <i r="4">
      <x v="1"/>
    </i>
    <i r="5">
      <x/>
    </i>
    <i r="3">
      <x v="11"/>
    </i>
    <i r="4">
      <x/>
    </i>
    <i r="5">
      <x v="1"/>
    </i>
    <i r="1">
      <x v="8"/>
    </i>
    <i r="2">
      <x/>
    </i>
    <i r="3">
      <x/>
    </i>
    <i r="4">
      <x/>
    </i>
    <i r="5">
      <x/>
    </i>
    <i r="3">
      <x v="4"/>
    </i>
    <i r="4">
      <x/>
    </i>
    <i r="5">
      <x/>
    </i>
    <i r="4">
      <x v="2"/>
    </i>
    <i r="5">
      <x/>
    </i>
    <i r="3">
      <x v="5"/>
    </i>
    <i r="4">
      <x/>
    </i>
    <i r="5">
      <x/>
    </i>
    <i r="4">
      <x v="1"/>
    </i>
    <i r="5">
      <x/>
    </i>
    <i r="4">
      <x v="2"/>
    </i>
    <i r="5">
      <x/>
    </i>
    <i r="3">
      <x v="8"/>
    </i>
    <i r="4">
      <x/>
    </i>
    <i r="5">
      <x/>
    </i>
    <i r="3">
      <x v="10"/>
    </i>
    <i r="4">
      <x v="1"/>
    </i>
    <i r="5">
      <x v="1"/>
    </i>
    <i r="3">
      <x v="14"/>
    </i>
    <i r="4">
      <x/>
    </i>
    <i r="5">
      <x v="2"/>
    </i>
    <i r="2">
      <x v="1"/>
    </i>
    <i r="3">
      <x/>
    </i>
    <i r="4">
      <x/>
    </i>
    <i r="5">
      <x/>
    </i>
    <i r="3">
      <x v="4"/>
    </i>
    <i r="4">
      <x/>
    </i>
    <i r="5">
      <x/>
    </i>
    <i r="4">
      <x v="2"/>
    </i>
    <i r="5">
      <x/>
    </i>
    <i r="3">
      <x v="5"/>
    </i>
    <i r="4">
      <x/>
    </i>
    <i r="5">
      <x/>
    </i>
    <i r="4">
      <x v="1"/>
    </i>
    <i r="5">
      <x/>
    </i>
    <i r="4">
      <x v="2"/>
    </i>
    <i r="5">
      <x/>
    </i>
    <i r="3">
      <x v="6"/>
    </i>
    <i r="4">
      <x/>
    </i>
    <i r="5">
      <x v="2"/>
    </i>
    <i r="3">
      <x v="7"/>
    </i>
    <i r="4">
      <x/>
    </i>
    <i r="5">
      <x v="1"/>
    </i>
    <i r="4">
      <x v="1"/>
    </i>
    <i r="5">
      <x v="1"/>
    </i>
    <i r="3">
      <x v="8"/>
    </i>
    <i r="4">
      <x/>
    </i>
    <i r="5">
      <x/>
    </i>
    <i r="4">
      <x v="1"/>
    </i>
    <i r="5">
      <x/>
    </i>
    <i r="4">
      <x v="2"/>
    </i>
    <i r="5">
      <x/>
    </i>
    <i r="3">
      <x v="11"/>
    </i>
    <i r="4">
      <x/>
    </i>
    <i r="5">
      <x v="1"/>
    </i>
    <i r="4">
      <x v="1"/>
    </i>
    <i r="5">
      <x v="1"/>
    </i>
    <i r="3">
      <x v="12"/>
    </i>
    <i r="4">
      <x/>
    </i>
    <i r="5">
      <x v="2"/>
    </i>
    <i r="4">
      <x v="1"/>
    </i>
    <i r="5">
      <x v="2"/>
    </i>
    <i r="3">
      <x v="14"/>
    </i>
    <i r="4">
      <x/>
    </i>
    <i r="5">
      <x v="2"/>
    </i>
    <i r="4">
      <x v="1"/>
    </i>
    <i r="5">
      <x v="2"/>
    </i>
    <i r="2">
      <x v="2"/>
    </i>
    <i r="3">
      <x/>
    </i>
    <i r="4">
      <x v="1"/>
    </i>
    <i r="5">
      <x/>
    </i>
    <i r="3">
      <x v="4"/>
    </i>
    <i r="4">
      <x/>
    </i>
    <i r="5">
      <x/>
    </i>
    <i r="3">
      <x v="5"/>
    </i>
    <i r="4">
      <x/>
    </i>
    <i r="5">
      <x/>
    </i>
    <i r="4">
      <x v="1"/>
    </i>
    <i r="5">
      <x/>
    </i>
    <i r="4">
      <x v="2"/>
    </i>
    <i r="5">
      <x/>
    </i>
    <i r="3">
      <x v="7"/>
    </i>
    <i r="4">
      <x/>
    </i>
    <i r="5">
      <x v="1"/>
    </i>
    <i r="4">
      <x v="1"/>
    </i>
    <i r="5">
      <x v="1"/>
    </i>
    <i r="3">
      <x v="11"/>
    </i>
    <i r="4">
      <x/>
    </i>
    <i r="5">
      <x v="1"/>
    </i>
    <i r="4">
      <x v="1"/>
    </i>
    <i r="5">
      <x v="1"/>
    </i>
    <i r="3">
      <x v="14"/>
    </i>
    <i r="4">
      <x/>
    </i>
    <i r="5">
      <x v="2"/>
    </i>
    <i r="1">
      <x v="9"/>
    </i>
    <i r="2">
      <x/>
    </i>
    <i r="3">
      <x v="3"/>
    </i>
    <i r="4">
      <x/>
    </i>
    <i r="5">
      <x v="2"/>
    </i>
    <i r="3">
      <x v="4"/>
    </i>
    <i r="4">
      <x/>
    </i>
    <i r="5">
      <x/>
    </i>
    <i r="4">
      <x v="1"/>
    </i>
    <i r="5">
      <x/>
    </i>
    <i r="4">
      <x v="2"/>
    </i>
    <i r="5">
      <x/>
    </i>
    <i r="3">
      <x v="5"/>
    </i>
    <i r="4">
      <x/>
    </i>
    <i r="5">
      <x/>
    </i>
    <i r="4">
      <x v="1"/>
    </i>
    <i r="5">
      <x/>
    </i>
    <i r="4">
      <x v="2"/>
    </i>
    <i r="5">
      <x/>
    </i>
    <i r="3">
      <x v="7"/>
    </i>
    <i r="4">
      <x/>
    </i>
    <i r="5">
      <x v="1"/>
    </i>
    <i r="4">
      <x v="1"/>
    </i>
    <i r="5">
      <x v="1"/>
    </i>
    <i r="3">
      <x v="8"/>
    </i>
    <i r="4">
      <x/>
    </i>
    <i r="5">
      <x/>
    </i>
    <i r="3">
      <x v="11"/>
    </i>
    <i r="4">
      <x/>
    </i>
    <i r="5">
      <x v="1"/>
    </i>
    <i r="4">
      <x v="2"/>
    </i>
    <i r="5">
      <x v="1"/>
    </i>
    <i r="3">
      <x v="14"/>
    </i>
    <i r="4">
      <x/>
    </i>
    <i r="5">
      <x v="2"/>
    </i>
    <i r="4">
      <x v="1"/>
    </i>
    <i r="5">
      <x v="2"/>
    </i>
    <i r="2">
      <x v="1"/>
    </i>
    <i r="3">
      <x/>
    </i>
    <i r="4">
      <x/>
    </i>
    <i r="5">
      <x/>
    </i>
    <i r="3">
      <x v="3"/>
    </i>
    <i r="4">
      <x/>
    </i>
    <i r="5">
      <x v="2"/>
    </i>
    <i r="3">
      <x v="4"/>
    </i>
    <i r="4">
      <x/>
    </i>
    <i r="5">
      <x/>
    </i>
    <i r="4">
      <x v="1"/>
    </i>
    <i r="5">
      <x/>
    </i>
    <i r="4">
      <x v="2"/>
    </i>
    <i r="5">
      <x/>
    </i>
    <i r="3">
      <x v="5"/>
    </i>
    <i r="4">
      <x/>
    </i>
    <i r="5">
      <x/>
    </i>
    <i r="4">
      <x v="1"/>
    </i>
    <i r="5">
      <x/>
    </i>
    <i r="4">
      <x v="2"/>
    </i>
    <i r="5">
      <x/>
    </i>
    <i r="3">
      <x v="7"/>
    </i>
    <i r="4">
      <x/>
    </i>
    <i r="5">
      <x v="1"/>
    </i>
    <i r="4">
      <x v="2"/>
    </i>
    <i r="5">
      <x v="1"/>
    </i>
    <i r="3">
      <x v="8"/>
    </i>
    <i r="4">
      <x/>
    </i>
    <i r="5">
      <x/>
    </i>
    <i r="3">
      <x v="9"/>
    </i>
    <i r="4">
      <x/>
    </i>
    <i r="5">
      <x v="2"/>
    </i>
    <i r="3">
      <x v="10"/>
    </i>
    <i r="4">
      <x/>
    </i>
    <i r="5">
      <x v="1"/>
    </i>
    <i r="3">
      <x v="11"/>
    </i>
    <i r="4">
      <x/>
    </i>
    <i r="5">
      <x v="1"/>
    </i>
    <i r="4">
      <x v="2"/>
    </i>
    <i r="5">
      <x v="1"/>
    </i>
    <i r="3">
      <x v="12"/>
    </i>
    <i r="4">
      <x v="1"/>
    </i>
    <i r="5">
      <x v="2"/>
    </i>
    <i r="3">
      <x v="14"/>
    </i>
    <i r="4">
      <x/>
    </i>
    <i r="5">
      <x v="2"/>
    </i>
    <i r="4">
      <x v="1"/>
    </i>
    <i r="5">
      <x v="2"/>
    </i>
    <i r="2">
      <x v="2"/>
    </i>
    <i r="3">
      <x/>
    </i>
    <i r="4">
      <x/>
    </i>
    <i r="5">
      <x/>
    </i>
    <i r="3">
      <x v="3"/>
    </i>
    <i r="4">
      <x/>
    </i>
    <i r="5">
      <x v="2"/>
    </i>
    <i r="3">
      <x v="4"/>
    </i>
    <i r="4">
      <x/>
    </i>
    <i r="5">
      <x/>
    </i>
    <i r="4">
      <x v="2"/>
    </i>
    <i r="5">
      <x/>
    </i>
    <i r="3">
      <x v="5"/>
    </i>
    <i r="4">
      <x/>
    </i>
    <i r="5">
      <x/>
    </i>
    <i r="4">
      <x v="2"/>
    </i>
    <i r="5">
      <x/>
    </i>
    <i r="3">
      <x v="7"/>
    </i>
    <i r="4">
      <x/>
    </i>
    <i r="5">
      <x v="1"/>
    </i>
    <i r="4">
      <x v="1"/>
    </i>
    <i r="5">
      <x v="1"/>
    </i>
    <i r="3">
      <x v="8"/>
    </i>
    <i r="4">
      <x/>
    </i>
    <i r="5">
      <x/>
    </i>
    <i r="3">
      <x v="11"/>
    </i>
    <i r="4">
      <x/>
    </i>
    <i r="5">
      <x v="1"/>
    </i>
    <i r="3">
      <x v="12"/>
    </i>
    <i r="4">
      <x v="1"/>
    </i>
    <i r="5">
      <x v="2"/>
    </i>
    <i r="3">
      <x v="14"/>
    </i>
    <i r="4">
      <x/>
    </i>
    <i r="5">
      <x v="2"/>
    </i>
    <i r="1">
      <x v="10"/>
    </i>
    <i r="2">
      <x/>
    </i>
    <i r="3">
      <x/>
    </i>
    <i r="4">
      <x v="1"/>
    </i>
    <i r="5">
      <x/>
    </i>
    <i r="3">
      <x v="3"/>
    </i>
    <i r="4">
      <x v="1"/>
    </i>
    <i r="5">
      <x v="2"/>
    </i>
    <i r="3">
      <x v="4"/>
    </i>
    <i r="4">
      <x/>
    </i>
    <i r="5">
      <x/>
    </i>
    <i r="4">
      <x v="2"/>
    </i>
    <i r="5">
      <x/>
    </i>
    <i r="3">
      <x v="5"/>
    </i>
    <i r="4">
      <x v="2"/>
    </i>
    <i r="5">
      <x/>
    </i>
    <i r="3">
      <x v="7"/>
    </i>
    <i r="4">
      <x/>
    </i>
    <i r="5">
      <x v="1"/>
    </i>
    <i r="3">
      <x v="12"/>
    </i>
    <i r="4">
      <x v="2"/>
    </i>
    <i r="5">
      <x v="2"/>
    </i>
    <i r="3">
      <x v="14"/>
    </i>
    <i r="4">
      <x/>
    </i>
    <i r="5">
      <x v="2"/>
    </i>
    <i r="4">
      <x v="2"/>
    </i>
    <i r="5">
      <x v="2"/>
    </i>
    <i r="2">
      <x v="1"/>
    </i>
    <i r="3">
      <x/>
    </i>
    <i r="4">
      <x v="1"/>
    </i>
    <i r="5">
      <x/>
    </i>
    <i r="3">
      <x v="3"/>
    </i>
    <i r="4">
      <x v="1"/>
    </i>
    <i r="5">
      <x v="2"/>
    </i>
    <i r="3">
      <x v="4"/>
    </i>
    <i r="4">
      <x/>
    </i>
    <i r="5">
      <x/>
    </i>
    <i r="4">
      <x v="1"/>
    </i>
    <i r="5">
      <x/>
    </i>
    <i r="4">
      <x v="2"/>
    </i>
    <i r="5">
      <x/>
    </i>
    <i r="3">
      <x v="5"/>
    </i>
    <i r="4">
      <x/>
    </i>
    <i r="5">
      <x/>
    </i>
    <i r="4">
      <x v="1"/>
    </i>
    <i r="5">
      <x/>
    </i>
    <i r="4">
      <x v="2"/>
    </i>
    <i r="5">
      <x/>
    </i>
    <i r="3">
      <x v="7"/>
    </i>
    <i r="4">
      <x/>
    </i>
    <i r="5">
      <x v="1"/>
    </i>
    <i r="3">
      <x v="8"/>
    </i>
    <i r="4">
      <x v="2"/>
    </i>
    <i r="5">
      <x/>
    </i>
    <i r="3">
      <x v="11"/>
    </i>
    <i r="4">
      <x v="1"/>
    </i>
    <i r="5">
      <x v="1"/>
    </i>
    <i r="4">
      <x v="2"/>
    </i>
    <i r="5">
      <x v="1"/>
    </i>
    <i r="3">
      <x v="12"/>
    </i>
    <i r="4">
      <x v="2"/>
    </i>
    <i r="5">
      <x v="2"/>
    </i>
    <i r="3">
      <x v="13"/>
    </i>
    <i r="4">
      <x v="2"/>
    </i>
    <i r="5">
      <x/>
    </i>
    <i r="3">
      <x v="14"/>
    </i>
    <i r="4">
      <x/>
    </i>
    <i r="5">
      <x v="2"/>
    </i>
    <i r="4">
      <x v="1"/>
    </i>
    <i r="5">
      <x v="2"/>
    </i>
    <i r="4">
      <x v="2"/>
    </i>
    <i r="5">
      <x v="2"/>
    </i>
    <i r="2">
      <x v="2"/>
    </i>
    <i r="3">
      <x v="4"/>
    </i>
    <i r="4">
      <x v="2"/>
    </i>
    <i r="5">
      <x/>
    </i>
    <i r="3">
      <x v="5"/>
    </i>
    <i r="4">
      <x/>
    </i>
    <i r="5">
      <x/>
    </i>
    <i r="3">
      <x v="7"/>
    </i>
    <i r="4">
      <x v="1"/>
    </i>
    <i r="5">
      <x v="1"/>
    </i>
    <i r="1">
      <x v="11"/>
    </i>
    <i r="2">
      <x/>
    </i>
    <i r="3">
      <x/>
    </i>
    <i r="4">
      <x v="1"/>
    </i>
    <i r="5">
      <x/>
    </i>
    <i r="3">
      <x v="4"/>
    </i>
    <i r="4">
      <x/>
    </i>
    <i r="5">
      <x/>
    </i>
    <i r="4">
      <x v="1"/>
    </i>
    <i r="5">
      <x/>
    </i>
    <i r="4">
      <x v="2"/>
    </i>
    <i r="5">
      <x/>
    </i>
    <i r="3">
      <x v="5"/>
    </i>
    <i r="4">
      <x/>
    </i>
    <i r="5">
      <x/>
    </i>
    <i r="4">
      <x v="1"/>
    </i>
    <i r="5">
      <x/>
    </i>
    <i r="4">
      <x v="2"/>
    </i>
    <i r="5">
      <x/>
    </i>
    <i r="3">
      <x v="7"/>
    </i>
    <i r="4">
      <x v="1"/>
    </i>
    <i r="5">
      <x v="1"/>
    </i>
    <i r="4">
      <x v="2"/>
    </i>
    <i r="5">
      <x v="1"/>
    </i>
    <i r="3">
      <x v="8"/>
    </i>
    <i r="4">
      <x/>
    </i>
    <i r="5">
      <x/>
    </i>
    <i r="3">
      <x v="11"/>
    </i>
    <i r="4">
      <x/>
    </i>
    <i r="5">
      <x v="1"/>
    </i>
    <i r="4">
      <x v="1"/>
    </i>
    <i r="5">
      <x v="1"/>
    </i>
    <i r="4">
      <x v="2"/>
    </i>
    <i r="5">
      <x v="1"/>
    </i>
    <i r="3">
      <x v="14"/>
    </i>
    <i r="4">
      <x/>
    </i>
    <i r="5">
      <x v="2"/>
    </i>
    <i r="2">
      <x v="1"/>
    </i>
    <i r="3">
      <x/>
    </i>
    <i r="4">
      <x/>
    </i>
    <i r="5">
      <x/>
    </i>
    <i r="4">
      <x v="1"/>
    </i>
    <i r="5">
      <x/>
    </i>
    <i r="3">
      <x v="2"/>
    </i>
    <i r="4">
      <x/>
    </i>
    <i r="5">
      <x v="2"/>
    </i>
    <i r="3">
      <x v="4"/>
    </i>
    <i r="4">
      <x/>
    </i>
    <i r="5">
      <x/>
    </i>
    <i r="4">
      <x v="1"/>
    </i>
    <i r="5">
      <x/>
    </i>
    <i r="4">
      <x v="2"/>
    </i>
    <i r="5">
      <x/>
    </i>
    <i r="3">
      <x v="5"/>
    </i>
    <i r="4">
      <x/>
    </i>
    <i r="5">
      <x/>
    </i>
    <i r="4">
      <x v="1"/>
    </i>
    <i r="5">
      <x/>
    </i>
    <i r="4">
      <x v="2"/>
    </i>
    <i r="5">
      <x/>
    </i>
    <i r="3">
      <x v="6"/>
    </i>
    <i r="4">
      <x/>
    </i>
    <i r="5">
      <x v="2"/>
    </i>
    <i r="4">
      <x v="1"/>
    </i>
    <i r="5">
      <x v="2"/>
    </i>
    <i r="3">
      <x v="7"/>
    </i>
    <i r="4">
      <x/>
    </i>
    <i r="5">
      <x v="1"/>
    </i>
    <i r="4">
      <x v="1"/>
    </i>
    <i r="5">
      <x v="1"/>
    </i>
    <i r="4">
      <x v="2"/>
    </i>
    <i r="5">
      <x v="1"/>
    </i>
    <i r="3">
      <x v="8"/>
    </i>
    <i r="4">
      <x/>
    </i>
    <i r="5">
      <x/>
    </i>
    <i r="4">
      <x v="1"/>
    </i>
    <i r="5">
      <x/>
    </i>
    <i r="3">
      <x v="9"/>
    </i>
    <i r="4">
      <x v="1"/>
    </i>
    <i r="5">
      <x v="2"/>
    </i>
    <i r="4">
      <x v="2"/>
    </i>
    <i r="5">
      <x v="2"/>
    </i>
    <i r="3">
      <x v="11"/>
    </i>
    <i r="4">
      <x v="1"/>
    </i>
    <i r="5">
      <x v="1"/>
    </i>
    <i r="4">
      <x v="2"/>
    </i>
    <i r="5">
      <x v="1"/>
    </i>
    <i r="3">
      <x v="12"/>
    </i>
    <i r="4">
      <x/>
    </i>
    <i r="5">
      <x v="2"/>
    </i>
    <i r="4">
      <x v="1"/>
    </i>
    <i r="5">
      <x v="2"/>
    </i>
    <i r="3">
      <x v="14"/>
    </i>
    <i r="4">
      <x/>
    </i>
    <i r="5">
      <x v="2"/>
    </i>
    <i r="4">
      <x v="1"/>
    </i>
    <i r="5">
      <x v="2"/>
    </i>
    <i r="4">
      <x v="2"/>
    </i>
    <i r="5">
      <x v="2"/>
    </i>
    <i r="2">
      <x v="2"/>
    </i>
    <i r="3">
      <x/>
    </i>
    <i r="4">
      <x v="1"/>
    </i>
    <i r="5">
      <x/>
    </i>
    <i r="3">
      <x v="4"/>
    </i>
    <i r="4">
      <x/>
    </i>
    <i r="5">
      <x/>
    </i>
    <i r="4">
      <x v="1"/>
    </i>
    <i r="5">
      <x/>
    </i>
    <i r="3">
      <x v="5"/>
    </i>
    <i r="4">
      <x/>
    </i>
    <i r="5">
      <x/>
    </i>
    <i r="4">
      <x v="1"/>
    </i>
    <i r="5">
      <x/>
    </i>
    <i r="3">
      <x v="7"/>
    </i>
    <i r="4">
      <x/>
    </i>
    <i r="5">
      <x v="1"/>
    </i>
    <i r="4">
      <x v="2"/>
    </i>
    <i r="5">
      <x v="1"/>
    </i>
    <i r="3">
      <x v="8"/>
    </i>
    <i r="4">
      <x/>
    </i>
    <i r="5">
      <x/>
    </i>
    <i r="3">
      <x v="11"/>
    </i>
    <i r="4">
      <x/>
    </i>
    <i r="5">
      <x v="1"/>
    </i>
    <i r="4">
      <x v="1"/>
    </i>
    <i r="5">
      <x v="1"/>
    </i>
    <i r="3">
      <x v="12"/>
    </i>
    <i r="4">
      <x/>
    </i>
    <i r="5">
      <x v="2"/>
    </i>
    <i r="3">
      <x v="14"/>
    </i>
    <i r="4">
      <x/>
    </i>
    <i r="5">
      <x v="2"/>
    </i>
    <i r="4">
      <x v="1"/>
    </i>
    <i r="5">
      <x v="2"/>
    </i>
    <i>
      <x v="1"/>
    </i>
    <i r="1">
      <x/>
    </i>
    <i r="2">
      <x/>
    </i>
    <i r="3">
      <x/>
    </i>
    <i r="4">
      <x/>
    </i>
    <i r="5">
      <x/>
    </i>
    <i r="3">
      <x v="4"/>
    </i>
    <i r="4">
      <x/>
    </i>
    <i r="5">
      <x/>
    </i>
    <i r="3">
      <x v="5"/>
    </i>
    <i r="4">
      <x/>
    </i>
    <i r="5">
      <x/>
    </i>
    <i r="3">
      <x v="8"/>
    </i>
    <i r="4">
      <x/>
    </i>
    <i r="5">
      <x/>
    </i>
    <i r="3">
      <x v="11"/>
    </i>
    <i r="4">
      <x v="1"/>
    </i>
    <i r="5">
      <x v="1"/>
    </i>
    <i r="2">
      <x v="1"/>
    </i>
    <i r="3">
      <x/>
    </i>
    <i r="4">
      <x/>
    </i>
    <i r="5">
      <x/>
    </i>
    <i r="4">
      <x v="2"/>
    </i>
    <i r="5">
      <x/>
    </i>
    <i r="3">
      <x v="1"/>
    </i>
    <i r="4">
      <x/>
    </i>
    <i r="5">
      <x/>
    </i>
    <i r="3">
      <x v="2"/>
    </i>
    <i r="4">
      <x/>
    </i>
    <i r="5">
      <x v="2"/>
    </i>
    <i r="3">
      <x v="3"/>
    </i>
    <i r="4">
      <x/>
    </i>
    <i r="5">
      <x v="2"/>
    </i>
    <i r="3">
      <x v="4"/>
    </i>
    <i r="4">
      <x/>
    </i>
    <i r="5">
      <x/>
    </i>
    <i r="4">
      <x v="1"/>
    </i>
    <i r="5">
      <x/>
    </i>
    <i r="3">
      <x v="5"/>
    </i>
    <i r="4">
      <x/>
    </i>
    <i r="5">
      <x/>
    </i>
    <i r="4">
      <x v="1"/>
    </i>
    <i r="5">
      <x/>
    </i>
    <i r="4">
      <x v="2"/>
    </i>
    <i r="5">
      <x/>
    </i>
    <i r="3">
      <x v="7"/>
    </i>
    <i r="4">
      <x/>
    </i>
    <i r="5">
      <x v="1"/>
    </i>
    <i r="4">
      <x v="1"/>
    </i>
    <i r="5">
      <x v="1"/>
    </i>
    <i r="3">
      <x v="8"/>
    </i>
    <i r="4">
      <x/>
    </i>
    <i r="5">
      <x/>
    </i>
    <i r="3">
      <x v="11"/>
    </i>
    <i r="4">
      <x/>
    </i>
    <i r="5">
      <x v="1"/>
    </i>
    <i r="3">
      <x v="12"/>
    </i>
    <i r="4">
      <x v="1"/>
    </i>
    <i r="5">
      <x v="2"/>
    </i>
    <i r="3">
      <x v="13"/>
    </i>
    <i r="4">
      <x/>
    </i>
    <i r="5">
      <x/>
    </i>
    <i r="3">
      <x v="14"/>
    </i>
    <i r="4">
      <x/>
    </i>
    <i r="5">
      <x v="2"/>
    </i>
    <i r="4">
      <x v="1"/>
    </i>
    <i r="5">
      <x v="2"/>
    </i>
    <i r="2">
      <x v="2"/>
    </i>
    <i r="3">
      <x/>
    </i>
    <i r="4">
      <x/>
    </i>
    <i r="5">
      <x/>
    </i>
    <i r="4">
      <x v="1"/>
    </i>
    <i r="5">
      <x/>
    </i>
    <i r="4">
      <x v="2"/>
    </i>
    <i r="5">
      <x/>
    </i>
    <i r="3">
      <x v="4"/>
    </i>
    <i r="4">
      <x/>
    </i>
    <i r="5">
      <x/>
    </i>
    <i r="3">
      <x v="5"/>
    </i>
    <i r="4">
      <x/>
    </i>
    <i r="5">
      <x/>
    </i>
    <i r="4">
      <x v="1"/>
    </i>
    <i r="5">
      <x/>
    </i>
    <i r="4">
      <x v="2"/>
    </i>
    <i r="5">
      <x/>
    </i>
    <i r="3">
      <x v="7"/>
    </i>
    <i r="4">
      <x/>
    </i>
    <i r="5">
      <x v="1"/>
    </i>
    <i r="3">
      <x v="8"/>
    </i>
    <i r="4">
      <x/>
    </i>
    <i r="5">
      <x/>
    </i>
    <i r="3">
      <x v="11"/>
    </i>
    <i r="4">
      <x v="1"/>
    </i>
    <i r="5">
      <x v="1"/>
    </i>
    <i r="3">
      <x v="14"/>
    </i>
    <i r="4">
      <x/>
    </i>
    <i r="5">
      <x v="2"/>
    </i>
    <i r="1">
      <x v="1"/>
    </i>
    <i r="2">
      <x/>
    </i>
    <i r="3">
      <x v="1"/>
    </i>
    <i r="4">
      <x/>
    </i>
    <i r="5">
      <x/>
    </i>
    <i r="3">
      <x v="3"/>
    </i>
    <i r="4">
      <x/>
    </i>
    <i r="5">
      <x v="2"/>
    </i>
    <i r="3">
      <x v="4"/>
    </i>
    <i r="4">
      <x/>
    </i>
    <i r="5">
      <x/>
    </i>
    <i r="4">
      <x v="1"/>
    </i>
    <i r="5">
      <x/>
    </i>
    <i r="4">
      <x v="2"/>
    </i>
    <i r="5">
      <x/>
    </i>
    <i r="3">
      <x v="5"/>
    </i>
    <i r="4">
      <x/>
    </i>
    <i r="5">
      <x/>
    </i>
    <i r="4">
      <x v="1"/>
    </i>
    <i r="5">
      <x/>
    </i>
    <i r="4">
      <x v="2"/>
    </i>
    <i r="5">
      <x/>
    </i>
    <i r="3">
      <x v="7"/>
    </i>
    <i r="4">
      <x/>
    </i>
    <i r="5">
      <x v="1"/>
    </i>
    <i r="3">
      <x v="8"/>
    </i>
    <i r="4">
      <x v="2"/>
    </i>
    <i r="5">
      <x/>
    </i>
    <i r="3">
      <x v="11"/>
    </i>
    <i r="4">
      <x v="1"/>
    </i>
    <i r="5">
      <x v="1"/>
    </i>
    <i r="4">
      <x v="2"/>
    </i>
    <i r="5">
      <x v="1"/>
    </i>
    <i r="3">
      <x v="13"/>
    </i>
    <i r="4">
      <x/>
    </i>
    <i r="5">
      <x/>
    </i>
    <i r="3">
      <x v="14"/>
    </i>
    <i r="4">
      <x/>
    </i>
    <i r="5">
      <x v="2"/>
    </i>
    <i r="2">
      <x v="1"/>
    </i>
    <i r="3">
      <x/>
    </i>
    <i r="4">
      <x/>
    </i>
    <i r="5">
      <x/>
    </i>
    <i r="4">
      <x v="1"/>
    </i>
    <i r="5">
      <x/>
    </i>
    <i r="3">
      <x v="1"/>
    </i>
    <i r="4">
      <x/>
    </i>
    <i r="5">
      <x/>
    </i>
    <i r="3">
      <x v="3"/>
    </i>
    <i r="4">
      <x/>
    </i>
    <i r="5">
      <x v="2"/>
    </i>
    <i r="3">
      <x v="4"/>
    </i>
    <i r="4">
      <x/>
    </i>
    <i r="5">
      <x/>
    </i>
    <i r="4">
      <x v="1"/>
    </i>
    <i r="5">
      <x/>
    </i>
    <i r="4">
      <x v="2"/>
    </i>
    <i r="5">
      <x/>
    </i>
    <i r="3">
      <x v="5"/>
    </i>
    <i r="4">
      <x/>
    </i>
    <i r="5">
      <x/>
    </i>
    <i r="4">
      <x v="1"/>
    </i>
    <i r="5">
      <x/>
    </i>
    <i r="4">
      <x v="2"/>
    </i>
    <i r="5">
      <x/>
    </i>
    <i r="3">
      <x v="6"/>
    </i>
    <i r="4">
      <x/>
    </i>
    <i r="5">
      <x v="2"/>
    </i>
    <i r="4">
      <x v="1"/>
    </i>
    <i r="5">
      <x v="2"/>
    </i>
    <i r="3">
      <x v="7"/>
    </i>
    <i r="4">
      <x/>
    </i>
    <i r="5">
      <x v="1"/>
    </i>
    <i r="4">
      <x v="1"/>
    </i>
    <i r="5">
      <x v="1"/>
    </i>
    <i r="4">
      <x v="2"/>
    </i>
    <i r="5">
      <x v="1"/>
    </i>
    <i r="3">
      <x v="8"/>
    </i>
    <i r="4">
      <x/>
    </i>
    <i r="5">
      <x/>
    </i>
    <i r="4">
      <x v="1"/>
    </i>
    <i r="5">
      <x/>
    </i>
    <i r="4">
      <x v="2"/>
    </i>
    <i r="5">
      <x/>
    </i>
    <i r="3">
      <x v="10"/>
    </i>
    <i r="4">
      <x/>
    </i>
    <i r="5">
      <x v="1"/>
    </i>
    <i r="4">
      <x v="1"/>
    </i>
    <i r="5">
      <x v="1"/>
    </i>
    <i r="3">
      <x v="11"/>
    </i>
    <i r="4">
      <x/>
    </i>
    <i r="5">
      <x v="1"/>
    </i>
    <i r="4">
      <x v="1"/>
    </i>
    <i r="5">
      <x v="1"/>
    </i>
    <i r="4">
      <x v="2"/>
    </i>
    <i r="5">
      <x v="1"/>
    </i>
    <i r="3">
      <x v="12"/>
    </i>
    <i r="4">
      <x/>
    </i>
    <i r="5">
      <x v="2"/>
    </i>
    <i r="4">
      <x v="1"/>
    </i>
    <i r="5">
      <x v="2"/>
    </i>
    <i r="4">
      <x v="2"/>
    </i>
    <i r="5">
      <x v="2"/>
    </i>
    <i r="3">
      <x v="13"/>
    </i>
    <i r="4">
      <x/>
    </i>
    <i r="5">
      <x/>
    </i>
    <i r="3">
      <x v="14"/>
    </i>
    <i r="4">
      <x/>
    </i>
    <i r="5">
      <x v="2"/>
    </i>
    <i r="4">
      <x v="1"/>
    </i>
    <i r="5">
      <x v="2"/>
    </i>
    <i r="4">
      <x v="2"/>
    </i>
    <i r="5">
      <x v="2"/>
    </i>
    <i r="2">
      <x v="2"/>
    </i>
    <i r="3">
      <x/>
    </i>
    <i r="4">
      <x/>
    </i>
    <i r="5">
      <x/>
    </i>
    <i r="3">
      <x v="1"/>
    </i>
    <i r="4">
      <x/>
    </i>
    <i r="5">
      <x/>
    </i>
    <i r="3">
      <x v="4"/>
    </i>
    <i r="4">
      <x/>
    </i>
    <i r="5">
      <x/>
    </i>
    <i r="4">
      <x v="1"/>
    </i>
    <i r="5">
      <x/>
    </i>
    <i r="4">
      <x v="2"/>
    </i>
    <i r="5">
      <x/>
    </i>
    <i r="3">
      <x v="5"/>
    </i>
    <i r="4">
      <x/>
    </i>
    <i r="5">
      <x/>
    </i>
    <i r="4">
      <x v="1"/>
    </i>
    <i r="5">
      <x/>
    </i>
    <i r="4">
      <x v="2"/>
    </i>
    <i r="5">
      <x/>
    </i>
    <i r="3">
      <x v="6"/>
    </i>
    <i r="4">
      <x/>
    </i>
    <i r="5">
      <x v="2"/>
    </i>
    <i r="3">
      <x v="7"/>
    </i>
    <i r="4">
      <x/>
    </i>
    <i r="5">
      <x v="1"/>
    </i>
    <i r="4">
      <x v="1"/>
    </i>
    <i r="5">
      <x v="1"/>
    </i>
    <i r="4">
      <x v="2"/>
    </i>
    <i r="5">
      <x v="1"/>
    </i>
    <i r="3">
      <x v="8"/>
    </i>
    <i r="4">
      <x/>
    </i>
    <i r="5">
      <x/>
    </i>
    <i r="4">
      <x v="2"/>
    </i>
    <i r="5">
      <x/>
    </i>
    <i r="3">
      <x v="10"/>
    </i>
    <i r="4">
      <x v="1"/>
    </i>
    <i r="5">
      <x v="1"/>
    </i>
    <i r="3">
      <x v="11"/>
    </i>
    <i r="4">
      <x v="2"/>
    </i>
    <i r="5">
      <x v="1"/>
    </i>
    <i r="3">
      <x v="12"/>
    </i>
    <i r="4">
      <x v="2"/>
    </i>
    <i r="5">
      <x v="2"/>
    </i>
    <i r="3">
      <x v="13"/>
    </i>
    <i r="4">
      <x/>
    </i>
    <i r="5">
      <x/>
    </i>
    <i r="3">
      <x v="14"/>
    </i>
    <i r="4">
      <x/>
    </i>
    <i r="5">
      <x v="2"/>
    </i>
    <i r="4">
      <x v="1"/>
    </i>
    <i r="5">
      <x v="2"/>
    </i>
    <i r="4">
      <x v="2"/>
    </i>
    <i r="5">
      <x v="2"/>
    </i>
    <i r="1">
      <x v="2"/>
    </i>
    <i r="2">
      <x/>
    </i>
    <i r="3">
      <x v="4"/>
    </i>
    <i r="4">
      <x/>
    </i>
    <i r="5">
      <x/>
    </i>
    <i r="4">
      <x v="1"/>
    </i>
    <i r="5">
      <x/>
    </i>
    <i r="3">
      <x v="5"/>
    </i>
    <i r="4">
      <x/>
    </i>
    <i r="5">
      <x/>
    </i>
    <i r="4">
      <x v="2"/>
    </i>
    <i r="5">
      <x/>
    </i>
    <i r="3">
      <x v="7"/>
    </i>
    <i r="4">
      <x/>
    </i>
    <i r="5">
      <x v="1"/>
    </i>
    <i r="4">
      <x v="1"/>
    </i>
    <i r="5">
      <x v="1"/>
    </i>
    <i r="3">
      <x v="11"/>
    </i>
    <i r="4">
      <x/>
    </i>
    <i r="5">
      <x v="1"/>
    </i>
    <i r="4">
      <x v="2"/>
    </i>
    <i r="5">
      <x v="1"/>
    </i>
    <i r="3">
      <x v="14"/>
    </i>
    <i r="4">
      <x/>
    </i>
    <i r="5">
      <x v="2"/>
    </i>
    <i r="4">
      <x v="1"/>
    </i>
    <i r="5">
      <x v="2"/>
    </i>
    <i r="4">
      <x v="2"/>
    </i>
    <i r="5">
      <x v="2"/>
    </i>
    <i r="2">
      <x v="1"/>
    </i>
    <i r="3">
      <x v="1"/>
    </i>
    <i r="4">
      <x/>
    </i>
    <i r="5">
      <x/>
    </i>
    <i r="4">
      <x v="1"/>
    </i>
    <i r="5">
      <x/>
    </i>
    <i r="3">
      <x v="2"/>
    </i>
    <i r="4">
      <x/>
    </i>
    <i r="5">
      <x v="2"/>
    </i>
    <i r="3">
      <x v="4"/>
    </i>
    <i r="4">
      <x/>
    </i>
    <i r="5">
      <x/>
    </i>
    <i r="4">
      <x v="1"/>
    </i>
    <i r="5">
      <x/>
    </i>
    <i r="4">
      <x v="2"/>
    </i>
    <i r="5">
      <x/>
    </i>
    <i r="3">
      <x v="5"/>
    </i>
    <i r="4">
      <x/>
    </i>
    <i r="5">
      <x/>
    </i>
    <i r="4">
      <x v="1"/>
    </i>
    <i r="5">
      <x/>
    </i>
    <i r="4">
      <x v="2"/>
    </i>
    <i r="5">
      <x/>
    </i>
    <i r="3">
      <x v="6"/>
    </i>
    <i r="4">
      <x/>
    </i>
    <i r="5">
      <x v="2"/>
    </i>
    <i r="3">
      <x v="7"/>
    </i>
    <i r="4">
      <x/>
    </i>
    <i r="5">
      <x v="1"/>
    </i>
    <i r="4">
      <x v="1"/>
    </i>
    <i r="5">
      <x v="1"/>
    </i>
    <i r="4">
      <x v="2"/>
    </i>
    <i r="5">
      <x v="1"/>
    </i>
    <i r="3">
      <x v="8"/>
    </i>
    <i r="4">
      <x v="1"/>
    </i>
    <i r="5">
      <x/>
    </i>
    <i r="3">
      <x v="9"/>
    </i>
    <i r="4">
      <x/>
    </i>
    <i r="5">
      <x v="2"/>
    </i>
    <i r="3">
      <x v="10"/>
    </i>
    <i r="4">
      <x/>
    </i>
    <i r="5">
      <x v="1"/>
    </i>
    <i r="3">
      <x v="11"/>
    </i>
    <i r="4">
      <x/>
    </i>
    <i r="5">
      <x v="1"/>
    </i>
    <i r="4">
      <x v="1"/>
    </i>
    <i r="5">
      <x v="1"/>
    </i>
    <i r="4">
      <x v="2"/>
    </i>
    <i r="5">
      <x v="1"/>
    </i>
    <i r="3">
      <x v="12"/>
    </i>
    <i r="4">
      <x/>
    </i>
    <i r="5">
      <x v="2"/>
    </i>
    <i r="4">
      <x v="2"/>
    </i>
    <i r="5">
      <x v="2"/>
    </i>
    <i r="3">
      <x v="13"/>
    </i>
    <i r="4">
      <x/>
    </i>
    <i r="5">
      <x/>
    </i>
    <i r="3">
      <x v="14"/>
    </i>
    <i r="4">
      <x/>
    </i>
    <i r="5">
      <x v="2"/>
    </i>
    <i r="4">
      <x v="1"/>
    </i>
    <i r="5">
      <x v="2"/>
    </i>
    <i r="4">
      <x v="2"/>
    </i>
    <i r="5">
      <x v="2"/>
    </i>
    <i r="2">
      <x v="2"/>
    </i>
    <i r="3">
      <x/>
    </i>
    <i r="4">
      <x v="2"/>
    </i>
    <i r="5">
      <x/>
    </i>
    <i r="3">
      <x v="4"/>
    </i>
    <i r="4">
      <x/>
    </i>
    <i r="5">
      <x/>
    </i>
    <i r="4">
      <x v="1"/>
    </i>
    <i r="5">
      <x/>
    </i>
    <i r="3">
      <x v="5"/>
    </i>
    <i r="4">
      <x/>
    </i>
    <i r="5">
      <x/>
    </i>
    <i r="3">
      <x v="7"/>
    </i>
    <i r="4">
      <x/>
    </i>
    <i r="5">
      <x v="1"/>
    </i>
    <i r="4">
      <x v="1"/>
    </i>
    <i r="5">
      <x v="1"/>
    </i>
    <i r="3">
      <x v="9"/>
    </i>
    <i r="4">
      <x/>
    </i>
    <i r="5">
      <x v="2"/>
    </i>
    <i r="3">
      <x v="11"/>
    </i>
    <i r="4">
      <x/>
    </i>
    <i r="5">
      <x v="1"/>
    </i>
    <i r="4">
      <x v="1"/>
    </i>
    <i r="5">
      <x v="1"/>
    </i>
    <i r="3">
      <x v="14"/>
    </i>
    <i r="4">
      <x/>
    </i>
    <i r="5">
      <x v="2"/>
    </i>
    <i r="4">
      <x v="1"/>
    </i>
    <i r="5">
      <x v="2"/>
    </i>
    <i r="1">
      <x v="3"/>
    </i>
    <i r="2">
      <x/>
    </i>
    <i r="3">
      <x/>
    </i>
    <i r="4">
      <x v="1"/>
    </i>
    <i r="5">
      <x/>
    </i>
    <i r="3">
      <x v="2"/>
    </i>
    <i r="4">
      <x/>
    </i>
    <i r="5">
      <x v="2"/>
    </i>
    <i r="3">
      <x v="4"/>
    </i>
    <i r="4">
      <x/>
    </i>
    <i r="5">
      <x/>
    </i>
    <i r="3">
      <x v="11"/>
    </i>
    <i r="4">
      <x/>
    </i>
    <i r="5">
      <x v="1"/>
    </i>
    <i r="3">
      <x v="14"/>
    </i>
    <i r="4">
      <x/>
    </i>
    <i r="5">
      <x v="2"/>
    </i>
    <i r="4">
      <x v="2"/>
    </i>
    <i r="5">
      <x v="2"/>
    </i>
    <i r="2">
      <x v="1"/>
    </i>
    <i r="3">
      <x v="2"/>
    </i>
    <i r="4">
      <x/>
    </i>
    <i r="5">
      <x v="2"/>
    </i>
    <i r="3">
      <x v="4"/>
    </i>
    <i r="4">
      <x/>
    </i>
    <i r="5">
      <x/>
    </i>
    <i r="4">
      <x v="1"/>
    </i>
    <i r="5">
      <x/>
    </i>
    <i r="4">
      <x v="2"/>
    </i>
    <i r="5">
      <x/>
    </i>
    <i r="3">
      <x v="5"/>
    </i>
    <i r="4">
      <x/>
    </i>
    <i r="5">
      <x/>
    </i>
    <i r="4">
      <x v="2"/>
    </i>
    <i r="5">
      <x/>
    </i>
    <i r="3">
      <x v="7"/>
    </i>
    <i r="4">
      <x/>
    </i>
    <i r="5">
      <x v="1"/>
    </i>
    <i r="4">
      <x v="1"/>
    </i>
    <i r="5">
      <x v="1"/>
    </i>
    <i r="3">
      <x v="9"/>
    </i>
    <i r="4">
      <x v="1"/>
    </i>
    <i r="5">
      <x v="2"/>
    </i>
    <i r="3">
      <x v="11"/>
    </i>
    <i r="4">
      <x/>
    </i>
    <i r="5">
      <x v="1"/>
    </i>
    <i r="4">
      <x v="2"/>
    </i>
    <i r="5">
      <x v="1"/>
    </i>
    <i r="3">
      <x v="14"/>
    </i>
    <i r="4">
      <x/>
    </i>
    <i r="5">
      <x v="2"/>
    </i>
    <i r="4">
      <x v="1"/>
    </i>
    <i r="5">
      <x v="2"/>
    </i>
    <i r="4">
      <x v="2"/>
    </i>
    <i r="5">
      <x v="2"/>
    </i>
    <i r="2">
      <x v="2"/>
    </i>
    <i r="3">
      <x v="4"/>
    </i>
    <i r="4">
      <x/>
    </i>
    <i r="5">
      <x/>
    </i>
    <i r="4">
      <x v="2"/>
    </i>
    <i r="5">
      <x/>
    </i>
    <i r="3">
      <x v="5"/>
    </i>
    <i r="4">
      <x/>
    </i>
    <i r="5">
      <x/>
    </i>
    <i r="4">
      <x v="1"/>
    </i>
    <i r="5">
      <x/>
    </i>
    <i r="4">
      <x v="2"/>
    </i>
    <i r="5">
      <x/>
    </i>
    <i r="3">
      <x v="7"/>
    </i>
    <i r="4">
      <x/>
    </i>
    <i r="5">
      <x v="1"/>
    </i>
    <i r="4">
      <x v="2"/>
    </i>
    <i r="5">
      <x v="1"/>
    </i>
    <i r="3">
      <x v="14"/>
    </i>
    <i r="4">
      <x/>
    </i>
    <i r="5">
      <x v="2"/>
    </i>
    <i r="1">
      <x v="4"/>
    </i>
    <i r="2">
      <x/>
    </i>
    <i r="3">
      <x/>
    </i>
    <i r="4">
      <x v="1"/>
    </i>
    <i r="5">
      <x/>
    </i>
    <i r="3">
      <x v="4"/>
    </i>
    <i r="4">
      <x/>
    </i>
    <i r="5">
      <x/>
    </i>
    <i r="4">
      <x v="1"/>
    </i>
    <i r="5">
      <x/>
    </i>
    <i r="4">
      <x v="2"/>
    </i>
    <i r="5">
      <x/>
    </i>
    <i r="3">
      <x v="5"/>
    </i>
    <i r="4">
      <x v="1"/>
    </i>
    <i r="5">
      <x/>
    </i>
    <i r="3">
      <x v="7"/>
    </i>
    <i r="4">
      <x/>
    </i>
    <i r="5">
      <x v="1"/>
    </i>
    <i r="4">
      <x v="1"/>
    </i>
    <i r="5">
      <x v="1"/>
    </i>
    <i r="3">
      <x v="8"/>
    </i>
    <i r="4">
      <x/>
    </i>
    <i r="5">
      <x/>
    </i>
    <i r="4">
      <x v="2"/>
    </i>
    <i r="5">
      <x/>
    </i>
    <i r="3">
      <x v="11"/>
    </i>
    <i r="4">
      <x/>
    </i>
    <i r="5">
      <x v="1"/>
    </i>
    <i r="4">
      <x v="1"/>
    </i>
    <i r="5">
      <x v="1"/>
    </i>
    <i r="3">
      <x v="14"/>
    </i>
    <i r="4">
      <x v="1"/>
    </i>
    <i r="5">
      <x v="2"/>
    </i>
    <i r="2">
      <x v="1"/>
    </i>
    <i r="3">
      <x/>
    </i>
    <i r="4">
      <x/>
    </i>
    <i r="5">
      <x/>
    </i>
    <i r="4">
      <x v="1"/>
    </i>
    <i r="5">
      <x/>
    </i>
    <i r="4">
      <x v="2"/>
    </i>
    <i r="5">
      <x/>
    </i>
    <i r="3">
      <x v="4"/>
    </i>
    <i r="4">
      <x/>
    </i>
    <i r="5">
      <x/>
    </i>
    <i r="4">
      <x v="1"/>
    </i>
    <i r="5">
      <x/>
    </i>
    <i r="4">
      <x v="2"/>
    </i>
    <i r="5">
      <x/>
    </i>
    <i r="3">
      <x v="5"/>
    </i>
    <i r="4">
      <x/>
    </i>
    <i r="5">
      <x/>
    </i>
    <i r="4">
      <x v="1"/>
    </i>
    <i r="5">
      <x/>
    </i>
    <i r="4">
      <x v="2"/>
    </i>
    <i r="5">
      <x/>
    </i>
    <i r="3">
      <x v="7"/>
    </i>
    <i r="4">
      <x/>
    </i>
    <i r="5">
      <x v="1"/>
    </i>
    <i r="4">
      <x v="1"/>
    </i>
    <i r="5">
      <x v="1"/>
    </i>
    <i r="4">
      <x v="2"/>
    </i>
    <i r="5">
      <x v="1"/>
    </i>
    <i r="3">
      <x v="8"/>
    </i>
    <i r="4">
      <x/>
    </i>
    <i r="5">
      <x/>
    </i>
    <i r="4">
      <x v="2"/>
    </i>
    <i r="5">
      <x/>
    </i>
    <i r="3">
      <x v="9"/>
    </i>
    <i r="4">
      <x v="1"/>
    </i>
    <i r="5">
      <x v="2"/>
    </i>
    <i r="3">
      <x v="11"/>
    </i>
    <i r="4">
      <x/>
    </i>
    <i r="5">
      <x v="1"/>
    </i>
    <i r="4">
      <x v="1"/>
    </i>
    <i r="5">
      <x v="1"/>
    </i>
    <i r="4">
      <x v="2"/>
    </i>
    <i r="5">
      <x v="1"/>
    </i>
    <i r="3">
      <x v="12"/>
    </i>
    <i r="4">
      <x/>
    </i>
    <i r="5">
      <x v="2"/>
    </i>
    <i r="3">
      <x v="13"/>
    </i>
    <i r="4">
      <x/>
    </i>
    <i r="5">
      <x/>
    </i>
    <i r="3">
      <x v="14"/>
    </i>
    <i r="4">
      <x/>
    </i>
    <i r="5">
      <x v="2"/>
    </i>
    <i r="4">
      <x v="1"/>
    </i>
    <i r="5">
      <x v="2"/>
    </i>
    <i r="4">
      <x v="2"/>
    </i>
    <i r="5">
      <x v="2"/>
    </i>
    <i r="2">
      <x v="2"/>
    </i>
    <i r="3">
      <x/>
    </i>
    <i r="4">
      <x v="1"/>
    </i>
    <i r="5">
      <x/>
    </i>
    <i r="3">
      <x v="4"/>
    </i>
    <i r="4">
      <x/>
    </i>
    <i r="5">
      <x/>
    </i>
    <i r="4">
      <x v="2"/>
    </i>
    <i r="5">
      <x/>
    </i>
    <i r="3">
      <x v="5"/>
    </i>
    <i r="4">
      <x/>
    </i>
    <i r="5">
      <x/>
    </i>
    <i r="3">
      <x v="7"/>
    </i>
    <i r="4">
      <x/>
    </i>
    <i r="5">
      <x v="1"/>
    </i>
    <i r="4">
      <x v="1"/>
    </i>
    <i r="5">
      <x v="1"/>
    </i>
    <i r="3">
      <x v="8"/>
    </i>
    <i r="4">
      <x/>
    </i>
    <i r="5">
      <x/>
    </i>
    <i r="3">
      <x v="9"/>
    </i>
    <i r="4">
      <x v="1"/>
    </i>
    <i r="5">
      <x v="2"/>
    </i>
    <i r="3">
      <x v="11"/>
    </i>
    <i r="4">
      <x/>
    </i>
    <i r="5">
      <x v="1"/>
    </i>
    <i r="4">
      <x v="1"/>
    </i>
    <i r="5">
      <x v="1"/>
    </i>
    <i r="3">
      <x v="12"/>
    </i>
    <i r="4">
      <x/>
    </i>
    <i r="5">
      <x v="2"/>
    </i>
    <i r="3">
      <x v="14"/>
    </i>
    <i r="4">
      <x v="1"/>
    </i>
    <i r="5">
      <x v="2"/>
    </i>
    <i r="4">
      <x v="2"/>
    </i>
    <i r="5">
      <x v="2"/>
    </i>
    <i r="1">
      <x v="5"/>
    </i>
    <i r="2">
      <x/>
    </i>
    <i r="3">
      <x v="4"/>
    </i>
    <i r="4">
      <x/>
    </i>
    <i r="5">
      <x/>
    </i>
    <i r="4">
      <x v="1"/>
    </i>
    <i r="5">
      <x/>
    </i>
    <i r="4">
      <x v="2"/>
    </i>
    <i r="5">
      <x/>
    </i>
    <i r="3">
      <x v="5"/>
    </i>
    <i r="4">
      <x/>
    </i>
    <i r="5">
      <x/>
    </i>
    <i r="4">
      <x v="1"/>
    </i>
    <i r="5">
      <x/>
    </i>
    <i r="3">
      <x v="7"/>
    </i>
    <i r="4">
      <x/>
    </i>
    <i r="5">
      <x v="1"/>
    </i>
    <i r="3">
      <x v="9"/>
    </i>
    <i r="4">
      <x v="1"/>
    </i>
    <i r="5">
      <x v="2"/>
    </i>
    <i r="3">
      <x v="14"/>
    </i>
    <i r="4">
      <x/>
    </i>
    <i r="5">
      <x v="2"/>
    </i>
    <i r="4">
      <x v="1"/>
    </i>
    <i r="5">
      <x v="2"/>
    </i>
    <i r="2">
      <x v="1"/>
    </i>
    <i r="3">
      <x v="1"/>
    </i>
    <i r="4">
      <x/>
    </i>
    <i r="5">
      <x/>
    </i>
    <i r="3">
      <x v="4"/>
    </i>
    <i r="4">
      <x/>
    </i>
    <i r="5">
      <x/>
    </i>
    <i r="4">
      <x v="1"/>
    </i>
    <i r="5">
      <x/>
    </i>
    <i r="4">
      <x v="2"/>
    </i>
    <i r="5">
      <x/>
    </i>
    <i r="3">
      <x v="5"/>
    </i>
    <i r="4">
      <x/>
    </i>
    <i r="5">
      <x/>
    </i>
    <i r="4">
      <x v="1"/>
    </i>
    <i r="5">
      <x/>
    </i>
    <i r="3">
      <x v="6"/>
    </i>
    <i r="4">
      <x/>
    </i>
    <i r="5">
      <x v="2"/>
    </i>
    <i r="4">
      <x v="2"/>
    </i>
    <i r="5">
      <x v="2"/>
    </i>
    <i r="3">
      <x v="7"/>
    </i>
    <i r="4">
      <x/>
    </i>
    <i r="5">
      <x v="1"/>
    </i>
    <i r="3">
      <x v="8"/>
    </i>
    <i r="4">
      <x v="1"/>
    </i>
    <i r="5">
      <x/>
    </i>
    <i r="3">
      <x v="9"/>
    </i>
    <i r="4">
      <x v="1"/>
    </i>
    <i r="5">
      <x v="2"/>
    </i>
    <i r="3">
      <x v="11"/>
    </i>
    <i r="4">
      <x/>
    </i>
    <i r="5">
      <x v="1"/>
    </i>
    <i r="4">
      <x v="1"/>
    </i>
    <i r="5">
      <x v="1"/>
    </i>
    <i r="3">
      <x v="12"/>
    </i>
    <i r="4">
      <x v="1"/>
    </i>
    <i r="5">
      <x v="2"/>
    </i>
    <i r="3">
      <x v="14"/>
    </i>
    <i r="4">
      <x/>
    </i>
    <i r="5">
      <x v="2"/>
    </i>
    <i r="4">
      <x v="1"/>
    </i>
    <i r="5">
      <x v="2"/>
    </i>
    <i r="4">
      <x v="2"/>
    </i>
    <i r="5">
      <x v="2"/>
    </i>
    <i r="2">
      <x v="2"/>
    </i>
    <i r="3">
      <x v="3"/>
    </i>
    <i r="4">
      <x/>
    </i>
    <i r="5">
      <x v="2"/>
    </i>
    <i r="3">
      <x v="4"/>
    </i>
    <i r="4">
      <x/>
    </i>
    <i r="5">
      <x/>
    </i>
    <i r="4">
      <x v="1"/>
    </i>
    <i r="5">
      <x/>
    </i>
    <i r="3">
      <x v="5"/>
    </i>
    <i r="4">
      <x/>
    </i>
    <i r="5">
      <x/>
    </i>
    <i r="3">
      <x v="7"/>
    </i>
    <i r="4">
      <x v="1"/>
    </i>
    <i r="5">
      <x v="1"/>
    </i>
    <i r="3">
      <x v="11"/>
    </i>
    <i r="4">
      <x/>
    </i>
    <i r="5">
      <x v="1"/>
    </i>
    <i r="3">
      <x v="12"/>
    </i>
    <i r="4">
      <x v="1"/>
    </i>
    <i r="5">
      <x v="2"/>
    </i>
    <i r="3">
      <x v="14"/>
    </i>
    <i r="4">
      <x/>
    </i>
    <i r="5">
      <x v="2"/>
    </i>
    <i r="4">
      <x v="1"/>
    </i>
    <i r="5">
      <x v="2"/>
    </i>
    <i r="1">
      <x v="6"/>
    </i>
    <i r="2">
      <x/>
    </i>
    <i r="3">
      <x v="3"/>
    </i>
    <i r="4">
      <x v="1"/>
    </i>
    <i r="5">
      <x v="2"/>
    </i>
    <i r="3">
      <x v="4"/>
    </i>
    <i r="4">
      <x/>
    </i>
    <i r="5">
      <x/>
    </i>
    <i r="4">
      <x v="1"/>
    </i>
    <i r="5">
      <x/>
    </i>
    <i r="4">
      <x v="2"/>
    </i>
    <i r="5">
      <x/>
    </i>
    <i r="3">
      <x v="5"/>
    </i>
    <i r="4">
      <x/>
    </i>
    <i r="5">
      <x/>
    </i>
    <i r="4">
      <x v="1"/>
    </i>
    <i r="5">
      <x/>
    </i>
    <i r="3">
      <x v="7"/>
    </i>
    <i r="4">
      <x/>
    </i>
    <i r="5">
      <x v="1"/>
    </i>
    <i r="4">
      <x v="1"/>
    </i>
    <i r="5">
      <x v="1"/>
    </i>
    <i r="3">
      <x v="8"/>
    </i>
    <i r="4">
      <x/>
    </i>
    <i r="5">
      <x/>
    </i>
    <i r="3">
      <x v="11"/>
    </i>
    <i r="4">
      <x/>
    </i>
    <i r="5">
      <x v="1"/>
    </i>
    <i r="4">
      <x v="2"/>
    </i>
    <i r="5">
      <x v="1"/>
    </i>
    <i r="3">
      <x v="12"/>
    </i>
    <i r="4">
      <x/>
    </i>
    <i r="5">
      <x v="2"/>
    </i>
    <i r="3">
      <x v="14"/>
    </i>
    <i r="4">
      <x/>
    </i>
    <i r="5">
      <x v="2"/>
    </i>
    <i r="4">
      <x v="2"/>
    </i>
    <i r="5">
      <x v="2"/>
    </i>
    <i r="2">
      <x v="1"/>
    </i>
    <i r="3">
      <x/>
    </i>
    <i r="4">
      <x/>
    </i>
    <i r="5">
      <x/>
    </i>
    <i r="4">
      <x v="1"/>
    </i>
    <i r="5">
      <x/>
    </i>
    <i r="3">
      <x v="1"/>
    </i>
    <i r="4">
      <x/>
    </i>
    <i r="5">
      <x/>
    </i>
    <i r="3">
      <x v="3"/>
    </i>
    <i r="4">
      <x v="1"/>
    </i>
    <i r="5">
      <x v="2"/>
    </i>
    <i r="3">
      <x v="4"/>
    </i>
    <i r="4">
      <x/>
    </i>
    <i r="5">
      <x/>
    </i>
    <i r="4">
      <x v="1"/>
    </i>
    <i r="5">
      <x/>
    </i>
    <i r="4">
      <x v="2"/>
    </i>
    <i r="5">
      <x/>
    </i>
    <i r="3">
      <x v="5"/>
    </i>
    <i r="4">
      <x/>
    </i>
    <i r="5">
      <x/>
    </i>
    <i r="4">
      <x v="1"/>
    </i>
    <i r="5">
      <x/>
    </i>
    <i r="4">
      <x v="2"/>
    </i>
    <i r="5">
      <x/>
    </i>
    <i r="3">
      <x v="7"/>
    </i>
    <i r="4">
      <x/>
    </i>
    <i r="5">
      <x v="1"/>
    </i>
    <i r="4">
      <x v="1"/>
    </i>
    <i r="5">
      <x v="1"/>
    </i>
    <i r="4">
      <x v="2"/>
    </i>
    <i r="5">
      <x v="1"/>
    </i>
    <i r="3">
      <x v="8"/>
    </i>
    <i r="4">
      <x/>
    </i>
    <i r="5">
      <x/>
    </i>
    <i r="4">
      <x v="1"/>
    </i>
    <i r="5">
      <x/>
    </i>
    <i r="4">
      <x v="2"/>
    </i>
    <i r="5">
      <x/>
    </i>
    <i r="3">
      <x v="11"/>
    </i>
    <i r="4">
      <x/>
    </i>
    <i r="5">
      <x v="1"/>
    </i>
    <i r="4">
      <x v="1"/>
    </i>
    <i r="5">
      <x v="1"/>
    </i>
    <i r="4">
      <x v="2"/>
    </i>
    <i r="5">
      <x v="1"/>
    </i>
    <i r="3">
      <x v="12"/>
    </i>
    <i r="4">
      <x/>
    </i>
    <i r="5">
      <x v="2"/>
    </i>
    <i r="3">
      <x v="13"/>
    </i>
    <i r="4">
      <x v="1"/>
    </i>
    <i r="5">
      <x/>
    </i>
    <i r="3">
      <x v="14"/>
    </i>
    <i r="4">
      <x/>
    </i>
    <i r="5">
      <x v="2"/>
    </i>
    <i r="4">
      <x v="1"/>
    </i>
    <i r="5">
      <x v="2"/>
    </i>
    <i r="4">
      <x v="2"/>
    </i>
    <i r="5">
      <x v="2"/>
    </i>
    <i r="2">
      <x v="2"/>
    </i>
    <i r="3">
      <x/>
    </i>
    <i r="4">
      <x/>
    </i>
    <i r="5">
      <x/>
    </i>
    <i r="3">
      <x v="2"/>
    </i>
    <i r="4">
      <x/>
    </i>
    <i r="5">
      <x v="2"/>
    </i>
    <i r="3">
      <x v="3"/>
    </i>
    <i r="4">
      <x v="1"/>
    </i>
    <i r="5">
      <x v="2"/>
    </i>
    <i r="3">
      <x v="4"/>
    </i>
    <i r="4">
      <x/>
    </i>
    <i r="5">
      <x/>
    </i>
    <i r="4">
      <x v="1"/>
    </i>
    <i r="5">
      <x/>
    </i>
    <i r="4">
      <x v="2"/>
    </i>
    <i r="5">
      <x/>
    </i>
    <i r="3">
      <x v="5"/>
    </i>
    <i r="4">
      <x/>
    </i>
    <i r="5">
      <x/>
    </i>
    <i r="4">
      <x v="1"/>
    </i>
    <i r="5">
      <x/>
    </i>
    <i r="3">
      <x v="8"/>
    </i>
    <i r="4">
      <x v="2"/>
    </i>
    <i r="5">
      <x/>
    </i>
    <i r="3">
      <x v="10"/>
    </i>
    <i r="4">
      <x/>
    </i>
    <i r="5">
      <x v="1"/>
    </i>
    <i r="3">
      <x v="11"/>
    </i>
    <i r="4">
      <x/>
    </i>
    <i r="5">
      <x v="1"/>
    </i>
    <i r="3">
      <x v="12"/>
    </i>
    <i r="4">
      <x/>
    </i>
    <i r="5">
      <x v="2"/>
    </i>
    <i r="3">
      <x v="14"/>
    </i>
    <i r="4">
      <x/>
    </i>
    <i r="5">
      <x v="2"/>
    </i>
    <i r="4">
      <x v="1"/>
    </i>
    <i r="5">
      <x v="2"/>
    </i>
    <i r="4">
      <x v="2"/>
    </i>
    <i r="5">
      <x v="2"/>
    </i>
    <i r="1">
      <x v="7"/>
    </i>
    <i r="2">
      <x/>
    </i>
    <i r="3">
      <x v="4"/>
    </i>
    <i r="4">
      <x/>
    </i>
    <i r="5">
      <x/>
    </i>
    <i r="4">
      <x v="1"/>
    </i>
    <i r="5">
      <x/>
    </i>
    <i r="4">
      <x v="2"/>
    </i>
    <i r="5">
      <x/>
    </i>
    <i r="3">
      <x v="5"/>
    </i>
    <i r="4">
      <x/>
    </i>
    <i r="5">
      <x/>
    </i>
    <i r="3">
      <x v="7"/>
    </i>
    <i r="4">
      <x v="1"/>
    </i>
    <i r="5">
      <x v="1"/>
    </i>
    <i r="4">
      <x v="2"/>
    </i>
    <i r="5">
      <x v="1"/>
    </i>
    <i r="3">
      <x v="8"/>
    </i>
    <i r="4">
      <x/>
    </i>
    <i r="5">
      <x/>
    </i>
    <i r="3">
      <x v="11"/>
    </i>
    <i r="4">
      <x v="1"/>
    </i>
    <i r="5">
      <x v="1"/>
    </i>
    <i r="3">
      <x v="14"/>
    </i>
    <i r="4">
      <x/>
    </i>
    <i r="5">
      <x v="2"/>
    </i>
    <i r="2">
      <x v="1"/>
    </i>
    <i r="3">
      <x/>
    </i>
    <i r="4">
      <x v="2"/>
    </i>
    <i r="5">
      <x/>
    </i>
    <i r="3">
      <x v="1"/>
    </i>
    <i r="4">
      <x/>
    </i>
    <i r="5">
      <x/>
    </i>
    <i r="3">
      <x v="3"/>
    </i>
    <i r="4">
      <x/>
    </i>
    <i r="5">
      <x v="2"/>
    </i>
    <i r="3">
      <x v="4"/>
    </i>
    <i r="4">
      <x/>
    </i>
    <i r="5">
      <x/>
    </i>
    <i r="4">
      <x v="1"/>
    </i>
    <i r="5">
      <x/>
    </i>
    <i r="4">
      <x v="2"/>
    </i>
    <i r="5">
      <x/>
    </i>
    <i r="3">
      <x v="5"/>
    </i>
    <i r="4">
      <x/>
    </i>
    <i r="5">
      <x/>
    </i>
    <i r="4">
      <x v="1"/>
    </i>
    <i r="5">
      <x/>
    </i>
    <i r="3">
      <x v="7"/>
    </i>
    <i r="4">
      <x/>
    </i>
    <i r="5">
      <x v="1"/>
    </i>
    <i r="4">
      <x v="1"/>
    </i>
    <i r="5">
      <x v="1"/>
    </i>
    <i r="3">
      <x v="8"/>
    </i>
    <i r="4">
      <x/>
    </i>
    <i r="5">
      <x/>
    </i>
    <i r="4">
      <x v="1"/>
    </i>
    <i r="5">
      <x/>
    </i>
    <i r="4">
      <x v="2"/>
    </i>
    <i r="5">
      <x/>
    </i>
    <i r="3">
      <x v="9"/>
    </i>
    <i r="4">
      <x v="1"/>
    </i>
    <i r="5">
      <x v="2"/>
    </i>
    <i r="3">
      <x v="10"/>
    </i>
    <i r="4">
      <x v="1"/>
    </i>
    <i r="5">
      <x v="1"/>
    </i>
    <i r="3">
      <x v="11"/>
    </i>
    <i r="4">
      <x/>
    </i>
    <i r="5">
      <x v="1"/>
    </i>
    <i r="4">
      <x v="1"/>
    </i>
    <i r="5">
      <x v="1"/>
    </i>
    <i r="4">
      <x v="2"/>
    </i>
    <i r="5">
      <x v="1"/>
    </i>
    <i r="3">
      <x v="14"/>
    </i>
    <i r="4">
      <x/>
    </i>
    <i r="5">
      <x v="2"/>
    </i>
    <i r="4">
      <x v="1"/>
    </i>
    <i r="5">
      <x v="2"/>
    </i>
    <i r="4">
      <x v="2"/>
    </i>
    <i r="5">
      <x v="2"/>
    </i>
    <i r="2">
      <x v="2"/>
    </i>
    <i r="3">
      <x/>
    </i>
    <i r="4">
      <x/>
    </i>
    <i r="5">
      <x/>
    </i>
    <i r="3">
      <x v="1"/>
    </i>
    <i r="4">
      <x/>
    </i>
    <i r="5">
      <x/>
    </i>
    <i r="3">
      <x v="3"/>
    </i>
    <i r="4">
      <x/>
    </i>
    <i r="5">
      <x v="2"/>
    </i>
    <i r="3">
      <x v="4"/>
    </i>
    <i r="4">
      <x/>
    </i>
    <i r="5">
      <x/>
    </i>
    <i r="4">
      <x v="1"/>
    </i>
    <i r="5">
      <x/>
    </i>
    <i r="4">
      <x v="2"/>
    </i>
    <i r="5">
      <x/>
    </i>
    <i r="3">
      <x v="5"/>
    </i>
    <i r="4">
      <x/>
    </i>
    <i r="5">
      <x/>
    </i>
    <i r="4">
      <x v="1"/>
    </i>
    <i r="5">
      <x/>
    </i>
    <i r="3">
      <x v="7"/>
    </i>
    <i r="4">
      <x v="1"/>
    </i>
    <i r="5">
      <x v="1"/>
    </i>
    <i r="4">
      <x v="2"/>
    </i>
    <i r="5">
      <x v="1"/>
    </i>
    <i r="3">
      <x v="8"/>
    </i>
    <i r="4">
      <x/>
    </i>
    <i r="5">
      <x/>
    </i>
    <i r="3">
      <x v="11"/>
    </i>
    <i r="4">
      <x/>
    </i>
    <i r="5">
      <x v="1"/>
    </i>
    <i r="4">
      <x v="1"/>
    </i>
    <i r="5">
      <x v="1"/>
    </i>
    <i r="3">
      <x v="12"/>
    </i>
    <i r="4">
      <x/>
    </i>
    <i r="5">
      <x v="2"/>
    </i>
    <i r="3">
      <x v="14"/>
    </i>
    <i r="4">
      <x/>
    </i>
    <i r="5">
      <x v="2"/>
    </i>
    <i r="4">
      <x v="1"/>
    </i>
    <i r="5">
      <x v="2"/>
    </i>
    <i r="4">
      <x v="2"/>
    </i>
    <i r="5">
      <x v="2"/>
    </i>
    <i r="1">
      <x v="8"/>
    </i>
    <i r="2">
      <x/>
    </i>
    <i r="3">
      <x v="4"/>
    </i>
    <i r="4">
      <x v="1"/>
    </i>
    <i r="5">
      <x/>
    </i>
    <i r="3">
      <x v="5"/>
    </i>
    <i r="4">
      <x/>
    </i>
    <i r="5">
      <x/>
    </i>
    <i r="4">
      <x v="2"/>
    </i>
    <i r="5">
      <x/>
    </i>
    <i r="3">
      <x v="7"/>
    </i>
    <i r="4">
      <x/>
    </i>
    <i r="5">
      <x v="1"/>
    </i>
    <i r="4">
      <x v="2"/>
    </i>
    <i r="5">
      <x v="1"/>
    </i>
    <i r="3">
      <x v="11"/>
    </i>
    <i r="4">
      <x/>
    </i>
    <i r="5">
      <x v="1"/>
    </i>
    <i r="4">
      <x v="1"/>
    </i>
    <i r="5">
      <x v="1"/>
    </i>
    <i r="3">
      <x v="12"/>
    </i>
    <i r="4">
      <x v="1"/>
    </i>
    <i r="5">
      <x v="2"/>
    </i>
    <i r="3">
      <x v="14"/>
    </i>
    <i r="4">
      <x v="1"/>
    </i>
    <i r="5">
      <x v="2"/>
    </i>
    <i r="2">
      <x v="1"/>
    </i>
    <i r="3">
      <x v="3"/>
    </i>
    <i r="4">
      <x v="1"/>
    </i>
    <i r="5">
      <x v="2"/>
    </i>
    <i r="3">
      <x v="4"/>
    </i>
    <i r="4">
      <x/>
    </i>
    <i r="5">
      <x/>
    </i>
    <i r="4">
      <x v="1"/>
    </i>
    <i r="5">
      <x/>
    </i>
    <i r="3">
      <x v="5"/>
    </i>
    <i r="4">
      <x/>
    </i>
    <i r="5">
      <x/>
    </i>
    <i r="4">
      <x v="1"/>
    </i>
    <i r="5">
      <x/>
    </i>
    <i r="4">
      <x v="2"/>
    </i>
    <i r="5">
      <x/>
    </i>
    <i r="3">
      <x v="7"/>
    </i>
    <i r="4">
      <x/>
    </i>
    <i r="5">
      <x v="1"/>
    </i>
    <i r="4">
      <x v="1"/>
    </i>
    <i r="5">
      <x v="1"/>
    </i>
    <i r="4">
      <x v="2"/>
    </i>
    <i r="5">
      <x v="1"/>
    </i>
    <i r="3">
      <x v="8"/>
    </i>
    <i r="4">
      <x/>
    </i>
    <i r="5">
      <x/>
    </i>
    <i r="4">
      <x v="2"/>
    </i>
    <i r="5">
      <x/>
    </i>
    <i r="3">
      <x v="11"/>
    </i>
    <i r="4">
      <x/>
    </i>
    <i r="5">
      <x v="1"/>
    </i>
    <i r="4">
      <x v="1"/>
    </i>
    <i r="5">
      <x v="1"/>
    </i>
    <i r="3">
      <x v="14"/>
    </i>
    <i r="4">
      <x/>
    </i>
    <i r="5">
      <x v="2"/>
    </i>
    <i r="4">
      <x v="1"/>
    </i>
    <i r="5">
      <x v="2"/>
    </i>
    <i r="4">
      <x v="2"/>
    </i>
    <i r="5">
      <x v="2"/>
    </i>
    <i r="2">
      <x v="2"/>
    </i>
    <i r="3">
      <x v="4"/>
    </i>
    <i r="4">
      <x v="1"/>
    </i>
    <i r="5">
      <x/>
    </i>
    <i r="3">
      <x v="5"/>
    </i>
    <i r="4">
      <x/>
    </i>
    <i r="5">
      <x/>
    </i>
    <i r="3">
      <x v="7"/>
    </i>
    <i r="4">
      <x/>
    </i>
    <i r="5">
      <x v="1"/>
    </i>
    <i r="3">
      <x v="10"/>
    </i>
    <i r="4">
      <x/>
    </i>
    <i r="5">
      <x v="1"/>
    </i>
    <i r="3">
      <x v="11"/>
    </i>
    <i r="4">
      <x/>
    </i>
    <i r="5">
      <x v="1"/>
    </i>
    <i r="3">
      <x v="14"/>
    </i>
    <i r="4">
      <x/>
    </i>
    <i r="5">
      <x v="2"/>
    </i>
    <i r="4">
      <x v="1"/>
    </i>
    <i r="5">
      <x v="2"/>
    </i>
    <i r="1">
      <x v="9"/>
    </i>
    <i r="2">
      <x/>
    </i>
    <i r="3">
      <x v="1"/>
    </i>
    <i r="4">
      <x/>
    </i>
    <i r="5">
      <x/>
    </i>
    <i r="3">
      <x v="3"/>
    </i>
    <i r="4">
      <x v="2"/>
    </i>
    <i r="5">
      <x v="2"/>
    </i>
    <i r="3">
      <x v="4"/>
    </i>
    <i r="4">
      <x/>
    </i>
    <i r="5">
      <x/>
    </i>
    <i r="4">
      <x v="1"/>
    </i>
    <i r="5">
      <x/>
    </i>
    <i r="4">
      <x v="2"/>
    </i>
    <i r="5">
      <x/>
    </i>
    <i r="3">
      <x v="5"/>
    </i>
    <i r="4">
      <x/>
    </i>
    <i r="5">
      <x/>
    </i>
    <i r="4">
      <x v="1"/>
    </i>
    <i r="5">
      <x/>
    </i>
    <i r="4">
      <x v="2"/>
    </i>
    <i r="5">
      <x/>
    </i>
    <i r="3">
      <x v="7"/>
    </i>
    <i r="4">
      <x/>
    </i>
    <i r="5">
      <x v="1"/>
    </i>
    <i r="4">
      <x v="2"/>
    </i>
    <i r="5">
      <x v="1"/>
    </i>
    <i r="3">
      <x v="8"/>
    </i>
    <i r="4">
      <x/>
    </i>
    <i r="5">
      <x/>
    </i>
    <i r="3">
      <x v="10"/>
    </i>
    <i r="4">
      <x/>
    </i>
    <i r="5">
      <x v="1"/>
    </i>
    <i r="3">
      <x v="11"/>
    </i>
    <i r="4">
      <x/>
    </i>
    <i r="5">
      <x v="1"/>
    </i>
    <i r="4">
      <x v="1"/>
    </i>
    <i r="5">
      <x v="1"/>
    </i>
    <i r="3">
      <x v="14"/>
    </i>
    <i r="4">
      <x/>
    </i>
    <i r="5">
      <x v="2"/>
    </i>
    <i r="4">
      <x v="1"/>
    </i>
    <i r="5">
      <x v="2"/>
    </i>
    <i r="2">
      <x v="1"/>
    </i>
    <i r="3">
      <x/>
    </i>
    <i r="4">
      <x/>
    </i>
    <i r="5">
      <x/>
    </i>
    <i r="4">
      <x v="1"/>
    </i>
    <i r="5">
      <x/>
    </i>
    <i r="3">
      <x v="1"/>
    </i>
    <i r="4">
      <x/>
    </i>
    <i r="5">
      <x/>
    </i>
    <i r="3">
      <x v="3"/>
    </i>
    <i r="4">
      <x/>
    </i>
    <i r="5">
      <x v="2"/>
    </i>
    <i r="4">
      <x v="2"/>
    </i>
    <i r="5">
      <x v="2"/>
    </i>
    <i r="3">
      <x v="4"/>
    </i>
    <i r="4">
      <x/>
    </i>
    <i r="5">
      <x/>
    </i>
    <i r="4">
      <x v="1"/>
    </i>
    <i r="5">
      <x/>
    </i>
    <i r="4">
      <x v="2"/>
    </i>
    <i r="5">
      <x/>
    </i>
    <i r="3">
      <x v="5"/>
    </i>
    <i r="4">
      <x/>
    </i>
    <i r="5">
      <x/>
    </i>
    <i r="4">
      <x v="1"/>
    </i>
    <i r="5">
      <x/>
    </i>
    <i r="4">
      <x v="2"/>
    </i>
    <i r="5">
      <x/>
    </i>
    <i r="3">
      <x v="7"/>
    </i>
    <i r="4">
      <x/>
    </i>
    <i r="5">
      <x v="1"/>
    </i>
    <i r="4">
      <x v="1"/>
    </i>
    <i r="5">
      <x v="1"/>
    </i>
    <i r="4">
      <x v="2"/>
    </i>
    <i r="5">
      <x v="1"/>
    </i>
    <i r="3">
      <x v="8"/>
    </i>
    <i r="4">
      <x/>
    </i>
    <i r="5">
      <x/>
    </i>
    <i r="4">
      <x v="2"/>
    </i>
    <i r="5">
      <x/>
    </i>
    <i r="3">
      <x v="10"/>
    </i>
    <i r="4">
      <x v="1"/>
    </i>
    <i r="5">
      <x v="1"/>
    </i>
    <i r="3">
      <x v="11"/>
    </i>
    <i r="4">
      <x/>
    </i>
    <i r="5">
      <x v="1"/>
    </i>
    <i r="4">
      <x v="1"/>
    </i>
    <i r="5">
      <x v="1"/>
    </i>
    <i r="4">
      <x v="2"/>
    </i>
    <i r="5">
      <x v="1"/>
    </i>
    <i r="3">
      <x v="13"/>
    </i>
    <i r="4">
      <x/>
    </i>
    <i r="5">
      <x/>
    </i>
    <i r="4">
      <x v="1"/>
    </i>
    <i r="5">
      <x/>
    </i>
    <i r="3">
      <x v="14"/>
    </i>
    <i r="4">
      <x/>
    </i>
    <i r="5">
      <x v="2"/>
    </i>
    <i r="4">
      <x v="1"/>
    </i>
    <i r="5">
      <x v="2"/>
    </i>
    <i r="4">
      <x v="2"/>
    </i>
    <i r="5">
      <x v="2"/>
    </i>
    <i r="2">
      <x v="2"/>
    </i>
    <i r="3">
      <x v="3"/>
    </i>
    <i r="4">
      <x v="1"/>
    </i>
    <i r="5">
      <x v="2"/>
    </i>
    <i r="3">
      <x v="4"/>
    </i>
    <i r="4">
      <x/>
    </i>
    <i r="5">
      <x/>
    </i>
    <i r="4">
      <x v="1"/>
    </i>
    <i r="5">
      <x/>
    </i>
    <i r="4">
      <x v="2"/>
    </i>
    <i r="5">
      <x/>
    </i>
    <i r="3">
      <x v="5"/>
    </i>
    <i r="4">
      <x/>
    </i>
    <i r="5">
      <x/>
    </i>
    <i r="4">
      <x v="1"/>
    </i>
    <i r="5">
      <x/>
    </i>
    <i r="4">
      <x v="2"/>
    </i>
    <i r="5">
      <x/>
    </i>
    <i r="3">
      <x v="7"/>
    </i>
    <i r="4">
      <x/>
    </i>
    <i r="5">
      <x v="1"/>
    </i>
    <i r="3">
      <x v="8"/>
    </i>
    <i r="4">
      <x/>
    </i>
    <i r="5">
      <x/>
    </i>
    <i r="3">
      <x v="11"/>
    </i>
    <i r="4">
      <x/>
    </i>
    <i r="5">
      <x v="1"/>
    </i>
    <i r="4">
      <x v="1"/>
    </i>
    <i r="5">
      <x v="1"/>
    </i>
    <i r="3">
      <x v="12"/>
    </i>
    <i r="4">
      <x/>
    </i>
    <i r="5">
      <x v="2"/>
    </i>
    <i r="3">
      <x v="14"/>
    </i>
    <i r="4">
      <x v="1"/>
    </i>
    <i r="5">
      <x v="2"/>
    </i>
    <i r="1">
      <x v="10"/>
    </i>
    <i r="2">
      <x/>
    </i>
    <i r="3">
      <x/>
    </i>
    <i r="4">
      <x/>
    </i>
    <i r="5">
      <x/>
    </i>
    <i r="3">
      <x v="4"/>
    </i>
    <i r="4">
      <x/>
    </i>
    <i r="5">
      <x/>
    </i>
    <i r="4">
      <x v="1"/>
    </i>
    <i r="5">
      <x/>
    </i>
    <i r="4">
      <x v="2"/>
    </i>
    <i r="5">
      <x/>
    </i>
    <i r="3">
      <x v="5"/>
    </i>
    <i r="4">
      <x/>
    </i>
    <i r="5">
      <x/>
    </i>
    <i r="4">
      <x v="1"/>
    </i>
    <i r="5">
      <x/>
    </i>
    <i r="4">
      <x v="2"/>
    </i>
    <i r="5">
      <x/>
    </i>
    <i r="3">
      <x v="7"/>
    </i>
    <i r="4">
      <x/>
    </i>
    <i r="5">
      <x v="1"/>
    </i>
    <i r="3">
      <x v="11"/>
    </i>
    <i r="4">
      <x/>
    </i>
    <i r="5">
      <x v="1"/>
    </i>
    <i r="3">
      <x v="13"/>
    </i>
    <i r="4">
      <x v="1"/>
    </i>
    <i r="5">
      <x/>
    </i>
    <i r="3">
      <x v="14"/>
    </i>
    <i r="4">
      <x/>
    </i>
    <i r="5">
      <x v="2"/>
    </i>
    <i r="4">
      <x v="1"/>
    </i>
    <i r="5">
      <x v="2"/>
    </i>
    <i r="4">
      <x v="2"/>
    </i>
    <i r="5">
      <x v="2"/>
    </i>
    <i r="2">
      <x v="1"/>
    </i>
    <i r="3">
      <x v="4"/>
    </i>
    <i r="4">
      <x/>
    </i>
    <i r="5">
      <x/>
    </i>
    <i r="4">
      <x v="1"/>
    </i>
    <i r="5">
      <x/>
    </i>
    <i r="4">
      <x v="2"/>
    </i>
    <i r="5">
      <x/>
    </i>
    <i r="3">
      <x v="5"/>
    </i>
    <i r="4">
      <x/>
    </i>
    <i r="5">
      <x/>
    </i>
    <i r="4">
      <x v="1"/>
    </i>
    <i r="5">
      <x/>
    </i>
    <i r="4">
      <x v="2"/>
    </i>
    <i r="5">
      <x/>
    </i>
    <i r="3">
      <x v="6"/>
    </i>
    <i r="4">
      <x/>
    </i>
    <i r="5">
      <x v="2"/>
    </i>
    <i r="3">
      <x v="7"/>
    </i>
    <i r="4">
      <x/>
    </i>
    <i r="5">
      <x v="1"/>
    </i>
    <i r="4">
      <x v="1"/>
    </i>
    <i r="5">
      <x v="1"/>
    </i>
    <i r="3">
      <x v="9"/>
    </i>
    <i r="4">
      <x/>
    </i>
    <i r="5">
      <x v="2"/>
    </i>
    <i r="3">
      <x v="11"/>
    </i>
    <i r="4">
      <x/>
    </i>
    <i r="5">
      <x v="1"/>
    </i>
    <i r="4">
      <x v="1"/>
    </i>
    <i r="5">
      <x v="1"/>
    </i>
    <i r="4">
      <x v="2"/>
    </i>
    <i r="5">
      <x v="1"/>
    </i>
    <i r="3">
      <x v="13"/>
    </i>
    <i r="4">
      <x v="1"/>
    </i>
    <i r="5">
      <x/>
    </i>
    <i r="3">
      <x v="14"/>
    </i>
    <i r="4">
      <x/>
    </i>
    <i r="5">
      <x v="2"/>
    </i>
    <i r="4">
      <x v="1"/>
    </i>
    <i r="5">
      <x v="2"/>
    </i>
    <i r="4">
      <x v="2"/>
    </i>
    <i r="5">
      <x v="2"/>
    </i>
    <i r="2">
      <x v="2"/>
    </i>
    <i r="3">
      <x v="4"/>
    </i>
    <i r="4">
      <x/>
    </i>
    <i r="5">
      <x/>
    </i>
    <i r="4">
      <x v="2"/>
    </i>
    <i r="5">
      <x/>
    </i>
    <i r="3">
      <x v="5"/>
    </i>
    <i r="4">
      <x/>
    </i>
    <i r="5">
      <x/>
    </i>
    <i r="4">
      <x v="1"/>
    </i>
    <i r="5">
      <x/>
    </i>
    <i r="4">
      <x v="2"/>
    </i>
    <i r="5">
      <x/>
    </i>
    <i r="3">
      <x v="7"/>
    </i>
    <i r="4">
      <x/>
    </i>
    <i r="5">
      <x v="1"/>
    </i>
    <i r="4">
      <x v="1"/>
    </i>
    <i r="5">
      <x v="1"/>
    </i>
    <i r="3">
      <x v="11"/>
    </i>
    <i r="4">
      <x/>
    </i>
    <i r="5">
      <x v="1"/>
    </i>
    <i r="3">
      <x v="13"/>
    </i>
    <i r="4">
      <x v="1"/>
    </i>
    <i r="5">
      <x/>
    </i>
    <i r="3">
      <x v="14"/>
    </i>
    <i r="4">
      <x/>
    </i>
    <i r="5">
      <x v="2"/>
    </i>
    <i r="4">
      <x v="1"/>
    </i>
    <i r="5">
      <x v="2"/>
    </i>
    <i r="4">
      <x v="2"/>
    </i>
    <i r="5">
      <x v="2"/>
    </i>
    <i r="1">
      <x v="11"/>
    </i>
    <i r="2">
      <x/>
    </i>
    <i r="3">
      <x/>
    </i>
    <i r="4">
      <x/>
    </i>
    <i r="5">
      <x/>
    </i>
    <i r="3">
      <x v="1"/>
    </i>
    <i r="4">
      <x v="1"/>
    </i>
    <i r="5">
      <x/>
    </i>
    <i r="3">
      <x v="3"/>
    </i>
    <i r="4">
      <x/>
    </i>
    <i r="5">
      <x v="2"/>
    </i>
    <i r="3">
      <x v="4"/>
    </i>
    <i r="4">
      <x/>
    </i>
    <i r="5">
      <x/>
    </i>
    <i r="4">
      <x v="1"/>
    </i>
    <i r="5">
      <x/>
    </i>
    <i r="4">
      <x v="2"/>
    </i>
    <i r="5">
      <x/>
    </i>
    <i r="3">
      <x v="5"/>
    </i>
    <i r="4">
      <x/>
    </i>
    <i r="5">
      <x/>
    </i>
    <i r="4">
      <x v="1"/>
    </i>
    <i r="5">
      <x/>
    </i>
    <i r="4">
      <x v="2"/>
    </i>
    <i r="5">
      <x/>
    </i>
    <i r="3">
      <x v="7"/>
    </i>
    <i r="4">
      <x v="1"/>
    </i>
    <i r="5">
      <x v="1"/>
    </i>
    <i r="3">
      <x v="8"/>
    </i>
    <i r="4">
      <x/>
    </i>
    <i r="5">
      <x/>
    </i>
    <i r="4">
      <x v="1"/>
    </i>
    <i r="5">
      <x/>
    </i>
    <i r="4">
      <x v="2"/>
    </i>
    <i r="5">
      <x/>
    </i>
    <i r="3">
      <x v="12"/>
    </i>
    <i r="4">
      <x/>
    </i>
    <i r="5">
      <x v="2"/>
    </i>
    <i r="3">
      <x v="14"/>
    </i>
    <i r="4">
      <x/>
    </i>
    <i r="5">
      <x v="2"/>
    </i>
    <i r="4">
      <x v="1"/>
    </i>
    <i r="5">
      <x v="2"/>
    </i>
    <i r="2">
      <x v="1"/>
    </i>
    <i r="3">
      <x/>
    </i>
    <i r="4">
      <x/>
    </i>
    <i r="5">
      <x/>
    </i>
    <i r="4">
      <x v="1"/>
    </i>
    <i r="5">
      <x/>
    </i>
    <i r="3">
      <x v="1"/>
    </i>
    <i r="4">
      <x/>
    </i>
    <i r="5">
      <x/>
    </i>
    <i r="4">
      <x v="1"/>
    </i>
    <i r="5">
      <x/>
    </i>
    <i r="3">
      <x v="3"/>
    </i>
    <i r="4">
      <x/>
    </i>
    <i r="5">
      <x v="2"/>
    </i>
    <i r="3">
      <x v="4"/>
    </i>
    <i r="4">
      <x/>
    </i>
    <i r="5">
      <x/>
    </i>
    <i r="4">
      <x v="1"/>
    </i>
    <i r="5">
      <x/>
    </i>
    <i r="4">
      <x v="2"/>
    </i>
    <i r="5">
      <x/>
    </i>
    <i r="3">
      <x v="5"/>
    </i>
    <i r="4">
      <x/>
    </i>
    <i r="5">
      <x/>
    </i>
    <i r="4">
      <x v="1"/>
    </i>
    <i r="5">
      <x/>
    </i>
    <i r="4">
      <x v="2"/>
    </i>
    <i r="5">
      <x/>
    </i>
    <i r="3">
      <x v="7"/>
    </i>
    <i r="4">
      <x/>
    </i>
    <i r="5">
      <x v="1"/>
    </i>
    <i r="4">
      <x v="1"/>
    </i>
    <i r="5">
      <x v="1"/>
    </i>
    <i r="4">
      <x v="2"/>
    </i>
    <i r="5">
      <x v="1"/>
    </i>
    <i r="3">
      <x v="8"/>
    </i>
    <i r="4">
      <x/>
    </i>
    <i r="5">
      <x/>
    </i>
    <i r="4">
      <x v="1"/>
    </i>
    <i r="5">
      <x/>
    </i>
    <i r="3">
      <x v="11"/>
    </i>
    <i r="4">
      <x/>
    </i>
    <i r="5">
      <x v="1"/>
    </i>
    <i r="4">
      <x v="1"/>
    </i>
    <i r="5">
      <x v="1"/>
    </i>
    <i r="3">
      <x v="12"/>
    </i>
    <i r="4">
      <x/>
    </i>
    <i r="5">
      <x v="2"/>
    </i>
    <i r="3">
      <x v="13"/>
    </i>
    <i r="4">
      <x/>
    </i>
    <i r="5">
      <x/>
    </i>
    <i r="4">
      <x v="1"/>
    </i>
    <i r="5">
      <x/>
    </i>
    <i r="3">
      <x v="14"/>
    </i>
    <i r="4">
      <x/>
    </i>
    <i r="5">
      <x v="2"/>
    </i>
    <i r="4">
      <x v="1"/>
    </i>
    <i r="5">
      <x v="2"/>
    </i>
    <i r="4">
      <x v="2"/>
    </i>
    <i r="5">
      <x v="2"/>
    </i>
    <i r="2">
      <x v="2"/>
    </i>
    <i r="3">
      <x v="1"/>
    </i>
    <i r="4">
      <x v="1"/>
    </i>
    <i r="5">
      <x/>
    </i>
    <i r="3">
      <x v="4"/>
    </i>
    <i r="4">
      <x/>
    </i>
    <i r="5">
      <x/>
    </i>
    <i r="4">
      <x v="1"/>
    </i>
    <i r="5">
      <x/>
    </i>
    <i r="4">
      <x v="2"/>
    </i>
    <i r="5">
      <x/>
    </i>
    <i r="3">
      <x v="5"/>
    </i>
    <i r="4">
      <x/>
    </i>
    <i r="5">
      <x/>
    </i>
    <i r="4">
      <x v="1"/>
    </i>
    <i r="5">
      <x/>
    </i>
    <i r="4">
      <x v="2"/>
    </i>
    <i r="5">
      <x/>
    </i>
    <i r="3">
      <x v="7"/>
    </i>
    <i r="4">
      <x/>
    </i>
    <i r="5">
      <x v="1"/>
    </i>
    <i r="4">
      <x v="1"/>
    </i>
    <i r="5">
      <x v="1"/>
    </i>
    <i r="3">
      <x v="8"/>
    </i>
    <i r="4">
      <x v="1"/>
    </i>
    <i r="5">
      <x/>
    </i>
    <i r="4">
      <x v="2"/>
    </i>
    <i r="5">
      <x/>
    </i>
    <i r="3">
      <x v="11"/>
    </i>
    <i r="4">
      <x/>
    </i>
    <i r="5">
      <x v="1"/>
    </i>
    <i r="4">
      <x v="1"/>
    </i>
    <i r="5">
      <x v="1"/>
    </i>
    <i r="3">
      <x v="12"/>
    </i>
    <i r="4">
      <x/>
    </i>
    <i r="5">
      <x v="2"/>
    </i>
    <i r="3">
      <x v="14"/>
    </i>
    <i r="4">
      <x/>
    </i>
    <i r="5">
      <x v="2"/>
    </i>
    <i r="4">
      <x v="1"/>
    </i>
    <i r="5">
      <x v="2"/>
    </i>
    <i>
      <x v="2"/>
    </i>
    <i r="1">
      <x/>
    </i>
    <i r="2">
      <x/>
    </i>
    <i r="3">
      <x/>
    </i>
    <i r="4">
      <x/>
    </i>
    <i r="5">
      <x/>
    </i>
    <i r="3">
      <x v="4"/>
    </i>
    <i r="4">
      <x/>
    </i>
    <i r="5">
      <x/>
    </i>
    <i r="4">
      <x v="1"/>
    </i>
    <i r="5">
      <x/>
    </i>
    <i r="4">
      <x v="2"/>
    </i>
    <i r="5">
      <x/>
    </i>
    <i r="3">
      <x v="5"/>
    </i>
    <i r="4">
      <x/>
    </i>
    <i r="5">
      <x/>
    </i>
    <i r="3">
      <x v="7"/>
    </i>
    <i r="4">
      <x/>
    </i>
    <i r="5">
      <x v="1"/>
    </i>
    <i r="4">
      <x v="1"/>
    </i>
    <i r="5">
      <x v="1"/>
    </i>
    <i r="3">
      <x v="8"/>
    </i>
    <i r="4">
      <x v="1"/>
    </i>
    <i r="5">
      <x/>
    </i>
    <i r="3">
      <x v="11"/>
    </i>
    <i r="4">
      <x v="1"/>
    </i>
    <i r="5">
      <x v="1"/>
    </i>
    <i r="2">
      <x v="1"/>
    </i>
    <i r="3">
      <x/>
    </i>
    <i r="4">
      <x v="2"/>
    </i>
    <i r="5">
      <x/>
    </i>
    <i r="3">
      <x v="1"/>
    </i>
    <i r="4">
      <x v="2"/>
    </i>
    <i r="5">
      <x/>
    </i>
    <i r="3">
      <x v="3"/>
    </i>
    <i r="4">
      <x/>
    </i>
    <i r="5">
      <x v="2"/>
    </i>
    <i r="3">
      <x v="4"/>
    </i>
    <i r="4">
      <x/>
    </i>
    <i r="5">
      <x/>
    </i>
    <i r="4">
      <x v="1"/>
    </i>
    <i r="5">
      <x/>
    </i>
    <i r="4">
      <x v="2"/>
    </i>
    <i r="5">
      <x/>
    </i>
    <i r="3">
      <x v="5"/>
    </i>
    <i r="4">
      <x/>
    </i>
    <i r="5">
      <x/>
    </i>
    <i r="4">
      <x v="1"/>
    </i>
    <i r="5">
      <x/>
    </i>
    <i r="3">
      <x v="6"/>
    </i>
    <i r="4">
      <x v="2"/>
    </i>
    <i r="5">
      <x v="2"/>
    </i>
    <i r="3">
      <x v="7"/>
    </i>
    <i r="4">
      <x/>
    </i>
    <i r="5">
      <x v="1"/>
    </i>
    <i r="4">
      <x v="1"/>
    </i>
    <i r="5">
      <x v="1"/>
    </i>
    <i r="3">
      <x v="8"/>
    </i>
    <i r="4">
      <x v="1"/>
    </i>
    <i r="5">
      <x/>
    </i>
    <i r="4">
      <x v="2"/>
    </i>
    <i r="5">
      <x/>
    </i>
    <i r="3">
      <x v="9"/>
    </i>
    <i r="4">
      <x/>
    </i>
    <i r="5">
      <x v="2"/>
    </i>
    <i r="3">
      <x v="11"/>
    </i>
    <i r="4">
      <x/>
    </i>
    <i r="5">
      <x v="1"/>
    </i>
    <i r="4">
      <x v="1"/>
    </i>
    <i r="5">
      <x v="1"/>
    </i>
    <i r="3">
      <x v="12"/>
    </i>
    <i r="4">
      <x/>
    </i>
    <i r="5">
      <x v="2"/>
    </i>
    <i r="3">
      <x v="14"/>
    </i>
    <i r="4">
      <x/>
    </i>
    <i r="5">
      <x v="2"/>
    </i>
    <i r="4">
      <x v="2"/>
    </i>
    <i r="5">
      <x v="2"/>
    </i>
    <i r="2">
      <x v="2"/>
    </i>
    <i r="3">
      <x v="3"/>
    </i>
    <i r="4">
      <x/>
    </i>
    <i r="5">
      <x v="2"/>
    </i>
    <i r="3">
      <x v="4"/>
    </i>
    <i r="4">
      <x/>
    </i>
    <i r="5">
      <x/>
    </i>
    <i r="4">
      <x v="1"/>
    </i>
    <i r="5">
      <x/>
    </i>
    <i r="4">
      <x v="2"/>
    </i>
    <i r="5">
      <x/>
    </i>
    <i r="3">
      <x v="5"/>
    </i>
    <i r="4">
      <x/>
    </i>
    <i r="5">
      <x/>
    </i>
    <i r="3">
      <x v="6"/>
    </i>
    <i r="4">
      <x v="2"/>
    </i>
    <i r="5">
      <x v="2"/>
    </i>
    <i r="3">
      <x v="7"/>
    </i>
    <i r="4">
      <x/>
    </i>
    <i r="5">
      <x v="1"/>
    </i>
    <i r="4">
      <x v="1"/>
    </i>
    <i r="5">
      <x v="1"/>
    </i>
    <i r="3">
      <x v="8"/>
    </i>
    <i r="4">
      <x v="1"/>
    </i>
    <i r="5">
      <x/>
    </i>
    <i r="4">
      <x v="2"/>
    </i>
    <i r="5">
      <x/>
    </i>
    <i r="1">
      <x v="1"/>
    </i>
    <i r="2">
      <x/>
    </i>
    <i r="3">
      <x v="1"/>
    </i>
    <i r="4">
      <x/>
    </i>
    <i r="5">
      <x/>
    </i>
    <i r="4">
      <x v="1"/>
    </i>
    <i r="5">
      <x/>
    </i>
    <i r="3">
      <x v="4"/>
    </i>
    <i r="4">
      <x/>
    </i>
    <i r="5">
      <x/>
    </i>
    <i r="4">
      <x v="1"/>
    </i>
    <i r="5">
      <x/>
    </i>
    <i r="4">
      <x v="2"/>
    </i>
    <i r="5">
      <x/>
    </i>
    <i r="3">
      <x v="5"/>
    </i>
    <i r="4">
      <x/>
    </i>
    <i r="5">
      <x/>
    </i>
    <i r="4">
      <x v="1"/>
    </i>
    <i r="5">
      <x/>
    </i>
    <i r="4">
      <x v="2"/>
    </i>
    <i r="5">
      <x/>
    </i>
    <i r="3">
      <x v="7"/>
    </i>
    <i r="4">
      <x/>
    </i>
    <i r="5">
      <x v="1"/>
    </i>
    <i r="3">
      <x v="8"/>
    </i>
    <i r="4">
      <x/>
    </i>
    <i r="5">
      <x/>
    </i>
    <i r="3">
      <x v="11"/>
    </i>
    <i r="4">
      <x/>
    </i>
    <i r="5">
      <x v="1"/>
    </i>
    <i r="4">
      <x v="1"/>
    </i>
    <i r="5">
      <x v="1"/>
    </i>
    <i r="4">
      <x v="2"/>
    </i>
    <i r="5">
      <x v="1"/>
    </i>
    <i r="3">
      <x v="14"/>
    </i>
    <i r="4">
      <x/>
    </i>
    <i r="5">
      <x v="2"/>
    </i>
    <i r="4">
      <x v="1"/>
    </i>
    <i r="5">
      <x v="2"/>
    </i>
    <i r="2">
      <x v="1"/>
    </i>
    <i r="3">
      <x/>
    </i>
    <i r="4">
      <x/>
    </i>
    <i r="5">
      <x/>
    </i>
    <i r="3">
      <x v="1"/>
    </i>
    <i r="4">
      <x/>
    </i>
    <i r="5">
      <x/>
    </i>
    <i r="4">
      <x v="1"/>
    </i>
    <i r="5">
      <x/>
    </i>
    <i r="3">
      <x v="2"/>
    </i>
    <i r="4">
      <x/>
    </i>
    <i r="5">
      <x v="2"/>
    </i>
    <i r="3">
      <x v="3"/>
    </i>
    <i r="4">
      <x/>
    </i>
    <i r="5">
      <x v="2"/>
    </i>
    <i r="3">
      <x v="4"/>
    </i>
    <i r="4">
      <x/>
    </i>
    <i r="5">
      <x/>
    </i>
    <i r="4">
      <x v="1"/>
    </i>
    <i r="5">
      <x/>
    </i>
    <i r="4">
      <x v="2"/>
    </i>
    <i r="5">
      <x/>
    </i>
    <i r="3">
      <x v="5"/>
    </i>
    <i r="4">
      <x/>
    </i>
    <i r="5">
      <x/>
    </i>
    <i r="4">
      <x v="1"/>
    </i>
    <i r="5">
      <x/>
    </i>
    <i r="4">
      <x v="2"/>
    </i>
    <i r="5">
      <x/>
    </i>
    <i r="3">
      <x v="6"/>
    </i>
    <i r="4">
      <x/>
    </i>
    <i r="5">
      <x v="2"/>
    </i>
    <i r="4">
      <x v="2"/>
    </i>
    <i r="5">
      <x v="2"/>
    </i>
    <i r="3">
      <x v="7"/>
    </i>
    <i r="4">
      <x/>
    </i>
    <i r="5">
      <x v="1"/>
    </i>
    <i r="4">
      <x v="1"/>
    </i>
    <i r="5">
      <x v="1"/>
    </i>
    <i r="4">
      <x v="2"/>
    </i>
    <i r="5">
      <x v="1"/>
    </i>
    <i r="3">
      <x v="8"/>
    </i>
    <i r="4">
      <x/>
    </i>
    <i r="5">
      <x/>
    </i>
    <i r="4">
      <x v="2"/>
    </i>
    <i r="5">
      <x/>
    </i>
    <i r="3">
      <x v="9"/>
    </i>
    <i r="4">
      <x/>
    </i>
    <i r="5">
      <x v="2"/>
    </i>
    <i r="3">
      <x v="11"/>
    </i>
    <i r="4">
      <x/>
    </i>
    <i r="5">
      <x v="1"/>
    </i>
    <i r="4">
      <x v="1"/>
    </i>
    <i r="5">
      <x v="1"/>
    </i>
    <i r="4">
      <x v="2"/>
    </i>
    <i r="5">
      <x v="1"/>
    </i>
    <i r="3">
      <x v="12"/>
    </i>
    <i r="4">
      <x/>
    </i>
    <i r="5">
      <x v="2"/>
    </i>
    <i r="4">
      <x v="2"/>
    </i>
    <i r="5">
      <x v="2"/>
    </i>
    <i r="3">
      <x v="14"/>
    </i>
    <i r="4">
      <x/>
    </i>
    <i r="5">
      <x v="2"/>
    </i>
    <i r="4">
      <x v="1"/>
    </i>
    <i r="5">
      <x v="2"/>
    </i>
    <i r="4">
      <x v="2"/>
    </i>
    <i r="5">
      <x v="2"/>
    </i>
    <i r="2">
      <x v="2"/>
    </i>
    <i r="3">
      <x v="4"/>
    </i>
    <i r="4">
      <x/>
    </i>
    <i r="5">
      <x/>
    </i>
    <i r="4">
      <x v="1"/>
    </i>
    <i r="5">
      <x/>
    </i>
    <i r="4">
      <x v="2"/>
    </i>
    <i r="5">
      <x/>
    </i>
    <i r="3">
      <x v="5"/>
    </i>
    <i r="4">
      <x/>
    </i>
    <i r="5">
      <x/>
    </i>
    <i r="4">
      <x v="1"/>
    </i>
    <i r="5">
      <x/>
    </i>
    <i r="4">
      <x v="2"/>
    </i>
    <i r="5">
      <x/>
    </i>
    <i r="3">
      <x v="6"/>
    </i>
    <i r="4">
      <x/>
    </i>
    <i r="5">
      <x v="2"/>
    </i>
    <i r="3">
      <x v="7"/>
    </i>
    <i r="4">
      <x/>
    </i>
    <i r="5">
      <x v="1"/>
    </i>
    <i r="3">
      <x v="8"/>
    </i>
    <i r="4">
      <x/>
    </i>
    <i r="5">
      <x/>
    </i>
    <i r="3">
      <x v="9"/>
    </i>
    <i r="4">
      <x v="1"/>
    </i>
    <i r="5">
      <x v="2"/>
    </i>
    <i r="3">
      <x v="11"/>
    </i>
    <i r="4">
      <x/>
    </i>
    <i r="5">
      <x v="1"/>
    </i>
    <i r="3">
      <x v="14"/>
    </i>
    <i r="4">
      <x/>
    </i>
    <i r="5">
      <x v="2"/>
    </i>
    <i r="4">
      <x v="1"/>
    </i>
    <i r="5">
      <x v="2"/>
    </i>
    <i r="4">
      <x v="2"/>
    </i>
    <i r="5">
      <x v="2"/>
    </i>
    <i r="1">
      <x v="2"/>
    </i>
    <i r="2">
      <x/>
    </i>
    <i r="3">
      <x/>
    </i>
    <i r="4">
      <x/>
    </i>
    <i r="5">
      <x/>
    </i>
    <i r="3">
      <x v="1"/>
    </i>
    <i r="4">
      <x/>
    </i>
    <i r="5">
      <x/>
    </i>
    <i r="4">
      <x v="1"/>
    </i>
    <i r="5">
      <x/>
    </i>
    <i r="3">
      <x v="4"/>
    </i>
    <i r="4">
      <x v="1"/>
    </i>
    <i r="5">
      <x/>
    </i>
    <i r="4">
      <x v="2"/>
    </i>
    <i r="5">
      <x/>
    </i>
    <i r="3">
      <x v="5"/>
    </i>
    <i r="4">
      <x/>
    </i>
    <i r="5">
      <x/>
    </i>
    <i r="4">
      <x v="1"/>
    </i>
    <i r="5">
      <x/>
    </i>
    <i r="4">
      <x v="2"/>
    </i>
    <i r="5">
      <x/>
    </i>
    <i r="3">
      <x v="7"/>
    </i>
    <i r="4">
      <x/>
    </i>
    <i r="5">
      <x v="1"/>
    </i>
    <i r="4">
      <x v="1"/>
    </i>
    <i r="5">
      <x v="1"/>
    </i>
    <i r="3">
      <x v="9"/>
    </i>
    <i r="4">
      <x/>
    </i>
    <i r="5">
      <x v="2"/>
    </i>
    <i r="3">
      <x v="11"/>
    </i>
    <i r="4">
      <x v="1"/>
    </i>
    <i r="5">
      <x v="1"/>
    </i>
    <i r="3">
      <x v="14"/>
    </i>
    <i r="4">
      <x/>
    </i>
    <i r="5">
      <x v="2"/>
    </i>
    <i r="4">
      <x v="2"/>
    </i>
    <i r="5">
      <x v="2"/>
    </i>
    <i r="2">
      <x v="1"/>
    </i>
    <i r="3">
      <x/>
    </i>
    <i r="4">
      <x/>
    </i>
    <i r="5">
      <x/>
    </i>
    <i r="4">
      <x v="1"/>
    </i>
    <i r="5">
      <x/>
    </i>
    <i r="3">
      <x v="1"/>
    </i>
    <i r="4">
      <x/>
    </i>
    <i r="5">
      <x/>
    </i>
    <i r="4">
      <x v="1"/>
    </i>
    <i r="5">
      <x/>
    </i>
    <i r="3">
      <x v="4"/>
    </i>
    <i r="4">
      <x/>
    </i>
    <i r="5">
      <x/>
    </i>
    <i r="4">
      <x v="1"/>
    </i>
    <i r="5">
      <x/>
    </i>
    <i r="4">
      <x v="2"/>
    </i>
    <i r="5">
      <x/>
    </i>
    <i r="3">
      <x v="5"/>
    </i>
    <i r="4">
      <x/>
    </i>
    <i r="5">
      <x/>
    </i>
    <i r="4">
      <x v="1"/>
    </i>
    <i r="5">
      <x/>
    </i>
    <i r="4">
      <x v="2"/>
    </i>
    <i r="5">
      <x/>
    </i>
    <i r="3">
      <x v="6"/>
    </i>
    <i r="4">
      <x/>
    </i>
    <i r="5">
      <x v="2"/>
    </i>
    <i r="4">
      <x v="1"/>
    </i>
    <i r="5">
      <x v="2"/>
    </i>
    <i r="3">
      <x v="7"/>
    </i>
    <i r="4">
      <x/>
    </i>
    <i r="5">
      <x v="1"/>
    </i>
    <i r="4">
      <x v="1"/>
    </i>
    <i r="5">
      <x v="1"/>
    </i>
    <i r="4">
      <x v="2"/>
    </i>
    <i r="5">
      <x v="1"/>
    </i>
    <i r="3">
      <x v="8"/>
    </i>
    <i r="4">
      <x v="1"/>
    </i>
    <i r="5">
      <x/>
    </i>
    <i r="4">
      <x v="2"/>
    </i>
    <i r="5">
      <x/>
    </i>
    <i r="3">
      <x v="10"/>
    </i>
    <i r="4">
      <x v="1"/>
    </i>
    <i r="5">
      <x v="1"/>
    </i>
    <i r="3">
      <x v="11"/>
    </i>
    <i r="4">
      <x/>
    </i>
    <i r="5">
      <x v="1"/>
    </i>
    <i r="4">
      <x v="1"/>
    </i>
    <i r="5">
      <x v="1"/>
    </i>
    <i r="4">
      <x v="2"/>
    </i>
    <i r="5">
      <x v="1"/>
    </i>
    <i r="3">
      <x v="12"/>
    </i>
    <i r="4">
      <x/>
    </i>
    <i r="5">
      <x v="2"/>
    </i>
    <i r="3">
      <x v="14"/>
    </i>
    <i r="4">
      <x/>
    </i>
    <i r="5">
      <x v="2"/>
    </i>
    <i r="4">
      <x v="1"/>
    </i>
    <i r="5">
      <x v="2"/>
    </i>
    <i r="4">
      <x v="2"/>
    </i>
    <i r="5">
      <x v="2"/>
    </i>
    <i r="2">
      <x v="2"/>
    </i>
    <i r="3">
      <x/>
    </i>
    <i r="4">
      <x v="1"/>
    </i>
    <i r="5">
      <x/>
    </i>
    <i r="3">
      <x v="1"/>
    </i>
    <i r="4">
      <x/>
    </i>
    <i r="5">
      <x/>
    </i>
    <i r="3">
      <x v="4"/>
    </i>
    <i r="4">
      <x/>
    </i>
    <i r="5">
      <x/>
    </i>
    <i r="4">
      <x v="1"/>
    </i>
    <i r="5">
      <x/>
    </i>
    <i r="4">
      <x v="2"/>
    </i>
    <i r="5">
      <x/>
    </i>
    <i r="3">
      <x v="5"/>
    </i>
    <i r="4">
      <x/>
    </i>
    <i r="5">
      <x/>
    </i>
    <i r="4">
      <x v="1"/>
    </i>
    <i r="5">
      <x/>
    </i>
    <i r="3">
      <x v="6"/>
    </i>
    <i r="4">
      <x/>
    </i>
    <i r="5">
      <x v="2"/>
    </i>
    <i r="3">
      <x v="7"/>
    </i>
    <i r="4">
      <x/>
    </i>
    <i r="5">
      <x v="1"/>
    </i>
    <i r="4">
      <x v="1"/>
    </i>
    <i r="5">
      <x v="1"/>
    </i>
    <i r="3">
      <x v="8"/>
    </i>
    <i r="4">
      <x/>
    </i>
    <i r="5">
      <x/>
    </i>
    <i r="4">
      <x v="1"/>
    </i>
    <i r="5">
      <x/>
    </i>
    <i r="3">
      <x v="11"/>
    </i>
    <i r="4">
      <x/>
    </i>
    <i r="5">
      <x v="1"/>
    </i>
    <i r="4">
      <x v="1"/>
    </i>
    <i r="5">
      <x v="1"/>
    </i>
    <i r="3">
      <x v="14"/>
    </i>
    <i r="4">
      <x/>
    </i>
    <i r="5">
      <x v="2"/>
    </i>
    <i r="4">
      <x v="1"/>
    </i>
    <i r="5">
      <x v="2"/>
    </i>
    <i r="4">
      <x v="2"/>
    </i>
    <i r="5">
      <x v="2"/>
    </i>
    <i r="1">
      <x v="3"/>
    </i>
    <i r="2">
      <x/>
    </i>
    <i r="3">
      <x v="4"/>
    </i>
    <i r="4">
      <x/>
    </i>
    <i r="5">
      <x/>
    </i>
    <i r="4">
      <x v="1"/>
    </i>
    <i r="5">
      <x/>
    </i>
    <i r="3">
      <x v="5"/>
    </i>
    <i r="4">
      <x/>
    </i>
    <i r="5">
      <x/>
    </i>
    <i r="4">
      <x v="1"/>
    </i>
    <i r="5">
      <x/>
    </i>
    <i r="4">
      <x v="2"/>
    </i>
    <i r="5">
      <x/>
    </i>
    <i r="3">
      <x v="7"/>
    </i>
    <i r="4">
      <x v="1"/>
    </i>
    <i r="5">
      <x v="1"/>
    </i>
    <i r="4">
      <x v="2"/>
    </i>
    <i r="5">
      <x v="1"/>
    </i>
    <i r="3">
      <x v="10"/>
    </i>
    <i r="4">
      <x v="1"/>
    </i>
    <i r="5">
      <x v="1"/>
    </i>
    <i r="3">
      <x v="11"/>
    </i>
    <i r="4">
      <x v="1"/>
    </i>
    <i r="5">
      <x v="1"/>
    </i>
    <i r="3">
      <x v="12"/>
    </i>
    <i r="4">
      <x v="2"/>
    </i>
    <i r="5">
      <x v="2"/>
    </i>
    <i r="3">
      <x v="14"/>
    </i>
    <i r="4">
      <x/>
    </i>
    <i r="5">
      <x v="2"/>
    </i>
    <i r="2">
      <x v="1"/>
    </i>
    <i r="3">
      <x/>
    </i>
    <i r="4">
      <x/>
    </i>
    <i r="5">
      <x/>
    </i>
    <i r="4">
      <x v="2"/>
    </i>
    <i r="5">
      <x/>
    </i>
    <i r="3">
      <x v="3"/>
    </i>
    <i r="4">
      <x v="2"/>
    </i>
    <i r="5">
      <x v="2"/>
    </i>
    <i r="3">
      <x v="4"/>
    </i>
    <i r="4">
      <x/>
    </i>
    <i r="5">
      <x/>
    </i>
    <i r="4">
      <x v="1"/>
    </i>
    <i r="5">
      <x/>
    </i>
    <i r="4">
      <x v="2"/>
    </i>
    <i r="5">
      <x/>
    </i>
    <i r="3">
      <x v="5"/>
    </i>
    <i r="4">
      <x/>
    </i>
    <i r="5">
      <x/>
    </i>
    <i r="4">
      <x v="1"/>
    </i>
    <i r="5">
      <x/>
    </i>
    <i r="4">
      <x v="2"/>
    </i>
    <i r="5">
      <x/>
    </i>
    <i r="3">
      <x v="7"/>
    </i>
    <i r="4">
      <x/>
    </i>
    <i r="5">
      <x v="1"/>
    </i>
    <i r="4">
      <x v="1"/>
    </i>
    <i r="5">
      <x v="1"/>
    </i>
    <i r="4">
      <x v="2"/>
    </i>
    <i r="5">
      <x v="1"/>
    </i>
    <i r="3">
      <x v="8"/>
    </i>
    <i r="4">
      <x/>
    </i>
    <i r="5">
      <x/>
    </i>
    <i r="3">
      <x v="11"/>
    </i>
    <i r="4">
      <x/>
    </i>
    <i r="5">
      <x v="1"/>
    </i>
    <i r="4">
      <x v="1"/>
    </i>
    <i r="5">
      <x v="1"/>
    </i>
    <i r="3">
      <x v="12"/>
    </i>
    <i r="4">
      <x/>
    </i>
    <i r="5">
      <x v="2"/>
    </i>
    <i r="4">
      <x v="2"/>
    </i>
    <i r="5">
      <x v="2"/>
    </i>
    <i r="3">
      <x v="14"/>
    </i>
    <i r="4">
      <x/>
    </i>
    <i r="5">
      <x v="2"/>
    </i>
    <i r="4">
      <x v="1"/>
    </i>
    <i r="5">
      <x v="2"/>
    </i>
    <i r="4">
      <x v="2"/>
    </i>
    <i r="5">
      <x v="2"/>
    </i>
    <i r="2">
      <x v="2"/>
    </i>
    <i r="3">
      <x v="4"/>
    </i>
    <i r="4">
      <x/>
    </i>
    <i r="5">
      <x/>
    </i>
    <i r="4">
      <x v="1"/>
    </i>
    <i r="5">
      <x/>
    </i>
    <i r="4">
      <x v="2"/>
    </i>
    <i r="5">
      <x/>
    </i>
    <i r="3">
      <x v="5"/>
    </i>
    <i r="4">
      <x v="1"/>
    </i>
    <i r="5">
      <x/>
    </i>
    <i r="3">
      <x v="7"/>
    </i>
    <i r="4">
      <x v="1"/>
    </i>
    <i r="5">
      <x v="1"/>
    </i>
    <i r="4">
      <x v="2"/>
    </i>
    <i r="5">
      <x v="1"/>
    </i>
    <i r="3">
      <x v="8"/>
    </i>
    <i r="4">
      <x/>
    </i>
    <i r="5">
      <x/>
    </i>
    <i r="3">
      <x v="10"/>
    </i>
    <i r="4">
      <x v="1"/>
    </i>
    <i r="5">
      <x v="1"/>
    </i>
    <i r="3">
      <x v="11"/>
    </i>
    <i r="4">
      <x/>
    </i>
    <i r="5">
      <x v="1"/>
    </i>
    <i r="4">
      <x v="1"/>
    </i>
    <i r="5">
      <x v="1"/>
    </i>
    <i r="3">
      <x v="14"/>
    </i>
    <i r="4">
      <x/>
    </i>
    <i r="5">
      <x v="2"/>
    </i>
    <i r="4">
      <x v="2"/>
    </i>
    <i r="5">
      <x v="2"/>
    </i>
    <i r="1">
      <x v="4"/>
    </i>
    <i r="2">
      <x/>
    </i>
    <i r="3">
      <x/>
    </i>
    <i r="4">
      <x v="1"/>
    </i>
    <i r="5">
      <x/>
    </i>
    <i r="3">
      <x v="4"/>
    </i>
    <i r="4">
      <x/>
    </i>
    <i r="5">
      <x/>
    </i>
    <i r="4">
      <x v="1"/>
    </i>
    <i r="5">
      <x/>
    </i>
    <i r="3">
      <x v="5"/>
    </i>
    <i r="4">
      <x/>
    </i>
    <i r="5">
      <x/>
    </i>
    <i r="4">
      <x v="2"/>
    </i>
    <i r="5">
      <x/>
    </i>
    <i r="3">
      <x v="6"/>
    </i>
    <i r="4">
      <x/>
    </i>
    <i r="5">
      <x v="2"/>
    </i>
    <i r="3">
      <x v="7"/>
    </i>
    <i r="4">
      <x/>
    </i>
    <i r="5">
      <x v="1"/>
    </i>
    <i r="4">
      <x v="2"/>
    </i>
    <i r="5">
      <x v="1"/>
    </i>
    <i r="3">
      <x v="8"/>
    </i>
    <i r="4">
      <x v="1"/>
    </i>
    <i r="5">
      <x/>
    </i>
    <i r="3">
      <x v="11"/>
    </i>
    <i r="4">
      <x/>
    </i>
    <i r="5">
      <x v="1"/>
    </i>
    <i r="3">
      <x v="13"/>
    </i>
    <i r="4">
      <x/>
    </i>
    <i r="5">
      <x/>
    </i>
    <i r="3">
      <x v="14"/>
    </i>
    <i r="4">
      <x/>
    </i>
    <i r="5">
      <x v="2"/>
    </i>
    <i r="4">
      <x v="1"/>
    </i>
    <i r="5">
      <x v="2"/>
    </i>
    <i r="2">
      <x v="1"/>
    </i>
    <i r="3">
      <x/>
    </i>
    <i r="4">
      <x/>
    </i>
    <i r="5">
      <x/>
    </i>
    <i r="3">
      <x v="2"/>
    </i>
    <i r="4">
      <x/>
    </i>
    <i r="5">
      <x v="2"/>
    </i>
    <i r="3">
      <x v="4"/>
    </i>
    <i r="4">
      <x/>
    </i>
    <i r="5">
      <x/>
    </i>
    <i r="4">
      <x v="1"/>
    </i>
    <i r="5">
      <x/>
    </i>
    <i r="3">
      <x v="5"/>
    </i>
    <i r="4">
      <x/>
    </i>
    <i r="5">
      <x/>
    </i>
    <i r="4">
      <x v="1"/>
    </i>
    <i r="5">
      <x/>
    </i>
    <i r="4">
      <x v="2"/>
    </i>
    <i r="5">
      <x/>
    </i>
    <i r="3">
      <x v="6"/>
    </i>
    <i r="4">
      <x/>
    </i>
    <i r="5">
      <x v="2"/>
    </i>
    <i r="3">
      <x v="7"/>
    </i>
    <i r="4">
      <x/>
    </i>
    <i r="5">
      <x v="1"/>
    </i>
    <i r="4">
      <x v="1"/>
    </i>
    <i r="5">
      <x v="1"/>
    </i>
    <i r="4">
      <x v="2"/>
    </i>
    <i r="5">
      <x v="1"/>
    </i>
    <i r="3">
      <x v="8"/>
    </i>
    <i r="4">
      <x/>
    </i>
    <i r="5">
      <x/>
    </i>
    <i r="4">
      <x v="1"/>
    </i>
    <i r="5">
      <x/>
    </i>
    <i r="3">
      <x v="11"/>
    </i>
    <i r="4">
      <x/>
    </i>
    <i r="5">
      <x v="1"/>
    </i>
    <i r="4">
      <x v="1"/>
    </i>
    <i r="5">
      <x v="1"/>
    </i>
    <i r="3">
      <x v="12"/>
    </i>
    <i r="4">
      <x/>
    </i>
    <i r="5">
      <x v="2"/>
    </i>
    <i r="4">
      <x v="1"/>
    </i>
    <i r="5">
      <x v="2"/>
    </i>
    <i r="3">
      <x v="14"/>
    </i>
    <i r="4">
      <x/>
    </i>
    <i r="5">
      <x v="2"/>
    </i>
    <i r="4">
      <x v="1"/>
    </i>
    <i r="5">
      <x v="2"/>
    </i>
    <i r="4">
      <x v="2"/>
    </i>
    <i r="5">
      <x v="2"/>
    </i>
    <i r="2">
      <x v="2"/>
    </i>
    <i r="3">
      <x/>
    </i>
    <i r="4">
      <x/>
    </i>
    <i r="5">
      <x/>
    </i>
    <i r="4">
      <x v="2"/>
    </i>
    <i r="5">
      <x/>
    </i>
    <i r="3">
      <x v="5"/>
    </i>
    <i r="4">
      <x/>
    </i>
    <i r="5">
      <x/>
    </i>
    <i r="4">
      <x v="1"/>
    </i>
    <i r="5">
      <x/>
    </i>
    <i r="4">
      <x v="2"/>
    </i>
    <i r="5">
      <x/>
    </i>
    <i r="3">
      <x v="6"/>
    </i>
    <i r="4">
      <x/>
    </i>
    <i r="5">
      <x v="2"/>
    </i>
    <i r="3">
      <x v="7"/>
    </i>
    <i r="4">
      <x v="2"/>
    </i>
    <i r="5">
      <x v="1"/>
    </i>
    <i r="3">
      <x v="8"/>
    </i>
    <i r="4">
      <x/>
    </i>
    <i r="5">
      <x/>
    </i>
    <i r="4">
      <x v="1"/>
    </i>
    <i r="5">
      <x/>
    </i>
    <i r="3">
      <x v="11"/>
    </i>
    <i r="4">
      <x/>
    </i>
    <i r="5">
      <x v="1"/>
    </i>
    <i r="3">
      <x v="14"/>
    </i>
    <i r="4">
      <x v="1"/>
    </i>
    <i r="5">
      <x v="2"/>
    </i>
    <i r="4">
      <x v="2"/>
    </i>
    <i r="5">
      <x v="2"/>
    </i>
    <i r="1">
      <x v="5"/>
    </i>
    <i r="2">
      <x/>
    </i>
    <i r="3">
      <x v="4"/>
    </i>
    <i r="4">
      <x/>
    </i>
    <i r="5">
      <x/>
    </i>
    <i r="4">
      <x v="1"/>
    </i>
    <i r="5">
      <x/>
    </i>
    <i r="3">
      <x v="5"/>
    </i>
    <i r="4">
      <x/>
    </i>
    <i r="5">
      <x/>
    </i>
    <i r="4">
      <x v="1"/>
    </i>
    <i r="5">
      <x/>
    </i>
    <i r="3">
      <x v="6"/>
    </i>
    <i r="4">
      <x v="1"/>
    </i>
    <i r="5">
      <x v="2"/>
    </i>
    <i r="3">
      <x v="7"/>
    </i>
    <i r="4">
      <x/>
    </i>
    <i r="5">
      <x v="1"/>
    </i>
    <i r="4">
      <x v="1"/>
    </i>
    <i r="5">
      <x v="1"/>
    </i>
    <i r="3">
      <x v="8"/>
    </i>
    <i r="4">
      <x/>
    </i>
    <i r="5">
      <x/>
    </i>
    <i r="3">
      <x v="11"/>
    </i>
    <i r="4">
      <x/>
    </i>
    <i r="5">
      <x v="1"/>
    </i>
    <i r="4">
      <x v="1"/>
    </i>
    <i r="5">
      <x v="1"/>
    </i>
    <i r="4">
      <x v="2"/>
    </i>
    <i r="5">
      <x v="1"/>
    </i>
    <i r="2">
      <x v="1"/>
    </i>
    <i r="3">
      <x/>
    </i>
    <i r="4">
      <x v="1"/>
    </i>
    <i r="5">
      <x/>
    </i>
    <i r="3">
      <x v="1"/>
    </i>
    <i r="4">
      <x v="2"/>
    </i>
    <i r="5">
      <x/>
    </i>
    <i r="3">
      <x v="2"/>
    </i>
    <i r="4">
      <x/>
    </i>
    <i r="5">
      <x v="2"/>
    </i>
    <i r="3">
      <x v="4"/>
    </i>
    <i r="4">
      <x/>
    </i>
    <i r="5">
      <x/>
    </i>
    <i r="4">
      <x v="1"/>
    </i>
    <i r="5">
      <x/>
    </i>
    <i r="4">
      <x v="2"/>
    </i>
    <i r="5">
      <x/>
    </i>
    <i r="3">
      <x v="5"/>
    </i>
    <i r="4">
      <x/>
    </i>
    <i r="5">
      <x/>
    </i>
    <i r="4">
      <x v="1"/>
    </i>
    <i r="5">
      <x/>
    </i>
    <i r="4">
      <x v="2"/>
    </i>
    <i r="5">
      <x/>
    </i>
    <i r="3">
      <x v="7"/>
    </i>
    <i r="4">
      <x/>
    </i>
    <i r="5">
      <x v="1"/>
    </i>
    <i r="4">
      <x v="1"/>
    </i>
    <i r="5">
      <x v="1"/>
    </i>
    <i r="4">
      <x v="2"/>
    </i>
    <i r="5">
      <x v="1"/>
    </i>
    <i r="3">
      <x v="11"/>
    </i>
    <i r="4">
      <x v="1"/>
    </i>
    <i r="5">
      <x v="1"/>
    </i>
    <i r="4">
      <x v="2"/>
    </i>
    <i r="5">
      <x v="1"/>
    </i>
    <i r="3">
      <x v="13"/>
    </i>
    <i r="4">
      <x/>
    </i>
    <i r="5">
      <x/>
    </i>
    <i r="3">
      <x v="14"/>
    </i>
    <i r="4">
      <x/>
    </i>
    <i r="5">
      <x v="2"/>
    </i>
    <i r="4">
      <x v="1"/>
    </i>
    <i r="5">
      <x v="2"/>
    </i>
    <i r="4">
      <x v="2"/>
    </i>
    <i r="5">
      <x v="2"/>
    </i>
    <i r="2">
      <x v="2"/>
    </i>
    <i r="3">
      <x v="2"/>
    </i>
    <i r="4">
      <x/>
    </i>
    <i r="5">
      <x v="2"/>
    </i>
    <i r="3">
      <x v="3"/>
    </i>
    <i r="4">
      <x/>
    </i>
    <i r="5">
      <x v="2"/>
    </i>
    <i r="3">
      <x v="4"/>
    </i>
    <i r="4">
      <x/>
    </i>
    <i r="5">
      <x/>
    </i>
    <i r="4">
      <x v="1"/>
    </i>
    <i r="5">
      <x/>
    </i>
    <i r="3">
      <x v="5"/>
    </i>
    <i r="4">
      <x/>
    </i>
    <i r="5">
      <x/>
    </i>
    <i r="4">
      <x v="1"/>
    </i>
    <i r="5">
      <x/>
    </i>
    <i r="3">
      <x v="7"/>
    </i>
    <i r="4">
      <x/>
    </i>
    <i r="5">
      <x v="1"/>
    </i>
    <i r="4">
      <x v="1"/>
    </i>
    <i r="5">
      <x v="1"/>
    </i>
    <i r="4">
      <x v="2"/>
    </i>
    <i r="5">
      <x v="1"/>
    </i>
    <i r="3">
      <x v="11"/>
    </i>
    <i r="4">
      <x v="1"/>
    </i>
    <i r="5">
      <x v="1"/>
    </i>
    <i r="4">
      <x v="2"/>
    </i>
    <i r="5">
      <x v="1"/>
    </i>
    <i r="3">
      <x v="14"/>
    </i>
    <i r="4">
      <x v="1"/>
    </i>
    <i r="5">
      <x v="2"/>
    </i>
    <i r="4">
      <x v="2"/>
    </i>
    <i r="5">
      <x v="2"/>
    </i>
    <i r="1">
      <x v="6"/>
    </i>
    <i r="2">
      <x/>
    </i>
    <i r="3">
      <x/>
    </i>
    <i r="4">
      <x/>
    </i>
    <i r="5">
      <x/>
    </i>
    <i r="4">
      <x v="2"/>
    </i>
    <i r="5">
      <x/>
    </i>
    <i r="3">
      <x v="4"/>
    </i>
    <i r="4">
      <x/>
    </i>
    <i r="5">
      <x/>
    </i>
    <i r="4">
      <x v="1"/>
    </i>
    <i r="5">
      <x/>
    </i>
    <i r="3">
      <x v="5"/>
    </i>
    <i r="4">
      <x/>
    </i>
    <i r="5">
      <x/>
    </i>
    <i r="4">
      <x v="1"/>
    </i>
    <i r="5">
      <x/>
    </i>
    <i r="4">
      <x v="2"/>
    </i>
    <i r="5">
      <x/>
    </i>
    <i r="3">
      <x v="7"/>
    </i>
    <i r="4">
      <x/>
    </i>
    <i r="5">
      <x v="1"/>
    </i>
    <i r="4">
      <x v="1"/>
    </i>
    <i r="5">
      <x v="1"/>
    </i>
    <i r="3">
      <x v="8"/>
    </i>
    <i r="4">
      <x/>
    </i>
    <i r="5">
      <x/>
    </i>
    <i r="4">
      <x v="2"/>
    </i>
    <i r="5">
      <x/>
    </i>
    <i r="3">
      <x v="11"/>
    </i>
    <i r="4">
      <x/>
    </i>
    <i r="5">
      <x v="1"/>
    </i>
    <i r="4">
      <x v="1"/>
    </i>
    <i r="5">
      <x v="1"/>
    </i>
    <i r="4">
      <x v="2"/>
    </i>
    <i r="5">
      <x v="1"/>
    </i>
    <i r="3">
      <x v="12"/>
    </i>
    <i r="4">
      <x v="1"/>
    </i>
    <i r="5">
      <x v="2"/>
    </i>
    <i r="3">
      <x v="13"/>
    </i>
    <i r="4">
      <x v="1"/>
    </i>
    <i r="5">
      <x/>
    </i>
    <i r="3">
      <x v="14"/>
    </i>
    <i r="4">
      <x/>
    </i>
    <i r="5">
      <x v="2"/>
    </i>
    <i r="4">
      <x v="1"/>
    </i>
    <i r="5">
      <x v="2"/>
    </i>
    <i r="2">
      <x v="1"/>
    </i>
    <i r="3">
      <x/>
    </i>
    <i r="4">
      <x/>
    </i>
    <i r="5">
      <x/>
    </i>
    <i r="4">
      <x v="1"/>
    </i>
    <i r="5">
      <x/>
    </i>
    <i r="4">
      <x v="2"/>
    </i>
    <i r="5">
      <x/>
    </i>
    <i r="3">
      <x v="1"/>
    </i>
    <i r="4">
      <x v="2"/>
    </i>
    <i r="5">
      <x/>
    </i>
    <i r="3">
      <x v="3"/>
    </i>
    <i r="4">
      <x/>
    </i>
    <i r="5">
      <x v="2"/>
    </i>
    <i r="3">
      <x v="4"/>
    </i>
    <i r="4">
      <x/>
    </i>
    <i r="5">
      <x/>
    </i>
    <i r="4">
      <x v="1"/>
    </i>
    <i r="5">
      <x/>
    </i>
    <i r="4">
      <x v="2"/>
    </i>
    <i r="5">
      <x/>
    </i>
    <i r="3">
      <x v="5"/>
    </i>
    <i r="4">
      <x/>
    </i>
    <i r="5">
      <x/>
    </i>
    <i r="4">
      <x v="1"/>
    </i>
    <i r="5">
      <x/>
    </i>
    <i r="4">
      <x v="2"/>
    </i>
    <i r="5">
      <x/>
    </i>
    <i r="3">
      <x v="6"/>
    </i>
    <i r="4">
      <x/>
    </i>
    <i r="5">
      <x v="2"/>
    </i>
    <i r="3">
      <x v="7"/>
    </i>
    <i r="4">
      <x/>
    </i>
    <i r="5">
      <x v="1"/>
    </i>
    <i r="4">
      <x v="1"/>
    </i>
    <i r="5">
      <x v="1"/>
    </i>
    <i r="4">
      <x v="2"/>
    </i>
    <i r="5">
      <x v="1"/>
    </i>
    <i r="3">
      <x v="8"/>
    </i>
    <i r="4">
      <x/>
    </i>
    <i r="5">
      <x/>
    </i>
    <i r="4">
      <x v="2"/>
    </i>
    <i r="5">
      <x/>
    </i>
    <i r="3">
      <x v="9"/>
    </i>
    <i r="4">
      <x v="1"/>
    </i>
    <i r="5">
      <x v="2"/>
    </i>
    <i r="3">
      <x v="10"/>
    </i>
    <i r="4">
      <x/>
    </i>
    <i r="5">
      <x v="1"/>
    </i>
    <i r="4">
      <x v="1"/>
    </i>
    <i r="5">
      <x v="1"/>
    </i>
    <i r="3">
      <x v="11"/>
    </i>
    <i r="4">
      <x/>
    </i>
    <i r="5">
      <x v="1"/>
    </i>
    <i r="4">
      <x v="1"/>
    </i>
    <i r="5">
      <x v="1"/>
    </i>
    <i r="4">
      <x v="2"/>
    </i>
    <i r="5">
      <x v="1"/>
    </i>
    <i r="3">
      <x v="12"/>
    </i>
    <i r="4">
      <x v="1"/>
    </i>
    <i r="5">
      <x v="2"/>
    </i>
    <i r="3">
      <x v="13"/>
    </i>
    <i r="4">
      <x v="1"/>
    </i>
    <i r="5">
      <x/>
    </i>
    <i r="3">
      <x v="14"/>
    </i>
    <i r="4">
      <x/>
    </i>
    <i r="5">
      <x v="2"/>
    </i>
    <i r="4">
      <x v="1"/>
    </i>
    <i r="5">
      <x v="2"/>
    </i>
    <i r="4">
      <x v="2"/>
    </i>
    <i r="5">
      <x v="2"/>
    </i>
    <i r="2">
      <x v="2"/>
    </i>
    <i r="3">
      <x/>
    </i>
    <i r="4">
      <x/>
    </i>
    <i r="5">
      <x/>
    </i>
    <i r="4">
      <x v="1"/>
    </i>
    <i r="5">
      <x/>
    </i>
    <i r="3">
      <x v="4"/>
    </i>
    <i r="4">
      <x/>
    </i>
    <i r="5">
      <x/>
    </i>
    <i r="4">
      <x v="1"/>
    </i>
    <i r="5">
      <x/>
    </i>
    <i r="4">
      <x v="2"/>
    </i>
    <i r="5">
      <x/>
    </i>
    <i r="3">
      <x v="5"/>
    </i>
    <i r="4">
      <x/>
    </i>
    <i r="5">
      <x/>
    </i>
    <i r="4">
      <x v="2"/>
    </i>
    <i r="5">
      <x/>
    </i>
    <i r="3">
      <x v="7"/>
    </i>
    <i r="4">
      <x/>
    </i>
    <i r="5">
      <x v="1"/>
    </i>
    <i r="3">
      <x v="8"/>
    </i>
    <i r="4">
      <x/>
    </i>
    <i r="5">
      <x/>
    </i>
    <i r="3">
      <x v="9"/>
    </i>
    <i r="4">
      <x v="1"/>
    </i>
    <i r="5">
      <x v="2"/>
    </i>
    <i r="3">
      <x v="11"/>
    </i>
    <i r="4">
      <x v="1"/>
    </i>
    <i r="5">
      <x v="1"/>
    </i>
    <i r="4">
      <x v="2"/>
    </i>
    <i r="5">
      <x v="1"/>
    </i>
    <i r="3">
      <x v="12"/>
    </i>
    <i r="4">
      <x v="1"/>
    </i>
    <i r="5">
      <x v="2"/>
    </i>
    <i r="3">
      <x v="13"/>
    </i>
    <i r="4">
      <x v="1"/>
    </i>
    <i r="5">
      <x/>
    </i>
    <i r="3">
      <x v="14"/>
    </i>
    <i r="4">
      <x/>
    </i>
    <i r="5">
      <x v="2"/>
    </i>
    <i r="4">
      <x v="1"/>
    </i>
    <i r="5">
      <x v="2"/>
    </i>
    <i r="4">
      <x v="2"/>
    </i>
    <i r="5">
      <x v="2"/>
    </i>
    <i r="1">
      <x v="7"/>
    </i>
    <i r="2">
      <x/>
    </i>
    <i r="3">
      <x v="3"/>
    </i>
    <i r="4">
      <x/>
    </i>
    <i r="5">
      <x v="2"/>
    </i>
    <i r="3">
      <x v="4"/>
    </i>
    <i r="4">
      <x/>
    </i>
    <i r="5">
      <x/>
    </i>
    <i r="4">
      <x v="1"/>
    </i>
    <i r="5">
      <x/>
    </i>
    <i r="4">
      <x v="2"/>
    </i>
    <i r="5">
      <x/>
    </i>
    <i r="3">
      <x v="5"/>
    </i>
    <i r="4">
      <x/>
    </i>
    <i r="5">
      <x/>
    </i>
    <i r="4">
      <x v="2"/>
    </i>
    <i r="5">
      <x/>
    </i>
    <i r="3">
      <x v="7"/>
    </i>
    <i r="4">
      <x/>
    </i>
    <i r="5">
      <x v="1"/>
    </i>
    <i r="3">
      <x v="8"/>
    </i>
    <i r="4">
      <x/>
    </i>
    <i r="5">
      <x/>
    </i>
    <i r="4">
      <x v="2"/>
    </i>
    <i r="5">
      <x/>
    </i>
    <i r="3">
      <x v="11"/>
    </i>
    <i r="4">
      <x/>
    </i>
    <i r="5">
      <x v="1"/>
    </i>
    <i r="3">
      <x v="12"/>
    </i>
    <i r="4">
      <x v="1"/>
    </i>
    <i r="5">
      <x v="2"/>
    </i>
    <i r="3">
      <x v="14"/>
    </i>
    <i r="4">
      <x v="1"/>
    </i>
    <i r="5">
      <x v="2"/>
    </i>
    <i r="2">
      <x v="1"/>
    </i>
    <i r="3">
      <x/>
    </i>
    <i r="4">
      <x/>
    </i>
    <i r="5">
      <x/>
    </i>
    <i r="4">
      <x v="1"/>
    </i>
    <i r="5">
      <x/>
    </i>
    <i r="4">
      <x v="2"/>
    </i>
    <i r="5">
      <x/>
    </i>
    <i r="3">
      <x v="1"/>
    </i>
    <i r="4">
      <x/>
    </i>
    <i r="5">
      <x/>
    </i>
    <i r="3">
      <x v="3"/>
    </i>
    <i r="4">
      <x/>
    </i>
    <i r="5">
      <x v="2"/>
    </i>
    <i r="3">
      <x v="4"/>
    </i>
    <i r="4">
      <x/>
    </i>
    <i r="5">
      <x/>
    </i>
    <i r="4">
      <x v="1"/>
    </i>
    <i r="5">
      <x/>
    </i>
    <i r="3">
      <x v="5"/>
    </i>
    <i r="4">
      <x/>
    </i>
    <i r="5">
      <x/>
    </i>
    <i r="4">
      <x v="1"/>
    </i>
    <i r="5">
      <x/>
    </i>
    <i r="4">
      <x v="2"/>
    </i>
    <i r="5">
      <x/>
    </i>
    <i r="3">
      <x v="7"/>
    </i>
    <i r="4">
      <x/>
    </i>
    <i r="5">
      <x v="1"/>
    </i>
    <i r="4">
      <x v="1"/>
    </i>
    <i r="5">
      <x v="1"/>
    </i>
    <i r="4">
      <x v="2"/>
    </i>
    <i r="5">
      <x v="1"/>
    </i>
    <i r="3">
      <x v="8"/>
    </i>
    <i r="4">
      <x/>
    </i>
    <i r="5">
      <x/>
    </i>
    <i r="4">
      <x v="1"/>
    </i>
    <i r="5">
      <x/>
    </i>
    <i r="4">
      <x v="2"/>
    </i>
    <i r="5">
      <x/>
    </i>
    <i r="3">
      <x v="11"/>
    </i>
    <i r="4">
      <x/>
    </i>
    <i r="5">
      <x v="1"/>
    </i>
    <i r="4">
      <x v="1"/>
    </i>
    <i r="5">
      <x v="1"/>
    </i>
    <i r="3">
      <x v="14"/>
    </i>
    <i r="4">
      <x/>
    </i>
    <i r="5">
      <x v="2"/>
    </i>
    <i r="4">
      <x v="1"/>
    </i>
    <i r="5">
      <x v="2"/>
    </i>
    <i r="4">
      <x v="2"/>
    </i>
    <i r="5">
      <x v="2"/>
    </i>
    <i r="2">
      <x v="2"/>
    </i>
    <i r="3">
      <x/>
    </i>
    <i r="4">
      <x/>
    </i>
    <i r="5">
      <x/>
    </i>
    <i r="4">
      <x v="1"/>
    </i>
    <i r="5">
      <x/>
    </i>
    <i r="3">
      <x v="3"/>
    </i>
    <i r="4">
      <x/>
    </i>
    <i r="5">
      <x v="2"/>
    </i>
    <i r="3">
      <x v="4"/>
    </i>
    <i r="4">
      <x/>
    </i>
    <i r="5">
      <x/>
    </i>
    <i r="3">
      <x v="5"/>
    </i>
    <i r="4">
      <x/>
    </i>
    <i r="5">
      <x/>
    </i>
    <i r="4">
      <x v="2"/>
    </i>
    <i r="5">
      <x/>
    </i>
    <i r="3">
      <x v="7"/>
    </i>
    <i r="4">
      <x/>
    </i>
    <i r="5">
      <x v="1"/>
    </i>
    <i r="4">
      <x v="1"/>
    </i>
    <i r="5">
      <x v="1"/>
    </i>
    <i r="3">
      <x v="11"/>
    </i>
    <i r="4">
      <x v="1"/>
    </i>
    <i r="5">
      <x v="1"/>
    </i>
    <i r="3">
      <x v="14"/>
    </i>
    <i r="4">
      <x/>
    </i>
    <i r="5">
      <x v="2"/>
    </i>
    <i r="4">
      <x v="2"/>
    </i>
    <i r="5">
      <x v="2"/>
    </i>
    <i r="1">
      <x v="8"/>
    </i>
    <i r="2">
      <x/>
    </i>
    <i r="3">
      <x v="2"/>
    </i>
    <i r="4">
      <x/>
    </i>
    <i r="5">
      <x v="2"/>
    </i>
    <i r="3">
      <x v="4"/>
    </i>
    <i r="4">
      <x v="1"/>
    </i>
    <i r="5">
      <x/>
    </i>
    <i r="4">
      <x v="2"/>
    </i>
    <i r="5">
      <x/>
    </i>
    <i r="3">
      <x v="5"/>
    </i>
    <i r="4">
      <x/>
    </i>
    <i r="5">
      <x/>
    </i>
    <i r="3">
      <x v="8"/>
    </i>
    <i r="4">
      <x v="1"/>
    </i>
    <i r="5">
      <x/>
    </i>
    <i r="3">
      <x v="13"/>
    </i>
    <i r="4">
      <x/>
    </i>
    <i r="5">
      <x/>
    </i>
    <i r="3">
      <x v="14"/>
    </i>
    <i r="4">
      <x/>
    </i>
    <i r="5">
      <x v="2"/>
    </i>
    <i r="4">
      <x v="1"/>
    </i>
    <i r="5">
      <x v="2"/>
    </i>
    <i r="2">
      <x v="1"/>
    </i>
    <i r="3">
      <x v="2"/>
    </i>
    <i r="4">
      <x/>
    </i>
    <i r="5">
      <x v="2"/>
    </i>
    <i r="3">
      <x v="4"/>
    </i>
    <i r="4">
      <x/>
    </i>
    <i r="5">
      <x/>
    </i>
    <i r="4">
      <x v="1"/>
    </i>
    <i r="5">
      <x/>
    </i>
    <i r="4">
      <x v="2"/>
    </i>
    <i r="5">
      <x/>
    </i>
    <i r="3">
      <x v="5"/>
    </i>
    <i r="4">
      <x/>
    </i>
    <i r="5">
      <x/>
    </i>
    <i r="4">
      <x v="1"/>
    </i>
    <i r="5">
      <x/>
    </i>
    <i r="4">
      <x v="2"/>
    </i>
    <i r="5">
      <x/>
    </i>
    <i r="3">
      <x v="7"/>
    </i>
    <i r="4">
      <x/>
    </i>
    <i r="5">
      <x v="1"/>
    </i>
    <i r="4">
      <x v="2"/>
    </i>
    <i r="5">
      <x v="1"/>
    </i>
    <i r="3">
      <x v="8"/>
    </i>
    <i r="4">
      <x/>
    </i>
    <i r="5">
      <x/>
    </i>
    <i r="4">
      <x v="1"/>
    </i>
    <i r="5">
      <x/>
    </i>
    <i r="4">
      <x v="2"/>
    </i>
    <i r="5">
      <x/>
    </i>
    <i r="3">
      <x v="9"/>
    </i>
    <i r="4">
      <x/>
    </i>
    <i r="5">
      <x v="2"/>
    </i>
    <i r="3">
      <x v="11"/>
    </i>
    <i r="4">
      <x/>
    </i>
    <i r="5">
      <x v="1"/>
    </i>
    <i r="4">
      <x v="1"/>
    </i>
    <i r="5">
      <x v="1"/>
    </i>
    <i r="3">
      <x v="12"/>
    </i>
    <i r="4">
      <x v="1"/>
    </i>
    <i r="5">
      <x v="2"/>
    </i>
    <i r="3">
      <x v="13"/>
    </i>
    <i r="4">
      <x/>
    </i>
    <i r="5">
      <x/>
    </i>
    <i r="3">
      <x v="14"/>
    </i>
    <i r="4">
      <x/>
    </i>
    <i r="5">
      <x v="2"/>
    </i>
    <i r="4">
      <x v="1"/>
    </i>
    <i r="5">
      <x v="2"/>
    </i>
    <i r="4">
      <x v="2"/>
    </i>
    <i r="5">
      <x v="2"/>
    </i>
    <i r="2">
      <x v="2"/>
    </i>
    <i r="3">
      <x/>
    </i>
    <i r="4">
      <x v="2"/>
    </i>
    <i r="5">
      <x/>
    </i>
    <i r="3">
      <x v="1"/>
    </i>
    <i r="4">
      <x v="2"/>
    </i>
    <i r="5">
      <x/>
    </i>
    <i r="3">
      <x v="2"/>
    </i>
    <i r="4">
      <x/>
    </i>
    <i r="5">
      <x v="2"/>
    </i>
    <i r="3">
      <x v="4"/>
    </i>
    <i r="4">
      <x/>
    </i>
    <i r="5">
      <x/>
    </i>
    <i r="4">
      <x v="1"/>
    </i>
    <i r="5">
      <x/>
    </i>
    <i r="4">
      <x v="2"/>
    </i>
    <i r="5">
      <x/>
    </i>
    <i r="3">
      <x v="5"/>
    </i>
    <i r="4">
      <x/>
    </i>
    <i r="5">
      <x/>
    </i>
    <i r="4">
      <x v="1"/>
    </i>
    <i r="5">
      <x/>
    </i>
    <i r="4">
      <x v="2"/>
    </i>
    <i r="5">
      <x/>
    </i>
    <i r="3">
      <x v="7"/>
    </i>
    <i r="4">
      <x/>
    </i>
    <i r="5">
      <x v="1"/>
    </i>
    <i r="4">
      <x v="2"/>
    </i>
    <i r="5">
      <x v="1"/>
    </i>
    <i r="3">
      <x v="8"/>
    </i>
    <i r="4">
      <x/>
    </i>
    <i r="5">
      <x/>
    </i>
    <i r="4">
      <x v="1"/>
    </i>
    <i r="5">
      <x/>
    </i>
    <i r="3">
      <x v="9"/>
    </i>
    <i r="4">
      <x/>
    </i>
    <i r="5">
      <x v="2"/>
    </i>
    <i r="3">
      <x v="12"/>
    </i>
    <i r="4">
      <x/>
    </i>
    <i r="5">
      <x v="2"/>
    </i>
    <i r="3">
      <x v="14"/>
    </i>
    <i r="4">
      <x/>
    </i>
    <i r="5">
      <x v="2"/>
    </i>
    <i r="4">
      <x v="2"/>
    </i>
    <i r="5">
      <x v="2"/>
    </i>
    <i r="1">
      <x v="9"/>
    </i>
    <i r="2">
      <x/>
    </i>
    <i r="3">
      <x/>
    </i>
    <i r="4">
      <x/>
    </i>
    <i r="5">
      <x/>
    </i>
    <i r="3">
      <x v="3"/>
    </i>
    <i r="4">
      <x v="2"/>
    </i>
    <i r="5">
      <x v="2"/>
    </i>
    <i r="3">
      <x v="4"/>
    </i>
    <i r="4">
      <x/>
    </i>
    <i r="5">
      <x/>
    </i>
    <i r="4">
      <x v="1"/>
    </i>
    <i r="5">
      <x/>
    </i>
    <i r="3">
      <x v="5"/>
    </i>
    <i r="4">
      <x/>
    </i>
    <i r="5">
      <x/>
    </i>
    <i r="4">
      <x v="1"/>
    </i>
    <i r="5">
      <x/>
    </i>
    <i r="4">
      <x v="2"/>
    </i>
    <i r="5">
      <x/>
    </i>
    <i r="3">
      <x v="7"/>
    </i>
    <i r="4">
      <x v="1"/>
    </i>
    <i r="5">
      <x v="1"/>
    </i>
    <i r="3">
      <x v="8"/>
    </i>
    <i r="4">
      <x/>
    </i>
    <i r="5">
      <x/>
    </i>
    <i r="3">
      <x v="11"/>
    </i>
    <i r="4">
      <x/>
    </i>
    <i r="5">
      <x v="1"/>
    </i>
    <i r="4">
      <x v="1"/>
    </i>
    <i r="5">
      <x v="1"/>
    </i>
    <i r="3">
      <x v="12"/>
    </i>
    <i r="4">
      <x/>
    </i>
    <i r="5">
      <x v="2"/>
    </i>
    <i r="3">
      <x v="14"/>
    </i>
    <i r="4">
      <x/>
    </i>
    <i r="5">
      <x v="2"/>
    </i>
    <i r="4">
      <x v="1"/>
    </i>
    <i r="5">
      <x v="2"/>
    </i>
    <i r="4">
      <x v="2"/>
    </i>
    <i r="5">
      <x v="2"/>
    </i>
    <i r="2">
      <x v="1"/>
    </i>
    <i r="3">
      <x/>
    </i>
    <i r="4">
      <x/>
    </i>
    <i r="5">
      <x/>
    </i>
    <i r="4">
      <x v="1"/>
    </i>
    <i r="5">
      <x/>
    </i>
    <i r="4">
      <x v="2"/>
    </i>
    <i r="5">
      <x/>
    </i>
    <i r="3">
      <x v="1"/>
    </i>
    <i r="4">
      <x/>
    </i>
    <i r="5">
      <x/>
    </i>
    <i r="4">
      <x v="1"/>
    </i>
    <i r="5">
      <x/>
    </i>
    <i r="3">
      <x v="2"/>
    </i>
    <i r="4">
      <x/>
    </i>
    <i r="5">
      <x v="2"/>
    </i>
    <i r="3">
      <x v="3"/>
    </i>
    <i r="4">
      <x v="2"/>
    </i>
    <i r="5">
      <x v="2"/>
    </i>
    <i r="3">
      <x v="4"/>
    </i>
    <i r="4">
      <x/>
    </i>
    <i r="5">
      <x/>
    </i>
    <i r="4">
      <x v="1"/>
    </i>
    <i r="5">
      <x/>
    </i>
    <i r="4">
      <x v="2"/>
    </i>
    <i r="5">
      <x/>
    </i>
    <i r="3">
      <x v="5"/>
    </i>
    <i r="4">
      <x/>
    </i>
    <i r="5">
      <x/>
    </i>
    <i r="4">
      <x v="1"/>
    </i>
    <i r="5">
      <x/>
    </i>
    <i r="4">
      <x v="2"/>
    </i>
    <i r="5">
      <x/>
    </i>
    <i r="3">
      <x v="7"/>
    </i>
    <i r="4">
      <x/>
    </i>
    <i r="5">
      <x v="1"/>
    </i>
    <i r="4">
      <x v="1"/>
    </i>
    <i r="5">
      <x v="1"/>
    </i>
    <i r="3">
      <x v="8"/>
    </i>
    <i r="4">
      <x/>
    </i>
    <i r="5">
      <x/>
    </i>
    <i r="4">
      <x v="1"/>
    </i>
    <i r="5">
      <x/>
    </i>
    <i r="4">
      <x v="2"/>
    </i>
    <i r="5">
      <x/>
    </i>
    <i r="3">
      <x v="9"/>
    </i>
    <i r="4">
      <x/>
    </i>
    <i r="5">
      <x v="2"/>
    </i>
    <i r="3">
      <x v="10"/>
    </i>
    <i r="4">
      <x/>
    </i>
    <i r="5">
      <x v="1"/>
    </i>
    <i r="3">
      <x v="11"/>
    </i>
    <i r="4">
      <x/>
    </i>
    <i r="5">
      <x v="1"/>
    </i>
    <i r="4">
      <x v="1"/>
    </i>
    <i r="5">
      <x v="1"/>
    </i>
    <i r="4">
      <x v="2"/>
    </i>
    <i r="5">
      <x v="1"/>
    </i>
    <i r="3">
      <x v="12"/>
    </i>
    <i r="4">
      <x/>
    </i>
    <i r="5">
      <x v="2"/>
    </i>
    <i r="4">
      <x v="1"/>
    </i>
    <i r="5">
      <x v="2"/>
    </i>
    <i r="4">
      <x v="2"/>
    </i>
    <i r="5">
      <x v="2"/>
    </i>
    <i r="3">
      <x v="14"/>
    </i>
    <i r="4">
      <x/>
    </i>
    <i r="5">
      <x v="2"/>
    </i>
    <i r="4">
      <x v="1"/>
    </i>
    <i r="5">
      <x v="2"/>
    </i>
    <i r="4">
      <x v="2"/>
    </i>
    <i r="5">
      <x v="2"/>
    </i>
    <i r="2">
      <x v="2"/>
    </i>
    <i r="3">
      <x/>
    </i>
    <i r="4">
      <x/>
    </i>
    <i r="5">
      <x/>
    </i>
    <i r="3">
      <x v="1"/>
    </i>
    <i r="4">
      <x v="1"/>
    </i>
    <i r="5">
      <x/>
    </i>
    <i r="3">
      <x v="4"/>
    </i>
    <i r="4">
      <x/>
    </i>
    <i r="5">
      <x/>
    </i>
    <i r="4">
      <x v="1"/>
    </i>
    <i r="5">
      <x/>
    </i>
    <i r="3">
      <x v="5"/>
    </i>
    <i r="4">
      <x/>
    </i>
    <i r="5">
      <x/>
    </i>
    <i r="4">
      <x v="1"/>
    </i>
    <i r="5">
      <x/>
    </i>
    <i r="4">
      <x v="2"/>
    </i>
    <i r="5">
      <x/>
    </i>
    <i r="3">
      <x v="8"/>
    </i>
    <i r="4">
      <x/>
    </i>
    <i r="5">
      <x/>
    </i>
    <i r="4">
      <x v="2"/>
    </i>
    <i r="5">
      <x/>
    </i>
    <i r="3">
      <x v="10"/>
    </i>
    <i r="4">
      <x/>
    </i>
    <i r="5">
      <x v="1"/>
    </i>
    <i r="3">
      <x v="11"/>
    </i>
    <i r="4">
      <x/>
    </i>
    <i r="5">
      <x v="1"/>
    </i>
    <i r="3">
      <x v="14"/>
    </i>
    <i r="4">
      <x/>
    </i>
    <i r="5">
      <x v="2"/>
    </i>
    <i r="1">
      <x v="10"/>
    </i>
    <i r="2">
      <x/>
    </i>
    <i r="3">
      <x/>
    </i>
    <i r="4">
      <x v="1"/>
    </i>
    <i r="5">
      <x/>
    </i>
    <i r="3">
      <x v="4"/>
    </i>
    <i r="4">
      <x/>
    </i>
    <i r="5">
      <x/>
    </i>
    <i r="4">
      <x v="1"/>
    </i>
    <i r="5">
      <x/>
    </i>
    <i r="3">
      <x v="5"/>
    </i>
    <i r="4">
      <x/>
    </i>
    <i r="5">
      <x/>
    </i>
    <i r="4">
      <x v="1"/>
    </i>
    <i r="5">
      <x/>
    </i>
    <i r="4">
      <x v="2"/>
    </i>
    <i r="5">
      <x/>
    </i>
    <i r="3">
      <x v="11"/>
    </i>
    <i r="4">
      <x/>
    </i>
    <i r="5">
      <x v="1"/>
    </i>
    <i r="3">
      <x v="14"/>
    </i>
    <i r="4">
      <x/>
    </i>
    <i r="5">
      <x v="2"/>
    </i>
    <i r="4">
      <x v="2"/>
    </i>
    <i r="5">
      <x v="2"/>
    </i>
    <i r="2">
      <x v="1"/>
    </i>
    <i r="3">
      <x/>
    </i>
    <i r="4">
      <x v="2"/>
    </i>
    <i r="5">
      <x/>
    </i>
    <i r="3">
      <x v="1"/>
    </i>
    <i r="4">
      <x/>
    </i>
    <i r="5">
      <x/>
    </i>
    <i r="3">
      <x v="4"/>
    </i>
    <i r="4">
      <x/>
    </i>
    <i r="5">
      <x/>
    </i>
    <i r="4">
      <x v="1"/>
    </i>
    <i r="5">
      <x/>
    </i>
    <i r="3">
      <x v="5"/>
    </i>
    <i r="4">
      <x/>
    </i>
    <i r="5">
      <x/>
    </i>
    <i r="4">
      <x v="1"/>
    </i>
    <i r="5">
      <x/>
    </i>
    <i r="4">
      <x v="2"/>
    </i>
    <i r="5">
      <x/>
    </i>
    <i r="3">
      <x v="7"/>
    </i>
    <i r="4">
      <x/>
    </i>
    <i r="5">
      <x v="1"/>
    </i>
    <i r="4">
      <x v="1"/>
    </i>
    <i r="5">
      <x v="1"/>
    </i>
    <i r="4">
      <x v="2"/>
    </i>
    <i r="5">
      <x v="1"/>
    </i>
    <i r="3">
      <x v="8"/>
    </i>
    <i r="4">
      <x/>
    </i>
    <i r="5">
      <x/>
    </i>
    <i r="4">
      <x v="1"/>
    </i>
    <i r="5">
      <x/>
    </i>
    <i r="3">
      <x v="10"/>
    </i>
    <i r="4">
      <x/>
    </i>
    <i r="5">
      <x v="1"/>
    </i>
    <i r="3">
      <x v="11"/>
    </i>
    <i r="4">
      <x/>
    </i>
    <i r="5">
      <x v="1"/>
    </i>
    <i r="4">
      <x v="1"/>
    </i>
    <i r="5">
      <x v="1"/>
    </i>
    <i r="4">
      <x v="2"/>
    </i>
    <i r="5">
      <x v="1"/>
    </i>
    <i r="3">
      <x v="12"/>
    </i>
    <i r="4">
      <x/>
    </i>
    <i r="5">
      <x v="2"/>
    </i>
    <i r="3">
      <x v="13"/>
    </i>
    <i r="4">
      <x/>
    </i>
    <i r="5">
      <x/>
    </i>
    <i r="3">
      <x v="14"/>
    </i>
    <i r="4">
      <x/>
    </i>
    <i r="5">
      <x v="2"/>
    </i>
    <i r="4">
      <x v="1"/>
    </i>
    <i r="5">
      <x v="2"/>
    </i>
    <i r="4">
      <x v="2"/>
    </i>
    <i r="5">
      <x v="2"/>
    </i>
    <i r="2">
      <x v="2"/>
    </i>
    <i r="3">
      <x/>
    </i>
    <i r="4">
      <x v="1"/>
    </i>
    <i r="5">
      <x/>
    </i>
    <i r="3">
      <x v="4"/>
    </i>
    <i r="4">
      <x/>
    </i>
    <i r="5">
      <x/>
    </i>
    <i r="4">
      <x v="1"/>
    </i>
    <i r="5">
      <x/>
    </i>
    <i r="3">
      <x v="5"/>
    </i>
    <i r="4">
      <x/>
    </i>
    <i r="5">
      <x/>
    </i>
    <i r="4">
      <x v="1"/>
    </i>
    <i r="5">
      <x/>
    </i>
    <i r="3">
      <x v="7"/>
    </i>
    <i r="4">
      <x/>
    </i>
    <i r="5">
      <x v="1"/>
    </i>
    <i r="4">
      <x v="1"/>
    </i>
    <i r="5">
      <x v="1"/>
    </i>
    <i r="3">
      <x v="10"/>
    </i>
    <i r="4">
      <x/>
    </i>
    <i r="5">
      <x v="1"/>
    </i>
    <i r="3">
      <x v="11"/>
    </i>
    <i r="4">
      <x/>
    </i>
    <i r="5">
      <x v="1"/>
    </i>
    <i r="4">
      <x v="1"/>
    </i>
    <i r="5">
      <x v="1"/>
    </i>
    <i r="4">
      <x v="2"/>
    </i>
    <i r="5">
      <x v="1"/>
    </i>
    <i r="3">
      <x v="14"/>
    </i>
    <i r="4">
      <x/>
    </i>
    <i r="5">
      <x v="2"/>
    </i>
    <i r="4">
      <x v="1"/>
    </i>
    <i r="5">
      <x v="2"/>
    </i>
    <i r="4">
      <x v="2"/>
    </i>
    <i r="5">
      <x v="2"/>
    </i>
    <i r="1">
      <x v="11"/>
    </i>
    <i r="2">
      <x/>
    </i>
    <i r="3">
      <x v="2"/>
    </i>
    <i r="4">
      <x/>
    </i>
    <i r="5">
      <x v="2"/>
    </i>
    <i r="3">
      <x v="3"/>
    </i>
    <i r="4">
      <x v="1"/>
    </i>
    <i r="5">
      <x v="2"/>
    </i>
    <i r="3">
      <x v="4"/>
    </i>
    <i r="4">
      <x/>
    </i>
    <i r="5">
      <x/>
    </i>
    <i r="4">
      <x v="1"/>
    </i>
    <i r="5">
      <x/>
    </i>
    <i r="4">
      <x v="2"/>
    </i>
    <i r="5">
      <x/>
    </i>
    <i r="3">
      <x v="5"/>
    </i>
    <i r="4">
      <x/>
    </i>
    <i r="5">
      <x/>
    </i>
    <i r="4">
      <x v="1"/>
    </i>
    <i r="5">
      <x/>
    </i>
    <i r="4">
      <x v="2"/>
    </i>
    <i r="5">
      <x/>
    </i>
    <i r="3">
      <x v="6"/>
    </i>
    <i r="4">
      <x/>
    </i>
    <i r="5">
      <x v="2"/>
    </i>
    <i r="4">
      <x v="1"/>
    </i>
    <i r="5">
      <x v="2"/>
    </i>
    <i r="3">
      <x v="7"/>
    </i>
    <i r="4">
      <x v="2"/>
    </i>
    <i r="5">
      <x v="1"/>
    </i>
    <i r="3">
      <x v="8"/>
    </i>
    <i r="4">
      <x v="2"/>
    </i>
    <i r="5">
      <x/>
    </i>
    <i r="3">
      <x v="11"/>
    </i>
    <i r="4">
      <x/>
    </i>
    <i r="5">
      <x v="1"/>
    </i>
    <i r="4">
      <x v="2"/>
    </i>
    <i r="5">
      <x v="1"/>
    </i>
    <i r="3">
      <x v="12"/>
    </i>
    <i r="4">
      <x v="1"/>
    </i>
    <i r="5">
      <x v="2"/>
    </i>
    <i r="3">
      <x v="13"/>
    </i>
    <i r="4">
      <x/>
    </i>
    <i r="5">
      <x/>
    </i>
    <i r="3">
      <x v="14"/>
    </i>
    <i r="4">
      <x/>
    </i>
    <i r="5">
      <x v="2"/>
    </i>
    <i r="4">
      <x v="1"/>
    </i>
    <i r="5">
      <x v="2"/>
    </i>
    <i r="4">
      <x v="2"/>
    </i>
    <i r="5">
      <x v="2"/>
    </i>
    <i r="2">
      <x v="1"/>
    </i>
    <i r="3">
      <x/>
    </i>
    <i r="4">
      <x/>
    </i>
    <i r="5">
      <x/>
    </i>
    <i r="3">
      <x v="1"/>
    </i>
    <i r="4">
      <x/>
    </i>
    <i r="5">
      <x/>
    </i>
    <i r="4">
      <x v="2"/>
    </i>
    <i r="5">
      <x/>
    </i>
    <i r="3">
      <x v="2"/>
    </i>
    <i r="4">
      <x/>
    </i>
    <i r="5">
      <x v="2"/>
    </i>
    <i r="4">
      <x v="1"/>
    </i>
    <i r="5">
      <x v="2"/>
    </i>
    <i r="3">
      <x v="4"/>
    </i>
    <i r="4">
      <x/>
    </i>
    <i r="5">
      <x/>
    </i>
    <i r="4">
      <x v="1"/>
    </i>
    <i r="5">
      <x/>
    </i>
    <i r="4">
      <x v="2"/>
    </i>
    <i r="5">
      <x/>
    </i>
    <i r="3">
      <x v="5"/>
    </i>
    <i r="4">
      <x/>
    </i>
    <i r="5">
      <x/>
    </i>
    <i r="4">
      <x v="1"/>
    </i>
    <i r="5">
      <x/>
    </i>
    <i r="4">
      <x v="2"/>
    </i>
    <i r="5">
      <x/>
    </i>
    <i r="3">
      <x v="6"/>
    </i>
    <i r="4">
      <x/>
    </i>
    <i r="5">
      <x v="2"/>
    </i>
    <i r="3">
      <x v="7"/>
    </i>
    <i r="4">
      <x/>
    </i>
    <i r="5">
      <x v="1"/>
    </i>
    <i r="4">
      <x v="1"/>
    </i>
    <i r="5">
      <x v="1"/>
    </i>
    <i r="3">
      <x v="8"/>
    </i>
    <i r="4">
      <x/>
    </i>
    <i r="5">
      <x/>
    </i>
    <i r="4">
      <x v="1"/>
    </i>
    <i r="5">
      <x/>
    </i>
    <i r="4">
      <x v="2"/>
    </i>
    <i r="5">
      <x/>
    </i>
    <i r="3">
      <x v="10"/>
    </i>
    <i r="4">
      <x/>
    </i>
    <i r="5">
      <x v="1"/>
    </i>
    <i r="4">
      <x v="2"/>
    </i>
    <i r="5">
      <x v="1"/>
    </i>
    <i r="3">
      <x v="11"/>
    </i>
    <i r="4">
      <x/>
    </i>
    <i r="5">
      <x v="1"/>
    </i>
    <i r="4">
      <x v="1"/>
    </i>
    <i r="5">
      <x v="1"/>
    </i>
    <i r="4">
      <x v="2"/>
    </i>
    <i r="5">
      <x v="1"/>
    </i>
    <i r="3">
      <x v="12"/>
    </i>
    <i r="4">
      <x/>
    </i>
    <i r="5">
      <x v="2"/>
    </i>
    <i r="3">
      <x v="13"/>
    </i>
    <i r="4">
      <x/>
    </i>
    <i r="5">
      <x/>
    </i>
    <i r="3">
      <x v="14"/>
    </i>
    <i r="4">
      <x/>
    </i>
    <i r="5">
      <x v="2"/>
    </i>
    <i r="4">
      <x v="1"/>
    </i>
    <i r="5">
      <x v="2"/>
    </i>
    <i r="4">
      <x v="2"/>
    </i>
    <i r="5">
      <x v="2"/>
    </i>
    <i r="2">
      <x v="2"/>
    </i>
    <i r="3">
      <x/>
    </i>
    <i r="4">
      <x/>
    </i>
    <i r="5">
      <x/>
    </i>
    <i r="3">
      <x v="2"/>
    </i>
    <i r="4">
      <x v="1"/>
    </i>
    <i r="5">
      <x v="2"/>
    </i>
    <i r="3">
      <x v="4"/>
    </i>
    <i r="4">
      <x/>
    </i>
    <i r="5">
      <x/>
    </i>
    <i r="4">
      <x v="1"/>
    </i>
    <i r="5">
      <x/>
    </i>
    <i r="4">
      <x v="2"/>
    </i>
    <i r="5">
      <x/>
    </i>
    <i r="3">
      <x v="5"/>
    </i>
    <i r="4">
      <x/>
    </i>
    <i r="5">
      <x/>
    </i>
    <i r="4">
      <x v="1"/>
    </i>
    <i r="5">
      <x/>
    </i>
    <i r="4">
      <x v="2"/>
    </i>
    <i r="5">
      <x/>
    </i>
    <i r="3">
      <x v="6"/>
    </i>
    <i r="4">
      <x/>
    </i>
    <i r="5">
      <x v="2"/>
    </i>
    <i r="4">
      <x v="1"/>
    </i>
    <i r="5">
      <x v="2"/>
    </i>
    <i r="3">
      <x v="7"/>
    </i>
    <i r="4">
      <x/>
    </i>
    <i r="5">
      <x v="1"/>
    </i>
    <i r="4">
      <x v="1"/>
    </i>
    <i r="5">
      <x v="1"/>
    </i>
    <i r="3">
      <x v="10"/>
    </i>
    <i r="4">
      <x/>
    </i>
    <i r="5">
      <x v="1"/>
    </i>
    <i r="3">
      <x v="11"/>
    </i>
    <i r="4">
      <x/>
    </i>
    <i r="5">
      <x v="1"/>
    </i>
    <i r="4">
      <x v="1"/>
    </i>
    <i r="5">
      <x v="1"/>
    </i>
    <i r="3">
      <x v="12"/>
    </i>
    <i r="4">
      <x v="1"/>
    </i>
    <i r="5">
      <x v="2"/>
    </i>
    <i r="3">
      <x v="13"/>
    </i>
    <i r="4">
      <x/>
    </i>
    <i r="5">
      <x/>
    </i>
    <i r="3">
      <x v="14"/>
    </i>
    <i r="4">
      <x/>
    </i>
    <i r="5">
      <x v="2"/>
    </i>
    <i r="4">
      <x v="1"/>
    </i>
    <i r="5">
      <x v="2"/>
    </i>
    <i>
      <x v="3"/>
    </i>
    <i r="1">
      <x/>
    </i>
    <i r="2">
      <x/>
    </i>
    <i r="3">
      <x/>
    </i>
    <i r="4">
      <x/>
    </i>
    <i r="5">
      <x/>
    </i>
    <i r="3">
      <x v="1"/>
    </i>
    <i r="4">
      <x v="1"/>
    </i>
    <i r="5">
      <x/>
    </i>
    <i r="3">
      <x v="4"/>
    </i>
    <i r="4">
      <x/>
    </i>
    <i r="5">
      <x/>
    </i>
    <i r="4">
      <x v="1"/>
    </i>
    <i r="5">
      <x/>
    </i>
    <i r="3">
      <x v="5"/>
    </i>
    <i r="4">
      <x/>
    </i>
    <i r="5">
      <x/>
    </i>
    <i r="4">
      <x v="1"/>
    </i>
    <i r="5">
      <x/>
    </i>
    <i r="4">
      <x v="2"/>
    </i>
    <i r="5">
      <x/>
    </i>
    <i r="3">
      <x v="7"/>
    </i>
    <i r="4">
      <x/>
    </i>
    <i r="5">
      <x v="1"/>
    </i>
    <i r="4">
      <x v="1"/>
    </i>
    <i r="5">
      <x v="1"/>
    </i>
    <i r="3">
      <x v="8"/>
    </i>
    <i r="4">
      <x/>
    </i>
    <i r="5">
      <x/>
    </i>
    <i r="4">
      <x v="1"/>
    </i>
    <i r="5">
      <x/>
    </i>
    <i r="3">
      <x v="11"/>
    </i>
    <i r="4">
      <x v="1"/>
    </i>
    <i r="5">
      <x v="1"/>
    </i>
    <i r="3">
      <x v="12"/>
    </i>
    <i r="4">
      <x v="1"/>
    </i>
    <i r="5">
      <x v="2"/>
    </i>
    <i r="3">
      <x v="14"/>
    </i>
    <i r="4">
      <x/>
    </i>
    <i r="5">
      <x v="2"/>
    </i>
    <i r="4">
      <x v="1"/>
    </i>
    <i r="5">
      <x v="2"/>
    </i>
    <i r="2">
      <x v="1"/>
    </i>
    <i r="3">
      <x/>
    </i>
    <i r="4">
      <x/>
    </i>
    <i r="5">
      <x/>
    </i>
    <i r="4">
      <x v="1"/>
    </i>
    <i r="5">
      <x/>
    </i>
    <i r="4">
      <x v="2"/>
    </i>
    <i r="5">
      <x/>
    </i>
    <i r="3">
      <x v="1"/>
    </i>
    <i r="4">
      <x v="1"/>
    </i>
    <i r="5">
      <x/>
    </i>
    <i r="3">
      <x v="4"/>
    </i>
    <i r="4">
      <x/>
    </i>
    <i r="5">
      <x/>
    </i>
    <i r="4">
      <x v="1"/>
    </i>
    <i r="5">
      <x/>
    </i>
    <i r="4">
      <x v="2"/>
    </i>
    <i r="5">
      <x/>
    </i>
    <i r="3">
      <x v="5"/>
    </i>
    <i r="4">
      <x/>
    </i>
    <i r="5">
      <x/>
    </i>
    <i r="4">
      <x v="1"/>
    </i>
    <i r="5">
      <x/>
    </i>
    <i r="4">
      <x v="2"/>
    </i>
    <i r="5">
      <x/>
    </i>
    <i r="3">
      <x v="6"/>
    </i>
    <i r="4">
      <x v="1"/>
    </i>
    <i r="5">
      <x v="2"/>
    </i>
    <i r="3">
      <x v="7"/>
    </i>
    <i r="4">
      <x/>
    </i>
    <i r="5">
      <x v="1"/>
    </i>
    <i r="4">
      <x v="1"/>
    </i>
    <i r="5">
      <x v="1"/>
    </i>
    <i r="3">
      <x v="8"/>
    </i>
    <i r="4">
      <x/>
    </i>
    <i r="5">
      <x/>
    </i>
    <i r="4">
      <x v="1"/>
    </i>
    <i r="5">
      <x/>
    </i>
    <i r="4">
      <x v="2"/>
    </i>
    <i r="5">
      <x/>
    </i>
    <i r="3">
      <x v="10"/>
    </i>
    <i r="4">
      <x v="1"/>
    </i>
    <i r="5">
      <x v="1"/>
    </i>
    <i r="3">
      <x v="11"/>
    </i>
    <i r="4">
      <x/>
    </i>
    <i r="5">
      <x v="1"/>
    </i>
    <i r="4">
      <x v="1"/>
    </i>
    <i r="5">
      <x v="1"/>
    </i>
    <i r="4">
      <x v="2"/>
    </i>
    <i r="5">
      <x v="1"/>
    </i>
    <i r="3">
      <x v="12"/>
    </i>
    <i r="4">
      <x/>
    </i>
    <i r="5">
      <x v="2"/>
    </i>
    <i r="4">
      <x v="1"/>
    </i>
    <i r="5">
      <x v="2"/>
    </i>
    <i r="3">
      <x v="14"/>
    </i>
    <i r="4">
      <x/>
    </i>
    <i r="5">
      <x v="2"/>
    </i>
    <i r="4">
      <x v="1"/>
    </i>
    <i r="5">
      <x v="2"/>
    </i>
    <i r="4">
      <x v="2"/>
    </i>
    <i r="5">
      <x v="2"/>
    </i>
    <i r="2">
      <x v="2"/>
    </i>
    <i r="3">
      <x/>
    </i>
    <i r="4">
      <x/>
    </i>
    <i r="5">
      <x/>
    </i>
    <i r="3">
      <x v="1"/>
    </i>
    <i r="4">
      <x v="1"/>
    </i>
    <i r="5">
      <x/>
    </i>
    <i r="3">
      <x v="4"/>
    </i>
    <i r="4">
      <x/>
    </i>
    <i r="5">
      <x/>
    </i>
    <i r="4">
      <x v="1"/>
    </i>
    <i r="5">
      <x/>
    </i>
    <i r="4">
      <x v="2"/>
    </i>
    <i r="5">
      <x/>
    </i>
    <i r="3">
      <x v="5"/>
    </i>
    <i r="4">
      <x/>
    </i>
    <i r="5">
      <x/>
    </i>
    <i r="4">
      <x v="2"/>
    </i>
    <i r="5">
      <x/>
    </i>
    <i r="3">
      <x v="7"/>
    </i>
    <i r="4">
      <x/>
    </i>
    <i r="5">
      <x v="1"/>
    </i>
    <i r="4">
      <x v="1"/>
    </i>
    <i r="5">
      <x v="1"/>
    </i>
    <i r="3">
      <x v="8"/>
    </i>
    <i r="4">
      <x/>
    </i>
    <i r="5">
      <x/>
    </i>
    <i r="3">
      <x v="11"/>
    </i>
    <i r="4">
      <x/>
    </i>
    <i r="5">
      <x v="1"/>
    </i>
    <i r="4">
      <x v="1"/>
    </i>
    <i r="5">
      <x v="1"/>
    </i>
    <i r="4">
      <x v="2"/>
    </i>
    <i r="5">
      <x v="1"/>
    </i>
    <i r="3">
      <x v="12"/>
    </i>
    <i r="4">
      <x v="1"/>
    </i>
    <i r="5">
      <x v="2"/>
    </i>
    <i r="3">
      <x v="14"/>
    </i>
    <i r="4">
      <x/>
    </i>
    <i r="5">
      <x v="2"/>
    </i>
    <i r="4">
      <x v="1"/>
    </i>
    <i r="5">
      <x v="2"/>
    </i>
    <i r="4">
      <x v="2"/>
    </i>
    <i r="5">
      <x v="2"/>
    </i>
    <i r="1">
      <x v="1"/>
    </i>
    <i r="2">
      <x/>
    </i>
    <i r="3">
      <x v="1"/>
    </i>
    <i r="4">
      <x v="1"/>
    </i>
    <i r="5">
      <x/>
    </i>
    <i r="3">
      <x v="4"/>
    </i>
    <i r="4">
      <x/>
    </i>
    <i r="5">
      <x/>
    </i>
    <i r="4">
      <x v="1"/>
    </i>
    <i r="5">
      <x/>
    </i>
    <i r="4">
      <x v="2"/>
    </i>
    <i r="5">
      <x/>
    </i>
    <i r="3">
      <x v="5"/>
    </i>
    <i r="4">
      <x/>
    </i>
    <i r="5">
      <x/>
    </i>
    <i r="4">
      <x v="1"/>
    </i>
    <i r="5">
      <x/>
    </i>
    <i r="4">
      <x v="2"/>
    </i>
    <i r="5">
      <x/>
    </i>
    <i r="3">
      <x v="6"/>
    </i>
    <i r="4">
      <x v="1"/>
    </i>
    <i r="5">
      <x v="2"/>
    </i>
    <i r="3">
      <x v="7"/>
    </i>
    <i r="4">
      <x/>
    </i>
    <i r="5">
      <x v="1"/>
    </i>
    <i r="4">
      <x v="1"/>
    </i>
    <i r="5">
      <x v="1"/>
    </i>
    <i r="4">
      <x v="2"/>
    </i>
    <i r="5">
      <x v="1"/>
    </i>
    <i r="3">
      <x v="8"/>
    </i>
    <i r="4">
      <x/>
    </i>
    <i r="5">
      <x/>
    </i>
    <i r="4">
      <x v="2"/>
    </i>
    <i r="5">
      <x/>
    </i>
    <i r="3">
      <x v="9"/>
    </i>
    <i r="4">
      <x v="1"/>
    </i>
    <i r="5">
      <x v="2"/>
    </i>
    <i r="3">
      <x v="11"/>
    </i>
    <i r="4">
      <x/>
    </i>
    <i r="5">
      <x v="1"/>
    </i>
    <i r="4">
      <x v="1"/>
    </i>
    <i r="5">
      <x v="1"/>
    </i>
    <i r="3">
      <x v="12"/>
    </i>
    <i r="4">
      <x/>
    </i>
    <i r="5">
      <x v="2"/>
    </i>
    <i r="3">
      <x v="13"/>
    </i>
    <i r="4">
      <x v="2"/>
    </i>
    <i r="5">
      <x/>
    </i>
    <i r="3">
      <x v="14"/>
    </i>
    <i r="4">
      <x/>
    </i>
    <i r="5">
      <x v="2"/>
    </i>
    <i r="4">
      <x v="1"/>
    </i>
    <i r="5">
      <x v="2"/>
    </i>
    <i r="4">
      <x v="2"/>
    </i>
    <i r="5">
      <x v="2"/>
    </i>
    <i r="2">
      <x v="1"/>
    </i>
    <i r="3">
      <x/>
    </i>
    <i r="4">
      <x v="1"/>
    </i>
    <i r="5">
      <x/>
    </i>
    <i r="4">
      <x v="2"/>
    </i>
    <i r="5">
      <x/>
    </i>
    <i r="3">
      <x v="1"/>
    </i>
    <i r="4">
      <x v="1"/>
    </i>
    <i r="5">
      <x/>
    </i>
    <i r="3">
      <x v="2"/>
    </i>
    <i r="4">
      <x v="2"/>
    </i>
    <i r="5">
      <x v="2"/>
    </i>
    <i r="3">
      <x v="4"/>
    </i>
    <i r="4">
      <x/>
    </i>
    <i r="5">
      <x/>
    </i>
    <i r="4">
      <x v="1"/>
    </i>
    <i r="5">
      <x/>
    </i>
    <i r="4">
      <x v="2"/>
    </i>
    <i r="5">
      <x/>
    </i>
    <i r="3">
      <x v="5"/>
    </i>
    <i r="4">
      <x/>
    </i>
    <i r="5">
      <x/>
    </i>
    <i r="4">
      <x v="1"/>
    </i>
    <i r="5">
      <x/>
    </i>
    <i r="4">
      <x v="2"/>
    </i>
    <i r="5">
      <x/>
    </i>
    <i r="3">
      <x v="6"/>
    </i>
    <i r="4">
      <x/>
    </i>
    <i r="5">
      <x v="2"/>
    </i>
    <i r="3">
      <x v="7"/>
    </i>
    <i r="4">
      <x/>
    </i>
    <i r="5">
      <x v="1"/>
    </i>
    <i r="4">
      <x v="1"/>
    </i>
    <i r="5">
      <x v="1"/>
    </i>
    <i r="4">
      <x v="2"/>
    </i>
    <i r="5">
      <x v="1"/>
    </i>
    <i r="3">
      <x v="8"/>
    </i>
    <i r="4">
      <x/>
    </i>
    <i r="5">
      <x/>
    </i>
    <i r="4">
      <x v="1"/>
    </i>
    <i r="5">
      <x/>
    </i>
    <i r="4">
      <x v="2"/>
    </i>
    <i r="5">
      <x/>
    </i>
    <i r="3">
      <x v="9"/>
    </i>
    <i r="4">
      <x/>
    </i>
    <i r="5">
      <x v="2"/>
    </i>
    <i r="4">
      <x v="1"/>
    </i>
    <i r="5">
      <x v="2"/>
    </i>
    <i r="4">
      <x v="2"/>
    </i>
    <i r="5">
      <x v="2"/>
    </i>
    <i r="3">
      <x v="10"/>
    </i>
    <i r="4">
      <x/>
    </i>
    <i r="5">
      <x v="1"/>
    </i>
    <i r="3">
      <x v="11"/>
    </i>
    <i r="4">
      <x/>
    </i>
    <i r="5">
      <x v="1"/>
    </i>
    <i r="4">
      <x v="1"/>
    </i>
    <i r="5">
      <x v="1"/>
    </i>
    <i r="4">
      <x v="2"/>
    </i>
    <i r="5">
      <x v="1"/>
    </i>
    <i r="3">
      <x v="12"/>
    </i>
    <i r="4">
      <x/>
    </i>
    <i r="5">
      <x v="2"/>
    </i>
    <i r="4">
      <x v="1"/>
    </i>
    <i r="5">
      <x v="2"/>
    </i>
    <i r="3">
      <x v="13"/>
    </i>
    <i r="4">
      <x/>
    </i>
    <i r="5">
      <x/>
    </i>
    <i r="4">
      <x v="1"/>
    </i>
    <i r="5">
      <x/>
    </i>
    <i r="4">
      <x v="2"/>
    </i>
    <i r="5">
      <x/>
    </i>
    <i r="3">
      <x v="14"/>
    </i>
    <i r="4">
      <x/>
    </i>
    <i r="5">
      <x v="2"/>
    </i>
    <i r="4">
      <x v="1"/>
    </i>
    <i r="5">
      <x v="2"/>
    </i>
    <i r="4">
      <x v="2"/>
    </i>
    <i r="5">
      <x v="2"/>
    </i>
    <i r="2">
      <x v="2"/>
    </i>
    <i r="3">
      <x v="1"/>
    </i>
    <i r="4">
      <x v="1"/>
    </i>
    <i r="5">
      <x/>
    </i>
    <i r="3">
      <x v="2"/>
    </i>
    <i r="4">
      <x/>
    </i>
    <i r="5">
      <x v="2"/>
    </i>
    <i r="3">
      <x v="4"/>
    </i>
    <i r="4">
      <x/>
    </i>
    <i r="5">
      <x/>
    </i>
    <i r="4">
      <x v="1"/>
    </i>
    <i r="5">
      <x/>
    </i>
    <i r="4">
      <x v="2"/>
    </i>
    <i r="5">
      <x/>
    </i>
    <i r="3">
      <x v="5"/>
    </i>
    <i r="4">
      <x/>
    </i>
    <i r="5">
      <x/>
    </i>
    <i r="4">
      <x v="1"/>
    </i>
    <i r="5">
      <x/>
    </i>
    <i r="4">
      <x v="2"/>
    </i>
    <i r="5">
      <x/>
    </i>
    <i r="3">
      <x v="6"/>
    </i>
    <i r="4">
      <x/>
    </i>
    <i r="5">
      <x v="2"/>
    </i>
    <i r="3">
      <x v="7"/>
    </i>
    <i r="4">
      <x/>
    </i>
    <i r="5">
      <x v="1"/>
    </i>
    <i r="4">
      <x v="1"/>
    </i>
    <i r="5">
      <x v="1"/>
    </i>
    <i r="4">
      <x v="2"/>
    </i>
    <i r="5">
      <x v="1"/>
    </i>
    <i r="3">
      <x v="8"/>
    </i>
    <i r="4">
      <x/>
    </i>
    <i r="5">
      <x/>
    </i>
    <i r="4">
      <x v="1"/>
    </i>
    <i r="5">
      <x/>
    </i>
    <i r="3">
      <x v="9"/>
    </i>
    <i r="4">
      <x/>
    </i>
    <i r="5">
      <x v="2"/>
    </i>
    <i r="4">
      <x v="1"/>
    </i>
    <i r="5">
      <x v="2"/>
    </i>
    <i r="3">
      <x v="11"/>
    </i>
    <i r="4">
      <x/>
    </i>
    <i r="5">
      <x v="1"/>
    </i>
    <i r="4">
      <x v="1"/>
    </i>
    <i r="5">
      <x v="1"/>
    </i>
    <i r="3">
      <x v="12"/>
    </i>
    <i r="4">
      <x/>
    </i>
    <i r="5">
      <x v="2"/>
    </i>
    <i r="3">
      <x v="13"/>
    </i>
    <i r="4">
      <x v="2"/>
    </i>
    <i r="5">
      <x/>
    </i>
    <i r="3">
      <x v="14"/>
    </i>
    <i r="4">
      <x/>
    </i>
    <i r="5">
      <x v="2"/>
    </i>
    <i r="4">
      <x v="1"/>
    </i>
    <i r="5">
      <x v="2"/>
    </i>
    <i r="4">
      <x v="2"/>
    </i>
    <i r="5">
      <x v="2"/>
    </i>
    <i r="1">
      <x v="2"/>
    </i>
    <i r="2">
      <x/>
    </i>
    <i r="3">
      <x v="1"/>
    </i>
    <i r="4">
      <x v="1"/>
    </i>
    <i r="5">
      <x/>
    </i>
    <i r="3">
      <x v="4"/>
    </i>
    <i r="4">
      <x/>
    </i>
    <i r="5">
      <x/>
    </i>
    <i r="4">
      <x v="1"/>
    </i>
    <i r="5">
      <x/>
    </i>
    <i r="4">
      <x v="2"/>
    </i>
    <i r="5">
      <x/>
    </i>
    <i r="3">
      <x v="5"/>
    </i>
    <i r="4">
      <x/>
    </i>
    <i r="5">
      <x/>
    </i>
    <i r="4">
      <x v="1"/>
    </i>
    <i r="5">
      <x/>
    </i>
    <i r="4">
      <x v="2"/>
    </i>
    <i r="5">
      <x/>
    </i>
    <i r="3">
      <x v="7"/>
    </i>
    <i r="4">
      <x/>
    </i>
    <i r="5">
      <x v="1"/>
    </i>
    <i r="4">
      <x v="1"/>
    </i>
    <i r="5">
      <x v="1"/>
    </i>
    <i r="3">
      <x v="8"/>
    </i>
    <i r="4">
      <x/>
    </i>
    <i r="5">
      <x/>
    </i>
    <i r="4">
      <x v="1"/>
    </i>
    <i r="5">
      <x/>
    </i>
    <i r="3">
      <x v="10"/>
    </i>
    <i r="4">
      <x/>
    </i>
    <i r="5">
      <x v="1"/>
    </i>
    <i r="4">
      <x v="1"/>
    </i>
    <i r="5">
      <x v="1"/>
    </i>
    <i r="3">
      <x v="11"/>
    </i>
    <i r="4">
      <x/>
    </i>
    <i r="5">
      <x v="1"/>
    </i>
    <i r="3">
      <x v="12"/>
    </i>
    <i r="4">
      <x/>
    </i>
    <i r="5">
      <x v="2"/>
    </i>
    <i r="4">
      <x v="1"/>
    </i>
    <i r="5">
      <x v="2"/>
    </i>
    <i r="3">
      <x v="14"/>
    </i>
    <i r="4">
      <x/>
    </i>
    <i r="5">
      <x v="2"/>
    </i>
    <i r="4">
      <x v="1"/>
    </i>
    <i r="5">
      <x v="2"/>
    </i>
    <i r="4">
      <x v="2"/>
    </i>
    <i r="5">
      <x v="2"/>
    </i>
    <i r="2">
      <x v="1"/>
    </i>
    <i r="3">
      <x/>
    </i>
    <i r="4">
      <x/>
    </i>
    <i r="5">
      <x/>
    </i>
    <i r="4">
      <x v="1"/>
    </i>
    <i r="5">
      <x/>
    </i>
    <i r="3">
      <x v="1"/>
    </i>
    <i r="4">
      <x/>
    </i>
    <i r="5">
      <x/>
    </i>
    <i r="4">
      <x v="1"/>
    </i>
    <i r="5">
      <x/>
    </i>
    <i r="3">
      <x v="2"/>
    </i>
    <i r="4">
      <x v="1"/>
    </i>
    <i r="5">
      <x v="2"/>
    </i>
    <i r="3">
      <x v="4"/>
    </i>
    <i r="4">
      <x/>
    </i>
    <i r="5">
      <x/>
    </i>
    <i r="4">
      <x v="1"/>
    </i>
    <i r="5">
      <x/>
    </i>
    <i r="4">
      <x v="2"/>
    </i>
    <i r="5">
      <x/>
    </i>
    <i r="3">
      <x v="5"/>
    </i>
    <i r="4">
      <x/>
    </i>
    <i r="5">
      <x/>
    </i>
    <i r="4">
      <x v="1"/>
    </i>
    <i r="5">
      <x/>
    </i>
    <i r="4">
      <x v="2"/>
    </i>
    <i r="5">
      <x/>
    </i>
    <i r="3">
      <x v="6"/>
    </i>
    <i r="4">
      <x/>
    </i>
    <i r="5">
      <x v="2"/>
    </i>
    <i r="4">
      <x v="2"/>
    </i>
    <i r="5">
      <x v="2"/>
    </i>
    <i r="3">
      <x v="7"/>
    </i>
    <i r="4">
      <x/>
    </i>
    <i r="5">
      <x v="1"/>
    </i>
    <i r="4">
      <x v="1"/>
    </i>
    <i r="5">
      <x v="1"/>
    </i>
    <i r="4">
      <x v="2"/>
    </i>
    <i r="5">
      <x v="1"/>
    </i>
    <i r="3">
      <x v="8"/>
    </i>
    <i r="4">
      <x/>
    </i>
    <i r="5">
      <x/>
    </i>
    <i r="4">
      <x v="1"/>
    </i>
    <i r="5">
      <x/>
    </i>
    <i r="4">
      <x v="2"/>
    </i>
    <i r="5">
      <x/>
    </i>
    <i r="3">
      <x v="10"/>
    </i>
    <i r="4">
      <x/>
    </i>
    <i r="5">
      <x v="1"/>
    </i>
    <i r="4">
      <x v="1"/>
    </i>
    <i r="5">
      <x v="1"/>
    </i>
    <i r="3">
      <x v="11"/>
    </i>
    <i r="4">
      <x/>
    </i>
    <i r="5">
      <x v="1"/>
    </i>
    <i r="4">
      <x v="1"/>
    </i>
    <i r="5">
      <x v="1"/>
    </i>
    <i r="4">
      <x v="2"/>
    </i>
    <i r="5">
      <x v="1"/>
    </i>
    <i r="3">
      <x v="12"/>
    </i>
    <i r="4">
      <x/>
    </i>
    <i r="5">
      <x v="2"/>
    </i>
    <i r="4">
      <x v="1"/>
    </i>
    <i r="5">
      <x v="2"/>
    </i>
    <i r="3">
      <x v="13"/>
    </i>
    <i r="4">
      <x v="1"/>
    </i>
    <i r="5">
      <x/>
    </i>
    <i r="3">
      <x v="14"/>
    </i>
    <i r="4">
      <x/>
    </i>
    <i r="5">
      <x v="2"/>
    </i>
    <i r="4">
      <x v="1"/>
    </i>
    <i r="5">
      <x v="2"/>
    </i>
    <i r="4">
      <x v="2"/>
    </i>
    <i r="5">
      <x v="2"/>
    </i>
    <i r="2">
      <x v="2"/>
    </i>
    <i r="3">
      <x v="1"/>
    </i>
    <i r="4">
      <x v="1"/>
    </i>
    <i r="5">
      <x/>
    </i>
    <i r="3">
      <x v="4"/>
    </i>
    <i r="4">
      <x/>
    </i>
    <i r="5">
      <x/>
    </i>
    <i r="4">
      <x v="1"/>
    </i>
    <i r="5">
      <x/>
    </i>
    <i r="4">
      <x v="2"/>
    </i>
    <i r="5">
      <x/>
    </i>
    <i r="3">
      <x v="5"/>
    </i>
    <i r="4">
      <x/>
    </i>
    <i r="5">
      <x/>
    </i>
    <i r="4">
      <x v="1"/>
    </i>
    <i r="5">
      <x/>
    </i>
    <i r="4">
      <x v="2"/>
    </i>
    <i r="5">
      <x/>
    </i>
    <i r="3">
      <x v="6"/>
    </i>
    <i r="4">
      <x v="2"/>
    </i>
    <i r="5">
      <x v="2"/>
    </i>
    <i r="3">
      <x v="7"/>
    </i>
    <i r="4">
      <x/>
    </i>
    <i r="5">
      <x v="1"/>
    </i>
    <i r="4">
      <x v="2"/>
    </i>
    <i r="5">
      <x v="1"/>
    </i>
    <i r="3">
      <x v="8"/>
    </i>
    <i r="4">
      <x/>
    </i>
    <i r="5">
      <x/>
    </i>
    <i r="4">
      <x v="1"/>
    </i>
    <i r="5">
      <x/>
    </i>
    <i r="4">
      <x v="2"/>
    </i>
    <i r="5">
      <x/>
    </i>
    <i r="3">
      <x v="10"/>
    </i>
    <i r="4">
      <x/>
    </i>
    <i r="5">
      <x v="1"/>
    </i>
    <i r="4">
      <x v="1"/>
    </i>
    <i r="5">
      <x v="1"/>
    </i>
    <i r="3">
      <x v="11"/>
    </i>
    <i r="4">
      <x/>
    </i>
    <i r="5">
      <x v="1"/>
    </i>
    <i r="4">
      <x v="1"/>
    </i>
    <i r="5">
      <x v="1"/>
    </i>
    <i r="3">
      <x v="12"/>
    </i>
    <i r="4">
      <x/>
    </i>
    <i r="5">
      <x v="2"/>
    </i>
    <i r="4">
      <x v="1"/>
    </i>
    <i r="5">
      <x v="2"/>
    </i>
    <i r="3">
      <x v="13"/>
    </i>
    <i r="4">
      <x/>
    </i>
    <i r="5">
      <x/>
    </i>
    <i r="4">
      <x v="1"/>
    </i>
    <i r="5">
      <x/>
    </i>
    <i r="3">
      <x v="14"/>
    </i>
    <i r="4">
      <x/>
    </i>
    <i r="5">
      <x v="2"/>
    </i>
    <i r="4">
      <x v="1"/>
    </i>
    <i r="5">
      <x v="2"/>
    </i>
    <i r="4">
      <x v="2"/>
    </i>
    <i r="5">
      <x v="2"/>
    </i>
    <i r="1">
      <x v="3"/>
    </i>
    <i r="2">
      <x/>
    </i>
    <i r="3">
      <x v="2"/>
    </i>
    <i r="4">
      <x/>
    </i>
    <i r="5">
      <x v="2"/>
    </i>
    <i r="3">
      <x v="4"/>
    </i>
    <i r="4">
      <x/>
    </i>
    <i r="5">
      <x/>
    </i>
    <i r="4">
      <x v="2"/>
    </i>
    <i r="5">
      <x/>
    </i>
    <i r="3">
      <x v="5"/>
    </i>
    <i r="4">
      <x/>
    </i>
    <i r="5">
      <x/>
    </i>
    <i r="4">
      <x v="1"/>
    </i>
    <i r="5">
      <x/>
    </i>
    <i r="3">
      <x v="6"/>
    </i>
    <i r="4">
      <x/>
    </i>
    <i r="5">
      <x v="2"/>
    </i>
    <i r="3">
      <x v="7"/>
    </i>
    <i r="4">
      <x/>
    </i>
    <i r="5">
      <x v="1"/>
    </i>
    <i r="4">
      <x v="2"/>
    </i>
    <i r="5">
      <x v="1"/>
    </i>
    <i r="3">
      <x v="8"/>
    </i>
    <i r="4">
      <x/>
    </i>
    <i r="5">
      <x/>
    </i>
    <i r="3">
      <x v="11"/>
    </i>
    <i r="4">
      <x v="1"/>
    </i>
    <i r="5">
      <x v="1"/>
    </i>
    <i r="4">
      <x v="2"/>
    </i>
    <i r="5">
      <x v="1"/>
    </i>
    <i r="3">
      <x v="12"/>
    </i>
    <i r="4">
      <x v="2"/>
    </i>
    <i r="5">
      <x v="2"/>
    </i>
    <i r="3">
      <x v="14"/>
    </i>
    <i r="4">
      <x/>
    </i>
    <i r="5">
      <x v="2"/>
    </i>
    <i r="4">
      <x v="2"/>
    </i>
    <i r="5">
      <x v="2"/>
    </i>
    <i r="2">
      <x v="1"/>
    </i>
    <i r="3">
      <x/>
    </i>
    <i r="4">
      <x/>
    </i>
    <i r="5">
      <x/>
    </i>
    <i r="4">
      <x v="1"/>
    </i>
    <i r="5">
      <x/>
    </i>
    <i r="3">
      <x v="1"/>
    </i>
    <i r="4">
      <x/>
    </i>
    <i r="5">
      <x/>
    </i>
    <i r="4">
      <x v="1"/>
    </i>
    <i r="5">
      <x/>
    </i>
    <i r="3">
      <x v="2"/>
    </i>
    <i r="4">
      <x/>
    </i>
    <i r="5">
      <x v="2"/>
    </i>
    <i r="3">
      <x v="4"/>
    </i>
    <i r="4">
      <x/>
    </i>
    <i r="5">
      <x/>
    </i>
    <i r="4">
      <x v="1"/>
    </i>
    <i r="5">
      <x/>
    </i>
    <i r="4">
      <x v="2"/>
    </i>
    <i r="5">
      <x/>
    </i>
    <i r="3">
      <x v="5"/>
    </i>
    <i r="4">
      <x/>
    </i>
    <i r="5">
      <x/>
    </i>
    <i r="4">
      <x v="1"/>
    </i>
    <i r="5">
      <x/>
    </i>
    <i r="4">
      <x v="2"/>
    </i>
    <i r="5">
      <x/>
    </i>
    <i r="3">
      <x v="7"/>
    </i>
    <i r="4">
      <x/>
    </i>
    <i r="5">
      <x v="1"/>
    </i>
    <i r="4">
      <x v="1"/>
    </i>
    <i r="5">
      <x v="1"/>
    </i>
    <i r="4">
      <x v="2"/>
    </i>
    <i r="5">
      <x v="1"/>
    </i>
    <i r="3">
      <x v="8"/>
    </i>
    <i r="4">
      <x/>
    </i>
    <i r="5">
      <x/>
    </i>
    <i r="4">
      <x v="1"/>
    </i>
    <i r="5">
      <x/>
    </i>
    <i r="3">
      <x v="11"/>
    </i>
    <i r="4">
      <x/>
    </i>
    <i r="5">
      <x v="1"/>
    </i>
    <i r="4">
      <x v="1"/>
    </i>
    <i r="5">
      <x v="1"/>
    </i>
    <i r="4">
      <x v="2"/>
    </i>
    <i r="5">
      <x v="1"/>
    </i>
    <i r="3">
      <x v="12"/>
    </i>
    <i r="4">
      <x/>
    </i>
    <i r="5">
      <x v="2"/>
    </i>
    <i r="4">
      <x v="1"/>
    </i>
    <i r="5">
      <x v="2"/>
    </i>
    <i r="4">
      <x v="2"/>
    </i>
    <i r="5">
      <x v="2"/>
    </i>
    <i r="3">
      <x v="14"/>
    </i>
    <i r="4">
      <x/>
    </i>
    <i r="5">
      <x v="2"/>
    </i>
    <i r="4">
      <x v="1"/>
    </i>
    <i r="5">
      <x v="2"/>
    </i>
    <i r="4">
      <x v="2"/>
    </i>
    <i r="5">
      <x v="2"/>
    </i>
    <i r="2">
      <x v="2"/>
    </i>
    <i r="3">
      <x/>
    </i>
    <i r="4">
      <x v="1"/>
    </i>
    <i r="5">
      <x/>
    </i>
    <i r="3">
      <x v="4"/>
    </i>
    <i r="4">
      <x/>
    </i>
    <i r="5">
      <x/>
    </i>
    <i r="4">
      <x v="1"/>
    </i>
    <i r="5">
      <x/>
    </i>
    <i r="4">
      <x v="2"/>
    </i>
    <i r="5">
      <x/>
    </i>
    <i r="3">
      <x v="5"/>
    </i>
    <i r="4">
      <x/>
    </i>
    <i r="5">
      <x/>
    </i>
    <i r="4">
      <x v="1"/>
    </i>
    <i r="5">
      <x/>
    </i>
    <i r="3">
      <x v="7"/>
    </i>
    <i r="4">
      <x/>
    </i>
    <i r="5">
      <x v="1"/>
    </i>
    <i r="4">
      <x v="1"/>
    </i>
    <i r="5">
      <x v="1"/>
    </i>
    <i r="4">
      <x v="2"/>
    </i>
    <i r="5">
      <x v="1"/>
    </i>
    <i r="3">
      <x v="8"/>
    </i>
    <i r="4">
      <x/>
    </i>
    <i r="5">
      <x/>
    </i>
    <i r="4">
      <x v="1"/>
    </i>
    <i r="5">
      <x/>
    </i>
    <i r="3">
      <x v="9"/>
    </i>
    <i r="4">
      <x/>
    </i>
    <i r="5">
      <x v="2"/>
    </i>
    <i r="4">
      <x v="1"/>
    </i>
    <i r="5">
      <x v="2"/>
    </i>
    <i r="3">
      <x v="11"/>
    </i>
    <i r="4">
      <x/>
    </i>
    <i r="5">
      <x v="1"/>
    </i>
    <i r="4">
      <x v="1"/>
    </i>
    <i r="5">
      <x v="1"/>
    </i>
    <i r="4">
      <x v="2"/>
    </i>
    <i r="5">
      <x v="1"/>
    </i>
    <i r="3">
      <x v="14"/>
    </i>
    <i r="4">
      <x/>
    </i>
    <i r="5">
      <x v="2"/>
    </i>
    <i r="4">
      <x v="1"/>
    </i>
    <i r="5">
      <x v="2"/>
    </i>
    <i r="1">
      <x v="4"/>
    </i>
    <i r="2">
      <x/>
    </i>
    <i r="3">
      <x/>
    </i>
    <i r="4">
      <x v="1"/>
    </i>
    <i r="5">
      <x/>
    </i>
    <i r="3">
      <x v="4"/>
    </i>
    <i r="4">
      <x/>
    </i>
    <i r="5">
      <x/>
    </i>
    <i r="4">
      <x v="1"/>
    </i>
    <i r="5">
      <x/>
    </i>
    <i r="4">
      <x v="2"/>
    </i>
    <i r="5">
      <x/>
    </i>
    <i r="3">
      <x v="5"/>
    </i>
    <i r="4">
      <x/>
    </i>
    <i r="5">
      <x/>
    </i>
    <i r="4">
      <x v="1"/>
    </i>
    <i r="5">
      <x/>
    </i>
    <i r="3">
      <x v="7"/>
    </i>
    <i r="4">
      <x/>
    </i>
    <i r="5">
      <x v="1"/>
    </i>
    <i r="4">
      <x v="1"/>
    </i>
    <i r="5">
      <x v="1"/>
    </i>
    <i r="3">
      <x v="8"/>
    </i>
    <i r="4">
      <x v="1"/>
    </i>
    <i r="5">
      <x/>
    </i>
    <i r="3">
      <x v="11"/>
    </i>
    <i r="4">
      <x/>
    </i>
    <i r="5">
      <x v="1"/>
    </i>
    <i r="3">
      <x v="14"/>
    </i>
    <i r="4">
      <x v="1"/>
    </i>
    <i r="5">
      <x v="2"/>
    </i>
    <i r="4">
      <x v="2"/>
    </i>
    <i r="5">
      <x v="2"/>
    </i>
    <i r="2">
      <x v="1"/>
    </i>
    <i r="3">
      <x/>
    </i>
    <i r="4">
      <x/>
    </i>
    <i r="5">
      <x/>
    </i>
    <i r="3">
      <x v="2"/>
    </i>
    <i r="4">
      <x v="1"/>
    </i>
    <i r="5">
      <x v="2"/>
    </i>
    <i r="3">
      <x v="4"/>
    </i>
    <i r="4">
      <x/>
    </i>
    <i r="5">
      <x/>
    </i>
    <i r="4">
      <x v="1"/>
    </i>
    <i r="5">
      <x/>
    </i>
    <i r="4">
      <x v="2"/>
    </i>
    <i r="5">
      <x/>
    </i>
    <i r="3">
      <x v="5"/>
    </i>
    <i r="4">
      <x/>
    </i>
    <i r="5">
      <x/>
    </i>
    <i r="4">
      <x v="1"/>
    </i>
    <i r="5">
      <x/>
    </i>
    <i r="4">
      <x v="2"/>
    </i>
    <i r="5">
      <x/>
    </i>
    <i r="3">
      <x v="7"/>
    </i>
    <i r="4">
      <x/>
    </i>
    <i r="5">
      <x v="1"/>
    </i>
    <i r="4">
      <x v="1"/>
    </i>
    <i r="5">
      <x v="1"/>
    </i>
    <i r="4">
      <x v="2"/>
    </i>
    <i r="5">
      <x v="1"/>
    </i>
    <i r="3">
      <x v="8"/>
    </i>
    <i r="4">
      <x v="1"/>
    </i>
    <i r="5">
      <x/>
    </i>
    <i r="3">
      <x v="9"/>
    </i>
    <i r="4">
      <x/>
    </i>
    <i r="5">
      <x v="2"/>
    </i>
    <i r="4">
      <x v="1"/>
    </i>
    <i r="5">
      <x v="2"/>
    </i>
    <i r="3">
      <x v="11"/>
    </i>
    <i r="4">
      <x/>
    </i>
    <i r="5">
      <x v="1"/>
    </i>
    <i r="4">
      <x v="1"/>
    </i>
    <i r="5">
      <x v="1"/>
    </i>
    <i r="4">
      <x v="2"/>
    </i>
    <i r="5">
      <x v="1"/>
    </i>
    <i r="3">
      <x v="12"/>
    </i>
    <i r="4">
      <x/>
    </i>
    <i r="5">
      <x v="2"/>
    </i>
    <i r="3">
      <x v="14"/>
    </i>
    <i r="4">
      <x/>
    </i>
    <i r="5">
      <x v="2"/>
    </i>
    <i r="4">
      <x v="1"/>
    </i>
    <i r="5">
      <x v="2"/>
    </i>
    <i r="4">
      <x v="2"/>
    </i>
    <i r="5">
      <x v="2"/>
    </i>
    <i r="2">
      <x v="2"/>
    </i>
    <i r="3">
      <x v="4"/>
    </i>
    <i r="4">
      <x/>
    </i>
    <i r="5">
      <x/>
    </i>
    <i r="4">
      <x v="1"/>
    </i>
    <i r="5">
      <x/>
    </i>
    <i r="3">
      <x v="5"/>
    </i>
    <i r="4">
      <x/>
    </i>
    <i r="5">
      <x/>
    </i>
    <i r="3">
      <x v="7"/>
    </i>
    <i r="4">
      <x/>
    </i>
    <i r="5">
      <x v="1"/>
    </i>
    <i r="4">
      <x v="1"/>
    </i>
    <i r="5">
      <x v="1"/>
    </i>
    <i r="3">
      <x v="8"/>
    </i>
    <i r="4">
      <x v="1"/>
    </i>
    <i r="5">
      <x/>
    </i>
    <i r="3">
      <x v="9"/>
    </i>
    <i r="4">
      <x/>
    </i>
    <i r="5">
      <x v="2"/>
    </i>
    <i r="3">
      <x v="11"/>
    </i>
    <i r="4">
      <x/>
    </i>
    <i r="5">
      <x v="1"/>
    </i>
    <i r="4">
      <x v="1"/>
    </i>
    <i r="5">
      <x v="1"/>
    </i>
    <i r="3">
      <x v="14"/>
    </i>
    <i r="4">
      <x/>
    </i>
    <i r="5">
      <x v="2"/>
    </i>
    <i r="4">
      <x v="1"/>
    </i>
    <i r="5">
      <x v="2"/>
    </i>
    <i r="4">
      <x v="2"/>
    </i>
    <i r="5">
      <x v="2"/>
    </i>
    <i r="1">
      <x v="5"/>
    </i>
    <i r="2">
      <x/>
    </i>
    <i r="3">
      <x/>
    </i>
    <i r="4">
      <x/>
    </i>
    <i r="5">
      <x/>
    </i>
    <i r="4">
      <x v="1"/>
    </i>
    <i r="5">
      <x/>
    </i>
    <i r="4">
      <x v="2"/>
    </i>
    <i r="5">
      <x/>
    </i>
    <i r="3">
      <x v="1"/>
    </i>
    <i r="4">
      <x v="2"/>
    </i>
    <i r="5">
      <x/>
    </i>
    <i r="3">
      <x v="2"/>
    </i>
    <i r="4">
      <x v="1"/>
    </i>
    <i r="5">
      <x v="2"/>
    </i>
    <i r="3">
      <x v="5"/>
    </i>
    <i r="4">
      <x/>
    </i>
    <i r="5">
      <x/>
    </i>
    <i r="4">
      <x v="1"/>
    </i>
    <i r="5">
      <x/>
    </i>
    <i r="3">
      <x v="7"/>
    </i>
    <i r="4">
      <x/>
    </i>
    <i r="5">
      <x v="1"/>
    </i>
    <i r="4">
      <x v="1"/>
    </i>
    <i r="5">
      <x v="1"/>
    </i>
    <i r="3">
      <x v="11"/>
    </i>
    <i r="4">
      <x/>
    </i>
    <i r="5">
      <x v="1"/>
    </i>
    <i r="4">
      <x v="1"/>
    </i>
    <i r="5">
      <x v="1"/>
    </i>
    <i r="3">
      <x v="12"/>
    </i>
    <i r="4">
      <x v="2"/>
    </i>
    <i r="5">
      <x v="2"/>
    </i>
    <i r="3">
      <x v="14"/>
    </i>
    <i r="4">
      <x/>
    </i>
    <i r="5">
      <x v="2"/>
    </i>
    <i r="4">
      <x v="2"/>
    </i>
    <i r="5">
      <x v="2"/>
    </i>
    <i r="2">
      <x v="1"/>
    </i>
    <i r="3">
      <x/>
    </i>
    <i r="4">
      <x/>
    </i>
    <i r="5">
      <x/>
    </i>
    <i r="4">
      <x v="2"/>
    </i>
    <i r="5">
      <x/>
    </i>
    <i r="3">
      <x v="1"/>
    </i>
    <i r="4">
      <x v="2"/>
    </i>
    <i r="5">
      <x/>
    </i>
    <i r="3">
      <x v="2"/>
    </i>
    <i r="4">
      <x v="1"/>
    </i>
    <i r="5">
      <x v="2"/>
    </i>
    <i r="3">
      <x v="4"/>
    </i>
    <i r="4">
      <x/>
    </i>
    <i r="5">
      <x/>
    </i>
    <i r="4">
      <x v="1"/>
    </i>
    <i r="5">
      <x/>
    </i>
    <i r="4">
      <x v="2"/>
    </i>
    <i r="5">
      <x/>
    </i>
    <i r="3">
      <x v="5"/>
    </i>
    <i r="4">
      <x/>
    </i>
    <i r="5">
      <x/>
    </i>
    <i r="4">
      <x v="1"/>
    </i>
    <i r="5">
      <x/>
    </i>
    <i r="4">
      <x v="2"/>
    </i>
    <i r="5">
      <x/>
    </i>
    <i r="3">
      <x v="7"/>
    </i>
    <i r="4">
      <x/>
    </i>
    <i r="5">
      <x v="1"/>
    </i>
    <i r="4">
      <x v="1"/>
    </i>
    <i r="5">
      <x v="1"/>
    </i>
    <i r="4">
      <x v="2"/>
    </i>
    <i r="5">
      <x v="1"/>
    </i>
    <i r="3">
      <x v="8"/>
    </i>
    <i r="4">
      <x/>
    </i>
    <i r="5">
      <x/>
    </i>
    <i r="4">
      <x v="1"/>
    </i>
    <i r="5">
      <x/>
    </i>
    <i r="3">
      <x v="11"/>
    </i>
    <i r="4">
      <x/>
    </i>
    <i r="5">
      <x v="1"/>
    </i>
    <i r="4">
      <x v="1"/>
    </i>
    <i r="5">
      <x v="1"/>
    </i>
    <i r="4">
      <x v="2"/>
    </i>
    <i r="5">
      <x v="1"/>
    </i>
    <i r="3">
      <x v="12"/>
    </i>
    <i r="4">
      <x/>
    </i>
    <i r="5">
      <x v="2"/>
    </i>
    <i r="4">
      <x v="2"/>
    </i>
    <i r="5">
      <x v="2"/>
    </i>
    <i r="3">
      <x v="14"/>
    </i>
    <i r="4">
      <x/>
    </i>
    <i r="5">
      <x v="2"/>
    </i>
    <i r="4">
      <x v="2"/>
    </i>
    <i r="5">
      <x v="2"/>
    </i>
    <i r="2">
      <x v="2"/>
    </i>
    <i r="3">
      <x/>
    </i>
    <i r="4">
      <x/>
    </i>
    <i r="5">
      <x/>
    </i>
    <i r="3">
      <x v="1"/>
    </i>
    <i r="4">
      <x v="2"/>
    </i>
    <i r="5">
      <x/>
    </i>
    <i r="3">
      <x v="4"/>
    </i>
    <i r="4">
      <x/>
    </i>
    <i r="5">
      <x/>
    </i>
    <i r="4">
      <x v="1"/>
    </i>
    <i r="5">
      <x/>
    </i>
    <i r="3">
      <x v="5"/>
    </i>
    <i r="4">
      <x/>
    </i>
    <i r="5">
      <x/>
    </i>
    <i r="4">
      <x v="1"/>
    </i>
    <i r="5">
      <x/>
    </i>
    <i r="3">
      <x v="7"/>
    </i>
    <i r="4">
      <x/>
    </i>
    <i r="5">
      <x v="1"/>
    </i>
    <i r="4">
      <x v="1"/>
    </i>
    <i r="5">
      <x v="1"/>
    </i>
    <i r="3">
      <x v="8"/>
    </i>
    <i r="4">
      <x v="1"/>
    </i>
    <i r="5">
      <x/>
    </i>
    <i r="3">
      <x v="10"/>
    </i>
    <i r="4">
      <x/>
    </i>
    <i r="5">
      <x v="1"/>
    </i>
    <i r="3">
      <x v="11"/>
    </i>
    <i r="4">
      <x/>
    </i>
    <i r="5">
      <x v="1"/>
    </i>
    <i r="4">
      <x v="2"/>
    </i>
    <i r="5">
      <x v="1"/>
    </i>
    <i r="3">
      <x v="12"/>
    </i>
    <i r="4">
      <x/>
    </i>
    <i r="5">
      <x v="2"/>
    </i>
    <i r="4">
      <x v="1"/>
    </i>
    <i r="5">
      <x v="2"/>
    </i>
    <i r="3">
      <x v="13"/>
    </i>
    <i r="4">
      <x/>
    </i>
    <i r="5">
      <x/>
    </i>
    <i r="3">
      <x v="14"/>
    </i>
    <i r="4">
      <x/>
    </i>
    <i r="5">
      <x v="2"/>
    </i>
    <i r="4">
      <x v="1"/>
    </i>
    <i r="5">
      <x v="2"/>
    </i>
    <i r="1">
      <x v="6"/>
    </i>
    <i r="2">
      <x/>
    </i>
    <i r="3">
      <x v="1"/>
    </i>
    <i r="4">
      <x/>
    </i>
    <i r="5">
      <x/>
    </i>
    <i r="4">
      <x v="2"/>
    </i>
    <i r="5">
      <x/>
    </i>
    <i r="3">
      <x v="3"/>
    </i>
    <i r="4">
      <x/>
    </i>
    <i r="5">
      <x v="2"/>
    </i>
    <i r="3">
      <x v="4"/>
    </i>
    <i r="4">
      <x/>
    </i>
    <i r="5">
      <x/>
    </i>
    <i r="4">
      <x v="1"/>
    </i>
    <i r="5">
      <x/>
    </i>
    <i r="3">
      <x v="5"/>
    </i>
    <i r="4">
      <x/>
    </i>
    <i r="5">
      <x/>
    </i>
    <i r="4">
      <x v="1"/>
    </i>
    <i r="5">
      <x/>
    </i>
    <i r="4">
      <x v="2"/>
    </i>
    <i r="5">
      <x/>
    </i>
    <i r="3">
      <x v="7"/>
    </i>
    <i r="4">
      <x/>
    </i>
    <i r="5">
      <x v="1"/>
    </i>
    <i r="4">
      <x v="1"/>
    </i>
    <i r="5">
      <x v="1"/>
    </i>
    <i r="4">
      <x v="2"/>
    </i>
    <i r="5">
      <x v="1"/>
    </i>
    <i r="3">
      <x v="8"/>
    </i>
    <i r="4">
      <x/>
    </i>
    <i r="5">
      <x/>
    </i>
    <i r="3">
      <x v="11"/>
    </i>
    <i r="4">
      <x/>
    </i>
    <i r="5">
      <x v="1"/>
    </i>
    <i r="4">
      <x v="1"/>
    </i>
    <i r="5">
      <x v="1"/>
    </i>
    <i r="3">
      <x v="12"/>
    </i>
    <i r="4">
      <x/>
    </i>
    <i r="5">
      <x v="2"/>
    </i>
    <i r="4">
      <x v="1"/>
    </i>
    <i r="5">
      <x v="2"/>
    </i>
    <i r="3">
      <x v="14"/>
    </i>
    <i r="4">
      <x/>
    </i>
    <i r="5">
      <x v="2"/>
    </i>
    <i r="4">
      <x v="1"/>
    </i>
    <i r="5">
      <x v="2"/>
    </i>
    <i r="4">
      <x v="2"/>
    </i>
    <i r="5">
      <x v="2"/>
    </i>
    <i r="2">
      <x v="1"/>
    </i>
    <i r="3">
      <x/>
    </i>
    <i r="4">
      <x/>
    </i>
    <i r="5">
      <x/>
    </i>
    <i r="4">
      <x v="1"/>
    </i>
    <i r="5">
      <x/>
    </i>
    <i r="4">
      <x v="2"/>
    </i>
    <i r="5">
      <x/>
    </i>
    <i r="3">
      <x v="1"/>
    </i>
    <i r="4">
      <x/>
    </i>
    <i r="5">
      <x/>
    </i>
    <i r="4">
      <x v="1"/>
    </i>
    <i r="5">
      <x/>
    </i>
    <i r="4">
      <x v="2"/>
    </i>
    <i r="5">
      <x/>
    </i>
    <i r="3">
      <x v="4"/>
    </i>
    <i r="4">
      <x/>
    </i>
    <i r="5">
      <x/>
    </i>
    <i r="4">
      <x v="1"/>
    </i>
    <i r="5">
      <x/>
    </i>
    <i r="4">
      <x v="2"/>
    </i>
    <i r="5">
      <x/>
    </i>
    <i r="3">
      <x v="5"/>
    </i>
    <i r="4">
      <x/>
    </i>
    <i r="5">
      <x/>
    </i>
    <i r="4">
      <x v="1"/>
    </i>
    <i r="5">
      <x/>
    </i>
    <i r="4">
      <x v="2"/>
    </i>
    <i r="5">
      <x/>
    </i>
    <i r="3">
      <x v="6"/>
    </i>
    <i r="4">
      <x v="1"/>
    </i>
    <i r="5">
      <x v="2"/>
    </i>
    <i r="3">
      <x v="7"/>
    </i>
    <i r="4">
      <x/>
    </i>
    <i r="5">
      <x v="1"/>
    </i>
    <i r="4">
      <x v="1"/>
    </i>
    <i r="5">
      <x v="1"/>
    </i>
    <i r="4">
      <x v="2"/>
    </i>
    <i r="5">
      <x v="1"/>
    </i>
    <i r="3">
      <x v="11"/>
    </i>
    <i r="4">
      <x/>
    </i>
    <i r="5">
      <x v="1"/>
    </i>
    <i r="4">
      <x v="1"/>
    </i>
    <i r="5">
      <x v="1"/>
    </i>
    <i r="4">
      <x v="2"/>
    </i>
    <i r="5">
      <x v="1"/>
    </i>
    <i r="3">
      <x v="12"/>
    </i>
    <i r="4">
      <x/>
    </i>
    <i r="5">
      <x v="2"/>
    </i>
    <i r="4">
      <x v="1"/>
    </i>
    <i r="5">
      <x v="2"/>
    </i>
    <i r="3">
      <x v="13"/>
    </i>
    <i r="4">
      <x v="2"/>
    </i>
    <i r="5">
      <x/>
    </i>
    <i r="3">
      <x v="14"/>
    </i>
    <i r="4">
      <x/>
    </i>
    <i r="5">
      <x v="2"/>
    </i>
    <i r="4">
      <x v="1"/>
    </i>
    <i r="5">
      <x v="2"/>
    </i>
    <i r="4">
      <x v="2"/>
    </i>
    <i r="5">
      <x v="2"/>
    </i>
    <i r="2">
      <x v="2"/>
    </i>
    <i r="3">
      <x/>
    </i>
    <i r="4">
      <x v="2"/>
    </i>
    <i r="5">
      <x/>
    </i>
    <i r="3">
      <x v="1"/>
    </i>
    <i r="4">
      <x/>
    </i>
    <i r="5">
      <x/>
    </i>
    <i r="3">
      <x v="4"/>
    </i>
    <i r="4">
      <x/>
    </i>
    <i r="5">
      <x/>
    </i>
    <i r="4">
      <x v="1"/>
    </i>
    <i r="5">
      <x/>
    </i>
    <i r="3">
      <x v="5"/>
    </i>
    <i r="4">
      <x/>
    </i>
    <i r="5">
      <x/>
    </i>
    <i r="4">
      <x v="1"/>
    </i>
    <i r="5">
      <x/>
    </i>
    <i r="3">
      <x v="7"/>
    </i>
    <i r="4">
      <x/>
    </i>
    <i r="5">
      <x v="1"/>
    </i>
    <i r="4">
      <x v="1"/>
    </i>
    <i r="5">
      <x v="1"/>
    </i>
    <i r="4">
      <x v="2"/>
    </i>
    <i r="5">
      <x v="1"/>
    </i>
    <i r="3">
      <x v="8"/>
    </i>
    <i r="4">
      <x/>
    </i>
    <i r="5">
      <x/>
    </i>
    <i r="3">
      <x v="11"/>
    </i>
    <i r="4">
      <x/>
    </i>
    <i r="5">
      <x v="1"/>
    </i>
    <i r="4">
      <x v="1"/>
    </i>
    <i r="5">
      <x v="1"/>
    </i>
    <i r="4">
      <x v="2"/>
    </i>
    <i r="5">
      <x v="1"/>
    </i>
    <i r="3">
      <x v="12"/>
    </i>
    <i r="4">
      <x v="1"/>
    </i>
    <i r="5">
      <x v="2"/>
    </i>
    <i r="3">
      <x v="14"/>
    </i>
    <i r="4">
      <x/>
    </i>
    <i r="5">
      <x v="2"/>
    </i>
    <i r="4">
      <x v="1"/>
    </i>
    <i r="5">
      <x v="2"/>
    </i>
    <i r="4">
      <x v="2"/>
    </i>
    <i r="5">
      <x v="2"/>
    </i>
    <i r="1">
      <x v="7"/>
    </i>
    <i r="2">
      <x/>
    </i>
    <i r="3">
      <x/>
    </i>
    <i r="4">
      <x v="1"/>
    </i>
    <i r="5">
      <x/>
    </i>
    <i r="3">
      <x v="1"/>
    </i>
    <i r="4">
      <x/>
    </i>
    <i r="5">
      <x/>
    </i>
    <i r="3">
      <x v="5"/>
    </i>
    <i r="4">
      <x/>
    </i>
    <i r="5">
      <x/>
    </i>
    <i r="4">
      <x v="2"/>
    </i>
    <i r="5">
      <x/>
    </i>
    <i r="3">
      <x v="6"/>
    </i>
    <i r="4">
      <x/>
    </i>
    <i r="5">
      <x v="2"/>
    </i>
    <i r="3">
      <x v="7"/>
    </i>
    <i r="4">
      <x v="1"/>
    </i>
    <i r="5">
      <x v="1"/>
    </i>
    <i r="3">
      <x v="8"/>
    </i>
    <i r="4">
      <x/>
    </i>
    <i r="5">
      <x/>
    </i>
    <i r="3">
      <x v="14"/>
    </i>
    <i r="4">
      <x/>
    </i>
    <i r="5">
      <x v="2"/>
    </i>
    <i r="2">
      <x v="1"/>
    </i>
    <i r="3">
      <x v="1"/>
    </i>
    <i r="4">
      <x/>
    </i>
    <i r="5">
      <x/>
    </i>
    <i r="3">
      <x v="2"/>
    </i>
    <i r="4">
      <x/>
    </i>
    <i r="5">
      <x v="2"/>
    </i>
    <i r="3">
      <x v="4"/>
    </i>
    <i r="4">
      <x/>
    </i>
    <i r="5">
      <x/>
    </i>
    <i r="4">
      <x v="1"/>
    </i>
    <i r="5">
      <x/>
    </i>
    <i r="4">
      <x v="2"/>
    </i>
    <i r="5">
      <x/>
    </i>
    <i r="3">
      <x v="5"/>
    </i>
    <i r="4">
      <x/>
    </i>
    <i r="5">
      <x/>
    </i>
    <i r="4">
      <x v="1"/>
    </i>
    <i r="5">
      <x/>
    </i>
    <i r="4">
      <x v="2"/>
    </i>
    <i r="5">
      <x/>
    </i>
    <i r="3">
      <x v="6"/>
    </i>
    <i r="4">
      <x v="1"/>
    </i>
    <i r="5">
      <x v="2"/>
    </i>
    <i r="3">
      <x v="7"/>
    </i>
    <i r="4">
      <x/>
    </i>
    <i r="5">
      <x v="1"/>
    </i>
    <i r="4">
      <x v="1"/>
    </i>
    <i r="5">
      <x v="1"/>
    </i>
    <i r="4">
      <x v="2"/>
    </i>
    <i r="5">
      <x v="1"/>
    </i>
    <i r="3">
      <x v="8"/>
    </i>
    <i r="4">
      <x/>
    </i>
    <i r="5">
      <x/>
    </i>
    <i r="4">
      <x v="2"/>
    </i>
    <i r="5">
      <x/>
    </i>
    <i r="3">
      <x v="11"/>
    </i>
    <i r="4">
      <x/>
    </i>
    <i r="5">
      <x v="1"/>
    </i>
    <i r="4">
      <x v="1"/>
    </i>
    <i r="5">
      <x v="1"/>
    </i>
    <i r="4">
      <x v="2"/>
    </i>
    <i r="5">
      <x v="1"/>
    </i>
    <i r="3">
      <x v="14"/>
    </i>
    <i r="4">
      <x/>
    </i>
    <i r="5">
      <x v="2"/>
    </i>
    <i r="4">
      <x v="1"/>
    </i>
    <i r="5">
      <x v="2"/>
    </i>
    <i r="4">
      <x v="2"/>
    </i>
    <i r="5">
      <x v="2"/>
    </i>
    <i r="2">
      <x v="2"/>
    </i>
    <i r="3">
      <x/>
    </i>
    <i r="4">
      <x v="1"/>
    </i>
    <i r="5">
      <x/>
    </i>
    <i r="3">
      <x v="2"/>
    </i>
    <i r="4">
      <x/>
    </i>
    <i r="5">
      <x v="2"/>
    </i>
    <i r="3">
      <x v="4"/>
    </i>
    <i r="4">
      <x/>
    </i>
    <i r="5">
      <x/>
    </i>
    <i r="4">
      <x v="1"/>
    </i>
    <i r="5">
      <x/>
    </i>
    <i r="3">
      <x v="5"/>
    </i>
    <i r="4">
      <x/>
    </i>
    <i r="5">
      <x/>
    </i>
    <i r="4">
      <x v="1"/>
    </i>
    <i r="5">
      <x/>
    </i>
    <i r="4">
      <x v="2"/>
    </i>
    <i r="5">
      <x/>
    </i>
    <i r="3">
      <x v="6"/>
    </i>
    <i r="4">
      <x/>
    </i>
    <i r="5">
      <x v="2"/>
    </i>
    <i r="3">
      <x v="7"/>
    </i>
    <i r="4">
      <x/>
    </i>
    <i r="5">
      <x v="1"/>
    </i>
    <i r="4">
      <x v="1"/>
    </i>
    <i r="5">
      <x v="1"/>
    </i>
    <i r="4">
      <x v="2"/>
    </i>
    <i r="5">
      <x v="1"/>
    </i>
    <i r="3">
      <x v="11"/>
    </i>
    <i r="4">
      <x v="1"/>
    </i>
    <i r="5">
      <x v="1"/>
    </i>
    <i r="3">
      <x v="14"/>
    </i>
    <i r="4">
      <x/>
    </i>
    <i r="5">
      <x v="2"/>
    </i>
    <i r="4">
      <x v="1"/>
    </i>
    <i r="5">
      <x v="2"/>
    </i>
    <i r="4">
      <x v="2"/>
    </i>
    <i r="5">
      <x v="2"/>
    </i>
    <i r="1">
      <x v="8"/>
    </i>
    <i r="2">
      <x/>
    </i>
    <i r="3">
      <x v="4"/>
    </i>
    <i r="4">
      <x/>
    </i>
    <i r="5">
      <x/>
    </i>
    <i r="4">
      <x v="2"/>
    </i>
    <i r="5">
      <x/>
    </i>
    <i r="3">
      <x v="5"/>
    </i>
    <i r="4">
      <x/>
    </i>
    <i r="5">
      <x/>
    </i>
    <i r="3">
      <x v="7"/>
    </i>
    <i r="4">
      <x/>
    </i>
    <i r="5">
      <x v="1"/>
    </i>
    <i r="3">
      <x v="8"/>
    </i>
    <i r="4">
      <x/>
    </i>
    <i r="5">
      <x/>
    </i>
    <i r="3">
      <x v="9"/>
    </i>
    <i r="4">
      <x/>
    </i>
    <i r="5">
      <x v="2"/>
    </i>
    <i r="3">
      <x v="11"/>
    </i>
    <i r="4">
      <x v="2"/>
    </i>
    <i r="5">
      <x v="1"/>
    </i>
    <i r="3">
      <x v="14"/>
    </i>
    <i r="4">
      <x/>
    </i>
    <i r="5">
      <x v="2"/>
    </i>
    <i r="2">
      <x v="1"/>
    </i>
    <i r="3">
      <x/>
    </i>
    <i r="4">
      <x/>
    </i>
    <i r="5">
      <x/>
    </i>
    <i r="4">
      <x v="1"/>
    </i>
    <i r="5">
      <x/>
    </i>
    <i r="3">
      <x v="2"/>
    </i>
    <i r="4">
      <x v="2"/>
    </i>
    <i r="5">
      <x v="2"/>
    </i>
    <i r="3">
      <x v="4"/>
    </i>
    <i r="4">
      <x/>
    </i>
    <i r="5">
      <x/>
    </i>
    <i r="4">
      <x v="1"/>
    </i>
    <i r="5">
      <x/>
    </i>
    <i r="4">
      <x v="2"/>
    </i>
    <i r="5">
      <x/>
    </i>
    <i r="3">
      <x v="5"/>
    </i>
    <i r="4">
      <x/>
    </i>
    <i r="5">
      <x/>
    </i>
    <i r="4">
      <x v="1"/>
    </i>
    <i r="5">
      <x/>
    </i>
    <i r="3">
      <x v="6"/>
    </i>
    <i r="4">
      <x v="1"/>
    </i>
    <i r="5">
      <x v="2"/>
    </i>
    <i r="3">
      <x v="7"/>
    </i>
    <i r="4">
      <x/>
    </i>
    <i r="5">
      <x v="1"/>
    </i>
    <i r="4">
      <x v="1"/>
    </i>
    <i r="5">
      <x v="1"/>
    </i>
    <i r="4">
      <x v="2"/>
    </i>
    <i r="5">
      <x v="1"/>
    </i>
    <i r="3">
      <x v="8"/>
    </i>
    <i r="4">
      <x/>
    </i>
    <i r="5">
      <x/>
    </i>
    <i r="3">
      <x v="9"/>
    </i>
    <i r="4">
      <x v="2"/>
    </i>
    <i r="5">
      <x v="2"/>
    </i>
    <i r="3">
      <x v="11"/>
    </i>
    <i r="4">
      <x v="2"/>
    </i>
    <i r="5">
      <x v="1"/>
    </i>
    <i r="3">
      <x v="12"/>
    </i>
    <i r="4">
      <x v="1"/>
    </i>
    <i r="5">
      <x v="2"/>
    </i>
    <i r="3">
      <x v="14"/>
    </i>
    <i r="4">
      <x/>
    </i>
    <i r="5">
      <x v="2"/>
    </i>
    <i r="4">
      <x v="1"/>
    </i>
    <i r="5">
      <x v="2"/>
    </i>
    <i r="4">
      <x v="2"/>
    </i>
    <i r="5">
      <x v="2"/>
    </i>
    <i r="2">
      <x v="2"/>
    </i>
    <i r="3">
      <x/>
    </i>
    <i r="4">
      <x/>
    </i>
    <i r="5">
      <x/>
    </i>
    <i r="3">
      <x v="4"/>
    </i>
    <i r="4">
      <x/>
    </i>
    <i r="5">
      <x/>
    </i>
    <i r="4">
      <x v="1"/>
    </i>
    <i r="5">
      <x/>
    </i>
    <i r="3">
      <x v="5"/>
    </i>
    <i r="4">
      <x/>
    </i>
    <i r="5">
      <x/>
    </i>
    <i r="4">
      <x v="1"/>
    </i>
    <i r="5">
      <x/>
    </i>
    <i r="3">
      <x v="7"/>
    </i>
    <i r="4">
      <x/>
    </i>
    <i r="5">
      <x v="1"/>
    </i>
    <i r="4">
      <x v="1"/>
    </i>
    <i r="5">
      <x v="1"/>
    </i>
    <i r="4">
      <x v="2"/>
    </i>
    <i r="5">
      <x v="1"/>
    </i>
    <i r="3">
      <x v="8"/>
    </i>
    <i r="4">
      <x/>
    </i>
    <i r="5">
      <x/>
    </i>
    <i r="3">
      <x v="9"/>
    </i>
    <i r="4">
      <x/>
    </i>
    <i r="5">
      <x v="2"/>
    </i>
    <i r="3">
      <x v="11"/>
    </i>
    <i r="4">
      <x v="1"/>
    </i>
    <i r="5">
      <x v="1"/>
    </i>
    <i r="3">
      <x v="12"/>
    </i>
    <i r="4">
      <x/>
    </i>
    <i r="5">
      <x v="2"/>
    </i>
    <i r="3">
      <x v="14"/>
    </i>
    <i r="4">
      <x/>
    </i>
    <i r="5">
      <x v="2"/>
    </i>
    <i r="4">
      <x v="1"/>
    </i>
    <i r="5">
      <x v="2"/>
    </i>
    <i r="1">
      <x v="9"/>
    </i>
    <i r="2">
      <x/>
    </i>
    <i r="3">
      <x/>
    </i>
    <i r="4">
      <x/>
    </i>
    <i r="5">
      <x/>
    </i>
    <i r="3">
      <x v="1"/>
    </i>
    <i r="4">
      <x v="1"/>
    </i>
    <i r="5">
      <x/>
    </i>
    <i r="3">
      <x v="2"/>
    </i>
    <i r="4">
      <x/>
    </i>
    <i r="5">
      <x v="2"/>
    </i>
    <i r="4">
      <x v="1"/>
    </i>
    <i r="5">
      <x v="2"/>
    </i>
    <i r="3">
      <x v="4"/>
    </i>
    <i r="4">
      <x/>
    </i>
    <i r="5">
      <x/>
    </i>
    <i r="4">
      <x v="1"/>
    </i>
    <i r="5">
      <x/>
    </i>
    <i r="3">
      <x v="5"/>
    </i>
    <i r="4">
      <x/>
    </i>
    <i r="5">
      <x/>
    </i>
    <i r="4">
      <x v="1"/>
    </i>
    <i r="5">
      <x/>
    </i>
    <i r="4">
      <x v="2"/>
    </i>
    <i r="5">
      <x/>
    </i>
    <i r="3">
      <x v="7"/>
    </i>
    <i r="4">
      <x/>
    </i>
    <i r="5">
      <x v="1"/>
    </i>
    <i r="4">
      <x v="1"/>
    </i>
    <i r="5">
      <x v="1"/>
    </i>
    <i r="3">
      <x v="8"/>
    </i>
    <i r="4">
      <x/>
    </i>
    <i r="5">
      <x/>
    </i>
    <i r="3">
      <x v="9"/>
    </i>
    <i r="4">
      <x/>
    </i>
    <i r="5">
      <x v="2"/>
    </i>
    <i r="3">
      <x v="11"/>
    </i>
    <i r="4">
      <x/>
    </i>
    <i r="5">
      <x v="1"/>
    </i>
    <i r="4">
      <x v="1"/>
    </i>
    <i r="5">
      <x v="1"/>
    </i>
    <i r="4">
      <x v="2"/>
    </i>
    <i r="5">
      <x v="1"/>
    </i>
    <i r="3">
      <x v="12"/>
    </i>
    <i r="4">
      <x v="1"/>
    </i>
    <i r="5">
      <x v="2"/>
    </i>
    <i r="3">
      <x v="14"/>
    </i>
    <i r="4">
      <x/>
    </i>
    <i r="5">
      <x v="2"/>
    </i>
    <i r="4">
      <x v="1"/>
    </i>
    <i r="5">
      <x v="2"/>
    </i>
    <i r="4">
      <x v="2"/>
    </i>
    <i r="5">
      <x v="2"/>
    </i>
    <i r="2">
      <x v="1"/>
    </i>
    <i r="3">
      <x/>
    </i>
    <i r="4">
      <x/>
    </i>
    <i r="5">
      <x/>
    </i>
    <i r="4">
      <x v="2"/>
    </i>
    <i r="5">
      <x/>
    </i>
    <i r="3">
      <x v="1"/>
    </i>
    <i r="4">
      <x/>
    </i>
    <i r="5">
      <x/>
    </i>
    <i r="4">
      <x v="1"/>
    </i>
    <i r="5">
      <x/>
    </i>
    <i r="3">
      <x v="2"/>
    </i>
    <i r="4">
      <x/>
    </i>
    <i r="5">
      <x v="2"/>
    </i>
    <i r="4">
      <x v="1"/>
    </i>
    <i r="5">
      <x v="2"/>
    </i>
    <i r="3">
      <x v="4"/>
    </i>
    <i r="4">
      <x/>
    </i>
    <i r="5">
      <x/>
    </i>
    <i r="4">
      <x v="1"/>
    </i>
    <i r="5">
      <x/>
    </i>
    <i r="4">
      <x v="2"/>
    </i>
    <i r="5">
      <x/>
    </i>
    <i r="3">
      <x v="5"/>
    </i>
    <i r="4">
      <x/>
    </i>
    <i r="5">
      <x/>
    </i>
    <i r="4">
      <x v="1"/>
    </i>
    <i r="5">
      <x/>
    </i>
    <i r="4">
      <x v="2"/>
    </i>
    <i r="5">
      <x/>
    </i>
    <i r="3">
      <x v="6"/>
    </i>
    <i r="4">
      <x/>
    </i>
    <i r="5">
      <x v="2"/>
    </i>
    <i r="3">
      <x v="7"/>
    </i>
    <i r="4">
      <x/>
    </i>
    <i r="5">
      <x v="1"/>
    </i>
    <i r="4">
      <x v="1"/>
    </i>
    <i r="5">
      <x v="1"/>
    </i>
    <i r="4">
      <x v="2"/>
    </i>
    <i r="5">
      <x v="1"/>
    </i>
    <i r="3">
      <x v="8"/>
    </i>
    <i r="4">
      <x/>
    </i>
    <i r="5">
      <x/>
    </i>
    <i r="4">
      <x v="2"/>
    </i>
    <i r="5">
      <x/>
    </i>
    <i r="3">
      <x v="9"/>
    </i>
    <i r="4">
      <x/>
    </i>
    <i r="5">
      <x v="2"/>
    </i>
    <i r="4">
      <x v="1"/>
    </i>
    <i r="5">
      <x v="2"/>
    </i>
    <i r="4">
      <x v="2"/>
    </i>
    <i r="5">
      <x v="2"/>
    </i>
    <i r="3">
      <x v="10"/>
    </i>
    <i r="4">
      <x v="1"/>
    </i>
    <i r="5">
      <x v="1"/>
    </i>
    <i r="3">
      <x v="11"/>
    </i>
    <i r="4">
      <x/>
    </i>
    <i r="5">
      <x v="1"/>
    </i>
    <i r="4">
      <x v="1"/>
    </i>
    <i r="5">
      <x v="1"/>
    </i>
    <i r="4">
      <x v="2"/>
    </i>
    <i r="5">
      <x v="1"/>
    </i>
    <i r="3">
      <x v="12"/>
    </i>
    <i r="4">
      <x/>
    </i>
    <i r="5">
      <x v="2"/>
    </i>
    <i r="4">
      <x v="1"/>
    </i>
    <i r="5">
      <x v="2"/>
    </i>
    <i r="3">
      <x v="14"/>
    </i>
    <i r="4">
      <x/>
    </i>
    <i r="5">
      <x v="2"/>
    </i>
    <i r="4">
      <x v="1"/>
    </i>
    <i r="5">
      <x v="2"/>
    </i>
    <i r="4">
      <x v="2"/>
    </i>
    <i r="5">
      <x v="2"/>
    </i>
    <i r="2">
      <x v="2"/>
    </i>
    <i r="3">
      <x/>
    </i>
    <i r="4">
      <x/>
    </i>
    <i r="5">
      <x/>
    </i>
    <i r="3">
      <x v="1"/>
    </i>
    <i r="4">
      <x v="1"/>
    </i>
    <i r="5">
      <x/>
    </i>
    <i r="3">
      <x v="2"/>
    </i>
    <i r="4">
      <x/>
    </i>
    <i r="5">
      <x v="2"/>
    </i>
    <i r="3">
      <x v="4"/>
    </i>
    <i r="4">
      <x/>
    </i>
    <i r="5">
      <x/>
    </i>
    <i r="4">
      <x v="1"/>
    </i>
    <i r="5">
      <x/>
    </i>
    <i r="4">
      <x v="2"/>
    </i>
    <i r="5">
      <x/>
    </i>
    <i r="3">
      <x v="5"/>
    </i>
    <i r="4">
      <x/>
    </i>
    <i r="5">
      <x/>
    </i>
    <i r="4">
      <x v="1"/>
    </i>
    <i r="5">
      <x/>
    </i>
    <i r="4">
      <x v="2"/>
    </i>
    <i r="5">
      <x/>
    </i>
    <i r="3">
      <x v="7"/>
    </i>
    <i r="4">
      <x/>
    </i>
    <i r="5">
      <x v="1"/>
    </i>
    <i r="4">
      <x v="1"/>
    </i>
    <i r="5">
      <x v="1"/>
    </i>
    <i r="3">
      <x v="8"/>
    </i>
    <i r="4">
      <x/>
    </i>
    <i r="5">
      <x/>
    </i>
    <i r="3">
      <x v="9"/>
    </i>
    <i r="4">
      <x v="1"/>
    </i>
    <i r="5">
      <x v="2"/>
    </i>
    <i r="4">
      <x v="2"/>
    </i>
    <i r="5">
      <x v="2"/>
    </i>
    <i r="3">
      <x v="10"/>
    </i>
    <i r="4">
      <x v="1"/>
    </i>
    <i r="5">
      <x v="1"/>
    </i>
    <i r="3">
      <x v="11"/>
    </i>
    <i r="4">
      <x/>
    </i>
    <i r="5">
      <x v="1"/>
    </i>
    <i r="4">
      <x v="1"/>
    </i>
    <i r="5">
      <x v="1"/>
    </i>
    <i r="4">
      <x v="2"/>
    </i>
    <i r="5">
      <x v="1"/>
    </i>
    <i r="3">
      <x v="12"/>
    </i>
    <i r="4">
      <x v="1"/>
    </i>
    <i r="5">
      <x v="2"/>
    </i>
    <i r="3">
      <x v="14"/>
    </i>
    <i r="4">
      <x/>
    </i>
    <i r="5">
      <x v="2"/>
    </i>
    <i r="1">
      <x v="10"/>
    </i>
    <i r="2">
      <x/>
    </i>
    <i r="3">
      <x/>
    </i>
    <i r="4">
      <x/>
    </i>
    <i r="5">
      <x/>
    </i>
    <i r="3">
      <x v="3"/>
    </i>
    <i r="4">
      <x v="1"/>
    </i>
    <i r="5">
      <x v="2"/>
    </i>
    <i r="3">
      <x v="4"/>
    </i>
    <i r="4">
      <x/>
    </i>
    <i r="5">
      <x/>
    </i>
    <i r="3">
      <x v="5"/>
    </i>
    <i r="4">
      <x/>
    </i>
    <i r="5">
      <x/>
    </i>
    <i r="3">
      <x v="8"/>
    </i>
    <i r="4">
      <x/>
    </i>
    <i r="5">
      <x/>
    </i>
    <i r="3">
      <x v="11"/>
    </i>
    <i r="4">
      <x v="2"/>
    </i>
    <i r="5">
      <x v="1"/>
    </i>
    <i r="3">
      <x v="12"/>
    </i>
    <i r="4">
      <x/>
    </i>
    <i r="5">
      <x v="2"/>
    </i>
    <i r="3">
      <x v="14"/>
    </i>
    <i r="4">
      <x/>
    </i>
    <i r="5">
      <x v="2"/>
    </i>
    <i r="4">
      <x v="1"/>
    </i>
    <i r="5">
      <x v="2"/>
    </i>
    <i r="2">
      <x v="1"/>
    </i>
    <i r="3">
      <x/>
    </i>
    <i r="4">
      <x/>
    </i>
    <i r="5">
      <x/>
    </i>
    <i r="3">
      <x v="2"/>
    </i>
    <i r="4">
      <x/>
    </i>
    <i r="5">
      <x v="2"/>
    </i>
    <i r="3">
      <x v="4"/>
    </i>
    <i r="4">
      <x/>
    </i>
    <i r="5">
      <x/>
    </i>
    <i r="4">
      <x v="1"/>
    </i>
    <i r="5">
      <x/>
    </i>
    <i r="4">
      <x v="2"/>
    </i>
    <i r="5">
      <x/>
    </i>
    <i r="3">
      <x v="5"/>
    </i>
    <i r="4">
      <x/>
    </i>
    <i r="5">
      <x/>
    </i>
    <i r="4">
      <x v="1"/>
    </i>
    <i r="5">
      <x/>
    </i>
    <i r="4">
      <x v="2"/>
    </i>
    <i r="5">
      <x/>
    </i>
    <i r="3">
      <x v="7"/>
    </i>
    <i r="4">
      <x/>
    </i>
    <i r="5">
      <x v="1"/>
    </i>
    <i r="4">
      <x v="1"/>
    </i>
    <i r="5">
      <x v="1"/>
    </i>
    <i r="4">
      <x v="2"/>
    </i>
    <i r="5">
      <x v="1"/>
    </i>
    <i r="3">
      <x v="8"/>
    </i>
    <i r="4">
      <x/>
    </i>
    <i r="5">
      <x/>
    </i>
    <i r="3">
      <x v="9"/>
    </i>
    <i r="4">
      <x/>
    </i>
    <i r="5">
      <x v="2"/>
    </i>
    <i r="3">
      <x v="11"/>
    </i>
    <i r="4">
      <x/>
    </i>
    <i r="5">
      <x v="1"/>
    </i>
    <i r="4">
      <x v="2"/>
    </i>
    <i r="5">
      <x v="1"/>
    </i>
    <i r="3">
      <x v="12"/>
    </i>
    <i r="4">
      <x/>
    </i>
    <i r="5">
      <x v="2"/>
    </i>
    <i r="3">
      <x v="13"/>
    </i>
    <i r="4">
      <x/>
    </i>
    <i r="5">
      <x/>
    </i>
    <i r="3">
      <x v="14"/>
    </i>
    <i r="4">
      <x/>
    </i>
    <i r="5">
      <x v="2"/>
    </i>
    <i r="4">
      <x v="1"/>
    </i>
    <i r="5">
      <x v="2"/>
    </i>
    <i r="4">
      <x v="2"/>
    </i>
    <i r="5">
      <x v="2"/>
    </i>
    <i r="2">
      <x v="2"/>
    </i>
    <i r="3">
      <x/>
    </i>
    <i r="4">
      <x/>
    </i>
    <i r="5">
      <x/>
    </i>
    <i r="4">
      <x v="2"/>
    </i>
    <i r="5">
      <x/>
    </i>
    <i r="3">
      <x v="4"/>
    </i>
    <i r="4">
      <x/>
    </i>
    <i r="5">
      <x/>
    </i>
    <i r="4">
      <x v="1"/>
    </i>
    <i r="5">
      <x/>
    </i>
    <i r="3">
      <x v="5"/>
    </i>
    <i r="4">
      <x/>
    </i>
    <i r="5">
      <x/>
    </i>
    <i r="4">
      <x v="1"/>
    </i>
    <i r="5">
      <x/>
    </i>
    <i r="4">
      <x v="2"/>
    </i>
    <i r="5">
      <x/>
    </i>
    <i r="3">
      <x v="7"/>
    </i>
    <i r="4">
      <x/>
    </i>
    <i r="5">
      <x v="1"/>
    </i>
    <i r="4">
      <x v="1"/>
    </i>
    <i r="5">
      <x v="1"/>
    </i>
    <i r="3">
      <x v="9"/>
    </i>
    <i r="4">
      <x/>
    </i>
    <i r="5">
      <x v="2"/>
    </i>
    <i r="3">
      <x v="10"/>
    </i>
    <i r="4">
      <x/>
    </i>
    <i r="5">
      <x v="1"/>
    </i>
    <i r="3">
      <x v="11"/>
    </i>
    <i r="4">
      <x/>
    </i>
    <i r="5">
      <x v="1"/>
    </i>
    <i r="3">
      <x v="13"/>
    </i>
    <i r="4">
      <x/>
    </i>
    <i r="5">
      <x/>
    </i>
    <i r="3">
      <x v="14"/>
    </i>
    <i r="4">
      <x/>
    </i>
    <i r="5">
      <x v="2"/>
    </i>
    <i r="4">
      <x v="1"/>
    </i>
    <i r="5">
      <x v="2"/>
    </i>
    <i r="4">
      <x v="2"/>
    </i>
    <i r="5">
      <x v="2"/>
    </i>
    <i r="1">
      <x v="11"/>
    </i>
    <i r="2">
      <x/>
    </i>
    <i r="3">
      <x/>
    </i>
    <i r="4">
      <x/>
    </i>
    <i r="5">
      <x/>
    </i>
    <i r="3">
      <x v="4"/>
    </i>
    <i r="4">
      <x/>
    </i>
    <i r="5">
      <x/>
    </i>
    <i r="4">
      <x v="1"/>
    </i>
    <i r="5">
      <x/>
    </i>
    <i r="4">
      <x v="2"/>
    </i>
    <i r="5">
      <x/>
    </i>
    <i r="3">
      <x v="5"/>
    </i>
    <i r="4">
      <x/>
    </i>
    <i r="5">
      <x/>
    </i>
    <i r="4">
      <x v="1"/>
    </i>
    <i r="5">
      <x/>
    </i>
    <i r="4">
      <x v="2"/>
    </i>
    <i r="5">
      <x/>
    </i>
    <i r="3">
      <x v="7"/>
    </i>
    <i r="4">
      <x/>
    </i>
    <i r="5">
      <x v="1"/>
    </i>
    <i r="4">
      <x v="2"/>
    </i>
    <i r="5">
      <x v="1"/>
    </i>
    <i r="3">
      <x v="8"/>
    </i>
    <i r="4">
      <x/>
    </i>
    <i r="5">
      <x/>
    </i>
    <i r="4">
      <x v="2"/>
    </i>
    <i r="5">
      <x/>
    </i>
    <i r="3">
      <x v="11"/>
    </i>
    <i r="4">
      <x/>
    </i>
    <i r="5">
      <x v="1"/>
    </i>
    <i r="3">
      <x v="12"/>
    </i>
    <i r="4">
      <x v="1"/>
    </i>
    <i r="5">
      <x v="2"/>
    </i>
    <i r="4">
      <x v="2"/>
    </i>
    <i r="5">
      <x v="2"/>
    </i>
    <i r="3">
      <x v="14"/>
    </i>
    <i r="4">
      <x/>
    </i>
    <i r="5">
      <x v="2"/>
    </i>
    <i r="4">
      <x v="1"/>
    </i>
    <i r="5">
      <x v="2"/>
    </i>
    <i r="4">
      <x v="2"/>
    </i>
    <i r="5">
      <x v="2"/>
    </i>
    <i r="2">
      <x v="1"/>
    </i>
    <i r="3">
      <x/>
    </i>
    <i r="4">
      <x/>
    </i>
    <i r="5">
      <x/>
    </i>
    <i r="4">
      <x v="1"/>
    </i>
    <i r="5">
      <x/>
    </i>
    <i r="3">
      <x v="1"/>
    </i>
    <i r="4">
      <x v="1"/>
    </i>
    <i r="5">
      <x/>
    </i>
    <i r="4">
      <x v="2"/>
    </i>
    <i r="5">
      <x/>
    </i>
    <i r="3">
      <x v="3"/>
    </i>
    <i r="4">
      <x/>
    </i>
    <i r="5">
      <x v="2"/>
    </i>
    <i r="3">
      <x v="4"/>
    </i>
    <i r="4">
      <x/>
    </i>
    <i r="5">
      <x/>
    </i>
    <i r="4">
      <x v="1"/>
    </i>
    <i r="5">
      <x/>
    </i>
    <i r="4">
      <x v="2"/>
    </i>
    <i r="5">
      <x/>
    </i>
    <i r="3">
      <x v="5"/>
    </i>
    <i r="4">
      <x/>
    </i>
    <i r="5">
      <x/>
    </i>
    <i r="4">
      <x v="1"/>
    </i>
    <i r="5">
      <x/>
    </i>
    <i r="4">
      <x v="2"/>
    </i>
    <i r="5">
      <x/>
    </i>
    <i r="3">
      <x v="6"/>
    </i>
    <i r="4">
      <x v="2"/>
    </i>
    <i r="5">
      <x v="2"/>
    </i>
    <i r="3">
      <x v="7"/>
    </i>
    <i r="4">
      <x/>
    </i>
    <i r="5">
      <x v="1"/>
    </i>
    <i r="4">
      <x v="1"/>
    </i>
    <i r="5">
      <x v="1"/>
    </i>
    <i r="4">
      <x v="2"/>
    </i>
    <i r="5">
      <x v="1"/>
    </i>
    <i r="3">
      <x v="8"/>
    </i>
    <i r="4">
      <x/>
    </i>
    <i r="5">
      <x/>
    </i>
    <i r="4">
      <x v="1"/>
    </i>
    <i r="5">
      <x/>
    </i>
    <i r="4">
      <x v="2"/>
    </i>
    <i r="5">
      <x/>
    </i>
    <i r="3">
      <x v="11"/>
    </i>
    <i r="4">
      <x/>
    </i>
    <i r="5">
      <x v="1"/>
    </i>
    <i r="4">
      <x v="1"/>
    </i>
    <i r="5">
      <x v="1"/>
    </i>
    <i r="4">
      <x v="2"/>
    </i>
    <i r="5">
      <x v="1"/>
    </i>
    <i r="3">
      <x v="12"/>
    </i>
    <i r="4">
      <x v="1"/>
    </i>
    <i r="5">
      <x v="2"/>
    </i>
    <i r="4">
      <x v="2"/>
    </i>
    <i r="5">
      <x v="2"/>
    </i>
    <i r="3">
      <x v="14"/>
    </i>
    <i r="4">
      <x/>
    </i>
    <i r="5">
      <x v="2"/>
    </i>
    <i r="4">
      <x v="1"/>
    </i>
    <i r="5">
      <x v="2"/>
    </i>
    <i r="4">
      <x v="2"/>
    </i>
    <i r="5">
      <x v="2"/>
    </i>
    <i r="2">
      <x v="2"/>
    </i>
    <i r="3">
      <x v="1"/>
    </i>
    <i r="4">
      <x/>
    </i>
    <i r="5">
      <x/>
    </i>
    <i r="3">
      <x v="3"/>
    </i>
    <i r="4">
      <x/>
    </i>
    <i r="5">
      <x v="2"/>
    </i>
    <i r="3">
      <x v="4"/>
    </i>
    <i r="4">
      <x/>
    </i>
    <i r="5">
      <x/>
    </i>
    <i r="4">
      <x v="1"/>
    </i>
    <i r="5">
      <x/>
    </i>
    <i r="4">
      <x v="2"/>
    </i>
    <i r="5">
      <x/>
    </i>
    <i r="3">
      <x v="5"/>
    </i>
    <i r="4">
      <x/>
    </i>
    <i r="5">
      <x/>
    </i>
    <i r="4">
      <x v="1"/>
    </i>
    <i r="5">
      <x/>
    </i>
    <i r="4">
      <x v="2"/>
    </i>
    <i r="5">
      <x/>
    </i>
    <i r="3">
      <x v="6"/>
    </i>
    <i r="4">
      <x/>
    </i>
    <i r="5">
      <x v="2"/>
    </i>
    <i r="4">
      <x v="2"/>
    </i>
    <i r="5">
      <x v="2"/>
    </i>
    <i r="3">
      <x v="7"/>
    </i>
    <i r="4">
      <x/>
    </i>
    <i r="5">
      <x v="1"/>
    </i>
    <i r="4">
      <x v="1"/>
    </i>
    <i r="5">
      <x v="1"/>
    </i>
    <i r="4">
      <x v="2"/>
    </i>
    <i r="5">
      <x v="1"/>
    </i>
    <i r="3">
      <x v="8"/>
    </i>
    <i r="4">
      <x/>
    </i>
    <i r="5">
      <x/>
    </i>
    <i r="4">
      <x v="1"/>
    </i>
    <i r="5">
      <x/>
    </i>
    <i r="3">
      <x v="9"/>
    </i>
    <i r="4">
      <x v="1"/>
    </i>
    <i r="5">
      <x v="2"/>
    </i>
    <i r="3">
      <x v="11"/>
    </i>
    <i r="4">
      <x/>
    </i>
    <i r="5">
      <x v="1"/>
    </i>
    <i r="4">
      <x v="1"/>
    </i>
    <i r="5">
      <x v="1"/>
    </i>
    <i r="3">
      <x v="12"/>
    </i>
    <i r="4">
      <x v="1"/>
    </i>
    <i r="5">
      <x v="2"/>
    </i>
    <i r="3">
      <x v="14"/>
    </i>
    <i r="4">
      <x/>
    </i>
    <i r="5">
      <x v="2"/>
    </i>
    <i r="4">
      <x v="1"/>
    </i>
    <i r="5">
      <x v="2"/>
    </i>
    <i r="4">
      <x v="2"/>
    </i>
    <i r="5">
      <x v="2"/>
    </i>
    <i t="grand">
      <x/>
    </i>
  </rowItems>
  <colFields count="1">
    <field x="-2"/>
  </colFields>
  <colItems count="3">
    <i>
      <x/>
    </i>
    <i i="1">
      <x v="1"/>
    </i>
    <i i="2">
      <x v="2"/>
    </i>
  </colItems>
  <dataFields count="3">
    <dataField name="Sum of Cost" fld="0" baseField="0" baseItem="0"/>
    <dataField name="Sum of Sales" fld="2" baseField="3" baseItem="4" numFmtId="165"/>
    <dataField name="Sum of Profit" fld="1" baseField="0" baseItem="0"/>
  </dataFields>
  <formats count="5">
    <format dxfId="157">
      <pivotArea type="all" dataOnly="0" outline="0" fieldPosition="0"/>
    </format>
    <format dxfId="156">
      <pivotArea outline="0" collapsedLevelsAreSubtotals="1" fieldPosition="0"/>
    </format>
    <format dxfId="155">
      <pivotArea field="3" type="button" dataOnly="0" labelOnly="1" outline="0" axis="axisRow" fieldPosition="3"/>
    </format>
    <format dxfId="154">
      <pivotArea dataOnly="0" labelOnly="1" grandRow="1" outline="0" fieldPosition="0"/>
    </format>
    <format dxfId="153">
      <pivotArea dataOnly="0" labelOnly="1" outline="0" fieldPosition="0">
        <references count="1">
          <reference field="4294967294" count="3">
            <x v="0"/>
            <x v="1"/>
            <x v="2"/>
          </reference>
        </references>
      </pivotArea>
    </format>
  </formats>
  <chartFormats count="9">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26"/>
    <rowHierarchyUsage hierarchyUsage="25"/>
    <rowHierarchyUsage hierarchyUsage="44"/>
    <rowHierarchyUsage hierarchyUsage="31"/>
    <rowHierarchyUsage hierarchyUsage="33"/>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9DD953C-B1C7-42BE-A12A-06C5D75A7DE4}" name="PivotTable15" cacheId="14" applyNumberFormats="0" applyBorderFormats="0" applyFontFormats="0" applyPatternFormats="0" applyAlignmentFormats="0" applyWidthHeightFormats="1" dataCaption="Values" tag="5887584c-83c8-414a-8840-87caf16308ba" updatedVersion="7" minRefreshableVersion="3" useAutoFormatting="1" subtotalHiddenItems="1" itemPrintTitles="1" createdVersion="8" indent="0" outline="1" outlineData="1" multipleFieldFilters="0" chartFormat="37">
  <location ref="BE35:BF39"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Customer Name" fld="0" subtotal="count" baseField="0" baseItem="0"/>
  </dataFields>
  <formats count="16">
    <format dxfId="173">
      <pivotArea type="all" dataOnly="0" outline="0" fieldPosition="0"/>
    </format>
    <format dxfId="172">
      <pivotArea outline="0" collapsedLevelsAreSubtotals="1" fieldPosition="0"/>
    </format>
    <format dxfId="171">
      <pivotArea dataOnly="0" labelOnly="1" grandRow="1" outline="0" fieldPosition="0"/>
    </format>
    <format dxfId="170">
      <pivotArea type="all" dataOnly="0" outline="0" fieldPosition="0"/>
    </format>
    <format dxfId="169">
      <pivotArea type="all" dataOnly="0" outline="0" fieldPosition="0"/>
    </format>
    <format dxfId="168">
      <pivotArea type="all" dataOnly="0" outline="0" fieldPosition="0"/>
    </format>
    <format dxfId="167">
      <pivotArea outline="0" collapsedLevelsAreSubtotals="1" fieldPosition="0"/>
    </format>
    <format dxfId="166">
      <pivotArea dataOnly="0" labelOnly="1" grandRow="1" outline="0" fieldPosition="0"/>
    </format>
    <format dxfId="165">
      <pivotArea type="all" dataOnly="0" outline="0" fieldPosition="0"/>
    </format>
    <format dxfId="164">
      <pivotArea outline="0" collapsedLevelsAreSubtotals="1" fieldPosition="0"/>
    </format>
    <format dxfId="163">
      <pivotArea dataOnly="0" labelOnly="1" grandRow="1" outline="0" fieldPosition="0"/>
    </format>
    <format dxfId="162">
      <pivotArea type="all" dataOnly="0" outline="0" fieldPosition="0"/>
    </format>
    <format dxfId="161">
      <pivotArea outline="0" collapsedLevelsAreSubtotals="1" fieldPosition="0"/>
    </format>
    <format dxfId="160">
      <pivotArea dataOnly="0" labelOnly="1" grandRow="1" outline="0" fieldPosition="0"/>
    </format>
    <format dxfId="159">
      <pivotArea collapsedLevelsAreSubtotals="1" fieldPosition="0">
        <references count="1">
          <reference field="1" count="0"/>
        </references>
      </pivotArea>
    </format>
    <format dxfId="158">
      <pivotArea grandRow="1"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348CEF2-98E4-45CE-B3A6-BDCE25122A45}" name="PivotTable21" cacheId="18" applyNumberFormats="0" applyBorderFormats="0" applyFontFormats="0" applyPatternFormats="0" applyAlignmentFormats="0" applyWidthHeightFormats="1" dataCaption="Values" tag="5887584c-83c8-414a-8840-87caf16308ba" updatedVersion="7" minRefreshableVersion="3" useAutoFormatting="1" subtotalHiddenItems="1" itemPrintTitles="1" createdVersion="8" indent="0" outline="1" outlineData="1" multipleFieldFilters="0" chartFormat="37">
  <location ref="BI42:BI4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 Name" fld="0" subtotal="count" baseField="0" baseItem="0">
      <extLst>
        <ext xmlns:x15="http://schemas.microsoft.com/office/spreadsheetml/2010/11/main" uri="{FABC7310-3BB5-11E1-824E-6D434824019B}">
          <x15:dataField isCountDistinct="1"/>
        </ext>
      </extLst>
    </dataField>
  </dataFields>
  <formats count="15">
    <format dxfId="188">
      <pivotArea type="all" dataOnly="0" outline="0" fieldPosition="0"/>
    </format>
    <format dxfId="187">
      <pivotArea outline="0" collapsedLevelsAreSubtotals="1" fieldPosition="0"/>
    </format>
    <format dxfId="186">
      <pivotArea dataOnly="0" labelOnly="1" grandRow="1" outline="0" fieldPosition="0"/>
    </format>
    <format dxfId="185">
      <pivotArea type="all" dataOnly="0" outline="0" fieldPosition="0"/>
    </format>
    <format dxfId="184">
      <pivotArea type="all" dataOnly="0" outline="0" fieldPosition="0"/>
    </format>
    <format dxfId="183">
      <pivotArea type="all" dataOnly="0" outline="0" fieldPosition="0"/>
    </format>
    <format dxfId="182">
      <pivotArea outline="0" collapsedLevelsAreSubtotals="1" fieldPosition="0"/>
    </format>
    <format dxfId="181">
      <pivotArea dataOnly="0" labelOnly="1" grandRow="1" outline="0" fieldPosition="0"/>
    </format>
    <format dxfId="180">
      <pivotArea type="all" dataOnly="0" outline="0" fieldPosition="0"/>
    </format>
    <format dxfId="179">
      <pivotArea outline="0" collapsedLevelsAreSubtotals="1" fieldPosition="0"/>
    </format>
    <format dxfId="178">
      <pivotArea dataOnly="0" labelOnly="1" grandRow="1" outline="0" fieldPosition="0"/>
    </format>
    <format dxfId="177">
      <pivotArea type="all" dataOnly="0" outline="0" fieldPosition="0"/>
    </format>
    <format dxfId="176">
      <pivotArea outline="0" collapsedLevelsAreSubtotals="1" fieldPosition="0"/>
    </format>
    <format dxfId="175">
      <pivotArea dataOnly="0" labelOnly="1" grandRow="1" outline="0" fieldPosition="0"/>
    </format>
    <format dxfId="174">
      <pivotArea grandRow="1"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 Name"/>
    <pivotHierarchy dragToData="1"/>
    <pivotHierarchy dragToData="1"/>
    <pivotHierarchy dragToData="1" caption="Distinct Count of Sub-Categor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DBCAED6-15AB-4C8D-BAAC-73546A47B487}" name="PivotTable19" cacheId="16" applyNumberFormats="0" applyBorderFormats="0" applyFontFormats="0" applyPatternFormats="0" applyAlignmentFormats="0" applyWidthHeightFormats="1" dataCaption="Values" tag="5887584c-83c8-414a-8840-87caf16308ba" updatedVersion="7" minRefreshableVersion="3" useAutoFormatting="1" subtotalHiddenItems="1" itemPrintTitles="1" createdVersion="8" indent="0" outline="1" outlineData="1" multipleFieldFilters="0" chartFormat="37">
  <location ref="AW36:AX38"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dataFields>
  <formats count="15">
    <format dxfId="203">
      <pivotArea type="all" dataOnly="0" outline="0" fieldPosition="0"/>
    </format>
    <format dxfId="202">
      <pivotArea outline="0" collapsedLevelsAreSubtotals="1" fieldPosition="0"/>
    </format>
    <format dxfId="201">
      <pivotArea dataOnly="0" labelOnly="1" grandRow="1" outline="0" fieldPosition="0"/>
    </format>
    <format dxfId="200">
      <pivotArea type="all" dataOnly="0" outline="0" fieldPosition="0"/>
    </format>
    <format dxfId="199">
      <pivotArea type="all" dataOnly="0" outline="0" fieldPosition="0"/>
    </format>
    <format dxfId="198">
      <pivotArea type="all" dataOnly="0" outline="0" fieldPosition="0"/>
    </format>
    <format dxfId="197">
      <pivotArea outline="0" collapsedLevelsAreSubtotals="1" fieldPosition="0"/>
    </format>
    <format dxfId="196">
      <pivotArea dataOnly="0" labelOnly="1" grandRow="1" outline="0" fieldPosition="0"/>
    </format>
    <format dxfId="195">
      <pivotArea type="all" dataOnly="0" outline="0" fieldPosition="0"/>
    </format>
    <format dxfId="194">
      <pivotArea outline="0" collapsedLevelsAreSubtotals="1" fieldPosition="0"/>
    </format>
    <format dxfId="193">
      <pivotArea dataOnly="0" labelOnly="1" grandRow="1" outline="0" fieldPosition="0"/>
    </format>
    <format dxfId="192">
      <pivotArea type="all" dataOnly="0" outline="0" fieldPosition="0"/>
    </format>
    <format dxfId="191">
      <pivotArea outline="0" collapsedLevelsAreSubtotals="1" fieldPosition="0"/>
    </format>
    <format dxfId="190">
      <pivotArea dataOnly="0" labelOnly="1" grandRow="1" outline="0" fieldPosition="0"/>
    </format>
    <format dxfId="189">
      <pivotArea grandRow="1"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51">
      <autoFilter ref="A1">
        <filterColumn colId="0">
          <top10 top="0" val="1" filterVal="1"/>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74D0717-A3F0-46A9-B4A8-E7078CDB1AD1}" name="PivotTable10" cacheId="7" applyNumberFormats="0" applyBorderFormats="0" applyFontFormats="0" applyPatternFormats="0" applyAlignmentFormats="0" applyWidthHeightFormats="1" dataCaption="Values" tag="48450845-806b-4b11-a9b3-b2bafa9245f5" updatedVersion="7" minRefreshableVersion="3" useAutoFormatting="1" subtotalHiddenItems="1" itemPrintTitles="1" createdVersion="8" indent="0" outline="1" outlineData="1" multipleFieldFilters="0" chartFormat="5">
  <location ref="AH3:AL16" firstHeaderRow="0"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4"/>
    <field x="5"/>
  </rowFields>
  <rowItems count="13">
    <i>
      <x/>
    </i>
    <i r="1">
      <x/>
    </i>
    <i r="1">
      <x v="1"/>
    </i>
    <i r="1">
      <x v="2"/>
    </i>
    <i>
      <x v="1"/>
    </i>
    <i r="1">
      <x/>
    </i>
    <i r="1">
      <x v="1"/>
    </i>
    <i r="1">
      <x v="2"/>
    </i>
    <i>
      <x v="2"/>
    </i>
    <i r="1">
      <x/>
    </i>
    <i r="1">
      <x v="1"/>
    </i>
    <i r="1">
      <x v="2"/>
    </i>
    <i t="grand">
      <x/>
    </i>
  </rowItems>
  <colFields count="1">
    <field x="-2"/>
  </colFields>
  <colItems count="4">
    <i>
      <x/>
    </i>
    <i i="1">
      <x v="1"/>
    </i>
    <i i="2">
      <x v="2"/>
    </i>
    <i i="3">
      <x v="3"/>
    </i>
  </colItems>
  <dataFields count="4">
    <dataField name="Sum of Cost" fld="0" baseField="0" baseItem="0"/>
    <dataField name="Sum of Sales" fld="2" baseField="0" baseItem="0"/>
    <dataField name="Sum of Profit" fld="1" baseField="0" baseItem="0"/>
    <dataField fld="3" subtotal="count" baseField="0" baseItem="0"/>
  </dataFields>
  <chartFormats count="8">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 chart="4" format="16"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1"/>
          </reference>
        </references>
      </pivotArea>
    </chartFormat>
    <chartFormat chart="4" format="18" series="1">
      <pivotArea type="data" outline="0" fieldPosition="0">
        <references count="1">
          <reference field="4294967294" count="1" selected="0">
            <x v="2"/>
          </reference>
        </references>
      </pivotArea>
    </chartFormat>
    <chartFormat chart="4" format="19" series="1">
      <pivotArea type="data" outline="0" fieldPosition="0">
        <references count="1">
          <reference field="4294967294" count="1" selected="0">
            <x v="3"/>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4"/>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905532A-0669-4425-8909-0D2F434ECCA3}" name="PivotTable8" cacheId="6" dataOnRows="1" applyNumberFormats="0" applyBorderFormats="0" applyFontFormats="0" applyPatternFormats="0" applyAlignmentFormats="0" applyWidthHeightFormats="1" dataCaption="Values" tag="477f0ec1-680d-49f3-8de2-9d4103965bcc" updatedVersion="7" minRefreshableVersion="3" useAutoFormatting="1" subtotalHiddenItems="1" itemPrintTitles="1" createdVersion="8" indent="0" outline="1" outlineData="1" multipleFieldFilters="0" chartFormat="11">
  <location ref="AE3:AF8" firstHeaderRow="1" firstDataRow="1" firstDataCol="1" rowPageCount="1" colPageCount="1"/>
  <pivotFields count="8">
    <pivotField allDrilled="1" subtotalTop="0" showAll="0" measureFilter="1" sortType="ascending"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2"/>
  </rowFields>
  <rowItems count="5">
    <i>
      <x/>
    </i>
    <i i="1">
      <x v="1"/>
    </i>
    <i i="2">
      <x v="2"/>
    </i>
    <i i="3">
      <x v="3"/>
    </i>
    <i i="4">
      <x v="4"/>
    </i>
  </rowItems>
  <colItems count="1">
    <i/>
  </colItems>
  <pageFields count="1">
    <pageField fld="6" hier="26" name="[Merge1 1].[Order Year].[All]" cap="All"/>
  </pageFields>
  <dataFields count="5">
    <dataField name="Sum of Sales" fld="2" baseField="0" baseItem="0"/>
    <dataField name="Sum of Cost" fld="4" baseField="0" baseItem="0"/>
    <dataField name="Sum of Profit" fld="3" baseField="0" baseItem="0"/>
    <dataField name="Count of Quantity" fld="5" subtotal="count" baseField="0" baseItem="0"/>
    <dataField fld="1" subtotal="count" baseField="0" baseItem="0" numFmtId="10"/>
  </dataFields>
  <formats count="14">
    <format dxfId="217">
      <pivotArea type="all" dataOnly="0" outline="0" fieldPosition="0"/>
    </format>
    <format dxfId="216">
      <pivotArea field="0" type="button" dataOnly="0" labelOnly="1" outline="0"/>
    </format>
    <format dxfId="215">
      <pivotArea dataOnly="0" labelOnly="1" grandRow="1" outline="0" fieldPosition="0"/>
    </format>
    <format dxfId="214">
      <pivotArea outline="0" collapsedLevelsAreSubtotals="1" fieldPosition="0"/>
    </format>
    <format dxfId="213">
      <pivotArea type="all" dataOnly="0" outline="0" fieldPosition="0"/>
    </format>
    <format dxfId="212">
      <pivotArea outline="0" collapsedLevelsAreSubtotals="1" fieldPosition="0"/>
    </format>
    <format dxfId="211">
      <pivotArea dataOnly="0" labelOnly="1" grandRow="1" outline="0" fieldPosition="0"/>
    </format>
    <format dxfId="210">
      <pivotArea dataOnly="0" labelOnly="1" outline="0" axis="axisValues" fieldPosition="0"/>
    </format>
    <format dxfId="209">
      <pivotArea type="all" dataOnly="0" outline="0" fieldPosition="0"/>
    </format>
    <format dxfId="208">
      <pivotArea outline="0" collapsedLevelsAreSubtotals="1" fieldPosition="0"/>
    </format>
    <format dxfId="207">
      <pivotArea dataOnly="0" labelOnly="1" grandRow="1" outline="0" fieldPosition="0"/>
    </format>
    <format dxfId="206">
      <pivotArea dataOnly="0" labelOnly="1" outline="0" axis="axisValues" fieldPosition="0"/>
    </format>
    <format dxfId="205">
      <pivotArea collapsedLevelsAreSubtotals="1" fieldPosition="0">
        <references count="1">
          <reference field="4294967294" count="4">
            <x v="0"/>
            <x v="1"/>
            <x v="2"/>
            <x v="3"/>
          </reference>
        </references>
      </pivotArea>
    </format>
    <format dxfId="204">
      <pivotArea dataOnly="0" labelOnly="1" outline="0" fieldPosition="0">
        <references count="1">
          <reference field="6" count="0"/>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51">
      <autoFilter ref="A1">
        <filterColumn colId="0">
          <top10 val="1" filterVal="1"/>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EBB075D-8D75-4DED-A679-29D18A42B96F}" name="PivotTable13" cacheId="12" applyNumberFormats="0" applyBorderFormats="0" applyFontFormats="0" applyPatternFormats="0" applyAlignmentFormats="0" applyWidthHeightFormats="1" dataCaption="Values" tag="5887584c-83c8-414a-8840-87caf16308ba" updatedVersion="7" minRefreshableVersion="3" useAutoFormatting="1" subtotalHiddenItems="1" itemPrintTitles="1" createdVersion="8" indent="0" outline="1" outlineData="1" multipleFieldFilters="0" chartFormat="39">
  <location ref="BI4:BJ8"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Profit" fld="0" baseField="0" baseItem="0" numFmtId="167"/>
  </dataFields>
  <formats count="23">
    <format dxfId="240">
      <pivotArea type="all" dataOnly="0" outline="0" fieldPosition="0"/>
    </format>
    <format dxfId="239">
      <pivotArea outline="0" collapsedLevelsAreSubtotals="1" fieldPosition="0"/>
    </format>
    <format dxfId="238">
      <pivotArea dataOnly="0" labelOnly="1" grandRow="1" outline="0" fieldPosition="0"/>
    </format>
    <format dxfId="237">
      <pivotArea type="all" dataOnly="0" outline="0" fieldPosition="0"/>
    </format>
    <format dxfId="236">
      <pivotArea type="all" dataOnly="0" outline="0" fieldPosition="0"/>
    </format>
    <format dxfId="235">
      <pivotArea type="all" dataOnly="0" outline="0" fieldPosition="0"/>
    </format>
    <format dxfId="234">
      <pivotArea outline="0" collapsedLevelsAreSubtotals="1" fieldPosition="0"/>
    </format>
    <format dxfId="233">
      <pivotArea dataOnly="0" labelOnly="1" grandRow="1" outline="0" fieldPosition="0"/>
    </format>
    <format dxfId="232">
      <pivotArea dataOnly="0" labelOnly="1" outline="0" fieldPosition="0">
        <references count="1">
          <reference field="4294967294" count="1">
            <x v="0"/>
          </reference>
        </references>
      </pivotArea>
    </format>
    <format dxfId="231">
      <pivotArea type="all" dataOnly="0" outline="0" fieldPosition="0"/>
    </format>
    <format dxfId="230">
      <pivotArea outline="0" collapsedLevelsAreSubtotals="1" fieldPosition="0"/>
    </format>
    <format dxfId="229">
      <pivotArea dataOnly="0" labelOnly="1" grandRow="1" outline="0" fieldPosition="0"/>
    </format>
    <format dxfId="228">
      <pivotArea dataOnly="0" labelOnly="1" outline="0" fieldPosition="0">
        <references count="1">
          <reference field="4294967294" count="1">
            <x v="0"/>
          </reference>
        </references>
      </pivotArea>
    </format>
    <format dxfId="227">
      <pivotArea type="all" dataOnly="0" outline="0" fieldPosition="0"/>
    </format>
    <format dxfId="226">
      <pivotArea outline="0" collapsedLevelsAreSubtotals="1" fieldPosition="0"/>
    </format>
    <format dxfId="225">
      <pivotArea dataOnly="0" labelOnly="1" grandRow="1" outline="0" fieldPosition="0"/>
    </format>
    <format dxfId="224">
      <pivotArea dataOnly="0" labelOnly="1" outline="0" fieldPosition="0">
        <references count="1">
          <reference field="4294967294" count="1">
            <x v="0"/>
          </reference>
        </references>
      </pivotArea>
    </format>
    <format dxfId="223">
      <pivotArea outline="0" collapsedLevelsAreSubtotals="1" fieldPosition="0"/>
    </format>
    <format dxfId="222">
      <pivotArea dataOnly="0" labelOnly="1" fieldPosition="0">
        <references count="1">
          <reference field="1" count="0"/>
        </references>
      </pivotArea>
    </format>
    <format dxfId="221">
      <pivotArea dataOnly="0" labelOnly="1" grandRow="1" outline="0" fieldPosition="0"/>
    </format>
    <format dxfId="220">
      <pivotArea outline="0" collapsedLevelsAreSubtotals="1" fieldPosition="0"/>
    </format>
    <format dxfId="219">
      <pivotArea dataOnly="0" labelOnly="1" fieldPosition="0">
        <references count="1">
          <reference field="1" count="0"/>
        </references>
      </pivotArea>
    </format>
    <format dxfId="218">
      <pivotArea dataOnly="0" labelOnly="1" grandRow="1" outline="0" fieldPosition="0"/>
    </format>
  </formats>
  <chartFormats count="16">
    <chartFormat chart="2" format="1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29"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5" format="2">
      <pivotArea type="data" outline="0" fieldPosition="0">
        <references count="2">
          <reference field="4294967294" count="1" selected="0">
            <x v="0"/>
          </reference>
          <reference field="1" count="1" selected="0">
            <x v="0"/>
          </reference>
        </references>
      </pivotArea>
    </chartFormat>
    <chartFormat chart="35" format="3">
      <pivotArea type="data" outline="0" fieldPosition="0">
        <references count="2">
          <reference field="4294967294" count="1" selected="0">
            <x v="0"/>
          </reference>
          <reference field="1" count="1" selected="0">
            <x v="1"/>
          </reference>
        </references>
      </pivotArea>
    </chartFormat>
    <chartFormat chart="35" format="4">
      <pivotArea type="data" outline="0" fieldPosition="0">
        <references count="2">
          <reference field="4294967294" count="1" selected="0">
            <x v="0"/>
          </reference>
          <reference field="1" count="1" selected="0">
            <x v="2"/>
          </reference>
        </references>
      </pivotArea>
    </chartFormat>
    <chartFormat chart="38" format="13" series="1">
      <pivotArea type="data" outline="0" fieldPosition="0">
        <references count="1">
          <reference field="4294967294" count="1" selected="0">
            <x v="0"/>
          </reference>
        </references>
      </pivotArea>
    </chartFormat>
    <chartFormat chart="38" format="14">
      <pivotArea type="data" outline="0" fieldPosition="0">
        <references count="2">
          <reference field="4294967294" count="1" selected="0">
            <x v="0"/>
          </reference>
          <reference field="1" count="1" selected="0">
            <x v="0"/>
          </reference>
        </references>
      </pivotArea>
    </chartFormat>
    <chartFormat chart="38" format="15">
      <pivotArea type="data" outline="0" fieldPosition="0">
        <references count="2">
          <reference field="4294967294" count="1" selected="0">
            <x v="0"/>
          </reference>
          <reference field="1" count="1" selected="0">
            <x v="1"/>
          </reference>
        </references>
      </pivotArea>
    </chartFormat>
    <chartFormat chart="38" format="16">
      <pivotArea type="data" outline="0" fieldPosition="0">
        <references count="2">
          <reference field="4294967294" count="1" selected="0">
            <x v="0"/>
          </reference>
          <reference field="1" count="1" selected="0">
            <x v="2"/>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49E2D1A-D324-4EE2-B7DB-7BFEF9CEF045}" name="PivotTable20" cacheId="17" applyNumberFormats="0" applyBorderFormats="0" applyFontFormats="0" applyPatternFormats="0" applyAlignmentFormats="0" applyWidthHeightFormats="1" dataCaption="Values" tag="5887584c-83c8-414a-8840-87caf16308ba" updatedVersion="7" minRefreshableVersion="3" useAutoFormatting="1" subtotalHiddenItems="1" itemPrintTitles="1" createdVersion="8" indent="0" outline="1" outlineData="1" multipleFieldFilters="0" chartFormat="37">
  <location ref="BI35:BI3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Sub-Category" fld="0" subtotal="count" baseField="0" baseItem="0">
      <extLst>
        <ext xmlns:x15="http://schemas.microsoft.com/office/spreadsheetml/2010/11/main" uri="{FABC7310-3BB5-11E1-824E-6D434824019B}">
          <x15:dataField isCountDistinct="1"/>
        </ext>
      </extLst>
    </dataField>
  </dataFields>
  <formats count="15">
    <format dxfId="255">
      <pivotArea type="all" dataOnly="0" outline="0" fieldPosition="0"/>
    </format>
    <format dxfId="254">
      <pivotArea outline="0" collapsedLevelsAreSubtotals="1" fieldPosition="0"/>
    </format>
    <format dxfId="253">
      <pivotArea dataOnly="0" labelOnly="1" grandRow="1" outline="0" fieldPosition="0"/>
    </format>
    <format dxfId="252">
      <pivotArea type="all" dataOnly="0" outline="0" fieldPosition="0"/>
    </format>
    <format dxfId="251">
      <pivotArea type="all" dataOnly="0" outline="0" fieldPosition="0"/>
    </format>
    <format dxfId="250">
      <pivotArea type="all" dataOnly="0" outline="0" fieldPosition="0"/>
    </format>
    <format dxfId="249">
      <pivotArea outline="0" collapsedLevelsAreSubtotals="1" fieldPosition="0"/>
    </format>
    <format dxfId="248">
      <pivotArea dataOnly="0" labelOnly="1" grandRow="1" outline="0" fieldPosition="0"/>
    </format>
    <format dxfId="247">
      <pivotArea type="all" dataOnly="0" outline="0" fieldPosition="0"/>
    </format>
    <format dxfId="246">
      <pivotArea outline="0" collapsedLevelsAreSubtotals="1" fieldPosition="0"/>
    </format>
    <format dxfId="245">
      <pivotArea dataOnly="0" labelOnly="1" grandRow="1" outline="0" fieldPosition="0"/>
    </format>
    <format dxfId="244">
      <pivotArea type="all" dataOnly="0" outline="0" fieldPosition="0"/>
    </format>
    <format dxfId="243">
      <pivotArea outline="0" collapsedLevelsAreSubtotals="1" fieldPosition="0"/>
    </format>
    <format dxfId="242">
      <pivotArea dataOnly="0" labelOnly="1" grandRow="1" outline="0" fieldPosition="0"/>
    </format>
    <format dxfId="241">
      <pivotArea grandRow="1"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 Name"/>
    <pivotHierarchy dragToData="1"/>
    <pivotHierarchy dragToData="1"/>
    <pivotHierarchy dragToData="1" caption="Distinct Count of Sub-Categor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4B680A-2C50-4A2F-ADE2-A20A2BD7B449}" name="PivotTable3" cacheId="0" applyNumberFormats="0" applyBorderFormats="0" applyFontFormats="0" applyPatternFormats="0" applyAlignmentFormats="0" applyWidthHeightFormats="1" dataCaption="Values" tag="48450845-806b-4b11-a9b3-b2bafa9245f5" updatedVersion="7" minRefreshableVersion="3" useAutoFormatting="1" subtotalHiddenItems="1" itemPrintTitles="1" createdVersion="8" indent="0" outline="1" outlineData="1" multipleFieldFilters="0">
  <location ref="A3:F56" firstHeaderRow="0"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5"/>
    <field x="4"/>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2"/>
  </colFields>
  <colItems count="5">
    <i>
      <x/>
    </i>
    <i i="1">
      <x v="1"/>
    </i>
    <i i="2">
      <x v="2"/>
    </i>
    <i i="3">
      <x v="3"/>
    </i>
    <i i="4">
      <x v="4"/>
    </i>
  </colItems>
  <dataFields count="5">
    <dataField name="Sum of Cost" fld="0" baseField="0" baseItem="0"/>
    <dataField name="Sum of Sales" fld="2" baseField="0" baseItem="0"/>
    <dataField name="Sum of Profit" fld="1" baseField="0" baseItem="0"/>
    <dataField name="Count of Quantity" fld="3" subtotal="count" baseField="0" baseItem="0"/>
    <dataField fld="6" subtotal="count" baseField="0" baseItem="0"/>
  </dataField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Data.xlsx!Merge1">
        <x15:activeTabTopLevelEntity name="[Merge1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C73073C-0C09-41C6-8F3A-D61A4A574562}" autoFormatId="16" applyNumberFormats="0" applyBorderFormats="0" applyFontFormats="0" applyPatternFormats="0" applyAlignmentFormats="0" applyWidthHeightFormats="0">
  <queryTableRefresh nextId="24">
    <queryTableFields count="23">
      <queryTableField id="1" name="Order ID" tableColumnId="1"/>
      <queryTableField id="2" name="Order Date" tableColumnId="2"/>
      <queryTableField id="3" name="Order Month" tableColumnId="3"/>
      <queryTableField id="4" name="Order Year" tableColumnId="4"/>
      <queryTableField id="5" name="Ship Date" tableColumnId="5"/>
      <queryTableField id="6" name="Days For Delivery" tableColumnId="6"/>
      <queryTableField id="7" name="Customer Name" tableColumnId="7"/>
      <queryTableField id="8" name="City" tableColumnId="8"/>
      <queryTableField id="9" name="Country" tableColumnId="9"/>
      <queryTableField id="10" name="Region" tableColumnId="10"/>
      <queryTableField id="11" name="Segment" tableColumnId="11"/>
      <queryTableField id="12" name="Ship Mode" tableColumnId="12"/>
      <queryTableField id="13" name="State" tableColumnId="13"/>
      <queryTableField id="14" name="Product Name" tableColumnId="14"/>
      <queryTableField id="15" name="Discount" tableColumnId="15"/>
      <queryTableField id="16" name="Discount - Percentage" tableColumnId="16"/>
      <queryTableField id="17" name="Sales" tableColumnId="17"/>
      <queryTableField id="18" name="Profit" tableColumnId="18"/>
      <queryTableField id="19" name="Cost" tableColumnId="19"/>
      <queryTableField id="20" name="Margin" tableColumnId="20"/>
      <queryTableField id="21" name="Quantity" tableColumnId="21"/>
      <queryTableField id="22" name="Category" tableColumnId="22"/>
      <queryTableField id="23" name="Sub-Category" tableColumnId="23"/>
    </queryTableFields>
  </queryTableRefresh>
  <extLst>
    <ext xmlns:x15="http://schemas.microsoft.com/office/spreadsheetml/2010/11/main" uri="{883FBD77-0823-4a55-B5E3-86C4891E6966}">
      <x15:queryTable sourceDataName="Query - Merge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FF7ED460-3C10-4132-8095-B46F630A8F77}" sourceName="[Merge1 1].[Order Year]">
  <pivotTables>
    <pivotTable tabId="13" name="PivotTable3"/>
    <pivotTable tabId="13" name="PivotTable4"/>
    <pivotTable tabId="13" name="PivotTable5"/>
    <pivotTable tabId="13" name="PivotTable6"/>
    <pivotTable tabId="13" name="PivotTable2"/>
    <pivotTable tabId="13" name="PivotTable1"/>
    <pivotTable tabId="13" name="PivotTable8"/>
    <pivotTable tabId="13" name="PivotTable10"/>
    <pivotTable tabId="13" name="PivotTable7"/>
    <pivotTable tabId="13" name="PivotTable9"/>
    <pivotTable tabId="13" name="PivotTable11"/>
    <pivotTable tabId="13" name="PivotTable12"/>
    <pivotTable tabId="13" name="PivotTable13"/>
    <pivotTable tabId="13" name="PivotTable14"/>
    <pivotTable tabId="13" name="PivotTable15"/>
    <pivotTable tabId="13" name="PivotTable17"/>
    <pivotTable tabId="13" name="PivotTable19"/>
    <pivotTable tabId="13" name="PivotTable20"/>
    <pivotTable tabId="13" name="PivotTable21"/>
    <pivotTable tabId="13" name="PivotTable16"/>
    <pivotTable tabId="13" name="PivotTable18"/>
  </pivotTables>
  <data>
    <olap pivotCacheId="1885168217">
      <levels count="2">
        <level uniqueName="[Merge1 1].[Order Year].[(All)]" sourceCaption="(All)" count="0"/>
        <level uniqueName="[Merge1 1].[Order Year].[Order Year]" sourceCaption="Order Year" count="4">
          <ranges>
            <range startItem="0">
              <i n="[Merge1 1].[Order Year].&amp;[2011]" c="2011"/>
              <i n="[Merge1 1].[Order Year].&amp;[2012]" c="2012"/>
              <i n="[Merge1 1].[Order Year].&amp;[2013]" c="2013"/>
              <i n="[Merge1 1].[Order Year].&amp;[2014]" c="2014"/>
            </range>
          </ranges>
        </level>
      </levels>
      <selections count="1">
        <selection n="[Merge1 1].[Order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7F28A20B-29C4-47D8-B1BD-E7ABE80E988E}" sourceName="[Merge1 1].[Order Month]">
  <pivotTables>
    <pivotTable tabId="13" name="PivotTable3"/>
    <pivotTable tabId="13" name="PivotTable4"/>
    <pivotTable tabId="13" name="PivotTable5"/>
    <pivotTable tabId="13" name="PivotTable6"/>
    <pivotTable tabId="13" name="PivotTable2"/>
    <pivotTable tabId="13" name="PivotTable1"/>
    <pivotTable tabId="13" name="PivotTable8"/>
    <pivotTable tabId="13" name="PivotTable10"/>
    <pivotTable tabId="13" name="PivotTable7"/>
    <pivotTable tabId="13" name="PivotTable9"/>
    <pivotTable tabId="13" name="PivotTable11"/>
    <pivotTable tabId="13" name="PivotTable12"/>
    <pivotTable tabId="13" name="PivotTable13"/>
    <pivotTable tabId="13" name="PivotTable14"/>
    <pivotTable tabId="13" name="PivotTable15"/>
    <pivotTable tabId="13" name="PivotTable17"/>
    <pivotTable tabId="13" name="PivotTable19"/>
    <pivotTable tabId="13" name="PivotTable20"/>
    <pivotTable tabId="13" name="PivotTable21"/>
    <pivotTable tabId="13" name="PivotTable16"/>
    <pivotTable tabId="13" name="PivotTable18"/>
  </pivotTables>
  <data>
    <olap pivotCacheId="1885168217">
      <levels count="2">
        <level uniqueName="[Merge1 1].[Order Month].[(All)]" sourceCaption="(All)" count="0"/>
        <level uniqueName="[Merge1 1].[Order Month].[Order Month]" sourceCaption="Order Month" count="12">
          <ranges>
            <range startItem="0">
              <i n="[Merge1 1].[Order Month].&amp;[April]" c="April"/>
              <i n="[Merge1 1].[Order Month].&amp;[August]" c="August"/>
              <i n="[Merge1 1].[Order Month].&amp;[December]" c="December"/>
              <i n="[Merge1 1].[Order Month].&amp;[February]" c="February"/>
              <i n="[Merge1 1].[Order Month].&amp;[January]" c="January"/>
              <i n="[Merge1 1].[Order Month].&amp;[July]" c="July"/>
              <i n="[Merge1 1].[Order Month].&amp;[June]" c="June"/>
              <i n="[Merge1 1].[Order Month].&amp;[March]" c="March"/>
              <i n="[Merge1 1].[Order Month].&amp;[May]" c="May"/>
              <i n="[Merge1 1].[Order Month].&amp;[November]" c="November"/>
              <i n="[Merge1 1].[Order Month].&amp;[October]" c="October"/>
              <i n="[Merge1 1].[Order Month].&amp;[September]" c="September"/>
            </range>
          </ranges>
        </level>
      </levels>
      <selections count="1">
        <selection n="[Merge1 1].[Order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1EBC02B8-01A0-480A-BA0B-A6A2C24DE76C}" sourceName="[Merge1 1].[Country]">
  <pivotTables>
    <pivotTable tabId="13" name="PivotTable16"/>
  </pivotTables>
  <data>
    <olap pivotCacheId="1885168217">
      <levels count="2">
        <level uniqueName="[Merge1 1].[Country].[(All)]" sourceCaption="(All)" count="0"/>
        <level uniqueName="[Merge1 1].[Country].[Country]" sourceCaption="Country" count="15">
          <ranges>
            <range startItem="0">
              <i n="[Merge1 1].[Country].&amp;[Austria]" c="Austria"/>
              <i n="[Merge1 1].[Country].&amp;[Belgium]" c="Belgium"/>
              <i n="[Merge1 1].[Country].&amp;[Denmark]" c="Denmark"/>
              <i n="[Merge1 1].[Country].&amp;[Finland]" c="Finland"/>
              <i n="[Merge1 1].[Country].&amp;[France]" c="France"/>
              <i n="[Merge1 1].[Country].&amp;[Germany]" c="Germany"/>
              <i n="[Merge1 1].[Country].&amp;[Ireland]" c="Ireland"/>
              <i n="[Merge1 1].[Country].&amp;[Italy]" c="Italy"/>
              <i n="[Merge1 1].[Country].&amp;[Netherlands]" c="Netherlands"/>
              <i n="[Merge1 1].[Country].&amp;[Norway]" c="Norway"/>
              <i n="[Merge1 1].[Country].&amp;[Portugal]" c="Portugal"/>
              <i n="[Merge1 1].[Country].&amp;[Spain]" c="Spain"/>
              <i n="[Merge1 1].[Country].&amp;[Sweden]" c="Sweden"/>
              <i n="[Merge1 1].[Country].&amp;[Switzerland]" c="Switzerland"/>
              <i n="[Merge1 1].[Country].&amp;[United Kingdom]" c="United Kingdom"/>
            </range>
          </ranges>
        </level>
      </levels>
      <selections count="1">
        <selection n="[Merge1 1].[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ED7F5C8-33EC-4BC3-BA9E-9440DF8A3D7E}" sourceName="[Merge1 1].[Segment]">
  <pivotTables>
    <pivotTable tabId="13" name="PivotTable10"/>
    <pivotTable tabId="13" name="PivotTable16"/>
  </pivotTables>
  <data>
    <olap pivotCacheId="1885168217">
      <levels count="2">
        <level uniqueName="[Merge1 1].[Segment].[(All)]" sourceCaption="(All)" count="0"/>
        <level uniqueName="[Merge1 1].[Segment].[Segment]" sourceCaption="Segment" count="3">
          <ranges>
            <range startItem="0">
              <i n="[Merge1 1].[Segment].&amp;[Consumer]" c="Consumer"/>
              <i n="[Merge1 1].[Segment].&amp;[Corporate]" c="Corporate"/>
              <i n="[Merge1 1].[Segment].&amp;[Home Office]" c="Home Office"/>
            </range>
          </ranges>
        </level>
      </levels>
      <selections count="1">
        <selection n="[Merge1 1].[Segmen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F580207-819B-4006-B418-53B6EB6EDBFA}" sourceName="[Merge1 1].[Region]">
  <pivotTables>
    <pivotTable tabId="13" name="PivotTable13"/>
  </pivotTables>
  <data>
    <olap pivotCacheId="1885168217">
      <levels count="2">
        <level uniqueName="[Merge1 1].[Region].[(All)]" sourceCaption="(All)" count="0"/>
        <level uniqueName="[Merge1 1].[Region].[Region]" sourceCaption="Region" count="3">
          <ranges>
            <range startItem="0">
              <i n="[Merge1 1].[Region].&amp;[Central]" c="Central"/>
              <i n="[Merge1 1].[Region].&amp;[North]" c="North"/>
              <i n="[Merge1 1].[Region].&amp;[South]" c="South"/>
            </range>
          </ranges>
        </level>
      </levels>
      <selections count="1">
        <selection n="[Merge1 1].[Reg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B1AF6A3-440D-4F0B-8EC7-9ECC97794650}" sourceName="[Merge1 1].[Segment]">
  <pivotTables>
    <pivotTable tabId="13" name="PivotTable12"/>
  </pivotTables>
  <data>
    <olap pivotCacheId="1885168217">
      <levels count="2">
        <level uniqueName="[Merge1 1].[Segment].[(All)]" sourceCaption="(All)" count="0"/>
        <level uniqueName="[Merge1 1].[Segment].[Segment]" sourceCaption="Segment" count="3">
          <ranges>
            <range startItem="0">
              <i n="[Merge1 1].[Segment].&amp;[Consumer]" c="Consumer"/>
              <i n="[Merge1 1].[Segment].&amp;[Corporate]" c="Corporate"/>
              <i n="[Merge1 1].[Segment].&amp;[Home Office]" c="Home Office"/>
            </range>
          </ranges>
        </level>
      </levels>
      <selections count="1">
        <selection n="[Merge1 1].[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3" xr10:uid="{0B3FAB3F-F690-4081-8790-4A0930580D99}" cache="Slicer_Order_Year" level="1" rowHeight="234950"/>
  <slicer name="Order Month 5" xr10:uid="{EA616C01-3560-4FF3-B7E2-72E4EC61BC6D}" cache="Slicer_Order_Month" level="1" rowHeight="234950"/>
  <slicer name="Region" xr10:uid="{54275B47-5A83-4667-A31F-57750EC8E49A}" cache="Slicer_Region" level="1" rowHeight="234950"/>
  <slicer name="Segment 1" xr10:uid="{02AD1DB4-3AEB-4E62-8BE7-0E6C96562CFC}" cache="Slicer_Segment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4" xr10:uid="{BDF297CF-1675-4363-A3F4-CFC21194BCBD}" cache="Slicer_Order_Year" level="1" rowHeight="234950"/>
  <slicer name="Order Month 6" xr10:uid="{89B69E2D-77FE-44AE-97F3-AB6FB7F5DD53}" cache="Slicer_Order_Month" level="1" rowHeight="234950"/>
  <slicer name="Country 1" xr10:uid="{59ABC775-06DA-44B0-92D6-EC737ECEE117}" cache="Slicer_Country1" level="1" rowHeight="234950"/>
  <slicer name="Segment" xr10:uid="{9F863265-B287-473B-86FD-D0A1F3FD521E}" cache="Slicer_Segment" level="1"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769988-26EC-4C54-902B-E0200890622E}" name="Table3" displayName="Table3" ref="A1:H8048" totalsRowShown="0" headerRowDxfId="290" dataDxfId="289">
  <autoFilter ref="A1:H8048" xr:uid="{A2769988-26EC-4C54-902B-E0200890622E}"/>
  <tableColumns count="8">
    <tableColumn id="1" xr3:uid="{BE14F2BD-F001-45F7-A9C5-326BDFF171B0}" name="Order ID" dataDxfId="288"/>
    <tableColumn id="2" xr3:uid="{B09C4DF3-E642-4DD4-819A-6ECD3A8571CE}" name="Product Name" dataDxfId="287"/>
    <tableColumn id="3" xr3:uid="{D6B34C41-0E78-47D7-A7C1-9E85DC6A331A}" name="Discount" dataDxfId="286"/>
    <tableColumn id="4" xr3:uid="{AD613731-CE2F-49FB-B125-53D1A7BD7214}" name="Sales" dataDxfId="285"/>
    <tableColumn id="5" xr3:uid="{59FDFBE9-E713-43E2-893B-C303ECE36134}" name="Profit" dataDxfId="284"/>
    <tableColumn id="6" xr3:uid="{357FE651-6A7D-41D5-9075-D4095E65DD36}" name="Quantity" dataDxfId="283"/>
    <tableColumn id="7" xr3:uid="{0AD049A4-6F93-41AD-9B1B-2589D9DEA2F4}" name="Category" dataDxfId="282"/>
    <tableColumn id="8" xr3:uid="{DD3F4C06-2427-444F-8B6C-DA4151588316}" name="Sub-Category" dataDxfId="28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A211C2-C6B5-47BF-A6B4-60D65CB1E288}" name="Table1" displayName="Table1" ref="A1:L4118" totalsRowShown="0" headerRowDxfId="280" dataDxfId="279">
  <autoFilter ref="A1:L4118" xr:uid="{80A211C2-C6B5-47BF-A6B4-60D65CB1E288}"/>
  <tableColumns count="12">
    <tableColumn id="1" xr3:uid="{B32D6124-6F06-47C8-9DA3-4D166F192F88}" name="Order ID" dataDxfId="278"/>
    <tableColumn id="2" xr3:uid="{8FBB1E51-33A6-4E24-A976-507636E8D1CA}" name="Order Date" dataDxfId="277"/>
    <tableColumn id="3" xr3:uid="{D4547DFA-A152-49EA-82C6-3A5FA4E655A9}" name="Customer Name" dataDxfId="276"/>
    <tableColumn id="4" xr3:uid="{84009DF1-E060-4548-9062-39EA584CC446}" name="City" dataDxfId="275"/>
    <tableColumn id="5" xr3:uid="{C7AA9A45-6293-4F24-B9FA-0D636462162B}" name="Country" dataDxfId="274"/>
    <tableColumn id="6" xr3:uid="{55394CF0-8768-475D-86B0-E5B3439D66D5}" name="Region" dataDxfId="273"/>
    <tableColumn id="7" xr3:uid="{E19E15AC-925B-4307-A054-1980196BA1BF}" name="Segment" dataDxfId="272"/>
    <tableColumn id="8" xr3:uid="{3DE542EE-0277-4D32-85BE-46E35E057D8B}" name="Ship Date" dataDxfId="271"/>
    <tableColumn id="9" xr3:uid="{C472D19D-0E6B-4F47-B439-C8BB89D89E17}" name="Ship Mode" dataDxfId="270"/>
    <tableColumn id="10" xr3:uid="{68B396A0-A9A1-499B-A170-3BB4E81B6538}" name="State" dataDxfId="269"/>
    <tableColumn id="11" xr3:uid="{EE994183-B167-4A37-B269-C93098C7AF13}" name="lon" dataDxfId="268"/>
    <tableColumn id="12" xr3:uid="{045DFC2C-5685-443C-9D5D-EDACF1332692}" name="lat" dataDxfId="26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079B2B6-5ED8-479C-BECD-18EDB4D5CE62}" name="Merge1" displayName="Merge1" ref="A1:W8048" tableType="queryTable" totalsRowShown="0">
  <autoFilter ref="A1:W8048" xr:uid="{9079B2B6-5ED8-479C-BECD-18EDB4D5CE62}"/>
  <sortState xmlns:xlrd2="http://schemas.microsoft.com/office/spreadsheetml/2017/richdata2" ref="A2:W8048">
    <sortCondition descending="1" ref="D1:D8048"/>
  </sortState>
  <tableColumns count="23">
    <tableColumn id="1" xr3:uid="{E7C1289A-3E96-449A-8778-602198D87EFD}" uniqueName="1" name="Order ID" queryTableFieldId="1" dataDxfId="266"/>
    <tableColumn id="2" xr3:uid="{5C03DE16-FD2F-4F6A-A0A1-9149AC619015}" uniqueName="2" name="Order Date" queryTableFieldId="2" dataDxfId="265"/>
    <tableColumn id="3" xr3:uid="{79258671-5B1E-4B92-94CC-14403BE1534F}" uniqueName="3" name="Order Month" queryTableFieldId="3" dataDxfId="264"/>
    <tableColumn id="4" xr3:uid="{B0ED0037-14D3-466D-B681-4DF616FD000C}" uniqueName="4" name="Order Year" queryTableFieldId="4"/>
    <tableColumn id="5" xr3:uid="{DABD1787-F2BD-4612-B736-F33BD8EC149A}" uniqueName="5" name="Ship Date" queryTableFieldId="5" dataDxfId="263"/>
    <tableColumn id="6" xr3:uid="{830361E5-593B-4E9A-A950-6804947E2E59}" uniqueName="6" name="Days For Delivery" queryTableFieldId="6"/>
    <tableColumn id="7" xr3:uid="{4AF35B95-D083-459A-86CD-46A3EEF2B664}" uniqueName="7" name="Customer Name" queryTableFieldId="7" dataDxfId="262"/>
    <tableColumn id="8" xr3:uid="{B2F3231E-2EC9-4C7F-8C58-6215CD23D191}" uniqueName="8" name="City" queryTableFieldId="8" dataDxfId="261"/>
    <tableColumn id="9" xr3:uid="{7EAF55BC-C6D0-4C95-84E7-89D802C0A4BA}" uniqueName="9" name="Country" queryTableFieldId="9" dataDxfId="260"/>
    <tableColumn id="10" xr3:uid="{C7DA4C7B-EA49-4DA8-9F43-7A43D85AE02C}" uniqueName="10" name="Region" queryTableFieldId="10" dataDxfId="259"/>
    <tableColumn id="11" xr3:uid="{4A83223E-91B6-40DC-98A8-3D57F6902E6F}" uniqueName="11" name="Segment" queryTableFieldId="11" dataDxfId="258"/>
    <tableColumn id="12" xr3:uid="{052F893B-A4E2-4318-AC9B-02AD11D0FD01}" uniqueName="12" name="Ship Mode" queryTableFieldId="12" dataDxfId="257"/>
    <tableColumn id="13" xr3:uid="{EBE00954-9920-4164-8A34-FE4A2DD2607E}" uniqueName="13" name="State" queryTableFieldId="13" dataDxfId="256"/>
    <tableColumn id="14" xr3:uid="{FB1A09CE-25C6-4589-949C-67448D388F0A}" uniqueName="14" name="Product Name" queryTableFieldId="14"/>
    <tableColumn id="15" xr3:uid="{9B8CC05B-806B-4CA6-A128-F9D12390F58D}" uniqueName="15" name="Discount" queryTableFieldId="15"/>
    <tableColumn id="16" xr3:uid="{CD4B4200-E7F2-4609-A6A1-014FD30C70BA}" uniqueName="16" name="Discount - Percentage" queryTableFieldId="16"/>
    <tableColumn id="17" xr3:uid="{D17337ED-EA52-4CFC-A17E-34BB2F1F03F5}" uniqueName="17" name="Sales" queryTableFieldId="17"/>
    <tableColumn id="18" xr3:uid="{02D27C69-41F6-454B-B997-F6FFE358F381}" uniqueName="18" name="Profit" queryTableFieldId="18"/>
    <tableColumn id="19" xr3:uid="{0DE66584-0DF2-4FA4-BBDE-4771DC0D5EC0}" uniqueName="19" name="Cost" queryTableFieldId="19"/>
    <tableColumn id="20" xr3:uid="{88AB723C-9B1A-4116-A0E9-50F4BBFF4427}" uniqueName="20" name="Margin" queryTableFieldId="20"/>
    <tableColumn id="21" xr3:uid="{8F9B0E17-7B26-4C39-A648-FC44D0FDEAB5}" uniqueName="21" name="Quantity" queryTableFieldId="21"/>
    <tableColumn id="22" xr3:uid="{21CC174D-2C5E-4CD5-90B9-70B0E825B9BD}" uniqueName="22" name="Category" queryTableFieldId="22"/>
    <tableColumn id="23" xr3:uid="{75D9F4A3-7A4A-43CE-B895-4CB1874B9D04}" uniqueName="23" name="Sub-Category"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7DC8-CA55-463A-9E97-4D081AF1F7F3}">
  <dimension ref="A1:H8048"/>
  <sheetViews>
    <sheetView workbookViewId="0">
      <selection sqref="A1:H8048"/>
    </sheetView>
  </sheetViews>
  <sheetFormatPr defaultColWidth="8.88671875" defaultRowHeight="14.4" x14ac:dyDescent="0.3"/>
  <cols>
    <col min="1" max="1" width="15.88671875" style="1" bestFit="1" customWidth="1"/>
    <col min="2" max="2" width="54" style="1" bestFit="1" customWidth="1"/>
    <col min="3" max="3" width="12.6640625" style="1" bestFit="1" customWidth="1"/>
    <col min="4" max="4" width="9.6640625" style="1" bestFit="1" customWidth="1"/>
    <col min="5" max="5" width="10.109375" style="1" bestFit="1" customWidth="1"/>
    <col min="6" max="6" width="12.6640625" style="1" bestFit="1" customWidth="1"/>
    <col min="7" max="7" width="13.109375" style="1" bestFit="1" customWidth="1"/>
    <col min="8" max="8" width="16.88671875" style="1" bestFit="1" customWidth="1"/>
    <col min="9" max="16384" width="8.88671875" style="1"/>
  </cols>
  <sheetData>
    <row r="1" spans="1:8" x14ac:dyDescent="0.3">
      <c r="A1" s="1" t="s">
        <v>0</v>
      </c>
      <c r="B1" s="1" t="s">
        <v>1</v>
      </c>
      <c r="C1" s="1" t="s">
        <v>2</v>
      </c>
      <c r="D1" s="1" t="s">
        <v>3</v>
      </c>
      <c r="E1" s="1" t="s">
        <v>4</v>
      </c>
      <c r="F1" s="1" t="s">
        <v>5</v>
      </c>
      <c r="G1" s="1" t="s">
        <v>6</v>
      </c>
      <c r="H1" s="1" t="s">
        <v>7</v>
      </c>
    </row>
    <row r="2" spans="1:8" x14ac:dyDescent="0.3">
      <c r="A2" s="1" t="s">
        <v>8</v>
      </c>
      <c r="B2" s="1" t="s">
        <v>9</v>
      </c>
      <c r="C2" s="1">
        <v>0.5</v>
      </c>
      <c r="D2" s="1">
        <v>45</v>
      </c>
      <c r="E2" s="1">
        <v>-26</v>
      </c>
      <c r="F2" s="1">
        <v>3</v>
      </c>
      <c r="G2" s="1" t="s">
        <v>10</v>
      </c>
      <c r="H2" s="1" t="s">
        <v>11</v>
      </c>
    </row>
    <row r="3" spans="1:8" x14ac:dyDescent="0.3">
      <c r="A3" s="1" t="s">
        <v>12</v>
      </c>
      <c r="B3" s="1" t="s">
        <v>13</v>
      </c>
      <c r="C3" s="1">
        <v>0</v>
      </c>
      <c r="D3" s="1">
        <v>854</v>
      </c>
      <c r="E3" s="1">
        <v>290</v>
      </c>
      <c r="F3" s="1">
        <v>7</v>
      </c>
      <c r="G3" s="1" t="s">
        <v>14</v>
      </c>
      <c r="H3" s="1" t="s">
        <v>15</v>
      </c>
    </row>
    <row r="4" spans="1:8" x14ac:dyDescent="0.3">
      <c r="A4" s="1" t="s">
        <v>16</v>
      </c>
      <c r="B4" s="1" t="s">
        <v>17</v>
      </c>
      <c r="C4" s="1">
        <v>0</v>
      </c>
      <c r="D4" s="1">
        <v>140</v>
      </c>
      <c r="E4" s="1">
        <v>21</v>
      </c>
      <c r="F4" s="1">
        <v>3</v>
      </c>
      <c r="G4" s="1" t="s">
        <v>10</v>
      </c>
      <c r="H4" s="1" t="s">
        <v>18</v>
      </c>
    </row>
    <row r="5" spans="1:8" x14ac:dyDescent="0.3">
      <c r="A5" s="1" t="s">
        <v>19</v>
      </c>
      <c r="B5" s="1" t="s">
        <v>20</v>
      </c>
      <c r="C5" s="1">
        <v>0.5</v>
      </c>
      <c r="D5" s="1">
        <v>27</v>
      </c>
      <c r="E5" s="1">
        <v>-22</v>
      </c>
      <c r="F5" s="1">
        <v>2</v>
      </c>
      <c r="G5" s="1" t="s">
        <v>10</v>
      </c>
      <c r="H5" s="1" t="s">
        <v>18</v>
      </c>
    </row>
    <row r="6" spans="1:8" x14ac:dyDescent="0.3">
      <c r="A6" s="1" t="s">
        <v>19</v>
      </c>
      <c r="B6" s="1" t="s">
        <v>21</v>
      </c>
      <c r="C6" s="1">
        <v>0.5</v>
      </c>
      <c r="D6" s="1">
        <v>17</v>
      </c>
      <c r="E6" s="1">
        <v>-1</v>
      </c>
      <c r="F6" s="1">
        <v>2</v>
      </c>
      <c r="G6" s="1" t="s">
        <v>10</v>
      </c>
      <c r="H6" s="1" t="s">
        <v>22</v>
      </c>
    </row>
    <row r="7" spans="1:8" x14ac:dyDescent="0.3">
      <c r="A7" s="1" t="s">
        <v>23</v>
      </c>
      <c r="B7" s="1" t="s">
        <v>24</v>
      </c>
      <c r="C7" s="1">
        <v>0</v>
      </c>
      <c r="D7" s="1">
        <v>90</v>
      </c>
      <c r="E7" s="1">
        <v>21</v>
      </c>
      <c r="F7" s="1">
        <v>3</v>
      </c>
      <c r="G7" s="1" t="s">
        <v>10</v>
      </c>
      <c r="H7" s="1" t="s">
        <v>18</v>
      </c>
    </row>
    <row r="8" spans="1:8" x14ac:dyDescent="0.3">
      <c r="A8" s="1" t="s">
        <v>23</v>
      </c>
      <c r="B8" s="1" t="s">
        <v>25</v>
      </c>
      <c r="C8" s="1">
        <v>0</v>
      </c>
      <c r="D8" s="1">
        <v>207</v>
      </c>
      <c r="E8" s="1">
        <v>77</v>
      </c>
      <c r="F8" s="1">
        <v>4</v>
      </c>
      <c r="G8" s="1" t="s">
        <v>10</v>
      </c>
      <c r="H8" s="1" t="s">
        <v>18</v>
      </c>
    </row>
    <row r="9" spans="1:8" x14ac:dyDescent="0.3">
      <c r="A9" s="1" t="s">
        <v>26</v>
      </c>
      <c r="B9" s="1" t="s">
        <v>27</v>
      </c>
      <c r="C9" s="1">
        <v>0.1</v>
      </c>
      <c r="D9" s="1">
        <v>155</v>
      </c>
      <c r="E9" s="1">
        <v>36</v>
      </c>
      <c r="F9" s="1">
        <v>1</v>
      </c>
      <c r="G9" s="1" t="s">
        <v>14</v>
      </c>
      <c r="H9" s="1" t="s">
        <v>15</v>
      </c>
    </row>
    <row r="10" spans="1:8" x14ac:dyDescent="0.3">
      <c r="A10" s="1" t="s">
        <v>26</v>
      </c>
      <c r="B10" s="1" t="s">
        <v>28</v>
      </c>
      <c r="C10" s="1">
        <v>0</v>
      </c>
      <c r="D10" s="1">
        <v>33</v>
      </c>
      <c r="E10" s="1">
        <v>2</v>
      </c>
      <c r="F10" s="1">
        <v>3</v>
      </c>
      <c r="G10" s="1" t="s">
        <v>10</v>
      </c>
      <c r="H10" s="1" t="s">
        <v>29</v>
      </c>
    </row>
    <row r="11" spans="1:8" x14ac:dyDescent="0.3">
      <c r="A11" s="1" t="s">
        <v>26</v>
      </c>
      <c r="B11" s="1" t="s">
        <v>30</v>
      </c>
      <c r="C11" s="1">
        <v>0.1</v>
      </c>
      <c r="D11" s="1">
        <v>716</v>
      </c>
      <c r="E11" s="1">
        <v>143</v>
      </c>
      <c r="F11" s="1">
        <v>4</v>
      </c>
      <c r="G11" s="1" t="s">
        <v>10</v>
      </c>
      <c r="H11" s="1" t="s">
        <v>22</v>
      </c>
    </row>
    <row r="12" spans="1:8" x14ac:dyDescent="0.3">
      <c r="A12" s="1" t="s">
        <v>31</v>
      </c>
      <c r="B12" s="1" t="s">
        <v>32</v>
      </c>
      <c r="C12" s="1">
        <v>0.6</v>
      </c>
      <c r="D12" s="1">
        <v>987</v>
      </c>
      <c r="E12" s="1">
        <v>-1012</v>
      </c>
      <c r="F12" s="1">
        <v>6</v>
      </c>
      <c r="G12" s="1" t="s">
        <v>14</v>
      </c>
      <c r="H12" s="1" t="s">
        <v>15</v>
      </c>
    </row>
    <row r="13" spans="1:8" x14ac:dyDescent="0.3">
      <c r="A13" s="1" t="s">
        <v>31</v>
      </c>
      <c r="B13" s="1" t="s">
        <v>33</v>
      </c>
      <c r="C13" s="1">
        <v>0.5</v>
      </c>
      <c r="D13" s="1">
        <v>116</v>
      </c>
      <c r="E13" s="1">
        <v>-56</v>
      </c>
      <c r="F13" s="1">
        <v>5</v>
      </c>
      <c r="G13" s="1" t="s">
        <v>10</v>
      </c>
      <c r="H13" s="1" t="s">
        <v>18</v>
      </c>
    </row>
    <row r="14" spans="1:8" x14ac:dyDescent="0.3">
      <c r="A14" s="1" t="s">
        <v>34</v>
      </c>
      <c r="B14" s="1" t="s">
        <v>35</v>
      </c>
      <c r="C14" s="1">
        <v>0</v>
      </c>
      <c r="D14" s="1">
        <v>1384</v>
      </c>
      <c r="E14" s="1">
        <v>14</v>
      </c>
      <c r="F14" s="1">
        <v>3</v>
      </c>
      <c r="G14" s="1" t="s">
        <v>14</v>
      </c>
      <c r="H14" s="1" t="s">
        <v>36</v>
      </c>
    </row>
    <row r="15" spans="1:8" x14ac:dyDescent="0.3">
      <c r="A15" s="1" t="s">
        <v>34</v>
      </c>
      <c r="B15" s="1" t="s">
        <v>37</v>
      </c>
      <c r="C15" s="1">
        <v>0</v>
      </c>
      <c r="D15" s="1">
        <v>103</v>
      </c>
      <c r="E15" s="1">
        <v>20</v>
      </c>
      <c r="F15" s="1">
        <v>2</v>
      </c>
      <c r="G15" s="1" t="s">
        <v>10</v>
      </c>
      <c r="H15" s="1" t="s">
        <v>18</v>
      </c>
    </row>
    <row r="16" spans="1:8" x14ac:dyDescent="0.3">
      <c r="A16" s="1" t="s">
        <v>38</v>
      </c>
      <c r="B16" s="1" t="s">
        <v>39</v>
      </c>
      <c r="C16" s="1">
        <v>0.6</v>
      </c>
      <c r="D16" s="1">
        <v>268</v>
      </c>
      <c r="E16" s="1">
        <v>-342</v>
      </c>
      <c r="F16" s="1">
        <v>2</v>
      </c>
      <c r="G16" s="1" t="s">
        <v>14</v>
      </c>
      <c r="H16" s="1" t="s">
        <v>40</v>
      </c>
    </row>
    <row r="17" spans="1:8" x14ac:dyDescent="0.3">
      <c r="A17" s="1" t="s">
        <v>41</v>
      </c>
      <c r="B17" s="1" t="s">
        <v>42</v>
      </c>
      <c r="C17" s="1">
        <v>0</v>
      </c>
      <c r="D17" s="1">
        <v>55</v>
      </c>
      <c r="E17" s="1">
        <v>10</v>
      </c>
      <c r="F17" s="1">
        <v>1</v>
      </c>
      <c r="G17" s="1" t="s">
        <v>10</v>
      </c>
      <c r="H17" s="1" t="s">
        <v>18</v>
      </c>
    </row>
    <row r="18" spans="1:8" x14ac:dyDescent="0.3">
      <c r="A18" s="1" t="s">
        <v>41</v>
      </c>
      <c r="B18" s="1" t="s">
        <v>43</v>
      </c>
      <c r="C18" s="1">
        <v>0</v>
      </c>
      <c r="D18" s="1">
        <v>97</v>
      </c>
      <c r="E18" s="1">
        <v>31</v>
      </c>
      <c r="F18" s="1">
        <v>2</v>
      </c>
      <c r="G18" s="1" t="s">
        <v>10</v>
      </c>
      <c r="H18" s="1" t="s">
        <v>22</v>
      </c>
    </row>
    <row r="19" spans="1:8" x14ac:dyDescent="0.3">
      <c r="A19" s="1" t="s">
        <v>38</v>
      </c>
      <c r="B19" s="1" t="s">
        <v>44</v>
      </c>
      <c r="C19" s="1">
        <v>0</v>
      </c>
      <c r="D19" s="1">
        <v>40</v>
      </c>
      <c r="E19" s="1">
        <v>6</v>
      </c>
      <c r="F19" s="1">
        <v>5</v>
      </c>
      <c r="G19" s="1" t="s">
        <v>10</v>
      </c>
      <c r="H19" s="1" t="s">
        <v>45</v>
      </c>
    </row>
    <row r="20" spans="1:8" x14ac:dyDescent="0.3">
      <c r="A20" s="1" t="s">
        <v>46</v>
      </c>
      <c r="B20" s="1" t="s">
        <v>47</v>
      </c>
      <c r="C20" s="1">
        <v>0</v>
      </c>
      <c r="D20" s="1">
        <v>22</v>
      </c>
      <c r="E20" s="1">
        <v>7</v>
      </c>
      <c r="F20" s="1">
        <v>3</v>
      </c>
      <c r="G20" s="1" t="s">
        <v>10</v>
      </c>
      <c r="H20" s="1" t="s">
        <v>48</v>
      </c>
    </row>
    <row r="21" spans="1:8" x14ac:dyDescent="0.3">
      <c r="A21" s="1" t="s">
        <v>49</v>
      </c>
      <c r="B21" s="1" t="s">
        <v>50</v>
      </c>
      <c r="C21" s="1">
        <v>0.5</v>
      </c>
      <c r="D21" s="1">
        <v>34</v>
      </c>
      <c r="E21" s="1">
        <v>-6</v>
      </c>
      <c r="F21" s="1">
        <v>2</v>
      </c>
      <c r="G21" s="1" t="s">
        <v>10</v>
      </c>
      <c r="H21" s="1" t="s">
        <v>11</v>
      </c>
    </row>
    <row r="22" spans="1:8" x14ac:dyDescent="0.3">
      <c r="A22" s="1" t="s">
        <v>51</v>
      </c>
      <c r="B22" s="1" t="s">
        <v>52</v>
      </c>
      <c r="C22" s="1">
        <v>0</v>
      </c>
      <c r="D22" s="1">
        <v>290</v>
      </c>
      <c r="E22" s="1">
        <v>70</v>
      </c>
      <c r="F22" s="1">
        <v>5</v>
      </c>
      <c r="G22" s="1" t="s">
        <v>14</v>
      </c>
      <c r="H22" s="1" t="s">
        <v>36</v>
      </c>
    </row>
    <row r="23" spans="1:8" x14ac:dyDescent="0.3">
      <c r="A23" s="1" t="s">
        <v>53</v>
      </c>
      <c r="B23" s="1" t="s">
        <v>54</v>
      </c>
      <c r="C23" s="1">
        <v>0.1</v>
      </c>
      <c r="D23" s="1">
        <v>552</v>
      </c>
      <c r="E23" s="1">
        <v>165</v>
      </c>
      <c r="F23" s="1">
        <v>5</v>
      </c>
      <c r="G23" s="1" t="s">
        <v>14</v>
      </c>
      <c r="H23" s="1" t="s">
        <v>15</v>
      </c>
    </row>
    <row r="24" spans="1:8" x14ac:dyDescent="0.3">
      <c r="A24" s="1" t="s">
        <v>53</v>
      </c>
      <c r="B24" s="1" t="s">
        <v>37</v>
      </c>
      <c r="C24" s="1">
        <v>0</v>
      </c>
      <c r="D24" s="1">
        <v>257</v>
      </c>
      <c r="E24" s="1">
        <v>49</v>
      </c>
      <c r="F24" s="1">
        <v>5</v>
      </c>
      <c r="G24" s="1" t="s">
        <v>10</v>
      </c>
      <c r="H24" s="1" t="s">
        <v>18</v>
      </c>
    </row>
    <row r="25" spans="1:8" x14ac:dyDescent="0.3">
      <c r="A25" s="1" t="s">
        <v>53</v>
      </c>
      <c r="B25" s="1" t="s">
        <v>55</v>
      </c>
      <c r="C25" s="1">
        <v>0</v>
      </c>
      <c r="D25" s="1">
        <v>17</v>
      </c>
      <c r="E25" s="1">
        <v>6</v>
      </c>
      <c r="F25" s="1">
        <v>2</v>
      </c>
      <c r="G25" s="1" t="s">
        <v>10</v>
      </c>
      <c r="H25" s="1" t="s">
        <v>48</v>
      </c>
    </row>
    <row r="26" spans="1:8" x14ac:dyDescent="0.3">
      <c r="A26" s="1" t="s">
        <v>53</v>
      </c>
      <c r="B26" s="1" t="s">
        <v>56</v>
      </c>
      <c r="C26" s="1">
        <v>0</v>
      </c>
      <c r="D26" s="1">
        <v>522</v>
      </c>
      <c r="E26" s="1">
        <v>21</v>
      </c>
      <c r="F26" s="1">
        <v>2</v>
      </c>
      <c r="G26" s="1" t="s">
        <v>57</v>
      </c>
      <c r="H26" s="1" t="s">
        <v>58</v>
      </c>
    </row>
    <row r="27" spans="1:8" x14ac:dyDescent="0.3">
      <c r="A27" s="1" t="s">
        <v>59</v>
      </c>
      <c r="B27" s="1" t="s">
        <v>60</v>
      </c>
      <c r="C27" s="1">
        <v>0.5</v>
      </c>
      <c r="D27" s="1">
        <v>9</v>
      </c>
      <c r="E27" s="1">
        <v>-3</v>
      </c>
      <c r="F27" s="1">
        <v>3</v>
      </c>
      <c r="G27" s="1" t="s">
        <v>10</v>
      </c>
      <c r="H27" s="1" t="s">
        <v>48</v>
      </c>
    </row>
    <row r="28" spans="1:8" x14ac:dyDescent="0.3">
      <c r="A28" s="1" t="s">
        <v>59</v>
      </c>
      <c r="B28" s="1" t="s">
        <v>61</v>
      </c>
      <c r="C28" s="1">
        <v>0.5</v>
      </c>
      <c r="D28" s="1">
        <v>22</v>
      </c>
      <c r="E28" s="1">
        <v>-12</v>
      </c>
      <c r="F28" s="1">
        <v>4</v>
      </c>
      <c r="G28" s="1" t="s">
        <v>10</v>
      </c>
      <c r="H28" s="1" t="s">
        <v>45</v>
      </c>
    </row>
    <row r="29" spans="1:8" x14ac:dyDescent="0.3">
      <c r="A29" s="1" t="s">
        <v>59</v>
      </c>
      <c r="B29" s="1" t="s">
        <v>62</v>
      </c>
      <c r="C29" s="1">
        <v>0.5</v>
      </c>
      <c r="D29" s="1">
        <v>50</v>
      </c>
      <c r="E29" s="1">
        <v>-38</v>
      </c>
      <c r="F29" s="1">
        <v>2</v>
      </c>
      <c r="G29" s="1" t="s">
        <v>10</v>
      </c>
      <c r="H29" s="1" t="s">
        <v>11</v>
      </c>
    </row>
    <row r="30" spans="1:8" x14ac:dyDescent="0.3">
      <c r="A30" s="1" t="s">
        <v>59</v>
      </c>
      <c r="B30" s="1" t="s">
        <v>63</v>
      </c>
      <c r="C30" s="1">
        <v>0.5</v>
      </c>
      <c r="D30" s="1">
        <v>198</v>
      </c>
      <c r="E30" s="1">
        <v>-131</v>
      </c>
      <c r="F30" s="1">
        <v>2</v>
      </c>
      <c r="G30" s="1" t="s">
        <v>10</v>
      </c>
      <c r="H30" s="1" t="s">
        <v>22</v>
      </c>
    </row>
    <row r="31" spans="1:8" x14ac:dyDescent="0.3">
      <c r="A31" s="1" t="s">
        <v>64</v>
      </c>
      <c r="B31" s="1" t="s">
        <v>65</v>
      </c>
      <c r="C31" s="1">
        <v>0.5</v>
      </c>
      <c r="D31" s="1">
        <v>31</v>
      </c>
      <c r="E31" s="1">
        <v>-14</v>
      </c>
      <c r="F31" s="1">
        <v>5</v>
      </c>
      <c r="G31" s="1" t="s">
        <v>10</v>
      </c>
      <c r="H31" s="1" t="s">
        <v>18</v>
      </c>
    </row>
    <row r="32" spans="1:8" x14ac:dyDescent="0.3">
      <c r="A32" s="1" t="s">
        <v>66</v>
      </c>
      <c r="B32" s="1" t="s">
        <v>67</v>
      </c>
      <c r="C32" s="1">
        <v>0</v>
      </c>
      <c r="D32" s="1">
        <v>224</v>
      </c>
      <c r="E32" s="1">
        <v>103</v>
      </c>
      <c r="F32" s="1">
        <v>11</v>
      </c>
      <c r="G32" s="1" t="s">
        <v>10</v>
      </c>
      <c r="H32" s="1" t="s">
        <v>11</v>
      </c>
    </row>
    <row r="33" spans="1:8" x14ac:dyDescent="0.3">
      <c r="A33" s="1" t="s">
        <v>66</v>
      </c>
      <c r="B33" s="1" t="s">
        <v>68</v>
      </c>
      <c r="C33" s="1">
        <v>0</v>
      </c>
      <c r="D33" s="1">
        <v>486</v>
      </c>
      <c r="E33" s="1">
        <v>78</v>
      </c>
      <c r="F33" s="1">
        <v>3</v>
      </c>
      <c r="G33" s="1" t="s">
        <v>57</v>
      </c>
      <c r="H33" s="1" t="s">
        <v>58</v>
      </c>
    </row>
    <row r="34" spans="1:8" x14ac:dyDescent="0.3">
      <c r="A34" s="1" t="s">
        <v>66</v>
      </c>
      <c r="B34" s="1" t="s">
        <v>69</v>
      </c>
      <c r="C34" s="1">
        <v>0</v>
      </c>
      <c r="D34" s="1">
        <v>440</v>
      </c>
      <c r="E34" s="1">
        <v>66</v>
      </c>
      <c r="F34" s="1">
        <v>6</v>
      </c>
      <c r="G34" s="1" t="s">
        <v>57</v>
      </c>
      <c r="H34" s="1" t="s">
        <v>70</v>
      </c>
    </row>
    <row r="35" spans="1:8" x14ac:dyDescent="0.3">
      <c r="A35" s="1" t="s">
        <v>71</v>
      </c>
      <c r="B35" s="1" t="s">
        <v>72</v>
      </c>
      <c r="C35" s="1">
        <v>0.1</v>
      </c>
      <c r="D35" s="1">
        <v>249</v>
      </c>
      <c r="E35" s="1">
        <v>3</v>
      </c>
      <c r="F35" s="1">
        <v>1</v>
      </c>
      <c r="G35" s="1" t="s">
        <v>10</v>
      </c>
      <c r="H35" s="1" t="s">
        <v>73</v>
      </c>
    </row>
    <row r="36" spans="1:8" x14ac:dyDescent="0.3">
      <c r="A36" s="1" t="s">
        <v>71</v>
      </c>
      <c r="B36" s="1" t="s">
        <v>74</v>
      </c>
      <c r="C36" s="1">
        <v>0</v>
      </c>
      <c r="D36" s="1">
        <v>21</v>
      </c>
      <c r="E36" s="1">
        <v>7</v>
      </c>
      <c r="F36" s="1">
        <v>2</v>
      </c>
      <c r="G36" s="1" t="s">
        <v>10</v>
      </c>
      <c r="H36" s="1" t="s">
        <v>45</v>
      </c>
    </row>
    <row r="37" spans="1:8" x14ac:dyDescent="0.3">
      <c r="A37" s="1" t="s">
        <v>71</v>
      </c>
      <c r="B37" s="1" t="s">
        <v>75</v>
      </c>
      <c r="C37" s="1">
        <v>0</v>
      </c>
      <c r="D37" s="1">
        <v>170</v>
      </c>
      <c r="E37" s="1">
        <v>25</v>
      </c>
      <c r="F37" s="1">
        <v>5</v>
      </c>
      <c r="G37" s="1" t="s">
        <v>10</v>
      </c>
      <c r="H37" s="1" t="s">
        <v>11</v>
      </c>
    </row>
    <row r="38" spans="1:8" x14ac:dyDescent="0.3">
      <c r="A38" s="1" t="s">
        <v>71</v>
      </c>
      <c r="B38" s="1" t="s">
        <v>76</v>
      </c>
      <c r="C38" s="1">
        <v>0</v>
      </c>
      <c r="D38" s="1">
        <v>55</v>
      </c>
      <c r="E38" s="1">
        <v>2</v>
      </c>
      <c r="F38" s="1">
        <v>2</v>
      </c>
      <c r="G38" s="1" t="s">
        <v>10</v>
      </c>
      <c r="H38" s="1" t="s">
        <v>77</v>
      </c>
    </row>
    <row r="39" spans="1:8" x14ac:dyDescent="0.3">
      <c r="A39" s="1" t="s">
        <v>71</v>
      </c>
      <c r="B39" s="1" t="s">
        <v>78</v>
      </c>
      <c r="C39" s="1">
        <v>0</v>
      </c>
      <c r="D39" s="1">
        <v>527</v>
      </c>
      <c r="E39" s="1">
        <v>11</v>
      </c>
      <c r="F39" s="1">
        <v>2</v>
      </c>
      <c r="G39" s="1" t="s">
        <v>57</v>
      </c>
      <c r="H39" s="1" t="s">
        <v>79</v>
      </c>
    </row>
    <row r="40" spans="1:8" x14ac:dyDescent="0.3">
      <c r="A40" s="1" t="s">
        <v>80</v>
      </c>
      <c r="B40" s="1" t="s">
        <v>81</v>
      </c>
      <c r="C40" s="1">
        <v>0.5</v>
      </c>
      <c r="D40" s="1">
        <v>17</v>
      </c>
      <c r="E40" s="1">
        <v>-8</v>
      </c>
      <c r="F40" s="1">
        <v>3</v>
      </c>
      <c r="G40" s="1" t="s">
        <v>10</v>
      </c>
      <c r="H40" s="1" t="s">
        <v>45</v>
      </c>
    </row>
    <row r="41" spans="1:8" x14ac:dyDescent="0.3">
      <c r="A41" s="1" t="s">
        <v>82</v>
      </c>
      <c r="B41" s="1" t="s">
        <v>83</v>
      </c>
      <c r="C41" s="1">
        <v>0</v>
      </c>
      <c r="D41" s="1">
        <v>108</v>
      </c>
      <c r="E41" s="1">
        <v>33</v>
      </c>
      <c r="F41" s="1">
        <v>8</v>
      </c>
      <c r="G41" s="1" t="s">
        <v>10</v>
      </c>
      <c r="H41" s="1" t="s">
        <v>29</v>
      </c>
    </row>
    <row r="42" spans="1:8" x14ac:dyDescent="0.3">
      <c r="A42" s="1" t="s">
        <v>84</v>
      </c>
      <c r="B42" s="1" t="s">
        <v>85</v>
      </c>
      <c r="C42" s="1">
        <v>0.5</v>
      </c>
      <c r="D42" s="1">
        <v>26</v>
      </c>
      <c r="E42" s="1">
        <v>-11</v>
      </c>
      <c r="F42" s="1">
        <v>1</v>
      </c>
      <c r="G42" s="1" t="s">
        <v>10</v>
      </c>
      <c r="H42" s="1" t="s">
        <v>48</v>
      </c>
    </row>
    <row r="43" spans="1:8" x14ac:dyDescent="0.3">
      <c r="A43" s="1" t="s">
        <v>86</v>
      </c>
      <c r="B43" s="1" t="s">
        <v>87</v>
      </c>
      <c r="C43" s="1">
        <v>0</v>
      </c>
      <c r="D43" s="1">
        <v>145</v>
      </c>
      <c r="E43" s="1">
        <v>44</v>
      </c>
      <c r="F43" s="1">
        <v>3</v>
      </c>
      <c r="G43" s="1" t="s">
        <v>10</v>
      </c>
      <c r="H43" s="1" t="s">
        <v>48</v>
      </c>
    </row>
    <row r="44" spans="1:8" x14ac:dyDescent="0.3">
      <c r="A44" s="1" t="s">
        <v>86</v>
      </c>
      <c r="B44" s="1" t="s">
        <v>88</v>
      </c>
      <c r="C44" s="1">
        <v>0.4</v>
      </c>
      <c r="D44" s="1">
        <v>48</v>
      </c>
      <c r="E44" s="1">
        <v>8</v>
      </c>
      <c r="F44" s="1">
        <v>3</v>
      </c>
      <c r="G44" s="1" t="s">
        <v>10</v>
      </c>
      <c r="H44" s="1" t="s">
        <v>22</v>
      </c>
    </row>
    <row r="45" spans="1:8" x14ac:dyDescent="0.3">
      <c r="A45" s="1" t="s">
        <v>89</v>
      </c>
      <c r="B45" s="1" t="s">
        <v>90</v>
      </c>
      <c r="C45" s="1">
        <v>0</v>
      </c>
      <c r="D45" s="1">
        <v>48</v>
      </c>
      <c r="E45" s="1">
        <v>21</v>
      </c>
      <c r="F45" s="1">
        <v>3</v>
      </c>
      <c r="G45" s="1" t="s">
        <v>10</v>
      </c>
      <c r="H45" s="1" t="s">
        <v>91</v>
      </c>
    </row>
    <row r="46" spans="1:8" x14ac:dyDescent="0.3">
      <c r="A46" s="1" t="s">
        <v>92</v>
      </c>
      <c r="B46" s="1" t="s">
        <v>93</v>
      </c>
      <c r="C46" s="1">
        <v>0</v>
      </c>
      <c r="D46" s="1">
        <v>58</v>
      </c>
      <c r="E46" s="1">
        <v>8</v>
      </c>
      <c r="F46" s="1">
        <v>2</v>
      </c>
      <c r="G46" s="1" t="s">
        <v>10</v>
      </c>
      <c r="H46" s="1" t="s">
        <v>18</v>
      </c>
    </row>
    <row r="47" spans="1:8" x14ac:dyDescent="0.3">
      <c r="A47" s="1" t="s">
        <v>94</v>
      </c>
      <c r="B47" s="1" t="s">
        <v>95</v>
      </c>
      <c r="C47" s="1">
        <v>0</v>
      </c>
      <c r="D47" s="1">
        <v>495</v>
      </c>
      <c r="E47" s="1">
        <v>233</v>
      </c>
      <c r="F47" s="1">
        <v>2</v>
      </c>
      <c r="G47" s="1" t="s">
        <v>57</v>
      </c>
      <c r="H47" s="1" t="s">
        <v>96</v>
      </c>
    </row>
    <row r="48" spans="1:8" x14ac:dyDescent="0.3">
      <c r="A48" s="1" t="s">
        <v>97</v>
      </c>
      <c r="B48" s="1" t="s">
        <v>98</v>
      </c>
      <c r="C48" s="1">
        <v>0</v>
      </c>
      <c r="D48" s="1">
        <v>825</v>
      </c>
      <c r="E48" s="1">
        <v>338</v>
      </c>
      <c r="F48" s="1">
        <v>2</v>
      </c>
      <c r="G48" s="1" t="s">
        <v>14</v>
      </c>
      <c r="H48" s="1" t="s">
        <v>15</v>
      </c>
    </row>
    <row r="49" spans="1:8" x14ac:dyDescent="0.3">
      <c r="A49" s="1" t="s">
        <v>99</v>
      </c>
      <c r="B49" s="1" t="s">
        <v>100</v>
      </c>
      <c r="C49" s="1">
        <v>0</v>
      </c>
      <c r="D49" s="1">
        <v>12</v>
      </c>
      <c r="E49" s="1">
        <v>3</v>
      </c>
      <c r="F49" s="1">
        <v>2</v>
      </c>
      <c r="G49" s="1" t="s">
        <v>10</v>
      </c>
      <c r="H49" s="1" t="s">
        <v>48</v>
      </c>
    </row>
    <row r="50" spans="1:8" x14ac:dyDescent="0.3">
      <c r="A50" s="1" t="s">
        <v>99</v>
      </c>
      <c r="B50" s="1" t="s">
        <v>101</v>
      </c>
      <c r="C50" s="1">
        <v>0</v>
      </c>
      <c r="D50" s="1">
        <v>666</v>
      </c>
      <c r="E50" s="1">
        <v>120</v>
      </c>
      <c r="F50" s="1">
        <v>5</v>
      </c>
      <c r="G50" s="1" t="s">
        <v>10</v>
      </c>
      <c r="H50" s="1" t="s">
        <v>22</v>
      </c>
    </row>
    <row r="51" spans="1:8" x14ac:dyDescent="0.3">
      <c r="A51" s="1" t="s">
        <v>97</v>
      </c>
      <c r="B51" s="1" t="s">
        <v>102</v>
      </c>
      <c r="C51" s="1">
        <v>0</v>
      </c>
      <c r="D51" s="1">
        <v>54</v>
      </c>
      <c r="E51" s="1">
        <v>12</v>
      </c>
      <c r="F51" s="1">
        <v>1</v>
      </c>
      <c r="G51" s="1" t="s">
        <v>10</v>
      </c>
      <c r="H51" s="1" t="s">
        <v>18</v>
      </c>
    </row>
    <row r="52" spans="1:8" x14ac:dyDescent="0.3">
      <c r="A52" s="1" t="s">
        <v>97</v>
      </c>
      <c r="B52" s="1" t="s">
        <v>103</v>
      </c>
      <c r="C52" s="1">
        <v>0.4</v>
      </c>
      <c r="D52" s="1">
        <v>889</v>
      </c>
      <c r="E52" s="1">
        <v>59</v>
      </c>
      <c r="F52" s="1">
        <v>7</v>
      </c>
      <c r="G52" s="1" t="s">
        <v>10</v>
      </c>
      <c r="H52" s="1" t="s">
        <v>22</v>
      </c>
    </row>
    <row r="53" spans="1:8" x14ac:dyDescent="0.3">
      <c r="A53" s="1" t="s">
        <v>104</v>
      </c>
      <c r="B53" s="1" t="s">
        <v>105</v>
      </c>
      <c r="C53" s="1">
        <v>0.6</v>
      </c>
      <c r="D53" s="1">
        <v>73</v>
      </c>
      <c r="E53" s="1">
        <v>-57</v>
      </c>
      <c r="F53" s="1">
        <v>1</v>
      </c>
      <c r="G53" s="1" t="s">
        <v>14</v>
      </c>
      <c r="H53" s="1" t="s">
        <v>36</v>
      </c>
    </row>
    <row r="54" spans="1:8" x14ac:dyDescent="0.3">
      <c r="A54" s="1" t="s">
        <v>104</v>
      </c>
      <c r="B54" s="1" t="s">
        <v>106</v>
      </c>
      <c r="C54" s="1">
        <v>0.6</v>
      </c>
      <c r="D54" s="1">
        <v>69</v>
      </c>
      <c r="E54" s="1">
        <v>-95</v>
      </c>
      <c r="F54" s="1">
        <v>3</v>
      </c>
      <c r="G54" s="1" t="s">
        <v>14</v>
      </c>
      <c r="H54" s="1" t="s">
        <v>36</v>
      </c>
    </row>
    <row r="55" spans="1:8" x14ac:dyDescent="0.3">
      <c r="A55" s="1" t="s">
        <v>104</v>
      </c>
      <c r="B55" s="1" t="s">
        <v>107</v>
      </c>
      <c r="C55" s="1">
        <v>0</v>
      </c>
      <c r="D55" s="1">
        <v>41</v>
      </c>
      <c r="E55" s="1">
        <v>3</v>
      </c>
      <c r="F55" s="1">
        <v>4</v>
      </c>
      <c r="G55" s="1" t="s">
        <v>10</v>
      </c>
      <c r="H55" s="1" t="s">
        <v>29</v>
      </c>
    </row>
    <row r="56" spans="1:8" x14ac:dyDescent="0.3">
      <c r="A56" s="1" t="s">
        <v>104</v>
      </c>
      <c r="B56" s="1" t="s">
        <v>108</v>
      </c>
      <c r="C56" s="1">
        <v>0</v>
      </c>
      <c r="D56" s="1">
        <v>54</v>
      </c>
      <c r="E56" s="1">
        <v>8</v>
      </c>
      <c r="F56" s="1">
        <v>5</v>
      </c>
      <c r="G56" s="1" t="s">
        <v>10</v>
      </c>
      <c r="H56" s="1" t="s">
        <v>45</v>
      </c>
    </row>
    <row r="57" spans="1:8" x14ac:dyDescent="0.3">
      <c r="A57" s="1" t="s">
        <v>104</v>
      </c>
      <c r="B57" s="1" t="s">
        <v>109</v>
      </c>
      <c r="C57" s="1">
        <v>0</v>
      </c>
      <c r="D57" s="1">
        <v>55</v>
      </c>
      <c r="E57" s="1">
        <v>3</v>
      </c>
      <c r="F57" s="1">
        <v>3</v>
      </c>
      <c r="G57" s="1" t="s">
        <v>10</v>
      </c>
      <c r="H57" s="1" t="s">
        <v>11</v>
      </c>
    </row>
    <row r="58" spans="1:8" x14ac:dyDescent="0.3">
      <c r="A58" s="1" t="s">
        <v>110</v>
      </c>
      <c r="B58" s="1" t="s">
        <v>111</v>
      </c>
      <c r="C58" s="1">
        <v>0</v>
      </c>
      <c r="D58" s="1">
        <v>28</v>
      </c>
      <c r="E58" s="1">
        <v>4</v>
      </c>
      <c r="F58" s="1">
        <v>1</v>
      </c>
      <c r="G58" s="1" t="s">
        <v>10</v>
      </c>
      <c r="H58" s="1" t="s">
        <v>18</v>
      </c>
    </row>
    <row r="59" spans="1:8" x14ac:dyDescent="0.3">
      <c r="A59" s="1" t="s">
        <v>112</v>
      </c>
      <c r="B59" s="1" t="s">
        <v>113</v>
      </c>
      <c r="C59" s="1">
        <v>0</v>
      </c>
      <c r="D59" s="1">
        <v>178</v>
      </c>
      <c r="E59" s="1">
        <v>59</v>
      </c>
      <c r="F59" s="1">
        <v>7</v>
      </c>
      <c r="G59" s="1" t="s">
        <v>10</v>
      </c>
      <c r="H59" s="1" t="s">
        <v>18</v>
      </c>
    </row>
    <row r="60" spans="1:8" x14ac:dyDescent="0.3">
      <c r="A60" s="1" t="s">
        <v>114</v>
      </c>
      <c r="B60" s="1" t="s">
        <v>115</v>
      </c>
      <c r="C60" s="1">
        <v>0</v>
      </c>
      <c r="D60" s="1">
        <v>20</v>
      </c>
      <c r="E60" s="1">
        <v>4</v>
      </c>
      <c r="F60" s="1">
        <v>1</v>
      </c>
      <c r="G60" s="1" t="s">
        <v>14</v>
      </c>
      <c r="H60" s="1" t="s">
        <v>116</v>
      </c>
    </row>
    <row r="61" spans="1:8" x14ac:dyDescent="0.3">
      <c r="A61" s="1" t="s">
        <v>114</v>
      </c>
      <c r="B61" s="1" t="s">
        <v>117</v>
      </c>
      <c r="C61" s="1">
        <v>0</v>
      </c>
      <c r="D61" s="1">
        <v>133</v>
      </c>
      <c r="E61" s="1">
        <v>4</v>
      </c>
      <c r="F61" s="1">
        <v>10</v>
      </c>
      <c r="G61" s="1" t="s">
        <v>10</v>
      </c>
      <c r="H61" s="1" t="s">
        <v>48</v>
      </c>
    </row>
    <row r="62" spans="1:8" x14ac:dyDescent="0.3">
      <c r="A62" s="1" t="s">
        <v>118</v>
      </c>
      <c r="B62" s="1" t="s">
        <v>119</v>
      </c>
      <c r="C62" s="1">
        <v>0</v>
      </c>
      <c r="D62" s="1">
        <v>13</v>
      </c>
      <c r="E62" s="1">
        <v>5</v>
      </c>
      <c r="F62" s="1">
        <v>1</v>
      </c>
      <c r="G62" s="1" t="s">
        <v>10</v>
      </c>
      <c r="H62" s="1" t="s">
        <v>48</v>
      </c>
    </row>
    <row r="63" spans="1:8" x14ac:dyDescent="0.3">
      <c r="A63" s="1" t="s">
        <v>118</v>
      </c>
      <c r="B63" s="1" t="s">
        <v>120</v>
      </c>
      <c r="C63" s="1">
        <v>0</v>
      </c>
      <c r="D63" s="1">
        <v>52</v>
      </c>
      <c r="E63" s="1">
        <v>20</v>
      </c>
      <c r="F63" s="1">
        <v>4</v>
      </c>
      <c r="G63" s="1" t="s">
        <v>10</v>
      </c>
      <c r="H63" s="1" t="s">
        <v>48</v>
      </c>
    </row>
    <row r="64" spans="1:8" x14ac:dyDescent="0.3">
      <c r="A64" s="1" t="s">
        <v>121</v>
      </c>
      <c r="B64" s="1" t="s">
        <v>122</v>
      </c>
      <c r="C64" s="1">
        <v>0</v>
      </c>
      <c r="D64" s="1">
        <v>32</v>
      </c>
      <c r="E64" s="1">
        <v>10</v>
      </c>
      <c r="F64" s="1">
        <v>3</v>
      </c>
      <c r="G64" s="1" t="s">
        <v>10</v>
      </c>
      <c r="H64" s="1" t="s">
        <v>45</v>
      </c>
    </row>
    <row r="65" spans="1:8" x14ac:dyDescent="0.3">
      <c r="A65" s="1" t="s">
        <v>118</v>
      </c>
      <c r="B65" s="1" t="s">
        <v>123</v>
      </c>
      <c r="C65" s="1">
        <v>0</v>
      </c>
      <c r="D65" s="1">
        <v>88</v>
      </c>
      <c r="E65" s="1">
        <v>18</v>
      </c>
      <c r="F65" s="1">
        <v>3</v>
      </c>
      <c r="G65" s="1" t="s">
        <v>57</v>
      </c>
      <c r="H65" s="1" t="s">
        <v>96</v>
      </c>
    </row>
    <row r="66" spans="1:8" x14ac:dyDescent="0.3">
      <c r="A66" s="1" t="s">
        <v>124</v>
      </c>
      <c r="B66" s="1" t="s">
        <v>125</v>
      </c>
      <c r="C66" s="1">
        <v>0.5</v>
      </c>
      <c r="D66" s="1">
        <v>570</v>
      </c>
      <c r="E66" s="1">
        <v>-217</v>
      </c>
      <c r="F66" s="1">
        <v>3</v>
      </c>
      <c r="G66" s="1" t="s">
        <v>57</v>
      </c>
      <c r="H66" s="1" t="s">
        <v>79</v>
      </c>
    </row>
    <row r="67" spans="1:8" x14ac:dyDescent="0.3">
      <c r="A67" s="1" t="s">
        <v>126</v>
      </c>
      <c r="B67" s="1" t="s">
        <v>127</v>
      </c>
      <c r="C67" s="1">
        <v>0.1</v>
      </c>
      <c r="D67" s="1">
        <v>28</v>
      </c>
      <c r="E67" s="1">
        <v>-1</v>
      </c>
      <c r="F67" s="1">
        <v>1</v>
      </c>
      <c r="G67" s="1" t="s">
        <v>10</v>
      </c>
      <c r="H67" s="1" t="s">
        <v>22</v>
      </c>
    </row>
    <row r="68" spans="1:8" x14ac:dyDescent="0.3">
      <c r="A68" s="1" t="s">
        <v>128</v>
      </c>
      <c r="B68" s="1" t="s">
        <v>129</v>
      </c>
      <c r="C68" s="1">
        <v>0</v>
      </c>
      <c r="D68" s="1">
        <v>78</v>
      </c>
      <c r="E68" s="1">
        <v>20</v>
      </c>
      <c r="F68" s="1">
        <v>3</v>
      </c>
      <c r="G68" s="1" t="s">
        <v>10</v>
      </c>
      <c r="H68" s="1" t="s">
        <v>18</v>
      </c>
    </row>
    <row r="69" spans="1:8" x14ac:dyDescent="0.3">
      <c r="A69" s="1" t="s">
        <v>130</v>
      </c>
      <c r="B69" s="1" t="s">
        <v>131</v>
      </c>
      <c r="C69" s="1">
        <v>0</v>
      </c>
      <c r="D69" s="1">
        <v>21</v>
      </c>
      <c r="E69" s="1">
        <v>11</v>
      </c>
      <c r="F69" s="1">
        <v>3</v>
      </c>
      <c r="G69" s="1" t="s">
        <v>10</v>
      </c>
      <c r="H69" s="1" t="s">
        <v>48</v>
      </c>
    </row>
    <row r="70" spans="1:8" x14ac:dyDescent="0.3">
      <c r="A70" s="1" t="s">
        <v>130</v>
      </c>
      <c r="B70" s="1" t="s">
        <v>132</v>
      </c>
      <c r="C70" s="1">
        <v>0</v>
      </c>
      <c r="D70" s="1">
        <v>12</v>
      </c>
      <c r="E70" s="1">
        <v>4</v>
      </c>
      <c r="F70" s="1">
        <v>2</v>
      </c>
      <c r="G70" s="1" t="s">
        <v>10</v>
      </c>
      <c r="H70" s="1" t="s">
        <v>48</v>
      </c>
    </row>
    <row r="71" spans="1:8" x14ac:dyDescent="0.3">
      <c r="A71" s="1" t="s">
        <v>133</v>
      </c>
      <c r="B71" s="1" t="s">
        <v>134</v>
      </c>
      <c r="C71" s="1">
        <v>0.1</v>
      </c>
      <c r="D71" s="1">
        <v>248</v>
      </c>
      <c r="E71" s="1">
        <v>8</v>
      </c>
      <c r="F71" s="1">
        <v>2</v>
      </c>
      <c r="G71" s="1" t="s">
        <v>10</v>
      </c>
      <c r="H71" s="1" t="s">
        <v>22</v>
      </c>
    </row>
    <row r="72" spans="1:8" x14ac:dyDescent="0.3">
      <c r="A72" s="1" t="s">
        <v>133</v>
      </c>
      <c r="B72" s="1" t="s">
        <v>135</v>
      </c>
      <c r="C72" s="1">
        <v>0</v>
      </c>
      <c r="D72" s="1">
        <v>379</v>
      </c>
      <c r="E72" s="1">
        <v>140</v>
      </c>
      <c r="F72" s="1">
        <v>1</v>
      </c>
      <c r="G72" s="1" t="s">
        <v>57</v>
      </c>
      <c r="H72" s="1" t="s">
        <v>79</v>
      </c>
    </row>
    <row r="73" spans="1:8" x14ac:dyDescent="0.3">
      <c r="A73" s="1" t="s">
        <v>136</v>
      </c>
      <c r="B73" s="1" t="s">
        <v>137</v>
      </c>
      <c r="C73" s="1">
        <v>0</v>
      </c>
      <c r="D73" s="1">
        <v>44</v>
      </c>
      <c r="E73" s="1">
        <v>8</v>
      </c>
      <c r="F73" s="1">
        <v>2</v>
      </c>
      <c r="G73" s="1" t="s">
        <v>10</v>
      </c>
      <c r="H73" s="1" t="s">
        <v>18</v>
      </c>
    </row>
    <row r="74" spans="1:8" x14ac:dyDescent="0.3">
      <c r="A74" s="1" t="s">
        <v>138</v>
      </c>
      <c r="B74" s="1" t="s">
        <v>139</v>
      </c>
      <c r="C74" s="1">
        <v>0.1</v>
      </c>
      <c r="D74" s="1">
        <v>162</v>
      </c>
      <c r="E74" s="1">
        <v>43</v>
      </c>
      <c r="F74" s="1">
        <v>2</v>
      </c>
      <c r="G74" s="1" t="s">
        <v>57</v>
      </c>
      <c r="H74" s="1" t="s">
        <v>70</v>
      </c>
    </row>
    <row r="75" spans="1:8" x14ac:dyDescent="0.3">
      <c r="A75" s="1" t="s">
        <v>140</v>
      </c>
      <c r="B75" s="1" t="s">
        <v>141</v>
      </c>
      <c r="C75" s="1">
        <v>0.5</v>
      </c>
      <c r="D75" s="1">
        <v>13</v>
      </c>
      <c r="E75" s="1">
        <v>-8</v>
      </c>
      <c r="F75" s="1">
        <v>1</v>
      </c>
      <c r="G75" s="1" t="s">
        <v>10</v>
      </c>
      <c r="H75" s="1" t="s">
        <v>11</v>
      </c>
    </row>
    <row r="76" spans="1:8" x14ac:dyDescent="0.3">
      <c r="A76" s="1" t="s">
        <v>140</v>
      </c>
      <c r="B76" s="1" t="s">
        <v>142</v>
      </c>
      <c r="C76" s="1">
        <v>0.5</v>
      </c>
      <c r="D76" s="1">
        <v>86</v>
      </c>
      <c r="E76" s="1">
        <v>0</v>
      </c>
      <c r="F76" s="1">
        <v>1</v>
      </c>
      <c r="G76" s="1" t="s">
        <v>57</v>
      </c>
      <c r="H76" s="1" t="s">
        <v>79</v>
      </c>
    </row>
    <row r="77" spans="1:8" x14ac:dyDescent="0.3">
      <c r="A77" s="1" t="s">
        <v>140</v>
      </c>
      <c r="B77" s="1" t="s">
        <v>143</v>
      </c>
      <c r="C77" s="1">
        <v>0.5</v>
      </c>
      <c r="D77" s="1">
        <v>584</v>
      </c>
      <c r="E77" s="1">
        <v>-59</v>
      </c>
      <c r="F77" s="1">
        <v>8</v>
      </c>
      <c r="G77" s="1" t="s">
        <v>57</v>
      </c>
      <c r="H77" s="1" t="s">
        <v>70</v>
      </c>
    </row>
    <row r="78" spans="1:8" x14ac:dyDescent="0.3">
      <c r="A78" s="1" t="s">
        <v>144</v>
      </c>
      <c r="B78" s="1" t="s">
        <v>109</v>
      </c>
      <c r="C78" s="1">
        <v>0.5</v>
      </c>
      <c r="D78" s="1">
        <v>46</v>
      </c>
      <c r="E78" s="1">
        <v>-41</v>
      </c>
      <c r="F78" s="1">
        <v>5</v>
      </c>
      <c r="G78" s="1" t="s">
        <v>10</v>
      </c>
      <c r="H78" s="1" t="s">
        <v>11</v>
      </c>
    </row>
    <row r="79" spans="1:8" x14ac:dyDescent="0.3">
      <c r="A79" s="1" t="s">
        <v>145</v>
      </c>
      <c r="B79" s="1" t="s">
        <v>146</v>
      </c>
      <c r="C79" s="1">
        <v>0</v>
      </c>
      <c r="D79" s="1">
        <v>38</v>
      </c>
      <c r="E79" s="1">
        <v>18</v>
      </c>
      <c r="F79" s="1">
        <v>1</v>
      </c>
      <c r="G79" s="1" t="s">
        <v>10</v>
      </c>
      <c r="H79" s="1" t="s">
        <v>77</v>
      </c>
    </row>
    <row r="80" spans="1:8" x14ac:dyDescent="0.3">
      <c r="A80" s="1" t="s">
        <v>144</v>
      </c>
      <c r="B80" s="1" t="s">
        <v>147</v>
      </c>
      <c r="C80" s="1">
        <v>0.5</v>
      </c>
      <c r="D80" s="1">
        <v>44</v>
      </c>
      <c r="E80" s="1">
        <v>-8</v>
      </c>
      <c r="F80" s="1">
        <v>2</v>
      </c>
      <c r="G80" s="1" t="s">
        <v>57</v>
      </c>
      <c r="H80" s="1" t="s">
        <v>96</v>
      </c>
    </row>
    <row r="81" spans="1:8" x14ac:dyDescent="0.3">
      <c r="A81" s="1" t="s">
        <v>144</v>
      </c>
      <c r="B81" s="1" t="s">
        <v>148</v>
      </c>
      <c r="C81" s="1">
        <v>0.65</v>
      </c>
      <c r="D81" s="1">
        <v>550</v>
      </c>
      <c r="E81" s="1">
        <v>-236</v>
      </c>
      <c r="F81" s="1">
        <v>6</v>
      </c>
      <c r="G81" s="1" t="s">
        <v>57</v>
      </c>
      <c r="H81" s="1" t="s">
        <v>79</v>
      </c>
    </row>
    <row r="82" spans="1:8" x14ac:dyDescent="0.3">
      <c r="A82" s="1" t="s">
        <v>144</v>
      </c>
      <c r="B82" s="1" t="s">
        <v>149</v>
      </c>
      <c r="C82" s="1">
        <v>0.65</v>
      </c>
      <c r="D82" s="1">
        <v>89</v>
      </c>
      <c r="E82" s="1">
        <v>-76</v>
      </c>
      <c r="F82" s="1">
        <v>3</v>
      </c>
      <c r="G82" s="1" t="s">
        <v>57</v>
      </c>
      <c r="H82" s="1" t="s">
        <v>58</v>
      </c>
    </row>
    <row r="83" spans="1:8" x14ac:dyDescent="0.3">
      <c r="A83" s="1" t="s">
        <v>145</v>
      </c>
      <c r="B83" s="1" t="s">
        <v>150</v>
      </c>
      <c r="C83" s="1">
        <v>0.1</v>
      </c>
      <c r="D83" s="1">
        <v>587</v>
      </c>
      <c r="E83" s="1">
        <v>104</v>
      </c>
      <c r="F83" s="1">
        <v>1</v>
      </c>
      <c r="G83" s="1" t="s">
        <v>57</v>
      </c>
      <c r="H83" s="1" t="s">
        <v>70</v>
      </c>
    </row>
    <row r="84" spans="1:8" x14ac:dyDescent="0.3">
      <c r="A84" s="1" t="s">
        <v>151</v>
      </c>
      <c r="B84" s="1" t="s">
        <v>152</v>
      </c>
      <c r="C84" s="1">
        <v>0</v>
      </c>
      <c r="D84" s="1">
        <v>729</v>
      </c>
      <c r="E84" s="1">
        <v>241</v>
      </c>
      <c r="F84" s="1">
        <v>2</v>
      </c>
      <c r="G84" s="1" t="s">
        <v>14</v>
      </c>
      <c r="H84" s="1" t="s">
        <v>15</v>
      </c>
    </row>
    <row r="85" spans="1:8" x14ac:dyDescent="0.3">
      <c r="A85" s="1" t="s">
        <v>151</v>
      </c>
      <c r="B85" s="1" t="s">
        <v>153</v>
      </c>
      <c r="C85" s="1">
        <v>0.2</v>
      </c>
      <c r="D85" s="1">
        <v>266</v>
      </c>
      <c r="E85" s="1">
        <v>23</v>
      </c>
      <c r="F85" s="1">
        <v>4</v>
      </c>
      <c r="G85" s="1" t="s">
        <v>14</v>
      </c>
      <c r="H85" s="1" t="s">
        <v>36</v>
      </c>
    </row>
    <row r="86" spans="1:8" x14ac:dyDescent="0.3">
      <c r="A86" s="1" t="s">
        <v>151</v>
      </c>
      <c r="B86" s="1" t="s">
        <v>154</v>
      </c>
      <c r="C86" s="1">
        <v>0</v>
      </c>
      <c r="D86" s="1">
        <v>57</v>
      </c>
      <c r="E86" s="1">
        <v>1</v>
      </c>
      <c r="F86" s="1">
        <v>1</v>
      </c>
      <c r="G86" s="1" t="s">
        <v>10</v>
      </c>
      <c r="H86" s="1" t="s">
        <v>18</v>
      </c>
    </row>
    <row r="87" spans="1:8" x14ac:dyDescent="0.3">
      <c r="A87" s="1" t="s">
        <v>151</v>
      </c>
      <c r="B87" s="1" t="s">
        <v>129</v>
      </c>
      <c r="C87" s="1">
        <v>0</v>
      </c>
      <c r="D87" s="1">
        <v>116</v>
      </c>
      <c r="E87" s="1">
        <v>13</v>
      </c>
      <c r="F87" s="1">
        <v>4</v>
      </c>
      <c r="G87" s="1" t="s">
        <v>10</v>
      </c>
      <c r="H87" s="1" t="s">
        <v>18</v>
      </c>
    </row>
    <row r="88" spans="1:8" x14ac:dyDescent="0.3">
      <c r="A88" s="1" t="s">
        <v>155</v>
      </c>
      <c r="B88" s="1" t="s">
        <v>156</v>
      </c>
      <c r="C88" s="1">
        <v>0.5</v>
      </c>
      <c r="D88" s="1">
        <v>91</v>
      </c>
      <c r="E88" s="1">
        <v>-62</v>
      </c>
      <c r="F88" s="1">
        <v>6</v>
      </c>
      <c r="G88" s="1" t="s">
        <v>10</v>
      </c>
      <c r="H88" s="1" t="s">
        <v>18</v>
      </c>
    </row>
    <row r="89" spans="1:8" x14ac:dyDescent="0.3">
      <c r="A89" s="1" t="s">
        <v>157</v>
      </c>
      <c r="B89" s="1" t="s">
        <v>158</v>
      </c>
      <c r="C89" s="1">
        <v>0.1</v>
      </c>
      <c r="D89" s="1">
        <v>149</v>
      </c>
      <c r="E89" s="1">
        <v>15</v>
      </c>
      <c r="F89" s="1">
        <v>3</v>
      </c>
      <c r="G89" s="1" t="s">
        <v>10</v>
      </c>
      <c r="H89" s="1" t="s">
        <v>22</v>
      </c>
    </row>
    <row r="90" spans="1:8" x14ac:dyDescent="0.3">
      <c r="A90" s="1" t="s">
        <v>159</v>
      </c>
      <c r="B90" s="1" t="s">
        <v>160</v>
      </c>
      <c r="C90" s="1">
        <v>0</v>
      </c>
      <c r="D90" s="1">
        <v>112</v>
      </c>
      <c r="E90" s="1">
        <v>4</v>
      </c>
      <c r="F90" s="1">
        <v>4</v>
      </c>
      <c r="G90" s="1" t="s">
        <v>10</v>
      </c>
      <c r="H90" s="1" t="s">
        <v>18</v>
      </c>
    </row>
    <row r="91" spans="1:8" x14ac:dyDescent="0.3">
      <c r="A91" s="1" t="s">
        <v>159</v>
      </c>
      <c r="B91" s="1" t="s">
        <v>161</v>
      </c>
      <c r="C91" s="1">
        <v>0</v>
      </c>
      <c r="D91" s="1">
        <v>50</v>
      </c>
      <c r="E91" s="1">
        <v>6</v>
      </c>
      <c r="F91" s="1">
        <v>4</v>
      </c>
      <c r="G91" s="1" t="s">
        <v>10</v>
      </c>
      <c r="H91" s="1" t="s">
        <v>48</v>
      </c>
    </row>
    <row r="92" spans="1:8" x14ac:dyDescent="0.3">
      <c r="A92" s="1" t="s">
        <v>159</v>
      </c>
      <c r="B92" s="1" t="s">
        <v>162</v>
      </c>
      <c r="C92" s="1">
        <v>0.15</v>
      </c>
      <c r="D92" s="1">
        <v>208</v>
      </c>
      <c r="E92" s="1">
        <v>12</v>
      </c>
      <c r="F92" s="1">
        <v>2</v>
      </c>
      <c r="G92" s="1" t="s">
        <v>57</v>
      </c>
      <c r="H92" s="1" t="s">
        <v>58</v>
      </c>
    </row>
    <row r="93" spans="1:8" x14ac:dyDescent="0.3">
      <c r="A93" s="1" t="s">
        <v>163</v>
      </c>
      <c r="B93" s="1" t="s">
        <v>164</v>
      </c>
      <c r="C93" s="1">
        <v>0</v>
      </c>
      <c r="D93" s="1">
        <v>31</v>
      </c>
      <c r="E93" s="1">
        <v>11</v>
      </c>
      <c r="F93" s="1">
        <v>3</v>
      </c>
      <c r="G93" s="1" t="s">
        <v>10</v>
      </c>
      <c r="H93" s="1" t="s">
        <v>45</v>
      </c>
    </row>
    <row r="94" spans="1:8" x14ac:dyDescent="0.3">
      <c r="A94" s="1" t="s">
        <v>165</v>
      </c>
      <c r="B94" s="1" t="s">
        <v>166</v>
      </c>
      <c r="C94" s="1">
        <v>0</v>
      </c>
      <c r="D94" s="1">
        <v>110</v>
      </c>
      <c r="E94" s="1">
        <v>22</v>
      </c>
      <c r="F94" s="1">
        <v>6</v>
      </c>
      <c r="G94" s="1" t="s">
        <v>10</v>
      </c>
      <c r="H94" s="1" t="s">
        <v>29</v>
      </c>
    </row>
    <row r="95" spans="1:8" x14ac:dyDescent="0.3">
      <c r="A95" s="1" t="s">
        <v>167</v>
      </c>
      <c r="B95" s="1" t="s">
        <v>168</v>
      </c>
      <c r="C95" s="1">
        <v>0</v>
      </c>
      <c r="D95" s="1">
        <v>133</v>
      </c>
      <c r="E95" s="1">
        <v>5</v>
      </c>
      <c r="F95" s="1">
        <v>5</v>
      </c>
      <c r="G95" s="1" t="s">
        <v>10</v>
      </c>
      <c r="H95" s="1" t="s">
        <v>18</v>
      </c>
    </row>
    <row r="96" spans="1:8" x14ac:dyDescent="0.3">
      <c r="A96" s="1" t="s">
        <v>167</v>
      </c>
      <c r="B96" s="1" t="s">
        <v>169</v>
      </c>
      <c r="C96" s="1">
        <v>0</v>
      </c>
      <c r="D96" s="1">
        <v>80</v>
      </c>
      <c r="E96" s="1">
        <v>21</v>
      </c>
      <c r="F96" s="1">
        <v>7</v>
      </c>
      <c r="G96" s="1" t="s">
        <v>10</v>
      </c>
      <c r="H96" s="1" t="s">
        <v>48</v>
      </c>
    </row>
    <row r="97" spans="1:8" x14ac:dyDescent="0.3">
      <c r="A97" s="1" t="s">
        <v>170</v>
      </c>
      <c r="B97" s="1" t="s">
        <v>171</v>
      </c>
      <c r="C97" s="1">
        <v>0.2</v>
      </c>
      <c r="D97" s="1">
        <v>267</v>
      </c>
      <c r="E97" s="1">
        <v>90</v>
      </c>
      <c r="F97" s="1">
        <v>3</v>
      </c>
      <c r="G97" s="1" t="s">
        <v>14</v>
      </c>
      <c r="H97" s="1" t="s">
        <v>116</v>
      </c>
    </row>
    <row r="98" spans="1:8" x14ac:dyDescent="0.3">
      <c r="A98" s="1" t="s">
        <v>170</v>
      </c>
      <c r="B98" s="1" t="s">
        <v>172</v>
      </c>
      <c r="C98" s="1">
        <v>0.5</v>
      </c>
      <c r="D98" s="1">
        <v>55</v>
      </c>
      <c r="E98" s="1">
        <v>-19</v>
      </c>
      <c r="F98" s="1">
        <v>4</v>
      </c>
      <c r="G98" s="1" t="s">
        <v>10</v>
      </c>
      <c r="H98" s="1" t="s">
        <v>91</v>
      </c>
    </row>
    <row r="99" spans="1:8" x14ac:dyDescent="0.3">
      <c r="A99" s="1" t="s">
        <v>170</v>
      </c>
      <c r="B99" s="1" t="s">
        <v>173</v>
      </c>
      <c r="C99" s="1">
        <v>0.5</v>
      </c>
      <c r="D99" s="1">
        <v>91</v>
      </c>
      <c r="E99" s="1">
        <v>-2</v>
      </c>
      <c r="F99" s="1">
        <v>3</v>
      </c>
      <c r="G99" s="1" t="s">
        <v>10</v>
      </c>
      <c r="H99" s="1" t="s">
        <v>22</v>
      </c>
    </row>
    <row r="100" spans="1:8" x14ac:dyDescent="0.3">
      <c r="A100" s="1" t="s">
        <v>174</v>
      </c>
      <c r="B100" s="1" t="s">
        <v>175</v>
      </c>
      <c r="C100" s="1">
        <v>0</v>
      </c>
      <c r="D100" s="1">
        <v>368</v>
      </c>
      <c r="E100" s="1">
        <v>15</v>
      </c>
      <c r="F100" s="1">
        <v>3</v>
      </c>
      <c r="G100" s="1" t="s">
        <v>14</v>
      </c>
      <c r="H100" s="1" t="s">
        <v>15</v>
      </c>
    </row>
    <row r="101" spans="1:8" x14ac:dyDescent="0.3">
      <c r="A101" s="1" t="s">
        <v>174</v>
      </c>
      <c r="B101" s="1" t="s">
        <v>33</v>
      </c>
      <c r="C101" s="1">
        <v>0</v>
      </c>
      <c r="D101" s="1">
        <v>93</v>
      </c>
      <c r="E101" s="1">
        <v>24</v>
      </c>
      <c r="F101" s="1">
        <v>2</v>
      </c>
      <c r="G101" s="1" t="s">
        <v>10</v>
      </c>
      <c r="H101" s="1" t="s">
        <v>18</v>
      </c>
    </row>
    <row r="102" spans="1:8" x14ac:dyDescent="0.3">
      <c r="A102" s="1" t="s">
        <v>174</v>
      </c>
      <c r="B102" s="1" t="s">
        <v>176</v>
      </c>
      <c r="C102" s="1">
        <v>0</v>
      </c>
      <c r="D102" s="1">
        <v>85</v>
      </c>
      <c r="E102" s="1">
        <v>18</v>
      </c>
      <c r="F102" s="1">
        <v>3</v>
      </c>
      <c r="G102" s="1" t="s">
        <v>10</v>
      </c>
      <c r="H102" s="1" t="s">
        <v>48</v>
      </c>
    </row>
    <row r="103" spans="1:8" x14ac:dyDescent="0.3">
      <c r="A103" s="1" t="s">
        <v>174</v>
      </c>
      <c r="B103" s="1" t="s">
        <v>177</v>
      </c>
      <c r="C103" s="1">
        <v>0</v>
      </c>
      <c r="D103" s="1">
        <v>48</v>
      </c>
      <c r="E103" s="1">
        <v>5</v>
      </c>
      <c r="F103" s="1">
        <v>3</v>
      </c>
      <c r="G103" s="1" t="s">
        <v>10</v>
      </c>
      <c r="H103" s="1" t="s">
        <v>29</v>
      </c>
    </row>
    <row r="104" spans="1:8" x14ac:dyDescent="0.3">
      <c r="A104" s="1" t="s">
        <v>174</v>
      </c>
      <c r="B104" s="1" t="s">
        <v>178</v>
      </c>
      <c r="C104" s="1">
        <v>0.1</v>
      </c>
      <c r="D104" s="1">
        <v>60</v>
      </c>
      <c r="E104" s="1">
        <v>-3</v>
      </c>
      <c r="F104" s="1">
        <v>4</v>
      </c>
      <c r="G104" s="1" t="s">
        <v>10</v>
      </c>
      <c r="H104" s="1" t="s">
        <v>22</v>
      </c>
    </row>
    <row r="105" spans="1:8" x14ac:dyDescent="0.3">
      <c r="A105" s="1" t="s">
        <v>179</v>
      </c>
      <c r="B105" s="1" t="s">
        <v>180</v>
      </c>
      <c r="C105" s="1">
        <v>0.5</v>
      </c>
      <c r="D105" s="1">
        <v>26</v>
      </c>
      <c r="E105" s="1">
        <v>-14</v>
      </c>
      <c r="F105" s="1">
        <v>5</v>
      </c>
      <c r="G105" s="1" t="s">
        <v>10</v>
      </c>
      <c r="H105" s="1" t="s">
        <v>48</v>
      </c>
    </row>
    <row r="106" spans="1:8" x14ac:dyDescent="0.3">
      <c r="A106" s="1" t="s">
        <v>179</v>
      </c>
      <c r="B106" s="1" t="s">
        <v>181</v>
      </c>
      <c r="C106" s="1">
        <v>0.6</v>
      </c>
      <c r="D106" s="1">
        <v>215</v>
      </c>
      <c r="E106" s="1">
        <v>-220</v>
      </c>
      <c r="F106" s="1">
        <v>4</v>
      </c>
      <c r="G106" s="1" t="s">
        <v>10</v>
      </c>
      <c r="H106" s="1" t="s">
        <v>22</v>
      </c>
    </row>
    <row r="107" spans="1:8" x14ac:dyDescent="0.3">
      <c r="A107" s="1" t="s">
        <v>182</v>
      </c>
      <c r="B107" s="1" t="s">
        <v>183</v>
      </c>
      <c r="C107" s="1">
        <v>0</v>
      </c>
      <c r="D107" s="1">
        <v>780</v>
      </c>
      <c r="E107" s="1">
        <v>117</v>
      </c>
      <c r="F107" s="1">
        <v>2</v>
      </c>
      <c r="G107" s="1" t="s">
        <v>14</v>
      </c>
      <c r="H107" s="1" t="s">
        <v>15</v>
      </c>
    </row>
    <row r="108" spans="1:8" x14ac:dyDescent="0.3">
      <c r="A108" s="1" t="s">
        <v>184</v>
      </c>
      <c r="B108" s="1" t="s">
        <v>185</v>
      </c>
      <c r="C108" s="1">
        <v>0</v>
      </c>
      <c r="D108" s="1">
        <v>50</v>
      </c>
      <c r="E108" s="1">
        <v>24</v>
      </c>
      <c r="F108" s="1">
        <v>4</v>
      </c>
      <c r="G108" s="1" t="s">
        <v>10</v>
      </c>
      <c r="H108" s="1" t="s">
        <v>91</v>
      </c>
    </row>
    <row r="109" spans="1:8" x14ac:dyDescent="0.3">
      <c r="A109" s="1" t="s">
        <v>182</v>
      </c>
      <c r="B109" s="1" t="s">
        <v>186</v>
      </c>
      <c r="C109" s="1">
        <v>0</v>
      </c>
      <c r="D109" s="1">
        <v>19</v>
      </c>
      <c r="E109" s="1">
        <v>8</v>
      </c>
      <c r="F109" s="1">
        <v>1</v>
      </c>
      <c r="G109" s="1" t="s">
        <v>10</v>
      </c>
      <c r="H109" s="1" t="s">
        <v>18</v>
      </c>
    </row>
    <row r="110" spans="1:8" x14ac:dyDescent="0.3">
      <c r="A110" s="1" t="s">
        <v>184</v>
      </c>
      <c r="B110" s="1" t="s">
        <v>187</v>
      </c>
      <c r="C110" s="1">
        <v>0.15</v>
      </c>
      <c r="D110" s="1">
        <v>206</v>
      </c>
      <c r="E110" s="1">
        <v>27</v>
      </c>
      <c r="F110" s="1">
        <v>2</v>
      </c>
      <c r="G110" s="1" t="s">
        <v>57</v>
      </c>
      <c r="H110" s="1" t="s">
        <v>58</v>
      </c>
    </row>
    <row r="111" spans="1:8" x14ac:dyDescent="0.3">
      <c r="A111" s="1" t="s">
        <v>188</v>
      </c>
      <c r="B111" s="1" t="s">
        <v>189</v>
      </c>
      <c r="C111" s="1">
        <v>0</v>
      </c>
      <c r="D111" s="1">
        <v>822</v>
      </c>
      <c r="E111" s="1">
        <v>353</v>
      </c>
      <c r="F111" s="1">
        <v>2</v>
      </c>
      <c r="G111" s="1" t="s">
        <v>14</v>
      </c>
      <c r="H111" s="1" t="s">
        <v>15</v>
      </c>
    </row>
    <row r="112" spans="1:8" x14ac:dyDescent="0.3">
      <c r="A112" s="1" t="s">
        <v>188</v>
      </c>
      <c r="B112" s="1" t="s">
        <v>190</v>
      </c>
      <c r="C112" s="1">
        <v>0</v>
      </c>
      <c r="D112" s="1">
        <v>19</v>
      </c>
      <c r="E112" s="1">
        <v>4</v>
      </c>
      <c r="F112" s="1">
        <v>1</v>
      </c>
      <c r="G112" s="1" t="s">
        <v>10</v>
      </c>
      <c r="H112" s="1" t="s">
        <v>18</v>
      </c>
    </row>
    <row r="113" spans="1:8" x14ac:dyDescent="0.3">
      <c r="A113" s="1" t="s">
        <v>191</v>
      </c>
      <c r="B113" s="1" t="s">
        <v>192</v>
      </c>
      <c r="C113" s="1">
        <v>0</v>
      </c>
      <c r="D113" s="1">
        <v>26</v>
      </c>
      <c r="E113" s="1">
        <v>1</v>
      </c>
      <c r="F113" s="1">
        <v>1</v>
      </c>
      <c r="G113" s="1" t="s">
        <v>10</v>
      </c>
      <c r="H113" s="1" t="s">
        <v>18</v>
      </c>
    </row>
    <row r="114" spans="1:8" x14ac:dyDescent="0.3">
      <c r="A114" s="1" t="s">
        <v>191</v>
      </c>
      <c r="B114" s="1" t="s">
        <v>193</v>
      </c>
      <c r="C114" s="1">
        <v>0.1</v>
      </c>
      <c r="D114" s="1">
        <v>9</v>
      </c>
      <c r="E114" s="1">
        <v>2</v>
      </c>
      <c r="F114" s="1">
        <v>1</v>
      </c>
      <c r="G114" s="1" t="s">
        <v>10</v>
      </c>
      <c r="H114" s="1" t="s">
        <v>22</v>
      </c>
    </row>
    <row r="115" spans="1:8" x14ac:dyDescent="0.3">
      <c r="A115" s="1" t="s">
        <v>194</v>
      </c>
      <c r="B115" s="1" t="s">
        <v>195</v>
      </c>
      <c r="C115" s="1">
        <v>0.5</v>
      </c>
      <c r="D115" s="1">
        <v>875</v>
      </c>
      <c r="E115" s="1">
        <v>-577</v>
      </c>
      <c r="F115" s="1">
        <v>4</v>
      </c>
      <c r="G115" s="1" t="s">
        <v>14</v>
      </c>
      <c r="H115" s="1" t="s">
        <v>15</v>
      </c>
    </row>
    <row r="116" spans="1:8" x14ac:dyDescent="0.3">
      <c r="A116" s="1" t="s">
        <v>194</v>
      </c>
      <c r="B116" s="1" t="s">
        <v>196</v>
      </c>
      <c r="C116" s="1">
        <v>0.7</v>
      </c>
      <c r="D116" s="1">
        <v>273</v>
      </c>
      <c r="E116" s="1">
        <v>-500</v>
      </c>
      <c r="F116" s="1">
        <v>3</v>
      </c>
      <c r="G116" s="1" t="s">
        <v>14</v>
      </c>
      <c r="H116" s="1" t="s">
        <v>40</v>
      </c>
    </row>
    <row r="117" spans="1:8" x14ac:dyDescent="0.3">
      <c r="A117" s="1" t="s">
        <v>197</v>
      </c>
      <c r="B117" s="1" t="s">
        <v>198</v>
      </c>
      <c r="C117" s="1">
        <v>0.2</v>
      </c>
      <c r="D117" s="1">
        <v>728</v>
      </c>
      <c r="E117" s="1">
        <v>-82</v>
      </c>
      <c r="F117" s="1">
        <v>2</v>
      </c>
      <c r="G117" s="1" t="s">
        <v>14</v>
      </c>
      <c r="H117" s="1" t="s">
        <v>36</v>
      </c>
    </row>
    <row r="118" spans="1:8" x14ac:dyDescent="0.3">
      <c r="A118" s="1" t="s">
        <v>197</v>
      </c>
      <c r="B118" s="1" t="s">
        <v>199</v>
      </c>
      <c r="C118" s="1">
        <v>0</v>
      </c>
      <c r="D118" s="1">
        <v>127</v>
      </c>
      <c r="E118" s="1">
        <v>19</v>
      </c>
      <c r="F118" s="1">
        <v>3</v>
      </c>
      <c r="G118" s="1" t="s">
        <v>14</v>
      </c>
      <c r="H118" s="1" t="s">
        <v>116</v>
      </c>
    </row>
    <row r="119" spans="1:8" x14ac:dyDescent="0.3">
      <c r="A119" s="1" t="s">
        <v>200</v>
      </c>
      <c r="B119" s="1" t="s">
        <v>201</v>
      </c>
      <c r="C119" s="1">
        <v>0.1</v>
      </c>
      <c r="D119" s="1">
        <v>4544</v>
      </c>
      <c r="E119" s="1">
        <v>1868</v>
      </c>
      <c r="F119" s="1">
        <v>11</v>
      </c>
      <c r="G119" s="1" t="s">
        <v>14</v>
      </c>
      <c r="H119" s="1" t="s">
        <v>36</v>
      </c>
    </row>
    <row r="120" spans="1:8" x14ac:dyDescent="0.3">
      <c r="A120" s="1" t="s">
        <v>200</v>
      </c>
      <c r="B120" s="1" t="s">
        <v>202</v>
      </c>
      <c r="C120" s="1">
        <v>0.1</v>
      </c>
      <c r="D120" s="1">
        <v>277</v>
      </c>
      <c r="E120" s="1">
        <v>0</v>
      </c>
      <c r="F120" s="1">
        <v>1</v>
      </c>
      <c r="G120" s="1" t="s">
        <v>10</v>
      </c>
      <c r="H120" s="1" t="s">
        <v>73</v>
      </c>
    </row>
    <row r="121" spans="1:8" x14ac:dyDescent="0.3">
      <c r="A121" s="1" t="s">
        <v>200</v>
      </c>
      <c r="B121" s="1" t="s">
        <v>203</v>
      </c>
      <c r="C121" s="1">
        <v>0</v>
      </c>
      <c r="D121" s="1">
        <v>90</v>
      </c>
      <c r="E121" s="1">
        <v>32</v>
      </c>
      <c r="F121" s="1">
        <v>6</v>
      </c>
      <c r="G121" s="1" t="s">
        <v>10</v>
      </c>
      <c r="H121" s="1" t="s">
        <v>18</v>
      </c>
    </row>
    <row r="122" spans="1:8" x14ac:dyDescent="0.3">
      <c r="A122" s="1" t="s">
        <v>200</v>
      </c>
      <c r="B122" s="1" t="s">
        <v>204</v>
      </c>
      <c r="C122" s="1">
        <v>0.15</v>
      </c>
      <c r="D122" s="1">
        <v>284</v>
      </c>
      <c r="E122" s="1">
        <v>43</v>
      </c>
      <c r="F122" s="1">
        <v>2</v>
      </c>
      <c r="G122" s="1" t="s">
        <v>57</v>
      </c>
      <c r="H122" s="1" t="s">
        <v>70</v>
      </c>
    </row>
    <row r="123" spans="1:8" x14ac:dyDescent="0.3">
      <c r="A123" s="1" t="s">
        <v>205</v>
      </c>
      <c r="B123" s="1" t="s">
        <v>206</v>
      </c>
      <c r="C123" s="1">
        <v>0</v>
      </c>
      <c r="D123" s="1">
        <v>55</v>
      </c>
      <c r="E123" s="1">
        <v>8</v>
      </c>
      <c r="F123" s="1">
        <v>5</v>
      </c>
      <c r="G123" s="1" t="s">
        <v>10</v>
      </c>
      <c r="H123" s="1" t="s">
        <v>29</v>
      </c>
    </row>
    <row r="124" spans="1:8" x14ac:dyDescent="0.3">
      <c r="A124" s="1" t="s">
        <v>205</v>
      </c>
      <c r="B124" s="1" t="s">
        <v>207</v>
      </c>
      <c r="C124" s="1">
        <v>0</v>
      </c>
      <c r="D124" s="1">
        <v>62</v>
      </c>
      <c r="E124" s="1">
        <v>23</v>
      </c>
      <c r="F124" s="1">
        <v>7</v>
      </c>
      <c r="G124" s="1" t="s">
        <v>10</v>
      </c>
      <c r="H124" s="1" t="s">
        <v>29</v>
      </c>
    </row>
    <row r="125" spans="1:8" x14ac:dyDescent="0.3">
      <c r="A125" s="1" t="s">
        <v>208</v>
      </c>
      <c r="B125" s="1" t="s">
        <v>132</v>
      </c>
      <c r="C125" s="1">
        <v>0</v>
      </c>
      <c r="D125" s="1">
        <v>24</v>
      </c>
      <c r="E125" s="1">
        <v>8</v>
      </c>
      <c r="F125" s="1">
        <v>4</v>
      </c>
      <c r="G125" s="1" t="s">
        <v>10</v>
      </c>
      <c r="H125" s="1" t="s">
        <v>48</v>
      </c>
    </row>
    <row r="126" spans="1:8" x14ac:dyDescent="0.3">
      <c r="A126" s="1" t="s">
        <v>208</v>
      </c>
      <c r="B126" s="1" t="s">
        <v>209</v>
      </c>
      <c r="C126" s="1">
        <v>0.15</v>
      </c>
      <c r="D126" s="1">
        <v>129</v>
      </c>
      <c r="E126" s="1">
        <v>-2</v>
      </c>
      <c r="F126" s="1">
        <v>3</v>
      </c>
      <c r="G126" s="1" t="s">
        <v>57</v>
      </c>
      <c r="H126" s="1" t="s">
        <v>58</v>
      </c>
    </row>
    <row r="127" spans="1:8" x14ac:dyDescent="0.3">
      <c r="A127" s="1" t="s">
        <v>210</v>
      </c>
      <c r="B127" s="1" t="s">
        <v>211</v>
      </c>
      <c r="C127" s="1">
        <v>0</v>
      </c>
      <c r="D127" s="1">
        <v>35</v>
      </c>
      <c r="E127" s="1">
        <v>14</v>
      </c>
      <c r="F127" s="1">
        <v>3</v>
      </c>
      <c r="G127" s="1" t="s">
        <v>10</v>
      </c>
      <c r="H127" s="1" t="s">
        <v>29</v>
      </c>
    </row>
    <row r="128" spans="1:8" x14ac:dyDescent="0.3">
      <c r="A128" s="1" t="s">
        <v>212</v>
      </c>
      <c r="B128" s="1" t="s">
        <v>213</v>
      </c>
      <c r="C128" s="1">
        <v>0</v>
      </c>
      <c r="D128" s="1">
        <v>21</v>
      </c>
      <c r="E128" s="1">
        <v>6</v>
      </c>
      <c r="F128" s="1">
        <v>2</v>
      </c>
      <c r="G128" s="1" t="s">
        <v>10</v>
      </c>
      <c r="H128" s="1" t="s">
        <v>29</v>
      </c>
    </row>
    <row r="129" spans="1:8" x14ac:dyDescent="0.3">
      <c r="A129" s="1" t="s">
        <v>212</v>
      </c>
      <c r="B129" s="1" t="s">
        <v>214</v>
      </c>
      <c r="C129" s="1">
        <v>0</v>
      </c>
      <c r="D129" s="1">
        <v>32</v>
      </c>
      <c r="E129" s="1">
        <v>8</v>
      </c>
      <c r="F129" s="1">
        <v>3</v>
      </c>
      <c r="G129" s="1" t="s">
        <v>10</v>
      </c>
      <c r="H129" s="1" t="s">
        <v>22</v>
      </c>
    </row>
    <row r="130" spans="1:8" x14ac:dyDescent="0.3">
      <c r="A130" s="1" t="s">
        <v>215</v>
      </c>
      <c r="B130" s="1" t="s">
        <v>216</v>
      </c>
      <c r="C130" s="1">
        <v>0.5</v>
      </c>
      <c r="D130" s="1">
        <v>1003</v>
      </c>
      <c r="E130" s="1">
        <v>-943</v>
      </c>
      <c r="F130" s="1">
        <v>4</v>
      </c>
      <c r="G130" s="1" t="s">
        <v>14</v>
      </c>
      <c r="H130" s="1" t="s">
        <v>40</v>
      </c>
    </row>
    <row r="131" spans="1:8" x14ac:dyDescent="0.3">
      <c r="A131" s="1" t="s">
        <v>215</v>
      </c>
      <c r="B131" s="1" t="s">
        <v>217</v>
      </c>
      <c r="C131" s="1">
        <v>0</v>
      </c>
      <c r="D131" s="1">
        <v>164</v>
      </c>
      <c r="E131" s="1">
        <v>78</v>
      </c>
      <c r="F131" s="1">
        <v>3</v>
      </c>
      <c r="G131" s="1" t="s">
        <v>10</v>
      </c>
      <c r="H131" s="1" t="s">
        <v>18</v>
      </c>
    </row>
    <row r="132" spans="1:8" x14ac:dyDescent="0.3">
      <c r="A132" s="1" t="s">
        <v>215</v>
      </c>
      <c r="B132" s="1" t="s">
        <v>218</v>
      </c>
      <c r="C132" s="1">
        <v>0.4</v>
      </c>
      <c r="D132" s="1">
        <v>29</v>
      </c>
      <c r="E132" s="1">
        <v>-13</v>
      </c>
      <c r="F132" s="1">
        <v>1</v>
      </c>
      <c r="G132" s="1" t="s">
        <v>10</v>
      </c>
      <c r="H132" s="1" t="s">
        <v>22</v>
      </c>
    </row>
    <row r="133" spans="1:8" x14ac:dyDescent="0.3">
      <c r="A133" s="1" t="s">
        <v>215</v>
      </c>
      <c r="B133" s="1" t="s">
        <v>219</v>
      </c>
      <c r="C133" s="1">
        <v>0.4</v>
      </c>
      <c r="D133" s="1">
        <v>30</v>
      </c>
      <c r="E133" s="1">
        <v>-5</v>
      </c>
      <c r="F133" s="1">
        <v>1</v>
      </c>
      <c r="G133" s="1" t="s">
        <v>57</v>
      </c>
      <c r="H133" s="1" t="s">
        <v>58</v>
      </c>
    </row>
    <row r="134" spans="1:8" x14ac:dyDescent="0.3">
      <c r="A134" s="1" t="s">
        <v>220</v>
      </c>
      <c r="B134" s="1" t="s">
        <v>221</v>
      </c>
      <c r="C134" s="1">
        <v>0</v>
      </c>
      <c r="D134" s="1">
        <v>10</v>
      </c>
      <c r="E134" s="1">
        <v>2</v>
      </c>
      <c r="F134" s="1">
        <v>2</v>
      </c>
      <c r="G134" s="1" t="s">
        <v>10</v>
      </c>
      <c r="H134" s="1" t="s">
        <v>48</v>
      </c>
    </row>
    <row r="135" spans="1:8" x14ac:dyDescent="0.3">
      <c r="A135" s="1" t="s">
        <v>222</v>
      </c>
      <c r="B135" s="1" t="s">
        <v>223</v>
      </c>
      <c r="C135" s="1">
        <v>0</v>
      </c>
      <c r="D135" s="1">
        <v>103</v>
      </c>
      <c r="E135" s="1">
        <v>30</v>
      </c>
      <c r="F135" s="1">
        <v>2</v>
      </c>
      <c r="G135" s="1" t="s">
        <v>14</v>
      </c>
      <c r="H135" s="1" t="s">
        <v>116</v>
      </c>
    </row>
    <row r="136" spans="1:8" x14ac:dyDescent="0.3">
      <c r="A136" s="1" t="s">
        <v>222</v>
      </c>
      <c r="B136" s="1" t="s">
        <v>224</v>
      </c>
      <c r="C136" s="1">
        <v>0</v>
      </c>
      <c r="D136" s="1">
        <v>41</v>
      </c>
      <c r="E136" s="1">
        <v>12</v>
      </c>
      <c r="F136" s="1">
        <v>3</v>
      </c>
      <c r="G136" s="1" t="s">
        <v>10</v>
      </c>
      <c r="H136" s="1" t="s">
        <v>48</v>
      </c>
    </row>
    <row r="137" spans="1:8" x14ac:dyDescent="0.3">
      <c r="A137" s="1" t="s">
        <v>222</v>
      </c>
      <c r="B137" s="1" t="s">
        <v>161</v>
      </c>
      <c r="C137" s="1">
        <v>0</v>
      </c>
      <c r="D137" s="1">
        <v>63</v>
      </c>
      <c r="E137" s="1">
        <v>8</v>
      </c>
      <c r="F137" s="1">
        <v>5</v>
      </c>
      <c r="G137" s="1" t="s">
        <v>10</v>
      </c>
      <c r="H137" s="1" t="s">
        <v>48</v>
      </c>
    </row>
    <row r="138" spans="1:8" x14ac:dyDescent="0.3">
      <c r="A138" s="1" t="s">
        <v>222</v>
      </c>
      <c r="B138" s="1" t="s">
        <v>225</v>
      </c>
      <c r="C138" s="1">
        <v>0</v>
      </c>
      <c r="D138" s="1">
        <v>23</v>
      </c>
      <c r="E138" s="1">
        <v>8</v>
      </c>
      <c r="F138" s="1">
        <v>2</v>
      </c>
      <c r="G138" s="1" t="s">
        <v>10</v>
      </c>
      <c r="H138" s="1" t="s">
        <v>48</v>
      </c>
    </row>
    <row r="139" spans="1:8" x14ac:dyDescent="0.3">
      <c r="A139" s="1" t="s">
        <v>222</v>
      </c>
      <c r="B139" s="1" t="s">
        <v>226</v>
      </c>
      <c r="C139" s="1">
        <v>0.4</v>
      </c>
      <c r="D139" s="1">
        <v>477</v>
      </c>
      <c r="E139" s="1">
        <v>40</v>
      </c>
      <c r="F139" s="1">
        <v>3</v>
      </c>
      <c r="G139" s="1" t="s">
        <v>57</v>
      </c>
      <c r="H139" s="1" t="s">
        <v>58</v>
      </c>
    </row>
    <row r="140" spans="1:8" x14ac:dyDescent="0.3">
      <c r="A140" s="1" t="s">
        <v>227</v>
      </c>
      <c r="B140" s="1" t="s">
        <v>228</v>
      </c>
      <c r="C140" s="1">
        <v>0.5</v>
      </c>
      <c r="D140" s="1">
        <v>185</v>
      </c>
      <c r="E140" s="1">
        <v>-93</v>
      </c>
      <c r="F140" s="1">
        <v>3</v>
      </c>
      <c r="G140" s="1" t="s">
        <v>57</v>
      </c>
      <c r="H140" s="1" t="s">
        <v>70</v>
      </c>
    </row>
    <row r="141" spans="1:8" x14ac:dyDescent="0.3">
      <c r="A141" s="1" t="s">
        <v>229</v>
      </c>
      <c r="B141" s="1" t="s">
        <v>230</v>
      </c>
      <c r="C141" s="1">
        <v>0.6</v>
      </c>
      <c r="D141" s="1">
        <v>47</v>
      </c>
      <c r="E141" s="1">
        <v>-60</v>
      </c>
      <c r="F141" s="1">
        <v>2</v>
      </c>
      <c r="G141" s="1" t="s">
        <v>14</v>
      </c>
      <c r="H141" s="1" t="s">
        <v>36</v>
      </c>
    </row>
    <row r="142" spans="1:8" x14ac:dyDescent="0.3">
      <c r="A142" s="1" t="s">
        <v>231</v>
      </c>
      <c r="B142" s="1" t="s">
        <v>232</v>
      </c>
      <c r="C142" s="1">
        <v>0</v>
      </c>
      <c r="D142" s="1">
        <v>2076</v>
      </c>
      <c r="E142" s="1">
        <v>104</v>
      </c>
      <c r="F142" s="1">
        <v>5</v>
      </c>
      <c r="G142" s="1" t="s">
        <v>14</v>
      </c>
      <c r="H142" s="1" t="s">
        <v>15</v>
      </c>
    </row>
    <row r="143" spans="1:8" x14ac:dyDescent="0.3">
      <c r="A143" s="1" t="s">
        <v>231</v>
      </c>
      <c r="B143" s="1" t="s">
        <v>233</v>
      </c>
      <c r="C143" s="1">
        <v>0</v>
      </c>
      <c r="D143" s="1">
        <v>309</v>
      </c>
      <c r="E143" s="1">
        <v>77</v>
      </c>
      <c r="F143" s="1">
        <v>6</v>
      </c>
      <c r="G143" s="1" t="s">
        <v>10</v>
      </c>
      <c r="H143" s="1" t="s">
        <v>48</v>
      </c>
    </row>
    <row r="144" spans="1:8" x14ac:dyDescent="0.3">
      <c r="A144" s="1" t="s">
        <v>231</v>
      </c>
      <c r="B144" s="1" t="s">
        <v>234</v>
      </c>
      <c r="C144" s="1">
        <v>0</v>
      </c>
      <c r="D144" s="1">
        <v>525</v>
      </c>
      <c r="E144" s="1">
        <v>58</v>
      </c>
      <c r="F144" s="1">
        <v>2</v>
      </c>
      <c r="G144" s="1" t="s">
        <v>57</v>
      </c>
      <c r="H144" s="1" t="s">
        <v>79</v>
      </c>
    </row>
    <row r="145" spans="1:8" x14ac:dyDescent="0.3">
      <c r="A145" s="1" t="s">
        <v>235</v>
      </c>
      <c r="B145" s="1" t="s">
        <v>236</v>
      </c>
      <c r="C145" s="1">
        <v>0.2</v>
      </c>
      <c r="D145" s="1">
        <v>533</v>
      </c>
      <c r="E145" s="1">
        <v>0</v>
      </c>
      <c r="F145" s="1">
        <v>6</v>
      </c>
      <c r="G145" s="1" t="s">
        <v>14</v>
      </c>
      <c r="H145" s="1" t="s">
        <v>116</v>
      </c>
    </row>
    <row r="146" spans="1:8" x14ac:dyDescent="0.3">
      <c r="A146" s="1" t="s">
        <v>235</v>
      </c>
      <c r="B146" s="1" t="s">
        <v>237</v>
      </c>
      <c r="C146" s="1">
        <v>0.5</v>
      </c>
      <c r="D146" s="1">
        <v>120</v>
      </c>
      <c r="E146" s="1">
        <v>-41</v>
      </c>
      <c r="F146" s="1">
        <v>3</v>
      </c>
      <c r="G146" s="1" t="s">
        <v>57</v>
      </c>
      <c r="H146" s="1" t="s">
        <v>70</v>
      </c>
    </row>
    <row r="147" spans="1:8" x14ac:dyDescent="0.3">
      <c r="A147" s="1" t="s">
        <v>238</v>
      </c>
      <c r="B147" s="1" t="s">
        <v>239</v>
      </c>
      <c r="C147" s="1">
        <v>0</v>
      </c>
      <c r="D147" s="1">
        <v>147</v>
      </c>
      <c r="E147" s="1">
        <v>0</v>
      </c>
      <c r="F147" s="1">
        <v>12</v>
      </c>
      <c r="G147" s="1" t="s">
        <v>10</v>
      </c>
      <c r="H147" s="1" t="s">
        <v>18</v>
      </c>
    </row>
    <row r="148" spans="1:8" x14ac:dyDescent="0.3">
      <c r="A148" s="1" t="s">
        <v>238</v>
      </c>
      <c r="B148" s="1" t="s">
        <v>240</v>
      </c>
      <c r="C148" s="1">
        <v>0.1</v>
      </c>
      <c r="D148" s="1">
        <v>102</v>
      </c>
      <c r="E148" s="1">
        <v>35</v>
      </c>
      <c r="F148" s="1">
        <v>2</v>
      </c>
      <c r="G148" s="1" t="s">
        <v>10</v>
      </c>
      <c r="H148" s="1" t="s">
        <v>22</v>
      </c>
    </row>
    <row r="149" spans="1:8" x14ac:dyDescent="0.3">
      <c r="A149" s="1" t="s">
        <v>238</v>
      </c>
      <c r="B149" s="1" t="s">
        <v>241</v>
      </c>
      <c r="C149" s="1">
        <v>0</v>
      </c>
      <c r="D149" s="1">
        <v>47</v>
      </c>
      <c r="E149" s="1">
        <v>13</v>
      </c>
      <c r="F149" s="1">
        <v>1</v>
      </c>
      <c r="G149" s="1" t="s">
        <v>57</v>
      </c>
      <c r="H149" s="1" t="s">
        <v>58</v>
      </c>
    </row>
    <row r="150" spans="1:8" x14ac:dyDescent="0.3">
      <c r="A150" s="1" t="s">
        <v>242</v>
      </c>
      <c r="B150" s="1" t="s">
        <v>243</v>
      </c>
      <c r="C150" s="1">
        <v>0.2</v>
      </c>
      <c r="D150" s="1">
        <v>364</v>
      </c>
      <c r="E150" s="1">
        <v>45</v>
      </c>
      <c r="F150" s="1">
        <v>8</v>
      </c>
      <c r="G150" s="1" t="s">
        <v>10</v>
      </c>
      <c r="H150" s="1" t="s">
        <v>73</v>
      </c>
    </row>
    <row r="151" spans="1:8" x14ac:dyDescent="0.3">
      <c r="A151" s="1" t="s">
        <v>242</v>
      </c>
      <c r="B151" s="1" t="s">
        <v>88</v>
      </c>
      <c r="C151" s="1">
        <v>0.2</v>
      </c>
      <c r="D151" s="1">
        <v>63</v>
      </c>
      <c r="E151" s="1">
        <v>24</v>
      </c>
      <c r="F151" s="1">
        <v>3</v>
      </c>
      <c r="G151" s="1" t="s">
        <v>10</v>
      </c>
      <c r="H151" s="1" t="s">
        <v>22</v>
      </c>
    </row>
    <row r="152" spans="1:8" x14ac:dyDescent="0.3">
      <c r="A152" s="1" t="s">
        <v>242</v>
      </c>
      <c r="B152" s="1" t="s">
        <v>244</v>
      </c>
      <c r="C152" s="1">
        <v>0.2</v>
      </c>
      <c r="D152" s="1">
        <v>118</v>
      </c>
      <c r="E152" s="1">
        <v>37</v>
      </c>
      <c r="F152" s="1">
        <v>3</v>
      </c>
      <c r="G152" s="1" t="s">
        <v>10</v>
      </c>
      <c r="H152" s="1" t="s">
        <v>22</v>
      </c>
    </row>
    <row r="153" spans="1:8" x14ac:dyDescent="0.3">
      <c r="A153" s="1" t="s">
        <v>245</v>
      </c>
      <c r="B153" s="1" t="s">
        <v>55</v>
      </c>
      <c r="C153" s="1">
        <v>0</v>
      </c>
      <c r="D153" s="1">
        <v>18</v>
      </c>
      <c r="E153" s="1">
        <v>3</v>
      </c>
      <c r="F153" s="1">
        <v>2</v>
      </c>
      <c r="G153" s="1" t="s">
        <v>10</v>
      </c>
      <c r="H153" s="1" t="s">
        <v>48</v>
      </c>
    </row>
    <row r="154" spans="1:8" x14ac:dyDescent="0.3">
      <c r="A154" s="1" t="s">
        <v>246</v>
      </c>
      <c r="B154" s="1" t="s">
        <v>247</v>
      </c>
      <c r="C154" s="1">
        <v>0.1</v>
      </c>
      <c r="D154" s="1">
        <v>151</v>
      </c>
      <c r="E154" s="1">
        <v>-5</v>
      </c>
      <c r="F154" s="1">
        <v>2</v>
      </c>
      <c r="G154" s="1" t="s">
        <v>57</v>
      </c>
      <c r="H154" s="1" t="s">
        <v>96</v>
      </c>
    </row>
    <row r="155" spans="1:8" x14ac:dyDescent="0.3">
      <c r="A155" s="1" t="s">
        <v>248</v>
      </c>
      <c r="B155" s="1" t="s">
        <v>249</v>
      </c>
      <c r="C155" s="1">
        <v>0</v>
      </c>
      <c r="D155" s="1">
        <v>1314</v>
      </c>
      <c r="E155" s="1">
        <v>342</v>
      </c>
      <c r="F155" s="1">
        <v>3</v>
      </c>
      <c r="G155" s="1" t="s">
        <v>14</v>
      </c>
      <c r="H155" s="1" t="s">
        <v>15</v>
      </c>
    </row>
    <row r="156" spans="1:8" x14ac:dyDescent="0.3">
      <c r="A156" s="1" t="s">
        <v>248</v>
      </c>
      <c r="B156" s="1" t="s">
        <v>250</v>
      </c>
      <c r="C156" s="1">
        <v>0</v>
      </c>
      <c r="D156" s="1">
        <v>705</v>
      </c>
      <c r="E156" s="1">
        <v>289</v>
      </c>
      <c r="F156" s="1">
        <v>5</v>
      </c>
      <c r="G156" s="1" t="s">
        <v>14</v>
      </c>
      <c r="H156" s="1" t="s">
        <v>36</v>
      </c>
    </row>
    <row r="157" spans="1:8" x14ac:dyDescent="0.3">
      <c r="A157" s="1" t="s">
        <v>248</v>
      </c>
      <c r="B157" s="1" t="s">
        <v>251</v>
      </c>
      <c r="C157" s="1">
        <v>0</v>
      </c>
      <c r="D157" s="1">
        <v>195</v>
      </c>
      <c r="E157" s="1">
        <v>35</v>
      </c>
      <c r="F157" s="1">
        <v>4</v>
      </c>
      <c r="G157" s="1" t="s">
        <v>10</v>
      </c>
      <c r="H157" s="1" t="s">
        <v>18</v>
      </c>
    </row>
    <row r="158" spans="1:8" x14ac:dyDescent="0.3">
      <c r="A158" s="1" t="s">
        <v>248</v>
      </c>
      <c r="B158" s="1" t="s">
        <v>65</v>
      </c>
      <c r="C158" s="1">
        <v>0</v>
      </c>
      <c r="D158" s="1">
        <v>37</v>
      </c>
      <c r="E158" s="1">
        <v>10</v>
      </c>
      <c r="F158" s="1">
        <v>3</v>
      </c>
      <c r="G158" s="1" t="s">
        <v>10</v>
      </c>
      <c r="H158" s="1" t="s">
        <v>18</v>
      </c>
    </row>
    <row r="159" spans="1:8" x14ac:dyDescent="0.3">
      <c r="A159" s="1" t="s">
        <v>252</v>
      </c>
      <c r="B159" s="1" t="s">
        <v>253</v>
      </c>
      <c r="C159" s="1">
        <v>0</v>
      </c>
      <c r="D159" s="1">
        <v>107</v>
      </c>
      <c r="E159" s="1">
        <v>30</v>
      </c>
      <c r="F159" s="1">
        <v>4</v>
      </c>
      <c r="G159" s="1" t="s">
        <v>10</v>
      </c>
      <c r="H159" s="1" t="s">
        <v>18</v>
      </c>
    </row>
    <row r="160" spans="1:8" x14ac:dyDescent="0.3">
      <c r="A160" s="1" t="s">
        <v>254</v>
      </c>
      <c r="B160" s="1" t="s">
        <v>255</v>
      </c>
      <c r="C160" s="1">
        <v>0</v>
      </c>
      <c r="D160" s="1">
        <v>58</v>
      </c>
      <c r="E160" s="1">
        <v>29</v>
      </c>
      <c r="F160" s="1">
        <v>3</v>
      </c>
      <c r="G160" s="1" t="s">
        <v>10</v>
      </c>
      <c r="H160" s="1" t="s">
        <v>29</v>
      </c>
    </row>
    <row r="161" spans="1:8" x14ac:dyDescent="0.3">
      <c r="A161" s="1" t="s">
        <v>256</v>
      </c>
      <c r="B161" s="1" t="s">
        <v>257</v>
      </c>
      <c r="C161" s="1">
        <v>0</v>
      </c>
      <c r="D161" s="1">
        <v>108</v>
      </c>
      <c r="E161" s="1">
        <v>37</v>
      </c>
      <c r="F161" s="1">
        <v>2</v>
      </c>
      <c r="G161" s="1" t="s">
        <v>10</v>
      </c>
      <c r="H161" s="1" t="s">
        <v>18</v>
      </c>
    </row>
    <row r="162" spans="1:8" x14ac:dyDescent="0.3">
      <c r="A162" s="1" t="s">
        <v>258</v>
      </c>
      <c r="B162" s="1" t="s">
        <v>259</v>
      </c>
      <c r="C162" s="1">
        <v>0</v>
      </c>
      <c r="D162" s="1">
        <v>117</v>
      </c>
      <c r="E162" s="1">
        <v>15</v>
      </c>
      <c r="F162" s="1">
        <v>7</v>
      </c>
      <c r="G162" s="1" t="s">
        <v>10</v>
      </c>
      <c r="H162" s="1" t="s">
        <v>29</v>
      </c>
    </row>
    <row r="163" spans="1:8" x14ac:dyDescent="0.3">
      <c r="A163" s="1" t="s">
        <v>260</v>
      </c>
      <c r="B163" s="1" t="s">
        <v>261</v>
      </c>
      <c r="C163" s="1">
        <v>0</v>
      </c>
      <c r="D163" s="1">
        <v>97</v>
      </c>
      <c r="E163" s="1">
        <v>37</v>
      </c>
      <c r="F163" s="1">
        <v>3</v>
      </c>
      <c r="G163" s="1" t="s">
        <v>10</v>
      </c>
      <c r="H163" s="1" t="s">
        <v>18</v>
      </c>
    </row>
    <row r="164" spans="1:8" x14ac:dyDescent="0.3">
      <c r="A164" s="1" t="s">
        <v>260</v>
      </c>
      <c r="B164" s="1" t="s">
        <v>262</v>
      </c>
      <c r="C164" s="1">
        <v>0</v>
      </c>
      <c r="D164" s="1">
        <v>94</v>
      </c>
      <c r="E164" s="1">
        <v>21</v>
      </c>
      <c r="F164" s="1">
        <v>2</v>
      </c>
      <c r="G164" s="1" t="s">
        <v>10</v>
      </c>
      <c r="H164" s="1" t="s">
        <v>91</v>
      </c>
    </row>
    <row r="165" spans="1:8" x14ac:dyDescent="0.3">
      <c r="A165" s="1" t="s">
        <v>260</v>
      </c>
      <c r="B165" s="1" t="s">
        <v>263</v>
      </c>
      <c r="C165" s="1">
        <v>0.1</v>
      </c>
      <c r="D165" s="1">
        <v>104</v>
      </c>
      <c r="E165" s="1">
        <v>27</v>
      </c>
      <c r="F165" s="1">
        <v>5</v>
      </c>
      <c r="G165" s="1" t="s">
        <v>10</v>
      </c>
      <c r="H165" s="1" t="s">
        <v>22</v>
      </c>
    </row>
    <row r="166" spans="1:8" x14ac:dyDescent="0.3">
      <c r="A166" s="1" t="s">
        <v>260</v>
      </c>
      <c r="B166" s="1" t="s">
        <v>264</v>
      </c>
      <c r="C166" s="1">
        <v>0</v>
      </c>
      <c r="D166" s="1">
        <v>126</v>
      </c>
      <c r="E166" s="1">
        <v>59</v>
      </c>
      <c r="F166" s="1">
        <v>1</v>
      </c>
      <c r="G166" s="1" t="s">
        <v>57</v>
      </c>
      <c r="H166" s="1" t="s">
        <v>79</v>
      </c>
    </row>
    <row r="167" spans="1:8" x14ac:dyDescent="0.3">
      <c r="A167" s="1" t="s">
        <v>265</v>
      </c>
      <c r="B167" s="1" t="s">
        <v>266</v>
      </c>
      <c r="C167" s="1">
        <v>0</v>
      </c>
      <c r="D167" s="1">
        <v>520</v>
      </c>
      <c r="E167" s="1">
        <v>203</v>
      </c>
      <c r="F167" s="1">
        <v>3</v>
      </c>
      <c r="G167" s="1" t="s">
        <v>57</v>
      </c>
      <c r="H167" s="1" t="s">
        <v>70</v>
      </c>
    </row>
    <row r="168" spans="1:8" x14ac:dyDescent="0.3">
      <c r="A168" s="1" t="s">
        <v>267</v>
      </c>
      <c r="B168" s="1" t="s">
        <v>268</v>
      </c>
      <c r="C168" s="1">
        <v>0.5</v>
      </c>
      <c r="D168" s="1">
        <v>74</v>
      </c>
      <c r="E168" s="1">
        <v>-18</v>
      </c>
      <c r="F168" s="1">
        <v>2</v>
      </c>
      <c r="G168" s="1" t="s">
        <v>14</v>
      </c>
      <c r="H168" s="1" t="s">
        <v>36</v>
      </c>
    </row>
    <row r="169" spans="1:8" x14ac:dyDescent="0.3">
      <c r="A169" s="1" t="s">
        <v>269</v>
      </c>
      <c r="B169" s="1" t="s">
        <v>270</v>
      </c>
      <c r="C169" s="1">
        <v>0</v>
      </c>
      <c r="D169" s="1">
        <v>28</v>
      </c>
      <c r="E169" s="1">
        <v>10</v>
      </c>
      <c r="F169" s="1">
        <v>2</v>
      </c>
      <c r="G169" s="1" t="s">
        <v>10</v>
      </c>
      <c r="H169" s="1" t="s">
        <v>29</v>
      </c>
    </row>
    <row r="170" spans="1:8" x14ac:dyDescent="0.3">
      <c r="A170" s="1" t="s">
        <v>271</v>
      </c>
      <c r="B170" s="1" t="s">
        <v>176</v>
      </c>
      <c r="C170" s="1">
        <v>0.1</v>
      </c>
      <c r="D170" s="1">
        <v>229</v>
      </c>
      <c r="E170" s="1">
        <v>28</v>
      </c>
      <c r="F170" s="1">
        <v>9</v>
      </c>
      <c r="G170" s="1" t="s">
        <v>10</v>
      </c>
      <c r="H170" s="1" t="s">
        <v>48</v>
      </c>
    </row>
    <row r="171" spans="1:8" x14ac:dyDescent="0.3">
      <c r="A171" s="1" t="s">
        <v>272</v>
      </c>
      <c r="B171" s="1" t="s">
        <v>273</v>
      </c>
      <c r="C171" s="1">
        <v>0</v>
      </c>
      <c r="D171" s="1">
        <v>72</v>
      </c>
      <c r="E171" s="1">
        <v>14</v>
      </c>
      <c r="F171" s="1">
        <v>3</v>
      </c>
      <c r="G171" s="1" t="s">
        <v>10</v>
      </c>
      <c r="H171" s="1" t="s">
        <v>18</v>
      </c>
    </row>
    <row r="172" spans="1:8" x14ac:dyDescent="0.3">
      <c r="A172" s="1" t="s">
        <v>274</v>
      </c>
      <c r="B172" s="1" t="s">
        <v>275</v>
      </c>
      <c r="C172" s="1">
        <v>0</v>
      </c>
      <c r="D172" s="1">
        <v>167</v>
      </c>
      <c r="E172" s="1">
        <v>7</v>
      </c>
      <c r="F172" s="1">
        <v>4</v>
      </c>
      <c r="G172" s="1" t="s">
        <v>10</v>
      </c>
      <c r="H172" s="1" t="s">
        <v>91</v>
      </c>
    </row>
    <row r="173" spans="1:8" x14ac:dyDescent="0.3">
      <c r="A173" s="1" t="s">
        <v>274</v>
      </c>
      <c r="B173" s="1" t="s">
        <v>276</v>
      </c>
      <c r="C173" s="1">
        <v>0</v>
      </c>
      <c r="D173" s="1">
        <v>273</v>
      </c>
      <c r="E173" s="1">
        <v>57</v>
      </c>
      <c r="F173" s="1">
        <v>2</v>
      </c>
      <c r="G173" s="1" t="s">
        <v>10</v>
      </c>
      <c r="H173" s="1" t="s">
        <v>22</v>
      </c>
    </row>
    <row r="174" spans="1:8" x14ac:dyDescent="0.3">
      <c r="A174" s="1" t="s">
        <v>277</v>
      </c>
      <c r="B174" s="1" t="s">
        <v>278</v>
      </c>
      <c r="C174" s="1">
        <v>0</v>
      </c>
      <c r="D174" s="1">
        <v>195</v>
      </c>
      <c r="E174" s="1">
        <v>91</v>
      </c>
      <c r="F174" s="1">
        <v>4</v>
      </c>
      <c r="G174" s="1" t="s">
        <v>10</v>
      </c>
      <c r="H174" s="1" t="s">
        <v>18</v>
      </c>
    </row>
    <row r="175" spans="1:8" x14ac:dyDescent="0.3">
      <c r="A175" s="1" t="s">
        <v>279</v>
      </c>
      <c r="B175" s="1" t="s">
        <v>280</v>
      </c>
      <c r="C175" s="1">
        <v>0</v>
      </c>
      <c r="D175" s="1">
        <v>43</v>
      </c>
      <c r="E175" s="1">
        <v>20</v>
      </c>
      <c r="F175" s="1">
        <v>3</v>
      </c>
      <c r="G175" s="1" t="s">
        <v>10</v>
      </c>
      <c r="H175" s="1" t="s">
        <v>18</v>
      </c>
    </row>
    <row r="176" spans="1:8" x14ac:dyDescent="0.3">
      <c r="A176" s="1" t="s">
        <v>279</v>
      </c>
      <c r="B176" s="1" t="s">
        <v>281</v>
      </c>
      <c r="C176" s="1">
        <v>0</v>
      </c>
      <c r="D176" s="1">
        <v>193</v>
      </c>
      <c r="E176" s="1">
        <v>62</v>
      </c>
      <c r="F176" s="1">
        <v>6</v>
      </c>
      <c r="G176" s="1" t="s">
        <v>10</v>
      </c>
      <c r="H176" s="1" t="s">
        <v>77</v>
      </c>
    </row>
    <row r="177" spans="1:8" x14ac:dyDescent="0.3">
      <c r="A177" s="1" t="s">
        <v>282</v>
      </c>
      <c r="B177" s="1" t="s">
        <v>283</v>
      </c>
      <c r="C177" s="1">
        <v>0.1</v>
      </c>
      <c r="D177" s="1">
        <v>3070</v>
      </c>
      <c r="E177" s="1">
        <v>1364</v>
      </c>
      <c r="F177" s="1">
        <v>6</v>
      </c>
      <c r="G177" s="1" t="s">
        <v>10</v>
      </c>
      <c r="H177" s="1" t="s">
        <v>73</v>
      </c>
    </row>
    <row r="178" spans="1:8" x14ac:dyDescent="0.3">
      <c r="A178" s="1" t="s">
        <v>282</v>
      </c>
      <c r="B178" s="1" t="s">
        <v>284</v>
      </c>
      <c r="C178" s="1">
        <v>0.1</v>
      </c>
      <c r="D178" s="1">
        <v>230</v>
      </c>
      <c r="E178" s="1">
        <v>20</v>
      </c>
      <c r="F178" s="1">
        <v>2</v>
      </c>
      <c r="G178" s="1" t="s">
        <v>10</v>
      </c>
      <c r="H178" s="1" t="s">
        <v>22</v>
      </c>
    </row>
    <row r="179" spans="1:8" x14ac:dyDescent="0.3">
      <c r="A179" s="1" t="s">
        <v>285</v>
      </c>
      <c r="B179" s="1" t="s">
        <v>286</v>
      </c>
      <c r="C179" s="1">
        <v>0.1</v>
      </c>
      <c r="D179" s="1">
        <v>220</v>
      </c>
      <c r="E179" s="1">
        <v>49</v>
      </c>
      <c r="F179" s="1">
        <v>1</v>
      </c>
      <c r="G179" s="1" t="s">
        <v>57</v>
      </c>
      <c r="H179" s="1" t="s">
        <v>96</v>
      </c>
    </row>
    <row r="180" spans="1:8" x14ac:dyDescent="0.3">
      <c r="A180" s="1" t="s">
        <v>287</v>
      </c>
      <c r="B180" s="1" t="s">
        <v>288</v>
      </c>
      <c r="C180" s="1">
        <v>0</v>
      </c>
      <c r="D180" s="1">
        <v>14</v>
      </c>
      <c r="E180" s="1">
        <v>4</v>
      </c>
      <c r="F180" s="1">
        <v>3</v>
      </c>
      <c r="G180" s="1" t="s">
        <v>10</v>
      </c>
      <c r="H180" s="1" t="s">
        <v>45</v>
      </c>
    </row>
    <row r="181" spans="1:8" x14ac:dyDescent="0.3">
      <c r="A181" s="1" t="s">
        <v>289</v>
      </c>
      <c r="B181" s="1" t="s">
        <v>290</v>
      </c>
      <c r="C181" s="1">
        <v>0.1</v>
      </c>
      <c r="D181" s="1">
        <v>254</v>
      </c>
      <c r="E181" s="1">
        <v>73</v>
      </c>
      <c r="F181" s="1">
        <v>3</v>
      </c>
      <c r="G181" s="1" t="s">
        <v>14</v>
      </c>
      <c r="H181" s="1" t="s">
        <v>36</v>
      </c>
    </row>
    <row r="182" spans="1:8" x14ac:dyDescent="0.3">
      <c r="A182" s="1" t="s">
        <v>289</v>
      </c>
      <c r="B182" s="1" t="s">
        <v>291</v>
      </c>
      <c r="C182" s="1">
        <v>0.1</v>
      </c>
      <c r="D182" s="1">
        <v>11</v>
      </c>
      <c r="E182" s="1">
        <v>4</v>
      </c>
      <c r="F182" s="1">
        <v>1</v>
      </c>
      <c r="G182" s="1" t="s">
        <v>10</v>
      </c>
      <c r="H182" s="1" t="s">
        <v>18</v>
      </c>
    </row>
    <row r="183" spans="1:8" x14ac:dyDescent="0.3">
      <c r="A183" s="1" t="s">
        <v>289</v>
      </c>
      <c r="B183" s="1" t="s">
        <v>292</v>
      </c>
      <c r="C183" s="1">
        <v>0.1</v>
      </c>
      <c r="D183" s="1">
        <v>29</v>
      </c>
      <c r="E183" s="1">
        <v>-2</v>
      </c>
      <c r="F183" s="1">
        <v>2</v>
      </c>
      <c r="G183" s="1" t="s">
        <v>10</v>
      </c>
      <c r="H183" s="1" t="s">
        <v>18</v>
      </c>
    </row>
    <row r="184" spans="1:8" x14ac:dyDescent="0.3">
      <c r="A184" s="1" t="s">
        <v>289</v>
      </c>
      <c r="B184" s="1" t="s">
        <v>293</v>
      </c>
      <c r="C184" s="1">
        <v>0.1</v>
      </c>
      <c r="D184" s="1">
        <v>48</v>
      </c>
      <c r="E184" s="1">
        <v>19</v>
      </c>
      <c r="F184" s="1">
        <v>4</v>
      </c>
      <c r="G184" s="1" t="s">
        <v>10</v>
      </c>
      <c r="H184" s="1" t="s">
        <v>48</v>
      </c>
    </row>
    <row r="185" spans="1:8" x14ac:dyDescent="0.3">
      <c r="A185" s="1" t="s">
        <v>289</v>
      </c>
      <c r="B185" s="1" t="s">
        <v>294</v>
      </c>
      <c r="C185" s="1">
        <v>0.1</v>
      </c>
      <c r="D185" s="1">
        <v>24</v>
      </c>
      <c r="E185" s="1">
        <v>8</v>
      </c>
      <c r="F185" s="1">
        <v>2</v>
      </c>
      <c r="G185" s="1" t="s">
        <v>10</v>
      </c>
      <c r="H185" s="1" t="s">
        <v>29</v>
      </c>
    </row>
    <row r="186" spans="1:8" x14ac:dyDescent="0.3">
      <c r="A186" s="1" t="s">
        <v>295</v>
      </c>
      <c r="B186" s="1" t="s">
        <v>296</v>
      </c>
      <c r="C186" s="1">
        <v>0</v>
      </c>
      <c r="D186" s="1">
        <v>83</v>
      </c>
      <c r="E186" s="1">
        <v>10</v>
      </c>
      <c r="F186" s="1">
        <v>2</v>
      </c>
      <c r="G186" s="1" t="s">
        <v>10</v>
      </c>
      <c r="H186" s="1" t="s">
        <v>77</v>
      </c>
    </row>
    <row r="187" spans="1:8" x14ac:dyDescent="0.3">
      <c r="A187" s="1" t="s">
        <v>297</v>
      </c>
      <c r="B187" s="1" t="s">
        <v>298</v>
      </c>
      <c r="C187" s="1">
        <v>0</v>
      </c>
      <c r="D187" s="1">
        <v>21</v>
      </c>
      <c r="E187" s="1">
        <v>7</v>
      </c>
      <c r="F187" s="1">
        <v>3</v>
      </c>
      <c r="G187" s="1" t="s">
        <v>10</v>
      </c>
      <c r="H187" s="1" t="s">
        <v>45</v>
      </c>
    </row>
    <row r="188" spans="1:8" x14ac:dyDescent="0.3">
      <c r="A188" s="1" t="s">
        <v>297</v>
      </c>
      <c r="B188" s="1" t="s">
        <v>299</v>
      </c>
      <c r="C188" s="1">
        <v>0.1</v>
      </c>
      <c r="D188" s="1">
        <v>81</v>
      </c>
      <c r="E188" s="1">
        <v>12</v>
      </c>
      <c r="F188" s="1">
        <v>5</v>
      </c>
      <c r="G188" s="1" t="s">
        <v>10</v>
      </c>
      <c r="H188" s="1" t="s">
        <v>22</v>
      </c>
    </row>
    <row r="189" spans="1:8" x14ac:dyDescent="0.3">
      <c r="A189" s="1" t="s">
        <v>300</v>
      </c>
      <c r="B189" s="1" t="s">
        <v>301</v>
      </c>
      <c r="C189" s="1">
        <v>0</v>
      </c>
      <c r="D189" s="1">
        <v>57</v>
      </c>
      <c r="E189" s="1">
        <v>5</v>
      </c>
      <c r="F189" s="1">
        <v>3</v>
      </c>
      <c r="G189" s="1" t="s">
        <v>10</v>
      </c>
      <c r="H189" s="1" t="s">
        <v>29</v>
      </c>
    </row>
    <row r="190" spans="1:8" x14ac:dyDescent="0.3">
      <c r="A190" s="1" t="s">
        <v>302</v>
      </c>
      <c r="B190" s="1" t="s">
        <v>303</v>
      </c>
      <c r="C190" s="1">
        <v>0.1</v>
      </c>
      <c r="D190" s="1">
        <v>178</v>
      </c>
      <c r="E190" s="1">
        <v>28</v>
      </c>
      <c r="F190" s="1">
        <v>4</v>
      </c>
      <c r="G190" s="1" t="s">
        <v>10</v>
      </c>
      <c r="H190" s="1" t="s">
        <v>22</v>
      </c>
    </row>
    <row r="191" spans="1:8" x14ac:dyDescent="0.3">
      <c r="A191" s="1" t="s">
        <v>304</v>
      </c>
      <c r="B191" s="1" t="s">
        <v>305</v>
      </c>
      <c r="C191" s="1">
        <v>0</v>
      </c>
      <c r="D191" s="1">
        <v>288</v>
      </c>
      <c r="E191" s="1">
        <v>20</v>
      </c>
      <c r="F191" s="1">
        <v>2</v>
      </c>
      <c r="G191" s="1" t="s">
        <v>14</v>
      </c>
      <c r="H191" s="1" t="s">
        <v>15</v>
      </c>
    </row>
    <row r="192" spans="1:8" x14ac:dyDescent="0.3">
      <c r="A192" s="1" t="s">
        <v>306</v>
      </c>
      <c r="B192" s="1" t="s">
        <v>307</v>
      </c>
      <c r="C192" s="1">
        <v>0</v>
      </c>
      <c r="D192" s="1">
        <v>47</v>
      </c>
      <c r="E192" s="1">
        <v>7</v>
      </c>
      <c r="F192" s="1">
        <v>7</v>
      </c>
      <c r="G192" s="1" t="s">
        <v>10</v>
      </c>
      <c r="H192" s="1" t="s">
        <v>45</v>
      </c>
    </row>
    <row r="193" spans="1:8" x14ac:dyDescent="0.3">
      <c r="A193" s="1" t="s">
        <v>306</v>
      </c>
      <c r="B193" s="1" t="s">
        <v>308</v>
      </c>
      <c r="C193" s="1">
        <v>0</v>
      </c>
      <c r="D193" s="1">
        <v>105</v>
      </c>
      <c r="E193" s="1">
        <v>42</v>
      </c>
      <c r="F193" s="1">
        <v>3</v>
      </c>
      <c r="G193" s="1" t="s">
        <v>10</v>
      </c>
      <c r="H193" s="1" t="s">
        <v>77</v>
      </c>
    </row>
    <row r="194" spans="1:8" x14ac:dyDescent="0.3">
      <c r="A194" s="1" t="s">
        <v>306</v>
      </c>
      <c r="B194" s="1" t="s">
        <v>309</v>
      </c>
      <c r="C194" s="1">
        <v>0.4</v>
      </c>
      <c r="D194" s="1">
        <v>82</v>
      </c>
      <c r="E194" s="1">
        <v>14</v>
      </c>
      <c r="F194" s="1">
        <v>2</v>
      </c>
      <c r="G194" s="1" t="s">
        <v>57</v>
      </c>
      <c r="H194" s="1" t="s">
        <v>70</v>
      </c>
    </row>
    <row r="195" spans="1:8" x14ac:dyDescent="0.3">
      <c r="A195" s="1" t="s">
        <v>310</v>
      </c>
      <c r="B195" s="1" t="s">
        <v>311</v>
      </c>
      <c r="C195" s="1">
        <v>0</v>
      </c>
      <c r="D195" s="1">
        <v>26</v>
      </c>
      <c r="E195" s="1">
        <v>0</v>
      </c>
      <c r="F195" s="1">
        <v>2</v>
      </c>
      <c r="G195" s="1" t="s">
        <v>10</v>
      </c>
      <c r="H195" s="1" t="s">
        <v>18</v>
      </c>
    </row>
    <row r="196" spans="1:8" x14ac:dyDescent="0.3">
      <c r="A196" s="1" t="s">
        <v>312</v>
      </c>
      <c r="B196" s="1" t="s">
        <v>313</v>
      </c>
      <c r="C196" s="1">
        <v>0</v>
      </c>
      <c r="D196" s="1">
        <v>132</v>
      </c>
      <c r="E196" s="1">
        <v>9</v>
      </c>
      <c r="F196" s="1">
        <v>3</v>
      </c>
      <c r="G196" s="1" t="s">
        <v>14</v>
      </c>
      <c r="H196" s="1" t="s">
        <v>116</v>
      </c>
    </row>
    <row r="197" spans="1:8" x14ac:dyDescent="0.3">
      <c r="A197" s="1" t="s">
        <v>312</v>
      </c>
      <c r="B197" s="1" t="s">
        <v>178</v>
      </c>
      <c r="C197" s="1">
        <v>0</v>
      </c>
      <c r="D197" s="1">
        <v>50</v>
      </c>
      <c r="E197" s="1">
        <v>3</v>
      </c>
      <c r="F197" s="1">
        <v>3</v>
      </c>
      <c r="G197" s="1" t="s">
        <v>10</v>
      </c>
      <c r="H197" s="1" t="s">
        <v>22</v>
      </c>
    </row>
    <row r="198" spans="1:8" x14ac:dyDescent="0.3">
      <c r="A198" s="1" t="s">
        <v>314</v>
      </c>
      <c r="B198" s="1" t="s">
        <v>315</v>
      </c>
      <c r="C198" s="1">
        <v>0.5</v>
      </c>
      <c r="D198" s="1">
        <v>747</v>
      </c>
      <c r="E198" s="1">
        <v>-90</v>
      </c>
      <c r="F198" s="1">
        <v>5</v>
      </c>
      <c r="G198" s="1" t="s">
        <v>57</v>
      </c>
      <c r="H198" s="1" t="s">
        <v>58</v>
      </c>
    </row>
    <row r="199" spans="1:8" x14ac:dyDescent="0.3">
      <c r="A199" s="1" t="s">
        <v>316</v>
      </c>
      <c r="B199" s="1" t="s">
        <v>317</v>
      </c>
      <c r="C199" s="1">
        <v>0</v>
      </c>
      <c r="D199" s="1">
        <v>40</v>
      </c>
      <c r="E199" s="1">
        <v>16</v>
      </c>
      <c r="F199" s="1">
        <v>3</v>
      </c>
      <c r="G199" s="1" t="s">
        <v>10</v>
      </c>
      <c r="H199" s="1" t="s">
        <v>48</v>
      </c>
    </row>
    <row r="200" spans="1:8" x14ac:dyDescent="0.3">
      <c r="A200" s="1" t="s">
        <v>316</v>
      </c>
      <c r="B200" s="1" t="s">
        <v>318</v>
      </c>
      <c r="C200" s="1">
        <v>0</v>
      </c>
      <c r="D200" s="1">
        <v>90</v>
      </c>
      <c r="E200" s="1">
        <v>27</v>
      </c>
      <c r="F200" s="1">
        <v>2</v>
      </c>
      <c r="G200" s="1" t="s">
        <v>10</v>
      </c>
      <c r="H200" s="1" t="s">
        <v>11</v>
      </c>
    </row>
    <row r="201" spans="1:8" x14ac:dyDescent="0.3">
      <c r="A201" s="1" t="s">
        <v>319</v>
      </c>
      <c r="B201" s="1" t="s">
        <v>320</v>
      </c>
      <c r="C201" s="1">
        <v>0</v>
      </c>
      <c r="D201" s="1">
        <v>770</v>
      </c>
      <c r="E201" s="1">
        <v>85</v>
      </c>
      <c r="F201" s="1">
        <v>7</v>
      </c>
      <c r="G201" s="1" t="s">
        <v>14</v>
      </c>
      <c r="H201" s="1" t="s">
        <v>116</v>
      </c>
    </row>
    <row r="202" spans="1:8" x14ac:dyDescent="0.3">
      <c r="A202" s="1" t="s">
        <v>319</v>
      </c>
      <c r="B202" s="1" t="s">
        <v>321</v>
      </c>
      <c r="C202" s="1">
        <v>0</v>
      </c>
      <c r="D202" s="1">
        <v>193</v>
      </c>
      <c r="E202" s="1">
        <v>8</v>
      </c>
      <c r="F202" s="1">
        <v>4</v>
      </c>
      <c r="G202" s="1" t="s">
        <v>10</v>
      </c>
      <c r="H202" s="1" t="s">
        <v>11</v>
      </c>
    </row>
    <row r="203" spans="1:8" x14ac:dyDescent="0.3">
      <c r="A203" s="1" t="s">
        <v>322</v>
      </c>
      <c r="B203" s="1" t="s">
        <v>323</v>
      </c>
      <c r="C203" s="1">
        <v>0</v>
      </c>
      <c r="D203" s="1">
        <v>453</v>
      </c>
      <c r="E203" s="1">
        <v>27</v>
      </c>
      <c r="F203" s="1">
        <v>9</v>
      </c>
      <c r="G203" s="1" t="s">
        <v>10</v>
      </c>
      <c r="H203" s="1" t="s">
        <v>48</v>
      </c>
    </row>
    <row r="204" spans="1:8" x14ac:dyDescent="0.3">
      <c r="A204" s="1" t="s">
        <v>322</v>
      </c>
      <c r="B204" s="1" t="s">
        <v>324</v>
      </c>
      <c r="C204" s="1">
        <v>0</v>
      </c>
      <c r="D204" s="1">
        <v>152</v>
      </c>
      <c r="E204" s="1">
        <v>76</v>
      </c>
      <c r="F204" s="1">
        <v>5</v>
      </c>
      <c r="G204" s="1" t="s">
        <v>10</v>
      </c>
      <c r="H204" s="1" t="s">
        <v>48</v>
      </c>
    </row>
    <row r="205" spans="1:8" x14ac:dyDescent="0.3">
      <c r="A205" s="1" t="s">
        <v>322</v>
      </c>
      <c r="B205" s="1" t="s">
        <v>284</v>
      </c>
      <c r="C205" s="1">
        <v>0.1</v>
      </c>
      <c r="D205" s="1">
        <v>230</v>
      </c>
      <c r="E205" s="1">
        <v>20</v>
      </c>
      <c r="F205" s="1">
        <v>2</v>
      </c>
      <c r="G205" s="1" t="s">
        <v>10</v>
      </c>
      <c r="H205" s="1" t="s">
        <v>22</v>
      </c>
    </row>
    <row r="206" spans="1:8" x14ac:dyDescent="0.3">
      <c r="A206" s="1" t="s">
        <v>322</v>
      </c>
      <c r="B206" s="1" t="s">
        <v>325</v>
      </c>
      <c r="C206" s="1">
        <v>0.15</v>
      </c>
      <c r="D206" s="1">
        <v>246</v>
      </c>
      <c r="E206" s="1">
        <v>3</v>
      </c>
      <c r="F206" s="1">
        <v>2</v>
      </c>
      <c r="G206" s="1" t="s">
        <v>57</v>
      </c>
      <c r="H206" s="1" t="s">
        <v>70</v>
      </c>
    </row>
    <row r="207" spans="1:8" x14ac:dyDescent="0.3">
      <c r="A207" s="1" t="s">
        <v>326</v>
      </c>
      <c r="B207" s="1" t="s">
        <v>327</v>
      </c>
      <c r="C207" s="1">
        <v>0</v>
      </c>
      <c r="D207" s="1">
        <v>99</v>
      </c>
      <c r="E207" s="1">
        <v>45</v>
      </c>
      <c r="F207" s="1">
        <v>5</v>
      </c>
      <c r="G207" s="1" t="s">
        <v>10</v>
      </c>
      <c r="H207" s="1" t="s">
        <v>29</v>
      </c>
    </row>
    <row r="208" spans="1:8" x14ac:dyDescent="0.3">
      <c r="A208" s="1" t="s">
        <v>328</v>
      </c>
      <c r="B208" s="1" t="s">
        <v>329</v>
      </c>
      <c r="C208" s="1">
        <v>0</v>
      </c>
      <c r="D208" s="1">
        <v>149</v>
      </c>
      <c r="E208" s="1">
        <v>36</v>
      </c>
      <c r="F208" s="1">
        <v>3</v>
      </c>
      <c r="G208" s="1" t="s">
        <v>10</v>
      </c>
      <c r="H208" s="1" t="s">
        <v>18</v>
      </c>
    </row>
    <row r="209" spans="1:8" x14ac:dyDescent="0.3">
      <c r="A209" s="1" t="s">
        <v>330</v>
      </c>
      <c r="B209" s="1" t="s">
        <v>331</v>
      </c>
      <c r="C209" s="1">
        <v>0.5</v>
      </c>
      <c r="D209" s="1">
        <v>15</v>
      </c>
      <c r="E209" s="1">
        <v>-9</v>
      </c>
      <c r="F209" s="1">
        <v>2</v>
      </c>
      <c r="G209" s="1" t="s">
        <v>10</v>
      </c>
      <c r="H209" s="1" t="s">
        <v>18</v>
      </c>
    </row>
    <row r="210" spans="1:8" x14ac:dyDescent="0.3">
      <c r="A210" s="1" t="s">
        <v>330</v>
      </c>
      <c r="B210" s="1" t="s">
        <v>332</v>
      </c>
      <c r="C210" s="1">
        <v>0.5</v>
      </c>
      <c r="D210" s="1">
        <v>7</v>
      </c>
      <c r="E210" s="1">
        <v>-4</v>
      </c>
      <c r="F210" s="1">
        <v>1</v>
      </c>
      <c r="G210" s="1" t="s">
        <v>10</v>
      </c>
      <c r="H210" s="1" t="s">
        <v>29</v>
      </c>
    </row>
    <row r="211" spans="1:8" x14ac:dyDescent="0.3">
      <c r="A211" s="1" t="s">
        <v>333</v>
      </c>
      <c r="B211" s="1" t="s">
        <v>334</v>
      </c>
      <c r="C211" s="1">
        <v>0.5</v>
      </c>
      <c r="D211" s="1">
        <v>17</v>
      </c>
      <c r="E211" s="1">
        <v>-12</v>
      </c>
      <c r="F211" s="1">
        <v>3</v>
      </c>
      <c r="G211" s="1" t="s">
        <v>10</v>
      </c>
      <c r="H211" s="1" t="s">
        <v>45</v>
      </c>
    </row>
    <row r="212" spans="1:8" x14ac:dyDescent="0.3">
      <c r="A212" s="1" t="s">
        <v>333</v>
      </c>
      <c r="B212" s="1" t="s">
        <v>335</v>
      </c>
      <c r="C212" s="1">
        <v>0.5</v>
      </c>
      <c r="D212" s="1">
        <v>84</v>
      </c>
      <c r="E212" s="1">
        <v>-55</v>
      </c>
      <c r="F212" s="1">
        <v>1</v>
      </c>
      <c r="G212" s="1" t="s">
        <v>57</v>
      </c>
      <c r="H212" s="1" t="s">
        <v>70</v>
      </c>
    </row>
    <row r="213" spans="1:8" x14ac:dyDescent="0.3">
      <c r="A213" s="1" t="s">
        <v>336</v>
      </c>
      <c r="B213" s="1" t="s">
        <v>337</v>
      </c>
      <c r="C213" s="1">
        <v>0.1</v>
      </c>
      <c r="D213" s="1">
        <v>551</v>
      </c>
      <c r="E213" s="1">
        <v>98</v>
      </c>
      <c r="F213" s="1">
        <v>3</v>
      </c>
      <c r="G213" s="1" t="s">
        <v>10</v>
      </c>
      <c r="H213" s="1" t="s">
        <v>22</v>
      </c>
    </row>
    <row r="214" spans="1:8" x14ac:dyDescent="0.3">
      <c r="A214" s="1" t="s">
        <v>338</v>
      </c>
      <c r="B214" s="1" t="s">
        <v>339</v>
      </c>
      <c r="C214" s="1">
        <v>0</v>
      </c>
      <c r="D214" s="1">
        <v>92</v>
      </c>
      <c r="E214" s="1">
        <v>26</v>
      </c>
      <c r="F214" s="1">
        <v>3</v>
      </c>
      <c r="G214" s="1" t="s">
        <v>10</v>
      </c>
      <c r="H214" s="1" t="s">
        <v>48</v>
      </c>
    </row>
    <row r="215" spans="1:8" x14ac:dyDescent="0.3">
      <c r="A215" s="1" t="s">
        <v>340</v>
      </c>
      <c r="B215" s="1" t="s">
        <v>166</v>
      </c>
      <c r="C215" s="1">
        <v>0</v>
      </c>
      <c r="D215" s="1">
        <v>93</v>
      </c>
      <c r="E215" s="1">
        <v>45</v>
      </c>
      <c r="F215" s="1">
        <v>5</v>
      </c>
      <c r="G215" s="1" t="s">
        <v>10</v>
      </c>
      <c r="H215" s="1" t="s">
        <v>29</v>
      </c>
    </row>
    <row r="216" spans="1:8" x14ac:dyDescent="0.3">
      <c r="A216" s="1" t="s">
        <v>341</v>
      </c>
      <c r="B216" s="1" t="s">
        <v>342</v>
      </c>
      <c r="C216" s="1">
        <v>0.5</v>
      </c>
      <c r="D216" s="1">
        <v>22</v>
      </c>
      <c r="E216" s="1">
        <v>-21</v>
      </c>
      <c r="F216" s="1">
        <v>3</v>
      </c>
      <c r="G216" s="1" t="s">
        <v>10</v>
      </c>
      <c r="H216" s="1" t="s">
        <v>29</v>
      </c>
    </row>
    <row r="217" spans="1:8" x14ac:dyDescent="0.3">
      <c r="A217" s="1" t="s">
        <v>341</v>
      </c>
      <c r="B217" s="1" t="s">
        <v>343</v>
      </c>
      <c r="C217" s="1">
        <v>0.6</v>
      </c>
      <c r="D217" s="1">
        <v>39</v>
      </c>
      <c r="E217" s="1">
        <v>-59</v>
      </c>
      <c r="F217" s="1">
        <v>4</v>
      </c>
      <c r="G217" s="1" t="s">
        <v>10</v>
      </c>
      <c r="H217" s="1" t="s">
        <v>22</v>
      </c>
    </row>
    <row r="218" spans="1:8" x14ac:dyDescent="0.3">
      <c r="A218" s="1" t="s">
        <v>344</v>
      </c>
      <c r="B218" s="1" t="s">
        <v>345</v>
      </c>
      <c r="C218" s="1">
        <v>0</v>
      </c>
      <c r="D218" s="1">
        <v>170</v>
      </c>
      <c r="E218" s="1">
        <v>27</v>
      </c>
      <c r="F218" s="1">
        <v>4</v>
      </c>
      <c r="G218" s="1" t="s">
        <v>14</v>
      </c>
      <c r="H218" s="1" t="s">
        <v>116</v>
      </c>
    </row>
    <row r="219" spans="1:8" x14ac:dyDescent="0.3">
      <c r="A219" s="1" t="s">
        <v>344</v>
      </c>
      <c r="B219" s="1" t="s">
        <v>346</v>
      </c>
      <c r="C219" s="1">
        <v>0</v>
      </c>
      <c r="D219" s="1">
        <v>38</v>
      </c>
      <c r="E219" s="1">
        <v>3</v>
      </c>
      <c r="F219" s="1">
        <v>2</v>
      </c>
      <c r="G219" s="1" t="s">
        <v>10</v>
      </c>
      <c r="H219" s="1" t="s">
        <v>77</v>
      </c>
    </row>
    <row r="220" spans="1:8" x14ac:dyDescent="0.3">
      <c r="A220" s="1" t="s">
        <v>344</v>
      </c>
      <c r="B220" s="1" t="s">
        <v>347</v>
      </c>
      <c r="C220" s="1">
        <v>0</v>
      </c>
      <c r="D220" s="1">
        <v>639</v>
      </c>
      <c r="E220" s="1">
        <v>45</v>
      </c>
      <c r="F220" s="1">
        <v>1</v>
      </c>
      <c r="G220" s="1" t="s">
        <v>57</v>
      </c>
      <c r="H220" s="1" t="s">
        <v>70</v>
      </c>
    </row>
    <row r="221" spans="1:8" x14ac:dyDescent="0.3">
      <c r="A221" s="1" t="s">
        <v>348</v>
      </c>
      <c r="B221" s="1" t="s">
        <v>44</v>
      </c>
      <c r="C221" s="1">
        <v>0.5</v>
      </c>
      <c r="D221" s="1">
        <v>8</v>
      </c>
      <c r="E221" s="1">
        <v>-6</v>
      </c>
      <c r="F221" s="1">
        <v>2</v>
      </c>
      <c r="G221" s="1" t="s">
        <v>10</v>
      </c>
      <c r="H221" s="1" t="s">
        <v>45</v>
      </c>
    </row>
    <row r="222" spans="1:8" x14ac:dyDescent="0.3">
      <c r="A222" s="1" t="s">
        <v>349</v>
      </c>
      <c r="B222" s="1" t="s">
        <v>350</v>
      </c>
      <c r="C222" s="1">
        <v>0.1</v>
      </c>
      <c r="D222" s="1">
        <v>729</v>
      </c>
      <c r="E222" s="1">
        <v>-57</v>
      </c>
      <c r="F222" s="1">
        <v>5</v>
      </c>
      <c r="G222" s="1" t="s">
        <v>14</v>
      </c>
      <c r="H222" s="1" t="s">
        <v>36</v>
      </c>
    </row>
    <row r="223" spans="1:8" x14ac:dyDescent="0.3">
      <c r="A223" s="1" t="s">
        <v>349</v>
      </c>
      <c r="B223" s="1" t="s">
        <v>351</v>
      </c>
      <c r="C223" s="1">
        <v>0.1</v>
      </c>
      <c r="D223" s="1">
        <v>51</v>
      </c>
      <c r="E223" s="1">
        <v>-1</v>
      </c>
      <c r="F223" s="1">
        <v>5</v>
      </c>
      <c r="G223" s="1" t="s">
        <v>10</v>
      </c>
      <c r="H223" s="1" t="s">
        <v>22</v>
      </c>
    </row>
    <row r="224" spans="1:8" x14ac:dyDescent="0.3">
      <c r="A224" s="1" t="s">
        <v>349</v>
      </c>
      <c r="B224" s="1" t="s">
        <v>352</v>
      </c>
      <c r="C224" s="1">
        <v>0</v>
      </c>
      <c r="D224" s="1">
        <v>285</v>
      </c>
      <c r="E224" s="1">
        <v>14</v>
      </c>
      <c r="F224" s="1">
        <v>2</v>
      </c>
      <c r="G224" s="1" t="s">
        <v>57</v>
      </c>
      <c r="H224" s="1" t="s">
        <v>79</v>
      </c>
    </row>
    <row r="225" spans="1:8" x14ac:dyDescent="0.3">
      <c r="A225" s="1" t="s">
        <v>349</v>
      </c>
      <c r="B225" s="1" t="s">
        <v>353</v>
      </c>
      <c r="C225" s="1">
        <v>0</v>
      </c>
      <c r="D225" s="1">
        <v>390</v>
      </c>
      <c r="E225" s="1">
        <v>16</v>
      </c>
      <c r="F225" s="1">
        <v>3</v>
      </c>
      <c r="G225" s="1" t="s">
        <v>57</v>
      </c>
      <c r="H225" s="1" t="s">
        <v>70</v>
      </c>
    </row>
    <row r="226" spans="1:8" x14ac:dyDescent="0.3">
      <c r="A226" s="1" t="s">
        <v>354</v>
      </c>
      <c r="B226" s="1" t="s">
        <v>355</v>
      </c>
      <c r="C226" s="1">
        <v>0</v>
      </c>
      <c r="D226" s="1">
        <v>110</v>
      </c>
      <c r="E226" s="1">
        <v>37</v>
      </c>
      <c r="F226" s="1">
        <v>2</v>
      </c>
      <c r="G226" s="1" t="s">
        <v>14</v>
      </c>
      <c r="H226" s="1" t="s">
        <v>116</v>
      </c>
    </row>
    <row r="227" spans="1:8" x14ac:dyDescent="0.3">
      <c r="A227" s="1" t="s">
        <v>356</v>
      </c>
      <c r="B227" s="1" t="s">
        <v>195</v>
      </c>
      <c r="C227" s="1">
        <v>0</v>
      </c>
      <c r="D227" s="1">
        <v>2624</v>
      </c>
      <c r="E227" s="1">
        <v>446</v>
      </c>
      <c r="F227" s="1">
        <v>6</v>
      </c>
      <c r="G227" s="1" t="s">
        <v>14</v>
      </c>
      <c r="H227" s="1" t="s">
        <v>15</v>
      </c>
    </row>
    <row r="228" spans="1:8" x14ac:dyDescent="0.3">
      <c r="A228" s="1" t="s">
        <v>354</v>
      </c>
      <c r="B228" s="1" t="s">
        <v>357</v>
      </c>
      <c r="C228" s="1">
        <v>0</v>
      </c>
      <c r="D228" s="1">
        <v>21</v>
      </c>
      <c r="E228" s="1">
        <v>9</v>
      </c>
      <c r="F228" s="1">
        <v>2</v>
      </c>
      <c r="G228" s="1" t="s">
        <v>10</v>
      </c>
      <c r="H228" s="1" t="s">
        <v>18</v>
      </c>
    </row>
    <row r="229" spans="1:8" x14ac:dyDescent="0.3">
      <c r="A229" s="1" t="s">
        <v>356</v>
      </c>
      <c r="B229" s="1" t="s">
        <v>358</v>
      </c>
      <c r="C229" s="1">
        <v>0</v>
      </c>
      <c r="D229" s="1">
        <v>34</v>
      </c>
      <c r="E229" s="1">
        <v>8</v>
      </c>
      <c r="F229" s="1">
        <v>3</v>
      </c>
      <c r="G229" s="1" t="s">
        <v>10</v>
      </c>
      <c r="H229" s="1" t="s">
        <v>18</v>
      </c>
    </row>
    <row r="230" spans="1:8" x14ac:dyDescent="0.3">
      <c r="A230" s="1" t="s">
        <v>356</v>
      </c>
      <c r="B230" s="1" t="s">
        <v>359</v>
      </c>
      <c r="C230" s="1">
        <v>0</v>
      </c>
      <c r="D230" s="1">
        <v>423</v>
      </c>
      <c r="E230" s="1">
        <v>30</v>
      </c>
      <c r="F230" s="1">
        <v>2</v>
      </c>
      <c r="G230" s="1" t="s">
        <v>10</v>
      </c>
      <c r="H230" s="1" t="s">
        <v>22</v>
      </c>
    </row>
    <row r="231" spans="1:8" x14ac:dyDescent="0.3">
      <c r="A231" s="1" t="s">
        <v>360</v>
      </c>
      <c r="B231" s="1" t="s">
        <v>361</v>
      </c>
      <c r="C231" s="1">
        <v>0.6</v>
      </c>
      <c r="D231" s="1">
        <v>40</v>
      </c>
      <c r="E231" s="1">
        <v>-44</v>
      </c>
      <c r="F231" s="1">
        <v>2</v>
      </c>
      <c r="G231" s="1" t="s">
        <v>14</v>
      </c>
      <c r="H231" s="1" t="s">
        <v>116</v>
      </c>
    </row>
    <row r="232" spans="1:8" x14ac:dyDescent="0.3">
      <c r="A232" s="1" t="s">
        <v>362</v>
      </c>
      <c r="B232" s="1" t="s">
        <v>363</v>
      </c>
      <c r="C232" s="1">
        <v>0</v>
      </c>
      <c r="D232" s="1">
        <v>158</v>
      </c>
      <c r="E232" s="1">
        <v>69</v>
      </c>
      <c r="F232" s="1">
        <v>3</v>
      </c>
      <c r="G232" s="1" t="s">
        <v>10</v>
      </c>
      <c r="H232" s="1" t="s">
        <v>18</v>
      </c>
    </row>
    <row r="233" spans="1:8" x14ac:dyDescent="0.3">
      <c r="A233" s="1" t="s">
        <v>362</v>
      </c>
      <c r="B233" s="1" t="s">
        <v>364</v>
      </c>
      <c r="C233" s="1">
        <v>0</v>
      </c>
      <c r="D233" s="1">
        <v>296</v>
      </c>
      <c r="E233" s="1">
        <v>32</v>
      </c>
      <c r="F233" s="1">
        <v>6</v>
      </c>
      <c r="G233" s="1" t="s">
        <v>10</v>
      </c>
      <c r="H233" s="1" t="s">
        <v>48</v>
      </c>
    </row>
    <row r="234" spans="1:8" x14ac:dyDescent="0.3">
      <c r="A234" s="1" t="s">
        <v>362</v>
      </c>
      <c r="B234" s="1" t="s">
        <v>365</v>
      </c>
      <c r="C234" s="1">
        <v>0</v>
      </c>
      <c r="D234" s="1">
        <v>123</v>
      </c>
      <c r="E234" s="1">
        <v>50</v>
      </c>
      <c r="F234" s="1">
        <v>3</v>
      </c>
      <c r="G234" s="1" t="s">
        <v>57</v>
      </c>
      <c r="H234" s="1" t="s">
        <v>96</v>
      </c>
    </row>
    <row r="235" spans="1:8" x14ac:dyDescent="0.3">
      <c r="A235" s="1" t="s">
        <v>366</v>
      </c>
      <c r="B235" s="1" t="s">
        <v>367</v>
      </c>
      <c r="C235" s="1">
        <v>0.4</v>
      </c>
      <c r="D235" s="1">
        <v>497</v>
      </c>
      <c r="E235" s="1">
        <v>-290</v>
      </c>
      <c r="F235" s="1">
        <v>6</v>
      </c>
      <c r="G235" s="1" t="s">
        <v>57</v>
      </c>
      <c r="H235" s="1" t="s">
        <v>70</v>
      </c>
    </row>
    <row r="236" spans="1:8" x14ac:dyDescent="0.3">
      <c r="A236" s="1" t="s">
        <v>368</v>
      </c>
      <c r="B236" s="1" t="s">
        <v>250</v>
      </c>
      <c r="C236" s="1">
        <v>0.1</v>
      </c>
      <c r="D236" s="1">
        <v>507</v>
      </c>
      <c r="E236" s="1">
        <v>175</v>
      </c>
      <c r="F236" s="1">
        <v>4</v>
      </c>
      <c r="G236" s="1" t="s">
        <v>14</v>
      </c>
      <c r="H236" s="1" t="s">
        <v>36</v>
      </c>
    </row>
    <row r="237" spans="1:8" x14ac:dyDescent="0.3">
      <c r="A237" s="1" t="s">
        <v>369</v>
      </c>
      <c r="B237" s="1" t="s">
        <v>370</v>
      </c>
      <c r="C237" s="1">
        <v>0</v>
      </c>
      <c r="D237" s="1">
        <v>86</v>
      </c>
      <c r="E237" s="1">
        <v>33</v>
      </c>
      <c r="F237" s="1">
        <v>5</v>
      </c>
      <c r="G237" s="1" t="s">
        <v>10</v>
      </c>
      <c r="H237" s="1" t="s">
        <v>29</v>
      </c>
    </row>
    <row r="238" spans="1:8" x14ac:dyDescent="0.3">
      <c r="A238" s="1" t="s">
        <v>371</v>
      </c>
      <c r="B238" s="1" t="s">
        <v>372</v>
      </c>
      <c r="C238" s="1">
        <v>0</v>
      </c>
      <c r="D238" s="1">
        <v>51</v>
      </c>
      <c r="E238" s="1">
        <v>14</v>
      </c>
      <c r="F238" s="1">
        <v>2</v>
      </c>
      <c r="G238" s="1" t="s">
        <v>10</v>
      </c>
      <c r="H238" s="1" t="s">
        <v>18</v>
      </c>
    </row>
    <row r="239" spans="1:8" x14ac:dyDescent="0.3">
      <c r="A239" s="1" t="s">
        <v>371</v>
      </c>
      <c r="B239" s="1" t="s">
        <v>373</v>
      </c>
      <c r="C239" s="1">
        <v>0</v>
      </c>
      <c r="D239" s="1">
        <v>32</v>
      </c>
      <c r="E239" s="1">
        <v>16</v>
      </c>
      <c r="F239" s="1">
        <v>3</v>
      </c>
      <c r="G239" s="1" t="s">
        <v>10</v>
      </c>
      <c r="H239" s="1" t="s">
        <v>45</v>
      </c>
    </row>
    <row r="240" spans="1:8" x14ac:dyDescent="0.3">
      <c r="A240" s="1" t="s">
        <v>374</v>
      </c>
      <c r="B240" s="1" t="s">
        <v>375</v>
      </c>
      <c r="C240" s="1">
        <v>0.1</v>
      </c>
      <c r="D240" s="1">
        <v>1889</v>
      </c>
      <c r="E240" s="1">
        <v>483</v>
      </c>
      <c r="F240" s="1">
        <v>7</v>
      </c>
      <c r="G240" s="1" t="s">
        <v>10</v>
      </c>
      <c r="H240" s="1" t="s">
        <v>73</v>
      </c>
    </row>
    <row r="241" spans="1:8" x14ac:dyDescent="0.3">
      <c r="A241" s="1" t="s">
        <v>374</v>
      </c>
      <c r="B241" s="1" t="s">
        <v>376</v>
      </c>
      <c r="C241" s="1">
        <v>0</v>
      </c>
      <c r="D241" s="1">
        <v>498</v>
      </c>
      <c r="E241" s="1">
        <v>139</v>
      </c>
      <c r="F241" s="1">
        <v>10</v>
      </c>
      <c r="G241" s="1" t="s">
        <v>10</v>
      </c>
      <c r="H241" s="1" t="s">
        <v>48</v>
      </c>
    </row>
    <row r="242" spans="1:8" x14ac:dyDescent="0.3">
      <c r="A242" s="1" t="s">
        <v>377</v>
      </c>
      <c r="B242" s="1" t="s">
        <v>378</v>
      </c>
      <c r="C242" s="1">
        <v>0</v>
      </c>
      <c r="D242" s="1">
        <v>584</v>
      </c>
      <c r="E242" s="1">
        <v>234</v>
      </c>
      <c r="F242" s="1">
        <v>7</v>
      </c>
      <c r="G242" s="1" t="s">
        <v>10</v>
      </c>
      <c r="H242" s="1" t="s">
        <v>73</v>
      </c>
    </row>
    <row r="243" spans="1:8" x14ac:dyDescent="0.3">
      <c r="A243" s="1" t="s">
        <v>379</v>
      </c>
      <c r="B243" s="1" t="s">
        <v>380</v>
      </c>
      <c r="C243" s="1">
        <v>0</v>
      </c>
      <c r="D243" s="1">
        <v>15</v>
      </c>
      <c r="E243" s="1">
        <v>1</v>
      </c>
      <c r="F243" s="1">
        <v>2</v>
      </c>
      <c r="G243" s="1" t="s">
        <v>10</v>
      </c>
      <c r="H243" s="1" t="s">
        <v>45</v>
      </c>
    </row>
    <row r="244" spans="1:8" x14ac:dyDescent="0.3">
      <c r="A244" s="1" t="s">
        <v>379</v>
      </c>
      <c r="B244" s="1" t="s">
        <v>381</v>
      </c>
      <c r="C244" s="1">
        <v>0</v>
      </c>
      <c r="D244" s="1">
        <v>47</v>
      </c>
      <c r="E244" s="1">
        <v>17</v>
      </c>
      <c r="F244" s="1">
        <v>2</v>
      </c>
      <c r="G244" s="1" t="s">
        <v>10</v>
      </c>
      <c r="H244" s="1" t="s">
        <v>11</v>
      </c>
    </row>
    <row r="245" spans="1:8" x14ac:dyDescent="0.3">
      <c r="A245" s="1" t="s">
        <v>382</v>
      </c>
      <c r="B245" s="1" t="s">
        <v>383</v>
      </c>
      <c r="C245" s="1">
        <v>0.1</v>
      </c>
      <c r="D245" s="1">
        <v>538</v>
      </c>
      <c r="E245" s="1">
        <v>221</v>
      </c>
      <c r="F245" s="1">
        <v>7</v>
      </c>
      <c r="G245" s="1" t="s">
        <v>10</v>
      </c>
      <c r="H245" s="1" t="s">
        <v>73</v>
      </c>
    </row>
    <row r="246" spans="1:8" x14ac:dyDescent="0.3">
      <c r="A246" s="1" t="s">
        <v>382</v>
      </c>
      <c r="B246" s="1" t="s">
        <v>384</v>
      </c>
      <c r="C246" s="1">
        <v>0</v>
      </c>
      <c r="D246" s="1">
        <v>119</v>
      </c>
      <c r="E246" s="1">
        <v>38</v>
      </c>
      <c r="F246" s="1">
        <v>9</v>
      </c>
      <c r="G246" s="1" t="s">
        <v>10</v>
      </c>
      <c r="H246" s="1" t="s">
        <v>18</v>
      </c>
    </row>
    <row r="247" spans="1:8" x14ac:dyDescent="0.3">
      <c r="A247" s="1" t="s">
        <v>382</v>
      </c>
      <c r="B247" s="1" t="s">
        <v>385</v>
      </c>
      <c r="C247" s="1">
        <v>0</v>
      </c>
      <c r="D247" s="1">
        <v>48</v>
      </c>
      <c r="E247" s="1">
        <v>6</v>
      </c>
      <c r="F247" s="1">
        <v>2</v>
      </c>
      <c r="G247" s="1" t="s">
        <v>10</v>
      </c>
      <c r="H247" s="1" t="s">
        <v>91</v>
      </c>
    </row>
    <row r="248" spans="1:8" x14ac:dyDescent="0.3">
      <c r="A248" s="1" t="s">
        <v>382</v>
      </c>
      <c r="B248" s="1" t="s">
        <v>386</v>
      </c>
      <c r="C248" s="1">
        <v>0.1</v>
      </c>
      <c r="D248" s="1">
        <v>413</v>
      </c>
      <c r="E248" s="1">
        <v>184</v>
      </c>
      <c r="F248" s="1">
        <v>8</v>
      </c>
      <c r="G248" s="1" t="s">
        <v>10</v>
      </c>
      <c r="H248" s="1" t="s">
        <v>22</v>
      </c>
    </row>
    <row r="249" spans="1:8" x14ac:dyDescent="0.3">
      <c r="A249" s="1" t="s">
        <v>382</v>
      </c>
      <c r="B249" s="1" t="s">
        <v>387</v>
      </c>
      <c r="C249" s="1">
        <v>0.1</v>
      </c>
      <c r="D249" s="1">
        <v>80</v>
      </c>
      <c r="E249" s="1">
        <v>1</v>
      </c>
      <c r="F249" s="1">
        <v>3</v>
      </c>
      <c r="G249" s="1" t="s">
        <v>10</v>
      </c>
      <c r="H249" s="1" t="s">
        <v>22</v>
      </c>
    </row>
    <row r="250" spans="1:8" x14ac:dyDescent="0.3">
      <c r="A250" s="1" t="s">
        <v>388</v>
      </c>
      <c r="B250" s="1" t="s">
        <v>117</v>
      </c>
      <c r="C250" s="1">
        <v>0</v>
      </c>
      <c r="D250" s="1">
        <v>53</v>
      </c>
      <c r="E250" s="1">
        <v>2</v>
      </c>
      <c r="F250" s="1">
        <v>4</v>
      </c>
      <c r="G250" s="1" t="s">
        <v>10</v>
      </c>
      <c r="H250" s="1" t="s">
        <v>48</v>
      </c>
    </row>
    <row r="251" spans="1:8" x14ac:dyDescent="0.3">
      <c r="A251" s="1" t="s">
        <v>388</v>
      </c>
      <c r="B251" s="1" t="s">
        <v>389</v>
      </c>
      <c r="C251" s="1">
        <v>0</v>
      </c>
      <c r="D251" s="1">
        <v>81</v>
      </c>
      <c r="E251" s="1">
        <v>19</v>
      </c>
      <c r="F251" s="1">
        <v>3</v>
      </c>
      <c r="G251" s="1" t="s">
        <v>10</v>
      </c>
      <c r="H251" s="1" t="s">
        <v>77</v>
      </c>
    </row>
    <row r="252" spans="1:8" x14ac:dyDescent="0.3">
      <c r="A252" s="1" t="s">
        <v>390</v>
      </c>
      <c r="B252" s="1" t="s">
        <v>37</v>
      </c>
      <c r="C252" s="1">
        <v>0.5</v>
      </c>
      <c r="D252" s="1">
        <v>205</v>
      </c>
      <c r="E252" s="1">
        <v>-127</v>
      </c>
      <c r="F252" s="1">
        <v>8</v>
      </c>
      <c r="G252" s="1" t="s">
        <v>10</v>
      </c>
      <c r="H252" s="1" t="s">
        <v>18</v>
      </c>
    </row>
    <row r="253" spans="1:8" x14ac:dyDescent="0.3">
      <c r="A253" s="1" t="s">
        <v>390</v>
      </c>
      <c r="B253" s="1" t="s">
        <v>391</v>
      </c>
      <c r="C253" s="1">
        <v>0.5</v>
      </c>
      <c r="D253" s="1">
        <v>17</v>
      </c>
      <c r="E253" s="1">
        <v>-5</v>
      </c>
      <c r="F253" s="1">
        <v>2</v>
      </c>
      <c r="G253" s="1" t="s">
        <v>10</v>
      </c>
      <c r="H253" s="1" t="s">
        <v>91</v>
      </c>
    </row>
    <row r="254" spans="1:8" x14ac:dyDescent="0.3">
      <c r="A254" s="1" t="s">
        <v>392</v>
      </c>
      <c r="B254" s="1" t="s">
        <v>223</v>
      </c>
      <c r="C254" s="1">
        <v>0</v>
      </c>
      <c r="D254" s="1">
        <v>257</v>
      </c>
      <c r="E254" s="1">
        <v>74</v>
      </c>
      <c r="F254" s="1">
        <v>5</v>
      </c>
      <c r="G254" s="1" t="s">
        <v>14</v>
      </c>
      <c r="H254" s="1" t="s">
        <v>116</v>
      </c>
    </row>
    <row r="255" spans="1:8" x14ac:dyDescent="0.3">
      <c r="A255" s="1" t="s">
        <v>392</v>
      </c>
      <c r="B255" s="1" t="s">
        <v>393</v>
      </c>
      <c r="C255" s="1">
        <v>0</v>
      </c>
      <c r="D255" s="1">
        <v>44</v>
      </c>
      <c r="E255" s="1">
        <v>8</v>
      </c>
      <c r="F255" s="1">
        <v>2</v>
      </c>
      <c r="G255" s="1" t="s">
        <v>10</v>
      </c>
      <c r="H255" s="1" t="s">
        <v>18</v>
      </c>
    </row>
    <row r="256" spans="1:8" x14ac:dyDescent="0.3">
      <c r="A256" s="1" t="s">
        <v>392</v>
      </c>
      <c r="B256" s="1" t="s">
        <v>394</v>
      </c>
      <c r="C256" s="1">
        <v>0</v>
      </c>
      <c r="D256" s="1">
        <v>64</v>
      </c>
      <c r="E256" s="1">
        <v>25</v>
      </c>
      <c r="F256" s="1">
        <v>9</v>
      </c>
      <c r="G256" s="1" t="s">
        <v>10</v>
      </c>
      <c r="H256" s="1" t="s">
        <v>45</v>
      </c>
    </row>
    <row r="257" spans="1:8" x14ac:dyDescent="0.3">
      <c r="A257" s="1" t="s">
        <v>392</v>
      </c>
      <c r="B257" s="1" t="s">
        <v>395</v>
      </c>
      <c r="C257" s="1">
        <v>0</v>
      </c>
      <c r="D257" s="1">
        <v>785</v>
      </c>
      <c r="E257" s="1">
        <v>86</v>
      </c>
      <c r="F257" s="1">
        <v>3</v>
      </c>
      <c r="G257" s="1" t="s">
        <v>57</v>
      </c>
      <c r="H257" s="1" t="s">
        <v>79</v>
      </c>
    </row>
    <row r="258" spans="1:8" x14ac:dyDescent="0.3">
      <c r="A258" s="1" t="s">
        <v>392</v>
      </c>
      <c r="B258" s="1" t="s">
        <v>396</v>
      </c>
      <c r="C258" s="1">
        <v>0</v>
      </c>
      <c r="D258" s="1">
        <v>306</v>
      </c>
      <c r="E258" s="1">
        <v>9</v>
      </c>
      <c r="F258" s="1">
        <v>2</v>
      </c>
      <c r="G258" s="1" t="s">
        <v>57</v>
      </c>
      <c r="H258" s="1" t="s">
        <v>70</v>
      </c>
    </row>
    <row r="259" spans="1:8" x14ac:dyDescent="0.3">
      <c r="A259" s="1" t="s">
        <v>397</v>
      </c>
      <c r="B259" s="1" t="s">
        <v>398</v>
      </c>
      <c r="C259" s="1">
        <v>0</v>
      </c>
      <c r="D259" s="1">
        <v>294</v>
      </c>
      <c r="E259" s="1">
        <v>109</v>
      </c>
      <c r="F259" s="1">
        <v>7</v>
      </c>
      <c r="G259" s="1" t="s">
        <v>57</v>
      </c>
      <c r="H259" s="1" t="s">
        <v>96</v>
      </c>
    </row>
    <row r="260" spans="1:8" x14ac:dyDescent="0.3">
      <c r="A260" s="1" t="s">
        <v>399</v>
      </c>
      <c r="B260" s="1" t="s">
        <v>400</v>
      </c>
      <c r="C260" s="1">
        <v>0.5</v>
      </c>
      <c r="D260" s="1">
        <v>73</v>
      </c>
      <c r="E260" s="1">
        <v>-12</v>
      </c>
      <c r="F260" s="1">
        <v>2</v>
      </c>
      <c r="G260" s="1" t="s">
        <v>57</v>
      </c>
      <c r="H260" s="1" t="s">
        <v>70</v>
      </c>
    </row>
    <row r="261" spans="1:8" x14ac:dyDescent="0.3">
      <c r="A261" s="1" t="s">
        <v>401</v>
      </c>
      <c r="B261" s="1" t="s">
        <v>402</v>
      </c>
      <c r="C261" s="1">
        <v>0.2</v>
      </c>
      <c r="D261" s="1">
        <v>66</v>
      </c>
      <c r="E261" s="1">
        <v>19</v>
      </c>
      <c r="F261" s="1">
        <v>1</v>
      </c>
      <c r="G261" s="1" t="s">
        <v>14</v>
      </c>
      <c r="H261" s="1" t="s">
        <v>36</v>
      </c>
    </row>
    <row r="262" spans="1:8" x14ac:dyDescent="0.3">
      <c r="A262" s="1" t="s">
        <v>401</v>
      </c>
      <c r="B262" s="1" t="s">
        <v>403</v>
      </c>
      <c r="C262" s="1">
        <v>0</v>
      </c>
      <c r="D262" s="1">
        <v>54</v>
      </c>
      <c r="E262" s="1">
        <v>4</v>
      </c>
      <c r="F262" s="1">
        <v>3</v>
      </c>
      <c r="G262" s="1" t="s">
        <v>10</v>
      </c>
      <c r="H262" s="1" t="s">
        <v>18</v>
      </c>
    </row>
    <row r="263" spans="1:8" x14ac:dyDescent="0.3">
      <c r="A263" s="1" t="s">
        <v>401</v>
      </c>
      <c r="B263" s="1" t="s">
        <v>404</v>
      </c>
      <c r="C263" s="1">
        <v>0</v>
      </c>
      <c r="D263" s="1">
        <v>97</v>
      </c>
      <c r="E263" s="1">
        <v>39</v>
      </c>
      <c r="F263" s="1">
        <v>4</v>
      </c>
      <c r="G263" s="1" t="s">
        <v>10</v>
      </c>
      <c r="H263" s="1" t="s">
        <v>18</v>
      </c>
    </row>
    <row r="264" spans="1:8" x14ac:dyDescent="0.3">
      <c r="A264" s="1" t="s">
        <v>401</v>
      </c>
      <c r="B264" s="1" t="s">
        <v>180</v>
      </c>
      <c r="C264" s="1">
        <v>0</v>
      </c>
      <c r="D264" s="1">
        <v>21</v>
      </c>
      <c r="E264" s="1">
        <v>5</v>
      </c>
      <c r="F264" s="1">
        <v>2</v>
      </c>
      <c r="G264" s="1" t="s">
        <v>10</v>
      </c>
      <c r="H264" s="1" t="s">
        <v>48</v>
      </c>
    </row>
    <row r="265" spans="1:8" x14ac:dyDescent="0.3">
      <c r="A265" s="1" t="s">
        <v>401</v>
      </c>
      <c r="B265" s="1" t="s">
        <v>405</v>
      </c>
      <c r="C265" s="1">
        <v>0</v>
      </c>
      <c r="D265" s="1">
        <v>24</v>
      </c>
      <c r="E265" s="1">
        <v>1</v>
      </c>
      <c r="F265" s="1">
        <v>2</v>
      </c>
      <c r="G265" s="1" t="s">
        <v>10</v>
      </c>
      <c r="H265" s="1" t="s">
        <v>48</v>
      </c>
    </row>
    <row r="266" spans="1:8" x14ac:dyDescent="0.3">
      <c r="A266" s="1" t="s">
        <v>406</v>
      </c>
      <c r="B266" s="1" t="s">
        <v>284</v>
      </c>
      <c r="C266" s="1">
        <v>0.1</v>
      </c>
      <c r="D266" s="1">
        <v>576</v>
      </c>
      <c r="E266" s="1">
        <v>51</v>
      </c>
      <c r="F266" s="1">
        <v>5</v>
      </c>
      <c r="G266" s="1" t="s">
        <v>10</v>
      </c>
      <c r="H266" s="1" t="s">
        <v>22</v>
      </c>
    </row>
    <row r="267" spans="1:8" x14ac:dyDescent="0.3">
      <c r="A267" s="1" t="s">
        <v>407</v>
      </c>
      <c r="B267" s="1" t="s">
        <v>273</v>
      </c>
      <c r="C267" s="1">
        <v>0</v>
      </c>
      <c r="D267" s="1">
        <v>169</v>
      </c>
      <c r="E267" s="1">
        <v>32</v>
      </c>
      <c r="F267" s="1">
        <v>7</v>
      </c>
      <c r="G267" s="1" t="s">
        <v>10</v>
      </c>
      <c r="H267" s="1" t="s">
        <v>18</v>
      </c>
    </row>
    <row r="268" spans="1:8" x14ac:dyDescent="0.3">
      <c r="A268" s="1" t="s">
        <v>407</v>
      </c>
      <c r="B268" s="1" t="s">
        <v>408</v>
      </c>
      <c r="C268" s="1">
        <v>0</v>
      </c>
      <c r="D268" s="1">
        <v>625</v>
      </c>
      <c r="E268" s="1">
        <v>6</v>
      </c>
      <c r="F268" s="1">
        <v>2</v>
      </c>
      <c r="G268" s="1" t="s">
        <v>57</v>
      </c>
      <c r="H268" s="1" t="s">
        <v>58</v>
      </c>
    </row>
    <row r="269" spans="1:8" x14ac:dyDescent="0.3">
      <c r="A269" s="1" t="s">
        <v>409</v>
      </c>
      <c r="B269" s="1" t="s">
        <v>410</v>
      </c>
      <c r="C269" s="1">
        <v>0</v>
      </c>
      <c r="D269" s="1">
        <v>36</v>
      </c>
      <c r="E269" s="1">
        <v>12</v>
      </c>
      <c r="F269" s="1">
        <v>2</v>
      </c>
      <c r="G269" s="1" t="s">
        <v>10</v>
      </c>
      <c r="H269" s="1" t="s">
        <v>18</v>
      </c>
    </row>
    <row r="270" spans="1:8" x14ac:dyDescent="0.3">
      <c r="A270" s="1" t="s">
        <v>411</v>
      </c>
      <c r="B270" s="1" t="s">
        <v>412</v>
      </c>
      <c r="C270" s="1">
        <v>0.5</v>
      </c>
      <c r="D270" s="1">
        <v>17</v>
      </c>
      <c r="E270" s="1">
        <v>-7</v>
      </c>
      <c r="F270" s="1">
        <v>2</v>
      </c>
      <c r="G270" s="1" t="s">
        <v>10</v>
      </c>
      <c r="H270" s="1" t="s">
        <v>11</v>
      </c>
    </row>
    <row r="271" spans="1:8" x14ac:dyDescent="0.3">
      <c r="A271" s="1" t="s">
        <v>413</v>
      </c>
      <c r="B271" s="1" t="s">
        <v>414</v>
      </c>
      <c r="C271" s="1">
        <v>0</v>
      </c>
      <c r="D271" s="1">
        <v>57</v>
      </c>
      <c r="E271" s="1">
        <v>14</v>
      </c>
      <c r="F271" s="1">
        <v>3</v>
      </c>
      <c r="G271" s="1" t="s">
        <v>10</v>
      </c>
      <c r="H271" s="1" t="s">
        <v>18</v>
      </c>
    </row>
    <row r="272" spans="1:8" x14ac:dyDescent="0.3">
      <c r="A272" s="1" t="s">
        <v>413</v>
      </c>
      <c r="B272" s="1" t="s">
        <v>405</v>
      </c>
      <c r="C272" s="1">
        <v>0</v>
      </c>
      <c r="D272" s="1">
        <v>24</v>
      </c>
      <c r="E272" s="1">
        <v>1</v>
      </c>
      <c r="F272" s="1">
        <v>2</v>
      </c>
      <c r="G272" s="1" t="s">
        <v>10</v>
      </c>
      <c r="H272" s="1" t="s">
        <v>48</v>
      </c>
    </row>
    <row r="273" spans="1:8" x14ac:dyDescent="0.3">
      <c r="A273" s="1" t="s">
        <v>413</v>
      </c>
      <c r="B273" s="1" t="s">
        <v>415</v>
      </c>
      <c r="C273" s="1">
        <v>0</v>
      </c>
      <c r="D273" s="1">
        <v>39</v>
      </c>
      <c r="E273" s="1">
        <v>18</v>
      </c>
      <c r="F273" s="1">
        <v>2</v>
      </c>
      <c r="G273" s="1" t="s">
        <v>10</v>
      </c>
      <c r="H273" s="1" t="s">
        <v>29</v>
      </c>
    </row>
    <row r="274" spans="1:8" x14ac:dyDescent="0.3">
      <c r="A274" s="1" t="s">
        <v>413</v>
      </c>
      <c r="B274" s="1" t="s">
        <v>321</v>
      </c>
      <c r="C274" s="1">
        <v>0</v>
      </c>
      <c r="D274" s="1">
        <v>242</v>
      </c>
      <c r="E274" s="1">
        <v>10</v>
      </c>
      <c r="F274" s="1">
        <v>5</v>
      </c>
      <c r="G274" s="1" t="s">
        <v>10</v>
      </c>
      <c r="H274" s="1" t="s">
        <v>11</v>
      </c>
    </row>
    <row r="275" spans="1:8" x14ac:dyDescent="0.3">
      <c r="A275" s="1" t="s">
        <v>413</v>
      </c>
      <c r="B275" s="1" t="s">
        <v>416</v>
      </c>
      <c r="C275" s="1">
        <v>0.4</v>
      </c>
      <c r="D275" s="1">
        <v>475</v>
      </c>
      <c r="E275" s="1">
        <v>-238</v>
      </c>
      <c r="F275" s="1">
        <v>4</v>
      </c>
      <c r="G275" s="1" t="s">
        <v>10</v>
      </c>
      <c r="H275" s="1" t="s">
        <v>22</v>
      </c>
    </row>
    <row r="276" spans="1:8" x14ac:dyDescent="0.3">
      <c r="A276" s="1" t="s">
        <v>413</v>
      </c>
      <c r="B276" s="1" t="s">
        <v>417</v>
      </c>
      <c r="C276" s="1">
        <v>0.4</v>
      </c>
      <c r="D276" s="1">
        <v>58</v>
      </c>
      <c r="E276" s="1">
        <v>-37</v>
      </c>
      <c r="F276" s="1">
        <v>4</v>
      </c>
      <c r="G276" s="1" t="s">
        <v>10</v>
      </c>
      <c r="H276" s="1" t="s">
        <v>22</v>
      </c>
    </row>
    <row r="277" spans="1:8" x14ac:dyDescent="0.3">
      <c r="A277" s="1" t="s">
        <v>413</v>
      </c>
      <c r="B277" s="1" t="s">
        <v>418</v>
      </c>
      <c r="C277" s="1">
        <v>0</v>
      </c>
      <c r="D277" s="1">
        <v>312</v>
      </c>
      <c r="E277" s="1">
        <v>12</v>
      </c>
      <c r="F277" s="1">
        <v>12</v>
      </c>
      <c r="G277" s="1" t="s">
        <v>57</v>
      </c>
      <c r="H277" s="1" t="s">
        <v>96</v>
      </c>
    </row>
    <row r="278" spans="1:8" x14ac:dyDescent="0.3">
      <c r="A278" s="1" t="s">
        <v>419</v>
      </c>
      <c r="B278" s="1" t="s">
        <v>420</v>
      </c>
      <c r="C278" s="1">
        <v>0</v>
      </c>
      <c r="D278" s="1">
        <v>31</v>
      </c>
      <c r="E278" s="1">
        <v>1</v>
      </c>
      <c r="F278" s="1">
        <v>5</v>
      </c>
      <c r="G278" s="1" t="s">
        <v>10</v>
      </c>
      <c r="H278" s="1" t="s">
        <v>48</v>
      </c>
    </row>
    <row r="279" spans="1:8" x14ac:dyDescent="0.3">
      <c r="A279" s="1" t="s">
        <v>419</v>
      </c>
      <c r="B279" s="1" t="s">
        <v>373</v>
      </c>
      <c r="C279" s="1">
        <v>0</v>
      </c>
      <c r="D279" s="1">
        <v>65</v>
      </c>
      <c r="E279" s="1">
        <v>32</v>
      </c>
      <c r="F279" s="1">
        <v>6</v>
      </c>
      <c r="G279" s="1" t="s">
        <v>10</v>
      </c>
      <c r="H279" s="1" t="s">
        <v>45</v>
      </c>
    </row>
    <row r="280" spans="1:8" x14ac:dyDescent="0.3">
      <c r="A280" s="1" t="s">
        <v>419</v>
      </c>
      <c r="B280" s="1" t="s">
        <v>421</v>
      </c>
      <c r="C280" s="1">
        <v>0.1</v>
      </c>
      <c r="D280" s="1">
        <v>48</v>
      </c>
      <c r="E280" s="1">
        <v>7</v>
      </c>
      <c r="F280" s="1">
        <v>2</v>
      </c>
      <c r="G280" s="1" t="s">
        <v>10</v>
      </c>
      <c r="H280" s="1" t="s">
        <v>22</v>
      </c>
    </row>
    <row r="281" spans="1:8" x14ac:dyDescent="0.3">
      <c r="A281" s="1" t="s">
        <v>419</v>
      </c>
      <c r="B281" s="1" t="s">
        <v>422</v>
      </c>
      <c r="C281" s="1">
        <v>0</v>
      </c>
      <c r="D281" s="1">
        <v>81</v>
      </c>
      <c r="E281" s="1">
        <v>24</v>
      </c>
      <c r="F281" s="1">
        <v>5</v>
      </c>
      <c r="G281" s="1" t="s">
        <v>10</v>
      </c>
      <c r="H281" s="1" t="s">
        <v>77</v>
      </c>
    </row>
    <row r="282" spans="1:8" x14ac:dyDescent="0.3">
      <c r="A282" s="1" t="s">
        <v>423</v>
      </c>
      <c r="B282" s="1" t="s">
        <v>424</v>
      </c>
      <c r="C282" s="1">
        <v>0.15</v>
      </c>
      <c r="D282" s="1">
        <v>2017</v>
      </c>
      <c r="E282" s="1">
        <v>0</v>
      </c>
      <c r="F282" s="1">
        <v>9</v>
      </c>
      <c r="G282" s="1" t="s">
        <v>57</v>
      </c>
      <c r="H282" s="1" t="s">
        <v>58</v>
      </c>
    </row>
    <row r="283" spans="1:8" x14ac:dyDescent="0.3">
      <c r="A283" s="1" t="s">
        <v>425</v>
      </c>
      <c r="B283" s="1" t="s">
        <v>161</v>
      </c>
      <c r="C283" s="1">
        <v>0</v>
      </c>
      <c r="D283" s="1">
        <v>13</v>
      </c>
      <c r="E283" s="1">
        <v>2</v>
      </c>
      <c r="F283" s="1">
        <v>1</v>
      </c>
      <c r="G283" s="1" t="s">
        <v>10</v>
      </c>
      <c r="H283" s="1" t="s">
        <v>48</v>
      </c>
    </row>
    <row r="284" spans="1:8" x14ac:dyDescent="0.3">
      <c r="A284" s="1" t="s">
        <v>426</v>
      </c>
      <c r="B284" s="1" t="s">
        <v>111</v>
      </c>
      <c r="C284" s="1">
        <v>0</v>
      </c>
      <c r="D284" s="1">
        <v>83</v>
      </c>
      <c r="E284" s="1">
        <v>12</v>
      </c>
      <c r="F284" s="1">
        <v>3</v>
      </c>
      <c r="G284" s="1" t="s">
        <v>10</v>
      </c>
      <c r="H284" s="1" t="s">
        <v>18</v>
      </c>
    </row>
    <row r="285" spans="1:8" x14ac:dyDescent="0.3">
      <c r="A285" s="1" t="s">
        <v>427</v>
      </c>
      <c r="B285" s="1" t="s">
        <v>101</v>
      </c>
      <c r="C285" s="1">
        <v>0.1</v>
      </c>
      <c r="D285" s="1">
        <v>360</v>
      </c>
      <c r="E285" s="1">
        <v>32</v>
      </c>
      <c r="F285" s="1">
        <v>3</v>
      </c>
      <c r="G285" s="1" t="s">
        <v>10</v>
      </c>
      <c r="H285" s="1" t="s">
        <v>22</v>
      </c>
    </row>
    <row r="286" spans="1:8" x14ac:dyDescent="0.3">
      <c r="A286" s="1" t="s">
        <v>428</v>
      </c>
      <c r="B286" s="1" t="s">
        <v>393</v>
      </c>
      <c r="C286" s="1">
        <v>0</v>
      </c>
      <c r="D286" s="1">
        <v>66</v>
      </c>
      <c r="E286" s="1">
        <v>12</v>
      </c>
      <c r="F286" s="1">
        <v>3</v>
      </c>
      <c r="G286" s="1" t="s">
        <v>10</v>
      </c>
      <c r="H286" s="1" t="s">
        <v>18</v>
      </c>
    </row>
    <row r="287" spans="1:8" x14ac:dyDescent="0.3">
      <c r="A287" s="1" t="s">
        <v>428</v>
      </c>
      <c r="B287" s="1" t="s">
        <v>429</v>
      </c>
      <c r="C287" s="1">
        <v>0</v>
      </c>
      <c r="D287" s="1">
        <v>26</v>
      </c>
      <c r="E287" s="1">
        <v>12</v>
      </c>
      <c r="F287" s="1">
        <v>3</v>
      </c>
      <c r="G287" s="1" t="s">
        <v>10</v>
      </c>
      <c r="H287" s="1" t="s">
        <v>45</v>
      </c>
    </row>
    <row r="288" spans="1:8" x14ac:dyDescent="0.3">
      <c r="A288" s="1" t="s">
        <v>428</v>
      </c>
      <c r="B288" s="1" t="s">
        <v>430</v>
      </c>
      <c r="C288" s="1">
        <v>0</v>
      </c>
      <c r="D288" s="1">
        <v>186</v>
      </c>
      <c r="E288" s="1">
        <v>89</v>
      </c>
      <c r="F288" s="1">
        <v>4</v>
      </c>
      <c r="G288" s="1" t="s">
        <v>10</v>
      </c>
      <c r="H288" s="1" t="s">
        <v>11</v>
      </c>
    </row>
    <row r="289" spans="1:8" x14ac:dyDescent="0.3">
      <c r="A289" s="1" t="s">
        <v>428</v>
      </c>
      <c r="B289" s="1" t="s">
        <v>431</v>
      </c>
      <c r="C289" s="1">
        <v>0</v>
      </c>
      <c r="D289" s="1">
        <v>693</v>
      </c>
      <c r="E289" s="1">
        <v>229</v>
      </c>
      <c r="F289" s="1">
        <v>5</v>
      </c>
      <c r="G289" s="1" t="s">
        <v>57</v>
      </c>
      <c r="H289" s="1" t="s">
        <v>70</v>
      </c>
    </row>
    <row r="290" spans="1:8" x14ac:dyDescent="0.3">
      <c r="A290" s="1" t="s">
        <v>432</v>
      </c>
      <c r="B290" s="1" t="s">
        <v>309</v>
      </c>
      <c r="C290" s="1">
        <v>0.5</v>
      </c>
      <c r="D290" s="1">
        <v>238</v>
      </c>
      <c r="E290" s="1">
        <v>0</v>
      </c>
      <c r="F290" s="1">
        <v>7</v>
      </c>
      <c r="G290" s="1" t="s">
        <v>57</v>
      </c>
      <c r="H290" s="1" t="s">
        <v>70</v>
      </c>
    </row>
    <row r="291" spans="1:8" x14ac:dyDescent="0.3">
      <c r="A291" s="1" t="s">
        <v>433</v>
      </c>
      <c r="B291" s="1" t="s">
        <v>434</v>
      </c>
      <c r="C291" s="1">
        <v>0</v>
      </c>
      <c r="D291" s="1">
        <v>39</v>
      </c>
      <c r="E291" s="1">
        <v>10</v>
      </c>
      <c r="F291" s="1">
        <v>6</v>
      </c>
      <c r="G291" s="1" t="s">
        <v>10</v>
      </c>
      <c r="H291" s="1" t="s">
        <v>48</v>
      </c>
    </row>
    <row r="292" spans="1:8" x14ac:dyDescent="0.3">
      <c r="A292" s="1" t="s">
        <v>433</v>
      </c>
      <c r="B292" s="1" t="s">
        <v>435</v>
      </c>
      <c r="C292" s="1">
        <v>0.1</v>
      </c>
      <c r="D292" s="1">
        <v>444</v>
      </c>
      <c r="E292" s="1">
        <v>89</v>
      </c>
      <c r="F292" s="1">
        <v>4</v>
      </c>
      <c r="G292" s="1" t="s">
        <v>57</v>
      </c>
      <c r="H292" s="1" t="s">
        <v>70</v>
      </c>
    </row>
    <row r="293" spans="1:8" x14ac:dyDescent="0.3">
      <c r="A293" s="1" t="s">
        <v>436</v>
      </c>
      <c r="B293" s="1" t="s">
        <v>437</v>
      </c>
      <c r="C293" s="1">
        <v>0</v>
      </c>
      <c r="D293" s="1">
        <v>18</v>
      </c>
      <c r="E293" s="1">
        <v>3</v>
      </c>
      <c r="F293" s="1">
        <v>2</v>
      </c>
      <c r="G293" s="1" t="s">
        <v>10</v>
      </c>
      <c r="H293" s="1" t="s">
        <v>45</v>
      </c>
    </row>
    <row r="294" spans="1:8" x14ac:dyDescent="0.3">
      <c r="A294" s="1" t="s">
        <v>436</v>
      </c>
      <c r="B294" s="1" t="s">
        <v>438</v>
      </c>
      <c r="C294" s="1">
        <v>0.15</v>
      </c>
      <c r="D294" s="1">
        <v>645</v>
      </c>
      <c r="E294" s="1">
        <v>76</v>
      </c>
      <c r="F294" s="1">
        <v>5</v>
      </c>
      <c r="G294" s="1" t="s">
        <v>57</v>
      </c>
      <c r="H294" s="1" t="s">
        <v>70</v>
      </c>
    </row>
    <row r="295" spans="1:8" x14ac:dyDescent="0.3">
      <c r="A295" s="1" t="s">
        <v>439</v>
      </c>
      <c r="B295" s="1" t="s">
        <v>129</v>
      </c>
      <c r="C295" s="1">
        <v>0.5</v>
      </c>
      <c r="D295" s="1">
        <v>39</v>
      </c>
      <c r="E295" s="1">
        <v>-19</v>
      </c>
      <c r="F295" s="1">
        <v>3</v>
      </c>
      <c r="G295" s="1" t="s">
        <v>10</v>
      </c>
      <c r="H295" s="1" t="s">
        <v>18</v>
      </c>
    </row>
    <row r="296" spans="1:8" x14ac:dyDescent="0.3">
      <c r="A296" s="1" t="s">
        <v>440</v>
      </c>
      <c r="B296" s="1" t="s">
        <v>441</v>
      </c>
      <c r="C296" s="1">
        <v>0.15</v>
      </c>
      <c r="D296" s="1">
        <v>684</v>
      </c>
      <c r="E296" s="1">
        <v>-24</v>
      </c>
      <c r="F296" s="1">
        <v>11</v>
      </c>
      <c r="G296" s="1" t="s">
        <v>57</v>
      </c>
      <c r="H296" s="1" t="s">
        <v>70</v>
      </c>
    </row>
    <row r="297" spans="1:8" x14ac:dyDescent="0.3">
      <c r="A297" s="1" t="s">
        <v>442</v>
      </c>
      <c r="B297" s="1" t="s">
        <v>443</v>
      </c>
      <c r="C297" s="1">
        <v>0</v>
      </c>
      <c r="D297" s="1">
        <v>159</v>
      </c>
      <c r="E297" s="1">
        <v>65</v>
      </c>
      <c r="F297" s="1">
        <v>6</v>
      </c>
      <c r="G297" s="1" t="s">
        <v>10</v>
      </c>
      <c r="H297" s="1" t="s">
        <v>22</v>
      </c>
    </row>
    <row r="298" spans="1:8" x14ac:dyDescent="0.3">
      <c r="A298" s="1" t="s">
        <v>444</v>
      </c>
      <c r="B298" s="1" t="s">
        <v>445</v>
      </c>
      <c r="C298" s="1">
        <v>0</v>
      </c>
      <c r="D298" s="1">
        <v>176</v>
      </c>
      <c r="E298" s="1">
        <v>65</v>
      </c>
      <c r="F298" s="1">
        <v>4</v>
      </c>
      <c r="G298" s="1" t="s">
        <v>10</v>
      </c>
      <c r="H298" s="1" t="s">
        <v>77</v>
      </c>
    </row>
    <row r="299" spans="1:8" x14ac:dyDescent="0.3">
      <c r="A299" s="1" t="s">
        <v>446</v>
      </c>
      <c r="B299" s="1" t="s">
        <v>447</v>
      </c>
      <c r="C299" s="1">
        <v>0.6</v>
      </c>
      <c r="D299" s="1">
        <v>45</v>
      </c>
      <c r="E299" s="1">
        <v>-34</v>
      </c>
      <c r="F299" s="1">
        <v>2</v>
      </c>
      <c r="G299" s="1" t="s">
        <v>14</v>
      </c>
      <c r="H299" s="1" t="s">
        <v>36</v>
      </c>
    </row>
    <row r="300" spans="1:8" x14ac:dyDescent="0.3">
      <c r="A300" s="1" t="s">
        <v>448</v>
      </c>
      <c r="B300" s="1" t="s">
        <v>449</v>
      </c>
      <c r="C300" s="1">
        <v>0</v>
      </c>
      <c r="D300" s="1">
        <v>719</v>
      </c>
      <c r="E300" s="1">
        <v>21</v>
      </c>
      <c r="F300" s="1">
        <v>5</v>
      </c>
      <c r="G300" s="1" t="s">
        <v>14</v>
      </c>
      <c r="H300" s="1" t="s">
        <v>15</v>
      </c>
    </row>
    <row r="301" spans="1:8" x14ac:dyDescent="0.3">
      <c r="A301" s="1" t="s">
        <v>450</v>
      </c>
      <c r="B301" s="1" t="s">
        <v>451</v>
      </c>
      <c r="C301" s="1">
        <v>0.5</v>
      </c>
      <c r="D301" s="1">
        <v>53</v>
      </c>
      <c r="E301" s="1">
        <v>-36</v>
      </c>
      <c r="F301" s="1">
        <v>5</v>
      </c>
      <c r="G301" s="1" t="s">
        <v>10</v>
      </c>
      <c r="H301" s="1" t="s">
        <v>91</v>
      </c>
    </row>
    <row r="302" spans="1:8" x14ac:dyDescent="0.3">
      <c r="A302" s="1" t="s">
        <v>448</v>
      </c>
      <c r="B302" s="1" t="s">
        <v>378</v>
      </c>
      <c r="C302" s="1">
        <v>0</v>
      </c>
      <c r="D302" s="1">
        <v>334</v>
      </c>
      <c r="E302" s="1">
        <v>133</v>
      </c>
      <c r="F302" s="1">
        <v>4</v>
      </c>
      <c r="G302" s="1" t="s">
        <v>10</v>
      </c>
      <c r="H302" s="1" t="s">
        <v>73</v>
      </c>
    </row>
    <row r="303" spans="1:8" x14ac:dyDescent="0.3">
      <c r="A303" s="1" t="s">
        <v>452</v>
      </c>
      <c r="B303" s="1" t="s">
        <v>453</v>
      </c>
      <c r="C303" s="1">
        <v>0.1</v>
      </c>
      <c r="D303" s="1">
        <v>1713</v>
      </c>
      <c r="E303" s="1">
        <v>552</v>
      </c>
      <c r="F303" s="1">
        <v>4</v>
      </c>
      <c r="G303" s="1" t="s">
        <v>14</v>
      </c>
      <c r="H303" s="1" t="s">
        <v>36</v>
      </c>
    </row>
    <row r="304" spans="1:8" x14ac:dyDescent="0.3">
      <c r="A304" s="1" t="s">
        <v>452</v>
      </c>
      <c r="B304" s="1" t="s">
        <v>454</v>
      </c>
      <c r="C304" s="1">
        <v>0.1</v>
      </c>
      <c r="D304" s="1">
        <v>808</v>
      </c>
      <c r="E304" s="1">
        <v>251</v>
      </c>
      <c r="F304" s="1">
        <v>7</v>
      </c>
      <c r="G304" s="1" t="s">
        <v>14</v>
      </c>
      <c r="H304" s="1" t="s">
        <v>36</v>
      </c>
    </row>
    <row r="305" spans="1:8" x14ac:dyDescent="0.3">
      <c r="A305" s="1" t="s">
        <v>455</v>
      </c>
      <c r="B305" s="1" t="s">
        <v>456</v>
      </c>
      <c r="C305" s="1">
        <v>0</v>
      </c>
      <c r="D305" s="1">
        <v>124</v>
      </c>
      <c r="E305" s="1">
        <v>40</v>
      </c>
      <c r="F305" s="1">
        <v>5</v>
      </c>
      <c r="G305" s="1" t="s">
        <v>10</v>
      </c>
      <c r="H305" s="1" t="s">
        <v>18</v>
      </c>
    </row>
    <row r="306" spans="1:8" x14ac:dyDescent="0.3">
      <c r="A306" s="1" t="s">
        <v>455</v>
      </c>
      <c r="B306" s="1" t="s">
        <v>117</v>
      </c>
      <c r="C306" s="1">
        <v>0</v>
      </c>
      <c r="D306" s="1">
        <v>120</v>
      </c>
      <c r="E306" s="1">
        <v>4</v>
      </c>
      <c r="F306" s="1">
        <v>9</v>
      </c>
      <c r="G306" s="1" t="s">
        <v>10</v>
      </c>
      <c r="H306" s="1" t="s">
        <v>48</v>
      </c>
    </row>
    <row r="307" spans="1:8" x14ac:dyDescent="0.3">
      <c r="A307" s="1" t="s">
        <v>452</v>
      </c>
      <c r="B307" s="1" t="s">
        <v>457</v>
      </c>
      <c r="C307" s="1">
        <v>0</v>
      </c>
      <c r="D307" s="1">
        <v>5</v>
      </c>
      <c r="E307" s="1">
        <v>2</v>
      </c>
      <c r="F307" s="1">
        <v>1</v>
      </c>
      <c r="G307" s="1" t="s">
        <v>10</v>
      </c>
      <c r="H307" s="1" t="s">
        <v>48</v>
      </c>
    </row>
    <row r="308" spans="1:8" x14ac:dyDescent="0.3">
      <c r="A308" s="1" t="s">
        <v>455</v>
      </c>
      <c r="B308" s="1" t="s">
        <v>458</v>
      </c>
      <c r="C308" s="1">
        <v>0</v>
      </c>
      <c r="D308" s="1">
        <v>25</v>
      </c>
      <c r="E308" s="1">
        <v>5</v>
      </c>
      <c r="F308" s="1">
        <v>2</v>
      </c>
      <c r="G308" s="1" t="s">
        <v>10</v>
      </c>
      <c r="H308" s="1" t="s">
        <v>29</v>
      </c>
    </row>
    <row r="309" spans="1:8" x14ac:dyDescent="0.3">
      <c r="A309" s="1" t="s">
        <v>452</v>
      </c>
      <c r="B309" s="1" t="s">
        <v>459</v>
      </c>
      <c r="C309" s="1">
        <v>0</v>
      </c>
      <c r="D309" s="1">
        <v>31</v>
      </c>
      <c r="E309" s="1">
        <v>6</v>
      </c>
      <c r="F309" s="1">
        <v>3</v>
      </c>
      <c r="G309" s="1" t="s">
        <v>10</v>
      </c>
      <c r="H309" s="1" t="s">
        <v>45</v>
      </c>
    </row>
    <row r="310" spans="1:8" x14ac:dyDescent="0.3">
      <c r="A310" s="1" t="s">
        <v>452</v>
      </c>
      <c r="B310" s="1" t="s">
        <v>218</v>
      </c>
      <c r="C310" s="1">
        <v>0.1</v>
      </c>
      <c r="D310" s="1">
        <v>218</v>
      </c>
      <c r="E310" s="1">
        <v>7</v>
      </c>
      <c r="F310" s="1">
        <v>5</v>
      </c>
      <c r="G310" s="1" t="s">
        <v>10</v>
      </c>
      <c r="H310" s="1" t="s">
        <v>22</v>
      </c>
    </row>
    <row r="311" spans="1:8" x14ac:dyDescent="0.3">
      <c r="A311" s="1" t="s">
        <v>460</v>
      </c>
      <c r="B311" s="1" t="s">
        <v>461</v>
      </c>
      <c r="C311" s="1">
        <v>0</v>
      </c>
      <c r="D311" s="1">
        <v>16</v>
      </c>
      <c r="E311" s="1">
        <v>0</v>
      </c>
      <c r="F311" s="1">
        <v>1</v>
      </c>
      <c r="G311" s="1" t="s">
        <v>10</v>
      </c>
      <c r="H311" s="1" t="s">
        <v>48</v>
      </c>
    </row>
    <row r="312" spans="1:8" x14ac:dyDescent="0.3">
      <c r="A312" s="1" t="s">
        <v>462</v>
      </c>
      <c r="B312" s="1" t="s">
        <v>463</v>
      </c>
      <c r="C312" s="1">
        <v>0</v>
      </c>
      <c r="D312" s="1">
        <v>29</v>
      </c>
      <c r="E312" s="1">
        <v>12</v>
      </c>
      <c r="F312" s="1">
        <v>1</v>
      </c>
      <c r="G312" s="1" t="s">
        <v>10</v>
      </c>
      <c r="H312" s="1" t="s">
        <v>18</v>
      </c>
    </row>
    <row r="313" spans="1:8" x14ac:dyDescent="0.3">
      <c r="A313" s="1" t="s">
        <v>462</v>
      </c>
      <c r="B313" s="1" t="s">
        <v>464</v>
      </c>
      <c r="C313" s="1">
        <v>0</v>
      </c>
      <c r="D313" s="1">
        <v>161</v>
      </c>
      <c r="E313" s="1">
        <v>40</v>
      </c>
      <c r="F313" s="1">
        <v>3</v>
      </c>
      <c r="G313" s="1" t="s">
        <v>10</v>
      </c>
      <c r="H313" s="1" t="s">
        <v>18</v>
      </c>
    </row>
    <row r="314" spans="1:8" x14ac:dyDescent="0.3">
      <c r="A314" s="1" t="s">
        <v>465</v>
      </c>
      <c r="B314" s="1" t="s">
        <v>466</v>
      </c>
      <c r="C314" s="1">
        <v>0.1</v>
      </c>
      <c r="D314" s="1">
        <v>37</v>
      </c>
      <c r="E314" s="1">
        <v>8</v>
      </c>
      <c r="F314" s="1">
        <v>4</v>
      </c>
      <c r="G314" s="1" t="s">
        <v>10</v>
      </c>
      <c r="H314" s="1" t="s">
        <v>22</v>
      </c>
    </row>
    <row r="315" spans="1:8" x14ac:dyDescent="0.3">
      <c r="A315" s="1" t="s">
        <v>467</v>
      </c>
      <c r="B315" s="1" t="s">
        <v>468</v>
      </c>
      <c r="C315" s="1">
        <v>0</v>
      </c>
      <c r="D315" s="1">
        <v>66</v>
      </c>
      <c r="E315" s="1">
        <v>14</v>
      </c>
      <c r="F315" s="1">
        <v>3</v>
      </c>
      <c r="G315" s="1" t="s">
        <v>10</v>
      </c>
      <c r="H315" s="1" t="s">
        <v>77</v>
      </c>
    </row>
    <row r="316" spans="1:8" x14ac:dyDescent="0.3">
      <c r="A316" s="1" t="s">
        <v>469</v>
      </c>
      <c r="B316" s="1" t="s">
        <v>470</v>
      </c>
      <c r="C316" s="1">
        <v>0</v>
      </c>
      <c r="D316" s="1">
        <v>145</v>
      </c>
      <c r="E316" s="1">
        <v>17</v>
      </c>
      <c r="F316" s="1">
        <v>3</v>
      </c>
      <c r="G316" s="1" t="s">
        <v>10</v>
      </c>
      <c r="H316" s="1" t="s">
        <v>48</v>
      </c>
    </row>
    <row r="317" spans="1:8" x14ac:dyDescent="0.3">
      <c r="A317" s="1" t="s">
        <v>471</v>
      </c>
      <c r="B317" s="1" t="s">
        <v>472</v>
      </c>
      <c r="C317" s="1">
        <v>0</v>
      </c>
      <c r="D317" s="1">
        <v>93</v>
      </c>
      <c r="E317" s="1">
        <v>44</v>
      </c>
      <c r="F317" s="1">
        <v>2</v>
      </c>
      <c r="G317" s="1" t="s">
        <v>10</v>
      </c>
      <c r="H317" s="1" t="s">
        <v>18</v>
      </c>
    </row>
    <row r="318" spans="1:8" x14ac:dyDescent="0.3">
      <c r="A318" s="1" t="s">
        <v>473</v>
      </c>
      <c r="B318" s="1" t="s">
        <v>380</v>
      </c>
      <c r="C318" s="1">
        <v>0</v>
      </c>
      <c r="D318" s="1">
        <v>15</v>
      </c>
      <c r="E318" s="1">
        <v>1</v>
      </c>
      <c r="F318" s="1">
        <v>2</v>
      </c>
      <c r="G318" s="1" t="s">
        <v>10</v>
      </c>
      <c r="H318" s="1" t="s">
        <v>45</v>
      </c>
    </row>
    <row r="319" spans="1:8" x14ac:dyDescent="0.3">
      <c r="A319" s="1" t="s">
        <v>474</v>
      </c>
      <c r="B319" s="1" t="s">
        <v>475</v>
      </c>
      <c r="C319" s="1">
        <v>0.1</v>
      </c>
      <c r="D319" s="1">
        <v>1389</v>
      </c>
      <c r="E319" s="1">
        <v>154</v>
      </c>
      <c r="F319" s="1">
        <v>5</v>
      </c>
      <c r="G319" s="1" t="s">
        <v>10</v>
      </c>
      <c r="H319" s="1" t="s">
        <v>73</v>
      </c>
    </row>
    <row r="320" spans="1:8" x14ac:dyDescent="0.3">
      <c r="A320" s="1" t="s">
        <v>476</v>
      </c>
      <c r="B320" s="1" t="s">
        <v>477</v>
      </c>
      <c r="C320" s="1">
        <v>0</v>
      </c>
      <c r="D320" s="1">
        <v>162</v>
      </c>
      <c r="E320" s="1">
        <v>73</v>
      </c>
      <c r="F320" s="1">
        <v>2</v>
      </c>
      <c r="G320" s="1" t="s">
        <v>57</v>
      </c>
      <c r="H320" s="1" t="s">
        <v>58</v>
      </c>
    </row>
    <row r="321" spans="1:8" x14ac:dyDescent="0.3">
      <c r="A321" s="1" t="s">
        <v>478</v>
      </c>
      <c r="B321" s="1" t="s">
        <v>479</v>
      </c>
      <c r="C321" s="1">
        <v>0.1</v>
      </c>
      <c r="D321" s="1">
        <v>534</v>
      </c>
      <c r="E321" s="1">
        <v>232</v>
      </c>
      <c r="F321" s="1">
        <v>3</v>
      </c>
      <c r="G321" s="1" t="s">
        <v>10</v>
      </c>
      <c r="H321" s="1" t="s">
        <v>22</v>
      </c>
    </row>
    <row r="322" spans="1:8" x14ac:dyDescent="0.3">
      <c r="A322" s="1" t="s">
        <v>478</v>
      </c>
      <c r="B322" s="1" t="s">
        <v>219</v>
      </c>
      <c r="C322" s="1">
        <v>0</v>
      </c>
      <c r="D322" s="1">
        <v>99</v>
      </c>
      <c r="E322" s="1">
        <v>29</v>
      </c>
      <c r="F322" s="1">
        <v>2</v>
      </c>
      <c r="G322" s="1" t="s">
        <v>57</v>
      </c>
      <c r="H322" s="1" t="s">
        <v>58</v>
      </c>
    </row>
    <row r="323" spans="1:8" x14ac:dyDescent="0.3">
      <c r="A323" s="1" t="s">
        <v>478</v>
      </c>
      <c r="B323" s="1" t="s">
        <v>480</v>
      </c>
      <c r="C323" s="1">
        <v>0</v>
      </c>
      <c r="D323" s="1">
        <v>533</v>
      </c>
      <c r="E323" s="1">
        <v>112</v>
      </c>
      <c r="F323" s="1">
        <v>7</v>
      </c>
      <c r="G323" s="1" t="s">
        <v>57</v>
      </c>
      <c r="H323" s="1" t="s">
        <v>70</v>
      </c>
    </row>
    <row r="324" spans="1:8" x14ac:dyDescent="0.3">
      <c r="A324" s="1" t="s">
        <v>481</v>
      </c>
      <c r="B324" s="1" t="s">
        <v>482</v>
      </c>
      <c r="C324" s="1">
        <v>0</v>
      </c>
      <c r="D324" s="1">
        <v>99</v>
      </c>
      <c r="E324" s="1">
        <v>33</v>
      </c>
      <c r="F324" s="1">
        <v>2</v>
      </c>
      <c r="G324" s="1" t="s">
        <v>10</v>
      </c>
      <c r="H324" s="1" t="s">
        <v>18</v>
      </c>
    </row>
    <row r="325" spans="1:8" x14ac:dyDescent="0.3">
      <c r="A325" s="1" t="s">
        <v>481</v>
      </c>
      <c r="B325" s="1" t="s">
        <v>483</v>
      </c>
      <c r="C325" s="1">
        <v>0</v>
      </c>
      <c r="D325" s="1">
        <v>379</v>
      </c>
      <c r="E325" s="1">
        <v>27</v>
      </c>
      <c r="F325" s="1">
        <v>2</v>
      </c>
      <c r="G325" s="1" t="s">
        <v>57</v>
      </c>
      <c r="H325" s="1" t="s">
        <v>79</v>
      </c>
    </row>
    <row r="326" spans="1:8" x14ac:dyDescent="0.3">
      <c r="A326" s="1" t="s">
        <v>484</v>
      </c>
      <c r="B326" s="1" t="s">
        <v>485</v>
      </c>
      <c r="C326" s="1">
        <v>0</v>
      </c>
      <c r="D326" s="1">
        <v>35</v>
      </c>
      <c r="E326" s="1">
        <v>11</v>
      </c>
      <c r="F326" s="1">
        <v>4</v>
      </c>
      <c r="G326" s="1" t="s">
        <v>10</v>
      </c>
      <c r="H326" s="1" t="s">
        <v>45</v>
      </c>
    </row>
    <row r="327" spans="1:8" x14ac:dyDescent="0.3">
      <c r="A327" s="1" t="s">
        <v>484</v>
      </c>
      <c r="B327" s="1" t="s">
        <v>486</v>
      </c>
      <c r="C327" s="1">
        <v>0</v>
      </c>
      <c r="D327" s="1">
        <v>65</v>
      </c>
      <c r="E327" s="1">
        <v>3</v>
      </c>
      <c r="F327" s="1">
        <v>1</v>
      </c>
      <c r="G327" s="1" t="s">
        <v>57</v>
      </c>
      <c r="H327" s="1" t="s">
        <v>70</v>
      </c>
    </row>
    <row r="328" spans="1:8" x14ac:dyDescent="0.3">
      <c r="A328" s="1" t="s">
        <v>487</v>
      </c>
      <c r="B328" s="1" t="s">
        <v>488</v>
      </c>
      <c r="C328" s="1">
        <v>0.1</v>
      </c>
      <c r="D328" s="1">
        <v>1413</v>
      </c>
      <c r="E328" s="1">
        <v>503</v>
      </c>
      <c r="F328" s="1">
        <v>5</v>
      </c>
      <c r="G328" s="1" t="s">
        <v>57</v>
      </c>
      <c r="H328" s="1" t="s">
        <v>58</v>
      </c>
    </row>
    <row r="329" spans="1:8" x14ac:dyDescent="0.3">
      <c r="A329" s="1" t="s">
        <v>489</v>
      </c>
      <c r="B329" s="1" t="s">
        <v>490</v>
      </c>
      <c r="C329" s="1">
        <v>0</v>
      </c>
      <c r="D329" s="1">
        <v>112</v>
      </c>
      <c r="E329" s="1">
        <v>4</v>
      </c>
      <c r="F329" s="1">
        <v>5</v>
      </c>
      <c r="G329" s="1" t="s">
        <v>14</v>
      </c>
      <c r="H329" s="1" t="s">
        <v>116</v>
      </c>
    </row>
    <row r="330" spans="1:8" x14ac:dyDescent="0.3">
      <c r="A330" s="1" t="s">
        <v>489</v>
      </c>
      <c r="B330" s="1" t="s">
        <v>491</v>
      </c>
      <c r="C330" s="1">
        <v>0</v>
      </c>
      <c r="D330" s="1">
        <v>26</v>
      </c>
      <c r="E330" s="1">
        <v>10</v>
      </c>
      <c r="F330" s="1">
        <v>3</v>
      </c>
      <c r="G330" s="1" t="s">
        <v>10</v>
      </c>
      <c r="H330" s="1" t="s">
        <v>45</v>
      </c>
    </row>
    <row r="331" spans="1:8" x14ac:dyDescent="0.3">
      <c r="A331" s="1" t="s">
        <v>492</v>
      </c>
      <c r="B331" s="1" t="s">
        <v>493</v>
      </c>
      <c r="C331" s="1">
        <v>0.1</v>
      </c>
      <c r="D331" s="1">
        <v>1113</v>
      </c>
      <c r="E331" s="1">
        <v>260</v>
      </c>
      <c r="F331" s="1">
        <v>3</v>
      </c>
      <c r="G331" s="1" t="s">
        <v>14</v>
      </c>
      <c r="H331" s="1" t="s">
        <v>15</v>
      </c>
    </row>
    <row r="332" spans="1:8" x14ac:dyDescent="0.3">
      <c r="A332" s="1" t="s">
        <v>492</v>
      </c>
      <c r="B332" s="1" t="s">
        <v>494</v>
      </c>
      <c r="C332" s="1">
        <v>0</v>
      </c>
      <c r="D332" s="1">
        <v>55</v>
      </c>
      <c r="E332" s="1">
        <v>4</v>
      </c>
      <c r="F332" s="1">
        <v>2</v>
      </c>
      <c r="G332" s="1" t="s">
        <v>10</v>
      </c>
      <c r="H332" s="1" t="s">
        <v>18</v>
      </c>
    </row>
    <row r="333" spans="1:8" x14ac:dyDescent="0.3">
      <c r="A333" s="1" t="s">
        <v>492</v>
      </c>
      <c r="B333" s="1" t="s">
        <v>357</v>
      </c>
      <c r="C333" s="1">
        <v>0</v>
      </c>
      <c r="D333" s="1">
        <v>31</v>
      </c>
      <c r="E333" s="1">
        <v>14</v>
      </c>
      <c r="F333" s="1">
        <v>3</v>
      </c>
      <c r="G333" s="1" t="s">
        <v>10</v>
      </c>
      <c r="H333" s="1" t="s">
        <v>18</v>
      </c>
    </row>
    <row r="334" spans="1:8" x14ac:dyDescent="0.3">
      <c r="A334" s="1" t="s">
        <v>495</v>
      </c>
      <c r="B334" s="1" t="s">
        <v>496</v>
      </c>
      <c r="C334" s="1">
        <v>0</v>
      </c>
      <c r="D334" s="1">
        <v>382</v>
      </c>
      <c r="E334" s="1">
        <v>53</v>
      </c>
      <c r="F334" s="1">
        <v>2</v>
      </c>
      <c r="G334" s="1" t="s">
        <v>57</v>
      </c>
      <c r="H334" s="1" t="s">
        <v>79</v>
      </c>
    </row>
    <row r="335" spans="1:8" x14ac:dyDescent="0.3">
      <c r="A335" s="1" t="s">
        <v>495</v>
      </c>
      <c r="B335" s="1" t="s">
        <v>148</v>
      </c>
      <c r="C335" s="1">
        <v>0</v>
      </c>
      <c r="D335" s="1">
        <v>1047</v>
      </c>
      <c r="E335" s="1">
        <v>524</v>
      </c>
      <c r="F335" s="1">
        <v>4</v>
      </c>
      <c r="G335" s="1" t="s">
        <v>57</v>
      </c>
      <c r="H335" s="1" t="s">
        <v>79</v>
      </c>
    </row>
    <row r="336" spans="1:8" x14ac:dyDescent="0.3">
      <c r="A336" s="1" t="s">
        <v>497</v>
      </c>
      <c r="B336" s="1" t="s">
        <v>498</v>
      </c>
      <c r="C336" s="1">
        <v>0</v>
      </c>
      <c r="D336" s="1">
        <v>311</v>
      </c>
      <c r="E336" s="1">
        <v>87</v>
      </c>
      <c r="F336" s="1">
        <v>6</v>
      </c>
      <c r="G336" s="1" t="s">
        <v>14</v>
      </c>
      <c r="H336" s="1" t="s">
        <v>116</v>
      </c>
    </row>
    <row r="337" spans="1:8" x14ac:dyDescent="0.3">
      <c r="A337" s="1" t="s">
        <v>497</v>
      </c>
      <c r="B337" s="1" t="s">
        <v>253</v>
      </c>
      <c r="C337" s="1">
        <v>0</v>
      </c>
      <c r="D337" s="1">
        <v>107</v>
      </c>
      <c r="E337" s="1">
        <v>30</v>
      </c>
      <c r="F337" s="1">
        <v>4</v>
      </c>
      <c r="G337" s="1" t="s">
        <v>10</v>
      </c>
      <c r="H337" s="1" t="s">
        <v>18</v>
      </c>
    </row>
    <row r="338" spans="1:8" x14ac:dyDescent="0.3">
      <c r="A338" s="1" t="s">
        <v>497</v>
      </c>
      <c r="B338" s="1" t="s">
        <v>499</v>
      </c>
      <c r="C338" s="1">
        <v>0</v>
      </c>
      <c r="D338" s="1">
        <v>89</v>
      </c>
      <c r="E338" s="1">
        <v>31</v>
      </c>
      <c r="F338" s="1">
        <v>3</v>
      </c>
      <c r="G338" s="1" t="s">
        <v>10</v>
      </c>
      <c r="H338" s="1" t="s">
        <v>18</v>
      </c>
    </row>
    <row r="339" spans="1:8" x14ac:dyDescent="0.3">
      <c r="A339" s="1" t="s">
        <v>497</v>
      </c>
      <c r="B339" s="1" t="s">
        <v>500</v>
      </c>
      <c r="C339" s="1">
        <v>0</v>
      </c>
      <c r="D339" s="1">
        <v>70</v>
      </c>
      <c r="E339" s="1">
        <v>4</v>
      </c>
      <c r="F339" s="1">
        <v>3</v>
      </c>
      <c r="G339" s="1" t="s">
        <v>10</v>
      </c>
      <c r="H339" s="1" t="s">
        <v>91</v>
      </c>
    </row>
    <row r="340" spans="1:8" x14ac:dyDescent="0.3">
      <c r="A340" s="1" t="s">
        <v>497</v>
      </c>
      <c r="B340" s="1" t="s">
        <v>501</v>
      </c>
      <c r="C340" s="1">
        <v>0</v>
      </c>
      <c r="D340" s="1">
        <v>56</v>
      </c>
      <c r="E340" s="1">
        <v>17</v>
      </c>
      <c r="F340" s="1">
        <v>2</v>
      </c>
      <c r="G340" s="1" t="s">
        <v>10</v>
      </c>
      <c r="H340" s="1" t="s">
        <v>11</v>
      </c>
    </row>
    <row r="341" spans="1:8" x14ac:dyDescent="0.3">
      <c r="A341" s="1" t="s">
        <v>497</v>
      </c>
      <c r="B341" s="1" t="s">
        <v>502</v>
      </c>
      <c r="C341" s="1">
        <v>0.1</v>
      </c>
      <c r="D341" s="1">
        <v>53</v>
      </c>
      <c r="E341" s="1">
        <v>3</v>
      </c>
      <c r="F341" s="1">
        <v>3</v>
      </c>
      <c r="G341" s="1" t="s">
        <v>10</v>
      </c>
      <c r="H341" s="1" t="s">
        <v>22</v>
      </c>
    </row>
    <row r="342" spans="1:8" x14ac:dyDescent="0.3">
      <c r="A342" s="1" t="s">
        <v>503</v>
      </c>
      <c r="B342" s="1" t="s">
        <v>504</v>
      </c>
      <c r="C342" s="1">
        <v>0</v>
      </c>
      <c r="D342" s="1">
        <v>34</v>
      </c>
      <c r="E342" s="1">
        <v>0</v>
      </c>
      <c r="F342" s="1">
        <v>3</v>
      </c>
      <c r="G342" s="1" t="s">
        <v>10</v>
      </c>
      <c r="H342" s="1" t="s">
        <v>29</v>
      </c>
    </row>
    <row r="343" spans="1:8" x14ac:dyDescent="0.3">
      <c r="A343" s="1" t="s">
        <v>505</v>
      </c>
      <c r="B343" s="1" t="s">
        <v>506</v>
      </c>
      <c r="C343" s="1">
        <v>0</v>
      </c>
      <c r="D343" s="1">
        <v>82</v>
      </c>
      <c r="E343" s="1">
        <v>20</v>
      </c>
      <c r="F343" s="1">
        <v>2</v>
      </c>
      <c r="G343" s="1" t="s">
        <v>10</v>
      </c>
      <c r="H343" s="1" t="s">
        <v>91</v>
      </c>
    </row>
    <row r="344" spans="1:8" x14ac:dyDescent="0.3">
      <c r="A344" s="1" t="s">
        <v>505</v>
      </c>
      <c r="B344" s="1" t="s">
        <v>507</v>
      </c>
      <c r="C344" s="1">
        <v>0.1</v>
      </c>
      <c r="D344" s="1">
        <v>224</v>
      </c>
      <c r="E344" s="1">
        <v>35</v>
      </c>
      <c r="F344" s="1">
        <v>2</v>
      </c>
      <c r="G344" s="1" t="s">
        <v>57</v>
      </c>
      <c r="H344" s="1" t="s">
        <v>70</v>
      </c>
    </row>
    <row r="345" spans="1:8" x14ac:dyDescent="0.3">
      <c r="A345" s="1" t="s">
        <v>508</v>
      </c>
      <c r="B345" s="1" t="s">
        <v>509</v>
      </c>
      <c r="C345" s="1">
        <v>0.5</v>
      </c>
      <c r="D345" s="1">
        <v>171</v>
      </c>
      <c r="E345" s="1">
        <v>-48</v>
      </c>
      <c r="F345" s="1">
        <v>7</v>
      </c>
      <c r="G345" s="1" t="s">
        <v>10</v>
      </c>
      <c r="H345" s="1" t="s">
        <v>48</v>
      </c>
    </row>
    <row r="346" spans="1:8" x14ac:dyDescent="0.3">
      <c r="A346" s="1" t="s">
        <v>510</v>
      </c>
      <c r="B346" s="1" t="s">
        <v>511</v>
      </c>
      <c r="C346" s="1">
        <v>0.5</v>
      </c>
      <c r="D346" s="1">
        <v>170</v>
      </c>
      <c r="E346" s="1">
        <v>-82</v>
      </c>
      <c r="F346" s="1">
        <v>3</v>
      </c>
      <c r="G346" s="1" t="s">
        <v>14</v>
      </c>
      <c r="H346" s="1" t="s">
        <v>116</v>
      </c>
    </row>
    <row r="347" spans="1:8" x14ac:dyDescent="0.3">
      <c r="A347" s="1" t="s">
        <v>512</v>
      </c>
      <c r="B347" s="1" t="s">
        <v>513</v>
      </c>
      <c r="C347" s="1">
        <v>0.5</v>
      </c>
      <c r="D347" s="1">
        <v>26</v>
      </c>
      <c r="E347" s="1">
        <v>-8</v>
      </c>
      <c r="F347" s="1">
        <v>2</v>
      </c>
      <c r="G347" s="1" t="s">
        <v>10</v>
      </c>
      <c r="H347" s="1" t="s">
        <v>18</v>
      </c>
    </row>
    <row r="348" spans="1:8" x14ac:dyDescent="0.3">
      <c r="A348" s="1" t="s">
        <v>514</v>
      </c>
      <c r="B348" s="1" t="s">
        <v>56</v>
      </c>
      <c r="C348" s="1">
        <v>0.1</v>
      </c>
      <c r="D348" s="1">
        <v>470</v>
      </c>
      <c r="E348" s="1">
        <v>-31</v>
      </c>
      <c r="F348" s="1">
        <v>2</v>
      </c>
      <c r="G348" s="1" t="s">
        <v>57</v>
      </c>
      <c r="H348" s="1" t="s">
        <v>58</v>
      </c>
    </row>
    <row r="349" spans="1:8" x14ac:dyDescent="0.3">
      <c r="A349" s="1" t="s">
        <v>515</v>
      </c>
      <c r="B349" s="1" t="s">
        <v>93</v>
      </c>
      <c r="C349" s="1">
        <v>0.5</v>
      </c>
      <c r="D349" s="1">
        <v>44</v>
      </c>
      <c r="E349" s="1">
        <v>-32</v>
      </c>
      <c r="F349" s="1">
        <v>3</v>
      </c>
      <c r="G349" s="1" t="s">
        <v>10</v>
      </c>
      <c r="H349" s="1" t="s">
        <v>18</v>
      </c>
    </row>
    <row r="350" spans="1:8" x14ac:dyDescent="0.3">
      <c r="A350" s="1" t="s">
        <v>515</v>
      </c>
      <c r="B350" s="1" t="s">
        <v>516</v>
      </c>
      <c r="C350" s="1">
        <v>0.5</v>
      </c>
      <c r="D350" s="1">
        <v>39</v>
      </c>
      <c r="E350" s="1">
        <v>-17</v>
      </c>
      <c r="F350" s="1">
        <v>4</v>
      </c>
      <c r="G350" s="1" t="s">
        <v>10</v>
      </c>
      <c r="H350" s="1" t="s">
        <v>11</v>
      </c>
    </row>
    <row r="351" spans="1:8" x14ac:dyDescent="0.3">
      <c r="A351" s="1" t="s">
        <v>515</v>
      </c>
      <c r="B351" s="1" t="s">
        <v>517</v>
      </c>
      <c r="C351" s="1">
        <v>0.5</v>
      </c>
      <c r="D351" s="1">
        <v>610</v>
      </c>
      <c r="E351" s="1">
        <v>-232</v>
      </c>
      <c r="F351" s="1">
        <v>6</v>
      </c>
      <c r="G351" s="1" t="s">
        <v>10</v>
      </c>
      <c r="H351" s="1" t="s">
        <v>22</v>
      </c>
    </row>
    <row r="352" spans="1:8" x14ac:dyDescent="0.3">
      <c r="A352" s="1" t="s">
        <v>518</v>
      </c>
      <c r="B352" s="1" t="s">
        <v>519</v>
      </c>
      <c r="C352" s="1">
        <v>0.3</v>
      </c>
      <c r="D352" s="1">
        <v>92</v>
      </c>
      <c r="E352" s="1">
        <v>8</v>
      </c>
      <c r="F352" s="1">
        <v>3</v>
      </c>
      <c r="G352" s="1" t="s">
        <v>14</v>
      </c>
      <c r="H352" s="1" t="s">
        <v>116</v>
      </c>
    </row>
    <row r="353" spans="1:8" x14ac:dyDescent="0.3">
      <c r="A353" s="1" t="s">
        <v>518</v>
      </c>
      <c r="B353" s="1" t="s">
        <v>160</v>
      </c>
      <c r="C353" s="1">
        <v>0</v>
      </c>
      <c r="D353" s="1">
        <v>200</v>
      </c>
      <c r="E353" s="1">
        <v>12</v>
      </c>
      <c r="F353" s="1">
        <v>8</v>
      </c>
      <c r="G353" s="1" t="s">
        <v>10</v>
      </c>
      <c r="H353" s="1" t="s">
        <v>18</v>
      </c>
    </row>
    <row r="354" spans="1:8" x14ac:dyDescent="0.3">
      <c r="A354" s="1" t="s">
        <v>520</v>
      </c>
      <c r="B354" s="1" t="s">
        <v>521</v>
      </c>
      <c r="C354" s="1">
        <v>0</v>
      </c>
      <c r="D354" s="1">
        <v>51</v>
      </c>
      <c r="E354" s="1">
        <v>18</v>
      </c>
      <c r="F354" s="1">
        <v>3</v>
      </c>
      <c r="G354" s="1" t="s">
        <v>10</v>
      </c>
      <c r="H354" s="1" t="s">
        <v>18</v>
      </c>
    </row>
    <row r="355" spans="1:8" x14ac:dyDescent="0.3">
      <c r="A355" s="1" t="s">
        <v>520</v>
      </c>
      <c r="B355" s="1" t="s">
        <v>522</v>
      </c>
      <c r="C355" s="1">
        <v>0.15</v>
      </c>
      <c r="D355" s="1">
        <v>220</v>
      </c>
      <c r="E355" s="1">
        <v>70</v>
      </c>
      <c r="F355" s="1">
        <v>3</v>
      </c>
      <c r="G355" s="1" t="s">
        <v>57</v>
      </c>
      <c r="H355" s="1" t="s">
        <v>58</v>
      </c>
    </row>
    <row r="356" spans="1:8" x14ac:dyDescent="0.3">
      <c r="A356" s="1" t="s">
        <v>520</v>
      </c>
      <c r="B356" s="1" t="s">
        <v>149</v>
      </c>
      <c r="C356" s="1">
        <v>0.15</v>
      </c>
      <c r="D356" s="1">
        <v>72</v>
      </c>
      <c r="E356" s="1">
        <v>17</v>
      </c>
      <c r="F356" s="1">
        <v>1</v>
      </c>
      <c r="G356" s="1" t="s">
        <v>57</v>
      </c>
      <c r="H356" s="1" t="s">
        <v>58</v>
      </c>
    </row>
    <row r="357" spans="1:8" x14ac:dyDescent="0.3">
      <c r="A357" s="1" t="s">
        <v>523</v>
      </c>
      <c r="B357" s="1" t="s">
        <v>524</v>
      </c>
      <c r="C357" s="1">
        <v>0.5</v>
      </c>
      <c r="D357" s="1">
        <v>197</v>
      </c>
      <c r="E357" s="1">
        <v>-24</v>
      </c>
      <c r="F357" s="1">
        <v>2</v>
      </c>
      <c r="G357" s="1" t="s">
        <v>14</v>
      </c>
      <c r="H357" s="1" t="s">
        <v>15</v>
      </c>
    </row>
    <row r="358" spans="1:8" x14ac:dyDescent="0.3">
      <c r="A358" s="1" t="s">
        <v>523</v>
      </c>
      <c r="B358" s="1" t="s">
        <v>525</v>
      </c>
      <c r="C358" s="1">
        <v>0.5</v>
      </c>
      <c r="D358" s="1">
        <v>56</v>
      </c>
      <c r="E358" s="1">
        <v>-8</v>
      </c>
      <c r="F358" s="1">
        <v>2</v>
      </c>
      <c r="G358" s="1" t="s">
        <v>10</v>
      </c>
      <c r="H358" s="1" t="s">
        <v>73</v>
      </c>
    </row>
    <row r="359" spans="1:8" x14ac:dyDescent="0.3">
      <c r="A359" s="1" t="s">
        <v>523</v>
      </c>
      <c r="B359" s="1" t="s">
        <v>526</v>
      </c>
      <c r="C359" s="1">
        <v>0.5</v>
      </c>
      <c r="D359" s="1">
        <v>41</v>
      </c>
      <c r="E359" s="1">
        <v>-2</v>
      </c>
      <c r="F359" s="1">
        <v>5</v>
      </c>
      <c r="G359" s="1" t="s">
        <v>10</v>
      </c>
      <c r="H359" s="1" t="s">
        <v>29</v>
      </c>
    </row>
    <row r="360" spans="1:8" x14ac:dyDescent="0.3">
      <c r="A360" s="1" t="s">
        <v>523</v>
      </c>
      <c r="B360" s="1" t="s">
        <v>527</v>
      </c>
      <c r="C360" s="1">
        <v>0.5</v>
      </c>
      <c r="D360" s="1">
        <v>19</v>
      </c>
      <c r="E360" s="1">
        <v>-7</v>
      </c>
      <c r="F360" s="1">
        <v>4</v>
      </c>
      <c r="G360" s="1" t="s">
        <v>10</v>
      </c>
      <c r="H360" s="1" t="s">
        <v>22</v>
      </c>
    </row>
    <row r="361" spans="1:8" x14ac:dyDescent="0.3">
      <c r="A361" s="1" t="s">
        <v>523</v>
      </c>
      <c r="B361" s="1" t="s">
        <v>528</v>
      </c>
      <c r="C361" s="1">
        <v>0.5</v>
      </c>
      <c r="D361" s="1">
        <v>40</v>
      </c>
      <c r="E361" s="1">
        <v>-36</v>
      </c>
      <c r="F361" s="1">
        <v>4</v>
      </c>
      <c r="G361" s="1" t="s">
        <v>10</v>
      </c>
      <c r="H361" s="1" t="s">
        <v>22</v>
      </c>
    </row>
    <row r="362" spans="1:8" x14ac:dyDescent="0.3">
      <c r="A362" s="1" t="s">
        <v>523</v>
      </c>
      <c r="B362" s="1" t="s">
        <v>529</v>
      </c>
      <c r="C362" s="1">
        <v>0.5</v>
      </c>
      <c r="D362" s="1">
        <v>212</v>
      </c>
      <c r="E362" s="1">
        <v>-140</v>
      </c>
      <c r="F362" s="1">
        <v>3</v>
      </c>
      <c r="G362" s="1" t="s">
        <v>10</v>
      </c>
      <c r="H362" s="1" t="s">
        <v>22</v>
      </c>
    </row>
    <row r="363" spans="1:8" x14ac:dyDescent="0.3">
      <c r="A363" s="1" t="s">
        <v>523</v>
      </c>
      <c r="B363" s="1" t="s">
        <v>530</v>
      </c>
      <c r="C363" s="1">
        <v>0.5</v>
      </c>
      <c r="D363" s="1">
        <v>35</v>
      </c>
      <c r="E363" s="1">
        <v>-19</v>
      </c>
      <c r="F363" s="1">
        <v>2</v>
      </c>
      <c r="G363" s="1" t="s">
        <v>10</v>
      </c>
      <c r="H363" s="1" t="s">
        <v>77</v>
      </c>
    </row>
    <row r="364" spans="1:8" x14ac:dyDescent="0.3">
      <c r="A364" s="1" t="s">
        <v>531</v>
      </c>
      <c r="B364" s="1" t="s">
        <v>532</v>
      </c>
      <c r="C364" s="1">
        <v>0.35</v>
      </c>
      <c r="D364" s="1">
        <v>627</v>
      </c>
      <c r="E364" s="1">
        <v>-135</v>
      </c>
      <c r="F364" s="1">
        <v>2</v>
      </c>
      <c r="G364" s="1" t="s">
        <v>14</v>
      </c>
      <c r="H364" s="1" t="s">
        <v>40</v>
      </c>
    </row>
    <row r="365" spans="1:8" x14ac:dyDescent="0.3">
      <c r="A365" s="1" t="s">
        <v>533</v>
      </c>
      <c r="B365" s="1" t="s">
        <v>534</v>
      </c>
      <c r="C365" s="1">
        <v>0.5</v>
      </c>
      <c r="D365" s="1">
        <v>53</v>
      </c>
      <c r="E365" s="1">
        <v>-18</v>
      </c>
      <c r="F365" s="1">
        <v>4</v>
      </c>
      <c r="G365" s="1" t="s">
        <v>10</v>
      </c>
      <c r="H365" s="1" t="s">
        <v>11</v>
      </c>
    </row>
    <row r="366" spans="1:8" x14ac:dyDescent="0.3">
      <c r="A366" s="1" t="s">
        <v>535</v>
      </c>
      <c r="B366" s="1" t="s">
        <v>217</v>
      </c>
      <c r="C366" s="1">
        <v>0</v>
      </c>
      <c r="D366" s="1">
        <v>109</v>
      </c>
      <c r="E366" s="1">
        <v>52</v>
      </c>
      <c r="F366" s="1">
        <v>2</v>
      </c>
      <c r="G366" s="1" t="s">
        <v>10</v>
      </c>
      <c r="H366" s="1" t="s">
        <v>18</v>
      </c>
    </row>
    <row r="367" spans="1:8" x14ac:dyDescent="0.3">
      <c r="A367" s="1" t="s">
        <v>535</v>
      </c>
      <c r="B367" s="1" t="s">
        <v>536</v>
      </c>
      <c r="C367" s="1">
        <v>0</v>
      </c>
      <c r="D367" s="1">
        <v>1025</v>
      </c>
      <c r="E367" s="1">
        <v>400</v>
      </c>
      <c r="F367" s="1">
        <v>4</v>
      </c>
      <c r="G367" s="1" t="s">
        <v>57</v>
      </c>
      <c r="H367" s="1" t="s">
        <v>96</v>
      </c>
    </row>
    <row r="368" spans="1:8" x14ac:dyDescent="0.3">
      <c r="A368" s="1" t="s">
        <v>537</v>
      </c>
      <c r="B368" s="1" t="s">
        <v>33</v>
      </c>
      <c r="C368" s="1">
        <v>0</v>
      </c>
      <c r="D368" s="1">
        <v>139</v>
      </c>
      <c r="E368" s="1">
        <v>36</v>
      </c>
      <c r="F368" s="1">
        <v>3</v>
      </c>
      <c r="G368" s="1" t="s">
        <v>10</v>
      </c>
      <c r="H368" s="1" t="s">
        <v>18</v>
      </c>
    </row>
    <row r="369" spans="1:8" x14ac:dyDescent="0.3">
      <c r="A369" s="1" t="s">
        <v>538</v>
      </c>
      <c r="B369" s="1" t="s">
        <v>539</v>
      </c>
      <c r="C369" s="1">
        <v>0.15</v>
      </c>
      <c r="D369" s="1">
        <v>194</v>
      </c>
      <c r="E369" s="1">
        <v>73</v>
      </c>
      <c r="F369" s="1">
        <v>3</v>
      </c>
      <c r="G369" s="1" t="s">
        <v>57</v>
      </c>
      <c r="H369" s="1" t="s">
        <v>70</v>
      </c>
    </row>
    <row r="370" spans="1:8" x14ac:dyDescent="0.3">
      <c r="A370" s="1" t="s">
        <v>540</v>
      </c>
      <c r="B370" s="1" t="s">
        <v>541</v>
      </c>
      <c r="C370" s="1">
        <v>0.5</v>
      </c>
      <c r="D370" s="1">
        <v>115</v>
      </c>
      <c r="E370" s="1">
        <v>-39</v>
      </c>
      <c r="F370" s="1">
        <v>3</v>
      </c>
      <c r="G370" s="1" t="s">
        <v>10</v>
      </c>
      <c r="H370" s="1" t="s">
        <v>73</v>
      </c>
    </row>
    <row r="371" spans="1:8" x14ac:dyDescent="0.3">
      <c r="A371" s="1" t="s">
        <v>542</v>
      </c>
      <c r="B371" s="1" t="s">
        <v>543</v>
      </c>
      <c r="C371" s="1">
        <v>0</v>
      </c>
      <c r="D371" s="1">
        <v>35</v>
      </c>
      <c r="E371" s="1">
        <v>8</v>
      </c>
      <c r="F371" s="1">
        <v>3</v>
      </c>
      <c r="G371" s="1" t="s">
        <v>10</v>
      </c>
      <c r="H371" s="1" t="s">
        <v>48</v>
      </c>
    </row>
    <row r="372" spans="1:8" x14ac:dyDescent="0.3">
      <c r="A372" s="1" t="s">
        <v>542</v>
      </c>
      <c r="B372" s="1" t="s">
        <v>544</v>
      </c>
      <c r="C372" s="1">
        <v>0</v>
      </c>
      <c r="D372" s="1">
        <v>62</v>
      </c>
      <c r="E372" s="1">
        <v>14</v>
      </c>
      <c r="F372" s="1">
        <v>2</v>
      </c>
      <c r="G372" s="1" t="s">
        <v>10</v>
      </c>
      <c r="H372" s="1" t="s">
        <v>11</v>
      </c>
    </row>
    <row r="373" spans="1:8" x14ac:dyDescent="0.3">
      <c r="A373" s="1" t="s">
        <v>542</v>
      </c>
      <c r="B373" s="1" t="s">
        <v>486</v>
      </c>
      <c r="C373" s="1">
        <v>0.4</v>
      </c>
      <c r="D373" s="1">
        <v>78</v>
      </c>
      <c r="E373" s="1">
        <v>-47</v>
      </c>
      <c r="F373" s="1">
        <v>2</v>
      </c>
      <c r="G373" s="1" t="s">
        <v>57</v>
      </c>
      <c r="H373" s="1" t="s">
        <v>70</v>
      </c>
    </row>
    <row r="374" spans="1:8" x14ac:dyDescent="0.3">
      <c r="A374" s="1" t="s">
        <v>545</v>
      </c>
      <c r="B374" s="1" t="s">
        <v>33</v>
      </c>
      <c r="C374" s="1">
        <v>0</v>
      </c>
      <c r="D374" s="1">
        <v>510</v>
      </c>
      <c r="E374" s="1">
        <v>132</v>
      </c>
      <c r="F374" s="1">
        <v>11</v>
      </c>
      <c r="G374" s="1" t="s">
        <v>10</v>
      </c>
      <c r="H374" s="1" t="s">
        <v>18</v>
      </c>
    </row>
    <row r="375" spans="1:8" x14ac:dyDescent="0.3">
      <c r="A375" s="1" t="s">
        <v>545</v>
      </c>
      <c r="B375" s="1" t="s">
        <v>546</v>
      </c>
      <c r="C375" s="1">
        <v>0</v>
      </c>
      <c r="D375" s="1">
        <v>94</v>
      </c>
      <c r="E375" s="1">
        <v>16</v>
      </c>
      <c r="F375" s="1">
        <v>5</v>
      </c>
      <c r="G375" s="1" t="s">
        <v>10</v>
      </c>
      <c r="H375" s="1" t="s">
        <v>91</v>
      </c>
    </row>
    <row r="376" spans="1:8" x14ac:dyDescent="0.3">
      <c r="A376" s="1" t="s">
        <v>547</v>
      </c>
      <c r="B376" s="1" t="s">
        <v>301</v>
      </c>
      <c r="C376" s="1">
        <v>0.1</v>
      </c>
      <c r="D376" s="1">
        <v>51</v>
      </c>
      <c r="E376" s="1">
        <v>-1</v>
      </c>
      <c r="F376" s="1">
        <v>3</v>
      </c>
      <c r="G376" s="1" t="s">
        <v>10</v>
      </c>
      <c r="H376" s="1" t="s">
        <v>29</v>
      </c>
    </row>
    <row r="377" spans="1:8" x14ac:dyDescent="0.3">
      <c r="A377" s="1" t="s">
        <v>548</v>
      </c>
      <c r="B377" s="1" t="s">
        <v>549</v>
      </c>
      <c r="C377" s="1">
        <v>0</v>
      </c>
      <c r="D377" s="1">
        <v>1059</v>
      </c>
      <c r="E377" s="1">
        <v>106</v>
      </c>
      <c r="F377" s="1">
        <v>6</v>
      </c>
      <c r="G377" s="1" t="s">
        <v>14</v>
      </c>
      <c r="H377" s="1" t="s">
        <v>36</v>
      </c>
    </row>
    <row r="378" spans="1:8" x14ac:dyDescent="0.3">
      <c r="A378" s="1" t="s">
        <v>548</v>
      </c>
      <c r="B378" s="1" t="s">
        <v>550</v>
      </c>
      <c r="C378" s="1">
        <v>0</v>
      </c>
      <c r="D378" s="1">
        <v>87</v>
      </c>
      <c r="E378" s="1">
        <v>27</v>
      </c>
      <c r="F378" s="1">
        <v>2</v>
      </c>
      <c r="G378" s="1" t="s">
        <v>14</v>
      </c>
      <c r="H378" s="1" t="s">
        <v>116</v>
      </c>
    </row>
    <row r="379" spans="1:8" x14ac:dyDescent="0.3">
      <c r="A379" s="1" t="s">
        <v>548</v>
      </c>
      <c r="B379" s="1" t="s">
        <v>134</v>
      </c>
      <c r="C379" s="1">
        <v>0</v>
      </c>
      <c r="D379" s="1">
        <v>965</v>
      </c>
      <c r="E379" s="1">
        <v>125</v>
      </c>
      <c r="F379" s="1">
        <v>7</v>
      </c>
      <c r="G379" s="1" t="s">
        <v>10</v>
      </c>
      <c r="H379" s="1" t="s">
        <v>22</v>
      </c>
    </row>
    <row r="380" spans="1:8" x14ac:dyDescent="0.3">
      <c r="A380" s="1" t="s">
        <v>551</v>
      </c>
      <c r="B380" s="1" t="s">
        <v>552</v>
      </c>
      <c r="C380" s="1">
        <v>0.4</v>
      </c>
      <c r="D380" s="1">
        <v>43</v>
      </c>
      <c r="E380" s="1">
        <v>-20</v>
      </c>
      <c r="F380" s="1">
        <v>3</v>
      </c>
      <c r="G380" s="1" t="s">
        <v>10</v>
      </c>
      <c r="H380" s="1" t="s">
        <v>22</v>
      </c>
    </row>
    <row r="381" spans="1:8" x14ac:dyDescent="0.3">
      <c r="A381" s="1" t="s">
        <v>553</v>
      </c>
      <c r="B381" s="1" t="s">
        <v>554</v>
      </c>
      <c r="C381" s="1">
        <v>0</v>
      </c>
      <c r="D381" s="1">
        <v>139</v>
      </c>
      <c r="E381" s="1">
        <v>0</v>
      </c>
      <c r="F381" s="1">
        <v>4</v>
      </c>
      <c r="G381" s="1" t="s">
        <v>10</v>
      </c>
      <c r="H381" s="1" t="s">
        <v>77</v>
      </c>
    </row>
    <row r="382" spans="1:8" x14ac:dyDescent="0.3">
      <c r="A382" s="1" t="s">
        <v>555</v>
      </c>
      <c r="B382" s="1" t="s">
        <v>556</v>
      </c>
      <c r="C382" s="1">
        <v>0</v>
      </c>
      <c r="D382" s="1">
        <v>457</v>
      </c>
      <c r="E382" s="1">
        <v>59</v>
      </c>
      <c r="F382" s="1">
        <v>9</v>
      </c>
      <c r="G382" s="1" t="s">
        <v>10</v>
      </c>
      <c r="H382" s="1" t="s">
        <v>18</v>
      </c>
    </row>
    <row r="383" spans="1:8" x14ac:dyDescent="0.3">
      <c r="A383" s="1" t="s">
        <v>555</v>
      </c>
      <c r="B383" s="1" t="s">
        <v>557</v>
      </c>
      <c r="C383" s="1">
        <v>0</v>
      </c>
      <c r="D383" s="1">
        <v>238</v>
      </c>
      <c r="E383" s="1">
        <v>86</v>
      </c>
      <c r="F383" s="1">
        <v>8</v>
      </c>
      <c r="G383" s="1" t="s">
        <v>10</v>
      </c>
      <c r="H383" s="1" t="s">
        <v>11</v>
      </c>
    </row>
    <row r="384" spans="1:8" x14ac:dyDescent="0.3">
      <c r="A384" s="1" t="s">
        <v>555</v>
      </c>
      <c r="B384" s="1" t="s">
        <v>558</v>
      </c>
      <c r="C384" s="1">
        <v>0</v>
      </c>
      <c r="D384" s="1">
        <v>15</v>
      </c>
      <c r="E384" s="1">
        <v>0</v>
      </c>
      <c r="F384" s="1">
        <v>1</v>
      </c>
      <c r="G384" s="1" t="s">
        <v>10</v>
      </c>
      <c r="H384" s="1" t="s">
        <v>11</v>
      </c>
    </row>
    <row r="385" spans="1:8" x14ac:dyDescent="0.3">
      <c r="A385" s="1" t="s">
        <v>559</v>
      </c>
      <c r="B385" s="1" t="s">
        <v>560</v>
      </c>
      <c r="C385" s="1">
        <v>0.5</v>
      </c>
      <c r="D385" s="1">
        <v>508</v>
      </c>
      <c r="E385" s="1">
        <v>-91</v>
      </c>
      <c r="F385" s="1">
        <v>6</v>
      </c>
      <c r="G385" s="1" t="s">
        <v>14</v>
      </c>
      <c r="H385" s="1" t="s">
        <v>15</v>
      </c>
    </row>
    <row r="386" spans="1:8" x14ac:dyDescent="0.3">
      <c r="A386" s="1" t="s">
        <v>559</v>
      </c>
      <c r="B386" s="1" t="s">
        <v>561</v>
      </c>
      <c r="C386" s="1">
        <v>0.5</v>
      </c>
      <c r="D386" s="1">
        <v>5</v>
      </c>
      <c r="E386" s="1">
        <v>0</v>
      </c>
      <c r="F386" s="1">
        <v>2</v>
      </c>
      <c r="G386" s="1" t="s">
        <v>10</v>
      </c>
      <c r="H386" s="1" t="s">
        <v>48</v>
      </c>
    </row>
    <row r="387" spans="1:8" x14ac:dyDescent="0.3">
      <c r="A387" s="1" t="s">
        <v>559</v>
      </c>
      <c r="B387" s="1" t="s">
        <v>562</v>
      </c>
      <c r="C387" s="1">
        <v>0.5</v>
      </c>
      <c r="D387" s="1">
        <v>11</v>
      </c>
      <c r="E387" s="1">
        <v>-8</v>
      </c>
      <c r="F387" s="1">
        <v>2</v>
      </c>
      <c r="G387" s="1" t="s">
        <v>10</v>
      </c>
      <c r="H387" s="1" t="s">
        <v>29</v>
      </c>
    </row>
    <row r="388" spans="1:8" x14ac:dyDescent="0.3">
      <c r="A388" s="1" t="s">
        <v>563</v>
      </c>
      <c r="B388" s="1" t="s">
        <v>420</v>
      </c>
      <c r="C388" s="1">
        <v>0</v>
      </c>
      <c r="D388" s="1">
        <v>24</v>
      </c>
      <c r="E388" s="1">
        <v>1</v>
      </c>
      <c r="F388" s="1">
        <v>4</v>
      </c>
      <c r="G388" s="1" t="s">
        <v>10</v>
      </c>
      <c r="H388" s="1" t="s">
        <v>48</v>
      </c>
    </row>
    <row r="389" spans="1:8" x14ac:dyDescent="0.3">
      <c r="A389" s="1" t="s">
        <v>563</v>
      </c>
      <c r="B389" s="1" t="s">
        <v>564</v>
      </c>
      <c r="C389" s="1">
        <v>0</v>
      </c>
      <c r="D389" s="1">
        <v>47</v>
      </c>
      <c r="E389" s="1">
        <v>4</v>
      </c>
      <c r="F389" s="1">
        <v>7</v>
      </c>
      <c r="G389" s="1" t="s">
        <v>10</v>
      </c>
      <c r="H389" s="1" t="s">
        <v>48</v>
      </c>
    </row>
    <row r="390" spans="1:8" x14ac:dyDescent="0.3">
      <c r="A390" s="1" t="s">
        <v>565</v>
      </c>
      <c r="B390" s="1" t="s">
        <v>273</v>
      </c>
      <c r="C390" s="1">
        <v>0</v>
      </c>
      <c r="D390" s="1">
        <v>24</v>
      </c>
      <c r="E390" s="1">
        <v>5</v>
      </c>
      <c r="F390" s="1">
        <v>1</v>
      </c>
      <c r="G390" s="1" t="s">
        <v>10</v>
      </c>
      <c r="H390" s="1" t="s">
        <v>18</v>
      </c>
    </row>
    <row r="391" spans="1:8" x14ac:dyDescent="0.3">
      <c r="A391" s="1" t="s">
        <v>565</v>
      </c>
      <c r="B391" s="1" t="s">
        <v>24</v>
      </c>
      <c r="C391" s="1">
        <v>0</v>
      </c>
      <c r="D391" s="1">
        <v>60</v>
      </c>
      <c r="E391" s="1">
        <v>14</v>
      </c>
      <c r="F391" s="1">
        <v>2</v>
      </c>
      <c r="G391" s="1" t="s">
        <v>10</v>
      </c>
      <c r="H391" s="1" t="s">
        <v>18</v>
      </c>
    </row>
    <row r="392" spans="1:8" x14ac:dyDescent="0.3">
      <c r="A392" s="1" t="s">
        <v>565</v>
      </c>
      <c r="B392" s="1" t="s">
        <v>566</v>
      </c>
      <c r="C392" s="1">
        <v>0.4</v>
      </c>
      <c r="D392" s="1">
        <v>256</v>
      </c>
      <c r="E392" s="1">
        <v>-102</v>
      </c>
      <c r="F392" s="1">
        <v>3</v>
      </c>
      <c r="G392" s="1" t="s">
        <v>10</v>
      </c>
      <c r="H392" s="1" t="s">
        <v>22</v>
      </c>
    </row>
    <row r="393" spans="1:8" x14ac:dyDescent="0.3">
      <c r="A393" s="1" t="s">
        <v>565</v>
      </c>
      <c r="B393" s="1" t="s">
        <v>567</v>
      </c>
      <c r="C393" s="1">
        <v>0</v>
      </c>
      <c r="D393" s="1">
        <v>698</v>
      </c>
      <c r="E393" s="1">
        <v>209</v>
      </c>
      <c r="F393" s="1">
        <v>6</v>
      </c>
      <c r="G393" s="1" t="s">
        <v>57</v>
      </c>
      <c r="H393" s="1" t="s">
        <v>96</v>
      </c>
    </row>
    <row r="394" spans="1:8" x14ac:dyDescent="0.3">
      <c r="A394" s="1" t="s">
        <v>565</v>
      </c>
      <c r="B394" s="1" t="s">
        <v>568</v>
      </c>
      <c r="C394" s="1">
        <v>0.4</v>
      </c>
      <c r="D394" s="1">
        <v>601</v>
      </c>
      <c r="E394" s="1">
        <v>-371</v>
      </c>
      <c r="F394" s="1">
        <v>6</v>
      </c>
      <c r="G394" s="1" t="s">
        <v>57</v>
      </c>
      <c r="H394" s="1" t="s">
        <v>70</v>
      </c>
    </row>
    <row r="395" spans="1:8" x14ac:dyDescent="0.3">
      <c r="A395" s="1" t="s">
        <v>569</v>
      </c>
      <c r="B395" s="1" t="s">
        <v>570</v>
      </c>
      <c r="C395" s="1">
        <v>0</v>
      </c>
      <c r="D395" s="1">
        <v>43</v>
      </c>
      <c r="E395" s="1">
        <v>1</v>
      </c>
      <c r="F395" s="1">
        <v>3</v>
      </c>
      <c r="G395" s="1" t="s">
        <v>10</v>
      </c>
      <c r="H395" s="1" t="s">
        <v>18</v>
      </c>
    </row>
    <row r="396" spans="1:8" x14ac:dyDescent="0.3">
      <c r="A396" s="1" t="s">
        <v>571</v>
      </c>
      <c r="B396" s="1" t="s">
        <v>263</v>
      </c>
      <c r="C396" s="1">
        <v>0</v>
      </c>
      <c r="D396" s="1">
        <v>46</v>
      </c>
      <c r="E396" s="1">
        <v>15</v>
      </c>
      <c r="F396" s="1">
        <v>2</v>
      </c>
      <c r="G396" s="1" t="s">
        <v>10</v>
      </c>
      <c r="H396" s="1" t="s">
        <v>22</v>
      </c>
    </row>
    <row r="397" spans="1:8" x14ac:dyDescent="0.3">
      <c r="A397" s="1" t="s">
        <v>571</v>
      </c>
      <c r="B397" s="1" t="s">
        <v>572</v>
      </c>
      <c r="C397" s="1">
        <v>0</v>
      </c>
      <c r="D397" s="1">
        <v>2859</v>
      </c>
      <c r="E397" s="1">
        <v>171</v>
      </c>
      <c r="F397" s="1">
        <v>14</v>
      </c>
      <c r="G397" s="1" t="s">
        <v>10</v>
      </c>
      <c r="H397" s="1" t="s">
        <v>22</v>
      </c>
    </row>
    <row r="398" spans="1:8" x14ac:dyDescent="0.3">
      <c r="A398" s="1" t="s">
        <v>571</v>
      </c>
      <c r="B398" s="1" t="s">
        <v>573</v>
      </c>
      <c r="C398" s="1">
        <v>0</v>
      </c>
      <c r="D398" s="1">
        <v>164</v>
      </c>
      <c r="E398" s="1">
        <v>6</v>
      </c>
      <c r="F398" s="1">
        <v>6</v>
      </c>
      <c r="G398" s="1" t="s">
        <v>10</v>
      </c>
      <c r="H398" s="1" t="s">
        <v>77</v>
      </c>
    </row>
    <row r="399" spans="1:8" x14ac:dyDescent="0.3">
      <c r="A399" s="1" t="s">
        <v>574</v>
      </c>
      <c r="B399" s="1" t="s">
        <v>575</v>
      </c>
      <c r="C399" s="1">
        <v>0.1</v>
      </c>
      <c r="D399" s="1">
        <v>608</v>
      </c>
      <c r="E399" s="1">
        <v>189</v>
      </c>
      <c r="F399" s="1">
        <v>4</v>
      </c>
      <c r="G399" s="1" t="s">
        <v>14</v>
      </c>
      <c r="H399" s="1" t="s">
        <v>15</v>
      </c>
    </row>
    <row r="400" spans="1:8" x14ac:dyDescent="0.3">
      <c r="A400" s="1" t="s">
        <v>574</v>
      </c>
      <c r="B400" s="1" t="s">
        <v>393</v>
      </c>
      <c r="C400" s="1">
        <v>0.1</v>
      </c>
      <c r="D400" s="1">
        <v>159</v>
      </c>
      <c r="E400" s="1">
        <v>14</v>
      </c>
      <c r="F400" s="1">
        <v>8</v>
      </c>
      <c r="G400" s="1" t="s">
        <v>10</v>
      </c>
      <c r="H400" s="1" t="s">
        <v>18</v>
      </c>
    </row>
    <row r="401" spans="1:8" x14ac:dyDescent="0.3">
      <c r="A401" s="1" t="s">
        <v>574</v>
      </c>
      <c r="B401" s="1" t="s">
        <v>576</v>
      </c>
      <c r="C401" s="1">
        <v>0.1</v>
      </c>
      <c r="D401" s="1">
        <v>123</v>
      </c>
      <c r="E401" s="1">
        <v>4</v>
      </c>
      <c r="F401" s="1">
        <v>5</v>
      </c>
      <c r="G401" s="1" t="s">
        <v>10</v>
      </c>
      <c r="H401" s="1" t="s">
        <v>48</v>
      </c>
    </row>
    <row r="402" spans="1:8" x14ac:dyDescent="0.3">
      <c r="A402" s="1" t="s">
        <v>574</v>
      </c>
      <c r="B402" s="1" t="s">
        <v>566</v>
      </c>
      <c r="C402" s="1">
        <v>0.1</v>
      </c>
      <c r="D402" s="1">
        <v>255</v>
      </c>
      <c r="E402" s="1">
        <v>45</v>
      </c>
      <c r="F402" s="1">
        <v>2</v>
      </c>
      <c r="G402" s="1" t="s">
        <v>10</v>
      </c>
      <c r="H402" s="1" t="s">
        <v>22</v>
      </c>
    </row>
    <row r="403" spans="1:8" x14ac:dyDescent="0.3">
      <c r="A403" s="1" t="s">
        <v>577</v>
      </c>
      <c r="B403" s="1" t="s">
        <v>578</v>
      </c>
      <c r="C403" s="1">
        <v>0.1</v>
      </c>
      <c r="D403" s="1">
        <v>713</v>
      </c>
      <c r="E403" s="1">
        <v>40</v>
      </c>
      <c r="F403" s="1">
        <v>4</v>
      </c>
      <c r="G403" s="1" t="s">
        <v>14</v>
      </c>
      <c r="H403" s="1" t="s">
        <v>15</v>
      </c>
    </row>
    <row r="404" spans="1:8" x14ac:dyDescent="0.3">
      <c r="A404" s="1" t="s">
        <v>577</v>
      </c>
      <c r="B404" s="1" t="s">
        <v>579</v>
      </c>
      <c r="C404" s="1">
        <v>0.35</v>
      </c>
      <c r="D404" s="1">
        <v>827</v>
      </c>
      <c r="E404" s="1">
        <v>-395</v>
      </c>
      <c r="F404" s="1">
        <v>4</v>
      </c>
      <c r="G404" s="1" t="s">
        <v>14</v>
      </c>
      <c r="H404" s="1" t="s">
        <v>40</v>
      </c>
    </row>
    <row r="405" spans="1:8" x14ac:dyDescent="0.3">
      <c r="A405" s="1" t="s">
        <v>577</v>
      </c>
      <c r="B405" s="1" t="s">
        <v>580</v>
      </c>
      <c r="C405" s="1">
        <v>0.1</v>
      </c>
      <c r="D405" s="1">
        <v>324</v>
      </c>
      <c r="E405" s="1">
        <v>-25</v>
      </c>
      <c r="F405" s="1">
        <v>6</v>
      </c>
      <c r="G405" s="1" t="s">
        <v>10</v>
      </c>
      <c r="H405" s="1" t="s">
        <v>73</v>
      </c>
    </row>
    <row r="406" spans="1:8" x14ac:dyDescent="0.3">
      <c r="A406" s="1" t="s">
        <v>577</v>
      </c>
      <c r="B406" s="1" t="s">
        <v>176</v>
      </c>
      <c r="C406" s="1">
        <v>0</v>
      </c>
      <c r="D406" s="1">
        <v>141</v>
      </c>
      <c r="E406" s="1">
        <v>30</v>
      </c>
      <c r="F406" s="1">
        <v>5</v>
      </c>
      <c r="G406" s="1" t="s">
        <v>10</v>
      </c>
      <c r="H406" s="1" t="s">
        <v>48</v>
      </c>
    </row>
    <row r="407" spans="1:8" x14ac:dyDescent="0.3">
      <c r="A407" s="1" t="s">
        <v>577</v>
      </c>
      <c r="B407" s="1" t="s">
        <v>47</v>
      </c>
      <c r="C407" s="1">
        <v>0</v>
      </c>
      <c r="D407" s="1">
        <v>44</v>
      </c>
      <c r="E407" s="1">
        <v>14</v>
      </c>
      <c r="F407" s="1">
        <v>6</v>
      </c>
      <c r="G407" s="1" t="s">
        <v>10</v>
      </c>
      <c r="H407" s="1" t="s">
        <v>48</v>
      </c>
    </row>
    <row r="408" spans="1:8" x14ac:dyDescent="0.3">
      <c r="A408" s="1" t="s">
        <v>581</v>
      </c>
      <c r="B408" s="1" t="s">
        <v>582</v>
      </c>
      <c r="C408" s="1">
        <v>0.5</v>
      </c>
      <c r="D408" s="1">
        <v>46</v>
      </c>
      <c r="E408" s="1">
        <v>-38</v>
      </c>
      <c r="F408" s="1">
        <v>11</v>
      </c>
      <c r="G408" s="1" t="s">
        <v>10</v>
      </c>
      <c r="H408" s="1" t="s">
        <v>91</v>
      </c>
    </row>
    <row r="409" spans="1:8" x14ac:dyDescent="0.3">
      <c r="A409" s="1" t="s">
        <v>583</v>
      </c>
      <c r="B409" s="1" t="s">
        <v>584</v>
      </c>
      <c r="C409" s="1">
        <v>0</v>
      </c>
      <c r="D409" s="1">
        <v>100</v>
      </c>
      <c r="E409" s="1">
        <v>33</v>
      </c>
      <c r="F409" s="1">
        <v>6</v>
      </c>
      <c r="G409" s="1" t="s">
        <v>10</v>
      </c>
      <c r="H409" s="1" t="s">
        <v>29</v>
      </c>
    </row>
    <row r="410" spans="1:8" x14ac:dyDescent="0.3">
      <c r="A410" s="1" t="s">
        <v>585</v>
      </c>
      <c r="B410" s="1" t="s">
        <v>586</v>
      </c>
      <c r="C410" s="1">
        <v>0</v>
      </c>
      <c r="D410" s="1">
        <v>54</v>
      </c>
      <c r="E410" s="1">
        <v>12</v>
      </c>
      <c r="F410" s="1">
        <v>2</v>
      </c>
      <c r="G410" s="1" t="s">
        <v>57</v>
      </c>
      <c r="H410" s="1" t="s">
        <v>96</v>
      </c>
    </row>
    <row r="411" spans="1:8" x14ac:dyDescent="0.3">
      <c r="A411" s="1" t="s">
        <v>587</v>
      </c>
      <c r="B411" s="1" t="s">
        <v>588</v>
      </c>
      <c r="C411" s="1">
        <v>0.35</v>
      </c>
      <c r="D411" s="1">
        <v>2229</v>
      </c>
      <c r="E411" s="1">
        <v>-754</v>
      </c>
      <c r="F411" s="1">
        <v>7</v>
      </c>
      <c r="G411" s="1" t="s">
        <v>14</v>
      </c>
      <c r="H411" s="1" t="s">
        <v>40</v>
      </c>
    </row>
    <row r="412" spans="1:8" x14ac:dyDescent="0.3">
      <c r="A412" s="1" t="s">
        <v>589</v>
      </c>
      <c r="B412" s="1" t="s">
        <v>590</v>
      </c>
      <c r="C412" s="1">
        <v>0.4</v>
      </c>
      <c r="D412" s="1">
        <v>102</v>
      </c>
      <c r="E412" s="1">
        <v>-25</v>
      </c>
      <c r="F412" s="1">
        <v>3</v>
      </c>
      <c r="G412" s="1" t="s">
        <v>10</v>
      </c>
      <c r="H412" s="1" t="s">
        <v>22</v>
      </c>
    </row>
    <row r="413" spans="1:8" x14ac:dyDescent="0.3">
      <c r="A413" s="1" t="s">
        <v>589</v>
      </c>
      <c r="B413" s="1" t="s">
        <v>591</v>
      </c>
      <c r="C413" s="1">
        <v>0</v>
      </c>
      <c r="D413" s="1">
        <v>524</v>
      </c>
      <c r="E413" s="1">
        <v>5</v>
      </c>
      <c r="F413" s="1">
        <v>2</v>
      </c>
      <c r="G413" s="1" t="s">
        <v>57</v>
      </c>
      <c r="H413" s="1" t="s">
        <v>79</v>
      </c>
    </row>
    <row r="414" spans="1:8" x14ac:dyDescent="0.3">
      <c r="A414" s="1" t="s">
        <v>592</v>
      </c>
      <c r="B414" s="1" t="s">
        <v>593</v>
      </c>
      <c r="C414" s="1">
        <v>0</v>
      </c>
      <c r="D414" s="1">
        <v>22</v>
      </c>
      <c r="E414" s="1">
        <v>7</v>
      </c>
      <c r="F414" s="1">
        <v>2</v>
      </c>
      <c r="G414" s="1" t="s">
        <v>10</v>
      </c>
      <c r="H414" s="1" t="s">
        <v>48</v>
      </c>
    </row>
    <row r="415" spans="1:8" x14ac:dyDescent="0.3">
      <c r="A415" s="1" t="s">
        <v>594</v>
      </c>
      <c r="B415" s="1" t="s">
        <v>240</v>
      </c>
      <c r="C415" s="1">
        <v>0</v>
      </c>
      <c r="D415" s="1">
        <v>512</v>
      </c>
      <c r="E415" s="1">
        <v>210</v>
      </c>
      <c r="F415" s="1">
        <v>9</v>
      </c>
      <c r="G415" s="1" t="s">
        <v>10</v>
      </c>
      <c r="H415" s="1" t="s">
        <v>22</v>
      </c>
    </row>
    <row r="416" spans="1:8" x14ac:dyDescent="0.3">
      <c r="A416" s="1" t="s">
        <v>594</v>
      </c>
      <c r="B416" s="1" t="s">
        <v>595</v>
      </c>
      <c r="C416" s="1">
        <v>0</v>
      </c>
      <c r="D416" s="1">
        <v>806</v>
      </c>
      <c r="E416" s="1">
        <v>185</v>
      </c>
      <c r="F416" s="1">
        <v>14</v>
      </c>
      <c r="G416" s="1" t="s">
        <v>57</v>
      </c>
      <c r="H416" s="1" t="s">
        <v>96</v>
      </c>
    </row>
    <row r="417" spans="1:8" x14ac:dyDescent="0.3">
      <c r="A417" s="1" t="s">
        <v>594</v>
      </c>
      <c r="B417" s="1" t="s">
        <v>596</v>
      </c>
      <c r="C417" s="1">
        <v>0</v>
      </c>
      <c r="D417" s="1">
        <v>450</v>
      </c>
      <c r="E417" s="1">
        <v>58</v>
      </c>
      <c r="F417" s="1">
        <v>4</v>
      </c>
      <c r="G417" s="1" t="s">
        <v>57</v>
      </c>
      <c r="H417" s="1" t="s">
        <v>96</v>
      </c>
    </row>
    <row r="418" spans="1:8" x14ac:dyDescent="0.3">
      <c r="A418" s="1" t="s">
        <v>597</v>
      </c>
      <c r="B418" s="1" t="s">
        <v>598</v>
      </c>
      <c r="C418" s="1">
        <v>0</v>
      </c>
      <c r="D418" s="1">
        <v>103</v>
      </c>
      <c r="E418" s="1">
        <v>36</v>
      </c>
      <c r="F418" s="1">
        <v>2</v>
      </c>
      <c r="G418" s="1" t="s">
        <v>10</v>
      </c>
      <c r="H418" s="1" t="s">
        <v>48</v>
      </c>
    </row>
    <row r="419" spans="1:8" x14ac:dyDescent="0.3">
      <c r="A419" s="1" t="s">
        <v>599</v>
      </c>
      <c r="B419" s="1" t="s">
        <v>600</v>
      </c>
      <c r="C419" s="1">
        <v>0.15</v>
      </c>
      <c r="D419" s="1">
        <v>212</v>
      </c>
      <c r="E419" s="1">
        <v>70</v>
      </c>
      <c r="F419" s="1">
        <v>2</v>
      </c>
      <c r="G419" s="1" t="s">
        <v>57</v>
      </c>
      <c r="H419" s="1" t="s">
        <v>70</v>
      </c>
    </row>
    <row r="420" spans="1:8" x14ac:dyDescent="0.3">
      <c r="A420" s="1" t="s">
        <v>601</v>
      </c>
      <c r="B420" s="1" t="s">
        <v>602</v>
      </c>
      <c r="C420" s="1">
        <v>0.5</v>
      </c>
      <c r="D420" s="1">
        <v>1029</v>
      </c>
      <c r="E420" s="1">
        <v>-247</v>
      </c>
      <c r="F420" s="1">
        <v>5</v>
      </c>
      <c r="G420" s="1" t="s">
        <v>14</v>
      </c>
      <c r="H420" s="1" t="s">
        <v>15</v>
      </c>
    </row>
    <row r="421" spans="1:8" x14ac:dyDescent="0.3">
      <c r="A421" s="1" t="s">
        <v>603</v>
      </c>
      <c r="B421" s="1" t="s">
        <v>604</v>
      </c>
      <c r="C421" s="1">
        <v>0</v>
      </c>
      <c r="D421" s="1">
        <v>58</v>
      </c>
      <c r="E421" s="1">
        <v>26</v>
      </c>
      <c r="F421" s="1">
        <v>2</v>
      </c>
      <c r="G421" s="1" t="s">
        <v>10</v>
      </c>
      <c r="H421" s="1" t="s">
        <v>48</v>
      </c>
    </row>
    <row r="422" spans="1:8" x14ac:dyDescent="0.3">
      <c r="A422" s="1" t="s">
        <v>603</v>
      </c>
      <c r="B422" s="1" t="s">
        <v>500</v>
      </c>
      <c r="C422" s="1">
        <v>0</v>
      </c>
      <c r="D422" s="1">
        <v>140</v>
      </c>
      <c r="E422" s="1">
        <v>8</v>
      </c>
      <c r="F422" s="1">
        <v>6</v>
      </c>
      <c r="G422" s="1" t="s">
        <v>10</v>
      </c>
      <c r="H422" s="1" t="s">
        <v>91</v>
      </c>
    </row>
    <row r="423" spans="1:8" x14ac:dyDescent="0.3">
      <c r="A423" s="1" t="s">
        <v>601</v>
      </c>
      <c r="B423" s="1" t="s">
        <v>605</v>
      </c>
      <c r="C423" s="1">
        <v>0.5</v>
      </c>
      <c r="D423" s="1">
        <v>28</v>
      </c>
      <c r="E423" s="1">
        <v>-10</v>
      </c>
      <c r="F423" s="1">
        <v>2</v>
      </c>
      <c r="G423" s="1" t="s">
        <v>10</v>
      </c>
      <c r="H423" s="1" t="s">
        <v>48</v>
      </c>
    </row>
    <row r="424" spans="1:8" x14ac:dyDescent="0.3">
      <c r="A424" s="1" t="s">
        <v>601</v>
      </c>
      <c r="B424" s="1" t="s">
        <v>606</v>
      </c>
      <c r="C424" s="1">
        <v>0.5</v>
      </c>
      <c r="D424" s="1">
        <v>25</v>
      </c>
      <c r="E424" s="1">
        <v>-6</v>
      </c>
      <c r="F424" s="1">
        <v>1</v>
      </c>
      <c r="G424" s="1" t="s">
        <v>10</v>
      </c>
      <c r="H424" s="1" t="s">
        <v>91</v>
      </c>
    </row>
    <row r="425" spans="1:8" x14ac:dyDescent="0.3">
      <c r="A425" s="1" t="s">
        <v>607</v>
      </c>
      <c r="B425" s="1" t="s">
        <v>608</v>
      </c>
      <c r="C425" s="1">
        <v>0.1</v>
      </c>
      <c r="D425" s="1">
        <v>1253</v>
      </c>
      <c r="E425" s="1">
        <v>-42</v>
      </c>
      <c r="F425" s="1">
        <v>3</v>
      </c>
      <c r="G425" s="1" t="s">
        <v>14</v>
      </c>
      <c r="H425" s="1" t="s">
        <v>36</v>
      </c>
    </row>
    <row r="426" spans="1:8" x14ac:dyDescent="0.3">
      <c r="A426" s="1" t="s">
        <v>609</v>
      </c>
      <c r="B426" s="1" t="s">
        <v>610</v>
      </c>
      <c r="C426" s="1">
        <v>0.2</v>
      </c>
      <c r="D426" s="1">
        <v>101</v>
      </c>
      <c r="E426" s="1">
        <v>5</v>
      </c>
      <c r="F426" s="1">
        <v>5</v>
      </c>
      <c r="G426" s="1" t="s">
        <v>14</v>
      </c>
      <c r="H426" s="1" t="s">
        <v>116</v>
      </c>
    </row>
    <row r="427" spans="1:8" x14ac:dyDescent="0.3">
      <c r="A427" s="1" t="s">
        <v>609</v>
      </c>
      <c r="B427" s="1" t="s">
        <v>611</v>
      </c>
      <c r="C427" s="1">
        <v>0.5</v>
      </c>
      <c r="D427" s="1">
        <v>125</v>
      </c>
      <c r="E427" s="1">
        <v>-105</v>
      </c>
      <c r="F427" s="1">
        <v>3</v>
      </c>
      <c r="G427" s="1" t="s">
        <v>10</v>
      </c>
      <c r="H427" s="1" t="s">
        <v>73</v>
      </c>
    </row>
    <row r="428" spans="1:8" x14ac:dyDescent="0.3">
      <c r="A428" s="1" t="s">
        <v>609</v>
      </c>
      <c r="B428" s="1" t="s">
        <v>376</v>
      </c>
      <c r="C428" s="1">
        <v>0.5</v>
      </c>
      <c r="D428" s="1">
        <v>50</v>
      </c>
      <c r="E428" s="1">
        <v>-22</v>
      </c>
      <c r="F428" s="1">
        <v>2</v>
      </c>
      <c r="G428" s="1" t="s">
        <v>10</v>
      </c>
      <c r="H428" s="1" t="s">
        <v>48</v>
      </c>
    </row>
    <row r="429" spans="1:8" x14ac:dyDescent="0.3">
      <c r="A429" s="1" t="s">
        <v>609</v>
      </c>
      <c r="B429" s="1" t="s">
        <v>612</v>
      </c>
      <c r="C429" s="1">
        <v>0.5</v>
      </c>
      <c r="D429" s="1">
        <v>90</v>
      </c>
      <c r="E429" s="1">
        <v>0</v>
      </c>
      <c r="F429" s="1">
        <v>4</v>
      </c>
      <c r="G429" s="1" t="s">
        <v>10</v>
      </c>
      <c r="H429" s="1" t="s">
        <v>11</v>
      </c>
    </row>
    <row r="430" spans="1:8" x14ac:dyDescent="0.3">
      <c r="A430" s="1" t="s">
        <v>613</v>
      </c>
      <c r="B430" s="1" t="s">
        <v>614</v>
      </c>
      <c r="C430" s="1">
        <v>0.1</v>
      </c>
      <c r="D430" s="1">
        <v>2053</v>
      </c>
      <c r="E430" s="1">
        <v>410</v>
      </c>
      <c r="F430" s="1">
        <v>4</v>
      </c>
      <c r="G430" s="1" t="s">
        <v>10</v>
      </c>
      <c r="H430" s="1" t="s">
        <v>73</v>
      </c>
    </row>
    <row r="431" spans="1:8" x14ac:dyDescent="0.3">
      <c r="A431" s="1" t="s">
        <v>613</v>
      </c>
      <c r="B431" s="1" t="s">
        <v>615</v>
      </c>
      <c r="C431" s="1">
        <v>0.1</v>
      </c>
      <c r="D431" s="1">
        <v>57</v>
      </c>
      <c r="E431" s="1">
        <v>4</v>
      </c>
      <c r="F431" s="1">
        <v>3</v>
      </c>
      <c r="G431" s="1" t="s">
        <v>10</v>
      </c>
      <c r="H431" s="1" t="s">
        <v>11</v>
      </c>
    </row>
    <row r="432" spans="1:8" x14ac:dyDescent="0.3">
      <c r="A432" s="1" t="s">
        <v>616</v>
      </c>
      <c r="B432" s="1" t="s">
        <v>617</v>
      </c>
      <c r="C432" s="1">
        <v>0.4</v>
      </c>
      <c r="D432" s="1">
        <v>56</v>
      </c>
      <c r="E432" s="1">
        <v>-1</v>
      </c>
      <c r="F432" s="1">
        <v>2</v>
      </c>
      <c r="G432" s="1" t="s">
        <v>10</v>
      </c>
      <c r="H432" s="1" t="s">
        <v>22</v>
      </c>
    </row>
    <row r="433" spans="1:8" x14ac:dyDescent="0.3">
      <c r="A433" s="1" t="s">
        <v>609</v>
      </c>
      <c r="B433" s="1" t="s">
        <v>618</v>
      </c>
      <c r="C433" s="1">
        <v>0.5</v>
      </c>
      <c r="D433" s="1">
        <v>388</v>
      </c>
      <c r="E433" s="1">
        <v>-357</v>
      </c>
      <c r="F433" s="1">
        <v>3</v>
      </c>
      <c r="G433" s="1" t="s">
        <v>57</v>
      </c>
      <c r="H433" s="1" t="s">
        <v>96</v>
      </c>
    </row>
    <row r="434" spans="1:8" x14ac:dyDescent="0.3">
      <c r="A434" s="1" t="s">
        <v>609</v>
      </c>
      <c r="B434" s="1" t="s">
        <v>619</v>
      </c>
      <c r="C434" s="1">
        <v>0.5</v>
      </c>
      <c r="D434" s="1">
        <v>243</v>
      </c>
      <c r="E434" s="1">
        <v>-175</v>
      </c>
      <c r="F434" s="1">
        <v>6</v>
      </c>
      <c r="G434" s="1" t="s">
        <v>57</v>
      </c>
      <c r="H434" s="1" t="s">
        <v>58</v>
      </c>
    </row>
    <row r="435" spans="1:8" x14ac:dyDescent="0.3">
      <c r="A435" s="1" t="s">
        <v>616</v>
      </c>
      <c r="B435" s="1" t="s">
        <v>620</v>
      </c>
      <c r="C435" s="1">
        <v>0</v>
      </c>
      <c r="D435" s="1">
        <v>442</v>
      </c>
      <c r="E435" s="1">
        <v>0</v>
      </c>
      <c r="F435" s="1">
        <v>3</v>
      </c>
      <c r="G435" s="1" t="s">
        <v>57</v>
      </c>
      <c r="H435" s="1" t="s">
        <v>79</v>
      </c>
    </row>
    <row r="436" spans="1:8" x14ac:dyDescent="0.3">
      <c r="A436" s="1" t="s">
        <v>621</v>
      </c>
      <c r="B436" s="1" t="s">
        <v>622</v>
      </c>
      <c r="C436" s="1">
        <v>0.1</v>
      </c>
      <c r="D436" s="1">
        <v>122</v>
      </c>
      <c r="E436" s="1">
        <v>-8</v>
      </c>
      <c r="F436" s="1">
        <v>2</v>
      </c>
      <c r="G436" s="1" t="s">
        <v>10</v>
      </c>
      <c r="H436" s="1" t="s">
        <v>73</v>
      </c>
    </row>
    <row r="437" spans="1:8" x14ac:dyDescent="0.3">
      <c r="A437" s="1" t="s">
        <v>621</v>
      </c>
      <c r="B437" s="1" t="s">
        <v>372</v>
      </c>
      <c r="C437" s="1">
        <v>0</v>
      </c>
      <c r="D437" s="1">
        <v>330</v>
      </c>
      <c r="E437" s="1">
        <v>89</v>
      </c>
      <c r="F437" s="1">
        <v>13</v>
      </c>
      <c r="G437" s="1" t="s">
        <v>10</v>
      </c>
      <c r="H437" s="1" t="s">
        <v>18</v>
      </c>
    </row>
    <row r="438" spans="1:8" x14ac:dyDescent="0.3">
      <c r="A438" s="1" t="s">
        <v>623</v>
      </c>
      <c r="B438" s="1" t="s">
        <v>618</v>
      </c>
      <c r="C438" s="1">
        <v>0.5</v>
      </c>
      <c r="D438" s="1">
        <v>388</v>
      </c>
      <c r="E438" s="1">
        <v>-357</v>
      </c>
      <c r="F438" s="1">
        <v>3</v>
      </c>
      <c r="G438" s="1" t="s">
        <v>57</v>
      </c>
      <c r="H438" s="1" t="s">
        <v>96</v>
      </c>
    </row>
    <row r="439" spans="1:8" x14ac:dyDescent="0.3">
      <c r="A439" s="1" t="s">
        <v>624</v>
      </c>
      <c r="B439" s="1" t="s">
        <v>127</v>
      </c>
      <c r="C439" s="1">
        <v>0</v>
      </c>
      <c r="D439" s="1">
        <v>123</v>
      </c>
      <c r="E439" s="1">
        <v>10</v>
      </c>
      <c r="F439" s="1">
        <v>4</v>
      </c>
      <c r="G439" s="1" t="s">
        <v>10</v>
      </c>
      <c r="H439" s="1" t="s">
        <v>22</v>
      </c>
    </row>
    <row r="440" spans="1:8" x14ac:dyDescent="0.3">
      <c r="A440" s="1" t="s">
        <v>625</v>
      </c>
      <c r="B440" s="1" t="s">
        <v>580</v>
      </c>
      <c r="C440" s="1">
        <v>0</v>
      </c>
      <c r="D440" s="1">
        <v>60</v>
      </c>
      <c r="E440" s="1">
        <v>2</v>
      </c>
      <c r="F440" s="1">
        <v>1</v>
      </c>
      <c r="G440" s="1" t="s">
        <v>10</v>
      </c>
      <c r="H440" s="1" t="s">
        <v>73</v>
      </c>
    </row>
    <row r="441" spans="1:8" x14ac:dyDescent="0.3">
      <c r="A441" s="1" t="s">
        <v>625</v>
      </c>
      <c r="B441" s="1" t="s">
        <v>137</v>
      </c>
      <c r="C441" s="1">
        <v>0</v>
      </c>
      <c r="D441" s="1">
        <v>44</v>
      </c>
      <c r="E441" s="1">
        <v>8</v>
      </c>
      <c r="F441" s="1">
        <v>2</v>
      </c>
      <c r="G441" s="1" t="s">
        <v>10</v>
      </c>
      <c r="H441" s="1" t="s">
        <v>18</v>
      </c>
    </row>
    <row r="442" spans="1:8" x14ac:dyDescent="0.3">
      <c r="A442" s="1" t="s">
        <v>626</v>
      </c>
      <c r="B442" s="1" t="s">
        <v>627</v>
      </c>
      <c r="C442" s="1">
        <v>0</v>
      </c>
      <c r="D442" s="1">
        <v>14</v>
      </c>
      <c r="E442" s="1">
        <v>5</v>
      </c>
      <c r="F442" s="1">
        <v>1</v>
      </c>
      <c r="G442" s="1" t="s">
        <v>10</v>
      </c>
      <c r="H442" s="1" t="s">
        <v>45</v>
      </c>
    </row>
    <row r="443" spans="1:8" x14ac:dyDescent="0.3">
      <c r="A443" s="1" t="s">
        <v>628</v>
      </c>
      <c r="B443" s="1" t="s">
        <v>464</v>
      </c>
      <c r="C443" s="1">
        <v>0</v>
      </c>
      <c r="D443" s="1">
        <v>322</v>
      </c>
      <c r="E443" s="1">
        <v>80</v>
      </c>
      <c r="F443" s="1">
        <v>6</v>
      </c>
      <c r="G443" s="1" t="s">
        <v>10</v>
      </c>
      <c r="H443" s="1" t="s">
        <v>18</v>
      </c>
    </row>
    <row r="444" spans="1:8" x14ac:dyDescent="0.3">
      <c r="A444" s="1" t="s">
        <v>629</v>
      </c>
      <c r="B444" s="1" t="s">
        <v>499</v>
      </c>
      <c r="C444" s="1">
        <v>0</v>
      </c>
      <c r="D444" s="1">
        <v>237</v>
      </c>
      <c r="E444" s="1">
        <v>83</v>
      </c>
      <c r="F444" s="1">
        <v>8</v>
      </c>
      <c r="G444" s="1" t="s">
        <v>10</v>
      </c>
      <c r="H444" s="1" t="s">
        <v>18</v>
      </c>
    </row>
    <row r="445" spans="1:8" x14ac:dyDescent="0.3">
      <c r="A445" s="1" t="s">
        <v>629</v>
      </c>
      <c r="B445" s="1" t="s">
        <v>543</v>
      </c>
      <c r="C445" s="1">
        <v>0</v>
      </c>
      <c r="D445" s="1">
        <v>104</v>
      </c>
      <c r="E445" s="1">
        <v>25</v>
      </c>
      <c r="F445" s="1">
        <v>9</v>
      </c>
      <c r="G445" s="1" t="s">
        <v>10</v>
      </c>
      <c r="H445" s="1" t="s">
        <v>48</v>
      </c>
    </row>
    <row r="446" spans="1:8" x14ac:dyDescent="0.3">
      <c r="A446" s="1" t="s">
        <v>629</v>
      </c>
      <c r="B446" s="1" t="s">
        <v>415</v>
      </c>
      <c r="C446" s="1">
        <v>0</v>
      </c>
      <c r="D446" s="1">
        <v>58</v>
      </c>
      <c r="E446" s="1">
        <v>27</v>
      </c>
      <c r="F446" s="1">
        <v>3</v>
      </c>
      <c r="G446" s="1" t="s">
        <v>10</v>
      </c>
      <c r="H446" s="1" t="s">
        <v>29</v>
      </c>
    </row>
    <row r="447" spans="1:8" x14ac:dyDescent="0.3">
      <c r="A447" s="1" t="s">
        <v>629</v>
      </c>
      <c r="B447" s="1" t="s">
        <v>630</v>
      </c>
      <c r="C447" s="1">
        <v>0.1</v>
      </c>
      <c r="D447" s="1">
        <v>29</v>
      </c>
      <c r="E447" s="1">
        <v>9</v>
      </c>
      <c r="F447" s="1">
        <v>3</v>
      </c>
      <c r="G447" s="1" t="s">
        <v>10</v>
      </c>
      <c r="H447" s="1" t="s">
        <v>22</v>
      </c>
    </row>
    <row r="448" spans="1:8" x14ac:dyDescent="0.3">
      <c r="A448" s="1" t="s">
        <v>629</v>
      </c>
      <c r="B448" s="1" t="s">
        <v>554</v>
      </c>
      <c r="C448" s="1">
        <v>0</v>
      </c>
      <c r="D448" s="1">
        <v>104</v>
      </c>
      <c r="E448" s="1">
        <v>0</v>
      </c>
      <c r="F448" s="1">
        <v>3</v>
      </c>
      <c r="G448" s="1" t="s">
        <v>10</v>
      </c>
      <c r="H448" s="1" t="s">
        <v>77</v>
      </c>
    </row>
    <row r="449" spans="1:8" x14ac:dyDescent="0.3">
      <c r="A449" s="1" t="s">
        <v>629</v>
      </c>
      <c r="B449" s="1" t="s">
        <v>631</v>
      </c>
      <c r="C449" s="1">
        <v>0.15</v>
      </c>
      <c r="D449" s="1">
        <v>578</v>
      </c>
      <c r="E449" s="1">
        <v>129</v>
      </c>
      <c r="F449" s="1">
        <v>4</v>
      </c>
      <c r="G449" s="1" t="s">
        <v>57</v>
      </c>
      <c r="H449" s="1" t="s">
        <v>58</v>
      </c>
    </row>
    <row r="450" spans="1:8" x14ac:dyDescent="0.3">
      <c r="A450" s="1" t="s">
        <v>632</v>
      </c>
      <c r="B450" s="1" t="s">
        <v>633</v>
      </c>
      <c r="C450" s="1">
        <v>0.1</v>
      </c>
      <c r="D450" s="1">
        <v>1266</v>
      </c>
      <c r="E450" s="1">
        <v>323</v>
      </c>
      <c r="F450" s="1">
        <v>3</v>
      </c>
      <c r="G450" s="1" t="s">
        <v>14</v>
      </c>
      <c r="H450" s="1" t="s">
        <v>40</v>
      </c>
    </row>
    <row r="451" spans="1:8" x14ac:dyDescent="0.3">
      <c r="A451" s="1" t="s">
        <v>634</v>
      </c>
      <c r="B451" s="1" t="s">
        <v>635</v>
      </c>
      <c r="C451" s="1">
        <v>0.5</v>
      </c>
      <c r="D451" s="1">
        <v>135</v>
      </c>
      <c r="E451" s="1">
        <v>-8</v>
      </c>
      <c r="F451" s="1">
        <v>2</v>
      </c>
      <c r="G451" s="1" t="s">
        <v>10</v>
      </c>
      <c r="H451" s="1" t="s">
        <v>22</v>
      </c>
    </row>
    <row r="452" spans="1:8" x14ac:dyDescent="0.3">
      <c r="A452" s="1" t="s">
        <v>636</v>
      </c>
      <c r="B452" s="1" t="s">
        <v>637</v>
      </c>
      <c r="C452" s="1">
        <v>0</v>
      </c>
      <c r="D452" s="1">
        <v>238</v>
      </c>
      <c r="E452" s="1">
        <v>26</v>
      </c>
      <c r="F452" s="1">
        <v>7</v>
      </c>
      <c r="G452" s="1" t="s">
        <v>10</v>
      </c>
      <c r="H452" s="1" t="s">
        <v>11</v>
      </c>
    </row>
    <row r="453" spans="1:8" x14ac:dyDescent="0.3">
      <c r="A453" s="1" t="s">
        <v>638</v>
      </c>
      <c r="B453" s="1" t="s">
        <v>575</v>
      </c>
      <c r="C453" s="1">
        <v>0</v>
      </c>
      <c r="D453" s="1">
        <v>506</v>
      </c>
      <c r="E453" s="1">
        <v>192</v>
      </c>
      <c r="F453" s="1">
        <v>3</v>
      </c>
      <c r="G453" s="1" t="s">
        <v>14</v>
      </c>
      <c r="H453" s="1" t="s">
        <v>15</v>
      </c>
    </row>
    <row r="454" spans="1:8" x14ac:dyDescent="0.3">
      <c r="A454" s="1" t="s">
        <v>638</v>
      </c>
      <c r="B454" s="1" t="s">
        <v>639</v>
      </c>
      <c r="C454" s="1">
        <v>0.3</v>
      </c>
      <c r="D454" s="1">
        <v>144</v>
      </c>
      <c r="E454" s="1">
        <v>-37</v>
      </c>
      <c r="F454" s="1">
        <v>4</v>
      </c>
      <c r="G454" s="1" t="s">
        <v>14</v>
      </c>
      <c r="H454" s="1" t="s">
        <v>116</v>
      </c>
    </row>
    <row r="455" spans="1:8" x14ac:dyDescent="0.3">
      <c r="A455" s="1" t="s">
        <v>638</v>
      </c>
      <c r="B455" s="1" t="s">
        <v>640</v>
      </c>
      <c r="C455" s="1">
        <v>0</v>
      </c>
      <c r="D455" s="1">
        <v>118</v>
      </c>
      <c r="E455" s="1">
        <v>58</v>
      </c>
      <c r="F455" s="1">
        <v>4</v>
      </c>
      <c r="G455" s="1" t="s">
        <v>10</v>
      </c>
      <c r="H455" s="1" t="s">
        <v>91</v>
      </c>
    </row>
    <row r="456" spans="1:8" x14ac:dyDescent="0.3">
      <c r="A456" s="1" t="s">
        <v>641</v>
      </c>
      <c r="B456" s="1" t="s">
        <v>218</v>
      </c>
      <c r="C456" s="1">
        <v>0.1</v>
      </c>
      <c r="D456" s="1">
        <v>131</v>
      </c>
      <c r="E456" s="1">
        <v>4</v>
      </c>
      <c r="F456" s="1">
        <v>3</v>
      </c>
      <c r="G456" s="1" t="s">
        <v>10</v>
      </c>
      <c r="H456" s="1" t="s">
        <v>22</v>
      </c>
    </row>
    <row r="457" spans="1:8" x14ac:dyDescent="0.3">
      <c r="A457" s="1" t="s">
        <v>641</v>
      </c>
      <c r="B457" s="1" t="s">
        <v>346</v>
      </c>
      <c r="C457" s="1">
        <v>0</v>
      </c>
      <c r="D457" s="1">
        <v>152</v>
      </c>
      <c r="E457" s="1">
        <v>12</v>
      </c>
      <c r="F457" s="1">
        <v>8</v>
      </c>
      <c r="G457" s="1" t="s">
        <v>10</v>
      </c>
      <c r="H457" s="1" t="s">
        <v>77</v>
      </c>
    </row>
    <row r="458" spans="1:8" x14ac:dyDescent="0.3">
      <c r="A458" s="1" t="s">
        <v>641</v>
      </c>
      <c r="B458" s="1" t="s">
        <v>642</v>
      </c>
      <c r="C458" s="1">
        <v>0.15</v>
      </c>
      <c r="D458" s="1">
        <v>222</v>
      </c>
      <c r="E458" s="1">
        <v>60</v>
      </c>
      <c r="F458" s="1">
        <v>4</v>
      </c>
      <c r="G458" s="1" t="s">
        <v>57</v>
      </c>
      <c r="H458" s="1" t="s">
        <v>70</v>
      </c>
    </row>
    <row r="459" spans="1:8" x14ac:dyDescent="0.3">
      <c r="A459" s="1" t="s">
        <v>643</v>
      </c>
      <c r="B459" s="1" t="s">
        <v>250</v>
      </c>
      <c r="C459" s="1">
        <v>0.1</v>
      </c>
      <c r="D459" s="1">
        <v>127</v>
      </c>
      <c r="E459" s="1">
        <v>44</v>
      </c>
      <c r="F459" s="1">
        <v>1</v>
      </c>
      <c r="G459" s="1" t="s">
        <v>14</v>
      </c>
      <c r="H459" s="1" t="s">
        <v>36</v>
      </c>
    </row>
    <row r="460" spans="1:8" x14ac:dyDescent="0.3">
      <c r="A460" s="1" t="s">
        <v>643</v>
      </c>
      <c r="B460" s="1" t="s">
        <v>644</v>
      </c>
      <c r="C460" s="1">
        <v>0</v>
      </c>
      <c r="D460" s="1">
        <v>92</v>
      </c>
      <c r="E460" s="1">
        <v>15</v>
      </c>
      <c r="F460" s="1">
        <v>4</v>
      </c>
      <c r="G460" s="1" t="s">
        <v>10</v>
      </c>
      <c r="H460" s="1" t="s">
        <v>91</v>
      </c>
    </row>
    <row r="461" spans="1:8" x14ac:dyDescent="0.3">
      <c r="A461" s="1" t="s">
        <v>645</v>
      </c>
      <c r="B461" s="1" t="s">
        <v>101</v>
      </c>
      <c r="C461" s="1">
        <v>0.1</v>
      </c>
      <c r="D461" s="1">
        <v>599</v>
      </c>
      <c r="E461" s="1">
        <v>53</v>
      </c>
      <c r="F461" s="1">
        <v>5</v>
      </c>
      <c r="G461" s="1" t="s">
        <v>10</v>
      </c>
      <c r="H461" s="1" t="s">
        <v>22</v>
      </c>
    </row>
    <row r="462" spans="1:8" x14ac:dyDescent="0.3">
      <c r="A462" s="1" t="s">
        <v>646</v>
      </c>
      <c r="B462" s="1" t="s">
        <v>647</v>
      </c>
      <c r="C462" s="1">
        <v>0</v>
      </c>
      <c r="D462" s="1">
        <v>85</v>
      </c>
      <c r="E462" s="1">
        <v>36</v>
      </c>
      <c r="F462" s="1">
        <v>3</v>
      </c>
      <c r="G462" s="1" t="s">
        <v>10</v>
      </c>
      <c r="H462" s="1" t="s">
        <v>11</v>
      </c>
    </row>
    <row r="463" spans="1:8" x14ac:dyDescent="0.3">
      <c r="A463" s="1" t="s">
        <v>646</v>
      </c>
      <c r="B463" s="1" t="s">
        <v>648</v>
      </c>
      <c r="C463" s="1">
        <v>0</v>
      </c>
      <c r="D463" s="1">
        <v>145</v>
      </c>
      <c r="E463" s="1">
        <v>45</v>
      </c>
      <c r="F463" s="1">
        <v>3</v>
      </c>
      <c r="G463" s="1" t="s">
        <v>10</v>
      </c>
      <c r="H463" s="1" t="s">
        <v>11</v>
      </c>
    </row>
    <row r="464" spans="1:8" x14ac:dyDescent="0.3">
      <c r="A464" s="1" t="s">
        <v>646</v>
      </c>
      <c r="B464" s="1" t="s">
        <v>649</v>
      </c>
      <c r="C464" s="1">
        <v>0</v>
      </c>
      <c r="D464" s="1">
        <v>53</v>
      </c>
      <c r="E464" s="1">
        <v>22</v>
      </c>
      <c r="F464" s="1">
        <v>2</v>
      </c>
      <c r="G464" s="1" t="s">
        <v>10</v>
      </c>
      <c r="H464" s="1" t="s">
        <v>77</v>
      </c>
    </row>
    <row r="465" spans="1:8" x14ac:dyDescent="0.3">
      <c r="A465" s="1" t="s">
        <v>650</v>
      </c>
      <c r="B465" s="1" t="s">
        <v>651</v>
      </c>
      <c r="C465" s="1">
        <v>0</v>
      </c>
      <c r="D465" s="1">
        <v>39</v>
      </c>
      <c r="E465" s="1">
        <v>3</v>
      </c>
      <c r="F465" s="1">
        <v>3</v>
      </c>
      <c r="G465" s="1" t="s">
        <v>10</v>
      </c>
      <c r="H465" s="1" t="s">
        <v>48</v>
      </c>
    </row>
    <row r="466" spans="1:8" x14ac:dyDescent="0.3">
      <c r="A466" s="1" t="s">
        <v>652</v>
      </c>
      <c r="B466" s="1" t="s">
        <v>653</v>
      </c>
      <c r="C466" s="1">
        <v>0</v>
      </c>
      <c r="D466" s="1">
        <v>146</v>
      </c>
      <c r="E466" s="1">
        <v>7</v>
      </c>
      <c r="F466" s="1">
        <v>5</v>
      </c>
      <c r="G466" s="1" t="s">
        <v>10</v>
      </c>
      <c r="H466" s="1" t="s">
        <v>18</v>
      </c>
    </row>
    <row r="467" spans="1:8" x14ac:dyDescent="0.3">
      <c r="A467" s="1" t="s">
        <v>654</v>
      </c>
      <c r="B467" s="1" t="s">
        <v>323</v>
      </c>
      <c r="C467" s="1">
        <v>0</v>
      </c>
      <c r="D467" s="1">
        <v>151</v>
      </c>
      <c r="E467" s="1">
        <v>9</v>
      </c>
      <c r="F467" s="1">
        <v>3</v>
      </c>
      <c r="G467" s="1" t="s">
        <v>10</v>
      </c>
      <c r="H467" s="1" t="s">
        <v>48</v>
      </c>
    </row>
    <row r="468" spans="1:8" x14ac:dyDescent="0.3">
      <c r="A468" s="1" t="s">
        <v>654</v>
      </c>
      <c r="B468" s="1" t="s">
        <v>655</v>
      </c>
      <c r="C468" s="1">
        <v>0.4</v>
      </c>
      <c r="D468" s="1">
        <v>165</v>
      </c>
      <c r="E468" s="1">
        <v>-110</v>
      </c>
      <c r="F468" s="1">
        <v>2</v>
      </c>
      <c r="G468" s="1" t="s">
        <v>10</v>
      </c>
      <c r="H468" s="1" t="s">
        <v>22</v>
      </c>
    </row>
    <row r="469" spans="1:8" x14ac:dyDescent="0.3">
      <c r="A469" s="1" t="s">
        <v>654</v>
      </c>
      <c r="B469" s="1" t="s">
        <v>656</v>
      </c>
      <c r="C469" s="1">
        <v>0</v>
      </c>
      <c r="D469" s="1">
        <v>713</v>
      </c>
      <c r="E469" s="1">
        <v>14</v>
      </c>
      <c r="F469" s="1">
        <v>5</v>
      </c>
      <c r="G469" s="1" t="s">
        <v>57</v>
      </c>
      <c r="H469" s="1" t="s">
        <v>79</v>
      </c>
    </row>
    <row r="470" spans="1:8" x14ac:dyDescent="0.3">
      <c r="A470" s="1" t="s">
        <v>657</v>
      </c>
      <c r="B470" s="1" t="s">
        <v>658</v>
      </c>
      <c r="C470" s="1">
        <v>0</v>
      </c>
      <c r="D470" s="1">
        <v>152</v>
      </c>
      <c r="E470" s="1">
        <v>44</v>
      </c>
      <c r="F470" s="1">
        <v>2</v>
      </c>
      <c r="G470" s="1" t="s">
        <v>10</v>
      </c>
      <c r="H470" s="1" t="s">
        <v>73</v>
      </c>
    </row>
    <row r="471" spans="1:8" x14ac:dyDescent="0.3">
      <c r="A471" s="1" t="s">
        <v>657</v>
      </c>
      <c r="B471" s="1" t="s">
        <v>237</v>
      </c>
      <c r="C471" s="1">
        <v>0</v>
      </c>
      <c r="D471" s="1">
        <v>957</v>
      </c>
      <c r="E471" s="1">
        <v>316</v>
      </c>
      <c r="F471" s="1">
        <v>12</v>
      </c>
      <c r="G471" s="1" t="s">
        <v>57</v>
      </c>
      <c r="H471" s="1" t="s">
        <v>70</v>
      </c>
    </row>
    <row r="472" spans="1:8" x14ac:dyDescent="0.3">
      <c r="A472" s="1" t="s">
        <v>659</v>
      </c>
      <c r="B472" s="1" t="s">
        <v>660</v>
      </c>
      <c r="C472" s="1">
        <v>0.1</v>
      </c>
      <c r="D472" s="1">
        <v>289</v>
      </c>
      <c r="E472" s="1">
        <v>48</v>
      </c>
      <c r="F472" s="1">
        <v>3</v>
      </c>
      <c r="G472" s="1" t="s">
        <v>14</v>
      </c>
      <c r="H472" s="1" t="s">
        <v>116</v>
      </c>
    </row>
    <row r="473" spans="1:8" x14ac:dyDescent="0.3">
      <c r="A473" s="1" t="s">
        <v>659</v>
      </c>
      <c r="B473" s="1" t="s">
        <v>100</v>
      </c>
      <c r="C473" s="1">
        <v>0.1</v>
      </c>
      <c r="D473" s="1">
        <v>10</v>
      </c>
      <c r="E473" s="1">
        <v>2</v>
      </c>
      <c r="F473" s="1">
        <v>2</v>
      </c>
      <c r="G473" s="1" t="s">
        <v>10</v>
      </c>
      <c r="H473" s="1" t="s">
        <v>48</v>
      </c>
    </row>
    <row r="474" spans="1:8" x14ac:dyDescent="0.3">
      <c r="A474" s="1" t="s">
        <v>659</v>
      </c>
      <c r="B474" s="1" t="s">
        <v>661</v>
      </c>
      <c r="C474" s="1">
        <v>0.1</v>
      </c>
      <c r="D474" s="1">
        <v>56</v>
      </c>
      <c r="E474" s="1">
        <v>22</v>
      </c>
      <c r="F474" s="1">
        <v>5</v>
      </c>
      <c r="G474" s="1" t="s">
        <v>10</v>
      </c>
      <c r="H474" s="1" t="s">
        <v>48</v>
      </c>
    </row>
    <row r="475" spans="1:8" x14ac:dyDescent="0.3">
      <c r="A475" s="1" t="s">
        <v>659</v>
      </c>
      <c r="B475" s="1" t="s">
        <v>605</v>
      </c>
      <c r="C475" s="1">
        <v>0.1</v>
      </c>
      <c r="D475" s="1">
        <v>25</v>
      </c>
      <c r="E475" s="1">
        <v>6</v>
      </c>
      <c r="F475" s="1">
        <v>1</v>
      </c>
      <c r="G475" s="1" t="s">
        <v>10</v>
      </c>
      <c r="H475" s="1" t="s">
        <v>48</v>
      </c>
    </row>
    <row r="476" spans="1:8" x14ac:dyDescent="0.3">
      <c r="A476" s="1" t="s">
        <v>662</v>
      </c>
      <c r="B476" s="1" t="s">
        <v>663</v>
      </c>
      <c r="C476" s="1">
        <v>0</v>
      </c>
      <c r="D476" s="1">
        <v>79</v>
      </c>
      <c r="E476" s="1">
        <v>35</v>
      </c>
      <c r="F476" s="1">
        <v>5</v>
      </c>
      <c r="G476" s="1" t="s">
        <v>10</v>
      </c>
      <c r="H476" s="1" t="s">
        <v>91</v>
      </c>
    </row>
    <row r="477" spans="1:8" x14ac:dyDescent="0.3">
      <c r="A477" s="1" t="s">
        <v>659</v>
      </c>
      <c r="B477" s="1" t="s">
        <v>664</v>
      </c>
      <c r="C477" s="1">
        <v>0.1</v>
      </c>
      <c r="D477" s="1">
        <v>113</v>
      </c>
      <c r="E477" s="1">
        <v>-13</v>
      </c>
      <c r="F477" s="1">
        <v>3</v>
      </c>
      <c r="G477" s="1" t="s">
        <v>57</v>
      </c>
      <c r="H477" s="1" t="s">
        <v>96</v>
      </c>
    </row>
    <row r="478" spans="1:8" x14ac:dyDescent="0.3">
      <c r="A478" s="1" t="s">
        <v>659</v>
      </c>
      <c r="B478" s="1" t="s">
        <v>665</v>
      </c>
      <c r="C478" s="1">
        <v>0.1</v>
      </c>
      <c r="D478" s="1">
        <v>860</v>
      </c>
      <c r="E478" s="1">
        <v>0</v>
      </c>
      <c r="F478" s="1">
        <v>3</v>
      </c>
      <c r="G478" s="1" t="s">
        <v>57</v>
      </c>
      <c r="H478" s="1" t="s">
        <v>79</v>
      </c>
    </row>
    <row r="479" spans="1:8" x14ac:dyDescent="0.3">
      <c r="A479" s="1" t="s">
        <v>666</v>
      </c>
      <c r="B479" s="1" t="s">
        <v>667</v>
      </c>
      <c r="C479" s="1">
        <v>0.2</v>
      </c>
      <c r="D479" s="1">
        <v>147</v>
      </c>
      <c r="E479" s="1">
        <v>-15</v>
      </c>
      <c r="F479" s="1">
        <v>2</v>
      </c>
      <c r="G479" s="1" t="s">
        <v>14</v>
      </c>
      <c r="H479" s="1" t="s">
        <v>36</v>
      </c>
    </row>
    <row r="480" spans="1:8" x14ac:dyDescent="0.3">
      <c r="A480" s="1" t="s">
        <v>666</v>
      </c>
      <c r="B480" s="1" t="s">
        <v>668</v>
      </c>
      <c r="C480" s="1">
        <v>0</v>
      </c>
      <c r="D480" s="1">
        <v>336</v>
      </c>
      <c r="E480" s="1">
        <v>114</v>
      </c>
      <c r="F480" s="1">
        <v>2</v>
      </c>
      <c r="G480" s="1" t="s">
        <v>57</v>
      </c>
      <c r="H480" s="1" t="s">
        <v>79</v>
      </c>
    </row>
    <row r="481" spans="1:8" x14ac:dyDescent="0.3">
      <c r="A481" s="1" t="s">
        <v>666</v>
      </c>
      <c r="B481" s="1" t="s">
        <v>669</v>
      </c>
      <c r="C481" s="1">
        <v>0.1</v>
      </c>
      <c r="D481" s="1">
        <v>59</v>
      </c>
      <c r="E481" s="1">
        <v>8</v>
      </c>
      <c r="F481" s="1">
        <v>1</v>
      </c>
      <c r="G481" s="1" t="s">
        <v>57</v>
      </c>
      <c r="H481" s="1" t="s">
        <v>70</v>
      </c>
    </row>
    <row r="482" spans="1:8" x14ac:dyDescent="0.3">
      <c r="A482" s="1" t="s">
        <v>670</v>
      </c>
      <c r="B482" s="1" t="s">
        <v>283</v>
      </c>
      <c r="C482" s="1">
        <v>0.1</v>
      </c>
      <c r="D482" s="1">
        <v>512</v>
      </c>
      <c r="E482" s="1">
        <v>227</v>
      </c>
      <c r="F482" s="1">
        <v>1</v>
      </c>
      <c r="G482" s="1" t="s">
        <v>10</v>
      </c>
      <c r="H482" s="1" t="s">
        <v>73</v>
      </c>
    </row>
    <row r="483" spans="1:8" x14ac:dyDescent="0.3">
      <c r="A483" s="1" t="s">
        <v>670</v>
      </c>
      <c r="B483" s="1" t="s">
        <v>387</v>
      </c>
      <c r="C483" s="1">
        <v>0.1</v>
      </c>
      <c r="D483" s="1">
        <v>80</v>
      </c>
      <c r="E483" s="1">
        <v>1</v>
      </c>
      <c r="F483" s="1">
        <v>3</v>
      </c>
      <c r="G483" s="1" t="s">
        <v>10</v>
      </c>
      <c r="H483" s="1" t="s">
        <v>22</v>
      </c>
    </row>
    <row r="484" spans="1:8" x14ac:dyDescent="0.3">
      <c r="A484" s="1" t="s">
        <v>671</v>
      </c>
      <c r="B484" s="1" t="s">
        <v>395</v>
      </c>
      <c r="C484" s="1">
        <v>0.15</v>
      </c>
      <c r="D484" s="1">
        <v>668</v>
      </c>
      <c r="E484" s="1">
        <v>-31</v>
      </c>
      <c r="F484" s="1">
        <v>3</v>
      </c>
      <c r="G484" s="1" t="s">
        <v>57</v>
      </c>
      <c r="H484" s="1" t="s">
        <v>79</v>
      </c>
    </row>
    <row r="485" spans="1:8" x14ac:dyDescent="0.3">
      <c r="A485" s="1" t="s">
        <v>672</v>
      </c>
      <c r="B485" s="1" t="s">
        <v>673</v>
      </c>
      <c r="C485" s="1">
        <v>0</v>
      </c>
      <c r="D485" s="1">
        <v>32</v>
      </c>
      <c r="E485" s="1">
        <v>6</v>
      </c>
      <c r="F485" s="1">
        <v>3</v>
      </c>
      <c r="G485" s="1" t="s">
        <v>10</v>
      </c>
      <c r="H485" s="1" t="s">
        <v>45</v>
      </c>
    </row>
    <row r="486" spans="1:8" x14ac:dyDescent="0.3">
      <c r="A486" s="1" t="s">
        <v>674</v>
      </c>
      <c r="B486" s="1" t="s">
        <v>675</v>
      </c>
      <c r="C486" s="1">
        <v>0.6</v>
      </c>
      <c r="D486" s="1">
        <v>44</v>
      </c>
      <c r="E486" s="1">
        <v>-38</v>
      </c>
      <c r="F486" s="1">
        <v>2</v>
      </c>
      <c r="G486" s="1" t="s">
        <v>10</v>
      </c>
      <c r="H486" s="1" t="s">
        <v>22</v>
      </c>
    </row>
    <row r="487" spans="1:8" x14ac:dyDescent="0.3">
      <c r="A487" s="1" t="s">
        <v>676</v>
      </c>
      <c r="B487" s="1" t="s">
        <v>190</v>
      </c>
      <c r="C487" s="1">
        <v>0</v>
      </c>
      <c r="D487" s="1">
        <v>38</v>
      </c>
      <c r="E487" s="1">
        <v>8</v>
      </c>
      <c r="F487" s="1">
        <v>2</v>
      </c>
      <c r="G487" s="1" t="s">
        <v>10</v>
      </c>
      <c r="H487" s="1" t="s">
        <v>18</v>
      </c>
    </row>
    <row r="488" spans="1:8" x14ac:dyDescent="0.3">
      <c r="A488" s="1" t="s">
        <v>676</v>
      </c>
      <c r="B488" s="1" t="s">
        <v>516</v>
      </c>
      <c r="C488" s="1">
        <v>0</v>
      </c>
      <c r="D488" s="1">
        <v>215</v>
      </c>
      <c r="E488" s="1">
        <v>60</v>
      </c>
      <c r="F488" s="1">
        <v>11</v>
      </c>
      <c r="G488" s="1" t="s">
        <v>10</v>
      </c>
      <c r="H488" s="1" t="s">
        <v>11</v>
      </c>
    </row>
    <row r="489" spans="1:8" x14ac:dyDescent="0.3">
      <c r="A489" s="1" t="s">
        <v>677</v>
      </c>
      <c r="B489" s="1" t="s">
        <v>678</v>
      </c>
      <c r="C489" s="1">
        <v>0.1</v>
      </c>
      <c r="D489" s="1">
        <v>541</v>
      </c>
      <c r="E489" s="1">
        <v>156</v>
      </c>
      <c r="F489" s="1">
        <v>4</v>
      </c>
      <c r="G489" s="1" t="s">
        <v>14</v>
      </c>
      <c r="H489" s="1" t="s">
        <v>15</v>
      </c>
    </row>
    <row r="490" spans="1:8" x14ac:dyDescent="0.3">
      <c r="A490" s="1" t="s">
        <v>679</v>
      </c>
      <c r="B490" s="1" t="s">
        <v>680</v>
      </c>
      <c r="C490" s="1">
        <v>0.1</v>
      </c>
      <c r="D490" s="1">
        <v>838</v>
      </c>
      <c r="E490" s="1">
        <v>-28</v>
      </c>
      <c r="F490" s="1">
        <v>3</v>
      </c>
      <c r="G490" s="1" t="s">
        <v>10</v>
      </c>
      <c r="H490" s="1" t="s">
        <v>73</v>
      </c>
    </row>
    <row r="491" spans="1:8" x14ac:dyDescent="0.3">
      <c r="A491" s="1" t="s">
        <v>681</v>
      </c>
      <c r="B491" s="1" t="s">
        <v>405</v>
      </c>
      <c r="C491" s="1">
        <v>0</v>
      </c>
      <c r="D491" s="1">
        <v>48</v>
      </c>
      <c r="E491" s="1">
        <v>2</v>
      </c>
      <c r="F491" s="1">
        <v>4</v>
      </c>
      <c r="G491" s="1" t="s">
        <v>10</v>
      </c>
      <c r="H491" s="1" t="s">
        <v>48</v>
      </c>
    </row>
    <row r="492" spans="1:8" x14ac:dyDescent="0.3">
      <c r="A492" s="1" t="s">
        <v>681</v>
      </c>
      <c r="B492" s="1" t="s">
        <v>682</v>
      </c>
      <c r="C492" s="1">
        <v>0</v>
      </c>
      <c r="D492" s="1">
        <v>45</v>
      </c>
      <c r="E492" s="1">
        <v>5</v>
      </c>
      <c r="F492" s="1">
        <v>3</v>
      </c>
      <c r="G492" s="1" t="s">
        <v>10</v>
      </c>
      <c r="H492" s="1" t="s">
        <v>48</v>
      </c>
    </row>
    <row r="493" spans="1:8" x14ac:dyDescent="0.3">
      <c r="A493" s="1" t="s">
        <v>681</v>
      </c>
      <c r="B493" s="1" t="s">
        <v>255</v>
      </c>
      <c r="C493" s="1">
        <v>0</v>
      </c>
      <c r="D493" s="1">
        <v>58</v>
      </c>
      <c r="E493" s="1">
        <v>29</v>
      </c>
      <c r="F493" s="1">
        <v>3</v>
      </c>
      <c r="G493" s="1" t="s">
        <v>10</v>
      </c>
      <c r="H493" s="1" t="s">
        <v>29</v>
      </c>
    </row>
    <row r="494" spans="1:8" x14ac:dyDescent="0.3">
      <c r="A494" s="1" t="s">
        <v>681</v>
      </c>
      <c r="B494" s="1" t="s">
        <v>337</v>
      </c>
      <c r="C494" s="1">
        <v>0.4</v>
      </c>
      <c r="D494" s="1">
        <v>490</v>
      </c>
      <c r="E494" s="1">
        <v>-114</v>
      </c>
      <c r="F494" s="1">
        <v>4</v>
      </c>
      <c r="G494" s="1" t="s">
        <v>10</v>
      </c>
      <c r="H494" s="1" t="s">
        <v>22</v>
      </c>
    </row>
    <row r="495" spans="1:8" x14ac:dyDescent="0.3">
      <c r="A495" s="1" t="s">
        <v>683</v>
      </c>
      <c r="B495" s="1" t="s">
        <v>132</v>
      </c>
      <c r="C495" s="1">
        <v>0</v>
      </c>
      <c r="D495" s="1">
        <v>18</v>
      </c>
      <c r="E495" s="1">
        <v>6</v>
      </c>
      <c r="F495" s="1">
        <v>3</v>
      </c>
      <c r="G495" s="1" t="s">
        <v>10</v>
      </c>
      <c r="H495" s="1" t="s">
        <v>48</v>
      </c>
    </row>
    <row r="496" spans="1:8" x14ac:dyDescent="0.3">
      <c r="A496" s="1" t="s">
        <v>684</v>
      </c>
      <c r="B496" s="1" t="s">
        <v>32</v>
      </c>
      <c r="C496" s="1">
        <v>0</v>
      </c>
      <c r="D496" s="1">
        <v>2056</v>
      </c>
      <c r="E496" s="1">
        <v>391</v>
      </c>
      <c r="F496" s="1">
        <v>5</v>
      </c>
      <c r="G496" s="1" t="s">
        <v>14</v>
      </c>
      <c r="H496" s="1" t="s">
        <v>15</v>
      </c>
    </row>
    <row r="497" spans="1:8" x14ac:dyDescent="0.3">
      <c r="A497" s="1" t="s">
        <v>685</v>
      </c>
      <c r="B497" s="1" t="s">
        <v>259</v>
      </c>
      <c r="C497" s="1">
        <v>0</v>
      </c>
      <c r="D497" s="1">
        <v>201</v>
      </c>
      <c r="E497" s="1">
        <v>26</v>
      </c>
      <c r="F497" s="1">
        <v>12</v>
      </c>
      <c r="G497" s="1" t="s">
        <v>10</v>
      </c>
      <c r="H497" s="1" t="s">
        <v>29</v>
      </c>
    </row>
    <row r="498" spans="1:8" x14ac:dyDescent="0.3">
      <c r="A498" s="1" t="s">
        <v>685</v>
      </c>
      <c r="B498" s="1" t="s">
        <v>343</v>
      </c>
      <c r="C498" s="1">
        <v>0</v>
      </c>
      <c r="D498" s="1">
        <v>73</v>
      </c>
      <c r="E498" s="1">
        <v>0</v>
      </c>
      <c r="F498" s="1">
        <v>3</v>
      </c>
      <c r="G498" s="1" t="s">
        <v>10</v>
      </c>
      <c r="H498" s="1" t="s">
        <v>22</v>
      </c>
    </row>
    <row r="499" spans="1:8" x14ac:dyDescent="0.3">
      <c r="A499" s="1" t="s">
        <v>686</v>
      </c>
      <c r="B499" s="1" t="s">
        <v>687</v>
      </c>
      <c r="C499" s="1">
        <v>0</v>
      </c>
      <c r="D499" s="1">
        <v>112</v>
      </c>
      <c r="E499" s="1">
        <v>55</v>
      </c>
      <c r="F499" s="1">
        <v>4</v>
      </c>
      <c r="G499" s="1" t="s">
        <v>10</v>
      </c>
      <c r="H499" s="1" t="s">
        <v>11</v>
      </c>
    </row>
    <row r="500" spans="1:8" x14ac:dyDescent="0.3">
      <c r="A500" s="1" t="s">
        <v>686</v>
      </c>
      <c r="B500" s="1" t="s">
        <v>30</v>
      </c>
      <c r="C500" s="1">
        <v>0.4</v>
      </c>
      <c r="D500" s="1">
        <v>239</v>
      </c>
      <c r="E500" s="1">
        <v>-48</v>
      </c>
      <c r="F500" s="1">
        <v>2</v>
      </c>
      <c r="G500" s="1" t="s">
        <v>10</v>
      </c>
      <c r="H500" s="1" t="s">
        <v>22</v>
      </c>
    </row>
    <row r="501" spans="1:8" x14ac:dyDescent="0.3">
      <c r="A501" s="1" t="s">
        <v>688</v>
      </c>
      <c r="B501" s="1" t="s">
        <v>689</v>
      </c>
      <c r="C501" s="1">
        <v>0.1</v>
      </c>
      <c r="D501" s="1">
        <v>438</v>
      </c>
      <c r="E501" s="1">
        <v>165</v>
      </c>
      <c r="F501" s="1">
        <v>4</v>
      </c>
      <c r="G501" s="1" t="s">
        <v>14</v>
      </c>
      <c r="H501" s="1" t="s">
        <v>15</v>
      </c>
    </row>
    <row r="502" spans="1:8" x14ac:dyDescent="0.3">
      <c r="A502" s="1" t="s">
        <v>688</v>
      </c>
      <c r="B502" s="1" t="s">
        <v>690</v>
      </c>
      <c r="C502" s="1">
        <v>0.1</v>
      </c>
      <c r="D502" s="1">
        <v>264</v>
      </c>
      <c r="E502" s="1">
        <v>56</v>
      </c>
      <c r="F502" s="1">
        <v>2</v>
      </c>
      <c r="G502" s="1" t="s">
        <v>14</v>
      </c>
      <c r="H502" s="1" t="s">
        <v>15</v>
      </c>
    </row>
    <row r="503" spans="1:8" x14ac:dyDescent="0.3">
      <c r="A503" s="1" t="s">
        <v>691</v>
      </c>
      <c r="B503" s="1" t="s">
        <v>692</v>
      </c>
      <c r="C503" s="1">
        <v>0</v>
      </c>
      <c r="D503" s="1">
        <v>48</v>
      </c>
      <c r="E503" s="1">
        <v>18</v>
      </c>
      <c r="F503" s="1">
        <v>3</v>
      </c>
      <c r="G503" s="1" t="s">
        <v>10</v>
      </c>
      <c r="H503" s="1" t="s">
        <v>18</v>
      </c>
    </row>
    <row r="504" spans="1:8" x14ac:dyDescent="0.3">
      <c r="A504" s="1" t="s">
        <v>691</v>
      </c>
      <c r="B504" s="1" t="s">
        <v>693</v>
      </c>
      <c r="C504" s="1">
        <v>0</v>
      </c>
      <c r="D504" s="1">
        <v>271</v>
      </c>
      <c r="E504" s="1">
        <v>51</v>
      </c>
      <c r="F504" s="1">
        <v>9</v>
      </c>
      <c r="G504" s="1" t="s">
        <v>10</v>
      </c>
      <c r="H504" s="1" t="s">
        <v>48</v>
      </c>
    </row>
    <row r="505" spans="1:8" x14ac:dyDescent="0.3">
      <c r="A505" s="1" t="s">
        <v>694</v>
      </c>
      <c r="B505" s="1" t="s">
        <v>42</v>
      </c>
      <c r="C505" s="1">
        <v>0</v>
      </c>
      <c r="D505" s="1">
        <v>220</v>
      </c>
      <c r="E505" s="1">
        <v>39</v>
      </c>
      <c r="F505" s="1">
        <v>4</v>
      </c>
      <c r="G505" s="1" t="s">
        <v>10</v>
      </c>
      <c r="H505" s="1" t="s">
        <v>18</v>
      </c>
    </row>
    <row r="506" spans="1:8" x14ac:dyDescent="0.3">
      <c r="A506" s="1" t="s">
        <v>694</v>
      </c>
      <c r="B506" s="1" t="s">
        <v>93</v>
      </c>
      <c r="C506" s="1">
        <v>0</v>
      </c>
      <c r="D506" s="1">
        <v>58</v>
      </c>
      <c r="E506" s="1">
        <v>8</v>
      </c>
      <c r="F506" s="1">
        <v>2</v>
      </c>
      <c r="G506" s="1" t="s">
        <v>10</v>
      </c>
      <c r="H506" s="1" t="s">
        <v>18</v>
      </c>
    </row>
    <row r="507" spans="1:8" x14ac:dyDescent="0.3">
      <c r="A507" s="1" t="s">
        <v>694</v>
      </c>
      <c r="B507" s="1" t="s">
        <v>193</v>
      </c>
      <c r="C507" s="1">
        <v>0.1</v>
      </c>
      <c r="D507" s="1">
        <v>37</v>
      </c>
      <c r="E507" s="1">
        <v>6</v>
      </c>
      <c r="F507" s="1">
        <v>4</v>
      </c>
      <c r="G507" s="1" t="s">
        <v>10</v>
      </c>
      <c r="H507" s="1" t="s">
        <v>22</v>
      </c>
    </row>
    <row r="508" spans="1:8" x14ac:dyDescent="0.3">
      <c r="A508" s="1" t="s">
        <v>695</v>
      </c>
      <c r="B508" s="1" t="s">
        <v>181</v>
      </c>
      <c r="C508" s="1">
        <v>0.1</v>
      </c>
      <c r="D508" s="1">
        <v>241</v>
      </c>
      <c r="E508" s="1">
        <v>24</v>
      </c>
      <c r="F508" s="1">
        <v>2</v>
      </c>
      <c r="G508" s="1" t="s">
        <v>10</v>
      </c>
      <c r="H508" s="1" t="s">
        <v>22</v>
      </c>
    </row>
    <row r="509" spans="1:8" x14ac:dyDescent="0.3">
      <c r="A509" s="1" t="s">
        <v>696</v>
      </c>
      <c r="B509" s="1" t="s">
        <v>697</v>
      </c>
      <c r="C509" s="1">
        <v>0</v>
      </c>
      <c r="D509" s="1">
        <v>636</v>
      </c>
      <c r="E509" s="1">
        <v>273</v>
      </c>
      <c r="F509" s="1">
        <v>1</v>
      </c>
      <c r="G509" s="1" t="s">
        <v>57</v>
      </c>
      <c r="H509" s="1" t="s">
        <v>70</v>
      </c>
    </row>
    <row r="510" spans="1:8" x14ac:dyDescent="0.3">
      <c r="A510" s="1" t="s">
        <v>698</v>
      </c>
      <c r="B510" s="1" t="s">
        <v>699</v>
      </c>
      <c r="C510" s="1">
        <v>0</v>
      </c>
      <c r="D510" s="1">
        <v>36</v>
      </c>
      <c r="E510" s="1">
        <v>7</v>
      </c>
      <c r="F510" s="1">
        <v>3</v>
      </c>
      <c r="G510" s="1" t="s">
        <v>10</v>
      </c>
      <c r="H510" s="1" t="s">
        <v>29</v>
      </c>
    </row>
    <row r="511" spans="1:8" x14ac:dyDescent="0.3">
      <c r="A511" s="1" t="s">
        <v>700</v>
      </c>
      <c r="B511" s="1" t="s">
        <v>387</v>
      </c>
      <c r="C511" s="1">
        <v>0.5</v>
      </c>
      <c r="D511" s="1">
        <v>15</v>
      </c>
      <c r="E511" s="1">
        <v>-12</v>
      </c>
      <c r="F511" s="1">
        <v>1</v>
      </c>
      <c r="G511" s="1" t="s">
        <v>10</v>
      </c>
      <c r="H511" s="1" t="s">
        <v>22</v>
      </c>
    </row>
    <row r="512" spans="1:8" x14ac:dyDescent="0.3">
      <c r="A512" s="1" t="s">
        <v>700</v>
      </c>
      <c r="B512" s="1" t="s">
        <v>701</v>
      </c>
      <c r="C512" s="1">
        <v>0.5</v>
      </c>
      <c r="D512" s="1">
        <v>82</v>
      </c>
      <c r="E512" s="1">
        <v>-74</v>
      </c>
      <c r="F512" s="1">
        <v>3</v>
      </c>
      <c r="G512" s="1" t="s">
        <v>10</v>
      </c>
      <c r="H512" s="1" t="s">
        <v>22</v>
      </c>
    </row>
    <row r="513" spans="1:8" x14ac:dyDescent="0.3">
      <c r="A513" s="1" t="s">
        <v>700</v>
      </c>
      <c r="B513" s="1" t="s">
        <v>702</v>
      </c>
      <c r="C513" s="1">
        <v>0.5</v>
      </c>
      <c r="D513" s="1">
        <v>739</v>
      </c>
      <c r="E513" s="1">
        <v>-177</v>
      </c>
      <c r="F513" s="1">
        <v>6</v>
      </c>
      <c r="G513" s="1" t="s">
        <v>57</v>
      </c>
      <c r="H513" s="1" t="s">
        <v>96</v>
      </c>
    </row>
    <row r="514" spans="1:8" x14ac:dyDescent="0.3">
      <c r="A514" s="1" t="s">
        <v>703</v>
      </c>
      <c r="B514" s="1" t="s">
        <v>704</v>
      </c>
      <c r="C514" s="1">
        <v>0.15</v>
      </c>
      <c r="D514" s="1">
        <v>348</v>
      </c>
      <c r="E514" s="1">
        <v>-61</v>
      </c>
      <c r="F514" s="1">
        <v>3</v>
      </c>
      <c r="G514" s="1" t="s">
        <v>57</v>
      </c>
      <c r="H514" s="1" t="s">
        <v>70</v>
      </c>
    </row>
    <row r="515" spans="1:8" x14ac:dyDescent="0.3">
      <c r="A515" s="1" t="s">
        <v>705</v>
      </c>
      <c r="B515" s="1" t="s">
        <v>706</v>
      </c>
      <c r="C515" s="1">
        <v>0</v>
      </c>
      <c r="D515" s="1">
        <v>561</v>
      </c>
      <c r="E515" s="1">
        <v>34</v>
      </c>
      <c r="F515" s="1">
        <v>2</v>
      </c>
      <c r="G515" s="1" t="s">
        <v>10</v>
      </c>
      <c r="H515" s="1" t="s">
        <v>73</v>
      </c>
    </row>
    <row r="516" spans="1:8" x14ac:dyDescent="0.3">
      <c r="A516" s="1" t="s">
        <v>705</v>
      </c>
      <c r="B516" s="1" t="s">
        <v>707</v>
      </c>
      <c r="C516" s="1">
        <v>0</v>
      </c>
      <c r="D516" s="1">
        <v>249</v>
      </c>
      <c r="E516" s="1">
        <v>40</v>
      </c>
      <c r="F516" s="1">
        <v>2</v>
      </c>
      <c r="G516" s="1" t="s">
        <v>57</v>
      </c>
      <c r="H516" s="1" t="s">
        <v>79</v>
      </c>
    </row>
    <row r="517" spans="1:8" x14ac:dyDescent="0.3">
      <c r="A517" s="1" t="s">
        <v>708</v>
      </c>
      <c r="B517" s="1" t="s">
        <v>158</v>
      </c>
      <c r="C517" s="1">
        <v>0.1</v>
      </c>
      <c r="D517" s="1">
        <v>99</v>
      </c>
      <c r="E517" s="1">
        <v>10</v>
      </c>
      <c r="F517" s="1">
        <v>2</v>
      </c>
      <c r="G517" s="1" t="s">
        <v>10</v>
      </c>
      <c r="H517" s="1" t="s">
        <v>22</v>
      </c>
    </row>
    <row r="518" spans="1:8" x14ac:dyDescent="0.3">
      <c r="A518" s="1" t="s">
        <v>709</v>
      </c>
      <c r="B518" s="1" t="s">
        <v>106</v>
      </c>
      <c r="C518" s="1">
        <v>0.5</v>
      </c>
      <c r="D518" s="1">
        <v>87</v>
      </c>
      <c r="E518" s="1">
        <v>-78</v>
      </c>
      <c r="F518" s="1">
        <v>3</v>
      </c>
      <c r="G518" s="1" t="s">
        <v>14</v>
      </c>
      <c r="H518" s="1" t="s">
        <v>36</v>
      </c>
    </row>
    <row r="519" spans="1:8" x14ac:dyDescent="0.3">
      <c r="A519" s="1" t="s">
        <v>710</v>
      </c>
      <c r="B519" s="1" t="s">
        <v>236</v>
      </c>
      <c r="C519" s="1">
        <v>0.3</v>
      </c>
      <c r="D519" s="1">
        <v>156</v>
      </c>
      <c r="E519" s="1">
        <v>-22</v>
      </c>
      <c r="F519" s="1">
        <v>2</v>
      </c>
      <c r="G519" s="1" t="s">
        <v>14</v>
      </c>
      <c r="H519" s="1" t="s">
        <v>116</v>
      </c>
    </row>
    <row r="520" spans="1:8" x14ac:dyDescent="0.3">
      <c r="A520" s="1" t="s">
        <v>711</v>
      </c>
      <c r="B520" s="1" t="s">
        <v>712</v>
      </c>
      <c r="C520" s="1">
        <v>0</v>
      </c>
      <c r="D520" s="1">
        <v>63</v>
      </c>
      <c r="E520" s="1">
        <v>26</v>
      </c>
      <c r="F520" s="1">
        <v>2</v>
      </c>
      <c r="G520" s="1" t="s">
        <v>10</v>
      </c>
      <c r="H520" s="1" t="s">
        <v>48</v>
      </c>
    </row>
    <row r="521" spans="1:8" x14ac:dyDescent="0.3">
      <c r="A521" s="1" t="s">
        <v>711</v>
      </c>
      <c r="B521" s="1" t="s">
        <v>713</v>
      </c>
      <c r="C521" s="1">
        <v>0</v>
      </c>
      <c r="D521" s="1">
        <v>605</v>
      </c>
      <c r="E521" s="1">
        <v>266</v>
      </c>
      <c r="F521" s="1">
        <v>5</v>
      </c>
      <c r="G521" s="1" t="s">
        <v>57</v>
      </c>
      <c r="H521" s="1" t="s">
        <v>58</v>
      </c>
    </row>
    <row r="522" spans="1:8" x14ac:dyDescent="0.3">
      <c r="A522" s="1" t="s">
        <v>714</v>
      </c>
      <c r="B522" s="1" t="s">
        <v>715</v>
      </c>
      <c r="C522" s="1">
        <v>0</v>
      </c>
      <c r="D522" s="1">
        <v>90</v>
      </c>
      <c r="E522" s="1">
        <v>36</v>
      </c>
      <c r="F522" s="1">
        <v>3</v>
      </c>
      <c r="G522" s="1" t="s">
        <v>10</v>
      </c>
      <c r="H522" s="1" t="s">
        <v>48</v>
      </c>
    </row>
    <row r="523" spans="1:8" x14ac:dyDescent="0.3">
      <c r="A523" s="1" t="s">
        <v>716</v>
      </c>
      <c r="B523" s="1" t="s">
        <v>717</v>
      </c>
      <c r="C523" s="1">
        <v>0.3</v>
      </c>
      <c r="D523" s="1">
        <v>106</v>
      </c>
      <c r="E523" s="1">
        <v>-8</v>
      </c>
      <c r="F523" s="1">
        <v>3</v>
      </c>
      <c r="G523" s="1" t="s">
        <v>14</v>
      </c>
      <c r="H523" s="1" t="s">
        <v>116</v>
      </c>
    </row>
    <row r="524" spans="1:8" x14ac:dyDescent="0.3">
      <c r="A524" s="1" t="s">
        <v>718</v>
      </c>
      <c r="B524" s="1" t="s">
        <v>719</v>
      </c>
      <c r="C524" s="1">
        <v>0.5</v>
      </c>
      <c r="D524" s="1">
        <v>714</v>
      </c>
      <c r="E524" s="1">
        <v>-143</v>
      </c>
      <c r="F524" s="1">
        <v>3</v>
      </c>
      <c r="G524" s="1" t="s">
        <v>14</v>
      </c>
      <c r="H524" s="1" t="s">
        <v>36</v>
      </c>
    </row>
    <row r="525" spans="1:8" x14ac:dyDescent="0.3">
      <c r="A525" s="1" t="s">
        <v>718</v>
      </c>
      <c r="B525" s="1" t="s">
        <v>421</v>
      </c>
      <c r="C525" s="1">
        <v>0.5</v>
      </c>
      <c r="D525" s="1">
        <v>27</v>
      </c>
      <c r="E525" s="1">
        <v>-15</v>
      </c>
      <c r="F525" s="1">
        <v>2</v>
      </c>
      <c r="G525" s="1" t="s">
        <v>10</v>
      </c>
      <c r="H525" s="1" t="s">
        <v>22</v>
      </c>
    </row>
    <row r="526" spans="1:8" x14ac:dyDescent="0.3">
      <c r="A526" s="1" t="s">
        <v>720</v>
      </c>
      <c r="B526" s="1" t="s">
        <v>721</v>
      </c>
      <c r="C526" s="1">
        <v>0</v>
      </c>
      <c r="D526" s="1">
        <v>206</v>
      </c>
      <c r="E526" s="1">
        <v>25</v>
      </c>
      <c r="F526" s="1">
        <v>5</v>
      </c>
      <c r="G526" s="1" t="s">
        <v>10</v>
      </c>
      <c r="H526" s="1" t="s">
        <v>77</v>
      </c>
    </row>
    <row r="527" spans="1:8" x14ac:dyDescent="0.3">
      <c r="A527" s="1" t="s">
        <v>722</v>
      </c>
      <c r="B527" s="1" t="s">
        <v>723</v>
      </c>
      <c r="C527" s="1">
        <v>0</v>
      </c>
      <c r="D527" s="1">
        <v>210</v>
      </c>
      <c r="E527" s="1">
        <v>42</v>
      </c>
      <c r="F527" s="1">
        <v>8</v>
      </c>
      <c r="G527" s="1" t="s">
        <v>10</v>
      </c>
      <c r="H527" s="1" t="s">
        <v>11</v>
      </c>
    </row>
    <row r="528" spans="1:8" x14ac:dyDescent="0.3">
      <c r="A528" s="1" t="s">
        <v>722</v>
      </c>
      <c r="B528" s="1" t="s">
        <v>724</v>
      </c>
      <c r="C528" s="1">
        <v>0.15</v>
      </c>
      <c r="D528" s="1">
        <v>524</v>
      </c>
      <c r="E528" s="1">
        <v>-25</v>
      </c>
      <c r="F528" s="1">
        <v>2</v>
      </c>
      <c r="G528" s="1" t="s">
        <v>57</v>
      </c>
      <c r="H528" s="1" t="s">
        <v>58</v>
      </c>
    </row>
    <row r="529" spans="1:8" x14ac:dyDescent="0.3">
      <c r="A529" s="1" t="s">
        <v>725</v>
      </c>
      <c r="B529" s="1" t="s">
        <v>726</v>
      </c>
      <c r="C529" s="1">
        <v>0</v>
      </c>
      <c r="D529" s="1">
        <v>1814</v>
      </c>
      <c r="E529" s="1">
        <v>653</v>
      </c>
      <c r="F529" s="1">
        <v>5</v>
      </c>
      <c r="G529" s="1" t="s">
        <v>14</v>
      </c>
      <c r="H529" s="1" t="s">
        <v>15</v>
      </c>
    </row>
    <row r="530" spans="1:8" x14ac:dyDescent="0.3">
      <c r="A530" s="1" t="s">
        <v>725</v>
      </c>
      <c r="B530" s="1" t="s">
        <v>727</v>
      </c>
      <c r="C530" s="1">
        <v>0.1</v>
      </c>
      <c r="D530" s="1">
        <v>29</v>
      </c>
      <c r="E530" s="1">
        <v>0</v>
      </c>
      <c r="F530" s="1">
        <v>2</v>
      </c>
      <c r="G530" s="1" t="s">
        <v>10</v>
      </c>
      <c r="H530" s="1" t="s">
        <v>22</v>
      </c>
    </row>
    <row r="531" spans="1:8" x14ac:dyDescent="0.3">
      <c r="A531" s="1" t="s">
        <v>725</v>
      </c>
      <c r="B531" s="1" t="s">
        <v>707</v>
      </c>
      <c r="C531" s="1">
        <v>0</v>
      </c>
      <c r="D531" s="1">
        <v>373</v>
      </c>
      <c r="E531" s="1">
        <v>60</v>
      </c>
      <c r="F531" s="1">
        <v>3</v>
      </c>
      <c r="G531" s="1" t="s">
        <v>57</v>
      </c>
      <c r="H531" s="1" t="s">
        <v>79</v>
      </c>
    </row>
    <row r="532" spans="1:8" x14ac:dyDescent="0.3">
      <c r="A532" s="1" t="s">
        <v>725</v>
      </c>
      <c r="B532" s="1" t="s">
        <v>143</v>
      </c>
      <c r="C532" s="1">
        <v>0.1</v>
      </c>
      <c r="D532" s="1">
        <v>263</v>
      </c>
      <c r="E532" s="1">
        <v>102</v>
      </c>
      <c r="F532" s="1">
        <v>2</v>
      </c>
      <c r="G532" s="1" t="s">
        <v>57</v>
      </c>
      <c r="H532" s="1" t="s">
        <v>70</v>
      </c>
    </row>
    <row r="533" spans="1:8" x14ac:dyDescent="0.3">
      <c r="A533" s="1" t="s">
        <v>728</v>
      </c>
      <c r="B533" s="1" t="s">
        <v>560</v>
      </c>
      <c r="C533" s="1">
        <v>0</v>
      </c>
      <c r="D533" s="1">
        <v>338</v>
      </c>
      <c r="E533" s="1">
        <v>139</v>
      </c>
      <c r="F533" s="1">
        <v>2</v>
      </c>
      <c r="G533" s="1" t="s">
        <v>14</v>
      </c>
      <c r="H533" s="1" t="s">
        <v>15</v>
      </c>
    </row>
    <row r="534" spans="1:8" x14ac:dyDescent="0.3">
      <c r="A534" s="1" t="s">
        <v>729</v>
      </c>
      <c r="B534" s="1" t="s">
        <v>730</v>
      </c>
      <c r="C534" s="1">
        <v>0.1</v>
      </c>
      <c r="D534" s="1">
        <v>278</v>
      </c>
      <c r="E534" s="1">
        <v>62</v>
      </c>
      <c r="F534" s="1">
        <v>5</v>
      </c>
      <c r="G534" s="1" t="s">
        <v>10</v>
      </c>
      <c r="H534" s="1" t="s">
        <v>22</v>
      </c>
    </row>
    <row r="535" spans="1:8" x14ac:dyDescent="0.3">
      <c r="A535" s="1" t="s">
        <v>729</v>
      </c>
      <c r="B535" s="1" t="s">
        <v>731</v>
      </c>
      <c r="C535" s="1">
        <v>0.1</v>
      </c>
      <c r="D535" s="1">
        <v>411</v>
      </c>
      <c r="E535" s="1">
        <v>-37</v>
      </c>
      <c r="F535" s="1">
        <v>9</v>
      </c>
      <c r="G535" s="1" t="s">
        <v>57</v>
      </c>
      <c r="H535" s="1" t="s">
        <v>58</v>
      </c>
    </row>
    <row r="536" spans="1:8" x14ac:dyDescent="0.3">
      <c r="A536" s="1" t="s">
        <v>732</v>
      </c>
      <c r="B536" s="1" t="s">
        <v>733</v>
      </c>
      <c r="C536" s="1">
        <v>0</v>
      </c>
      <c r="D536" s="1">
        <v>119</v>
      </c>
      <c r="E536" s="1">
        <v>16</v>
      </c>
      <c r="F536" s="1">
        <v>11</v>
      </c>
      <c r="G536" s="1" t="s">
        <v>10</v>
      </c>
      <c r="H536" s="1" t="s">
        <v>45</v>
      </c>
    </row>
    <row r="537" spans="1:8" x14ac:dyDescent="0.3">
      <c r="A537" s="1" t="s">
        <v>734</v>
      </c>
      <c r="B537" s="1" t="s">
        <v>735</v>
      </c>
      <c r="C537" s="1">
        <v>0</v>
      </c>
      <c r="D537" s="1">
        <v>17</v>
      </c>
      <c r="E537" s="1">
        <v>8</v>
      </c>
      <c r="F537" s="1">
        <v>2</v>
      </c>
      <c r="G537" s="1" t="s">
        <v>10</v>
      </c>
      <c r="H537" s="1" t="s">
        <v>91</v>
      </c>
    </row>
    <row r="538" spans="1:8" x14ac:dyDescent="0.3">
      <c r="A538" s="1" t="s">
        <v>736</v>
      </c>
      <c r="B538" s="1" t="s">
        <v>737</v>
      </c>
      <c r="C538" s="1">
        <v>0.15</v>
      </c>
      <c r="D538" s="1">
        <v>347</v>
      </c>
      <c r="E538" s="1">
        <v>-25</v>
      </c>
      <c r="F538" s="1">
        <v>6</v>
      </c>
      <c r="G538" s="1" t="s">
        <v>57</v>
      </c>
      <c r="H538" s="1" t="s">
        <v>70</v>
      </c>
    </row>
    <row r="539" spans="1:8" x14ac:dyDescent="0.3">
      <c r="A539" s="1" t="s">
        <v>732</v>
      </c>
      <c r="B539" s="1" t="s">
        <v>738</v>
      </c>
      <c r="C539" s="1">
        <v>0</v>
      </c>
      <c r="D539" s="1">
        <v>73</v>
      </c>
      <c r="E539" s="1">
        <v>23</v>
      </c>
      <c r="F539" s="1">
        <v>1</v>
      </c>
      <c r="G539" s="1" t="s">
        <v>57</v>
      </c>
      <c r="H539" s="1" t="s">
        <v>70</v>
      </c>
    </row>
    <row r="540" spans="1:8" x14ac:dyDescent="0.3">
      <c r="A540" s="1" t="s">
        <v>739</v>
      </c>
      <c r="B540" s="1" t="s">
        <v>180</v>
      </c>
      <c r="C540" s="1">
        <v>0</v>
      </c>
      <c r="D540" s="1">
        <v>32</v>
      </c>
      <c r="E540" s="1">
        <v>7</v>
      </c>
      <c r="F540" s="1">
        <v>3</v>
      </c>
      <c r="G540" s="1" t="s">
        <v>10</v>
      </c>
      <c r="H540" s="1" t="s">
        <v>48</v>
      </c>
    </row>
    <row r="541" spans="1:8" x14ac:dyDescent="0.3">
      <c r="A541" s="1" t="s">
        <v>739</v>
      </c>
      <c r="B541" s="1" t="s">
        <v>740</v>
      </c>
      <c r="C541" s="1">
        <v>0</v>
      </c>
      <c r="D541" s="1">
        <v>405</v>
      </c>
      <c r="E541" s="1">
        <v>8</v>
      </c>
      <c r="F541" s="1">
        <v>4</v>
      </c>
      <c r="G541" s="1" t="s">
        <v>57</v>
      </c>
      <c r="H541" s="1" t="s">
        <v>96</v>
      </c>
    </row>
    <row r="542" spans="1:8" x14ac:dyDescent="0.3">
      <c r="A542" s="1" t="s">
        <v>741</v>
      </c>
      <c r="B542" s="1" t="s">
        <v>281</v>
      </c>
      <c r="C542" s="1">
        <v>0.5</v>
      </c>
      <c r="D542" s="1">
        <v>145</v>
      </c>
      <c r="E542" s="1">
        <v>-52</v>
      </c>
      <c r="F542" s="1">
        <v>9</v>
      </c>
      <c r="G542" s="1" t="s">
        <v>10</v>
      </c>
      <c r="H542" s="1" t="s">
        <v>77</v>
      </c>
    </row>
    <row r="543" spans="1:8" x14ac:dyDescent="0.3">
      <c r="A543" s="1" t="s">
        <v>742</v>
      </c>
      <c r="B543" s="1" t="s">
        <v>464</v>
      </c>
      <c r="C543" s="1">
        <v>0</v>
      </c>
      <c r="D543" s="1">
        <v>322</v>
      </c>
      <c r="E543" s="1">
        <v>80</v>
      </c>
      <c r="F543" s="1">
        <v>6</v>
      </c>
      <c r="G543" s="1" t="s">
        <v>10</v>
      </c>
      <c r="H543" s="1" t="s">
        <v>18</v>
      </c>
    </row>
    <row r="544" spans="1:8" x14ac:dyDescent="0.3">
      <c r="A544" s="1" t="s">
        <v>742</v>
      </c>
      <c r="B544" s="1" t="s">
        <v>743</v>
      </c>
      <c r="C544" s="1">
        <v>0</v>
      </c>
      <c r="D544" s="1">
        <v>112</v>
      </c>
      <c r="E544" s="1">
        <v>24</v>
      </c>
      <c r="F544" s="1">
        <v>8</v>
      </c>
      <c r="G544" s="1" t="s">
        <v>10</v>
      </c>
      <c r="H544" s="1" t="s">
        <v>29</v>
      </c>
    </row>
    <row r="545" spans="1:8" x14ac:dyDescent="0.3">
      <c r="A545" s="1" t="s">
        <v>742</v>
      </c>
      <c r="B545" s="1" t="s">
        <v>744</v>
      </c>
      <c r="C545" s="1">
        <v>0</v>
      </c>
      <c r="D545" s="1">
        <v>31</v>
      </c>
      <c r="E545" s="1">
        <v>1</v>
      </c>
      <c r="F545" s="1">
        <v>2</v>
      </c>
      <c r="G545" s="1" t="s">
        <v>10</v>
      </c>
      <c r="H545" s="1" t="s">
        <v>11</v>
      </c>
    </row>
    <row r="546" spans="1:8" x14ac:dyDescent="0.3">
      <c r="A546" s="1" t="s">
        <v>745</v>
      </c>
      <c r="B546" s="1" t="s">
        <v>746</v>
      </c>
      <c r="C546" s="1">
        <v>0</v>
      </c>
      <c r="D546" s="1">
        <v>197</v>
      </c>
      <c r="E546" s="1">
        <v>79</v>
      </c>
      <c r="F546" s="1">
        <v>4</v>
      </c>
      <c r="G546" s="1" t="s">
        <v>10</v>
      </c>
      <c r="H546" s="1" t="s">
        <v>48</v>
      </c>
    </row>
    <row r="547" spans="1:8" x14ac:dyDescent="0.3">
      <c r="A547" s="1" t="s">
        <v>745</v>
      </c>
      <c r="B547" s="1" t="s">
        <v>747</v>
      </c>
      <c r="C547" s="1">
        <v>0</v>
      </c>
      <c r="D547" s="1">
        <v>14</v>
      </c>
      <c r="E547" s="1">
        <v>7</v>
      </c>
      <c r="F547" s="1">
        <v>1</v>
      </c>
      <c r="G547" s="1" t="s">
        <v>10</v>
      </c>
      <c r="H547" s="1" t="s">
        <v>29</v>
      </c>
    </row>
    <row r="548" spans="1:8" x14ac:dyDescent="0.3">
      <c r="A548" s="1" t="s">
        <v>742</v>
      </c>
      <c r="B548" s="1" t="s">
        <v>748</v>
      </c>
      <c r="C548" s="1">
        <v>0</v>
      </c>
      <c r="D548" s="1">
        <v>672</v>
      </c>
      <c r="E548" s="1">
        <v>87</v>
      </c>
      <c r="F548" s="1">
        <v>4</v>
      </c>
      <c r="G548" s="1" t="s">
        <v>57</v>
      </c>
      <c r="H548" s="1" t="s">
        <v>70</v>
      </c>
    </row>
    <row r="549" spans="1:8" x14ac:dyDescent="0.3">
      <c r="A549" s="1" t="s">
        <v>749</v>
      </c>
      <c r="B549" s="1" t="s">
        <v>750</v>
      </c>
      <c r="C549" s="1">
        <v>0.1</v>
      </c>
      <c r="D549" s="1">
        <v>808</v>
      </c>
      <c r="E549" s="1">
        <v>197</v>
      </c>
      <c r="F549" s="1">
        <v>6</v>
      </c>
      <c r="G549" s="1" t="s">
        <v>14</v>
      </c>
      <c r="H549" s="1" t="s">
        <v>36</v>
      </c>
    </row>
    <row r="550" spans="1:8" x14ac:dyDescent="0.3">
      <c r="A550" s="1" t="s">
        <v>751</v>
      </c>
      <c r="B550" s="1" t="s">
        <v>689</v>
      </c>
      <c r="C550" s="1">
        <v>0.1</v>
      </c>
      <c r="D550" s="1">
        <v>219</v>
      </c>
      <c r="E550" s="1">
        <v>83</v>
      </c>
      <c r="F550" s="1">
        <v>2</v>
      </c>
      <c r="G550" s="1" t="s">
        <v>14</v>
      </c>
      <c r="H550" s="1" t="s">
        <v>15</v>
      </c>
    </row>
    <row r="551" spans="1:8" x14ac:dyDescent="0.3">
      <c r="A551" s="1" t="s">
        <v>751</v>
      </c>
      <c r="B551" s="1" t="s">
        <v>752</v>
      </c>
      <c r="C551" s="1">
        <v>0.1</v>
      </c>
      <c r="D551" s="1">
        <v>535</v>
      </c>
      <c r="E551" s="1">
        <v>59</v>
      </c>
      <c r="F551" s="1">
        <v>4</v>
      </c>
      <c r="G551" s="1" t="s">
        <v>14</v>
      </c>
      <c r="H551" s="1" t="s">
        <v>15</v>
      </c>
    </row>
    <row r="552" spans="1:8" x14ac:dyDescent="0.3">
      <c r="A552" s="1" t="s">
        <v>751</v>
      </c>
      <c r="B552" s="1" t="s">
        <v>268</v>
      </c>
      <c r="C552" s="1">
        <v>0.1</v>
      </c>
      <c r="D552" s="1">
        <v>469</v>
      </c>
      <c r="E552" s="1">
        <v>146</v>
      </c>
      <c r="F552" s="1">
        <v>7</v>
      </c>
      <c r="G552" s="1" t="s">
        <v>14</v>
      </c>
      <c r="H552" s="1" t="s">
        <v>36</v>
      </c>
    </row>
    <row r="553" spans="1:8" x14ac:dyDescent="0.3">
      <c r="A553" s="1" t="s">
        <v>749</v>
      </c>
      <c r="B553" s="1" t="s">
        <v>557</v>
      </c>
      <c r="C553" s="1">
        <v>0</v>
      </c>
      <c r="D553" s="1">
        <v>268</v>
      </c>
      <c r="E553" s="1">
        <v>96</v>
      </c>
      <c r="F553" s="1">
        <v>9</v>
      </c>
      <c r="G553" s="1" t="s">
        <v>10</v>
      </c>
      <c r="H553" s="1" t="s">
        <v>11</v>
      </c>
    </row>
    <row r="554" spans="1:8" x14ac:dyDescent="0.3">
      <c r="A554" s="1" t="s">
        <v>749</v>
      </c>
      <c r="B554" s="1" t="s">
        <v>753</v>
      </c>
      <c r="C554" s="1">
        <v>0</v>
      </c>
      <c r="D554" s="1">
        <v>31</v>
      </c>
      <c r="E554" s="1">
        <v>13</v>
      </c>
      <c r="F554" s="1">
        <v>1</v>
      </c>
      <c r="G554" s="1" t="s">
        <v>10</v>
      </c>
      <c r="H554" s="1" t="s">
        <v>11</v>
      </c>
    </row>
    <row r="555" spans="1:8" x14ac:dyDescent="0.3">
      <c r="A555" s="1" t="s">
        <v>751</v>
      </c>
      <c r="B555" s="1" t="s">
        <v>754</v>
      </c>
      <c r="C555" s="1">
        <v>0.1</v>
      </c>
      <c r="D555" s="1">
        <v>229</v>
      </c>
      <c r="E555" s="1">
        <v>51</v>
      </c>
      <c r="F555" s="1">
        <v>3</v>
      </c>
      <c r="G555" s="1" t="s">
        <v>10</v>
      </c>
      <c r="H555" s="1" t="s">
        <v>73</v>
      </c>
    </row>
    <row r="556" spans="1:8" x14ac:dyDescent="0.3">
      <c r="A556" s="1" t="s">
        <v>751</v>
      </c>
      <c r="B556" s="1" t="s">
        <v>755</v>
      </c>
      <c r="C556" s="1">
        <v>0</v>
      </c>
      <c r="D556" s="1">
        <v>30</v>
      </c>
      <c r="E556" s="1">
        <v>11</v>
      </c>
      <c r="F556" s="1">
        <v>2</v>
      </c>
      <c r="G556" s="1" t="s">
        <v>10</v>
      </c>
      <c r="H556" s="1" t="s">
        <v>18</v>
      </c>
    </row>
    <row r="557" spans="1:8" x14ac:dyDescent="0.3">
      <c r="A557" s="1" t="s">
        <v>751</v>
      </c>
      <c r="B557" s="1" t="s">
        <v>756</v>
      </c>
      <c r="C557" s="1">
        <v>0</v>
      </c>
      <c r="D557" s="1">
        <v>27</v>
      </c>
      <c r="E557" s="1">
        <v>14</v>
      </c>
      <c r="F557" s="1">
        <v>1</v>
      </c>
      <c r="G557" s="1" t="s">
        <v>10</v>
      </c>
      <c r="H557" s="1" t="s">
        <v>18</v>
      </c>
    </row>
    <row r="558" spans="1:8" x14ac:dyDescent="0.3">
      <c r="A558" s="1" t="s">
        <v>751</v>
      </c>
      <c r="B558" s="1" t="s">
        <v>240</v>
      </c>
      <c r="C558" s="1">
        <v>0.1</v>
      </c>
      <c r="D558" s="1">
        <v>359</v>
      </c>
      <c r="E558" s="1">
        <v>123</v>
      </c>
      <c r="F558" s="1">
        <v>7</v>
      </c>
      <c r="G558" s="1" t="s">
        <v>10</v>
      </c>
      <c r="H558" s="1" t="s">
        <v>22</v>
      </c>
    </row>
    <row r="559" spans="1:8" x14ac:dyDescent="0.3">
      <c r="A559" s="1" t="s">
        <v>749</v>
      </c>
      <c r="B559" s="1" t="s">
        <v>286</v>
      </c>
      <c r="C559" s="1">
        <v>0</v>
      </c>
      <c r="D559" s="1">
        <v>976</v>
      </c>
      <c r="E559" s="1">
        <v>293</v>
      </c>
      <c r="F559" s="1">
        <v>4</v>
      </c>
      <c r="G559" s="1" t="s">
        <v>57</v>
      </c>
      <c r="H559" s="1" t="s">
        <v>96</v>
      </c>
    </row>
    <row r="560" spans="1:8" x14ac:dyDescent="0.3">
      <c r="A560" s="1" t="s">
        <v>751</v>
      </c>
      <c r="B560" s="1" t="s">
        <v>757</v>
      </c>
      <c r="C560" s="1">
        <v>0</v>
      </c>
      <c r="D560" s="1">
        <v>354</v>
      </c>
      <c r="E560" s="1">
        <v>141</v>
      </c>
      <c r="F560" s="1">
        <v>4</v>
      </c>
      <c r="G560" s="1" t="s">
        <v>57</v>
      </c>
      <c r="H560" s="1" t="s">
        <v>70</v>
      </c>
    </row>
    <row r="561" spans="1:8" x14ac:dyDescent="0.3">
      <c r="A561" s="1" t="s">
        <v>758</v>
      </c>
      <c r="B561" s="1" t="s">
        <v>759</v>
      </c>
      <c r="C561" s="1">
        <v>0</v>
      </c>
      <c r="D561" s="1">
        <v>152</v>
      </c>
      <c r="E561" s="1">
        <v>49</v>
      </c>
      <c r="F561" s="1">
        <v>3</v>
      </c>
      <c r="G561" s="1" t="s">
        <v>10</v>
      </c>
      <c r="H561" s="1" t="s">
        <v>18</v>
      </c>
    </row>
    <row r="562" spans="1:8" x14ac:dyDescent="0.3">
      <c r="A562" s="1" t="s">
        <v>760</v>
      </c>
      <c r="B562" s="1" t="s">
        <v>275</v>
      </c>
      <c r="C562" s="1">
        <v>0</v>
      </c>
      <c r="D562" s="1">
        <v>125</v>
      </c>
      <c r="E562" s="1">
        <v>5</v>
      </c>
      <c r="F562" s="1">
        <v>3</v>
      </c>
      <c r="G562" s="1" t="s">
        <v>10</v>
      </c>
      <c r="H562" s="1" t="s">
        <v>91</v>
      </c>
    </row>
    <row r="563" spans="1:8" x14ac:dyDescent="0.3">
      <c r="A563" s="1" t="s">
        <v>761</v>
      </c>
      <c r="B563" s="1" t="s">
        <v>456</v>
      </c>
      <c r="C563" s="1">
        <v>0</v>
      </c>
      <c r="D563" s="1">
        <v>173</v>
      </c>
      <c r="E563" s="1">
        <v>55</v>
      </c>
      <c r="F563" s="1">
        <v>7</v>
      </c>
      <c r="G563" s="1" t="s">
        <v>10</v>
      </c>
      <c r="H563" s="1" t="s">
        <v>18</v>
      </c>
    </row>
    <row r="564" spans="1:8" x14ac:dyDescent="0.3">
      <c r="A564" s="1" t="s">
        <v>761</v>
      </c>
      <c r="B564" s="1" t="s">
        <v>762</v>
      </c>
      <c r="C564" s="1">
        <v>0</v>
      </c>
      <c r="D564" s="1">
        <v>46</v>
      </c>
      <c r="E564" s="1">
        <v>21</v>
      </c>
      <c r="F564" s="1">
        <v>6</v>
      </c>
      <c r="G564" s="1" t="s">
        <v>10</v>
      </c>
      <c r="H564" s="1" t="s">
        <v>48</v>
      </c>
    </row>
    <row r="565" spans="1:8" x14ac:dyDescent="0.3">
      <c r="A565" s="1" t="s">
        <v>763</v>
      </c>
      <c r="B565" s="1" t="s">
        <v>764</v>
      </c>
      <c r="C565" s="1">
        <v>0.5</v>
      </c>
      <c r="D565" s="1">
        <v>205</v>
      </c>
      <c r="E565" s="1">
        <v>-90</v>
      </c>
      <c r="F565" s="1">
        <v>2</v>
      </c>
      <c r="G565" s="1" t="s">
        <v>10</v>
      </c>
      <c r="H565" s="1" t="s">
        <v>22</v>
      </c>
    </row>
    <row r="566" spans="1:8" x14ac:dyDescent="0.3">
      <c r="A566" s="1" t="s">
        <v>765</v>
      </c>
      <c r="B566" s="1" t="s">
        <v>528</v>
      </c>
      <c r="C566" s="1">
        <v>0.1</v>
      </c>
      <c r="D566" s="1">
        <v>54</v>
      </c>
      <c r="E566" s="1">
        <v>-3</v>
      </c>
      <c r="F566" s="1">
        <v>3</v>
      </c>
      <c r="G566" s="1" t="s">
        <v>10</v>
      </c>
      <c r="H566" s="1" t="s">
        <v>22</v>
      </c>
    </row>
    <row r="567" spans="1:8" x14ac:dyDescent="0.3">
      <c r="A567" s="1" t="s">
        <v>766</v>
      </c>
      <c r="B567" s="1" t="s">
        <v>767</v>
      </c>
      <c r="C567" s="1">
        <v>0.5</v>
      </c>
      <c r="D567" s="1">
        <v>18</v>
      </c>
      <c r="E567" s="1">
        <v>-17</v>
      </c>
      <c r="F567" s="1">
        <v>3</v>
      </c>
      <c r="G567" s="1" t="s">
        <v>10</v>
      </c>
      <c r="H567" s="1" t="s">
        <v>29</v>
      </c>
    </row>
    <row r="568" spans="1:8" x14ac:dyDescent="0.3">
      <c r="A568" s="1" t="s">
        <v>768</v>
      </c>
      <c r="B568" s="1" t="s">
        <v>769</v>
      </c>
      <c r="C568" s="1">
        <v>0</v>
      </c>
      <c r="D568" s="1">
        <v>122</v>
      </c>
      <c r="E568" s="1">
        <v>50</v>
      </c>
      <c r="F568" s="1">
        <v>7</v>
      </c>
      <c r="G568" s="1" t="s">
        <v>10</v>
      </c>
      <c r="H568" s="1" t="s">
        <v>18</v>
      </c>
    </row>
    <row r="569" spans="1:8" x14ac:dyDescent="0.3">
      <c r="A569" s="1" t="s">
        <v>770</v>
      </c>
      <c r="B569" s="1" t="s">
        <v>771</v>
      </c>
      <c r="C569" s="1">
        <v>0</v>
      </c>
      <c r="D569" s="1">
        <v>50</v>
      </c>
      <c r="E569" s="1">
        <v>13</v>
      </c>
      <c r="F569" s="1">
        <v>2</v>
      </c>
      <c r="G569" s="1" t="s">
        <v>10</v>
      </c>
      <c r="H569" s="1" t="s">
        <v>77</v>
      </c>
    </row>
    <row r="570" spans="1:8" x14ac:dyDescent="0.3">
      <c r="A570" s="1" t="s">
        <v>772</v>
      </c>
      <c r="B570" s="1" t="s">
        <v>773</v>
      </c>
      <c r="C570" s="1">
        <v>0</v>
      </c>
      <c r="D570" s="1">
        <v>527</v>
      </c>
      <c r="E570" s="1">
        <v>132</v>
      </c>
      <c r="F570" s="1">
        <v>2</v>
      </c>
      <c r="G570" s="1" t="s">
        <v>57</v>
      </c>
      <c r="H570" s="1" t="s">
        <v>79</v>
      </c>
    </row>
    <row r="571" spans="1:8" x14ac:dyDescent="0.3">
      <c r="A571" s="1" t="s">
        <v>774</v>
      </c>
      <c r="B571" s="1" t="s">
        <v>775</v>
      </c>
      <c r="C571" s="1">
        <v>0</v>
      </c>
      <c r="D571" s="1">
        <v>17</v>
      </c>
      <c r="E571" s="1">
        <v>2</v>
      </c>
      <c r="F571" s="1">
        <v>2</v>
      </c>
      <c r="G571" s="1" t="s">
        <v>10</v>
      </c>
      <c r="H571" s="1" t="s">
        <v>45</v>
      </c>
    </row>
    <row r="572" spans="1:8" x14ac:dyDescent="0.3">
      <c r="A572" s="1" t="s">
        <v>776</v>
      </c>
      <c r="B572" s="1" t="s">
        <v>499</v>
      </c>
      <c r="C572" s="1">
        <v>0</v>
      </c>
      <c r="D572" s="1">
        <v>89</v>
      </c>
      <c r="E572" s="1">
        <v>31</v>
      </c>
      <c r="F572" s="1">
        <v>3</v>
      </c>
      <c r="G572" s="1" t="s">
        <v>10</v>
      </c>
      <c r="H572" s="1" t="s">
        <v>18</v>
      </c>
    </row>
    <row r="573" spans="1:8" x14ac:dyDescent="0.3">
      <c r="A573" s="1" t="s">
        <v>777</v>
      </c>
      <c r="B573" s="1" t="s">
        <v>778</v>
      </c>
      <c r="C573" s="1">
        <v>0</v>
      </c>
      <c r="D573" s="1">
        <v>113</v>
      </c>
      <c r="E573" s="1">
        <v>56</v>
      </c>
      <c r="F573" s="1">
        <v>1</v>
      </c>
      <c r="G573" s="1" t="s">
        <v>57</v>
      </c>
      <c r="H573" s="1" t="s">
        <v>96</v>
      </c>
    </row>
    <row r="574" spans="1:8" x14ac:dyDescent="0.3">
      <c r="A574" s="1" t="s">
        <v>777</v>
      </c>
      <c r="B574" s="1" t="s">
        <v>779</v>
      </c>
      <c r="C574" s="1">
        <v>0.15</v>
      </c>
      <c r="D574" s="1">
        <v>455</v>
      </c>
      <c r="E574" s="1">
        <v>-64</v>
      </c>
      <c r="F574" s="1">
        <v>2</v>
      </c>
      <c r="G574" s="1" t="s">
        <v>57</v>
      </c>
      <c r="H574" s="1" t="s">
        <v>58</v>
      </c>
    </row>
    <row r="575" spans="1:8" x14ac:dyDescent="0.3">
      <c r="A575" s="1" t="s">
        <v>780</v>
      </c>
      <c r="B575" s="1" t="s">
        <v>357</v>
      </c>
      <c r="C575" s="1">
        <v>0</v>
      </c>
      <c r="D575" s="1">
        <v>41</v>
      </c>
      <c r="E575" s="1">
        <v>18</v>
      </c>
      <c r="F575" s="1">
        <v>4</v>
      </c>
      <c r="G575" s="1" t="s">
        <v>10</v>
      </c>
      <c r="H575" s="1" t="s">
        <v>18</v>
      </c>
    </row>
    <row r="576" spans="1:8" x14ac:dyDescent="0.3">
      <c r="A576" s="1" t="s">
        <v>781</v>
      </c>
      <c r="B576" s="1" t="s">
        <v>617</v>
      </c>
      <c r="C576" s="1">
        <v>0.4</v>
      </c>
      <c r="D576" s="1">
        <v>56</v>
      </c>
      <c r="E576" s="1">
        <v>-1</v>
      </c>
      <c r="F576" s="1">
        <v>2</v>
      </c>
      <c r="G576" s="1" t="s">
        <v>10</v>
      </c>
      <c r="H576" s="1" t="s">
        <v>22</v>
      </c>
    </row>
    <row r="577" spans="1:8" x14ac:dyDescent="0.3">
      <c r="A577" s="1" t="s">
        <v>781</v>
      </c>
      <c r="B577" s="1" t="s">
        <v>782</v>
      </c>
      <c r="C577" s="1">
        <v>0.4</v>
      </c>
      <c r="D577" s="1">
        <v>520</v>
      </c>
      <c r="E577" s="1">
        <v>-96</v>
      </c>
      <c r="F577" s="1">
        <v>5</v>
      </c>
      <c r="G577" s="1" t="s">
        <v>57</v>
      </c>
      <c r="H577" s="1" t="s">
        <v>70</v>
      </c>
    </row>
    <row r="578" spans="1:8" x14ac:dyDescent="0.3">
      <c r="A578" s="1" t="s">
        <v>783</v>
      </c>
      <c r="B578" s="1" t="s">
        <v>75</v>
      </c>
      <c r="C578" s="1">
        <v>0</v>
      </c>
      <c r="D578" s="1">
        <v>237</v>
      </c>
      <c r="E578" s="1">
        <v>35</v>
      </c>
      <c r="F578" s="1">
        <v>7</v>
      </c>
      <c r="G578" s="1" t="s">
        <v>10</v>
      </c>
      <c r="H578" s="1" t="s">
        <v>11</v>
      </c>
    </row>
    <row r="579" spans="1:8" x14ac:dyDescent="0.3">
      <c r="A579" s="1" t="s">
        <v>784</v>
      </c>
      <c r="B579" s="1" t="s">
        <v>785</v>
      </c>
      <c r="C579" s="1">
        <v>0.4</v>
      </c>
      <c r="D579" s="1">
        <v>19</v>
      </c>
      <c r="E579" s="1">
        <v>-9</v>
      </c>
      <c r="F579" s="1">
        <v>2</v>
      </c>
      <c r="G579" s="1" t="s">
        <v>14</v>
      </c>
      <c r="H579" s="1" t="s">
        <v>116</v>
      </c>
    </row>
    <row r="580" spans="1:8" x14ac:dyDescent="0.3">
      <c r="A580" s="1" t="s">
        <v>784</v>
      </c>
      <c r="B580" s="1" t="s">
        <v>786</v>
      </c>
      <c r="C580" s="1">
        <v>0.1</v>
      </c>
      <c r="D580" s="1">
        <v>44</v>
      </c>
      <c r="E580" s="1">
        <v>19</v>
      </c>
      <c r="F580" s="1">
        <v>7</v>
      </c>
      <c r="G580" s="1" t="s">
        <v>10</v>
      </c>
      <c r="H580" s="1" t="s">
        <v>48</v>
      </c>
    </row>
    <row r="581" spans="1:8" x14ac:dyDescent="0.3">
      <c r="A581" s="1" t="s">
        <v>787</v>
      </c>
      <c r="B581" s="1" t="s">
        <v>488</v>
      </c>
      <c r="C581" s="1">
        <v>0</v>
      </c>
      <c r="D581" s="1">
        <v>628</v>
      </c>
      <c r="E581" s="1">
        <v>6</v>
      </c>
      <c r="F581" s="1">
        <v>2</v>
      </c>
      <c r="G581" s="1" t="s">
        <v>57</v>
      </c>
      <c r="H581" s="1" t="s">
        <v>58</v>
      </c>
    </row>
    <row r="582" spans="1:8" x14ac:dyDescent="0.3">
      <c r="A582" s="1" t="s">
        <v>788</v>
      </c>
      <c r="B582" s="1" t="s">
        <v>789</v>
      </c>
      <c r="C582" s="1">
        <v>0</v>
      </c>
      <c r="D582" s="1">
        <v>247</v>
      </c>
      <c r="E582" s="1">
        <v>35</v>
      </c>
      <c r="F582" s="1">
        <v>2</v>
      </c>
      <c r="G582" s="1" t="s">
        <v>14</v>
      </c>
      <c r="H582" s="1" t="s">
        <v>15</v>
      </c>
    </row>
    <row r="583" spans="1:8" x14ac:dyDescent="0.3">
      <c r="A583" s="1" t="s">
        <v>790</v>
      </c>
      <c r="B583" s="1" t="s">
        <v>593</v>
      </c>
      <c r="C583" s="1">
        <v>0</v>
      </c>
      <c r="D583" s="1">
        <v>33</v>
      </c>
      <c r="E583" s="1">
        <v>10</v>
      </c>
      <c r="F583" s="1">
        <v>3</v>
      </c>
      <c r="G583" s="1" t="s">
        <v>10</v>
      </c>
      <c r="H583" s="1" t="s">
        <v>48</v>
      </c>
    </row>
    <row r="584" spans="1:8" x14ac:dyDescent="0.3">
      <c r="A584" s="1" t="s">
        <v>791</v>
      </c>
      <c r="B584" s="1" t="s">
        <v>792</v>
      </c>
      <c r="C584" s="1">
        <v>0.2</v>
      </c>
      <c r="D584" s="1">
        <v>401</v>
      </c>
      <c r="E584" s="1">
        <v>140</v>
      </c>
      <c r="F584" s="1">
        <v>4</v>
      </c>
      <c r="G584" s="1" t="s">
        <v>14</v>
      </c>
      <c r="H584" s="1" t="s">
        <v>15</v>
      </c>
    </row>
    <row r="585" spans="1:8" x14ac:dyDescent="0.3">
      <c r="A585" s="1" t="s">
        <v>791</v>
      </c>
      <c r="B585" s="1" t="s">
        <v>793</v>
      </c>
      <c r="C585" s="1">
        <v>0.2</v>
      </c>
      <c r="D585" s="1">
        <v>663</v>
      </c>
      <c r="E585" s="1">
        <v>99</v>
      </c>
      <c r="F585" s="1">
        <v>2</v>
      </c>
      <c r="G585" s="1" t="s">
        <v>14</v>
      </c>
      <c r="H585" s="1" t="s">
        <v>15</v>
      </c>
    </row>
    <row r="586" spans="1:8" x14ac:dyDescent="0.3">
      <c r="A586" s="1" t="s">
        <v>791</v>
      </c>
      <c r="B586" s="1" t="s">
        <v>794</v>
      </c>
      <c r="C586" s="1">
        <v>0.1</v>
      </c>
      <c r="D586" s="1">
        <v>37</v>
      </c>
      <c r="E586" s="1">
        <v>3</v>
      </c>
      <c r="F586" s="1">
        <v>2</v>
      </c>
      <c r="G586" s="1" t="s">
        <v>10</v>
      </c>
      <c r="H586" s="1" t="s">
        <v>91</v>
      </c>
    </row>
    <row r="587" spans="1:8" x14ac:dyDescent="0.3">
      <c r="A587" s="1" t="s">
        <v>791</v>
      </c>
      <c r="B587" s="1" t="s">
        <v>795</v>
      </c>
      <c r="C587" s="1">
        <v>0.1</v>
      </c>
      <c r="D587" s="1">
        <v>323</v>
      </c>
      <c r="E587" s="1">
        <v>122</v>
      </c>
      <c r="F587" s="1">
        <v>5</v>
      </c>
      <c r="G587" s="1" t="s">
        <v>57</v>
      </c>
      <c r="H587" s="1" t="s">
        <v>70</v>
      </c>
    </row>
    <row r="588" spans="1:8" x14ac:dyDescent="0.3">
      <c r="A588" s="1" t="s">
        <v>796</v>
      </c>
      <c r="B588" s="1" t="s">
        <v>797</v>
      </c>
      <c r="C588" s="1">
        <v>0</v>
      </c>
      <c r="D588" s="1">
        <v>554</v>
      </c>
      <c r="E588" s="1">
        <v>144</v>
      </c>
      <c r="F588" s="1">
        <v>12</v>
      </c>
      <c r="G588" s="1" t="s">
        <v>10</v>
      </c>
      <c r="H588" s="1" t="s">
        <v>77</v>
      </c>
    </row>
    <row r="589" spans="1:8" x14ac:dyDescent="0.3">
      <c r="A589" s="1" t="s">
        <v>798</v>
      </c>
      <c r="B589" s="1" t="s">
        <v>799</v>
      </c>
      <c r="C589" s="1">
        <v>0.1</v>
      </c>
      <c r="D589" s="1">
        <v>87</v>
      </c>
      <c r="E589" s="1">
        <v>-4</v>
      </c>
      <c r="F589" s="1">
        <v>5</v>
      </c>
      <c r="G589" s="1" t="s">
        <v>10</v>
      </c>
      <c r="H589" s="1" t="s">
        <v>77</v>
      </c>
    </row>
    <row r="590" spans="1:8" x14ac:dyDescent="0.3">
      <c r="A590" s="1" t="s">
        <v>800</v>
      </c>
      <c r="B590" s="1" t="s">
        <v>801</v>
      </c>
      <c r="C590" s="1">
        <v>0</v>
      </c>
      <c r="D590" s="1">
        <v>34</v>
      </c>
      <c r="E590" s="1">
        <v>14</v>
      </c>
      <c r="F590" s="1">
        <v>2</v>
      </c>
      <c r="G590" s="1" t="s">
        <v>10</v>
      </c>
      <c r="H590" s="1" t="s">
        <v>18</v>
      </c>
    </row>
    <row r="591" spans="1:8" x14ac:dyDescent="0.3">
      <c r="A591" s="1" t="s">
        <v>802</v>
      </c>
      <c r="B591" s="1" t="s">
        <v>803</v>
      </c>
      <c r="C591" s="1">
        <v>0.5</v>
      </c>
      <c r="D591" s="1">
        <v>35</v>
      </c>
      <c r="E591" s="1">
        <v>-22</v>
      </c>
      <c r="F591" s="1">
        <v>3</v>
      </c>
      <c r="G591" s="1" t="s">
        <v>10</v>
      </c>
      <c r="H591" s="1" t="s">
        <v>18</v>
      </c>
    </row>
    <row r="592" spans="1:8" x14ac:dyDescent="0.3">
      <c r="A592" s="1" t="s">
        <v>804</v>
      </c>
      <c r="B592" s="1" t="s">
        <v>805</v>
      </c>
      <c r="C592" s="1">
        <v>0</v>
      </c>
      <c r="D592" s="1">
        <v>108</v>
      </c>
      <c r="E592" s="1">
        <v>41</v>
      </c>
      <c r="F592" s="1">
        <v>2</v>
      </c>
      <c r="G592" s="1" t="s">
        <v>10</v>
      </c>
      <c r="H592" s="1" t="s">
        <v>22</v>
      </c>
    </row>
    <row r="593" spans="1:8" x14ac:dyDescent="0.3">
      <c r="A593" s="1" t="s">
        <v>806</v>
      </c>
      <c r="B593" s="1" t="s">
        <v>807</v>
      </c>
      <c r="C593" s="1">
        <v>0.1</v>
      </c>
      <c r="D593" s="1">
        <v>76</v>
      </c>
      <c r="E593" s="1">
        <v>31</v>
      </c>
      <c r="F593" s="1">
        <v>5</v>
      </c>
      <c r="G593" s="1" t="s">
        <v>10</v>
      </c>
      <c r="H593" s="1" t="s">
        <v>22</v>
      </c>
    </row>
    <row r="594" spans="1:8" x14ac:dyDescent="0.3">
      <c r="A594" s="1" t="s">
        <v>808</v>
      </c>
      <c r="B594" s="1" t="s">
        <v>550</v>
      </c>
      <c r="C594" s="1">
        <v>0</v>
      </c>
      <c r="D594" s="1">
        <v>175</v>
      </c>
      <c r="E594" s="1">
        <v>54</v>
      </c>
      <c r="F594" s="1">
        <v>4</v>
      </c>
      <c r="G594" s="1" t="s">
        <v>14</v>
      </c>
      <c r="H594" s="1" t="s">
        <v>116</v>
      </c>
    </row>
    <row r="595" spans="1:8" x14ac:dyDescent="0.3">
      <c r="A595" s="1" t="s">
        <v>808</v>
      </c>
      <c r="B595" s="1" t="s">
        <v>809</v>
      </c>
      <c r="C595" s="1">
        <v>0.15</v>
      </c>
      <c r="D595" s="1">
        <v>994</v>
      </c>
      <c r="E595" s="1">
        <v>199</v>
      </c>
      <c r="F595" s="1">
        <v>7</v>
      </c>
      <c r="G595" s="1" t="s">
        <v>57</v>
      </c>
      <c r="H595" s="1" t="s">
        <v>70</v>
      </c>
    </row>
    <row r="596" spans="1:8" x14ac:dyDescent="0.3">
      <c r="A596" s="1" t="s">
        <v>810</v>
      </c>
      <c r="B596" s="1" t="s">
        <v>811</v>
      </c>
      <c r="C596" s="1">
        <v>0</v>
      </c>
      <c r="D596" s="1">
        <v>690</v>
      </c>
      <c r="E596" s="1">
        <v>138</v>
      </c>
      <c r="F596" s="1">
        <v>8</v>
      </c>
      <c r="G596" s="1" t="s">
        <v>57</v>
      </c>
      <c r="H596" s="1" t="s">
        <v>58</v>
      </c>
    </row>
    <row r="597" spans="1:8" x14ac:dyDescent="0.3">
      <c r="A597" s="1" t="s">
        <v>810</v>
      </c>
      <c r="B597" s="1" t="s">
        <v>812</v>
      </c>
      <c r="C597" s="1">
        <v>0</v>
      </c>
      <c r="D597" s="1">
        <v>547</v>
      </c>
      <c r="E597" s="1">
        <v>55</v>
      </c>
      <c r="F597" s="1">
        <v>4</v>
      </c>
      <c r="G597" s="1" t="s">
        <v>57</v>
      </c>
      <c r="H597" s="1" t="s">
        <v>70</v>
      </c>
    </row>
    <row r="598" spans="1:8" x14ac:dyDescent="0.3">
      <c r="A598" s="1" t="s">
        <v>813</v>
      </c>
      <c r="B598" s="1" t="s">
        <v>62</v>
      </c>
      <c r="C598" s="1">
        <v>0</v>
      </c>
      <c r="D598" s="1">
        <v>249</v>
      </c>
      <c r="E598" s="1">
        <v>30</v>
      </c>
      <c r="F598" s="1">
        <v>5</v>
      </c>
      <c r="G598" s="1" t="s">
        <v>10</v>
      </c>
      <c r="H598" s="1" t="s">
        <v>11</v>
      </c>
    </row>
    <row r="599" spans="1:8" x14ac:dyDescent="0.3">
      <c r="A599" s="1" t="s">
        <v>814</v>
      </c>
      <c r="B599" s="1" t="s">
        <v>755</v>
      </c>
      <c r="C599" s="1">
        <v>0</v>
      </c>
      <c r="D599" s="1">
        <v>60</v>
      </c>
      <c r="E599" s="1">
        <v>22</v>
      </c>
      <c r="F599" s="1">
        <v>4</v>
      </c>
      <c r="G599" s="1" t="s">
        <v>10</v>
      </c>
      <c r="H599" s="1" t="s">
        <v>18</v>
      </c>
    </row>
    <row r="600" spans="1:8" x14ac:dyDescent="0.3">
      <c r="A600" s="1" t="s">
        <v>814</v>
      </c>
      <c r="B600" s="1" t="s">
        <v>815</v>
      </c>
      <c r="C600" s="1">
        <v>0</v>
      </c>
      <c r="D600" s="1">
        <v>116</v>
      </c>
      <c r="E600" s="1">
        <v>24</v>
      </c>
      <c r="F600" s="1">
        <v>9</v>
      </c>
      <c r="G600" s="1" t="s">
        <v>10</v>
      </c>
      <c r="H600" s="1" t="s">
        <v>45</v>
      </c>
    </row>
    <row r="601" spans="1:8" x14ac:dyDescent="0.3">
      <c r="A601" s="1" t="s">
        <v>814</v>
      </c>
      <c r="B601" s="1" t="s">
        <v>386</v>
      </c>
      <c r="C601" s="1">
        <v>0.1</v>
      </c>
      <c r="D601" s="1">
        <v>52</v>
      </c>
      <c r="E601" s="1">
        <v>23</v>
      </c>
      <c r="F601" s="1">
        <v>1</v>
      </c>
      <c r="G601" s="1" t="s">
        <v>10</v>
      </c>
      <c r="H601" s="1" t="s">
        <v>22</v>
      </c>
    </row>
    <row r="602" spans="1:8" x14ac:dyDescent="0.3">
      <c r="A602" s="1" t="s">
        <v>814</v>
      </c>
      <c r="B602" s="1" t="s">
        <v>816</v>
      </c>
      <c r="C602" s="1">
        <v>0</v>
      </c>
      <c r="D602" s="1">
        <v>250</v>
      </c>
      <c r="E602" s="1">
        <v>105</v>
      </c>
      <c r="F602" s="1">
        <v>3</v>
      </c>
      <c r="G602" s="1" t="s">
        <v>57</v>
      </c>
      <c r="H602" s="1" t="s">
        <v>58</v>
      </c>
    </row>
    <row r="603" spans="1:8" x14ac:dyDescent="0.3">
      <c r="A603" s="1" t="s">
        <v>817</v>
      </c>
      <c r="B603" s="1" t="s">
        <v>223</v>
      </c>
      <c r="C603" s="1">
        <v>0</v>
      </c>
      <c r="D603" s="1">
        <v>103</v>
      </c>
      <c r="E603" s="1">
        <v>30</v>
      </c>
      <c r="F603" s="1">
        <v>2</v>
      </c>
      <c r="G603" s="1" t="s">
        <v>14</v>
      </c>
      <c r="H603" s="1" t="s">
        <v>116</v>
      </c>
    </row>
    <row r="604" spans="1:8" x14ac:dyDescent="0.3">
      <c r="A604" s="1" t="s">
        <v>817</v>
      </c>
      <c r="B604" s="1" t="s">
        <v>818</v>
      </c>
      <c r="C604" s="1">
        <v>0</v>
      </c>
      <c r="D604" s="1">
        <v>1057</v>
      </c>
      <c r="E604" s="1">
        <v>412</v>
      </c>
      <c r="F604" s="1">
        <v>2</v>
      </c>
      <c r="G604" s="1" t="s">
        <v>10</v>
      </c>
      <c r="H604" s="1" t="s">
        <v>73</v>
      </c>
    </row>
    <row r="605" spans="1:8" x14ac:dyDescent="0.3">
      <c r="A605" s="1" t="s">
        <v>819</v>
      </c>
      <c r="B605" s="1" t="s">
        <v>261</v>
      </c>
      <c r="C605" s="1">
        <v>0</v>
      </c>
      <c r="D605" s="1">
        <v>64</v>
      </c>
      <c r="E605" s="1">
        <v>24</v>
      </c>
      <c r="F605" s="1">
        <v>2</v>
      </c>
      <c r="G605" s="1" t="s">
        <v>10</v>
      </c>
      <c r="H605" s="1" t="s">
        <v>18</v>
      </c>
    </row>
    <row r="606" spans="1:8" x14ac:dyDescent="0.3">
      <c r="A606" s="1" t="s">
        <v>820</v>
      </c>
      <c r="B606" s="1" t="s">
        <v>821</v>
      </c>
      <c r="C606" s="1">
        <v>0.1</v>
      </c>
      <c r="D606" s="1">
        <v>140</v>
      </c>
      <c r="E606" s="1">
        <v>6</v>
      </c>
      <c r="F606" s="1">
        <v>5</v>
      </c>
      <c r="G606" s="1" t="s">
        <v>10</v>
      </c>
      <c r="H606" s="1" t="s">
        <v>22</v>
      </c>
    </row>
    <row r="607" spans="1:8" x14ac:dyDescent="0.3">
      <c r="A607" s="1" t="s">
        <v>822</v>
      </c>
      <c r="B607" s="1" t="s">
        <v>823</v>
      </c>
      <c r="C607" s="1">
        <v>0</v>
      </c>
      <c r="D607" s="1">
        <v>63</v>
      </c>
      <c r="E607" s="1">
        <v>8</v>
      </c>
      <c r="F607" s="1">
        <v>2</v>
      </c>
      <c r="G607" s="1" t="s">
        <v>14</v>
      </c>
      <c r="H607" s="1" t="s">
        <v>116</v>
      </c>
    </row>
    <row r="608" spans="1:8" x14ac:dyDescent="0.3">
      <c r="A608" s="1" t="s">
        <v>822</v>
      </c>
      <c r="B608" s="1" t="s">
        <v>824</v>
      </c>
      <c r="C608" s="1">
        <v>0</v>
      </c>
      <c r="D608" s="1">
        <v>415</v>
      </c>
      <c r="E608" s="1">
        <v>66</v>
      </c>
      <c r="F608" s="1">
        <v>5</v>
      </c>
      <c r="G608" s="1" t="s">
        <v>57</v>
      </c>
      <c r="H608" s="1" t="s">
        <v>96</v>
      </c>
    </row>
    <row r="609" spans="1:8" x14ac:dyDescent="0.3">
      <c r="A609" s="1" t="s">
        <v>825</v>
      </c>
      <c r="B609" s="1" t="s">
        <v>291</v>
      </c>
      <c r="C609" s="1">
        <v>0.5</v>
      </c>
      <c r="D609" s="1">
        <v>24</v>
      </c>
      <c r="E609" s="1">
        <v>-4</v>
      </c>
      <c r="F609" s="1">
        <v>4</v>
      </c>
      <c r="G609" s="1" t="s">
        <v>10</v>
      </c>
      <c r="H609" s="1" t="s">
        <v>18</v>
      </c>
    </row>
    <row r="610" spans="1:8" x14ac:dyDescent="0.3">
      <c r="A610" s="1" t="s">
        <v>825</v>
      </c>
      <c r="B610" s="1" t="s">
        <v>826</v>
      </c>
      <c r="C610" s="1">
        <v>0.5</v>
      </c>
      <c r="D610" s="1">
        <v>61</v>
      </c>
      <c r="E610" s="1">
        <v>-47</v>
      </c>
      <c r="F610" s="1">
        <v>7</v>
      </c>
      <c r="G610" s="1" t="s">
        <v>10</v>
      </c>
      <c r="H610" s="1" t="s">
        <v>22</v>
      </c>
    </row>
    <row r="611" spans="1:8" x14ac:dyDescent="0.3">
      <c r="A611" s="1" t="s">
        <v>827</v>
      </c>
      <c r="B611" s="1" t="s">
        <v>176</v>
      </c>
      <c r="C611" s="1">
        <v>0</v>
      </c>
      <c r="D611" s="1">
        <v>57</v>
      </c>
      <c r="E611" s="1">
        <v>12</v>
      </c>
      <c r="F611" s="1">
        <v>2</v>
      </c>
      <c r="G611" s="1" t="s">
        <v>10</v>
      </c>
      <c r="H611" s="1" t="s">
        <v>48</v>
      </c>
    </row>
    <row r="612" spans="1:8" x14ac:dyDescent="0.3">
      <c r="A612" s="1" t="s">
        <v>828</v>
      </c>
      <c r="B612" s="1" t="s">
        <v>576</v>
      </c>
      <c r="C612" s="1">
        <v>0</v>
      </c>
      <c r="D612" s="1">
        <v>191</v>
      </c>
      <c r="E612" s="1">
        <v>25</v>
      </c>
      <c r="F612" s="1">
        <v>7</v>
      </c>
      <c r="G612" s="1" t="s">
        <v>10</v>
      </c>
      <c r="H612" s="1" t="s">
        <v>48</v>
      </c>
    </row>
    <row r="613" spans="1:8" x14ac:dyDescent="0.3">
      <c r="A613" s="1" t="s">
        <v>828</v>
      </c>
      <c r="B613" s="1" t="s">
        <v>829</v>
      </c>
      <c r="C613" s="1">
        <v>0</v>
      </c>
      <c r="D613" s="1">
        <v>81</v>
      </c>
      <c r="E613" s="1">
        <v>10</v>
      </c>
      <c r="F613" s="1">
        <v>2</v>
      </c>
      <c r="G613" s="1" t="s">
        <v>57</v>
      </c>
      <c r="H613" s="1" t="s">
        <v>96</v>
      </c>
    </row>
    <row r="614" spans="1:8" x14ac:dyDescent="0.3">
      <c r="A614" s="1" t="s">
        <v>830</v>
      </c>
      <c r="B614" s="1" t="s">
        <v>831</v>
      </c>
      <c r="C614" s="1">
        <v>0</v>
      </c>
      <c r="D614" s="1">
        <v>94</v>
      </c>
      <c r="E614" s="1">
        <v>14</v>
      </c>
      <c r="F614" s="1">
        <v>7</v>
      </c>
      <c r="G614" s="1" t="s">
        <v>10</v>
      </c>
      <c r="H614" s="1" t="s">
        <v>11</v>
      </c>
    </row>
    <row r="615" spans="1:8" x14ac:dyDescent="0.3">
      <c r="A615" s="1" t="s">
        <v>830</v>
      </c>
      <c r="B615" s="1" t="s">
        <v>832</v>
      </c>
      <c r="C615" s="1">
        <v>0</v>
      </c>
      <c r="D615" s="1">
        <v>194</v>
      </c>
      <c r="E615" s="1">
        <v>0</v>
      </c>
      <c r="F615" s="1">
        <v>4</v>
      </c>
      <c r="G615" s="1" t="s">
        <v>10</v>
      </c>
      <c r="H615" s="1" t="s">
        <v>22</v>
      </c>
    </row>
    <row r="616" spans="1:8" x14ac:dyDescent="0.3">
      <c r="A616" s="1" t="s">
        <v>833</v>
      </c>
      <c r="B616" s="1" t="s">
        <v>834</v>
      </c>
      <c r="C616" s="1">
        <v>0.1</v>
      </c>
      <c r="D616" s="1">
        <v>956</v>
      </c>
      <c r="E616" s="1">
        <v>-96</v>
      </c>
      <c r="F616" s="1">
        <v>4</v>
      </c>
      <c r="G616" s="1" t="s">
        <v>57</v>
      </c>
      <c r="H616" s="1" t="s">
        <v>58</v>
      </c>
    </row>
    <row r="617" spans="1:8" x14ac:dyDescent="0.3">
      <c r="A617" s="1" t="s">
        <v>833</v>
      </c>
      <c r="B617" s="1" t="s">
        <v>835</v>
      </c>
      <c r="C617" s="1">
        <v>0.1</v>
      </c>
      <c r="D617" s="1">
        <v>738</v>
      </c>
      <c r="E617" s="1">
        <v>-8</v>
      </c>
      <c r="F617" s="1">
        <v>6</v>
      </c>
      <c r="G617" s="1" t="s">
        <v>57</v>
      </c>
      <c r="H617" s="1" t="s">
        <v>70</v>
      </c>
    </row>
    <row r="618" spans="1:8" x14ac:dyDescent="0.3">
      <c r="A618" s="1" t="s">
        <v>836</v>
      </c>
      <c r="B618" s="1" t="s">
        <v>313</v>
      </c>
      <c r="C618" s="1">
        <v>0</v>
      </c>
      <c r="D618" s="1">
        <v>351</v>
      </c>
      <c r="E618" s="1">
        <v>24</v>
      </c>
      <c r="F618" s="1">
        <v>8</v>
      </c>
      <c r="G618" s="1" t="s">
        <v>14</v>
      </c>
      <c r="H618" s="1" t="s">
        <v>116</v>
      </c>
    </row>
    <row r="619" spans="1:8" x14ac:dyDescent="0.3">
      <c r="A619" s="1" t="s">
        <v>837</v>
      </c>
      <c r="B619" s="1" t="s">
        <v>838</v>
      </c>
      <c r="C619" s="1">
        <v>0</v>
      </c>
      <c r="D619" s="1">
        <v>29</v>
      </c>
      <c r="E619" s="1">
        <v>10</v>
      </c>
      <c r="F619" s="1">
        <v>4</v>
      </c>
      <c r="G619" s="1" t="s">
        <v>10</v>
      </c>
      <c r="H619" s="1" t="s">
        <v>48</v>
      </c>
    </row>
    <row r="620" spans="1:8" x14ac:dyDescent="0.3">
      <c r="A620" s="1" t="s">
        <v>837</v>
      </c>
      <c r="B620" s="1" t="s">
        <v>591</v>
      </c>
      <c r="C620" s="1">
        <v>0</v>
      </c>
      <c r="D620" s="1">
        <v>524</v>
      </c>
      <c r="E620" s="1">
        <v>5</v>
      </c>
      <c r="F620" s="1">
        <v>2</v>
      </c>
      <c r="G620" s="1" t="s">
        <v>57</v>
      </c>
      <c r="H620" s="1" t="s">
        <v>79</v>
      </c>
    </row>
    <row r="621" spans="1:8" x14ac:dyDescent="0.3">
      <c r="A621" s="1" t="s">
        <v>839</v>
      </c>
      <c r="B621" s="1" t="s">
        <v>840</v>
      </c>
      <c r="C621" s="1">
        <v>0</v>
      </c>
      <c r="D621" s="1">
        <v>1207</v>
      </c>
      <c r="E621" s="1">
        <v>36</v>
      </c>
      <c r="F621" s="1">
        <v>4</v>
      </c>
      <c r="G621" s="1" t="s">
        <v>57</v>
      </c>
      <c r="H621" s="1" t="s">
        <v>58</v>
      </c>
    </row>
    <row r="622" spans="1:8" x14ac:dyDescent="0.3">
      <c r="A622" s="1" t="s">
        <v>841</v>
      </c>
      <c r="B622" s="1" t="s">
        <v>842</v>
      </c>
      <c r="C622" s="1">
        <v>0.1</v>
      </c>
      <c r="D622" s="1">
        <v>332</v>
      </c>
      <c r="E622" s="1">
        <v>55</v>
      </c>
      <c r="F622" s="1">
        <v>3</v>
      </c>
      <c r="G622" s="1" t="s">
        <v>14</v>
      </c>
      <c r="H622" s="1" t="s">
        <v>15</v>
      </c>
    </row>
    <row r="623" spans="1:8" x14ac:dyDescent="0.3">
      <c r="A623" s="1" t="s">
        <v>843</v>
      </c>
      <c r="B623" s="1" t="s">
        <v>844</v>
      </c>
      <c r="C623" s="1">
        <v>0</v>
      </c>
      <c r="D623" s="1">
        <v>178</v>
      </c>
      <c r="E623" s="1">
        <v>52</v>
      </c>
      <c r="F623" s="1">
        <v>4</v>
      </c>
      <c r="G623" s="1" t="s">
        <v>10</v>
      </c>
      <c r="H623" s="1" t="s">
        <v>77</v>
      </c>
    </row>
    <row r="624" spans="1:8" x14ac:dyDescent="0.3">
      <c r="A624" s="1" t="s">
        <v>843</v>
      </c>
      <c r="B624" s="1" t="s">
        <v>845</v>
      </c>
      <c r="C624" s="1">
        <v>0</v>
      </c>
      <c r="D624" s="1">
        <v>123</v>
      </c>
      <c r="E624" s="1">
        <v>60</v>
      </c>
      <c r="F624" s="1">
        <v>3</v>
      </c>
      <c r="G624" s="1" t="s">
        <v>10</v>
      </c>
      <c r="H624" s="1" t="s">
        <v>77</v>
      </c>
    </row>
    <row r="625" spans="1:8" x14ac:dyDescent="0.3">
      <c r="A625" s="1" t="s">
        <v>846</v>
      </c>
      <c r="B625" s="1" t="s">
        <v>847</v>
      </c>
      <c r="C625" s="1">
        <v>0.3</v>
      </c>
      <c r="D625" s="1">
        <v>106</v>
      </c>
      <c r="E625" s="1">
        <v>-23</v>
      </c>
      <c r="F625" s="1">
        <v>3</v>
      </c>
      <c r="G625" s="1" t="s">
        <v>14</v>
      </c>
      <c r="H625" s="1" t="s">
        <v>116</v>
      </c>
    </row>
    <row r="626" spans="1:8" x14ac:dyDescent="0.3">
      <c r="A626" s="1" t="s">
        <v>846</v>
      </c>
      <c r="B626" s="1" t="s">
        <v>663</v>
      </c>
      <c r="C626" s="1">
        <v>0</v>
      </c>
      <c r="D626" s="1">
        <v>79</v>
      </c>
      <c r="E626" s="1">
        <v>35</v>
      </c>
      <c r="F626" s="1">
        <v>5</v>
      </c>
      <c r="G626" s="1" t="s">
        <v>10</v>
      </c>
      <c r="H626" s="1" t="s">
        <v>91</v>
      </c>
    </row>
    <row r="627" spans="1:8" x14ac:dyDescent="0.3">
      <c r="A627" s="1" t="s">
        <v>846</v>
      </c>
      <c r="B627" s="1" t="s">
        <v>848</v>
      </c>
      <c r="C627" s="1">
        <v>0</v>
      </c>
      <c r="D627" s="1">
        <v>34</v>
      </c>
      <c r="E627" s="1">
        <v>10</v>
      </c>
      <c r="F627" s="1">
        <v>2</v>
      </c>
      <c r="G627" s="1" t="s">
        <v>10</v>
      </c>
      <c r="H627" s="1" t="s">
        <v>29</v>
      </c>
    </row>
    <row r="628" spans="1:8" x14ac:dyDescent="0.3">
      <c r="A628" s="1" t="s">
        <v>846</v>
      </c>
      <c r="B628" s="1" t="s">
        <v>373</v>
      </c>
      <c r="C628" s="1">
        <v>0</v>
      </c>
      <c r="D628" s="1">
        <v>11</v>
      </c>
      <c r="E628" s="1">
        <v>5</v>
      </c>
      <c r="F628" s="1">
        <v>1</v>
      </c>
      <c r="G628" s="1" t="s">
        <v>10</v>
      </c>
      <c r="H628" s="1" t="s">
        <v>45</v>
      </c>
    </row>
    <row r="629" spans="1:8" x14ac:dyDescent="0.3">
      <c r="A629" s="1" t="s">
        <v>846</v>
      </c>
      <c r="B629" s="1" t="s">
        <v>276</v>
      </c>
      <c r="C629" s="1">
        <v>0</v>
      </c>
      <c r="D629" s="1">
        <v>273</v>
      </c>
      <c r="E629" s="1">
        <v>57</v>
      </c>
      <c r="F629" s="1">
        <v>2</v>
      </c>
      <c r="G629" s="1" t="s">
        <v>10</v>
      </c>
      <c r="H629" s="1" t="s">
        <v>22</v>
      </c>
    </row>
    <row r="630" spans="1:8" x14ac:dyDescent="0.3">
      <c r="A630" s="1" t="s">
        <v>849</v>
      </c>
      <c r="B630" s="1" t="s">
        <v>850</v>
      </c>
      <c r="C630" s="1">
        <v>0.6</v>
      </c>
      <c r="D630" s="1">
        <v>90</v>
      </c>
      <c r="E630" s="1">
        <v>-88</v>
      </c>
      <c r="F630" s="1">
        <v>5</v>
      </c>
      <c r="G630" s="1" t="s">
        <v>14</v>
      </c>
      <c r="H630" s="1" t="s">
        <v>116</v>
      </c>
    </row>
    <row r="631" spans="1:8" x14ac:dyDescent="0.3">
      <c r="A631" s="1" t="s">
        <v>849</v>
      </c>
      <c r="B631" s="1" t="s">
        <v>851</v>
      </c>
      <c r="C631" s="1">
        <v>0.5</v>
      </c>
      <c r="D631" s="1">
        <v>52</v>
      </c>
      <c r="E631" s="1">
        <v>-34</v>
      </c>
      <c r="F631" s="1">
        <v>2</v>
      </c>
      <c r="G631" s="1" t="s">
        <v>10</v>
      </c>
      <c r="H631" s="1" t="s">
        <v>18</v>
      </c>
    </row>
    <row r="632" spans="1:8" x14ac:dyDescent="0.3">
      <c r="A632" s="1" t="s">
        <v>849</v>
      </c>
      <c r="B632" s="1" t="s">
        <v>85</v>
      </c>
      <c r="C632" s="1">
        <v>0.5</v>
      </c>
      <c r="D632" s="1">
        <v>128</v>
      </c>
      <c r="E632" s="1">
        <v>-54</v>
      </c>
      <c r="F632" s="1">
        <v>5</v>
      </c>
      <c r="G632" s="1" t="s">
        <v>10</v>
      </c>
      <c r="H632" s="1" t="s">
        <v>48</v>
      </c>
    </row>
    <row r="633" spans="1:8" x14ac:dyDescent="0.3">
      <c r="A633" s="1" t="s">
        <v>852</v>
      </c>
      <c r="B633" s="1" t="s">
        <v>853</v>
      </c>
      <c r="C633" s="1">
        <v>0</v>
      </c>
      <c r="D633" s="1">
        <v>12</v>
      </c>
      <c r="E633" s="1">
        <v>1</v>
      </c>
      <c r="F633" s="1">
        <v>3</v>
      </c>
      <c r="G633" s="1" t="s">
        <v>10</v>
      </c>
      <c r="H633" s="1" t="s">
        <v>48</v>
      </c>
    </row>
    <row r="634" spans="1:8" x14ac:dyDescent="0.3">
      <c r="A634" s="1" t="s">
        <v>852</v>
      </c>
      <c r="B634" s="1" t="s">
        <v>854</v>
      </c>
      <c r="C634" s="1">
        <v>0</v>
      </c>
      <c r="D634" s="1">
        <v>1508</v>
      </c>
      <c r="E634" s="1">
        <v>332</v>
      </c>
      <c r="F634" s="1">
        <v>4</v>
      </c>
      <c r="G634" s="1" t="s">
        <v>57</v>
      </c>
      <c r="H634" s="1" t="s">
        <v>79</v>
      </c>
    </row>
    <row r="635" spans="1:8" x14ac:dyDescent="0.3">
      <c r="A635" s="1" t="s">
        <v>855</v>
      </c>
      <c r="B635" s="1" t="s">
        <v>856</v>
      </c>
      <c r="C635" s="1">
        <v>0.5</v>
      </c>
      <c r="D635" s="1">
        <v>40</v>
      </c>
      <c r="E635" s="1">
        <v>-33</v>
      </c>
      <c r="F635" s="1">
        <v>5</v>
      </c>
      <c r="G635" s="1" t="s">
        <v>10</v>
      </c>
      <c r="H635" s="1" t="s">
        <v>48</v>
      </c>
    </row>
    <row r="636" spans="1:8" x14ac:dyDescent="0.3">
      <c r="A636" s="1" t="s">
        <v>855</v>
      </c>
      <c r="B636" s="1" t="s">
        <v>857</v>
      </c>
      <c r="C636" s="1">
        <v>0.5</v>
      </c>
      <c r="D636" s="1">
        <v>23</v>
      </c>
      <c r="E636" s="1">
        <v>-5</v>
      </c>
      <c r="F636" s="1">
        <v>1</v>
      </c>
      <c r="G636" s="1" t="s">
        <v>10</v>
      </c>
      <c r="H636" s="1" t="s">
        <v>91</v>
      </c>
    </row>
    <row r="637" spans="1:8" x14ac:dyDescent="0.3">
      <c r="A637" s="1" t="s">
        <v>858</v>
      </c>
      <c r="B637" s="1" t="s">
        <v>769</v>
      </c>
      <c r="C637" s="1">
        <v>0</v>
      </c>
      <c r="D637" s="1">
        <v>17</v>
      </c>
      <c r="E637" s="1">
        <v>7</v>
      </c>
      <c r="F637" s="1">
        <v>1</v>
      </c>
      <c r="G637" s="1" t="s">
        <v>10</v>
      </c>
      <c r="H637" s="1" t="s">
        <v>18</v>
      </c>
    </row>
    <row r="638" spans="1:8" x14ac:dyDescent="0.3">
      <c r="A638" s="1" t="s">
        <v>858</v>
      </c>
      <c r="B638" s="1" t="s">
        <v>859</v>
      </c>
      <c r="C638" s="1">
        <v>0</v>
      </c>
      <c r="D638" s="1">
        <v>136</v>
      </c>
      <c r="E638" s="1">
        <v>41</v>
      </c>
      <c r="F638" s="1">
        <v>3</v>
      </c>
      <c r="G638" s="1" t="s">
        <v>10</v>
      </c>
      <c r="H638" s="1" t="s">
        <v>11</v>
      </c>
    </row>
    <row r="639" spans="1:8" x14ac:dyDescent="0.3">
      <c r="A639" s="1" t="s">
        <v>858</v>
      </c>
      <c r="B639" s="1" t="s">
        <v>193</v>
      </c>
      <c r="C639" s="1">
        <v>0.1</v>
      </c>
      <c r="D639" s="1">
        <v>28</v>
      </c>
      <c r="E639" s="1">
        <v>5</v>
      </c>
      <c r="F639" s="1">
        <v>3</v>
      </c>
      <c r="G639" s="1" t="s">
        <v>10</v>
      </c>
      <c r="H639" s="1" t="s">
        <v>22</v>
      </c>
    </row>
    <row r="640" spans="1:8" x14ac:dyDescent="0.3">
      <c r="A640" s="1" t="s">
        <v>860</v>
      </c>
      <c r="B640" s="1" t="s">
        <v>325</v>
      </c>
      <c r="C640" s="1">
        <v>0.4</v>
      </c>
      <c r="D640" s="1">
        <v>173</v>
      </c>
      <c r="E640" s="1">
        <v>-69</v>
      </c>
      <c r="F640" s="1">
        <v>2</v>
      </c>
      <c r="G640" s="1" t="s">
        <v>57</v>
      </c>
      <c r="H640" s="1" t="s">
        <v>70</v>
      </c>
    </row>
    <row r="641" spans="1:8" x14ac:dyDescent="0.3">
      <c r="A641" s="1" t="s">
        <v>861</v>
      </c>
      <c r="B641" s="1" t="s">
        <v>504</v>
      </c>
      <c r="C641" s="1">
        <v>0</v>
      </c>
      <c r="D641" s="1">
        <v>28</v>
      </c>
      <c r="E641" s="1">
        <v>2</v>
      </c>
      <c r="F641" s="1">
        <v>2</v>
      </c>
      <c r="G641" s="1" t="s">
        <v>10</v>
      </c>
      <c r="H641" s="1" t="s">
        <v>29</v>
      </c>
    </row>
    <row r="642" spans="1:8" x14ac:dyDescent="0.3">
      <c r="A642" s="1" t="s">
        <v>861</v>
      </c>
      <c r="B642" s="1" t="s">
        <v>862</v>
      </c>
      <c r="C642" s="1">
        <v>0.4</v>
      </c>
      <c r="D642" s="1">
        <v>451</v>
      </c>
      <c r="E642" s="1">
        <v>-75</v>
      </c>
      <c r="F642" s="1">
        <v>12</v>
      </c>
      <c r="G642" s="1" t="s">
        <v>10</v>
      </c>
      <c r="H642" s="1" t="s">
        <v>22</v>
      </c>
    </row>
    <row r="643" spans="1:8" x14ac:dyDescent="0.3">
      <c r="A643" s="1" t="s">
        <v>863</v>
      </c>
      <c r="B643" s="1" t="s">
        <v>864</v>
      </c>
      <c r="C643" s="1">
        <v>0</v>
      </c>
      <c r="D643" s="1">
        <v>43</v>
      </c>
      <c r="E643" s="1">
        <v>11</v>
      </c>
      <c r="F643" s="1">
        <v>6</v>
      </c>
      <c r="G643" s="1" t="s">
        <v>10</v>
      </c>
      <c r="H643" s="1" t="s">
        <v>45</v>
      </c>
    </row>
    <row r="644" spans="1:8" x14ac:dyDescent="0.3">
      <c r="A644" s="1" t="s">
        <v>865</v>
      </c>
      <c r="B644" s="1" t="s">
        <v>697</v>
      </c>
      <c r="C644" s="1">
        <v>0.15</v>
      </c>
      <c r="D644" s="1">
        <v>1622</v>
      </c>
      <c r="E644" s="1">
        <v>534</v>
      </c>
      <c r="F644" s="1">
        <v>3</v>
      </c>
      <c r="G644" s="1" t="s">
        <v>57</v>
      </c>
      <c r="H644" s="1" t="s">
        <v>70</v>
      </c>
    </row>
    <row r="645" spans="1:8" x14ac:dyDescent="0.3">
      <c r="A645" s="1" t="s">
        <v>866</v>
      </c>
      <c r="B645" s="1" t="s">
        <v>457</v>
      </c>
      <c r="C645" s="1">
        <v>0</v>
      </c>
      <c r="D645" s="1">
        <v>10</v>
      </c>
      <c r="E645" s="1">
        <v>4</v>
      </c>
      <c r="F645" s="1">
        <v>2</v>
      </c>
      <c r="G645" s="1" t="s">
        <v>10</v>
      </c>
      <c r="H645" s="1" t="s">
        <v>48</v>
      </c>
    </row>
    <row r="646" spans="1:8" x14ac:dyDescent="0.3">
      <c r="A646" s="1" t="s">
        <v>867</v>
      </c>
      <c r="B646" s="1" t="s">
        <v>868</v>
      </c>
      <c r="C646" s="1">
        <v>0.5</v>
      </c>
      <c r="D646" s="1">
        <v>74</v>
      </c>
      <c r="E646" s="1">
        <v>-63</v>
      </c>
      <c r="F646" s="1">
        <v>1</v>
      </c>
      <c r="G646" s="1" t="s">
        <v>14</v>
      </c>
      <c r="H646" s="1" t="s">
        <v>15</v>
      </c>
    </row>
    <row r="647" spans="1:8" x14ac:dyDescent="0.3">
      <c r="A647" s="1" t="s">
        <v>869</v>
      </c>
      <c r="B647" s="1" t="s">
        <v>870</v>
      </c>
      <c r="C647" s="1">
        <v>0.1</v>
      </c>
      <c r="D647" s="1">
        <v>623</v>
      </c>
      <c r="E647" s="1">
        <v>69</v>
      </c>
      <c r="F647" s="1">
        <v>5</v>
      </c>
      <c r="G647" s="1" t="s">
        <v>14</v>
      </c>
      <c r="H647" s="1" t="s">
        <v>36</v>
      </c>
    </row>
    <row r="648" spans="1:8" x14ac:dyDescent="0.3">
      <c r="A648" s="1" t="s">
        <v>871</v>
      </c>
      <c r="B648" s="1" t="s">
        <v>872</v>
      </c>
      <c r="C648" s="1">
        <v>0</v>
      </c>
      <c r="D648" s="1">
        <v>116</v>
      </c>
      <c r="E648" s="1">
        <v>21</v>
      </c>
      <c r="F648" s="1">
        <v>2</v>
      </c>
      <c r="G648" s="1" t="s">
        <v>14</v>
      </c>
      <c r="H648" s="1" t="s">
        <v>116</v>
      </c>
    </row>
    <row r="649" spans="1:8" x14ac:dyDescent="0.3">
      <c r="A649" s="1" t="s">
        <v>873</v>
      </c>
      <c r="B649" s="1" t="s">
        <v>874</v>
      </c>
      <c r="C649" s="1">
        <v>0.5</v>
      </c>
      <c r="D649" s="1">
        <v>55</v>
      </c>
      <c r="E649" s="1">
        <v>-44</v>
      </c>
      <c r="F649" s="1">
        <v>8</v>
      </c>
      <c r="G649" s="1" t="s">
        <v>10</v>
      </c>
      <c r="H649" s="1" t="s">
        <v>29</v>
      </c>
    </row>
    <row r="650" spans="1:8" x14ac:dyDescent="0.3">
      <c r="A650" s="1" t="s">
        <v>875</v>
      </c>
      <c r="B650" s="1" t="s">
        <v>402</v>
      </c>
      <c r="C650" s="1">
        <v>0.6</v>
      </c>
      <c r="D650" s="1">
        <v>164</v>
      </c>
      <c r="E650" s="1">
        <v>-70</v>
      </c>
      <c r="F650" s="1">
        <v>5</v>
      </c>
      <c r="G650" s="1" t="s">
        <v>14</v>
      </c>
      <c r="H650" s="1" t="s">
        <v>36</v>
      </c>
    </row>
    <row r="651" spans="1:8" x14ac:dyDescent="0.3">
      <c r="A651" s="1" t="s">
        <v>875</v>
      </c>
      <c r="B651" s="1" t="s">
        <v>876</v>
      </c>
      <c r="C651" s="1">
        <v>0.5</v>
      </c>
      <c r="D651" s="1">
        <v>30</v>
      </c>
      <c r="E651" s="1">
        <v>-10</v>
      </c>
      <c r="F651" s="1">
        <v>3</v>
      </c>
      <c r="G651" s="1" t="s">
        <v>10</v>
      </c>
      <c r="H651" s="1" t="s">
        <v>18</v>
      </c>
    </row>
    <row r="652" spans="1:8" x14ac:dyDescent="0.3">
      <c r="A652" s="1" t="s">
        <v>875</v>
      </c>
      <c r="B652" s="1" t="s">
        <v>651</v>
      </c>
      <c r="C652" s="1">
        <v>0.5</v>
      </c>
      <c r="D652" s="1">
        <v>20</v>
      </c>
      <c r="E652" s="1">
        <v>-17</v>
      </c>
      <c r="F652" s="1">
        <v>3</v>
      </c>
      <c r="G652" s="1" t="s">
        <v>10</v>
      </c>
      <c r="H652" s="1" t="s">
        <v>48</v>
      </c>
    </row>
    <row r="653" spans="1:8" x14ac:dyDescent="0.3">
      <c r="A653" s="1" t="s">
        <v>877</v>
      </c>
      <c r="B653" s="1" t="s">
        <v>878</v>
      </c>
      <c r="C653" s="1">
        <v>0</v>
      </c>
      <c r="D653" s="1">
        <v>85</v>
      </c>
      <c r="E653" s="1">
        <v>15</v>
      </c>
      <c r="F653" s="1">
        <v>2</v>
      </c>
      <c r="G653" s="1" t="s">
        <v>14</v>
      </c>
      <c r="H653" s="1" t="s">
        <v>116</v>
      </c>
    </row>
    <row r="654" spans="1:8" x14ac:dyDescent="0.3">
      <c r="A654" s="1" t="s">
        <v>877</v>
      </c>
      <c r="B654" s="1" t="s">
        <v>879</v>
      </c>
      <c r="C654" s="1">
        <v>0</v>
      </c>
      <c r="D654" s="1">
        <v>26</v>
      </c>
      <c r="E654" s="1">
        <v>7</v>
      </c>
      <c r="F654" s="1">
        <v>2</v>
      </c>
      <c r="G654" s="1" t="s">
        <v>10</v>
      </c>
      <c r="H654" s="1" t="s">
        <v>45</v>
      </c>
    </row>
    <row r="655" spans="1:8" x14ac:dyDescent="0.3">
      <c r="A655" s="1" t="s">
        <v>880</v>
      </c>
      <c r="B655" s="1" t="s">
        <v>881</v>
      </c>
      <c r="C655" s="1">
        <v>0</v>
      </c>
      <c r="D655" s="1">
        <v>50</v>
      </c>
      <c r="E655" s="1">
        <v>14</v>
      </c>
      <c r="F655" s="1">
        <v>3</v>
      </c>
      <c r="G655" s="1" t="s">
        <v>10</v>
      </c>
      <c r="H655" s="1" t="s">
        <v>48</v>
      </c>
    </row>
    <row r="656" spans="1:8" x14ac:dyDescent="0.3">
      <c r="A656" s="1" t="s">
        <v>880</v>
      </c>
      <c r="B656" s="1" t="s">
        <v>649</v>
      </c>
      <c r="C656" s="1">
        <v>0</v>
      </c>
      <c r="D656" s="1">
        <v>160</v>
      </c>
      <c r="E656" s="1">
        <v>67</v>
      </c>
      <c r="F656" s="1">
        <v>6</v>
      </c>
      <c r="G656" s="1" t="s">
        <v>10</v>
      </c>
      <c r="H656" s="1" t="s">
        <v>77</v>
      </c>
    </row>
    <row r="657" spans="1:8" x14ac:dyDescent="0.3">
      <c r="A657" s="1" t="s">
        <v>882</v>
      </c>
      <c r="B657" s="1" t="s">
        <v>253</v>
      </c>
      <c r="C657" s="1">
        <v>0</v>
      </c>
      <c r="D657" s="1">
        <v>53</v>
      </c>
      <c r="E657" s="1">
        <v>15</v>
      </c>
      <c r="F657" s="1">
        <v>2</v>
      </c>
      <c r="G657" s="1" t="s">
        <v>10</v>
      </c>
      <c r="H657" s="1" t="s">
        <v>18</v>
      </c>
    </row>
    <row r="658" spans="1:8" x14ac:dyDescent="0.3">
      <c r="A658" s="1" t="s">
        <v>882</v>
      </c>
      <c r="B658" s="1" t="s">
        <v>504</v>
      </c>
      <c r="C658" s="1">
        <v>0</v>
      </c>
      <c r="D658" s="1">
        <v>80</v>
      </c>
      <c r="E658" s="1">
        <v>1</v>
      </c>
      <c r="F658" s="1">
        <v>7</v>
      </c>
      <c r="G658" s="1" t="s">
        <v>10</v>
      </c>
      <c r="H658" s="1" t="s">
        <v>29</v>
      </c>
    </row>
    <row r="659" spans="1:8" x14ac:dyDescent="0.3">
      <c r="A659" s="1" t="s">
        <v>882</v>
      </c>
      <c r="B659" s="1" t="s">
        <v>158</v>
      </c>
      <c r="C659" s="1">
        <v>0.1</v>
      </c>
      <c r="D659" s="1">
        <v>99</v>
      </c>
      <c r="E659" s="1">
        <v>10</v>
      </c>
      <c r="F659" s="1">
        <v>2</v>
      </c>
      <c r="G659" s="1" t="s">
        <v>10</v>
      </c>
      <c r="H659" s="1" t="s">
        <v>22</v>
      </c>
    </row>
    <row r="660" spans="1:8" x14ac:dyDescent="0.3">
      <c r="A660" s="1" t="s">
        <v>882</v>
      </c>
      <c r="B660" s="1" t="s">
        <v>883</v>
      </c>
      <c r="C660" s="1">
        <v>0</v>
      </c>
      <c r="D660" s="1">
        <v>217</v>
      </c>
      <c r="E660" s="1">
        <v>22</v>
      </c>
      <c r="F660" s="1">
        <v>5</v>
      </c>
      <c r="G660" s="1" t="s">
        <v>57</v>
      </c>
      <c r="H660" s="1" t="s">
        <v>96</v>
      </c>
    </row>
    <row r="661" spans="1:8" x14ac:dyDescent="0.3">
      <c r="A661" s="1" t="s">
        <v>884</v>
      </c>
      <c r="B661" s="1" t="s">
        <v>885</v>
      </c>
      <c r="C661" s="1">
        <v>0.1</v>
      </c>
      <c r="D661" s="1">
        <v>270</v>
      </c>
      <c r="E661" s="1">
        <v>75</v>
      </c>
      <c r="F661" s="1">
        <v>3</v>
      </c>
      <c r="G661" s="1" t="s">
        <v>14</v>
      </c>
      <c r="H661" s="1" t="s">
        <v>36</v>
      </c>
    </row>
    <row r="662" spans="1:8" x14ac:dyDescent="0.3">
      <c r="A662" s="1" t="s">
        <v>886</v>
      </c>
      <c r="B662" s="1" t="s">
        <v>81</v>
      </c>
      <c r="C662" s="1">
        <v>0</v>
      </c>
      <c r="D662" s="1">
        <v>23</v>
      </c>
      <c r="E662" s="1">
        <v>6</v>
      </c>
      <c r="F662" s="1">
        <v>2</v>
      </c>
      <c r="G662" s="1" t="s">
        <v>10</v>
      </c>
      <c r="H662" s="1" t="s">
        <v>45</v>
      </c>
    </row>
    <row r="663" spans="1:8" x14ac:dyDescent="0.3">
      <c r="A663" s="1" t="s">
        <v>887</v>
      </c>
      <c r="B663" s="1" t="s">
        <v>888</v>
      </c>
      <c r="C663" s="1">
        <v>0.2</v>
      </c>
      <c r="D663" s="1">
        <v>195</v>
      </c>
      <c r="E663" s="1">
        <v>66</v>
      </c>
      <c r="F663" s="1">
        <v>3</v>
      </c>
      <c r="G663" s="1" t="s">
        <v>14</v>
      </c>
      <c r="H663" s="1" t="s">
        <v>36</v>
      </c>
    </row>
    <row r="664" spans="1:8" x14ac:dyDescent="0.3">
      <c r="A664" s="1" t="s">
        <v>887</v>
      </c>
      <c r="B664" s="1" t="s">
        <v>20</v>
      </c>
      <c r="C664" s="1">
        <v>0.1</v>
      </c>
      <c r="D664" s="1">
        <v>48</v>
      </c>
      <c r="E664" s="1">
        <v>-1</v>
      </c>
      <c r="F664" s="1">
        <v>2</v>
      </c>
      <c r="G664" s="1" t="s">
        <v>10</v>
      </c>
      <c r="H664" s="1" t="s">
        <v>18</v>
      </c>
    </row>
    <row r="665" spans="1:8" x14ac:dyDescent="0.3">
      <c r="A665" s="1" t="s">
        <v>887</v>
      </c>
      <c r="B665" s="1" t="s">
        <v>90</v>
      </c>
      <c r="C665" s="1">
        <v>0.1</v>
      </c>
      <c r="D665" s="1">
        <v>58</v>
      </c>
      <c r="E665" s="1">
        <v>22</v>
      </c>
      <c r="F665" s="1">
        <v>4</v>
      </c>
      <c r="G665" s="1" t="s">
        <v>10</v>
      </c>
      <c r="H665" s="1" t="s">
        <v>91</v>
      </c>
    </row>
    <row r="666" spans="1:8" x14ac:dyDescent="0.3">
      <c r="A666" s="1" t="s">
        <v>887</v>
      </c>
      <c r="B666" s="1" t="s">
        <v>845</v>
      </c>
      <c r="C666" s="1">
        <v>0.1</v>
      </c>
      <c r="D666" s="1">
        <v>74</v>
      </c>
      <c r="E666" s="1">
        <v>32</v>
      </c>
      <c r="F666" s="1">
        <v>2</v>
      </c>
      <c r="G666" s="1" t="s">
        <v>10</v>
      </c>
      <c r="H666" s="1" t="s">
        <v>77</v>
      </c>
    </row>
    <row r="667" spans="1:8" x14ac:dyDescent="0.3">
      <c r="A667" s="1" t="s">
        <v>889</v>
      </c>
      <c r="B667" s="1" t="s">
        <v>642</v>
      </c>
      <c r="C667" s="1">
        <v>0</v>
      </c>
      <c r="D667" s="1">
        <v>65</v>
      </c>
      <c r="E667" s="1">
        <v>25</v>
      </c>
      <c r="F667" s="1">
        <v>1</v>
      </c>
      <c r="G667" s="1" t="s">
        <v>57</v>
      </c>
      <c r="H667" s="1" t="s">
        <v>70</v>
      </c>
    </row>
    <row r="668" spans="1:8" x14ac:dyDescent="0.3">
      <c r="A668" s="1" t="s">
        <v>890</v>
      </c>
      <c r="B668" s="1" t="s">
        <v>891</v>
      </c>
      <c r="C668" s="1">
        <v>0.1</v>
      </c>
      <c r="D668" s="1">
        <v>646</v>
      </c>
      <c r="E668" s="1">
        <v>50</v>
      </c>
      <c r="F668" s="1">
        <v>9</v>
      </c>
      <c r="G668" s="1" t="s">
        <v>14</v>
      </c>
      <c r="H668" s="1" t="s">
        <v>36</v>
      </c>
    </row>
    <row r="669" spans="1:8" x14ac:dyDescent="0.3">
      <c r="A669" s="1" t="s">
        <v>892</v>
      </c>
      <c r="B669" s="1" t="s">
        <v>893</v>
      </c>
      <c r="C669" s="1">
        <v>0</v>
      </c>
      <c r="D669" s="1">
        <v>387</v>
      </c>
      <c r="E669" s="1">
        <v>46</v>
      </c>
      <c r="F669" s="1">
        <v>3</v>
      </c>
      <c r="G669" s="1" t="s">
        <v>14</v>
      </c>
      <c r="H669" s="1" t="s">
        <v>36</v>
      </c>
    </row>
    <row r="670" spans="1:8" x14ac:dyDescent="0.3">
      <c r="A670" s="1" t="s">
        <v>890</v>
      </c>
      <c r="B670" s="1" t="s">
        <v>445</v>
      </c>
      <c r="C670" s="1">
        <v>0</v>
      </c>
      <c r="D670" s="1">
        <v>88</v>
      </c>
      <c r="E670" s="1">
        <v>32</v>
      </c>
      <c r="F670" s="1">
        <v>2</v>
      </c>
      <c r="G670" s="1" t="s">
        <v>10</v>
      </c>
      <c r="H670" s="1" t="s">
        <v>77</v>
      </c>
    </row>
    <row r="671" spans="1:8" x14ac:dyDescent="0.3">
      <c r="A671" s="1" t="s">
        <v>890</v>
      </c>
      <c r="B671" s="1" t="s">
        <v>480</v>
      </c>
      <c r="C671" s="1">
        <v>0.15</v>
      </c>
      <c r="D671" s="1">
        <v>388</v>
      </c>
      <c r="E671" s="1">
        <v>27</v>
      </c>
      <c r="F671" s="1">
        <v>6</v>
      </c>
      <c r="G671" s="1" t="s">
        <v>57</v>
      </c>
      <c r="H671" s="1" t="s">
        <v>70</v>
      </c>
    </row>
    <row r="672" spans="1:8" x14ac:dyDescent="0.3">
      <c r="A672" s="1" t="s">
        <v>894</v>
      </c>
      <c r="B672" s="1" t="s">
        <v>117</v>
      </c>
      <c r="C672" s="1">
        <v>0</v>
      </c>
      <c r="D672" s="1">
        <v>66</v>
      </c>
      <c r="E672" s="1">
        <v>2</v>
      </c>
      <c r="F672" s="1">
        <v>5</v>
      </c>
      <c r="G672" s="1" t="s">
        <v>10</v>
      </c>
      <c r="H672" s="1" t="s">
        <v>48</v>
      </c>
    </row>
    <row r="673" spans="1:8" x14ac:dyDescent="0.3">
      <c r="A673" s="1" t="s">
        <v>895</v>
      </c>
      <c r="B673" s="1" t="s">
        <v>42</v>
      </c>
      <c r="C673" s="1">
        <v>0</v>
      </c>
      <c r="D673" s="1">
        <v>439</v>
      </c>
      <c r="E673" s="1">
        <v>79</v>
      </c>
      <c r="F673" s="1">
        <v>8</v>
      </c>
      <c r="G673" s="1" t="s">
        <v>10</v>
      </c>
      <c r="H673" s="1" t="s">
        <v>18</v>
      </c>
    </row>
    <row r="674" spans="1:8" x14ac:dyDescent="0.3">
      <c r="A674" s="1" t="s">
        <v>895</v>
      </c>
      <c r="B674" s="1" t="s">
        <v>896</v>
      </c>
      <c r="C674" s="1">
        <v>0</v>
      </c>
      <c r="D674" s="1">
        <v>41</v>
      </c>
      <c r="E674" s="1">
        <v>7</v>
      </c>
      <c r="F674" s="1">
        <v>3</v>
      </c>
      <c r="G674" s="1" t="s">
        <v>10</v>
      </c>
      <c r="H674" s="1" t="s">
        <v>77</v>
      </c>
    </row>
    <row r="675" spans="1:8" x14ac:dyDescent="0.3">
      <c r="A675" s="1" t="s">
        <v>897</v>
      </c>
      <c r="B675" s="1" t="s">
        <v>137</v>
      </c>
      <c r="C675" s="1">
        <v>0</v>
      </c>
      <c r="D675" s="1">
        <v>243</v>
      </c>
      <c r="E675" s="1">
        <v>44</v>
      </c>
      <c r="F675" s="1">
        <v>11</v>
      </c>
      <c r="G675" s="1" t="s">
        <v>10</v>
      </c>
      <c r="H675" s="1" t="s">
        <v>18</v>
      </c>
    </row>
    <row r="676" spans="1:8" x14ac:dyDescent="0.3">
      <c r="A676" s="1" t="s">
        <v>898</v>
      </c>
      <c r="B676" s="1" t="s">
        <v>775</v>
      </c>
      <c r="C676" s="1">
        <v>0</v>
      </c>
      <c r="D676" s="1">
        <v>8</v>
      </c>
      <c r="E676" s="1">
        <v>1</v>
      </c>
      <c r="F676" s="1">
        <v>1</v>
      </c>
      <c r="G676" s="1" t="s">
        <v>10</v>
      </c>
      <c r="H676" s="1" t="s">
        <v>45</v>
      </c>
    </row>
    <row r="677" spans="1:8" x14ac:dyDescent="0.3">
      <c r="A677" s="1" t="s">
        <v>898</v>
      </c>
      <c r="B677" s="1" t="s">
        <v>164</v>
      </c>
      <c r="C677" s="1">
        <v>0</v>
      </c>
      <c r="D677" s="1">
        <v>42</v>
      </c>
      <c r="E677" s="1">
        <v>14</v>
      </c>
      <c r="F677" s="1">
        <v>4</v>
      </c>
      <c r="G677" s="1" t="s">
        <v>10</v>
      </c>
      <c r="H677" s="1" t="s">
        <v>45</v>
      </c>
    </row>
    <row r="678" spans="1:8" x14ac:dyDescent="0.3">
      <c r="A678" s="1" t="s">
        <v>898</v>
      </c>
      <c r="B678" s="1" t="s">
        <v>899</v>
      </c>
      <c r="C678" s="1">
        <v>0</v>
      </c>
      <c r="D678" s="1">
        <v>164</v>
      </c>
      <c r="E678" s="1">
        <v>16</v>
      </c>
      <c r="F678" s="1">
        <v>3</v>
      </c>
      <c r="G678" s="1" t="s">
        <v>10</v>
      </c>
      <c r="H678" s="1" t="s">
        <v>22</v>
      </c>
    </row>
    <row r="679" spans="1:8" x14ac:dyDescent="0.3">
      <c r="A679" s="1" t="s">
        <v>898</v>
      </c>
      <c r="B679" s="1" t="s">
        <v>900</v>
      </c>
      <c r="C679" s="1">
        <v>0</v>
      </c>
      <c r="D679" s="1">
        <v>616</v>
      </c>
      <c r="E679" s="1">
        <v>37</v>
      </c>
      <c r="F679" s="1">
        <v>5</v>
      </c>
      <c r="G679" s="1" t="s">
        <v>57</v>
      </c>
      <c r="H679" s="1" t="s">
        <v>70</v>
      </c>
    </row>
    <row r="680" spans="1:8" x14ac:dyDescent="0.3">
      <c r="A680" s="1" t="s">
        <v>901</v>
      </c>
      <c r="B680" s="1" t="s">
        <v>902</v>
      </c>
      <c r="C680" s="1">
        <v>0</v>
      </c>
      <c r="D680" s="1">
        <v>11</v>
      </c>
      <c r="E680" s="1">
        <v>5</v>
      </c>
      <c r="F680" s="1">
        <v>1</v>
      </c>
      <c r="G680" s="1" t="s">
        <v>10</v>
      </c>
      <c r="H680" s="1" t="s">
        <v>29</v>
      </c>
    </row>
    <row r="681" spans="1:8" x14ac:dyDescent="0.3">
      <c r="A681" s="1" t="s">
        <v>901</v>
      </c>
      <c r="B681" s="1" t="s">
        <v>69</v>
      </c>
      <c r="C681" s="1">
        <v>0</v>
      </c>
      <c r="D681" s="1">
        <v>586</v>
      </c>
      <c r="E681" s="1">
        <v>88</v>
      </c>
      <c r="F681" s="1">
        <v>8</v>
      </c>
      <c r="G681" s="1" t="s">
        <v>57</v>
      </c>
      <c r="H681" s="1" t="s">
        <v>70</v>
      </c>
    </row>
    <row r="682" spans="1:8" x14ac:dyDescent="0.3">
      <c r="A682" s="1" t="s">
        <v>903</v>
      </c>
      <c r="B682" s="1" t="s">
        <v>904</v>
      </c>
      <c r="C682" s="1">
        <v>0</v>
      </c>
      <c r="D682" s="1">
        <v>392</v>
      </c>
      <c r="E682" s="1">
        <v>31</v>
      </c>
      <c r="F682" s="1">
        <v>3</v>
      </c>
      <c r="G682" s="1" t="s">
        <v>14</v>
      </c>
      <c r="H682" s="1" t="s">
        <v>36</v>
      </c>
    </row>
    <row r="683" spans="1:8" x14ac:dyDescent="0.3">
      <c r="A683" s="1" t="s">
        <v>903</v>
      </c>
      <c r="B683" s="1" t="s">
        <v>24</v>
      </c>
      <c r="C683" s="1">
        <v>0</v>
      </c>
      <c r="D683" s="1">
        <v>60</v>
      </c>
      <c r="E683" s="1">
        <v>14</v>
      </c>
      <c r="F683" s="1">
        <v>2</v>
      </c>
      <c r="G683" s="1" t="s">
        <v>10</v>
      </c>
      <c r="H683" s="1" t="s">
        <v>18</v>
      </c>
    </row>
    <row r="684" spans="1:8" x14ac:dyDescent="0.3">
      <c r="A684" s="1" t="s">
        <v>903</v>
      </c>
      <c r="B684" s="1" t="s">
        <v>905</v>
      </c>
      <c r="C684" s="1">
        <v>0</v>
      </c>
      <c r="D684" s="1">
        <v>235</v>
      </c>
      <c r="E684" s="1">
        <v>7</v>
      </c>
      <c r="F684" s="1">
        <v>5</v>
      </c>
      <c r="G684" s="1" t="s">
        <v>10</v>
      </c>
      <c r="H684" s="1" t="s">
        <v>11</v>
      </c>
    </row>
    <row r="685" spans="1:8" x14ac:dyDescent="0.3">
      <c r="A685" s="1" t="s">
        <v>906</v>
      </c>
      <c r="B685" s="1" t="s">
        <v>403</v>
      </c>
      <c r="C685" s="1">
        <v>0</v>
      </c>
      <c r="D685" s="1">
        <v>36</v>
      </c>
      <c r="E685" s="1">
        <v>3</v>
      </c>
      <c r="F685" s="1">
        <v>2</v>
      </c>
      <c r="G685" s="1" t="s">
        <v>10</v>
      </c>
      <c r="H685" s="1" t="s">
        <v>18</v>
      </c>
    </row>
    <row r="686" spans="1:8" x14ac:dyDescent="0.3">
      <c r="A686" s="1" t="s">
        <v>907</v>
      </c>
      <c r="B686" s="1" t="s">
        <v>881</v>
      </c>
      <c r="C686" s="1">
        <v>0.5</v>
      </c>
      <c r="D686" s="1">
        <v>58</v>
      </c>
      <c r="E686" s="1">
        <v>-26</v>
      </c>
      <c r="F686" s="1">
        <v>7</v>
      </c>
      <c r="G686" s="1" t="s">
        <v>10</v>
      </c>
      <c r="H686" s="1" t="s">
        <v>48</v>
      </c>
    </row>
    <row r="687" spans="1:8" x14ac:dyDescent="0.3">
      <c r="A687" s="1" t="s">
        <v>907</v>
      </c>
      <c r="B687" s="1" t="s">
        <v>376</v>
      </c>
      <c r="C687" s="1">
        <v>0.5</v>
      </c>
      <c r="D687" s="1">
        <v>100</v>
      </c>
      <c r="E687" s="1">
        <v>-44</v>
      </c>
      <c r="F687" s="1">
        <v>4</v>
      </c>
      <c r="G687" s="1" t="s">
        <v>10</v>
      </c>
      <c r="H687" s="1" t="s">
        <v>48</v>
      </c>
    </row>
    <row r="688" spans="1:8" x14ac:dyDescent="0.3">
      <c r="A688" s="1" t="s">
        <v>908</v>
      </c>
      <c r="B688" s="1" t="s">
        <v>715</v>
      </c>
      <c r="C688" s="1">
        <v>0</v>
      </c>
      <c r="D688" s="1">
        <v>239</v>
      </c>
      <c r="E688" s="1">
        <v>96</v>
      </c>
      <c r="F688" s="1">
        <v>8</v>
      </c>
      <c r="G688" s="1" t="s">
        <v>10</v>
      </c>
      <c r="H688" s="1" t="s">
        <v>48</v>
      </c>
    </row>
    <row r="689" spans="1:8" x14ac:dyDescent="0.3">
      <c r="A689" s="1" t="s">
        <v>908</v>
      </c>
      <c r="B689" s="1" t="s">
        <v>909</v>
      </c>
      <c r="C689" s="1">
        <v>0.1</v>
      </c>
      <c r="D689" s="1">
        <v>187</v>
      </c>
      <c r="E689" s="1">
        <v>15</v>
      </c>
      <c r="F689" s="1">
        <v>1</v>
      </c>
      <c r="G689" s="1" t="s">
        <v>10</v>
      </c>
      <c r="H689" s="1" t="s">
        <v>22</v>
      </c>
    </row>
    <row r="690" spans="1:8" x14ac:dyDescent="0.3">
      <c r="A690" s="1" t="s">
        <v>910</v>
      </c>
      <c r="B690" s="1" t="s">
        <v>911</v>
      </c>
      <c r="C690" s="1">
        <v>0</v>
      </c>
      <c r="D690" s="1">
        <v>38</v>
      </c>
      <c r="E690" s="1">
        <v>11</v>
      </c>
      <c r="F690" s="1">
        <v>2</v>
      </c>
      <c r="G690" s="1" t="s">
        <v>14</v>
      </c>
      <c r="H690" s="1" t="s">
        <v>116</v>
      </c>
    </row>
    <row r="691" spans="1:8" x14ac:dyDescent="0.3">
      <c r="A691" s="1" t="s">
        <v>912</v>
      </c>
      <c r="B691" s="1" t="s">
        <v>913</v>
      </c>
      <c r="C691" s="1">
        <v>0.15</v>
      </c>
      <c r="D691" s="1">
        <v>249</v>
      </c>
      <c r="E691" s="1">
        <v>70</v>
      </c>
      <c r="F691" s="1">
        <v>6</v>
      </c>
      <c r="G691" s="1" t="s">
        <v>57</v>
      </c>
      <c r="H691" s="1" t="s">
        <v>58</v>
      </c>
    </row>
    <row r="692" spans="1:8" x14ac:dyDescent="0.3">
      <c r="A692" s="1" t="s">
        <v>914</v>
      </c>
      <c r="B692" s="1" t="s">
        <v>661</v>
      </c>
      <c r="C692" s="1">
        <v>0</v>
      </c>
      <c r="D692" s="1">
        <v>37</v>
      </c>
      <c r="E692" s="1">
        <v>17</v>
      </c>
      <c r="F692" s="1">
        <v>3</v>
      </c>
      <c r="G692" s="1" t="s">
        <v>10</v>
      </c>
      <c r="H692" s="1" t="s">
        <v>48</v>
      </c>
    </row>
    <row r="693" spans="1:8" x14ac:dyDescent="0.3">
      <c r="A693" s="1" t="s">
        <v>915</v>
      </c>
      <c r="B693" s="1" t="s">
        <v>891</v>
      </c>
      <c r="C693" s="1">
        <v>0.1</v>
      </c>
      <c r="D693" s="1">
        <v>215</v>
      </c>
      <c r="E693" s="1">
        <v>17</v>
      </c>
      <c r="F693" s="1">
        <v>3</v>
      </c>
      <c r="G693" s="1" t="s">
        <v>14</v>
      </c>
      <c r="H693" s="1" t="s">
        <v>36</v>
      </c>
    </row>
    <row r="694" spans="1:8" x14ac:dyDescent="0.3">
      <c r="A694" s="1" t="s">
        <v>915</v>
      </c>
      <c r="B694" s="1" t="s">
        <v>640</v>
      </c>
      <c r="C694" s="1">
        <v>0</v>
      </c>
      <c r="D694" s="1">
        <v>59</v>
      </c>
      <c r="E694" s="1">
        <v>29</v>
      </c>
      <c r="F694" s="1">
        <v>2</v>
      </c>
      <c r="G694" s="1" t="s">
        <v>10</v>
      </c>
      <c r="H694" s="1" t="s">
        <v>91</v>
      </c>
    </row>
    <row r="695" spans="1:8" x14ac:dyDescent="0.3">
      <c r="A695" s="1" t="s">
        <v>916</v>
      </c>
      <c r="B695" s="1" t="s">
        <v>838</v>
      </c>
      <c r="C695" s="1">
        <v>0</v>
      </c>
      <c r="D695" s="1">
        <v>15</v>
      </c>
      <c r="E695" s="1">
        <v>5</v>
      </c>
      <c r="F695" s="1">
        <v>2</v>
      </c>
      <c r="G695" s="1" t="s">
        <v>10</v>
      </c>
      <c r="H695" s="1" t="s">
        <v>48</v>
      </c>
    </row>
    <row r="696" spans="1:8" x14ac:dyDescent="0.3">
      <c r="A696" s="1" t="s">
        <v>916</v>
      </c>
      <c r="B696" s="1" t="s">
        <v>917</v>
      </c>
      <c r="C696" s="1">
        <v>0</v>
      </c>
      <c r="D696" s="1">
        <v>1469</v>
      </c>
      <c r="E696" s="1">
        <v>308</v>
      </c>
      <c r="F696" s="1">
        <v>5</v>
      </c>
      <c r="G696" s="1" t="s">
        <v>57</v>
      </c>
      <c r="H696" s="1" t="s">
        <v>79</v>
      </c>
    </row>
    <row r="697" spans="1:8" x14ac:dyDescent="0.3">
      <c r="A697" s="1" t="s">
        <v>918</v>
      </c>
      <c r="B697" s="1" t="s">
        <v>393</v>
      </c>
      <c r="C697" s="1">
        <v>0</v>
      </c>
      <c r="D697" s="1">
        <v>88</v>
      </c>
      <c r="E697" s="1">
        <v>16</v>
      </c>
      <c r="F697" s="1">
        <v>4</v>
      </c>
      <c r="G697" s="1" t="s">
        <v>10</v>
      </c>
      <c r="H697" s="1" t="s">
        <v>18</v>
      </c>
    </row>
    <row r="698" spans="1:8" x14ac:dyDescent="0.3">
      <c r="A698" s="1" t="s">
        <v>919</v>
      </c>
      <c r="B698" s="1" t="s">
        <v>21</v>
      </c>
      <c r="C698" s="1">
        <v>0.4</v>
      </c>
      <c r="D698" s="1">
        <v>61</v>
      </c>
      <c r="E698" s="1">
        <v>7</v>
      </c>
      <c r="F698" s="1">
        <v>6</v>
      </c>
      <c r="G698" s="1" t="s">
        <v>10</v>
      </c>
      <c r="H698" s="1" t="s">
        <v>22</v>
      </c>
    </row>
    <row r="699" spans="1:8" x14ac:dyDescent="0.3">
      <c r="A699" s="1" t="s">
        <v>920</v>
      </c>
      <c r="B699" s="1" t="s">
        <v>921</v>
      </c>
      <c r="C699" s="1">
        <v>0.1</v>
      </c>
      <c r="D699" s="1">
        <v>469</v>
      </c>
      <c r="E699" s="1">
        <v>78</v>
      </c>
      <c r="F699" s="1">
        <v>3</v>
      </c>
      <c r="G699" s="1" t="s">
        <v>14</v>
      </c>
      <c r="H699" s="1" t="s">
        <v>15</v>
      </c>
    </row>
    <row r="700" spans="1:8" x14ac:dyDescent="0.3">
      <c r="A700" s="1" t="s">
        <v>922</v>
      </c>
      <c r="B700" s="1" t="s">
        <v>923</v>
      </c>
      <c r="C700" s="1">
        <v>0</v>
      </c>
      <c r="D700" s="1">
        <v>53</v>
      </c>
      <c r="E700" s="1">
        <v>15</v>
      </c>
      <c r="F700" s="1">
        <v>2</v>
      </c>
      <c r="G700" s="1" t="s">
        <v>14</v>
      </c>
      <c r="H700" s="1" t="s">
        <v>116</v>
      </c>
    </row>
    <row r="701" spans="1:8" x14ac:dyDescent="0.3">
      <c r="A701" s="1" t="s">
        <v>922</v>
      </c>
      <c r="B701" s="1" t="s">
        <v>924</v>
      </c>
      <c r="C701" s="1">
        <v>0</v>
      </c>
      <c r="D701" s="1">
        <v>208</v>
      </c>
      <c r="E701" s="1">
        <v>0</v>
      </c>
      <c r="F701" s="1">
        <v>4</v>
      </c>
      <c r="G701" s="1" t="s">
        <v>14</v>
      </c>
      <c r="H701" s="1" t="s">
        <v>116</v>
      </c>
    </row>
    <row r="702" spans="1:8" x14ac:dyDescent="0.3">
      <c r="A702" s="1" t="s">
        <v>920</v>
      </c>
      <c r="B702" s="1" t="s">
        <v>925</v>
      </c>
      <c r="C702" s="1">
        <v>0</v>
      </c>
      <c r="D702" s="1">
        <v>6</v>
      </c>
      <c r="E702" s="1">
        <v>2</v>
      </c>
      <c r="F702" s="1">
        <v>1</v>
      </c>
      <c r="G702" s="1" t="s">
        <v>10</v>
      </c>
      <c r="H702" s="1" t="s">
        <v>48</v>
      </c>
    </row>
    <row r="703" spans="1:8" x14ac:dyDescent="0.3">
      <c r="A703" s="1" t="s">
        <v>926</v>
      </c>
      <c r="B703" s="1" t="s">
        <v>927</v>
      </c>
      <c r="C703" s="1">
        <v>0</v>
      </c>
      <c r="D703" s="1">
        <v>66</v>
      </c>
      <c r="E703" s="1">
        <v>11</v>
      </c>
      <c r="F703" s="1">
        <v>4</v>
      </c>
      <c r="G703" s="1" t="s">
        <v>10</v>
      </c>
      <c r="H703" s="1" t="s">
        <v>11</v>
      </c>
    </row>
    <row r="704" spans="1:8" x14ac:dyDescent="0.3">
      <c r="A704" s="1" t="s">
        <v>920</v>
      </c>
      <c r="B704" s="1" t="s">
        <v>928</v>
      </c>
      <c r="C704" s="1">
        <v>0</v>
      </c>
      <c r="D704" s="1">
        <v>336</v>
      </c>
      <c r="E704" s="1">
        <v>30</v>
      </c>
      <c r="F704" s="1">
        <v>2</v>
      </c>
      <c r="G704" s="1" t="s">
        <v>57</v>
      </c>
      <c r="H704" s="1" t="s">
        <v>70</v>
      </c>
    </row>
    <row r="705" spans="1:8" x14ac:dyDescent="0.3">
      <c r="A705" s="1" t="s">
        <v>929</v>
      </c>
      <c r="B705" s="1" t="s">
        <v>930</v>
      </c>
      <c r="C705" s="1">
        <v>0</v>
      </c>
      <c r="D705" s="1">
        <v>194</v>
      </c>
      <c r="E705" s="1">
        <v>84</v>
      </c>
      <c r="F705" s="1">
        <v>4</v>
      </c>
      <c r="G705" s="1" t="s">
        <v>10</v>
      </c>
      <c r="H705" s="1" t="s">
        <v>18</v>
      </c>
    </row>
    <row r="706" spans="1:8" x14ac:dyDescent="0.3">
      <c r="A706" s="1" t="s">
        <v>931</v>
      </c>
      <c r="B706" s="1" t="s">
        <v>932</v>
      </c>
      <c r="C706" s="1">
        <v>0</v>
      </c>
      <c r="D706" s="1">
        <v>503</v>
      </c>
      <c r="E706" s="1">
        <v>166</v>
      </c>
      <c r="F706" s="1">
        <v>11</v>
      </c>
      <c r="G706" s="1" t="s">
        <v>10</v>
      </c>
      <c r="H706" s="1" t="s">
        <v>91</v>
      </c>
    </row>
    <row r="707" spans="1:8" x14ac:dyDescent="0.3">
      <c r="A707" s="1" t="s">
        <v>931</v>
      </c>
      <c r="B707" s="1" t="s">
        <v>933</v>
      </c>
      <c r="C707" s="1">
        <v>0</v>
      </c>
      <c r="D707" s="1">
        <v>28</v>
      </c>
      <c r="E707" s="1">
        <v>13</v>
      </c>
      <c r="F707" s="1">
        <v>3</v>
      </c>
      <c r="G707" s="1" t="s">
        <v>10</v>
      </c>
      <c r="H707" s="1" t="s">
        <v>45</v>
      </c>
    </row>
    <row r="708" spans="1:8" x14ac:dyDescent="0.3">
      <c r="A708" s="1" t="s">
        <v>934</v>
      </c>
      <c r="B708" s="1" t="s">
        <v>935</v>
      </c>
      <c r="C708" s="1">
        <v>0</v>
      </c>
      <c r="D708" s="1">
        <v>141</v>
      </c>
      <c r="E708" s="1">
        <v>24</v>
      </c>
      <c r="F708" s="1">
        <v>2</v>
      </c>
      <c r="G708" s="1" t="s">
        <v>10</v>
      </c>
      <c r="H708" s="1" t="s">
        <v>73</v>
      </c>
    </row>
    <row r="709" spans="1:8" x14ac:dyDescent="0.3">
      <c r="A709" s="1" t="s">
        <v>934</v>
      </c>
      <c r="B709" s="1" t="s">
        <v>936</v>
      </c>
      <c r="C709" s="1">
        <v>0</v>
      </c>
      <c r="D709" s="1">
        <v>69</v>
      </c>
      <c r="E709" s="1">
        <v>26</v>
      </c>
      <c r="F709" s="1">
        <v>5</v>
      </c>
      <c r="G709" s="1" t="s">
        <v>10</v>
      </c>
      <c r="H709" s="1" t="s">
        <v>48</v>
      </c>
    </row>
    <row r="710" spans="1:8" x14ac:dyDescent="0.3">
      <c r="A710" s="1" t="s">
        <v>934</v>
      </c>
      <c r="B710" s="1" t="s">
        <v>937</v>
      </c>
      <c r="C710" s="1">
        <v>0</v>
      </c>
      <c r="D710" s="1">
        <v>176</v>
      </c>
      <c r="E710" s="1">
        <v>39</v>
      </c>
      <c r="F710" s="1">
        <v>4</v>
      </c>
      <c r="G710" s="1" t="s">
        <v>10</v>
      </c>
      <c r="H710" s="1" t="s">
        <v>77</v>
      </c>
    </row>
    <row r="711" spans="1:8" x14ac:dyDescent="0.3">
      <c r="A711" s="1" t="s">
        <v>934</v>
      </c>
      <c r="B711" s="1" t="s">
        <v>938</v>
      </c>
      <c r="C711" s="1">
        <v>0.4</v>
      </c>
      <c r="D711" s="1">
        <v>370</v>
      </c>
      <c r="E711" s="1">
        <v>0</v>
      </c>
      <c r="F711" s="1">
        <v>5</v>
      </c>
      <c r="G711" s="1" t="s">
        <v>57</v>
      </c>
      <c r="H711" s="1" t="s">
        <v>70</v>
      </c>
    </row>
    <row r="712" spans="1:8" x14ac:dyDescent="0.3">
      <c r="A712" s="1" t="s">
        <v>939</v>
      </c>
      <c r="B712" s="1" t="s">
        <v>803</v>
      </c>
      <c r="C712" s="1">
        <v>0.1</v>
      </c>
      <c r="D712" s="1">
        <v>105</v>
      </c>
      <c r="E712" s="1">
        <v>10</v>
      </c>
      <c r="F712" s="1">
        <v>5</v>
      </c>
      <c r="G712" s="1" t="s">
        <v>10</v>
      </c>
      <c r="H712" s="1" t="s">
        <v>18</v>
      </c>
    </row>
    <row r="713" spans="1:8" x14ac:dyDescent="0.3">
      <c r="A713" s="1" t="s">
        <v>939</v>
      </c>
      <c r="B713" s="1" t="s">
        <v>940</v>
      </c>
      <c r="C713" s="1">
        <v>0.1</v>
      </c>
      <c r="D713" s="1">
        <v>5277</v>
      </c>
      <c r="E713" s="1">
        <v>1759</v>
      </c>
      <c r="F713" s="1">
        <v>9</v>
      </c>
      <c r="G713" s="1" t="s">
        <v>57</v>
      </c>
      <c r="H713" s="1" t="s">
        <v>70</v>
      </c>
    </row>
    <row r="714" spans="1:8" x14ac:dyDescent="0.3">
      <c r="A714" s="1" t="s">
        <v>941</v>
      </c>
      <c r="B714" s="1" t="s">
        <v>292</v>
      </c>
      <c r="C714" s="1">
        <v>0</v>
      </c>
      <c r="D714" s="1">
        <v>64</v>
      </c>
      <c r="E714" s="1">
        <v>3</v>
      </c>
      <c r="F714" s="1">
        <v>4</v>
      </c>
      <c r="G714" s="1" t="s">
        <v>10</v>
      </c>
      <c r="H714" s="1" t="s">
        <v>18</v>
      </c>
    </row>
    <row r="715" spans="1:8" x14ac:dyDescent="0.3">
      <c r="A715" s="1" t="s">
        <v>942</v>
      </c>
      <c r="B715" s="1" t="s">
        <v>943</v>
      </c>
      <c r="C715" s="1">
        <v>0</v>
      </c>
      <c r="D715" s="1">
        <v>185</v>
      </c>
      <c r="E715" s="1">
        <v>17</v>
      </c>
      <c r="F715" s="1">
        <v>7</v>
      </c>
      <c r="G715" s="1" t="s">
        <v>10</v>
      </c>
      <c r="H715" s="1" t="s">
        <v>18</v>
      </c>
    </row>
    <row r="716" spans="1:8" x14ac:dyDescent="0.3">
      <c r="A716" s="1" t="s">
        <v>942</v>
      </c>
      <c r="B716" s="1" t="s">
        <v>944</v>
      </c>
      <c r="C716" s="1">
        <v>0</v>
      </c>
      <c r="D716" s="1">
        <v>155</v>
      </c>
      <c r="E716" s="1">
        <v>28</v>
      </c>
      <c r="F716" s="1">
        <v>3</v>
      </c>
      <c r="G716" s="1" t="s">
        <v>10</v>
      </c>
      <c r="H716" s="1" t="s">
        <v>48</v>
      </c>
    </row>
    <row r="717" spans="1:8" x14ac:dyDescent="0.3">
      <c r="A717" s="1" t="s">
        <v>945</v>
      </c>
      <c r="B717" s="1" t="s">
        <v>218</v>
      </c>
      <c r="C717" s="1">
        <v>0.1</v>
      </c>
      <c r="D717" s="1">
        <v>44</v>
      </c>
      <c r="E717" s="1">
        <v>1</v>
      </c>
      <c r="F717" s="1">
        <v>1</v>
      </c>
      <c r="G717" s="1" t="s">
        <v>10</v>
      </c>
      <c r="H717" s="1" t="s">
        <v>22</v>
      </c>
    </row>
    <row r="718" spans="1:8" x14ac:dyDescent="0.3">
      <c r="A718" s="1" t="s">
        <v>946</v>
      </c>
      <c r="B718" s="1" t="s">
        <v>243</v>
      </c>
      <c r="C718" s="1">
        <v>0</v>
      </c>
      <c r="D718" s="1">
        <v>114</v>
      </c>
      <c r="E718" s="1">
        <v>34</v>
      </c>
      <c r="F718" s="1">
        <v>2</v>
      </c>
      <c r="G718" s="1" t="s">
        <v>10</v>
      </c>
      <c r="H718" s="1" t="s">
        <v>73</v>
      </c>
    </row>
    <row r="719" spans="1:8" x14ac:dyDescent="0.3">
      <c r="A719" s="1" t="s">
        <v>946</v>
      </c>
      <c r="B719" s="1" t="s">
        <v>947</v>
      </c>
      <c r="C719" s="1">
        <v>0</v>
      </c>
      <c r="D719" s="1">
        <v>118</v>
      </c>
      <c r="E719" s="1">
        <v>0</v>
      </c>
      <c r="F719" s="1">
        <v>4</v>
      </c>
      <c r="G719" s="1" t="s">
        <v>10</v>
      </c>
      <c r="H719" s="1" t="s">
        <v>18</v>
      </c>
    </row>
    <row r="720" spans="1:8" x14ac:dyDescent="0.3">
      <c r="A720" s="1" t="s">
        <v>946</v>
      </c>
      <c r="B720" s="1" t="s">
        <v>44</v>
      </c>
      <c r="C720" s="1">
        <v>0</v>
      </c>
      <c r="D720" s="1">
        <v>32</v>
      </c>
      <c r="E720" s="1">
        <v>4</v>
      </c>
      <c r="F720" s="1">
        <v>4</v>
      </c>
      <c r="G720" s="1" t="s">
        <v>10</v>
      </c>
      <c r="H720" s="1" t="s">
        <v>45</v>
      </c>
    </row>
    <row r="721" spans="1:8" x14ac:dyDescent="0.3">
      <c r="A721" s="1" t="s">
        <v>946</v>
      </c>
      <c r="B721" s="1" t="s">
        <v>948</v>
      </c>
      <c r="C721" s="1">
        <v>0.4</v>
      </c>
      <c r="D721" s="1">
        <v>111</v>
      </c>
      <c r="E721" s="1">
        <v>-61</v>
      </c>
      <c r="F721" s="1">
        <v>3</v>
      </c>
      <c r="G721" s="1" t="s">
        <v>10</v>
      </c>
      <c r="H721" s="1" t="s">
        <v>22</v>
      </c>
    </row>
    <row r="722" spans="1:8" x14ac:dyDescent="0.3">
      <c r="A722" s="1" t="s">
        <v>946</v>
      </c>
      <c r="B722" s="1" t="s">
        <v>949</v>
      </c>
      <c r="C722" s="1">
        <v>0.4</v>
      </c>
      <c r="D722" s="1">
        <v>48</v>
      </c>
      <c r="E722" s="1">
        <v>-20</v>
      </c>
      <c r="F722" s="1">
        <v>2</v>
      </c>
      <c r="G722" s="1" t="s">
        <v>57</v>
      </c>
      <c r="H722" s="1" t="s">
        <v>58</v>
      </c>
    </row>
    <row r="723" spans="1:8" x14ac:dyDescent="0.3">
      <c r="A723" s="1" t="s">
        <v>950</v>
      </c>
      <c r="B723" s="1" t="s">
        <v>951</v>
      </c>
      <c r="C723" s="1">
        <v>0.1</v>
      </c>
      <c r="D723" s="1">
        <v>42</v>
      </c>
      <c r="E723" s="1">
        <v>11</v>
      </c>
      <c r="F723" s="1">
        <v>3</v>
      </c>
      <c r="G723" s="1" t="s">
        <v>10</v>
      </c>
      <c r="H723" s="1" t="s">
        <v>18</v>
      </c>
    </row>
    <row r="724" spans="1:8" x14ac:dyDescent="0.3">
      <c r="A724" s="1" t="s">
        <v>952</v>
      </c>
      <c r="B724" s="1" t="s">
        <v>953</v>
      </c>
      <c r="C724" s="1">
        <v>0</v>
      </c>
      <c r="D724" s="1">
        <v>100</v>
      </c>
      <c r="E724" s="1">
        <v>33</v>
      </c>
      <c r="F724" s="1">
        <v>2</v>
      </c>
      <c r="G724" s="1" t="s">
        <v>10</v>
      </c>
      <c r="H724" s="1" t="s">
        <v>18</v>
      </c>
    </row>
    <row r="725" spans="1:8" x14ac:dyDescent="0.3">
      <c r="A725" s="1" t="s">
        <v>954</v>
      </c>
      <c r="B725" s="1" t="s">
        <v>955</v>
      </c>
      <c r="C725" s="1">
        <v>0</v>
      </c>
      <c r="D725" s="1">
        <v>50</v>
      </c>
      <c r="E725" s="1">
        <v>25</v>
      </c>
      <c r="F725" s="1">
        <v>5</v>
      </c>
      <c r="G725" s="1" t="s">
        <v>10</v>
      </c>
      <c r="H725" s="1" t="s">
        <v>18</v>
      </c>
    </row>
    <row r="726" spans="1:8" x14ac:dyDescent="0.3">
      <c r="A726" s="1" t="s">
        <v>956</v>
      </c>
      <c r="B726" s="1" t="s">
        <v>957</v>
      </c>
      <c r="C726" s="1">
        <v>0.4</v>
      </c>
      <c r="D726" s="1">
        <v>61</v>
      </c>
      <c r="E726" s="1">
        <v>-14</v>
      </c>
      <c r="F726" s="1">
        <v>4</v>
      </c>
      <c r="G726" s="1" t="s">
        <v>10</v>
      </c>
      <c r="H726" s="1" t="s">
        <v>22</v>
      </c>
    </row>
    <row r="727" spans="1:8" x14ac:dyDescent="0.3">
      <c r="A727" s="1" t="s">
        <v>958</v>
      </c>
      <c r="B727" s="1" t="s">
        <v>959</v>
      </c>
      <c r="C727" s="1">
        <v>0</v>
      </c>
      <c r="D727" s="1">
        <v>143</v>
      </c>
      <c r="E727" s="1">
        <v>32</v>
      </c>
      <c r="F727" s="1">
        <v>1</v>
      </c>
      <c r="G727" s="1" t="s">
        <v>14</v>
      </c>
      <c r="H727" s="1" t="s">
        <v>15</v>
      </c>
    </row>
    <row r="728" spans="1:8" x14ac:dyDescent="0.3">
      <c r="A728" s="1" t="s">
        <v>958</v>
      </c>
      <c r="B728" s="1" t="s">
        <v>960</v>
      </c>
      <c r="C728" s="1">
        <v>0</v>
      </c>
      <c r="D728" s="1">
        <v>190</v>
      </c>
      <c r="E728" s="1">
        <v>68</v>
      </c>
      <c r="F728" s="1">
        <v>4</v>
      </c>
      <c r="G728" s="1" t="s">
        <v>10</v>
      </c>
      <c r="H728" s="1" t="s">
        <v>91</v>
      </c>
    </row>
    <row r="729" spans="1:8" x14ac:dyDescent="0.3">
      <c r="A729" s="1" t="s">
        <v>958</v>
      </c>
      <c r="B729" s="1" t="s">
        <v>961</v>
      </c>
      <c r="C729" s="1">
        <v>0</v>
      </c>
      <c r="D729" s="1">
        <v>597</v>
      </c>
      <c r="E729" s="1">
        <v>185</v>
      </c>
      <c r="F729" s="1">
        <v>5</v>
      </c>
      <c r="G729" s="1" t="s">
        <v>57</v>
      </c>
      <c r="H729" s="1" t="s">
        <v>58</v>
      </c>
    </row>
    <row r="730" spans="1:8" x14ac:dyDescent="0.3">
      <c r="A730" s="1" t="s">
        <v>958</v>
      </c>
      <c r="B730" s="1" t="s">
        <v>143</v>
      </c>
      <c r="C730" s="1">
        <v>0</v>
      </c>
      <c r="D730" s="1">
        <v>584</v>
      </c>
      <c r="E730" s="1">
        <v>263</v>
      </c>
      <c r="F730" s="1">
        <v>4</v>
      </c>
      <c r="G730" s="1" t="s">
        <v>57</v>
      </c>
      <c r="H730" s="1" t="s">
        <v>70</v>
      </c>
    </row>
    <row r="731" spans="1:8" x14ac:dyDescent="0.3">
      <c r="A731" s="1" t="s">
        <v>962</v>
      </c>
      <c r="B731" s="1" t="s">
        <v>575</v>
      </c>
      <c r="C731" s="1">
        <v>0</v>
      </c>
      <c r="D731" s="1">
        <v>169</v>
      </c>
      <c r="E731" s="1">
        <v>64</v>
      </c>
      <c r="F731" s="1">
        <v>1</v>
      </c>
      <c r="G731" s="1" t="s">
        <v>14</v>
      </c>
      <c r="H731" s="1" t="s">
        <v>15</v>
      </c>
    </row>
    <row r="732" spans="1:8" x14ac:dyDescent="0.3">
      <c r="A732" s="1" t="s">
        <v>962</v>
      </c>
      <c r="B732" s="1" t="s">
        <v>449</v>
      </c>
      <c r="C732" s="1">
        <v>0</v>
      </c>
      <c r="D732" s="1">
        <v>431</v>
      </c>
      <c r="E732" s="1">
        <v>13</v>
      </c>
      <c r="F732" s="1">
        <v>3</v>
      </c>
      <c r="G732" s="1" t="s">
        <v>14</v>
      </c>
      <c r="H732" s="1" t="s">
        <v>15</v>
      </c>
    </row>
    <row r="733" spans="1:8" x14ac:dyDescent="0.3">
      <c r="A733" s="1" t="s">
        <v>962</v>
      </c>
      <c r="B733" s="1" t="s">
        <v>605</v>
      </c>
      <c r="C733" s="1">
        <v>0</v>
      </c>
      <c r="D733" s="1">
        <v>56</v>
      </c>
      <c r="E733" s="1">
        <v>18</v>
      </c>
      <c r="F733" s="1">
        <v>2</v>
      </c>
      <c r="G733" s="1" t="s">
        <v>10</v>
      </c>
      <c r="H733" s="1" t="s">
        <v>48</v>
      </c>
    </row>
    <row r="734" spans="1:8" x14ac:dyDescent="0.3">
      <c r="A734" s="1" t="s">
        <v>962</v>
      </c>
      <c r="B734" s="1" t="s">
        <v>87</v>
      </c>
      <c r="C734" s="1">
        <v>0</v>
      </c>
      <c r="D734" s="1">
        <v>339</v>
      </c>
      <c r="E734" s="1">
        <v>102</v>
      </c>
      <c r="F734" s="1">
        <v>7</v>
      </c>
      <c r="G734" s="1" t="s">
        <v>10</v>
      </c>
      <c r="H734" s="1" t="s">
        <v>48</v>
      </c>
    </row>
    <row r="735" spans="1:8" x14ac:dyDescent="0.3">
      <c r="A735" s="1" t="s">
        <v>963</v>
      </c>
      <c r="B735" s="1" t="s">
        <v>87</v>
      </c>
      <c r="C735" s="1">
        <v>0</v>
      </c>
      <c r="D735" s="1">
        <v>97</v>
      </c>
      <c r="E735" s="1">
        <v>29</v>
      </c>
      <c r="F735" s="1">
        <v>2</v>
      </c>
      <c r="G735" s="1" t="s">
        <v>10</v>
      </c>
      <c r="H735" s="1" t="s">
        <v>48</v>
      </c>
    </row>
    <row r="736" spans="1:8" x14ac:dyDescent="0.3">
      <c r="A736" s="1" t="s">
        <v>964</v>
      </c>
      <c r="B736" s="1" t="s">
        <v>965</v>
      </c>
      <c r="C736" s="1">
        <v>0</v>
      </c>
      <c r="D736" s="1">
        <v>176</v>
      </c>
      <c r="E736" s="1">
        <v>19</v>
      </c>
      <c r="F736" s="1">
        <v>3</v>
      </c>
      <c r="G736" s="1" t="s">
        <v>57</v>
      </c>
      <c r="H736" s="1" t="s">
        <v>96</v>
      </c>
    </row>
    <row r="737" spans="1:8" x14ac:dyDescent="0.3">
      <c r="A737" s="1" t="s">
        <v>966</v>
      </c>
      <c r="B737" s="1" t="s">
        <v>967</v>
      </c>
      <c r="C737" s="1">
        <v>0.1</v>
      </c>
      <c r="D737" s="1">
        <v>1306</v>
      </c>
      <c r="E737" s="1">
        <v>261</v>
      </c>
      <c r="F737" s="1">
        <v>9</v>
      </c>
      <c r="G737" s="1" t="s">
        <v>14</v>
      </c>
      <c r="H737" s="1" t="s">
        <v>36</v>
      </c>
    </row>
    <row r="738" spans="1:8" x14ac:dyDescent="0.3">
      <c r="A738" s="1" t="s">
        <v>968</v>
      </c>
      <c r="B738" s="1" t="s">
        <v>969</v>
      </c>
      <c r="C738" s="1">
        <v>0</v>
      </c>
      <c r="D738" s="1">
        <v>104</v>
      </c>
      <c r="E738" s="1">
        <v>2</v>
      </c>
      <c r="F738" s="1">
        <v>3</v>
      </c>
      <c r="G738" s="1" t="s">
        <v>10</v>
      </c>
      <c r="H738" s="1" t="s">
        <v>91</v>
      </c>
    </row>
    <row r="739" spans="1:8" x14ac:dyDescent="0.3">
      <c r="A739" s="1" t="s">
        <v>968</v>
      </c>
      <c r="B739" s="1" t="s">
        <v>970</v>
      </c>
      <c r="C739" s="1">
        <v>0.4</v>
      </c>
      <c r="D739" s="1">
        <v>238</v>
      </c>
      <c r="E739" s="1">
        <v>20</v>
      </c>
      <c r="F739" s="1">
        <v>2</v>
      </c>
      <c r="G739" s="1" t="s">
        <v>10</v>
      </c>
      <c r="H739" s="1" t="s">
        <v>22</v>
      </c>
    </row>
    <row r="740" spans="1:8" x14ac:dyDescent="0.3">
      <c r="A740" s="1" t="s">
        <v>971</v>
      </c>
      <c r="B740" s="1" t="s">
        <v>972</v>
      </c>
      <c r="C740" s="1">
        <v>0</v>
      </c>
      <c r="D740" s="1">
        <v>41</v>
      </c>
      <c r="E740" s="1">
        <v>3</v>
      </c>
      <c r="F740" s="1">
        <v>3</v>
      </c>
      <c r="G740" s="1" t="s">
        <v>10</v>
      </c>
      <c r="H740" s="1" t="s">
        <v>77</v>
      </c>
    </row>
    <row r="741" spans="1:8" x14ac:dyDescent="0.3">
      <c r="A741" s="1" t="s">
        <v>971</v>
      </c>
      <c r="B741" s="1" t="s">
        <v>496</v>
      </c>
      <c r="C741" s="1">
        <v>0</v>
      </c>
      <c r="D741" s="1">
        <v>191</v>
      </c>
      <c r="E741" s="1">
        <v>27</v>
      </c>
      <c r="F741" s="1">
        <v>1</v>
      </c>
      <c r="G741" s="1" t="s">
        <v>57</v>
      </c>
      <c r="H741" s="1" t="s">
        <v>79</v>
      </c>
    </row>
    <row r="742" spans="1:8" x14ac:dyDescent="0.3">
      <c r="A742" s="1" t="s">
        <v>973</v>
      </c>
      <c r="B742" s="1" t="s">
        <v>974</v>
      </c>
      <c r="C742" s="1">
        <v>0</v>
      </c>
      <c r="D742" s="1">
        <v>51</v>
      </c>
      <c r="E742" s="1">
        <v>12</v>
      </c>
      <c r="F742" s="1">
        <v>3</v>
      </c>
      <c r="G742" s="1" t="s">
        <v>14</v>
      </c>
      <c r="H742" s="1" t="s">
        <v>116</v>
      </c>
    </row>
    <row r="743" spans="1:8" x14ac:dyDescent="0.3">
      <c r="A743" s="1" t="s">
        <v>975</v>
      </c>
      <c r="B743" s="1" t="s">
        <v>976</v>
      </c>
      <c r="C743" s="1">
        <v>0</v>
      </c>
      <c r="D743" s="1">
        <v>112</v>
      </c>
      <c r="E743" s="1">
        <v>12</v>
      </c>
      <c r="F743" s="1">
        <v>4</v>
      </c>
      <c r="G743" s="1" t="s">
        <v>10</v>
      </c>
      <c r="H743" s="1" t="s">
        <v>18</v>
      </c>
    </row>
    <row r="744" spans="1:8" x14ac:dyDescent="0.3">
      <c r="A744" s="1" t="s">
        <v>975</v>
      </c>
      <c r="B744" s="1" t="s">
        <v>977</v>
      </c>
      <c r="C744" s="1">
        <v>0</v>
      </c>
      <c r="D744" s="1">
        <v>32</v>
      </c>
      <c r="E744" s="1">
        <v>9</v>
      </c>
      <c r="F744" s="1">
        <v>2</v>
      </c>
      <c r="G744" s="1" t="s">
        <v>10</v>
      </c>
      <c r="H744" s="1" t="s">
        <v>29</v>
      </c>
    </row>
    <row r="745" spans="1:8" x14ac:dyDescent="0.3">
      <c r="A745" s="1" t="s">
        <v>975</v>
      </c>
      <c r="B745" s="1" t="s">
        <v>630</v>
      </c>
      <c r="C745" s="1">
        <v>0.1</v>
      </c>
      <c r="D745" s="1">
        <v>29</v>
      </c>
      <c r="E745" s="1">
        <v>9</v>
      </c>
      <c r="F745" s="1">
        <v>3</v>
      </c>
      <c r="G745" s="1" t="s">
        <v>10</v>
      </c>
      <c r="H745" s="1" t="s">
        <v>22</v>
      </c>
    </row>
    <row r="746" spans="1:8" x14ac:dyDescent="0.3">
      <c r="A746" s="1" t="s">
        <v>975</v>
      </c>
      <c r="B746" s="1" t="s">
        <v>566</v>
      </c>
      <c r="C746" s="1">
        <v>0.1</v>
      </c>
      <c r="D746" s="1">
        <v>510</v>
      </c>
      <c r="E746" s="1">
        <v>91</v>
      </c>
      <c r="F746" s="1">
        <v>4</v>
      </c>
      <c r="G746" s="1" t="s">
        <v>10</v>
      </c>
      <c r="H746" s="1" t="s">
        <v>22</v>
      </c>
    </row>
    <row r="747" spans="1:8" x14ac:dyDescent="0.3">
      <c r="A747" s="1" t="s">
        <v>978</v>
      </c>
      <c r="B747" s="1" t="s">
        <v>37</v>
      </c>
      <c r="C747" s="1">
        <v>0</v>
      </c>
      <c r="D747" s="1">
        <v>205</v>
      </c>
      <c r="E747" s="1">
        <v>39</v>
      </c>
      <c r="F747" s="1">
        <v>4</v>
      </c>
      <c r="G747" s="1" t="s">
        <v>10</v>
      </c>
      <c r="H747" s="1" t="s">
        <v>18</v>
      </c>
    </row>
    <row r="748" spans="1:8" x14ac:dyDescent="0.3">
      <c r="A748" s="1" t="s">
        <v>978</v>
      </c>
      <c r="B748" s="1" t="s">
        <v>60</v>
      </c>
      <c r="C748" s="1">
        <v>0</v>
      </c>
      <c r="D748" s="1">
        <v>12</v>
      </c>
      <c r="E748" s="1">
        <v>4</v>
      </c>
      <c r="F748" s="1">
        <v>2</v>
      </c>
      <c r="G748" s="1" t="s">
        <v>10</v>
      </c>
      <c r="H748" s="1" t="s">
        <v>48</v>
      </c>
    </row>
    <row r="749" spans="1:8" x14ac:dyDescent="0.3">
      <c r="A749" s="1" t="s">
        <v>978</v>
      </c>
      <c r="B749" s="1" t="s">
        <v>552</v>
      </c>
      <c r="C749" s="1">
        <v>0</v>
      </c>
      <c r="D749" s="1">
        <v>48</v>
      </c>
      <c r="E749" s="1">
        <v>6</v>
      </c>
      <c r="F749" s="1">
        <v>2</v>
      </c>
      <c r="G749" s="1" t="s">
        <v>10</v>
      </c>
      <c r="H749" s="1" t="s">
        <v>22</v>
      </c>
    </row>
    <row r="750" spans="1:8" x14ac:dyDescent="0.3">
      <c r="A750" s="1" t="s">
        <v>978</v>
      </c>
      <c r="B750" s="1" t="s">
        <v>635</v>
      </c>
      <c r="C750" s="1">
        <v>0</v>
      </c>
      <c r="D750" s="1">
        <v>268</v>
      </c>
      <c r="E750" s="1">
        <v>24</v>
      </c>
      <c r="F750" s="1">
        <v>2</v>
      </c>
      <c r="G750" s="1" t="s">
        <v>10</v>
      </c>
      <c r="H750" s="1" t="s">
        <v>22</v>
      </c>
    </row>
    <row r="751" spans="1:8" x14ac:dyDescent="0.3">
      <c r="A751" s="1" t="s">
        <v>979</v>
      </c>
      <c r="B751" s="1" t="s">
        <v>980</v>
      </c>
      <c r="C751" s="1">
        <v>0.1</v>
      </c>
      <c r="D751" s="1">
        <v>669</v>
      </c>
      <c r="E751" s="1">
        <v>290</v>
      </c>
      <c r="F751" s="1">
        <v>5</v>
      </c>
      <c r="G751" s="1" t="s">
        <v>57</v>
      </c>
      <c r="H751" s="1" t="s">
        <v>79</v>
      </c>
    </row>
    <row r="752" spans="1:8" x14ac:dyDescent="0.3">
      <c r="A752" s="1" t="s">
        <v>978</v>
      </c>
      <c r="B752" s="1" t="s">
        <v>981</v>
      </c>
      <c r="C752" s="1">
        <v>0</v>
      </c>
      <c r="D752" s="1">
        <v>4453</v>
      </c>
      <c r="E752" s="1">
        <v>1425</v>
      </c>
      <c r="F752" s="1">
        <v>7</v>
      </c>
      <c r="G752" s="1" t="s">
        <v>57</v>
      </c>
      <c r="H752" s="1" t="s">
        <v>70</v>
      </c>
    </row>
    <row r="753" spans="1:8" x14ac:dyDescent="0.3">
      <c r="A753" s="1" t="s">
        <v>982</v>
      </c>
      <c r="B753" s="1" t="s">
        <v>180</v>
      </c>
      <c r="C753" s="1">
        <v>0</v>
      </c>
      <c r="D753" s="1">
        <v>32</v>
      </c>
      <c r="E753" s="1">
        <v>7</v>
      </c>
      <c r="F753" s="1">
        <v>3</v>
      </c>
      <c r="G753" s="1" t="s">
        <v>10</v>
      </c>
      <c r="H753" s="1" t="s">
        <v>48</v>
      </c>
    </row>
    <row r="754" spans="1:8" x14ac:dyDescent="0.3">
      <c r="A754" s="1" t="s">
        <v>983</v>
      </c>
      <c r="B754" s="1" t="s">
        <v>493</v>
      </c>
      <c r="C754" s="1">
        <v>0.5</v>
      </c>
      <c r="D754" s="1">
        <v>1648</v>
      </c>
      <c r="E754" s="1">
        <v>-627</v>
      </c>
      <c r="F754" s="1">
        <v>8</v>
      </c>
      <c r="G754" s="1" t="s">
        <v>14</v>
      </c>
      <c r="H754" s="1" t="s">
        <v>15</v>
      </c>
    </row>
    <row r="755" spans="1:8" x14ac:dyDescent="0.3">
      <c r="A755" s="1" t="s">
        <v>984</v>
      </c>
      <c r="B755" s="1" t="s">
        <v>562</v>
      </c>
      <c r="C755" s="1">
        <v>0.1</v>
      </c>
      <c r="D755" s="1">
        <v>25</v>
      </c>
      <c r="E755" s="1">
        <v>10</v>
      </c>
      <c r="F755" s="1">
        <v>2</v>
      </c>
      <c r="G755" s="1" t="s">
        <v>10</v>
      </c>
      <c r="H755" s="1" t="s">
        <v>29</v>
      </c>
    </row>
    <row r="756" spans="1:8" x14ac:dyDescent="0.3">
      <c r="A756" s="1" t="s">
        <v>985</v>
      </c>
      <c r="B756" s="1" t="s">
        <v>986</v>
      </c>
      <c r="C756" s="1">
        <v>0</v>
      </c>
      <c r="D756" s="1">
        <v>640</v>
      </c>
      <c r="E756" s="1">
        <v>160</v>
      </c>
      <c r="F756" s="1">
        <v>2</v>
      </c>
      <c r="G756" s="1" t="s">
        <v>57</v>
      </c>
      <c r="H756" s="1" t="s">
        <v>79</v>
      </c>
    </row>
    <row r="757" spans="1:8" x14ac:dyDescent="0.3">
      <c r="A757" s="1" t="s">
        <v>984</v>
      </c>
      <c r="B757" s="1" t="s">
        <v>949</v>
      </c>
      <c r="C757" s="1">
        <v>0.1</v>
      </c>
      <c r="D757" s="1">
        <v>72</v>
      </c>
      <c r="E757" s="1">
        <v>4</v>
      </c>
      <c r="F757" s="1">
        <v>2</v>
      </c>
      <c r="G757" s="1" t="s">
        <v>57</v>
      </c>
      <c r="H757" s="1" t="s">
        <v>58</v>
      </c>
    </row>
    <row r="758" spans="1:8" x14ac:dyDescent="0.3">
      <c r="A758" s="1" t="s">
        <v>987</v>
      </c>
      <c r="B758" s="1" t="s">
        <v>988</v>
      </c>
      <c r="C758" s="1">
        <v>0.5</v>
      </c>
      <c r="D758" s="1">
        <v>140</v>
      </c>
      <c r="E758" s="1">
        <v>-25</v>
      </c>
      <c r="F758" s="1">
        <v>4</v>
      </c>
      <c r="G758" s="1" t="s">
        <v>10</v>
      </c>
      <c r="H758" s="1" t="s">
        <v>73</v>
      </c>
    </row>
    <row r="759" spans="1:8" x14ac:dyDescent="0.3">
      <c r="A759" s="1" t="s">
        <v>989</v>
      </c>
      <c r="B759" s="1" t="s">
        <v>990</v>
      </c>
      <c r="C759" s="1">
        <v>0.1</v>
      </c>
      <c r="D759" s="1">
        <v>382</v>
      </c>
      <c r="E759" s="1">
        <v>0</v>
      </c>
      <c r="F759" s="1">
        <v>3</v>
      </c>
      <c r="G759" s="1" t="s">
        <v>57</v>
      </c>
      <c r="H759" s="1" t="s">
        <v>70</v>
      </c>
    </row>
    <row r="760" spans="1:8" x14ac:dyDescent="0.3">
      <c r="A760" s="1" t="s">
        <v>991</v>
      </c>
      <c r="B760" s="1" t="s">
        <v>773</v>
      </c>
      <c r="C760" s="1">
        <v>0.15</v>
      </c>
      <c r="D760" s="1">
        <v>1569</v>
      </c>
      <c r="E760" s="1">
        <v>185</v>
      </c>
      <c r="F760" s="1">
        <v>7</v>
      </c>
      <c r="G760" s="1" t="s">
        <v>57</v>
      </c>
      <c r="H760" s="1" t="s">
        <v>79</v>
      </c>
    </row>
    <row r="761" spans="1:8" x14ac:dyDescent="0.3">
      <c r="A761" s="1" t="s">
        <v>992</v>
      </c>
      <c r="B761" s="1" t="s">
        <v>393</v>
      </c>
      <c r="C761" s="1">
        <v>0</v>
      </c>
      <c r="D761" s="1">
        <v>66</v>
      </c>
      <c r="E761" s="1">
        <v>12</v>
      </c>
      <c r="F761" s="1">
        <v>3</v>
      </c>
      <c r="G761" s="1" t="s">
        <v>10</v>
      </c>
      <c r="H761" s="1" t="s">
        <v>18</v>
      </c>
    </row>
    <row r="762" spans="1:8" x14ac:dyDescent="0.3">
      <c r="A762" s="1" t="s">
        <v>993</v>
      </c>
      <c r="B762" s="1" t="s">
        <v>690</v>
      </c>
      <c r="C762" s="1">
        <v>0.1</v>
      </c>
      <c r="D762" s="1">
        <v>396</v>
      </c>
      <c r="E762" s="1">
        <v>84</v>
      </c>
      <c r="F762" s="1">
        <v>3</v>
      </c>
      <c r="G762" s="1" t="s">
        <v>14</v>
      </c>
      <c r="H762" s="1" t="s">
        <v>15</v>
      </c>
    </row>
    <row r="763" spans="1:8" x14ac:dyDescent="0.3">
      <c r="A763" s="1" t="s">
        <v>994</v>
      </c>
      <c r="B763" s="1" t="s">
        <v>995</v>
      </c>
      <c r="C763" s="1">
        <v>0</v>
      </c>
      <c r="D763" s="1">
        <v>514</v>
      </c>
      <c r="E763" s="1">
        <v>92</v>
      </c>
      <c r="F763" s="1">
        <v>3</v>
      </c>
      <c r="G763" s="1" t="s">
        <v>14</v>
      </c>
      <c r="H763" s="1" t="s">
        <v>15</v>
      </c>
    </row>
    <row r="764" spans="1:8" x14ac:dyDescent="0.3">
      <c r="A764" s="1" t="s">
        <v>994</v>
      </c>
      <c r="B764" s="1" t="s">
        <v>996</v>
      </c>
      <c r="C764" s="1">
        <v>0</v>
      </c>
      <c r="D764" s="1">
        <v>57</v>
      </c>
      <c r="E764" s="1">
        <v>25</v>
      </c>
      <c r="F764" s="1">
        <v>1</v>
      </c>
      <c r="G764" s="1" t="s">
        <v>14</v>
      </c>
      <c r="H764" s="1" t="s">
        <v>116</v>
      </c>
    </row>
    <row r="765" spans="1:8" x14ac:dyDescent="0.3">
      <c r="A765" s="1" t="s">
        <v>993</v>
      </c>
      <c r="B765" s="1" t="s">
        <v>997</v>
      </c>
      <c r="C765" s="1">
        <v>0</v>
      </c>
      <c r="D765" s="1">
        <v>130</v>
      </c>
      <c r="E765" s="1">
        <v>44</v>
      </c>
      <c r="F765" s="1">
        <v>5</v>
      </c>
      <c r="G765" s="1" t="s">
        <v>10</v>
      </c>
      <c r="H765" s="1" t="s">
        <v>18</v>
      </c>
    </row>
    <row r="766" spans="1:8" x14ac:dyDescent="0.3">
      <c r="A766" s="1" t="s">
        <v>993</v>
      </c>
      <c r="B766" s="1" t="s">
        <v>998</v>
      </c>
      <c r="C766" s="1">
        <v>0</v>
      </c>
      <c r="D766" s="1">
        <v>8</v>
      </c>
      <c r="E766" s="1">
        <v>2</v>
      </c>
      <c r="F766" s="1">
        <v>1</v>
      </c>
      <c r="G766" s="1" t="s">
        <v>10</v>
      </c>
      <c r="H766" s="1" t="s">
        <v>45</v>
      </c>
    </row>
    <row r="767" spans="1:8" x14ac:dyDescent="0.3">
      <c r="A767" s="1" t="s">
        <v>993</v>
      </c>
      <c r="B767" s="1" t="s">
        <v>30</v>
      </c>
      <c r="C767" s="1">
        <v>0.1</v>
      </c>
      <c r="D767" s="1">
        <v>895</v>
      </c>
      <c r="E767" s="1">
        <v>179</v>
      </c>
      <c r="F767" s="1">
        <v>5</v>
      </c>
      <c r="G767" s="1" t="s">
        <v>10</v>
      </c>
      <c r="H767" s="1" t="s">
        <v>22</v>
      </c>
    </row>
    <row r="768" spans="1:8" x14ac:dyDescent="0.3">
      <c r="A768" s="1" t="s">
        <v>994</v>
      </c>
      <c r="B768" s="1" t="s">
        <v>637</v>
      </c>
      <c r="C768" s="1">
        <v>0</v>
      </c>
      <c r="D768" s="1">
        <v>68</v>
      </c>
      <c r="E768" s="1">
        <v>7</v>
      </c>
      <c r="F768" s="1">
        <v>2</v>
      </c>
      <c r="G768" s="1" t="s">
        <v>10</v>
      </c>
      <c r="H768" s="1" t="s">
        <v>11</v>
      </c>
    </row>
    <row r="769" spans="1:8" x14ac:dyDescent="0.3">
      <c r="A769" s="1" t="s">
        <v>994</v>
      </c>
      <c r="B769" s="1" t="s">
        <v>999</v>
      </c>
      <c r="C769" s="1">
        <v>0.1</v>
      </c>
      <c r="D769" s="1">
        <v>107</v>
      </c>
      <c r="E769" s="1">
        <v>8</v>
      </c>
      <c r="F769" s="1">
        <v>7</v>
      </c>
      <c r="G769" s="1" t="s">
        <v>10</v>
      </c>
      <c r="H769" s="1" t="s">
        <v>22</v>
      </c>
    </row>
    <row r="770" spans="1:8" x14ac:dyDescent="0.3">
      <c r="A770" s="1" t="s">
        <v>1000</v>
      </c>
      <c r="B770" s="1" t="s">
        <v>1001</v>
      </c>
      <c r="C770" s="1">
        <v>0</v>
      </c>
      <c r="D770" s="1">
        <v>265</v>
      </c>
      <c r="E770" s="1">
        <v>3</v>
      </c>
      <c r="F770" s="1">
        <v>5</v>
      </c>
      <c r="G770" s="1" t="s">
        <v>14</v>
      </c>
      <c r="H770" s="1" t="s">
        <v>116</v>
      </c>
    </row>
    <row r="771" spans="1:8" x14ac:dyDescent="0.3">
      <c r="A771" s="1" t="s">
        <v>1000</v>
      </c>
      <c r="B771" s="1" t="s">
        <v>1002</v>
      </c>
      <c r="C771" s="1">
        <v>0</v>
      </c>
      <c r="D771" s="1">
        <v>30</v>
      </c>
      <c r="E771" s="1">
        <v>5</v>
      </c>
      <c r="F771" s="1">
        <v>3</v>
      </c>
      <c r="G771" s="1" t="s">
        <v>10</v>
      </c>
      <c r="H771" s="1" t="s">
        <v>22</v>
      </c>
    </row>
    <row r="772" spans="1:8" x14ac:dyDescent="0.3">
      <c r="A772" s="1" t="s">
        <v>1000</v>
      </c>
      <c r="B772" s="1" t="s">
        <v>1003</v>
      </c>
      <c r="C772" s="1">
        <v>0</v>
      </c>
      <c r="D772" s="1">
        <v>204</v>
      </c>
      <c r="E772" s="1">
        <v>31</v>
      </c>
      <c r="F772" s="1">
        <v>3</v>
      </c>
      <c r="G772" s="1" t="s">
        <v>57</v>
      </c>
      <c r="H772" s="1" t="s">
        <v>70</v>
      </c>
    </row>
    <row r="773" spans="1:8" x14ac:dyDescent="0.3">
      <c r="A773" s="1" t="s">
        <v>1004</v>
      </c>
      <c r="B773" s="1" t="s">
        <v>1005</v>
      </c>
      <c r="C773" s="1">
        <v>0</v>
      </c>
      <c r="D773" s="1">
        <v>622</v>
      </c>
      <c r="E773" s="1">
        <v>19</v>
      </c>
      <c r="F773" s="1">
        <v>2</v>
      </c>
      <c r="G773" s="1" t="s">
        <v>10</v>
      </c>
      <c r="H773" s="1" t="s">
        <v>73</v>
      </c>
    </row>
    <row r="774" spans="1:8" x14ac:dyDescent="0.3">
      <c r="A774" s="1" t="s">
        <v>1006</v>
      </c>
      <c r="B774" s="1" t="s">
        <v>879</v>
      </c>
      <c r="C774" s="1">
        <v>0</v>
      </c>
      <c r="D774" s="1">
        <v>26</v>
      </c>
      <c r="E774" s="1">
        <v>7</v>
      </c>
      <c r="F774" s="1">
        <v>2</v>
      </c>
      <c r="G774" s="1" t="s">
        <v>10</v>
      </c>
      <c r="H774" s="1" t="s">
        <v>45</v>
      </c>
    </row>
    <row r="775" spans="1:8" x14ac:dyDescent="0.3">
      <c r="A775" s="1" t="s">
        <v>1007</v>
      </c>
      <c r="B775" s="1" t="s">
        <v>44</v>
      </c>
      <c r="C775" s="1">
        <v>0</v>
      </c>
      <c r="D775" s="1">
        <v>16</v>
      </c>
      <c r="E775" s="1">
        <v>2</v>
      </c>
      <c r="F775" s="1">
        <v>2</v>
      </c>
      <c r="G775" s="1" t="s">
        <v>10</v>
      </c>
      <c r="H775" s="1" t="s">
        <v>45</v>
      </c>
    </row>
    <row r="776" spans="1:8" x14ac:dyDescent="0.3">
      <c r="A776" s="1" t="s">
        <v>1008</v>
      </c>
      <c r="B776" s="1" t="s">
        <v>395</v>
      </c>
      <c r="C776" s="1">
        <v>0.5</v>
      </c>
      <c r="D776" s="1">
        <v>262</v>
      </c>
      <c r="E776" s="1">
        <v>-204</v>
      </c>
      <c r="F776" s="1">
        <v>2</v>
      </c>
      <c r="G776" s="1" t="s">
        <v>57</v>
      </c>
      <c r="H776" s="1" t="s">
        <v>79</v>
      </c>
    </row>
    <row r="777" spans="1:8" x14ac:dyDescent="0.3">
      <c r="A777" s="1" t="s">
        <v>1009</v>
      </c>
      <c r="B777" s="1" t="s">
        <v>605</v>
      </c>
      <c r="C777" s="1">
        <v>0.1</v>
      </c>
      <c r="D777" s="1">
        <v>76</v>
      </c>
      <c r="E777" s="1">
        <v>19</v>
      </c>
      <c r="F777" s="1">
        <v>3</v>
      </c>
      <c r="G777" s="1" t="s">
        <v>10</v>
      </c>
      <c r="H777" s="1" t="s">
        <v>48</v>
      </c>
    </row>
    <row r="778" spans="1:8" x14ac:dyDescent="0.3">
      <c r="A778" s="1" t="s">
        <v>1009</v>
      </c>
      <c r="B778" s="1" t="s">
        <v>1010</v>
      </c>
      <c r="C778" s="1">
        <v>0.1</v>
      </c>
      <c r="D778" s="1">
        <v>149</v>
      </c>
      <c r="E778" s="1">
        <v>36</v>
      </c>
      <c r="F778" s="1">
        <v>2</v>
      </c>
      <c r="G778" s="1" t="s">
        <v>57</v>
      </c>
      <c r="H778" s="1" t="s">
        <v>70</v>
      </c>
    </row>
    <row r="779" spans="1:8" x14ac:dyDescent="0.3">
      <c r="A779" s="1" t="s">
        <v>1011</v>
      </c>
      <c r="B779" s="1" t="s">
        <v>438</v>
      </c>
      <c r="C779" s="1">
        <v>0.4</v>
      </c>
      <c r="D779" s="1">
        <v>182</v>
      </c>
      <c r="E779" s="1">
        <v>-46</v>
      </c>
      <c r="F779" s="1">
        <v>2</v>
      </c>
      <c r="G779" s="1" t="s">
        <v>57</v>
      </c>
      <c r="H779" s="1" t="s">
        <v>70</v>
      </c>
    </row>
    <row r="780" spans="1:8" x14ac:dyDescent="0.3">
      <c r="A780" s="1" t="s">
        <v>1012</v>
      </c>
      <c r="B780" s="1" t="s">
        <v>1013</v>
      </c>
      <c r="C780" s="1">
        <v>0.6</v>
      </c>
      <c r="D780" s="1">
        <v>744</v>
      </c>
      <c r="E780" s="1">
        <v>-353</v>
      </c>
      <c r="F780" s="1">
        <v>4</v>
      </c>
      <c r="G780" s="1" t="s">
        <v>14</v>
      </c>
      <c r="H780" s="1" t="s">
        <v>36</v>
      </c>
    </row>
    <row r="781" spans="1:8" x14ac:dyDescent="0.3">
      <c r="A781" s="1" t="s">
        <v>1014</v>
      </c>
      <c r="B781" s="1" t="s">
        <v>113</v>
      </c>
      <c r="C781" s="1">
        <v>0</v>
      </c>
      <c r="D781" s="1">
        <v>51</v>
      </c>
      <c r="E781" s="1">
        <v>17</v>
      </c>
      <c r="F781" s="1">
        <v>2</v>
      </c>
      <c r="G781" s="1" t="s">
        <v>10</v>
      </c>
      <c r="H781" s="1" t="s">
        <v>18</v>
      </c>
    </row>
    <row r="782" spans="1:8" x14ac:dyDescent="0.3">
      <c r="A782" s="1" t="s">
        <v>1012</v>
      </c>
      <c r="B782" s="1" t="s">
        <v>21</v>
      </c>
      <c r="C782" s="1">
        <v>0.4</v>
      </c>
      <c r="D782" s="1">
        <v>51</v>
      </c>
      <c r="E782" s="1">
        <v>6</v>
      </c>
      <c r="F782" s="1">
        <v>5</v>
      </c>
      <c r="G782" s="1" t="s">
        <v>10</v>
      </c>
      <c r="H782" s="1" t="s">
        <v>22</v>
      </c>
    </row>
    <row r="783" spans="1:8" x14ac:dyDescent="0.3">
      <c r="A783" s="1" t="s">
        <v>1012</v>
      </c>
      <c r="B783" s="1" t="s">
        <v>1015</v>
      </c>
      <c r="C783" s="1">
        <v>0.4</v>
      </c>
      <c r="D783" s="1">
        <v>119</v>
      </c>
      <c r="E783" s="1">
        <v>18</v>
      </c>
      <c r="F783" s="1">
        <v>1</v>
      </c>
      <c r="G783" s="1" t="s">
        <v>10</v>
      </c>
      <c r="H783" s="1" t="s">
        <v>22</v>
      </c>
    </row>
    <row r="784" spans="1:8" x14ac:dyDescent="0.3">
      <c r="A784" s="1" t="s">
        <v>1012</v>
      </c>
      <c r="B784" s="1" t="s">
        <v>617</v>
      </c>
      <c r="C784" s="1">
        <v>0.4</v>
      </c>
      <c r="D784" s="1">
        <v>85</v>
      </c>
      <c r="E784" s="1">
        <v>-1</v>
      </c>
      <c r="F784" s="1">
        <v>3</v>
      </c>
      <c r="G784" s="1" t="s">
        <v>10</v>
      </c>
      <c r="H784" s="1" t="s">
        <v>22</v>
      </c>
    </row>
    <row r="785" spans="1:8" x14ac:dyDescent="0.3">
      <c r="A785" s="1" t="s">
        <v>1012</v>
      </c>
      <c r="B785" s="1" t="s">
        <v>862</v>
      </c>
      <c r="C785" s="1">
        <v>0.4</v>
      </c>
      <c r="D785" s="1">
        <v>451</v>
      </c>
      <c r="E785" s="1">
        <v>-75</v>
      </c>
      <c r="F785" s="1">
        <v>12</v>
      </c>
      <c r="G785" s="1" t="s">
        <v>10</v>
      </c>
      <c r="H785" s="1" t="s">
        <v>22</v>
      </c>
    </row>
    <row r="786" spans="1:8" x14ac:dyDescent="0.3">
      <c r="A786" s="1" t="s">
        <v>1012</v>
      </c>
      <c r="B786" s="1" t="s">
        <v>1016</v>
      </c>
      <c r="C786" s="1">
        <v>0.4</v>
      </c>
      <c r="D786" s="1">
        <v>393</v>
      </c>
      <c r="E786" s="1">
        <v>-190</v>
      </c>
      <c r="F786" s="1">
        <v>5</v>
      </c>
      <c r="G786" s="1" t="s">
        <v>57</v>
      </c>
      <c r="H786" s="1" t="s">
        <v>70</v>
      </c>
    </row>
    <row r="787" spans="1:8" x14ac:dyDescent="0.3">
      <c r="A787" s="1" t="s">
        <v>1017</v>
      </c>
      <c r="B787" s="1" t="s">
        <v>1018</v>
      </c>
      <c r="C787" s="1">
        <v>0</v>
      </c>
      <c r="D787" s="1">
        <v>76</v>
      </c>
      <c r="E787" s="1">
        <v>9</v>
      </c>
      <c r="F787" s="1">
        <v>4</v>
      </c>
      <c r="G787" s="1" t="s">
        <v>14</v>
      </c>
      <c r="H787" s="1" t="s">
        <v>116</v>
      </c>
    </row>
    <row r="788" spans="1:8" x14ac:dyDescent="0.3">
      <c r="A788" s="1" t="s">
        <v>1019</v>
      </c>
      <c r="B788" s="1" t="s">
        <v>862</v>
      </c>
      <c r="C788" s="1">
        <v>0.1</v>
      </c>
      <c r="D788" s="1">
        <v>113</v>
      </c>
      <c r="E788" s="1">
        <v>25</v>
      </c>
      <c r="F788" s="1">
        <v>2</v>
      </c>
      <c r="G788" s="1" t="s">
        <v>10</v>
      </c>
      <c r="H788" s="1" t="s">
        <v>22</v>
      </c>
    </row>
    <row r="789" spans="1:8" x14ac:dyDescent="0.3">
      <c r="A789" s="1" t="s">
        <v>1020</v>
      </c>
      <c r="B789" s="1" t="s">
        <v>1021</v>
      </c>
      <c r="C789" s="1">
        <v>0</v>
      </c>
      <c r="D789" s="1">
        <v>76</v>
      </c>
      <c r="E789" s="1">
        <v>2</v>
      </c>
      <c r="F789" s="1">
        <v>5</v>
      </c>
      <c r="G789" s="1" t="s">
        <v>10</v>
      </c>
      <c r="H789" s="1" t="s">
        <v>77</v>
      </c>
    </row>
    <row r="790" spans="1:8" x14ac:dyDescent="0.3">
      <c r="A790" s="1" t="s">
        <v>1022</v>
      </c>
      <c r="B790" s="1" t="s">
        <v>472</v>
      </c>
      <c r="C790" s="1">
        <v>0.5</v>
      </c>
      <c r="D790" s="1">
        <v>327</v>
      </c>
      <c r="E790" s="1">
        <v>-20</v>
      </c>
      <c r="F790" s="1">
        <v>14</v>
      </c>
      <c r="G790" s="1" t="s">
        <v>10</v>
      </c>
      <c r="H790" s="1" t="s">
        <v>18</v>
      </c>
    </row>
    <row r="791" spans="1:8" x14ac:dyDescent="0.3">
      <c r="A791" s="1" t="s">
        <v>1022</v>
      </c>
      <c r="B791" s="1" t="s">
        <v>317</v>
      </c>
      <c r="C791" s="1">
        <v>0.5</v>
      </c>
      <c r="D791" s="1">
        <v>20</v>
      </c>
      <c r="E791" s="1">
        <v>-4</v>
      </c>
      <c r="F791" s="1">
        <v>3</v>
      </c>
      <c r="G791" s="1" t="s">
        <v>10</v>
      </c>
      <c r="H791" s="1" t="s">
        <v>48</v>
      </c>
    </row>
    <row r="792" spans="1:8" x14ac:dyDescent="0.3">
      <c r="A792" s="1" t="s">
        <v>1022</v>
      </c>
      <c r="B792" s="1" t="s">
        <v>120</v>
      </c>
      <c r="C792" s="1">
        <v>0.5</v>
      </c>
      <c r="D792" s="1">
        <v>19</v>
      </c>
      <c r="E792" s="1">
        <v>-4</v>
      </c>
      <c r="F792" s="1">
        <v>3</v>
      </c>
      <c r="G792" s="1" t="s">
        <v>10</v>
      </c>
      <c r="H792" s="1" t="s">
        <v>48</v>
      </c>
    </row>
    <row r="793" spans="1:8" x14ac:dyDescent="0.3">
      <c r="A793" s="1" t="s">
        <v>1022</v>
      </c>
      <c r="B793" s="1" t="s">
        <v>395</v>
      </c>
      <c r="C793" s="1">
        <v>0.5</v>
      </c>
      <c r="D793" s="1">
        <v>393</v>
      </c>
      <c r="E793" s="1">
        <v>-306</v>
      </c>
      <c r="F793" s="1">
        <v>3</v>
      </c>
      <c r="G793" s="1" t="s">
        <v>57</v>
      </c>
      <c r="H793" s="1" t="s">
        <v>79</v>
      </c>
    </row>
    <row r="794" spans="1:8" x14ac:dyDescent="0.3">
      <c r="A794" s="1" t="s">
        <v>1023</v>
      </c>
      <c r="B794" s="1" t="s">
        <v>13</v>
      </c>
      <c r="C794" s="1">
        <v>0.1</v>
      </c>
      <c r="D794" s="1">
        <v>439</v>
      </c>
      <c r="E794" s="1">
        <v>117</v>
      </c>
      <c r="F794" s="1">
        <v>4</v>
      </c>
      <c r="G794" s="1" t="s">
        <v>14</v>
      </c>
      <c r="H794" s="1" t="s">
        <v>15</v>
      </c>
    </row>
    <row r="795" spans="1:8" x14ac:dyDescent="0.3">
      <c r="A795" s="1" t="s">
        <v>1024</v>
      </c>
      <c r="B795" s="1" t="s">
        <v>358</v>
      </c>
      <c r="C795" s="1">
        <v>0</v>
      </c>
      <c r="D795" s="1">
        <v>34</v>
      </c>
      <c r="E795" s="1">
        <v>8</v>
      </c>
      <c r="F795" s="1">
        <v>3</v>
      </c>
      <c r="G795" s="1" t="s">
        <v>10</v>
      </c>
      <c r="H795" s="1" t="s">
        <v>18</v>
      </c>
    </row>
    <row r="796" spans="1:8" x14ac:dyDescent="0.3">
      <c r="A796" s="1" t="s">
        <v>1025</v>
      </c>
      <c r="B796" s="1" t="s">
        <v>1026</v>
      </c>
      <c r="C796" s="1">
        <v>0</v>
      </c>
      <c r="D796" s="1">
        <v>31</v>
      </c>
      <c r="E796" s="1">
        <v>13</v>
      </c>
      <c r="F796" s="1">
        <v>4</v>
      </c>
      <c r="G796" s="1" t="s">
        <v>10</v>
      </c>
      <c r="H796" s="1" t="s">
        <v>48</v>
      </c>
    </row>
    <row r="797" spans="1:8" x14ac:dyDescent="0.3">
      <c r="A797" s="1" t="s">
        <v>1025</v>
      </c>
      <c r="B797" s="1" t="s">
        <v>663</v>
      </c>
      <c r="C797" s="1">
        <v>0</v>
      </c>
      <c r="D797" s="1">
        <v>47</v>
      </c>
      <c r="E797" s="1">
        <v>21</v>
      </c>
      <c r="F797" s="1">
        <v>3</v>
      </c>
      <c r="G797" s="1" t="s">
        <v>10</v>
      </c>
      <c r="H797" s="1" t="s">
        <v>91</v>
      </c>
    </row>
    <row r="798" spans="1:8" x14ac:dyDescent="0.3">
      <c r="A798" s="1" t="s">
        <v>1025</v>
      </c>
      <c r="B798" s="1" t="s">
        <v>327</v>
      </c>
      <c r="C798" s="1">
        <v>0</v>
      </c>
      <c r="D798" s="1">
        <v>40</v>
      </c>
      <c r="E798" s="1">
        <v>18</v>
      </c>
      <c r="F798" s="1">
        <v>2</v>
      </c>
      <c r="G798" s="1" t="s">
        <v>10</v>
      </c>
      <c r="H798" s="1" t="s">
        <v>29</v>
      </c>
    </row>
    <row r="799" spans="1:8" x14ac:dyDescent="0.3">
      <c r="A799" s="1" t="s">
        <v>1025</v>
      </c>
      <c r="B799" s="1" t="s">
        <v>590</v>
      </c>
      <c r="C799" s="1">
        <v>0.4</v>
      </c>
      <c r="D799" s="1">
        <v>102</v>
      </c>
      <c r="E799" s="1">
        <v>-25</v>
      </c>
      <c r="F799" s="1">
        <v>3</v>
      </c>
      <c r="G799" s="1" t="s">
        <v>10</v>
      </c>
      <c r="H799" s="1" t="s">
        <v>22</v>
      </c>
    </row>
    <row r="800" spans="1:8" x14ac:dyDescent="0.3">
      <c r="A800" s="1" t="s">
        <v>1027</v>
      </c>
      <c r="B800" s="1" t="s">
        <v>1028</v>
      </c>
      <c r="C800" s="1">
        <v>0</v>
      </c>
      <c r="D800" s="1">
        <v>158</v>
      </c>
      <c r="E800" s="1">
        <v>30</v>
      </c>
      <c r="F800" s="1">
        <v>3</v>
      </c>
      <c r="G800" s="1" t="s">
        <v>10</v>
      </c>
      <c r="H800" s="1" t="s">
        <v>18</v>
      </c>
    </row>
    <row r="801" spans="1:8" x14ac:dyDescent="0.3">
      <c r="A801" s="1" t="s">
        <v>1027</v>
      </c>
      <c r="B801" s="1" t="s">
        <v>1029</v>
      </c>
      <c r="C801" s="1">
        <v>0</v>
      </c>
      <c r="D801" s="1">
        <v>84</v>
      </c>
      <c r="E801" s="1">
        <v>29</v>
      </c>
      <c r="F801" s="1">
        <v>2</v>
      </c>
      <c r="G801" s="1" t="s">
        <v>10</v>
      </c>
      <c r="H801" s="1" t="s">
        <v>77</v>
      </c>
    </row>
    <row r="802" spans="1:8" x14ac:dyDescent="0.3">
      <c r="A802" s="1" t="s">
        <v>1027</v>
      </c>
      <c r="B802" s="1" t="s">
        <v>1030</v>
      </c>
      <c r="C802" s="1">
        <v>0.15</v>
      </c>
      <c r="D802" s="1">
        <v>538</v>
      </c>
      <c r="E802" s="1">
        <v>-19</v>
      </c>
      <c r="F802" s="1">
        <v>2</v>
      </c>
      <c r="G802" s="1" t="s">
        <v>57</v>
      </c>
      <c r="H802" s="1" t="s">
        <v>79</v>
      </c>
    </row>
    <row r="803" spans="1:8" x14ac:dyDescent="0.3">
      <c r="A803" s="1" t="s">
        <v>1031</v>
      </c>
      <c r="B803" s="1" t="s">
        <v>350</v>
      </c>
      <c r="C803" s="1">
        <v>0.2</v>
      </c>
      <c r="D803" s="1">
        <v>259</v>
      </c>
      <c r="E803" s="1">
        <v>-55</v>
      </c>
      <c r="F803" s="1">
        <v>2</v>
      </c>
      <c r="G803" s="1" t="s">
        <v>14</v>
      </c>
      <c r="H803" s="1" t="s">
        <v>36</v>
      </c>
    </row>
    <row r="804" spans="1:8" x14ac:dyDescent="0.3">
      <c r="A804" s="1" t="s">
        <v>1032</v>
      </c>
      <c r="B804" s="1" t="s">
        <v>88</v>
      </c>
      <c r="C804" s="1">
        <v>0.1</v>
      </c>
      <c r="D804" s="1">
        <v>71</v>
      </c>
      <c r="E804" s="1">
        <v>32</v>
      </c>
      <c r="F804" s="1">
        <v>3</v>
      </c>
      <c r="G804" s="1" t="s">
        <v>10</v>
      </c>
      <c r="H804" s="1" t="s">
        <v>22</v>
      </c>
    </row>
    <row r="805" spans="1:8" x14ac:dyDescent="0.3">
      <c r="A805" s="1" t="s">
        <v>1032</v>
      </c>
      <c r="B805" s="1" t="s">
        <v>389</v>
      </c>
      <c r="C805" s="1">
        <v>0</v>
      </c>
      <c r="D805" s="1">
        <v>189</v>
      </c>
      <c r="E805" s="1">
        <v>45</v>
      </c>
      <c r="F805" s="1">
        <v>7</v>
      </c>
      <c r="G805" s="1" t="s">
        <v>10</v>
      </c>
      <c r="H805" s="1" t="s">
        <v>77</v>
      </c>
    </row>
    <row r="806" spans="1:8" x14ac:dyDescent="0.3">
      <c r="A806" s="1" t="s">
        <v>1033</v>
      </c>
      <c r="B806" s="1" t="s">
        <v>363</v>
      </c>
      <c r="C806" s="1">
        <v>0</v>
      </c>
      <c r="D806" s="1">
        <v>53</v>
      </c>
      <c r="E806" s="1">
        <v>23</v>
      </c>
      <c r="F806" s="1">
        <v>1</v>
      </c>
      <c r="G806" s="1" t="s">
        <v>10</v>
      </c>
      <c r="H806" s="1" t="s">
        <v>18</v>
      </c>
    </row>
    <row r="807" spans="1:8" x14ac:dyDescent="0.3">
      <c r="A807" s="1" t="s">
        <v>1034</v>
      </c>
      <c r="B807" s="1" t="s">
        <v>1035</v>
      </c>
      <c r="C807" s="1">
        <v>0</v>
      </c>
      <c r="D807" s="1">
        <v>17</v>
      </c>
      <c r="E807" s="1">
        <v>4</v>
      </c>
      <c r="F807" s="1">
        <v>1</v>
      </c>
      <c r="G807" s="1" t="s">
        <v>10</v>
      </c>
      <c r="H807" s="1" t="s">
        <v>29</v>
      </c>
    </row>
    <row r="808" spans="1:8" x14ac:dyDescent="0.3">
      <c r="A808" s="1" t="s">
        <v>1031</v>
      </c>
      <c r="B808" s="1" t="s">
        <v>42</v>
      </c>
      <c r="C808" s="1">
        <v>0</v>
      </c>
      <c r="D808" s="1">
        <v>55</v>
      </c>
      <c r="E808" s="1">
        <v>10</v>
      </c>
      <c r="F808" s="1">
        <v>1</v>
      </c>
      <c r="G808" s="1" t="s">
        <v>10</v>
      </c>
      <c r="H808" s="1" t="s">
        <v>18</v>
      </c>
    </row>
    <row r="809" spans="1:8" x14ac:dyDescent="0.3">
      <c r="A809" s="1" t="s">
        <v>1036</v>
      </c>
      <c r="B809" s="1" t="s">
        <v>1037</v>
      </c>
      <c r="C809" s="1">
        <v>0</v>
      </c>
      <c r="D809" s="1">
        <v>742</v>
      </c>
      <c r="E809" s="1">
        <v>59</v>
      </c>
      <c r="F809" s="1">
        <v>3</v>
      </c>
      <c r="G809" s="1" t="s">
        <v>57</v>
      </c>
      <c r="H809" s="1" t="s">
        <v>96</v>
      </c>
    </row>
    <row r="810" spans="1:8" x14ac:dyDescent="0.3">
      <c r="A810" s="1" t="s">
        <v>1038</v>
      </c>
      <c r="B810" s="1" t="s">
        <v>1039</v>
      </c>
      <c r="C810" s="1">
        <v>0</v>
      </c>
      <c r="D810" s="1">
        <v>630</v>
      </c>
      <c r="E810" s="1">
        <v>132</v>
      </c>
      <c r="F810" s="1">
        <v>5</v>
      </c>
      <c r="G810" s="1" t="s">
        <v>14</v>
      </c>
      <c r="H810" s="1" t="s">
        <v>15</v>
      </c>
    </row>
    <row r="811" spans="1:8" x14ac:dyDescent="0.3">
      <c r="A811" s="1" t="s">
        <v>1040</v>
      </c>
      <c r="B811" s="1" t="s">
        <v>1041</v>
      </c>
      <c r="C811" s="1">
        <v>0</v>
      </c>
      <c r="D811" s="1">
        <v>280</v>
      </c>
      <c r="E811" s="1">
        <v>45</v>
      </c>
      <c r="F811" s="1">
        <v>6</v>
      </c>
      <c r="G811" s="1" t="s">
        <v>57</v>
      </c>
      <c r="H811" s="1" t="s">
        <v>96</v>
      </c>
    </row>
    <row r="812" spans="1:8" x14ac:dyDescent="0.3">
      <c r="A812" s="1" t="s">
        <v>1042</v>
      </c>
      <c r="B812" s="1" t="s">
        <v>1043</v>
      </c>
      <c r="C812" s="1">
        <v>0</v>
      </c>
      <c r="D812" s="1">
        <v>267</v>
      </c>
      <c r="E812" s="1">
        <v>29</v>
      </c>
      <c r="F812" s="1">
        <v>2</v>
      </c>
      <c r="G812" s="1" t="s">
        <v>14</v>
      </c>
      <c r="H812" s="1" t="s">
        <v>36</v>
      </c>
    </row>
    <row r="813" spans="1:8" x14ac:dyDescent="0.3">
      <c r="A813" s="1" t="s">
        <v>1042</v>
      </c>
      <c r="B813" s="1" t="s">
        <v>1044</v>
      </c>
      <c r="C813" s="1">
        <v>0</v>
      </c>
      <c r="D813" s="1">
        <v>275</v>
      </c>
      <c r="E813" s="1">
        <v>8</v>
      </c>
      <c r="F813" s="1">
        <v>4</v>
      </c>
      <c r="G813" s="1" t="s">
        <v>10</v>
      </c>
      <c r="H813" s="1" t="s">
        <v>73</v>
      </c>
    </row>
    <row r="814" spans="1:8" x14ac:dyDescent="0.3">
      <c r="A814" s="1" t="s">
        <v>1042</v>
      </c>
      <c r="B814" s="1" t="s">
        <v>1045</v>
      </c>
      <c r="C814" s="1">
        <v>0</v>
      </c>
      <c r="D814" s="1">
        <v>9</v>
      </c>
      <c r="E814" s="1">
        <v>3</v>
      </c>
      <c r="F814" s="1">
        <v>2</v>
      </c>
      <c r="G814" s="1" t="s">
        <v>10</v>
      </c>
      <c r="H814" s="1" t="s">
        <v>45</v>
      </c>
    </row>
    <row r="815" spans="1:8" x14ac:dyDescent="0.3">
      <c r="A815" s="1" t="s">
        <v>1046</v>
      </c>
      <c r="B815" s="1" t="s">
        <v>1047</v>
      </c>
      <c r="C815" s="1">
        <v>0.6</v>
      </c>
      <c r="D815" s="1">
        <v>87</v>
      </c>
      <c r="E815" s="1">
        <v>-106</v>
      </c>
      <c r="F815" s="1">
        <v>2</v>
      </c>
      <c r="G815" s="1" t="s">
        <v>14</v>
      </c>
      <c r="H815" s="1" t="s">
        <v>116</v>
      </c>
    </row>
    <row r="816" spans="1:8" x14ac:dyDescent="0.3">
      <c r="A816" s="1" t="s">
        <v>1048</v>
      </c>
      <c r="B816" s="1" t="s">
        <v>550</v>
      </c>
      <c r="C816" s="1">
        <v>0.2</v>
      </c>
      <c r="D816" s="1">
        <v>175</v>
      </c>
      <c r="E816" s="1">
        <v>24</v>
      </c>
      <c r="F816" s="1">
        <v>5</v>
      </c>
      <c r="G816" s="1" t="s">
        <v>14</v>
      </c>
      <c r="H816" s="1" t="s">
        <v>116</v>
      </c>
    </row>
    <row r="817" spans="1:8" x14ac:dyDescent="0.3">
      <c r="A817" s="1" t="s">
        <v>1048</v>
      </c>
      <c r="B817" s="1" t="s">
        <v>37</v>
      </c>
      <c r="C817" s="1">
        <v>0.5</v>
      </c>
      <c r="D817" s="1">
        <v>154</v>
      </c>
      <c r="E817" s="1">
        <v>-96</v>
      </c>
      <c r="F817" s="1">
        <v>6</v>
      </c>
      <c r="G817" s="1" t="s">
        <v>10</v>
      </c>
      <c r="H817" s="1" t="s">
        <v>18</v>
      </c>
    </row>
    <row r="818" spans="1:8" x14ac:dyDescent="0.3">
      <c r="A818" s="1" t="s">
        <v>1049</v>
      </c>
      <c r="B818" s="1" t="s">
        <v>1018</v>
      </c>
      <c r="C818" s="1">
        <v>0</v>
      </c>
      <c r="D818" s="1">
        <v>76</v>
      </c>
      <c r="E818" s="1">
        <v>9</v>
      </c>
      <c r="F818" s="1">
        <v>4</v>
      </c>
      <c r="G818" s="1" t="s">
        <v>14</v>
      </c>
      <c r="H818" s="1" t="s">
        <v>116</v>
      </c>
    </row>
    <row r="819" spans="1:8" x14ac:dyDescent="0.3">
      <c r="A819" s="1" t="s">
        <v>1049</v>
      </c>
      <c r="B819" s="1" t="s">
        <v>649</v>
      </c>
      <c r="C819" s="1">
        <v>0</v>
      </c>
      <c r="D819" s="1">
        <v>80</v>
      </c>
      <c r="E819" s="1">
        <v>34</v>
      </c>
      <c r="F819" s="1">
        <v>3</v>
      </c>
      <c r="G819" s="1" t="s">
        <v>10</v>
      </c>
      <c r="H819" s="1" t="s">
        <v>77</v>
      </c>
    </row>
    <row r="820" spans="1:8" x14ac:dyDescent="0.3">
      <c r="A820" s="1" t="s">
        <v>1050</v>
      </c>
      <c r="B820" s="1" t="s">
        <v>1051</v>
      </c>
      <c r="C820" s="1">
        <v>0</v>
      </c>
      <c r="D820" s="1">
        <v>10</v>
      </c>
      <c r="E820" s="1">
        <v>4</v>
      </c>
      <c r="F820" s="1">
        <v>2</v>
      </c>
      <c r="G820" s="1" t="s">
        <v>10</v>
      </c>
      <c r="H820" s="1" t="s">
        <v>48</v>
      </c>
    </row>
    <row r="821" spans="1:8" x14ac:dyDescent="0.3">
      <c r="A821" s="1" t="s">
        <v>1052</v>
      </c>
      <c r="B821" s="1" t="s">
        <v>1053</v>
      </c>
      <c r="C821" s="1">
        <v>0.1</v>
      </c>
      <c r="D821" s="1">
        <v>146</v>
      </c>
      <c r="E821" s="1">
        <v>18</v>
      </c>
      <c r="F821" s="1">
        <v>3</v>
      </c>
      <c r="G821" s="1" t="s">
        <v>10</v>
      </c>
      <c r="H821" s="1" t="s">
        <v>22</v>
      </c>
    </row>
    <row r="822" spans="1:8" x14ac:dyDescent="0.3">
      <c r="A822" s="1" t="s">
        <v>1052</v>
      </c>
      <c r="B822" s="1" t="s">
        <v>779</v>
      </c>
      <c r="C822" s="1">
        <v>0.15</v>
      </c>
      <c r="D822" s="1">
        <v>683</v>
      </c>
      <c r="E822" s="1">
        <v>-96</v>
      </c>
      <c r="F822" s="1">
        <v>3</v>
      </c>
      <c r="G822" s="1" t="s">
        <v>57</v>
      </c>
      <c r="H822" s="1" t="s">
        <v>58</v>
      </c>
    </row>
    <row r="823" spans="1:8" x14ac:dyDescent="0.3">
      <c r="A823" s="1" t="s">
        <v>1054</v>
      </c>
      <c r="B823" s="1" t="s">
        <v>1055</v>
      </c>
      <c r="C823" s="1">
        <v>0.5</v>
      </c>
      <c r="D823" s="1">
        <v>85</v>
      </c>
      <c r="E823" s="1">
        <v>-59</v>
      </c>
      <c r="F823" s="1">
        <v>4</v>
      </c>
      <c r="G823" s="1" t="s">
        <v>10</v>
      </c>
      <c r="H823" s="1" t="s">
        <v>77</v>
      </c>
    </row>
    <row r="824" spans="1:8" x14ac:dyDescent="0.3">
      <c r="A824" s="1" t="s">
        <v>1054</v>
      </c>
      <c r="B824" s="1" t="s">
        <v>620</v>
      </c>
      <c r="C824" s="1">
        <v>0.5</v>
      </c>
      <c r="D824" s="1">
        <v>221</v>
      </c>
      <c r="E824" s="1">
        <v>-221</v>
      </c>
      <c r="F824" s="1">
        <v>3</v>
      </c>
      <c r="G824" s="1" t="s">
        <v>57</v>
      </c>
      <c r="H824" s="1" t="s">
        <v>79</v>
      </c>
    </row>
    <row r="825" spans="1:8" x14ac:dyDescent="0.3">
      <c r="A825" s="1" t="s">
        <v>1056</v>
      </c>
      <c r="B825" s="1" t="s">
        <v>1057</v>
      </c>
      <c r="C825" s="1">
        <v>0</v>
      </c>
      <c r="D825" s="1">
        <v>114</v>
      </c>
      <c r="E825" s="1">
        <v>41</v>
      </c>
      <c r="F825" s="1">
        <v>6</v>
      </c>
      <c r="G825" s="1" t="s">
        <v>10</v>
      </c>
      <c r="H825" s="1" t="s">
        <v>18</v>
      </c>
    </row>
    <row r="826" spans="1:8" x14ac:dyDescent="0.3">
      <c r="A826" s="1" t="s">
        <v>1056</v>
      </c>
      <c r="B826" s="1" t="s">
        <v>1058</v>
      </c>
      <c r="C826" s="1">
        <v>0.1</v>
      </c>
      <c r="D826" s="1">
        <v>374</v>
      </c>
      <c r="E826" s="1">
        <v>141</v>
      </c>
      <c r="F826" s="1">
        <v>2</v>
      </c>
      <c r="G826" s="1" t="s">
        <v>10</v>
      </c>
      <c r="H826" s="1" t="s">
        <v>22</v>
      </c>
    </row>
    <row r="827" spans="1:8" x14ac:dyDescent="0.3">
      <c r="A827" s="1" t="s">
        <v>1059</v>
      </c>
      <c r="B827" s="1" t="s">
        <v>1060</v>
      </c>
      <c r="C827" s="1">
        <v>0</v>
      </c>
      <c r="D827" s="1">
        <v>50</v>
      </c>
      <c r="E827" s="1">
        <v>15</v>
      </c>
      <c r="F827" s="1">
        <v>4</v>
      </c>
      <c r="G827" s="1" t="s">
        <v>10</v>
      </c>
      <c r="H827" s="1" t="s">
        <v>29</v>
      </c>
    </row>
    <row r="828" spans="1:8" x14ac:dyDescent="0.3">
      <c r="A828" s="1" t="s">
        <v>1059</v>
      </c>
      <c r="B828" s="1" t="s">
        <v>566</v>
      </c>
      <c r="C828" s="1">
        <v>0.1</v>
      </c>
      <c r="D828" s="1">
        <v>765</v>
      </c>
      <c r="E828" s="1">
        <v>136</v>
      </c>
      <c r="F828" s="1">
        <v>6</v>
      </c>
      <c r="G828" s="1" t="s">
        <v>10</v>
      </c>
      <c r="H828" s="1" t="s">
        <v>22</v>
      </c>
    </row>
    <row r="829" spans="1:8" x14ac:dyDescent="0.3">
      <c r="A829" s="1" t="s">
        <v>1059</v>
      </c>
      <c r="B829" s="1" t="s">
        <v>635</v>
      </c>
      <c r="C829" s="1">
        <v>0.1</v>
      </c>
      <c r="D829" s="1">
        <v>362</v>
      </c>
      <c r="E829" s="1">
        <v>-4</v>
      </c>
      <c r="F829" s="1">
        <v>3</v>
      </c>
      <c r="G829" s="1" t="s">
        <v>10</v>
      </c>
      <c r="H829" s="1" t="s">
        <v>22</v>
      </c>
    </row>
    <row r="830" spans="1:8" x14ac:dyDescent="0.3">
      <c r="A830" s="1" t="s">
        <v>1061</v>
      </c>
      <c r="B830" s="1" t="s">
        <v>173</v>
      </c>
      <c r="C830" s="1">
        <v>0</v>
      </c>
      <c r="D830" s="1">
        <v>243</v>
      </c>
      <c r="E830" s="1">
        <v>119</v>
      </c>
      <c r="F830" s="1">
        <v>4</v>
      </c>
      <c r="G830" s="1" t="s">
        <v>10</v>
      </c>
      <c r="H830" s="1" t="s">
        <v>22</v>
      </c>
    </row>
    <row r="831" spans="1:8" x14ac:dyDescent="0.3">
      <c r="A831" s="1" t="s">
        <v>1062</v>
      </c>
      <c r="B831" s="1" t="s">
        <v>1063</v>
      </c>
      <c r="C831" s="1">
        <v>0</v>
      </c>
      <c r="D831" s="1">
        <v>61</v>
      </c>
      <c r="E831" s="1">
        <v>21</v>
      </c>
      <c r="F831" s="1">
        <v>2</v>
      </c>
      <c r="G831" s="1" t="s">
        <v>10</v>
      </c>
      <c r="H831" s="1" t="s">
        <v>18</v>
      </c>
    </row>
    <row r="832" spans="1:8" x14ac:dyDescent="0.3">
      <c r="A832" s="1" t="s">
        <v>1064</v>
      </c>
      <c r="B832" s="1" t="s">
        <v>323</v>
      </c>
      <c r="C832" s="1">
        <v>0</v>
      </c>
      <c r="D832" s="1">
        <v>101</v>
      </c>
      <c r="E832" s="1">
        <v>6</v>
      </c>
      <c r="F832" s="1">
        <v>2</v>
      </c>
      <c r="G832" s="1" t="s">
        <v>10</v>
      </c>
      <c r="H832" s="1" t="s">
        <v>48</v>
      </c>
    </row>
    <row r="833" spans="1:8" x14ac:dyDescent="0.3">
      <c r="A833" s="1" t="s">
        <v>1064</v>
      </c>
      <c r="B833" s="1" t="s">
        <v>1065</v>
      </c>
      <c r="C833" s="1">
        <v>0</v>
      </c>
      <c r="D833" s="1">
        <v>37</v>
      </c>
      <c r="E833" s="1">
        <v>16</v>
      </c>
      <c r="F833" s="1">
        <v>4</v>
      </c>
      <c r="G833" s="1" t="s">
        <v>10</v>
      </c>
      <c r="H833" s="1" t="s">
        <v>48</v>
      </c>
    </row>
    <row r="834" spans="1:8" x14ac:dyDescent="0.3">
      <c r="A834" s="1" t="s">
        <v>1066</v>
      </c>
      <c r="B834" s="1" t="s">
        <v>1067</v>
      </c>
      <c r="C834" s="1">
        <v>0.1</v>
      </c>
      <c r="D834" s="1">
        <v>307</v>
      </c>
      <c r="E834" s="1">
        <v>99</v>
      </c>
      <c r="F834" s="1">
        <v>5</v>
      </c>
      <c r="G834" s="1" t="s">
        <v>14</v>
      </c>
      <c r="H834" s="1" t="s">
        <v>36</v>
      </c>
    </row>
    <row r="835" spans="1:8" x14ac:dyDescent="0.3">
      <c r="A835" s="1" t="s">
        <v>1066</v>
      </c>
      <c r="B835" s="1" t="s">
        <v>1068</v>
      </c>
      <c r="C835" s="1">
        <v>0</v>
      </c>
      <c r="D835" s="1">
        <v>44</v>
      </c>
      <c r="E835" s="1">
        <v>14</v>
      </c>
      <c r="F835" s="1">
        <v>3</v>
      </c>
      <c r="G835" s="1" t="s">
        <v>10</v>
      </c>
      <c r="H835" s="1" t="s">
        <v>48</v>
      </c>
    </row>
    <row r="836" spans="1:8" x14ac:dyDescent="0.3">
      <c r="A836" s="1" t="s">
        <v>1066</v>
      </c>
      <c r="B836" s="1" t="s">
        <v>1069</v>
      </c>
      <c r="C836" s="1">
        <v>0</v>
      </c>
      <c r="D836" s="1">
        <v>96</v>
      </c>
      <c r="E836" s="1">
        <v>21</v>
      </c>
      <c r="F836" s="1">
        <v>4</v>
      </c>
      <c r="G836" s="1" t="s">
        <v>10</v>
      </c>
      <c r="H836" s="1" t="s">
        <v>77</v>
      </c>
    </row>
    <row r="837" spans="1:8" x14ac:dyDescent="0.3">
      <c r="A837" s="1" t="s">
        <v>1070</v>
      </c>
      <c r="B837" s="1" t="s">
        <v>358</v>
      </c>
      <c r="C837" s="1">
        <v>0</v>
      </c>
      <c r="D837" s="1">
        <v>68</v>
      </c>
      <c r="E837" s="1">
        <v>16</v>
      </c>
      <c r="F837" s="1">
        <v>6</v>
      </c>
      <c r="G837" s="1" t="s">
        <v>10</v>
      </c>
      <c r="H837" s="1" t="s">
        <v>18</v>
      </c>
    </row>
    <row r="838" spans="1:8" x14ac:dyDescent="0.3">
      <c r="A838" s="1" t="s">
        <v>1070</v>
      </c>
      <c r="B838" s="1" t="s">
        <v>364</v>
      </c>
      <c r="C838" s="1">
        <v>0</v>
      </c>
      <c r="D838" s="1">
        <v>148</v>
      </c>
      <c r="E838" s="1">
        <v>16</v>
      </c>
      <c r="F838" s="1">
        <v>3</v>
      </c>
      <c r="G838" s="1" t="s">
        <v>10</v>
      </c>
      <c r="H838" s="1" t="s">
        <v>48</v>
      </c>
    </row>
    <row r="839" spans="1:8" x14ac:dyDescent="0.3">
      <c r="A839" s="1" t="s">
        <v>1070</v>
      </c>
      <c r="B839" s="1" t="s">
        <v>1071</v>
      </c>
      <c r="C839" s="1">
        <v>0</v>
      </c>
      <c r="D839" s="1">
        <v>23</v>
      </c>
      <c r="E839" s="1">
        <v>8</v>
      </c>
      <c r="F839" s="1">
        <v>2</v>
      </c>
      <c r="G839" s="1" t="s">
        <v>10</v>
      </c>
      <c r="H839" s="1" t="s">
        <v>77</v>
      </c>
    </row>
    <row r="840" spans="1:8" x14ac:dyDescent="0.3">
      <c r="A840" s="1" t="s">
        <v>1072</v>
      </c>
      <c r="B840" s="1" t="s">
        <v>1073</v>
      </c>
      <c r="C840" s="1">
        <v>0.1</v>
      </c>
      <c r="D840" s="1">
        <v>1236</v>
      </c>
      <c r="E840" s="1">
        <v>302</v>
      </c>
      <c r="F840" s="1">
        <v>3</v>
      </c>
      <c r="G840" s="1" t="s">
        <v>14</v>
      </c>
      <c r="H840" s="1" t="s">
        <v>36</v>
      </c>
    </row>
    <row r="841" spans="1:8" x14ac:dyDescent="0.3">
      <c r="A841" s="1" t="s">
        <v>1074</v>
      </c>
      <c r="B841" s="1" t="s">
        <v>37</v>
      </c>
      <c r="C841" s="1">
        <v>0.5</v>
      </c>
      <c r="D841" s="1">
        <v>51</v>
      </c>
      <c r="E841" s="1">
        <v>-32</v>
      </c>
      <c r="F841" s="1">
        <v>2</v>
      </c>
      <c r="G841" s="1" t="s">
        <v>10</v>
      </c>
      <c r="H841" s="1" t="s">
        <v>18</v>
      </c>
    </row>
    <row r="842" spans="1:8" x14ac:dyDescent="0.3">
      <c r="A842" s="1" t="s">
        <v>1074</v>
      </c>
      <c r="B842" s="1" t="s">
        <v>1075</v>
      </c>
      <c r="C842" s="1">
        <v>0.5</v>
      </c>
      <c r="D842" s="1">
        <v>146</v>
      </c>
      <c r="E842" s="1">
        <v>-128</v>
      </c>
      <c r="F842" s="1">
        <v>2</v>
      </c>
      <c r="G842" s="1" t="s">
        <v>57</v>
      </c>
      <c r="H842" s="1" t="s">
        <v>79</v>
      </c>
    </row>
    <row r="843" spans="1:8" x14ac:dyDescent="0.3">
      <c r="A843" s="1" t="s">
        <v>1076</v>
      </c>
      <c r="B843" s="1" t="s">
        <v>1077</v>
      </c>
      <c r="C843" s="1">
        <v>0</v>
      </c>
      <c r="D843" s="1">
        <v>27</v>
      </c>
      <c r="E843" s="1">
        <v>11</v>
      </c>
      <c r="F843" s="1">
        <v>4</v>
      </c>
      <c r="G843" s="1" t="s">
        <v>10</v>
      </c>
      <c r="H843" s="1" t="s">
        <v>45</v>
      </c>
    </row>
    <row r="844" spans="1:8" x14ac:dyDescent="0.3">
      <c r="A844" s="1" t="s">
        <v>1076</v>
      </c>
      <c r="B844" s="1" t="s">
        <v>1078</v>
      </c>
      <c r="C844" s="1">
        <v>0</v>
      </c>
      <c r="D844" s="1">
        <v>92</v>
      </c>
      <c r="E844" s="1">
        <v>11</v>
      </c>
      <c r="F844" s="1">
        <v>4</v>
      </c>
      <c r="G844" s="1" t="s">
        <v>10</v>
      </c>
      <c r="H844" s="1" t="s">
        <v>22</v>
      </c>
    </row>
    <row r="845" spans="1:8" x14ac:dyDescent="0.3">
      <c r="A845" s="1" t="s">
        <v>1076</v>
      </c>
      <c r="B845" s="1" t="s">
        <v>1079</v>
      </c>
      <c r="C845" s="1">
        <v>0</v>
      </c>
      <c r="D845" s="1">
        <v>38</v>
      </c>
      <c r="E845" s="1">
        <v>10</v>
      </c>
      <c r="F845" s="1">
        <v>1</v>
      </c>
      <c r="G845" s="1" t="s">
        <v>10</v>
      </c>
      <c r="H845" s="1" t="s">
        <v>77</v>
      </c>
    </row>
    <row r="846" spans="1:8" x14ac:dyDescent="0.3">
      <c r="A846" s="1" t="s">
        <v>1080</v>
      </c>
      <c r="B846" s="1" t="s">
        <v>1081</v>
      </c>
      <c r="C846" s="1">
        <v>0.1</v>
      </c>
      <c r="D846" s="1">
        <v>1076</v>
      </c>
      <c r="E846" s="1">
        <v>24</v>
      </c>
      <c r="F846" s="1">
        <v>6</v>
      </c>
      <c r="G846" s="1" t="s">
        <v>14</v>
      </c>
      <c r="H846" s="1" t="s">
        <v>15</v>
      </c>
    </row>
    <row r="847" spans="1:8" x14ac:dyDescent="0.3">
      <c r="A847" s="1" t="s">
        <v>1080</v>
      </c>
      <c r="B847" s="1" t="s">
        <v>115</v>
      </c>
      <c r="C847" s="1">
        <v>0</v>
      </c>
      <c r="D847" s="1">
        <v>40</v>
      </c>
      <c r="E847" s="1">
        <v>8</v>
      </c>
      <c r="F847" s="1">
        <v>2</v>
      </c>
      <c r="G847" s="1" t="s">
        <v>14</v>
      </c>
      <c r="H847" s="1" t="s">
        <v>116</v>
      </c>
    </row>
    <row r="848" spans="1:8" x14ac:dyDescent="0.3">
      <c r="A848" s="1" t="s">
        <v>1080</v>
      </c>
      <c r="B848" s="1" t="s">
        <v>1082</v>
      </c>
      <c r="C848" s="1">
        <v>0</v>
      </c>
      <c r="D848" s="1">
        <v>104</v>
      </c>
      <c r="E848" s="1">
        <v>28</v>
      </c>
      <c r="F848" s="1">
        <v>6</v>
      </c>
      <c r="G848" s="1" t="s">
        <v>10</v>
      </c>
      <c r="H848" s="1" t="s">
        <v>91</v>
      </c>
    </row>
    <row r="849" spans="1:8" x14ac:dyDescent="0.3">
      <c r="A849" s="1" t="s">
        <v>1083</v>
      </c>
      <c r="B849" s="1" t="s">
        <v>1084</v>
      </c>
      <c r="C849" s="1">
        <v>0.1</v>
      </c>
      <c r="D849" s="1">
        <v>514</v>
      </c>
      <c r="E849" s="1">
        <v>108</v>
      </c>
      <c r="F849" s="1">
        <v>4</v>
      </c>
      <c r="G849" s="1" t="s">
        <v>14</v>
      </c>
      <c r="H849" s="1" t="s">
        <v>15</v>
      </c>
    </row>
    <row r="850" spans="1:8" x14ac:dyDescent="0.3">
      <c r="A850" s="1" t="s">
        <v>1083</v>
      </c>
      <c r="B850" s="1" t="s">
        <v>1085</v>
      </c>
      <c r="C850" s="1">
        <v>0.1</v>
      </c>
      <c r="D850" s="1">
        <v>320</v>
      </c>
      <c r="E850" s="1">
        <v>82</v>
      </c>
      <c r="F850" s="1">
        <v>2</v>
      </c>
      <c r="G850" s="1" t="s">
        <v>14</v>
      </c>
      <c r="H850" s="1" t="s">
        <v>36</v>
      </c>
    </row>
    <row r="851" spans="1:8" x14ac:dyDescent="0.3">
      <c r="A851" s="1" t="s">
        <v>1083</v>
      </c>
      <c r="B851" s="1" t="s">
        <v>593</v>
      </c>
      <c r="C851" s="1">
        <v>0</v>
      </c>
      <c r="D851" s="1">
        <v>33</v>
      </c>
      <c r="E851" s="1">
        <v>10</v>
      </c>
      <c r="F851" s="1">
        <v>3</v>
      </c>
      <c r="G851" s="1" t="s">
        <v>10</v>
      </c>
      <c r="H851" s="1" t="s">
        <v>48</v>
      </c>
    </row>
    <row r="852" spans="1:8" x14ac:dyDescent="0.3">
      <c r="A852" s="1" t="s">
        <v>1083</v>
      </c>
      <c r="B852" s="1" t="s">
        <v>178</v>
      </c>
      <c r="C852" s="1">
        <v>0.1</v>
      </c>
      <c r="D852" s="1">
        <v>60</v>
      </c>
      <c r="E852" s="1">
        <v>-3</v>
      </c>
      <c r="F852" s="1">
        <v>4</v>
      </c>
      <c r="G852" s="1" t="s">
        <v>10</v>
      </c>
      <c r="H852" s="1" t="s">
        <v>22</v>
      </c>
    </row>
    <row r="853" spans="1:8" x14ac:dyDescent="0.3">
      <c r="A853" s="1" t="s">
        <v>1086</v>
      </c>
      <c r="B853" s="1" t="s">
        <v>404</v>
      </c>
      <c r="C853" s="1">
        <v>0</v>
      </c>
      <c r="D853" s="1">
        <v>73</v>
      </c>
      <c r="E853" s="1">
        <v>29</v>
      </c>
      <c r="F853" s="1">
        <v>3</v>
      </c>
      <c r="G853" s="1" t="s">
        <v>10</v>
      </c>
      <c r="H853" s="1" t="s">
        <v>18</v>
      </c>
    </row>
    <row r="854" spans="1:8" x14ac:dyDescent="0.3">
      <c r="A854" s="1" t="s">
        <v>1086</v>
      </c>
      <c r="B854" s="1" t="s">
        <v>111</v>
      </c>
      <c r="C854" s="1">
        <v>0</v>
      </c>
      <c r="D854" s="1">
        <v>193</v>
      </c>
      <c r="E854" s="1">
        <v>29</v>
      </c>
      <c r="F854" s="1">
        <v>7</v>
      </c>
      <c r="G854" s="1" t="s">
        <v>10</v>
      </c>
      <c r="H854" s="1" t="s">
        <v>18</v>
      </c>
    </row>
    <row r="855" spans="1:8" x14ac:dyDescent="0.3">
      <c r="A855" s="1" t="s">
        <v>1086</v>
      </c>
      <c r="B855" s="1" t="s">
        <v>221</v>
      </c>
      <c r="C855" s="1">
        <v>0</v>
      </c>
      <c r="D855" s="1">
        <v>10</v>
      </c>
      <c r="E855" s="1">
        <v>2</v>
      </c>
      <c r="F855" s="1">
        <v>2</v>
      </c>
      <c r="G855" s="1" t="s">
        <v>10</v>
      </c>
      <c r="H855" s="1" t="s">
        <v>48</v>
      </c>
    </row>
    <row r="856" spans="1:8" x14ac:dyDescent="0.3">
      <c r="A856" s="1" t="s">
        <v>1086</v>
      </c>
      <c r="B856" s="1" t="s">
        <v>108</v>
      </c>
      <c r="C856" s="1">
        <v>0</v>
      </c>
      <c r="D856" s="1">
        <v>54</v>
      </c>
      <c r="E856" s="1">
        <v>8</v>
      </c>
      <c r="F856" s="1">
        <v>5</v>
      </c>
      <c r="G856" s="1" t="s">
        <v>10</v>
      </c>
      <c r="H856" s="1" t="s">
        <v>45</v>
      </c>
    </row>
    <row r="857" spans="1:8" x14ac:dyDescent="0.3">
      <c r="A857" s="1" t="s">
        <v>1086</v>
      </c>
      <c r="B857" s="1" t="s">
        <v>529</v>
      </c>
      <c r="C857" s="1">
        <v>0.4</v>
      </c>
      <c r="D857" s="1">
        <v>255</v>
      </c>
      <c r="E857" s="1">
        <v>-98</v>
      </c>
      <c r="F857" s="1">
        <v>3</v>
      </c>
      <c r="G857" s="1" t="s">
        <v>10</v>
      </c>
      <c r="H857" s="1" t="s">
        <v>22</v>
      </c>
    </row>
    <row r="858" spans="1:8" x14ac:dyDescent="0.3">
      <c r="A858" s="1" t="s">
        <v>1087</v>
      </c>
      <c r="B858" s="1" t="s">
        <v>1088</v>
      </c>
      <c r="C858" s="1">
        <v>0.5</v>
      </c>
      <c r="D858" s="1">
        <v>39</v>
      </c>
      <c r="E858" s="1">
        <v>-5</v>
      </c>
      <c r="F858" s="1">
        <v>2</v>
      </c>
      <c r="G858" s="1" t="s">
        <v>57</v>
      </c>
      <c r="H858" s="1" t="s">
        <v>96</v>
      </c>
    </row>
    <row r="859" spans="1:8" x14ac:dyDescent="0.3">
      <c r="A859" s="1" t="s">
        <v>1087</v>
      </c>
      <c r="B859" s="1" t="s">
        <v>824</v>
      </c>
      <c r="C859" s="1">
        <v>0.5</v>
      </c>
      <c r="D859" s="1">
        <v>332</v>
      </c>
      <c r="E859" s="1">
        <v>-226</v>
      </c>
      <c r="F859" s="1">
        <v>8</v>
      </c>
      <c r="G859" s="1" t="s">
        <v>57</v>
      </c>
      <c r="H859" s="1" t="s">
        <v>96</v>
      </c>
    </row>
    <row r="860" spans="1:8" x14ac:dyDescent="0.3">
      <c r="A860" s="1" t="s">
        <v>1083</v>
      </c>
      <c r="B860" s="1" t="s">
        <v>1089</v>
      </c>
      <c r="C860" s="1">
        <v>0</v>
      </c>
      <c r="D860" s="1">
        <v>154</v>
      </c>
      <c r="E860" s="1">
        <v>46</v>
      </c>
      <c r="F860" s="1">
        <v>5</v>
      </c>
      <c r="G860" s="1" t="s">
        <v>57</v>
      </c>
      <c r="H860" s="1" t="s">
        <v>96</v>
      </c>
    </row>
    <row r="861" spans="1:8" x14ac:dyDescent="0.3">
      <c r="A861" s="1" t="s">
        <v>1086</v>
      </c>
      <c r="B861" s="1" t="s">
        <v>1090</v>
      </c>
      <c r="C861" s="1">
        <v>0</v>
      </c>
      <c r="D861" s="1">
        <v>666</v>
      </c>
      <c r="E861" s="1">
        <v>66</v>
      </c>
      <c r="F861" s="1">
        <v>9</v>
      </c>
      <c r="G861" s="1" t="s">
        <v>57</v>
      </c>
      <c r="H861" s="1" t="s">
        <v>96</v>
      </c>
    </row>
    <row r="862" spans="1:8" x14ac:dyDescent="0.3">
      <c r="A862" s="1" t="s">
        <v>1091</v>
      </c>
      <c r="B862" s="1" t="s">
        <v>1092</v>
      </c>
      <c r="C862" s="1">
        <v>0</v>
      </c>
      <c r="D862" s="1">
        <v>1119</v>
      </c>
      <c r="E862" s="1">
        <v>246</v>
      </c>
      <c r="F862" s="1">
        <v>2</v>
      </c>
      <c r="G862" s="1" t="s">
        <v>10</v>
      </c>
      <c r="H862" s="1" t="s">
        <v>73</v>
      </c>
    </row>
    <row r="863" spans="1:8" x14ac:dyDescent="0.3">
      <c r="A863" s="1" t="s">
        <v>1093</v>
      </c>
      <c r="B863" s="1" t="s">
        <v>1094</v>
      </c>
      <c r="C863" s="1">
        <v>0</v>
      </c>
      <c r="D863" s="1">
        <v>28</v>
      </c>
      <c r="E863" s="1">
        <v>10</v>
      </c>
      <c r="F863" s="1">
        <v>2</v>
      </c>
      <c r="G863" s="1" t="s">
        <v>10</v>
      </c>
      <c r="H863" s="1" t="s">
        <v>48</v>
      </c>
    </row>
    <row r="864" spans="1:8" x14ac:dyDescent="0.3">
      <c r="A864" s="1" t="s">
        <v>1095</v>
      </c>
      <c r="B864" s="1" t="s">
        <v>475</v>
      </c>
      <c r="C864" s="1">
        <v>0.1</v>
      </c>
      <c r="D864" s="1">
        <v>1667</v>
      </c>
      <c r="E864" s="1">
        <v>185</v>
      </c>
      <c r="F864" s="1">
        <v>6</v>
      </c>
      <c r="G864" s="1" t="s">
        <v>10</v>
      </c>
      <c r="H864" s="1" t="s">
        <v>73</v>
      </c>
    </row>
    <row r="865" spans="1:8" x14ac:dyDescent="0.3">
      <c r="A865" s="1" t="s">
        <v>1095</v>
      </c>
      <c r="B865" s="1" t="s">
        <v>1096</v>
      </c>
      <c r="C865" s="1">
        <v>0</v>
      </c>
      <c r="D865" s="1">
        <v>98</v>
      </c>
      <c r="E865" s="1">
        <v>12</v>
      </c>
      <c r="F865" s="1">
        <v>2</v>
      </c>
      <c r="G865" s="1" t="s">
        <v>10</v>
      </c>
      <c r="H865" s="1" t="s">
        <v>48</v>
      </c>
    </row>
    <row r="866" spans="1:8" x14ac:dyDescent="0.3">
      <c r="A866" s="1" t="s">
        <v>1097</v>
      </c>
      <c r="B866" s="1" t="s">
        <v>1098</v>
      </c>
      <c r="C866" s="1">
        <v>0</v>
      </c>
      <c r="D866" s="1">
        <v>56</v>
      </c>
      <c r="E866" s="1">
        <v>0</v>
      </c>
      <c r="F866" s="1">
        <v>2</v>
      </c>
      <c r="G866" s="1" t="s">
        <v>10</v>
      </c>
      <c r="H866" s="1" t="s">
        <v>48</v>
      </c>
    </row>
    <row r="867" spans="1:8" x14ac:dyDescent="0.3">
      <c r="A867" s="1" t="s">
        <v>1097</v>
      </c>
      <c r="B867" s="1" t="s">
        <v>593</v>
      </c>
      <c r="C867" s="1">
        <v>0</v>
      </c>
      <c r="D867" s="1">
        <v>22</v>
      </c>
      <c r="E867" s="1">
        <v>7</v>
      </c>
      <c r="F867" s="1">
        <v>2</v>
      </c>
      <c r="G867" s="1" t="s">
        <v>10</v>
      </c>
      <c r="H867" s="1" t="s">
        <v>48</v>
      </c>
    </row>
    <row r="868" spans="1:8" x14ac:dyDescent="0.3">
      <c r="A868" s="1" t="s">
        <v>1097</v>
      </c>
      <c r="B868" s="1" t="s">
        <v>88</v>
      </c>
      <c r="C868" s="1">
        <v>0.1</v>
      </c>
      <c r="D868" s="1">
        <v>95</v>
      </c>
      <c r="E868" s="1">
        <v>42</v>
      </c>
      <c r="F868" s="1">
        <v>4</v>
      </c>
      <c r="G868" s="1" t="s">
        <v>10</v>
      </c>
      <c r="H868" s="1" t="s">
        <v>22</v>
      </c>
    </row>
    <row r="869" spans="1:8" x14ac:dyDescent="0.3">
      <c r="A869" s="1" t="s">
        <v>1097</v>
      </c>
      <c r="B869" s="1" t="s">
        <v>281</v>
      </c>
      <c r="C869" s="1">
        <v>0</v>
      </c>
      <c r="D869" s="1">
        <v>97</v>
      </c>
      <c r="E869" s="1">
        <v>31</v>
      </c>
      <c r="F869" s="1">
        <v>3</v>
      </c>
      <c r="G869" s="1" t="s">
        <v>10</v>
      </c>
      <c r="H869" s="1" t="s">
        <v>77</v>
      </c>
    </row>
    <row r="870" spans="1:8" x14ac:dyDescent="0.3">
      <c r="A870" s="1" t="s">
        <v>1099</v>
      </c>
      <c r="B870" s="1" t="s">
        <v>1100</v>
      </c>
      <c r="C870" s="1">
        <v>0</v>
      </c>
      <c r="D870" s="1">
        <v>6517</v>
      </c>
      <c r="E870" s="1">
        <v>2476</v>
      </c>
      <c r="F870" s="1">
        <v>12</v>
      </c>
      <c r="G870" s="1" t="s">
        <v>10</v>
      </c>
      <c r="H870" s="1" t="s">
        <v>73</v>
      </c>
    </row>
    <row r="871" spans="1:8" x14ac:dyDescent="0.3">
      <c r="A871" s="1" t="s">
        <v>1099</v>
      </c>
      <c r="B871" s="1" t="s">
        <v>590</v>
      </c>
      <c r="C871" s="1">
        <v>0.1</v>
      </c>
      <c r="D871" s="1">
        <v>457</v>
      </c>
      <c r="E871" s="1">
        <v>76</v>
      </c>
      <c r="F871" s="1">
        <v>9</v>
      </c>
      <c r="G871" s="1" t="s">
        <v>10</v>
      </c>
      <c r="H871" s="1" t="s">
        <v>22</v>
      </c>
    </row>
    <row r="872" spans="1:8" x14ac:dyDescent="0.3">
      <c r="A872" s="1" t="s">
        <v>1101</v>
      </c>
      <c r="B872" s="1" t="s">
        <v>1102</v>
      </c>
      <c r="C872" s="1">
        <v>0.1</v>
      </c>
      <c r="D872" s="1">
        <v>51</v>
      </c>
      <c r="E872" s="1">
        <v>20</v>
      </c>
      <c r="F872" s="1">
        <v>3</v>
      </c>
      <c r="G872" s="1" t="s">
        <v>10</v>
      </c>
      <c r="H872" s="1" t="s">
        <v>22</v>
      </c>
    </row>
    <row r="873" spans="1:8" x14ac:dyDescent="0.3">
      <c r="A873" s="1" t="s">
        <v>1103</v>
      </c>
      <c r="B873" s="1" t="s">
        <v>1084</v>
      </c>
      <c r="C873" s="1">
        <v>0</v>
      </c>
      <c r="D873" s="1">
        <v>286</v>
      </c>
      <c r="E873" s="1">
        <v>83</v>
      </c>
      <c r="F873" s="1">
        <v>2</v>
      </c>
      <c r="G873" s="1" t="s">
        <v>14</v>
      </c>
      <c r="H873" s="1" t="s">
        <v>15</v>
      </c>
    </row>
    <row r="874" spans="1:8" x14ac:dyDescent="0.3">
      <c r="A874" s="1" t="s">
        <v>1103</v>
      </c>
      <c r="B874" s="1" t="s">
        <v>1067</v>
      </c>
      <c r="C874" s="1">
        <v>0</v>
      </c>
      <c r="D874" s="1">
        <v>205</v>
      </c>
      <c r="E874" s="1">
        <v>80</v>
      </c>
      <c r="F874" s="1">
        <v>3</v>
      </c>
      <c r="G874" s="1" t="s">
        <v>14</v>
      </c>
      <c r="H874" s="1" t="s">
        <v>36</v>
      </c>
    </row>
    <row r="875" spans="1:8" x14ac:dyDescent="0.3">
      <c r="A875" s="1" t="s">
        <v>1103</v>
      </c>
      <c r="B875" s="1" t="s">
        <v>1104</v>
      </c>
      <c r="C875" s="1">
        <v>0</v>
      </c>
      <c r="D875" s="1">
        <v>88</v>
      </c>
      <c r="E875" s="1">
        <v>27</v>
      </c>
      <c r="F875" s="1">
        <v>2</v>
      </c>
      <c r="G875" s="1" t="s">
        <v>14</v>
      </c>
      <c r="H875" s="1" t="s">
        <v>116</v>
      </c>
    </row>
    <row r="876" spans="1:8" x14ac:dyDescent="0.3">
      <c r="A876" s="1" t="s">
        <v>1103</v>
      </c>
      <c r="B876" s="1" t="s">
        <v>1105</v>
      </c>
      <c r="C876" s="1">
        <v>0</v>
      </c>
      <c r="D876" s="1">
        <v>137</v>
      </c>
      <c r="E876" s="1">
        <v>63</v>
      </c>
      <c r="F876" s="1">
        <v>3</v>
      </c>
      <c r="G876" s="1" t="s">
        <v>10</v>
      </c>
      <c r="H876" s="1" t="s">
        <v>18</v>
      </c>
    </row>
    <row r="877" spans="1:8" x14ac:dyDescent="0.3">
      <c r="A877" s="1" t="s">
        <v>1103</v>
      </c>
      <c r="B877" s="1" t="s">
        <v>1106</v>
      </c>
      <c r="C877" s="1">
        <v>0</v>
      </c>
      <c r="D877" s="1">
        <v>45</v>
      </c>
      <c r="E877" s="1">
        <v>2</v>
      </c>
      <c r="F877" s="1">
        <v>2</v>
      </c>
      <c r="G877" s="1" t="s">
        <v>10</v>
      </c>
      <c r="H877" s="1" t="s">
        <v>11</v>
      </c>
    </row>
    <row r="878" spans="1:8" x14ac:dyDescent="0.3">
      <c r="A878" s="1" t="s">
        <v>1107</v>
      </c>
      <c r="B878" s="1" t="s">
        <v>1108</v>
      </c>
      <c r="C878" s="1">
        <v>0</v>
      </c>
      <c r="D878" s="1">
        <v>17</v>
      </c>
      <c r="E878" s="1">
        <v>7</v>
      </c>
      <c r="F878" s="1">
        <v>2</v>
      </c>
      <c r="G878" s="1" t="s">
        <v>10</v>
      </c>
      <c r="H878" s="1" t="s">
        <v>29</v>
      </c>
    </row>
    <row r="879" spans="1:8" x14ac:dyDescent="0.3">
      <c r="A879" s="1" t="s">
        <v>1103</v>
      </c>
      <c r="B879" s="1" t="s">
        <v>1109</v>
      </c>
      <c r="C879" s="1">
        <v>0</v>
      </c>
      <c r="D879" s="1">
        <v>1593</v>
      </c>
      <c r="E879" s="1">
        <v>653</v>
      </c>
      <c r="F879" s="1">
        <v>5</v>
      </c>
      <c r="G879" s="1" t="s">
        <v>57</v>
      </c>
      <c r="H879" s="1" t="s">
        <v>79</v>
      </c>
    </row>
    <row r="880" spans="1:8" x14ac:dyDescent="0.3">
      <c r="A880" s="1" t="s">
        <v>1110</v>
      </c>
      <c r="B880" s="1" t="s">
        <v>1111</v>
      </c>
      <c r="C880" s="1">
        <v>0</v>
      </c>
      <c r="D880" s="1">
        <v>88</v>
      </c>
      <c r="E880" s="1">
        <v>3</v>
      </c>
      <c r="F880" s="1">
        <v>2</v>
      </c>
      <c r="G880" s="1" t="s">
        <v>14</v>
      </c>
      <c r="H880" s="1" t="s">
        <v>116</v>
      </c>
    </row>
    <row r="881" spans="1:8" x14ac:dyDescent="0.3">
      <c r="A881" s="1" t="s">
        <v>1110</v>
      </c>
      <c r="B881" s="1" t="s">
        <v>1112</v>
      </c>
      <c r="C881" s="1">
        <v>0</v>
      </c>
      <c r="D881" s="1">
        <v>284</v>
      </c>
      <c r="E881" s="1">
        <v>43</v>
      </c>
      <c r="F881" s="1">
        <v>5</v>
      </c>
      <c r="G881" s="1" t="s">
        <v>10</v>
      </c>
      <c r="H881" s="1" t="s">
        <v>18</v>
      </c>
    </row>
    <row r="882" spans="1:8" x14ac:dyDescent="0.3">
      <c r="A882" s="1" t="s">
        <v>1113</v>
      </c>
      <c r="B882" s="1" t="s">
        <v>317</v>
      </c>
      <c r="C882" s="1">
        <v>0.5</v>
      </c>
      <c r="D882" s="1">
        <v>13</v>
      </c>
      <c r="E882" s="1">
        <v>-2</v>
      </c>
      <c r="F882" s="1">
        <v>2</v>
      </c>
      <c r="G882" s="1" t="s">
        <v>10</v>
      </c>
      <c r="H882" s="1" t="s">
        <v>48</v>
      </c>
    </row>
    <row r="883" spans="1:8" x14ac:dyDescent="0.3">
      <c r="A883" s="1" t="s">
        <v>1114</v>
      </c>
      <c r="B883" s="1" t="s">
        <v>1115</v>
      </c>
      <c r="C883" s="1">
        <v>0.5</v>
      </c>
      <c r="D883" s="1">
        <v>60</v>
      </c>
      <c r="E883" s="1">
        <v>-37</v>
      </c>
      <c r="F883" s="1">
        <v>4</v>
      </c>
      <c r="G883" s="1" t="s">
        <v>10</v>
      </c>
      <c r="H883" s="1" t="s">
        <v>77</v>
      </c>
    </row>
    <row r="884" spans="1:8" x14ac:dyDescent="0.3">
      <c r="A884" s="1" t="s">
        <v>1116</v>
      </c>
      <c r="B884" s="1" t="s">
        <v>228</v>
      </c>
      <c r="C884" s="1">
        <v>0.1</v>
      </c>
      <c r="D884" s="1">
        <v>777</v>
      </c>
      <c r="E884" s="1">
        <v>129</v>
      </c>
      <c r="F884" s="1">
        <v>7</v>
      </c>
      <c r="G884" s="1" t="s">
        <v>57</v>
      </c>
      <c r="H884" s="1" t="s">
        <v>70</v>
      </c>
    </row>
    <row r="885" spans="1:8" x14ac:dyDescent="0.3">
      <c r="A885" s="1" t="s">
        <v>1117</v>
      </c>
      <c r="B885" s="1" t="s">
        <v>253</v>
      </c>
      <c r="C885" s="1">
        <v>0</v>
      </c>
      <c r="D885" s="1">
        <v>134</v>
      </c>
      <c r="E885" s="1">
        <v>37</v>
      </c>
      <c r="F885" s="1">
        <v>5</v>
      </c>
      <c r="G885" s="1" t="s">
        <v>10</v>
      </c>
      <c r="H885" s="1" t="s">
        <v>18</v>
      </c>
    </row>
    <row r="886" spans="1:8" x14ac:dyDescent="0.3">
      <c r="A886" s="1" t="s">
        <v>1117</v>
      </c>
      <c r="B886" s="1" t="s">
        <v>1118</v>
      </c>
      <c r="C886" s="1">
        <v>0</v>
      </c>
      <c r="D886" s="1">
        <v>27</v>
      </c>
      <c r="E886" s="1">
        <v>4</v>
      </c>
      <c r="F886" s="1">
        <v>2</v>
      </c>
      <c r="G886" s="1" t="s">
        <v>10</v>
      </c>
      <c r="H886" s="1" t="s">
        <v>48</v>
      </c>
    </row>
    <row r="887" spans="1:8" x14ac:dyDescent="0.3">
      <c r="A887" s="1" t="s">
        <v>1119</v>
      </c>
      <c r="B887" s="1" t="s">
        <v>1120</v>
      </c>
      <c r="C887" s="1">
        <v>0</v>
      </c>
      <c r="D887" s="1">
        <v>86</v>
      </c>
      <c r="E887" s="1">
        <v>4</v>
      </c>
      <c r="F887" s="1">
        <v>6</v>
      </c>
      <c r="G887" s="1" t="s">
        <v>10</v>
      </c>
      <c r="H887" s="1" t="s">
        <v>48</v>
      </c>
    </row>
    <row r="888" spans="1:8" x14ac:dyDescent="0.3">
      <c r="A888" s="1" t="s">
        <v>1119</v>
      </c>
      <c r="B888" s="1" t="s">
        <v>214</v>
      </c>
      <c r="C888" s="1">
        <v>0.1</v>
      </c>
      <c r="D888" s="1">
        <v>78</v>
      </c>
      <c r="E888" s="1">
        <v>14</v>
      </c>
      <c r="F888" s="1">
        <v>8</v>
      </c>
      <c r="G888" s="1" t="s">
        <v>10</v>
      </c>
      <c r="H888" s="1" t="s">
        <v>22</v>
      </c>
    </row>
    <row r="889" spans="1:8" x14ac:dyDescent="0.3">
      <c r="A889" s="1" t="s">
        <v>1121</v>
      </c>
      <c r="B889" s="1" t="s">
        <v>943</v>
      </c>
      <c r="C889" s="1">
        <v>0</v>
      </c>
      <c r="D889" s="1">
        <v>317</v>
      </c>
      <c r="E889" s="1">
        <v>28</v>
      </c>
      <c r="F889" s="1">
        <v>12</v>
      </c>
      <c r="G889" s="1" t="s">
        <v>10</v>
      </c>
      <c r="H889" s="1" t="s">
        <v>18</v>
      </c>
    </row>
    <row r="890" spans="1:8" x14ac:dyDescent="0.3">
      <c r="A890" s="1" t="s">
        <v>1122</v>
      </c>
      <c r="B890" s="1" t="s">
        <v>1123</v>
      </c>
      <c r="C890" s="1">
        <v>0.15</v>
      </c>
      <c r="D890" s="1">
        <v>965</v>
      </c>
      <c r="E890" s="1">
        <v>-68</v>
      </c>
      <c r="F890" s="1">
        <v>3</v>
      </c>
      <c r="G890" s="1" t="s">
        <v>57</v>
      </c>
      <c r="H890" s="1" t="s">
        <v>79</v>
      </c>
    </row>
    <row r="891" spans="1:8" x14ac:dyDescent="0.3">
      <c r="A891" s="1" t="s">
        <v>1124</v>
      </c>
      <c r="B891" s="1" t="s">
        <v>701</v>
      </c>
      <c r="C891" s="1">
        <v>0</v>
      </c>
      <c r="D891" s="1">
        <v>273</v>
      </c>
      <c r="E891" s="1">
        <v>14</v>
      </c>
      <c r="F891" s="1">
        <v>5</v>
      </c>
      <c r="G891" s="1" t="s">
        <v>10</v>
      </c>
      <c r="H891" s="1" t="s">
        <v>22</v>
      </c>
    </row>
    <row r="892" spans="1:8" x14ac:dyDescent="0.3">
      <c r="A892" s="1" t="s">
        <v>1125</v>
      </c>
      <c r="B892" s="1" t="s">
        <v>65</v>
      </c>
      <c r="C892" s="1">
        <v>0.5</v>
      </c>
      <c r="D892" s="1">
        <v>25</v>
      </c>
      <c r="E892" s="1">
        <v>-11</v>
      </c>
      <c r="F892" s="1">
        <v>4</v>
      </c>
      <c r="G892" s="1" t="s">
        <v>10</v>
      </c>
      <c r="H892" s="1" t="s">
        <v>18</v>
      </c>
    </row>
    <row r="893" spans="1:8" x14ac:dyDescent="0.3">
      <c r="A893" s="1" t="s">
        <v>1125</v>
      </c>
      <c r="B893" s="1" t="s">
        <v>701</v>
      </c>
      <c r="C893" s="1">
        <v>0.5</v>
      </c>
      <c r="D893" s="1">
        <v>82</v>
      </c>
      <c r="E893" s="1">
        <v>-74</v>
      </c>
      <c r="F893" s="1">
        <v>3</v>
      </c>
      <c r="G893" s="1" t="s">
        <v>10</v>
      </c>
      <c r="H893" s="1" t="s">
        <v>22</v>
      </c>
    </row>
    <row r="894" spans="1:8" x14ac:dyDescent="0.3">
      <c r="A894" s="1" t="s">
        <v>1126</v>
      </c>
      <c r="B894" s="1" t="s">
        <v>1127</v>
      </c>
      <c r="C894" s="1">
        <v>0</v>
      </c>
      <c r="D894" s="1">
        <v>211</v>
      </c>
      <c r="E894" s="1">
        <v>19</v>
      </c>
      <c r="F894" s="1">
        <v>3</v>
      </c>
      <c r="G894" s="1" t="s">
        <v>57</v>
      </c>
      <c r="H894" s="1" t="s">
        <v>96</v>
      </c>
    </row>
    <row r="895" spans="1:8" x14ac:dyDescent="0.3">
      <c r="A895" s="1" t="s">
        <v>1128</v>
      </c>
      <c r="B895" s="1" t="s">
        <v>394</v>
      </c>
      <c r="C895" s="1">
        <v>0</v>
      </c>
      <c r="D895" s="1">
        <v>21</v>
      </c>
      <c r="E895" s="1">
        <v>8</v>
      </c>
      <c r="F895" s="1">
        <v>3</v>
      </c>
      <c r="G895" s="1" t="s">
        <v>10</v>
      </c>
      <c r="H895" s="1" t="s">
        <v>45</v>
      </c>
    </row>
    <row r="896" spans="1:8" x14ac:dyDescent="0.3">
      <c r="A896" s="1" t="s">
        <v>1129</v>
      </c>
      <c r="B896" s="1" t="s">
        <v>1130</v>
      </c>
      <c r="C896" s="1">
        <v>0</v>
      </c>
      <c r="D896" s="1">
        <v>257</v>
      </c>
      <c r="E896" s="1">
        <v>108</v>
      </c>
      <c r="F896" s="1">
        <v>1</v>
      </c>
      <c r="G896" s="1" t="s">
        <v>57</v>
      </c>
      <c r="H896" s="1" t="s">
        <v>96</v>
      </c>
    </row>
    <row r="897" spans="1:8" x14ac:dyDescent="0.3">
      <c r="A897" s="1" t="s">
        <v>1131</v>
      </c>
      <c r="B897" s="1" t="s">
        <v>598</v>
      </c>
      <c r="C897" s="1">
        <v>0.5</v>
      </c>
      <c r="D897" s="1">
        <v>51</v>
      </c>
      <c r="E897" s="1">
        <v>-15</v>
      </c>
      <c r="F897" s="1">
        <v>2</v>
      </c>
      <c r="G897" s="1" t="s">
        <v>10</v>
      </c>
      <c r="H897" s="1" t="s">
        <v>48</v>
      </c>
    </row>
    <row r="898" spans="1:8" x14ac:dyDescent="0.3">
      <c r="A898" s="1" t="s">
        <v>1132</v>
      </c>
      <c r="B898" s="1" t="s">
        <v>1133</v>
      </c>
      <c r="C898" s="1">
        <v>0</v>
      </c>
      <c r="D898" s="1">
        <v>76</v>
      </c>
      <c r="E898" s="1">
        <v>11</v>
      </c>
      <c r="F898" s="1">
        <v>3</v>
      </c>
      <c r="G898" s="1" t="s">
        <v>14</v>
      </c>
      <c r="H898" s="1" t="s">
        <v>116</v>
      </c>
    </row>
    <row r="899" spans="1:8" x14ac:dyDescent="0.3">
      <c r="A899" s="1" t="s">
        <v>1132</v>
      </c>
      <c r="B899" s="1" t="s">
        <v>323</v>
      </c>
      <c r="C899" s="1">
        <v>0</v>
      </c>
      <c r="D899" s="1">
        <v>252</v>
      </c>
      <c r="E899" s="1">
        <v>15</v>
      </c>
      <c r="F899" s="1">
        <v>5</v>
      </c>
      <c r="G899" s="1" t="s">
        <v>10</v>
      </c>
      <c r="H899" s="1" t="s">
        <v>48</v>
      </c>
    </row>
    <row r="900" spans="1:8" x14ac:dyDescent="0.3">
      <c r="A900" s="1" t="s">
        <v>1132</v>
      </c>
      <c r="B900" s="1" t="s">
        <v>1115</v>
      </c>
      <c r="C900" s="1">
        <v>0</v>
      </c>
      <c r="D900" s="1">
        <v>90</v>
      </c>
      <c r="E900" s="1">
        <v>17</v>
      </c>
      <c r="F900" s="1">
        <v>3</v>
      </c>
      <c r="G900" s="1" t="s">
        <v>10</v>
      </c>
      <c r="H900" s="1" t="s">
        <v>77</v>
      </c>
    </row>
    <row r="901" spans="1:8" x14ac:dyDescent="0.3">
      <c r="A901" s="1" t="s">
        <v>1134</v>
      </c>
      <c r="B901" s="1" t="s">
        <v>809</v>
      </c>
      <c r="C901" s="1">
        <v>0.1</v>
      </c>
      <c r="D901" s="1">
        <v>301</v>
      </c>
      <c r="E901" s="1">
        <v>73</v>
      </c>
      <c r="F901" s="1">
        <v>2</v>
      </c>
      <c r="G901" s="1" t="s">
        <v>57</v>
      </c>
      <c r="H901" s="1" t="s">
        <v>70</v>
      </c>
    </row>
    <row r="902" spans="1:8" x14ac:dyDescent="0.3">
      <c r="A902" s="1" t="s">
        <v>1135</v>
      </c>
      <c r="B902" s="1" t="s">
        <v>1136</v>
      </c>
      <c r="C902" s="1">
        <v>0.1</v>
      </c>
      <c r="D902" s="1">
        <v>785</v>
      </c>
      <c r="E902" s="1">
        <v>270</v>
      </c>
      <c r="F902" s="1">
        <v>2</v>
      </c>
      <c r="G902" s="1" t="s">
        <v>14</v>
      </c>
      <c r="H902" s="1" t="s">
        <v>15</v>
      </c>
    </row>
    <row r="903" spans="1:8" x14ac:dyDescent="0.3">
      <c r="A903" s="1" t="s">
        <v>1135</v>
      </c>
      <c r="B903" s="1" t="s">
        <v>178</v>
      </c>
      <c r="C903" s="1">
        <v>0.1</v>
      </c>
      <c r="D903" s="1">
        <v>60</v>
      </c>
      <c r="E903" s="1">
        <v>-3</v>
      </c>
      <c r="F903" s="1">
        <v>4</v>
      </c>
      <c r="G903" s="1" t="s">
        <v>10</v>
      </c>
      <c r="H903" s="1" t="s">
        <v>22</v>
      </c>
    </row>
    <row r="904" spans="1:8" x14ac:dyDescent="0.3">
      <c r="A904" s="1" t="s">
        <v>1135</v>
      </c>
      <c r="B904" s="1" t="s">
        <v>1137</v>
      </c>
      <c r="C904" s="1">
        <v>0</v>
      </c>
      <c r="D904" s="1">
        <v>1293</v>
      </c>
      <c r="E904" s="1">
        <v>233</v>
      </c>
      <c r="F904" s="1">
        <v>5</v>
      </c>
      <c r="G904" s="1" t="s">
        <v>57</v>
      </c>
      <c r="H904" s="1" t="s">
        <v>96</v>
      </c>
    </row>
    <row r="905" spans="1:8" x14ac:dyDescent="0.3">
      <c r="A905" s="1" t="s">
        <v>1138</v>
      </c>
      <c r="B905" s="1" t="s">
        <v>1139</v>
      </c>
      <c r="C905" s="1">
        <v>0</v>
      </c>
      <c r="D905" s="1">
        <v>749</v>
      </c>
      <c r="E905" s="1">
        <v>180</v>
      </c>
      <c r="F905" s="1">
        <v>7</v>
      </c>
      <c r="G905" s="1" t="s">
        <v>14</v>
      </c>
      <c r="H905" s="1" t="s">
        <v>116</v>
      </c>
    </row>
    <row r="906" spans="1:8" x14ac:dyDescent="0.3">
      <c r="A906" s="1" t="s">
        <v>1140</v>
      </c>
      <c r="B906" s="1" t="s">
        <v>1141</v>
      </c>
      <c r="C906" s="1">
        <v>0</v>
      </c>
      <c r="D906" s="1">
        <v>281</v>
      </c>
      <c r="E906" s="1">
        <v>3</v>
      </c>
      <c r="F906" s="1">
        <v>2</v>
      </c>
      <c r="G906" s="1" t="s">
        <v>10</v>
      </c>
      <c r="H906" s="1" t="s">
        <v>22</v>
      </c>
    </row>
    <row r="907" spans="1:8" x14ac:dyDescent="0.3">
      <c r="A907" s="1" t="s">
        <v>1142</v>
      </c>
      <c r="B907" s="1" t="s">
        <v>1143</v>
      </c>
      <c r="C907" s="1">
        <v>0.2</v>
      </c>
      <c r="D907" s="1">
        <v>53</v>
      </c>
      <c r="E907" s="1">
        <v>17</v>
      </c>
      <c r="F907" s="1">
        <v>3</v>
      </c>
      <c r="G907" s="1" t="s">
        <v>14</v>
      </c>
      <c r="H907" s="1" t="s">
        <v>116</v>
      </c>
    </row>
    <row r="908" spans="1:8" x14ac:dyDescent="0.3">
      <c r="A908" s="1" t="s">
        <v>1142</v>
      </c>
      <c r="B908" s="1" t="s">
        <v>1144</v>
      </c>
      <c r="C908" s="1">
        <v>0.5</v>
      </c>
      <c r="D908" s="1">
        <v>174</v>
      </c>
      <c r="E908" s="1">
        <v>-38</v>
      </c>
      <c r="F908" s="1">
        <v>5</v>
      </c>
      <c r="G908" s="1" t="s">
        <v>10</v>
      </c>
      <c r="H908" s="1" t="s">
        <v>73</v>
      </c>
    </row>
    <row r="909" spans="1:8" x14ac:dyDescent="0.3">
      <c r="A909" s="1" t="s">
        <v>1142</v>
      </c>
      <c r="B909" s="1" t="s">
        <v>1145</v>
      </c>
      <c r="C909" s="1">
        <v>0.5</v>
      </c>
      <c r="D909" s="1">
        <v>169</v>
      </c>
      <c r="E909" s="1">
        <v>-125</v>
      </c>
      <c r="F909" s="1">
        <v>3</v>
      </c>
      <c r="G909" s="1" t="s">
        <v>57</v>
      </c>
      <c r="H909" s="1" t="s">
        <v>96</v>
      </c>
    </row>
    <row r="910" spans="1:8" x14ac:dyDescent="0.3">
      <c r="A910" s="1" t="s">
        <v>1146</v>
      </c>
      <c r="B910" s="1" t="s">
        <v>1147</v>
      </c>
      <c r="C910" s="1">
        <v>0.1</v>
      </c>
      <c r="D910" s="1">
        <v>654</v>
      </c>
      <c r="E910" s="1">
        <v>247</v>
      </c>
      <c r="F910" s="1">
        <v>2</v>
      </c>
      <c r="G910" s="1" t="s">
        <v>14</v>
      </c>
      <c r="H910" s="1" t="s">
        <v>15</v>
      </c>
    </row>
    <row r="911" spans="1:8" x14ac:dyDescent="0.3">
      <c r="A911" s="1" t="s">
        <v>1148</v>
      </c>
      <c r="B911" s="1" t="s">
        <v>1149</v>
      </c>
      <c r="C911" s="1">
        <v>0</v>
      </c>
      <c r="D911" s="1">
        <v>1674</v>
      </c>
      <c r="E911" s="1">
        <v>686</v>
      </c>
      <c r="F911" s="1">
        <v>5</v>
      </c>
      <c r="G911" s="1" t="s">
        <v>14</v>
      </c>
      <c r="H911" s="1" t="s">
        <v>40</v>
      </c>
    </row>
    <row r="912" spans="1:8" x14ac:dyDescent="0.3">
      <c r="A912" s="1" t="s">
        <v>1146</v>
      </c>
      <c r="B912" s="1" t="s">
        <v>1150</v>
      </c>
      <c r="C912" s="1">
        <v>0</v>
      </c>
      <c r="D912" s="1">
        <v>17</v>
      </c>
      <c r="E912" s="1">
        <v>0</v>
      </c>
      <c r="F912" s="1">
        <v>1</v>
      </c>
      <c r="G912" s="1" t="s">
        <v>10</v>
      </c>
      <c r="H912" s="1" t="s">
        <v>11</v>
      </c>
    </row>
    <row r="913" spans="1:8" x14ac:dyDescent="0.3">
      <c r="A913" s="1" t="s">
        <v>1146</v>
      </c>
      <c r="B913" s="1" t="s">
        <v>862</v>
      </c>
      <c r="C913" s="1">
        <v>0.1</v>
      </c>
      <c r="D913" s="1">
        <v>169</v>
      </c>
      <c r="E913" s="1">
        <v>38</v>
      </c>
      <c r="F913" s="1">
        <v>3</v>
      </c>
      <c r="G913" s="1" t="s">
        <v>10</v>
      </c>
      <c r="H913" s="1" t="s">
        <v>22</v>
      </c>
    </row>
    <row r="914" spans="1:8" x14ac:dyDescent="0.3">
      <c r="A914" s="1" t="s">
        <v>1146</v>
      </c>
      <c r="B914" s="1" t="s">
        <v>1151</v>
      </c>
      <c r="C914" s="1">
        <v>0</v>
      </c>
      <c r="D914" s="1">
        <v>862</v>
      </c>
      <c r="E914" s="1">
        <v>198</v>
      </c>
      <c r="F914" s="1">
        <v>5</v>
      </c>
      <c r="G914" s="1" t="s">
        <v>57</v>
      </c>
      <c r="H914" s="1" t="s">
        <v>58</v>
      </c>
    </row>
    <row r="915" spans="1:8" x14ac:dyDescent="0.3">
      <c r="A915" s="1" t="s">
        <v>1152</v>
      </c>
      <c r="B915" s="1" t="s">
        <v>1153</v>
      </c>
      <c r="C915" s="1">
        <v>0</v>
      </c>
      <c r="D915" s="1">
        <v>170</v>
      </c>
      <c r="E915" s="1">
        <v>32</v>
      </c>
      <c r="F915" s="1">
        <v>1</v>
      </c>
      <c r="G915" s="1" t="s">
        <v>57</v>
      </c>
      <c r="H915" s="1" t="s">
        <v>70</v>
      </c>
    </row>
    <row r="916" spans="1:8" x14ac:dyDescent="0.3">
      <c r="A916" s="1" t="s">
        <v>1154</v>
      </c>
      <c r="B916" s="1" t="s">
        <v>1155</v>
      </c>
      <c r="C916" s="1">
        <v>0.35</v>
      </c>
      <c r="D916" s="1">
        <v>616</v>
      </c>
      <c r="E916" s="1">
        <v>142</v>
      </c>
      <c r="F916" s="1">
        <v>3</v>
      </c>
      <c r="G916" s="1" t="s">
        <v>14</v>
      </c>
      <c r="H916" s="1" t="s">
        <v>40</v>
      </c>
    </row>
    <row r="917" spans="1:8" x14ac:dyDescent="0.3">
      <c r="A917" s="1" t="s">
        <v>1156</v>
      </c>
      <c r="B917" s="1" t="s">
        <v>1157</v>
      </c>
      <c r="C917" s="1">
        <v>0</v>
      </c>
      <c r="D917" s="1">
        <v>117</v>
      </c>
      <c r="E917" s="1">
        <v>36</v>
      </c>
      <c r="F917" s="1">
        <v>5</v>
      </c>
      <c r="G917" s="1" t="s">
        <v>14</v>
      </c>
      <c r="H917" s="1" t="s">
        <v>116</v>
      </c>
    </row>
    <row r="918" spans="1:8" x14ac:dyDescent="0.3">
      <c r="A918" s="1" t="s">
        <v>1156</v>
      </c>
      <c r="B918" s="1" t="s">
        <v>1158</v>
      </c>
      <c r="C918" s="1">
        <v>0</v>
      </c>
      <c r="D918" s="1">
        <v>153</v>
      </c>
      <c r="E918" s="1">
        <v>70</v>
      </c>
      <c r="F918" s="1">
        <v>3</v>
      </c>
      <c r="G918" s="1" t="s">
        <v>10</v>
      </c>
      <c r="H918" s="1" t="s">
        <v>48</v>
      </c>
    </row>
    <row r="919" spans="1:8" x14ac:dyDescent="0.3">
      <c r="A919" s="1" t="s">
        <v>1159</v>
      </c>
      <c r="B919" s="1" t="s">
        <v>27</v>
      </c>
      <c r="C919" s="1">
        <v>0</v>
      </c>
      <c r="D919" s="1">
        <v>518</v>
      </c>
      <c r="E919" s="1">
        <v>160</v>
      </c>
      <c r="F919" s="1">
        <v>3</v>
      </c>
      <c r="G919" s="1" t="s">
        <v>14</v>
      </c>
      <c r="H919" s="1" t="s">
        <v>15</v>
      </c>
    </row>
    <row r="920" spans="1:8" x14ac:dyDescent="0.3">
      <c r="A920" s="1" t="s">
        <v>1159</v>
      </c>
      <c r="B920" s="1" t="s">
        <v>570</v>
      </c>
      <c r="C920" s="1">
        <v>0</v>
      </c>
      <c r="D920" s="1">
        <v>71</v>
      </c>
      <c r="E920" s="1">
        <v>1</v>
      </c>
      <c r="F920" s="1">
        <v>5</v>
      </c>
      <c r="G920" s="1" t="s">
        <v>10</v>
      </c>
      <c r="H920" s="1" t="s">
        <v>18</v>
      </c>
    </row>
    <row r="921" spans="1:8" x14ac:dyDescent="0.3">
      <c r="A921" s="1" t="s">
        <v>1159</v>
      </c>
      <c r="B921" s="1" t="s">
        <v>1160</v>
      </c>
      <c r="C921" s="1">
        <v>0</v>
      </c>
      <c r="D921" s="1">
        <v>88</v>
      </c>
      <c r="E921" s="1">
        <v>9</v>
      </c>
      <c r="F921" s="1">
        <v>5</v>
      </c>
      <c r="G921" s="1" t="s">
        <v>10</v>
      </c>
      <c r="H921" s="1" t="s">
        <v>11</v>
      </c>
    </row>
    <row r="922" spans="1:8" x14ac:dyDescent="0.3">
      <c r="A922" s="1" t="s">
        <v>1159</v>
      </c>
      <c r="B922" s="1" t="s">
        <v>1161</v>
      </c>
      <c r="C922" s="1">
        <v>0</v>
      </c>
      <c r="D922" s="1">
        <v>73</v>
      </c>
      <c r="E922" s="1">
        <v>30</v>
      </c>
      <c r="F922" s="1">
        <v>1</v>
      </c>
      <c r="G922" s="1" t="s">
        <v>57</v>
      </c>
      <c r="H922" s="1" t="s">
        <v>58</v>
      </c>
    </row>
    <row r="923" spans="1:8" x14ac:dyDescent="0.3">
      <c r="A923" s="1" t="s">
        <v>1162</v>
      </c>
      <c r="B923" s="1" t="s">
        <v>1163</v>
      </c>
      <c r="C923" s="1">
        <v>0.1</v>
      </c>
      <c r="D923" s="1">
        <v>172</v>
      </c>
      <c r="E923" s="1">
        <v>48</v>
      </c>
      <c r="F923" s="1">
        <v>2</v>
      </c>
      <c r="G923" s="1" t="s">
        <v>10</v>
      </c>
      <c r="H923" s="1" t="s">
        <v>73</v>
      </c>
    </row>
    <row r="924" spans="1:8" x14ac:dyDescent="0.3">
      <c r="A924" s="1" t="s">
        <v>1162</v>
      </c>
      <c r="B924" s="1" t="s">
        <v>42</v>
      </c>
      <c r="C924" s="1">
        <v>0</v>
      </c>
      <c r="D924" s="1">
        <v>275</v>
      </c>
      <c r="E924" s="1">
        <v>49</v>
      </c>
      <c r="F924" s="1">
        <v>5</v>
      </c>
      <c r="G924" s="1" t="s">
        <v>10</v>
      </c>
      <c r="H924" s="1" t="s">
        <v>18</v>
      </c>
    </row>
    <row r="925" spans="1:8" x14ac:dyDescent="0.3">
      <c r="A925" s="1" t="s">
        <v>1164</v>
      </c>
      <c r="B925" s="1" t="s">
        <v>1165</v>
      </c>
      <c r="C925" s="1">
        <v>0</v>
      </c>
      <c r="D925" s="1">
        <v>311</v>
      </c>
      <c r="E925" s="1">
        <v>68</v>
      </c>
      <c r="F925" s="1">
        <v>6</v>
      </c>
      <c r="G925" s="1" t="s">
        <v>14</v>
      </c>
      <c r="H925" s="1" t="s">
        <v>116</v>
      </c>
    </row>
    <row r="926" spans="1:8" x14ac:dyDescent="0.3">
      <c r="A926" s="1" t="s">
        <v>1164</v>
      </c>
      <c r="B926" s="1" t="s">
        <v>169</v>
      </c>
      <c r="C926" s="1">
        <v>0</v>
      </c>
      <c r="D926" s="1">
        <v>34</v>
      </c>
      <c r="E926" s="1">
        <v>9</v>
      </c>
      <c r="F926" s="1">
        <v>3</v>
      </c>
      <c r="G926" s="1" t="s">
        <v>10</v>
      </c>
      <c r="H926" s="1" t="s">
        <v>48</v>
      </c>
    </row>
    <row r="927" spans="1:8" x14ac:dyDescent="0.3">
      <c r="A927" s="1" t="s">
        <v>1166</v>
      </c>
      <c r="B927" s="1" t="s">
        <v>940</v>
      </c>
      <c r="C927" s="1">
        <v>0.15</v>
      </c>
      <c r="D927" s="1">
        <v>1108</v>
      </c>
      <c r="E927" s="1">
        <v>326</v>
      </c>
      <c r="F927" s="1">
        <v>2</v>
      </c>
      <c r="G927" s="1" t="s">
        <v>57</v>
      </c>
      <c r="H927" s="1" t="s">
        <v>70</v>
      </c>
    </row>
    <row r="928" spans="1:8" x14ac:dyDescent="0.3">
      <c r="A928" s="1" t="s">
        <v>1167</v>
      </c>
      <c r="B928" s="1" t="s">
        <v>570</v>
      </c>
      <c r="C928" s="1">
        <v>0</v>
      </c>
      <c r="D928" s="1">
        <v>71</v>
      </c>
      <c r="E928" s="1">
        <v>1</v>
      </c>
      <c r="F928" s="1">
        <v>5</v>
      </c>
      <c r="G928" s="1" t="s">
        <v>10</v>
      </c>
      <c r="H928" s="1" t="s">
        <v>18</v>
      </c>
    </row>
    <row r="929" spans="1:8" x14ac:dyDescent="0.3">
      <c r="A929" s="1" t="s">
        <v>1167</v>
      </c>
      <c r="B929" s="1" t="s">
        <v>1168</v>
      </c>
      <c r="C929" s="1">
        <v>0</v>
      </c>
      <c r="D929" s="1">
        <v>58</v>
      </c>
      <c r="E929" s="1">
        <v>19</v>
      </c>
      <c r="F929" s="1">
        <v>4</v>
      </c>
      <c r="G929" s="1" t="s">
        <v>10</v>
      </c>
      <c r="H929" s="1" t="s">
        <v>18</v>
      </c>
    </row>
    <row r="930" spans="1:8" x14ac:dyDescent="0.3">
      <c r="A930" s="1" t="s">
        <v>1167</v>
      </c>
      <c r="B930" s="1" t="s">
        <v>218</v>
      </c>
      <c r="C930" s="1">
        <v>0.1</v>
      </c>
      <c r="D930" s="1">
        <v>44</v>
      </c>
      <c r="E930" s="1">
        <v>1</v>
      </c>
      <c r="F930" s="1">
        <v>1</v>
      </c>
      <c r="G930" s="1" t="s">
        <v>10</v>
      </c>
      <c r="H930" s="1" t="s">
        <v>22</v>
      </c>
    </row>
    <row r="931" spans="1:8" x14ac:dyDescent="0.3">
      <c r="A931" s="1" t="s">
        <v>1169</v>
      </c>
      <c r="B931" s="1" t="s">
        <v>756</v>
      </c>
      <c r="C931" s="1">
        <v>0</v>
      </c>
      <c r="D931" s="1">
        <v>81</v>
      </c>
      <c r="E931" s="1">
        <v>41</v>
      </c>
      <c r="F931" s="1">
        <v>3</v>
      </c>
      <c r="G931" s="1" t="s">
        <v>10</v>
      </c>
      <c r="H931" s="1" t="s">
        <v>18</v>
      </c>
    </row>
    <row r="932" spans="1:8" x14ac:dyDescent="0.3">
      <c r="A932" s="1" t="s">
        <v>1170</v>
      </c>
      <c r="B932" s="1" t="s">
        <v>1171</v>
      </c>
      <c r="C932" s="1">
        <v>0</v>
      </c>
      <c r="D932" s="1">
        <v>359</v>
      </c>
      <c r="E932" s="1">
        <v>179</v>
      </c>
      <c r="F932" s="1">
        <v>3</v>
      </c>
      <c r="G932" s="1" t="s">
        <v>57</v>
      </c>
      <c r="H932" s="1" t="s">
        <v>79</v>
      </c>
    </row>
    <row r="933" spans="1:8" x14ac:dyDescent="0.3">
      <c r="A933" s="1" t="s">
        <v>1172</v>
      </c>
      <c r="B933" s="1" t="s">
        <v>1071</v>
      </c>
      <c r="C933" s="1">
        <v>0</v>
      </c>
      <c r="D933" s="1">
        <v>35</v>
      </c>
      <c r="E933" s="1">
        <v>11</v>
      </c>
      <c r="F933" s="1">
        <v>3</v>
      </c>
      <c r="G933" s="1" t="s">
        <v>10</v>
      </c>
      <c r="H933" s="1" t="s">
        <v>77</v>
      </c>
    </row>
    <row r="934" spans="1:8" x14ac:dyDescent="0.3">
      <c r="A934" s="1" t="s">
        <v>1173</v>
      </c>
      <c r="B934" s="1" t="s">
        <v>1174</v>
      </c>
      <c r="C934" s="1">
        <v>0.1</v>
      </c>
      <c r="D934" s="1">
        <v>178</v>
      </c>
      <c r="E934" s="1">
        <v>-6</v>
      </c>
      <c r="F934" s="1">
        <v>4</v>
      </c>
      <c r="G934" s="1" t="s">
        <v>14</v>
      </c>
      <c r="H934" s="1" t="s">
        <v>36</v>
      </c>
    </row>
    <row r="935" spans="1:8" x14ac:dyDescent="0.3">
      <c r="A935" s="1" t="s">
        <v>1175</v>
      </c>
      <c r="B935" s="1" t="s">
        <v>1176</v>
      </c>
      <c r="C935" s="1">
        <v>0</v>
      </c>
      <c r="D935" s="1">
        <v>44</v>
      </c>
      <c r="E935" s="1">
        <v>10</v>
      </c>
      <c r="F935" s="1">
        <v>3</v>
      </c>
      <c r="G935" s="1" t="s">
        <v>10</v>
      </c>
      <c r="H935" s="1" t="s">
        <v>18</v>
      </c>
    </row>
    <row r="936" spans="1:8" x14ac:dyDescent="0.3">
      <c r="A936" s="1" t="s">
        <v>1177</v>
      </c>
      <c r="B936" s="1" t="s">
        <v>1178</v>
      </c>
      <c r="C936" s="1">
        <v>0</v>
      </c>
      <c r="D936" s="1">
        <v>22</v>
      </c>
      <c r="E936" s="1">
        <v>0</v>
      </c>
      <c r="F936" s="1">
        <v>2</v>
      </c>
      <c r="G936" s="1" t="s">
        <v>10</v>
      </c>
      <c r="H936" s="1" t="s">
        <v>22</v>
      </c>
    </row>
    <row r="937" spans="1:8" x14ac:dyDescent="0.3">
      <c r="A937" s="1" t="s">
        <v>1173</v>
      </c>
      <c r="B937" s="1" t="s">
        <v>1179</v>
      </c>
      <c r="C937" s="1">
        <v>0</v>
      </c>
      <c r="D937" s="1">
        <v>973</v>
      </c>
      <c r="E937" s="1">
        <v>487</v>
      </c>
      <c r="F937" s="1">
        <v>4</v>
      </c>
      <c r="G937" s="1" t="s">
        <v>57</v>
      </c>
      <c r="H937" s="1" t="s">
        <v>79</v>
      </c>
    </row>
    <row r="938" spans="1:8" x14ac:dyDescent="0.3">
      <c r="A938" s="1" t="s">
        <v>1173</v>
      </c>
      <c r="B938" s="1" t="s">
        <v>1180</v>
      </c>
      <c r="C938" s="1">
        <v>0</v>
      </c>
      <c r="D938" s="1">
        <v>3617</v>
      </c>
      <c r="E938" s="1">
        <v>36</v>
      </c>
      <c r="F938" s="1">
        <v>10</v>
      </c>
      <c r="G938" s="1" t="s">
        <v>57</v>
      </c>
      <c r="H938" s="1" t="s">
        <v>79</v>
      </c>
    </row>
    <row r="939" spans="1:8" x14ac:dyDescent="0.3">
      <c r="A939" s="1" t="s">
        <v>1181</v>
      </c>
      <c r="B939" s="1" t="s">
        <v>1182</v>
      </c>
      <c r="C939" s="1">
        <v>0.1</v>
      </c>
      <c r="D939" s="1">
        <v>152</v>
      </c>
      <c r="E939" s="1">
        <v>7</v>
      </c>
      <c r="F939" s="1">
        <v>2</v>
      </c>
      <c r="G939" s="1" t="s">
        <v>14</v>
      </c>
      <c r="H939" s="1" t="s">
        <v>36</v>
      </c>
    </row>
    <row r="940" spans="1:8" x14ac:dyDescent="0.3">
      <c r="A940" s="1" t="s">
        <v>1183</v>
      </c>
      <c r="B940" s="1" t="s">
        <v>635</v>
      </c>
      <c r="C940" s="1">
        <v>0</v>
      </c>
      <c r="D940" s="1">
        <v>268</v>
      </c>
      <c r="E940" s="1">
        <v>24</v>
      </c>
      <c r="F940" s="1">
        <v>2</v>
      </c>
      <c r="G940" s="1" t="s">
        <v>10</v>
      </c>
      <c r="H940" s="1" t="s">
        <v>22</v>
      </c>
    </row>
    <row r="941" spans="1:8" x14ac:dyDescent="0.3">
      <c r="A941" s="1" t="s">
        <v>1183</v>
      </c>
      <c r="B941" s="1" t="s">
        <v>990</v>
      </c>
      <c r="C941" s="1">
        <v>0</v>
      </c>
      <c r="D941" s="1">
        <v>565</v>
      </c>
      <c r="E941" s="1">
        <v>57</v>
      </c>
      <c r="F941" s="1">
        <v>4</v>
      </c>
      <c r="G941" s="1" t="s">
        <v>57</v>
      </c>
      <c r="H941" s="1" t="s">
        <v>70</v>
      </c>
    </row>
    <row r="942" spans="1:8" x14ac:dyDescent="0.3">
      <c r="A942" s="1" t="s">
        <v>1184</v>
      </c>
      <c r="B942" s="1" t="s">
        <v>499</v>
      </c>
      <c r="C942" s="1">
        <v>0</v>
      </c>
      <c r="D942" s="1">
        <v>118</v>
      </c>
      <c r="E942" s="1">
        <v>41</v>
      </c>
      <c r="F942" s="1">
        <v>4</v>
      </c>
      <c r="G942" s="1" t="s">
        <v>10</v>
      </c>
      <c r="H942" s="1" t="s">
        <v>18</v>
      </c>
    </row>
    <row r="943" spans="1:8" x14ac:dyDescent="0.3">
      <c r="A943" s="1" t="s">
        <v>1185</v>
      </c>
      <c r="B943" s="1" t="s">
        <v>1186</v>
      </c>
      <c r="C943" s="1">
        <v>0.1</v>
      </c>
      <c r="D943" s="1">
        <v>1182</v>
      </c>
      <c r="E943" s="1">
        <v>499</v>
      </c>
      <c r="F943" s="1">
        <v>3</v>
      </c>
      <c r="G943" s="1" t="s">
        <v>14</v>
      </c>
      <c r="H943" s="1" t="s">
        <v>15</v>
      </c>
    </row>
    <row r="944" spans="1:8" x14ac:dyDescent="0.3">
      <c r="A944" s="1" t="s">
        <v>1185</v>
      </c>
      <c r="B944" s="1" t="s">
        <v>1187</v>
      </c>
      <c r="C944" s="1">
        <v>0</v>
      </c>
      <c r="D944" s="1">
        <v>21</v>
      </c>
      <c r="E944" s="1">
        <v>9</v>
      </c>
      <c r="F944" s="1">
        <v>4</v>
      </c>
      <c r="G944" s="1" t="s">
        <v>10</v>
      </c>
      <c r="H944" s="1" t="s">
        <v>48</v>
      </c>
    </row>
    <row r="945" spans="1:8" x14ac:dyDescent="0.3">
      <c r="A945" s="1" t="s">
        <v>1185</v>
      </c>
      <c r="B945" s="1" t="s">
        <v>1188</v>
      </c>
      <c r="C945" s="1">
        <v>0</v>
      </c>
      <c r="D945" s="1">
        <v>13</v>
      </c>
      <c r="E945" s="1">
        <v>6</v>
      </c>
      <c r="F945" s="1">
        <v>2</v>
      </c>
      <c r="G945" s="1" t="s">
        <v>10</v>
      </c>
      <c r="H945" s="1" t="s">
        <v>45</v>
      </c>
    </row>
    <row r="946" spans="1:8" x14ac:dyDescent="0.3">
      <c r="A946" s="1" t="s">
        <v>1185</v>
      </c>
      <c r="B946" s="1" t="s">
        <v>1189</v>
      </c>
      <c r="C946" s="1">
        <v>0</v>
      </c>
      <c r="D946" s="1">
        <v>61</v>
      </c>
      <c r="E946" s="1">
        <v>25</v>
      </c>
      <c r="F946" s="1">
        <v>2</v>
      </c>
      <c r="G946" s="1" t="s">
        <v>10</v>
      </c>
      <c r="H946" s="1" t="s">
        <v>11</v>
      </c>
    </row>
    <row r="947" spans="1:8" x14ac:dyDescent="0.3">
      <c r="A947" s="1" t="s">
        <v>1190</v>
      </c>
      <c r="B947" s="1" t="s">
        <v>291</v>
      </c>
      <c r="C947" s="1">
        <v>0</v>
      </c>
      <c r="D947" s="1">
        <v>36</v>
      </c>
      <c r="E947" s="1">
        <v>15</v>
      </c>
      <c r="F947" s="1">
        <v>3</v>
      </c>
      <c r="G947" s="1" t="s">
        <v>10</v>
      </c>
      <c r="H947" s="1" t="s">
        <v>18</v>
      </c>
    </row>
    <row r="948" spans="1:8" x14ac:dyDescent="0.3">
      <c r="A948" s="1" t="s">
        <v>1191</v>
      </c>
      <c r="B948" s="1" t="s">
        <v>1192</v>
      </c>
      <c r="C948" s="1">
        <v>0</v>
      </c>
      <c r="D948" s="1">
        <v>326</v>
      </c>
      <c r="E948" s="1">
        <v>107</v>
      </c>
      <c r="F948" s="1">
        <v>3</v>
      </c>
      <c r="G948" s="1" t="s">
        <v>14</v>
      </c>
      <c r="H948" s="1" t="s">
        <v>116</v>
      </c>
    </row>
    <row r="949" spans="1:8" x14ac:dyDescent="0.3">
      <c r="A949" s="1" t="s">
        <v>1193</v>
      </c>
      <c r="B949" s="1" t="s">
        <v>715</v>
      </c>
      <c r="C949" s="1">
        <v>0</v>
      </c>
      <c r="D949" s="1">
        <v>239</v>
      </c>
      <c r="E949" s="1">
        <v>96</v>
      </c>
      <c r="F949" s="1">
        <v>8</v>
      </c>
      <c r="G949" s="1" t="s">
        <v>10</v>
      </c>
      <c r="H949" s="1" t="s">
        <v>48</v>
      </c>
    </row>
    <row r="950" spans="1:8" x14ac:dyDescent="0.3">
      <c r="A950" s="1" t="s">
        <v>1194</v>
      </c>
      <c r="B950" s="1" t="s">
        <v>93</v>
      </c>
      <c r="C950" s="1">
        <v>0</v>
      </c>
      <c r="D950" s="1">
        <v>161</v>
      </c>
      <c r="E950" s="1">
        <v>80</v>
      </c>
      <c r="F950" s="1">
        <v>5</v>
      </c>
      <c r="G950" s="1" t="s">
        <v>10</v>
      </c>
      <c r="H950" s="1" t="s">
        <v>18</v>
      </c>
    </row>
    <row r="951" spans="1:8" x14ac:dyDescent="0.3">
      <c r="A951" s="1" t="s">
        <v>1193</v>
      </c>
      <c r="B951" s="1" t="s">
        <v>1195</v>
      </c>
      <c r="C951" s="1">
        <v>0.15</v>
      </c>
      <c r="D951" s="1">
        <v>187</v>
      </c>
      <c r="E951" s="1">
        <v>59</v>
      </c>
      <c r="F951" s="1">
        <v>3</v>
      </c>
      <c r="G951" s="1" t="s">
        <v>57</v>
      </c>
      <c r="H951" s="1" t="s">
        <v>70</v>
      </c>
    </row>
    <row r="952" spans="1:8" x14ac:dyDescent="0.3">
      <c r="A952" s="1" t="s">
        <v>1196</v>
      </c>
      <c r="B952" s="1" t="s">
        <v>1197</v>
      </c>
      <c r="C952" s="1">
        <v>0</v>
      </c>
      <c r="D952" s="1">
        <v>65</v>
      </c>
      <c r="E952" s="1">
        <v>20</v>
      </c>
      <c r="F952" s="1">
        <v>5</v>
      </c>
      <c r="G952" s="1" t="s">
        <v>10</v>
      </c>
      <c r="H952" s="1" t="s">
        <v>48</v>
      </c>
    </row>
    <row r="953" spans="1:8" x14ac:dyDescent="0.3">
      <c r="A953" s="1" t="s">
        <v>1196</v>
      </c>
      <c r="B953" s="1" t="s">
        <v>1198</v>
      </c>
      <c r="C953" s="1">
        <v>0.1</v>
      </c>
      <c r="D953" s="1">
        <v>1241</v>
      </c>
      <c r="E953" s="1">
        <v>138</v>
      </c>
      <c r="F953" s="1">
        <v>7</v>
      </c>
      <c r="G953" s="1" t="s">
        <v>10</v>
      </c>
      <c r="H953" s="1" t="s">
        <v>22</v>
      </c>
    </row>
    <row r="954" spans="1:8" x14ac:dyDescent="0.3">
      <c r="A954" s="1" t="s">
        <v>1199</v>
      </c>
      <c r="B954" s="1" t="s">
        <v>759</v>
      </c>
      <c r="C954" s="1">
        <v>0</v>
      </c>
      <c r="D954" s="1">
        <v>304</v>
      </c>
      <c r="E954" s="1">
        <v>97</v>
      </c>
      <c r="F954" s="1">
        <v>6</v>
      </c>
      <c r="G954" s="1" t="s">
        <v>10</v>
      </c>
      <c r="H954" s="1" t="s">
        <v>18</v>
      </c>
    </row>
    <row r="955" spans="1:8" x14ac:dyDescent="0.3">
      <c r="A955" s="1" t="s">
        <v>1199</v>
      </c>
      <c r="B955" s="1" t="s">
        <v>1200</v>
      </c>
      <c r="C955" s="1">
        <v>0</v>
      </c>
      <c r="D955" s="1">
        <v>115</v>
      </c>
      <c r="E955" s="1">
        <v>2</v>
      </c>
      <c r="F955" s="1">
        <v>3</v>
      </c>
      <c r="G955" s="1" t="s">
        <v>57</v>
      </c>
      <c r="H955" s="1" t="s">
        <v>58</v>
      </c>
    </row>
    <row r="956" spans="1:8" x14ac:dyDescent="0.3">
      <c r="A956" s="1" t="s">
        <v>1201</v>
      </c>
      <c r="B956" s="1" t="s">
        <v>1202</v>
      </c>
      <c r="C956" s="1">
        <v>0.2</v>
      </c>
      <c r="D956" s="1">
        <v>1210</v>
      </c>
      <c r="E956" s="1">
        <v>242</v>
      </c>
      <c r="F956" s="1">
        <v>5</v>
      </c>
      <c r="G956" s="1" t="s">
        <v>10</v>
      </c>
      <c r="H956" s="1" t="s">
        <v>73</v>
      </c>
    </row>
    <row r="957" spans="1:8" x14ac:dyDescent="0.3">
      <c r="A957" s="1" t="s">
        <v>1201</v>
      </c>
      <c r="B957" s="1" t="s">
        <v>1203</v>
      </c>
      <c r="C957" s="1">
        <v>0.2</v>
      </c>
      <c r="D957" s="1">
        <v>3019</v>
      </c>
      <c r="E957" s="1">
        <v>377</v>
      </c>
      <c r="F957" s="1">
        <v>7</v>
      </c>
      <c r="G957" s="1" t="s">
        <v>10</v>
      </c>
      <c r="H957" s="1" t="s">
        <v>73</v>
      </c>
    </row>
    <row r="958" spans="1:8" x14ac:dyDescent="0.3">
      <c r="A958" s="1" t="s">
        <v>1201</v>
      </c>
      <c r="B958" s="1" t="s">
        <v>1204</v>
      </c>
      <c r="C958" s="1">
        <v>0.1</v>
      </c>
      <c r="D958" s="1">
        <v>145</v>
      </c>
      <c r="E958" s="1">
        <v>-3</v>
      </c>
      <c r="F958" s="1">
        <v>3</v>
      </c>
      <c r="G958" s="1" t="s">
        <v>10</v>
      </c>
      <c r="H958" s="1" t="s">
        <v>18</v>
      </c>
    </row>
    <row r="959" spans="1:8" x14ac:dyDescent="0.3">
      <c r="A959" s="1" t="s">
        <v>1201</v>
      </c>
      <c r="B959" s="1" t="s">
        <v>1205</v>
      </c>
      <c r="C959" s="1">
        <v>0.1</v>
      </c>
      <c r="D959" s="1">
        <v>21</v>
      </c>
      <c r="E959" s="1">
        <v>3</v>
      </c>
      <c r="F959" s="1">
        <v>2</v>
      </c>
      <c r="G959" s="1" t="s">
        <v>10</v>
      </c>
      <c r="H959" s="1" t="s">
        <v>91</v>
      </c>
    </row>
    <row r="960" spans="1:8" x14ac:dyDescent="0.3">
      <c r="A960" s="1" t="s">
        <v>1201</v>
      </c>
      <c r="B960" s="1" t="s">
        <v>1206</v>
      </c>
      <c r="C960" s="1">
        <v>0.1</v>
      </c>
      <c r="D960" s="1">
        <v>71</v>
      </c>
      <c r="E960" s="1">
        <v>32</v>
      </c>
      <c r="F960" s="1">
        <v>3</v>
      </c>
      <c r="G960" s="1" t="s">
        <v>10</v>
      </c>
      <c r="H960" s="1" t="s">
        <v>11</v>
      </c>
    </row>
    <row r="961" spans="1:8" x14ac:dyDescent="0.3">
      <c r="A961" s="1" t="s">
        <v>1207</v>
      </c>
      <c r="B961" s="1" t="s">
        <v>203</v>
      </c>
      <c r="C961" s="1">
        <v>0</v>
      </c>
      <c r="D961" s="1">
        <v>45</v>
      </c>
      <c r="E961" s="1">
        <v>16</v>
      </c>
      <c r="F961" s="1">
        <v>3</v>
      </c>
      <c r="G961" s="1" t="s">
        <v>10</v>
      </c>
      <c r="H961" s="1" t="s">
        <v>18</v>
      </c>
    </row>
    <row r="962" spans="1:8" x14ac:dyDescent="0.3">
      <c r="A962" s="1" t="s">
        <v>1208</v>
      </c>
      <c r="B962" s="1" t="s">
        <v>1209</v>
      </c>
      <c r="C962" s="1">
        <v>0</v>
      </c>
      <c r="D962" s="1">
        <v>85</v>
      </c>
      <c r="E962" s="1">
        <v>4</v>
      </c>
      <c r="F962" s="1">
        <v>3</v>
      </c>
      <c r="G962" s="1" t="s">
        <v>10</v>
      </c>
      <c r="H962" s="1" t="s">
        <v>11</v>
      </c>
    </row>
    <row r="963" spans="1:8" x14ac:dyDescent="0.3">
      <c r="A963" s="1" t="s">
        <v>1210</v>
      </c>
      <c r="B963" s="1" t="s">
        <v>1211</v>
      </c>
      <c r="C963" s="1">
        <v>0.1</v>
      </c>
      <c r="D963" s="1">
        <v>410</v>
      </c>
      <c r="E963" s="1">
        <v>155</v>
      </c>
      <c r="F963" s="1">
        <v>3</v>
      </c>
      <c r="G963" s="1" t="s">
        <v>14</v>
      </c>
      <c r="H963" s="1" t="s">
        <v>15</v>
      </c>
    </row>
    <row r="964" spans="1:8" x14ac:dyDescent="0.3">
      <c r="A964" s="1" t="s">
        <v>1212</v>
      </c>
      <c r="B964" s="1" t="s">
        <v>308</v>
      </c>
      <c r="C964" s="1">
        <v>0.5</v>
      </c>
      <c r="D964" s="1">
        <v>122</v>
      </c>
      <c r="E964" s="1">
        <v>-24</v>
      </c>
      <c r="F964" s="1">
        <v>7</v>
      </c>
      <c r="G964" s="1" t="s">
        <v>10</v>
      </c>
      <c r="H964" s="1" t="s">
        <v>77</v>
      </c>
    </row>
    <row r="965" spans="1:8" x14ac:dyDescent="0.3">
      <c r="A965" s="1" t="s">
        <v>1213</v>
      </c>
      <c r="B965" s="1" t="s">
        <v>1214</v>
      </c>
      <c r="C965" s="1">
        <v>0</v>
      </c>
      <c r="D965" s="1">
        <v>57</v>
      </c>
      <c r="E965" s="1">
        <v>25</v>
      </c>
      <c r="F965" s="1">
        <v>3</v>
      </c>
      <c r="G965" s="1" t="s">
        <v>14</v>
      </c>
      <c r="H965" s="1" t="s">
        <v>116</v>
      </c>
    </row>
    <row r="966" spans="1:8" x14ac:dyDescent="0.3">
      <c r="A966" s="1" t="s">
        <v>1215</v>
      </c>
      <c r="B966" s="1" t="s">
        <v>746</v>
      </c>
      <c r="C966" s="1">
        <v>0</v>
      </c>
      <c r="D966" s="1">
        <v>148</v>
      </c>
      <c r="E966" s="1">
        <v>59</v>
      </c>
      <c r="F966" s="1">
        <v>3</v>
      </c>
      <c r="G966" s="1" t="s">
        <v>10</v>
      </c>
      <c r="H966" s="1" t="s">
        <v>48</v>
      </c>
    </row>
    <row r="967" spans="1:8" x14ac:dyDescent="0.3">
      <c r="A967" s="1" t="s">
        <v>1216</v>
      </c>
      <c r="B967" s="1" t="s">
        <v>1217</v>
      </c>
      <c r="C967" s="1">
        <v>0.1</v>
      </c>
      <c r="D967" s="1">
        <v>1253</v>
      </c>
      <c r="E967" s="1">
        <v>237</v>
      </c>
      <c r="F967" s="1">
        <v>5</v>
      </c>
      <c r="G967" s="1" t="s">
        <v>10</v>
      </c>
      <c r="H967" s="1" t="s">
        <v>73</v>
      </c>
    </row>
    <row r="968" spans="1:8" x14ac:dyDescent="0.3">
      <c r="A968" s="1" t="s">
        <v>1216</v>
      </c>
      <c r="B968" s="1" t="s">
        <v>1218</v>
      </c>
      <c r="C968" s="1">
        <v>0</v>
      </c>
      <c r="D968" s="1">
        <v>42</v>
      </c>
      <c r="E968" s="1">
        <v>10</v>
      </c>
      <c r="F968" s="1">
        <v>3</v>
      </c>
      <c r="G968" s="1" t="s">
        <v>10</v>
      </c>
      <c r="H968" s="1" t="s">
        <v>29</v>
      </c>
    </row>
    <row r="969" spans="1:8" x14ac:dyDescent="0.3">
      <c r="A969" s="1" t="s">
        <v>1216</v>
      </c>
      <c r="B969" s="1" t="s">
        <v>1219</v>
      </c>
      <c r="C969" s="1">
        <v>0</v>
      </c>
      <c r="D969" s="1">
        <v>80</v>
      </c>
      <c r="E969" s="1">
        <v>14</v>
      </c>
      <c r="F969" s="1">
        <v>6</v>
      </c>
      <c r="G969" s="1" t="s">
        <v>10</v>
      </c>
      <c r="H969" s="1" t="s">
        <v>45</v>
      </c>
    </row>
    <row r="970" spans="1:8" x14ac:dyDescent="0.3">
      <c r="A970" s="1" t="s">
        <v>1216</v>
      </c>
      <c r="B970" s="1" t="s">
        <v>1220</v>
      </c>
      <c r="C970" s="1">
        <v>0</v>
      </c>
      <c r="D970" s="1">
        <v>106</v>
      </c>
      <c r="E970" s="1">
        <v>48</v>
      </c>
      <c r="F970" s="1">
        <v>9</v>
      </c>
      <c r="G970" s="1" t="s">
        <v>10</v>
      </c>
      <c r="H970" s="1" t="s">
        <v>45</v>
      </c>
    </row>
    <row r="971" spans="1:8" x14ac:dyDescent="0.3">
      <c r="A971" s="1" t="s">
        <v>1216</v>
      </c>
      <c r="B971" s="1" t="s">
        <v>178</v>
      </c>
      <c r="C971" s="1">
        <v>0.1</v>
      </c>
      <c r="D971" s="1">
        <v>30</v>
      </c>
      <c r="E971" s="1">
        <v>-1</v>
      </c>
      <c r="F971" s="1">
        <v>2</v>
      </c>
      <c r="G971" s="1" t="s">
        <v>10</v>
      </c>
      <c r="H971" s="1" t="s">
        <v>22</v>
      </c>
    </row>
    <row r="972" spans="1:8" x14ac:dyDescent="0.3">
      <c r="A972" s="1" t="s">
        <v>1221</v>
      </c>
      <c r="B972" s="1" t="s">
        <v>499</v>
      </c>
      <c r="C972" s="1">
        <v>0</v>
      </c>
      <c r="D972" s="1">
        <v>237</v>
      </c>
      <c r="E972" s="1">
        <v>83</v>
      </c>
      <c r="F972" s="1">
        <v>8</v>
      </c>
      <c r="G972" s="1" t="s">
        <v>10</v>
      </c>
      <c r="H972" s="1" t="s">
        <v>18</v>
      </c>
    </row>
    <row r="973" spans="1:8" x14ac:dyDescent="0.3">
      <c r="A973" s="1" t="s">
        <v>1221</v>
      </c>
      <c r="B973" s="1" t="s">
        <v>528</v>
      </c>
      <c r="C973" s="1">
        <v>0.1</v>
      </c>
      <c r="D973" s="1">
        <v>54</v>
      </c>
      <c r="E973" s="1">
        <v>-3</v>
      </c>
      <c r="F973" s="1">
        <v>3</v>
      </c>
      <c r="G973" s="1" t="s">
        <v>10</v>
      </c>
      <c r="H973" s="1" t="s">
        <v>22</v>
      </c>
    </row>
    <row r="974" spans="1:8" x14ac:dyDescent="0.3">
      <c r="A974" s="1" t="s">
        <v>1222</v>
      </c>
      <c r="B974" s="1" t="s">
        <v>1223</v>
      </c>
      <c r="C974" s="1">
        <v>0</v>
      </c>
      <c r="D974" s="1">
        <v>131</v>
      </c>
      <c r="E974" s="1">
        <v>38</v>
      </c>
      <c r="F974" s="1">
        <v>2</v>
      </c>
      <c r="G974" s="1" t="s">
        <v>57</v>
      </c>
      <c r="H974" s="1" t="s">
        <v>70</v>
      </c>
    </row>
    <row r="975" spans="1:8" x14ac:dyDescent="0.3">
      <c r="A975" s="1" t="s">
        <v>1224</v>
      </c>
      <c r="B975" s="1" t="s">
        <v>1225</v>
      </c>
      <c r="C975" s="1">
        <v>0</v>
      </c>
      <c r="D975" s="1">
        <v>28</v>
      </c>
      <c r="E975" s="1">
        <v>7</v>
      </c>
      <c r="F975" s="1">
        <v>2</v>
      </c>
      <c r="G975" s="1" t="s">
        <v>10</v>
      </c>
      <c r="H975" s="1" t="s">
        <v>29</v>
      </c>
    </row>
    <row r="976" spans="1:8" x14ac:dyDescent="0.3">
      <c r="A976" s="1" t="s">
        <v>1224</v>
      </c>
      <c r="B976" s="1" t="s">
        <v>1226</v>
      </c>
      <c r="C976" s="1">
        <v>0.15</v>
      </c>
      <c r="D976" s="1">
        <v>425</v>
      </c>
      <c r="E976" s="1">
        <v>0</v>
      </c>
      <c r="F976" s="1">
        <v>3</v>
      </c>
      <c r="G976" s="1" t="s">
        <v>57</v>
      </c>
      <c r="H976" s="1" t="s">
        <v>70</v>
      </c>
    </row>
    <row r="977" spans="1:8" x14ac:dyDescent="0.3">
      <c r="A977" s="1" t="s">
        <v>1227</v>
      </c>
      <c r="B977" s="1" t="s">
        <v>917</v>
      </c>
      <c r="C977" s="1">
        <v>0.15</v>
      </c>
      <c r="D977" s="1">
        <v>999</v>
      </c>
      <c r="E977" s="1">
        <v>70</v>
      </c>
      <c r="F977" s="1">
        <v>4</v>
      </c>
      <c r="G977" s="1" t="s">
        <v>57</v>
      </c>
      <c r="H977" s="1" t="s">
        <v>79</v>
      </c>
    </row>
    <row r="978" spans="1:8" x14ac:dyDescent="0.3">
      <c r="A978" s="1" t="s">
        <v>1228</v>
      </c>
      <c r="B978" s="1" t="s">
        <v>1229</v>
      </c>
      <c r="C978" s="1">
        <v>0.1</v>
      </c>
      <c r="D978" s="1">
        <v>445</v>
      </c>
      <c r="E978" s="1">
        <v>124</v>
      </c>
      <c r="F978" s="1">
        <v>9</v>
      </c>
      <c r="G978" s="1" t="s">
        <v>10</v>
      </c>
      <c r="H978" s="1" t="s">
        <v>18</v>
      </c>
    </row>
    <row r="979" spans="1:8" x14ac:dyDescent="0.3">
      <c r="A979" s="1" t="s">
        <v>1228</v>
      </c>
      <c r="B979" s="1" t="s">
        <v>693</v>
      </c>
      <c r="C979" s="1">
        <v>0.1</v>
      </c>
      <c r="D979" s="1">
        <v>136</v>
      </c>
      <c r="E979" s="1">
        <v>13</v>
      </c>
      <c r="F979" s="1">
        <v>5</v>
      </c>
      <c r="G979" s="1" t="s">
        <v>10</v>
      </c>
      <c r="H979" s="1" t="s">
        <v>48</v>
      </c>
    </row>
    <row r="980" spans="1:8" x14ac:dyDescent="0.3">
      <c r="A980" s="1" t="s">
        <v>1228</v>
      </c>
      <c r="B980" s="1" t="s">
        <v>1230</v>
      </c>
      <c r="C980" s="1">
        <v>0.2</v>
      </c>
      <c r="D980" s="1">
        <v>115</v>
      </c>
      <c r="E980" s="1">
        <v>37</v>
      </c>
      <c r="F980" s="1">
        <v>3</v>
      </c>
      <c r="G980" s="1" t="s">
        <v>10</v>
      </c>
      <c r="H980" s="1" t="s">
        <v>22</v>
      </c>
    </row>
    <row r="981" spans="1:8" x14ac:dyDescent="0.3">
      <c r="A981" s="1" t="s">
        <v>1231</v>
      </c>
      <c r="B981" s="1" t="s">
        <v>434</v>
      </c>
      <c r="C981" s="1">
        <v>0</v>
      </c>
      <c r="D981" s="1">
        <v>32</v>
      </c>
      <c r="E981" s="1">
        <v>8</v>
      </c>
      <c r="F981" s="1">
        <v>5</v>
      </c>
      <c r="G981" s="1" t="s">
        <v>10</v>
      </c>
      <c r="H981" s="1" t="s">
        <v>48</v>
      </c>
    </row>
    <row r="982" spans="1:8" x14ac:dyDescent="0.3">
      <c r="A982" s="1" t="s">
        <v>1232</v>
      </c>
      <c r="B982" s="1" t="s">
        <v>1233</v>
      </c>
      <c r="C982" s="1">
        <v>0</v>
      </c>
      <c r="D982" s="1">
        <v>122</v>
      </c>
      <c r="E982" s="1">
        <v>52</v>
      </c>
      <c r="F982" s="1">
        <v>4</v>
      </c>
      <c r="G982" s="1" t="s">
        <v>57</v>
      </c>
      <c r="H982" s="1" t="s">
        <v>96</v>
      </c>
    </row>
    <row r="983" spans="1:8" x14ac:dyDescent="0.3">
      <c r="A983" s="1" t="s">
        <v>1232</v>
      </c>
      <c r="B983" s="1" t="s">
        <v>1234</v>
      </c>
      <c r="C983" s="1">
        <v>0</v>
      </c>
      <c r="D983" s="1">
        <v>1141</v>
      </c>
      <c r="E983" s="1">
        <v>239</v>
      </c>
      <c r="F983" s="1">
        <v>3</v>
      </c>
      <c r="G983" s="1" t="s">
        <v>57</v>
      </c>
      <c r="H983" s="1" t="s">
        <v>79</v>
      </c>
    </row>
    <row r="984" spans="1:8" x14ac:dyDescent="0.3">
      <c r="A984" s="1" t="s">
        <v>1232</v>
      </c>
      <c r="B984" s="1" t="s">
        <v>1123</v>
      </c>
      <c r="C984" s="1">
        <v>0</v>
      </c>
      <c r="D984" s="1">
        <v>1892</v>
      </c>
      <c r="E984" s="1">
        <v>170</v>
      </c>
      <c r="F984" s="1">
        <v>5</v>
      </c>
      <c r="G984" s="1" t="s">
        <v>57</v>
      </c>
      <c r="H984" s="1" t="s">
        <v>79</v>
      </c>
    </row>
    <row r="985" spans="1:8" x14ac:dyDescent="0.3">
      <c r="A985" s="1" t="s">
        <v>1235</v>
      </c>
      <c r="B985" s="1" t="s">
        <v>1236</v>
      </c>
      <c r="C985" s="1">
        <v>0</v>
      </c>
      <c r="D985" s="1">
        <v>149</v>
      </c>
      <c r="E985" s="1">
        <v>15</v>
      </c>
      <c r="F985" s="1">
        <v>3</v>
      </c>
      <c r="G985" s="1" t="s">
        <v>10</v>
      </c>
      <c r="H985" s="1" t="s">
        <v>91</v>
      </c>
    </row>
    <row r="986" spans="1:8" x14ac:dyDescent="0.3">
      <c r="A986" s="1" t="s">
        <v>1237</v>
      </c>
      <c r="B986" s="1" t="s">
        <v>1238</v>
      </c>
      <c r="C986" s="1">
        <v>0.1</v>
      </c>
      <c r="D986" s="1">
        <v>507</v>
      </c>
      <c r="E986" s="1">
        <v>0</v>
      </c>
      <c r="F986" s="1">
        <v>2</v>
      </c>
      <c r="G986" s="1" t="s">
        <v>10</v>
      </c>
      <c r="H986" s="1" t="s">
        <v>73</v>
      </c>
    </row>
    <row r="987" spans="1:8" x14ac:dyDescent="0.3">
      <c r="A987" s="1" t="s">
        <v>1239</v>
      </c>
      <c r="B987" s="1" t="s">
        <v>1240</v>
      </c>
      <c r="C987" s="1">
        <v>0</v>
      </c>
      <c r="D987" s="1">
        <v>117</v>
      </c>
      <c r="E987" s="1">
        <v>40</v>
      </c>
      <c r="F987" s="1">
        <v>5</v>
      </c>
      <c r="G987" s="1" t="s">
        <v>10</v>
      </c>
      <c r="H987" s="1" t="s">
        <v>18</v>
      </c>
    </row>
    <row r="988" spans="1:8" x14ac:dyDescent="0.3">
      <c r="A988" s="1" t="s">
        <v>1239</v>
      </c>
      <c r="B988" s="1" t="s">
        <v>1241</v>
      </c>
      <c r="C988" s="1">
        <v>0</v>
      </c>
      <c r="D988" s="1">
        <v>117</v>
      </c>
      <c r="E988" s="1">
        <v>45</v>
      </c>
      <c r="F988" s="1">
        <v>5</v>
      </c>
      <c r="G988" s="1" t="s">
        <v>10</v>
      </c>
      <c r="H988" s="1" t="s">
        <v>91</v>
      </c>
    </row>
    <row r="989" spans="1:8" x14ac:dyDescent="0.3">
      <c r="A989" s="1" t="s">
        <v>1239</v>
      </c>
      <c r="B989" s="1" t="s">
        <v>1242</v>
      </c>
      <c r="C989" s="1">
        <v>0</v>
      </c>
      <c r="D989" s="1">
        <v>81</v>
      </c>
      <c r="E989" s="1">
        <v>32</v>
      </c>
      <c r="F989" s="1">
        <v>3</v>
      </c>
      <c r="G989" s="1" t="s">
        <v>10</v>
      </c>
      <c r="H989" s="1" t="s">
        <v>91</v>
      </c>
    </row>
    <row r="990" spans="1:8" x14ac:dyDescent="0.3">
      <c r="A990" s="1" t="s">
        <v>1239</v>
      </c>
      <c r="B990" s="1" t="s">
        <v>640</v>
      </c>
      <c r="C990" s="1">
        <v>0</v>
      </c>
      <c r="D990" s="1">
        <v>206</v>
      </c>
      <c r="E990" s="1">
        <v>101</v>
      </c>
      <c r="F990" s="1">
        <v>7</v>
      </c>
      <c r="G990" s="1" t="s">
        <v>10</v>
      </c>
      <c r="H990" s="1" t="s">
        <v>91</v>
      </c>
    </row>
    <row r="991" spans="1:8" x14ac:dyDescent="0.3">
      <c r="A991" s="1" t="s">
        <v>1239</v>
      </c>
      <c r="B991" s="1" t="s">
        <v>1243</v>
      </c>
      <c r="C991" s="1">
        <v>0.4</v>
      </c>
      <c r="D991" s="1">
        <v>305</v>
      </c>
      <c r="E991" s="1">
        <v>-193</v>
      </c>
      <c r="F991" s="1">
        <v>4</v>
      </c>
      <c r="G991" s="1" t="s">
        <v>10</v>
      </c>
      <c r="H991" s="1" t="s">
        <v>22</v>
      </c>
    </row>
    <row r="992" spans="1:8" x14ac:dyDescent="0.3">
      <c r="A992" s="1" t="s">
        <v>1239</v>
      </c>
      <c r="B992" s="1" t="s">
        <v>928</v>
      </c>
      <c r="C992" s="1">
        <v>0.4</v>
      </c>
      <c r="D992" s="1">
        <v>202</v>
      </c>
      <c r="E992" s="1">
        <v>-104</v>
      </c>
      <c r="F992" s="1">
        <v>2</v>
      </c>
      <c r="G992" s="1" t="s">
        <v>57</v>
      </c>
      <c r="H992" s="1" t="s">
        <v>70</v>
      </c>
    </row>
    <row r="993" spans="1:8" x14ac:dyDescent="0.3">
      <c r="A993" s="1" t="s">
        <v>1244</v>
      </c>
      <c r="B993" s="1" t="s">
        <v>1245</v>
      </c>
      <c r="C993" s="1">
        <v>0</v>
      </c>
      <c r="D993" s="1">
        <v>187</v>
      </c>
      <c r="E993" s="1">
        <v>41</v>
      </c>
      <c r="F993" s="1">
        <v>3</v>
      </c>
      <c r="G993" s="1" t="s">
        <v>14</v>
      </c>
      <c r="H993" s="1" t="s">
        <v>36</v>
      </c>
    </row>
    <row r="994" spans="1:8" x14ac:dyDescent="0.3">
      <c r="A994" s="1" t="s">
        <v>1246</v>
      </c>
      <c r="B994" s="1" t="s">
        <v>1247</v>
      </c>
      <c r="C994" s="1">
        <v>0</v>
      </c>
      <c r="D994" s="1">
        <v>15</v>
      </c>
      <c r="E994" s="1">
        <v>7</v>
      </c>
      <c r="F994" s="1">
        <v>2</v>
      </c>
      <c r="G994" s="1" t="s">
        <v>10</v>
      </c>
      <c r="H994" s="1" t="s">
        <v>91</v>
      </c>
    </row>
    <row r="995" spans="1:8" x14ac:dyDescent="0.3">
      <c r="A995" s="1" t="s">
        <v>1248</v>
      </c>
      <c r="B995" s="1" t="s">
        <v>24</v>
      </c>
      <c r="C995" s="1">
        <v>0</v>
      </c>
      <c r="D995" s="1">
        <v>90</v>
      </c>
      <c r="E995" s="1">
        <v>21</v>
      </c>
      <c r="F995" s="1">
        <v>3</v>
      </c>
      <c r="G995" s="1" t="s">
        <v>10</v>
      </c>
      <c r="H995" s="1" t="s">
        <v>18</v>
      </c>
    </row>
    <row r="996" spans="1:8" x14ac:dyDescent="0.3">
      <c r="A996" s="1" t="s">
        <v>1248</v>
      </c>
      <c r="B996" s="1" t="s">
        <v>270</v>
      </c>
      <c r="C996" s="1">
        <v>0</v>
      </c>
      <c r="D996" s="1">
        <v>28</v>
      </c>
      <c r="E996" s="1">
        <v>10</v>
      </c>
      <c r="F996" s="1">
        <v>2</v>
      </c>
      <c r="G996" s="1" t="s">
        <v>10</v>
      </c>
      <c r="H996" s="1" t="s">
        <v>29</v>
      </c>
    </row>
    <row r="997" spans="1:8" x14ac:dyDescent="0.3">
      <c r="A997" s="1" t="s">
        <v>1249</v>
      </c>
      <c r="B997" s="1" t="s">
        <v>1250</v>
      </c>
      <c r="C997" s="1">
        <v>0</v>
      </c>
      <c r="D997" s="1">
        <v>13</v>
      </c>
      <c r="E997" s="1">
        <v>5</v>
      </c>
      <c r="F997" s="1">
        <v>1</v>
      </c>
      <c r="G997" s="1" t="s">
        <v>10</v>
      </c>
      <c r="H997" s="1" t="s">
        <v>91</v>
      </c>
    </row>
    <row r="998" spans="1:8" x14ac:dyDescent="0.3">
      <c r="A998" s="1" t="s">
        <v>1251</v>
      </c>
      <c r="B998" s="1" t="s">
        <v>1252</v>
      </c>
      <c r="C998" s="1">
        <v>0</v>
      </c>
      <c r="D998" s="1">
        <v>95</v>
      </c>
      <c r="E998" s="1">
        <v>2</v>
      </c>
      <c r="F998" s="1">
        <v>5</v>
      </c>
      <c r="G998" s="1" t="s">
        <v>10</v>
      </c>
      <c r="H998" s="1" t="s">
        <v>29</v>
      </c>
    </row>
    <row r="999" spans="1:8" x14ac:dyDescent="0.3">
      <c r="A999" s="1" t="s">
        <v>1253</v>
      </c>
      <c r="B999" s="1" t="s">
        <v>1197</v>
      </c>
      <c r="C999" s="1">
        <v>0</v>
      </c>
      <c r="D999" s="1">
        <v>26</v>
      </c>
      <c r="E999" s="1">
        <v>8</v>
      </c>
      <c r="F999" s="1">
        <v>2</v>
      </c>
      <c r="G999" s="1" t="s">
        <v>10</v>
      </c>
      <c r="H999" s="1" t="s">
        <v>48</v>
      </c>
    </row>
    <row r="1000" spans="1:8" x14ac:dyDescent="0.3">
      <c r="A1000" s="1" t="s">
        <v>1254</v>
      </c>
      <c r="B1000" s="1" t="s">
        <v>403</v>
      </c>
      <c r="C1000" s="1">
        <v>0</v>
      </c>
      <c r="D1000" s="1">
        <v>54</v>
      </c>
      <c r="E1000" s="1">
        <v>4</v>
      </c>
      <c r="F1000" s="1">
        <v>3</v>
      </c>
      <c r="G1000" s="1" t="s">
        <v>10</v>
      </c>
      <c r="H1000" s="1" t="s">
        <v>18</v>
      </c>
    </row>
    <row r="1001" spans="1:8" x14ac:dyDescent="0.3">
      <c r="A1001" s="1" t="s">
        <v>1255</v>
      </c>
      <c r="B1001" s="1" t="s">
        <v>13</v>
      </c>
      <c r="C1001" s="1">
        <v>0</v>
      </c>
      <c r="D1001" s="1">
        <v>854</v>
      </c>
      <c r="E1001" s="1">
        <v>290</v>
      </c>
      <c r="F1001" s="1">
        <v>7</v>
      </c>
      <c r="G1001" s="1" t="s">
        <v>14</v>
      </c>
      <c r="H1001" s="1" t="s">
        <v>15</v>
      </c>
    </row>
    <row r="1002" spans="1:8" x14ac:dyDescent="0.3">
      <c r="A1002" s="1" t="s">
        <v>1256</v>
      </c>
      <c r="B1002" s="1" t="s">
        <v>1168</v>
      </c>
      <c r="C1002" s="1">
        <v>0</v>
      </c>
      <c r="D1002" s="1">
        <v>116</v>
      </c>
      <c r="E1002" s="1">
        <v>38</v>
      </c>
      <c r="F1002" s="1">
        <v>8</v>
      </c>
      <c r="G1002" s="1" t="s">
        <v>10</v>
      </c>
      <c r="H1002" s="1" t="s">
        <v>18</v>
      </c>
    </row>
    <row r="1003" spans="1:8" x14ac:dyDescent="0.3">
      <c r="A1003" s="1" t="s">
        <v>1256</v>
      </c>
      <c r="B1003" s="1" t="s">
        <v>1257</v>
      </c>
      <c r="C1003" s="1">
        <v>0</v>
      </c>
      <c r="D1003" s="1">
        <v>36</v>
      </c>
      <c r="E1003" s="1">
        <v>5</v>
      </c>
      <c r="F1003" s="1">
        <v>4</v>
      </c>
      <c r="G1003" s="1" t="s">
        <v>10</v>
      </c>
      <c r="H1003" s="1" t="s">
        <v>45</v>
      </c>
    </row>
    <row r="1004" spans="1:8" x14ac:dyDescent="0.3">
      <c r="A1004" s="1" t="s">
        <v>1256</v>
      </c>
      <c r="B1004" s="1" t="s">
        <v>1258</v>
      </c>
      <c r="C1004" s="1">
        <v>0</v>
      </c>
      <c r="D1004" s="1">
        <v>90</v>
      </c>
      <c r="E1004" s="1">
        <v>30</v>
      </c>
      <c r="F1004" s="1">
        <v>2</v>
      </c>
      <c r="G1004" s="1" t="s">
        <v>10</v>
      </c>
      <c r="H1004" s="1" t="s">
        <v>77</v>
      </c>
    </row>
    <row r="1005" spans="1:8" x14ac:dyDescent="0.3">
      <c r="A1005" s="1" t="s">
        <v>1255</v>
      </c>
      <c r="B1005" s="1" t="s">
        <v>1259</v>
      </c>
      <c r="C1005" s="1">
        <v>0</v>
      </c>
      <c r="D1005" s="1">
        <v>438</v>
      </c>
      <c r="E1005" s="1">
        <v>175</v>
      </c>
      <c r="F1005" s="1">
        <v>7</v>
      </c>
      <c r="G1005" s="1" t="s">
        <v>10</v>
      </c>
      <c r="H1005" s="1" t="s">
        <v>73</v>
      </c>
    </row>
    <row r="1006" spans="1:8" x14ac:dyDescent="0.3">
      <c r="A1006" s="1" t="s">
        <v>1255</v>
      </c>
      <c r="B1006" s="1" t="s">
        <v>1260</v>
      </c>
      <c r="C1006" s="1">
        <v>0</v>
      </c>
      <c r="D1006" s="1">
        <v>31</v>
      </c>
      <c r="E1006" s="1">
        <v>0</v>
      </c>
      <c r="F1006" s="1">
        <v>1</v>
      </c>
      <c r="G1006" s="1" t="s">
        <v>10</v>
      </c>
      <c r="H1006" s="1" t="s">
        <v>11</v>
      </c>
    </row>
    <row r="1007" spans="1:8" x14ac:dyDescent="0.3">
      <c r="A1007" s="1" t="s">
        <v>1261</v>
      </c>
      <c r="B1007" s="1" t="s">
        <v>1262</v>
      </c>
      <c r="C1007" s="1">
        <v>0</v>
      </c>
      <c r="D1007" s="1">
        <v>251</v>
      </c>
      <c r="E1007" s="1">
        <v>53</v>
      </c>
      <c r="F1007" s="1">
        <v>5</v>
      </c>
      <c r="G1007" s="1" t="s">
        <v>10</v>
      </c>
      <c r="H1007" s="1" t="s">
        <v>48</v>
      </c>
    </row>
    <row r="1008" spans="1:8" x14ac:dyDescent="0.3">
      <c r="A1008" s="1" t="s">
        <v>1261</v>
      </c>
      <c r="B1008" s="1" t="s">
        <v>1263</v>
      </c>
      <c r="C1008" s="1">
        <v>0</v>
      </c>
      <c r="D1008" s="1">
        <v>144</v>
      </c>
      <c r="E1008" s="1">
        <v>32</v>
      </c>
      <c r="F1008" s="1">
        <v>4</v>
      </c>
      <c r="G1008" s="1" t="s">
        <v>10</v>
      </c>
      <c r="H1008" s="1" t="s">
        <v>77</v>
      </c>
    </row>
    <row r="1009" spans="1:8" x14ac:dyDescent="0.3">
      <c r="A1009" s="1" t="s">
        <v>1264</v>
      </c>
      <c r="B1009" s="1" t="s">
        <v>564</v>
      </c>
      <c r="C1009" s="1">
        <v>0</v>
      </c>
      <c r="D1009" s="1">
        <v>13</v>
      </c>
      <c r="E1009" s="1">
        <v>1</v>
      </c>
      <c r="F1009" s="1">
        <v>2</v>
      </c>
      <c r="G1009" s="1" t="s">
        <v>10</v>
      </c>
      <c r="H1009" s="1" t="s">
        <v>48</v>
      </c>
    </row>
    <row r="1010" spans="1:8" x14ac:dyDescent="0.3">
      <c r="A1010" s="1" t="s">
        <v>1265</v>
      </c>
      <c r="B1010" s="1" t="s">
        <v>524</v>
      </c>
      <c r="C1010" s="1">
        <v>0.6</v>
      </c>
      <c r="D1010" s="1">
        <v>393</v>
      </c>
      <c r="E1010" s="1">
        <v>-157</v>
      </c>
      <c r="F1010" s="1">
        <v>5</v>
      </c>
      <c r="G1010" s="1" t="s">
        <v>14</v>
      </c>
      <c r="H1010" s="1" t="s">
        <v>15</v>
      </c>
    </row>
    <row r="1011" spans="1:8" x14ac:dyDescent="0.3">
      <c r="A1011" s="1" t="s">
        <v>1265</v>
      </c>
      <c r="B1011" s="1" t="s">
        <v>1085</v>
      </c>
      <c r="C1011" s="1">
        <v>0.6</v>
      </c>
      <c r="D1011" s="1">
        <v>142</v>
      </c>
      <c r="E1011" s="1">
        <v>-96</v>
      </c>
      <c r="F1011" s="1">
        <v>2</v>
      </c>
      <c r="G1011" s="1" t="s">
        <v>14</v>
      </c>
      <c r="H1011" s="1" t="s">
        <v>36</v>
      </c>
    </row>
    <row r="1012" spans="1:8" x14ac:dyDescent="0.3">
      <c r="A1012" s="1" t="s">
        <v>1265</v>
      </c>
      <c r="B1012" s="1" t="s">
        <v>1266</v>
      </c>
      <c r="C1012" s="1">
        <v>0.6</v>
      </c>
      <c r="D1012" s="1">
        <v>169</v>
      </c>
      <c r="E1012" s="1">
        <v>-182</v>
      </c>
      <c r="F1012" s="1">
        <v>9</v>
      </c>
      <c r="G1012" s="1" t="s">
        <v>14</v>
      </c>
      <c r="H1012" s="1" t="s">
        <v>36</v>
      </c>
    </row>
    <row r="1013" spans="1:8" x14ac:dyDescent="0.3">
      <c r="A1013" s="1" t="s">
        <v>1265</v>
      </c>
      <c r="B1013" s="1" t="s">
        <v>786</v>
      </c>
      <c r="C1013" s="1">
        <v>0.5</v>
      </c>
      <c r="D1013" s="1">
        <v>31</v>
      </c>
      <c r="E1013" s="1">
        <v>-1</v>
      </c>
      <c r="F1013" s="1">
        <v>9</v>
      </c>
      <c r="G1013" s="1" t="s">
        <v>10</v>
      </c>
      <c r="H1013" s="1" t="s">
        <v>48</v>
      </c>
    </row>
    <row r="1014" spans="1:8" x14ac:dyDescent="0.3">
      <c r="A1014" s="1" t="s">
        <v>1267</v>
      </c>
      <c r="B1014" s="1" t="s">
        <v>529</v>
      </c>
      <c r="C1014" s="1">
        <v>0.4</v>
      </c>
      <c r="D1014" s="1">
        <v>85</v>
      </c>
      <c r="E1014" s="1">
        <v>-33</v>
      </c>
      <c r="F1014" s="1">
        <v>1</v>
      </c>
      <c r="G1014" s="1" t="s">
        <v>10</v>
      </c>
      <c r="H1014" s="1" t="s">
        <v>22</v>
      </c>
    </row>
    <row r="1015" spans="1:8" x14ac:dyDescent="0.3">
      <c r="A1015" s="1" t="s">
        <v>1268</v>
      </c>
      <c r="B1015" s="1" t="s">
        <v>1269</v>
      </c>
      <c r="C1015" s="1">
        <v>0</v>
      </c>
      <c r="D1015" s="1">
        <v>242</v>
      </c>
      <c r="E1015" s="1">
        <v>102</v>
      </c>
      <c r="F1015" s="1">
        <v>2</v>
      </c>
      <c r="G1015" s="1" t="s">
        <v>14</v>
      </c>
      <c r="H1015" s="1" t="s">
        <v>15</v>
      </c>
    </row>
    <row r="1016" spans="1:8" x14ac:dyDescent="0.3">
      <c r="A1016" s="1" t="s">
        <v>1268</v>
      </c>
      <c r="B1016" s="1" t="s">
        <v>131</v>
      </c>
      <c r="C1016" s="1">
        <v>0</v>
      </c>
      <c r="D1016" s="1">
        <v>21</v>
      </c>
      <c r="E1016" s="1">
        <v>11</v>
      </c>
      <c r="F1016" s="1">
        <v>3</v>
      </c>
      <c r="G1016" s="1" t="s">
        <v>10</v>
      </c>
      <c r="H1016" s="1" t="s">
        <v>48</v>
      </c>
    </row>
    <row r="1017" spans="1:8" x14ac:dyDescent="0.3">
      <c r="A1017" s="1" t="s">
        <v>1268</v>
      </c>
      <c r="B1017" s="1" t="s">
        <v>1270</v>
      </c>
      <c r="C1017" s="1">
        <v>0</v>
      </c>
      <c r="D1017" s="1">
        <v>39</v>
      </c>
      <c r="E1017" s="1">
        <v>0</v>
      </c>
      <c r="F1017" s="1">
        <v>6</v>
      </c>
      <c r="G1017" s="1" t="s">
        <v>10</v>
      </c>
      <c r="H1017" s="1" t="s">
        <v>45</v>
      </c>
    </row>
    <row r="1018" spans="1:8" x14ac:dyDescent="0.3">
      <c r="A1018" s="1" t="s">
        <v>1268</v>
      </c>
      <c r="B1018" s="1" t="s">
        <v>1271</v>
      </c>
      <c r="C1018" s="1">
        <v>0.4</v>
      </c>
      <c r="D1018" s="1">
        <v>290</v>
      </c>
      <c r="E1018" s="1">
        <v>-136</v>
      </c>
      <c r="F1018" s="1">
        <v>9</v>
      </c>
      <c r="G1018" s="1" t="s">
        <v>10</v>
      </c>
      <c r="H1018" s="1" t="s">
        <v>22</v>
      </c>
    </row>
    <row r="1019" spans="1:8" x14ac:dyDescent="0.3">
      <c r="A1019" s="1" t="s">
        <v>1272</v>
      </c>
      <c r="B1019" s="1" t="s">
        <v>1273</v>
      </c>
      <c r="C1019" s="1">
        <v>0</v>
      </c>
      <c r="D1019" s="1">
        <v>293</v>
      </c>
      <c r="E1019" s="1">
        <v>146</v>
      </c>
      <c r="F1019" s="1">
        <v>6</v>
      </c>
      <c r="G1019" s="1" t="s">
        <v>14</v>
      </c>
      <c r="H1019" s="1" t="s">
        <v>116</v>
      </c>
    </row>
    <row r="1020" spans="1:8" x14ac:dyDescent="0.3">
      <c r="A1020" s="1" t="s">
        <v>1272</v>
      </c>
      <c r="B1020" s="1" t="s">
        <v>1274</v>
      </c>
      <c r="C1020" s="1">
        <v>0.1</v>
      </c>
      <c r="D1020" s="1">
        <v>77</v>
      </c>
      <c r="E1020" s="1">
        <v>2</v>
      </c>
      <c r="F1020" s="1">
        <v>2</v>
      </c>
      <c r="G1020" s="1" t="s">
        <v>10</v>
      </c>
      <c r="H1020" s="1" t="s">
        <v>73</v>
      </c>
    </row>
    <row r="1021" spans="1:8" x14ac:dyDescent="0.3">
      <c r="A1021" s="1" t="s">
        <v>1272</v>
      </c>
      <c r="B1021" s="1" t="s">
        <v>801</v>
      </c>
      <c r="C1021" s="1">
        <v>0</v>
      </c>
      <c r="D1021" s="1">
        <v>85</v>
      </c>
      <c r="E1021" s="1">
        <v>36</v>
      </c>
      <c r="F1021" s="1">
        <v>5</v>
      </c>
      <c r="G1021" s="1" t="s">
        <v>10</v>
      </c>
      <c r="H1021" s="1" t="s">
        <v>18</v>
      </c>
    </row>
    <row r="1022" spans="1:8" x14ac:dyDescent="0.3">
      <c r="A1022" s="1" t="s">
        <v>1272</v>
      </c>
      <c r="B1022" s="1" t="s">
        <v>1275</v>
      </c>
      <c r="C1022" s="1">
        <v>0</v>
      </c>
      <c r="D1022" s="1">
        <v>276</v>
      </c>
      <c r="E1022" s="1">
        <v>16</v>
      </c>
      <c r="F1022" s="1">
        <v>7</v>
      </c>
      <c r="G1022" s="1" t="s">
        <v>10</v>
      </c>
      <c r="H1022" s="1" t="s">
        <v>77</v>
      </c>
    </row>
    <row r="1023" spans="1:8" x14ac:dyDescent="0.3">
      <c r="A1023" s="1" t="s">
        <v>1272</v>
      </c>
      <c r="B1023" s="1" t="s">
        <v>1276</v>
      </c>
      <c r="C1023" s="1">
        <v>0.15</v>
      </c>
      <c r="D1023" s="1">
        <v>1292</v>
      </c>
      <c r="E1023" s="1">
        <v>-137</v>
      </c>
      <c r="F1023" s="1">
        <v>4</v>
      </c>
      <c r="G1023" s="1" t="s">
        <v>57</v>
      </c>
      <c r="H1023" s="1" t="s">
        <v>79</v>
      </c>
    </row>
    <row r="1024" spans="1:8" x14ac:dyDescent="0.3">
      <c r="A1024" s="1" t="s">
        <v>1272</v>
      </c>
      <c r="B1024" s="1" t="s">
        <v>1277</v>
      </c>
      <c r="C1024" s="1">
        <v>0.15</v>
      </c>
      <c r="D1024" s="1">
        <v>361</v>
      </c>
      <c r="E1024" s="1">
        <v>132</v>
      </c>
      <c r="F1024" s="1">
        <v>5</v>
      </c>
      <c r="G1024" s="1" t="s">
        <v>57</v>
      </c>
      <c r="H1024" s="1" t="s">
        <v>58</v>
      </c>
    </row>
    <row r="1025" spans="1:8" x14ac:dyDescent="0.3">
      <c r="A1025" s="1" t="s">
        <v>1272</v>
      </c>
      <c r="B1025" s="1" t="s">
        <v>1278</v>
      </c>
      <c r="C1025" s="1">
        <v>0.15</v>
      </c>
      <c r="D1025" s="1">
        <v>568</v>
      </c>
      <c r="E1025" s="1">
        <v>73</v>
      </c>
      <c r="F1025" s="1">
        <v>4</v>
      </c>
      <c r="G1025" s="1" t="s">
        <v>57</v>
      </c>
      <c r="H1025" s="1" t="s">
        <v>70</v>
      </c>
    </row>
    <row r="1026" spans="1:8" x14ac:dyDescent="0.3">
      <c r="A1026" s="1" t="s">
        <v>1279</v>
      </c>
      <c r="B1026" s="1" t="s">
        <v>173</v>
      </c>
      <c r="C1026" s="1">
        <v>0.2</v>
      </c>
      <c r="D1026" s="1">
        <v>194</v>
      </c>
      <c r="E1026" s="1">
        <v>70</v>
      </c>
      <c r="F1026" s="1">
        <v>4</v>
      </c>
      <c r="G1026" s="1" t="s">
        <v>10</v>
      </c>
      <c r="H1026" s="1" t="s">
        <v>22</v>
      </c>
    </row>
    <row r="1027" spans="1:8" x14ac:dyDescent="0.3">
      <c r="A1027" s="1" t="s">
        <v>1280</v>
      </c>
      <c r="B1027" s="1" t="s">
        <v>1281</v>
      </c>
      <c r="C1027" s="1">
        <v>0</v>
      </c>
      <c r="D1027" s="1">
        <v>22</v>
      </c>
      <c r="E1027" s="1">
        <v>0</v>
      </c>
      <c r="F1027" s="1">
        <v>1</v>
      </c>
      <c r="G1027" s="1" t="s">
        <v>10</v>
      </c>
      <c r="H1027" s="1" t="s">
        <v>18</v>
      </c>
    </row>
    <row r="1028" spans="1:8" x14ac:dyDescent="0.3">
      <c r="A1028" s="1" t="s">
        <v>1282</v>
      </c>
      <c r="B1028" s="1" t="s">
        <v>1283</v>
      </c>
      <c r="C1028" s="1">
        <v>0.5</v>
      </c>
      <c r="D1028" s="1">
        <v>123</v>
      </c>
      <c r="E1028" s="1">
        <v>-30</v>
      </c>
      <c r="F1028" s="1">
        <v>2</v>
      </c>
      <c r="G1028" s="1" t="s">
        <v>14</v>
      </c>
      <c r="H1028" s="1" t="s">
        <v>15</v>
      </c>
    </row>
    <row r="1029" spans="1:8" x14ac:dyDescent="0.3">
      <c r="A1029" s="1" t="s">
        <v>1282</v>
      </c>
      <c r="B1029" s="1" t="s">
        <v>457</v>
      </c>
      <c r="C1029" s="1">
        <v>0.5</v>
      </c>
      <c r="D1029" s="1">
        <v>5</v>
      </c>
      <c r="E1029" s="1">
        <v>0</v>
      </c>
      <c r="F1029" s="1">
        <v>2</v>
      </c>
      <c r="G1029" s="1" t="s">
        <v>10</v>
      </c>
      <c r="H1029" s="1" t="s">
        <v>48</v>
      </c>
    </row>
    <row r="1030" spans="1:8" x14ac:dyDescent="0.3">
      <c r="A1030" s="1" t="s">
        <v>1284</v>
      </c>
      <c r="B1030" s="1" t="s">
        <v>403</v>
      </c>
      <c r="C1030" s="1">
        <v>0</v>
      </c>
      <c r="D1030" s="1">
        <v>36</v>
      </c>
      <c r="E1030" s="1">
        <v>3</v>
      </c>
      <c r="F1030" s="1">
        <v>2</v>
      </c>
      <c r="G1030" s="1" t="s">
        <v>10</v>
      </c>
      <c r="H1030" s="1" t="s">
        <v>18</v>
      </c>
    </row>
    <row r="1031" spans="1:8" x14ac:dyDescent="0.3">
      <c r="A1031" s="1" t="s">
        <v>1284</v>
      </c>
      <c r="B1031" s="1" t="s">
        <v>33</v>
      </c>
      <c r="C1031" s="1">
        <v>0</v>
      </c>
      <c r="D1031" s="1">
        <v>93</v>
      </c>
      <c r="E1031" s="1">
        <v>24</v>
      </c>
      <c r="F1031" s="1">
        <v>2</v>
      </c>
      <c r="G1031" s="1" t="s">
        <v>10</v>
      </c>
      <c r="H1031" s="1" t="s">
        <v>18</v>
      </c>
    </row>
    <row r="1032" spans="1:8" x14ac:dyDescent="0.3">
      <c r="A1032" s="1" t="s">
        <v>1285</v>
      </c>
      <c r="B1032" s="1" t="s">
        <v>437</v>
      </c>
      <c r="C1032" s="1">
        <v>0</v>
      </c>
      <c r="D1032" s="1">
        <v>70</v>
      </c>
      <c r="E1032" s="1">
        <v>11</v>
      </c>
      <c r="F1032" s="1">
        <v>8</v>
      </c>
      <c r="G1032" s="1" t="s">
        <v>10</v>
      </c>
      <c r="H1032" s="1" t="s">
        <v>45</v>
      </c>
    </row>
    <row r="1033" spans="1:8" x14ac:dyDescent="0.3">
      <c r="A1033" s="1" t="s">
        <v>1286</v>
      </c>
      <c r="B1033" s="1" t="s">
        <v>225</v>
      </c>
      <c r="C1033" s="1">
        <v>0</v>
      </c>
      <c r="D1033" s="1">
        <v>34</v>
      </c>
      <c r="E1033" s="1">
        <v>12</v>
      </c>
      <c r="F1033" s="1">
        <v>3</v>
      </c>
      <c r="G1033" s="1" t="s">
        <v>10</v>
      </c>
      <c r="H1033" s="1" t="s">
        <v>48</v>
      </c>
    </row>
    <row r="1034" spans="1:8" x14ac:dyDescent="0.3">
      <c r="A1034" s="1" t="s">
        <v>1287</v>
      </c>
      <c r="B1034" s="1" t="s">
        <v>1112</v>
      </c>
      <c r="C1034" s="1">
        <v>0</v>
      </c>
      <c r="D1034" s="1">
        <v>114</v>
      </c>
      <c r="E1034" s="1">
        <v>17</v>
      </c>
      <c r="F1034" s="1">
        <v>2</v>
      </c>
      <c r="G1034" s="1" t="s">
        <v>10</v>
      </c>
      <c r="H1034" s="1" t="s">
        <v>18</v>
      </c>
    </row>
    <row r="1035" spans="1:8" x14ac:dyDescent="0.3">
      <c r="A1035" s="1" t="s">
        <v>1287</v>
      </c>
      <c r="B1035" s="1" t="s">
        <v>1069</v>
      </c>
      <c r="C1035" s="1">
        <v>0</v>
      </c>
      <c r="D1035" s="1">
        <v>120</v>
      </c>
      <c r="E1035" s="1">
        <v>26</v>
      </c>
      <c r="F1035" s="1">
        <v>5</v>
      </c>
      <c r="G1035" s="1" t="s">
        <v>10</v>
      </c>
      <c r="H1035" s="1" t="s">
        <v>77</v>
      </c>
    </row>
    <row r="1036" spans="1:8" x14ac:dyDescent="0.3">
      <c r="A1036" s="1" t="s">
        <v>1288</v>
      </c>
      <c r="B1036" s="1" t="s">
        <v>1289</v>
      </c>
      <c r="C1036" s="1">
        <v>0</v>
      </c>
      <c r="D1036" s="1">
        <v>52</v>
      </c>
      <c r="E1036" s="1">
        <v>16</v>
      </c>
      <c r="F1036" s="1">
        <v>5</v>
      </c>
      <c r="G1036" s="1" t="s">
        <v>10</v>
      </c>
      <c r="H1036" s="1" t="s">
        <v>45</v>
      </c>
    </row>
    <row r="1037" spans="1:8" x14ac:dyDescent="0.3">
      <c r="A1037" s="1" t="s">
        <v>1290</v>
      </c>
      <c r="B1037" s="1" t="s">
        <v>160</v>
      </c>
      <c r="C1037" s="1">
        <v>0.5</v>
      </c>
      <c r="D1037" s="1">
        <v>126</v>
      </c>
      <c r="E1037" s="1">
        <v>-116</v>
      </c>
      <c r="F1037" s="1">
        <v>9</v>
      </c>
      <c r="G1037" s="1" t="s">
        <v>10</v>
      </c>
      <c r="H1037" s="1" t="s">
        <v>18</v>
      </c>
    </row>
    <row r="1038" spans="1:8" x14ac:dyDescent="0.3">
      <c r="A1038" s="1" t="s">
        <v>1291</v>
      </c>
      <c r="B1038" s="1" t="s">
        <v>1292</v>
      </c>
      <c r="C1038" s="1">
        <v>0</v>
      </c>
      <c r="D1038" s="1">
        <v>31</v>
      </c>
      <c r="E1038" s="1">
        <v>9</v>
      </c>
      <c r="F1038" s="1">
        <v>2</v>
      </c>
      <c r="G1038" s="1" t="s">
        <v>10</v>
      </c>
      <c r="H1038" s="1" t="s">
        <v>48</v>
      </c>
    </row>
    <row r="1039" spans="1:8" x14ac:dyDescent="0.3">
      <c r="A1039" s="1" t="s">
        <v>1293</v>
      </c>
      <c r="B1039" s="1" t="s">
        <v>376</v>
      </c>
      <c r="C1039" s="1">
        <v>0</v>
      </c>
      <c r="D1039" s="1">
        <v>100</v>
      </c>
      <c r="E1039" s="1">
        <v>28</v>
      </c>
      <c r="F1039" s="1">
        <v>2</v>
      </c>
      <c r="G1039" s="1" t="s">
        <v>10</v>
      </c>
      <c r="H1039" s="1" t="s">
        <v>48</v>
      </c>
    </row>
    <row r="1040" spans="1:8" x14ac:dyDescent="0.3">
      <c r="A1040" s="1" t="s">
        <v>1293</v>
      </c>
      <c r="B1040" s="1" t="s">
        <v>485</v>
      </c>
      <c r="C1040" s="1">
        <v>0</v>
      </c>
      <c r="D1040" s="1">
        <v>44</v>
      </c>
      <c r="E1040" s="1">
        <v>14</v>
      </c>
      <c r="F1040" s="1">
        <v>5</v>
      </c>
      <c r="G1040" s="1" t="s">
        <v>10</v>
      </c>
      <c r="H1040" s="1" t="s">
        <v>45</v>
      </c>
    </row>
    <row r="1041" spans="1:8" x14ac:dyDescent="0.3">
      <c r="A1041" s="1" t="s">
        <v>1293</v>
      </c>
      <c r="B1041" s="1" t="s">
        <v>1294</v>
      </c>
      <c r="C1041" s="1">
        <v>0.1</v>
      </c>
      <c r="D1041" s="1">
        <v>220</v>
      </c>
      <c r="E1041" s="1">
        <v>56</v>
      </c>
      <c r="F1041" s="1">
        <v>5</v>
      </c>
      <c r="G1041" s="1" t="s">
        <v>10</v>
      </c>
      <c r="H1041" s="1" t="s">
        <v>22</v>
      </c>
    </row>
    <row r="1042" spans="1:8" x14ac:dyDescent="0.3">
      <c r="A1042" s="1" t="s">
        <v>1295</v>
      </c>
      <c r="B1042" s="1" t="s">
        <v>930</v>
      </c>
      <c r="C1042" s="1">
        <v>0</v>
      </c>
      <c r="D1042" s="1">
        <v>243</v>
      </c>
      <c r="E1042" s="1">
        <v>104</v>
      </c>
      <c r="F1042" s="1">
        <v>5</v>
      </c>
      <c r="G1042" s="1" t="s">
        <v>10</v>
      </c>
      <c r="H1042" s="1" t="s">
        <v>18</v>
      </c>
    </row>
    <row r="1043" spans="1:8" x14ac:dyDescent="0.3">
      <c r="A1043" s="1" t="s">
        <v>1295</v>
      </c>
      <c r="B1043" s="1" t="s">
        <v>528</v>
      </c>
      <c r="C1043" s="1">
        <v>0.1</v>
      </c>
      <c r="D1043" s="1">
        <v>91</v>
      </c>
      <c r="E1043" s="1">
        <v>-5</v>
      </c>
      <c r="F1043" s="1">
        <v>5</v>
      </c>
      <c r="G1043" s="1" t="s">
        <v>10</v>
      </c>
      <c r="H1043" s="1" t="s">
        <v>22</v>
      </c>
    </row>
    <row r="1044" spans="1:8" x14ac:dyDescent="0.3">
      <c r="A1044" s="1" t="s">
        <v>1295</v>
      </c>
      <c r="B1044" s="1" t="s">
        <v>1296</v>
      </c>
      <c r="C1044" s="1">
        <v>0</v>
      </c>
      <c r="D1044" s="1">
        <v>1093</v>
      </c>
      <c r="E1044" s="1">
        <v>306</v>
      </c>
      <c r="F1044" s="1">
        <v>8</v>
      </c>
      <c r="G1044" s="1" t="s">
        <v>57</v>
      </c>
      <c r="H1044" s="1" t="s">
        <v>70</v>
      </c>
    </row>
    <row r="1045" spans="1:8" x14ac:dyDescent="0.3">
      <c r="A1045" s="1" t="s">
        <v>1297</v>
      </c>
      <c r="B1045" s="1" t="s">
        <v>1028</v>
      </c>
      <c r="C1045" s="1">
        <v>0</v>
      </c>
      <c r="D1045" s="1">
        <v>158</v>
      </c>
      <c r="E1045" s="1">
        <v>30</v>
      </c>
      <c r="F1045" s="1">
        <v>3</v>
      </c>
      <c r="G1045" s="1" t="s">
        <v>10</v>
      </c>
      <c r="H1045" s="1" t="s">
        <v>18</v>
      </c>
    </row>
    <row r="1046" spans="1:8" x14ac:dyDescent="0.3">
      <c r="A1046" s="1" t="s">
        <v>1297</v>
      </c>
      <c r="B1046" s="1" t="s">
        <v>1160</v>
      </c>
      <c r="C1046" s="1">
        <v>0</v>
      </c>
      <c r="D1046" s="1">
        <v>35</v>
      </c>
      <c r="E1046" s="1">
        <v>3</v>
      </c>
      <c r="F1046" s="1">
        <v>2</v>
      </c>
      <c r="G1046" s="1" t="s">
        <v>10</v>
      </c>
      <c r="H1046" s="1" t="s">
        <v>11</v>
      </c>
    </row>
    <row r="1047" spans="1:8" x14ac:dyDescent="0.3">
      <c r="A1047" s="1" t="s">
        <v>1297</v>
      </c>
      <c r="B1047" s="1" t="s">
        <v>1298</v>
      </c>
      <c r="C1047" s="1">
        <v>0.1</v>
      </c>
      <c r="D1047" s="1">
        <v>1066</v>
      </c>
      <c r="E1047" s="1">
        <v>-12</v>
      </c>
      <c r="F1047" s="1">
        <v>6</v>
      </c>
      <c r="G1047" s="1" t="s">
        <v>10</v>
      </c>
      <c r="H1047" s="1" t="s">
        <v>22</v>
      </c>
    </row>
    <row r="1048" spans="1:8" x14ac:dyDescent="0.3">
      <c r="A1048" s="1" t="s">
        <v>1297</v>
      </c>
      <c r="B1048" s="1" t="s">
        <v>972</v>
      </c>
      <c r="C1048" s="1">
        <v>0</v>
      </c>
      <c r="D1048" s="1">
        <v>28</v>
      </c>
      <c r="E1048" s="1">
        <v>2</v>
      </c>
      <c r="F1048" s="1">
        <v>2</v>
      </c>
      <c r="G1048" s="1" t="s">
        <v>10</v>
      </c>
      <c r="H1048" s="1" t="s">
        <v>77</v>
      </c>
    </row>
    <row r="1049" spans="1:8" x14ac:dyDescent="0.3">
      <c r="A1049" s="1" t="s">
        <v>1299</v>
      </c>
      <c r="B1049" s="1" t="s">
        <v>1300</v>
      </c>
      <c r="C1049" s="1">
        <v>0.5</v>
      </c>
      <c r="D1049" s="1">
        <v>19</v>
      </c>
      <c r="E1049" s="1">
        <v>-10</v>
      </c>
      <c r="F1049" s="1">
        <v>2</v>
      </c>
      <c r="G1049" s="1" t="s">
        <v>10</v>
      </c>
      <c r="H1049" s="1" t="s">
        <v>18</v>
      </c>
    </row>
    <row r="1050" spans="1:8" x14ac:dyDescent="0.3">
      <c r="A1050" s="1" t="s">
        <v>1299</v>
      </c>
      <c r="B1050" s="1" t="s">
        <v>253</v>
      </c>
      <c r="C1050" s="1">
        <v>0.5</v>
      </c>
      <c r="D1050" s="1">
        <v>27</v>
      </c>
      <c r="E1050" s="1">
        <v>-12</v>
      </c>
      <c r="F1050" s="1">
        <v>2</v>
      </c>
      <c r="G1050" s="1" t="s">
        <v>10</v>
      </c>
      <c r="H1050" s="1" t="s">
        <v>18</v>
      </c>
    </row>
    <row r="1051" spans="1:8" x14ac:dyDescent="0.3">
      <c r="A1051" s="1" t="s">
        <v>1299</v>
      </c>
      <c r="B1051" s="1" t="s">
        <v>381</v>
      </c>
      <c r="C1051" s="1">
        <v>0.5</v>
      </c>
      <c r="D1051" s="1">
        <v>36</v>
      </c>
      <c r="E1051" s="1">
        <v>-10</v>
      </c>
      <c r="F1051" s="1">
        <v>3</v>
      </c>
      <c r="G1051" s="1" t="s">
        <v>10</v>
      </c>
      <c r="H1051" s="1" t="s">
        <v>11</v>
      </c>
    </row>
    <row r="1052" spans="1:8" x14ac:dyDescent="0.3">
      <c r="A1052" s="1" t="s">
        <v>1301</v>
      </c>
      <c r="B1052" s="1" t="s">
        <v>372</v>
      </c>
      <c r="C1052" s="1">
        <v>0</v>
      </c>
      <c r="D1052" s="1">
        <v>51</v>
      </c>
      <c r="E1052" s="1">
        <v>14</v>
      </c>
      <c r="F1052" s="1">
        <v>2</v>
      </c>
      <c r="G1052" s="1" t="s">
        <v>10</v>
      </c>
      <c r="H1052" s="1" t="s">
        <v>18</v>
      </c>
    </row>
    <row r="1053" spans="1:8" x14ac:dyDescent="0.3">
      <c r="A1053" s="1" t="s">
        <v>1302</v>
      </c>
      <c r="B1053" s="1" t="s">
        <v>224</v>
      </c>
      <c r="C1053" s="1">
        <v>0</v>
      </c>
      <c r="D1053" s="1">
        <v>41</v>
      </c>
      <c r="E1053" s="1">
        <v>12</v>
      </c>
      <c r="F1053" s="1">
        <v>3</v>
      </c>
      <c r="G1053" s="1" t="s">
        <v>10</v>
      </c>
      <c r="H1053" s="1" t="s">
        <v>48</v>
      </c>
    </row>
    <row r="1054" spans="1:8" x14ac:dyDescent="0.3">
      <c r="A1054" s="1" t="s">
        <v>1303</v>
      </c>
      <c r="B1054" s="1" t="s">
        <v>88</v>
      </c>
      <c r="C1054" s="1">
        <v>0.1</v>
      </c>
      <c r="D1054" s="1">
        <v>48</v>
      </c>
      <c r="E1054" s="1">
        <v>21</v>
      </c>
      <c r="F1054" s="1">
        <v>2</v>
      </c>
      <c r="G1054" s="1" t="s">
        <v>10</v>
      </c>
      <c r="H1054" s="1" t="s">
        <v>22</v>
      </c>
    </row>
    <row r="1055" spans="1:8" x14ac:dyDescent="0.3">
      <c r="A1055" s="1" t="s">
        <v>1304</v>
      </c>
      <c r="B1055" s="1" t="s">
        <v>1226</v>
      </c>
      <c r="C1055" s="1">
        <v>0</v>
      </c>
      <c r="D1055" s="1">
        <v>1334</v>
      </c>
      <c r="E1055" s="1">
        <v>200</v>
      </c>
      <c r="F1055" s="1">
        <v>8</v>
      </c>
      <c r="G1055" s="1" t="s">
        <v>57</v>
      </c>
      <c r="H1055" s="1" t="s">
        <v>70</v>
      </c>
    </row>
    <row r="1056" spans="1:8" x14ac:dyDescent="0.3">
      <c r="A1056" s="1" t="s">
        <v>1305</v>
      </c>
      <c r="B1056" s="1" t="s">
        <v>278</v>
      </c>
      <c r="C1056" s="1">
        <v>0.5</v>
      </c>
      <c r="D1056" s="1">
        <v>73</v>
      </c>
      <c r="E1056" s="1">
        <v>-4</v>
      </c>
      <c r="F1056" s="1">
        <v>3</v>
      </c>
      <c r="G1056" s="1" t="s">
        <v>10</v>
      </c>
      <c r="H1056" s="1" t="s">
        <v>18</v>
      </c>
    </row>
    <row r="1057" spans="1:8" x14ac:dyDescent="0.3">
      <c r="A1057" s="1" t="s">
        <v>1306</v>
      </c>
      <c r="B1057" s="1" t="s">
        <v>792</v>
      </c>
      <c r="C1057" s="1">
        <v>0</v>
      </c>
      <c r="D1057" s="1">
        <v>376</v>
      </c>
      <c r="E1057" s="1">
        <v>180</v>
      </c>
      <c r="F1057" s="1">
        <v>3</v>
      </c>
      <c r="G1057" s="1" t="s">
        <v>14</v>
      </c>
      <c r="H1057" s="1" t="s">
        <v>15</v>
      </c>
    </row>
    <row r="1058" spans="1:8" x14ac:dyDescent="0.3">
      <c r="A1058" s="1" t="s">
        <v>1306</v>
      </c>
      <c r="B1058" s="1" t="s">
        <v>1307</v>
      </c>
      <c r="C1058" s="1">
        <v>0</v>
      </c>
      <c r="D1058" s="1">
        <v>1742</v>
      </c>
      <c r="E1058" s="1">
        <v>261</v>
      </c>
      <c r="F1058" s="1">
        <v>4</v>
      </c>
      <c r="G1058" s="1" t="s">
        <v>14</v>
      </c>
      <c r="H1058" s="1" t="s">
        <v>15</v>
      </c>
    </row>
    <row r="1059" spans="1:8" x14ac:dyDescent="0.3">
      <c r="A1059" s="1" t="s">
        <v>1306</v>
      </c>
      <c r="B1059" s="1" t="s">
        <v>391</v>
      </c>
      <c r="C1059" s="1">
        <v>0</v>
      </c>
      <c r="D1059" s="1">
        <v>34</v>
      </c>
      <c r="E1059" s="1">
        <v>12</v>
      </c>
      <c r="F1059" s="1">
        <v>2</v>
      </c>
      <c r="G1059" s="1" t="s">
        <v>10</v>
      </c>
      <c r="H1059" s="1" t="s">
        <v>91</v>
      </c>
    </row>
    <row r="1060" spans="1:8" x14ac:dyDescent="0.3">
      <c r="A1060" s="1" t="s">
        <v>1308</v>
      </c>
      <c r="B1060" s="1" t="s">
        <v>1309</v>
      </c>
      <c r="C1060" s="1">
        <v>0</v>
      </c>
      <c r="D1060" s="1">
        <v>57</v>
      </c>
      <c r="E1060" s="1">
        <v>16</v>
      </c>
      <c r="F1060" s="1">
        <v>1</v>
      </c>
      <c r="G1060" s="1" t="s">
        <v>14</v>
      </c>
      <c r="H1060" s="1" t="s">
        <v>116</v>
      </c>
    </row>
    <row r="1061" spans="1:8" x14ac:dyDescent="0.3">
      <c r="A1061" s="1" t="s">
        <v>1310</v>
      </c>
      <c r="B1061" s="1" t="s">
        <v>1311</v>
      </c>
      <c r="C1061" s="1">
        <v>0</v>
      </c>
      <c r="D1061" s="1">
        <v>13</v>
      </c>
      <c r="E1061" s="1">
        <v>2</v>
      </c>
      <c r="F1061" s="1">
        <v>1</v>
      </c>
      <c r="G1061" s="1" t="s">
        <v>10</v>
      </c>
      <c r="H1061" s="1" t="s">
        <v>11</v>
      </c>
    </row>
    <row r="1062" spans="1:8" x14ac:dyDescent="0.3">
      <c r="A1062" s="1" t="s">
        <v>1312</v>
      </c>
      <c r="B1062" s="1" t="s">
        <v>693</v>
      </c>
      <c r="C1062" s="1">
        <v>0.1</v>
      </c>
      <c r="D1062" s="1">
        <v>27</v>
      </c>
      <c r="E1062" s="1">
        <v>3</v>
      </c>
      <c r="F1062" s="1">
        <v>1</v>
      </c>
      <c r="G1062" s="1" t="s">
        <v>10</v>
      </c>
      <c r="H1062" s="1" t="s">
        <v>48</v>
      </c>
    </row>
    <row r="1063" spans="1:8" x14ac:dyDescent="0.3">
      <c r="A1063" s="1" t="s">
        <v>1312</v>
      </c>
      <c r="B1063" s="1" t="s">
        <v>1313</v>
      </c>
      <c r="C1063" s="1">
        <v>0.1</v>
      </c>
      <c r="D1063" s="1">
        <v>30</v>
      </c>
      <c r="E1063" s="1">
        <v>4</v>
      </c>
      <c r="F1063" s="1">
        <v>3</v>
      </c>
      <c r="G1063" s="1" t="s">
        <v>10</v>
      </c>
      <c r="H1063" s="1" t="s">
        <v>45</v>
      </c>
    </row>
    <row r="1064" spans="1:8" x14ac:dyDescent="0.3">
      <c r="A1064" s="1" t="s">
        <v>1312</v>
      </c>
      <c r="B1064" s="1" t="s">
        <v>276</v>
      </c>
      <c r="C1064" s="1">
        <v>0.2</v>
      </c>
      <c r="D1064" s="1">
        <v>546</v>
      </c>
      <c r="E1064" s="1">
        <v>7</v>
      </c>
      <c r="F1064" s="1">
        <v>5</v>
      </c>
      <c r="G1064" s="1" t="s">
        <v>10</v>
      </c>
      <c r="H1064" s="1" t="s">
        <v>22</v>
      </c>
    </row>
    <row r="1065" spans="1:8" x14ac:dyDescent="0.3">
      <c r="A1065" s="1" t="s">
        <v>1312</v>
      </c>
      <c r="B1065" s="1" t="s">
        <v>1314</v>
      </c>
      <c r="C1065" s="1">
        <v>0.2</v>
      </c>
      <c r="D1065" s="1">
        <v>514</v>
      </c>
      <c r="E1065" s="1">
        <v>-122</v>
      </c>
      <c r="F1065" s="1">
        <v>5</v>
      </c>
      <c r="G1065" s="1" t="s">
        <v>10</v>
      </c>
      <c r="H1065" s="1" t="s">
        <v>22</v>
      </c>
    </row>
    <row r="1066" spans="1:8" x14ac:dyDescent="0.3">
      <c r="A1066" s="1" t="s">
        <v>1315</v>
      </c>
      <c r="B1066" s="1" t="s">
        <v>1316</v>
      </c>
      <c r="C1066" s="1">
        <v>0</v>
      </c>
      <c r="D1066" s="1">
        <v>293</v>
      </c>
      <c r="E1066" s="1">
        <v>15</v>
      </c>
      <c r="F1066" s="1">
        <v>6</v>
      </c>
      <c r="G1066" s="1" t="s">
        <v>14</v>
      </c>
      <c r="H1066" s="1" t="s">
        <v>116</v>
      </c>
    </row>
    <row r="1067" spans="1:8" x14ac:dyDescent="0.3">
      <c r="A1067" s="1" t="s">
        <v>1315</v>
      </c>
      <c r="B1067" s="1" t="s">
        <v>482</v>
      </c>
      <c r="C1067" s="1">
        <v>0</v>
      </c>
      <c r="D1067" s="1">
        <v>248</v>
      </c>
      <c r="E1067" s="1">
        <v>82</v>
      </c>
      <c r="F1067" s="1">
        <v>5</v>
      </c>
      <c r="G1067" s="1" t="s">
        <v>10</v>
      </c>
      <c r="H1067" s="1" t="s">
        <v>18</v>
      </c>
    </row>
    <row r="1068" spans="1:8" x14ac:dyDescent="0.3">
      <c r="A1068" s="1" t="s">
        <v>1315</v>
      </c>
      <c r="B1068" s="1" t="s">
        <v>516</v>
      </c>
      <c r="C1068" s="1">
        <v>0</v>
      </c>
      <c r="D1068" s="1">
        <v>117</v>
      </c>
      <c r="E1068" s="1">
        <v>33</v>
      </c>
      <c r="F1068" s="1">
        <v>6</v>
      </c>
      <c r="G1068" s="1" t="s">
        <v>10</v>
      </c>
      <c r="H1068" s="1" t="s">
        <v>11</v>
      </c>
    </row>
    <row r="1069" spans="1:8" x14ac:dyDescent="0.3">
      <c r="A1069" s="1" t="s">
        <v>1317</v>
      </c>
      <c r="B1069" s="1" t="s">
        <v>1318</v>
      </c>
      <c r="C1069" s="1">
        <v>0</v>
      </c>
      <c r="D1069" s="1">
        <v>101</v>
      </c>
      <c r="E1069" s="1">
        <v>46</v>
      </c>
      <c r="F1069" s="1">
        <v>4</v>
      </c>
      <c r="G1069" s="1" t="s">
        <v>14</v>
      </c>
      <c r="H1069" s="1" t="s">
        <v>116</v>
      </c>
    </row>
    <row r="1070" spans="1:8" x14ac:dyDescent="0.3">
      <c r="A1070" s="1" t="s">
        <v>1319</v>
      </c>
      <c r="B1070" s="1" t="s">
        <v>1320</v>
      </c>
      <c r="C1070" s="1">
        <v>0</v>
      </c>
      <c r="D1070" s="1">
        <v>52</v>
      </c>
      <c r="E1070" s="1">
        <v>19</v>
      </c>
      <c r="F1070" s="1">
        <v>4</v>
      </c>
      <c r="G1070" s="1" t="s">
        <v>10</v>
      </c>
      <c r="H1070" s="1" t="s">
        <v>91</v>
      </c>
    </row>
    <row r="1071" spans="1:8" x14ac:dyDescent="0.3">
      <c r="A1071" s="1" t="s">
        <v>1319</v>
      </c>
      <c r="B1071" s="1" t="s">
        <v>637</v>
      </c>
      <c r="C1071" s="1">
        <v>0</v>
      </c>
      <c r="D1071" s="1">
        <v>136</v>
      </c>
      <c r="E1071" s="1">
        <v>15</v>
      </c>
      <c r="F1071" s="1">
        <v>4</v>
      </c>
      <c r="G1071" s="1" t="s">
        <v>10</v>
      </c>
      <c r="H1071" s="1" t="s">
        <v>11</v>
      </c>
    </row>
    <row r="1072" spans="1:8" x14ac:dyDescent="0.3">
      <c r="A1072" s="1" t="s">
        <v>1321</v>
      </c>
      <c r="B1072" s="1" t="s">
        <v>541</v>
      </c>
      <c r="C1072" s="1">
        <v>0.1</v>
      </c>
      <c r="D1072" s="1">
        <v>69</v>
      </c>
      <c r="E1072" s="1">
        <v>18</v>
      </c>
      <c r="F1072" s="1">
        <v>1</v>
      </c>
      <c r="G1072" s="1" t="s">
        <v>10</v>
      </c>
      <c r="H1072" s="1" t="s">
        <v>73</v>
      </c>
    </row>
    <row r="1073" spans="1:8" x14ac:dyDescent="0.3">
      <c r="A1073" s="1" t="s">
        <v>1321</v>
      </c>
      <c r="B1073" s="1" t="s">
        <v>604</v>
      </c>
      <c r="C1073" s="1">
        <v>0</v>
      </c>
      <c r="D1073" s="1">
        <v>144</v>
      </c>
      <c r="E1073" s="1">
        <v>65</v>
      </c>
      <c r="F1073" s="1">
        <v>5</v>
      </c>
      <c r="G1073" s="1" t="s">
        <v>10</v>
      </c>
      <c r="H1073" s="1" t="s">
        <v>48</v>
      </c>
    </row>
    <row r="1074" spans="1:8" x14ac:dyDescent="0.3">
      <c r="A1074" s="1" t="s">
        <v>1321</v>
      </c>
      <c r="B1074" s="1" t="s">
        <v>1322</v>
      </c>
      <c r="C1074" s="1">
        <v>0</v>
      </c>
      <c r="D1074" s="1">
        <v>22</v>
      </c>
      <c r="E1074" s="1">
        <v>1</v>
      </c>
      <c r="F1074" s="1">
        <v>1</v>
      </c>
      <c r="G1074" s="1" t="s">
        <v>10</v>
      </c>
      <c r="H1074" s="1" t="s">
        <v>77</v>
      </c>
    </row>
    <row r="1075" spans="1:8" x14ac:dyDescent="0.3">
      <c r="A1075" s="1" t="s">
        <v>1323</v>
      </c>
      <c r="B1075" s="1" t="s">
        <v>1324</v>
      </c>
      <c r="C1075" s="1">
        <v>0.4</v>
      </c>
      <c r="D1075" s="1">
        <v>383</v>
      </c>
      <c r="E1075" s="1">
        <v>-77</v>
      </c>
      <c r="F1075" s="1">
        <v>1</v>
      </c>
      <c r="G1075" s="1" t="s">
        <v>57</v>
      </c>
      <c r="H1075" s="1" t="s">
        <v>70</v>
      </c>
    </row>
    <row r="1076" spans="1:8" x14ac:dyDescent="0.3">
      <c r="A1076" s="1" t="s">
        <v>1325</v>
      </c>
      <c r="B1076" s="1" t="s">
        <v>339</v>
      </c>
      <c r="C1076" s="1">
        <v>0.5</v>
      </c>
      <c r="D1076" s="1">
        <v>77</v>
      </c>
      <c r="E1076" s="1">
        <v>-34</v>
      </c>
      <c r="F1076" s="1">
        <v>5</v>
      </c>
      <c r="G1076" s="1" t="s">
        <v>10</v>
      </c>
      <c r="H1076" s="1" t="s">
        <v>48</v>
      </c>
    </row>
    <row r="1077" spans="1:8" x14ac:dyDescent="0.3">
      <c r="A1077" s="1" t="s">
        <v>1326</v>
      </c>
      <c r="B1077" s="1" t="s">
        <v>100</v>
      </c>
      <c r="C1077" s="1">
        <v>0</v>
      </c>
      <c r="D1077" s="1">
        <v>12</v>
      </c>
      <c r="E1077" s="1">
        <v>3</v>
      </c>
      <c r="F1077" s="1">
        <v>2</v>
      </c>
      <c r="G1077" s="1" t="s">
        <v>10</v>
      </c>
      <c r="H1077" s="1" t="s">
        <v>48</v>
      </c>
    </row>
    <row r="1078" spans="1:8" x14ac:dyDescent="0.3">
      <c r="A1078" s="1" t="s">
        <v>1326</v>
      </c>
      <c r="B1078" s="1" t="s">
        <v>1327</v>
      </c>
      <c r="C1078" s="1">
        <v>0</v>
      </c>
      <c r="D1078" s="1">
        <v>79</v>
      </c>
      <c r="E1078" s="1">
        <v>36</v>
      </c>
      <c r="F1078" s="1">
        <v>9</v>
      </c>
      <c r="G1078" s="1" t="s">
        <v>10</v>
      </c>
      <c r="H1078" s="1" t="s">
        <v>48</v>
      </c>
    </row>
    <row r="1079" spans="1:8" x14ac:dyDescent="0.3">
      <c r="A1079" s="1" t="s">
        <v>1328</v>
      </c>
      <c r="B1079" s="1" t="s">
        <v>1329</v>
      </c>
      <c r="C1079" s="1">
        <v>0</v>
      </c>
      <c r="D1079" s="1">
        <v>49</v>
      </c>
      <c r="E1079" s="1">
        <v>4</v>
      </c>
      <c r="F1079" s="1">
        <v>1</v>
      </c>
      <c r="G1079" s="1" t="s">
        <v>14</v>
      </c>
      <c r="H1079" s="1" t="s">
        <v>116</v>
      </c>
    </row>
    <row r="1080" spans="1:8" x14ac:dyDescent="0.3">
      <c r="A1080" s="1" t="s">
        <v>1330</v>
      </c>
      <c r="B1080" s="1" t="s">
        <v>524</v>
      </c>
      <c r="C1080" s="1">
        <v>0</v>
      </c>
      <c r="D1080" s="1">
        <v>590</v>
      </c>
      <c r="E1080" s="1">
        <v>260</v>
      </c>
      <c r="F1080" s="1">
        <v>3</v>
      </c>
      <c r="G1080" s="1" t="s">
        <v>14</v>
      </c>
      <c r="H1080" s="1" t="s">
        <v>15</v>
      </c>
    </row>
    <row r="1081" spans="1:8" x14ac:dyDescent="0.3">
      <c r="A1081" s="1" t="s">
        <v>1331</v>
      </c>
      <c r="B1081" s="1" t="s">
        <v>1332</v>
      </c>
      <c r="C1081" s="1">
        <v>0.1</v>
      </c>
      <c r="D1081" s="1">
        <v>218</v>
      </c>
      <c r="E1081" s="1">
        <v>-10</v>
      </c>
      <c r="F1081" s="1">
        <v>5</v>
      </c>
      <c r="G1081" s="1" t="s">
        <v>14</v>
      </c>
      <c r="H1081" s="1" t="s">
        <v>116</v>
      </c>
    </row>
    <row r="1082" spans="1:8" x14ac:dyDescent="0.3">
      <c r="A1082" s="1" t="s">
        <v>1331</v>
      </c>
      <c r="B1082" s="1" t="s">
        <v>1333</v>
      </c>
      <c r="C1082" s="1">
        <v>0.1</v>
      </c>
      <c r="D1082" s="1">
        <v>36</v>
      </c>
      <c r="E1082" s="1">
        <v>13</v>
      </c>
      <c r="F1082" s="1">
        <v>2</v>
      </c>
      <c r="G1082" s="1" t="s">
        <v>10</v>
      </c>
      <c r="H1082" s="1" t="s">
        <v>18</v>
      </c>
    </row>
    <row r="1083" spans="1:8" x14ac:dyDescent="0.3">
      <c r="A1083" s="1" t="s">
        <v>1331</v>
      </c>
      <c r="B1083" s="1" t="s">
        <v>100</v>
      </c>
      <c r="C1083" s="1">
        <v>0.1</v>
      </c>
      <c r="D1083" s="1">
        <v>31</v>
      </c>
      <c r="E1083" s="1">
        <v>6</v>
      </c>
      <c r="F1083" s="1">
        <v>6</v>
      </c>
      <c r="G1083" s="1" t="s">
        <v>10</v>
      </c>
      <c r="H1083" s="1" t="s">
        <v>48</v>
      </c>
    </row>
    <row r="1084" spans="1:8" x14ac:dyDescent="0.3">
      <c r="A1084" s="1" t="s">
        <v>1334</v>
      </c>
      <c r="B1084" s="1" t="s">
        <v>76</v>
      </c>
      <c r="C1084" s="1">
        <v>0</v>
      </c>
      <c r="D1084" s="1">
        <v>82</v>
      </c>
      <c r="E1084" s="1">
        <v>3</v>
      </c>
      <c r="F1084" s="1">
        <v>3</v>
      </c>
      <c r="G1084" s="1" t="s">
        <v>10</v>
      </c>
      <c r="H1084" s="1" t="s">
        <v>77</v>
      </c>
    </row>
    <row r="1085" spans="1:8" x14ac:dyDescent="0.3">
      <c r="A1085" s="1" t="s">
        <v>1335</v>
      </c>
      <c r="B1085" s="1" t="s">
        <v>1243</v>
      </c>
      <c r="C1085" s="1">
        <v>0</v>
      </c>
      <c r="D1085" s="1">
        <v>254</v>
      </c>
      <c r="E1085" s="1">
        <v>5</v>
      </c>
      <c r="F1085" s="1">
        <v>2</v>
      </c>
      <c r="G1085" s="1" t="s">
        <v>10</v>
      </c>
      <c r="H1085" s="1" t="s">
        <v>22</v>
      </c>
    </row>
    <row r="1086" spans="1:8" x14ac:dyDescent="0.3">
      <c r="A1086" s="1" t="s">
        <v>1336</v>
      </c>
      <c r="B1086" s="1" t="s">
        <v>1337</v>
      </c>
      <c r="C1086" s="1">
        <v>0.1</v>
      </c>
      <c r="D1086" s="1">
        <v>67</v>
      </c>
      <c r="E1086" s="1">
        <v>28</v>
      </c>
      <c r="F1086" s="1">
        <v>3</v>
      </c>
      <c r="G1086" s="1" t="s">
        <v>10</v>
      </c>
      <c r="H1086" s="1" t="s">
        <v>77</v>
      </c>
    </row>
    <row r="1087" spans="1:8" x14ac:dyDescent="0.3">
      <c r="A1087" s="1" t="s">
        <v>1338</v>
      </c>
      <c r="B1087" s="1" t="s">
        <v>93</v>
      </c>
      <c r="C1087" s="1">
        <v>0</v>
      </c>
      <c r="D1087" s="1">
        <v>161</v>
      </c>
      <c r="E1087" s="1">
        <v>80</v>
      </c>
      <c r="F1087" s="1">
        <v>5</v>
      </c>
      <c r="G1087" s="1" t="s">
        <v>10</v>
      </c>
      <c r="H1087" s="1" t="s">
        <v>18</v>
      </c>
    </row>
    <row r="1088" spans="1:8" x14ac:dyDescent="0.3">
      <c r="A1088" s="1" t="s">
        <v>1338</v>
      </c>
      <c r="B1088" s="1" t="s">
        <v>1339</v>
      </c>
      <c r="C1088" s="1">
        <v>0</v>
      </c>
      <c r="D1088" s="1">
        <v>148</v>
      </c>
      <c r="E1088" s="1">
        <v>35</v>
      </c>
      <c r="F1088" s="1">
        <v>3</v>
      </c>
      <c r="G1088" s="1" t="s">
        <v>10</v>
      </c>
      <c r="H1088" s="1" t="s">
        <v>11</v>
      </c>
    </row>
    <row r="1089" spans="1:8" x14ac:dyDescent="0.3">
      <c r="A1089" s="1" t="s">
        <v>1338</v>
      </c>
      <c r="B1089" s="1" t="s">
        <v>572</v>
      </c>
      <c r="C1089" s="1">
        <v>0.1</v>
      </c>
      <c r="D1089" s="1">
        <v>368</v>
      </c>
      <c r="E1089" s="1">
        <v>-16</v>
      </c>
      <c r="F1089" s="1">
        <v>2</v>
      </c>
      <c r="G1089" s="1" t="s">
        <v>10</v>
      </c>
      <c r="H1089" s="1" t="s">
        <v>22</v>
      </c>
    </row>
    <row r="1090" spans="1:8" x14ac:dyDescent="0.3">
      <c r="A1090" s="1" t="s">
        <v>1338</v>
      </c>
      <c r="B1090" s="1" t="s">
        <v>664</v>
      </c>
      <c r="C1090" s="1">
        <v>0</v>
      </c>
      <c r="D1090" s="1">
        <v>125</v>
      </c>
      <c r="E1090" s="1">
        <v>0</v>
      </c>
      <c r="F1090" s="1">
        <v>3</v>
      </c>
      <c r="G1090" s="1" t="s">
        <v>57</v>
      </c>
      <c r="H1090" s="1" t="s">
        <v>96</v>
      </c>
    </row>
    <row r="1091" spans="1:8" x14ac:dyDescent="0.3">
      <c r="A1091" s="1" t="s">
        <v>1340</v>
      </c>
      <c r="B1091" s="1" t="s">
        <v>1341</v>
      </c>
      <c r="C1091" s="1">
        <v>0</v>
      </c>
      <c r="D1091" s="1">
        <v>677</v>
      </c>
      <c r="E1091" s="1">
        <v>61</v>
      </c>
      <c r="F1091" s="1">
        <v>4</v>
      </c>
      <c r="G1091" s="1" t="s">
        <v>14</v>
      </c>
      <c r="H1091" s="1" t="s">
        <v>15</v>
      </c>
    </row>
    <row r="1092" spans="1:8" x14ac:dyDescent="0.3">
      <c r="A1092" s="1" t="s">
        <v>1342</v>
      </c>
      <c r="B1092" s="1" t="s">
        <v>821</v>
      </c>
      <c r="C1092" s="1">
        <v>0.1</v>
      </c>
      <c r="D1092" s="1">
        <v>112</v>
      </c>
      <c r="E1092" s="1">
        <v>5</v>
      </c>
      <c r="F1092" s="1">
        <v>4</v>
      </c>
      <c r="G1092" s="1" t="s">
        <v>10</v>
      </c>
      <c r="H1092" s="1" t="s">
        <v>22</v>
      </c>
    </row>
    <row r="1093" spans="1:8" x14ac:dyDescent="0.3">
      <c r="A1093" s="1" t="s">
        <v>1343</v>
      </c>
      <c r="B1093" s="1" t="s">
        <v>1344</v>
      </c>
      <c r="C1093" s="1">
        <v>0</v>
      </c>
      <c r="D1093" s="1">
        <v>87</v>
      </c>
      <c r="E1093" s="1">
        <v>25</v>
      </c>
      <c r="F1093" s="1">
        <v>3</v>
      </c>
      <c r="G1093" s="1" t="s">
        <v>10</v>
      </c>
      <c r="H1093" s="1" t="s">
        <v>48</v>
      </c>
    </row>
    <row r="1094" spans="1:8" x14ac:dyDescent="0.3">
      <c r="A1094" s="1" t="s">
        <v>1343</v>
      </c>
      <c r="B1094" s="1" t="s">
        <v>1345</v>
      </c>
      <c r="C1094" s="1">
        <v>0</v>
      </c>
      <c r="D1094" s="1">
        <v>137</v>
      </c>
      <c r="E1094" s="1">
        <v>38</v>
      </c>
      <c r="F1094" s="1">
        <v>5</v>
      </c>
      <c r="G1094" s="1" t="s">
        <v>10</v>
      </c>
      <c r="H1094" s="1" t="s">
        <v>48</v>
      </c>
    </row>
    <row r="1095" spans="1:8" x14ac:dyDescent="0.3">
      <c r="A1095" s="1" t="s">
        <v>1343</v>
      </c>
      <c r="B1095" s="1" t="s">
        <v>1346</v>
      </c>
      <c r="C1095" s="1">
        <v>0.1</v>
      </c>
      <c r="D1095" s="1">
        <v>929</v>
      </c>
      <c r="E1095" s="1">
        <v>361</v>
      </c>
      <c r="F1095" s="1">
        <v>5</v>
      </c>
      <c r="G1095" s="1" t="s">
        <v>10</v>
      </c>
      <c r="H1095" s="1" t="s">
        <v>22</v>
      </c>
    </row>
    <row r="1096" spans="1:8" x14ac:dyDescent="0.3">
      <c r="A1096" s="1" t="s">
        <v>1343</v>
      </c>
      <c r="B1096" s="1" t="s">
        <v>218</v>
      </c>
      <c r="C1096" s="1">
        <v>0.1</v>
      </c>
      <c r="D1096" s="1">
        <v>87</v>
      </c>
      <c r="E1096" s="1">
        <v>3</v>
      </c>
      <c r="F1096" s="1">
        <v>2</v>
      </c>
      <c r="G1096" s="1" t="s">
        <v>10</v>
      </c>
      <c r="H1096" s="1" t="s">
        <v>22</v>
      </c>
    </row>
    <row r="1097" spans="1:8" x14ac:dyDescent="0.3">
      <c r="A1097" s="1" t="s">
        <v>1340</v>
      </c>
      <c r="B1097" s="1" t="s">
        <v>284</v>
      </c>
      <c r="C1097" s="1">
        <v>0.4</v>
      </c>
      <c r="D1097" s="1">
        <v>770</v>
      </c>
      <c r="E1097" s="1">
        <v>38</v>
      </c>
      <c r="F1097" s="1">
        <v>10</v>
      </c>
      <c r="G1097" s="1" t="s">
        <v>10</v>
      </c>
      <c r="H1097" s="1" t="s">
        <v>22</v>
      </c>
    </row>
    <row r="1098" spans="1:8" x14ac:dyDescent="0.3">
      <c r="A1098" s="1" t="s">
        <v>1340</v>
      </c>
      <c r="B1098" s="1" t="s">
        <v>1347</v>
      </c>
      <c r="C1098" s="1">
        <v>0.4</v>
      </c>
      <c r="D1098" s="1">
        <v>494</v>
      </c>
      <c r="E1098" s="1">
        <v>0</v>
      </c>
      <c r="F1098" s="1">
        <v>6</v>
      </c>
      <c r="G1098" s="1" t="s">
        <v>10</v>
      </c>
      <c r="H1098" s="1" t="s">
        <v>22</v>
      </c>
    </row>
    <row r="1099" spans="1:8" x14ac:dyDescent="0.3">
      <c r="A1099" s="1" t="s">
        <v>1340</v>
      </c>
      <c r="B1099" s="1" t="s">
        <v>1348</v>
      </c>
      <c r="C1099" s="1">
        <v>0</v>
      </c>
      <c r="D1099" s="1">
        <v>144</v>
      </c>
      <c r="E1099" s="1">
        <v>13</v>
      </c>
      <c r="F1099" s="1">
        <v>3</v>
      </c>
      <c r="G1099" s="1" t="s">
        <v>10</v>
      </c>
      <c r="H1099" s="1" t="s">
        <v>77</v>
      </c>
    </row>
    <row r="1100" spans="1:8" x14ac:dyDescent="0.3">
      <c r="A1100" s="1" t="s">
        <v>1349</v>
      </c>
      <c r="B1100" s="1" t="s">
        <v>1109</v>
      </c>
      <c r="C1100" s="1">
        <v>0</v>
      </c>
      <c r="D1100" s="1">
        <v>1593</v>
      </c>
      <c r="E1100" s="1">
        <v>653</v>
      </c>
      <c r="F1100" s="1">
        <v>5</v>
      </c>
      <c r="G1100" s="1" t="s">
        <v>57</v>
      </c>
      <c r="H1100" s="1" t="s">
        <v>79</v>
      </c>
    </row>
    <row r="1101" spans="1:8" x14ac:dyDescent="0.3">
      <c r="A1101" s="1" t="s">
        <v>1340</v>
      </c>
      <c r="B1101" s="1" t="s">
        <v>1350</v>
      </c>
      <c r="C1101" s="1">
        <v>0</v>
      </c>
      <c r="D1101" s="1">
        <v>589</v>
      </c>
      <c r="E1101" s="1">
        <v>277</v>
      </c>
      <c r="F1101" s="1">
        <v>4</v>
      </c>
      <c r="G1101" s="1" t="s">
        <v>57</v>
      </c>
      <c r="H1101" s="1" t="s">
        <v>79</v>
      </c>
    </row>
    <row r="1102" spans="1:8" x14ac:dyDescent="0.3">
      <c r="A1102" s="1" t="s">
        <v>1351</v>
      </c>
      <c r="B1102" s="1" t="s">
        <v>1352</v>
      </c>
      <c r="C1102" s="1">
        <v>0</v>
      </c>
      <c r="D1102" s="1">
        <v>178</v>
      </c>
      <c r="E1102" s="1">
        <v>82</v>
      </c>
      <c r="F1102" s="1">
        <v>8</v>
      </c>
      <c r="G1102" s="1" t="s">
        <v>10</v>
      </c>
      <c r="H1102" s="1" t="s">
        <v>91</v>
      </c>
    </row>
    <row r="1103" spans="1:8" x14ac:dyDescent="0.3">
      <c r="A1103" s="1" t="s">
        <v>1353</v>
      </c>
      <c r="B1103" s="1" t="s">
        <v>1354</v>
      </c>
      <c r="C1103" s="1">
        <v>0.1</v>
      </c>
      <c r="D1103" s="1">
        <v>23</v>
      </c>
      <c r="E1103" s="1">
        <v>8</v>
      </c>
      <c r="F1103" s="1">
        <v>1</v>
      </c>
      <c r="G1103" s="1" t="s">
        <v>14</v>
      </c>
      <c r="H1103" s="1" t="s">
        <v>116</v>
      </c>
    </row>
    <row r="1104" spans="1:8" x14ac:dyDescent="0.3">
      <c r="A1104" s="1" t="s">
        <v>1355</v>
      </c>
      <c r="B1104" s="1" t="s">
        <v>1356</v>
      </c>
      <c r="C1104" s="1">
        <v>0.1</v>
      </c>
      <c r="D1104" s="1">
        <v>1262</v>
      </c>
      <c r="E1104" s="1">
        <v>-42</v>
      </c>
      <c r="F1104" s="1">
        <v>3</v>
      </c>
      <c r="G1104" s="1" t="s">
        <v>14</v>
      </c>
      <c r="H1104" s="1" t="s">
        <v>36</v>
      </c>
    </row>
    <row r="1105" spans="1:8" x14ac:dyDescent="0.3">
      <c r="A1105" s="1" t="s">
        <v>1357</v>
      </c>
      <c r="B1105" s="1" t="s">
        <v>1358</v>
      </c>
      <c r="C1105" s="1">
        <v>0</v>
      </c>
      <c r="D1105" s="1">
        <v>154</v>
      </c>
      <c r="E1105" s="1">
        <v>14</v>
      </c>
      <c r="F1105" s="1">
        <v>3</v>
      </c>
      <c r="G1105" s="1" t="s">
        <v>10</v>
      </c>
      <c r="H1105" s="1" t="s">
        <v>48</v>
      </c>
    </row>
    <row r="1106" spans="1:8" x14ac:dyDescent="0.3">
      <c r="A1106" s="1" t="s">
        <v>1357</v>
      </c>
      <c r="B1106" s="1" t="s">
        <v>647</v>
      </c>
      <c r="C1106" s="1">
        <v>0</v>
      </c>
      <c r="D1106" s="1">
        <v>85</v>
      </c>
      <c r="E1106" s="1">
        <v>36</v>
      </c>
      <c r="F1106" s="1">
        <v>3</v>
      </c>
      <c r="G1106" s="1" t="s">
        <v>10</v>
      </c>
      <c r="H1106" s="1" t="s">
        <v>11</v>
      </c>
    </row>
    <row r="1107" spans="1:8" x14ac:dyDescent="0.3">
      <c r="A1107" s="1" t="s">
        <v>1359</v>
      </c>
      <c r="B1107" s="1" t="s">
        <v>1360</v>
      </c>
      <c r="C1107" s="1">
        <v>0.1</v>
      </c>
      <c r="D1107" s="1">
        <v>593</v>
      </c>
      <c r="E1107" s="1">
        <v>251</v>
      </c>
      <c r="F1107" s="1">
        <v>7</v>
      </c>
      <c r="G1107" s="1" t="s">
        <v>14</v>
      </c>
      <c r="H1107" s="1" t="s">
        <v>36</v>
      </c>
    </row>
    <row r="1108" spans="1:8" x14ac:dyDescent="0.3">
      <c r="A1108" s="1" t="s">
        <v>1361</v>
      </c>
      <c r="B1108" s="1" t="s">
        <v>1362</v>
      </c>
      <c r="C1108" s="1">
        <v>0.1</v>
      </c>
      <c r="D1108" s="1">
        <v>200</v>
      </c>
      <c r="E1108" s="1">
        <v>22</v>
      </c>
      <c r="F1108" s="1">
        <v>4</v>
      </c>
      <c r="G1108" s="1" t="s">
        <v>14</v>
      </c>
      <c r="H1108" s="1" t="s">
        <v>36</v>
      </c>
    </row>
    <row r="1109" spans="1:8" x14ac:dyDescent="0.3">
      <c r="A1109" s="1" t="s">
        <v>1361</v>
      </c>
      <c r="B1109" s="1" t="s">
        <v>1168</v>
      </c>
      <c r="C1109" s="1">
        <v>0</v>
      </c>
      <c r="D1109" s="1">
        <v>14</v>
      </c>
      <c r="E1109" s="1">
        <v>5</v>
      </c>
      <c r="F1109" s="1">
        <v>1</v>
      </c>
      <c r="G1109" s="1" t="s">
        <v>10</v>
      </c>
      <c r="H1109" s="1" t="s">
        <v>18</v>
      </c>
    </row>
    <row r="1110" spans="1:8" x14ac:dyDescent="0.3">
      <c r="A1110" s="1" t="s">
        <v>1361</v>
      </c>
      <c r="B1110" s="1" t="s">
        <v>1363</v>
      </c>
      <c r="C1110" s="1">
        <v>0</v>
      </c>
      <c r="D1110" s="1">
        <v>71</v>
      </c>
      <c r="E1110" s="1">
        <v>10</v>
      </c>
      <c r="F1110" s="1">
        <v>1</v>
      </c>
      <c r="G1110" s="1" t="s">
        <v>57</v>
      </c>
      <c r="H1110" s="1" t="s">
        <v>96</v>
      </c>
    </row>
    <row r="1111" spans="1:8" x14ac:dyDescent="0.3">
      <c r="A1111" s="1" t="s">
        <v>1361</v>
      </c>
      <c r="B1111" s="1" t="s">
        <v>353</v>
      </c>
      <c r="C1111" s="1">
        <v>0</v>
      </c>
      <c r="D1111" s="1">
        <v>649</v>
      </c>
      <c r="E1111" s="1">
        <v>26</v>
      </c>
      <c r="F1111" s="1">
        <v>5</v>
      </c>
      <c r="G1111" s="1" t="s">
        <v>57</v>
      </c>
      <c r="H1111" s="1" t="s">
        <v>70</v>
      </c>
    </row>
    <row r="1112" spans="1:8" x14ac:dyDescent="0.3">
      <c r="A1112" s="1" t="s">
        <v>1364</v>
      </c>
      <c r="B1112" s="1" t="s">
        <v>1176</v>
      </c>
      <c r="C1112" s="1">
        <v>0</v>
      </c>
      <c r="D1112" s="1">
        <v>29</v>
      </c>
      <c r="E1112" s="1">
        <v>6</v>
      </c>
      <c r="F1112" s="1">
        <v>2</v>
      </c>
      <c r="G1112" s="1" t="s">
        <v>10</v>
      </c>
      <c r="H1112" s="1" t="s">
        <v>18</v>
      </c>
    </row>
    <row r="1113" spans="1:8" x14ac:dyDescent="0.3">
      <c r="A1113" s="1" t="s">
        <v>1365</v>
      </c>
      <c r="B1113" s="1" t="s">
        <v>1366</v>
      </c>
      <c r="C1113" s="1">
        <v>0</v>
      </c>
      <c r="D1113" s="1">
        <v>1207</v>
      </c>
      <c r="E1113" s="1">
        <v>109</v>
      </c>
      <c r="F1113" s="1">
        <v>4</v>
      </c>
      <c r="G1113" s="1" t="s">
        <v>10</v>
      </c>
      <c r="H1113" s="1" t="s">
        <v>73</v>
      </c>
    </row>
    <row r="1114" spans="1:8" x14ac:dyDescent="0.3">
      <c r="A1114" s="1" t="s">
        <v>1367</v>
      </c>
      <c r="B1114" s="1" t="s">
        <v>1368</v>
      </c>
      <c r="C1114" s="1">
        <v>0.1</v>
      </c>
      <c r="D1114" s="1">
        <v>1200</v>
      </c>
      <c r="E1114" s="1">
        <v>373</v>
      </c>
      <c r="F1114" s="1">
        <v>8</v>
      </c>
      <c r="G1114" s="1" t="s">
        <v>14</v>
      </c>
      <c r="H1114" s="1" t="s">
        <v>36</v>
      </c>
    </row>
    <row r="1115" spans="1:8" x14ac:dyDescent="0.3">
      <c r="A1115" s="1" t="s">
        <v>1369</v>
      </c>
      <c r="B1115" s="1" t="s">
        <v>527</v>
      </c>
      <c r="C1115" s="1">
        <v>0.1</v>
      </c>
      <c r="D1115" s="1">
        <v>25</v>
      </c>
      <c r="E1115" s="1">
        <v>6</v>
      </c>
      <c r="F1115" s="1">
        <v>3</v>
      </c>
      <c r="G1115" s="1" t="s">
        <v>10</v>
      </c>
      <c r="H1115" s="1" t="s">
        <v>22</v>
      </c>
    </row>
    <row r="1116" spans="1:8" x14ac:dyDescent="0.3">
      <c r="A1116" s="1" t="s">
        <v>1370</v>
      </c>
      <c r="B1116" s="1" t="s">
        <v>509</v>
      </c>
      <c r="C1116" s="1">
        <v>0</v>
      </c>
      <c r="D1116" s="1">
        <v>147</v>
      </c>
      <c r="E1116" s="1">
        <v>53</v>
      </c>
      <c r="F1116" s="1">
        <v>3</v>
      </c>
      <c r="G1116" s="1" t="s">
        <v>10</v>
      </c>
      <c r="H1116" s="1" t="s">
        <v>48</v>
      </c>
    </row>
    <row r="1117" spans="1:8" x14ac:dyDescent="0.3">
      <c r="A1117" s="1" t="s">
        <v>1367</v>
      </c>
      <c r="B1117" s="1" t="s">
        <v>1371</v>
      </c>
      <c r="C1117" s="1">
        <v>0</v>
      </c>
      <c r="D1117" s="1">
        <v>83</v>
      </c>
      <c r="E1117" s="1">
        <v>18</v>
      </c>
      <c r="F1117" s="1">
        <v>3</v>
      </c>
      <c r="G1117" s="1" t="s">
        <v>10</v>
      </c>
      <c r="H1117" s="1" t="s">
        <v>11</v>
      </c>
    </row>
    <row r="1118" spans="1:8" x14ac:dyDescent="0.3">
      <c r="A1118" s="1" t="s">
        <v>1372</v>
      </c>
      <c r="B1118" s="1" t="s">
        <v>793</v>
      </c>
      <c r="C1118" s="1">
        <v>0.1</v>
      </c>
      <c r="D1118" s="1">
        <v>746</v>
      </c>
      <c r="E1118" s="1">
        <v>182</v>
      </c>
      <c r="F1118" s="1">
        <v>2</v>
      </c>
      <c r="G1118" s="1" t="s">
        <v>14</v>
      </c>
      <c r="H1118" s="1" t="s">
        <v>15</v>
      </c>
    </row>
    <row r="1119" spans="1:8" x14ac:dyDescent="0.3">
      <c r="A1119" s="1" t="s">
        <v>1373</v>
      </c>
      <c r="B1119" s="1" t="s">
        <v>115</v>
      </c>
      <c r="C1119" s="1">
        <v>0</v>
      </c>
      <c r="D1119" s="1">
        <v>181</v>
      </c>
      <c r="E1119" s="1">
        <v>36</v>
      </c>
      <c r="F1119" s="1">
        <v>9</v>
      </c>
      <c r="G1119" s="1" t="s">
        <v>14</v>
      </c>
      <c r="H1119" s="1" t="s">
        <v>116</v>
      </c>
    </row>
    <row r="1120" spans="1:8" x14ac:dyDescent="0.3">
      <c r="A1120" s="1" t="s">
        <v>1374</v>
      </c>
      <c r="B1120" s="1" t="s">
        <v>177</v>
      </c>
      <c r="C1120" s="1">
        <v>0</v>
      </c>
      <c r="D1120" s="1">
        <v>16</v>
      </c>
      <c r="E1120" s="1">
        <v>2</v>
      </c>
      <c r="F1120" s="1">
        <v>1</v>
      </c>
      <c r="G1120" s="1" t="s">
        <v>10</v>
      </c>
      <c r="H1120" s="1" t="s">
        <v>29</v>
      </c>
    </row>
    <row r="1121" spans="1:8" x14ac:dyDescent="0.3">
      <c r="A1121" s="1" t="s">
        <v>1373</v>
      </c>
      <c r="B1121" s="1" t="s">
        <v>1375</v>
      </c>
      <c r="C1121" s="1">
        <v>0</v>
      </c>
      <c r="D1121" s="1">
        <v>537</v>
      </c>
      <c r="E1121" s="1">
        <v>145</v>
      </c>
      <c r="F1121" s="1">
        <v>2</v>
      </c>
      <c r="G1121" s="1" t="s">
        <v>57</v>
      </c>
      <c r="H1121" s="1" t="s">
        <v>58</v>
      </c>
    </row>
    <row r="1122" spans="1:8" x14ac:dyDescent="0.3">
      <c r="A1122" s="1" t="s">
        <v>1376</v>
      </c>
      <c r="B1122" s="1" t="s">
        <v>317</v>
      </c>
      <c r="C1122" s="1">
        <v>0</v>
      </c>
      <c r="D1122" s="1">
        <v>80</v>
      </c>
      <c r="E1122" s="1">
        <v>33</v>
      </c>
      <c r="F1122" s="1">
        <v>6</v>
      </c>
      <c r="G1122" s="1" t="s">
        <v>10</v>
      </c>
      <c r="H1122" s="1" t="s">
        <v>48</v>
      </c>
    </row>
    <row r="1123" spans="1:8" x14ac:dyDescent="0.3">
      <c r="A1123" s="1" t="s">
        <v>1377</v>
      </c>
      <c r="B1123" s="1" t="s">
        <v>1378</v>
      </c>
      <c r="C1123" s="1">
        <v>0</v>
      </c>
      <c r="D1123" s="1">
        <v>45</v>
      </c>
      <c r="E1123" s="1">
        <v>22</v>
      </c>
      <c r="F1123" s="1">
        <v>2</v>
      </c>
      <c r="G1123" s="1" t="s">
        <v>10</v>
      </c>
      <c r="H1123" s="1" t="s">
        <v>77</v>
      </c>
    </row>
    <row r="1124" spans="1:8" x14ac:dyDescent="0.3">
      <c r="A1124" s="1" t="s">
        <v>1379</v>
      </c>
      <c r="B1124" s="1" t="s">
        <v>1380</v>
      </c>
      <c r="C1124" s="1">
        <v>0.1</v>
      </c>
      <c r="D1124" s="1">
        <v>171</v>
      </c>
      <c r="E1124" s="1">
        <v>34</v>
      </c>
      <c r="F1124" s="1">
        <v>3</v>
      </c>
      <c r="G1124" s="1" t="s">
        <v>14</v>
      </c>
      <c r="H1124" s="1" t="s">
        <v>36</v>
      </c>
    </row>
    <row r="1125" spans="1:8" x14ac:dyDescent="0.3">
      <c r="A1125" s="1" t="s">
        <v>1379</v>
      </c>
      <c r="B1125" s="1" t="s">
        <v>1381</v>
      </c>
      <c r="C1125" s="1">
        <v>0</v>
      </c>
      <c r="D1125" s="1">
        <v>55</v>
      </c>
      <c r="E1125" s="1">
        <v>11</v>
      </c>
      <c r="F1125" s="1">
        <v>9</v>
      </c>
      <c r="G1125" s="1" t="s">
        <v>10</v>
      </c>
      <c r="H1125" s="1" t="s">
        <v>45</v>
      </c>
    </row>
    <row r="1126" spans="1:8" x14ac:dyDescent="0.3">
      <c r="A1126" s="1" t="s">
        <v>1382</v>
      </c>
      <c r="B1126" s="1" t="s">
        <v>27</v>
      </c>
      <c r="C1126" s="1">
        <v>0</v>
      </c>
      <c r="D1126" s="1">
        <v>1036</v>
      </c>
      <c r="E1126" s="1">
        <v>321</v>
      </c>
      <c r="F1126" s="1">
        <v>6</v>
      </c>
      <c r="G1126" s="1" t="s">
        <v>14</v>
      </c>
      <c r="H1126" s="1" t="s">
        <v>15</v>
      </c>
    </row>
    <row r="1127" spans="1:8" x14ac:dyDescent="0.3">
      <c r="A1127" s="1" t="s">
        <v>1383</v>
      </c>
      <c r="B1127" s="1" t="s">
        <v>1384</v>
      </c>
      <c r="C1127" s="1">
        <v>0.5</v>
      </c>
      <c r="D1127" s="1">
        <v>126</v>
      </c>
      <c r="E1127" s="1">
        <v>-76</v>
      </c>
      <c r="F1127" s="1">
        <v>7</v>
      </c>
      <c r="G1127" s="1" t="s">
        <v>10</v>
      </c>
      <c r="H1127" s="1" t="s">
        <v>91</v>
      </c>
    </row>
    <row r="1128" spans="1:8" x14ac:dyDescent="0.3">
      <c r="A1128" s="1" t="s">
        <v>1383</v>
      </c>
      <c r="B1128" s="1" t="s">
        <v>902</v>
      </c>
      <c r="C1128" s="1">
        <v>0.5</v>
      </c>
      <c r="D1128" s="1">
        <v>17</v>
      </c>
      <c r="E1128" s="1">
        <v>-3</v>
      </c>
      <c r="F1128" s="1">
        <v>3</v>
      </c>
      <c r="G1128" s="1" t="s">
        <v>10</v>
      </c>
      <c r="H1128" s="1" t="s">
        <v>29</v>
      </c>
    </row>
    <row r="1129" spans="1:8" x14ac:dyDescent="0.3">
      <c r="A1129" s="1" t="s">
        <v>1382</v>
      </c>
      <c r="B1129" s="1" t="s">
        <v>120</v>
      </c>
      <c r="C1129" s="1">
        <v>0</v>
      </c>
      <c r="D1129" s="1">
        <v>26</v>
      </c>
      <c r="E1129" s="1">
        <v>10</v>
      </c>
      <c r="F1129" s="1">
        <v>2</v>
      </c>
      <c r="G1129" s="1" t="s">
        <v>10</v>
      </c>
      <c r="H1129" s="1" t="s">
        <v>48</v>
      </c>
    </row>
    <row r="1130" spans="1:8" x14ac:dyDescent="0.3">
      <c r="A1130" s="1" t="s">
        <v>1385</v>
      </c>
      <c r="B1130" s="1" t="s">
        <v>1386</v>
      </c>
      <c r="C1130" s="1">
        <v>0.1</v>
      </c>
      <c r="D1130" s="1">
        <v>230</v>
      </c>
      <c r="E1130" s="1">
        <v>5</v>
      </c>
      <c r="F1130" s="1">
        <v>2</v>
      </c>
      <c r="G1130" s="1" t="s">
        <v>10</v>
      </c>
      <c r="H1130" s="1" t="s">
        <v>22</v>
      </c>
    </row>
    <row r="1131" spans="1:8" x14ac:dyDescent="0.3">
      <c r="A1131" s="1" t="s">
        <v>1385</v>
      </c>
      <c r="B1131" s="1" t="s">
        <v>1387</v>
      </c>
      <c r="C1131" s="1">
        <v>0</v>
      </c>
      <c r="D1131" s="1">
        <v>103</v>
      </c>
      <c r="E1131" s="1">
        <v>40</v>
      </c>
      <c r="F1131" s="1">
        <v>3</v>
      </c>
      <c r="G1131" s="1" t="s">
        <v>10</v>
      </c>
      <c r="H1131" s="1" t="s">
        <v>77</v>
      </c>
    </row>
    <row r="1132" spans="1:8" x14ac:dyDescent="0.3">
      <c r="A1132" s="1" t="s">
        <v>1388</v>
      </c>
      <c r="B1132" s="1" t="s">
        <v>1389</v>
      </c>
      <c r="C1132" s="1">
        <v>0.15</v>
      </c>
      <c r="D1132" s="1">
        <v>4449</v>
      </c>
      <c r="E1132" s="1">
        <v>1518</v>
      </c>
      <c r="F1132" s="1">
        <v>8</v>
      </c>
      <c r="G1132" s="1" t="s">
        <v>57</v>
      </c>
      <c r="H1132" s="1" t="s">
        <v>70</v>
      </c>
    </row>
    <row r="1133" spans="1:8" x14ac:dyDescent="0.3">
      <c r="A1133" s="1" t="s">
        <v>1390</v>
      </c>
      <c r="B1133" s="1" t="s">
        <v>402</v>
      </c>
      <c r="C1133" s="1">
        <v>0.1</v>
      </c>
      <c r="D1133" s="1">
        <v>148</v>
      </c>
      <c r="E1133" s="1">
        <v>54</v>
      </c>
      <c r="F1133" s="1">
        <v>2</v>
      </c>
      <c r="G1133" s="1" t="s">
        <v>14</v>
      </c>
      <c r="H1133" s="1" t="s">
        <v>36</v>
      </c>
    </row>
    <row r="1134" spans="1:8" x14ac:dyDescent="0.3">
      <c r="A1134" s="1" t="s">
        <v>1390</v>
      </c>
      <c r="B1134" s="1" t="s">
        <v>445</v>
      </c>
      <c r="C1134" s="1">
        <v>0</v>
      </c>
      <c r="D1134" s="1">
        <v>44</v>
      </c>
      <c r="E1134" s="1">
        <v>16</v>
      </c>
      <c r="F1134" s="1">
        <v>1</v>
      </c>
      <c r="G1134" s="1" t="s">
        <v>10</v>
      </c>
      <c r="H1134" s="1" t="s">
        <v>77</v>
      </c>
    </row>
    <row r="1135" spans="1:8" x14ac:dyDescent="0.3">
      <c r="A1135" s="1" t="s">
        <v>1390</v>
      </c>
      <c r="B1135" s="1" t="s">
        <v>1391</v>
      </c>
      <c r="C1135" s="1">
        <v>0.15</v>
      </c>
      <c r="D1135" s="1">
        <v>1320</v>
      </c>
      <c r="E1135" s="1">
        <v>357</v>
      </c>
      <c r="F1135" s="1">
        <v>5</v>
      </c>
      <c r="G1135" s="1" t="s">
        <v>57</v>
      </c>
      <c r="H1135" s="1" t="s">
        <v>58</v>
      </c>
    </row>
    <row r="1136" spans="1:8" x14ac:dyDescent="0.3">
      <c r="A1136" s="1" t="s">
        <v>1392</v>
      </c>
      <c r="B1136" s="1" t="s">
        <v>1393</v>
      </c>
      <c r="C1136" s="1">
        <v>0</v>
      </c>
      <c r="D1136" s="1">
        <v>166</v>
      </c>
      <c r="E1136" s="1">
        <v>76</v>
      </c>
      <c r="F1136" s="1">
        <v>10</v>
      </c>
      <c r="G1136" s="1" t="s">
        <v>10</v>
      </c>
      <c r="H1136" s="1" t="s">
        <v>11</v>
      </c>
    </row>
    <row r="1137" spans="1:8" x14ac:dyDescent="0.3">
      <c r="A1137" s="1" t="s">
        <v>1394</v>
      </c>
      <c r="B1137" s="1" t="s">
        <v>1395</v>
      </c>
      <c r="C1137" s="1">
        <v>0</v>
      </c>
      <c r="D1137" s="1">
        <v>84</v>
      </c>
      <c r="E1137" s="1">
        <v>41</v>
      </c>
      <c r="F1137" s="1">
        <v>4</v>
      </c>
      <c r="G1137" s="1" t="s">
        <v>10</v>
      </c>
      <c r="H1137" s="1" t="s">
        <v>11</v>
      </c>
    </row>
    <row r="1138" spans="1:8" x14ac:dyDescent="0.3">
      <c r="A1138" s="1" t="s">
        <v>1396</v>
      </c>
      <c r="B1138" s="1" t="s">
        <v>1397</v>
      </c>
      <c r="C1138" s="1">
        <v>0.1</v>
      </c>
      <c r="D1138" s="1">
        <v>769</v>
      </c>
      <c r="E1138" s="1">
        <v>299</v>
      </c>
      <c r="F1138" s="1">
        <v>6</v>
      </c>
      <c r="G1138" s="1" t="s">
        <v>14</v>
      </c>
      <c r="H1138" s="1" t="s">
        <v>15</v>
      </c>
    </row>
    <row r="1139" spans="1:8" x14ac:dyDescent="0.3">
      <c r="A1139" s="1" t="s">
        <v>1396</v>
      </c>
      <c r="B1139" s="1" t="s">
        <v>345</v>
      </c>
      <c r="C1139" s="1">
        <v>0</v>
      </c>
      <c r="D1139" s="1">
        <v>85</v>
      </c>
      <c r="E1139" s="1">
        <v>14</v>
      </c>
      <c r="F1139" s="1">
        <v>2</v>
      </c>
      <c r="G1139" s="1" t="s">
        <v>14</v>
      </c>
      <c r="H1139" s="1" t="s">
        <v>116</v>
      </c>
    </row>
    <row r="1140" spans="1:8" x14ac:dyDescent="0.3">
      <c r="A1140" s="1" t="s">
        <v>1396</v>
      </c>
      <c r="B1140" s="1" t="s">
        <v>1028</v>
      </c>
      <c r="C1140" s="1">
        <v>0</v>
      </c>
      <c r="D1140" s="1">
        <v>368</v>
      </c>
      <c r="E1140" s="1">
        <v>70</v>
      </c>
      <c r="F1140" s="1">
        <v>7</v>
      </c>
      <c r="G1140" s="1" t="s">
        <v>10</v>
      </c>
      <c r="H1140" s="1" t="s">
        <v>18</v>
      </c>
    </row>
    <row r="1141" spans="1:8" x14ac:dyDescent="0.3">
      <c r="A1141" s="1" t="s">
        <v>1396</v>
      </c>
      <c r="B1141" s="1" t="s">
        <v>1398</v>
      </c>
      <c r="C1141" s="1">
        <v>0</v>
      </c>
      <c r="D1141" s="1">
        <v>34</v>
      </c>
      <c r="E1141" s="1">
        <v>8</v>
      </c>
      <c r="F1141" s="1">
        <v>3</v>
      </c>
      <c r="G1141" s="1" t="s">
        <v>10</v>
      </c>
      <c r="H1141" s="1" t="s">
        <v>45</v>
      </c>
    </row>
    <row r="1142" spans="1:8" x14ac:dyDescent="0.3">
      <c r="A1142" s="1" t="s">
        <v>1399</v>
      </c>
      <c r="B1142" s="1" t="s">
        <v>936</v>
      </c>
      <c r="C1142" s="1">
        <v>0</v>
      </c>
      <c r="D1142" s="1">
        <v>83</v>
      </c>
      <c r="E1142" s="1">
        <v>31</v>
      </c>
      <c r="F1142" s="1">
        <v>6</v>
      </c>
      <c r="G1142" s="1" t="s">
        <v>10</v>
      </c>
      <c r="H1142" s="1" t="s">
        <v>48</v>
      </c>
    </row>
    <row r="1143" spans="1:8" x14ac:dyDescent="0.3">
      <c r="A1143" s="1" t="s">
        <v>1400</v>
      </c>
      <c r="B1143" s="1" t="s">
        <v>976</v>
      </c>
      <c r="C1143" s="1">
        <v>0</v>
      </c>
      <c r="D1143" s="1">
        <v>84</v>
      </c>
      <c r="E1143" s="1">
        <v>9</v>
      </c>
      <c r="F1143" s="1">
        <v>3</v>
      </c>
      <c r="G1143" s="1" t="s">
        <v>10</v>
      </c>
      <c r="H1143" s="1" t="s">
        <v>18</v>
      </c>
    </row>
    <row r="1144" spans="1:8" x14ac:dyDescent="0.3">
      <c r="A1144" s="1" t="s">
        <v>1401</v>
      </c>
      <c r="B1144" s="1" t="s">
        <v>1402</v>
      </c>
      <c r="C1144" s="1">
        <v>0.1</v>
      </c>
      <c r="D1144" s="1">
        <v>168</v>
      </c>
      <c r="E1144" s="1">
        <v>56</v>
      </c>
      <c r="F1144" s="1">
        <v>3</v>
      </c>
      <c r="G1144" s="1" t="s">
        <v>10</v>
      </c>
      <c r="H1144" s="1" t="s">
        <v>22</v>
      </c>
    </row>
    <row r="1145" spans="1:8" x14ac:dyDescent="0.3">
      <c r="A1145" s="1" t="s">
        <v>1403</v>
      </c>
      <c r="B1145" s="1" t="s">
        <v>1404</v>
      </c>
      <c r="C1145" s="1">
        <v>0</v>
      </c>
      <c r="D1145" s="1">
        <v>42</v>
      </c>
      <c r="E1145" s="1">
        <v>16</v>
      </c>
      <c r="F1145" s="1">
        <v>5</v>
      </c>
      <c r="G1145" s="1" t="s">
        <v>10</v>
      </c>
      <c r="H1145" s="1" t="s">
        <v>45</v>
      </c>
    </row>
    <row r="1146" spans="1:8" x14ac:dyDescent="0.3">
      <c r="A1146" s="1" t="s">
        <v>1403</v>
      </c>
      <c r="B1146" s="1" t="s">
        <v>1405</v>
      </c>
      <c r="C1146" s="1">
        <v>0</v>
      </c>
      <c r="D1146" s="1">
        <v>349</v>
      </c>
      <c r="E1146" s="1">
        <v>175</v>
      </c>
      <c r="F1146" s="1">
        <v>7</v>
      </c>
      <c r="G1146" s="1" t="s">
        <v>10</v>
      </c>
      <c r="H1146" s="1" t="s">
        <v>77</v>
      </c>
    </row>
    <row r="1147" spans="1:8" x14ac:dyDescent="0.3">
      <c r="A1147" s="1" t="s">
        <v>1406</v>
      </c>
      <c r="B1147" s="1" t="s">
        <v>1407</v>
      </c>
      <c r="C1147" s="1">
        <v>0.1</v>
      </c>
      <c r="D1147" s="1">
        <v>188</v>
      </c>
      <c r="E1147" s="1">
        <v>23</v>
      </c>
      <c r="F1147" s="1">
        <v>3</v>
      </c>
      <c r="G1147" s="1" t="s">
        <v>14</v>
      </c>
      <c r="H1147" s="1" t="s">
        <v>36</v>
      </c>
    </row>
    <row r="1148" spans="1:8" x14ac:dyDescent="0.3">
      <c r="A1148" s="1" t="s">
        <v>1406</v>
      </c>
      <c r="B1148" s="1" t="s">
        <v>1408</v>
      </c>
      <c r="C1148" s="1">
        <v>0</v>
      </c>
      <c r="D1148" s="1">
        <v>33</v>
      </c>
      <c r="E1148" s="1">
        <v>14</v>
      </c>
      <c r="F1148" s="1">
        <v>4</v>
      </c>
      <c r="G1148" s="1" t="s">
        <v>10</v>
      </c>
      <c r="H1148" s="1" t="s">
        <v>29</v>
      </c>
    </row>
    <row r="1149" spans="1:8" x14ac:dyDescent="0.3">
      <c r="A1149" s="1" t="s">
        <v>1406</v>
      </c>
      <c r="B1149" s="1" t="s">
        <v>1409</v>
      </c>
      <c r="C1149" s="1">
        <v>0.15</v>
      </c>
      <c r="D1149" s="1">
        <v>643</v>
      </c>
      <c r="E1149" s="1">
        <v>53</v>
      </c>
      <c r="F1149" s="1">
        <v>6</v>
      </c>
      <c r="G1149" s="1" t="s">
        <v>57</v>
      </c>
      <c r="H1149" s="1" t="s">
        <v>70</v>
      </c>
    </row>
    <row r="1150" spans="1:8" x14ac:dyDescent="0.3">
      <c r="A1150" s="1" t="s">
        <v>1410</v>
      </c>
      <c r="B1150" s="1" t="s">
        <v>1411</v>
      </c>
      <c r="C1150" s="1">
        <v>0</v>
      </c>
      <c r="D1150" s="1">
        <v>145</v>
      </c>
      <c r="E1150" s="1">
        <v>36</v>
      </c>
      <c r="F1150" s="1">
        <v>3</v>
      </c>
      <c r="G1150" s="1" t="s">
        <v>14</v>
      </c>
      <c r="H1150" s="1" t="s">
        <v>36</v>
      </c>
    </row>
    <row r="1151" spans="1:8" x14ac:dyDescent="0.3">
      <c r="A1151" s="1" t="s">
        <v>1410</v>
      </c>
      <c r="B1151" s="1" t="s">
        <v>1412</v>
      </c>
      <c r="C1151" s="1">
        <v>0</v>
      </c>
      <c r="D1151" s="1">
        <v>50</v>
      </c>
      <c r="E1151" s="1">
        <v>9</v>
      </c>
      <c r="F1151" s="1">
        <v>3</v>
      </c>
      <c r="G1151" s="1" t="s">
        <v>10</v>
      </c>
      <c r="H1151" s="1" t="s">
        <v>11</v>
      </c>
    </row>
    <row r="1152" spans="1:8" x14ac:dyDescent="0.3">
      <c r="A1152" s="1" t="s">
        <v>1410</v>
      </c>
      <c r="B1152" s="1" t="s">
        <v>999</v>
      </c>
      <c r="C1152" s="1">
        <v>0</v>
      </c>
      <c r="D1152" s="1">
        <v>51</v>
      </c>
      <c r="E1152" s="1">
        <v>9</v>
      </c>
      <c r="F1152" s="1">
        <v>3</v>
      </c>
      <c r="G1152" s="1" t="s">
        <v>10</v>
      </c>
      <c r="H1152" s="1" t="s">
        <v>22</v>
      </c>
    </row>
    <row r="1153" spans="1:8" x14ac:dyDescent="0.3">
      <c r="A1153" s="1" t="s">
        <v>1413</v>
      </c>
      <c r="B1153" s="1" t="s">
        <v>376</v>
      </c>
      <c r="C1153" s="1">
        <v>0</v>
      </c>
      <c r="D1153" s="1">
        <v>199</v>
      </c>
      <c r="E1153" s="1">
        <v>56</v>
      </c>
      <c r="F1153" s="1">
        <v>4</v>
      </c>
      <c r="G1153" s="1" t="s">
        <v>10</v>
      </c>
      <c r="H1153" s="1" t="s">
        <v>48</v>
      </c>
    </row>
    <row r="1154" spans="1:8" x14ac:dyDescent="0.3">
      <c r="A1154" s="1" t="s">
        <v>1413</v>
      </c>
      <c r="B1154" s="1" t="s">
        <v>1414</v>
      </c>
      <c r="C1154" s="1">
        <v>0</v>
      </c>
      <c r="D1154" s="1">
        <v>68</v>
      </c>
      <c r="E1154" s="1">
        <v>29</v>
      </c>
      <c r="F1154" s="1">
        <v>2</v>
      </c>
      <c r="G1154" s="1" t="s">
        <v>10</v>
      </c>
      <c r="H1154" s="1" t="s">
        <v>11</v>
      </c>
    </row>
    <row r="1155" spans="1:8" x14ac:dyDescent="0.3">
      <c r="A1155" s="1" t="s">
        <v>1415</v>
      </c>
      <c r="B1155" s="1" t="s">
        <v>1416</v>
      </c>
      <c r="C1155" s="1">
        <v>0</v>
      </c>
      <c r="D1155" s="1">
        <v>26</v>
      </c>
      <c r="E1155" s="1">
        <v>10</v>
      </c>
      <c r="F1155" s="1">
        <v>4</v>
      </c>
      <c r="G1155" s="1" t="s">
        <v>10</v>
      </c>
      <c r="H1155" s="1" t="s">
        <v>48</v>
      </c>
    </row>
    <row r="1156" spans="1:8" x14ac:dyDescent="0.3">
      <c r="A1156" s="1" t="s">
        <v>1417</v>
      </c>
      <c r="B1156" s="1" t="s">
        <v>1418</v>
      </c>
      <c r="C1156" s="1">
        <v>0</v>
      </c>
      <c r="D1156" s="1">
        <v>465</v>
      </c>
      <c r="E1156" s="1">
        <v>19</v>
      </c>
      <c r="F1156" s="1">
        <v>6</v>
      </c>
      <c r="G1156" s="1" t="s">
        <v>10</v>
      </c>
      <c r="H1156" s="1" t="s">
        <v>73</v>
      </c>
    </row>
    <row r="1157" spans="1:8" x14ac:dyDescent="0.3">
      <c r="A1157" s="1" t="s">
        <v>1417</v>
      </c>
      <c r="B1157" s="1" t="s">
        <v>1419</v>
      </c>
      <c r="C1157" s="1">
        <v>0</v>
      </c>
      <c r="D1157" s="1">
        <v>18</v>
      </c>
      <c r="E1157" s="1">
        <v>5</v>
      </c>
      <c r="F1157" s="1">
        <v>1</v>
      </c>
      <c r="G1157" s="1" t="s">
        <v>10</v>
      </c>
      <c r="H1157" s="1" t="s">
        <v>11</v>
      </c>
    </row>
    <row r="1158" spans="1:8" x14ac:dyDescent="0.3">
      <c r="A1158" s="1" t="s">
        <v>1417</v>
      </c>
      <c r="B1158" s="1" t="s">
        <v>1420</v>
      </c>
      <c r="C1158" s="1">
        <v>0</v>
      </c>
      <c r="D1158" s="1">
        <v>30</v>
      </c>
      <c r="E1158" s="1">
        <v>3</v>
      </c>
      <c r="F1158" s="1">
        <v>1</v>
      </c>
      <c r="G1158" s="1" t="s">
        <v>10</v>
      </c>
      <c r="H1158" s="1" t="s">
        <v>11</v>
      </c>
    </row>
    <row r="1159" spans="1:8" x14ac:dyDescent="0.3">
      <c r="A1159" s="1" t="s">
        <v>1421</v>
      </c>
      <c r="B1159" s="1" t="s">
        <v>893</v>
      </c>
      <c r="C1159" s="1">
        <v>0.2</v>
      </c>
      <c r="D1159" s="1">
        <v>206</v>
      </c>
      <c r="E1159" s="1">
        <v>-21</v>
      </c>
      <c r="F1159" s="1">
        <v>2</v>
      </c>
      <c r="G1159" s="1" t="s">
        <v>14</v>
      </c>
      <c r="H1159" s="1" t="s">
        <v>36</v>
      </c>
    </row>
    <row r="1160" spans="1:8" x14ac:dyDescent="0.3">
      <c r="A1160" s="1" t="s">
        <v>1421</v>
      </c>
      <c r="B1160" s="1" t="s">
        <v>1422</v>
      </c>
      <c r="C1160" s="1">
        <v>0</v>
      </c>
      <c r="D1160" s="1">
        <v>22</v>
      </c>
      <c r="E1160" s="1">
        <v>5</v>
      </c>
      <c r="F1160" s="1">
        <v>2</v>
      </c>
      <c r="G1160" s="1" t="s">
        <v>10</v>
      </c>
      <c r="H1160" s="1" t="s">
        <v>18</v>
      </c>
    </row>
    <row r="1161" spans="1:8" x14ac:dyDescent="0.3">
      <c r="A1161" s="1" t="s">
        <v>1421</v>
      </c>
      <c r="B1161" s="1" t="s">
        <v>1051</v>
      </c>
      <c r="C1161" s="1">
        <v>0</v>
      </c>
      <c r="D1161" s="1">
        <v>19</v>
      </c>
      <c r="E1161" s="1">
        <v>8</v>
      </c>
      <c r="F1161" s="1">
        <v>4</v>
      </c>
      <c r="G1161" s="1" t="s">
        <v>10</v>
      </c>
      <c r="H1161" s="1" t="s">
        <v>48</v>
      </c>
    </row>
    <row r="1162" spans="1:8" x14ac:dyDescent="0.3">
      <c r="A1162" s="1" t="s">
        <v>1421</v>
      </c>
      <c r="B1162" s="1" t="s">
        <v>1423</v>
      </c>
      <c r="C1162" s="1">
        <v>0.1</v>
      </c>
      <c r="D1162" s="1">
        <v>137</v>
      </c>
      <c r="E1162" s="1">
        <v>-6</v>
      </c>
      <c r="F1162" s="1">
        <v>1</v>
      </c>
      <c r="G1162" s="1" t="s">
        <v>57</v>
      </c>
      <c r="H1162" s="1" t="s">
        <v>70</v>
      </c>
    </row>
    <row r="1163" spans="1:8" x14ac:dyDescent="0.3">
      <c r="A1163" s="1" t="s">
        <v>1424</v>
      </c>
      <c r="B1163" s="1" t="s">
        <v>1352</v>
      </c>
      <c r="C1163" s="1">
        <v>0</v>
      </c>
      <c r="D1163" s="1">
        <v>44</v>
      </c>
      <c r="E1163" s="1">
        <v>20</v>
      </c>
      <c r="F1163" s="1">
        <v>2</v>
      </c>
      <c r="G1163" s="1" t="s">
        <v>10</v>
      </c>
      <c r="H1163" s="1" t="s">
        <v>91</v>
      </c>
    </row>
    <row r="1164" spans="1:8" x14ac:dyDescent="0.3">
      <c r="A1164" s="1" t="s">
        <v>1425</v>
      </c>
      <c r="B1164" s="1" t="s">
        <v>881</v>
      </c>
      <c r="C1164" s="1">
        <v>0</v>
      </c>
      <c r="D1164" s="1">
        <v>50</v>
      </c>
      <c r="E1164" s="1">
        <v>14</v>
      </c>
      <c r="F1164" s="1">
        <v>3</v>
      </c>
      <c r="G1164" s="1" t="s">
        <v>10</v>
      </c>
      <c r="H1164" s="1" t="s">
        <v>48</v>
      </c>
    </row>
    <row r="1165" spans="1:8" x14ac:dyDescent="0.3">
      <c r="A1165" s="1" t="s">
        <v>1425</v>
      </c>
      <c r="B1165" s="1" t="s">
        <v>635</v>
      </c>
      <c r="C1165" s="1">
        <v>0.1</v>
      </c>
      <c r="D1165" s="1">
        <v>604</v>
      </c>
      <c r="E1165" s="1">
        <v>-7</v>
      </c>
      <c r="F1165" s="1">
        <v>5</v>
      </c>
      <c r="G1165" s="1" t="s">
        <v>10</v>
      </c>
      <c r="H1165" s="1" t="s">
        <v>22</v>
      </c>
    </row>
    <row r="1166" spans="1:8" x14ac:dyDescent="0.3">
      <c r="A1166" s="1" t="s">
        <v>1425</v>
      </c>
      <c r="B1166" s="1" t="s">
        <v>522</v>
      </c>
      <c r="C1166" s="1">
        <v>0</v>
      </c>
      <c r="D1166" s="1">
        <v>432</v>
      </c>
      <c r="E1166" s="1">
        <v>181</v>
      </c>
      <c r="F1166" s="1">
        <v>5</v>
      </c>
      <c r="G1166" s="1" t="s">
        <v>57</v>
      </c>
      <c r="H1166" s="1" t="s">
        <v>58</v>
      </c>
    </row>
    <row r="1167" spans="1:8" x14ac:dyDescent="0.3">
      <c r="A1167" s="1" t="s">
        <v>1426</v>
      </c>
      <c r="B1167" s="1" t="s">
        <v>160</v>
      </c>
      <c r="C1167" s="1">
        <v>0</v>
      </c>
      <c r="D1167" s="1">
        <v>50</v>
      </c>
      <c r="E1167" s="1">
        <v>3</v>
      </c>
      <c r="F1167" s="1">
        <v>2</v>
      </c>
      <c r="G1167" s="1" t="s">
        <v>10</v>
      </c>
      <c r="H1167" s="1" t="s">
        <v>18</v>
      </c>
    </row>
    <row r="1168" spans="1:8" x14ac:dyDescent="0.3">
      <c r="A1168" s="1" t="s">
        <v>1426</v>
      </c>
      <c r="B1168" s="1" t="s">
        <v>1241</v>
      </c>
      <c r="C1168" s="1">
        <v>0</v>
      </c>
      <c r="D1168" s="1">
        <v>23</v>
      </c>
      <c r="E1168" s="1">
        <v>9</v>
      </c>
      <c r="F1168" s="1">
        <v>1</v>
      </c>
      <c r="G1168" s="1" t="s">
        <v>10</v>
      </c>
      <c r="H1168" s="1" t="s">
        <v>91</v>
      </c>
    </row>
    <row r="1169" spans="1:8" x14ac:dyDescent="0.3">
      <c r="A1169" s="1" t="s">
        <v>1426</v>
      </c>
      <c r="B1169" s="1" t="s">
        <v>359</v>
      </c>
      <c r="C1169" s="1">
        <v>0.1</v>
      </c>
      <c r="D1169" s="1">
        <v>952</v>
      </c>
      <c r="E1169" s="1">
        <v>-32</v>
      </c>
      <c r="F1169" s="1">
        <v>5</v>
      </c>
      <c r="G1169" s="1" t="s">
        <v>10</v>
      </c>
      <c r="H1169" s="1" t="s">
        <v>22</v>
      </c>
    </row>
    <row r="1170" spans="1:8" x14ac:dyDescent="0.3">
      <c r="A1170" s="1" t="s">
        <v>1427</v>
      </c>
      <c r="B1170" s="1" t="s">
        <v>1428</v>
      </c>
      <c r="C1170" s="1">
        <v>0</v>
      </c>
      <c r="D1170" s="1">
        <v>89</v>
      </c>
      <c r="E1170" s="1">
        <v>15</v>
      </c>
      <c r="F1170" s="1">
        <v>3</v>
      </c>
      <c r="G1170" s="1" t="s">
        <v>10</v>
      </c>
      <c r="H1170" s="1" t="s">
        <v>48</v>
      </c>
    </row>
    <row r="1171" spans="1:8" x14ac:dyDescent="0.3">
      <c r="A1171" s="1" t="s">
        <v>1427</v>
      </c>
      <c r="B1171" s="1" t="s">
        <v>1348</v>
      </c>
      <c r="C1171" s="1">
        <v>0</v>
      </c>
      <c r="D1171" s="1">
        <v>144</v>
      </c>
      <c r="E1171" s="1">
        <v>13</v>
      </c>
      <c r="F1171" s="1">
        <v>3</v>
      </c>
      <c r="G1171" s="1" t="s">
        <v>10</v>
      </c>
      <c r="H1171" s="1" t="s">
        <v>77</v>
      </c>
    </row>
    <row r="1172" spans="1:8" x14ac:dyDescent="0.3">
      <c r="A1172" s="1" t="s">
        <v>1429</v>
      </c>
      <c r="B1172" s="1" t="s">
        <v>1157</v>
      </c>
      <c r="C1172" s="1">
        <v>0</v>
      </c>
      <c r="D1172" s="1">
        <v>70</v>
      </c>
      <c r="E1172" s="1">
        <v>22</v>
      </c>
      <c r="F1172" s="1">
        <v>3</v>
      </c>
      <c r="G1172" s="1" t="s">
        <v>14</v>
      </c>
      <c r="H1172" s="1" t="s">
        <v>116</v>
      </c>
    </row>
    <row r="1173" spans="1:8" x14ac:dyDescent="0.3">
      <c r="A1173" s="1" t="s">
        <v>1430</v>
      </c>
      <c r="B1173" s="1" t="s">
        <v>414</v>
      </c>
      <c r="C1173" s="1">
        <v>0</v>
      </c>
      <c r="D1173" s="1">
        <v>19</v>
      </c>
      <c r="E1173" s="1">
        <v>5</v>
      </c>
      <c r="F1173" s="1">
        <v>1</v>
      </c>
      <c r="G1173" s="1" t="s">
        <v>10</v>
      </c>
      <c r="H1173" s="1" t="s">
        <v>18</v>
      </c>
    </row>
    <row r="1174" spans="1:8" x14ac:dyDescent="0.3">
      <c r="A1174" s="1" t="s">
        <v>1430</v>
      </c>
      <c r="B1174" s="1" t="s">
        <v>943</v>
      </c>
      <c r="C1174" s="1">
        <v>0</v>
      </c>
      <c r="D1174" s="1">
        <v>79</v>
      </c>
      <c r="E1174" s="1">
        <v>7</v>
      </c>
      <c r="F1174" s="1">
        <v>3</v>
      </c>
      <c r="G1174" s="1" t="s">
        <v>10</v>
      </c>
      <c r="H1174" s="1" t="s">
        <v>18</v>
      </c>
    </row>
    <row r="1175" spans="1:8" x14ac:dyDescent="0.3">
      <c r="A1175" s="1" t="s">
        <v>1430</v>
      </c>
      <c r="B1175" s="1" t="s">
        <v>838</v>
      </c>
      <c r="C1175" s="1">
        <v>0</v>
      </c>
      <c r="D1175" s="1">
        <v>7</v>
      </c>
      <c r="E1175" s="1">
        <v>3</v>
      </c>
      <c r="F1175" s="1">
        <v>1</v>
      </c>
      <c r="G1175" s="1" t="s">
        <v>10</v>
      </c>
      <c r="H1175" s="1" t="s">
        <v>48</v>
      </c>
    </row>
    <row r="1176" spans="1:8" x14ac:dyDescent="0.3">
      <c r="A1176" s="1" t="s">
        <v>1431</v>
      </c>
      <c r="B1176" s="1" t="s">
        <v>1229</v>
      </c>
      <c r="C1176" s="1">
        <v>0</v>
      </c>
      <c r="D1176" s="1">
        <v>165</v>
      </c>
      <c r="E1176" s="1">
        <v>58</v>
      </c>
      <c r="F1176" s="1">
        <v>3</v>
      </c>
      <c r="G1176" s="1" t="s">
        <v>10</v>
      </c>
      <c r="H1176" s="1" t="s">
        <v>18</v>
      </c>
    </row>
    <row r="1177" spans="1:8" x14ac:dyDescent="0.3">
      <c r="A1177" s="1" t="s">
        <v>1431</v>
      </c>
      <c r="B1177" s="1" t="s">
        <v>509</v>
      </c>
      <c r="C1177" s="1">
        <v>0</v>
      </c>
      <c r="D1177" s="1">
        <v>147</v>
      </c>
      <c r="E1177" s="1">
        <v>53</v>
      </c>
      <c r="F1177" s="1">
        <v>3</v>
      </c>
      <c r="G1177" s="1" t="s">
        <v>10</v>
      </c>
      <c r="H1177" s="1" t="s">
        <v>48</v>
      </c>
    </row>
    <row r="1178" spans="1:8" x14ac:dyDescent="0.3">
      <c r="A1178" s="1" t="s">
        <v>1432</v>
      </c>
      <c r="B1178" s="1" t="s">
        <v>715</v>
      </c>
      <c r="C1178" s="1">
        <v>0</v>
      </c>
      <c r="D1178" s="1">
        <v>60</v>
      </c>
      <c r="E1178" s="1">
        <v>24</v>
      </c>
      <c r="F1178" s="1">
        <v>2</v>
      </c>
      <c r="G1178" s="1" t="s">
        <v>10</v>
      </c>
      <c r="H1178" s="1" t="s">
        <v>48</v>
      </c>
    </row>
    <row r="1179" spans="1:8" x14ac:dyDescent="0.3">
      <c r="A1179" s="1" t="s">
        <v>1433</v>
      </c>
      <c r="B1179" s="1" t="s">
        <v>1434</v>
      </c>
      <c r="C1179" s="1">
        <v>0</v>
      </c>
      <c r="D1179" s="1">
        <v>728</v>
      </c>
      <c r="E1179" s="1">
        <v>80</v>
      </c>
      <c r="F1179" s="1">
        <v>2</v>
      </c>
      <c r="G1179" s="1" t="s">
        <v>14</v>
      </c>
      <c r="H1179" s="1" t="s">
        <v>15</v>
      </c>
    </row>
    <row r="1180" spans="1:8" x14ac:dyDescent="0.3">
      <c r="A1180" s="1" t="s">
        <v>1433</v>
      </c>
      <c r="B1180" s="1" t="s">
        <v>1435</v>
      </c>
      <c r="C1180" s="1">
        <v>0</v>
      </c>
      <c r="D1180" s="1">
        <v>405</v>
      </c>
      <c r="E1180" s="1">
        <v>20</v>
      </c>
      <c r="F1180" s="1">
        <v>3</v>
      </c>
      <c r="G1180" s="1" t="s">
        <v>14</v>
      </c>
      <c r="H1180" s="1" t="s">
        <v>36</v>
      </c>
    </row>
    <row r="1181" spans="1:8" x14ac:dyDescent="0.3">
      <c r="A1181" s="1" t="s">
        <v>1433</v>
      </c>
      <c r="B1181" s="1" t="s">
        <v>404</v>
      </c>
      <c r="C1181" s="1">
        <v>0</v>
      </c>
      <c r="D1181" s="1">
        <v>49</v>
      </c>
      <c r="E1181" s="1">
        <v>19</v>
      </c>
      <c r="F1181" s="1">
        <v>2</v>
      </c>
      <c r="G1181" s="1" t="s">
        <v>10</v>
      </c>
      <c r="H1181" s="1" t="s">
        <v>18</v>
      </c>
    </row>
    <row r="1182" spans="1:8" x14ac:dyDescent="0.3">
      <c r="A1182" s="1" t="s">
        <v>1433</v>
      </c>
      <c r="B1182" s="1" t="s">
        <v>317</v>
      </c>
      <c r="C1182" s="1">
        <v>0</v>
      </c>
      <c r="D1182" s="1">
        <v>27</v>
      </c>
      <c r="E1182" s="1">
        <v>11</v>
      </c>
      <c r="F1182" s="1">
        <v>2</v>
      </c>
      <c r="G1182" s="1" t="s">
        <v>10</v>
      </c>
      <c r="H1182" s="1" t="s">
        <v>48</v>
      </c>
    </row>
    <row r="1183" spans="1:8" x14ac:dyDescent="0.3">
      <c r="A1183" s="1" t="s">
        <v>1433</v>
      </c>
      <c r="B1183" s="1" t="s">
        <v>1324</v>
      </c>
      <c r="C1183" s="1">
        <v>0</v>
      </c>
      <c r="D1183" s="1">
        <v>636</v>
      </c>
      <c r="E1183" s="1">
        <v>178</v>
      </c>
      <c r="F1183" s="1">
        <v>1</v>
      </c>
      <c r="G1183" s="1" t="s">
        <v>57</v>
      </c>
      <c r="H1183" s="1" t="s">
        <v>70</v>
      </c>
    </row>
    <row r="1184" spans="1:8" x14ac:dyDescent="0.3">
      <c r="A1184" s="1" t="s">
        <v>1436</v>
      </c>
      <c r="B1184" s="1" t="s">
        <v>1437</v>
      </c>
      <c r="C1184" s="1">
        <v>0</v>
      </c>
      <c r="D1184" s="1">
        <v>320</v>
      </c>
      <c r="E1184" s="1">
        <v>160</v>
      </c>
      <c r="F1184" s="1">
        <v>6</v>
      </c>
      <c r="G1184" s="1" t="s">
        <v>10</v>
      </c>
      <c r="H1184" s="1" t="s">
        <v>22</v>
      </c>
    </row>
    <row r="1185" spans="1:8" x14ac:dyDescent="0.3">
      <c r="A1185" s="1" t="s">
        <v>1438</v>
      </c>
      <c r="B1185" s="1" t="s">
        <v>1439</v>
      </c>
      <c r="C1185" s="1">
        <v>0.5</v>
      </c>
      <c r="D1185" s="1">
        <v>92</v>
      </c>
      <c r="E1185" s="1">
        <v>-28</v>
      </c>
      <c r="F1185" s="1">
        <v>3</v>
      </c>
      <c r="G1185" s="1" t="s">
        <v>10</v>
      </c>
      <c r="H1185" s="1" t="s">
        <v>73</v>
      </c>
    </row>
    <row r="1186" spans="1:8" x14ac:dyDescent="0.3">
      <c r="A1186" s="1" t="s">
        <v>1438</v>
      </c>
      <c r="B1186" s="1" t="s">
        <v>93</v>
      </c>
      <c r="C1186" s="1">
        <v>0.5</v>
      </c>
      <c r="D1186" s="1">
        <v>96</v>
      </c>
      <c r="E1186" s="1">
        <v>0</v>
      </c>
      <c r="F1186" s="1">
        <v>6</v>
      </c>
      <c r="G1186" s="1" t="s">
        <v>10</v>
      </c>
      <c r="H1186" s="1" t="s">
        <v>18</v>
      </c>
    </row>
    <row r="1187" spans="1:8" x14ac:dyDescent="0.3">
      <c r="A1187" s="1" t="s">
        <v>1438</v>
      </c>
      <c r="B1187" s="1" t="s">
        <v>1440</v>
      </c>
      <c r="C1187" s="1">
        <v>0.5</v>
      </c>
      <c r="D1187" s="1">
        <v>4</v>
      </c>
      <c r="E1187" s="1">
        <v>-2</v>
      </c>
      <c r="F1187" s="1">
        <v>1</v>
      </c>
      <c r="G1187" s="1" t="s">
        <v>10</v>
      </c>
      <c r="H1187" s="1" t="s">
        <v>48</v>
      </c>
    </row>
    <row r="1188" spans="1:8" x14ac:dyDescent="0.3">
      <c r="A1188" s="1" t="s">
        <v>1438</v>
      </c>
      <c r="B1188" s="1" t="s">
        <v>1441</v>
      </c>
      <c r="C1188" s="1">
        <v>0.5</v>
      </c>
      <c r="D1188" s="1">
        <v>20</v>
      </c>
      <c r="E1188" s="1">
        <v>-20</v>
      </c>
      <c r="F1188" s="1">
        <v>3</v>
      </c>
      <c r="G1188" s="1" t="s">
        <v>10</v>
      </c>
      <c r="H1188" s="1" t="s">
        <v>29</v>
      </c>
    </row>
    <row r="1189" spans="1:8" x14ac:dyDescent="0.3">
      <c r="A1189" s="1" t="s">
        <v>1438</v>
      </c>
      <c r="B1189" s="1" t="s">
        <v>1271</v>
      </c>
      <c r="C1189" s="1">
        <v>0.5</v>
      </c>
      <c r="D1189" s="1">
        <v>27</v>
      </c>
      <c r="E1189" s="1">
        <v>-20</v>
      </c>
      <c r="F1189" s="1">
        <v>1</v>
      </c>
      <c r="G1189" s="1" t="s">
        <v>10</v>
      </c>
      <c r="H1189" s="1" t="s">
        <v>22</v>
      </c>
    </row>
    <row r="1190" spans="1:8" x14ac:dyDescent="0.3">
      <c r="A1190" s="1" t="s">
        <v>1442</v>
      </c>
      <c r="B1190" s="1" t="s">
        <v>223</v>
      </c>
      <c r="C1190" s="1">
        <v>0</v>
      </c>
      <c r="D1190" s="1">
        <v>103</v>
      </c>
      <c r="E1190" s="1">
        <v>30</v>
      </c>
      <c r="F1190" s="1">
        <v>2</v>
      </c>
      <c r="G1190" s="1" t="s">
        <v>14</v>
      </c>
      <c r="H1190" s="1" t="s">
        <v>116</v>
      </c>
    </row>
    <row r="1191" spans="1:8" x14ac:dyDescent="0.3">
      <c r="A1191" s="1" t="s">
        <v>1442</v>
      </c>
      <c r="B1191" s="1" t="s">
        <v>1443</v>
      </c>
      <c r="C1191" s="1">
        <v>0</v>
      </c>
      <c r="D1191" s="1">
        <v>132</v>
      </c>
      <c r="E1191" s="1">
        <v>61</v>
      </c>
      <c r="F1191" s="1">
        <v>6</v>
      </c>
      <c r="G1191" s="1" t="s">
        <v>10</v>
      </c>
      <c r="H1191" s="1" t="s">
        <v>11</v>
      </c>
    </row>
    <row r="1192" spans="1:8" x14ac:dyDescent="0.3">
      <c r="A1192" s="1" t="s">
        <v>1442</v>
      </c>
      <c r="B1192" s="1" t="s">
        <v>1347</v>
      </c>
      <c r="C1192" s="1">
        <v>0.1</v>
      </c>
      <c r="D1192" s="1">
        <v>124</v>
      </c>
      <c r="E1192" s="1">
        <v>41</v>
      </c>
      <c r="F1192" s="1">
        <v>1</v>
      </c>
      <c r="G1192" s="1" t="s">
        <v>10</v>
      </c>
      <c r="H1192" s="1" t="s">
        <v>22</v>
      </c>
    </row>
    <row r="1193" spans="1:8" x14ac:dyDescent="0.3">
      <c r="A1193" s="1" t="s">
        <v>1444</v>
      </c>
      <c r="B1193" s="1" t="s">
        <v>856</v>
      </c>
      <c r="C1193" s="1">
        <v>0.1</v>
      </c>
      <c r="D1193" s="1">
        <v>29</v>
      </c>
      <c r="E1193" s="1">
        <v>-1</v>
      </c>
      <c r="F1193" s="1">
        <v>2</v>
      </c>
      <c r="G1193" s="1" t="s">
        <v>10</v>
      </c>
      <c r="H1193" s="1" t="s">
        <v>48</v>
      </c>
    </row>
    <row r="1194" spans="1:8" x14ac:dyDescent="0.3">
      <c r="A1194" s="1" t="s">
        <v>1445</v>
      </c>
      <c r="B1194" s="1" t="s">
        <v>42</v>
      </c>
      <c r="C1194" s="1">
        <v>0.5</v>
      </c>
      <c r="D1194" s="1">
        <v>82</v>
      </c>
      <c r="E1194" s="1">
        <v>-53</v>
      </c>
      <c r="F1194" s="1">
        <v>3</v>
      </c>
      <c r="G1194" s="1" t="s">
        <v>10</v>
      </c>
      <c r="H1194" s="1" t="s">
        <v>18</v>
      </c>
    </row>
    <row r="1195" spans="1:8" x14ac:dyDescent="0.3">
      <c r="A1195" s="1" t="s">
        <v>1446</v>
      </c>
      <c r="B1195" s="1" t="s">
        <v>1447</v>
      </c>
      <c r="C1195" s="1">
        <v>0.1</v>
      </c>
      <c r="D1195" s="1">
        <v>3178</v>
      </c>
      <c r="E1195" s="1">
        <v>-177</v>
      </c>
      <c r="F1195" s="1">
        <v>9</v>
      </c>
      <c r="G1195" s="1" t="s">
        <v>14</v>
      </c>
      <c r="H1195" s="1" t="s">
        <v>15</v>
      </c>
    </row>
    <row r="1196" spans="1:8" x14ac:dyDescent="0.3">
      <c r="A1196" s="1" t="s">
        <v>1446</v>
      </c>
      <c r="B1196" s="1" t="s">
        <v>1448</v>
      </c>
      <c r="C1196" s="1">
        <v>0.1</v>
      </c>
      <c r="D1196" s="1">
        <v>669</v>
      </c>
      <c r="E1196" s="1">
        <v>-45</v>
      </c>
      <c r="F1196" s="1">
        <v>14</v>
      </c>
      <c r="G1196" s="1" t="s">
        <v>14</v>
      </c>
      <c r="H1196" s="1" t="s">
        <v>36</v>
      </c>
    </row>
    <row r="1197" spans="1:8" x14ac:dyDescent="0.3">
      <c r="A1197" s="1" t="s">
        <v>1446</v>
      </c>
      <c r="B1197" s="1" t="s">
        <v>644</v>
      </c>
      <c r="C1197" s="1">
        <v>0</v>
      </c>
      <c r="D1197" s="1">
        <v>23</v>
      </c>
      <c r="E1197" s="1">
        <v>4</v>
      </c>
      <c r="F1197" s="1">
        <v>1</v>
      </c>
      <c r="G1197" s="1" t="s">
        <v>10</v>
      </c>
      <c r="H1197" s="1" t="s">
        <v>91</v>
      </c>
    </row>
    <row r="1198" spans="1:8" x14ac:dyDescent="0.3">
      <c r="A1198" s="1" t="s">
        <v>1449</v>
      </c>
      <c r="B1198" s="1" t="s">
        <v>1450</v>
      </c>
      <c r="C1198" s="1">
        <v>0.5</v>
      </c>
      <c r="D1198" s="1">
        <v>607</v>
      </c>
      <c r="E1198" s="1">
        <v>-304</v>
      </c>
      <c r="F1198" s="1">
        <v>4</v>
      </c>
      <c r="G1198" s="1" t="s">
        <v>14</v>
      </c>
      <c r="H1198" s="1" t="s">
        <v>40</v>
      </c>
    </row>
    <row r="1199" spans="1:8" x14ac:dyDescent="0.3">
      <c r="A1199" s="1" t="s">
        <v>1449</v>
      </c>
      <c r="B1199" s="1" t="s">
        <v>1451</v>
      </c>
      <c r="C1199" s="1">
        <v>0</v>
      </c>
      <c r="D1199" s="1">
        <v>159</v>
      </c>
      <c r="E1199" s="1">
        <v>6</v>
      </c>
      <c r="F1199" s="1">
        <v>4</v>
      </c>
      <c r="G1199" s="1" t="s">
        <v>57</v>
      </c>
      <c r="H1199" s="1" t="s">
        <v>96</v>
      </c>
    </row>
    <row r="1200" spans="1:8" x14ac:dyDescent="0.3">
      <c r="A1200" s="1" t="s">
        <v>1449</v>
      </c>
      <c r="B1200" s="1" t="s">
        <v>782</v>
      </c>
      <c r="C1200" s="1">
        <v>0.4</v>
      </c>
      <c r="D1200" s="1">
        <v>729</v>
      </c>
      <c r="E1200" s="1">
        <v>-134</v>
      </c>
      <c r="F1200" s="1">
        <v>7</v>
      </c>
      <c r="G1200" s="1" t="s">
        <v>57</v>
      </c>
      <c r="H1200" s="1" t="s">
        <v>70</v>
      </c>
    </row>
    <row r="1201" spans="1:8" x14ac:dyDescent="0.3">
      <c r="A1201" s="1" t="s">
        <v>1452</v>
      </c>
      <c r="B1201" s="1" t="s">
        <v>1453</v>
      </c>
      <c r="C1201" s="1">
        <v>0.1</v>
      </c>
      <c r="D1201" s="1">
        <v>231</v>
      </c>
      <c r="E1201" s="1">
        <v>95</v>
      </c>
      <c r="F1201" s="1">
        <v>3</v>
      </c>
      <c r="G1201" s="1" t="s">
        <v>14</v>
      </c>
      <c r="H1201" s="1" t="s">
        <v>36</v>
      </c>
    </row>
    <row r="1202" spans="1:8" x14ac:dyDescent="0.3">
      <c r="A1202" s="1" t="s">
        <v>1452</v>
      </c>
      <c r="B1202" s="1" t="s">
        <v>83</v>
      </c>
      <c r="C1202" s="1">
        <v>0</v>
      </c>
      <c r="D1202" s="1">
        <v>66</v>
      </c>
      <c r="E1202" s="1">
        <v>16</v>
      </c>
      <c r="F1202" s="1">
        <v>5</v>
      </c>
      <c r="G1202" s="1" t="s">
        <v>10</v>
      </c>
      <c r="H1202" s="1" t="s">
        <v>29</v>
      </c>
    </row>
    <row r="1203" spans="1:8" x14ac:dyDescent="0.3">
      <c r="A1203" s="1" t="s">
        <v>1454</v>
      </c>
      <c r="B1203" s="1" t="s">
        <v>414</v>
      </c>
      <c r="C1203" s="1">
        <v>0</v>
      </c>
      <c r="D1203" s="1">
        <v>94</v>
      </c>
      <c r="E1203" s="1">
        <v>24</v>
      </c>
      <c r="F1203" s="1">
        <v>5</v>
      </c>
      <c r="G1203" s="1" t="s">
        <v>10</v>
      </c>
      <c r="H1203" s="1" t="s">
        <v>18</v>
      </c>
    </row>
    <row r="1204" spans="1:8" x14ac:dyDescent="0.3">
      <c r="A1204" s="1" t="s">
        <v>1455</v>
      </c>
      <c r="B1204" s="1" t="s">
        <v>1456</v>
      </c>
      <c r="C1204" s="1">
        <v>0</v>
      </c>
      <c r="D1204" s="1">
        <v>51</v>
      </c>
      <c r="E1204" s="1">
        <v>23</v>
      </c>
      <c r="F1204" s="1">
        <v>4</v>
      </c>
      <c r="G1204" s="1" t="s">
        <v>10</v>
      </c>
      <c r="H1204" s="1" t="s">
        <v>48</v>
      </c>
    </row>
    <row r="1205" spans="1:8" x14ac:dyDescent="0.3">
      <c r="A1205" s="1" t="s">
        <v>1455</v>
      </c>
      <c r="B1205" s="1" t="s">
        <v>1387</v>
      </c>
      <c r="C1205" s="1">
        <v>0</v>
      </c>
      <c r="D1205" s="1">
        <v>69</v>
      </c>
      <c r="E1205" s="1">
        <v>27</v>
      </c>
      <c r="F1205" s="1">
        <v>2</v>
      </c>
      <c r="G1205" s="1" t="s">
        <v>10</v>
      </c>
      <c r="H1205" s="1" t="s">
        <v>77</v>
      </c>
    </row>
    <row r="1206" spans="1:8" x14ac:dyDescent="0.3">
      <c r="A1206" s="1" t="s">
        <v>1457</v>
      </c>
      <c r="B1206" s="1" t="s">
        <v>1084</v>
      </c>
      <c r="C1206" s="1">
        <v>0</v>
      </c>
      <c r="D1206" s="1">
        <v>143</v>
      </c>
      <c r="E1206" s="1">
        <v>41</v>
      </c>
      <c r="F1206" s="1">
        <v>1</v>
      </c>
      <c r="G1206" s="1" t="s">
        <v>14</v>
      </c>
      <c r="H1206" s="1" t="s">
        <v>15</v>
      </c>
    </row>
    <row r="1207" spans="1:8" x14ac:dyDescent="0.3">
      <c r="A1207" s="1" t="s">
        <v>1458</v>
      </c>
      <c r="B1207" s="1" t="s">
        <v>1459</v>
      </c>
      <c r="C1207" s="1">
        <v>0</v>
      </c>
      <c r="D1207" s="1">
        <v>43</v>
      </c>
      <c r="E1207" s="1">
        <v>20</v>
      </c>
      <c r="F1207" s="1">
        <v>5</v>
      </c>
      <c r="G1207" s="1" t="s">
        <v>10</v>
      </c>
      <c r="H1207" s="1" t="s">
        <v>45</v>
      </c>
    </row>
    <row r="1208" spans="1:8" x14ac:dyDescent="0.3">
      <c r="A1208" s="1" t="s">
        <v>1458</v>
      </c>
      <c r="B1208" s="1" t="s">
        <v>913</v>
      </c>
      <c r="C1208" s="1">
        <v>0</v>
      </c>
      <c r="D1208" s="1">
        <v>98</v>
      </c>
      <c r="E1208" s="1">
        <v>38</v>
      </c>
      <c r="F1208" s="1">
        <v>2</v>
      </c>
      <c r="G1208" s="1" t="s">
        <v>57</v>
      </c>
      <c r="H1208" s="1" t="s">
        <v>58</v>
      </c>
    </row>
    <row r="1209" spans="1:8" x14ac:dyDescent="0.3">
      <c r="A1209" s="1" t="s">
        <v>1460</v>
      </c>
      <c r="B1209" s="1" t="s">
        <v>566</v>
      </c>
      <c r="C1209" s="1">
        <v>0</v>
      </c>
      <c r="D1209" s="1">
        <v>426</v>
      </c>
      <c r="E1209" s="1">
        <v>68</v>
      </c>
      <c r="F1209" s="1">
        <v>3</v>
      </c>
      <c r="G1209" s="1" t="s">
        <v>10</v>
      </c>
      <c r="H1209" s="1" t="s">
        <v>22</v>
      </c>
    </row>
    <row r="1210" spans="1:8" x14ac:dyDescent="0.3">
      <c r="A1210" s="1" t="s">
        <v>1461</v>
      </c>
      <c r="B1210" s="1" t="s">
        <v>218</v>
      </c>
      <c r="C1210" s="1">
        <v>0.6</v>
      </c>
      <c r="D1210" s="1">
        <v>58</v>
      </c>
      <c r="E1210" s="1">
        <v>-68</v>
      </c>
      <c r="F1210" s="1">
        <v>3</v>
      </c>
      <c r="G1210" s="1" t="s">
        <v>10</v>
      </c>
      <c r="H1210" s="1" t="s">
        <v>22</v>
      </c>
    </row>
    <row r="1211" spans="1:8" x14ac:dyDescent="0.3">
      <c r="A1211" s="1" t="s">
        <v>1461</v>
      </c>
      <c r="B1211" s="1" t="s">
        <v>1462</v>
      </c>
      <c r="C1211" s="1">
        <v>0.5</v>
      </c>
      <c r="D1211" s="1">
        <v>25</v>
      </c>
      <c r="E1211" s="1">
        <v>-23</v>
      </c>
      <c r="F1211" s="1">
        <v>3</v>
      </c>
      <c r="G1211" s="1" t="s">
        <v>10</v>
      </c>
      <c r="H1211" s="1" t="s">
        <v>77</v>
      </c>
    </row>
    <row r="1212" spans="1:8" x14ac:dyDescent="0.3">
      <c r="A1212" s="1" t="s">
        <v>1463</v>
      </c>
      <c r="B1212" s="1" t="s">
        <v>1464</v>
      </c>
      <c r="C1212" s="1">
        <v>0</v>
      </c>
      <c r="D1212" s="1">
        <v>132</v>
      </c>
      <c r="E1212" s="1">
        <v>54</v>
      </c>
      <c r="F1212" s="1">
        <v>5</v>
      </c>
      <c r="G1212" s="1" t="s">
        <v>10</v>
      </c>
      <c r="H1212" s="1" t="s">
        <v>18</v>
      </c>
    </row>
    <row r="1213" spans="1:8" x14ac:dyDescent="0.3">
      <c r="A1213" s="1" t="s">
        <v>1463</v>
      </c>
      <c r="B1213" s="1" t="s">
        <v>1465</v>
      </c>
      <c r="C1213" s="1">
        <v>0</v>
      </c>
      <c r="D1213" s="1">
        <v>93</v>
      </c>
      <c r="E1213" s="1">
        <v>40</v>
      </c>
      <c r="F1213" s="1">
        <v>2</v>
      </c>
      <c r="G1213" s="1" t="s">
        <v>57</v>
      </c>
      <c r="H1213" s="1" t="s">
        <v>96</v>
      </c>
    </row>
    <row r="1214" spans="1:8" x14ac:dyDescent="0.3">
      <c r="A1214" s="1" t="s">
        <v>1466</v>
      </c>
      <c r="B1214" s="1" t="s">
        <v>1467</v>
      </c>
      <c r="C1214" s="1">
        <v>0.1</v>
      </c>
      <c r="D1214" s="1">
        <v>307</v>
      </c>
      <c r="E1214" s="1">
        <v>82</v>
      </c>
      <c r="F1214" s="1">
        <v>2</v>
      </c>
      <c r="G1214" s="1" t="s">
        <v>14</v>
      </c>
      <c r="H1214" s="1" t="s">
        <v>15</v>
      </c>
    </row>
    <row r="1215" spans="1:8" x14ac:dyDescent="0.3">
      <c r="A1215" s="1" t="s">
        <v>1466</v>
      </c>
      <c r="B1215" s="1" t="s">
        <v>1468</v>
      </c>
      <c r="C1215" s="1">
        <v>0</v>
      </c>
      <c r="D1215" s="1">
        <v>155</v>
      </c>
      <c r="E1215" s="1">
        <v>56</v>
      </c>
      <c r="F1215" s="1">
        <v>3</v>
      </c>
      <c r="G1215" s="1" t="s">
        <v>14</v>
      </c>
      <c r="H1215" s="1" t="s">
        <v>116</v>
      </c>
    </row>
    <row r="1216" spans="1:8" x14ac:dyDescent="0.3">
      <c r="A1216" s="1" t="s">
        <v>1466</v>
      </c>
      <c r="B1216" s="1" t="s">
        <v>1262</v>
      </c>
      <c r="C1216" s="1">
        <v>0</v>
      </c>
      <c r="D1216" s="1">
        <v>100</v>
      </c>
      <c r="E1216" s="1">
        <v>21</v>
      </c>
      <c r="F1216" s="1">
        <v>2</v>
      </c>
      <c r="G1216" s="1" t="s">
        <v>10</v>
      </c>
      <c r="H1216" s="1" t="s">
        <v>48</v>
      </c>
    </row>
    <row r="1217" spans="1:8" x14ac:dyDescent="0.3">
      <c r="A1217" s="1" t="s">
        <v>1466</v>
      </c>
      <c r="B1217" s="1" t="s">
        <v>1469</v>
      </c>
      <c r="C1217" s="1">
        <v>0</v>
      </c>
      <c r="D1217" s="1">
        <v>64</v>
      </c>
      <c r="E1217" s="1">
        <v>24</v>
      </c>
      <c r="F1217" s="1">
        <v>2</v>
      </c>
      <c r="G1217" s="1" t="s">
        <v>10</v>
      </c>
      <c r="H1217" s="1" t="s">
        <v>48</v>
      </c>
    </row>
    <row r="1218" spans="1:8" x14ac:dyDescent="0.3">
      <c r="A1218" s="1" t="s">
        <v>1466</v>
      </c>
      <c r="B1218" s="1" t="s">
        <v>1470</v>
      </c>
      <c r="C1218" s="1">
        <v>0</v>
      </c>
      <c r="D1218" s="1">
        <v>118</v>
      </c>
      <c r="E1218" s="1">
        <v>25</v>
      </c>
      <c r="F1218" s="1">
        <v>4</v>
      </c>
      <c r="G1218" s="1" t="s">
        <v>10</v>
      </c>
      <c r="H1218" s="1" t="s">
        <v>48</v>
      </c>
    </row>
    <row r="1219" spans="1:8" x14ac:dyDescent="0.3">
      <c r="A1219" s="1" t="s">
        <v>1466</v>
      </c>
      <c r="B1219" s="1" t="s">
        <v>816</v>
      </c>
      <c r="C1219" s="1">
        <v>0</v>
      </c>
      <c r="D1219" s="1">
        <v>583</v>
      </c>
      <c r="E1219" s="1">
        <v>245</v>
      </c>
      <c r="F1219" s="1">
        <v>7</v>
      </c>
      <c r="G1219" s="1" t="s">
        <v>57</v>
      </c>
      <c r="H1219" s="1" t="s">
        <v>58</v>
      </c>
    </row>
    <row r="1220" spans="1:8" x14ac:dyDescent="0.3">
      <c r="A1220" s="1" t="s">
        <v>1466</v>
      </c>
      <c r="B1220" s="1" t="s">
        <v>1471</v>
      </c>
      <c r="C1220" s="1">
        <v>0</v>
      </c>
      <c r="D1220" s="1">
        <v>773</v>
      </c>
      <c r="E1220" s="1">
        <v>46</v>
      </c>
      <c r="F1220" s="1">
        <v>5</v>
      </c>
      <c r="G1220" s="1" t="s">
        <v>57</v>
      </c>
      <c r="H1220" s="1" t="s">
        <v>70</v>
      </c>
    </row>
    <row r="1221" spans="1:8" x14ac:dyDescent="0.3">
      <c r="A1221" s="1" t="s">
        <v>1472</v>
      </c>
      <c r="B1221" s="1" t="s">
        <v>1098</v>
      </c>
      <c r="C1221" s="1">
        <v>0</v>
      </c>
      <c r="D1221" s="1">
        <v>56</v>
      </c>
      <c r="E1221" s="1">
        <v>0</v>
      </c>
      <c r="F1221" s="1">
        <v>2</v>
      </c>
      <c r="G1221" s="1" t="s">
        <v>10</v>
      </c>
      <c r="H1221" s="1" t="s">
        <v>48</v>
      </c>
    </row>
    <row r="1222" spans="1:8" x14ac:dyDescent="0.3">
      <c r="A1222" s="1" t="s">
        <v>1472</v>
      </c>
      <c r="B1222" s="1" t="s">
        <v>1241</v>
      </c>
      <c r="C1222" s="1">
        <v>0</v>
      </c>
      <c r="D1222" s="1">
        <v>47</v>
      </c>
      <c r="E1222" s="1">
        <v>18</v>
      </c>
      <c r="F1222" s="1">
        <v>2</v>
      </c>
      <c r="G1222" s="1" t="s">
        <v>10</v>
      </c>
      <c r="H1222" s="1" t="s">
        <v>91</v>
      </c>
    </row>
    <row r="1223" spans="1:8" x14ac:dyDescent="0.3">
      <c r="A1223" s="1" t="s">
        <v>1473</v>
      </c>
      <c r="B1223" s="1" t="s">
        <v>1474</v>
      </c>
      <c r="C1223" s="1">
        <v>0</v>
      </c>
      <c r="D1223" s="1">
        <v>964</v>
      </c>
      <c r="E1223" s="1">
        <v>231</v>
      </c>
      <c r="F1223" s="1">
        <v>5</v>
      </c>
      <c r="G1223" s="1" t="s">
        <v>57</v>
      </c>
      <c r="H1223" s="1" t="s">
        <v>79</v>
      </c>
    </row>
    <row r="1224" spans="1:8" x14ac:dyDescent="0.3">
      <c r="A1224" s="1" t="s">
        <v>1473</v>
      </c>
      <c r="B1224" s="1" t="s">
        <v>1475</v>
      </c>
      <c r="C1224" s="1">
        <v>0</v>
      </c>
      <c r="D1224" s="1">
        <v>351</v>
      </c>
      <c r="E1224" s="1">
        <v>84</v>
      </c>
      <c r="F1224" s="1">
        <v>3</v>
      </c>
      <c r="G1224" s="1" t="s">
        <v>57</v>
      </c>
      <c r="H1224" s="1" t="s">
        <v>58</v>
      </c>
    </row>
    <row r="1225" spans="1:8" x14ac:dyDescent="0.3">
      <c r="A1225" s="1" t="s">
        <v>1476</v>
      </c>
      <c r="B1225" s="1" t="s">
        <v>521</v>
      </c>
      <c r="C1225" s="1">
        <v>0.5</v>
      </c>
      <c r="D1225" s="1">
        <v>25</v>
      </c>
      <c r="E1225" s="1">
        <v>-7</v>
      </c>
      <c r="F1225" s="1">
        <v>3</v>
      </c>
      <c r="G1225" s="1" t="s">
        <v>10</v>
      </c>
      <c r="H1225" s="1" t="s">
        <v>18</v>
      </c>
    </row>
    <row r="1226" spans="1:8" x14ac:dyDescent="0.3">
      <c r="A1226" s="1" t="s">
        <v>1477</v>
      </c>
      <c r="B1226" s="1" t="s">
        <v>1478</v>
      </c>
      <c r="C1226" s="1">
        <v>0</v>
      </c>
      <c r="D1226" s="1">
        <v>1295</v>
      </c>
      <c r="E1226" s="1">
        <v>609</v>
      </c>
      <c r="F1226" s="1">
        <v>5</v>
      </c>
      <c r="G1226" s="1" t="s">
        <v>57</v>
      </c>
      <c r="H1226" s="1" t="s">
        <v>96</v>
      </c>
    </row>
    <row r="1227" spans="1:8" x14ac:dyDescent="0.3">
      <c r="A1227" s="1" t="s">
        <v>1479</v>
      </c>
      <c r="B1227" s="1" t="s">
        <v>586</v>
      </c>
      <c r="C1227" s="1">
        <v>0</v>
      </c>
      <c r="D1227" s="1">
        <v>54</v>
      </c>
      <c r="E1227" s="1">
        <v>12</v>
      </c>
      <c r="F1227" s="1">
        <v>2</v>
      </c>
      <c r="G1227" s="1" t="s">
        <v>57</v>
      </c>
      <c r="H1227" s="1" t="s">
        <v>96</v>
      </c>
    </row>
    <row r="1228" spans="1:8" x14ac:dyDescent="0.3">
      <c r="A1228" s="1" t="s">
        <v>1479</v>
      </c>
      <c r="B1228" s="1" t="s">
        <v>315</v>
      </c>
      <c r="C1228" s="1">
        <v>0.4</v>
      </c>
      <c r="D1228" s="1">
        <v>538</v>
      </c>
      <c r="E1228" s="1">
        <v>36</v>
      </c>
      <c r="F1228" s="1">
        <v>3</v>
      </c>
      <c r="G1228" s="1" t="s">
        <v>57</v>
      </c>
      <c r="H1228" s="1" t="s">
        <v>58</v>
      </c>
    </row>
    <row r="1229" spans="1:8" x14ac:dyDescent="0.3">
      <c r="A1229" s="1" t="s">
        <v>1479</v>
      </c>
      <c r="B1229" s="1" t="s">
        <v>1480</v>
      </c>
      <c r="C1229" s="1">
        <v>0.4</v>
      </c>
      <c r="D1229" s="1">
        <v>120</v>
      </c>
      <c r="E1229" s="1">
        <v>-22</v>
      </c>
      <c r="F1229" s="1">
        <v>3</v>
      </c>
      <c r="G1229" s="1" t="s">
        <v>57</v>
      </c>
      <c r="H1229" s="1" t="s">
        <v>70</v>
      </c>
    </row>
    <row r="1230" spans="1:8" x14ac:dyDescent="0.3">
      <c r="A1230" s="1" t="s">
        <v>1481</v>
      </c>
      <c r="B1230" s="1" t="s">
        <v>1482</v>
      </c>
      <c r="C1230" s="1">
        <v>0.1</v>
      </c>
      <c r="D1230" s="1">
        <v>2040</v>
      </c>
      <c r="E1230" s="1">
        <v>-113</v>
      </c>
      <c r="F1230" s="1">
        <v>4</v>
      </c>
      <c r="G1230" s="1" t="s">
        <v>10</v>
      </c>
      <c r="H1230" s="1" t="s">
        <v>73</v>
      </c>
    </row>
    <row r="1231" spans="1:8" x14ac:dyDescent="0.3">
      <c r="A1231" s="1" t="s">
        <v>1483</v>
      </c>
      <c r="B1231" s="1" t="s">
        <v>1484</v>
      </c>
      <c r="C1231" s="1">
        <v>0</v>
      </c>
      <c r="D1231" s="1">
        <v>151</v>
      </c>
      <c r="E1231" s="1">
        <v>5</v>
      </c>
      <c r="F1231" s="1">
        <v>3</v>
      </c>
      <c r="G1231" s="1" t="s">
        <v>14</v>
      </c>
      <c r="H1231" s="1" t="s">
        <v>116</v>
      </c>
    </row>
    <row r="1232" spans="1:8" x14ac:dyDescent="0.3">
      <c r="A1232" s="1" t="s">
        <v>1485</v>
      </c>
      <c r="B1232" s="1" t="s">
        <v>1486</v>
      </c>
      <c r="C1232" s="1">
        <v>0.5</v>
      </c>
      <c r="D1232" s="1">
        <v>47</v>
      </c>
      <c r="E1232" s="1">
        <v>-40</v>
      </c>
      <c r="F1232" s="1">
        <v>2</v>
      </c>
      <c r="G1232" s="1" t="s">
        <v>10</v>
      </c>
      <c r="H1232" s="1" t="s">
        <v>22</v>
      </c>
    </row>
    <row r="1233" spans="1:8" x14ac:dyDescent="0.3">
      <c r="A1233" s="1" t="s">
        <v>1487</v>
      </c>
      <c r="B1233" s="1" t="s">
        <v>357</v>
      </c>
      <c r="C1233" s="1">
        <v>0</v>
      </c>
      <c r="D1233" s="1">
        <v>52</v>
      </c>
      <c r="E1233" s="1">
        <v>23</v>
      </c>
      <c r="F1233" s="1">
        <v>5</v>
      </c>
      <c r="G1233" s="1" t="s">
        <v>10</v>
      </c>
      <c r="H1233" s="1" t="s">
        <v>18</v>
      </c>
    </row>
    <row r="1234" spans="1:8" x14ac:dyDescent="0.3">
      <c r="A1234" s="1" t="s">
        <v>1488</v>
      </c>
      <c r="B1234" s="1" t="s">
        <v>403</v>
      </c>
      <c r="C1234" s="1">
        <v>0.5</v>
      </c>
      <c r="D1234" s="1">
        <v>18</v>
      </c>
      <c r="E1234" s="1">
        <v>-15</v>
      </c>
      <c r="F1234" s="1">
        <v>2</v>
      </c>
      <c r="G1234" s="1" t="s">
        <v>10</v>
      </c>
      <c r="H1234" s="1" t="s">
        <v>18</v>
      </c>
    </row>
    <row r="1235" spans="1:8" x14ac:dyDescent="0.3">
      <c r="A1235" s="1" t="s">
        <v>1488</v>
      </c>
      <c r="B1235" s="1" t="s">
        <v>756</v>
      </c>
      <c r="C1235" s="1">
        <v>0.5</v>
      </c>
      <c r="D1235" s="1">
        <v>122</v>
      </c>
      <c r="E1235" s="1">
        <v>0</v>
      </c>
      <c r="F1235" s="1">
        <v>9</v>
      </c>
      <c r="G1235" s="1" t="s">
        <v>10</v>
      </c>
      <c r="H1235" s="1" t="s">
        <v>18</v>
      </c>
    </row>
    <row r="1236" spans="1:8" x14ac:dyDescent="0.3">
      <c r="A1236" s="1" t="s">
        <v>1488</v>
      </c>
      <c r="B1236" s="1" t="s">
        <v>848</v>
      </c>
      <c r="C1236" s="1">
        <v>0.5</v>
      </c>
      <c r="D1236" s="1">
        <v>17</v>
      </c>
      <c r="E1236" s="1">
        <v>-7</v>
      </c>
      <c r="F1236" s="1">
        <v>2</v>
      </c>
      <c r="G1236" s="1" t="s">
        <v>10</v>
      </c>
      <c r="H1236" s="1" t="s">
        <v>29</v>
      </c>
    </row>
    <row r="1237" spans="1:8" x14ac:dyDescent="0.3">
      <c r="A1237" s="1" t="s">
        <v>1488</v>
      </c>
      <c r="B1237" s="1" t="s">
        <v>1489</v>
      </c>
      <c r="C1237" s="1">
        <v>0.5</v>
      </c>
      <c r="D1237" s="1">
        <v>27</v>
      </c>
      <c r="E1237" s="1">
        <v>-6</v>
      </c>
      <c r="F1237" s="1">
        <v>5</v>
      </c>
      <c r="G1237" s="1" t="s">
        <v>10</v>
      </c>
      <c r="H1237" s="1" t="s">
        <v>29</v>
      </c>
    </row>
    <row r="1238" spans="1:8" x14ac:dyDescent="0.3">
      <c r="A1238" s="1" t="s">
        <v>1488</v>
      </c>
      <c r="B1238" s="1" t="s">
        <v>1490</v>
      </c>
      <c r="C1238" s="1">
        <v>0.5</v>
      </c>
      <c r="D1238" s="1">
        <v>24</v>
      </c>
      <c r="E1238" s="1">
        <v>-6</v>
      </c>
      <c r="F1238" s="1">
        <v>4</v>
      </c>
      <c r="G1238" s="1" t="s">
        <v>10</v>
      </c>
      <c r="H1238" s="1" t="s">
        <v>45</v>
      </c>
    </row>
    <row r="1239" spans="1:8" x14ac:dyDescent="0.3">
      <c r="A1239" s="1" t="s">
        <v>1488</v>
      </c>
      <c r="B1239" s="1" t="s">
        <v>909</v>
      </c>
      <c r="C1239" s="1">
        <v>0.5</v>
      </c>
      <c r="D1239" s="1">
        <v>104</v>
      </c>
      <c r="E1239" s="1">
        <v>-68</v>
      </c>
      <c r="F1239" s="1">
        <v>1</v>
      </c>
      <c r="G1239" s="1" t="s">
        <v>10</v>
      </c>
      <c r="H1239" s="1" t="s">
        <v>22</v>
      </c>
    </row>
    <row r="1240" spans="1:8" x14ac:dyDescent="0.3">
      <c r="A1240" s="1" t="s">
        <v>1491</v>
      </c>
      <c r="B1240" s="1" t="s">
        <v>1492</v>
      </c>
      <c r="C1240" s="1">
        <v>0</v>
      </c>
      <c r="D1240" s="1">
        <v>244</v>
      </c>
      <c r="E1240" s="1">
        <v>68</v>
      </c>
      <c r="F1240" s="1">
        <v>9</v>
      </c>
      <c r="G1240" s="1" t="s">
        <v>10</v>
      </c>
      <c r="H1240" s="1" t="s">
        <v>77</v>
      </c>
    </row>
    <row r="1241" spans="1:8" x14ac:dyDescent="0.3">
      <c r="A1241" s="1" t="s">
        <v>1493</v>
      </c>
      <c r="B1241" s="1" t="s">
        <v>859</v>
      </c>
      <c r="C1241" s="1">
        <v>0</v>
      </c>
      <c r="D1241" s="1">
        <v>136</v>
      </c>
      <c r="E1241" s="1">
        <v>41</v>
      </c>
      <c r="F1241" s="1">
        <v>3</v>
      </c>
      <c r="G1241" s="1" t="s">
        <v>10</v>
      </c>
      <c r="H1241" s="1" t="s">
        <v>11</v>
      </c>
    </row>
    <row r="1242" spans="1:8" x14ac:dyDescent="0.3">
      <c r="A1242" s="1" t="s">
        <v>1488</v>
      </c>
      <c r="B1242" s="1" t="s">
        <v>367</v>
      </c>
      <c r="C1242" s="1">
        <v>0.5</v>
      </c>
      <c r="D1242" s="1">
        <v>414</v>
      </c>
      <c r="E1242" s="1">
        <v>-373</v>
      </c>
      <c r="F1242" s="1">
        <v>6</v>
      </c>
      <c r="G1242" s="1" t="s">
        <v>57</v>
      </c>
      <c r="H1242" s="1" t="s">
        <v>70</v>
      </c>
    </row>
    <row r="1243" spans="1:8" x14ac:dyDescent="0.3">
      <c r="A1243" s="1" t="s">
        <v>1494</v>
      </c>
      <c r="B1243" s="1" t="s">
        <v>93</v>
      </c>
      <c r="C1243" s="1">
        <v>0.1</v>
      </c>
      <c r="D1243" s="1">
        <v>53</v>
      </c>
      <c r="E1243" s="1">
        <v>2</v>
      </c>
      <c r="F1243" s="1">
        <v>2</v>
      </c>
      <c r="G1243" s="1" t="s">
        <v>10</v>
      </c>
      <c r="H1243" s="1" t="s">
        <v>18</v>
      </c>
    </row>
    <row r="1244" spans="1:8" x14ac:dyDescent="0.3">
      <c r="A1244" s="1" t="s">
        <v>1494</v>
      </c>
      <c r="B1244" s="1" t="s">
        <v>1495</v>
      </c>
      <c r="C1244" s="1">
        <v>0.1</v>
      </c>
      <c r="D1244" s="1">
        <v>80</v>
      </c>
      <c r="E1244" s="1">
        <v>-1</v>
      </c>
      <c r="F1244" s="1">
        <v>4</v>
      </c>
      <c r="G1244" s="1" t="s">
        <v>10</v>
      </c>
      <c r="H1244" s="1" t="s">
        <v>18</v>
      </c>
    </row>
    <row r="1245" spans="1:8" x14ac:dyDescent="0.3">
      <c r="A1245" s="1" t="s">
        <v>1496</v>
      </c>
      <c r="B1245" s="1" t="s">
        <v>1497</v>
      </c>
      <c r="C1245" s="1">
        <v>0</v>
      </c>
      <c r="D1245" s="1">
        <v>152</v>
      </c>
      <c r="E1245" s="1">
        <v>14</v>
      </c>
      <c r="F1245" s="1">
        <v>5</v>
      </c>
      <c r="G1245" s="1" t="s">
        <v>10</v>
      </c>
      <c r="H1245" s="1" t="s">
        <v>48</v>
      </c>
    </row>
    <row r="1246" spans="1:8" x14ac:dyDescent="0.3">
      <c r="A1246" s="1" t="s">
        <v>1498</v>
      </c>
      <c r="B1246" s="1" t="s">
        <v>1499</v>
      </c>
      <c r="C1246" s="1">
        <v>0.5</v>
      </c>
      <c r="D1246" s="1">
        <v>53</v>
      </c>
      <c r="E1246" s="1">
        <v>-30</v>
      </c>
      <c r="F1246" s="1">
        <v>9</v>
      </c>
      <c r="G1246" s="1" t="s">
        <v>10</v>
      </c>
      <c r="H1246" s="1" t="s">
        <v>45</v>
      </c>
    </row>
    <row r="1247" spans="1:8" x14ac:dyDescent="0.3">
      <c r="A1247" s="1" t="s">
        <v>1498</v>
      </c>
      <c r="B1247" s="1" t="s">
        <v>1500</v>
      </c>
      <c r="C1247" s="1">
        <v>0.5</v>
      </c>
      <c r="D1247" s="1">
        <v>98</v>
      </c>
      <c r="E1247" s="1">
        <v>-86</v>
      </c>
      <c r="F1247" s="1">
        <v>3</v>
      </c>
      <c r="G1247" s="1" t="s">
        <v>57</v>
      </c>
      <c r="H1247" s="1" t="s">
        <v>70</v>
      </c>
    </row>
    <row r="1248" spans="1:8" x14ac:dyDescent="0.3">
      <c r="A1248" s="1" t="s">
        <v>1501</v>
      </c>
      <c r="B1248" s="1" t="s">
        <v>156</v>
      </c>
      <c r="C1248" s="1">
        <v>0</v>
      </c>
      <c r="D1248" s="1">
        <v>60</v>
      </c>
      <c r="E1248" s="1">
        <v>10</v>
      </c>
      <c r="F1248" s="1">
        <v>2</v>
      </c>
      <c r="G1248" s="1" t="s">
        <v>10</v>
      </c>
      <c r="H1248" s="1" t="s">
        <v>18</v>
      </c>
    </row>
    <row r="1249" spans="1:8" x14ac:dyDescent="0.3">
      <c r="A1249" s="1" t="s">
        <v>1501</v>
      </c>
      <c r="B1249" s="1" t="s">
        <v>50</v>
      </c>
      <c r="C1249" s="1">
        <v>0</v>
      </c>
      <c r="D1249" s="1">
        <v>170</v>
      </c>
      <c r="E1249" s="1">
        <v>69</v>
      </c>
      <c r="F1249" s="1">
        <v>5</v>
      </c>
      <c r="G1249" s="1" t="s">
        <v>10</v>
      </c>
      <c r="H1249" s="1" t="s">
        <v>11</v>
      </c>
    </row>
    <row r="1250" spans="1:8" x14ac:dyDescent="0.3">
      <c r="A1250" s="1" t="s">
        <v>1501</v>
      </c>
      <c r="B1250" s="1" t="s">
        <v>1502</v>
      </c>
      <c r="C1250" s="1">
        <v>0.15</v>
      </c>
      <c r="D1250" s="1">
        <v>1630</v>
      </c>
      <c r="E1250" s="1">
        <v>594</v>
      </c>
      <c r="F1250" s="1">
        <v>6</v>
      </c>
      <c r="G1250" s="1" t="s">
        <v>57</v>
      </c>
      <c r="H1250" s="1" t="s">
        <v>79</v>
      </c>
    </row>
    <row r="1251" spans="1:8" x14ac:dyDescent="0.3">
      <c r="A1251" s="1" t="s">
        <v>1503</v>
      </c>
      <c r="B1251" s="1" t="s">
        <v>52</v>
      </c>
      <c r="C1251" s="1">
        <v>0.5</v>
      </c>
      <c r="D1251" s="1">
        <v>87</v>
      </c>
      <c r="E1251" s="1">
        <v>-45</v>
      </c>
      <c r="F1251" s="1">
        <v>3</v>
      </c>
      <c r="G1251" s="1" t="s">
        <v>14</v>
      </c>
      <c r="H1251" s="1" t="s">
        <v>36</v>
      </c>
    </row>
    <row r="1252" spans="1:8" x14ac:dyDescent="0.3">
      <c r="A1252" s="1" t="s">
        <v>1504</v>
      </c>
      <c r="B1252" s="1" t="s">
        <v>1407</v>
      </c>
      <c r="C1252" s="1">
        <v>0.1</v>
      </c>
      <c r="D1252" s="1">
        <v>689</v>
      </c>
      <c r="E1252" s="1">
        <v>84</v>
      </c>
      <c r="F1252" s="1">
        <v>11</v>
      </c>
      <c r="G1252" s="1" t="s">
        <v>14</v>
      </c>
      <c r="H1252" s="1" t="s">
        <v>36</v>
      </c>
    </row>
    <row r="1253" spans="1:8" x14ac:dyDescent="0.3">
      <c r="A1253" s="1" t="s">
        <v>1503</v>
      </c>
      <c r="B1253" s="1" t="s">
        <v>1505</v>
      </c>
      <c r="C1253" s="1">
        <v>0.5</v>
      </c>
      <c r="D1253" s="1">
        <v>17</v>
      </c>
      <c r="E1253" s="1">
        <v>-5</v>
      </c>
      <c r="F1253" s="1">
        <v>2</v>
      </c>
      <c r="G1253" s="1" t="s">
        <v>10</v>
      </c>
      <c r="H1253" s="1" t="s">
        <v>29</v>
      </c>
    </row>
    <row r="1254" spans="1:8" x14ac:dyDescent="0.3">
      <c r="A1254" s="1" t="s">
        <v>1504</v>
      </c>
      <c r="B1254" s="1" t="s">
        <v>1506</v>
      </c>
      <c r="C1254" s="1">
        <v>0</v>
      </c>
      <c r="D1254" s="1">
        <v>62</v>
      </c>
      <c r="E1254" s="1">
        <v>6</v>
      </c>
      <c r="F1254" s="1">
        <v>5</v>
      </c>
      <c r="G1254" s="1" t="s">
        <v>10</v>
      </c>
      <c r="H1254" s="1" t="s">
        <v>48</v>
      </c>
    </row>
    <row r="1255" spans="1:8" x14ac:dyDescent="0.3">
      <c r="A1255" s="1" t="s">
        <v>1503</v>
      </c>
      <c r="B1255" s="1" t="s">
        <v>1507</v>
      </c>
      <c r="C1255" s="1">
        <v>0.5</v>
      </c>
      <c r="D1255" s="1">
        <v>1441</v>
      </c>
      <c r="E1255" s="1">
        <v>-1268</v>
      </c>
      <c r="F1255" s="1">
        <v>8</v>
      </c>
      <c r="G1255" s="1" t="s">
        <v>57</v>
      </c>
      <c r="H1255" s="1" t="s">
        <v>79</v>
      </c>
    </row>
    <row r="1256" spans="1:8" x14ac:dyDescent="0.3">
      <c r="A1256" s="1" t="s">
        <v>1508</v>
      </c>
      <c r="B1256" s="1" t="s">
        <v>872</v>
      </c>
      <c r="C1256" s="1">
        <v>0.3</v>
      </c>
      <c r="D1256" s="1">
        <v>41</v>
      </c>
      <c r="E1256" s="1">
        <v>-7</v>
      </c>
      <c r="F1256" s="1">
        <v>1</v>
      </c>
      <c r="G1256" s="1" t="s">
        <v>14</v>
      </c>
      <c r="H1256" s="1" t="s">
        <v>116</v>
      </c>
    </row>
    <row r="1257" spans="1:8" x14ac:dyDescent="0.3">
      <c r="A1257" s="1" t="s">
        <v>1509</v>
      </c>
      <c r="B1257" s="1" t="s">
        <v>1510</v>
      </c>
      <c r="C1257" s="1">
        <v>0</v>
      </c>
      <c r="D1257" s="1">
        <v>82</v>
      </c>
      <c r="E1257" s="1">
        <v>20</v>
      </c>
      <c r="F1257" s="1">
        <v>8</v>
      </c>
      <c r="G1257" s="1" t="s">
        <v>10</v>
      </c>
      <c r="H1257" s="1" t="s">
        <v>77</v>
      </c>
    </row>
    <row r="1258" spans="1:8" x14ac:dyDescent="0.3">
      <c r="A1258" s="1" t="s">
        <v>1511</v>
      </c>
      <c r="B1258" s="1" t="s">
        <v>233</v>
      </c>
      <c r="C1258" s="1">
        <v>0.5</v>
      </c>
      <c r="D1258" s="1">
        <v>180</v>
      </c>
      <c r="E1258" s="1">
        <v>-90</v>
      </c>
      <c r="F1258" s="1">
        <v>7</v>
      </c>
      <c r="G1258" s="1" t="s">
        <v>10</v>
      </c>
      <c r="H1258" s="1" t="s">
        <v>48</v>
      </c>
    </row>
    <row r="1259" spans="1:8" x14ac:dyDescent="0.3">
      <c r="A1259" s="1" t="s">
        <v>1512</v>
      </c>
      <c r="B1259" s="1" t="s">
        <v>1513</v>
      </c>
      <c r="C1259" s="1">
        <v>0.1</v>
      </c>
      <c r="D1259" s="1">
        <v>112</v>
      </c>
      <c r="E1259" s="1">
        <v>-3</v>
      </c>
      <c r="F1259" s="1">
        <v>2</v>
      </c>
      <c r="G1259" s="1" t="s">
        <v>10</v>
      </c>
      <c r="H1259" s="1" t="s">
        <v>22</v>
      </c>
    </row>
    <row r="1260" spans="1:8" x14ac:dyDescent="0.3">
      <c r="A1260" s="1" t="s">
        <v>1512</v>
      </c>
      <c r="B1260" s="1" t="s">
        <v>135</v>
      </c>
      <c r="C1260" s="1">
        <v>0</v>
      </c>
      <c r="D1260" s="1">
        <v>1894</v>
      </c>
      <c r="E1260" s="1">
        <v>701</v>
      </c>
      <c r="F1260" s="1">
        <v>5</v>
      </c>
      <c r="G1260" s="1" t="s">
        <v>57</v>
      </c>
      <c r="H1260" s="1" t="s">
        <v>79</v>
      </c>
    </row>
    <row r="1261" spans="1:8" x14ac:dyDescent="0.3">
      <c r="A1261" s="1" t="s">
        <v>1514</v>
      </c>
      <c r="B1261" s="1" t="s">
        <v>1515</v>
      </c>
      <c r="C1261" s="1">
        <v>0</v>
      </c>
      <c r="D1261" s="1">
        <v>26</v>
      </c>
      <c r="E1261" s="1">
        <v>5</v>
      </c>
      <c r="F1261" s="1">
        <v>1</v>
      </c>
      <c r="G1261" s="1" t="s">
        <v>10</v>
      </c>
      <c r="H1261" s="1" t="s">
        <v>11</v>
      </c>
    </row>
    <row r="1262" spans="1:8" x14ac:dyDescent="0.3">
      <c r="A1262" s="1" t="s">
        <v>1516</v>
      </c>
      <c r="B1262" s="1" t="s">
        <v>1517</v>
      </c>
      <c r="C1262" s="1">
        <v>0</v>
      </c>
      <c r="D1262" s="1">
        <v>12</v>
      </c>
      <c r="E1262" s="1">
        <v>4</v>
      </c>
      <c r="F1262" s="1">
        <v>1</v>
      </c>
      <c r="G1262" s="1" t="s">
        <v>10</v>
      </c>
      <c r="H1262" s="1" t="s">
        <v>45</v>
      </c>
    </row>
    <row r="1263" spans="1:8" x14ac:dyDescent="0.3">
      <c r="A1263" s="1" t="s">
        <v>1516</v>
      </c>
      <c r="B1263" s="1" t="s">
        <v>832</v>
      </c>
      <c r="C1263" s="1">
        <v>0.1</v>
      </c>
      <c r="D1263" s="1">
        <v>392</v>
      </c>
      <c r="E1263" s="1">
        <v>-44</v>
      </c>
      <c r="F1263" s="1">
        <v>9</v>
      </c>
      <c r="G1263" s="1" t="s">
        <v>10</v>
      </c>
      <c r="H1263" s="1" t="s">
        <v>22</v>
      </c>
    </row>
    <row r="1264" spans="1:8" x14ac:dyDescent="0.3">
      <c r="A1264" s="1" t="s">
        <v>1518</v>
      </c>
      <c r="B1264" s="1" t="s">
        <v>1519</v>
      </c>
      <c r="C1264" s="1">
        <v>0</v>
      </c>
      <c r="D1264" s="1">
        <v>1796</v>
      </c>
      <c r="E1264" s="1">
        <v>844</v>
      </c>
      <c r="F1264" s="1">
        <v>7</v>
      </c>
      <c r="G1264" s="1" t="s">
        <v>57</v>
      </c>
      <c r="H1264" s="1" t="s">
        <v>96</v>
      </c>
    </row>
    <row r="1265" spans="1:8" x14ac:dyDescent="0.3">
      <c r="A1265" s="1" t="s">
        <v>1520</v>
      </c>
      <c r="B1265" s="1" t="s">
        <v>470</v>
      </c>
      <c r="C1265" s="1">
        <v>0</v>
      </c>
      <c r="D1265" s="1">
        <v>676</v>
      </c>
      <c r="E1265" s="1">
        <v>81</v>
      </c>
      <c r="F1265" s="1">
        <v>14</v>
      </c>
      <c r="G1265" s="1" t="s">
        <v>10</v>
      </c>
      <c r="H1265" s="1" t="s">
        <v>48</v>
      </c>
    </row>
    <row r="1266" spans="1:8" x14ac:dyDescent="0.3">
      <c r="A1266" s="1" t="s">
        <v>1520</v>
      </c>
      <c r="B1266" s="1" t="s">
        <v>655</v>
      </c>
      <c r="C1266" s="1">
        <v>0.1</v>
      </c>
      <c r="D1266" s="1">
        <v>371</v>
      </c>
      <c r="E1266" s="1">
        <v>-41</v>
      </c>
      <c r="F1266" s="1">
        <v>3</v>
      </c>
      <c r="G1266" s="1" t="s">
        <v>10</v>
      </c>
      <c r="H1266" s="1" t="s">
        <v>22</v>
      </c>
    </row>
    <row r="1267" spans="1:8" x14ac:dyDescent="0.3">
      <c r="A1267" s="1" t="s">
        <v>1520</v>
      </c>
      <c r="B1267" s="1" t="s">
        <v>1233</v>
      </c>
      <c r="C1267" s="1">
        <v>0</v>
      </c>
      <c r="D1267" s="1">
        <v>31</v>
      </c>
      <c r="E1267" s="1">
        <v>13</v>
      </c>
      <c r="F1267" s="1">
        <v>1</v>
      </c>
      <c r="G1267" s="1" t="s">
        <v>57</v>
      </c>
      <c r="H1267" s="1" t="s">
        <v>96</v>
      </c>
    </row>
    <row r="1268" spans="1:8" x14ac:dyDescent="0.3">
      <c r="A1268" s="1" t="s">
        <v>1520</v>
      </c>
      <c r="B1268" s="1" t="s">
        <v>980</v>
      </c>
      <c r="C1268" s="1">
        <v>0.15</v>
      </c>
      <c r="D1268" s="1">
        <v>379</v>
      </c>
      <c r="E1268" s="1">
        <v>152</v>
      </c>
      <c r="F1268" s="1">
        <v>3</v>
      </c>
      <c r="G1268" s="1" t="s">
        <v>57</v>
      </c>
      <c r="H1268" s="1" t="s">
        <v>79</v>
      </c>
    </row>
    <row r="1269" spans="1:8" x14ac:dyDescent="0.3">
      <c r="A1269" s="1" t="s">
        <v>1520</v>
      </c>
      <c r="B1269" s="1" t="s">
        <v>1521</v>
      </c>
      <c r="C1269" s="1">
        <v>0.15</v>
      </c>
      <c r="D1269" s="1">
        <v>219</v>
      </c>
      <c r="E1269" s="1">
        <v>82</v>
      </c>
      <c r="F1269" s="1">
        <v>5</v>
      </c>
      <c r="G1269" s="1" t="s">
        <v>57</v>
      </c>
      <c r="H1269" s="1" t="s">
        <v>58</v>
      </c>
    </row>
    <row r="1270" spans="1:8" x14ac:dyDescent="0.3">
      <c r="A1270" s="1" t="s">
        <v>1522</v>
      </c>
      <c r="B1270" s="1" t="s">
        <v>251</v>
      </c>
      <c r="C1270" s="1">
        <v>0</v>
      </c>
      <c r="D1270" s="1">
        <v>146</v>
      </c>
      <c r="E1270" s="1">
        <v>26</v>
      </c>
      <c r="F1270" s="1">
        <v>3</v>
      </c>
      <c r="G1270" s="1" t="s">
        <v>10</v>
      </c>
      <c r="H1270" s="1" t="s">
        <v>18</v>
      </c>
    </row>
    <row r="1271" spans="1:8" x14ac:dyDescent="0.3">
      <c r="A1271" s="1" t="s">
        <v>1522</v>
      </c>
      <c r="B1271" s="1" t="s">
        <v>1523</v>
      </c>
      <c r="C1271" s="1">
        <v>0</v>
      </c>
      <c r="D1271" s="1">
        <v>9</v>
      </c>
      <c r="E1271" s="1">
        <v>2</v>
      </c>
      <c r="F1271" s="1">
        <v>1</v>
      </c>
      <c r="G1271" s="1" t="s">
        <v>10</v>
      </c>
      <c r="H1271" s="1" t="s">
        <v>48</v>
      </c>
    </row>
    <row r="1272" spans="1:8" x14ac:dyDescent="0.3">
      <c r="A1272" s="1" t="s">
        <v>1524</v>
      </c>
      <c r="B1272" s="1" t="s">
        <v>1525</v>
      </c>
      <c r="C1272" s="1">
        <v>0</v>
      </c>
      <c r="D1272" s="1">
        <v>71</v>
      </c>
      <c r="E1272" s="1">
        <v>1</v>
      </c>
      <c r="F1272" s="1">
        <v>3</v>
      </c>
      <c r="G1272" s="1" t="s">
        <v>10</v>
      </c>
      <c r="H1272" s="1" t="s">
        <v>18</v>
      </c>
    </row>
    <row r="1273" spans="1:8" x14ac:dyDescent="0.3">
      <c r="A1273" s="1" t="s">
        <v>1526</v>
      </c>
      <c r="B1273" s="1" t="s">
        <v>1515</v>
      </c>
      <c r="C1273" s="1">
        <v>0</v>
      </c>
      <c r="D1273" s="1">
        <v>26</v>
      </c>
      <c r="E1273" s="1">
        <v>5</v>
      </c>
      <c r="F1273" s="1">
        <v>1</v>
      </c>
      <c r="G1273" s="1" t="s">
        <v>10</v>
      </c>
      <c r="H1273" s="1" t="s">
        <v>11</v>
      </c>
    </row>
    <row r="1274" spans="1:8" x14ac:dyDescent="0.3">
      <c r="A1274" s="1" t="s">
        <v>1527</v>
      </c>
      <c r="B1274" s="1" t="s">
        <v>1528</v>
      </c>
      <c r="C1274" s="1">
        <v>0</v>
      </c>
      <c r="D1274" s="1">
        <v>36</v>
      </c>
      <c r="E1274" s="1">
        <v>10</v>
      </c>
      <c r="F1274" s="1">
        <v>3</v>
      </c>
      <c r="G1274" s="1" t="s">
        <v>10</v>
      </c>
      <c r="H1274" s="1" t="s">
        <v>91</v>
      </c>
    </row>
    <row r="1275" spans="1:8" x14ac:dyDescent="0.3">
      <c r="A1275" s="1" t="s">
        <v>1527</v>
      </c>
      <c r="B1275" s="1" t="s">
        <v>1499</v>
      </c>
      <c r="C1275" s="1">
        <v>0</v>
      </c>
      <c r="D1275" s="1">
        <v>36</v>
      </c>
      <c r="E1275" s="1">
        <v>8</v>
      </c>
      <c r="F1275" s="1">
        <v>3</v>
      </c>
      <c r="G1275" s="1" t="s">
        <v>10</v>
      </c>
      <c r="H1275" s="1" t="s">
        <v>45</v>
      </c>
    </row>
    <row r="1276" spans="1:8" x14ac:dyDescent="0.3">
      <c r="A1276" s="1" t="s">
        <v>1527</v>
      </c>
      <c r="B1276" s="1" t="s">
        <v>1529</v>
      </c>
      <c r="C1276" s="1">
        <v>0</v>
      </c>
      <c r="D1276" s="1">
        <v>354</v>
      </c>
      <c r="E1276" s="1">
        <v>174</v>
      </c>
      <c r="F1276" s="1">
        <v>3</v>
      </c>
      <c r="G1276" s="1" t="s">
        <v>57</v>
      </c>
      <c r="H1276" s="1" t="s">
        <v>58</v>
      </c>
    </row>
    <row r="1277" spans="1:8" x14ac:dyDescent="0.3">
      <c r="A1277" s="1" t="s">
        <v>1530</v>
      </c>
      <c r="B1277" s="1" t="s">
        <v>1531</v>
      </c>
      <c r="C1277" s="1">
        <v>0.1</v>
      </c>
      <c r="D1277" s="1">
        <v>144</v>
      </c>
      <c r="E1277" s="1">
        <v>35</v>
      </c>
      <c r="F1277" s="1">
        <v>3</v>
      </c>
      <c r="G1277" s="1" t="s">
        <v>10</v>
      </c>
      <c r="H1277" s="1" t="s">
        <v>73</v>
      </c>
    </row>
    <row r="1278" spans="1:8" x14ac:dyDescent="0.3">
      <c r="A1278" s="1" t="s">
        <v>1530</v>
      </c>
      <c r="B1278" s="1" t="s">
        <v>1078</v>
      </c>
      <c r="C1278" s="1">
        <v>0.1</v>
      </c>
      <c r="D1278" s="1">
        <v>41</v>
      </c>
      <c r="E1278" s="1">
        <v>1</v>
      </c>
      <c r="F1278" s="1">
        <v>2</v>
      </c>
      <c r="G1278" s="1" t="s">
        <v>10</v>
      </c>
      <c r="H1278" s="1" t="s">
        <v>22</v>
      </c>
    </row>
    <row r="1279" spans="1:8" x14ac:dyDescent="0.3">
      <c r="A1279" s="1" t="s">
        <v>1532</v>
      </c>
      <c r="B1279" s="1" t="s">
        <v>578</v>
      </c>
      <c r="C1279" s="1">
        <v>0</v>
      </c>
      <c r="D1279" s="1">
        <v>990</v>
      </c>
      <c r="E1279" s="1">
        <v>149</v>
      </c>
      <c r="F1279" s="1">
        <v>5</v>
      </c>
      <c r="G1279" s="1" t="s">
        <v>14</v>
      </c>
      <c r="H1279" s="1" t="s">
        <v>15</v>
      </c>
    </row>
    <row r="1280" spans="1:8" x14ac:dyDescent="0.3">
      <c r="A1280" s="1" t="s">
        <v>1532</v>
      </c>
      <c r="B1280" s="1" t="s">
        <v>1108</v>
      </c>
      <c r="C1280" s="1">
        <v>0</v>
      </c>
      <c r="D1280" s="1">
        <v>17</v>
      </c>
      <c r="E1280" s="1">
        <v>7</v>
      </c>
      <c r="F1280" s="1">
        <v>2</v>
      </c>
      <c r="G1280" s="1" t="s">
        <v>10</v>
      </c>
      <c r="H1280" s="1" t="s">
        <v>29</v>
      </c>
    </row>
    <row r="1281" spans="1:8" x14ac:dyDescent="0.3">
      <c r="A1281" s="1" t="s">
        <v>1533</v>
      </c>
      <c r="B1281" s="1" t="s">
        <v>743</v>
      </c>
      <c r="C1281" s="1">
        <v>0</v>
      </c>
      <c r="D1281" s="1">
        <v>42</v>
      </c>
      <c r="E1281" s="1">
        <v>9</v>
      </c>
      <c r="F1281" s="1">
        <v>3</v>
      </c>
      <c r="G1281" s="1" t="s">
        <v>10</v>
      </c>
      <c r="H1281" s="1" t="s">
        <v>29</v>
      </c>
    </row>
    <row r="1282" spans="1:8" x14ac:dyDescent="0.3">
      <c r="A1282" s="1" t="s">
        <v>1534</v>
      </c>
      <c r="B1282" s="1" t="s">
        <v>1535</v>
      </c>
      <c r="C1282" s="1">
        <v>0</v>
      </c>
      <c r="D1282" s="1">
        <v>46</v>
      </c>
      <c r="E1282" s="1">
        <v>8</v>
      </c>
      <c r="F1282" s="1">
        <v>3</v>
      </c>
      <c r="G1282" s="1" t="s">
        <v>10</v>
      </c>
      <c r="H1282" s="1" t="s">
        <v>18</v>
      </c>
    </row>
    <row r="1283" spans="1:8" x14ac:dyDescent="0.3">
      <c r="A1283" s="1" t="s">
        <v>1536</v>
      </c>
      <c r="B1283" s="1" t="s">
        <v>1537</v>
      </c>
      <c r="C1283" s="1">
        <v>0</v>
      </c>
      <c r="D1283" s="1">
        <v>120</v>
      </c>
      <c r="E1283" s="1">
        <v>46</v>
      </c>
      <c r="F1283" s="1">
        <v>9</v>
      </c>
      <c r="G1283" s="1" t="s">
        <v>10</v>
      </c>
      <c r="H1283" s="1" t="s">
        <v>48</v>
      </c>
    </row>
    <row r="1284" spans="1:8" x14ac:dyDescent="0.3">
      <c r="A1284" s="1" t="s">
        <v>1536</v>
      </c>
      <c r="B1284" s="1" t="s">
        <v>1538</v>
      </c>
      <c r="C1284" s="1">
        <v>0</v>
      </c>
      <c r="D1284" s="1">
        <v>113</v>
      </c>
      <c r="E1284" s="1">
        <v>19</v>
      </c>
      <c r="F1284" s="1">
        <v>7</v>
      </c>
      <c r="G1284" s="1" t="s">
        <v>10</v>
      </c>
      <c r="H1284" s="1" t="s">
        <v>29</v>
      </c>
    </row>
    <row r="1285" spans="1:8" x14ac:dyDescent="0.3">
      <c r="A1285" s="1" t="s">
        <v>1534</v>
      </c>
      <c r="B1285" s="1" t="s">
        <v>1539</v>
      </c>
      <c r="C1285" s="1">
        <v>0</v>
      </c>
      <c r="D1285" s="1">
        <v>636</v>
      </c>
      <c r="E1285" s="1">
        <v>140</v>
      </c>
      <c r="F1285" s="1">
        <v>1</v>
      </c>
      <c r="G1285" s="1" t="s">
        <v>57</v>
      </c>
      <c r="H1285" s="1" t="s">
        <v>70</v>
      </c>
    </row>
    <row r="1286" spans="1:8" x14ac:dyDescent="0.3">
      <c r="A1286" s="1" t="s">
        <v>1540</v>
      </c>
      <c r="B1286" s="1" t="s">
        <v>1120</v>
      </c>
      <c r="C1286" s="1">
        <v>0</v>
      </c>
      <c r="D1286" s="1">
        <v>29</v>
      </c>
      <c r="E1286" s="1">
        <v>1</v>
      </c>
      <c r="F1286" s="1">
        <v>2</v>
      </c>
      <c r="G1286" s="1" t="s">
        <v>10</v>
      </c>
      <c r="H1286" s="1" t="s">
        <v>48</v>
      </c>
    </row>
    <row r="1287" spans="1:8" x14ac:dyDescent="0.3">
      <c r="A1287" s="1" t="s">
        <v>1540</v>
      </c>
      <c r="B1287" s="1" t="s">
        <v>1541</v>
      </c>
      <c r="C1287" s="1">
        <v>0.4</v>
      </c>
      <c r="D1287" s="1">
        <v>48</v>
      </c>
      <c r="E1287" s="1">
        <v>1</v>
      </c>
      <c r="F1287" s="1">
        <v>1</v>
      </c>
      <c r="G1287" s="1" t="s">
        <v>57</v>
      </c>
      <c r="H1287" s="1" t="s">
        <v>70</v>
      </c>
    </row>
    <row r="1288" spans="1:8" x14ac:dyDescent="0.3">
      <c r="A1288" s="1" t="s">
        <v>1540</v>
      </c>
      <c r="B1288" s="1" t="s">
        <v>1296</v>
      </c>
      <c r="C1288" s="1">
        <v>0.4</v>
      </c>
      <c r="D1288" s="1">
        <v>246</v>
      </c>
      <c r="E1288" s="1">
        <v>-49</v>
      </c>
      <c r="F1288" s="1">
        <v>3</v>
      </c>
      <c r="G1288" s="1" t="s">
        <v>57</v>
      </c>
      <c r="H1288" s="1" t="s">
        <v>70</v>
      </c>
    </row>
    <row r="1289" spans="1:8" x14ac:dyDescent="0.3">
      <c r="A1289" s="1" t="s">
        <v>1542</v>
      </c>
      <c r="B1289" s="1" t="s">
        <v>1543</v>
      </c>
      <c r="C1289" s="1">
        <v>0.1</v>
      </c>
      <c r="D1289" s="1">
        <v>1234</v>
      </c>
      <c r="E1289" s="1">
        <v>370</v>
      </c>
      <c r="F1289" s="1">
        <v>3</v>
      </c>
      <c r="G1289" s="1" t="s">
        <v>14</v>
      </c>
      <c r="H1289" s="1" t="s">
        <v>36</v>
      </c>
    </row>
    <row r="1290" spans="1:8" x14ac:dyDescent="0.3">
      <c r="A1290" s="1" t="s">
        <v>1544</v>
      </c>
      <c r="B1290" s="1" t="s">
        <v>605</v>
      </c>
      <c r="C1290" s="1">
        <v>0</v>
      </c>
      <c r="D1290" s="1">
        <v>28</v>
      </c>
      <c r="E1290" s="1">
        <v>9</v>
      </c>
      <c r="F1290" s="1">
        <v>1</v>
      </c>
      <c r="G1290" s="1" t="s">
        <v>10</v>
      </c>
      <c r="H1290" s="1" t="s">
        <v>48</v>
      </c>
    </row>
    <row r="1291" spans="1:8" x14ac:dyDescent="0.3">
      <c r="A1291" s="1" t="s">
        <v>1545</v>
      </c>
      <c r="B1291" s="1" t="s">
        <v>1240</v>
      </c>
      <c r="C1291" s="1">
        <v>0.1</v>
      </c>
      <c r="D1291" s="1">
        <v>106</v>
      </c>
      <c r="E1291" s="1">
        <v>28</v>
      </c>
      <c r="F1291" s="1">
        <v>5</v>
      </c>
      <c r="G1291" s="1" t="s">
        <v>10</v>
      </c>
      <c r="H1291" s="1" t="s">
        <v>18</v>
      </c>
    </row>
    <row r="1292" spans="1:8" x14ac:dyDescent="0.3">
      <c r="A1292" s="1" t="s">
        <v>1546</v>
      </c>
      <c r="B1292" s="1" t="s">
        <v>1165</v>
      </c>
      <c r="C1292" s="1">
        <v>0</v>
      </c>
      <c r="D1292" s="1">
        <v>156</v>
      </c>
      <c r="E1292" s="1">
        <v>34</v>
      </c>
      <c r="F1292" s="1">
        <v>3</v>
      </c>
      <c r="G1292" s="1" t="s">
        <v>14</v>
      </c>
      <c r="H1292" s="1" t="s">
        <v>116</v>
      </c>
    </row>
    <row r="1293" spans="1:8" x14ac:dyDescent="0.3">
      <c r="A1293" s="1" t="s">
        <v>1547</v>
      </c>
      <c r="B1293" s="1" t="s">
        <v>635</v>
      </c>
      <c r="C1293" s="1">
        <v>0</v>
      </c>
      <c r="D1293" s="1">
        <v>135</v>
      </c>
      <c r="E1293" s="1">
        <v>63</v>
      </c>
      <c r="F1293" s="1">
        <v>1</v>
      </c>
      <c r="G1293" s="1" t="s">
        <v>10</v>
      </c>
      <c r="H1293" s="1" t="s">
        <v>22</v>
      </c>
    </row>
    <row r="1294" spans="1:8" x14ac:dyDescent="0.3">
      <c r="A1294" s="1" t="s">
        <v>1547</v>
      </c>
      <c r="B1294" s="1" t="s">
        <v>1548</v>
      </c>
      <c r="C1294" s="1">
        <v>0</v>
      </c>
      <c r="D1294" s="1">
        <v>191</v>
      </c>
      <c r="E1294" s="1">
        <v>48</v>
      </c>
      <c r="F1294" s="1">
        <v>1</v>
      </c>
      <c r="G1294" s="1" t="s">
        <v>57</v>
      </c>
      <c r="H1294" s="1" t="s">
        <v>79</v>
      </c>
    </row>
    <row r="1295" spans="1:8" x14ac:dyDescent="0.3">
      <c r="A1295" s="1" t="s">
        <v>1549</v>
      </c>
      <c r="B1295" s="1" t="s">
        <v>499</v>
      </c>
      <c r="C1295" s="1">
        <v>0</v>
      </c>
      <c r="D1295" s="1">
        <v>59</v>
      </c>
      <c r="E1295" s="1">
        <v>21</v>
      </c>
      <c r="F1295" s="1">
        <v>2</v>
      </c>
      <c r="G1295" s="1" t="s">
        <v>10</v>
      </c>
      <c r="H1295" s="1" t="s">
        <v>18</v>
      </c>
    </row>
    <row r="1296" spans="1:8" x14ac:dyDescent="0.3">
      <c r="A1296" s="1" t="s">
        <v>1549</v>
      </c>
      <c r="B1296" s="1" t="s">
        <v>21</v>
      </c>
      <c r="C1296" s="1">
        <v>0.1</v>
      </c>
      <c r="D1296" s="1">
        <v>46</v>
      </c>
      <c r="E1296" s="1">
        <v>19</v>
      </c>
      <c r="F1296" s="1">
        <v>3</v>
      </c>
      <c r="G1296" s="1" t="s">
        <v>10</v>
      </c>
      <c r="H1296" s="1" t="s">
        <v>22</v>
      </c>
    </row>
    <row r="1297" spans="1:8" x14ac:dyDescent="0.3">
      <c r="A1297" s="1" t="s">
        <v>1550</v>
      </c>
      <c r="B1297" s="1" t="s">
        <v>1084</v>
      </c>
      <c r="C1297" s="1">
        <v>0.1</v>
      </c>
      <c r="D1297" s="1">
        <v>257</v>
      </c>
      <c r="E1297" s="1">
        <v>54</v>
      </c>
      <c r="F1297" s="1">
        <v>2</v>
      </c>
      <c r="G1297" s="1" t="s">
        <v>14</v>
      </c>
      <c r="H1297" s="1" t="s">
        <v>15</v>
      </c>
    </row>
    <row r="1298" spans="1:8" x14ac:dyDescent="0.3">
      <c r="A1298" s="1" t="s">
        <v>1550</v>
      </c>
      <c r="B1298" s="1" t="s">
        <v>1551</v>
      </c>
      <c r="C1298" s="1">
        <v>0.1</v>
      </c>
      <c r="D1298" s="1">
        <v>744</v>
      </c>
      <c r="E1298" s="1">
        <v>66</v>
      </c>
      <c r="F1298" s="1">
        <v>2</v>
      </c>
      <c r="G1298" s="1" t="s">
        <v>14</v>
      </c>
      <c r="H1298" s="1" t="s">
        <v>15</v>
      </c>
    </row>
    <row r="1299" spans="1:8" x14ac:dyDescent="0.3">
      <c r="A1299" s="1" t="s">
        <v>1550</v>
      </c>
      <c r="B1299" s="1" t="s">
        <v>1141</v>
      </c>
      <c r="C1299" s="1">
        <v>0.1</v>
      </c>
      <c r="D1299" s="1">
        <v>253</v>
      </c>
      <c r="E1299" s="1">
        <v>-25</v>
      </c>
      <c r="F1299" s="1">
        <v>2</v>
      </c>
      <c r="G1299" s="1" t="s">
        <v>10</v>
      </c>
      <c r="H1299" s="1" t="s">
        <v>22</v>
      </c>
    </row>
    <row r="1300" spans="1:8" x14ac:dyDescent="0.3">
      <c r="A1300" s="1" t="s">
        <v>1550</v>
      </c>
      <c r="B1300" s="1" t="s">
        <v>367</v>
      </c>
      <c r="C1300" s="1">
        <v>0</v>
      </c>
      <c r="D1300" s="1">
        <v>276</v>
      </c>
      <c r="E1300" s="1">
        <v>14</v>
      </c>
      <c r="F1300" s="1">
        <v>2</v>
      </c>
      <c r="G1300" s="1" t="s">
        <v>57</v>
      </c>
      <c r="H1300" s="1" t="s">
        <v>70</v>
      </c>
    </row>
    <row r="1301" spans="1:8" x14ac:dyDescent="0.3">
      <c r="A1301" s="1" t="s">
        <v>1552</v>
      </c>
      <c r="B1301" s="1" t="s">
        <v>1553</v>
      </c>
      <c r="C1301" s="1">
        <v>0</v>
      </c>
      <c r="D1301" s="1">
        <v>50</v>
      </c>
      <c r="E1301" s="1">
        <v>23</v>
      </c>
      <c r="F1301" s="1">
        <v>5</v>
      </c>
      <c r="G1301" s="1" t="s">
        <v>10</v>
      </c>
      <c r="H1301" s="1" t="s">
        <v>48</v>
      </c>
    </row>
    <row r="1302" spans="1:8" x14ac:dyDescent="0.3">
      <c r="A1302" s="1" t="s">
        <v>1552</v>
      </c>
      <c r="B1302" s="1" t="s">
        <v>1554</v>
      </c>
      <c r="C1302" s="1">
        <v>0</v>
      </c>
      <c r="D1302" s="1">
        <v>46</v>
      </c>
      <c r="E1302" s="1">
        <v>2</v>
      </c>
      <c r="F1302" s="1">
        <v>3</v>
      </c>
      <c r="G1302" s="1" t="s">
        <v>10</v>
      </c>
      <c r="H1302" s="1" t="s">
        <v>48</v>
      </c>
    </row>
    <row r="1303" spans="1:8" x14ac:dyDescent="0.3">
      <c r="A1303" s="1" t="s">
        <v>1552</v>
      </c>
      <c r="B1303" s="1" t="s">
        <v>1555</v>
      </c>
      <c r="C1303" s="1">
        <v>0</v>
      </c>
      <c r="D1303" s="1">
        <v>40</v>
      </c>
      <c r="E1303" s="1">
        <v>0</v>
      </c>
      <c r="F1303" s="1">
        <v>3</v>
      </c>
      <c r="G1303" s="1" t="s">
        <v>10</v>
      </c>
      <c r="H1303" s="1" t="s">
        <v>45</v>
      </c>
    </row>
    <row r="1304" spans="1:8" x14ac:dyDescent="0.3">
      <c r="A1304" s="1" t="s">
        <v>1556</v>
      </c>
      <c r="B1304" s="1" t="s">
        <v>453</v>
      </c>
      <c r="C1304" s="1">
        <v>0.1</v>
      </c>
      <c r="D1304" s="1">
        <v>428</v>
      </c>
      <c r="E1304" s="1">
        <v>138</v>
      </c>
      <c r="F1304" s="1">
        <v>1</v>
      </c>
      <c r="G1304" s="1" t="s">
        <v>14</v>
      </c>
      <c r="H1304" s="1" t="s">
        <v>36</v>
      </c>
    </row>
    <row r="1305" spans="1:8" x14ac:dyDescent="0.3">
      <c r="A1305" s="1" t="s">
        <v>1556</v>
      </c>
      <c r="B1305" s="1" t="s">
        <v>881</v>
      </c>
      <c r="C1305" s="1">
        <v>0</v>
      </c>
      <c r="D1305" s="1">
        <v>50</v>
      </c>
      <c r="E1305" s="1">
        <v>14</v>
      </c>
      <c r="F1305" s="1">
        <v>3</v>
      </c>
      <c r="G1305" s="1" t="s">
        <v>10</v>
      </c>
      <c r="H1305" s="1" t="s">
        <v>48</v>
      </c>
    </row>
    <row r="1306" spans="1:8" x14ac:dyDescent="0.3">
      <c r="A1306" s="1" t="s">
        <v>1556</v>
      </c>
      <c r="B1306" s="1" t="s">
        <v>100</v>
      </c>
      <c r="C1306" s="1">
        <v>0</v>
      </c>
      <c r="D1306" s="1">
        <v>13</v>
      </c>
      <c r="E1306" s="1">
        <v>0</v>
      </c>
      <c r="F1306" s="1">
        <v>2</v>
      </c>
      <c r="G1306" s="1" t="s">
        <v>10</v>
      </c>
      <c r="H1306" s="1" t="s">
        <v>48</v>
      </c>
    </row>
    <row r="1307" spans="1:8" x14ac:dyDescent="0.3">
      <c r="A1307" s="1" t="s">
        <v>1556</v>
      </c>
      <c r="B1307" s="1" t="s">
        <v>1557</v>
      </c>
      <c r="C1307" s="1">
        <v>0</v>
      </c>
      <c r="D1307" s="1">
        <v>112</v>
      </c>
      <c r="E1307" s="1">
        <v>18</v>
      </c>
      <c r="F1307" s="1">
        <v>6</v>
      </c>
      <c r="G1307" s="1" t="s">
        <v>10</v>
      </c>
      <c r="H1307" s="1" t="s">
        <v>29</v>
      </c>
    </row>
    <row r="1308" spans="1:8" x14ac:dyDescent="0.3">
      <c r="A1308" s="1" t="s">
        <v>1556</v>
      </c>
      <c r="B1308" s="1" t="s">
        <v>1558</v>
      </c>
      <c r="C1308" s="1">
        <v>0</v>
      </c>
      <c r="D1308" s="1">
        <v>142</v>
      </c>
      <c r="E1308" s="1">
        <v>68</v>
      </c>
      <c r="F1308" s="1">
        <v>5</v>
      </c>
      <c r="G1308" s="1" t="s">
        <v>10</v>
      </c>
      <c r="H1308" s="1" t="s">
        <v>11</v>
      </c>
    </row>
    <row r="1309" spans="1:8" x14ac:dyDescent="0.3">
      <c r="A1309" s="1" t="s">
        <v>1556</v>
      </c>
      <c r="B1309" s="1" t="s">
        <v>1486</v>
      </c>
      <c r="C1309" s="1">
        <v>0.1</v>
      </c>
      <c r="D1309" s="1">
        <v>256</v>
      </c>
      <c r="E1309" s="1">
        <v>-6</v>
      </c>
      <c r="F1309" s="1">
        <v>6</v>
      </c>
      <c r="G1309" s="1" t="s">
        <v>10</v>
      </c>
      <c r="H1309" s="1" t="s">
        <v>22</v>
      </c>
    </row>
    <row r="1310" spans="1:8" x14ac:dyDescent="0.3">
      <c r="A1310" s="1" t="s">
        <v>1556</v>
      </c>
      <c r="B1310" s="1" t="s">
        <v>266</v>
      </c>
      <c r="C1310" s="1">
        <v>0.15</v>
      </c>
      <c r="D1310" s="1">
        <v>295</v>
      </c>
      <c r="E1310" s="1">
        <v>83</v>
      </c>
      <c r="F1310" s="1">
        <v>2</v>
      </c>
      <c r="G1310" s="1" t="s">
        <v>57</v>
      </c>
      <c r="H1310" s="1" t="s">
        <v>70</v>
      </c>
    </row>
    <row r="1311" spans="1:8" x14ac:dyDescent="0.3">
      <c r="A1311" s="1" t="s">
        <v>1559</v>
      </c>
      <c r="B1311" s="1" t="s">
        <v>1039</v>
      </c>
      <c r="C1311" s="1">
        <v>0</v>
      </c>
      <c r="D1311" s="1">
        <v>874</v>
      </c>
      <c r="E1311" s="1">
        <v>341</v>
      </c>
      <c r="F1311" s="1">
        <v>7</v>
      </c>
      <c r="G1311" s="1" t="s">
        <v>14</v>
      </c>
      <c r="H1311" s="1" t="s">
        <v>15</v>
      </c>
    </row>
    <row r="1312" spans="1:8" x14ac:dyDescent="0.3">
      <c r="A1312" s="1" t="s">
        <v>1559</v>
      </c>
      <c r="B1312" s="1" t="s">
        <v>180</v>
      </c>
      <c r="C1312" s="1">
        <v>0</v>
      </c>
      <c r="D1312" s="1">
        <v>11</v>
      </c>
      <c r="E1312" s="1">
        <v>2</v>
      </c>
      <c r="F1312" s="1">
        <v>1</v>
      </c>
      <c r="G1312" s="1" t="s">
        <v>10</v>
      </c>
      <c r="H1312" s="1" t="s">
        <v>48</v>
      </c>
    </row>
    <row r="1313" spans="1:8" x14ac:dyDescent="0.3">
      <c r="A1313" s="1" t="s">
        <v>1560</v>
      </c>
      <c r="B1313" s="1" t="s">
        <v>560</v>
      </c>
      <c r="C1313" s="1">
        <v>0.1</v>
      </c>
      <c r="D1313" s="1">
        <v>305</v>
      </c>
      <c r="E1313" s="1">
        <v>105</v>
      </c>
      <c r="F1313" s="1">
        <v>2</v>
      </c>
      <c r="G1313" s="1" t="s">
        <v>14</v>
      </c>
      <c r="H1313" s="1" t="s">
        <v>15</v>
      </c>
    </row>
    <row r="1314" spans="1:8" x14ac:dyDescent="0.3">
      <c r="A1314" s="1" t="s">
        <v>1560</v>
      </c>
      <c r="B1314" s="1" t="s">
        <v>202</v>
      </c>
      <c r="C1314" s="1">
        <v>0.1</v>
      </c>
      <c r="D1314" s="1">
        <v>555</v>
      </c>
      <c r="E1314" s="1">
        <v>0</v>
      </c>
      <c r="F1314" s="1">
        <v>2</v>
      </c>
      <c r="G1314" s="1" t="s">
        <v>10</v>
      </c>
      <c r="H1314" s="1" t="s">
        <v>73</v>
      </c>
    </row>
    <row r="1315" spans="1:8" x14ac:dyDescent="0.3">
      <c r="A1315" s="1" t="s">
        <v>1560</v>
      </c>
      <c r="B1315" s="1" t="s">
        <v>1300</v>
      </c>
      <c r="C1315" s="1">
        <v>0.1</v>
      </c>
      <c r="D1315" s="1">
        <v>52</v>
      </c>
      <c r="E1315" s="1">
        <v>7</v>
      </c>
      <c r="F1315" s="1">
        <v>3</v>
      </c>
      <c r="G1315" s="1" t="s">
        <v>10</v>
      </c>
      <c r="H1315" s="1" t="s">
        <v>18</v>
      </c>
    </row>
    <row r="1316" spans="1:8" x14ac:dyDescent="0.3">
      <c r="A1316" s="1" t="s">
        <v>1560</v>
      </c>
      <c r="B1316" s="1" t="s">
        <v>161</v>
      </c>
      <c r="C1316" s="1">
        <v>0.1</v>
      </c>
      <c r="D1316" s="1">
        <v>34</v>
      </c>
      <c r="E1316" s="1">
        <v>1</v>
      </c>
      <c r="F1316" s="1">
        <v>3</v>
      </c>
      <c r="G1316" s="1" t="s">
        <v>10</v>
      </c>
      <c r="H1316" s="1" t="s">
        <v>48</v>
      </c>
    </row>
    <row r="1317" spans="1:8" x14ac:dyDescent="0.3">
      <c r="A1317" s="1" t="s">
        <v>1560</v>
      </c>
      <c r="B1317" s="1" t="s">
        <v>1060</v>
      </c>
      <c r="C1317" s="1">
        <v>0.1</v>
      </c>
      <c r="D1317" s="1">
        <v>34</v>
      </c>
      <c r="E1317" s="1">
        <v>8</v>
      </c>
      <c r="F1317" s="1">
        <v>3</v>
      </c>
      <c r="G1317" s="1" t="s">
        <v>10</v>
      </c>
      <c r="H1317" s="1" t="s">
        <v>29</v>
      </c>
    </row>
    <row r="1318" spans="1:8" x14ac:dyDescent="0.3">
      <c r="A1318" s="1" t="s">
        <v>1560</v>
      </c>
      <c r="B1318" s="1" t="s">
        <v>1561</v>
      </c>
      <c r="C1318" s="1">
        <v>0.1</v>
      </c>
      <c r="D1318" s="1">
        <v>67</v>
      </c>
      <c r="E1318" s="1">
        <v>25</v>
      </c>
      <c r="F1318" s="1">
        <v>3</v>
      </c>
      <c r="G1318" s="1" t="s">
        <v>10</v>
      </c>
      <c r="H1318" s="1" t="s">
        <v>11</v>
      </c>
    </row>
    <row r="1319" spans="1:8" x14ac:dyDescent="0.3">
      <c r="A1319" s="1" t="s">
        <v>1562</v>
      </c>
      <c r="B1319" s="1" t="s">
        <v>868</v>
      </c>
      <c r="C1319" s="1">
        <v>0.1</v>
      </c>
      <c r="D1319" s="1">
        <v>398</v>
      </c>
      <c r="E1319" s="1">
        <v>-13</v>
      </c>
      <c r="F1319" s="1">
        <v>3</v>
      </c>
      <c r="G1319" s="1" t="s">
        <v>14</v>
      </c>
      <c r="H1319" s="1" t="s">
        <v>15</v>
      </c>
    </row>
    <row r="1320" spans="1:8" x14ac:dyDescent="0.3">
      <c r="A1320" s="1" t="s">
        <v>1563</v>
      </c>
      <c r="B1320" s="1" t="s">
        <v>653</v>
      </c>
      <c r="C1320" s="1">
        <v>0</v>
      </c>
      <c r="D1320" s="1">
        <v>117</v>
      </c>
      <c r="E1320" s="1">
        <v>6</v>
      </c>
      <c r="F1320" s="1">
        <v>4</v>
      </c>
      <c r="G1320" s="1" t="s">
        <v>10</v>
      </c>
      <c r="H1320" s="1" t="s">
        <v>18</v>
      </c>
    </row>
    <row r="1321" spans="1:8" x14ac:dyDescent="0.3">
      <c r="A1321" s="1" t="s">
        <v>1564</v>
      </c>
      <c r="B1321" s="1" t="s">
        <v>486</v>
      </c>
      <c r="C1321" s="1">
        <v>0.15</v>
      </c>
      <c r="D1321" s="1">
        <v>443</v>
      </c>
      <c r="E1321" s="1">
        <v>-58</v>
      </c>
      <c r="F1321" s="1">
        <v>8</v>
      </c>
      <c r="G1321" s="1" t="s">
        <v>57</v>
      </c>
      <c r="H1321" s="1" t="s">
        <v>70</v>
      </c>
    </row>
    <row r="1322" spans="1:8" x14ac:dyDescent="0.3">
      <c r="A1322" s="1" t="s">
        <v>1565</v>
      </c>
      <c r="B1322" s="1" t="s">
        <v>111</v>
      </c>
      <c r="C1322" s="1">
        <v>0</v>
      </c>
      <c r="D1322" s="1">
        <v>28</v>
      </c>
      <c r="E1322" s="1">
        <v>4</v>
      </c>
      <c r="F1322" s="1">
        <v>1</v>
      </c>
      <c r="G1322" s="1" t="s">
        <v>10</v>
      </c>
      <c r="H1322" s="1" t="s">
        <v>18</v>
      </c>
    </row>
    <row r="1323" spans="1:8" x14ac:dyDescent="0.3">
      <c r="A1323" s="1" t="s">
        <v>1566</v>
      </c>
      <c r="B1323" s="1" t="s">
        <v>1523</v>
      </c>
      <c r="C1323" s="1">
        <v>0</v>
      </c>
      <c r="D1323" s="1">
        <v>27</v>
      </c>
      <c r="E1323" s="1">
        <v>6</v>
      </c>
      <c r="F1323" s="1">
        <v>3</v>
      </c>
      <c r="G1323" s="1" t="s">
        <v>10</v>
      </c>
      <c r="H1323" s="1" t="s">
        <v>48</v>
      </c>
    </row>
    <row r="1324" spans="1:8" x14ac:dyDescent="0.3">
      <c r="A1324" s="1" t="s">
        <v>1566</v>
      </c>
      <c r="B1324" s="1" t="s">
        <v>1567</v>
      </c>
      <c r="C1324" s="1">
        <v>0</v>
      </c>
      <c r="D1324" s="1">
        <v>142</v>
      </c>
      <c r="E1324" s="1">
        <v>42</v>
      </c>
      <c r="F1324" s="1">
        <v>5</v>
      </c>
      <c r="G1324" s="1" t="s">
        <v>10</v>
      </c>
      <c r="H1324" s="1" t="s">
        <v>48</v>
      </c>
    </row>
    <row r="1325" spans="1:8" x14ac:dyDescent="0.3">
      <c r="A1325" s="1" t="s">
        <v>1568</v>
      </c>
      <c r="B1325" s="1" t="s">
        <v>812</v>
      </c>
      <c r="C1325" s="1">
        <v>0.15</v>
      </c>
      <c r="D1325" s="1">
        <v>349</v>
      </c>
      <c r="E1325" s="1">
        <v>-21</v>
      </c>
      <c r="F1325" s="1">
        <v>3</v>
      </c>
      <c r="G1325" s="1" t="s">
        <v>57</v>
      </c>
      <c r="H1325" s="1" t="s">
        <v>70</v>
      </c>
    </row>
    <row r="1326" spans="1:8" x14ac:dyDescent="0.3">
      <c r="A1326" s="1" t="s">
        <v>1569</v>
      </c>
      <c r="B1326" s="1" t="s">
        <v>1570</v>
      </c>
      <c r="C1326" s="1">
        <v>0.6</v>
      </c>
      <c r="D1326" s="1">
        <v>211</v>
      </c>
      <c r="E1326" s="1">
        <v>-90</v>
      </c>
      <c r="F1326" s="1">
        <v>6</v>
      </c>
      <c r="G1326" s="1" t="s">
        <v>14</v>
      </c>
      <c r="H1326" s="1" t="s">
        <v>36</v>
      </c>
    </row>
    <row r="1327" spans="1:8" x14ac:dyDescent="0.3">
      <c r="A1327" s="1" t="s">
        <v>1571</v>
      </c>
      <c r="B1327" s="1" t="s">
        <v>1572</v>
      </c>
      <c r="C1327" s="1">
        <v>0.6</v>
      </c>
      <c r="D1327" s="1">
        <v>727</v>
      </c>
      <c r="E1327" s="1">
        <v>-400</v>
      </c>
      <c r="F1327" s="1">
        <v>2</v>
      </c>
      <c r="G1327" s="1" t="s">
        <v>14</v>
      </c>
      <c r="H1327" s="1" t="s">
        <v>40</v>
      </c>
    </row>
    <row r="1328" spans="1:8" x14ac:dyDescent="0.3">
      <c r="A1328" s="1" t="s">
        <v>1573</v>
      </c>
      <c r="B1328" s="1" t="s">
        <v>134</v>
      </c>
      <c r="C1328" s="1">
        <v>0.4</v>
      </c>
      <c r="D1328" s="1">
        <v>248</v>
      </c>
      <c r="E1328" s="1">
        <v>-112</v>
      </c>
      <c r="F1328" s="1">
        <v>3</v>
      </c>
      <c r="G1328" s="1" t="s">
        <v>10</v>
      </c>
      <c r="H1328" s="1" t="s">
        <v>22</v>
      </c>
    </row>
    <row r="1329" spans="1:8" x14ac:dyDescent="0.3">
      <c r="A1329" s="1" t="s">
        <v>1574</v>
      </c>
      <c r="B1329" s="1" t="s">
        <v>189</v>
      </c>
      <c r="C1329" s="1">
        <v>0.5</v>
      </c>
      <c r="D1329" s="1">
        <v>411</v>
      </c>
      <c r="E1329" s="1">
        <v>-58</v>
      </c>
      <c r="F1329" s="1">
        <v>2</v>
      </c>
      <c r="G1329" s="1" t="s">
        <v>14</v>
      </c>
      <c r="H1329" s="1" t="s">
        <v>15</v>
      </c>
    </row>
    <row r="1330" spans="1:8" x14ac:dyDescent="0.3">
      <c r="A1330" s="1" t="s">
        <v>1574</v>
      </c>
      <c r="B1330" s="1" t="s">
        <v>1575</v>
      </c>
      <c r="C1330" s="1">
        <v>0.5</v>
      </c>
      <c r="D1330" s="1">
        <v>122</v>
      </c>
      <c r="E1330" s="1">
        <v>-88</v>
      </c>
      <c r="F1330" s="1">
        <v>5</v>
      </c>
      <c r="G1330" s="1" t="s">
        <v>14</v>
      </c>
      <c r="H1330" s="1" t="s">
        <v>116</v>
      </c>
    </row>
    <row r="1331" spans="1:8" x14ac:dyDescent="0.3">
      <c r="A1331" s="1" t="s">
        <v>1574</v>
      </c>
      <c r="B1331" s="1" t="s">
        <v>490</v>
      </c>
      <c r="C1331" s="1">
        <v>0.5</v>
      </c>
      <c r="D1331" s="1">
        <v>60</v>
      </c>
      <c r="E1331" s="1">
        <v>-26</v>
      </c>
      <c r="F1331" s="1">
        <v>5</v>
      </c>
      <c r="G1331" s="1" t="s">
        <v>14</v>
      </c>
      <c r="H1331" s="1" t="s">
        <v>116</v>
      </c>
    </row>
    <row r="1332" spans="1:8" x14ac:dyDescent="0.3">
      <c r="A1332" s="1" t="s">
        <v>1576</v>
      </c>
      <c r="B1332" s="1" t="s">
        <v>1572</v>
      </c>
      <c r="C1332" s="1">
        <v>0.5</v>
      </c>
      <c r="D1332" s="1">
        <v>1363</v>
      </c>
      <c r="E1332" s="1">
        <v>-327</v>
      </c>
      <c r="F1332" s="1">
        <v>3</v>
      </c>
      <c r="G1332" s="1" t="s">
        <v>14</v>
      </c>
      <c r="H1332" s="1" t="s">
        <v>40</v>
      </c>
    </row>
    <row r="1333" spans="1:8" x14ac:dyDescent="0.3">
      <c r="A1333" s="1" t="s">
        <v>1574</v>
      </c>
      <c r="B1333" s="1" t="s">
        <v>614</v>
      </c>
      <c r="C1333" s="1">
        <v>0.5</v>
      </c>
      <c r="D1333" s="1">
        <v>855</v>
      </c>
      <c r="E1333" s="1">
        <v>-376</v>
      </c>
      <c r="F1333" s="1">
        <v>3</v>
      </c>
      <c r="G1333" s="1" t="s">
        <v>10</v>
      </c>
      <c r="H1333" s="1" t="s">
        <v>73</v>
      </c>
    </row>
    <row r="1334" spans="1:8" x14ac:dyDescent="0.3">
      <c r="A1334" s="1" t="s">
        <v>1574</v>
      </c>
      <c r="B1334" s="1" t="s">
        <v>930</v>
      </c>
      <c r="C1334" s="1">
        <v>0.5</v>
      </c>
      <c r="D1334" s="1">
        <v>122</v>
      </c>
      <c r="E1334" s="1">
        <v>-17</v>
      </c>
      <c r="F1334" s="1">
        <v>5</v>
      </c>
      <c r="G1334" s="1" t="s">
        <v>10</v>
      </c>
      <c r="H1334" s="1" t="s">
        <v>18</v>
      </c>
    </row>
    <row r="1335" spans="1:8" x14ac:dyDescent="0.3">
      <c r="A1335" s="1" t="s">
        <v>1574</v>
      </c>
      <c r="B1335" s="1" t="s">
        <v>331</v>
      </c>
      <c r="C1335" s="1">
        <v>0.5</v>
      </c>
      <c r="D1335" s="1">
        <v>37</v>
      </c>
      <c r="E1335" s="1">
        <v>-22</v>
      </c>
      <c r="F1335" s="1">
        <v>5</v>
      </c>
      <c r="G1335" s="1" t="s">
        <v>10</v>
      </c>
      <c r="H1335" s="1" t="s">
        <v>18</v>
      </c>
    </row>
    <row r="1336" spans="1:8" x14ac:dyDescent="0.3">
      <c r="A1336" s="1" t="s">
        <v>1574</v>
      </c>
      <c r="B1336" s="1" t="s">
        <v>1577</v>
      </c>
      <c r="C1336" s="1">
        <v>0.5</v>
      </c>
      <c r="D1336" s="1">
        <v>7</v>
      </c>
      <c r="E1336" s="1">
        <v>-3</v>
      </c>
      <c r="F1336" s="1">
        <v>2</v>
      </c>
      <c r="G1336" s="1" t="s">
        <v>10</v>
      </c>
      <c r="H1336" s="1" t="s">
        <v>48</v>
      </c>
    </row>
    <row r="1337" spans="1:8" x14ac:dyDescent="0.3">
      <c r="A1337" s="1" t="s">
        <v>1576</v>
      </c>
      <c r="B1337" s="1" t="s">
        <v>1578</v>
      </c>
      <c r="C1337" s="1">
        <v>0</v>
      </c>
      <c r="D1337" s="1">
        <v>285</v>
      </c>
      <c r="E1337" s="1">
        <v>14</v>
      </c>
      <c r="F1337" s="1">
        <v>6</v>
      </c>
      <c r="G1337" s="1" t="s">
        <v>10</v>
      </c>
      <c r="H1337" s="1" t="s">
        <v>18</v>
      </c>
    </row>
    <row r="1338" spans="1:8" x14ac:dyDescent="0.3">
      <c r="A1338" s="1" t="s">
        <v>1576</v>
      </c>
      <c r="B1338" s="1" t="s">
        <v>1579</v>
      </c>
      <c r="C1338" s="1">
        <v>0.4</v>
      </c>
      <c r="D1338" s="1">
        <v>344</v>
      </c>
      <c r="E1338" s="1">
        <v>-190</v>
      </c>
      <c r="F1338" s="1">
        <v>10</v>
      </c>
      <c r="G1338" s="1" t="s">
        <v>10</v>
      </c>
      <c r="H1338" s="1" t="s">
        <v>22</v>
      </c>
    </row>
    <row r="1339" spans="1:8" x14ac:dyDescent="0.3">
      <c r="A1339" s="1" t="s">
        <v>1580</v>
      </c>
      <c r="B1339" s="1" t="s">
        <v>1581</v>
      </c>
      <c r="C1339" s="1">
        <v>0</v>
      </c>
      <c r="D1339" s="1">
        <v>101</v>
      </c>
      <c r="E1339" s="1">
        <v>31</v>
      </c>
      <c r="F1339" s="1">
        <v>2</v>
      </c>
      <c r="G1339" s="1" t="s">
        <v>14</v>
      </c>
      <c r="H1339" s="1" t="s">
        <v>116</v>
      </c>
    </row>
    <row r="1340" spans="1:8" x14ac:dyDescent="0.3">
      <c r="A1340" s="1" t="s">
        <v>1580</v>
      </c>
      <c r="B1340" s="1" t="s">
        <v>1247</v>
      </c>
      <c r="C1340" s="1">
        <v>0</v>
      </c>
      <c r="D1340" s="1">
        <v>29</v>
      </c>
      <c r="E1340" s="1">
        <v>14</v>
      </c>
      <c r="F1340" s="1">
        <v>4</v>
      </c>
      <c r="G1340" s="1" t="s">
        <v>10</v>
      </c>
      <c r="H1340" s="1" t="s">
        <v>91</v>
      </c>
    </row>
    <row r="1341" spans="1:8" x14ac:dyDescent="0.3">
      <c r="A1341" s="1" t="s">
        <v>1582</v>
      </c>
      <c r="B1341" s="1" t="s">
        <v>1583</v>
      </c>
      <c r="C1341" s="1">
        <v>0.5</v>
      </c>
      <c r="D1341" s="1">
        <v>10</v>
      </c>
      <c r="E1341" s="1">
        <v>-6</v>
      </c>
      <c r="F1341" s="1">
        <v>2</v>
      </c>
      <c r="G1341" s="1" t="s">
        <v>10</v>
      </c>
      <c r="H1341" s="1" t="s">
        <v>29</v>
      </c>
    </row>
    <row r="1342" spans="1:8" x14ac:dyDescent="0.3">
      <c r="A1342" s="1" t="s">
        <v>1582</v>
      </c>
      <c r="B1342" s="1" t="s">
        <v>1584</v>
      </c>
      <c r="C1342" s="1">
        <v>0.5</v>
      </c>
      <c r="D1342" s="1">
        <v>122</v>
      </c>
      <c r="E1342" s="1">
        <v>-47</v>
      </c>
      <c r="F1342" s="1">
        <v>4</v>
      </c>
      <c r="G1342" s="1" t="s">
        <v>10</v>
      </c>
      <c r="H1342" s="1" t="s">
        <v>22</v>
      </c>
    </row>
    <row r="1343" spans="1:8" x14ac:dyDescent="0.3">
      <c r="A1343" s="1" t="s">
        <v>1580</v>
      </c>
      <c r="B1343" s="1" t="s">
        <v>496</v>
      </c>
      <c r="C1343" s="1">
        <v>0.15</v>
      </c>
      <c r="D1343" s="1">
        <v>325</v>
      </c>
      <c r="E1343" s="1">
        <v>-4</v>
      </c>
      <c r="F1343" s="1">
        <v>2</v>
      </c>
      <c r="G1343" s="1" t="s">
        <v>57</v>
      </c>
      <c r="H1343" s="1" t="s">
        <v>79</v>
      </c>
    </row>
    <row r="1344" spans="1:8" x14ac:dyDescent="0.3">
      <c r="A1344" s="1" t="s">
        <v>1585</v>
      </c>
      <c r="B1344" s="1" t="s">
        <v>1586</v>
      </c>
      <c r="C1344" s="1">
        <v>0.15</v>
      </c>
      <c r="D1344" s="1">
        <v>956</v>
      </c>
      <c r="E1344" s="1">
        <v>-45</v>
      </c>
      <c r="F1344" s="1">
        <v>7</v>
      </c>
      <c r="G1344" s="1" t="s">
        <v>57</v>
      </c>
      <c r="H1344" s="1" t="s">
        <v>58</v>
      </c>
    </row>
    <row r="1345" spans="1:8" x14ac:dyDescent="0.3">
      <c r="A1345" s="1" t="s">
        <v>1585</v>
      </c>
      <c r="B1345" s="1" t="s">
        <v>704</v>
      </c>
      <c r="C1345" s="1">
        <v>0.15</v>
      </c>
      <c r="D1345" s="1">
        <v>232</v>
      </c>
      <c r="E1345" s="1">
        <v>-41</v>
      </c>
      <c r="F1345" s="1">
        <v>2</v>
      </c>
      <c r="G1345" s="1" t="s">
        <v>57</v>
      </c>
      <c r="H1345" s="1" t="s">
        <v>70</v>
      </c>
    </row>
    <row r="1346" spans="1:8" x14ac:dyDescent="0.3">
      <c r="A1346" s="1" t="s">
        <v>1587</v>
      </c>
      <c r="B1346" s="1" t="s">
        <v>1588</v>
      </c>
      <c r="C1346" s="1">
        <v>0.1</v>
      </c>
      <c r="D1346" s="1">
        <v>1983</v>
      </c>
      <c r="E1346" s="1">
        <v>617</v>
      </c>
      <c r="F1346" s="1">
        <v>5</v>
      </c>
      <c r="G1346" s="1" t="s">
        <v>14</v>
      </c>
      <c r="H1346" s="1" t="s">
        <v>15</v>
      </c>
    </row>
    <row r="1347" spans="1:8" x14ac:dyDescent="0.3">
      <c r="A1347" s="1" t="s">
        <v>1589</v>
      </c>
      <c r="B1347" s="1" t="s">
        <v>105</v>
      </c>
      <c r="C1347" s="1">
        <v>0</v>
      </c>
      <c r="D1347" s="1">
        <v>547</v>
      </c>
      <c r="E1347" s="1">
        <v>159</v>
      </c>
      <c r="F1347" s="1">
        <v>3</v>
      </c>
      <c r="G1347" s="1" t="s">
        <v>14</v>
      </c>
      <c r="H1347" s="1" t="s">
        <v>36</v>
      </c>
    </row>
    <row r="1348" spans="1:8" x14ac:dyDescent="0.3">
      <c r="A1348" s="1" t="s">
        <v>1587</v>
      </c>
      <c r="B1348" s="1" t="s">
        <v>1590</v>
      </c>
      <c r="C1348" s="1">
        <v>0.1</v>
      </c>
      <c r="D1348" s="1">
        <v>24</v>
      </c>
      <c r="E1348" s="1">
        <v>4</v>
      </c>
      <c r="F1348" s="1">
        <v>4</v>
      </c>
      <c r="G1348" s="1" t="s">
        <v>10</v>
      </c>
      <c r="H1348" s="1" t="s">
        <v>48</v>
      </c>
    </row>
    <row r="1349" spans="1:8" x14ac:dyDescent="0.3">
      <c r="A1349" s="1" t="s">
        <v>1591</v>
      </c>
      <c r="B1349" s="1" t="s">
        <v>821</v>
      </c>
      <c r="C1349" s="1">
        <v>0.1</v>
      </c>
      <c r="D1349" s="1">
        <v>168</v>
      </c>
      <c r="E1349" s="1">
        <v>7</v>
      </c>
      <c r="F1349" s="1">
        <v>6</v>
      </c>
      <c r="G1349" s="1" t="s">
        <v>10</v>
      </c>
      <c r="H1349" s="1" t="s">
        <v>22</v>
      </c>
    </row>
    <row r="1350" spans="1:8" x14ac:dyDescent="0.3">
      <c r="A1350" s="1" t="s">
        <v>1592</v>
      </c>
      <c r="B1350" s="1" t="s">
        <v>944</v>
      </c>
      <c r="C1350" s="1">
        <v>0</v>
      </c>
      <c r="D1350" s="1">
        <v>104</v>
      </c>
      <c r="E1350" s="1">
        <v>19</v>
      </c>
      <c r="F1350" s="1">
        <v>2</v>
      </c>
      <c r="G1350" s="1" t="s">
        <v>10</v>
      </c>
      <c r="H1350" s="1" t="s">
        <v>48</v>
      </c>
    </row>
    <row r="1351" spans="1:8" x14ac:dyDescent="0.3">
      <c r="A1351" s="1" t="s">
        <v>1592</v>
      </c>
      <c r="B1351" s="1" t="s">
        <v>276</v>
      </c>
      <c r="C1351" s="1">
        <v>0.1</v>
      </c>
      <c r="D1351" s="1">
        <v>736</v>
      </c>
      <c r="E1351" s="1">
        <v>90</v>
      </c>
      <c r="F1351" s="1">
        <v>6</v>
      </c>
      <c r="G1351" s="1" t="s">
        <v>10</v>
      </c>
      <c r="H1351" s="1" t="s">
        <v>22</v>
      </c>
    </row>
    <row r="1352" spans="1:8" x14ac:dyDescent="0.3">
      <c r="A1352" s="1" t="s">
        <v>1592</v>
      </c>
      <c r="B1352" s="1" t="s">
        <v>1389</v>
      </c>
      <c r="C1352" s="1">
        <v>0.15</v>
      </c>
      <c r="D1352" s="1">
        <v>1112</v>
      </c>
      <c r="E1352" s="1">
        <v>379</v>
      </c>
      <c r="F1352" s="1">
        <v>2</v>
      </c>
      <c r="G1352" s="1" t="s">
        <v>57</v>
      </c>
      <c r="H1352" s="1" t="s">
        <v>70</v>
      </c>
    </row>
    <row r="1353" spans="1:8" x14ac:dyDescent="0.3">
      <c r="A1353" s="1" t="s">
        <v>1593</v>
      </c>
      <c r="B1353" s="1" t="s">
        <v>778</v>
      </c>
      <c r="C1353" s="1">
        <v>0</v>
      </c>
      <c r="D1353" s="1">
        <v>113</v>
      </c>
      <c r="E1353" s="1">
        <v>56</v>
      </c>
      <c r="F1353" s="1">
        <v>1</v>
      </c>
      <c r="G1353" s="1" t="s">
        <v>57</v>
      </c>
      <c r="H1353" s="1" t="s">
        <v>96</v>
      </c>
    </row>
    <row r="1354" spans="1:8" x14ac:dyDescent="0.3">
      <c r="A1354" s="1" t="s">
        <v>1594</v>
      </c>
      <c r="B1354" s="1" t="s">
        <v>1595</v>
      </c>
      <c r="C1354" s="1">
        <v>0.1</v>
      </c>
      <c r="D1354" s="1">
        <v>68</v>
      </c>
      <c r="E1354" s="1">
        <v>21</v>
      </c>
      <c r="F1354" s="1">
        <v>3</v>
      </c>
      <c r="G1354" s="1" t="s">
        <v>14</v>
      </c>
      <c r="H1354" s="1" t="s">
        <v>116</v>
      </c>
    </row>
    <row r="1355" spans="1:8" x14ac:dyDescent="0.3">
      <c r="A1355" s="1" t="s">
        <v>1594</v>
      </c>
      <c r="B1355" s="1" t="s">
        <v>363</v>
      </c>
      <c r="C1355" s="1">
        <v>0.1</v>
      </c>
      <c r="D1355" s="1">
        <v>95</v>
      </c>
      <c r="E1355" s="1">
        <v>36</v>
      </c>
      <c r="F1355" s="1">
        <v>2</v>
      </c>
      <c r="G1355" s="1" t="s">
        <v>10</v>
      </c>
      <c r="H1355" s="1" t="s">
        <v>18</v>
      </c>
    </row>
    <row r="1356" spans="1:8" x14ac:dyDescent="0.3">
      <c r="A1356" s="1" t="s">
        <v>1594</v>
      </c>
      <c r="B1356" s="1" t="s">
        <v>517</v>
      </c>
      <c r="C1356" s="1">
        <v>0.2</v>
      </c>
      <c r="D1356" s="1">
        <v>488</v>
      </c>
      <c r="E1356" s="1">
        <v>67</v>
      </c>
      <c r="F1356" s="1">
        <v>3</v>
      </c>
      <c r="G1356" s="1" t="s">
        <v>10</v>
      </c>
      <c r="H1356" s="1" t="s">
        <v>22</v>
      </c>
    </row>
    <row r="1357" spans="1:8" x14ac:dyDescent="0.3">
      <c r="A1357" s="1" t="s">
        <v>1594</v>
      </c>
      <c r="B1357" s="1" t="s">
        <v>595</v>
      </c>
      <c r="C1357" s="1">
        <v>0.1</v>
      </c>
      <c r="D1357" s="1">
        <v>104</v>
      </c>
      <c r="E1357" s="1">
        <v>15</v>
      </c>
      <c r="F1357" s="1">
        <v>2</v>
      </c>
      <c r="G1357" s="1" t="s">
        <v>57</v>
      </c>
      <c r="H1357" s="1" t="s">
        <v>96</v>
      </c>
    </row>
    <row r="1358" spans="1:8" x14ac:dyDescent="0.3">
      <c r="A1358" s="1" t="s">
        <v>1594</v>
      </c>
      <c r="B1358" s="1" t="s">
        <v>731</v>
      </c>
      <c r="C1358" s="1">
        <v>0.1</v>
      </c>
      <c r="D1358" s="1">
        <v>228</v>
      </c>
      <c r="E1358" s="1">
        <v>-20</v>
      </c>
      <c r="F1358" s="1">
        <v>5</v>
      </c>
      <c r="G1358" s="1" t="s">
        <v>57</v>
      </c>
      <c r="H1358" s="1" t="s">
        <v>58</v>
      </c>
    </row>
    <row r="1359" spans="1:8" x14ac:dyDescent="0.3">
      <c r="A1359" s="1" t="s">
        <v>1596</v>
      </c>
      <c r="B1359" s="1" t="s">
        <v>1597</v>
      </c>
      <c r="C1359" s="1">
        <v>0</v>
      </c>
      <c r="D1359" s="1">
        <v>599</v>
      </c>
      <c r="E1359" s="1">
        <v>0</v>
      </c>
      <c r="F1359" s="1">
        <v>2</v>
      </c>
      <c r="G1359" s="1" t="s">
        <v>57</v>
      </c>
      <c r="H1359" s="1" t="s">
        <v>79</v>
      </c>
    </row>
    <row r="1360" spans="1:8" x14ac:dyDescent="0.3">
      <c r="A1360" s="1" t="s">
        <v>1598</v>
      </c>
      <c r="B1360" s="1" t="s">
        <v>572</v>
      </c>
      <c r="C1360" s="1">
        <v>0</v>
      </c>
      <c r="D1360" s="1">
        <v>613</v>
      </c>
      <c r="E1360" s="1">
        <v>37</v>
      </c>
      <c r="F1360" s="1">
        <v>3</v>
      </c>
      <c r="G1360" s="1" t="s">
        <v>10</v>
      </c>
      <c r="H1360" s="1" t="s">
        <v>22</v>
      </c>
    </row>
    <row r="1361" spans="1:8" x14ac:dyDescent="0.3">
      <c r="A1361" s="1" t="s">
        <v>1599</v>
      </c>
      <c r="B1361" s="1" t="s">
        <v>1600</v>
      </c>
      <c r="C1361" s="1">
        <v>0.5</v>
      </c>
      <c r="D1361" s="1">
        <v>469</v>
      </c>
      <c r="E1361" s="1">
        <v>-103</v>
      </c>
      <c r="F1361" s="1">
        <v>7</v>
      </c>
      <c r="G1361" s="1" t="s">
        <v>14</v>
      </c>
      <c r="H1361" s="1" t="s">
        <v>36</v>
      </c>
    </row>
    <row r="1362" spans="1:8" x14ac:dyDescent="0.3">
      <c r="A1362" s="1" t="s">
        <v>1599</v>
      </c>
      <c r="B1362" s="1" t="s">
        <v>1112</v>
      </c>
      <c r="C1362" s="1">
        <v>0.5</v>
      </c>
      <c r="D1362" s="1">
        <v>57</v>
      </c>
      <c r="E1362" s="1">
        <v>-40</v>
      </c>
      <c r="F1362" s="1">
        <v>2</v>
      </c>
      <c r="G1362" s="1" t="s">
        <v>10</v>
      </c>
      <c r="H1362" s="1" t="s">
        <v>18</v>
      </c>
    </row>
    <row r="1363" spans="1:8" x14ac:dyDescent="0.3">
      <c r="A1363" s="1" t="s">
        <v>1599</v>
      </c>
      <c r="B1363" s="1" t="s">
        <v>158</v>
      </c>
      <c r="C1363" s="1">
        <v>0.5</v>
      </c>
      <c r="D1363" s="1">
        <v>55</v>
      </c>
      <c r="E1363" s="1">
        <v>-34</v>
      </c>
      <c r="F1363" s="1">
        <v>2</v>
      </c>
      <c r="G1363" s="1" t="s">
        <v>10</v>
      </c>
      <c r="H1363" s="1" t="s">
        <v>22</v>
      </c>
    </row>
    <row r="1364" spans="1:8" x14ac:dyDescent="0.3">
      <c r="A1364" s="1" t="s">
        <v>1601</v>
      </c>
      <c r="B1364" s="1" t="s">
        <v>1590</v>
      </c>
      <c r="C1364" s="1">
        <v>0</v>
      </c>
      <c r="D1364" s="1">
        <v>13</v>
      </c>
      <c r="E1364" s="1">
        <v>3</v>
      </c>
      <c r="F1364" s="1">
        <v>2</v>
      </c>
      <c r="G1364" s="1" t="s">
        <v>10</v>
      </c>
      <c r="H1364" s="1" t="s">
        <v>48</v>
      </c>
    </row>
    <row r="1365" spans="1:8" x14ac:dyDescent="0.3">
      <c r="A1365" s="1" t="s">
        <v>1601</v>
      </c>
      <c r="B1365" s="1" t="s">
        <v>1058</v>
      </c>
      <c r="C1365" s="1">
        <v>0.1</v>
      </c>
      <c r="D1365" s="1">
        <v>748</v>
      </c>
      <c r="E1365" s="1">
        <v>283</v>
      </c>
      <c r="F1365" s="1">
        <v>4</v>
      </c>
      <c r="G1365" s="1" t="s">
        <v>10</v>
      </c>
      <c r="H1365" s="1" t="s">
        <v>22</v>
      </c>
    </row>
    <row r="1366" spans="1:8" x14ac:dyDescent="0.3">
      <c r="A1366" s="1" t="s">
        <v>1602</v>
      </c>
      <c r="B1366" s="1" t="s">
        <v>1577</v>
      </c>
      <c r="C1366" s="1">
        <v>0</v>
      </c>
      <c r="D1366" s="1">
        <v>41</v>
      </c>
      <c r="E1366" s="1">
        <v>11</v>
      </c>
      <c r="F1366" s="1">
        <v>6</v>
      </c>
      <c r="G1366" s="1" t="s">
        <v>10</v>
      </c>
      <c r="H1366" s="1" t="s">
        <v>48</v>
      </c>
    </row>
    <row r="1367" spans="1:8" x14ac:dyDescent="0.3">
      <c r="A1367" s="1" t="s">
        <v>1602</v>
      </c>
      <c r="B1367" s="1" t="s">
        <v>1603</v>
      </c>
      <c r="C1367" s="1">
        <v>0</v>
      </c>
      <c r="D1367" s="1">
        <v>117</v>
      </c>
      <c r="E1367" s="1">
        <v>56</v>
      </c>
      <c r="F1367" s="1">
        <v>7</v>
      </c>
      <c r="G1367" s="1" t="s">
        <v>10</v>
      </c>
      <c r="H1367" s="1" t="s">
        <v>29</v>
      </c>
    </row>
    <row r="1368" spans="1:8" x14ac:dyDescent="0.3">
      <c r="A1368" s="1" t="s">
        <v>1601</v>
      </c>
      <c r="B1368" s="1" t="s">
        <v>1604</v>
      </c>
      <c r="C1368" s="1">
        <v>0</v>
      </c>
      <c r="D1368" s="1">
        <v>800</v>
      </c>
      <c r="E1368" s="1">
        <v>168</v>
      </c>
      <c r="F1368" s="1">
        <v>3</v>
      </c>
      <c r="G1368" s="1" t="s">
        <v>57</v>
      </c>
      <c r="H1368" s="1" t="s">
        <v>58</v>
      </c>
    </row>
    <row r="1369" spans="1:8" x14ac:dyDescent="0.3">
      <c r="A1369" s="1" t="s">
        <v>1601</v>
      </c>
      <c r="B1369" s="1" t="s">
        <v>697</v>
      </c>
      <c r="C1369" s="1">
        <v>0</v>
      </c>
      <c r="D1369" s="1">
        <v>1908</v>
      </c>
      <c r="E1369" s="1">
        <v>820</v>
      </c>
      <c r="F1369" s="1">
        <v>3</v>
      </c>
      <c r="G1369" s="1" t="s">
        <v>57</v>
      </c>
      <c r="H1369" s="1" t="s">
        <v>70</v>
      </c>
    </row>
    <row r="1370" spans="1:8" x14ac:dyDescent="0.3">
      <c r="A1370" s="1" t="s">
        <v>1602</v>
      </c>
      <c r="B1370" s="1" t="s">
        <v>1605</v>
      </c>
      <c r="C1370" s="1">
        <v>0</v>
      </c>
      <c r="D1370" s="1">
        <v>716</v>
      </c>
      <c r="E1370" s="1">
        <v>150</v>
      </c>
      <c r="F1370" s="1">
        <v>7</v>
      </c>
      <c r="G1370" s="1" t="s">
        <v>57</v>
      </c>
      <c r="H1370" s="1" t="s">
        <v>96</v>
      </c>
    </row>
    <row r="1371" spans="1:8" x14ac:dyDescent="0.3">
      <c r="A1371" s="1" t="s">
        <v>1606</v>
      </c>
      <c r="B1371" s="1" t="s">
        <v>1327</v>
      </c>
      <c r="C1371" s="1">
        <v>0</v>
      </c>
      <c r="D1371" s="1">
        <v>18</v>
      </c>
      <c r="E1371" s="1">
        <v>8</v>
      </c>
      <c r="F1371" s="1">
        <v>2</v>
      </c>
      <c r="G1371" s="1" t="s">
        <v>10</v>
      </c>
      <c r="H1371" s="1" t="s">
        <v>48</v>
      </c>
    </row>
    <row r="1372" spans="1:8" x14ac:dyDescent="0.3">
      <c r="A1372" s="1" t="s">
        <v>1607</v>
      </c>
      <c r="B1372" s="1" t="s">
        <v>1320</v>
      </c>
      <c r="C1372" s="1">
        <v>0.5</v>
      </c>
      <c r="D1372" s="1">
        <v>13</v>
      </c>
      <c r="E1372" s="1">
        <v>-4</v>
      </c>
      <c r="F1372" s="1">
        <v>2</v>
      </c>
      <c r="G1372" s="1" t="s">
        <v>10</v>
      </c>
      <c r="H1372" s="1" t="s">
        <v>91</v>
      </c>
    </row>
    <row r="1373" spans="1:8" x14ac:dyDescent="0.3">
      <c r="A1373" s="1" t="s">
        <v>1608</v>
      </c>
      <c r="B1373" s="1" t="s">
        <v>1609</v>
      </c>
      <c r="C1373" s="1">
        <v>0</v>
      </c>
      <c r="D1373" s="1">
        <v>1542</v>
      </c>
      <c r="E1373" s="1">
        <v>200</v>
      </c>
      <c r="F1373" s="1">
        <v>9</v>
      </c>
      <c r="G1373" s="1" t="s">
        <v>14</v>
      </c>
      <c r="H1373" s="1" t="s">
        <v>15</v>
      </c>
    </row>
    <row r="1374" spans="1:8" x14ac:dyDescent="0.3">
      <c r="A1374" s="1" t="s">
        <v>1608</v>
      </c>
      <c r="B1374" s="1" t="s">
        <v>1013</v>
      </c>
      <c r="C1374" s="1">
        <v>0</v>
      </c>
      <c r="D1374" s="1">
        <v>1395</v>
      </c>
      <c r="E1374" s="1">
        <v>572</v>
      </c>
      <c r="F1374" s="1">
        <v>3</v>
      </c>
      <c r="G1374" s="1" t="s">
        <v>14</v>
      </c>
      <c r="H1374" s="1" t="s">
        <v>36</v>
      </c>
    </row>
    <row r="1375" spans="1:8" x14ac:dyDescent="0.3">
      <c r="A1375" s="1" t="s">
        <v>1608</v>
      </c>
      <c r="B1375" s="1" t="s">
        <v>1584</v>
      </c>
      <c r="C1375" s="1">
        <v>0</v>
      </c>
      <c r="D1375" s="1">
        <v>184</v>
      </c>
      <c r="E1375" s="1">
        <v>57</v>
      </c>
      <c r="F1375" s="1">
        <v>3</v>
      </c>
      <c r="G1375" s="1" t="s">
        <v>10</v>
      </c>
      <c r="H1375" s="1" t="s">
        <v>22</v>
      </c>
    </row>
    <row r="1376" spans="1:8" x14ac:dyDescent="0.3">
      <c r="A1376" s="1" t="s">
        <v>1608</v>
      </c>
      <c r="B1376" s="1" t="s">
        <v>1610</v>
      </c>
      <c r="C1376" s="1">
        <v>0</v>
      </c>
      <c r="D1376" s="1">
        <v>179</v>
      </c>
      <c r="E1376" s="1">
        <v>23</v>
      </c>
      <c r="F1376" s="1">
        <v>12</v>
      </c>
      <c r="G1376" s="1" t="s">
        <v>10</v>
      </c>
      <c r="H1376" s="1" t="s">
        <v>77</v>
      </c>
    </row>
    <row r="1377" spans="1:8" x14ac:dyDescent="0.3">
      <c r="A1377" s="1" t="s">
        <v>1611</v>
      </c>
      <c r="B1377" s="1" t="s">
        <v>1612</v>
      </c>
      <c r="C1377" s="1">
        <v>0</v>
      </c>
      <c r="D1377" s="1">
        <v>41</v>
      </c>
      <c r="E1377" s="1">
        <v>4</v>
      </c>
      <c r="F1377" s="1">
        <v>4</v>
      </c>
      <c r="G1377" s="1" t="s">
        <v>10</v>
      </c>
      <c r="H1377" s="1" t="s">
        <v>45</v>
      </c>
    </row>
    <row r="1378" spans="1:8" x14ac:dyDescent="0.3">
      <c r="A1378" s="1" t="s">
        <v>1611</v>
      </c>
      <c r="B1378" s="1" t="s">
        <v>1613</v>
      </c>
      <c r="C1378" s="1">
        <v>0</v>
      </c>
      <c r="D1378" s="1">
        <v>91</v>
      </c>
      <c r="E1378" s="1">
        <v>35</v>
      </c>
      <c r="F1378" s="1">
        <v>2</v>
      </c>
      <c r="G1378" s="1" t="s">
        <v>57</v>
      </c>
      <c r="H1378" s="1" t="s">
        <v>96</v>
      </c>
    </row>
    <row r="1379" spans="1:8" x14ac:dyDescent="0.3">
      <c r="A1379" s="1" t="s">
        <v>1614</v>
      </c>
      <c r="B1379" s="1" t="s">
        <v>329</v>
      </c>
      <c r="C1379" s="1">
        <v>0</v>
      </c>
      <c r="D1379" s="1">
        <v>99</v>
      </c>
      <c r="E1379" s="1">
        <v>24</v>
      </c>
      <c r="F1379" s="1">
        <v>2</v>
      </c>
      <c r="G1379" s="1" t="s">
        <v>10</v>
      </c>
      <c r="H1379" s="1" t="s">
        <v>18</v>
      </c>
    </row>
    <row r="1380" spans="1:8" x14ac:dyDescent="0.3">
      <c r="A1380" s="1" t="s">
        <v>1614</v>
      </c>
      <c r="B1380" s="1" t="s">
        <v>1078</v>
      </c>
      <c r="C1380" s="1">
        <v>0.1</v>
      </c>
      <c r="D1380" s="1">
        <v>83</v>
      </c>
      <c r="E1380" s="1">
        <v>2</v>
      </c>
      <c r="F1380" s="1">
        <v>4</v>
      </c>
      <c r="G1380" s="1" t="s">
        <v>10</v>
      </c>
      <c r="H1380" s="1" t="s">
        <v>22</v>
      </c>
    </row>
    <row r="1381" spans="1:8" x14ac:dyDescent="0.3">
      <c r="A1381" s="1" t="s">
        <v>1615</v>
      </c>
      <c r="B1381" s="1" t="s">
        <v>1616</v>
      </c>
      <c r="C1381" s="1">
        <v>0.1</v>
      </c>
      <c r="D1381" s="1">
        <v>705</v>
      </c>
      <c r="E1381" s="1">
        <v>102</v>
      </c>
      <c r="F1381" s="1">
        <v>4</v>
      </c>
      <c r="G1381" s="1" t="s">
        <v>14</v>
      </c>
      <c r="H1381" s="1" t="s">
        <v>15</v>
      </c>
    </row>
    <row r="1382" spans="1:8" x14ac:dyDescent="0.3">
      <c r="A1382" s="1" t="s">
        <v>1615</v>
      </c>
      <c r="B1382" s="1" t="s">
        <v>250</v>
      </c>
      <c r="C1382" s="1">
        <v>0.1</v>
      </c>
      <c r="D1382" s="1">
        <v>380</v>
      </c>
      <c r="E1382" s="1">
        <v>131</v>
      </c>
      <c r="F1382" s="1">
        <v>3</v>
      </c>
      <c r="G1382" s="1" t="s">
        <v>14</v>
      </c>
      <c r="H1382" s="1" t="s">
        <v>36</v>
      </c>
    </row>
    <row r="1383" spans="1:8" x14ac:dyDescent="0.3">
      <c r="A1383" s="1" t="s">
        <v>1617</v>
      </c>
      <c r="B1383" s="1" t="s">
        <v>120</v>
      </c>
      <c r="C1383" s="1">
        <v>0</v>
      </c>
      <c r="D1383" s="1">
        <v>26</v>
      </c>
      <c r="E1383" s="1">
        <v>10</v>
      </c>
      <c r="F1383" s="1">
        <v>2</v>
      </c>
      <c r="G1383" s="1" t="s">
        <v>10</v>
      </c>
      <c r="H1383" s="1" t="s">
        <v>48</v>
      </c>
    </row>
    <row r="1384" spans="1:8" x14ac:dyDescent="0.3">
      <c r="A1384" s="1" t="s">
        <v>1617</v>
      </c>
      <c r="B1384" s="1" t="s">
        <v>1618</v>
      </c>
      <c r="C1384" s="1">
        <v>0</v>
      </c>
      <c r="D1384" s="1">
        <v>185</v>
      </c>
      <c r="E1384" s="1">
        <v>78</v>
      </c>
      <c r="F1384" s="1">
        <v>4</v>
      </c>
      <c r="G1384" s="1" t="s">
        <v>10</v>
      </c>
      <c r="H1384" s="1" t="s">
        <v>91</v>
      </c>
    </row>
    <row r="1385" spans="1:8" x14ac:dyDescent="0.3">
      <c r="A1385" s="1" t="s">
        <v>1619</v>
      </c>
      <c r="B1385" s="1" t="s">
        <v>186</v>
      </c>
      <c r="C1385" s="1">
        <v>0.5</v>
      </c>
      <c r="D1385" s="1">
        <v>19</v>
      </c>
      <c r="E1385" s="1">
        <v>-4</v>
      </c>
      <c r="F1385" s="1">
        <v>2</v>
      </c>
      <c r="G1385" s="1" t="s">
        <v>10</v>
      </c>
      <c r="H1385" s="1" t="s">
        <v>18</v>
      </c>
    </row>
    <row r="1386" spans="1:8" x14ac:dyDescent="0.3">
      <c r="A1386" s="1" t="s">
        <v>1620</v>
      </c>
      <c r="B1386" s="1" t="s">
        <v>470</v>
      </c>
      <c r="C1386" s="1">
        <v>0</v>
      </c>
      <c r="D1386" s="1">
        <v>97</v>
      </c>
      <c r="E1386" s="1">
        <v>12</v>
      </c>
      <c r="F1386" s="1">
        <v>2</v>
      </c>
      <c r="G1386" s="1" t="s">
        <v>10</v>
      </c>
      <c r="H1386" s="1" t="s">
        <v>48</v>
      </c>
    </row>
    <row r="1387" spans="1:8" x14ac:dyDescent="0.3">
      <c r="A1387" s="1" t="s">
        <v>1617</v>
      </c>
      <c r="B1387" s="1" t="s">
        <v>1200</v>
      </c>
      <c r="C1387" s="1">
        <v>0.15</v>
      </c>
      <c r="D1387" s="1">
        <v>130</v>
      </c>
      <c r="E1387" s="1">
        <v>-20</v>
      </c>
      <c r="F1387" s="1">
        <v>4</v>
      </c>
      <c r="G1387" s="1" t="s">
        <v>57</v>
      </c>
      <c r="H1387" s="1" t="s">
        <v>58</v>
      </c>
    </row>
    <row r="1388" spans="1:8" x14ac:dyDescent="0.3">
      <c r="A1388" s="1" t="s">
        <v>1621</v>
      </c>
      <c r="B1388" s="1" t="s">
        <v>1622</v>
      </c>
      <c r="C1388" s="1">
        <v>0</v>
      </c>
      <c r="D1388" s="1">
        <v>40</v>
      </c>
      <c r="E1388" s="1">
        <v>17</v>
      </c>
      <c r="F1388" s="1">
        <v>5</v>
      </c>
      <c r="G1388" s="1" t="s">
        <v>10</v>
      </c>
      <c r="H1388" s="1" t="s">
        <v>48</v>
      </c>
    </row>
    <row r="1389" spans="1:8" x14ac:dyDescent="0.3">
      <c r="A1389" s="1" t="s">
        <v>1623</v>
      </c>
      <c r="B1389" s="1" t="s">
        <v>111</v>
      </c>
      <c r="C1389" s="1">
        <v>0</v>
      </c>
      <c r="D1389" s="1">
        <v>55</v>
      </c>
      <c r="E1389" s="1">
        <v>8</v>
      </c>
      <c r="F1389" s="1">
        <v>2</v>
      </c>
      <c r="G1389" s="1" t="s">
        <v>10</v>
      </c>
      <c r="H1389" s="1" t="s">
        <v>18</v>
      </c>
    </row>
    <row r="1390" spans="1:8" x14ac:dyDescent="0.3">
      <c r="A1390" s="1" t="s">
        <v>1623</v>
      </c>
      <c r="B1390" s="1" t="s">
        <v>298</v>
      </c>
      <c r="C1390" s="1">
        <v>0</v>
      </c>
      <c r="D1390" s="1">
        <v>42</v>
      </c>
      <c r="E1390" s="1">
        <v>14</v>
      </c>
      <c r="F1390" s="1">
        <v>6</v>
      </c>
      <c r="G1390" s="1" t="s">
        <v>10</v>
      </c>
      <c r="H1390" s="1" t="s">
        <v>45</v>
      </c>
    </row>
    <row r="1391" spans="1:8" x14ac:dyDescent="0.3">
      <c r="A1391" s="1" t="s">
        <v>1624</v>
      </c>
      <c r="B1391" s="1" t="s">
        <v>1294</v>
      </c>
      <c r="C1391" s="1">
        <v>0.1</v>
      </c>
      <c r="D1391" s="1">
        <v>88</v>
      </c>
      <c r="E1391" s="1">
        <v>22</v>
      </c>
      <c r="F1391" s="1">
        <v>2</v>
      </c>
      <c r="G1391" s="1" t="s">
        <v>10</v>
      </c>
      <c r="H1391" s="1" t="s">
        <v>22</v>
      </c>
    </row>
    <row r="1392" spans="1:8" x14ac:dyDescent="0.3">
      <c r="A1392" s="1" t="s">
        <v>1625</v>
      </c>
      <c r="B1392" s="1" t="s">
        <v>1626</v>
      </c>
      <c r="C1392" s="1">
        <v>0</v>
      </c>
      <c r="D1392" s="1">
        <v>107</v>
      </c>
      <c r="E1392" s="1">
        <v>0</v>
      </c>
      <c r="F1392" s="1">
        <v>2</v>
      </c>
      <c r="G1392" s="1" t="s">
        <v>10</v>
      </c>
      <c r="H1392" s="1" t="s">
        <v>18</v>
      </c>
    </row>
    <row r="1393" spans="1:8" x14ac:dyDescent="0.3">
      <c r="A1393" s="1" t="s">
        <v>1625</v>
      </c>
      <c r="B1393" s="1" t="s">
        <v>1627</v>
      </c>
      <c r="C1393" s="1">
        <v>0</v>
      </c>
      <c r="D1393" s="1">
        <v>51</v>
      </c>
      <c r="E1393" s="1">
        <v>9</v>
      </c>
      <c r="F1393" s="1">
        <v>3</v>
      </c>
      <c r="G1393" s="1" t="s">
        <v>10</v>
      </c>
      <c r="H1393" s="1" t="s">
        <v>11</v>
      </c>
    </row>
    <row r="1394" spans="1:8" x14ac:dyDescent="0.3">
      <c r="A1394" s="1" t="s">
        <v>1628</v>
      </c>
      <c r="B1394" s="1" t="s">
        <v>1300</v>
      </c>
      <c r="C1394" s="1">
        <v>0</v>
      </c>
      <c r="D1394" s="1">
        <v>38</v>
      </c>
      <c r="E1394" s="1">
        <v>9</v>
      </c>
      <c r="F1394" s="1">
        <v>2</v>
      </c>
      <c r="G1394" s="1" t="s">
        <v>10</v>
      </c>
      <c r="H1394" s="1" t="s">
        <v>18</v>
      </c>
    </row>
    <row r="1395" spans="1:8" x14ac:dyDescent="0.3">
      <c r="A1395" s="1" t="s">
        <v>1629</v>
      </c>
      <c r="B1395" s="1" t="s">
        <v>434</v>
      </c>
      <c r="C1395" s="1">
        <v>0</v>
      </c>
      <c r="D1395" s="1">
        <v>32</v>
      </c>
      <c r="E1395" s="1">
        <v>8</v>
      </c>
      <c r="F1395" s="1">
        <v>5</v>
      </c>
      <c r="G1395" s="1" t="s">
        <v>10</v>
      </c>
      <c r="H1395" s="1" t="s">
        <v>48</v>
      </c>
    </row>
    <row r="1396" spans="1:8" x14ac:dyDescent="0.3">
      <c r="A1396" s="1" t="s">
        <v>1629</v>
      </c>
      <c r="B1396" s="1" t="s">
        <v>1298</v>
      </c>
      <c r="C1396" s="1">
        <v>0.1</v>
      </c>
      <c r="D1396" s="1">
        <v>1244</v>
      </c>
      <c r="E1396" s="1">
        <v>-14</v>
      </c>
      <c r="F1396" s="1">
        <v>7</v>
      </c>
      <c r="G1396" s="1" t="s">
        <v>10</v>
      </c>
      <c r="H1396" s="1" t="s">
        <v>22</v>
      </c>
    </row>
    <row r="1397" spans="1:8" x14ac:dyDescent="0.3">
      <c r="A1397" s="1" t="s">
        <v>1630</v>
      </c>
      <c r="B1397" s="1" t="s">
        <v>1631</v>
      </c>
      <c r="C1397" s="1">
        <v>0.5</v>
      </c>
      <c r="D1397" s="1">
        <v>47</v>
      </c>
      <c r="E1397" s="1">
        <v>-4</v>
      </c>
      <c r="F1397" s="1">
        <v>5</v>
      </c>
      <c r="G1397" s="1" t="s">
        <v>10</v>
      </c>
      <c r="H1397" s="1" t="s">
        <v>91</v>
      </c>
    </row>
    <row r="1398" spans="1:8" x14ac:dyDescent="0.3">
      <c r="A1398" s="1" t="s">
        <v>1630</v>
      </c>
      <c r="B1398" s="1" t="s">
        <v>504</v>
      </c>
      <c r="C1398" s="1">
        <v>0.5</v>
      </c>
      <c r="D1398" s="1">
        <v>6</v>
      </c>
      <c r="E1398" s="1">
        <v>-6</v>
      </c>
      <c r="F1398" s="1">
        <v>1</v>
      </c>
      <c r="G1398" s="1" t="s">
        <v>10</v>
      </c>
      <c r="H1398" s="1" t="s">
        <v>29</v>
      </c>
    </row>
    <row r="1399" spans="1:8" x14ac:dyDescent="0.3">
      <c r="A1399" s="1" t="s">
        <v>1630</v>
      </c>
      <c r="B1399" s="1" t="s">
        <v>1632</v>
      </c>
      <c r="C1399" s="1">
        <v>0.5</v>
      </c>
      <c r="D1399" s="1">
        <v>80</v>
      </c>
      <c r="E1399" s="1">
        <v>-60</v>
      </c>
      <c r="F1399" s="1">
        <v>2</v>
      </c>
      <c r="G1399" s="1" t="s">
        <v>57</v>
      </c>
      <c r="H1399" s="1" t="s">
        <v>70</v>
      </c>
    </row>
    <row r="1400" spans="1:8" x14ac:dyDescent="0.3">
      <c r="A1400" s="1" t="s">
        <v>1630</v>
      </c>
      <c r="B1400" s="1" t="s">
        <v>1633</v>
      </c>
      <c r="C1400" s="1">
        <v>0.5</v>
      </c>
      <c r="D1400" s="1">
        <v>166</v>
      </c>
      <c r="E1400" s="1">
        <v>-83</v>
      </c>
      <c r="F1400" s="1">
        <v>5</v>
      </c>
      <c r="G1400" s="1" t="s">
        <v>57</v>
      </c>
      <c r="H1400" s="1" t="s">
        <v>70</v>
      </c>
    </row>
    <row r="1401" spans="1:8" x14ac:dyDescent="0.3">
      <c r="A1401" s="1" t="s">
        <v>1634</v>
      </c>
      <c r="B1401" s="1" t="s">
        <v>25</v>
      </c>
      <c r="C1401" s="1">
        <v>0</v>
      </c>
      <c r="D1401" s="1">
        <v>155</v>
      </c>
      <c r="E1401" s="1">
        <v>57</v>
      </c>
      <c r="F1401" s="1">
        <v>3</v>
      </c>
      <c r="G1401" s="1" t="s">
        <v>10</v>
      </c>
      <c r="H1401" s="1" t="s">
        <v>18</v>
      </c>
    </row>
    <row r="1402" spans="1:8" x14ac:dyDescent="0.3">
      <c r="A1402" s="1" t="s">
        <v>1634</v>
      </c>
      <c r="B1402" s="1" t="s">
        <v>1118</v>
      </c>
      <c r="C1402" s="1">
        <v>0</v>
      </c>
      <c r="D1402" s="1">
        <v>137</v>
      </c>
      <c r="E1402" s="1">
        <v>19</v>
      </c>
      <c r="F1402" s="1">
        <v>10</v>
      </c>
      <c r="G1402" s="1" t="s">
        <v>10</v>
      </c>
      <c r="H1402" s="1" t="s">
        <v>48</v>
      </c>
    </row>
    <row r="1403" spans="1:8" x14ac:dyDescent="0.3">
      <c r="A1403" s="1" t="s">
        <v>1634</v>
      </c>
      <c r="B1403" s="1" t="s">
        <v>108</v>
      </c>
      <c r="C1403" s="1">
        <v>0</v>
      </c>
      <c r="D1403" s="1">
        <v>32</v>
      </c>
      <c r="E1403" s="1">
        <v>5</v>
      </c>
      <c r="F1403" s="1">
        <v>3</v>
      </c>
      <c r="G1403" s="1" t="s">
        <v>10</v>
      </c>
      <c r="H1403" s="1" t="s">
        <v>45</v>
      </c>
    </row>
    <row r="1404" spans="1:8" x14ac:dyDescent="0.3">
      <c r="A1404" s="1" t="s">
        <v>1635</v>
      </c>
      <c r="B1404" s="1" t="s">
        <v>1393</v>
      </c>
      <c r="C1404" s="1">
        <v>0</v>
      </c>
      <c r="D1404" s="1">
        <v>166</v>
      </c>
      <c r="E1404" s="1">
        <v>76</v>
      </c>
      <c r="F1404" s="1">
        <v>10</v>
      </c>
      <c r="G1404" s="1" t="s">
        <v>10</v>
      </c>
      <c r="H1404" s="1" t="s">
        <v>11</v>
      </c>
    </row>
    <row r="1405" spans="1:8" x14ac:dyDescent="0.3">
      <c r="A1405" s="1" t="s">
        <v>1636</v>
      </c>
      <c r="B1405" s="1" t="s">
        <v>1637</v>
      </c>
      <c r="C1405" s="1">
        <v>0.1</v>
      </c>
      <c r="D1405" s="1">
        <v>132</v>
      </c>
      <c r="E1405" s="1">
        <v>-7</v>
      </c>
      <c r="F1405" s="1">
        <v>2</v>
      </c>
      <c r="G1405" s="1" t="s">
        <v>57</v>
      </c>
      <c r="H1405" s="1" t="s">
        <v>70</v>
      </c>
    </row>
    <row r="1406" spans="1:8" x14ac:dyDescent="0.3">
      <c r="A1406" s="1" t="s">
        <v>1638</v>
      </c>
      <c r="B1406" s="1" t="s">
        <v>1639</v>
      </c>
      <c r="C1406" s="1">
        <v>0</v>
      </c>
      <c r="D1406" s="1">
        <v>67</v>
      </c>
      <c r="E1406" s="1">
        <v>29</v>
      </c>
      <c r="F1406" s="1">
        <v>3</v>
      </c>
      <c r="G1406" s="1" t="s">
        <v>14</v>
      </c>
      <c r="H1406" s="1" t="s">
        <v>116</v>
      </c>
    </row>
    <row r="1407" spans="1:8" x14ac:dyDescent="0.3">
      <c r="A1407" s="1" t="s">
        <v>1638</v>
      </c>
      <c r="B1407" s="1" t="s">
        <v>1640</v>
      </c>
      <c r="C1407" s="1">
        <v>0</v>
      </c>
      <c r="D1407" s="1">
        <v>68</v>
      </c>
      <c r="E1407" s="1">
        <v>22</v>
      </c>
      <c r="F1407" s="1">
        <v>7</v>
      </c>
      <c r="G1407" s="1" t="s">
        <v>10</v>
      </c>
      <c r="H1407" s="1" t="s">
        <v>45</v>
      </c>
    </row>
    <row r="1408" spans="1:8" x14ac:dyDescent="0.3">
      <c r="A1408" s="1" t="s">
        <v>1638</v>
      </c>
      <c r="B1408" s="1" t="s">
        <v>1641</v>
      </c>
      <c r="C1408" s="1">
        <v>0</v>
      </c>
      <c r="D1408" s="1">
        <v>96</v>
      </c>
      <c r="E1408" s="1">
        <v>20</v>
      </c>
      <c r="F1408" s="1">
        <v>7</v>
      </c>
      <c r="G1408" s="1" t="s">
        <v>10</v>
      </c>
      <c r="H1408" s="1" t="s">
        <v>11</v>
      </c>
    </row>
    <row r="1409" spans="1:8" x14ac:dyDescent="0.3">
      <c r="A1409" s="1" t="s">
        <v>1638</v>
      </c>
      <c r="B1409" s="1" t="s">
        <v>134</v>
      </c>
      <c r="C1409" s="1">
        <v>0.1</v>
      </c>
      <c r="D1409" s="1">
        <v>868</v>
      </c>
      <c r="E1409" s="1">
        <v>29</v>
      </c>
      <c r="F1409" s="1">
        <v>7</v>
      </c>
      <c r="G1409" s="1" t="s">
        <v>10</v>
      </c>
      <c r="H1409" s="1" t="s">
        <v>22</v>
      </c>
    </row>
    <row r="1410" spans="1:8" x14ac:dyDescent="0.3">
      <c r="A1410" s="1" t="s">
        <v>1642</v>
      </c>
      <c r="B1410" s="1" t="s">
        <v>536</v>
      </c>
      <c r="C1410" s="1">
        <v>0.5</v>
      </c>
      <c r="D1410" s="1">
        <v>897</v>
      </c>
      <c r="E1410" s="1">
        <v>-198</v>
      </c>
      <c r="F1410" s="1">
        <v>7</v>
      </c>
      <c r="G1410" s="1" t="s">
        <v>57</v>
      </c>
      <c r="H1410" s="1" t="s">
        <v>96</v>
      </c>
    </row>
    <row r="1411" spans="1:8" x14ac:dyDescent="0.3">
      <c r="A1411" s="1" t="s">
        <v>1642</v>
      </c>
      <c r="B1411" s="1" t="s">
        <v>1475</v>
      </c>
      <c r="C1411" s="1">
        <v>0.5</v>
      </c>
      <c r="D1411" s="1">
        <v>117</v>
      </c>
      <c r="E1411" s="1">
        <v>-61</v>
      </c>
      <c r="F1411" s="1">
        <v>2</v>
      </c>
      <c r="G1411" s="1" t="s">
        <v>57</v>
      </c>
      <c r="H1411" s="1" t="s">
        <v>58</v>
      </c>
    </row>
    <row r="1412" spans="1:8" x14ac:dyDescent="0.3">
      <c r="A1412" s="1" t="s">
        <v>1642</v>
      </c>
      <c r="B1412" s="1" t="s">
        <v>1389</v>
      </c>
      <c r="C1412" s="1">
        <v>0.5</v>
      </c>
      <c r="D1412" s="1">
        <v>981</v>
      </c>
      <c r="E1412" s="1">
        <v>-118</v>
      </c>
      <c r="F1412" s="1">
        <v>3</v>
      </c>
      <c r="G1412" s="1" t="s">
        <v>57</v>
      </c>
      <c r="H1412" s="1" t="s">
        <v>70</v>
      </c>
    </row>
    <row r="1413" spans="1:8" x14ac:dyDescent="0.3">
      <c r="A1413" s="1" t="s">
        <v>1643</v>
      </c>
      <c r="B1413" s="1" t="s">
        <v>1644</v>
      </c>
      <c r="C1413" s="1">
        <v>0</v>
      </c>
      <c r="D1413" s="1">
        <v>42</v>
      </c>
      <c r="E1413" s="1">
        <v>14</v>
      </c>
      <c r="F1413" s="1">
        <v>4</v>
      </c>
      <c r="G1413" s="1" t="s">
        <v>10</v>
      </c>
      <c r="H1413" s="1" t="s">
        <v>48</v>
      </c>
    </row>
    <row r="1414" spans="1:8" x14ac:dyDescent="0.3">
      <c r="A1414" s="1" t="s">
        <v>1645</v>
      </c>
      <c r="B1414" s="1" t="s">
        <v>1646</v>
      </c>
      <c r="C1414" s="1">
        <v>0.5</v>
      </c>
      <c r="D1414" s="1">
        <v>1381</v>
      </c>
      <c r="E1414" s="1">
        <v>-414</v>
      </c>
      <c r="F1414" s="1">
        <v>6</v>
      </c>
      <c r="G1414" s="1" t="s">
        <v>14</v>
      </c>
      <c r="H1414" s="1" t="s">
        <v>36</v>
      </c>
    </row>
    <row r="1415" spans="1:8" x14ac:dyDescent="0.3">
      <c r="A1415" s="1" t="s">
        <v>1647</v>
      </c>
      <c r="B1415" s="1" t="s">
        <v>842</v>
      </c>
      <c r="C1415" s="1">
        <v>0</v>
      </c>
      <c r="D1415" s="1">
        <v>246</v>
      </c>
      <c r="E1415" s="1">
        <v>61</v>
      </c>
      <c r="F1415" s="1">
        <v>2</v>
      </c>
      <c r="G1415" s="1" t="s">
        <v>14</v>
      </c>
      <c r="H1415" s="1" t="s">
        <v>15</v>
      </c>
    </row>
    <row r="1416" spans="1:8" x14ac:dyDescent="0.3">
      <c r="A1416" s="1" t="s">
        <v>1648</v>
      </c>
      <c r="B1416" s="1" t="s">
        <v>815</v>
      </c>
      <c r="C1416" s="1">
        <v>0</v>
      </c>
      <c r="D1416" s="1">
        <v>39</v>
      </c>
      <c r="E1416" s="1">
        <v>8</v>
      </c>
      <c r="F1416" s="1">
        <v>3</v>
      </c>
      <c r="G1416" s="1" t="s">
        <v>10</v>
      </c>
      <c r="H1416" s="1" t="s">
        <v>45</v>
      </c>
    </row>
    <row r="1417" spans="1:8" x14ac:dyDescent="0.3">
      <c r="A1417" s="1" t="s">
        <v>1648</v>
      </c>
      <c r="B1417" s="1" t="s">
        <v>1649</v>
      </c>
      <c r="C1417" s="1">
        <v>0</v>
      </c>
      <c r="D1417" s="1">
        <v>364</v>
      </c>
      <c r="E1417" s="1">
        <v>142</v>
      </c>
      <c r="F1417" s="1">
        <v>2</v>
      </c>
      <c r="G1417" s="1" t="s">
        <v>57</v>
      </c>
      <c r="H1417" s="1" t="s">
        <v>70</v>
      </c>
    </row>
    <row r="1418" spans="1:8" x14ac:dyDescent="0.3">
      <c r="A1418" s="1" t="s">
        <v>1650</v>
      </c>
      <c r="B1418" s="1" t="s">
        <v>1651</v>
      </c>
      <c r="C1418" s="1">
        <v>0</v>
      </c>
      <c r="D1418" s="1">
        <v>3119</v>
      </c>
      <c r="E1418" s="1">
        <v>1528</v>
      </c>
      <c r="F1418" s="1">
        <v>7</v>
      </c>
      <c r="G1418" s="1" t="s">
        <v>14</v>
      </c>
      <c r="H1418" s="1" t="s">
        <v>40</v>
      </c>
    </row>
    <row r="1419" spans="1:8" x14ac:dyDescent="0.3">
      <c r="A1419" s="1" t="s">
        <v>1652</v>
      </c>
      <c r="B1419" s="1" t="s">
        <v>1057</v>
      </c>
      <c r="C1419" s="1">
        <v>0</v>
      </c>
      <c r="D1419" s="1">
        <v>38</v>
      </c>
      <c r="E1419" s="1">
        <v>14</v>
      </c>
      <c r="F1419" s="1">
        <v>2</v>
      </c>
      <c r="G1419" s="1" t="s">
        <v>10</v>
      </c>
      <c r="H1419" s="1" t="s">
        <v>18</v>
      </c>
    </row>
    <row r="1420" spans="1:8" x14ac:dyDescent="0.3">
      <c r="A1420" s="1" t="s">
        <v>1652</v>
      </c>
      <c r="B1420" s="1" t="s">
        <v>1653</v>
      </c>
      <c r="C1420" s="1">
        <v>0</v>
      </c>
      <c r="D1420" s="1">
        <v>192</v>
      </c>
      <c r="E1420" s="1">
        <v>90</v>
      </c>
      <c r="F1420" s="1">
        <v>5</v>
      </c>
      <c r="G1420" s="1" t="s">
        <v>10</v>
      </c>
      <c r="H1420" s="1" t="s">
        <v>77</v>
      </c>
    </row>
    <row r="1421" spans="1:8" x14ac:dyDescent="0.3">
      <c r="A1421" s="1" t="s">
        <v>1654</v>
      </c>
      <c r="B1421" s="1" t="s">
        <v>1655</v>
      </c>
      <c r="C1421" s="1">
        <v>0</v>
      </c>
      <c r="D1421" s="1">
        <v>14</v>
      </c>
      <c r="E1421" s="1">
        <v>2</v>
      </c>
      <c r="F1421" s="1">
        <v>1</v>
      </c>
      <c r="G1421" s="1" t="s">
        <v>10</v>
      </c>
      <c r="H1421" s="1" t="s">
        <v>18</v>
      </c>
    </row>
    <row r="1422" spans="1:8" x14ac:dyDescent="0.3">
      <c r="A1422" s="1" t="s">
        <v>1654</v>
      </c>
      <c r="B1422" s="1" t="s">
        <v>970</v>
      </c>
      <c r="C1422" s="1">
        <v>0.1</v>
      </c>
      <c r="D1422" s="1">
        <v>714</v>
      </c>
      <c r="E1422" s="1">
        <v>278</v>
      </c>
      <c r="F1422" s="1">
        <v>4</v>
      </c>
      <c r="G1422" s="1" t="s">
        <v>10</v>
      </c>
      <c r="H1422" s="1" t="s">
        <v>22</v>
      </c>
    </row>
    <row r="1423" spans="1:8" x14ac:dyDescent="0.3">
      <c r="A1423" s="1" t="s">
        <v>1650</v>
      </c>
      <c r="B1423" s="1" t="s">
        <v>142</v>
      </c>
      <c r="C1423" s="1">
        <v>0</v>
      </c>
      <c r="D1423" s="1">
        <v>1553</v>
      </c>
      <c r="E1423" s="1">
        <v>776</v>
      </c>
      <c r="F1423" s="1">
        <v>9</v>
      </c>
      <c r="G1423" s="1" t="s">
        <v>57</v>
      </c>
      <c r="H1423" s="1" t="s">
        <v>79</v>
      </c>
    </row>
    <row r="1424" spans="1:8" x14ac:dyDescent="0.3">
      <c r="A1424" s="1" t="s">
        <v>1656</v>
      </c>
      <c r="B1424" s="1" t="s">
        <v>1657</v>
      </c>
      <c r="C1424" s="1">
        <v>0</v>
      </c>
      <c r="D1424" s="1">
        <v>21</v>
      </c>
      <c r="E1424" s="1">
        <v>5</v>
      </c>
      <c r="F1424" s="1">
        <v>2</v>
      </c>
      <c r="G1424" s="1" t="s">
        <v>10</v>
      </c>
      <c r="H1424" s="1" t="s">
        <v>48</v>
      </c>
    </row>
    <row r="1425" spans="1:8" x14ac:dyDescent="0.3">
      <c r="A1425" s="1" t="s">
        <v>1656</v>
      </c>
      <c r="B1425" s="1" t="s">
        <v>1443</v>
      </c>
      <c r="C1425" s="1">
        <v>0</v>
      </c>
      <c r="D1425" s="1">
        <v>88</v>
      </c>
      <c r="E1425" s="1">
        <v>40</v>
      </c>
      <c r="F1425" s="1">
        <v>4</v>
      </c>
      <c r="G1425" s="1" t="s">
        <v>10</v>
      </c>
      <c r="H1425" s="1" t="s">
        <v>11</v>
      </c>
    </row>
    <row r="1426" spans="1:8" x14ac:dyDescent="0.3">
      <c r="A1426" s="1" t="s">
        <v>1656</v>
      </c>
      <c r="B1426" s="1" t="s">
        <v>1658</v>
      </c>
      <c r="C1426" s="1">
        <v>0</v>
      </c>
      <c r="D1426" s="1">
        <v>87</v>
      </c>
      <c r="E1426" s="1">
        <v>41</v>
      </c>
      <c r="F1426" s="1">
        <v>2</v>
      </c>
      <c r="G1426" s="1" t="s">
        <v>10</v>
      </c>
      <c r="H1426" s="1" t="s">
        <v>77</v>
      </c>
    </row>
    <row r="1427" spans="1:8" x14ac:dyDescent="0.3">
      <c r="A1427" s="1" t="s">
        <v>1659</v>
      </c>
      <c r="B1427" s="1" t="s">
        <v>1660</v>
      </c>
      <c r="C1427" s="1">
        <v>0.4</v>
      </c>
      <c r="D1427" s="1">
        <v>182</v>
      </c>
      <c r="E1427" s="1">
        <v>-55</v>
      </c>
      <c r="F1427" s="1">
        <v>4</v>
      </c>
      <c r="G1427" s="1" t="s">
        <v>57</v>
      </c>
      <c r="H1427" s="1" t="s">
        <v>70</v>
      </c>
    </row>
    <row r="1428" spans="1:8" x14ac:dyDescent="0.3">
      <c r="A1428" s="1" t="s">
        <v>1661</v>
      </c>
      <c r="B1428" s="1" t="s">
        <v>976</v>
      </c>
      <c r="C1428" s="1">
        <v>0</v>
      </c>
      <c r="D1428" s="1">
        <v>56</v>
      </c>
      <c r="E1428" s="1">
        <v>6</v>
      </c>
      <c r="F1428" s="1">
        <v>2</v>
      </c>
      <c r="G1428" s="1" t="s">
        <v>10</v>
      </c>
      <c r="H1428" s="1" t="s">
        <v>18</v>
      </c>
    </row>
    <row r="1429" spans="1:8" x14ac:dyDescent="0.3">
      <c r="A1429" s="1" t="s">
        <v>1661</v>
      </c>
      <c r="B1429" s="1" t="s">
        <v>120</v>
      </c>
      <c r="C1429" s="1">
        <v>0</v>
      </c>
      <c r="D1429" s="1">
        <v>52</v>
      </c>
      <c r="E1429" s="1">
        <v>20</v>
      </c>
      <c r="F1429" s="1">
        <v>4</v>
      </c>
      <c r="G1429" s="1" t="s">
        <v>10</v>
      </c>
      <c r="H1429" s="1" t="s">
        <v>48</v>
      </c>
    </row>
    <row r="1430" spans="1:8" x14ac:dyDescent="0.3">
      <c r="A1430" s="1" t="s">
        <v>1661</v>
      </c>
      <c r="B1430" s="1" t="s">
        <v>925</v>
      </c>
      <c r="C1430" s="1">
        <v>0</v>
      </c>
      <c r="D1430" s="1">
        <v>51</v>
      </c>
      <c r="E1430" s="1">
        <v>21</v>
      </c>
      <c r="F1430" s="1">
        <v>9</v>
      </c>
      <c r="G1430" s="1" t="s">
        <v>10</v>
      </c>
      <c r="H1430" s="1" t="s">
        <v>48</v>
      </c>
    </row>
    <row r="1431" spans="1:8" x14ac:dyDescent="0.3">
      <c r="A1431" s="1" t="s">
        <v>1661</v>
      </c>
      <c r="B1431" s="1" t="s">
        <v>509</v>
      </c>
      <c r="C1431" s="1">
        <v>0</v>
      </c>
      <c r="D1431" s="1">
        <v>98</v>
      </c>
      <c r="E1431" s="1">
        <v>35</v>
      </c>
      <c r="F1431" s="1">
        <v>2</v>
      </c>
      <c r="G1431" s="1" t="s">
        <v>10</v>
      </c>
      <c r="H1431" s="1" t="s">
        <v>48</v>
      </c>
    </row>
    <row r="1432" spans="1:8" x14ac:dyDescent="0.3">
      <c r="A1432" s="1" t="s">
        <v>1661</v>
      </c>
      <c r="B1432" s="1" t="s">
        <v>443</v>
      </c>
      <c r="C1432" s="1">
        <v>0</v>
      </c>
      <c r="D1432" s="1">
        <v>79</v>
      </c>
      <c r="E1432" s="1">
        <v>32</v>
      </c>
      <c r="F1432" s="1">
        <v>3</v>
      </c>
      <c r="G1432" s="1" t="s">
        <v>10</v>
      </c>
      <c r="H1432" s="1" t="s">
        <v>22</v>
      </c>
    </row>
    <row r="1433" spans="1:8" x14ac:dyDescent="0.3">
      <c r="A1433" s="1" t="s">
        <v>1661</v>
      </c>
      <c r="B1433" s="1" t="s">
        <v>1662</v>
      </c>
      <c r="C1433" s="1">
        <v>0</v>
      </c>
      <c r="D1433" s="1">
        <v>89</v>
      </c>
      <c r="E1433" s="1">
        <v>28</v>
      </c>
      <c r="F1433" s="1">
        <v>4</v>
      </c>
      <c r="G1433" s="1" t="s">
        <v>10</v>
      </c>
      <c r="H1433" s="1" t="s">
        <v>77</v>
      </c>
    </row>
    <row r="1434" spans="1:8" x14ac:dyDescent="0.3">
      <c r="A1434" s="1" t="s">
        <v>1661</v>
      </c>
      <c r="B1434" s="1" t="s">
        <v>1663</v>
      </c>
      <c r="C1434" s="1">
        <v>0</v>
      </c>
      <c r="D1434" s="1">
        <v>282</v>
      </c>
      <c r="E1434" s="1">
        <v>76</v>
      </c>
      <c r="F1434" s="1">
        <v>2</v>
      </c>
      <c r="G1434" s="1" t="s">
        <v>57</v>
      </c>
      <c r="H1434" s="1" t="s">
        <v>79</v>
      </c>
    </row>
    <row r="1435" spans="1:8" x14ac:dyDescent="0.3">
      <c r="A1435" s="1" t="s">
        <v>1664</v>
      </c>
      <c r="B1435" s="1" t="s">
        <v>261</v>
      </c>
      <c r="C1435" s="1">
        <v>0</v>
      </c>
      <c r="D1435" s="1">
        <v>97</v>
      </c>
      <c r="E1435" s="1">
        <v>37</v>
      </c>
      <c r="F1435" s="1">
        <v>3</v>
      </c>
      <c r="G1435" s="1" t="s">
        <v>10</v>
      </c>
      <c r="H1435" s="1" t="s">
        <v>18</v>
      </c>
    </row>
    <row r="1436" spans="1:8" x14ac:dyDescent="0.3">
      <c r="A1436" s="1" t="s">
        <v>1664</v>
      </c>
      <c r="B1436" s="1" t="s">
        <v>1665</v>
      </c>
      <c r="C1436" s="1">
        <v>0</v>
      </c>
      <c r="D1436" s="1">
        <v>263</v>
      </c>
      <c r="E1436" s="1">
        <v>63</v>
      </c>
      <c r="F1436" s="1">
        <v>5</v>
      </c>
      <c r="G1436" s="1" t="s">
        <v>10</v>
      </c>
      <c r="H1436" s="1" t="s">
        <v>48</v>
      </c>
    </row>
    <row r="1437" spans="1:8" x14ac:dyDescent="0.3">
      <c r="A1437" s="1" t="s">
        <v>1664</v>
      </c>
      <c r="B1437" s="1" t="s">
        <v>1666</v>
      </c>
      <c r="C1437" s="1">
        <v>0</v>
      </c>
      <c r="D1437" s="1">
        <v>53</v>
      </c>
      <c r="E1437" s="1">
        <v>18</v>
      </c>
      <c r="F1437" s="1">
        <v>4</v>
      </c>
      <c r="G1437" s="1" t="s">
        <v>10</v>
      </c>
      <c r="H1437" s="1" t="s">
        <v>29</v>
      </c>
    </row>
    <row r="1438" spans="1:8" x14ac:dyDescent="0.3">
      <c r="A1438" s="1" t="s">
        <v>1664</v>
      </c>
      <c r="B1438" s="1" t="s">
        <v>1314</v>
      </c>
      <c r="C1438" s="1">
        <v>0.1</v>
      </c>
      <c r="D1438" s="1">
        <v>812</v>
      </c>
      <c r="E1438" s="1">
        <v>-27</v>
      </c>
      <c r="F1438" s="1">
        <v>7</v>
      </c>
      <c r="G1438" s="1" t="s">
        <v>10</v>
      </c>
      <c r="H1438" s="1" t="s">
        <v>22</v>
      </c>
    </row>
    <row r="1439" spans="1:8" x14ac:dyDescent="0.3">
      <c r="A1439" s="1" t="s">
        <v>1664</v>
      </c>
      <c r="B1439" s="1" t="s">
        <v>1541</v>
      </c>
      <c r="C1439" s="1">
        <v>0.15</v>
      </c>
      <c r="D1439" s="1">
        <v>274</v>
      </c>
      <c r="E1439" s="1">
        <v>84</v>
      </c>
      <c r="F1439" s="1">
        <v>4</v>
      </c>
      <c r="G1439" s="1" t="s">
        <v>57</v>
      </c>
      <c r="H1439" s="1" t="s">
        <v>70</v>
      </c>
    </row>
    <row r="1440" spans="1:8" x14ac:dyDescent="0.3">
      <c r="A1440" s="1" t="s">
        <v>1667</v>
      </c>
      <c r="B1440" s="1" t="s">
        <v>1668</v>
      </c>
      <c r="C1440" s="1">
        <v>0.5</v>
      </c>
      <c r="D1440" s="1">
        <v>208</v>
      </c>
      <c r="E1440" s="1">
        <v>-191</v>
      </c>
      <c r="F1440" s="1">
        <v>3</v>
      </c>
      <c r="G1440" s="1" t="s">
        <v>57</v>
      </c>
      <c r="H1440" s="1" t="s">
        <v>70</v>
      </c>
    </row>
    <row r="1441" spans="1:8" x14ac:dyDescent="0.3">
      <c r="A1441" s="1" t="s">
        <v>1669</v>
      </c>
      <c r="B1441" s="1" t="s">
        <v>1057</v>
      </c>
      <c r="C1441" s="1">
        <v>0.1</v>
      </c>
      <c r="D1441" s="1">
        <v>17</v>
      </c>
      <c r="E1441" s="1">
        <v>5</v>
      </c>
      <c r="F1441" s="1">
        <v>1</v>
      </c>
      <c r="G1441" s="1" t="s">
        <v>10</v>
      </c>
      <c r="H1441" s="1" t="s">
        <v>18</v>
      </c>
    </row>
    <row r="1442" spans="1:8" x14ac:dyDescent="0.3">
      <c r="A1442" s="1" t="s">
        <v>1669</v>
      </c>
      <c r="B1442" s="1" t="s">
        <v>309</v>
      </c>
      <c r="C1442" s="1">
        <v>0.1</v>
      </c>
      <c r="D1442" s="1">
        <v>184</v>
      </c>
      <c r="E1442" s="1">
        <v>82</v>
      </c>
      <c r="F1442" s="1">
        <v>3</v>
      </c>
      <c r="G1442" s="1" t="s">
        <v>57</v>
      </c>
      <c r="H1442" s="1" t="s">
        <v>70</v>
      </c>
    </row>
    <row r="1443" spans="1:8" x14ac:dyDescent="0.3">
      <c r="A1443" s="1" t="s">
        <v>1670</v>
      </c>
      <c r="B1443" s="1" t="s">
        <v>249</v>
      </c>
      <c r="C1443" s="1">
        <v>0.5</v>
      </c>
      <c r="D1443" s="1">
        <v>1314</v>
      </c>
      <c r="E1443" s="1">
        <v>-631</v>
      </c>
      <c r="F1443" s="1">
        <v>6</v>
      </c>
      <c r="G1443" s="1" t="s">
        <v>14</v>
      </c>
      <c r="H1443" s="1" t="s">
        <v>15</v>
      </c>
    </row>
    <row r="1444" spans="1:8" x14ac:dyDescent="0.3">
      <c r="A1444" s="1" t="s">
        <v>1671</v>
      </c>
      <c r="B1444" s="1" t="s">
        <v>1672</v>
      </c>
      <c r="C1444" s="1">
        <v>0</v>
      </c>
      <c r="D1444" s="1">
        <v>1236</v>
      </c>
      <c r="E1444" s="1">
        <v>420</v>
      </c>
      <c r="F1444" s="1">
        <v>3</v>
      </c>
      <c r="G1444" s="1" t="s">
        <v>14</v>
      </c>
      <c r="H1444" s="1" t="s">
        <v>15</v>
      </c>
    </row>
    <row r="1445" spans="1:8" x14ac:dyDescent="0.3">
      <c r="A1445" s="1" t="s">
        <v>1673</v>
      </c>
      <c r="B1445" s="1" t="s">
        <v>1490</v>
      </c>
      <c r="C1445" s="1">
        <v>0</v>
      </c>
      <c r="D1445" s="1">
        <v>37</v>
      </c>
      <c r="E1445" s="1">
        <v>14</v>
      </c>
      <c r="F1445" s="1">
        <v>3</v>
      </c>
      <c r="G1445" s="1" t="s">
        <v>10</v>
      </c>
      <c r="H1445" s="1" t="s">
        <v>45</v>
      </c>
    </row>
    <row r="1446" spans="1:8" x14ac:dyDescent="0.3">
      <c r="A1446" s="1" t="s">
        <v>1673</v>
      </c>
      <c r="B1446" s="1" t="s">
        <v>1674</v>
      </c>
      <c r="C1446" s="1">
        <v>0</v>
      </c>
      <c r="D1446" s="1">
        <v>69</v>
      </c>
      <c r="E1446" s="1">
        <v>8</v>
      </c>
      <c r="F1446" s="1">
        <v>8</v>
      </c>
      <c r="G1446" s="1" t="s">
        <v>10</v>
      </c>
      <c r="H1446" s="1" t="s">
        <v>45</v>
      </c>
    </row>
    <row r="1447" spans="1:8" x14ac:dyDescent="0.3">
      <c r="A1447" s="1" t="s">
        <v>1670</v>
      </c>
      <c r="B1447" s="1" t="s">
        <v>203</v>
      </c>
      <c r="C1447" s="1">
        <v>0.5</v>
      </c>
      <c r="D1447" s="1">
        <v>15</v>
      </c>
      <c r="E1447" s="1">
        <v>-4</v>
      </c>
      <c r="F1447" s="1">
        <v>2</v>
      </c>
      <c r="G1447" s="1" t="s">
        <v>10</v>
      </c>
      <c r="H1447" s="1" t="s">
        <v>18</v>
      </c>
    </row>
    <row r="1448" spans="1:8" x14ac:dyDescent="0.3">
      <c r="A1448" s="1" t="s">
        <v>1671</v>
      </c>
      <c r="B1448" s="1" t="s">
        <v>472</v>
      </c>
      <c r="C1448" s="1">
        <v>0</v>
      </c>
      <c r="D1448" s="1">
        <v>234</v>
      </c>
      <c r="E1448" s="1">
        <v>110</v>
      </c>
      <c r="F1448" s="1">
        <v>5</v>
      </c>
      <c r="G1448" s="1" t="s">
        <v>10</v>
      </c>
      <c r="H1448" s="1" t="s">
        <v>18</v>
      </c>
    </row>
    <row r="1449" spans="1:8" x14ac:dyDescent="0.3">
      <c r="A1449" s="1" t="s">
        <v>1671</v>
      </c>
      <c r="B1449" s="1" t="s">
        <v>576</v>
      </c>
      <c r="C1449" s="1">
        <v>0</v>
      </c>
      <c r="D1449" s="1">
        <v>137</v>
      </c>
      <c r="E1449" s="1">
        <v>18</v>
      </c>
      <c r="F1449" s="1">
        <v>5</v>
      </c>
      <c r="G1449" s="1" t="s">
        <v>10</v>
      </c>
      <c r="H1449" s="1" t="s">
        <v>48</v>
      </c>
    </row>
    <row r="1450" spans="1:8" x14ac:dyDescent="0.3">
      <c r="A1450" s="1" t="s">
        <v>1671</v>
      </c>
      <c r="B1450" s="1" t="s">
        <v>1098</v>
      </c>
      <c r="C1450" s="1">
        <v>0</v>
      </c>
      <c r="D1450" s="1">
        <v>198</v>
      </c>
      <c r="E1450" s="1">
        <v>0</v>
      </c>
      <c r="F1450" s="1">
        <v>7</v>
      </c>
      <c r="G1450" s="1" t="s">
        <v>10</v>
      </c>
      <c r="H1450" s="1" t="s">
        <v>48</v>
      </c>
    </row>
    <row r="1451" spans="1:8" x14ac:dyDescent="0.3">
      <c r="A1451" s="1" t="s">
        <v>1675</v>
      </c>
      <c r="B1451" s="1" t="s">
        <v>1676</v>
      </c>
      <c r="C1451" s="1">
        <v>0.1</v>
      </c>
      <c r="D1451" s="1">
        <v>479</v>
      </c>
      <c r="E1451" s="1">
        <v>202</v>
      </c>
      <c r="F1451" s="1">
        <v>4</v>
      </c>
      <c r="G1451" s="1" t="s">
        <v>14</v>
      </c>
      <c r="H1451" s="1" t="s">
        <v>36</v>
      </c>
    </row>
    <row r="1452" spans="1:8" x14ac:dyDescent="0.3">
      <c r="A1452" s="1" t="s">
        <v>1675</v>
      </c>
      <c r="B1452" s="1" t="s">
        <v>1567</v>
      </c>
      <c r="C1452" s="1">
        <v>0</v>
      </c>
      <c r="D1452" s="1">
        <v>57</v>
      </c>
      <c r="E1452" s="1">
        <v>17</v>
      </c>
      <c r="F1452" s="1">
        <v>2</v>
      </c>
      <c r="G1452" s="1" t="s">
        <v>10</v>
      </c>
      <c r="H1452" s="1" t="s">
        <v>48</v>
      </c>
    </row>
    <row r="1453" spans="1:8" x14ac:dyDescent="0.3">
      <c r="A1453" s="1" t="s">
        <v>1677</v>
      </c>
      <c r="B1453" s="1" t="s">
        <v>291</v>
      </c>
      <c r="C1453" s="1">
        <v>0</v>
      </c>
      <c r="D1453" s="1">
        <v>24</v>
      </c>
      <c r="E1453" s="1">
        <v>10</v>
      </c>
      <c r="F1453" s="1">
        <v>2</v>
      </c>
      <c r="G1453" s="1" t="s">
        <v>10</v>
      </c>
      <c r="H1453" s="1" t="s">
        <v>18</v>
      </c>
    </row>
    <row r="1454" spans="1:8" x14ac:dyDescent="0.3">
      <c r="A1454" s="1" t="s">
        <v>1677</v>
      </c>
      <c r="B1454" s="1" t="s">
        <v>1678</v>
      </c>
      <c r="C1454" s="1">
        <v>0.1</v>
      </c>
      <c r="D1454" s="1">
        <v>104</v>
      </c>
      <c r="E1454" s="1">
        <v>16</v>
      </c>
      <c r="F1454" s="1">
        <v>2</v>
      </c>
      <c r="G1454" s="1" t="s">
        <v>10</v>
      </c>
      <c r="H1454" s="1" t="s">
        <v>22</v>
      </c>
    </row>
    <row r="1455" spans="1:8" x14ac:dyDescent="0.3">
      <c r="A1455" s="1" t="s">
        <v>1679</v>
      </c>
      <c r="B1455" s="1" t="s">
        <v>1680</v>
      </c>
      <c r="C1455" s="1">
        <v>0.15</v>
      </c>
      <c r="D1455" s="1">
        <v>284</v>
      </c>
      <c r="E1455" s="1">
        <v>-10</v>
      </c>
      <c r="F1455" s="1">
        <v>2</v>
      </c>
      <c r="G1455" s="1" t="s">
        <v>57</v>
      </c>
      <c r="H1455" s="1" t="s">
        <v>79</v>
      </c>
    </row>
    <row r="1456" spans="1:8" x14ac:dyDescent="0.3">
      <c r="A1456" s="1" t="s">
        <v>1681</v>
      </c>
      <c r="B1456" s="1" t="s">
        <v>937</v>
      </c>
      <c r="C1456" s="1">
        <v>0</v>
      </c>
      <c r="D1456" s="1">
        <v>88</v>
      </c>
      <c r="E1456" s="1">
        <v>19</v>
      </c>
      <c r="F1456" s="1">
        <v>2</v>
      </c>
      <c r="G1456" s="1" t="s">
        <v>10</v>
      </c>
      <c r="H1456" s="1" t="s">
        <v>77</v>
      </c>
    </row>
    <row r="1457" spans="1:8" x14ac:dyDescent="0.3">
      <c r="A1457" s="1" t="s">
        <v>1682</v>
      </c>
      <c r="B1457" s="1" t="s">
        <v>213</v>
      </c>
      <c r="C1457" s="1">
        <v>0</v>
      </c>
      <c r="D1457" s="1">
        <v>42</v>
      </c>
      <c r="E1457" s="1">
        <v>12</v>
      </c>
      <c r="F1457" s="1">
        <v>4</v>
      </c>
      <c r="G1457" s="1" t="s">
        <v>10</v>
      </c>
      <c r="H1457" s="1" t="s">
        <v>29</v>
      </c>
    </row>
    <row r="1458" spans="1:8" x14ac:dyDescent="0.3">
      <c r="A1458" s="1" t="s">
        <v>1683</v>
      </c>
      <c r="B1458" s="1" t="s">
        <v>1535</v>
      </c>
      <c r="C1458" s="1">
        <v>0</v>
      </c>
      <c r="D1458" s="1">
        <v>46</v>
      </c>
      <c r="E1458" s="1">
        <v>8</v>
      </c>
      <c r="F1458" s="1">
        <v>3</v>
      </c>
      <c r="G1458" s="1" t="s">
        <v>10</v>
      </c>
      <c r="H1458" s="1" t="s">
        <v>18</v>
      </c>
    </row>
    <row r="1459" spans="1:8" x14ac:dyDescent="0.3">
      <c r="A1459" s="1" t="s">
        <v>1683</v>
      </c>
      <c r="B1459" s="1" t="s">
        <v>1684</v>
      </c>
      <c r="C1459" s="1">
        <v>0</v>
      </c>
      <c r="D1459" s="1">
        <v>31</v>
      </c>
      <c r="E1459" s="1">
        <v>6</v>
      </c>
      <c r="F1459" s="1">
        <v>2</v>
      </c>
      <c r="G1459" s="1" t="s">
        <v>10</v>
      </c>
      <c r="H1459" s="1" t="s">
        <v>11</v>
      </c>
    </row>
    <row r="1460" spans="1:8" x14ac:dyDescent="0.3">
      <c r="A1460" s="1" t="s">
        <v>1683</v>
      </c>
      <c r="B1460" s="1" t="s">
        <v>647</v>
      </c>
      <c r="C1460" s="1">
        <v>0</v>
      </c>
      <c r="D1460" s="1">
        <v>85</v>
      </c>
      <c r="E1460" s="1">
        <v>36</v>
      </c>
      <c r="F1460" s="1">
        <v>3</v>
      </c>
      <c r="G1460" s="1" t="s">
        <v>10</v>
      </c>
      <c r="H1460" s="1" t="s">
        <v>11</v>
      </c>
    </row>
    <row r="1461" spans="1:8" x14ac:dyDescent="0.3">
      <c r="A1461" s="1" t="s">
        <v>1683</v>
      </c>
      <c r="B1461" s="1" t="s">
        <v>1171</v>
      </c>
      <c r="C1461" s="1">
        <v>0</v>
      </c>
      <c r="D1461" s="1">
        <v>359</v>
      </c>
      <c r="E1461" s="1">
        <v>179</v>
      </c>
      <c r="F1461" s="1">
        <v>3</v>
      </c>
      <c r="G1461" s="1" t="s">
        <v>57</v>
      </c>
      <c r="H1461" s="1" t="s">
        <v>79</v>
      </c>
    </row>
    <row r="1462" spans="1:8" x14ac:dyDescent="0.3">
      <c r="A1462" s="1" t="s">
        <v>1685</v>
      </c>
      <c r="B1462" s="1" t="s">
        <v>1686</v>
      </c>
      <c r="C1462" s="1">
        <v>0.1</v>
      </c>
      <c r="D1462" s="1">
        <v>143</v>
      </c>
      <c r="E1462" s="1">
        <v>44</v>
      </c>
      <c r="F1462" s="1">
        <v>2</v>
      </c>
      <c r="G1462" s="1" t="s">
        <v>57</v>
      </c>
      <c r="H1462" s="1" t="s">
        <v>58</v>
      </c>
    </row>
    <row r="1463" spans="1:8" x14ac:dyDescent="0.3">
      <c r="A1463" s="1" t="s">
        <v>1687</v>
      </c>
      <c r="B1463" s="1" t="s">
        <v>1688</v>
      </c>
      <c r="C1463" s="1">
        <v>0</v>
      </c>
      <c r="D1463" s="1">
        <v>299</v>
      </c>
      <c r="E1463" s="1">
        <v>113</v>
      </c>
      <c r="F1463" s="1">
        <v>2</v>
      </c>
      <c r="G1463" s="1" t="s">
        <v>14</v>
      </c>
      <c r="H1463" s="1" t="s">
        <v>15</v>
      </c>
    </row>
    <row r="1464" spans="1:8" x14ac:dyDescent="0.3">
      <c r="A1464" s="1" t="s">
        <v>1689</v>
      </c>
      <c r="B1464" s="1" t="s">
        <v>207</v>
      </c>
      <c r="C1464" s="1">
        <v>0</v>
      </c>
      <c r="D1464" s="1">
        <v>26</v>
      </c>
      <c r="E1464" s="1">
        <v>10</v>
      </c>
      <c r="F1464" s="1">
        <v>3</v>
      </c>
      <c r="G1464" s="1" t="s">
        <v>10</v>
      </c>
      <c r="H1464" s="1" t="s">
        <v>29</v>
      </c>
    </row>
    <row r="1465" spans="1:8" x14ac:dyDescent="0.3">
      <c r="A1465" s="1" t="s">
        <v>1690</v>
      </c>
      <c r="B1465" s="1" t="s">
        <v>437</v>
      </c>
      <c r="C1465" s="1">
        <v>0</v>
      </c>
      <c r="D1465" s="1">
        <v>61</v>
      </c>
      <c r="E1465" s="1">
        <v>10</v>
      </c>
      <c r="F1465" s="1">
        <v>7</v>
      </c>
      <c r="G1465" s="1" t="s">
        <v>10</v>
      </c>
      <c r="H1465" s="1" t="s">
        <v>45</v>
      </c>
    </row>
    <row r="1466" spans="1:8" x14ac:dyDescent="0.3">
      <c r="A1466" s="1" t="s">
        <v>1691</v>
      </c>
      <c r="B1466" s="1" t="s">
        <v>544</v>
      </c>
      <c r="C1466" s="1">
        <v>0</v>
      </c>
      <c r="D1466" s="1">
        <v>94</v>
      </c>
      <c r="E1466" s="1">
        <v>21</v>
      </c>
      <c r="F1466" s="1">
        <v>3</v>
      </c>
      <c r="G1466" s="1" t="s">
        <v>10</v>
      </c>
      <c r="H1466" s="1" t="s">
        <v>11</v>
      </c>
    </row>
    <row r="1467" spans="1:8" x14ac:dyDescent="0.3">
      <c r="A1467" s="1" t="s">
        <v>1691</v>
      </c>
      <c r="B1467" s="1" t="s">
        <v>30</v>
      </c>
      <c r="C1467" s="1">
        <v>0.1</v>
      </c>
      <c r="D1467" s="1">
        <v>358</v>
      </c>
      <c r="E1467" s="1">
        <v>72</v>
      </c>
      <c r="F1467" s="1">
        <v>2</v>
      </c>
      <c r="G1467" s="1" t="s">
        <v>10</v>
      </c>
      <c r="H1467" s="1" t="s">
        <v>22</v>
      </c>
    </row>
    <row r="1468" spans="1:8" x14ac:dyDescent="0.3">
      <c r="A1468" s="1" t="s">
        <v>1692</v>
      </c>
      <c r="B1468" s="1" t="s">
        <v>717</v>
      </c>
      <c r="C1468" s="1">
        <v>0</v>
      </c>
      <c r="D1468" s="1">
        <v>50</v>
      </c>
      <c r="E1468" s="1">
        <v>13</v>
      </c>
      <c r="F1468" s="1">
        <v>1</v>
      </c>
      <c r="G1468" s="1" t="s">
        <v>14</v>
      </c>
      <c r="H1468" s="1" t="s">
        <v>116</v>
      </c>
    </row>
    <row r="1469" spans="1:8" x14ac:dyDescent="0.3">
      <c r="A1469" s="1" t="s">
        <v>1693</v>
      </c>
      <c r="B1469" s="1" t="s">
        <v>1584</v>
      </c>
      <c r="C1469" s="1">
        <v>0</v>
      </c>
      <c r="D1469" s="1">
        <v>184</v>
      </c>
      <c r="E1469" s="1">
        <v>57</v>
      </c>
      <c r="F1469" s="1">
        <v>3</v>
      </c>
      <c r="G1469" s="1" t="s">
        <v>10</v>
      </c>
      <c r="H1469" s="1" t="s">
        <v>22</v>
      </c>
    </row>
    <row r="1470" spans="1:8" x14ac:dyDescent="0.3">
      <c r="A1470" s="1" t="s">
        <v>1693</v>
      </c>
      <c r="B1470" s="1" t="s">
        <v>635</v>
      </c>
      <c r="C1470" s="1">
        <v>0</v>
      </c>
      <c r="D1470" s="1">
        <v>673</v>
      </c>
      <c r="E1470" s="1">
        <v>316</v>
      </c>
      <c r="F1470" s="1">
        <v>5</v>
      </c>
      <c r="G1470" s="1" t="s">
        <v>10</v>
      </c>
      <c r="H1470" s="1" t="s">
        <v>22</v>
      </c>
    </row>
    <row r="1471" spans="1:8" x14ac:dyDescent="0.3">
      <c r="A1471" s="1" t="s">
        <v>1694</v>
      </c>
      <c r="B1471" s="1" t="s">
        <v>1192</v>
      </c>
      <c r="C1471" s="1">
        <v>0</v>
      </c>
      <c r="D1471" s="1">
        <v>434</v>
      </c>
      <c r="E1471" s="1">
        <v>143</v>
      </c>
      <c r="F1471" s="1">
        <v>4</v>
      </c>
      <c r="G1471" s="1" t="s">
        <v>14</v>
      </c>
      <c r="H1471" s="1" t="s">
        <v>116</v>
      </c>
    </row>
    <row r="1472" spans="1:8" x14ac:dyDescent="0.3">
      <c r="A1472" s="1" t="s">
        <v>1694</v>
      </c>
      <c r="B1472" s="1" t="s">
        <v>1695</v>
      </c>
      <c r="C1472" s="1">
        <v>0</v>
      </c>
      <c r="D1472" s="1">
        <v>43</v>
      </c>
      <c r="E1472" s="1">
        <v>9</v>
      </c>
      <c r="F1472" s="1">
        <v>4</v>
      </c>
      <c r="G1472" s="1" t="s">
        <v>10</v>
      </c>
      <c r="H1472" s="1" t="s">
        <v>45</v>
      </c>
    </row>
    <row r="1473" spans="1:8" x14ac:dyDescent="0.3">
      <c r="A1473" s="1" t="s">
        <v>1694</v>
      </c>
      <c r="B1473" s="1" t="s">
        <v>1696</v>
      </c>
      <c r="C1473" s="1">
        <v>0</v>
      </c>
      <c r="D1473" s="1">
        <v>425</v>
      </c>
      <c r="E1473" s="1">
        <v>136</v>
      </c>
      <c r="F1473" s="1">
        <v>8</v>
      </c>
      <c r="G1473" s="1" t="s">
        <v>57</v>
      </c>
      <c r="H1473" s="1" t="s">
        <v>96</v>
      </c>
    </row>
    <row r="1474" spans="1:8" x14ac:dyDescent="0.3">
      <c r="A1474" s="1" t="s">
        <v>1697</v>
      </c>
      <c r="B1474" s="1" t="s">
        <v>1698</v>
      </c>
      <c r="C1474" s="1">
        <v>0.2</v>
      </c>
      <c r="D1474" s="1">
        <v>136</v>
      </c>
      <c r="E1474" s="1">
        <v>24</v>
      </c>
      <c r="F1474" s="1">
        <v>3</v>
      </c>
      <c r="G1474" s="1" t="s">
        <v>14</v>
      </c>
      <c r="H1474" s="1" t="s">
        <v>116</v>
      </c>
    </row>
    <row r="1475" spans="1:8" x14ac:dyDescent="0.3">
      <c r="A1475" s="1" t="s">
        <v>1699</v>
      </c>
      <c r="B1475" s="1" t="s">
        <v>970</v>
      </c>
      <c r="C1475" s="1">
        <v>0.1</v>
      </c>
      <c r="D1475" s="1">
        <v>893</v>
      </c>
      <c r="E1475" s="1">
        <v>347</v>
      </c>
      <c r="F1475" s="1">
        <v>5</v>
      </c>
      <c r="G1475" s="1" t="s">
        <v>10</v>
      </c>
      <c r="H1475" s="1" t="s">
        <v>22</v>
      </c>
    </row>
    <row r="1476" spans="1:8" x14ac:dyDescent="0.3">
      <c r="A1476" s="1" t="s">
        <v>1700</v>
      </c>
      <c r="B1476" s="1" t="s">
        <v>724</v>
      </c>
      <c r="C1476" s="1">
        <v>0.5</v>
      </c>
      <c r="D1476" s="1">
        <v>308</v>
      </c>
      <c r="E1476" s="1">
        <v>-240</v>
      </c>
      <c r="F1476" s="1">
        <v>2</v>
      </c>
      <c r="G1476" s="1" t="s">
        <v>57</v>
      </c>
      <c r="H1476" s="1" t="s">
        <v>58</v>
      </c>
    </row>
    <row r="1477" spans="1:8" x14ac:dyDescent="0.3">
      <c r="A1477" s="1" t="s">
        <v>1701</v>
      </c>
      <c r="B1477" s="1" t="s">
        <v>1234</v>
      </c>
      <c r="C1477" s="1">
        <v>0</v>
      </c>
      <c r="D1477" s="1">
        <v>761</v>
      </c>
      <c r="E1477" s="1">
        <v>160</v>
      </c>
      <c r="F1477" s="1">
        <v>2</v>
      </c>
      <c r="G1477" s="1" t="s">
        <v>57</v>
      </c>
      <c r="H1477" s="1" t="s">
        <v>79</v>
      </c>
    </row>
    <row r="1478" spans="1:8" x14ac:dyDescent="0.3">
      <c r="A1478" s="1" t="s">
        <v>1702</v>
      </c>
      <c r="B1478" s="1" t="s">
        <v>259</v>
      </c>
      <c r="C1478" s="1">
        <v>0</v>
      </c>
      <c r="D1478" s="1">
        <v>100</v>
      </c>
      <c r="E1478" s="1">
        <v>13</v>
      </c>
      <c r="F1478" s="1">
        <v>6</v>
      </c>
      <c r="G1478" s="1" t="s">
        <v>10</v>
      </c>
      <c r="H1478" s="1" t="s">
        <v>29</v>
      </c>
    </row>
    <row r="1479" spans="1:8" x14ac:dyDescent="0.3">
      <c r="A1479" s="1" t="s">
        <v>1703</v>
      </c>
      <c r="B1479" s="1" t="s">
        <v>821</v>
      </c>
      <c r="C1479" s="1">
        <v>0.1</v>
      </c>
      <c r="D1479" s="1">
        <v>56</v>
      </c>
      <c r="E1479" s="1">
        <v>2</v>
      </c>
      <c r="F1479" s="1">
        <v>2</v>
      </c>
      <c r="G1479" s="1" t="s">
        <v>10</v>
      </c>
      <c r="H1479" s="1" t="s">
        <v>22</v>
      </c>
    </row>
    <row r="1480" spans="1:8" x14ac:dyDescent="0.3">
      <c r="A1480" s="1" t="s">
        <v>1704</v>
      </c>
      <c r="B1480" s="1" t="s">
        <v>1506</v>
      </c>
      <c r="C1480" s="1">
        <v>0</v>
      </c>
      <c r="D1480" s="1">
        <v>49</v>
      </c>
      <c r="E1480" s="1">
        <v>5</v>
      </c>
      <c r="F1480" s="1">
        <v>4</v>
      </c>
      <c r="G1480" s="1" t="s">
        <v>10</v>
      </c>
      <c r="H1480" s="1" t="s">
        <v>48</v>
      </c>
    </row>
    <row r="1481" spans="1:8" x14ac:dyDescent="0.3">
      <c r="A1481" s="1" t="s">
        <v>1704</v>
      </c>
      <c r="B1481" s="1" t="s">
        <v>1705</v>
      </c>
      <c r="C1481" s="1">
        <v>0</v>
      </c>
      <c r="D1481" s="1">
        <v>26</v>
      </c>
      <c r="E1481" s="1">
        <v>11</v>
      </c>
      <c r="F1481" s="1">
        <v>2</v>
      </c>
      <c r="G1481" s="1" t="s">
        <v>10</v>
      </c>
      <c r="H1481" s="1" t="s">
        <v>45</v>
      </c>
    </row>
    <row r="1482" spans="1:8" x14ac:dyDescent="0.3">
      <c r="A1482" s="1" t="s">
        <v>1704</v>
      </c>
      <c r="B1482" s="1" t="s">
        <v>1706</v>
      </c>
      <c r="C1482" s="1">
        <v>0</v>
      </c>
      <c r="D1482" s="1">
        <v>964</v>
      </c>
      <c r="E1482" s="1">
        <v>337</v>
      </c>
      <c r="F1482" s="1">
        <v>3</v>
      </c>
      <c r="G1482" s="1" t="s">
        <v>57</v>
      </c>
      <c r="H1482" s="1" t="s">
        <v>79</v>
      </c>
    </row>
    <row r="1483" spans="1:8" x14ac:dyDescent="0.3">
      <c r="A1483" s="1" t="s">
        <v>1707</v>
      </c>
      <c r="B1483" s="1" t="s">
        <v>1708</v>
      </c>
      <c r="C1483" s="1">
        <v>0.5</v>
      </c>
      <c r="D1483" s="1">
        <v>112</v>
      </c>
      <c r="E1483" s="1">
        <v>-94</v>
      </c>
      <c r="F1483" s="1">
        <v>3</v>
      </c>
      <c r="G1483" s="1" t="s">
        <v>57</v>
      </c>
      <c r="H1483" s="1" t="s">
        <v>58</v>
      </c>
    </row>
    <row r="1484" spans="1:8" x14ac:dyDescent="0.3">
      <c r="A1484" s="1" t="s">
        <v>1709</v>
      </c>
      <c r="B1484" s="1" t="s">
        <v>483</v>
      </c>
      <c r="C1484" s="1">
        <v>0</v>
      </c>
      <c r="D1484" s="1">
        <v>379</v>
      </c>
      <c r="E1484" s="1">
        <v>27</v>
      </c>
      <c r="F1484" s="1">
        <v>2</v>
      </c>
      <c r="G1484" s="1" t="s">
        <v>57</v>
      </c>
      <c r="H1484" s="1" t="s">
        <v>79</v>
      </c>
    </row>
    <row r="1485" spans="1:8" x14ac:dyDescent="0.3">
      <c r="A1485" s="1" t="s">
        <v>1710</v>
      </c>
      <c r="B1485" s="1" t="s">
        <v>1711</v>
      </c>
      <c r="C1485" s="1">
        <v>0</v>
      </c>
      <c r="D1485" s="1">
        <v>920</v>
      </c>
      <c r="E1485" s="1">
        <v>303</v>
      </c>
      <c r="F1485" s="1">
        <v>3</v>
      </c>
      <c r="G1485" s="1" t="s">
        <v>57</v>
      </c>
      <c r="H1485" s="1" t="s">
        <v>58</v>
      </c>
    </row>
    <row r="1486" spans="1:8" x14ac:dyDescent="0.3">
      <c r="A1486" s="1" t="s">
        <v>1712</v>
      </c>
      <c r="B1486" s="1" t="s">
        <v>1713</v>
      </c>
      <c r="C1486" s="1">
        <v>0</v>
      </c>
      <c r="D1486" s="1">
        <v>1022</v>
      </c>
      <c r="E1486" s="1">
        <v>61</v>
      </c>
      <c r="F1486" s="1">
        <v>6</v>
      </c>
      <c r="G1486" s="1" t="s">
        <v>14</v>
      </c>
      <c r="H1486" s="1" t="s">
        <v>15</v>
      </c>
    </row>
    <row r="1487" spans="1:8" x14ac:dyDescent="0.3">
      <c r="A1487" s="1" t="s">
        <v>1712</v>
      </c>
      <c r="B1487" s="1" t="s">
        <v>1443</v>
      </c>
      <c r="C1487" s="1">
        <v>0</v>
      </c>
      <c r="D1487" s="1">
        <v>44</v>
      </c>
      <c r="E1487" s="1">
        <v>20</v>
      </c>
      <c r="F1487" s="1">
        <v>2</v>
      </c>
      <c r="G1487" s="1" t="s">
        <v>10</v>
      </c>
      <c r="H1487" s="1" t="s">
        <v>11</v>
      </c>
    </row>
    <row r="1488" spans="1:8" x14ac:dyDescent="0.3">
      <c r="A1488" s="1" t="s">
        <v>1712</v>
      </c>
      <c r="B1488" s="1" t="s">
        <v>753</v>
      </c>
      <c r="C1488" s="1">
        <v>0</v>
      </c>
      <c r="D1488" s="1">
        <v>60</v>
      </c>
      <c r="E1488" s="1">
        <v>18</v>
      </c>
      <c r="F1488" s="1">
        <v>2</v>
      </c>
      <c r="G1488" s="1" t="s">
        <v>10</v>
      </c>
      <c r="H1488" s="1" t="s">
        <v>11</v>
      </c>
    </row>
    <row r="1489" spans="1:8" x14ac:dyDescent="0.3">
      <c r="A1489" s="1" t="s">
        <v>1712</v>
      </c>
      <c r="B1489" s="1" t="s">
        <v>566</v>
      </c>
      <c r="C1489" s="1">
        <v>0.4</v>
      </c>
      <c r="D1489" s="1">
        <v>170</v>
      </c>
      <c r="E1489" s="1">
        <v>-40</v>
      </c>
      <c r="F1489" s="1">
        <v>2</v>
      </c>
      <c r="G1489" s="1" t="s">
        <v>10</v>
      </c>
      <c r="H1489" s="1" t="s">
        <v>22</v>
      </c>
    </row>
    <row r="1490" spans="1:8" x14ac:dyDescent="0.3">
      <c r="A1490" s="1" t="s">
        <v>1714</v>
      </c>
      <c r="B1490" s="1" t="s">
        <v>1715</v>
      </c>
      <c r="C1490" s="1">
        <v>0.5</v>
      </c>
      <c r="D1490" s="1">
        <v>1294</v>
      </c>
      <c r="E1490" s="1">
        <v>-776</v>
      </c>
      <c r="F1490" s="1">
        <v>5</v>
      </c>
      <c r="G1490" s="1" t="s">
        <v>10</v>
      </c>
      <c r="H1490" s="1" t="s">
        <v>73</v>
      </c>
    </row>
    <row r="1491" spans="1:8" x14ac:dyDescent="0.3">
      <c r="A1491" s="1" t="s">
        <v>1714</v>
      </c>
      <c r="B1491" s="1" t="s">
        <v>217</v>
      </c>
      <c r="C1491" s="1">
        <v>0.5</v>
      </c>
      <c r="D1491" s="1">
        <v>164</v>
      </c>
      <c r="E1491" s="1">
        <v>-7</v>
      </c>
      <c r="F1491" s="1">
        <v>6</v>
      </c>
      <c r="G1491" s="1" t="s">
        <v>10</v>
      </c>
      <c r="H1491" s="1" t="s">
        <v>18</v>
      </c>
    </row>
    <row r="1492" spans="1:8" x14ac:dyDescent="0.3">
      <c r="A1492" s="1" t="s">
        <v>1716</v>
      </c>
      <c r="B1492" s="1" t="s">
        <v>192</v>
      </c>
      <c r="C1492" s="1">
        <v>0</v>
      </c>
      <c r="D1492" s="1">
        <v>79</v>
      </c>
      <c r="E1492" s="1">
        <v>2</v>
      </c>
      <c r="F1492" s="1">
        <v>3</v>
      </c>
      <c r="G1492" s="1" t="s">
        <v>10</v>
      </c>
      <c r="H1492" s="1" t="s">
        <v>18</v>
      </c>
    </row>
    <row r="1493" spans="1:8" x14ac:dyDescent="0.3">
      <c r="A1493" s="1" t="s">
        <v>1717</v>
      </c>
      <c r="B1493" s="1" t="s">
        <v>154</v>
      </c>
      <c r="C1493" s="1">
        <v>0</v>
      </c>
      <c r="D1493" s="1">
        <v>114</v>
      </c>
      <c r="E1493" s="1">
        <v>1</v>
      </c>
      <c r="F1493" s="1">
        <v>2</v>
      </c>
      <c r="G1493" s="1" t="s">
        <v>10</v>
      </c>
      <c r="H1493" s="1" t="s">
        <v>18</v>
      </c>
    </row>
    <row r="1494" spans="1:8" x14ac:dyDescent="0.3">
      <c r="A1494" s="1" t="s">
        <v>1718</v>
      </c>
      <c r="B1494" s="1" t="s">
        <v>1719</v>
      </c>
      <c r="C1494" s="1">
        <v>0</v>
      </c>
      <c r="D1494" s="1">
        <v>94</v>
      </c>
      <c r="E1494" s="1">
        <v>34</v>
      </c>
      <c r="F1494" s="1">
        <v>2</v>
      </c>
      <c r="G1494" s="1" t="s">
        <v>14</v>
      </c>
      <c r="H1494" s="1" t="s">
        <v>116</v>
      </c>
    </row>
    <row r="1495" spans="1:8" x14ac:dyDescent="0.3">
      <c r="A1495" s="1" t="s">
        <v>1720</v>
      </c>
      <c r="B1495" s="1" t="s">
        <v>1622</v>
      </c>
      <c r="C1495" s="1">
        <v>0</v>
      </c>
      <c r="D1495" s="1">
        <v>17</v>
      </c>
      <c r="E1495" s="1">
        <v>3</v>
      </c>
      <c r="F1495" s="1">
        <v>2</v>
      </c>
      <c r="G1495" s="1" t="s">
        <v>10</v>
      </c>
      <c r="H1495" s="1" t="s">
        <v>48</v>
      </c>
    </row>
    <row r="1496" spans="1:8" x14ac:dyDescent="0.3">
      <c r="A1496" s="1" t="s">
        <v>1720</v>
      </c>
      <c r="B1496" s="1" t="s">
        <v>1721</v>
      </c>
      <c r="C1496" s="1">
        <v>0</v>
      </c>
      <c r="D1496" s="1">
        <v>53</v>
      </c>
      <c r="E1496" s="1">
        <v>2</v>
      </c>
      <c r="F1496" s="1">
        <v>5</v>
      </c>
      <c r="G1496" s="1" t="s">
        <v>10</v>
      </c>
      <c r="H1496" s="1" t="s">
        <v>45</v>
      </c>
    </row>
    <row r="1497" spans="1:8" x14ac:dyDescent="0.3">
      <c r="A1497" s="1" t="s">
        <v>1720</v>
      </c>
      <c r="B1497" s="1" t="s">
        <v>1395</v>
      </c>
      <c r="C1497" s="1">
        <v>0</v>
      </c>
      <c r="D1497" s="1">
        <v>63</v>
      </c>
      <c r="E1497" s="1">
        <v>31</v>
      </c>
      <c r="F1497" s="1">
        <v>3</v>
      </c>
      <c r="G1497" s="1" t="s">
        <v>10</v>
      </c>
      <c r="H1497" s="1" t="s">
        <v>11</v>
      </c>
    </row>
    <row r="1498" spans="1:8" x14ac:dyDescent="0.3">
      <c r="A1498" s="1" t="s">
        <v>1720</v>
      </c>
      <c r="B1498" s="1" t="s">
        <v>1722</v>
      </c>
      <c r="C1498" s="1">
        <v>0</v>
      </c>
      <c r="D1498" s="1">
        <v>79</v>
      </c>
      <c r="E1498" s="1">
        <v>5</v>
      </c>
      <c r="F1498" s="1">
        <v>4</v>
      </c>
      <c r="G1498" s="1" t="s">
        <v>10</v>
      </c>
      <c r="H1498" s="1" t="s">
        <v>22</v>
      </c>
    </row>
    <row r="1499" spans="1:8" x14ac:dyDescent="0.3">
      <c r="A1499" s="1" t="s">
        <v>1718</v>
      </c>
      <c r="B1499" s="1" t="s">
        <v>1723</v>
      </c>
      <c r="C1499" s="1">
        <v>0</v>
      </c>
      <c r="D1499" s="1">
        <v>1560</v>
      </c>
      <c r="E1499" s="1">
        <v>421</v>
      </c>
      <c r="F1499" s="1">
        <v>3</v>
      </c>
      <c r="G1499" s="1" t="s">
        <v>10</v>
      </c>
      <c r="H1499" s="1" t="s">
        <v>73</v>
      </c>
    </row>
    <row r="1500" spans="1:8" x14ac:dyDescent="0.3">
      <c r="A1500" s="1" t="s">
        <v>1718</v>
      </c>
      <c r="B1500" s="1" t="s">
        <v>1065</v>
      </c>
      <c r="C1500" s="1">
        <v>0</v>
      </c>
      <c r="D1500" s="1">
        <v>37</v>
      </c>
      <c r="E1500" s="1">
        <v>16</v>
      </c>
      <c r="F1500" s="1">
        <v>4</v>
      </c>
      <c r="G1500" s="1" t="s">
        <v>10</v>
      </c>
      <c r="H1500" s="1" t="s">
        <v>48</v>
      </c>
    </row>
    <row r="1501" spans="1:8" x14ac:dyDescent="0.3">
      <c r="A1501" s="1" t="s">
        <v>1718</v>
      </c>
      <c r="B1501" s="1" t="s">
        <v>1724</v>
      </c>
      <c r="C1501" s="1">
        <v>0</v>
      </c>
      <c r="D1501" s="1">
        <v>36</v>
      </c>
      <c r="E1501" s="1">
        <v>12</v>
      </c>
      <c r="F1501" s="1">
        <v>1</v>
      </c>
      <c r="G1501" s="1" t="s">
        <v>10</v>
      </c>
      <c r="H1501" s="1" t="s">
        <v>77</v>
      </c>
    </row>
    <row r="1502" spans="1:8" x14ac:dyDescent="0.3">
      <c r="A1502" s="1" t="s">
        <v>1720</v>
      </c>
      <c r="B1502" s="1" t="s">
        <v>1725</v>
      </c>
      <c r="C1502" s="1">
        <v>0</v>
      </c>
      <c r="D1502" s="1">
        <v>1195</v>
      </c>
      <c r="E1502" s="1">
        <v>155</v>
      </c>
      <c r="F1502" s="1">
        <v>5</v>
      </c>
      <c r="G1502" s="1" t="s">
        <v>57</v>
      </c>
      <c r="H1502" s="1" t="s">
        <v>79</v>
      </c>
    </row>
    <row r="1503" spans="1:8" x14ac:dyDescent="0.3">
      <c r="A1503" s="1" t="s">
        <v>1720</v>
      </c>
      <c r="B1503" s="1" t="s">
        <v>1726</v>
      </c>
      <c r="C1503" s="1">
        <v>0</v>
      </c>
      <c r="D1503" s="1">
        <v>558</v>
      </c>
      <c r="E1503" s="1">
        <v>139</v>
      </c>
      <c r="F1503" s="1">
        <v>4</v>
      </c>
      <c r="G1503" s="1" t="s">
        <v>57</v>
      </c>
      <c r="H1503" s="1" t="s">
        <v>70</v>
      </c>
    </row>
    <row r="1504" spans="1:8" x14ac:dyDescent="0.3">
      <c r="A1504" s="1" t="s">
        <v>1727</v>
      </c>
      <c r="B1504" s="1" t="s">
        <v>840</v>
      </c>
      <c r="C1504" s="1">
        <v>0</v>
      </c>
      <c r="D1504" s="1">
        <v>1207</v>
      </c>
      <c r="E1504" s="1">
        <v>36</v>
      </c>
      <c r="F1504" s="1">
        <v>4</v>
      </c>
      <c r="G1504" s="1" t="s">
        <v>57</v>
      </c>
      <c r="H1504" s="1" t="s">
        <v>58</v>
      </c>
    </row>
    <row r="1505" spans="1:8" x14ac:dyDescent="0.3">
      <c r="A1505" s="1" t="s">
        <v>1728</v>
      </c>
      <c r="B1505" s="1" t="s">
        <v>337</v>
      </c>
      <c r="C1505" s="1">
        <v>0</v>
      </c>
      <c r="D1505" s="1">
        <v>612</v>
      </c>
      <c r="E1505" s="1">
        <v>159</v>
      </c>
      <c r="F1505" s="1">
        <v>3</v>
      </c>
      <c r="G1505" s="1" t="s">
        <v>10</v>
      </c>
      <c r="H1505" s="1" t="s">
        <v>22</v>
      </c>
    </row>
    <row r="1506" spans="1:8" x14ac:dyDescent="0.3">
      <c r="A1506" s="1" t="s">
        <v>1729</v>
      </c>
      <c r="B1506" s="1" t="s">
        <v>947</v>
      </c>
      <c r="C1506" s="1">
        <v>0</v>
      </c>
      <c r="D1506" s="1">
        <v>59</v>
      </c>
      <c r="E1506" s="1">
        <v>0</v>
      </c>
      <c r="F1506" s="1">
        <v>2</v>
      </c>
      <c r="G1506" s="1" t="s">
        <v>10</v>
      </c>
      <c r="H1506" s="1" t="s">
        <v>18</v>
      </c>
    </row>
    <row r="1507" spans="1:8" x14ac:dyDescent="0.3">
      <c r="A1507" s="1" t="s">
        <v>1729</v>
      </c>
      <c r="B1507" s="1" t="s">
        <v>1730</v>
      </c>
      <c r="C1507" s="1">
        <v>0.15</v>
      </c>
      <c r="D1507" s="1">
        <v>407</v>
      </c>
      <c r="E1507" s="1">
        <v>29</v>
      </c>
      <c r="F1507" s="1">
        <v>6</v>
      </c>
      <c r="G1507" s="1" t="s">
        <v>57</v>
      </c>
      <c r="H1507" s="1" t="s">
        <v>70</v>
      </c>
    </row>
    <row r="1508" spans="1:8" x14ac:dyDescent="0.3">
      <c r="A1508" s="1" t="s">
        <v>1731</v>
      </c>
      <c r="B1508" s="1" t="s">
        <v>967</v>
      </c>
      <c r="C1508" s="1">
        <v>0.1</v>
      </c>
      <c r="D1508" s="1">
        <v>435</v>
      </c>
      <c r="E1508" s="1">
        <v>87</v>
      </c>
      <c r="F1508" s="1">
        <v>3</v>
      </c>
      <c r="G1508" s="1" t="s">
        <v>14</v>
      </c>
      <c r="H1508" s="1" t="s">
        <v>36</v>
      </c>
    </row>
    <row r="1509" spans="1:8" x14ac:dyDescent="0.3">
      <c r="A1509" s="1" t="s">
        <v>1732</v>
      </c>
      <c r="B1509" s="1" t="s">
        <v>1733</v>
      </c>
      <c r="C1509" s="1">
        <v>0</v>
      </c>
      <c r="D1509" s="1">
        <v>303</v>
      </c>
      <c r="E1509" s="1">
        <v>6</v>
      </c>
      <c r="F1509" s="1">
        <v>6</v>
      </c>
      <c r="G1509" s="1" t="s">
        <v>14</v>
      </c>
      <c r="H1509" s="1" t="s">
        <v>116</v>
      </c>
    </row>
    <row r="1510" spans="1:8" x14ac:dyDescent="0.3">
      <c r="A1510" s="1" t="s">
        <v>1731</v>
      </c>
      <c r="B1510" s="1" t="s">
        <v>1238</v>
      </c>
      <c r="C1510" s="1">
        <v>0.1</v>
      </c>
      <c r="D1510" s="1">
        <v>2284</v>
      </c>
      <c r="E1510" s="1">
        <v>0</v>
      </c>
      <c r="F1510" s="1">
        <v>9</v>
      </c>
      <c r="G1510" s="1" t="s">
        <v>10</v>
      </c>
      <c r="H1510" s="1" t="s">
        <v>73</v>
      </c>
    </row>
    <row r="1511" spans="1:8" x14ac:dyDescent="0.3">
      <c r="A1511" s="1" t="s">
        <v>1734</v>
      </c>
      <c r="B1511" s="1" t="s">
        <v>1626</v>
      </c>
      <c r="C1511" s="1">
        <v>0</v>
      </c>
      <c r="D1511" s="1">
        <v>107</v>
      </c>
      <c r="E1511" s="1">
        <v>0</v>
      </c>
      <c r="F1511" s="1">
        <v>2</v>
      </c>
      <c r="G1511" s="1" t="s">
        <v>10</v>
      </c>
      <c r="H1511" s="1" t="s">
        <v>18</v>
      </c>
    </row>
    <row r="1512" spans="1:8" x14ac:dyDescent="0.3">
      <c r="A1512" s="1" t="s">
        <v>1732</v>
      </c>
      <c r="B1512" s="1" t="s">
        <v>1735</v>
      </c>
      <c r="C1512" s="1">
        <v>0.4</v>
      </c>
      <c r="D1512" s="1">
        <v>224</v>
      </c>
      <c r="E1512" s="1">
        <v>-86</v>
      </c>
      <c r="F1512" s="1">
        <v>5</v>
      </c>
      <c r="G1512" s="1" t="s">
        <v>57</v>
      </c>
      <c r="H1512" s="1" t="s">
        <v>70</v>
      </c>
    </row>
    <row r="1513" spans="1:8" x14ac:dyDescent="0.3">
      <c r="A1513" s="1" t="s">
        <v>1736</v>
      </c>
      <c r="B1513" s="1" t="s">
        <v>1666</v>
      </c>
      <c r="C1513" s="1">
        <v>0.1</v>
      </c>
      <c r="D1513" s="1">
        <v>37</v>
      </c>
      <c r="E1513" s="1">
        <v>9</v>
      </c>
      <c r="F1513" s="1">
        <v>3</v>
      </c>
      <c r="G1513" s="1" t="s">
        <v>10</v>
      </c>
      <c r="H1513" s="1" t="s">
        <v>29</v>
      </c>
    </row>
    <row r="1514" spans="1:8" x14ac:dyDescent="0.3">
      <c r="A1514" s="1" t="s">
        <v>1736</v>
      </c>
      <c r="B1514" s="1" t="s">
        <v>417</v>
      </c>
      <c r="C1514" s="1">
        <v>0.1</v>
      </c>
      <c r="D1514" s="1">
        <v>65</v>
      </c>
      <c r="E1514" s="1">
        <v>-6</v>
      </c>
      <c r="F1514" s="1">
        <v>3</v>
      </c>
      <c r="G1514" s="1" t="s">
        <v>10</v>
      </c>
      <c r="H1514" s="1" t="s">
        <v>22</v>
      </c>
    </row>
    <row r="1515" spans="1:8" x14ac:dyDescent="0.3">
      <c r="A1515" s="1" t="s">
        <v>1737</v>
      </c>
      <c r="B1515" s="1" t="s">
        <v>1468</v>
      </c>
      <c r="C1515" s="1">
        <v>0</v>
      </c>
      <c r="D1515" s="1">
        <v>363</v>
      </c>
      <c r="E1515" s="1">
        <v>130</v>
      </c>
      <c r="F1515" s="1">
        <v>7</v>
      </c>
      <c r="G1515" s="1" t="s">
        <v>14</v>
      </c>
      <c r="H1515" s="1" t="s">
        <v>116</v>
      </c>
    </row>
    <row r="1516" spans="1:8" x14ac:dyDescent="0.3">
      <c r="A1516" s="1" t="s">
        <v>1737</v>
      </c>
      <c r="B1516" s="1" t="s">
        <v>1738</v>
      </c>
      <c r="C1516" s="1">
        <v>0</v>
      </c>
      <c r="D1516" s="1">
        <v>18</v>
      </c>
      <c r="E1516" s="1">
        <v>2</v>
      </c>
      <c r="F1516" s="1">
        <v>3</v>
      </c>
      <c r="G1516" s="1" t="s">
        <v>10</v>
      </c>
      <c r="H1516" s="1" t="s">
        <v>48</v>
      </c>
    </row>
    <row r="1517" spans="1:8" x14ac:dyDescent="0.3">
      <c r="A1517" s="1" t="s">
        <v>1739</v>
      </c>
      <c r="B1517" s="1" t="s">
        <v>1740</v>
      </c>
      <c r="C1517" s="1">
        <v>0.5</v>
      </c>
      <c r="D1517" s="1">
        <v>171</v>
      </c>
      <c r="E1517" s="1">
        <v>-72</v>
      </c>
      <c r="F1517" s="1">
        <v>7</v>
      </c>
      <c r="G1517" s="1" t="s">
        <v>10</v>
      </c>
      <c r="H1517" s="1" t="s">
        <v>18</v>
      </c>
    </row>
    <row r="1518" spans="1:8" x14ac:dyDescent="0.3">
      <c r="A1518" s="1" t="s">
        <v>1741</v>
      </c>
      <c r="B1518" s="1" t="s">
        <v>1742</v>
      </c>
      <c r="C1518" s="1">
        <v>0</v>
      </c>
      <c r="D1518" s="1">
        <v>53</v>
      </c>
      <c r="E1518" s="1">
        <v>20</v>
      </c>
      <c r="F1518" s="1">
        <v>1</v>
      </c>
      <c r="G1518" s="1" t="s">
        <v>14</v>
      </c>
      <c r="H1518" s="1" t="s">
        <v>116</v>
      </c>
    </row>
    <row r="1519" spans="1:8" x14ac:dyDescent="0.3">
      <c r="A1519" s="1" t="s">
        <v>1743</v>
      </c>
      <c r="B1519" s="1" t="s">
        <v>284</v>
      </c>
      <c r="C1519" s="1">
        <v>0</v>
      </c>
      <c r="D1519" s="1">
        <v>257</v>
      </c>
      <c r="E1519" s="1">
        <v>110</v>
      </c>
      <c r="F1519" s="1">
        <v>2</v>
      </c>
      <c r="G1519" s="1" t="s">
        <v>10</v>
      </c>
      <c r="H1519" s="1" t="s">
        <v>22</v>
      </c>
    </row>
    <row r="1520" spans="1:8" x14ac:dyDescent="0.3">
      <c r="A1520" s="1" t="s">
        <v>1743</v>
      </c>
      <c r="B1520" s="1" t="s">
        <v>240</v>
      </c>
      <c r="C1520" s="1">
        <v>0</v>
      </c>
      <c r="D1520" s="1">
        <v>285</v>
      </c>
      <c r="E1520" s="1">
        <v>117</v>
      </c>
      <c r="F1520" s="1">
        <v>5</v>
      </c>
      <c r="G1520" s="1" t="s">
        <v>10</v>
      </c>
      <c r="H1520" s="1" t="s">
        <v>22</v>
      </c>
    </row>
    <row r="1521" spans="1:8" x14ac:dyDescent="0.3">
      <c r="A1521" s="1" t="s">
        <v>1743</v>
      </c>
      <c r="B1521" s="1" t="s">
        <v>566</v>
      </c>
      <c r="C1521" s="1">
        <v>0</v>
      </c>
      <c r="D1521" s="1">
        <v>852</v>
      </c>
      <c r="E1521" s="1">
        <v>136</v>
      </c>
      <c r="F1521" s="1">
        <v>6</v>
      </c>
      <c r="G1521" s="1" t="s">
        <v>10</v>
      </c>
      <c r="H1521" s="1" t="s">
        <v>22</v>
      </c>
    </row>
    <row r="1522" spans="1:8" x14ac:dyDescent="0.3">
      <c r="A1522" s="1" t="s">
        <v>1744</v>
      </c>
      <c r="B1522" s="1" t="s">
        <v>737</v>
      </c>
      <c r="C1522" s="1">
        <v>0</v>
      </c>
      <c r="D1522" s="1">
        <v>340</v>
      </c>
      <c r="E1522" s="1">
        <v>30</v>
      </c>
      <c r="F1522" s="1">
        <v>5</v>
      </c>
      <c r="G1522" s="1" t="s">
        <v>57</v>
      </c>
      <c r="H1522" s="1" t="s">
        <v>70</v>
      </c>
    </row>
    <row r="1523" spans="1:8" x14ac:dyDescent="0.3">
      <c r="A1523" s="1" t="s">
        <v>1745</v>
      </c>
      <c r="B1523" s="1" t="s">
        <v>1746</v>
      </c>
      <c r="C1523" s="1">
        <v>0</v>
      </c>
      <c r="D1523" s="1">
        <v>201</v>
      </c>
      <c r="E1523" s="1">
        <v>18</v>
      </c>
      <c r="F1523" s="1">
        <v>4</v>
      </c>
      <c r="G1523" s="1" t="s">
        <v>14</v>
      </c>
      <c r="H1523" s="1" t="s">
        <v>116</v>
      </c>
    </row>
    <row r="1524" spans="1:8" x14ac:dyDescent="0.3">
      <c r="A1524" s="1" t="s">
        <v>1745</v>
      </c>
      <c r="B1524" s="1" t="s">
        <v>1051</v>
      </c>
      <c r="C1524" s="1">
        <v>0</v>
      </c>
      <c r="D1524" s="1">
        <v>14</v>
      </c>
      <c r="E1524" s="1">
        <v>6</v>
      </c>
      <c r="F1524" s="1">
        <v>3</v>
      </c>
      <c r="G1524" s="1" t="s">
        <v>10</v>
      </c>
      <c r="H1524" s="1" t="s">
        <v>48</v>
      </c>
    </row>
    <row r="1525" spans="1:8" x14ac:dyDescent="0.3">
      <c r="A1525" s="1" t="s">
        <v>1747</v>
      </c>
      <c r="B1525" s="1" t="s">
        <v>1748</v>
      </c>
      <c r="C1525" s="1">
        <v>0.7</v>
      </c>
      <c r="D1525" s="1">
        <v>240</v>
      </c>
      <c r="E1525" s="1">
        <v>-535</v>
      </c>
      <c r="F1525" s="1">
        <v>3</v>
      </c>
      <c r="G1525" s="1" t="s">
        <v>14</v>
      </c>
      <c r="H1525" s="1" t="s">
        <v>40</v>
      </c>
    </row>
    <row r="1526" spans="1:8" x14ac:dyDescent="0.3">
      <c r="A1526" s="1" t="s">
        <v>1747</v>
      </c>
      <c r="B1526" s="1" t="s">
        <v>1749</v>
      </c>
      <c r="C1526" s="1">
        <v>0.5</v>
      </c>
      <c r="D1526" s="1">
        <v>22</v>
      </c>
      <c r="E1526" s="1">
        <v>0</v>
      </c>
      <c r="F1526" s="1">
        <v>3</v>
      </c>
      <c r="G1526" s="1" t="s">
        <v>10</v>
      </c>
      <c r="H1526" s="1" t="s">
        <v>29</v>
      </c>
    </row>
    <row r="1527" spans="1:8" x14ac:dyDescent="0.3">
      <c r="A1527" s="1" t="s">
        <v>1747</v>
      </c>
      <c r="B1527" s="1" t="s">
        <v>1750</v>
      </c>
      <c r="C1527" s="1">
        <v>0.5</v>
      </c>
      <c r="D1527" s="1">
        <v>145</v>
      </c>
      <c r="E1527" s="1">
        <v>-9</v>
      </c>
      <c r="F1527" s="1">
        <v>6</v>
      </c>
      <c r="G1527" s="1" t="s">
        <v>10</v>
      </c>
      <c r="H1527" s="1" t="s">
        <v>22</v>
      </c>
    </row>
    <row r="1528" spans="1:8" x14ac:dyDescent="0.3">
      <c r="A1528" s="1" t="s">
        <v>1747</v>
      </c>
      <c r="B1528" s="1" t="s">
        <v>1751</v>
      </c>
      <c r="C1528" s="1">
        <v>0.5</v>
      </c>
      <c r="D1528" s="1">
        <v>36</v>
      </c>
      <c r="E1528" s="1">
        <v>-18</v>
      </c>
      <c r="F1528" s="1">
        <v>3</v>
      </c>
      <c r="G1528" s="1" t="s">
        <v>10</v>
      </c>
      <c r="H1528" s="1" t="s">
        <v>77</v>
      </c>
    </row>
    <row r="1529" spans="1:8" x14ac:dyDescent="0.3">
      <c r="A1529" s="1" t="s">
        <v>1752</v>
      </c>
      <c r="B1529" s="1" t="s">
        <v>55</v>
      </c>
      <c r="C1529" s="1">
        <v>0</v>
      </c>
      <c r="D1529" s="1">
        <v>18</v>
      </c>
      <c r="E1529" s="1">
        <v>3</v>
      </c>
      <c r="F1529" s="1">
        <v>2</v>
      </c>
      <c r="G1529" s="1" t="s">
        <v>10</v>
      </c>
      <c r="H1529" s="1" t="s">
        <v>48</v>
      </c>
    </row>
    <row r="1530" spans="1:8" x14ac:dyDescent="0.3">
      <c r="A1530" s="1" t="s">
        <v>1753</v>
      </c>
      <c r="B1530" s="1" t="s">
        <v>1484</v>
      </c>
      <c r="C1530" s="1">
        <v>0.8</v>
      </c>
      <c r="D1530" s="1">
        <v>70</v>
      </c>
      <c r="E1530" s="1">
        <v>-271</v>
      </c>
      <c r="F1530" s="1">
        <v>7</v>
      </c>
      <c r="G1530" s="1" t="s">
        <v>14</v>
      </c>
      <c r="H1530" s="1" t="s">
        <v>116</v>
      </c>
    </row>
    <row r="1531" spans="1:8" x14ac:dyDescent="0.3">
      <c r="A1531" s="1" t="s">
        <v>1754</v>
      </c>
      <c r="B1531" s="1" t="s">
        <v>1755</v>
      </c>
      <c r="C1531" s="1">
        <v>0.5</v>
      </c>
      <c r="D1531" s="1">
        <v>151</v>
      </c>
      <c r="E1531" s="1">
        <v>-48</v>
      </c>
      <c r="F1531" s="1">
        <v>3</v>
      </c>
      <c r="G1531" s="1" t="s">
        <v>14</v>
      </c>
      <c r="H1531" s="1" t="s">
        <v>36</v>
      </c>
    </row>
    <row r="1532" spans="1:8" x14ac:dyDescent="0.3">
      <c r="A1532" s="1" t="s">
        <v>1756</v>
      </c>
      <c r="B1532" s="1" t="s">
        <v>1757</v>
      </c>
      <c r="C1532" s="1">
        <v>0.6</v>
      </c>
      <c r="D1532" s="1">
        <v>1451</v>
      </c>
      <c r="E1532" s="1">
        <v>-363</v>
      </c>
      <c r="F1532" s="1">
        <v>8</v>
      </c>
      <c r="G1532" s="1" t="s">
        <v>14</v>
      </c>
      <c r="H1532" s="1" t="s">
        <v>40</v>
      </c>
    </row>
    <row r="1533" spans="1:8" x14ac:dyDescent="0.3">
      <c r="A1533" s="1" t="s">
        <v>1758</v>
      </c>
      <c r="B1533" s="1" t="s">
        <v>1577</v>
      </c>
      <c r="C1533" s="1">
        <v>0</v>
      </c>
      <c r="D1533" s="1">
        <v>41</v>
      </c>
      <c r="E1533" s="1">
        <v>11</v>
      </c>
      <c r="F1533" s="1">
        <v>6</v>
      </c>
      <c r="G1533" s="1" t="s">
        <v>10</v>
      </c>
      <c r="H1533" s="1" t="s">
        <v>48</v>
      </c>
    </row>
    <row r="1534" spans="1:8" x14ac:dyDescent="0.3">
      <c r="A1534" s="1" t="s">
        <v>1756</v>
      </c>
      <c r="B1534" s="1" t="s">
        <v>693</v>
      </c>
      <c r="C1534" s="1">
        <v>0</v>
      </c>
      <c r="D1534" s="1">
        <v>211</v>
      </c>
      <c r="E1534" s="1">
        <v>40</v>
      </c>
      <c r="F1534" s="1">
        <v>7</v>
      </c>
      <c r="G1534" s="1" t="s">
        <v>10</v>
      </c>
      <c r="H1534" s="1" t="s">
        <v>48</v>
      </c>
    </row>
    <row r="1535" spans="1:8" x14ac:dyDescent="0.3">
      <c r="A1535" s="1" t="s">
        <v>1759</v>
      </c>
      <c r="B1535" s="1" t="s">
        <v>835</v>
      </c>
      <c r="C1535" s="1">
        <v>0.4</v>
      </c>
      <c r="D1535" s="1">
        <v>410</v>
      </c>
      <c r="E1535" s="1">
        <v>-212</v>
      </c>
      <c r="F1535" s="1">
        <v>5</v>
      </c>
      <c r="G1535" s="1" t="s">
        <v>57</v>
      </c>
      <c r="H1535" s="1" t="s">
        <v>70</v>
      </c>
    </row>
    <row r="1536" spans="1:8" x14ac:dyDescent="0.3">
      <c r="A1536" s="1" t="s">
        <v>1760</v>
      </c>
      <c r="B1536" s="1" t="s">
        <v>156</v>
      </c>
      <c r="C1536" s="1">
        <v>0</v>
      </c>
      <c r="D1536" s="1">
        <v>91</v>
      </c>
      <c r="E1536" s="1">
        <v>14</v>
      </c>
      <c r="F1536" s="1">
        <v>3</v>
      </c>
      <c r="G1536" s="1" t="s">
        <v>10</v>
      </c>
      <c r="H1536" s="1" t="s">
        <v>18</v>
      </c>
    </row>
    <row r="1537" spans="1:8" x14ac:dyDescent="0.3">
      <c r="A1537" s="1" t="s">
        <v>1761</v>
      </c>
      <c r="B1537" s="1" t="s">
        <v>113</v>
      </c>
      <c r="C1537" s="1">
        <v>0</v>
      </c>
      <c r="D1537" s="1">
        <v>152</v>
      </c>
      <c r="E1537" s="1">
        <v>50</v>
      </c>
      <c r="F1537" s="1">
        <v>6</v>
      </c>
      <c r="G1537" s="1" t="s">
        <v>10</v>
      </c>
      <c r="H1537" s="1" t="s">
        <v>18</v>
      </c>
    </row>
    <row r="1538" spans="1:8" x14ac:dyDescent="0.3">
      <c r="A1538" s="1" t="s">
        <v>1761</v>
      </c>
      <c r="B1538" s="1" t="s">
        <v>564</v>
      </c>
      <c r="C1538" s="1">
        <v>0</v>
      </c>
      <c r="D1538" s="1">
        <v>7</v>
      </c>
      <c r="E1538" s="1">
        <v>1</v>
      </c>
      <c r="F1538" s="1">
        <v>1</v>
      </c>
      <c r="G1538" s="1" t="s">
        <v>10</v>
      </c>
      <c r="H1538" s="1" t="s">
        <v>48</v>
      </c>
    </row>
    <row r="1539" spans="1:8" x14ac:dyDescent="0.3">
      <c r="A1539" s="1" t="s">
        <v>1761</v>
      </c>
      <c r="B1539" s="1" t="s">
        <v>422</v>
      </c>
      <c r="C1539" s="1">
        <v>0</v>
      </c>
      <c r="D1539" s="1">
        <v>97</v>
      </c>
      <c r="E1539" s="1">
        <v>29</v>
      </c>
      <c r="F1539" s="1">
        <v>6</v>
      </c>
      <c r="G1539" s="1" t="s">
        <v>10</v>
      </c>
      <c r="H1539" s="1" t="s">
        <v>77</v>
      </c>
    </row>
    <row r="1540" spans="1:8" x14ac:dyDescent="0.3">
      <c r="A1540" s="1" t="s">
        <v>1761</v>
      </c>
      <c r="B1540" s="1" t="s">
        <v>795</v>
      </c>
      <c r="C1540" s="1">
        <v>0</v>
      </c>
      <c r="D1540" s="1">
        <v>503</v>
      </c>
      <c r="E1540" s="1">
        <v>221</v>
      </c>
      <c r="F1540" s="1">
        <v>7</v>
      </c>
      <c r="G1540" s="1" t="s">
        <v>57</v>
      </c>
      <c r="H1540" s="1" t="s">
        <v>70</v>
      </c>
    </row>
    <row r="1541" spans="1:8" x14ac:dyDescent="0.3">
      <c r="A1541" s="1" t="s">
        <v>1762</v>
      </c>
      <c r="B1541" s="1" t="s">
        <v>1763</v>
      </c>
      <c r="C1541" s="1">
        <v>0.1</v>
      </c>
      <c r="D1541" s="1">
        <v>454</v>
      </c>
      <c r="E1541" s="1">
        <v>126</v>
      </c>
      <c r="F1541" s="1">
        <v>3</v>
      </c>
      <c r="G1541" s="1" t="s">
        <v>14</v>
      </c>
      <c r="H1541" s="1" t="s">
        <v>15</v>
      </c>
    </row>
    <row r="1542" spans="1:8" x14ac:dyDescent="0.3">
      <c r="A1542" s="1" t="s">
        <v>1762</v>
      </c>
      <c r="B1542" s="1" t="s">
        <v>1243</v>
      </c>
      <c r="C1542" s="1">
        <v>0.1</v>
      </c>
      <c r="D1542" s="1">
        <v>571</v>
      </c>
      <c r="E1542" s="1">
        <v>-51</v>
      </c>
      <c r="F1542" s="1">
        <v>5</v>
      </c>
      <c r="G1542" s="1" t="s">
        <v>10</v>
      </c>
      <c r="H1542" s="1" t="s">
        <v>22</v>
      </c>
    </row>
    <row r="1543" spans="1:8" x14ac:dyDescent="0.3">
      <c r="A1543" s="1" t="s">
        <v>1762</v>
      </c>
      <c r="B1543" s="1" t="s">
        <v>1764</v>
      </c>
      <c r="C1543" s="1">
        <v>0.15</v>
      </c>
      <c r="D1543" s="1">
        <v>332</v>
      </c>
      <c r="E1543" s="1">
        <v>0</v>
      </c>
      <c r="F1543" s="1">
        <v>5</v>
      </c>
      <c r="G1543" s="1" t="s">
        <v>57</v>
      </c>
      <c r="H1543" s="1" t="s">
        <v>58</v>
      </c>
    </row>
    <row r="1544" spans="1:8" x14ac:dyDescent="0.3">
      <c r="A1544" s="1" t="s">
        <v>1765</v>
      </c>
      <c r="B1544" s="1" t="s">
        <v>1766</v>
      </c>
      <c r="C1544" s="1">
        <v>0.4</v>
      </c>
      <c r="D1544" s="1">
        <v>294</v>
      </c>
      <c r="E1544" s="1">
        <v>-64</v>
      </c>
      <c r="F1544" s="1">
        <v>3</v>
      </c>
      <c r="G1544" s="1" t="s">
        <v>57</v>
      </c>
      <c r="H1544" s="1" t="s">
        <v>58</v>
      </c>
    </row>
    <row r="1545" spans="1:8" x14ac:dyDescent="0.3">
      <c r="A1545" s="1" t="s">
        <v>1767</v>
      </c>
      <c r="B1545" s="1" t="s">
        <v>943</v>
      </c>
      <c r="C1545" s="1">
        <v>0</v>
      </c>
      <c r="D1545" s="1">
        <v>132</v>
      </c>
      <c r="E1545" s="1">
        <v>12</v>
      </c>
      <c r="F1545" s="1">
        <v>5</v>
      </c>
      <c r="G1545" s="1" t="s">
        <v>10</v>
      </c>
      <c r="H1545" s="1" t="s">
        <v>18</v>
      </c>
    </row>
    <row r="1546" spans="1:8" x14ac:dyDescent="0.3">
      <c r="A1546" s="1" t="s">
        <v>1767</v>
      </c>
      <c r="B1546" s="1" t="s">
        <v>1768</v>
      </c>
      <c r="C1546" s="1">
        <v>0</v>
      </c>
      <c r="D1546" s="1">
        <v>91</v>
      </c>
      <c r="E1546" s="1">
        <v>27</v>
      </c>
      <c r="F1546" s="1">
        <v>6</v>
      </c>
      <c r="G1546" s="1" t="s">
        <v>10</v>
      </c>
      <c r="H1546" s="1" t="s">
        <v>91</v>
      </c>
    </row>
    <row r="1547" spans="1:8" x14ac:dyDescent="0.3">
      <c r="A1547" s="1" t="s">
        <v>1769</v>
      </c>
      <c r="B1547" s="1" t="s">
        <v>1657</v>
      </c>
      <c r="C1547" s="1">
        <v>0</v>
      </c>
      <c r="D1547" s="1">
        <v>32</v>
      </c>
      <c r="E1547" s="1">
        <v>8</v>
      </c>
      <c r="F1547" s="1">
        <v>3</v>
      </c>
      <c r="G1547" s="1" t="s">
        <v>10</v>
      </c>
      <c r="H1547" s="1" t="s">
        <v>48</v>
      </c>
    </row>
    <row r="1548" spans="1:8" x14ac:dyDescent="0.3">
      <c r="A1548" s="1" t="s">
        <v>1770</v>
      </c>
      <c r="B1548" s="1" t="s">
        <v>1771</v>
      </c>
      <c r="C1548" s="1">
        <v>0</v>
      </c>
      <c r="D1548" s="1">
        <v>215</v>
      </c>
      <c r="E1548" s="1">
        <v>11</v>
      </c>
      <c r="F1548" s="1">
        <v>9</v>
      </c>
      <c r="G1548" s="1" t="s">
        <v>10</v>
      </c>
      <c r="H1548" s="1" t="s">
        <v>11</v>
      </c>
    </row>
    <row r="1549" spans="1:8" x14ac:dyDescent="0.3">
      <c r="A1549" s="1" t="s">
        <v>1772</v>
      </c>
      <c r="B1549" s="1" t="s">
        <v>1773</v>
      </c>
      <c r="C1549" s="1">
        <v>0</v>
      </c>
      <c r="D1549" s="1">
        <v>68</v>
      </c>
      <c r="E1549" s="1">
        <v>30</v>
      </c>
      <c r="F1549" s="1">
        <v>1</v>
      </c>
      <c r="G1549" s="1" t="s">
        <v>14</v>
      </c>
      <c r="H1549" s="1" t="s">
        <v>36</v>
      </c>
    </row>
    <row r="1550" spans="1:8" x14ac:dyDescent="0.3">
      <c r="A1550" s="1" t="s">
        <v>1772</v>
      </c>
      <c r="B1550" s="1" t="s">
        <v>944</v>
      </c>
      <c r="C1550" s="1">
        <v>0</v>
      </c>
      <c r="D1550" s="1">
        <v>362</v>
      </c>
      <c r="E1550" s="1">
        <v>65</v>
      </c>
      <c r="F1550" s="1">
        <v>7</v>
      </c>
      <c r="G1550" s="1" t="s">
        <v>10</v>
      </c>
      <c r="H1550" s="1" t="s">
        <v>48</v>
      </c>
    </row>
    <row r="1551" spans="1:8" x14ac:dyDescent="0.3">
      <c r="A1551" s="1" t="s">
        <v>1772</v>
      </c>
      <c r="B1551" s="1" t="s">
        <v>1618</v>
      </c>
      <c r="C1551" s="1">
        <v>0</v>
      </c>
      <c r="D1551" s="1">
        <v>231</v>
      </c>
      <c r="E1551" s="1">
        <v>97</v>
      </c>
      <c r="F1551" s="1">
        <v>5</v>
      </c>
      <c r="G1551" s="1" t="s">
        <v>10</v>
      </c>
      <c r="H1551" s="1" t="s">
        <v>91</v>
      </c>
    </row>
    <row r="1552" spans="1:8" x14ac:dyDescent="0.3">
      <c r="A1552" s="1" t="s">
        <v>1772</v>
      </c>
      <c r="B1552" s="1" t="s">
        <v>1774</v>
      </c>
      <c r="C1552" s="1">
        <v>0</v>
      </c>
      <c r="D1552" s="1">
        <v>297</v>
      </c>
      <c r="E1552" s="1">
        <v>133</v>
      </c>
      <c r="F1552" s="1">
        <v>2</v>
      </c>
      <c r="G1552" s="1" t="s">
        <v>57</v>
      </c>
      <c r="H1552" s="1" t="s">
        <v>79</v>
      </c>
    </row>
    <row r="1553" spans="1:8" x14ac:dyDescent="0.3">
      <c r="A1553" s="1" t="s">
        <v>1775</v>
      </c>
      <c r="B1553" s="1" t="s">
        <v>1120</v>
      </c>
      <c r="C1553" s="1">
        <v>0</v>
      </c>
      <c r="D1553" s="1">
        <v>43</v>
      </c>
      <c r="E1553" s="1">
        <v>2</v>
      </c>
      <c r="F1553" s="1">
        <v>3</v>
      </c>
      <c r="G1553" s="1" t="s">
        <v>10</v>
      </c>
      <c r="H1553" s="1" t="s">
        <v>48</v>
      </c>
    </row>
    <row r="1554" spans="1:8" x14ac:dyDescent="0.3">
      <c r="A1554" s="1" t="s">
        <v>1776</v>
      </c>
      <c r="B1554" s="1" t="s">
        <v>1777</v>
      </c>
      <c r="C1554" s="1">
        <v>0</v>
      </c>
      <c r="D1554" s="1">
        <v>303</v>
      </c>
      <c r="E1554" s="1">
        <v>88</v>
      </c>
      <c r="F1554" s="1">
        <v>6</v>
      </c>
      <c r="G1554" s="1" t="s">
        <v>10</v>
      </c>
      <c r="H1554" s="1" t="s">
        <v>18</v>
      </c>
    </row>
    <row r="1555" spans="1:8" x14ac:dyDescent="0.3">
      <c r="A1555" s="1" t="s">
        <v>1776</v>
      </c>
      <c r="B1555" s="1" t="s">
        <v>1523</v>
      </c>
      <c r="C1555" s="1">
        <v>0</v>
      </c>
      <c r="D1555" s="1">
        <v>18</v>
      </c>
      <c r="E1555" s="1">
        <v>4</v>
      </c>
      <c r="F1555" s="1">
        <v>2</v>
      </c>
      <c r="G1555" s="1" t="s">
        <v>10</v>
      </c>
      <c r="H1555" s="1" t="s">
        <v>48</v>
      </c>
    </row>
    <row r="1556" spans="1:8" x14ac:dyDescent="0.3">
      <c r="A1556" s="1" t="s">
        <v>1778</v>
      </c>
      <c r="B1556" s="1" t="s">
        <v>1779</v>
      </c>
      <c r="C1556" s="1">
        <v>0</v>
      </c>
      <c r="D1556" s="1">
        <v>14</v>
      </c>
      <c r="E1556" s="1">
        <v>3</v>
      </c>
      <c r="F1556" s="1">
        <v>2</v>
      </c>
      <c r="G1556" s="1" t="s">
        <v>10</v>
      </c>
      <c r="H1556" s="1" t="s">
        <v>48</v>
      </c>
    </row>
    <row r="1557" spans="1:8" x14ac:dyDescent="0.3">
      <c r="A1557" s="1" t="s">
        <v>1780</v>
      </c>
      <c r="B1557" s="1" t="s">
        <v>168</v>
      </c>
      <c r="C1557" s="1">
        <v>0</v>
      </c>
      <c r="D1557" s="1">
        <v>27</v>
      </c>
      <c r="E1557" s="1">
        <v>1</v>
      </c>
      <c r="F1557" s="1">
        <v>1</v>
      </c>
      <c r="G1557" s="1" t="s">
        <v>10</v>
      </c>
      <c r="H1557" s="1" t="s">
        <v>18</v>
      </c>
    </row>
    <row r="1558" spans="1:8" x14ac:dyDescent="0.3">
      <c r="A1558" s="1" t="s">
        <v>1781</v>
      </c>
      <c r="B1558" s="1" t="s">
        <v>28</v>
      </c>
      <c r="C1558" s="1">
        <v>0</v>
      </c>
      <c r="D1558" s="1">
        <v>33</v>
      </c>
      <c r="E1558" s="1">
        <v>2</v>
      </c>
      <c r="F1558" s="1">
        <v>3</v>
      </c>
      <c r="G1558" s="1" t="s">
        <v>10</v>
      </c>
      <c r="H1558" s="1" t="s">
        <v>29</v>
      </c>
    </row>
    <row r="1559" spans="1:8" x14ac:dyDescent="0.3">
      <c r="A1559" s="1" t="s">
        <v>1781</v>
      </c>
      <c r="B1559" s="1" t="s">
        <v>1782</v>
      </c>
      <c r="C1559" s="1">
        <v>0</v>
      </c>
      <c r="D1559" s="1">
        <v>35</v>
      </c>
      <c r="E1559" s="1">
        <v>12</v>
      </c>
      <c r="F1559" s="1">
        <v>3</v>
      </c>
      <c r="G1559" s="1" t="s">
        <v>10</v>
      </c>
      <c r="H1559" s="1" t="s">
        <v>29</v>
      </c>
    </row>
    <row r="1560" spans="1:8" x14ac:dyDescent="0.3">
      <c r="A1560" s="1" t="s">
        <v>1781</v>
      </c>
      <c r="B1560" s="1" t="s">
        <v>218</v>
      </c>
      <c r="C1560" s="1">
        <v>0.1</v>
      </c>
      <c r="D1560" s="1">
        <v>218</v>
      </c>
      <c r="E1560" s="1">
        <v>7</v>
      </c>
      <c r="F1560" s="1">
        <v>5</v>
      </c>
      <c r="G1560" s="1" t="s">
        <v>10</v>
      </c>
      <c r="H1560" s="1" t="s">
        <v>22</v>
      </c>
    </row>
    <row r="1561" spans="1:8" x14ac:dyDescent="0.3">
      <c r="A1561" s="1" t="s">
        <v>1783</v>
      </c>
      <c r="B1561" s="1" t="s">
        <v>838</v>
      </c>
      <c r="C1561" s="1">
        <v>0</v>
      </c>
      <c r="D1561" s="1">
        <v>27</v>
      </c>
      <c r="E1561" s="1">
        <v>11</v>
      </c>
      <c r="F1561" s="1">
        <v>4</v>
      </c>
      <c r="G1561" s="1" t="s">
        <v>10</v>
      </c>
      <c r="H1561" s="1" t="s">
        <v>48</v>
      </c>
    </row>
    <row r="1562" spans="1:8" x14ac:dyDescent="0.3">
      <c r="A1562" s="1" t="s">
        <v>1783</v>
      </c>
      <c r="B1562" s="1" t="s">
        <v>896</v>
      </c>
      <c r="C1562" s="1">
        <v>0</v>
      </c>
      <c r="D1562" s="1">
        <v>41</v>
      </c>
      <c r="E1562" s="1">
        <v>7</v>
      </c>
      <c r="F1562" s="1">
        <v>3</v>
      </c>
      <c r="G1562" s="1" t="s">
        <v>10</v>
      </c>
      <c r="H1562" s="1" t="s">
        <v>77</v>
      </c>
    </row>
    <row r="1563" spans="1:8" x14ac:dyDescent="0.3">
      <c r="A1563" s="1" t="s">
        <v>1784</v>
      </c>
      <c r="B1563" s="1" t="s">
        <v>329</v>
      </c>
      <c r="C1563" s="1">
        <v>0</v>
      </c>
      <c r="D1563" s="1">
        <v>249</v>
      </c>
      <c r="E1563" s="1">
        <v>60</v>
      </c>
      <c r="F1563" s="1">
        <v>5</v>
      </c>
      <c r="G1563" s="1" t="s">
        <v>10</v>
      </c>
      <c r="H1563" s="1" t="s">
        <v>18</v>
      </c>
    </row>
    <row r="1564" spans="1:8" x14ac:dyDescent="0.3">
      <c r="A1564" s="1" t="s">
        <v>1784</v>
      </c>
      <c r="B1564" s="1" t="s">
        <v>1785</v>
      </c>
      <c r="C1564" s="1">
        <v>0.1</v>
      </c>
      <c r="D1564" s="1">
        <v>305</v>
      </c>
      <c r="E1564" s="1">
        <v>57</v>
      </c>
      <c r="F1564" s="1">
        <v>7</v>
      </c>
      <c r="G1564" s="1" t="s">
        <v>10</v>
      </c>
      <c r="H1564" s="1" t="s">
        <v>22</v>
      </c>
    </row>
    <row r="1565" spans="1:8" x14ac:dyDescent="0.3">
      <c r="A1565" s="1" t="s">
        <v>1786</v>
      </c>
      <c r="B1565" s="1" t="s">
        <v>1465</v>
      </c>
      <c r="C1565" s="1">
        <v>0</v>
      </c>
      <c r="D1565" s="1">
        <v>140</v>
      </c>
      <c r="E1565" s="1">
        <v>60</v>
      </c>
      <c r="F1565" s="1">
        <v>3</v>
      </c>
      <c r="G1565" s="1" t="s">
        <v>57</v>
      </c>
      <c r="H1565" s="1" t="s">
        <v>96</v>
      </c>
    </row>
    <row r="1566" spans="1:8" x14ac:dyDescent="0.3">
      <c r="A1566" s="1" t="s">
        <v>1787</v>
      </c>
      <c r="B1566" s="1" t="s">
        <v>1397</v>
      </c>
      <c r="C1566" s="1">
        <v>0.1</v>
      </c>
      <c r="D1566" s="1">
        <v>256</v>
      </c>
      <c r="E1566" s="1">
        <v>100</v>
      </c>
      <c r="F1566" s="1">
        <v>2</v>
      </c>
      <c r="G1566" s="1" t="s">
        <v>14</v>
      </c>
      <c r="H1566" s="1" t="s">
        <v>15</v>
      </c>
    </row>
    <row r="1567" spans="1:8" x14ac:dyDescent="0.3">
      <c r="A1567" s="1" t="s">
        <v>1787</v>
      </c>
      <c r="B1567" s="1" t="s">
        <v>329</v>
      </c>
      <c r="C1567" s="1">
        <v>0</v>
      </c>
      <c r="D1567" s="1">
        <v>298</v>
      </c>
      <c r="E1567" s="1">
        <v>71</v>
      </c>
      <c r="F1567" s="1">
        <v>6</v>
      </c>
      <c r="G1567" s="1" t="s">
        <v>10</v>
      </c>
      <c r="H1567" s="1" t="s">
        <v>18</v>
      </c>
    </row>
    <row r="1568" spans="1:8" x14ac:dyDescent="0.3">
      <c r="A1568" s="1" t="s">
        <v>1787</v>
      </c>
      <c r="B1568" s="1" t="s">
        <v>405</v>
      </c>
      <c r="C1568" s="1">
        <v>0</v>
      </c>
      <c r="D1568" s="1">
        <v>108</v>
      </c>
      <c r="E1568" s="1">
        <v>4</v>
      </c>
      <c r="F1568" s="1">
        <v>9</v>
      </c>
      <c r="G1568" s="1" t="s">
        <v>10</v>
      </c>
      <c r="H1568" s="1" t="s">
        <v>48</v>
      </c>
    </row>
    <row r="1569" spans="1:8" x14ac:dyDescent="0.3">
      <c r="A1569" s="1" t="s">
        <v>1788</v>
      </c>
      <c r="B1569" s="1" t="s">
        <v>1789</v>
      </c>
      <c r="C1569" s="1">
        <v>0</v>
      </c>
      <c r="D1569" s="1">
        <v>1779</v>
      </c>
      <c r="E1569" s="1">
        <v>711</v>
      </c>
      <c r="F1569" s="1">
        <v>7</v>
      </c>
      <c r="G1569" s="1" t="s">
        <v>57</v>
      </c>
      <c r="H1569" s="1" t="s">
        <v>96</v>
      </c>
    </row>
    <row r="1570" spans="1:8" x14ac:dyDescent="0.3">
      <c r="A1570" s="1" t="s">
        <v>1790</v>
      </c>
      <c r="B1570" s="1" t="s">
        <v>437</v>
      </c>
      <c r="C1570" s="1">
        <v>0</v>
      </c>
      <c r="D1570" s="1">
        <v>61</v>
      </c>
      <c r="E1570" s="1">
        <v>10</v>
      </c>
      <c r="F1570" s="1">
        <v>7</v>
      </c>
      <c r="G1570" s="1" t="s">
        <v>10</v>
      </c>
      <c r="H1570" s="1" t="s">
        <v>45</v>
      </c>
    </row>
    <row r="1571" spans="1:8" x14ac:dyDescent="0.3">
      <c r="A1571" s="1" t="s">
        <v>1791</v>
      </c>
      <c r="B1571" s="1" t="s">
        <v>1557</v>
      </c>
      <c r="C1571" s="1">
        <v>0</v>
      </c>
      <c r="D1571" s="1">
        <v>56</v>
      </c>
      <c r="E1571" s="1">
        <v>9</v>
      </c>
      <c r="F1571" s="1">
        <v>3</v>
      </c>
      <c r="G1571" s="1" t="s">
        <v>10</v>
      </c>
      <c r="H1571" s="1" t="s">
        <v>29</v>
      </c>
    </row>
    <row r="1572" spans="1:8" x14ac:dyDescent="0.3">
      <c r="A1572" s="1" t="s">
        <v>1792</v>
      </c>
      <c r="B1572" s="1" t="s">
        <v>913</v>
      </c>
      <c r="C1572" s="1">
        <v>0.4</v>
      </c>
      <c r="D1572" s="1">
        <v>59</v>
      </c>
      <c r="E1572" s="1">
        <v>-1</v>
      </c>
      <c r="F1572" s="1">
        <v>2</v>
      </c>
      <c r="G1572" s="1" t="s">
        <v>57</v>
      </c>
      <c r="H1572" s="1" t="s">
        <v>58</v>
      </c>
    </row>
    <row r="1573" spans="1:8" x14ac:dyDescent="0.3">
      <c r="A1573" s="1" t="s">
        <v>1792</v>
      </c>
      <c r="B1573" s="1" t="s">
        <v>139</v>
      </c>
      <c r="C1573" s="1">
        <v>0.4</v>
      </c>
      <c r="D1573" s="1">
        <v>54</v>
      </c>
      <c r="E1573" s="1">
        <v>-5</v>
      </c>
      <c r="F1573" s="1">
        <v>1</v>
      </c>
      <c r="G1573" s="1" t="s">
        <v>57</v>
      </c>
      <c r="H1573" s="1" t="s">
        <v>70</v>
      </c>
    </row>
    <row r="1574" spans="1:8" x14ac:dyDescent="0.3">
      <c r="A1574" s="1" t="s">
        <v>1793</v>
      </c>
      <c r="B1574" s="1" t="s">
        <v>1794</v>
      </c>
      <c r="C1574" s="1">
        <v>0</v>
      </c>
      <c r="D1574" s="1">
        <v>44</v>
      </c>
      <c r="E1574" s="1">
        <v>0</v>
      </c>
      <c r="F1574" s="1">
        <v>2</v>
      </c>
      <c r="G1574" s="1" t="s">
        <v>14</v>
      </c>
      <c r="H1574" s="1" t="s">
        <v>116</v>
      </c>
    </row>
    <row r="1575" spans="1:8" x14ac:dyDescent="0.3">
      <c r="A1575" s="1" t="s">
        <v>1793</v>
      </c>
      <c r="B1575" s="1" t="s">
        <v>1795</v>
      </c>
      <c r="C1575" s="1">
        <v>0</v>
      </c>
      <c r="D1575" s="1">
        <v>112</v>
      </c>
      <c r="E1575" s="1">
        <v>17</v>
      </c>
      <c r="F1575" s="1">
        <v>4</v>
      </c>
      <c r="G1575" s="1" t="s">
        <v>10</v>
      </c>
      <c r="H1575" s="1" t="s">
        <v>11</v>
      </c>
    </row>
    <row r="1576" spans="1:8" x14ac:dyDescent="0.3">
      <c r="A1576" s="1" t="s">
        <v>1796</v>
      </c>
      <c r="B1576" s="1" t="s">
        <v>1797</v>
      </c>
      <c r="C1576" s="1">
        <v>0</v>
      </c>
      <c r="D1576" s="1">
        <v>246</v>
      </c>
      <c r="E1576" s="1">
        <v>25</v>
      </c>
      <c r="F1576" s="1">
        <v>5</v>
      </c>
      <c r="G1576" s="1" t="s">
        <v>10</v>
      </c>
      <c r="H1576" s="1" t="s">
        <v>77</v>
      </c>
    </row>
    <row r="1577" spans="1:8" x14ac:dyDescent="0.3">
      <c r="A1577" s="1" t="s">
        <v>1798</v>
      </c>
      <c r="B1577" s="1" t="s">
        <v>1799</v>
      </c>
      <c r="C1577" s="1">
        <v>0</v>
      </c>
      <c r="D1577" s="1">
        <v>651</v>
      </c>
      <c r="E1577" s="1">
        <v>241</v>
      </c>
      <c r="F1577" s="1">
        <v>6</v>
      </c>
      <c r="G1577" s="1" t="s">
        <v>14</v>
      </c>
      <c r="H1577" s="1" t="s">
        <v>116</v>
      </c>
    </row>
    <row r="1578" spans="1:8" x14ac:dyDescent="0.3">
      <c r="A1578" s="1" t="s">
        <v>1800</v>
      </c>
      <c r="B1578" s="1" t="s">
        <v>872</v>
      </c>
      <c r="C1578" s="1">
        <v>0</v>
      </c>
      <c r="D1578" s="1">
        <v>232</v>
      </c>
      <c r="E1578" s="1">
        <v>42</v>
      </c>
      <c r="F1578" s="1">
        <v>4</v>
      </c>
      <c r="G1578" s="1" t="s">
        <v>14</v>
      </c>
      <c r="H1578" s="1" t="s">
        <v>116</v>
      </c>
    </row>
    <row r="1579" spans="1:8" x14ac:dyDescent="0.3">
      <c r="A1579" s="1" t="s">
        <v>1800</v>
      </c>
      <c r="B1579" s="1" t="s">
        <v>1799</v>
      </c>
      <c r="C1579" s="1">
        <v>0</v>
      </c>
      <c r="D1579" s="1">
        <v>434</v>
      </c>
      <c r="E1579" s="1">
        <v>161</v>
      </c>
      <c r="F1579" s="1">
        <v>4</v>
      </c>
      <c r="G1579" s="1" t="s">
        <v>14</v>
      </c>
      <c r="H1579" s="1" t="s">
        <v>116</v>
      </c>
    </row>
    <row r="1580" spans="1:8" x14ac:dyDescent="0.3">
      <c r="A1580" s="1" t="s">
        <v>1801</v>
      </c>
      <c r="B1580" s="1" t="s">
        <v>590</v>
      </c>
      <c r="C1580" s="1">
        <v>0</v>
      </c>
      <c r="D1580" s="1">
        <v>169</v>
      </c>
      <c r="E1580" s="1">
        <v>42</v>
      </c>
      <c r="F1580" s="1">
        <v>3</v>
      </c>
      <c r="G1580" s="1" t="s">
        <v>10</v>
      </c>
      <c r="H1580" s="1" t="s">
        <v>22</v>
      </c>
    </row>
    <row r="1581" spans="1:8" x14ac:dyDescent="0.3">
      <c r="A1581" s="1" t="s">
        <v>1802</v>
      </c>
      <c r="B1581" s="1" t="s">
        <v>876</v>
      </c>
      <c r="C1581" s="1">
        <v>0</v>
      </c>
      <c r="D1581" s="1">
        <v>141</v>
      </c>
      <c r="E1581" s="1">
        <v>47</v>
      </c>
      <c r="F1581" s="1">
        <v>7</v>
      </c>
      <c r="G1581" s="1" t="s">
        <v>10</v>
      </c>
      <c r="H1581" s="1" t="s">
        <v>18</v>
      </c>
    </row>
    <row r="1582" spans="1:8" x14ac:dyDescent="0.3">
      <c r="A1582" s="1" t="s">
        <v>1803</v>
      </c>
      <c r="B1582" s="1" t="s">
        <v>803</v>
      </c>
      <c r="C1582" s="1">
        <v>0</v>
      </c>
      <c r="D1582" s="1">
        <v>23</v>
      </c>
      <c r="E1582" s="1">
        <v>4</v>
      </c>
      <c r="F1582" s="1">
        <v>1</v>
      </c>
      <c r="G1582" s="1" t="s">
        <v>10</v>
      </c>
      <c r="H1582" s="1" t="s">
        <v>18</v>
      </c>
    </row>
    <row r="1583" spans="1:8" x14ac:dyDescent="0.3">
      <c r="A1583" s="1" t="s">
        <v>1803</v>
      </c>
      <c r="B1583" s="1" t="s">
        <v>1804</v>
      </c>
      <c r="C1583" s="1">
        <v>0</v>
      </c>
      <c r="D1583" s="1">
        <v>38</v>
      </c>
      <c r="E1583" s="1">
        <v>19</v>
      </c>
      <c r="F1583" s="1">
        <v>3</v>
      </c>
      <c r="G1583" s="1" t="s">
        <v>10</v>
      </c>
      <c r="H1583" s="1" t="s">
        <v>45</v>
      </c>
    </row>
    <row r="1584" spans="1:8" x14ac:dyDescent="0.3">
      <c r="A1584" s="1" t="s">
        <v>1803</v>
      </c>
      <c r="B1584" s="1" t="s">
        <v>590</v>
      </c>
      <c r="C1584" s="1">
        <v>0.1</v>
      </c>
      <c r="D1584" s="1">
        <v>559</v>
      </c>
      <c r="E1584" s="1">
        <v>93</v>
      </c>
      <c r="F1584" s="1">
        <v>11</v>
      </c>
      <c r="G1584" s="1" t="s">
        <v>10</v>
      </c>
      <c r="H1584" s="1" t="s">
        <v>22</v>
      </c>
    </row>
    <row r="1585" spans="1:8" x14ac:dyDescent="0.3">
      <c r="A1585" s="1" t="s">
        <v>1803</v>
      </c>
      <c r="B1585" s="1" t="s">
        <v>701</v>
      </c>
      <c r="C1585" s="1">
        <v>0.1</v>
      </c>
      <c r="D1585" s="1">
        <v>246</v>
      </c>
      <c r="E1585" s="1">
        <v>-14</v>
      </c>
      <c r="F1585" s="1">
        <v>5</v>
      </c>
      <c r="G1585" s="1" t="s">
        <v>10</v>
      </c>
      <c r="H1585" s="1" t="s">
        <v>22</v>
      </c>
    </row>
    <row r="1586" spans="1:8" x14ac:dyDescent="0.3">
      <c r="A1586" s="1" t="s">
        <v>1805</v>
      </c>
      <c r="B1586" s="1" t="s">
        <v>582</v>
      </c>
      <c r="C1586" s="1">
        <v>0</v>
      </c>
      <c r="D1586" s="1">
        <v>42</v>
      </c>
      <c r="E1586" s="1">
        <v>3</v>
      </c>
      <c r="F1586" s="1">
        <v>5</v>
      </c>
      <c r="G1586" s="1" t="s">
        <v>10</v>
      </c>
      <c r="H1586" s="1" t="s">
        <v>91</v>
      </c>
    </row>
    <row r="1587" spans="1:8" x14ac:dyDescent="0.3">
      <c r="A1587" s="1" t="s">
        <v>1806</v>
      </c>
      <c r="B1587" s="1" t="s">
        <v>1529</v>
      </c>
      <c r="C1587" s="1">
        <v>0</v>
      </c>
      <c r="D1587" s="1">
        <v>236</v>
      </c>
      <c r="E1587" s="1">
        <v>116</v>
      </c>
      <c r="F1587" s="1">
        <v>2</v>
      </c>
      <c r="G1587" s="1" t="s">
        <v>57</v>
      </c>
      <c r="H1587" s="1" t="s">
        <v>58</v>
      </c>
    </row>
    <row r="1588" spans="1:8" x14ac:dyDescent="0.3">
      <c r="A1588" s="1" t="s">
        <v>1803</v>
      </c>
      <c r="B1588" s="1" t="s">
        <v>395</v>
      </c>
      <c r="C1588" s="1">
        <v>0.15</v>
      </c>
      <c r="D1588" s="1">
        <v>668</v>
      </c>
      <c r="E1588" s="1">
        <v>-31</v>
      </c>
      <c r="F1588" s="1">
        <v>3</v>
      </c>
      <c r="G1588" s="1" t="s">
        <v>57</v>
      </c>
      <c r="H1588" s="1" t="s">
        <v>79</v>
      </c>
    </row>
    <row r="1589" spans="1:8" x14ac:dyDescent="0.3">
      <c r="A1589" s="1" t="s">
        <v>1803</v>
      </c>
      <c r="B1589" s="1" t="s">
        <v>1807</v>
      </c>
      <c r="C1589" s="1">
        <v>0.15</v>
      </c>
      <c r="D1589" s="1">
        <v>284</v>
      </c>
      <c r="E1589" s="1">
        <v>100</v>
      </c>
      <c r="F1589" s="1">
        <v>2</v>
      </c>
      <c r="G1589" s="1" t="s">
        <v>57</v>
      </c>
      <c r="H1589" s="1" t="s">
        <v>58</v>
      </c>
    </row>
    <row r="1590" spans="1:8" x14ac:dyDescent="0.3">
      <c r="A1590" s="1" t="s">
        <v>1808</v>
      </c>
      <c r="B1590" s="1" t="s">
        <v>1809</v>
      </c>
      <c r="C1590" s="1">
        <v>0</v>
      </c>
      <c r="D1590" s="1">
        <v>54</v>
      </c>
      <c r="E1590" s="1">
        <v>12</v>
      </c>
      <c r="F1590" s="1">
        <v>4</v>
      </c>
      <c r="G1590" s="1" t="s">
        <v>10</v>
      </c>
      <c r="H1590" s="1" t="s">
        <v>77</v>
      </c>
    </row>
    <row r="1591" spans="1:8" x14ac:dyDescent="0.3">
      <c r="A1591" s="1" t="s">
        <v>1810</v>
      </c>
      <c r="B1591" s="1" t="s">
        <v>417</v>
      </c>
      <c r="C1591" s="1">
        <v>0.1</v>
      </c>
      <c r="D1591" s="1">
        <v>65</v>
      </c>
      <c r="E1591" s="1">
        <v>-6</v>
      </c>
      <c r="F1591" s="1">
        <v>3</v>
      </c>
      <c r="G1591" s="1" t="s">
        <v>10</v>
      </c>
      <c r="H1591" s="1" t="s">
        <v>22</v>
      </c>
    </row>
    <row r="1592" spans="1:8" x14ac:dyDescent="0.3">
      <c r="A1592" s="1" t="s">
        <v>1811</v>
      </c>
      <c r="B1592" s="1" t="s">
        <v>1362</v>
      </c>
      <c r="C1592" s="1">
        <v>0.1</v>
      </c>
      <c r="D1592" s="1">
        <v>100</v>
      </c>
      <c r="E1592" s="1">
        <v>11</v>
      </c>
      <c r="F1592" s="1">
        <v>2</v>
      </c>
      <c r="G1592" s="1" t="s">
        <v>14</v>
      </c>
      <c r="H1592" s="1" t="s">
        <v>36</v>
      </c>
    </row>
    <row r="1593" spans="1:8" x14ac:dyDescent="0.3">
      <c r="A1593" s="1" t="s">
        <v>1811</v>
      </c>
      <c r="B1593" s="1" t="s">
        <v>137</v>
      </c>
      <c r="C1593" s="1">
        <v>0</v>
      </c>
      <c r="D1593" s="1">
        <v>88</v>
      </c>
      <c r="E1593" s="1">
        <v>16</v>
      </c>
      <c r="F1593" s="1">
        <v>4</v>
      </c>
      <c r="G1593" s="1" t="s">
        <v>10</v>
      </c>
      <c r="H1593" s="1" t="s">
        <v>18</v>
      </c>
    </row>
    <row r="1594" spans="1:8" x14ac:dyDescent="0.3">
      <c r="A1594" s="1" t="s">
        <v>1811</v>
      </c>
      <c r="B1594" s="1" t="s">
        <v>1665</v>
      </c>
      <c r="C1594" s="1">
        <v>0</v>
      </c>
      <c r="D1594" s="1">
        <v>105</v>
      </c>
      <c r="E1594" s="1">
        <v>25</v>
      </c>
      <c r="F1594" s="1">
        <v>2</v>
      </c>
      <c r="G1594" s="1" t="s">
        <v>10</v>
      </c>
      <c r="H1594" s="1" t="s">
        <v>48</v>
      </c>
    </row>
    <row r="1595" spans="1:8" x14ac:dyDescent="0.3">
      <c r="A1595" s="1" t="s">
        <v>1811</v>
      </c>
      <c r="B1595" s="1" t="s">
        <v>1812</v>
      </c>
      <c r="C1595" s="1">
        <v>0</v>
      </c>
      <c r="D1595" s="1">
        <v>8</v>
      </c>
      <c r="E1595" s="1">
        <v>1</v>
      </c>
      <c r="F1595" s="1">
        <v>2</v>
      </c>
      <c r="G1595" s="1" t="s">
        <v>10</v>
      </c>
      <c r="H1595" s="1" t="s">
        <v>48</v>
      </c>
    </row>
    <row r="1596" spans="1:8" x14ac:dyDescent="0.3">
      <c r="A1596" s="1" t="s">
        <v>1811</v>
      </c>
      <c r="B1596" s="1" t="s">
        <v>158</v>
      </c>
      <c r="C1596" s="1">
        <v>0.1</v>
      </c>
      <c r="D1596" s="1">
        <v>248</v>
      </c>
      <c r="E1596" s="1">
        <v>25</v>
      </c>
      <c r="F1596" s="1">
        <v>5</v>
      </c>
      <c r="G1596" s="1" t="s">
        <v>10</v>
      </c>
      <c r="H1596" s="1" t="s">
        <v>22</v>
      </c>
    </row>
    <row r="1597" spans="1:8" x14ac:dyDescent="0.3">
      <c r="A1597" s="1" t="s">
        <v>1813</v>
      </c>
      <c r="B1597" s="1" t="s">
        <v>1814</v>
      </c>
      <c r="C1597" s="1">
        <v>0</v>
      </c>
      <c r="D1597" s="1">
        <v>98</v>
      </c>
      <c r="E1597" s="1">
        <v>49</v>
      </c>
      <c r="F1597" s="1">
        <v>2</v>
      </c>
      <c r="G1597" s="1" t="s">
        <v>10</v>
      </c>
      <c r="H1597" s="1" t="s">
        <v>18</v>
      </c>
    </row>
    <row r="1598" spans="1:8" x14ac:dyDescent="0.3">
      <c r="A1598" s="1" t="s">
        <v>1815</v>
      </c>
      <c r="B1598" s="1" t="s">
        <v>1816</v>
      </c>
      <c r="C1598" s="1">
        <v>0.1</v>
      </c>
      <c r="D1598" s="1">
        <v>1394</v>
      </c>
      <c r="E1598" s="1">
        <v>356</v>
      </c>
      <c r="F1598" s="1">
        <v>4</v>
      </c>
      <c r="G1598" s="1" t="s">
        <v>14</v>
      </c>
      <c r="H1598" s="1" t="s">
        <v>15</v>
      </c>
    </row>
    <row r="1599" spans="1:8" x14ac:dyDescent="0.3">
      <c r="A1599" s="1" t="s">
        <v>1815</v>
      </c>
      <c r="B1599" s="1" t="s">
        <v>161</v>
      </c>
      <c r="C1599" s="1">
        <v>0.1</v>
      </c>
      <c r="D1599" s="1">
        <v>11</v>
      </c>
      <c r="E1599" s="1">
        <v>0</v>
      </c>
      <c r="F1599" s="1">
        <v>1</v>
      </c>
      <c r="G1599" s="1" t="s">
        <v>10</v>
      </c>
      <c r="H1599" s="1" t="s">
        <v>48</v>
      </c>
    </row>
    <row r="1600" spans="1:8" x14ac:dyDescent="0.3">
      <c r="A1600" s="1" t="s">
        <v>1815</v>
      </c>
      <c r="B1600" s="1" t="s">
        <v>1817</v>
      </c>
      <c r="C1600" s="1">
        <v>0.1</v>
      </c>
      <c r="D1600" s="1">
        <v>59</v>
      </c>
      <c r="E1600" s="1">
        <v>26</v>
      </c>
      <c r="F1600" s="1">
        <v>4</v>
      </c>
      <c r="G1600" s="1" t="s">
        <v>10</v>
      </c>
      <c r="H1600" s="1" t="s">
        <v>91</v>
      </c>
    </row>
    <row r="1601" spans="1:8" x14ac:dyDescent="0.3">
      <c r="A1601" s="1" t="s">
        <v>1815</v>
      </c>
      <c r="B1601" s="1" t="s">
        <v>1171</v>
      </c>
      <c r="C1601" s="1">
        <v>0.1</v>
      </c>
      <c r="D1601" s="1">
        <v>861</v>
      </c>
      <c r="E1601" s="1">
        <v>383</v>
      </c>
      <c r="F1601" s="1">
        <v>8</v>
      </c>
      <c r="G1601" s="1" t="s">
        <v>57</v>
      </c>
      <c r="H1601" s="1" t="s">
        <v>79</v>
      </c>
    </row>
    <row r="1602" spans="1:8" x14ac:dyDescent="0.3">
      <c r="A1602" s="1" t="s">
        <v>1818</v>
      </c>
      <c r="B1602" s="1" t="s">
        <v>199</v>
      </c>
      <c r="C1602" s="1">
        <v>0.6</v>
      </c>
      <c r="D1602" s="1">
        <v>17</v>
      </c>
      <c r="E1602" s="1">
        <v>-19</v>
      </c>
      <c r="F1602" s="1">
        <v>1</v>
      </c>
      <c r="G1602" s="1" t="s">
        <v>14</v>
      </c>
      <c r="H1602" s="1" t="s">
        <v>116</v>
      </c>
    </row>
    <row r="1603" spans="1:8" x14ac:dyDescent="0.3">
      <c r="A1603" s="1" t="s">
        <v>1818</v>
      </c>
      <c r="B1603" s="1" t="s">
        <v>1412</v>
      </c>
      <c r="C1603" s="1">
        <v>0.5</v>
      </c>
      <c r="D1603" s="1">
        <v>17</v>
      </c>
      <c r="E1603" s="1">
        <v>-10</v>
      </c>
      <c r="F1603" s="1">
        <v>2</v>
      </c>
      <c r="G1603" s="1" t="s">
        <v>10</v>
      </c>
      <c r="H1603" s="1" t="s">
        <v>11</v>
      </c>
    </row>
    <row r="1604" spans="1:8" x14ac:dyDescent="0.3">
      <c r="A1604" s="1" t="s">
        <v>1819</v>
      </c>
      <c r="B1604" s="1" t="s">
        <v>1820</v>
      </c>
      <c r="C1604" s="1">
        <v>0</v>
      </c>
      <c r="D1604" s="1">
        <v>58</v>
      </c>
      <c r="E1604" s="1">
        <v>23</v>
      </c>
      <c r="F1604" s="1">
        <v>3</v>
      </c>
      <c r="G1604" s="1" t="s">
        <v>10</v>
      </c>
      <c r="H1604" s="1" t="s">
        <v>29</v>
      </c>
    </row>
    <row r="1605" spans="1:8" x14ac:dyDescent="0.3">
      <c r="A1605" s="1" t="s">
        <v>1819</v>
      </c>
      <c r="B1605" s="1" t="s">
        <v>443</v>
      </c>
      <c r="C1605" s="1">
        <v>0</v>
      </c>
      <c r="D1605" s="1">
        <v>53</v>
      </c>
      <c r="E1605" s="1">
        <v>22</v>
      </c>
      <c r="F1605" s="1">
        <v>2</v>
      </c>
      <c r="G1605" s="1" t="s">
        <v>10</v>
      </c>
      <c r="H1605" s="1" t="s">
        <v>22</v>
      </c>
    </row>
    <row r="1606" spans="1:8" x14ac:dyDescent="0.3">
      <c r="A1606" s="1" t="s">
        <v>1819</v>
      </c>
      <c r="B1606" s="1" t="s">
        <v>1821</v>
      </c>
      <c r="C1606" s="1">
        <v>0</v>
      </c>
      <c r="D1606" s="1">
        <v>117</v>
      </c>
      <c r="E1606" s="1">
        <v>14</v>
      </c>
      <c r="F1606" s="1">
        <v>3</v>
      </c>
      <c r="G1606" s="1" t="s">
        <v>10</v>
      </c>
      <c r="H1606" s="1" t="s">
        <v>77</v>
      </c>
    </row>
    <row r="1607" spans="1:8" x14ac:dyDescent="0.3">
      <c r="A1607" s="1" t="s">
        <v>1822</v>
      </c>
      <c r="B1607" s="1" t="s">
        <v>682</v>
      </c>
      <c r="C1607" s="1">
        <v>0</v>
      </c>
      <c r="D1607" s="1">
        <v>30</v>
      </c>
      <c r="E1607" s="1">
        <v>4</v>
      </c>
      <c r="F1607" s="1">
        <v>2</v>
      </c>
      <c r="G1607" s="1" t="s">
        <v>10</v>
      </c>
      <c r="H1607" s="1" t="s">
        <v>48</v>
      </c>
    </row>
    <row r="1608" spans="1:8" x14ac:dyDescent="0.3">
      <c r="A1608" s="1" t="s">
        <v>1823</v>
      </c>
      <c r="B1608" s="1" t="s">
        <v>678</v>
      </c>
      <c r="C1608" s="1">
        <v>0.1</v>
      </c>
      <c r="D1608" s="1">
        <v>406</v>
      </c>
      <c r="E1608" s="1">
        <v>117</v>
      </c>
      <c r="F1608" s="1">
        <v>3</v>
      </c>
      <c r="G1608" s="1" t="s">
        <v>14</v>
      </c>
      <c r="H1608" s="1" t="s">
        <v>15</v>
      </c>
    </row>
    <row r="1609" spans="1:8" x14ac:dyDescent="0.3">
      <c r="A1609" s="1" t="s">
        <v>1823</v>
      </c>
      <c r="B1609" s="1" t="s">
        <v>1197</v>
      </c>
      <c r="C1609" s="1">
        <v>0</v>
      </c>
      <c r="D1609" s="1">
        <v>65</v>
      </c>
      <c r="E1609" s="1">
        <v>20</v>
      </c>
      <c r="F1609" s="1">
        <v>5</v>
      </c>
      <c r="G1609" s="1" t="s">
        <v>10</v>
      </c>
      <c r="H1609" s="1" t="s">
        <v>48</v>
      </c>
    </row>
    <row r="1610" spans="1:8" x14ac:dyDescent="0.3">
      <c r="A1610" s="1" t="s">
        <v>1824</v>
      </c>
      <c r="B1610" s="1" t="s">
        <v>1825</v>
      </c>
      <c r="C1610" s="1">
        <v>0</v>
      </c>
      <c r="D1610" s="1">
        <v>9</v>
      </c>
      <c r="E1610" s="1">
        <v>4</v>
      </c>
      <c r="F1610" s="1">
        <v>1</v>
      </c>
      <c r="G1610" s="1" t="s">
        <v>10</v>
      </c>
      <c r="H1610" s="1" t="s">
        <v>45</v>
      </c>
    </row>
    <row r="1611" spans="1:8" x14ac:dyDescent="0.3">
      <c r="A1611" s="1" t="s">
        <v>1824</v>
      </c>
      <c r="B1611" s="1" t="s">
        <v>957</v>
      </c>
      <c r="C1611" s="1">
        <v>0.4</v>
      </c>
      <c r="D1611" s="1">
        <v>61</v>
      </c>
      <c r="E1611" s="1">
        <v>-14</v>
      </c>
      <c r="F1611" s="1">
        <v>4</v>
      </c>
      <c r="G1611" s="1" t="s">
        <v>10</v>
      </c>
      <c r="H1611" s="1" t="s">
        <v>22</v>
      </c>
    </row>
    <row r="1612" spans="1:8" x14ac:dyDescent="0.3">
      <c r="A1612" s="1" t="s">
        <v>1824</v>
      </c>
      <c r="B1612" s="1" t="s">
        <v>1826</v>
      </c>
      <c r="C1612" s="1">
        <v>0</v>
      </c>
      <c r="D1612" s="1">
        <v>65</v>
      </c>
      <c r="E1612" s="1">
        <v>30</v>
      </c>
      <c r="F1612" s="1">
        <v>2</v>
      </c>
      <c r="G1612" s="1" t="s">
        <v>10</v>
      </c>
      <c r="H1612" s="1" t="s">
        <v>77</v>
      </c>
    </row>
    <row r="1613" spans="1:8" x14ac:dyDescent="0.3">
      <c r="A1613" s="1" t="s">
        <v>1827</v>
      </c>
      <c r="B1613" s="1" t="s">
        <v>351</v>
      </c>
      <c r="C1613" s="1">
        <v>0.1</v>
      </c>
      <c r="D1613" s="1">
        <v>30</v>
      </c>
      <c r="E1613" s="1">
        <v>-1</v>
      </c>
      <c r="F1613" s="1">
        <v>3</v>
      </c>
      <c r="G1613" s="1" t="s">
        <v>10</v>
      </c>
      <c r="H1613" s="1" t="s">
        <v>22</v>
      </c>
    </row>
    <row r="1614" spans="1:8" x14ac:dyDescent="0.3">
      <c r="A1614" s="1" t="s">
        <v>1823</v>
      </c>
      <c r="B1614" s="1" t="s">
        <v>1828</v>
      </c>
      <c r="C1614" s="1">
        <v>0</v>
      </c>
      <c r="D1614" s="1">
        <v>580</v>
      </c>
      <c r="E1614" s="1">
        <v>179</v>
      </c>
      <c r="F1614" s="1">
        <v>10</v>
      </c>
      <c r="G1614" s="1" t="s">
        <v>57</v>
      </c>
      <c r="H1614" s="1" t="s">
        <v>96</v>
      </c>
    </row>
    <row r="1615" spans="1:8" x14ac:dyDescent="0.3">
      <c r="A1615" s="1" t="s">
        <v>1829</v>
      </c>
      <c r="B1615" s="1" t="s">
        <v>1262</v>
      </c>
      <c r="C1615" s="1">
        <v>0</v>
      </c>
      <c r="D1615" s="1">
        <v>100</v>
      </c>
      <c r="E1615" s="1">
        <v>21</v>
      </c>
      <c r="F1615" s="1">
        <v>2</v>
      </c>
      <c r="G1615" s="1" t="s">
        <v>10</v>
      </c>
      <c r="H1615" s="1" t="s">
        <v>48</v>
      </c>
    </row>
    <row r="1616" spans="1:8" x14ac:dyDescent="0.3">
      <c r="A1616" s="1" t="s">
        <v>1829</v>
      </c>
      <c r="B1616" s="1" t="s">
        <v>339</v>
      </c>
      <c r="C1616" s="1">
        <v>0</v>
      </c>
      <c r="D1616" s="1">
        <v>92</v>
      </c>
      <c r="E1616" s="1">
        <v>26</v>
      </c>
      <c r="F1616" s="1">
        <v>3</v>
      </c>
      <c r="G1616" s="1" t="s">
        <v>10</v>
      </c>
      <c r="H1616" s="1" t="s">
        <v>48</v>
      </c>
    </row>
    <row r="1617" spans="1:8" x14ac:dyDescent="0.3">
      <c r="A1617" s="1" t="s">
        <v>1830</v>
      </c>
      <c r="B1617" s="1" t="s">
        <v>1831</v>
      </c>
      <c r="C1617" s="1">
        <v>0.1</v>
      </c>
      <c r="D1617" s="1">
        <v>157</v>
      </c>
      <c r="E1617" s="1">
        <v>59</v>
      </c>
      <c r="F1617" s="1">
        <v>3</v>
      </c>
      <c r="G1617" s="1" t="s">
        <v>10</v>
      </c>
      <c r="H1617" s="1" t="s">
        <v>22</v>
      </c>
    </row>
    <row r="1618" spans="1:8" x14ac:dyDescent="0.3">
      <c r="A1618" s="1" t="s">
        <v>1832</v>
      </c>
      <c r="B1618" s="1" t="s">
        <v>61</v>
      </c>
      <c r="C1618" s="1">
        <v>0</v>
      </c>
      <c r="D1618" s="1">
        <v>55</v>
      </c>
      <c r="E1618" s="1">
        <v>12</v>
      </c>
      <c r="F1618" s="1">
        <v>5</v>
      </c>
      <c r="G1618" s="1" t="s">
        <v>10</v>
      </c>
      <c r="H1618" s="1" t="s">
        <v>45</v>
      </c>
    </row>
    <row r="1619" spans="1:8" x14ac:dyDescent="0.3">
      <c r="A1619" s="1" t="s">
        <v>1832</v>
      </c>
      <c r="B1619" s="1" t="s">
        <v>744</v>
      </c>
      <c r="C1619" s="1">
        <v>0</v>
      </c>
      <c r="D1619" s="1">
        <v>47</v>
      </c>
      <c r="E1619" s="1">
        <v>1</v>
      </c>
      <c r="F1619" s="1">
        <v>3</v>
      </c>
      <c r="G1619" s="1" t="s">
        <v>10</v>
      </c>
      <c r="H1619" s="1" t="s">
        <v>11</v>
      </c>
    </row>
    <row r="1620" spans="1:8" x14ac:dyDescent="0.3">
      <c r="A1620" s="1" t="s">
        <v>1832</v>
      </c>
      <c r="B1620" s="1" t="s">
        <v>1833</v>
      </c>
      <c r="C1620" s="1">
        <v>0</v>
      </c>
      <c r="D1620" s="1">
        <v>205</v>
      </c>
      <c r="E1620" s="1">
        <v>92</v>
      </c>
      <c r="F1620" s="1">
        <v>7</v>
      </c>
      <c r="G1620" s="1" t="s">
        <v>57</v>
      </c>
      <c r="H1620" s="1" t="s">
        <v>96</v>
      </c>
    </row>
    <row r="1621" spans="1:8" x14ac:dyDescent="0.3">
      <c r="A1621" s="1" t="s">
        <v>1834</v>
      </c>
      <c r="B1621" s="1" t="s">
        <v>1835</v>
      </c>
      <c r="C1621" s="1">
        <v>0</v>
      </c>
      <c r="D1621" s="1">
        <v>98</v>
      </c>
      <c r="E1621" s="1">
        <v>39</v>
      </c>
      <c r="F1621" s="1">
        <v>5</v>
      </c>
      <c r="G1621" s="1" t="s">
        <v>10</v>
      </c>
      <c r="H1621" s="1" t="s">
        <v>29</v>
      </c>
    </row>
    <row r="1622" spans="1:8" x14ac:dyDescent="0.3">
      <c r="A1622" s="1" t="s">
        <v>1834</v>
      </c>
      <c r="B1622" s="1" t="s">
        <v>1002</v>
      </c>
      <c r="C1622" s="1">
        <v>0</v>
      </c>
      <c r="D1622" s="1">
        <v>30</v>
      </c>
      <c r="E1622" s="1">
        <v>5</v>
      </c>
      <c r="F1622" s="1">
        <v>3</v>
      </c>
      <c r="G1622" s="1" t="s">
        <v>10</v>
      </c>
      <c r="H1622" s="1" t="s">
        <v>22</v>
      </c>
    </row>
    <row r="1623" spans="1:8" x14ac:dyDescent="0.3">
      <c r="A1623" s="1" t="s">
        <v>1836</v>
      </c>
      <c r="B1623" s="1" t="s">
        <v>1837</v>
      </c>
      <c r="C1623" s="1">
        <v>0.4</v>
      </c>
      <c r="D1623" s="1">
        <v>147</v>
      </c>
      <c r="E1623" s="1">
        <v>-32</v>
      </c>
      <c r="F1623" s="1">
        <v>2</v>
      </c>
      <c r="G1623" s="1" t="s">
        <v>57</v>
      </c>
      <c r="H1623" s="1" t="s">
        <v>58</v>
      </c>
    </row>
    <row r="1624" spans="1:8" x14ac:dyDescent="0.3">
      <c r="A1624" s="1" t="s">
        <v>1838</v>
      </c>
      <c r="B1624" s="1" t="s">
        <v>1543</v>
      </c>
      <c r="C1624" s="1">
        <v>0</v>
      </c>
      <c r="D1624" s="1">
        <v>2286</v>
      </c>
      <c r="E1624" s="1">
        <v>846</v>
      </c>
      <c r="F1624" s="1">
        <v>5</v>
      </c>
      <c r="G1624" s="1" t="s">
        <v>14</v>
      </c>
      <c r="H1624" s="1" t="s">
        <v>36</v>
      </c>
    </row>
    <row r="1625" spans="1:8" x14ac:dyDescent="0.3">
      <c r="A1625" s="1" t="s">
        <v>1839</v>
      </c>
      <c r="B1625" s="1" t="s">
        <v>111</v>
      </c>
      <c r="C1625" s="1">
        <v>0</v>
      </c>
      <c r="D1625" s="1">
        <v>83</v>
      </c>
      <c r="E1625" s="1">
        <v>12</v>
      </c>
      <c r="F1625" s="1">
        <v>3</v>
      </c>
      <c r="G1625" s="1" t="s">
        <v>10</v>
      </c>
      <c r="H1625" s="1" t="s">
        <v>18</v>
      </c>
    </row>
    <row r="1626" spans="1:8" x14ac:dyDescent="0.3">
      <c r="A1626" s="1" t="s">
        <v>1840</v>
      </c>
      <c r="B1626" s="1" t="s">
        <v>1841</v>
      </c>
      <c r="C1626" s="1">
        <v>0</v>
      </c>
      <c r="D1626" s="1">
        <v>21</v>
      </c>
      <c r="E1626" s="1">
        <v>5</v>
      </c>
      <c r="F1626" s="1">
        <v>3</v>
      </c>
      <c r="G1626" s="1" t="s">
        <v>10</v>
      </c>
      <c r="H1626" s="1" t="s">
        <v>45</v>
      </c>
    </row>
    <row r="1627" spans="1:8" x14ac:dyDescent="0.3">
      <c r="A1627" s="1" t="s">
        <v>1842</v>
      </c>
      <c r="B1627" s="1" t="s">
        <v>1843</v>
      </c>
      <c r="C1627" s="1">
        <v>0.1</v>
      </c>
      <c r="D1627" s="1">
        <v>43</v>
      </c>
      <c r="E1627" s="1">
        <v>-5</v>
      </c>
      <c r="F1627" s="1">
        <v>2</v>
      </c>
      <c r="G1627" s="1" t="s">
        <v>10</v>
      </c>
      <c r="H1627" s="1" t="s">
        <v>22</v>
      </c>
    </row>
    <row r="1628" spans="1:8" x14ac:dyDescent="0.3">
      <c r="A1628" s="1" t="s">
        <v>1844</v>
      </c>
      <c r="B1628" s="1" t="s">
        <v>1845</v>
      </c>
      <c r="C1628" s="1">
        <v>0</v>
      </c>
      <c r="D1628" s="1">
        <v>29</v>
      </c>
      <c r="E1628" s="1">
        <v>1</v>
      </c>
      <c r="F1628" s="1">
        <v>2</v>
      </c>
      <c r="G1628" s="1" t="s">
        <v>10</v>
      </c>
      <c r="H1628" s="1" t="s">
        <v>48</v>
      </c>
    </row>
    <row r="1629" spans="1:8" x14ac:dyDescent="0.3">
      <c r="A1629" s="1" t="s">
        <v>1846</v>
      </c>
      <c r="B1629" s="1" t="s">
        <v>1847</v>
      </c>
      <c r="C1629" s="1">
        <v>0</v>
      </c>
      <c r="D1629" s="1">
        <v>314</v>
      </c>
      <c r="E1629" s="1">
        <v>22</v>
      </c>
      <c r="F1629" s="1">
        <v>6</v>
      </c>
      <c r="G1629" s="1" t="s">
        <v>57</v>
      </c>
      <c r="H1629" s="1" t="s">
        <v>58</v>
      </c>
    </row>
    <row r="1630" spans="1:8" x14ac:dyDescent="0.3">
      <c r="A1630" s="1" t="s">
        <v>1848</v>
      </c>
      <c r="B1630" s="1" t="s">
        <v>1622</v>
      </c>
      <c r="C1630" s="1">
        <v>0</v>
      </c>
      <c r="D1630" s="1">
        <v>43</v>
      </c>
      <c r="E1630" s="1">
        <v>7</v>
      </c>
      <c r="F1630" s="1">
        <v>5</v>
      </c>
      <c r="G1630" s="1" t="s">
        <v>10</v>
      </c>
      <c r="H1630" s="1" t="s">
        <v>48</v>
      </c>
    </row>
    <row r="1631" spans="1:8" x14ac:dyDescent="0.3">
      <c r="A1631" s="1" t="s">
        <v>1848</v>
      </c>
      <c r="B1631" s="1" t="s">
        <v>1849</v>
      </c>
      <c r="C1631" s="1">
        <v>0</v>
      </c>
      <c r="D1631" s="1">
        <v>19</v>
      </c>
      <c r="E1631" s="1">
        <v>8</v>
      </c>
      <c r="F1631" s="1">
        <v>2</v>
      </c>
      <c r="G1631" s="1" t="s">
        <v>10</v>
      </c>
      <c r="H1631" s="1" t="s">
        <v>45</v>
      </c>
    </row>
    <row r="1632" spans="1:8" x14ac:dyDescent="0.3">
      <c r="A1632" s="1" t="s">
        <v>1850</v>
      </c>
      <c r="B1632" s="1" t="s">
        <v>756</v>
      </c>
      <c r="C1632" s="1">
        <v>0</v>
      </c>
      <c r="D1632" s="1">
        <v>190</v>
      </c>
      <c r="E1632" s="1">
        <v>95</v>
      </c>
      <c r="F1632" s="1">
        <v>7</v>
      </c>
      <c r="G1632" s="1" t="s">
        <v>10</v>
      </c>
      <c r="H1632" s="1" t="s">
        <v>18</v>
      </c>
    </row>
    <row r="1633" spans="1:8" x14ac:dyDescent="0.3">
      <c r="A1633" s="1" t="s">
        <v>1850</v>
      </c>
      <c r="B1633" s="1" t="s">
        <v>1851</v>
      </c>
      <c r="C1633" s="1">
        <v>0</v>
      </c>
      <c r="D1633" s="1">
        <v>597</v>
      </c>
      <c r="E1633" s="1">
        <v>6</v>
      </c>
      <c r="F1633" s="1">
        <v>7</v>
      </c>
      <c r="G1633" s="1" t="s">
        <v>57</v>
      </c>
      <c r="H1633" s="1" t="s">
        <v>58</v>
      </c>
    </row>
    <row r="1634" spans="1:8" x14ac:dyDescent="0.3">
      <c r="A1634" s="1" t="s">
        <v>1852</v>
      </c>
      <c r="B1634" s="1" t="s">
        <v>438</v>
      </c>
      <c r="C1634" s="1">
        <v>0</v>
      </c>
      <c r="D1634" s="1">
        <v>304</v>
      </c>
      <c r="E1634" s="1">
        <v>76</v>
      </c>
      <c r="F1634" s="1">
        <v>2</v>
      </c>
      <c r="G1634" s="1" t="s">
        <v>57</v>
      </c>
      <c r="H1634" s="1" t="s">
        <v>70</v>
      </c>
    </row>
    <row r="1635" spans="1:8" x14ac:dyDescent="0.3">
      <c r="A1635" s="1" t="s">
        <v>1853</v>
      </c>
      <c r="B1635" s="1" t="s">
        <v>1854</v>
      </c>
      <c r="C1635" s="1">
        <v>0</v>
      </c>
      <c r="D1635" s="1">
        <v>2105</v>
      </c>
      <c r="E1635" s="1">
        <v>989</v>
      </c>
      <c r="F1635" s="1">
        <v>11</v>
      </c>
      <c r="G1635" s="1" t="s">
        <v>57</v>
      </c>
      <c r="H1635" s="1" t="s">
        <v>79</v>
      </c>
    </row>
    <row r="1636" spans="1:8" x14ac:dyDescent="0.3">
      <c r="A1636" s="1" t="s">
        <v>1853</v>
      </c>
      <c r="B1636" s="1" t="s">
        <v>840</v>
      </c>
      <c r="C1636" s="1">
        <v>0.1</v>
      </c>
      <c r="D1636" s="1">
        <v>815</v>
      </c>
      <c r="E1636" s="1">
        <v>-91</v>
      </c>
      <c r="F1636" s="1">
        <v>3</v>
      </c>
      <c r="G1636" s="1" t="s">
        <v>57</v>
      </c>
      <c r="H1636" s="1" t="s">
        <v>58</v>
      </c>
    </row>
    <row r="1637" spans="1:8" x14ac:dyDescent="0.3">
      <c r="A1637" s="1" t="s">
        <v>1855</v>
      </c>
      <c r="B1637" s="1" t="s">
        <v>1856</v>
      </c>
      <c r="C1637" s="1">
        <v>0.1</v>
      </c>
      <c r="D1637" s="1">
        <v>131</v>
      </c>
      <c r="E1637" s="1">
        <v>7</v>
      </c>
      <c r="F1637" s="1">
        <v>1</v>
      </c>
      <c r="G1637" s="1" t="s">
        <v>14</v>
      </c>
      <c r="H1637" s="1" t="s">
        <v>15</v>
      </c>
    </row>
    <row r="1638" spans="1:8" x14ac:dyDescent="0.3">
      <c r="A1638" s="1" t="s">
        <v>1855</v>
      </c>
      <c r="B1638" s="1" t="s">
        <v>305</v>
      </c>
      <c r="C1638" s="1">
        <v>0.1</v>
      </c>
      <c r="D1638" s="1">
        <v>259</v>
      </c>
      <c r="E1638" s="1">
        <v>-9</v>
      </c>
      <c r="F1638" s="1">
        <v>2</v>
      </c>
      <c r="G1638" s="1" t="s">
        <v>14</v>
      </c>
      <c r="H1638" s="1" t="s">
        <v>15</v>
      </c>
    </row>
    <row r="1639" spans="1:8" x14ac:dyDescent="0.3">
      <c r="A1639" s="1" t="s">
        <v>1855</v>
      </c>
      <c r="B1639" s="1" t="s">
        <v>524</v>
      </c>
      <c r="C1639" s="1">
        <v>0.1</v>
      </c>
      <c r="D1639" s="1">
        <v>1239</v>
      </c>
      <c r="E1639" s="1">
        <v>468</v>
      </c>
      <c r="F1639" s="1">
        <v>7</v>
      </c>
      <c r="G1639" s="1" t="s">
        <v>14</v>
      </c>
      <c r="H1639" s="1" t="s">
        <v>15</v>
      </c>
    </row>
    <row r="1640" spans="1:8" x14ac:dyDescent="0.3">
      <c r="A1640" s="1" t="s">
        <v>1857</v>
      </c>
      <c r="B1640" s="1" t="s">
        <v>1858</v>
      </c>
      <c r="C1640" s="1">
        <v>0.5</v>
      </c>
      <c r="D1640" s="1">
        <v>583</v>
      </c>
      <c r="E1640" s="1">
        <v>-490</v>
      </c>
      <c r="F1640" s="1">
        <v>3</v>
      </c>
      <c r="G1640" s="1" t="s">
        <v>14</v>
      </c>
      <c r="H1640" s="1" t="s">
        <v>15</v>
      </c>
    </row>
    <row r="1641" spans="1:8" x14ac:dyDescent="0.3">
      <c r="A1641" s="1" t="s">
        <v>1855</v>
      </c>
      <c r="B1641" s="1" t="s">
        <v>168</v>
      </c>
      <c r="C1641" s="1">
        <v>0</v>
      </c>
      <c r="D1641" s="1">
        <v>27</v>
      </c>
      <c r="E1641" s="1">
        <v>1</v>
      </c>
      <c r="F1641" s="1">
        <v>1</v>
      </c>
      <c r="G1641" s="1" t="s">
        <v>10</v>
      </c>
      <c r="H1641" s="1" t="s">
        <v>18</v>
      </c>
    </row>
    <row r="1642" spans="1:8" x14ac:dyDescent="0.3">
      <c r="A1642" s="1" t="s">
        <v>1855</v>
      </c>
      <c r="B1642" s="1" t="s">
        <v>1859</v>
      </c>
      <c r="C1642" s="1">
        <v>0</v>
      </c>
      <c r="D1642" s="1">
        <v>152</v>
      </c>
      <c r="E1642" s="1">
        <v>70</v>
      </c>
      <c r="F1642" s="1">
        <v>5</v>
      </c>
      <c r="G1642" s="1" t="s">
        <v>10</v>
      </c>
      <c r="H1642" s="1" t="s">
        <v>48</v>
      </c>
    </row>
    <row r="1643" spans="1:8" x14ac:dyDescent="0.3">
      <c r="A1643" s="1" t="s">
        <v>1855</v>
      </c>
      <c r="B1643" s="1" t="s">
        <v>715</v>
      </c>
      <c r="C1643" s="1">
        <v>0</v>
      </c>
      <c r="D1643" s="1">
        <v>90</v>
      </c>
      <c r="E1643" s="1">
        <v>36</v>
      </c>
      <c r="F1643" s="1">
        <v>3</v>
      </c>
      <c r="G1643" s="1" t="s">
        <v>10</v>
      </c>
      <c r="H1643" s="1" t="s">
        <v>48</v>
      </c>
    </row>
    <row r="1644" spans="1:8" x14ac:dyDescent="0.3">
      <c r="A1644" s="1" t="s">
        <v>1857</v>
      </c>
      <c r="B1644" s="1" t="s">
        <v>509</v>
      </c>
      <c r="C1644" s="1">
        <v>0.5</v>
      </c>
      <c r="D1644" s="1">
        <v>98</v>
      </c>
      <c r="E1644" s="1">
        <v>-27</v>
      </c>
      <c r="F1644" s="1">
        <v>4</v>
      </c>
      <c r="G1644" s="1" t="s">
        <v>10</v>
      </c>
      <c r="H1644" s="1" t="s">
        <v>48</v>
      </c>
    </row>
    <row r="1645" spans="1:8" x14ac:dyDescent="0.3">
      <c r="A1645" s="1" t="s">
        <v>1857</v>
      </c>
      <c r="B1645" s="1" t="s">
        <v>630</v>
      </c>
      <c r="C1645" s="1">
        <v>0.5</v>
      </c>
      <c r="D1645" s="1">
        <v>11</v>
      </c>
      <c r="E1645" s="1">
        <v>-3</v>
      </c>
      <c r="F1645" s="1">
        <v>2</v>
      </c>
      <c r="G1645" s="1" t="s">
        <v>10</v>
      </c>
      <c r="H1645" s="1" t="s">
        <v>22</v>
      </c>
    </row>
    <row r="1646" spans="1:8" x14ac:dyDescent="0.3">
      <c r="A1646" s="1" t="s">
        <v>1857</v>
      </c>
      <c r="B1646" s="1" t="s">
        <v>284</v>
      </c>
      <c r="C1646" s="1">
        <v>0.5</v>
      </c>
      <c r="D1646" s="1">
        <v>448</v>
      </c>
      <c r="E1646" s="1">
        <v>-287</v>
      </c>
      <c r="F1646" s="1">
        <v>7</v>
      </c>
      <c r="G1646" s="1" t="s">
        <v>10</v>
      </c>
      <c r="H1646" s="1" t="s">
        <v>22</v>
      </c>
    </row>
    <row r="1647" spans="1:8" x14ac:dyDescent="0.3">
      <c r="A1647" s="1" t="s">
        <v>1857</v>
      </c>
      <c r="B1647" s="1" t="s">
        <v>1029</v>
      </c>
      <c r="C1647" s="1">
        <v>0.5</v>
      </c>
      <c r="D1647" s="1">
        <v>126</v>
      </c>
      <c r="E1647" s="1">
        <v>-41</v>
      </c>
      <c r="F1647" s="1">
        <v>6</v>
      </c>
      <c r="G1647" s="1" t="s">
        <v>10</v>
      </c>
      <c r="H1647" s="1" t="s">
        <v>77</v>
      </c>
    </row>
    <row r="1648" spans="1:8" x14ac:dyDescent="0.3">
      <c r="A1648" s="1" t="s">
        <v>1860</v>
      </c>
      <c r="B1648" s="1" t="s">
        <v>1678</v>
      </c>
      <c r="C1648" s="1">
        <v>0</v>
      </c>
      <c r="D1648" s="1">
        <v>116</v>
      </c>
      <c r="E1648" s="1">
        <v>28</v>
      </c>
      <c r="F1648" s="1">
        <v>2</v>
      </c>
      <c r="G1648" s="1" t="s">
        <v>10</v>
      </c>
      <c r="H1648" s="1" t="s">
        <v>22</v>
      </c>
    </row>
    <row r="1649" spans="1:8" x14ac:dyDescent="0.3">
      <c r="A1649" s="1" t="s">
        <v>1860</v>
      </c>
      <c r="B1649" s="1" t="s">
        <v>1678</v>
      </c>
      <c r="C1649" s="1">
        <v>0</v>
      </c>
      <c r="D1649" s="1">
        <v>174</v>
      </c>
      <c r="E1649" s="1">
        <v>42</v>
      </c>
      <c r="F1649" s="1">
        <v>3</v>
      </c>
      <c r="G1649" s="1" t="s">
        <v>10</v>
      </c>
      <c r="H1649" s="1" t="s">
        <v>22</v>
      </c>
    </row>
    <row r="1650" spans="1:8" x14ac:dyDescent="0.3">
      <c r="A1650" s="1" t="s">
        <v>1861</v>
      </c>
      <c r="B1650" s="1" t="s">
        <v>1862</v>
      </c>
      <c r="C1650" s="1">
        <v>0.1</v>
      </c>
      <c r="D1650" s="1">
        <v>852</v>
      </c>
      <c r="E1650" s="1">
        <v>180</v>
      </c>
      <c r="F1650" s="1">
        <v>2</v>
      </c>
      <c r="G1650" s="1" t="s">
        <v>14</v>
      </c>
      <c r="H1650" s="1" t="s">
        <v>36</v>
      </c>
    </row>
    <row r="1651" spans="1:8" x14ac:dyDescent="0.3">
      <c r="A1651" s="1" t="s">
        <v>1861</v>
      </c>
      <c r="B1651" s="1" t="s">
        <v>141</v>
      </c>
      <c r="C1651" s="1">
        <v>0</v>
      </c>
      <c r="D1651" s="1">
        <v>132</v>
      </c>
      <c r="E1651" s="1">
        <v>26</v>
      </c>
      <c r="F1651" s="1">
        <v>5</v>
      </c>
      <c r="G1651" s="1" t="s">
        <v>10</v>
      </c>
      <c r="H1651" s="1" t="s">
        <v>11</v>
      </c>
    </row>
    <row r="1652" spans="1:8" x14ac:dyDescent="0.3">
      <c r="A1652" s="1" t="s">
        <v>1863</v>
      </c>
      <c r="B1652" s="1" t="s">
        <v>1777</v>
      </c>
      <c r="C1652" s="1">
        <v>0</v>
      </c>
      <c r="D1652" s="1">
        <v>51</v>
      </c>
      <c r="E1652" s="1">
        <v>15</v>
      </c>
      <c r="F1652" s="1">
        <v>1</v>
      </c>
      <c r="G1652" s="1" t="s">
        <v>10</v>
      </c>
      <c r="H1652" s="1" t="s">
        <v>18</v>
      </c>
    </row>
    <row r="1653" spans="1:8" x14ac:dyDescent="0.3">
      <c r="A1653" s="1" t="s">
        <v>1863</v>
      </c>
      <c r="B1653" s="1" t="s">
        <v>1344</v>
      </c>
      <c r="C1653" s="1">
        <v>0</v>
      </c>
      <c r="D1653" s="1">
        <v>58</v>
      </c>
      <c r="E1653" s="1">
        <v>17</v>
      </c>
      <c r="F1653" s="1">
        <v>2</v>
      </c>
      <c r="G1653" s="1" t="s">
        <v>10</v>
      </c>
      <c r="H1653" s="1" t="s">
        <v>48</v>
      </c>
    </row>
    <row r="1654" spans="1:8" x14ac:dyDescent="0.3">
      <c r="A1654" s="1" t="s">
        <v>1864</v>
      </c>
      <c r="B1654" s="1" t="s">
        <v>1698</v>
      </c>
      <c r="C1654" s="1">
        <v>0.3</v>
      </c>
      <c r="D1654" s="1">
        <v>119</v>
      </c>
      <c r="E1654" s="1">
        <v>7</v>
      </c>
      <c r="F1654" s="1">
        <v>3</v>
      </c>
      <c r="G1654" s="1" t="s">
        <v>14</v>
      </c>
      <c r="H1654" s="1" t="s">
        <v>116</v>
      </c>
    </row>
    <row r="1655" spans="1:8" x14ac:dyDescent="0.3">
      <c r="A1655" s="1" t="s">
        <v>1864</v>
      </c>
      <c r="B1655" s="1" t="s">
        <v>655</v>
      </c>
      <c r="C1655" s="1">
        <v>0</v>
      </c>
      <c r="D1655" s="1">
        <v>137</v>
      </c>
      <c r="E1655" s="1">
        <v>0</v>
      </c>
      <c r="F1655" s="1">
        <v>1</v>
      </c>
      <c r="G1655" s="1" t="s">
        <v>10</v>
      </c>
      <c r="H1655" s="1" t="s">
        <v>22</v>
      </c>
    </row>
    <row r="1656" spans="1:8" x14ac:dyDescent="0.3">
      <c r="A1656" s="1" t="s">
        <v>1865</v>
      </c>
      <c r="B1656" s="1" t="s">
        <v>1866</v>
      </c>
      <c r="C1656" s="1">
        <v>0.5</v>
      </c>
      <c r="D1656" s="1">
        <v>994</v>
      </c>
      <c r="E1656" s="1">
        <v>-398</v>
      </c>
      <c r="F1656" s="1">
        <v>7</v>
      </c>
      <c r="G1656" s="1" t="s">
        <v>14</v>
      </c>
      <c r="H1656" s="1" t="s">
        <v>40</v>
      </c>
    </row>
    <row r="1657" spans="1:8" x14ac:dyDescent="0.3">
      <c r="A1657" s="1" t="s">
        <v>1867</v>
      </c>
      <c r="B1657" s="1" t="s">
        <v>1868</v>
      </c>
      <c r="C1657" s="1">
        <v>0.5</v>
      </c>
      <c r="D1657" s="1">
        <v>48</v>
      </c>
      <c r="E1657" s="1">
        <v>-30</v>
      </c>
      <c r="F1657" s="1">
        <v>2</v>
      </c>
      <c r="G1657" s="1" t="s">
        <v>10</v>
      </c>
      <c r="H1657" s="1" t="s">
        <v>18</v>
      </c>
    </row>
    <row r="1658" spans="1:8" x14ac:dyDescent="0.3">
      <c r="A1658" s="1" t="s">
        <v>1867</v>
      </c>
      <c r="B1658" s="1" t="s">
        <v>1292</v>
      </c>
      <c r="C1658" s="1">
        <v>0.5</v>
      </c>
      <c r="D1658" s="1">
        <v>15</v>
      </c>
      <c r="E1658" s="1">
        <v>-7</v>
      </c>
      <c r="F1658" s="1">
        <v>2</v>
      </c>
      <c r="G1658" s="1" t="s">
        <v>10</v>
      </c>
      <c r="H1658" s="1" t="s">
        <v>48</v>
      </c>
    </row>
    <row r="1659" spans="1:8" x14ac:dyDescent="0.3">
      <c r="A1659" s="1" t="s">
        <v>1865</v>
      </c>
      <c r="B1659" s="1" t="s">
        <v>276</v>
      </c>
      <c r="C1659" s="1">
        <v>0.5</v>
      </c>
      <c r="D1659" s="1">
        <v>136</v>
      </c>
      <c r="E1659" s="1">
        <v>-79</v>
      </c>
      <c r="F1659" s="1">
        <v>2</v>
      </c>
      <c r="G1659" s="1" t="s">
        <v>10</v>
      </c>
      <c r="H1659" s="1" t="s">
        <v>22</v>
      </c>
    </row>
    <row r="1660" spans="1:8" x14ac:dyDescent="0.3">
      <c r="A1660" s="1" t="s">
        <v>1869</v>
      </c>
      <c r="B1660" s="1" t="s">
        <v>93</v>
      </c>
      <c r="C1660" s="1">
        <v>0.5</v>
      </c>
      <c r="D1660" s="1">
        <v>29</v>
      </c>
      <c r="E1660" s="1">
        <v>-22</v>
      </c>
      <c r="F1660" s="1">
        <v>2</v>
      </c>
      <c r="G1660" s="1" t="s">
        <v>10</v>
      </c>
      <c r="H1660" s="1" t="s">
        <v>18</v>
      </c>
    </row>
    <row r="1661" spans="1:8" x14ac:dyDescent="0.3">
      <c r="A1661" s="1" t="s">
        <v>1870</v>
      </c>
      <c r="B1661" s="1" t="s">
        <v>1706</v>
      </c>
      <c r="C1661" s="1">
        <v>0</v>
      </c>
      <c r="D1661" s="1">
        <v>1285</v>
      </c>
      <c r="E1661" s="1">
        <v>450</v>
      </c>
      <c r="F1661" s="1">
        <v>4</v>
      </c>
      <c r="G1661" s="1" t="s">
        <v>57</v>
      </c>
      <c r="H1661" s="1" t="s">
        <v>79</v>
      </c>
    </row>
    <row r="1662" spans="1:8" x14ac:dyDescent="0.3">
      <c r="A1662" s="1" t="s">
        <v>1871</v>
      </c>
      <c r="B1662" s="1" t="s">
        <v>1872</v>
      </c>
      <c r="C1662" s="1">
        <v>0</v>
      </c>
      <c r="D1662" s="1">
        <v>439</v>
      </c>
      <c r="E1662" s="1">
        <v>66</v>
      </c>
      <c r="F1662" s="1">
        <v>3</v>
      </c>
      <c r="G1662" s="1" t="s">
        <v>14</v>
      </c>
      <c r="H1662" s="1" t="s">
        <v>15</v>
      </c>
    </row>
    <row r="1663" spans="1:8" x14ac:dyDescent="0.3">
      <c r="A1663" s="1" t="s">
        <v>1871</v>
      </c>
      <c r="B1663" s="1" t="s">
        <v>771</v>
      </c>
      <c r="C1663" s="1">
        <v>0</v>
      </c>
      <c r="D1663" s="1">
        <v>25</v>
      </c>
      <c r="E1663" s="1">
        <v>7</v>
      </c>
      <c r="F1663" s="1">
        <v>1</v>
      </c>
      <c r="G1663" s="1" t="s">
        <v>10</v>
      </c>
      <c r="H1663" s="1" t="s">
        <v>77</v>
      </c>
    </row>
    <row r="1664" spans="1:8" x14ac:dyDescent="0.3">
      <c r="A1664" s="1" t="s">
        <v>1873</v>
      </c>
      <c r="B1664" s="1" t="s">
        <v>635</v>
      </c>
      <c r="C1664" s="1">
        <v>0.1</v>
      </c>
      <c r="D1664" s="1">
        <v>604</v>
      </c>
      <c r="E1664" s="1">
        <v>-7</v>
      </c>
      <c r="F1664" s="1">
        <v>5</v>
      </c>
      <c r="G1664" s="1" t="s">
        <v>10</v>
      </c>
      <c r="H1664" s="1" t="s">
        <v>22</v>
      </c>
    </row>
    <row r="1665" spans="1:8" x14ac:dyDescent="0.3">
      <c r="A1665" s="1" t="s">
        <v>1874</v>
      </c>
      <c r="B1665" s="1" t="s">
        <v>1609</v>
      </c>
      <c r="C1665" s="1">
        <v>0.1</v>
      </c>
      <c r="D1665" s="1">
        <v>1080</v>
      </c>
      <c r="E1665" s="1">
        <v>36</v>
      </c>
      <c r="F1665" s="1">
        <v>7</v>
      </c>
      <c r="G1665" s="1" t="s">
        <v>14</v>
      </c>
      <c r="H1665" s="1" t="s">
        <v>15</v>
      </c>
    </row>
    <row r="1666" spans="1:8" x14ac:dyDescent="0.3">
      <c r="A1666" s="1" t="s">
        <v>1874</v>
      </c>
      <c r="B1666" s="1" t="s">
        <v>417</v>
      </c>
      <c r="C1666" s="1">
        <v>0.1</v>
      </c>
      <c r="D1666" s="1">
        <v>65</v>
      </c>
      <c r="E1666" s="1">
        <v>-6</v>
      </c>
      <c r="F1666" s="1">
        <v>3</v>
      </c>
      <c r="G1666" s="1" t="s">
        <v>10</v>
      </c>
      <c r="H1666" s="1" t="s">
        <v>22</v>
      </c>
    </row>
    <row r="1667" spans="1:8" x14ac:dyDescent="0.3">
      <c r="A1667" s="1" t="s">
        <v>1874</v>
      </c>
      <c r="B1667" s="1" t="s">
        <v>1875</v>
      </c>
      <c r="C1667" s="1">
        <v>0.1</v>
      </c>
      <c r="D1667" s="1">
        <v>573</v>
      </c>
      <c r="E1667" s="1">
        <v>178</v>
      </c>
      <c r="F1667" s="1">
        <v>3</v>
      </c>
      <c r="G1667" s="1" t="s">
        <v>10</v>
      </c>
      <c r="H1667" s="1" t="s">
        <v>22</v>
      </c>
    </row>
    <row r="1668" spans="1:8" x14ac:dyDescent="0.3">
      <c r="A1668" s="1" t="s">
        <v>1876</v>
      </c>
      <c r="B1668" s="1" t="s">
        <v>1877</v>
      </c>
      <c r="C1668" s="1">
        <v>0</v>
      </c>
      <c r="D1668" s="1">
        <v>1893</v>
      </c>
      <c r="E1668" s="1">
        <v>928</v>
      </c>
      <c r="F1668" s="1">
        <v>5</v>
      </c>
      <c r="G1668" s="1" t="s">
        <v>57</v>
      </c>
      <c r="H1668" s="1" t="s">
        <v>79</v>
      </c>
    </row>
    <row r="1669" spans="1:8" x14ac:dyDescent="0.3">
      <c r="A1669" s="1" t="s">
        <v>1878</v>
      </c>
      <c r="B1669" s="1" t="s">
        <v>1879</v>
      </c>
      <c r="C1669" s="1">
        <v>0.5</v>
      </c>
      <c r="D1669" s="1">
        <v>27</v>
      </c>
      <c r="E1669" s="1">
        <v>-18</v>
      </c>
      <c r="F1669" s="1">
        <v>2</v>
      </c>
      <c r="G1669" s="1" t="s">
        <v>10</v>
      </c>
      <c r="H1669" s="1" t="s">
        <v>18</v>
      </c>
    </row>
    <row r="1670" spans="1:8" x14ac:dyDescent="0.3">
      <c r="A1670" s="1" t="s">
        <v>1880</v>
      </c>
      <c r="B1670" s="1" t="s">
        <v>1176</v>
      </c>
      <c r="C1670" s="1">
        <v>0</v>
      </c>
      <c r="D1670" s="1">
        <v>44</v>
      </c>
      <c r="E1670" s="1">
        <v>10</v>
      </c>
      <c r="F1670" s="1">
        <v>3</v>
      </c>
      <c r="G1670" s="1" t="s">
        <v>10</v>
      </c>
      <c r="H1670" s="1" t="s">
        <v>18</v>
      </c>
    </row>
    <row r="1671" spans="1:8" x14ac:dyDescent="0.3">
      <c r="A1671" s="1" t="s">
        <v>1881</v>
      </c>
      <c r="B1671" s="1" t="s">
        <v>1882</v>
      </c>
      <c r="C1671" s="1">
        <v>0.6</v>
      </c>
      <c r="D1671" s="1">
        <v>133</v>
      </c>
      <c r="E1671" s="1">
        <v>-119</v>
      </c>
      <c r="F1671" s="1">
        <v>2</v>
      </c>
      <c r="G1671" s="1" t="s">
        <v>14</v>
      </c>
      <c r="H1671" s="1" t="s">
        <v>36</v>
      </c>
    </row>
    <row r="1672" spans="1:8" x14ac:dyDescent="0.3">
      <c r="A1672" s="1" t="s">
        <v>1883</v>
      </c>
      <c r="B1672" s="1" t="s">
        <v>1469</v>
      </c>
      <c r="C1672" s="1">
        <v>0</v>
      </c>
      <c r="D1672" s="1">
        <v>64</v>
      </c>
      <c r="E1672" s="1">
        <v>24</v>
      </c>
      <c r="F1672" s="1">
        <v>2</v>
      </c>
      <c r="G1672" s="1" t="s">
        <v>10</v>
      </c>
      <c r="H1672" s="1" t="s">
        <v>48</v>
      </c>
    </row>
    <row r="1673" spans="1:8" x14ac:dyDescent="0.3">
      <c r="A1673" s="1" t="s">
        <v>1884</v>
      </c>
      <c r="B1673" s="1" t="s">
        <v>707</v>
      </c>
      <c r="C1673" s="1">
        <v>0</v>
      </c>
      <c r="D1673" s="1">
        <v>249</v>
      </c>
      <c r="E1673" s="1">
        <v>40</v>
      </c>
      <c r="F1673" s="1">
        <v>2</v>
      </c>
      <c r="G1673" s="1" t="s">
        <v>57</v>
      </c>
      <c r="H1673" s="1" t="s">
        <v>79</v>
      </c>
    </row>
    <row r="1674" spans="1:8" x14ac:dyDescent="0.3">
      <c r="A1674" s="1" t="s">
        <v>1885</v>
      </c>
      <c r="B1674" s="1" t="s">
        <v>1886</v>
      </c>
      <c r="C1674" s="1">
        <v>0.1</v>
      </c>
      <c r="D1674" s="1">
        <v>95</v>
      </c>
      <c r="E1674" s="1">
        <v>33</v>
      </c>
      <c r="F1674" s="1">
        <v>2</v>
      </c>
      <c r="G1674" s="1" t="s">
        <v>14</v>
      </c>
      <c r="H1674" s="1" t="s">
        <v>36</v>
      </c>
    </row>
    <row r="1675" spans="1:8" x14ac:dyDescent="0.3">
      <c r="A1675" s="1" t="s">
        <v>1885</v>
      </c>
      <c r="B1675" s="1" t="s">
        <v>301</v>
      </c>
      <c r="C1675" s="1">
        <v>0</v>
      </c>
      <c r="D1675" s="1">
        <v>115</v>
      </c>
      <c r="E1675" s="1">
        <v>25</v>
      </c>
      <c r="F1675" s="1">
        <v>6</v>
      </c>
      <c r="G1675" s="1" t="s">
        <v>10</v>
      </c>
      <c r="H1675" s="1" t="s">
        <v>29</v>
      </c>
    </row>
    <row r="1676" spans="1:8" x14ac:dyDescent="0.3">
      <c r="A1676" s="1" t="s">
        <v>1885</v>
      </c>
      <c r="B1676" s="1" t="s">
        <v>101</v>
      </c>
      <c r="C1676" s="1">
        <v>0.1</v>
      </c>
      <c r="D1676" s="1">
        <v>240</v>
      </c>
      <c r="E1676" s="1">
        <v>21</v>
      </c>
      <c r="F1676" s="1">
        <v>2</v>
      </c>
      <c r="G1676" s="1" t="s">
        <v>10</v>
      </c>
      <c r="H1676" s="1" t="s">
        <v>22</v>
      </c>
    </row>
    <row r="1677" spans="1:8" x14ac:dyDescent="0.3">
      <c r="A1677" s="1" t="s">
        <v>1885</v>
      </c>
      <c r="B1677" s="1" t="s">
        <v>1847</v>
      </c>
      <c r="C1677" s="1">
        <v>0</v>
      </c>
      <c r="D1677" s="1">
        <v>157</v>
      </c>
      <c r="E1677" s="1">
        <v>11</v>
      </c>
      <c r="F1677" s="1">
        <v>3</v>
      </c>
      <c r="G1677" s="1" t="s">
        <v>57</v>
      </c>
      <c r="H1677" s="1" t="s">
        <v>58</v>
      </c>
    </row>
    <row r="1678" spans="1:8" x14ac:dyDescent="0.3">
      <c r="A1678" s="1" t="s">
        <v>1887</v>
      </c>
      <c r="B1678" s="1" t="s">
        <v>529</v>
      </c>
      <c r="C1678" s="1">
        <v>0.1</v>
      </c>
      <c r="D1678" s="1">
        <v>255</v>
      </c>
      <c r="E1678" s="1">
        <v>20</v>
      </c>
      <c r="F1678" s="1">
        <v>2</v>
      </c>
      <c r="G1678" s="1" t="s">
        <v>10</v>
      </c>
      <c r="H1678" s="1" t="s">
        <v>22</v>
      </c>
    </row>
    <row r="1679" spans="1:8" x14ac:dyDescent="0.3">
      <c r="A1679" s="1" t="s">
        <v>1888</v>
      </c>
      <c r="B1679" s="1" t="s">
        <v>1889</v>
      </c>
      <c r="C1679" s="1">
        <v>0.15</v>
      </c>
      <c r="D1679" s="1">
        <v>1257</v>
      </c>
      <c r="E1679" s="1">
        <v>-30</v>
      </c>
      <c r="F1679" s="1">
        <v>8</v>
      </c>
      <c r="G1679" s="1" t="s">
        <v>57</v>
      </c>
      <c r="H1679" s="1" t="s">
        <v>70</v>
      </c>
    </row>
    <row r="1680" spans="1:8" x14ac:dyDescent="0.3">
      <c r="A1680" s="1" t="s">
        <v>1890</v>
      </c>
      <c r="B1680" s="1" t="s">
        <v>1891</v>
      </c>
      <c r="C1680" s="1">
        <v>0.1</v>
      </c>
      <c r="D1680" s="1">
        <v>140</v>
      </c>
      <c r="E1680" s="1">
        <v>34</v>
      </c>
      <c r="F1680" s="1">
        <v>3</v>
      </c>
      <c r="G1680" s="1" t="s">
        <v>14</v>
      </c>
      <c r="H1680" s="1" t="s">
        <v>36</v>
      </c>
    </row>
    <row r="1681" spans="1:8" x14ac:dyDescent="0.3">
      <c r="A1681" s="1" t="s">
        <v>1890</v>
      </c>
      <c r="B1681" s="1" t="s">
        <v>166</v>
      </c>
      <c r="C1681" s="1">
        <v>0</v>
      </c>
      <c r="D1681" s="1">
        <v>56</v>
      </c>
      <c r="E1681" s="1">
        <v>27</v>
      </c>
      <c r="F1681" s="1">
        <v>3</v>
      </c>
      <c r="G1681" s="1" t="s">
        <v>10</v>
      </c>
      <c r="H1681" s="1" t="s">
        <v>29</v>
      </c>
    </row>
    <row r="1682" spans="1:8" x14ac:dyDescent="0.3">
      <c r="A1682" s="1" t="s">
        <v>1892</v>
      </c>
      <c r="B1682" s="1" t="s">
        <v>1893</v>
      </c>
      <c r="C1682" s="1">
        <v>0.15</v>
      </c>
      <c r="D1682" s="1">
        <v>124</v>
      </c>
      <c r="E1682" s="1">
        <v>-15</v>
      </c>
      <c r="F1682" s="1">
        <v>1</v>
      </c>
      <c r="G1682" s="1" t="s">
        <v>57</v>
      </c>
      <c r="H1682" s="1" t="s">
        <v>79</v>
      </c>
    </row>
    <row r="1683" spans="1:8" x14ac:dyDescent="0.3">
      <c r="A1683" s="1" t="s">
        <v>1894</v>
      </c>
      <c r="B1683" s="1" t="s">
        <v>257</v>
      </c>
      <c r="C1683" s="1">
        <v>0</v>
      </c>
      <c r="D1683" s="1">
        <v>324</v>
      </c>
      <c r="E1683" s="1">
        <v>110</v>
      </c>
      <c r="F1683" s="1">
        <v>6</v>
      </c>
      <c r="G1683" s="1" t="s">
        <v>10</v>
      </c>
      <c r="H1683" s="1" t="s">
        <v>18</v>
      </c>
    </row>
    <row r="1684" spans="1:8" x14ac:dyDescent="0.3">
      <c r="A1684" s="1" t="s">
        <v>1895</v>
      </c>
      <c r="B1684" s="1" t="s">
        <v>904</v>
      </c>
      <c r="C1684" s="1">
        <v>0.6</v>
      </c>
      <c r="D1684" s="1">
        <v>157</v>
      </c>
      <c r="E1684" s="1">
        <v>-204</v>
      </c>
      <c r="F1684" s="1">
        <v>3</v>
      </c>
      <c r="G1684" s="1" t="s">
        <v>14</v>
      </c>
      <c r="H1684" s="1" t="s">
        <v>36</v>
      </c>
    </row>
    <row r="1685" spans="1:8" x14ac:dyDescent="0.3">
      <c r="A1685" s="1" t="s">
        <v>1895</v>
      </c>
      <c r="B1685" s="1" t="s">
        <v>483</v>
      </c>
      <c r="C1685" s="1">
        <v>0</v>
      </c>
      <c r="D1685" s="1">
        <v>948</v>
      </c>
      <c r="E1685" s="1">
        <v>66</v>
      </c>
      <c r="F1685" s="1">
        <v>5</v>
      </c>
      <c r="G1685" s="1" t="s">
        <v>57</v>
      </c>
      <c r="H1685" s="1" t="s">
        <v>79</v>
      </c>
    </row>
    <row r="1686" spans="1:8" x14ac:dyDescent="0.3">
      <c r="A1686" s="1" t="s">
        <v>1896</v>
      </c>
      <c r="B1686" s="1" t="s">
        <v>1434</v>
      </c>
      <c r="C1686" s="1">
        <v>0.5</v>
      </c>
      <c r="D1686" s="1">
        <v>1273</v>
      </c>
      <c r="E1686" s="1">
        <v>-993</v>
      </c>
      <c r="F1686" s="1">
        <v>7</v>
      </c>
      <c r="G1686" s="1" t="s">
        <v>14</v>
      </c>
      <c r="H1686" s="1" t="s">
        <v>15</v>
      </c>
    </row>
    <row r="1687" spans="1:8" x14ac:dyDescent="0.3">
      <c r="A1687" s="1" t="s">
        <v>1896</v>
      </c>
      <c r="B1687" s="1" t="s">
        <v>214</v>
      </c>
      <c r="C1687" s="1">
        <v>0.5</v>
      </c>
      <c r="D1687" s="1">
        <v>11</v>
      </c>
      <c r="E1687" s="1">
        <v>-5</v>
      </c>
      <c r="F1687" s="1">
        <v>2</v>
      </c>
      <c r="G1687" s="1" t="s">
        <v>10</v>
      </c>
      <c r="H1687" s="1" t="s">
        <v>22</v>
      </c>
    </row>
    <row r="1688" spans="1:8" x14ac:dyDescent="0.3">
      <c r="A1688" s="1" t="s">
        <v>1897</v>
      </c>
      <c r="B1688" s="1" t="s">
        <v>364</v>
      </c>
      <c r="C1688" s="1">
        <v>0</v>
      </c>
      <c r="D1688" s="1">
        <v>197</v>
      </c>
      <c r="E1688" s="1">
        <v>22</v>
      </c>
      <c r="F1688" s="1">
        <v>4</v>
      </c>
      <c r="G1688" s="1" t="s">
        <v>10</v>
      </c>
      <c r="H1688" s="1" t="s">
        <v>48</v>
      </c>
    </row>
    <row r="1689" spans="1:8" x14ac:dyDescent="0.3">
      <c r="A1689" s="1" t="s">
        <v>1897</v>
      </c>
      <c r="B1689" s="1" t="s">
        <v>1898</v>
      </c>
      <c r="C1689" s="1">
        <v>0</v>
      </c>
      <c r="D1689" s="1">
        <v>108</v>
      </c>
      <c r="E1689" s="1">
        <v>40</v>
      </c>
      <c r="F1689" s="1">
        <v>11</v>
      </c>
      <c r="G1689" s="1" t="s">
        <v>10</v>
      </c>
      <c r="H1689" s="1" t="s">
        <v>29</v>
      </c>
    </row>
    <row r="1690" spans="1:8" x14ac:dyDescent="0.3">
      <c r="A1690" s="1" t="s">
        <v>1899</v>
      </c>
      <c r="B1690" s="1" t="s">
        <v>102</v>
      </c>
      <c r="C1690" s="1">
        <v>0.5</v>
      </c>
      <c r="D1690" s="1">
        <v>108</v>
      </c>
      <c r="E1690" s="1">
        <v>-58</v>
      </c>
      <c r="F1690" s="1">
        <v>4</v>
      </c>
      <c r="G1690" s="1" t="s">
        <v>10</v>
      </c>
      <c r="H1690" s="1" t="s">
        <v>18</v>
      </c>
    </row>
    <row r="1691" spans="1:8" x14ac:dyDescent="0.3">
      <c r="A1691" s="1" t="s">
        <v>1900</v>
      </c>
      <c r="B1691" s="1" t="s">
        <v>593</v>
      </c>
      <c r="C1691" s="1">
        <v>0.5</v>
      </c>
      <c r="D1691" s="1">
        <v>22</v>
      </c>
      <c r="E1691" s="1">
        <v>-8</v>
      </c>
      <c r="F1691" s="1">
        <v>4</v>
      </c>
      <c r="G1691" s="1" t="s">
        <v>10</v>
      </c>
      <c r="H1691" s="1" t="s">
        <v>48</v>
      </c>
    </row>
    <row r="1692" spans="1:8" x14ac:dyDescent="0.3">
      <c r="A1692" s="1" t="s">
        <v>1900</v>
      </c>
      <c r="B1692" s="1" t="s">
        <v>1901</v>
      </c>
      <c r="C1692" s="1">
        <v>0.5</v>
      </c>
      <c r="D1692" s="1">
        <v>17</v>
      </c>
      <c r="E1692" s="1">
        <v>-8</v>
      </c>
      <c r="F1692" s="1">
        <v>3</v>
      </c>
      <c r="G1692" s="1" t="s">
        <v>10</v>
      </c>
      <c r="H1692" s="1" t="s">
        <v>48</v>
      </c>
    </row>
    <row r="1693" spans="1:8" x14ac:dyDescent="0.3">
      <c r="A1693" s="1" t="s">
        <v>1900</v>
      </c>
      <c r="B1693" s="1" t="s">
        <v>1902</v>
      </c>
      <c r="C1693" s="1">
        <v>0.5</v>
      </c>
      <c r="D1693" s="1">
        <v>47</v>
      </c>
      <c r="E1693" s="1">
        <v>-11</v>
      </c>
      <c r="F1693" s="1">
        <v>7</v>
      </c>
      <c r="G1693" s="1" t="s">
        <v>10</v>
      </c>
      <c r="H1693" s="1" t="s">
        <v>91</v>
      </c>
    </row>
    <row r="1694" spans="1:8" x14ac:dyDescent="0.3">
      <c r="A1694" s="1" t="s">
        <v>1900</v>
      </c>
      <c r="B1694" s="1" t="s">
        <v>1903</v>
      </c>
      <c r="C1694" s="1">
        <v>0.5</v>
      </c>
      <c r="D1694" s="1">
        <v>38</v>
      </c>
      <c r="E1694" s="1">
        <v>-25</v>
      </c>
      <c r="F1694" s="1">
        <v>5</v>
      </c>
      <c r="G1694" s="1" t="s">
        <v>10</v>
      </c>
      <c r="H1694" s="1" t="s">
        <v>11</v>
      </c>
    </row>
    <row r="1695" spans="1:8" x14ac:dyDescent="0.3">
      <c r="A1695" s="1" t="s">
        <v>1900</v>
      </c>
      <c r="B1695" s="1" t="s">
        <v>1904</v>
      </c>
      <c r="C1695" s="1">
        <v>0.5</v>
      </c>
      <c r="D1695" s="1">
        <v>48</v>
      </c>
      <c r="E1695" s="1">
        <v>-38</v>
      </c>
      <c r="F1695" s="1">
        <v>4</v>
      </c>
      <c r="G1695" s="1" t="s">
        <v>10</v>
      </c>
      <c r="H1695" s="1" t="s">
        <v>11</v>
      </c>
    </row>
    <row r="1696" spans="1:8" x14ac:dyDescent="0.3">
      <c r="A1696" s="1" t="s">
        <v>1900</v>
      </c>
      <c r="B1696" s="1" t="s">
        <v>1905</v>
      </c>
      <c r="C1696" s="1">
        <v>0.5</v>
      </c>
      <c r="D1696" s="1">
        <v>218</v>
      </c>
      <c r="E1696" s="1">
        <v>-79</v>
      </c>
      <c r="F1696" s="1">
        <v>3</v>
      </c>
      <c r="G1696" s="1" t="s">
        <v>57</v>
      </c>
      <c r="H1696" s="1" t="s">
        <v>79</v>
      </c>
    </row>
    <row r="1697" spans="1:8" x14ac:dyDescent="0.3">
      <c r="A1697" s="1" t="s">
        <v>1900</v>
      </c>
      <c r="B1697" s="1" t="s">
        <v>1276</v>
      </c>
      <c r="C1697" s="1">
        <v>0.5</v>
      </c>
      <c r="D1697" s="1">
        <v>1901</v>
      </c>
      <c r="E1697" s="1">
        <v>-1673</v>
      </c>
      <c r="F1697" s="1">
        <v>10</v>
      </c>
      <c r="G1697" s="1" t="s">
        <v>57</v>
      </c>
      <c r="H1697" s="1" t="s">
        <v>79</v>
      </c>
    </row>
    <row r="1698" spans="1:8" x14ac:dyDescent="0.3">
      <c r="A1698" s="1" t="s">
        <v>1900</v>
      </c>
      <c r="B1698" s="1" t="s">
        <v>1906</v>
      </c>
      <c r="C1698" s="1">
        <v>0.5</v>
      </c>
      <c r="D1698" s="1">
        <v>207</v>
      </c>
      <c r="E1698" s="1">
        <v>-120</v>
      </c>
      <c r="F1698" s="1">
        <v>3</v>
      </c>
      <c r="G1698" s="1" t="s">
        <v>57</v>
      </c>
      <c r="H1698" s="1" t="s">
        <v>70</v>
      </c>
    </row>
    <row r="1699" spans="1:8" x14ac:dyDescent="0.3">
      <c r="A1699" s="1" t="s">
        <v>1907</v>
      </c>
      <c r="B1699" s="1" t="s">
        <v>98</v>
      </c>
      <c r="C1699" s="1">
        <v>0.1</v>
      </c>
      <c r="D1699" s="1">
        <v>743</v>
      </c>
      <c r="E1699" s="1">
        <v>256</v>
      </c>
      <c r="F1699" s="1">
        <v>2</v>
      </c>
      <c r="G1699" s="1" t="s">
        <v>14</v>
      </c>
      <c r="H1699" s="1" t="s">
        <v>15</v>
      </c>
    </row>
    <row r="1700" spans="1:8" x14ac:dyDescent="0.3">
      <c r="A1700" s="1" t="s">
        <v>1907</v>
      </c>
      <c r="B1700" s="1" t="s">
        <v>1360</v>
      </c>
      <c r="C1700" s="1">
        <v>0.1</v>
      </c>
      <c r="D1700" s="1">
        <v>254</v>
      </c>
      <c r="E1700" s="1">
        <v>107</v>
      </c>
      <c r="F1700" s="1">
        <v>3</v>
      </c>
      <c r="G1700" s="1" t="s">
        <v>14</v>
      </c>
      <c r="H1700" s="1" t="s">
        <v>36</v>
      </c>
    </row>
    <row r="1701" spans="1:8" x14ac:dyDescent="0.3">
      <c r="A1701" s="1" t="s">
        <v>1907</v>
      </c>
      <c r="B1701" s="1" t="s">
        <v>955</v>
      </c>
      <c r="C1701" s="1">
        <v>0</v>
      </c>
      <c r="D1701" s="1">
        <v>30</v>
      </c>
      <c r="E1701" s="1">
        <v>15</v>
      </c>
      <c r="F1701" s="1">
        <v>3</v>
      </c>
      <c r="G1701" s="1" t="s">
        <v>10</v>
      </c>
      <c r="H1701" s="1" t="s">
        <v>18</v>
      </c>
    </row>
    <row r="1702" spans="1:8" x14ac:dyDescent="0.3">
      <c r="A1702" s="1" t="s">
        <v>1907</v>
      </c>
      <c r="B1702" s="1" t="s">
        <v>211</v>
      </c>
      <c r="C1702" s="1">
        <v>0</v>
      </c>
      <c r="D1702" s="1">
        <v>46</v>
      </c>
      <c r="E1702" s="1">
        <v>18</v>
      </c>
      <c r="F1702" s="1">
        <v>4</v>
      </c>
      <c r="G1702" s="1" t="s">
        <v>10</v>
      </c>
      <c r="H1702" s="1" t="s">
        <v>29</v>
      </c>
    </row>
    <row r="1703" spans="1:8" x14ac:dyDescent="0.3">
      <c r="A1703" s="1" t="s">
        <v>1907</v>
      </c>
      <c r="B1703" s="1" t="s">
        <v>1908</v>
      </c>
      <c r="C1703" s="1">
        <v>0</v>
      </c>
      <c r="D1703" s="1">
        <v>861</v>
      </c>
      <c r="E1703" s="1">
        <v>327</v>
      </c>
      <c r="F1703" s="1">
        <v>5</v>
      </c>
      <c r="G1703" s="1" t="s">
        <v>57</v>
      </c>
      <c r="H1703" s="1" t="s">
        <v>58</v>
      </c>
    </row>
    <row r="1704" spans="1:8" x14ac:dyDescent="0.3">
      <c r="A1704" s="1" t="s">
        <v>1909</v>
      </c>
      <c r="B1704" s="1" t="s">
        <v>498</v>
      </c>
      <c r="C1704" s="1">
        <v>0.3</v>
      </c>
      <c r="D1704" s="1">
        <v>36</v>
      </c>
      <c r="E1704" s="1">
        <v>-1</v>
      </c>
      <c r="F1704" s="1">
        <v>1</v>
      </c>
      <c r="G1704" s="1" t="s">
        <v>14</v>
      </c>
      <c r="H1704" s="1" t="s">
        <v>116</v>
      </c>
    </row>
    <row r="1705" spans="1:8" x14ac:dyDescent="0.3">
      <c r="A1705" s="1" t="s">
        <v>1909</v>
      </c>
      <c r="B1705" s="1" t="s">
        <v>378</v>
      </c>
      <c r="C1705" s="1">
        <v>0</v>
      </c>
      <c r="D1705" s="1">
        <v>167</v>
      </c>
      <c r="E1705" s="1">
        <v>67</v>
      </c>
      <c r="F1705" s="1">
        <v>2</v>
      </c>
      <c r="G1705" s="1" t="s">
        <v>10</v>
      </c>
      <c r="H1705" s="1" t="s">
        <v>73</v>
      </c>
    </row>
    <row r="1706" spans="1:8" x14ac:dyDescent="0.3">
      <c r="A1706" s="1" t="s">
        <v>1909</v>
      </c>
      <c r="B1706" s="1" t="s">
        <v>85</v>
      </c>
      <c r="C1706" s="1">
        <v>0</v>
      </c>
      <c r="D1706" s="1">
        <v>102</v>
      </c>
      <c r="E1706" s="1">
        <v>30</v>
      </c>
      <c r="F1706" s="1">
        <v>2</v>
      </c>
      <c r="G1706" s="1" t="s">
        <v>10</v>
      </c>
      <c r="H1706" s="1" t="s">
        <v>48</v>
      </c>
    </row>
    <row r="1707" spans="1:8" x14ac:dyDescent="0.3">
      <c r="A1707" s="1" t="s">
        <v>1909</v>
      </c>
      <c r="B1707" s="1" t="s">
        <v>44</v>
      </c>
      <c r="C1707" s="1">
        <v>0</v>
      </c>
      <c r="D1707" s="1">
        <v>40</v>
      </c>
      <c r="E1707" s="1">
        <v>6</v>
      </c>
      <c r="F1707" s="1">
        <v>5</v>
      </c>
      <c r="G1707" s="1" t="s">
        <v>10</v>
      </c>
      <c r="H1707" s="1" t="s">
        <v>45</v>
      </c>
    </row>
    <row r="1708" spans="1:8" x14ac:dyDescent="0.3">
      <c r="A1708" s="1" t="s">
        <v>1909</v>
      </c>
      <c r="B1708" s="1" t="s">
        <v>1612</v>
      </c>
      <c r="C1708" s="1">
        <v>0</v>
      </c>
      <c r="D1708" s="1">
        <v>31</v>
      </c>
      <c r="E1708" s="1">
        <v>3</v>
      </c>
      <c r="F1708" s="1">
        <v>3</v>
      </c>
      <c r="G1708" s="1" t="s">
        <v>10</v>
      </c>
      <c r="H1708" s="1" t="s">
        <v>45</v>
      </c>
    </row>
    <row r="1709" spans="1:8" x14ac:dyDescent="0.3">
      <c r="A1709" s="1" t="s">
        <v>1909</v>
      </c>
      <c r="B1709" s="1" t="s">
        <v>1178</v>
      </c>
      <c r="C1709" s="1">
        <v>0</v>
      </c>
      <c r="D1709" s="1">
        <v>22</v>
      </c>
      <c r="E1709" s="1">
        <v>0</v>
      </c>
      <c r="F1709" s="1">
        <v>2</v>
      </c>
      <c r="G1709" s="1" t="s">
        <v>10</v>
      </c>
      <c r="H1709" s="1" t="s">
        <v>22</v>
      </c>
    </row>
    <row r="1710" spans="1:8" x14ac:dyDescent="0.3">
      <c r="A1710" s="1" t="s">
        <v>1909</v>
      </c>
      <c r="B1710" s="1" t="s">
        <v>1604</v>
      </c>
      <c r="C1710" s="1">
        <v>0</v>
      </c>
      <c r="D1710" s="1">
        <v>1066</v>
      </c>
      <c r="E1710" s="1">
        <v>224</v>
      </c>
      <c r="F1710" s="1">
        <v>4</v>
      </c>
      <c r="G1710" s="1" t="s">
        <v>57</v>
      </c>
      <c r="H1710" s="1" t="s">
        <v>58</v>
      </c>
    </row>
    <row r="1711" spans="1:8" x14ac:dyDescent="0.3">
      <c r="A1711" s="1" t="s">
        <v>1909</v>
      </c>
      <c r="B1711" s="1" t="s">
        <v>367</v>
      </c>
      <c r="C1711" s="1">
        <v>0</v>
      </c>
      <c r="D1711" s="1">
        <v>414</v>
      </c>
      <c r="E1711" s="1">
        <v>21</v>
      </c>
      <c r="F1711" s="1">
        <v>3</v>
      </c>
      <c r="G1711" s="1" t="s">
        <v>57</v>
      </c>
      <c r="H1711" s="1" t="s">
        <v>70</v>
      </c>
    </row>
    <row r="1712" spans="1:8" x14ac:dyDescent="0.3">
      <c r="A1712" s="1" t="s">
        <v>1910</v>
      </c>
      <c r="B1712" s="1" t="s">
        <v>1453</v>
      </c>
      <c r="C1712" s="1">
        <v>0.1</v>
      </c>
      <c r="D1712" s="1">
        <v>309</v>
      </c>
      <c r="E1712" s="1">
        <v>127</v>
      </c>
      <c r="F1712" s="1">
        <v>4</v>
      </c>
      <c r="G1712" s="1" t="s">
        <v>14</v>
      </c>
      <c r="H1712" s="1" t="s">
        <v>36</v>
      </c>
    </row>
    <row r="1713" spans="1:8" x14ac:dyDescent="0.3">
      <c r="A1713" s="1" t="s">
        <v>1910</v>
      </c>
      <c r="B1713" s="1" t="s">
        <v>470</v>
      </c>
      <c r="C1713" s="1">
        <v>0.1</v>
      </c>
      <c r="D1713" s="1">
        <v>174</v>
      </c>
      <c r="E1713" s="1">
        <v>4</v>
      </c>
      <c r="F1713" s="1">
        <v>4</v>
      </c>
      <c r="G1713" s="1" t="s">
        <v>10</v>
      </c>
      <c r="H1713" s="1" t="s">
        <v>48</v>
      </c>
    </row>
    <row r="1714" spans="1:8" x14ac:dyDescent="0.3">
      <c r="A1714" s="1" t="s">
        <v>1910</v>
      </c>
      <c r="B1714" s="1" t="s">
        <v>1911</v>
      </c>
      <c r="C1714" s="1">
        <v>0.1</v>
      </c>
      <c r="D1714" s="1">
        <v>48</v>
      </c>
      <c r="E1714" s="1">
        <v>1</v>
      </c>
      <c r="F1714" s="1">
        <v>2</v>
      </c>
      <c r="G1714" s="1" t="s">
        <v>10</v>
      </c>
      <c r="H1714" s="1" t="s">
        <v>91</v>
      </c>
    </row>
    <row r="1715" spans="1:8" x14ac:dyDescent="0.3">
      <c r="A1715" s="1" t="s">
        <v>1912</v>
      </c>
      <c r="B1715" s="1" t="s">
        <v>1913</v>
      </c>
      <c r="C1715" s="1">
        <v>0</v>
      </c>
      <c r="D1715" s="1">
        <v>32</v>
      </c>
      <c r="E1715" s="1">
        <v>9</v>
      </c>
      <c r="F1715" s="1">
        <v>1</v>
      </c>
      <c r="G1715" s="1" t="s">
        <v>10</v>
      </c>
      <c r="H1715" s="1" t="s">
        <v>77</v>
      </c>
    </row>
    <row r="1716" spans="1:8" x14ac:dyDescent="0.3">
      <c r="A1716" s="1" t="s">
        <v>1912</v>
      </c>
      <c r="B1716" s="1" t="s">
        <v>1914</v>
      </c>
      <c r="C1716" s="1">
        <v>0.15</v>
      </c>
      <c r="D1716" s="1">
        <v>730</v>
      </c>
      <c r="E1716" s="1">
        <v>-60</v>
      </c>
      <c r="F1716" s="1">
        <v>7</v>
      </c>
      <c r="G1716" s="1" t="s">
        <v>57</v>
      </c>
      <c r="H1716" s="1" t="s">
        <v>79</v>
      </c>
    </row>
    <row r="1717" spans="1:8" x14ac:dyDescent="0.3">
      <c r="A1717" s="1" t="s">
        <v>1915</v>
      </c>
      <c r="B1717" s="1" t="s">
        <v>1916</v>
      </c>
      <c r="C1717" s="1">
        <v>0.5</v>
      </c>
      <c r="D1717" s="1">
        <v>261</v>
      </c>
      <c r="E1717" s="1">
        <v>-68</v>
      </c>
      <c r="F1717" s="1">
        <v>8</v>
      </c>
      <c r="G1717" s="1" t="s">
        <v>57</v>
      </c>
      <c r="H1717" s="1" t="s">
        <v>70</v>
      </c>
    </row>
    <row r="1718" spans="1:8" x14ac:dyDescent="0.3">
      <c r="A1718" s="1" t="s">
        <v>1917</v>
      </c>
      <c r="B1718" s="1" t="s">
        <v>1918</v>
      </c>
      <c r="C1718" s="1">
        <v>0</v>
      </c>
      <c r="D1718" s="1">
        <v>101</v>
      </c>
      <c r="E1718" s="1">
        <v>38</v>
      </c>
      <c r="F1718" s="1">
        <v>2</v>
      </c>
      <c r="G1718" s="1" t="s">
        <v>14</v>
      </c>
      <c r="H1718" s="1" t="s">
        <v>116</v>
      </c>
    </row>
    <row r="1719" spans="1:8" x14ac:dyDescent="0.3">
      <c r="A1719" s="1" t="s">
        <v>1917</v>
      </c>
      <c r="B1719" s="1" t="s">
        <v>513</v>
      </c>
      <c r="C1719" s="1">
        <v>0</v>
      </c>
      <c r="D1719" s="1">
        <v>52</v>
      </c>
      <c r="E1719" s="1">
        <v>18</v>
      </c>
      <c r="F1719" s="1">
        <v>2</v>
      </c>
      <c r="G1719" s="1" t="s">
        <v>10</v>
      </c>
      <c r="H1719" s="1" t="s">
        <v>18</v>
      </c>
    </row>
    <row r="1720" spans="1:8" x14ac:dyDescent="0.3">
      <c r="A1720" s="1" t="s">
        <v>1917</v>
      </c>
      <c r="B1720" s="1" t="s">
        <v>1078</v>
      </c>
      <c r="C1720" s="1">
        <v>0.1</v>
      </c>
      <c r="D1720" s="1">
        <v>104</v>
      </c>
      <c r="E1720" s="1">
        <v>2</v>
      </c>
      <c r="F1720" s="1">
        <v>5</v>
      </c>
      <c r="G1720" s="1" t="s">
        <v>10</v>
      </c>
      <c r="H1720" s="1" t="s">
        <v>22</v>
      </c>
    </row>
    <row r="1721" spans="1:8" x14ac:dyDescent="0.3">
      <c r="A1721" s="1" t="s">
        <v>1919</v>
      </c>
      <c r="B1721" s="1" t="s">
        <v>1490</v>
      </c>
      <c r="C1721" s="1">
        <v>0.1</v>
      </c>
      <c r="D1721" s="1">
        <v>88</v>
      </c>
      <c r="E1721" s="1">
        <v>27</v>
      </c>
      <c r="F1721" s="1">
        <v>8</v>
      </c>
      <c r="G1721" s="1" t="s">
        <v>10</v>
      </c>
      <c r="H1721" s="1" t="s">
        <v>45</v>
      </c>
    </row>
    <row r="1722" spans="1:8" x14ac:dyDescent="0.3">
      <c r="A1722" s="1" t="s">
        <v>1919</v>
      </c>
      <c r="B1722" s="1" t="s">
        <v>1920</v>
      </c>
      <c r="C1722" s="1">
        <v>0.1</v>
      </c>
      <c r="D1722" s="1">
        <v>43</v>
      </c>
      <c r="E1722" s="1">
        <v>1</v>
      </c>
      <c r="F1722" s="1">
        <v>1</v>
      </c>
      <c r="G1722" s="1" t="s">
        <v>10</v>
      </c>
      <c r="H1722" s="1" t="s">
        <v>22</v>
      </c>
    </row>
    <row r="1723" spans="1:8" x14ac:dyDescent="0.3">
      <c r="A1723" s="1" t="s">
        <v>1921</v>
      </c>
      <c r="B1723" s="1" t="s">
        <v>1859</v>
      </c>
      <c r="C1723" s="1">
        <v>0</v>
      </c>
      <c r="D1723" s="1">
        <v>61</v>
      </c>
      <c r="E1723" s="1">
        <v>28</v>
      </c>
      <c r="F1723" s="1">
        <v>2</v>
      </c>
      <c r="G1723" s="1" t="s">
        <v>10</v>
      </c>
      <c r="H1723" s="1" t="s">
        <v>48</v>
      </c>
    </row>
    <row r="1724" spans="1:8" x14ac:dyDescent="0.3">
      <c r="A1724" s="1" t="s">
        <v>1921</v>
      </c>
      <c r="B1724" s="1" t="s">
        <v>1922</v>
      </c>
      <c r="C1724" s="1">
        <v>0</v>
      </c>
      <c r="D1724" s="1">
        <v>42</v>
      </c>
      <c r="E1724" s="1">
        <v>13</v>
      </c>
      <c r="F1724" s="1">
        <v>2</v>
      </c>
      <c r="G1724" s="1" t="s">
        <v>10</v>
      </c>
      <c r="H1724" s="1" t="s">
        <v>91</v>
      </c>
    </row>
    <row r="1725" spans="1:8" x14ac:dyDescent="0.3">
      <c r="A1725" s="1" t="s">
        <v>1923</v>
      </c>
      <c r="B1725" s="1" t="s">
        <v>1875</v>
      </c>
      <c r="C1725" s="1">
        <v>0.1</v>
      </c>
      <c r="D1725" s="1">
        <v>1527</v>
      </c>
      <c r="E1725" s="1">
        <v>475</v>
      </c>
      <c r="F1725" s="1">
        <v>8</v>
      </c>
      <c r="G1725" s="1" t="s">
        <v>10</v>
      </c>
      <c r="H1725" s="1" t="s">
        <v>22</v>
      </c>
    </row>
    <row r="1726" spans="1:8" x14ac:dyDescent="0.3">
      <c r="A1726" s="1" t="s">
        <v>1924</v>
      </c>
      <c r="B1726" s="1" t="s">
        <v>859</v>
      </c>
      <c r="C1726" s="1">
        <v>0</v>
      </c>
      <c r="D1726" s="1">
        <v>136</v>
      </c>
      <c r="E1726" s="1">
        <v>41</v>
      </c>
      <c r="F1726" s="1">
        <v>3</v>
      </c>
      <c r="G1726" s="1" t="s">
        <v>10</v>
      </c>
      <c r="H1726" s="1" t="s">
        <v>11</v>
      </c>
    </row>
    <row r="1727" spans="1:8" x14ac:dyDescent="0.3">
      <c r="A1727" s="1" t="s">
        <v>1925</v>
      </c>
      <c r="B1727" s="1" t="s">
        <v>1612</v>
      </c>
      <c r="C1727" s="1">
        <v>0</v>
      </c>
      <c r="D1727" s="1">
        <v>72</v>
      </c>
      <c r="E1727" s="1">
        <v>7</v>
      </c>
      <c r="F1727" s="1">
        <v>7</v>
      </c>
      <c r="G1727" s="1" t="s">
        <v>10</v>
      </c>
      <c r="H1727" s="1" t="s">
        <v>45</v>
      </c>
    </row>
    <row r="1728" spans="1:8" x14ac:dyDescent="0.3">
      <c r="A1728" s="1" t="s">
        <v>1925</v>
      </c>
      <c r="B1728" s="1" t="s">
        <v>284</v>
      </c>
      <c r="C1728" s="1">
        <v>0</v>
      </c>
      <c r="D1728" s="1">
        <v>384</v>
      </c>
      <c r="E1728" s="1">
        <v>69</v>
      </c>
      <c r="F1728" s="1">
        <v>3</v>
      </c>
      <c r="G1728" s="1" t="s">
        <v>10</v>
      </c>
      <c r="H1728" s="1" t="s">
        <v>22</v>
      </c>
    </row>
    <row r="1729" spans="1:8" x14ac:dyDescent="0.3">
      <c r="A1729" s="1" t="s">
        <v>1926</v>
      </c>
      <c r="B1729" s="1" t="s">
        <v>1120</v>
      </c>
      <c r="C1729" s="1">
        <v>0</v>
      </c>
      <c r="D1729" s="1">
        <v>58</v>
      </c>
      <c r="E1729" s="1">
        <v>3</v>
      </c>
      <c r="F1729" s="1">
        <v>4</v>
      </c>
      <c r="G1729" s="1" t="s">
        <v>10</v>
      </c>
      <c r="H1729" s="1" t="s">
        <v>48</v>
      </c>
    </row>
    <row r="1730" spans="1:8" x14ac:dyDescent="0.3">
      <c r="A1730" s="1" t="s">
        <v>1927</v>
      </c>
      <c r="B1730" s="1" t="s">
        <v>292</v>
      </c>
      <c r="C1730" s="1">
        <v>0</v>
      </c>
      <c r="D1730" s="1">
        <v>32</v>
      </c>
      <c r="E1730" s="1">
        <v>1</v>
      </c>
      <c r="F1730" s="1">
        <v>2</v>
      </c>
      <c r="G1730" s="1" t="s">
        <v>10</v>
      </c>
      <c r="H1730" s="1" t="s">
        <v>18</v>
      </c>
    </row>
    <row r="1731" spans="1:8" x14ac:dyDescent="0.3">
      <c r="A1731" s="1" t="s">
        <v>1928</v>
      </c>
      <c r="B1731" s="1" t="s">
        <v>1929</v>
      </c>
      <c r="C1731" s="1">
        <v>0</v>
      </c>
      <c r="D1731" s="1">
        <v>139</v>
      </c>
      <c r="E1731" s="1">
        <v>14</v>
      </c>
      <c r="F1731" s="1">
        <v>3</v>
      </c>
      <c r="G1731" s="1" t="s">
        <v>10</v>
      </c>
      <c r="H1731" s="1" t="s">
        <v>11</v>
      </c>
    </row>
    <row r="1732" spans="1:8" x14ac:dyDescent="0.3">
      <c r="A1732" s="1" t="s">
        <v>1928</v>
      </c>
      <c r="B1732" s="1" t="s">
        <v>1930</v>
      </c>
      <c r="C1732" s="1">
        <v>0.4</v>
      </c>
      <c r="D1732" s="1">
        <v>134</v>
      </c>
      <c r="E1732" s="1">
        <v>-31</v>
      </c>
      <c r="F1732" s="1">
        <v>3</v>
      </c>
      <c r="G1732" s="1" t="s">
        <v>57</v>
      </c>
      <c r="H1732" s="1" t="s">
        <v>70</v>
      </c>
    </row>
    <row r="1733" spans="1:8" x14ac:dyDescent="0.3">
      <c r="A1733" s="1" t="s">
        <v>1931</v>
      </c>
      <c r="B1733" s="1" t="s">
        <v>1932</v>
      </c>
      <c r="C1733" s="1">
        <v>0</v>
      </c>
      <c r="D1733" s="1">
        <v>245</v>
      </c>
      <c r="E1733" s="1">
        <v>71</v>
      </c>
      <c r="F1733" s="1">
        <v>2</v>
      </c>
      <c r="G1733" s="1" t="s">
        <v>57</v>
      </c>
      <c r="H1733" s="1" t="s">
        <v>58</v>
      </c>
    </row>
    <row r="1734" spans="1:8" x14ac:dyDescent="0.3">
      <c r="A1734" s="1" t="s">
        <v>1933</v>
      </c>
      <c r="B1734" s="1" t="s">
        <v>712</v>
      </c>
      <c r="C1734" s="1">
        <v>0</v>
      </c>
      <c r="D1734" s="1">
        <v>221</v>
      </c>
      <c r="E1734" s="1">
        <v>91</v>
      </c>
      <c r="F1734" s="1">
        <v>7</v>
      </c>
      <c r="G1734" s="1" t="s">
        <v>10</v>
      </c>
      <c r="H1734" s="1" t="s">
        <v>48</v>
      </c>
    </row>
    <row r="1735" spans="1:8" x14ac:dyDescent="0.3">
      <c r="A1735" s="1" t="s">
        <v>1933</v>
      </c>
      <c r="B1735" s="1" t="s">
        <v>669</v>
      </c>
      <c r="C1735" s="1">
        <v>0.15</v>
      </c>
      <c r="D1735" s="1">
        <v>166</v>
      </c>
      <c r="E1735" s="1">
        <v>16</v>
      </c>
      <c r="F1735" s="1">
        <v>3</v>
      </c>
      <c r="G1735" s="1" t="s">
        <v>57</v>
      </c>
      <c r="H1735" s="1" t="s">
        <v>70</v>
      </c>
    </row>
    <row r="1736" spans="1:8" x14ac:dyDescent="0.3">
      <c r="A1736" s="1" t="s">
        <v>1934</v>
      </c>
      <c r="B1736" s="1" t="s">
        <v>1578</v>
      </c>
      <c r="C1736" s="1">
        <v>0</v>
      </c>
      <c r="D1736" s="1">
        <v>285</v>
      </c>
      <c r="E1736" s="1">
        <v>14</v>
      </c>
      <c r="F1736" s="1">
        <v>6</v>
      </c>
      <c r="G1736" s="1" t="s">
        <v>10</v>
      </c>
      <c r="H1736" s="1" t="s">
        <v>18</v>
      </c>
    </row>
    <row r="1737" spans="1:8" x14ac:dyDescent="0.3">
      <c r="A1737" s="1" t="s">
        <v>1934</v>
      </c>
      <c r="B1737" s="1" t="s">
        <v>944</v>
      </c>
      <c r="C1737" s="1">
        <v>0</v>
      </c>
      <c r="D1737" s="1">
        <v>104</v>
      </c>
      <c r="E1737" s="1">
        <v>19</v>
      </c>
      <c r="F1737" s="1">
        <v>2</v>
      </c>
      <c r="G1737" s="1" t="s">
        <v>10</v>
      </c>
      <c r="H1737" s="1" t="s">
        <v>48</v>
      </c>
    </row>
    <row r="1738" spans="1:8" x14ac:dyDescent="0.3">
      <c r="A1738" s="1" t="s">
        <v>1934</v>
      </c>
      <c r="B1738" s="1" t="s">
        <v>364</v>
      </c>
      <c r="C1738" s="1">
        <v>0</v>
      </c>
      <c r="D1738" s="1">
        <v>148</v>
      </c>
      <c r="E1738" s="1">
        <v>16</v>
      </c>
      <c r="F1738" s="1">
        <v>3</v>
      </c>
      <c r="G1738" s="1" t="s">
        <v>10</v>
      </c>
      <c r="H1738" s="1" t="s">
        <v>48</v>
      </c>
    </row>
    <row r="1739" spans="1:8" x14ac:dyDescent="0.3">
      <c r="A1739" s="1" t="s">
        <v>1934</v>
      </c>
      <c r="B1739" s="1" t="s">
        <v>1935</v>
      </c>
      <c r="C1739" s="1">
        <v>0</v>
      </c>
      <c r="D1739" s="1">
        <v>64</v>
      </c>
      <c r="E1739" s="1">
        <v>30</v>
      </c>
      <c r="F1739" s="1">
        <v>2</v>
      </c>
      <c r="G1739" s="1" t="s">
        <v>57</v>
      </c>
      <c r="H1739" s="1" t="s">
        <v>96</v>
      </c>
    </row>
    <row r="1740" spans="1:8" x14ac:dyDescent="0.3">
      <c r="A1740" s="1" t="s">
        <v>1936</v>
      </c>
      <c r="B1740" s="1" t="s">
        <v>826</v>
      </c>
      <c r="C1740" s="1">
        <v>0.4</v>
      </c>
      <c r="D1740" s="1">
        <v>42</v>
      </c>
      <c r="E1740" s="1">
        <v>-20</v>
      </c>
      <c r="F1740" s="1">
        <v>4</v>
      </c>
      <c r="G1740" s="1" t="s">
        <v>10</v>
      </c>
      <c r="H1740" s="1" t="s">
        <v>22</v>
      </c>
    </row>
    <row r="1741" spans="1:8" x14ac:dyDescent="0.3">
      <c r="A1741" s="1" t="s">
        <v>1936</v>
      </c>
      <c r="B1741" s="1" t="s">
        <v>1937</v>
      </c>
      <c r="C1741" s="1">
        <v>0</v>
      </c>
      <c r="D1741" s="1">
        <v>48</v>
      </c>
      <c r="E1741" s="1">
        <v>23</v>
      </c>
      <c r="F1741" s="1">
        <v>1</v>
      </c>
      <c r="G1741" s="1" t="s">
        <v>10</v>
      </c>
      <c r="H1741" s="1" t="s">
        <v>77</v>
      </c>
    </row>
    <row r="1742" spans="1:8" x14ac:dyDescent="0.3">
      <c r="A1742" s="1" t="s">
        <v>1938</v>
      </c>
      <c r="B1742" s="1" t="s">
        <v>156</v>
      </c>
      <c r="C1742" s="1">
        <v>0</v>
      </c>
      <c r="D1742" s="1">
        <v>242</v>
      </c>
      <c r="E1742" s="1">
        <v>39</v>
      </c>
      <c r="F1742" s="1">
        <v>8</v>
      </c>
      <c r="G1742" s="1" t="s">
        <v>10</v>
      </c>
      <c r="H1742" s="1" t="s">
        <v>18</v>
      </c>
    </row>
    <row r="1743" spans="1:8" x14ac:dyDescent="0.3">
      <c r="A1743" s="1" t="s">
        <v>1939</v>
      </c>
      <c r="B1743" s="1" t="s">
        <v>1940</v>
      </c>
      <c r="C1743" s="1">
        <v>0</v>
      </c>
      <c r="D1743" s="1">
        <v>129</v>
      </c>
      <c r="E1743" s="1">
        <v>46</v>
      </c>
      <c r="F1743" s="1">
        <v>3</v>
      </c>
      <c r="G1743" s="1" t="s">
        <v>57</v>
      </c>
      <c r="H1743" s="1" t="s">
        <v>96</v>
      </c>
    </row>
    <row r="1744" spans="1:8" x14ac:dyDescent="0.3">
      <c r="A1744" s="1" t="s">
        <v>1941</v>
      </c>
      <c r="B1744" s="1" t="s">
        <v>891</v>
      </c>
      <c r="C1744" s="1">
        <v>0.5</v>
      </c>
      <c r="D1744" s="1">
        <v>399</v>
      </c>
      <c r="E1744" s="1">
        <v>-263</v>
      </c>
      <c r="F1744" s="1">
        <v>10</v>
      </c>
      <c r="G1744" s="1" t="s">
        <v>14</v>
      </c>
      <c r="H1744" s="1" t="s">
        <v>36</v>
      </c>
    </row>
    <row r="1745" spans="1:8" x14ac:dyDescent="0.3">
      <c r="A1745" s="1" t="s">
        <v>1942</v>
      </c>
      <c r="B1745" s="1" t="s">
        <v>253</v>
      </c>
      <c r="C1745" s="1">
        <v>0</v>
      </c>
      <c r="D1745" s="1">
        <v>27</v>
      </c>
      <c r="E1745" s="1">
        <v>7</v>
      </c>
      <c r="F1745" s="1">
        <v>1</v>
      </c>
      <c r="G1745" s="1" t="s">
        <v>10</v>
      </c>
      <c r="H1745" s="1" t="s">
        <v>18</v>
      </c>
    </row>
    <row r="1746" spans="1:8" x14ac:dyDescent="0.3">
      <c r="A1746" s="1" t="s">
        <v>1942</v>
      </c>
      <c r="B1746" s="1" t="s">
        <v>528</v>
      </c>
      <c r="C1746" s="1">
        <v>0.1</v>
      </c>
      <c r="D1746" s="1">
        <v>109</v>
      </c>
      <c r="E1746" s="1">
        <v>-6</v>
      </c>
      <c r="F1746" s="1">
        <v>6</v>
      </c>
      <c r="G1746" s="1" t="s">
        <v>10</v>
      </c>
      <c r="H1746" s="1" t="s">
        <v>22</v>
      </c>
    </row>
    <row r="1747" spans="1:8" x14ac:dyDescent="0.3">
      <c r="A1747" s="1" t="s">
        <v>1943</v>
      </c>
      <c r="B1747" s="1" t="s">
        <v>161</v>
      </c>
      <c r="C1747" s="1">
        <v>0</v>
      </c>
      <c r="D1747" s="1">
        <v>50</v>
      </c>
      <c r="E1747" s="1">
        <v>6</v>
      </c>
      <c r="F1747" s="1">
        <v>4</v>
      </c>
      <c r="G1747" s="1" t="s">
        <v>10</v>
      </c>
      <c r="H1747" s="1" t="s">
        <v>48</v>
      </c>
    </row>
    <row r="1748" spans="1:8" x14ac:dyDescent="0.3">
      <c r="A1748" s="1" t="s">
        <v>1943</v>
      </c>
      <c r="B1748" s="1" t="s">
        <v>1657</v>
      </c>
      <c r="C1748" s="1">
        <v>0</v>
      </c>
      <c r="D1748" s="1">
        <v>21</v>
      </c>
      <c r="E1748" s="1">
        <v>5</v>
      </c>
      <c r="F1748" s="1">
        <v>2</v>
      </c>
      <c r="G1748" s="1" t="s">
        <v>10</v>
      </c>
      <c r="H1748" s="1" t="s">
        <v>48</v>
      </c>
    </row>
    <row r="1749" spans="1:8" x14ac:dyDescent="0.3">
      <c r="A1749" s="1" t="s">
        <v>1944</v>
      </c>
      <c r="B1749" s="1" t="s">
        <v>687</v>
      </c>
      <c r="C1749" s="1">
        <v>0</v>
      </c>
      <c r="D1749" s="1">
        <v>56</v>
      </c>
      <c r="E1749" s="1">
        <v>27</v>
      </c>
      <c r="F1749" s="1">
        <v>2</v>
      </c>
      <c r="G1749" s="1" t="s">
        <v>10</v>
      </c>
      <c r="H1749" s="1" t="s">
        <v>11</v>
      </c>
    </row>
    <row r="1750" spans="1:8" x14ac:dyDescent="0.3">
      <c r="A1750" s="1" t="s">
        <v>1945</v>
      </c>
      <c r="B1750" s="1" t="s">
        <v>299</v>
      </c>
      <c r="C1750" s="1">
        <v>0.1</v>
      </c>
      <c r="D1750" s="1">
        <v>32</v>
      </c>
      <c r="E1750" s="1">
        <v>5</v>
      </c>
      <c r="F1750" s="1">
        <v>2</v>
      </c>
      <c r="G1750" s="1" t="s">
        <v>10</v>
      </c>
      <c r="H1750" s="1" t="s">
        <v>22</v>
      </c>
    </row>
    <row r="1751" spans="1:8" x14ac:dyDescent="0.3">
      <c r="A1751" s="1" t="s">
        <v>1945</v>
      </c>
      <c r="B1751" s="1" t="s">
        <v>1946</v>
      </c>
      <c r="C1751" s="1">
        <v>0</v>
      </c>
      <c r="D1751" s="1">
        <v>157</v>
      </c>
      <c r="E1751" s="1">
        <v>3</v>
      </c>
      <c r="F1751" s="1">
        <v>3</v>
      </c>
      <c r="G1751" s="1" t="s">
        <v>57</v>
      </c>
      <c r="H1751" s="1" t="s">
        <v>58</v>
      </c>
    </row>
    <row r="1752" spans="1:8" x14ac:dyDescent="0.3">
      <c r="A1752" s="1" t="s">
        <v>1947</v>
      </c>
      <c r="B1752" s="1" t="s">
        <v>1948</v>
      </c>
      <c r="C1752" s="1">
        <v>0</v>
      </c>
      <c r="D1752" s="1">
        <v>167</v>
      </c>
      <c r="E1752" s="1">
        <v>25</v>
      </c>
      <c r="F1752" s="1">
        <v>8</v>
      </c>
      <c r="G1752" s="1" t="s">
        <v>10</v>
      </c>
      <c r="H1752" s="1" t="s">
        <v>11</v>
      </c>
    </row>
    <row r="1753" spans="1:8" x14ac:dyDescent="0.3">
      <c r="A1753" s="1" t="s">
        <v>1949</v>
      </c>
      <c r="B1753" s="1" t="s">
        <v>93</v>
      </c>
      <c r="C1753" s="1">
        <v>0</v>
      </c>
      <c r="D1753" s="1">
        <v>64</v>
      </c>
      <c r="E1753" s="1">
        <v>32</v>
      </c>
      <c r="F1753" s="1">
        <v>2</v>
      </c>
      <c r="G1753" s="1" t="s">
        <v>10</v>
      </c>
      <c r="H1753" s="1" t="s">
        <v>18</v>
      </c>
    </row>
    <row r="1754" spans="1:8" x14ac:dyDescent="0.3">
      <c r="A1754" s="1" t="s">
        <v>1950</v>
      </c>
      <c r="B1754" s="1" t="s">
        <v>1951</v>
      </c>
      <c r="C1754" s="1">
        <v>0</v>
      </c>
      <c r="D1754" s="1">
        <v>478</v>
      </c>
      <c r="E1754" s="1">
        <v>239</v>
      </c>
      <c r="F1754" s="1">
        <v>7</v>
      </c>
      <c r="G1754" s="1" t="s">
        <v>10</v>
      </c>
      <c r="H1754" s="1" t="s">
        <v>73</v>
      </c>
    </row>
    <row r="1755" spans="1:8" x14ac:dyDescent="0.3">
      <c r="A1755" s="1" t="s">
        <v>1950</v>
      </c>
      <c r="B1755" s="1" t="s">
        <v>1952</v>
      </c>
      <c r="C1755" s="1">
        <v>0</v>
      </c>
      <c r="D1755" s="1">
        <v>178</v>
      </c>
      <c r="E1755" s="1">
        <v>59</v>
      </c>
      <c r="F1755" s="1">
        <v>4</v>
      </c>
      <c r="G1755" s="1" t="s">
        <v>10</v>
      </c>
      <c r="H1755" s="1" t="s">
        <v>18</v>
      </c>
    </row>
    <row r="1756" spans="1:8" x14ac:dyDescent="0.3">
      <c r="A1756" s="1" t="s">
        <v>1950</v>
      </c>
      <c r="B1756" s="1" t="s">
        <v>1953</v>
      </c>
      <c r="C1756" s="1">
        <v>0</v>
      </c>
      <c r="D1756" s="1">
        <v>98</v>
      </c>
      <c r="E1756" s="1">
        <v>3</v>
      </c>
      <c r="F1756" s="1">
        <v>2</v>
      </c>
      <c r="G1756" s="1" t="s">
        <v>10</v>
      </c>
      <c r="H1756" s="1" t="s">
        <v>22</v>
      </c>
    </row>
    <row r="1757" spans="1:8" x14ac:dyDescent="0.3">
      <c r="A1757" s="1" t="s">
        <v>1950</v>
      </c>
      <c r="B1757" s="1" t="s">
        <v>1346</v>
      </c>
      <c r="C1757" s="1">
        <v>0</v>
      </c>
      <c r="D1757" s="1">
        <v>413</v>
      </c>
      <c r="E1757" s="1">
        <v>186</v>
      </c>
      <c r="F1757" s="1">
        <v>2</v>
      </c>
      <c r="G1757" s="1" t="s">
        <v>10</v>
      </c>
      <c r="H1757" s="1" t="s">
        <v>22</v>
      </c>
    </row>
    <row r="1758" spans="1:8" x14ac:dyDescent="0.3">
      <c r="A1758" s="1" t="s">
        <v>1950</v>
      </c>
      <c r="B1758" s="1" t="s">
        <v>1954</v>
      </c>
      <c r="C1758" s="1">
        <v>0</v>
      </c>
      <c r="D1758" s="1">
        <v>207</v>
      </c>
      <c r="E1758" s="1">
        <v>4</v>
      </c>
      <c r="F1758" s="1">
        <v>3</v>
      </c>
      <c r="G1758" s="1" t="s">
        <v>57</v>
      </c>
      <c r="H1758" s="1" t="s">
        <v>96</v>
      </c>
    </row>
    <row r="1759" spans="1:8" x14ac:dyDescent="0.3">
      <c r="A1759" s="1" t="s">
        <v>1955</v>
      </c>
      <c r="B1759" s="1" t="s">
        <v>291</v>
      </c>
      <c r="C1759" s="1">
        <v>0</v>
      </c>
      <c r="D1759" s="1">
        <v>143</v>
      </c>
      <c r="E1759" s="1">
        <v>60</v>
      </c>
      <c r="F1759" s="1">
        <v>12</v>
      </c>
      <c r="G1759" s="1" t="s">
        <v>10</v>
      </c>
      <c r="H1759" s="1" t="s">
        <v>18</v>
      </c>
    </row>
    <row r="1760" spans="1:8" x14ac:dyDescent="0.3">
      <c r="A1760" s="1" t="s">
        <v>1956</v>
      </c>
      <c r="B1760" s="1" t="s">
        <v>1490</v>
      </c>
      <c r="C1760" s="1">
        <v>0</v>
      </c>
      <c r="D1760" s="1">
        <v>49</v>
      </c>
      <c r="E1760" s="1">
        <v>19</v>
      </c>
      <c r="F1760" s="1">
        <v>4</v>
      </c>
      <c r="G1760" s="1" t="s">
        <v>10</v>
      </c>
      <c r="H1760" s="1" t="s">
        <v>45</v>
      </c>
    </row>
    <row r="1761" spans="1:8" x14ac:dyDescent="0.3">
      <c r="A1761" s="1" t="s">
        <v>1956</v>
      </c>
      <c r="B1761" s="1" t="s">
        <v>1296</v>
      </c>
      <c r="C1761" s="1">
        <v>0.1</v>
      </c>
      <c r="D1761" s="1">
        <v>246</v>
      </c>
      <c r="E1761" s="1">
        <v>49</v>
      </c>
      <c r="F1761" s="1">
        <v>2</v>
      </c>
      <c r="G1761" s="1" t="s">
        <v>57</v>
      </c>
      <c r="H1761" s="1" t="s">
        <v>70</v>
      </c>
    </row>
    <row r="1762" spans="1:8" x14ac:dyDescent="0.3">
      <c r="A1762" s="1" t="s">
        <v>1957</v>
      </c>
      <c r="B1762" s="1" t="s">
        <v>1502</v>
      </c>
      <c r="C1762" s="1">
        <v>0</v>
      </c>
      <c r="D1762" s="1">
        <v>320</v>
      </c>
      <c r="E1762" s="1">
        <v>147</v>
      </c>
      <c r="F1762" s="1">
        <v>1</v>
      </c>
      <c r="G1762" s="1" t="s">
        <v>57</v>
      </c>
      <c r="H1762" s="1" t="s">
        <v>79</v>
      </c>
    </row>
    <row r="1763" spans="1:8" x14ac:dyDescent="0.3">
      <c r="A1763" s="1" t="s">
        <v>1958</v>
      </c>
      <c r="B1763" s="1" t="s">
        <v>284</v>
      </c>
      <c r="C1763" s="1">
        <v>0</v>
      </c>
      <c r="D1763" s="1">
        <v>128</v>
      </c>
      <c r="E1763" s="1">
        <v>55</v>
      </c>
      <c r="F1763" s="1">
        <v>1</v>
      </c>
      <c r="G1763" s="1" t="s">
        <v>10</v>
      </c>
      <c r="H1763" s="1" t="s">
        <v>22</v>
      </c>
    </row>
    <row r="1764" spans="1:8" x14ac:dyDescent="0.3">
      <c r="A1764" s="1" t="s">
        <v>1959</v>
      </c>
      <c r="B1764" s="1" t="s">
        <v>421</v>
      </c>
      <c r="C1764" s="1">
        <v>0</v>
      </c>
      <c r="D1764" s="1">
        <v>134</v>
      </c>
      <c r="E1764" s="1">
        <v>31</v>
      </c>
      <c r="F1764" s="1">
        <v>5</v>
      </c>
      <c r="G1764" s="1" t="s">
        <v>10</v>
      </c>
      <c r="H1764" s="1" t="s">
        <v>22</v>
      </c>
    </row>
    <row r="1765" spans="1:8" x14ac:dyDescent="0.3">
      <c r="A1765" s="1" t="s">
        <v>1959</v>
      </c>
      <c r="B1765" s="1" t="s">
        <v>209</v>
      </c>
      <c r="C1765" s="1">
        <v>0</v>
      </c>
      <c r="D1765" s="1">
        <v>101</v>
      </c>
      <c r="E1765" s="1">
        <v>14</v>
      </c>
      <c r="F1765" s="1">
        <v>2</v>
      </c>
      <c r="G1765" s="1" t="s">
        <v>57</v>
      </c>
      <c r="H1765" s="1" t="s">
        <v>58</v>
      </c>
    </row>
    <row r="1766" spans="1:8" x14ac:dyDescent="0.3">
      <c r="A1766" s="1" t="s">
        <v>1960</v>
      </c>
      <c r="B1766" s="1" t="s">
        <v>83</v>
      </c>
      <c r="C1766" s="1">
        <v>0</v>
      </c>
      <c r="D1766" s="1">
        <v>53</v>
      </c>
      <c r="E1766" s="1">
        <v>13</v>
      </c>
      <c r="F1766" s="1">
        <v>4</v>
      </c>
      <c r="G1766" s="1" t="s">
        <v>10</v>
      </c>
      <c r="H1766" s="1" t="s">
        <v>29</v>
      </c>
    </row>
    <row r="1767" spans="1:8" x14ac:dyDescent="0.3">
      <c r="A1767" s="1" t="s">
        <v>1960</v>
      </c>
      <c r="B1767" s="1" t="s">
        <v>284</v>
      </c>
      <c r="C1767" s="1">
        <v>0.1</v>
      </c>
      <c r="D1767" s="1">
        <v>578</v>
      </c>
      <c r="E1767" s="1">
        <v>212</v>
      </c>
      <c r="F1767" s="1">
        <v>5</v>
      </c>
      <c r="G1767" s="1" t="s">
        <v>10</v>
      </c>
      <c r="H1767" s="1" t="s">
        <v>22</v>
      </c>
    </row>
    <row r="1768" spans="1:8" x14ac:dyDescent="0.3">
      <c r="A1768" s="1" t="s">
        <v>1961</v>
      </c>
      <c r="B1768" s="1" t="s">
        <v>259</v>
      </c>
      <c r="C1768" s="1">
        <v>0</v>
      </c>
      <c r="D1768" s="1">
        <v>67</v>
      </c>
      <c r="E1768" s="1">
        <v>9</v>
      </c>
      <c r="F1768" s="1">
        <v>4</v>
      </c>
      <c r="G1768" s="1" t="s">
        <v>10</v>
      </c>
      <c r="H1768" s="1" t="s">
        <v>29</v>
      </c>
    </row>
    <row r="1769" spans="1:8" x14ac:dyDescent="0.3">
      <c r="A1769" s="1" t="s">
        <v>1961</v>
      </c>
      <c r="B1769" s="1" t="s">
        <v>1486</v>
      </c>
      <c r="C1769" s="1">
        <v>0.1</v>
      </c>
      <c r="D1769" s="1">
        <v>85</v>
      </c>
      <c r="E1769" s="1">
        <v>-2</v>
      </c>
      <c r="F1769" s="1">
        <v>2</v>
      </c>
      <c r="G1769" s="1" t="s">
        <v>10</v>
      </c>
      <c r="H1769" s="1" t="s">
        <v>22</v>
      </c>
    </row>
    <row r="1770" spans="1:8" x14ac:dyDescent="0.3">
      <c r="A1770" s="1" t="s">
        <v>1962</v>
      </c>
      <c r="B1770" s="1" t="s">
        <v>1043</v>
      </c>
      <c r="C1770" s="1">
        <v>0.6</v>
      </c>
      <c r="D1770" s="1">
        <v>160</v>
      </c>
      <c r="E1770" s="1">
        <v>-197</v>
      </c>
      <c r="F1770" s="1">
        <v>3</v>
      </c>
      <c r="G1770" s="1" t="s">
        <v>14</v>
      </c>
      <c r="H1770" s="1" t="s">
        <v>36</v>
      </c>
    </row>
    <row r="1771" spans="1:8" x14ac:dyDescent="0.3">
      <c r="A1771" s="1" t="s">
        <v>1962</v>
      </c>
      <c r="B1771" s="1" t="s">
        <v>1963</v>
      </c>
      <c r="C1771" s="1">
        <v>0.5</v>
      </c>
      <c r="D1771" s="1">
        <v>31</v>
      </c>
      <c r="E1771" s="1">
        <v>-23</v>
      </c>
      <c r="F1771" s="1">
        <v>2</v>
      </c>
      <c r="G1771" s="1" t="s">
        <v>10</v>
      </c>
      <c r="H1771" s="1" t="s">
        <v>11</v>
      </c>
    </row>
    <row r="1772" spans="1:8" x14ac:dyDescent="0.3">
      <c r="A1772" s="1" t="s">
        <v>1964</v>
      </c>
      <c r="B1772" s="1" t="s">
        <v>655</v>
      </c>
      <c r="C1772" s="1">
        <v>0.1</v>
      </c>
      <c r="D1772" s="1">
        <v>494</v>
      </c>
      <c r="E1772" s="1">
        <v>-55</v>
      </c>
      <c r="F1772" s="1">
        <v>4</v>
      </c>
      <c r="G1772" s="1" t="s">
        <v>10</v>
      </c>
      <c r="H1772" s="1" t="s">
        <v>22</v>
      </c>
    </row>
    <row r="1773" spans="1:8" x14ac:dyDescent="0.3">
      <c r="A1773" s="1" t="s">
        <v>1965</v>
      </c>
      <c r="B1773" s="1" t="s">
        <v>1966</v>
      </c>
      <c r="C1773" s="1">
        <v>0</v>
      </c>
      <c r="D1773" s="1">
        <v>266</v>
      </c>
      <c r="E1773" s="1">
        <v>61</v>
      </c>
      <c r="F1773" s="1">
        <v>6</v>
      </c>
      <c r="G1773" s="1" t="s">
        <v>10</v>
      </c>
      <c r="H1773" s="1" t="s">
        <v>77</v>
      </c>
    </row>
    <row r="1774" spans="1:8" x14ac:dyDescent="0.3">
      <c r="A1774" s="1" t="s">
        <v>1967</v>
      </c>
      <c r="B1774" s="1" t="s">
        <v>1968</v>
      </c>
      <c r="C1774" s="1">
        <v>0</v>
      </c>
      <c r="D1774" s="1">
        <v>84</v>
      </c>
      <c r="E1774" s="1">
        <v>30</v>
      </c>
      <c r="F1774" s="1">
        <v>3</v>
      </c>
      <c r="G1774" s="1" t="s">
        <v>10</v>
      </c>
      <c r="H1774" s="1" t="s">
        <v>11</v>
      </c>
    </row>
    <row r="1775" spans="1:8" x14ac:dyDescent="0.3">
      <c r="A1775" s="1" t="s">
        <v>1969</v>
      </c>
      <c r="B1775" s="1" t="s">
        <v>570</v>
      </c>
      <c r="C1775" s="1">
        <v>0</v>
      </c>
      <c r="D1775" s="1">
        <v>57</v>
      </c>
      <c r="E1775" s="1">
        <v>1</v>
      </c>
      <c r="F1775" s="1">
        <v>4</v>
      </c>
      <c r="G1775" s="1" t="s">
        <v>10</v>
      </c>
      <c r="H1775" s="1" t="s">
        <v>18</v>
      </c>
    </row>
    <row r="1776" spans="1:8" x14ac:dyDescent="0.3">
      <c r="A1776" s="1" t="s">
        <v>1969</v>
      </c>
      <c r="B1776" s="1" t="s">
        <v>85</v>
      </c>
      <c r="C1776" s="1">
        <v>0</v>
      </c>
      <c r="D1776" s="1">
        <v>102</v>
      </c>
      <c r="E1776" s="1">
        <v>30</v>
      </c>
      <c r="F1776" s="1">
        <v>2</v>
      </c>
      <c r="G1776" s="1" t="s">
        <v>10</v>
      </c>
      <c r="H1776" s="1" t="s">
        <v>48</v>
      </c>
    </row>
    <row r="1777" spans="1:8" x14ac:dyDescent="0.3">
      <c r="A1777" s="1" t="s">
        <v>1969</v>
      </c>
      <c r="B1777" s="1" t="s">
        <v>1404</v>
      </c>
      <c r="C1777" s="1">
        <v>0</v>
      </c>
      <c r="D1777" s="1">
        <v>25</v>
      </c>
      <c r="E1777" s="1">
        <v>10</v>
      </c>
      <c r="F1777" s="1">
        <v>3</v>
      </c>
      <c r="G1777" s="1" t="s">
        <v>10</v>
      </c>
      <c r="H1777" s="1" t="s">
        <v>45</v>
      </c>
    </row>
    <row r="1778" spans="1:8" x14ac:dyDescent="0.3">
      <c r="A1778" s="1" t="s">
        <v>1969</v>
      </c>
      <c r="B1778" s="1" t="s">
        <v>1243</v>
      </c>
      <c r="C1778" s="1">
        <v>0.1</v>
      </c>
      <c r="D1778" s="1">
        <v>343</v>
      </c>
      <c r="E1778" s="1">
        <v>-31</v>
      </c>
      <c r="F1778" s="1">
        <v>3</v>
      </c>
      <c r="G1778" s="1" t="s">
        <v>10</v>
      </c>
      <c r="H1778" s="1" t="s">
        <v>22</v>
      </c>
    </row>
    <row r="1779" spans="1:8" x14ac:dyDescent="0.3">
      <c r="A1779" s="1" t="s">
        <v>1969</v>
      </c>
      <c r="B1779" s="1" t="s">
        <v>1875</v>
      </c>
      <c r="C1779" s="1">
        <v>0.1</v>
      </c>
      <c r="D1779" s="1">
        <v>573</v>
      </c>
      <c r="E1779" s="1">
        <v>178</v>
      </c>
      <c r="F1779" s="1">
        <v>3</v>
      </c>
      <c r="G1779" s="1" t="s">
        <v>10</v>
      </c>
      <c r="H1779" s="1" t="s">
        <v>22</v>
      </c>
    </row>
    <row r="1780" spans="1:8" x14ac:dyDescent="0.3">
      <c r="A1780" s="1" t="s">
        <v>1970</v>
      </c>
      <c r="B1780" s="1" t="s">
        <v>944</v>
      </c>
      <c r="C1780" s="1">
        <v>0</v>
      </c>
      <c r="D1780" s="1">
        <v>259</v>
      </c>
      <c r="E1780" s="1">
        <v>47</v>
      </c>
      <c r="F1780" s="1">
        <v>5</v>
      </c>
      <c r="G1780" s="1" t="s">
        <v>10</v>
      </c>
      <c r="H1780" s="1" t="s">
        <v>48</v>
      </c>
    </row>
    <row r="1781" spans="1:8" x14ac:dyDescent="0.3">
      <c r="A1781" s="1" t="s">
        <v>1970</v>
      </c>
      <c r="B1781" s="1" t="s">
        <v>1971</v>
      </c>
      <c r="C1781" s="1">
        <v>0</v>
      </c>
      <c r="D1781" s="1">
        <v>21</v>
      </c>
      <c r="E1781" s="1">
        <v>7</v>
      </c>
      <c r="F1781" s="1">
        <v>3</v>
      </c>
      <c r="G1781" s="1" t="s">
        <v>10</v>
      </c>
      <c r="H1781" s="1" t="s">
        <v>45</v>
      </c>
    </row>
    <row r="1782" spans="1:8" x14ac:dyDescent="0.3">
      <c r="A1782" s="1" t="s">
        <v>1972</v>
      </c>
      <c r="B1782" s="1" t="s">
        <v>1553</v>
      </c>
      <c r="C1782" s="1">
        <v>0</v>
      </c>
      <c r="D1782" s="1">
        <v>50</v>
      </c>
      <c r="E1782" s="1">
        <v>23</v>
      </c>
      <c r="F1782" s="1">
        <v>5</v>
      </c>
      <c r="G1782" s="1" t="s">
        <v>10</v>
      </c>
      <c r="H1782" s="1" t="s">
        <v>48</v>
      </c>
    </row>
    <row r="1783" spans="1:8" x14ac:dyDescent="0.3">
      <c r="A1783" s="1" t="s">
        <v>1973</v>
      </c>
      <c r="B1783" s="1" t="s">
        <v>1974</v>
      </c>
      <c r="C1783" s="1">
        <v>0</v>
      </c>
      <c r="D1783" s="1">
        <v>144</v>
      </c>
      <c r="E1783" s="1">
        <v>26</v>
      </c>
      <c r="F1783" s="1">
        <v>3</v>
      </c>
      <c r="G1783" s="1" t="s">
        <v>10</v>
      </c>
      <c r="H1783" s="1" t="s">
        <v>22</v>
      </c>
    </row>
    <row r="1784" spans="1:8" x14ac:dyDescent="0.3">
      <c r="A1784" s="1" t="s">
        <v>1975</v>
      </c>
      <c r="B1784" s="1" t="s">
        <v>221</v>
      </c>
      <c r="C1784" s="1">
        <v>0</v>
      </c>
      <c r="D1784" s="1">
        <v>10</v>
      </c>
      <c r="E1784" s="1">
        <v>2</v>
      </c>
      <c r="F1784" s="1">
        <v>2</v>
      </c>
      <c r="G1784" s="1" t="s">
        <v>10</v>
      </c>
      <c r="H1784" s="1" t="s">
        <v>48</v>
      </c>
    </row>
    <row r="1785" spans="1:8" x14ac:dyDescent="0.3">
      <c r="A1785" s="1" t="s">
        <v>1976</v>
      </c>
      <c r="B1785" s="1" t="s">
        <v>294</v>
      </c>
      <c r="C1785" s="1">
        <v>0</v>
      </c>
      <c r="D1785" s="1">
        <v>27</v>
      </c>
      <c r="E1785" s="1">
        <v>11</v>
      </c>
      <c r="F1785" s="1">
        <v>2</v>
      </c>
      <c r="G1785" s="1" t="s">
        <v>10</v>
      </c>
      <c r="H1785" s="1" t="s">
        <v>29</v>
      </c>
    </row>
    <row r="1786" spans="1:8" x14ac:dyDescent="0.3">
      <c r="A1786" s="1" t="s">
        <v>1977</v>
      </c>
      <c r="B1786" s="1" t="s">
        <v>1978</v>
      </c>
      <c r="C1786" s="1">
        <v>0.4</v>
      </c>
      <c r="D1786" s="1">
        <v>80</v>
      </c>
      <c r="E1786" s="1">
        <v>11</v>
      </c>
      <c r="F1786" s="1">
        <v>6</v>
      </c>
      <c r="G1786" s="1" t="s">
        <v>10</v>
      </c>
      <c r="H1786" s="1" t="s">
        <v>22</v>
      </c>
    </row>
    <row r="1787" spans="1:8" x14ac:dyDescent="0.3">
      <c r="A1787" s="1" t="s">
        <v>1979</v>
      </c>
      <c r="B1787" s="1" t="s">
        <v>1980</v>
      </c>
      <c r="C1787" s="1">
        <v>0</v>
      </c>
      <c r="D1787" s="1">
        <v>123</v>
      </c>
      <c r="E1787" s="1">
        <v>56</v>
      </c>
      <c r="F1787" s="1">
        <v>4</v>
      </c>
      <c r="G1787" s="1" t="s">
        <v>10</v>
      </c>
      <c r="H1787" s="1" t="s">
        <v>11</v>
      </c>
    </row>
    <row r="1788" spans="1:8" x14ac:dyDescent="0.3">
      <c r="A1788" s="1" t="s">
        <v>1981</v>
      </c>
      <c r="B1788" s="1" t="s">
        <v>1578</v>
      </c>
      <c r="C1788" s="1">
        <v>0</v>
      </c>
      <c r="D1788" s="1">
        <v>95</v>
      </c>
      <c r="E1788" s="1">
        <v>5</v>
      </c>
      <c r="F1788" s="1">
        <v>2</v>
      </c>
      <c r="G1788" s="1" t="s">
        <v>10</v>
      </c>
      <c r="H1788" s="1" t="s">
        <v>18</v>
      </c>
    </row>
    <row r="1789" spans="1:8" x14ac:dyDescent="0.3">
      <c r="A1789" s="1" t="s">
        <v>1981</v>
      </c>
      <c r="B1789" s="1" t="s">
        <v>414</v>
      </c>
      <c r="C1789" s="1">
        <v>0</v>
      </c>
      <c r="D1789" s="1">
        <v>57</v>
      </c>
      <c r="E1789" s="1">
        <v>14</v>
      </c>
      <c r="F1789" s="1">
        <v>3</v>
      </c>
      <c r="G1789" s="1" t="s">
        <v>10</v>
      </c>
      <c r="H1789" s="1" t="s">
        <v>18</v>
      </c>
    </row>
    <row r="1790" spans="1:8" x14ac:dyDescent="0.3">
      <c r="A1790" s="1" t="s">
        <v>1982</v>
      </c>
      <c r="B1790" s="1" t="s">
        <v>129</v>
      </c>
      <c r="C1790" s="1">
        <v>0.5</v>
      </c>
      <c r="D1790" s="1">
        <v>26</v>
      </c>
      <c r="E1790" s="1">
        <v>-13</v>
      </c>
      <c r="F1790" s="1">
        <v>2</v>
      </c>
      <c r="G1790" s="1" t="s">
        <v>10</v>
      </c>
      <c r="H1790" s="1" t="s">
        <v>18</v>
      </c>
    </row>
    <row r="1791" spans="1:8" x14ac:dyDescent="0.3">
      <c r="A1791" s="1" t="s">
        <v>1982</v>
      </c>
      <c r="B1791" s="1" t="s">
        <v>472</v>
      </c>
      <c r="C1791" s="1">
        <v>0.5</v>
      </c>
      <c r="D1791" s="1">
        <v>117</v>
      </c>
      <c r="E1791" s="1">
        <v>-7</v>
      </c>
      <c r="F1791" s="1">
        <v>5</v>
      </c>
      <c r="G1791" s="1" t="s">
        <v>10</v>
      </c>
      <c r="H1791" s="1" t="s">
        <v>18</v>
      </c>
    </row>
    <row r="1792" spans="1:8" x14ac:dyDescent="0.3">
      <c r="A1792" s="1" t="s">
        <v>1982</v>
      </c>
      <c r="B1792" s="1" t="s">
        <v>1983</v>
      </c>
      <c r="C1792" s="1">
        <v>0.5</v>
      </c>
      <c r="D1792" s="1">
        <v>2876</v>
      </c>
      <c r="E1792" s="1">
        <v>-1783</v>
      </c>
      <c r="F1792" s="1">
        <v>9</v>
      </c>
      <c r="G1792" s="1" t="s">
        <v>57</v>
      </c>
      <c r="H1792" s="1" t="s">
        <v>70</v>
      </c>
    </row>
    <row r="1793" spans="1:8" x14ac:dyDescent="0.3">
      <c r="A1793" s="1" t="s">
        <v>1984</v>
      </c>
      <c r="B1793" s="1" t="s">
        <v>562</v>
      </c>
      <c r="C1793" s="1">
        <v>0</v>
      </c>
      <c r="D1793" s="1">
        <v>11</v>
      </c>
      <c r="E1793" s="1">
        <v>2</v>
      </c>
      <c r="F1793" s="1">
        <v>1</v>
      </c>
      <c r="G1793" s="1" t="s">
        <v>10</v>
      </c>
      <c r="H1793" s="1" t="s">
        <v>29</v>
      </c>
    </row>
    <row r="1794" spans="1:8" x14ac:dyDescent="0.3">
      <c r="A1794" s="1" t="s">
        <v>1985</v>
      </c>
      <c r="B1794" s="1" t="s">
        <v>180</v>
      </c>
      <c r="C1794" s="1">
        <v>0</v>
      </c>
      <c r="D1794" s="1">
        <v>32</v>
      </c>
      <c r="E1794" s="1">
        <v>7</v>
      </c>
      <c r="F1794" s="1">
        <v>3</v>
      </c>
      <c r="G1794" s="1" t="s">
        <v>10</v>
      </c>
      <c r="H1794" s="1" t="s">
        <v>48</v>
      </c>
    </row>
    <row r="1795" spans="1:8" x14ac:dyDescent="0.3">
      <c r="A1795" s="1" t="s">
        <v>1986</v>
      </c>
      <c r="B1795" s="1" t="s">
        <v>1974</v>
      </c>
      <c r="C1795" s="1">
        <v>0.1</v>
      </c>
      <c r="D1795" s="1">
        <v>43</v>
      </c>
      <c r="E1795" s="1">
        <v>4</v>
      </c>
      <c r="F1795" s="1">
        <v>1</v>
      </c>
      <c r="G1795" s="1" t="s">
        <v>10</v>
      </c>
      <c r="H1795" s="1" t="s">
        <v>22</v>
      </c>
    </row>
    <row r="1796" spans="1:8" x14ac:dyDescent="0.3">
      <c r="A1796" s="1" t="s">
        <v>1987</v>
      </c>
      <c r="B1796" s="1" t="s">
        <v>1015</v>
      </c>
      <c r="C1796" s="1">
        <v>0</v>
      </c>
      <c r="D1796" s="1">
        <v>397</v>
      </c>
      <c r="E1796" s="1">
        <v>194</v>
      </c>
      <c r="F1796" s="1">
        <v>2</v>
      </c>
      <c r="G1796" s="1" t="s">
        <v>10</v>
      </c>
      <c r="H1796" s="1" t="s">
        <v>22</v>
      </c>
    </row>
    <row r="1797" spans="1:8" x14ac:dyDescent="0.3">
      <c r="A1797" s="1" t="s">
        <v>1987</v>
      </c>
      <c r="B1797" s="1" t="s">
        <v>1988</v>
      </c>
      <c r="C1797" s="1">
        <v>0</v>
      </c>
      <c r="D1797" s="1">
        <v>772</v>
      </c>
      <c r="E1797" s="1">
        <v>185</v>
      </c>
      <c r="F1797" s="1">
        <v>4</v>
      </c>
      <c r="G1797" s="1" t="s">
        <v>57</v>
      </c>
      <c r="H1797" s="1" t="s">
        <v>79</v>
      </c>
    </row>
    <row r="1798" spans="1:8" x14ac:dyDescent="0.3">
      <c r="A1798" s="1" t="s">
        <v>1989</v>
      </c>
      <c r="B1798" s="1" t="s">
        <v>1990</v>
      </c>
      <c r="C1798" s="1">
        <v>0.5</v>
      </c>
      <c r="D1798" s="1">
        <v>21</v>
      </c>
      <c r="E1798" s="1">
        <v>-12</v>
      </c>
      <c r="F1798" s="1">
        <v>3</v>
      </c>
      <c r="G1798" s="1" t="s">
        <v>10</v>
      </c>
      <c r="H1798" s="1" t="s">
        <v>48</v>
      </c>
    </row>
    <row r="1799" spans="1:8" x14ac:dyDescent="0.3">
      <c r="A1799" s="1" t="s">
        <v>1991</v>
      </c>
      <c r="B1799" s="1" t="s">
        <v>1992</v>
      </c>
      <c r="C1799" s="1">
        <v>0</v>
      </c>
      <c r="D1799" s="1">
        <v>99</v>
      </c>
      <c r="E1799" s="1">
        <v>8</v>
      </c>
      <c r="F1799" s="1">
        <v>4</v>
      </c>
      <c r="G1799" s="1" t="s">
        <v>10</v>
      </c>
      <c r="H1799" s="1" t="s">
        <v>91</v>
      </c>
    </row>
    <row r="1800" spans="1:8" x14ac:dyDescent="0.3">
      <c r="A1800" s="1" t="s">
        <v>1991</v>
      </c>
      <c r="B1800" s="1" t="s">
        <v>1914</v>
      </c>
      <c r="C1800" s="1">
        <v>0</v>
      </c>
      <c r="D1800" s="1">
        <v>368</v>
      </c>
      <c r="E1800" s="1">
        <v>29</v>
      </c>
      <c r="F1800" s="1">
        <v>3</v>
      </c>
      <c r="G1800" s="1" t="s">
        <v>57</v>
      </c>
      <c r="H1800" s="1" t="s">
        <v>79</v>
      </c>
    </row>
    <row r="1801" spans="1:8" x14ac:dyDescent="0.3">
      <c r="A1801" s="1" t="s">
        <v>1993</v>
      </c>
      <c r="B1801" s="1" t="s">
        <v>1994</v>
      </c>
      <c r="C1801" s="1">
        <v>0.1</v>
      </c>
      <c r="D1801" s="1">
        <v>948</v>
      </c>
      <c r="E1801" s="1">
        <v>126</v>
      </c>
      <c r="F1801" s="1">
        <v>13</v>
      </c>
      <c r="G1801" s="1" t="s">
        <v>57</v>
      </c>
      <c r="H1801" s="1" t="s">
        <v>70</v>
      </c>
    </row>
    <row r="1802" spans="1:8" x14ac:dyDescent="0.3">
      <c r="A1802" s="1" t="s">
        <v>1995</v>
      </c>
      <c r="B1802" s="1" t="s">
        <v>1738</v>
      </c>
      <c r="C1802" s="1">
        <v>0</v>
      </c>
      <c r="D1802" s="1">
        <v>24</v>
      </c>
      <c r="E1802" s="1">
        <v>2</v>
      </c>
      <c r="F1802" s="1">
        <v>4</v>
      </c>
      <c r="G1802" s="1" t="s">
        <v>10</v>
      </c>
      <c r="H1802" s="1" t="s">
        <v>48</v>
      </c>
    </row>
    <row r="1803" spans="1:8" x14ac:dyDescent="0.3">
      <c r="A1803" s="1" t="s">
        <v>1996</v>
      </c>
      <c r="B1803" s="1" t="s">
        <v>1051</v>
      </c>
      <c r="C1803" s="1">
        <v>0</v>
      </c>
      <c r="D1803" s="1">
        <v>24</v>
      </c>
      <c r="E1803" s="1">
        <v>10</v>
      </c>
      <c r="F1803" s="1">
        <v>5</v>
      </c>
      <c r="G1803" s="1" t="s">
        <v>10</v>
      </c>
      <c r="H1803" s="1" t="s">
        <v>48</v>
      </c>
    </row>
    <row r="1804" spans="1:8" x14ac:dyDescent="0.3">
      <c r="A1804" s="1" t="s">
        <v>1997</v>
      </c>
      <c r="B1804" s="1" t="s">
        <v>1998</v>
      </c>
      <c r="C1804" s="1">
        <v>0.5</v>
      </c>
      <c r="D1804" s="1">
        <v>549</v>
      </c>
      <c r="E1804" s="1">
        <v>-428</v>
      </c>
      <c r="F1804" s="1">
        <v>3</v>
      </c>
      <c r="G1804" s="1" t="s">
        <v>14</v>
      </c>
      <c r="H1804" s="1" t="s">
        <v>15</v>
      </c>
    </row>
    <row r="1805" spans="1:8" x14ac:dyDescent="0.3">
      <c r="A1805" s="1" t="s">
        <v>1997</v>
      </c>
      <c r="B1805" s="1" t="s">
        <v>1422</v>
      </c>
      <c r="C1805" s="1">
        <v>0.5</v>
      </c>
      <c r="D1805" s="1">
        <v>33</v>
      </c>
      <c r="E1805" s="1">
        <v>-17</v>
      </c>
      <c r="F1805" s="1">
        <v>6</v>
      </c>
      <c r="G1805" s="1" t="s">
        <v>10</v>
      </c>
      <c r="H1805" s="1" t="s">
        <v>18</v>
      </c>
    </row>
    <row r="1806" spans="1:8" x14ac:dyDescent="0.3">
      <c r="A1806" s="1" t="s">
        <v>1997</v>
      </c>
      <c r="B1806" s="1" t="s">
        <v>1999</v>
      </c>
      <c r="C1806" s="1">
        <v>0.5</v>
      </c>
      <c r="D1806" s="1">
        <v>28</v>
      </c>
      <c r="E1806" s="1">
        <v>-8</v>
      </c>
      <c r="F1806" s="1">
        <v>3</v>
      </c>
      <c r="G1806" s="1" t="s">
        <v>10</v>
      </c>
      <c r="H1806" s="1" t="s">
        <v>11</v>
      </c>
    </row>
    <row r="1807" spans="1:8" x14ac:dyDescent="0.3">
      <c r="A1807" s="1" t="s">
        <v>2000</v>
      </c>
      <c r="B1807" s="1" t="s">
        <v>1523</v>
      </c>
      <c r="C1807" s="1">
        <v>0</v>
      </c>
      <c r="D1807" s="1">
        <v>27</v>
      </c>
      <c r="E1807" s="1">
        <v>6</v>
      </c>
      <c r="F1807" s="1">
        <v>3</v>
      </c>
      <c r="G1807" s="1" t="s">
        <v>10</v>
      </c>
      <c r="H1807" s="1" t="s">
        <v>48</v>
      </c>
    </row>
    <row r="1808" spans="1:8" x14ac:dyDescent="0.3">
      <c r="A1808" s="1" t="s">
        <v>2000</v>
      </c>
      <c r="B1808" s="1" t="s">
        <v>2001</v>
      </c>
      <c r="C1808" s="1">
        <v>0</v>
      </c>
      <c r="D1808" s="1">
        <v>36</v>
      </c>
      <c r="E1808" s="1">
        <v>9</v>
      </c>
      <c r="F1808" s="1">
        <v>3</v>
      </c>
      <c r="G1808" s="1" t="s">
        <v>10</v>
      </c>
      <c r="H1808" s="1" t="s">
        <v>29</v>
      </c>
    </row>
    <row r="1809" spans="1:8" x14ac:dyDescent="0.3">
      <c r="A1809" s="1" t="s">
        <v>2002</v>
      </c>
      <c r="B1809" s="1" t="s">
        <v>1081</v>
      </c>
      <c r="C1809" s="1">
        <v>0</v>
      </c>
      <c r="D1809" s="1">
        <v>399</v>
      </c>
      <c r="E1809" s="1">
        <v>48</v>
      </c>
      <c r="F1809" s="1">
        <v>2</v>
      </c>
      <c r="G1809" s="1" t="s">
        <v>14</v>
      </c>
      <c r="H1809" s="1" t="s">
        <v>15</v>
      </c>
    </row>
    <row r="1810" spans="1:8" x14ac:dyDescent="0.3">
      <c r="A1810" s="1" t="s">
        <v>2002</v>
      </c>
      <c r="B1810" s="1" t="s">
        <v>499</v>
      </c>
      <c r="C1810" s="1">
        <v>0</v>
      </c>
      <c r="D1810" s="1">
        <v>89</v>
      </c>
      <c r="E1810" s="1">
        <v>31</v>
      </c>
      <c r="F1810" s="1">
        <v>3</v>
      </c>
      <c r="G1810" s="1" t="s">
        <v>10</v>
      </c>
      <c r="H1810" s="1" t="s">
        <v>18</v>
      </c>
    </row>
    <row r="1811" spans="1:8" x14ac:dyDescent="0.3">
      <c r="A1811" s="1" t="s">
        <v>2002</v>
      </c>
      <c r="B1811" s="1" t="s">
        <v>1045</v>
      </c>
      <c r="C1811" s="1">
        <v>0</v>
      </c>
      <c r="D1811" s="1">
        <v>23</v>
      </c>
      <c r="E1811" s="1">
        <v>8</v>
      </c>
      <c r="F1811" s="1">
        <v>5</v>
      </c>
      <c r="G1811" s="1" t="s">
        <v>10</v>
      </c>
      <c r="H1811" s="1" t="s">
        <v>45</v>
      </c>
    </row>
    <row r="1812" spans="1:8" x14ac:dyDescent="0.3">
      <c r="A1812" s="1" t="s">
        <v>2002</v>
      </c>
      <c r="B1812" s="1" t="s">
        <v>2003</v>
      </c>
      <c r="C1812" s="1">
        <v>0</v>
      </c>
      <c r="D1812" s="1">
        <v>1147</v>
      </c>
      <c r="E1812" s="1">
        <v>11</v>
      </c>
      <c r="F1812" s="1">
        <v>9</v>
      </c>
      <c r="G1812" s="1" t="s">
        <v>10</v>
      </c>
      <c r="H1812" s="1" t="s">
        <v>22</v>
      </c>
    </row>
    <row r="1813" spans="1:8" x14ac:dyDescent="0.3">
      <c r="A1813" s="1" t="s">
        <v>2004</v>
      </c>
      <c r="B1813" s="1" t="s">
        <v>570</v>
      </c>
      <c r="C1813" s="1">
        <v>0.1</v>
      </c>
      <c r="D1813" s="1">
        <v>26</v>
      </c>
      <c r="E1813" s="1">
        <v>-2</v>
      </c>
      <c r="F1813" s="1">
        <v>2</v>
      </c>
      <c r="G1813" s="1" t="s">
        <v>10</v>
      </c>
      <c r="H1813" s="1" t="s">
        <v>18</v>
      </c>
    </row>
    <row r="1814" spans="1:8" x14ac:dyDescent="0.3">
      <c r="A1814" s="1" t="s">
        <v>2004</v>
      </c>
      <c r="B1814" s="1" t="s">
        <v>2005</v>
      </c>
      <c r="C1814" s="1">
        <v>0.1</v>
      </c>
      <c r="D1814" s="1">
        <v>648</v>
      </c>
      <c r="E1814" s="1">
        <v>57</v>
      </c>
      <c r="F1814" s="1">
        <v>5</v>
      </c>
      <c r="G1814" s="1" t="s">
        <v>57</v>
      </c>
      <c r="H1814" s="1" t="s">
        <v>79</v>
      </c>
    </row>
    <row r="1815" spans="1:8" x14ac:dyDescent="0.3">
      <c r="A1815" s="1" t="s">
        <v>2006</v>
      </c>
      <c r="B1815" s="1" t="s">
        <v>2007</v>
      </c>
      <c r="C1815" s="1">
        <v>0.5</v>
      </c>
      <c r="D1815" s="1">
        <v>264</v>
      </c>
      <c r="E1815" s="1">
        <v>-127</v>
      </c>
      <c r="F1815" s="1">
        <v>3</v>
      </c>
      <c r="G1815" s="1" t="s">
        <v>57</v>
      </c>
      <c r="H1815" s="1" t="s">
        <v>70</v>
      </c>
    </row>
    <row r="1816" spans="1:8" x14ac:dyDescent="0.3">
      <c r="A1816" s="1" t="s">
        <v>2008</v>
      </c>
      <c r="B1816" s="1" t="s">
        <v>1932</v>
      </c>
      <c r="C1816" s="1">
        <v>0.15</v>
      </c>
      <c r="D1816" s="1">
        <v>416</v>
      </c>
      <c r="E1816" s="1">
        <v>68</v>
      </c>
      <c r="F1816" s="1">
        <v>4</v>
      </c>
      <c r="G1816" s="1" t="s">
        <v>57</v>
      </c>
      <c r="H1816" s="1" t="s">
        <v>58</v>
      </c>
    </row>
    <row r="1817" spans="1:8" x14ac:dyDescent="0.3">
      <c r="A1817" s="1" t="s">
        <v>2009</v>
      </c>
      <c r="B1817" s="1" t="s">
        <v>35</v>
      </c>
      <c r="C1817" s="1">
        <v>0.1</v>
      </c>
      <c r="D1817" s="1">
        <v>1246</v>
      </c>
      <c r="E1817" s="1">
        <v>-125</v>
      </c>
      <c r="F1817" s="1">
        <v>3</v>
      </c>
      <c r="G1817" s="1" t="s">
        <v>14</v>
      </c>
      <c r="H1817" s="1" t="s">
        <v>36</v>
      </c>
    </row>
    <row r="1818" spans="1:8" x14ac:dyDescent="0.3">
      <c r="A1818" s="1" t="s">
        <v>2009</v>
      </c>
      <c r="B1818" s="1" t="s">
        <v>111</v>
      </c>
      <c r="C1818" s="1">
        <v>0</v>
      </c>
      <c r="D1818" s="1">
        <v>83</v>
      </c>
      <c r="E1818" s="1">
        <v>12</v>
      </c>
      <c r="F1818" s="1">
        <v>3</v>
      </c>
      <c r="G1818" s="1" t="s">
        <v>10</v>
      </c>
      <c r="H1818" s="1" t="s">
        <v>18</v>
      </c>
    </row>
    <row r="1819" spans="1:8" x14ac:dyDescent="0.3">
      <c r="A1819" s="1" t="s">
        <v>2009</v>
      </c>
      <c r="B1819" s="1" t="s">
        <v>715</v>
      </c>
      <c r="C1819" s="1">
        <v>0</v>
      </c>
      <c r="D1819" s="1">
        <v>209</v>
      </c>
      <c r="E1819" s="1">
        <v>84</v>
      </c>
      <c r="F1819" s="1">
        <v>7</v>
      </c>
      <c r="G1819" s="1" t="s">
        <v>10</v>
      </c>
      <c r="H1819" s="1" t="s">
        <v>48</v>
      </c>
    </row>
    <row r="1820" spans="1:8" x14ac:dyDescent="0.3">
      <c r="A1820" s="1" t="s">
        <v>2010</v>
      </c>
      <c r="B1820" s="1" t="s">
        <v>359</v>
      </c>
      <c r="C1820" s="1">
        <v>0</v>
      </c>
      <c r="D1820" s="1">
        <v>1058</v>
      </c>
      <c r="E1820" s="1">
        <v>74</v>
      </c>
      <c r="F1820" s="1">
        <v>5</v>
      </c>
      <c r="G1820" s="1" t="s">
        <v>10</v>
      </c>
      <c r="H1820" s="1" t="s">
        <v>22</v>
      </c>
    </row>
    <row r="1821" spans="1:8" x14ac:dyDescent="0.3">
      <c r="A1821" s="1" t="s">
        <v>2011</v>
      </c>
      <c r="B1821" s="1" t="s">
        <v>517</v>
      </c>
      <c r="C1821" s="1">
        <v>0.5</v>
      </c>
      <c r="D1821" s="1">
        <v>610</v>
      </c>
      <c r="E1821" s="1">
        <v>-232</v>
      </c>
      <c r="F1821" s="1">
        <v>6</v>
      </c>
      <c r="G1821" s="1" t="s">
        <v>10</v>
      </c>
      <c r="H1821" s="1" t="s">
        <v>22</v>
      </c>
    </row>
    <row r="1822" spans="1:8" x14ac:dyDescent="0.3">
      <c r="A1822" s="1" t="s">
        <v>2011</v>
      </c>
      <c r="B1822" s="1" t="s">
        <v>2012</v>
      </c>
      <c r="C1822" s="1">
        <v>0.5</v>
      </c>
      <c r="D1822" s="1">
        <v>83</v>
      </c>
      <c r="E1822" s="1">
        <v>-55</v>
      </c>
      <c r="F1822" s="1">
        <v>6</v>
      </c>
      <c r="G1822" s="1" t="s">
        <v>10</v>
      </c>
      <c r="H1822" s="1" t="s">
        <v>77</v>
      </c>
    </row>
    <row r="1823" spans="1:8" x14ac:dyDescent="0.3">
      <c r="A1823" s="1" t="s">
        <v>2013</v>
      </c>
      <c r="B1823" s="1" t="s">
        <v>608</v>
      </c>
      <c r="C1823" s="1">
        <v>0.1</v>
      </c>
      <c r="D1823" s="1">
        <v>835</v>
      </c>
      <c r="E1823" s="1">
        <v>-28</v>
      </c>
      <c r="F1823" s="1">
        <v>2</v>
      </c>
      <c r="G1823" s="1" t="s">
        <v>14</v>
      </c>
      <c r="H1823" s="1" t="s">
        <v>36</v>
      </c>
    </row>
    <row r="1824" spans="1:8" x14ac:dyDescent="0.3">
      <c r="A1824" s="1" t="s">
        <v>2014</v>
      </c>
      <c r="B1824" s="1" t="s">
        <v>1777</v>
      </c>
      <c r="C1824" s="1">
        <v>0</v>
      </c>
      <c r="D1824" s="1">
        <v>253</v>
      </c>
      <c r="E1824" s="1">
        <v>73</v>
      </c>
      <c r="F1824" s="1">
        <v>5</v>
      </c>
      <c r="G1824" s="1" t="s">
        <v>10</v>
      </c>
      <c r="H1824" s="1" t="s">
        <v>18</v>
      </c>
    </row>
    <row r="1825" spans="1:8" x14ac:dyDescent="0.3">
      <c r="A1825" s="1" t="s">
        <v>2014</v>
      </c>
      <c r="B1825" s="1" t="s">
        <v>359</v>
      </c>
      <c r="C1825" s="1">
        <v>0.1</v>
      </c>
      <c r="D1825" s="1">
        <v>571</v>
      </c>
      <c r="E1825" s="1">
        <v>-19</v>
      </c>
      <c r="F1825" s="1">
        <v>3</v>
      </c>
      <c r="G1825" s="1" t="s">
        <v>10</v>
      </c>
      <c r="H1825" s="1" t="s">
        <v>22</v>
      </c>
    </row>
    <row r="1826" spans="1:8" x14ac:dyDescent="0.3">
      <c r="A1826" s="1" t="s">
        <v>2014</v>
      </c>
      <c r="B1826" s="1" t="s">
        <v>1324</v>
      </c>
      <c r="C1826" s="1">
        <v>0</v>
      </c>
      <c r="D1826" s="1">
        <v>1913</v>
      </c>
      <c r="E1826" s="1">
        <v>536</v>
      </c>
      <c r="F1826" s="1">
        <v>3</v>
      </c>
      <c r="G1826" s="1" t="s">
        <v>57</v>
      </c>
      <c r="H1826" s="1" t="s">
        <v>70</v>
      </c>
    </row>
    <row r="1827" spans="1:8" x14ac:dyDescent="0.3">
      <c r="A1827" s="1" t="s">
        <v>2015</v>
      </c>
      <c r="B1827" s="1" t="s">
        <v>1358</v>
      </c>
      <c r="C1827" s="1">
        <v>0</v>
      </c>
      <c r="D1827" s="1">
        <v>103</v>
      </c>
      <c r="E1827" s="1">
        <v>9</v>
      </c>
      <c r="F1827" s="1">
        <v>2</v>
      </c>
      <c r="G1827" s="1" t="s">
        <v>10</v>
      </c>
      <c r="H1827" s="1" t="s">
        <v>48</v>
      </c>
    </row>
    <row r="1828" spans="1:8" x14ac:dyDescent="0.3">
      <c r="A1828" s="1" t="s">
        <v>2016</v>
      </c>
      <c r="B1828" s="1" t="s">
        <v>937</v>
      </c>
      <c r="C1828" s="1">
        <v>0</v>
      </c>
      <c r="D1828" s="1">
        <v>308</v>
      </c>
      <c r="E1828" s="1">
        <v>68</v>
      </c>
      <c r="F1828" s="1">
        <v>7</v>
      </c>
      <c r="G1828" s="1" t="s">
        <v>10</v>
      </c>
      <c r="H1828" s="1" t="s">
        <v>77</v>
      </c>
    </row>
    <row r="1829" spans="1:8" x14ac:dyDescent="0.3">
      <c r="A1829" s="1" t="s">
        <v>2017</v>
      </c>
      <c r="B1829" s="1" t="s">
        <v>456</v>
      </c>
      <c r="C1829" s="1">
        <v>0</v>
      </c>
      <c r="D1829" s="1">
        <v>124</v>
      </c>
      <c r="E1829" s="1">
        <v>40</v>
      </c>
      <c r="F1829" s="1">
        <v>5</v>
      </c>
      <c r="G1829" s="1" t="s">
        <v>10</v>
      </c>
      <c r="H1829" s="1" t="s">
        <v>18</v>
      </c>
    </row>
    <row r="1830" spans="1:8" x14ac:dyDescent="0.3">
      <c r="A1830" s="1" t="s">
        <v>2018</v>
      </c>
      <c r="B1830" s="1" t="s">
        <v>2019</v>
      </c>
      <c r="C1830" s="1">
        <v>0</v>
      </c>
      <c r="D1830" s="1">
        <v>63</v>
      </c>
      <c r="E1830" s="1">
        <v>14</v>
      </c>
      <c r="F1830" s="1">
        <v>2</v>
      </c>
      <c r="G1830" s="1" t="s">
        <v>10</v>
      </c>
      <c r="H1830" s="1" t="s">
        <v>77</v>
      </c>
    </row>
    <row r="1831" spans="1:8" x14ac:dyDescent="0.3">
      <c r="A1831" s="1" t="s">
        <v>2020</v>
      </c>
      <c r="B1831" s="1" t="s">
        <v>2021</v>
      </c>
      <c r="C1831" s="1">
        <v>0</v>
      </c>
      <c r="D1831" s="1">
        <v>1087</v>
      </c>
      <c r="E1831" s="1">
        <v>120</v>
      </c>
      <c r="F1831" s="1">
        <v>3</v>
      </c>
      <c r="G1831" s="1" t="s">
        <v>14</v>
      </c>
      <c r="H1831" s="1" t="s">
        <v>15</v>
      </c>
    </row>
    <row r="1832" spans="1:8" x14ac:dyDescent="0.3">
      <c r="A1832" s="1" t="s">
        <v>2022</v>
      </c>
      <c r="B1832" s="1" t="s">
        <v>2023</v>
      </c>
      <c r="C1832" s="1">
        <v>0</v>
      </c>
      <c r="D1832" s="1">
        <v>377</v>
      </c>
      <c r="E1832" s="1">
        <v>83</v>
      </c>
      <c r="F1832" s="1">
        <v>3</v>
      </c>
      <c r="G1832" s="1" t="s">
        <v>57</v>
      </c>
      <c r="H1832" s="1" t="s">
        <v>79</v>
      </c>
    </row>
    <row r="1833" spans="1:8" x14ac:dyDescent="0.3">
      <c r="A1833" s="1" t="s">
        <v>2024</v>
      </c>
      <c r="B1833" s="1" t="s">
        <v>1259</v>
      </c>
      <c r="C1833" s="1">
        <v>0.2</v>
      </c>
      <c r="D1833" s="1">
        <v>100</v>
      </c>
      <c r="E1833" s="1">
        <v>25</v>
      </c>
      <c r="F1833" s="1">
        <v>2</v>
      </c>
      <c r="G1833" s="1" t="s">
        <v>10</v>
      </c>
      <c r="H1833" s="1" t="s">
        <v>73</v>
      </c>
    </row>
    <row r="1834" spans="1:8" x14ac:dyDescent="0.3">
      <c r="A1834" s="1" t="s">
        <v>2024</v>
      </c>
      <c r="B1834" s="1" t="s">
        <v>464</v>
      </c>
      <c r="C1834" s="1">
        <v>0.1</v>
      </c>
      <c r="D1834" s="1">
        <v>241</v>
      </c>
      <c r="E1834" s="1">
        <v>40</v>
      </c>
      <c r="F1834" s="1">
        <v>5</v>
      </c>
      <c r="G1834" s="1" t="s">
        <v>10</v>
      </c>
      <c r="H1834" s="1" t="s">
        <v>18</v>
      </c>
    </row>
    <row r="1835" spans="1:8" x14ac:dyDescent="0.3">
      <c r="A1835" s="1" t="s">
        <v>2024</v>
      </c>
      <c r="B1835" s="1" t="s">
        <v>292</v>
      </c>
      <c r="C1835" s="1">
        <v>0.1</v>
      </c>
      <c r="D1835" s="1">
        <v>101</v>
      </c>
      <c r="E1835" s="1">
        <v>-7</v>
      </c>
      <c r="F1835" s="1">
        <v>7</v>
      </c>
      <c r="G1835" s="1" t="s">
        <v>10</v>
      </c>
      <c r="H1835" s="1" t="s">
        <v>18</v>
      </c>
    </row>
    <row r="1836" spans="1:8" x14ac:dyDescent="0.3">
      <c r="A1836" s="1" t="s">
        <v>2024</v>
      </c>
      <c r="B1836" s="1" t="s">
        <v>2025</v>
      </c>
      <c r="C1836" s="1">
        <v>0.1</v>
      </c>
      <c r="D1836" s="1">
        <v>4748</v>
      </c>
      <c r="E1836" s="1">
        <v>844</v>
      </c>
      <c r="F1836" s="1">
        <v>14</v>
      </c>
      <c r="G1836" s="1" t="s">
        <v>57</v>
      </c>
      <c r="H1836" s="1" t="s">
        <v>79</v>
      </c>
    </row>
    <row r="1837" spans="1:8" x14ac:dyDescent="0.3">
      <c r="A1837" s="1" t="s">
        <v>2026</v>
      </c>
      <c r="B1837" s="1" t="s">
        <v>1845</v>
      </c>
      <c r="C1837" s="1">
        <v>0.5</v>
      </c>
      <c r="D1837" s="1">
        <v>29</v>
      </c>
      <c r="E1837" s="1">
        <v>-27</v>
      </c>
      <c r="F1837" s="1">
        <v>4</v>
      </c>
      <c r="G1837" s="1" t="s">
        <v>10</v>
      </c>
      <c r="H1837" s="1" t="s">
        <v>48</v>
      </c>
    </row>
    <row r="1838" spans="1:8" x14ac:dyDescent="0.3">
      <c r="A1838" s="1" t="s">
        <v>2026</v>
      </c>
      <c r="B1838" s="1" t="s">
        <v>2027</v>
      </c>
      <c r="C1838" s="1">
        <v>0.5</v>
      </c>
      <c r="D1838" s="1">
        <v>205</v>
      </c>
      <c r="E1838" s="1">
        <v>-90</v>
      </c>
      <c r="F1838" s="1">
        <v>8</v>
      </c>
      <c r="G1838" s="1" t="s">
        <v>10</v>
      </c>
      <c r="H1838" s="1" t="s">
        <v>91</v>
      </c>
    </row>
    <row r="1839" spans="1:8" x14ac:dyDescent="0.3">
      <c r="A1839" s="1" t="s">
        <v>2028</v>
      </c>
      <c r="B1839" s="1" t="s">
        <v>2029</v>
      </c>
      <c r="C1839" s="1">
        <v>0</v>
      </c>
      <c r="D1839" s="1">
        <v>333</v>
      </c>
      <c r="E1839" s="1">
        <v>76</v>
      </c>
      <c r="F1839" s="1">
        <v>9</v>
      </c>
      <c r="G1839" s="1" t="s">
        <v>10</v>
      </c>
      <c r="H1839" s="1" t="s">
        <v>91</v>
      </c>
    </row>
    <row r="1840" spans="1:8" x14ac:dyDescent="0.3">
      <c r="A1840" s="1" t="s">
        <v>2028</v>
      </c>
      <c r="B1840" s="1" t="s">
        <v>421</v>
      </c>
      <c r="C1840" s="1">
        <v>0.1</v>
      </c>
      <c r="D1840" s="1">
        <v>73</v>
      </c>
      <c r="E1840" s="1">
        <v>10</v>
      </c>
      <c r="F1840" s="1">
        <v>3</v>
      </c>
      <c r="G1840" s="1" t="s">
        <v>10</v>
      </c>
      <c r="H1840" s="1" t="s">
        <v>22</v>
      </c>
    </row>
    <row r="1841" spans="1:8" x14ac:dyDescent="0.3">
      <c r="A1841" s="1" t="s">
        <v>2030</v>
      </c>
      <c r="B1841" s="1" t="s">
        <v>1026</v>
      </c>
      <c r="C1841" s="1">
        <v>0.1</v>
      </c>
      <c r="D1841" s="1">
        <v>21</v>
      </c>
      <c r="E1841" s="1">
        <v>7</v>
      </c>
      <c r="F1841" s="1">
        <v>3</v>
      </c>
      <c r="G1841" s="1" t="s">
        <v>10</v>
      </c>
      <c r="H1841" s="1" t="s">
        <v>48</v>
      </c>
    </row>
    <row r="1842" spans="1:8" x14ac:dyDescent="0.3">
      <c r="A1842" s="1" t="s">
        <v>2031</v>
      </c>
      <c r="B1842" s="1" t="s">
        <v>824</v>
      </c>
      <c r="C1842" s="1">
        <v>0</v>
      </c>
      <c r="D1842" s="1">
        <v>415</v>
      </c>
      <c r="E1842" s="1">
        <v>66</v>
      </c>
      <c r="F1842" s="1">
        <v>5</v>
      </c>
      <c r="G1842" s="1" t="s">
        <v>57</v>
      </c>
      <c r="H1842" s="1" t="s">
        <v>96</v>
      </c>
    </row>
    <row r="1843" spans="1:8" x14ac:dyDescent="0.3">
      <c r="A1843" s="1" t="s">
        <v>2032</v>
      </c>
      <c r="B1843" s="1" t="s">
        <v>767</v>
      </c>
      <c r="C1843" s="1">
        <v>0</v>
      </c>
      <c r="D1843" s="1">
        <v>60</v>
      </c>
      <c r="E1843" s="1">
        <v>1</v>
      </c>
      <c r="F1843" s="1">
        <v>5</v>
      </c>
      <c r="G1843" s="1" t="s">
        <v>10</v>
      </c>
      <c r="H1843" s="1" t="s">
        <v>29</v>
      </c>
    </row>
    <row r="1844" spans="1:8" x14ac:dyDescent="0.3">
      <c r="A1844" s="1" t="s">
        <v>2033</v>
      </c>
      <c r="B1844" s="1" t="s">
        <v>100</v>
      </c>
      <c r="C1844" s="1">
        <v>0</v>
      </c>
      <c r="D1844" s="1">
        <v>51</v>
      </c>
      <c r="E1844" s="1">
        <v>2</v>
      </c>
      <c r="F1844" s="1">
        <v>8</v>
      </c>
      <c r="G1844" s="1" t="s">
        <v>10</v>
      </c>
      <c r="H1844" s="1" t="s">
        <v>48</v>
      </c>
    </row>
    <row r="1845" spans="1:8" x14ac:dyDescent="0.3">
      <c r="A1845" s="1" t="s">
        <v>2034</v>
      </c>
      <c r="B1845" s="1" t="s">
        <v>2035</v>
      </c>
      <c r="C1845" s="1">
        <v>0.5</v>
      </c>
      <c r="D1845" s="1">
        <v>129</v>
      </c>
      <c r="E1845" s="1">
        <v>-122</v>
      </c>
      <c r="F1845" s="1">
        <v>5</v>
      </c>
      <c r="G1845" s="1" t="s">
        <v>10</v>
      </c>
      <c r="H1845" s="1" t="s">
        <v>18</v>
      </c>
    </row>
    <row r="1846" spans="1:8" x14ac:dyDescent="0.3">
      <c r="A1846" s="1" t="s">
        <v>2034</v>
      </c>
      <c r="B1846" s="1" t="s">
        <v>2036</v>
      </c>
      <c r="C1846" s="1">
        <v>0.5</v>
      </c>
      <c r="D1846" s="1">
        <v>15</v>
      </c>
      <c r="E1846" s="1">
        <v>-2</v>
      </c>
      <c r="F1846" s="1">
        <v>2</v>
      </c>
      <c r="G1846" s="1" t="s">
        <v>10</v>
      </c>
      <c r="H1846" s="1" t="s">
        <v>48</v>
      </c>
    </row>
    <row r="1847" spans="1:8" x14ac:dyDescent="0.3">
      <c r="A1847" s="1" t="s">
        <v>2034</v>
      </c>
      <c r="B1847" s="1" t="s">
        <v>2037</v>
      </c>
      <c r="C1847" s="1">
        <v>0.5</v>
      </c>
      <c r="D1847" s="1">
        <v>15</v>
      </c>
      <c r="E1847" s="1">
        <v>-4</v>
      </c>
      <c r="F1847" s="1">
        <v>1</v>
      </c>
      <c r="G1847" s="1" t="s">
        <v>10</v>
      </c>
      <c r="H1847" s="1" t="s">
        <v>48</v>
      </c>
    </row>
    <row r="1848" spans="1:8" x14ac:dyDescent="0.3">
      <c r="A1848" s="1" t="s">
        <v>2034</v>
      </c>
      <c r="B1848" s="1" t="s">
        <v>342</v>
      </c>
      <c r="C1848" s="1">
        <v>0.5</v>
      </c>
      <c r="D1848" s="1">
        <v>28</v>
      </c>
      <c r="E1848" s="1">
        <v>-25</v>
      </c>
      <c r="F1848" s="1">
        <v>4</v>
      </c>
      <c r="G1848" s="1" t="s">
        <v>10</v>
      </c>
      <c r="H1848" s="1" t="s">
        <v>29</v>
      </c>
    </row>
    <row r="1849" spans="1:8" x14ac:dyDescent="0.3">
      <c r="A1849" s="1" t="s">
        <v>2038</v>
      </c>
      <c r="B1849" s="1" t="s">
        <v>1402</v>
      </c>
      <c r="C1849" s="1">
        <v>0.5</v>
      </c>
      <c r="D1849" s="1">
        <v>155</v>
      </c>
      <c r="E1849" s="1">
        <v>-31</v>
      </c>
      <c r="F1849" s="1">
        <v>5</v>
      </c>
      <c r="G1849" s="1" t="s">
        <v>10</v>
      </c>
      <c r="H1849" s="1" t="s">
        <v>22</v>
      </c>
    </row>
    <row r="1850" spans="1:8" x14ac:dyDescent="0.3">
      <c r="A1850" s="1" t="s">
        <v>2039</v>
      </c>
      <c r="B1850" s="1" t="s">
        <v>206</v>
      </c>
      <c r="C1850" s="1">
        <v>0</v>
      </c>
      <c r="D1850" s="1">
        <v>11</v>
      </c>
      <c r="E1850" s="1">
        <v>2</v>
      </c>
      <c r="F1850" s="1">
        <v>1</v>
      </c>
      <c r="G1850" s="1" t="s">
        <v>10</v>
      </c>
      <c r="H1850" s="1" t="s">
        <v>29</v>
      </c>
    </row>
    <row r="1851" spans="1:8" x14ac:dyDescent="0.3">
      <c r="A1851" s="1" t="s">
        <v>2040</v>
      </c>
      <c r="B1851" s="1" t="s">
        <v>1875</v>
      </c>
      <c r="C1851" s="1">
        <v>0.1</v>
      </c>
      <c r="D1851" s="1">
        <v>1145</v>
      </c>
      <c r="E1851" s="1">
        <v>356</v>
      </c>
      <c r="F1851" s="1">
        <v>6</v>
      </c>
      <c r="G1851" s="1" t="s">
        <v>10</v>
      </c>
      <c r="H1851" s="1" t="s">
        <v>22</v>
      </c>
    </row>
    <row r="1852" spans="1:8" x14ac:dyDescent="0.3">
      <c r="A1852" s="1" t="s">
        <v>2040</v>
      </c>
      <c r="B1852" s="1" t="s">
        <v>2041</v>
      </c>
      <c r="C1852" s="1">
        <v>0</v>
      </c>
      <c r="D1852" s="1">
        <v>523</v>
      </c>
      <c r="E1852" s="1">
        <v>178</v>
      </c>
      <c r="F1852" s="1">
        <v>3</v>
      </c>
      <c r="G1852" s="1" t="s">
        <v>57</v>
      </c>
      <c r="H1852" s="1" t="s">
        <v>58</v>
      </c>
    </row>
    <row r="1853" spans="1:8" x14ac:dyDescent="0.3">
      <c r="A1853" s="1" t="s">
        <v>2042</v>
      </c>
      <c r="B1853" s="1" t="s">
        <v>355</v>
      </c>
      <c r="C1853" s="1">
        <v>0.2</v>
      </c>
      <c r="D1853" s="1">
        <v>88</v>
      </c>
      <c r="E1853" s="1">
        <v>15</v>
      </c>
      <c r="F1853" s="1">
        <v>2</v>
      </c>
      <c r="G1853" s="1" t="s">
        <v>14</v>
      </c>
      <c r="H1853" s="1" t="s">
        <v>116</v>
      </c>
    </row>
    <row r="1854" spans="1:8" x14ac:dyDescent="0.3">
      <c r="A1854" s="1" t="s">
        <v>2042</v>
      </c>
      <c r="B1854" s="1" t="s">
        <v>2043</v>
      </c>
      <c r="C1854" s="1">
        <v>0.5</v>
      </c>
      <c r="D1854" s="1">
        <v>174</v>
      </c>
      <c r="E1854" s="1">
        <v>-104</v>
      </c>
      <c r="F1854" s="1">
        <v>2</v>
      </c>
      <c r="G1854" s="1" t="s">
        <v>57</v>
      </c>
      <c r="H1854" s="1" t="s">
        <v>58</v>
      </c>
    </row>
    <row r="1855" spans="1:8" x14ac:dyDescent="0.3">
      <c r="A1855" s="1" t="s">
        <v>2044</v>
      </c>
      <c r="B1855" s="1" t="s">
        <v>1750</v>
      </c>
      <c r="C1855" s="1">
        <v>0.6</v>
      </c>
      <c r="D1855" s="1">
        <v>39</v>
      </c>
      <c r="E1855" s="1">
        <v>-13</v>
      </c>
      <c r="F1855" s="1">
        <v>2</v>
      </c>
      <c r="G1855" s="1" t="s">
        <v>10</v>
      </c>
      <c r="H1855" s="1" t="s">
        <v>22</v>
      </c>
    </row>
    <row r="1856" spans="1:8" x14ac:dyDescent="0.3">
      <c r="A1856" s="1" t="s">
        <v>2044</v>
      </c>
      <c r="B1856" s="1" t="s">
        <v>2045</v>
      </c>
      <c r="C1856" s="1">
        <v>0.5</v>
      </c>
      <c r="D1856" s="1">
        <v>34</v>
      </c>
      <c r="E1856" s="1">
        <v>-1</v>
      </c>
      <c r="F1856" s="1">
        <v>3</v>
      </c>
      <c r="G1856" s="1" t="s">
        <v>10</v>
      </c>
      <c r="H1856" s="1" t="s">
        <v>77</v>
      </c>
    </row>
    <row r="1857" spans="1:8" x14ac:dyDescent="0.3">
      <c r="A1857" s="1" t="s">
        <v>2046</v>
      </c>
      <c r="B1857" s="1" t="s">
        <v>42</v>
      </c>
      <c r="C1857" s="1">
        <v>0</v>
      </c>
      <c r="D1857" s="1">
        <v>110</v>
      </c>
      <c r="E1857" s="1">
        <v>20</v>
      </c>
      <c r="F1857" s="1">
        <v>2</v>
      </c>
      <c r="G1857" s="1" t="s">
        <v>10</v>
      </c>
      <c r="H1857" s="1" t="s">
        <v>18</v>
      </c>
    </row>
    <row r="1858" spans="1:8" x14ac:dyDescent="0.3">
      <c r="A1858" s="1" t="s">
        <v>2046</v>
      </c>
      <c r="B1858" s="1" t="s">
        <v>1041</v>
      </c>
      <c r="C1858" s="1">
        <v>0</v>
      </c>
      <c r="D1858" s="1">
        <v>93</v>
      </c>
      <c r="E1858" s="1">
        <v>15</v>
      </c>
      <c r="F1858" s="1">
        <v>2</v>
      </c>
      <c r="G1858" s="1" t="s">
        <v>57</v>
      </c>
      <c r="H1858" s="1" t="s">
        <v>96</v>
      </c>
    </row>
    <row r="1859" spans="1:8" x14ac:dyDescent="0.3">
      <c r="A1859" s="1" t="s">
        <v>2047</v>
      </c>
      <c r="B1859" s="1" t="s">
        <v>434</v>
      </c>
      <c r="C1859" s="1">
        <v>0</v>
      </c>
      <c r="D1859" s="1">
        <v>13</v>
      </c>
      <c r="E1859" s="1">
        <v>3</v>
      </c>
      <c r="F1859" s="1">
        <v>2</v>
      </c>
      <c r="G1859" s="1" t="s">
        <v>10</v>
      </c>
      <c r="H1859" s="1" t="s">
        <v>48</v>
      </c>
    </row>
    <row r="1860" spans="1:8" x14ac:dyDescent="0.3">
      <c r="A1860" s="1" t="s">
        <v>2047</v>
      </c>
      <c r="B1860" s="1" t="s">
        <v>2048</v>
      </c>
      <c r="C1860" s="1">
        <v>0</v>
      </c>
      <c r="D1860" s="1">
        <v>83</v>
      </c>
      <c r="E1860" s="1">
        <v>34</v>
      </c>
      <c r="F1860" s="1">
        <v>5</v>
      </c>
      <c r="G1860" s="1" t="s">
        <v>10</v>
      </c>
      <c r="H1860" s="1" t="s">
        <v>77</v>
      </c>
    </row>
    <row r="1861" spans="1:8" x14ac:dyDescent="0.3">
      <c r="A1861" s="1" t="s">
        <v>2049</v>
      </c>
      <c r="B1861" s="1" t="s">
        <v>1176</v>
      </c>
      <c r="C1861" s="1">
        <v>0</v>
      </c>
      <c r="D1861" s="1">
        <v>44</v>
      </c>
      <c r="E1861" s="1">
        <v>10</v>
      </c>
      <c r="F1861" s="1">
        <v>3</v>
      </c>
      <c r="G1861" s="1" t="s">
        <v>10</v>
      </c>
      <c r="H1861" s="1" t="s">
        <v>18</v>
      </c>
    </row>
    <row r="1862" spans="1:8" x14ac:dyDescent="0.3">
      <c r="A1862" s="1" t="s">
        <v>2049</v>
      </c>
      <c r="B1862" s="1" t="s">
        <v>1963</v>
      </c>
      <c r="C1862" s="1">
        <v>0</v>
      </c>
      <c r="D1862" s="1">
        <v>31</v>
      </c>
      <c r="E1862" s="1">
        <v>4</v>
      </c>
      <c r="F1862" s="1">
        <v>1</v>
      </c>
      <c r="G1862" s="1" t="s">
        <v>10</v>
      </c>
      <c r="H1862" s="1" t="s">
        <v>11</v>
      </c>
    </row>
    <row r="1863" spans="1:8" x14ac:dyDescent="0.3">
      <c r="A1863" s="1" t="s">
        <v>2050</v>
      </c>
      <c r="B1863" s="1" t="s">
        <v>2051</v>
      </c>
      <c r="C1863" s="1">
        <v>0.1</v>
      </c>
      <c r="D1863" s="1">
        <v>173</v>
      </c>
      <c r="E1863" s="1">
        <v>44</v>
      </c>
      <c r="F1863" s="1">
        <v>4</v>
      </c>
      <c r="G1863" s="1" t="s">
        <v>10</v>
      </c>
      <c r="H1863" s="1" t="s">
        <v>22</v>
      </c>
    </row>
    <row r="1864" spans="1:8" x14ac:dyDescent="0.3">
      <c r="A1864" s="1" t="s">
        <v>2052</v>
      </c>
      <c r="B1864" s="1" t="s">
        <v>881</v>
      </c>
      <c r="C1864" s="1">
        <v>0</v>
      </c>
      <c r="D1864" s="1">
        <v>50</v>
      </c>
      <c r="E1864" s="1">
        <v>14</v>
      </c>
      <c r="F1864" s="1">
        <v>3</v>
      </c>
      <c r="G1864" s="1" t="s">
        <v>10</v>
      </c>
      <c r="H1864" s="1" t="s">
        <v>48</v>
      </c>
    </row>
    <row r="1865" spans="1:8" x14ac:dyDescent="0.3">
      <c r="A1865" s="1" t="s">
        <v>2052</v>
      </c>
      <c r="B1865" s="1" t="s">
        <v>1666</v>
      </c>
      <c r="C1865" s="1">
        <v>0</v>
      </c>
      <c r="D1865" s="1">
        <v>27</v>
      </c>
      <c r="E1865" s="1">
        <v>9</v>
      </c>
      <c r="F1865" s="1">
        <v>2</v>
      </c>
      <c r="G1865" s="1" t="s">
        <v>10</v>
      </c>
      <c r="H1865" s="1" t="s">
        <v>29</v>
      </c>
    </row>
    <row r="1866" spans="1:8" x14ac:dyDescent="0.3">
      <c r="A1866" s="1" t="s">
        <v>2052</v>
      </c>
      <c r="B1866" s="1" t="s">
        <v>307</v>
      </c>
      <c r="C1866" s="1">
        <v>0</v>
      </c>
      <c r="D1866" s="1">
        <v>27</v>
      </c>
      <c r="E1866" s="1">
        <v>4</v>
      </c>
      <c r="F1866" s="1">
        <v>4</v>
      </c>
      <c r="G1866" s="1" t="s">
        <v>10</v>
      </c>
      <c r="H1866" s="1" t="s">
        <v>45</v>
      </c>
    </row>
    <row r="1867" spans="1:8" x14ac:dyDescent="0.3">
      <c r="A1867" s="1" t="s">
        <v>2052</v>
      </c>
      <c r="B1867" s="1" t="s">
        <v>1178</v>
      </c>
      <c r="C1867" s="1">
        <v>0</v>
      </c>
      <c r="D1867" s="1">
        <v>43</v>
      </c>
      <c r="E1867" s="1">
        <v>0</v>
      </c>
      <c r="F1867" s="1">
        <v>4</v>
      </c>
      <c r="G1867" s="1" t="s">
        <v>10</v>
      </c>
      <c r="H1867" s="1" t="s">
        <v>22</v>
      </c>
    </row>
    <row r="1868" spans="1:8" x14ac:dyDescent="0.3">
      <c r="A1868" s="1" t="s">
        <v>2052</v>
      </c>
      <c r="B1868" s="1" t="s">
        <v>731</v>
      </c>
      <c r="C1868" s="1">
        <v>0</v>
      </c>
      <c r="D1868" s="1">
        <v>254</v>
      </c>
      <c r="E1868" s="1">
        <v>5</v>
      </c>
      <c r="F1868" s="1">
        <v>5</v>
      </c>
      <c r="G1868" s="1" t="s">
        <v>57</v>
      </c>
      <c r="H1868" s="1" t="s">
        <v>58</v>
      </c>
    </row>
    <row r="1869" spans="1:8" x14ac:dyDescent="0.3">
      <c r="A1869" s="1" t="s">
        <v>2053</v>
      </c>
      <c r="B1869" s="1" t="s">
        <v>414</v>
      </c>
      <c r="C1869" s="1">
        <v>0</v>
      </c>
      <c r="D1869" s="1">
        <v>19</v>
      </c>
      <c r="E1869" s="1">
        <v>5</v>
      </c>
      <c r="F1869" s="1">
        <v>1</v>
      </c>
      <c r="G1869" s="1" t="s">
        <v>10</v>
      </c>
      <c r="H1869" s="1" t="s">
        <v>18</v>
      </c>
    </row>
    <row r="1870" spans="1:8" x14ac:dyDescent="0.3">
      <c r="A1870" s="1" t="s">
        <v>2053</v>
      </c>
      <c r="B1870" s="1" t="s">
        <v>2054</v>
      </c>
      <c r="C1870" s="1">
        <v>0</v>
      </c>
      <c r="D1870" s="1">
        <v>40</v>
      </c>
      <c r="E1870" s="1">
        <v>10</v>
      </c>
      <c r="F1870" s="1">
        <v>2</v>
      </c>
      <c r="G1870" s="1" t="s">
        <v>10</v>
      </c>
      <c r="H1870" s="1" t="s">
        <v>18</v>
      </c>
    </row>
    <row r="1871" spans="1:8" x14ac:dyDescent="0.3">
      <c r="A1871" s="1" t="s">
        <v>2053</v>
      </c>
      <c r="B1871" s="1" t="s">
        <v>2055</v>
      </c>
      <c r="C1871" s="1">
        <v>0</v>
      </c>
      <c r="D1871" s="1">
        <v>21</v>
      </c>
      <c r="E1871" s="1">
        <v>3</v>
      </c>
      <c r="F1871" s="1">
        <v>2</v>
      </c>
      <c r="G1871" s="1" t="s">
        <v>10</v>
      </c>
      <c r="H1871" s="1" t="s">
        <v>45</v>
      </c>
    </row>
    <row r="1872" spans="1:8" x14ac:dyDescent="0.3">
      <c r="A1872" s="1" t="s">
        <v>2053</v>
      </c>
      <c r="B1872" s="1" t="s">
        <v>1371</v>
      </c>
      <c r="C1872" s="1">
        <v>0</v>
      </c>
      <c r="D1872" s="1">
        <v>83</v>
      </c>
      <c r="E1872" s="1">
        <v>18</v>
      </c>
      <c r="F1872" s="1">
        <v>3</v>
      </c>
      <c r="G1872" s="1" t="s">
        <v>10</v>
      </c>
      <c r="H1872" s="1" t="s">
        <v>11</v>
      </c>
    </row>
    <row r="1873" spans="1:8" x14ac:dyDescent="0.3">
      <c r="A1873" s="1" t="s">
        <v>2056</v>
      </c>
      <c r="B1873" s="1" t="s">
        <v>2057</v>
      </c>
      <c r="C1873" s="1">
        <v>0</v>
      </c>
      <c r="D1873" s="1">
        <v>174</v>
      </c>
      <c r="E1873" s="1">
        <v>10</v>
      </c>
      <c r="F1873" s="1">
        <v>9</v>
      </c>
      <c r="G1873" s="1" t="s">
        <v>10</v>
      </c>
      <c r="H1873" s="1" t="s">
        <v>91</v>
      </c>
    </row>
    <row r="1874" spans="1:8" x14ac:dyDescent="0.3">
      <c r="A1874" s="1" t="s">
        <v>2053</v>
      </c>
      <c r="B1874" s="1" t="s">
        <v>1851</v>
      </c>
      <c r="C1874" s="1">
        <v>0</v>
      </c>
      <c r="D1874" s="1">
        <v>426</v>
      </c>
      <c r="E1874" s="1">
        <v>4</v>
      </c>
      <c r="F1874" s="1">
        <v>5</v>
      </c>
      <c r="G1874" s="1" t="s">
        <v>57</v>
      </c>
      <c r="H1874" s="1" t="s">
        <v>58</v>
      </c>
    </row>
    <row r="1875" spans="1:8" x14ac:dyDescent="0.3">
      <c r="A1875" s="1" t="s">
        <v>2058</v>
      </c>
      <c r="B1875" s="1" t="s">
        <v>1646</v>
      </c>
      <c r="C1875" s="1">
        <v>0.1</v>
      </c>
      <c r="D1875" s="1">
        <v>1243</v>
      </c>
      <c r="E1875" s="1">
        <v>345</v>
      </c>
      <c r="F1875" s="1">
        <v>3</v>
      </c>
      <c r="G1875" s="1" t="s">
        <v>14</v>
      </c>
      <c r="H1875" s="1" t="s">
        <v>36</v>
      </c>
    </row>
    <row r="1876" spans="1:8" x14ac:dyDescent="0.3">
      <c r="A1876" s="1" t="s">
        <v>2058</v>
      </c>
      <c r="B1876" s="1" t="s">
        <v>156</v>
      </c>
      <c r="C1876" s="1">
        <v>0</v>
      </c>
      <c r="D1876" s="1">
        <v>60</v>
      </c>
      <c r="E1876" s="1">
        <v>10</v>
      </c>
      <c r="F1876" s="1">
        <v>2</v>
      </c>
      <c r="G1876" s="1" t="s">
        <v>10</v>
      </c>
      <c r="H1876" s="1" t="s">
        <v>18</v>
      </c>
    </row>
    <row r="1877" spans="1:8" x14ac:dyDescent="0.3">
      <c r="A1877" s="1" t="s">
        <v>2058</v>
      </c>
      <c r="B1877" s="1" t="s">
        <v>1749</v>
      </c>
      <c r="C1877" s="1">
        <v>0</v>
      </c>
      <c r="D1877" s="1">
        <v>72</v>
      </c>
      <c r="E1877" s="1">
        <v>35</v>
      </c>
      <c r="F1877" s="1">
        <v>5</v>
      </c>
      <c r="G1877" s="1" t="s">
        <v>10</v>
      </c>
      <c r="H1877" s="1" t="s">
        <v>29</v>
      </c>
    </row>
    <row r="1878" spans="1:8" x14ac:dyDescent="0.3">
      <c r="A1878" s="1" t="s">
        <v>2059</v>
      </c>
      <c r="B1878" s="1" t="s">
        <v>376</v>
      </c>
      <c r="C1878" s="1">
        <v>0</v>
      </c>
      <c r="D1878" s="1">
        <v>100</v>
      </c>
      <c r="E1878" s="1">
        <v>28</v>
      </c>
      <c r="F1878" s="1">
        <v>2</v>
      </c>
      <c r="G1878" s="1" t="s">
        <v>10</v>
      </c>
      <c r="H1878" s="1" t="s">
        <v>48</v>
      </c>
    </row>
    <row r="1879" spans="1:8" x14ac:dyDescent="0.3">
      <c r="A1879" s="1" t="s">
        <v>2060</v>
      </c>
      <c r="B1879" s="1" t="s">
        <v>1535</v>
      </c>
      <c r="C1879" s="1">
        <v>0.5</v>
      </c>
      <c r="D1879" s="1">
        <v>15</v>
      </c>
      <c r="E1879" s="1">
        <v>-10</v>
      </c>
      <c r="F1879" s="1">
        <v>2</v>
      </c>
      <c r="G1879" s="1" t="s">
        <v>10</v>
      </c>
      <c r="H1879" s="1" t="s">
        <v>18</v>
      </c>
    </row>
    <row r="1880" spans="1:8" x14ac:dyDescent="0.3">
      <c r="A1880" s="1" t="s">
        <v>2061</v>
      </c>
      <c r="B1880" s="1" t="s">
        <v>1273</v>
      </c>
      <c r="C1880" s="1">
        <v>0</v>
      </c>
      <c r="D1880" s="1">
        <v>49</v>
      </c>
      <c r="E1880" s="1">
        <v>24</v>
      </c>
      <c r="F1880" s="1">
        <v>1</v>
      </c>
      <c r="G1880" s="1" t="s">
        <v>14</v>
      </c>
      <c r="H1880" s="1" t="s">
        <v>116</v>
      </c>
    </row>
    <row r="1881" spans="1:8" x14ac:dyDescent="0.3">
      <c r="A1881" s="1" t="s">
        <v>2061</v>
      </c>
      <c r="B1881" s="1" t="s">
        <v>635</v>
      </c>
      <c r="C1881" s="1">
        <v>0.1</v>
      </c>
      <c r="D1881" s="1">
        <v>363</v>
      </c>
      <c r="E1881" s="1">
        <v>149</v>
      </c>
      <c r="F1881" s="1">
        <v>3</v>
      </c>
      <c r="G1881" s="1" t="s">
        <v>10</v>
      </c>
      <c r="H1881" s="1" t="s">
        <v>22</v>
      </c>
    </row>
    <row r="1882" spans="1:8" x14ac:dyDescent="0.3">
      <c r="A1882" s="1" t="s">
        <v>2062</v>
      </c>
      <c r="B1882" s="1" t="s">
        <v>1570</v>
      </c>
      <c r="C1882" s="1">
        <v>0.5</v>
      </c>
      <c r="D1882" s="1">
        <v>352</v>
      </c>
      <c r="E1882" s="1">
        <v>-49</v>
      </c>
      <c r="F1882" s="1">
        <v>8</v>
      </c>
      <c r="G1882" s="1" t="s">
        <v>14</v>
      </c>
      <c r="H1882" s="1" t="s">
        <v>36</v>
      </c>
    </row>
    <row r="1883" spans="1:8" x14ac:dyDescent="0.3">
      <c r="A1883" s="1" t="s">
        <v>2063</v>
      </c>
      <c r="B1883" s="1" t="s">
        <v>190</v>
      </c>
      <c r="C1883" s="1">
        <v>0</v>
      </c>
      <c r="D1883" s="1">
        <v>38</v>
      </c>
      <c r="E1883" s="1">
        <v>8</v>
      </c>
      <c r="F1883" s="1">
        <v>2</v>
      </c>
      <c r="G1883" s="1" t="s">
        <v>10</v>
      </c>
      <c r="H1883" s="1" t="s">
        <v>18</v>
      </c>
    </row>
    <row r="1884" spans="1:8" x14ac:dyDescent="0.3">
      <c r="A1884" s="1" t="s">
        <v>2063</v>
      </c>
      <c r="B1884" s="1" t="s">
        <v>509</v>
      </c>
      <c r="C1884" s="1">
        <v>0</v>
      </c>
      <c r="D1884" s="1">
        <v>245</v>
      </c>
      <c r="E1884" s="1">
        <v>88</v>
      </c>
      <c r="F1884" s="1">
        <v>5</v>
      </c>
      <c r="G1884" s="1" t="s">
        <v>10</v>
      </c>
      <c r="H1884" s="1" t="s">
        <v>48</v>
      </c>
    </row>
    <row r="1885" spans="1:8" x14ac:dyDescent="0.3">
      <c r="A1885" s="1" t="s">
        <v>2063</v>
      </c>
      <c r="B1885" s="1" t="s">
        <v>50</v>
      </c>
      <c r="C1885" s="1">
        <v>0</v>
      </c>
      <c r="D1885" s="1">
        <v>136</v>
      </c>
      <c r="E1885" s="1">
        <v>56</v>
      </c>
      <c r="F1885" s="1">
        <v>4</v>
      </c>
      <c r="G1885" s="1" t="s">
        <v>10</v>
      </c>
      <c r="H1885" s="1" t="s">
        <v>11</v>
      </c>
    </row>
    <row r="1886" spans="1:8" x14ac:dyDescent="0.3">
      <c r="A1886" s="1" t="s">
        <v>2064</v>
      </c>
      <c r="B1886" s="1" t="s">
        <v>2065</v>
      </c>
      <c r="C1886" s="1">
        <v>0.5</v>
      </c>
      <c r="D1886" s="1">
        <v>186</v>
      </c>
      <c r="E1886" s="1">
        <v>-157</v>
      </c>
      <c r="F1886" s="1">
        <v>5</v>
      </c>
      <c r="G1886" s="1" t="s">
        <v>57</v>
      </c>
      <c r="H1886" s="1" t="s">
        <v>58</v>
      </c>
    </row>
    <row r="1887" spans="1:8" x14ac:dyDescent="0.3">
      <c r="A1887" s="1" t="s">
        <v>2066</v>
      </c>
      <c r="B1887" s="1" t="s">
        <v>1666</v>
      </c>
      <c r="C1887" s="1">
        <v>0</v>
      </c>
      <c r="D1887" s="1">
        <v>55</v>
      </c>
      <c r="E1887" s="1">
        <v>17</v>
      </c>
      <c r="F1887" s="1">
        <v>4</v>
      </c>
      <c r="G1887" s="1" t="s">
        <v>10</v>
      </c>
      <c r="H1887" s="1" t="s">
        <v>29</v>
      </c>
    </row>
    <row r="1888" spans="1:8" x14ac:dyDescent="0.3">
      <c r="A1888" s="1" t="s">
        <v>2067</v>
      </c>
      <c r="B1888" s="1" t="s">
        <v>2068</v>
      </c>
      <c r="C1888" s="1">
        <v>0.5</v>
      </c>
      <c r="D1888" s="1">
        <v>11</v>
      </c>
      <c r="E1888" s="1">
        <v>-7</v>
      </c>
      <c r="F1888" s="1">
        <v>2</v>
      </c>
      <c r="G1888" s="1" t="s">
        <v>10</v>
      </c>
      <c r="H1888" s="1" t="s">
        <v>29</v>
      </c>
    </row>
    <row r="1889" spans="1:8" x14ac:dyDescent="0.3">
      <c r="A1889" s="1" t="s">
        <v>2069</v>
      </c>
      <c r="B1889" s="1" t="s">
        <v>443</v>
      </c>
      <c r="C1889" s="1">
        <v>0.1</v>
      </c>
      <c r="D1889" s="1">
        <v>71</v>
      </c>
      <c r="E1889" s="1">
        <v>25</v>
      </c>
      <c r="F1889" s="1">
        <v>3</v>
      </c>
      <c r="G1889" s="1" t="s">
        <v>10</v>
      </c>
      <c r="H1889" s="1" t="s">
        <v>22</v>
      </c>
    </row>
    <row r="1890" spans="1:8" x14ac:dyDescent="0.3">
      <c r="A1890" s="1" t="s">
        <v>2070</v>
      </c>
      <c r="B1890" s="1" t="s">
        <v>1688</v>
      </c>
      <c r="C1890" s="1">
        <v>0.1</v>
      </c>
      <c r="D1890" s="1">
        <v>269</v>
      </c>
      <c r="E1890" s="1">
        <v>84</v>
      </c>
      <c r="F1890" s="1">
        <v>2</v>
      </c>
      <c r="G1890" s="1" t="s">
        <v>14</v>
      </c>
      <c r="H1890" s="1" t="s">
        <v>15</v>
      </c>
    </row>
    <row r="1891" spans="1:8" x14ac:dyDescent="0.3">
      <c r="A1891" s="1" t="s">
        <v>2070</v>
      </c>
      <c r="B1891" s="1" t="s">
        <v>2071</v>
      </c>
      <c r="C1891" s="1">
        <v>0.1</v>
      </c>
      <c r="D1891" s="1">
        <v>344</v>
      </c>
      <c r="E1891" s="1">
        <v>23</v>
      </c>
      <c r="F1891" s="1">
        <v>4</v>
      </c>
      <c r="G1891" s="1" t="s">
        <v>14</v>
      </c>
      <c r="H1891" s="1" t="s">
        <v>36</v>
      </c>
    </row>
    <row r="1892" spans="1:8" x14ac:dyDescent="0.3">
      <c r="A1892" s="1" t="s">
        <v>2070</v>
      </c>
      <c r="B1892" s="1" t="s">
        <v>2035</v>
      </c>
      <c r="C1892" s="1">
        <v>0</v>
      </c>
      <c r="D1892" s="1">
        <v>104</v>
      </c>
      <c r="E1892" s="1">
        <v>3</v>
      </c>
      <c r="F1892" s="1">
        <v>2</v>
      </c>
      <c r="G1892" s="1" t="s">
        <v>10</v>
      </c>
      <c r="H1892" s="1" t="s">
        <v>18</v>
      </c>
    </row>
    <row r="1893" spans="1:8" x14ac:dyDescent="0.3">
      <c r="A1893" s="1" t="s">
        <v>2070</v>
      </c>
      <c r="B1893" s="1" t="s">
        <v>2072</v>
      </c>
      <c r="C1893" s="1">
        <v>0</v>
      </c>
      <c r="D1893" s="1">
        <v>26</v>
      </c>
      <c r="E1893" s="1">
        <v>9</v>
      </c>
      <c r="F1893" s="1">
        <v>2</v>
      </c>
      <c r="G1893" s="1" t="s">
        <v>10</v>
      </c>
      <c r="H1893" s="1" t="s">
        <v>29</v>
      </c>
    </row>
    <row r="1894" spans="1:8" x14ac:dyDescent="0.3">
      <c r="A1894" s="1" t="s">
        <v>2070</v>
      </c>
      <c r="B1894" s="1" t="s">
        <v>2073</v>
      </c>
      <c r="C1894" s="1">
        <v>0</v>
      </c>
      <c r="D1894" s="1">
        <v>49</v>
      </c>
      <c r="E1894" s="1">
        <v>17</v>
      </c>
      <c r="F1894" s="1">
        <v>3</v>
      </c>
      <c r="G1894" s="1" t="s">
        <v>10</v>
      </c>
      <c r="H1894" s="1" t="s">
        <v>29</v>
      </c>
    </row>
    <row r="1895" spans="1:8" x14ac:dyDescent="0.3">
      <c r="A1895" s="1" t="s">
        <v>2070</v>
      </c>
      <c r="B1895" s="1" t="s">
        <v>1920</v>
      </c>
      <c r="C1895" s="1">
        <v>0.1</v>
      </c>
      <c r="D1895" s="1">
        <v>171</v>
      </c>
      <c r="E1895" s="1">
        <v>6</v>
      </c>
      <c r="F1895" s="1">
        <v>4</v>
      </c>
      <c r="G1895" s="1" t="s">
        <v>10</v>
      </c>
      <c r="H1895" s="1" t="s">
        <v>22</v>
      </c>
    </row>
    <row r="1896" spans="1:8" x14ac:dyDescent="0.3">
      <c r="A1896" s="1" t="s">
        <v>2074</v>
      </c>
      <c r="B1896" s="1" t="s">
        <v>2075</v>
      </c>
      <c r="C1896" s="1">
        <v>0</v>
      </c>
      <c r="D1896" s="1">
        <v>1054</v>
      </c>
      <c r="E1896" s="1">
        <v>337</v>
      </c>
      <c r="F1896" s="1">
        <v>2</v>
      </c>
      <c r="G1896" s="1" t="s">
        <v>10</v>
      </c>
      <c r="H1896" s="1" t="s">
        <v>73</v>
      </c>
    </row>
    <row r="1897" spans="1:8" x14ac:dyDescent="0.3">
      <c r="A1897" s="1" t="s">
        <v>2074</v>
      </c>
      <c r="B1897" s="1" t="s">
        <v>85</v>
      </c>
      <c r="C1897" s="1">
        <v>0</v>
      </c>
      <c r="D1897" s="1">
        <v>153</v>
      </c>
      <c r="E1897" s="1">
        <v>44</v>
      </c>
      <c r="F1897" s="1">
        <v>3</v>
      </c>
      <c r="G1897" s="1" t="s">
        <v>10</v>
      </c>
      <c r="H1897" s="1" t="s">
        <v>48</v>
      </c>
    </row>
    <row r="1898" spans="1:8" x14ac:dyDescent="0.3">
      <c r="A1898" s="1" t="s">
        <v>2074</v>
      </c>
      <c r="B1898" s="1" t="s">
        <v>44</v>
      </c>
      <c r="C1898" s="1">
        <v>0</v>
      </c>
      <c r="D1898" s="1">
        <v>56</v>
      </c>
      <c r="E1898" s="1">
        <v>8</v>
      </c>
      <c r="F1898" s="1">
        <v>7</v>
      </c>
      <c r="G1898" s="1" t="s">
        <v>10</v>
      </c>
      <c r="H1898" s="1" t="s">
        <v>45</v>
      </c>
    </row>
    <row r="1899" spans="1:8" x14ac:dyDescent="0.3">
      <c r="A1899" s="1" t="s">
        <v>2076</v>
      </c>
      <c r="B1899" s="1" t="s">
        <v>2077</v>
      </c>
      <c r="C1899" s="1">
        <v>0</v>
      </c>
      <c r="D1899" s="1">
        <v>341</v>
      </c>
      <c r="E1899" s="1">
        <v>31</v>
      </c>
      <c r="F1899" s="1">
        <v>2</v>
      </c>
      <c r="G1899" s="1" t="s">
        <v>14</v>
      </c>
      <c r="H1899" s="1" t="s">
        <v>15</v>
      </c>
    </row>
    <row r="1900" spans="1:8" x14ac:dyDescent="0.3">
      <c r="A1900" s="1" t="s">
        <v>2076</v>
      </c>
      <c r="B1900" s="1" t="s">
        <v>1490</v>
      </c>
      <c r="C1900" s="1">
        <v>0</v>
      </c>
      <c r="D1900" s="1">
        <v>110</v>
      </c>
      <c r="E1900" s="1">
        <v>42</v>
      </c>
      <c r="F1900" s="1">
        <v>9</v>
      </c>
      <c r="G1900" s="1" t="s">
        <v>10</v>
      </c>
      <c r="H1900" s="1" t="s">
        <v>45</v>
      </c>
    </row>
    <row r="1901" spans="1:8" x14ac:dyDescent="0.3">
      <c r="A1901" s="1" t="s">
        <v>2078</v>
      </c>
      <c r="B1901" s="1" t="s">
        <v>1047</v>
      </c>
      <c r="C1901" s="1">
        <v>0</v>
      </c>
      <c r="D1901" s="1">
        <v>108</v>
      </c>
      <c r="E1901" s="1">
        <v>12</v>
      </c>
      <c r="F1901" s="1">
        <v>1</v>
      </c>
      <c r="G1901" s="1" t="s">
        <v>14</v>
      </c>
      <c r="H1901" s="1" t="s">
        <v>116</v>
      </c>
    </row>
    <row r="1902" spans="1:8" x14ac:dyDescent="0.3">
      <c r="A1902" s="1" t="s">
        <v>2078</v>
      </c>
      <c r="B1902" s="1" t="s">
        <v>345</v>
      </c>
      <c r="C1902" s="1">
        <v>0</v>
      </c>
      <c r="D1902" s="1">
        <v>170</v>
      </c>
      <c r="E1902" s="1">
        <v>27</v>
      </c>
      <c r="F1902" s="1">
        <v>4</v>
      </c>
      <c r="G1902" s="1" t="s">
        <v>14</v>
      </c>
      <c r="H1902" s="1" t="s">
        <v>116</v>
      </c>
    </row>
    <row r="1903" spans="1:8" x14ac:dyDescent="0.3">
      <c r="A1903" s="1" t="s">
        <v>2078</v>
      </c>
      <c r="B1903" s="1" t="s">
        <v>291</v>
      </c>
      <c r="C1903" s="1">
        <v>0</v>
      </c>
      <c r="D1903" s="1">
        <v>24</v>
      </c>
      <c r="E1903" s="1">
        <v>10</v>
      </c>
      <c r="F1903" s="1">
        <v>2</v>
      </c>
      <c r="G1903" s="1" t="s">
        <v>10</v>
      </c>
      <c r="H1903" s="1" t="s">
        <v>18</v>
      </c>
    </row>
    <row r="1904" spans="1:8" x14ac:dyDescent="0.3">
      <c r="A1904" s="1" t="s">
        <v>2078</v>
      </c>
      <c r="B1904" s="1" t="s">
        <v>292</v>
      </c>
      <c r="C1904" s="1">
        <v>0</v>
      </c>
      <c r="D1904" s="1">
        <v>32</v>
      </c>
      <c r="E1904" s="1">
        <v>1</v>
      </c>
      <c r="F1904" s="1">
        <v>2</v>
      </c>
      <c r="G1904" s="1" t="s">
        <v>10</v>
      </c>
      <c r="H1904" s="1" t="s">
        <v>18</v>
      </c>
    </row>
    <row r="1905" spans="1:8" x14ac:dyDescent="0.3">
      <c r="A1905" s="1" t="s">
        <v>2078</v>
      </c>
      <c r="B1905" s="1" t="s">
        <v>2079</v>
      </c>
      <c r="C1905" s="1">
        <v>0</v>
      </c>
      <c r="D1905" s="1">
        <v>315</v>
      </c>
      <c r="E1905" s="1">
        <v>57</v>
      </c>
      <c r="F1905" s="1">
        <v>6</v>
      </c>
      <c r="G1905" s="1" t="s">
        <v>10</v>
      </c>
      <c r="H1905" s="1" t="s">
        <v>11</v>
      </c>
    </row>
    <row r="1906" spans="1:8" x14ac:dyDescent="0.3">
      <c r="A1906" s="1" t="s">
        <v>2078</v>
      </c>
      <c r="B1906" s="1" t="s">
        <v>1486</v>
      </c>
      <c r="C1906" s="1">
        <v>0.1</v>
      </c>
      <c r="D1906" s="1">
        <v>171</v>
      </c>
      <c r="E1906" s="1">
        <v>-4</v>
      </c>
      <c r="F1906" s="1">
        <v>4</v>
      </c>
      <c r="G1906" s="1" t="s">
        <v>10</v>
      </c>
      <c r="H1906" s="1" t="s">
        <v>22</v>
      </c>
    </row>
    <row r="1907" spans="1:8" x14ac:dyDescent="0.3">
      <c r="A1907" s="1" t="s">
        <v>2078</v>
      </c>
      <c r="B1907" s="1" t="s">
        <v>1789</v>
      </c>
      <c r="C1907" s="1">
        <v>0</v>
      </c>
      <c r="D1907" s="1">
        <v>508</v>
      </c>
      <c r="E1907" s="1">
        <v>203</v>
      </c>
      <c r="F1907" s="1">
        <v>2</v>
      </c>
      <c r="G1907" s="1" t="s">
        <v>57</v>
      </c>
      <c r="H1907" s="1" t="s">
        <v>96</v>
      </c>
    </row>
    <row r="1908" spans="1:8" x14ac:dyDescent="0.3">
      <c r="A1908" s="1" t="s">
        <v>2080</v>
      </c>
      <c r="B1908" s="1" t="s">
        <v>1992</v>
      </c>
      <c r="C1908" s="1">
        <v>0</v>
      </c>
      <c r="D1908" s="1">
        <v>74</v>
      </c>
      <c r="E1908" s="1">
        <v>6</v>
      </c>
      <c r="F1908" s="1">
        <v>3</v>
      </c>
      <c r="G1908" s="1" t="s">
        <v>10</v>
      </c>
      <c r="H1908" s="1" t="s">
        <v>91</v>
      </c>
    </row>
    <row r="1909" spans="1:8" x14ac:dyDescent="0.3">
      <c r="A1909" s="1" t="s">
        <v>2081</v>
      </c>
      <c r="B1909" s="1" t="s">
        <v>1333</v>
      </c>
      <c r="C1909" s="1">
        <v>0</v>
      </c>
      <c r="D1909" s="1">
        <v>99</v>
      </c>
      <c r="E1909" s="1">
        <v>41</v>
      </c>
      <c r="F1909" s="1">
        <v>5</v>
      </c>
      <c r="G1909" s="1" t="s">
        <v>10</v>
      </c>
      <c r="H1909" s="1" t="s">
        <v>18</v>
      </c>
    </row>
    <row r="1910" spans="1:8" x14ac:dyDescent="0.3">
      <c r="A1910" s="1" t="s">
        <v>2081</v>
      </c>
      <c r="B1910" s="1" t="s">
        <v>1440</v>
      </c>
      <c r="C1910" s="1">
        <v>0</v>
      </c>
      <c r="D1910" s="1">
        <v>42</v>
      </c>
      <c r="E1910" s="1">
        <v>12</v>
      </c>
      <c r="F1910" s="1">
        <v>5</v>
      </c>
      <c r="G1910" s="1" t="s">
        <v>10</v>
      </c>
      <c r="H1910" s="1" t="s">
        <v>48</v>
      </c>
    </row>
    <row r="1911" spans="1:8" x14ac:dyDescent="0.3">
      <c r="A1911" s="1" t="s">
        <v>2081</v>
      </c>
      <c r="B1911" s="1" t="s">
        <v>2082</v>
      </c>
      <c r="C1911" s="1">
        <v>0</v>
      </c>
      <c r="D1911" s="1">
        <v>170</v>
      </c>
      <c r="E1911" s="1">
        <v>73</v>
      </c>
      <c r="F1911" s="1">
        <v>2</v>
      </c>
      <c r="G1911" s="1" t="s">
        <v>57</v>
      </c>
      <c r="H1911" s="1" t="s">
        <v>96</v>
      </c>
    </row>
    <row r="1912" spans="1:8" x14ac:dyDescent="0.3">
      <c r="A1912" s="1" t="s">
        <v>2083</v>
      </c>
      <c r="B1912" s="1" t="s">
        <v>482</v>
      </c>
      <c r="C1912" s="1">
        <v>0</v>
      </c>
      <c r="D1912" s="1">
        <v>396</v>
      </c>
      <c r="E1912" s="1">
        <v>131</v>
      </c>
      <c r="F1912" s="1">
        <v>8</v>
      </c>
      <c r="G1912" s="1" t="s">
        <v>10</v>
      </c>
      <c r="H1912" s="1" t="s">
        <v>18</v>
      </c>
    </row>
    <row r="1913" spans="1:8" x14ac:dyDescent="0.3">
      <c r="A1913" s="1" t="s">
        <v>2083</v>
      </c>
      <c r="B1913" s="1" t="s">
        <v>2084</v>
      </c>
      <c r="C1913" s="1">
        <v>0.1</v>
      </c>
      <c r="D1913" s="1">
        <v>70</v>
      </c>
      <c r="E1913" s="1">
        <v>28</v>
      </c>
      <c r="F1913" s="1">
        <v>5</v>
      </c>
      <c r="G1913" s="1" t="s">
        <v>10</v>
      </c>
      <c r="H1913" s="1" t="s">
        <v>22</v>
      </c>
    </row>
    <row r="1914" spans="1:8" x14ac:dyDescent="0.3">
      <c r="A1914" s="1" t="s">
        <v>2085</v>
      </c>
      <c r="B1914" s="1" t="s">
        <v>826</v>
      </c>
      <c r="C1914" s="1">
        <v>0</v>
      </c>
      <c r="D1914" s="1">
        <v>52</v>
      </c>
      <c r="E1914" s="1">
        <v>6</v>
      </c>
      <c r="F1914" s="1">
        <v>3</v>
      </c>
      <c r="G1914" s="1" t="s">
        <v>10</v>
      </c>
      <c r="H1914" s="1" t="s">
        <v>22</v>
      </c>
    </row>
    <row r="1915" spans="1:8" x14ac:dyDescent="0.3">
      <c r="A1915" s="1" t="s">
        <v>2085</v>
      </c>
      <c r="B1915" s="1" t="s">
        <v>63</v>
      </c>
      <c r="C1915" s="1">
        <v>0</v>
      </c>
      <c r="D1915" s="1">
        <v>794</v>
      </c>
      <c r="E1915" s="1">
        <v>135</v>
      </c>
      <c r="F1915" s="1">
        <v>4</v>
      </c>
      <c r="G1915" s="1" t="s">
        <v>10</v>
      </c>
      <c r="H1915" s="1" t="s">
        <v>22</v>
      </c>
    </row>
    <row r="1916" spans="1:8" x14ac:dyDescent="0.3">
      <c r="A1916" s="1" t="s">
        <v>2085</v>
      </c>
      <c r="B1916" s="1" t="s">
        <v>1179</v>
      </c>
      <c r="C1916" s="1">
        <v>0</v>
      </c>
      <c r="D1916" s="1">
        <v>487</v>
      </c>
      <c r="E1916" s="1">
        <v>243</v>
      </c>
      <c r="F1916" s="1">
        <v>2</v>
      </c>
      <c r="G1916" s="1" t="s">
        <v>57</v>
      </c>
      <c r="H1916" s="1" t="s">
        <v>79</v>
      </c>
    </row>
    <row r="1917" spans="1:8" x14ac:dyDescent="0.3">
      <c r="A1917" s="1" t="s">
        <v>2086</v>
      </c>
      <c r="B1917" s="1" t="s">
        <v>976</v>
      </c>
      <c r="C1917" s="1">
        <v>0</v>
      </c>
      <c r="D1917" s="1">
        <v>140</v>
      </c>
      <c r="E1917" s="1">
        <v>15</v>
      </c>
      <c r="F1917" s="1">
        <v>5</v>
      </c>
      <c r="G1917" s="1" t="s">
        <v>10</v>
      </c>
      <c r="H1917" s="1" t="s">
        <v>18</v>
      </c>
    </row>
    <row r="1918" spans="1:8" x14ac:dyDescent="0.3">
      <c r="A1918" s="1" t="s">
        <v>2086</v>
      </c>
      <c r="B1918" s="1" t="s">
        <v>482</v>
      </c>
      <c r="C1918" s="1">
        <v>0</v>
      </c>
      <c r="D1918" s="1">
        <v>99</v>
      </c>
      <c r="E1918" s="1">
        <v>33</v>
      </c>
      <c r="F1918" s="1">
        <v>2</v>
      </c>
      <c r="G1918" s="1" t="s">
        <v>10</v>
      </c>
      <c r="H1918" s="1" t="s">
        <v>18</v>
      </c>
    </row>
    <row r="1919" spans="1:8" x14ac:dyDescent="0.3">
      <c r="A1919" s="1" t="s">
        <v>2087</v>
      </c>
      <c r="B1919" s="1" t="s">
        <v>2088</v>
      </c>
      <c r="C1919" s="1">
        <v>0</v>
      </c>
      <c r="D1919" s="1">
        <v>80</v>
      </c>
      <c r="E1919" s="1">
        <v>38</v>
      </c>
      <c r="F1919" s="1">
        <v>4</v>
      </c>
      <c r="G1919" s="1" t="s">
        <v>14</v>
      </c>
      <c r="H1919" s="1" t="s">
        <v>116</v>
      </c>
    </row>
    <row r="1920" spans="1:8" x14ac:dyDescent="0.3">
      <c r="A1920" s="1" t="s">
        <v>2087</v>
      </c>
      <c r="B1920" s="1" t="s">
        <v>2089</v>
      </c>
      <c r="C1920" s="1">
        <v>0</v>
      </c>
      <c r="D1920" s="1">
        <v>338</v>
      </c>
      <c r="E1920" s="1">
        <v>37</v>
      </c>
      <c r="F1920" s="1">
        <v>7</v>
      </c>
      <c r="G1920" s="1" t="s">
        <v>10</v>
      </c>
      <c r="H1920" s="1" t="s">
        <v>11</v>
      </c>
    </row>
    <row r="1921" spans="1:8" x14ac:dyDescent="0.3">
      <c r="A1921" s="1" t="s">
        <v>2087</v>
      </c>
      <c r="B1921" s="1" t="s">
        <v>2090</v>
      </c>
      <c r="C1921" s="1">
        <v>0</v>
      </c>
      <c r="D1921" s="1">
        <v>114</v>
      </c>
      <c r="E1921" s="1">
        <v>8</v>
      </c>
      <c r="F1921" s="1">
        <v>3</v>
      </c>
      <c r="G1921" s="1" t="s">
        <v>57</v>
      </c>
      <c r="H1921" s="1" t="s">
        <v>96</v>
      </c>
    </row>
    <row r="1922" spans="1:8" x14ac:dyDescent="0.3">
      <c r="A1922" s="1" t="s">
        <v>2091</v>
      </c>
      <c r="B1922" s="1" t="s">
        <v>2092</v>
      </c>
      <c r="C1922" s="1">
        <v>0</v>
      </c>
      <c r="D1922" s="1">
        <v>349</v>
      </c>
      <c r="E1922" s="1">
        <v>143</v>
      </c>
      <c r="F1922" s="1">
        <v>2</v>
      </c>
      <c r="G1922" s="1" t="s">
        <v>57</v>
      </c>
      <c r="H1922" s="1" t="s">
        <v>79</v>
      </c>
    </row>
    <row r="1923" spans="1:8" x14ac:dyDescent="0.3">
      <c r="A1923" s="1" t="s">
        <v>2093</v>
      </c>
      <c r="B1923" s="1" t="s">
        <v>2094</v>
      </c>
      <c r="C1923" s="1">
        <v>0.1</v>
      </c>
      <c r="D1923" s="1">
        <v>510</v>
      </c>
      <c r="E1923" s="1">
        <v>-40</v>
      </c>
      <c r="F1923" s="1">
        <v>2</v>
      </c>
      <c r="G1923" s="1" t="s">
        <v>10</v>
      </c>
      <c r="H1923" s="1" t="s">
        <v>73</v>
      </c>
    </row>
    <row r="1924" spans="1:8" x14ac:dyDescent="0.3">
      <c r="A1924" s="1" t="s">
        <v>2095</v>
      </c>
      <c r="B1924" s="1" t="s">
        <v>653</v>
      </c>
      <c r="C1924" s="1">
        <v>0</v>
      </c>
      <c r="D1924" s="1">
        <v>117</v>
      </c>
      <c r="E1924" s="1">
        <v>6</v>
      </c>
      <c r="F1924" s="1">
        <v>4</v>
      </c>
      <c r="G1924" s="1" t="s">
        <v>10</v>
      </c>
      <c r="H1924" s="1" t="s">
        <v>18</v>
      </c>
    </row>
    <row r="1925" spans="1:8" x14ac:dyDescent="0.3">
      <c r="A1925" s="1" t="s">
        <v>2095</v>
      </c>
      <c r="B1925" s="1" t="s">
        <v>1051</v>
      </c>
      <c r="C1925" s="1">
        <v>0</v>
      </c>
      <c r="D1925" s="1">
        <v>10</v>
      </c>
      <c r="E1925" s="1">
        <v>4</v>
      </c>
      <c r="F1925" s="1">
        <v>2</v>
      </c>
      <c r="G1925" s="1" t="s">
        <v>10</v>
      </c>
      <c r="H1925" s="1" t="s">
        <v>48</v>
      </c>
    </row>
    <row r="1926" spans="1:8" x14ac:dyDescent="0.3">
      <c r="A1926" s="1" t="s">
        <v>2095</v>
      </c>
      <c r="B1926" s="1" t="s">
        <v>2096</v>
      </c>
      <c r="C1926" s="1">
        <v>0</v>
      </c>
      <c r="D1926" s="1">
        <v>43</v>
      </c>
      <c r="E1926" s="1">
        <v>9</v>
      </c>
      <c r="F1926" s="1">
        <v>3</v>
      </c>
      <c r="G1926" s="1" t="s">
        <v>10</v>
      </c>
      <c r="H1926" s="1" t="s">
        <v>29</v>
      </c>
    </row>
    <row r="1927" spans="1:8" x14ac:dyDescent="0.3">
      <c r="A1927" s="1" t="s">
        <v>2097</v>
      </c>
      <c r="B1927" s="1" t="s">
        <v>2098</v>
      </c>
      <c r="C1927" s="1">
        <v>0</v>
      </c>
      <c r="D1927" s="1">
        <v>2713</v>
      </c>
      <c r="E1927" s="1">
        <v>27</v>
      </c>
      <c r="F1927" s="1">
        <v>7</v>
      </c>
      <c r="G1927" s="1" t="s">
        <v>14</v>
      </c>
      <c r="H1927" s="1" t="s">
        <v>15</v>
      </c>
    </row>
    <row r="1928" spans="1:8" x14ac:dyDescent="0.3">
      <c r="A1928" s="1" t="s">
        <v>2099</v>
      </c>
      <c r="B1928" s="1" t="s">
        <v>2098</v>
      </c>
      <c r="C1928" s="1">
        <v>0</v>
      </c>
      <c r="D1928" s="1">
        <v>1163</v>
      </c>
      <c r="E1928" s="1">
        <v>12</v>
      </c>
      <c r="F1928" s="1">
        <v>3</v>
      </c>
      <c r="G1928" s="1" t="s">
        <v>14</v>
      </c>
      <c r="H1928" s="1" t="s">
        <v>15</v>
      </c>
    </row>
    <row r="1929" spans="1:8" x14ac:dyDescent="0.3">
      <c r="A1929" s="1" t="s">
        <v>2099</v>
      </c>
      <c r="B1929" s="1" t="s">
        <v>1723</v>
      </c>
      <c r="C1929" s="1">
        <v>0</v>
      </c>
      <c r="D1929" s="1">
        <v>2080</v>
      </c>
      <c r="E1929" s="1">
        <v>562</v>
      </c>
      <c r="F1929" s="1">
        <v>4</v>
      </c>
      <c r="G1929" s="1" t="s">
        <v>10</v>
      </c>
      <c r="H1929" s="1" t="s">
        <v>73</v>
      </c>
    </row>
    <row r="1930" spans="1:8" x14ac:dyDescent="0.3">
      <c r="A1930" s="1" t="s">
        <v>2099</v>
      </c>
      <c r="B1930" s="1" t="s">
        <v>1098</v>
      </c>
      <c r="C1930" s="1">
        <v>0</v>
      </c>
      <c r="D1930" s="1">
        <v>85</v>
      </c>
      <c r="E1930" s="1">
        <v>0</v>
      </c>
      <c r="F1930" s="1">
        <v>3</v>
      </c>
      <c r="G1930" s="1" t="s">
        <v>10</v>
      </c>
      <c r="H1930" s="1" t="s">
        <v>48</v>
      </c>
    </row>
    <row r="1931" spans="1:8" x14ac:dyDescent="0.3">
      <c r="A1931" s="1" t="s">
        <v>2099</v>
      </c>
      <c r="B1931" s="1" t="s">
        <v>359</v>
      </c>
      <c r="C1931" s="1">
        <v>0.1</v>
      </c>
      <c r="D1931" s="1">
        <v>571</v>
      </c>
      <c r="E1931" s="1">
        <v>-19</v>
      </c>
      <c r="F1931" s="1">
        <v>3</v>
      </c>
      <c r="G1931" s="1" t="s">
        <v>10</v>
      </c>
      <c r="H1931" s="1" t="s">
        <v>22</v>
      </c>
    </row>
    <row r="1932" spans="1:8" x14ac:dyDescent="0.3">
      <c r="A1932" s="1" t="s">
        <v>2099</v>
      </c>
      <c r="B1932" s="1" t="s">
        <v>835</v>
      </c>
      <c r="C1932" s="1">
        <v>0.1</v>
      </c>
      <c r="D1932" s="1">
        <v>123</v>
      </c>
      <c r="E1932" s="1">
        <v>-1</v>
      </c>
      <c r="F1932" s="1">
        <v>1</v>
      </c>
      <c r="G1932" s="1" t="s">
        <v>57</v>
      </c>
      <c r="H1932" s="1" t="s">
        <v>70</v>
      </c>
    </row>
    <row r="1933" spans="1:8" x14ac:dyDescent="0.3">
      <c r="A1933" s="1" t="s">
        <v>2099</v>
      </c>
      <c r="B1933" s="1" t="s">
        <v>438</v>
      </c>
      <c r="C1933" s="1">
        <v>0.1</v>
      </c>
      <c r="D1933" s="1">
        <v>547</v>
      </c>
      <c r="E1933" s="1">
        <v>91</v>
      </c>
      <c r="F1933" s="1">
        <v>4</v>
      </c>
      <c r="G1933" s="1" t="s">
        <v>57</v>
      </c>
      <c r="H1933" s="1" t="s">
        <v>70</v>
      </c>
    </row>
    <row r="1934" spans="1:8" x14ac:dyDescent="0.3">
      <c r="A1934" s="1" t="s">
        <v>2100</v>
      </c>
      <c r="B1934" s="1" t="s">
        <v>55</v>
      </c>
      <c r="C1934" s="1">
        <v>0</v>
      </c>
      <c r="D1934" s="1">
        <v>62</v>
      </c>
      <c r="E1934" s="1">
        <v>11</v>
      </c>
      <c r="F1934" s="1">
        <v>7</v>
      </c>
      <c r="G1934" s="1" t="s">
        <v>10</v>
      </c>
      <c r="H1934" s="1" t="s">
        <v>48</v>
      </c>
    </row>
    <row r="1935" spans="1:8" x14ac:dyDescent="0.3">
      <c r="A1935" s="1" t="s">
        <v>2100</v>
      </c>
      <c r="B1935" s="1" t="s">
        <v>1462</v>
      </c>
      <c r="C1935" s="1">
        <v>0</v>
      </c>
      <c r="D1935" s="1">
        <v>50</v>
      </c>
      <c r="E1935" s="1">
        <v>2</v>
      </c>
      <c r="F1935" s="1">
        <v>3</v>
      </c>
      <c r="G1935" s="1" t="s">
        <v>10</v>
      </c>
      <c r="H1935" s="1" t="s">
        <v>77</v>
      </c>
    </row>
    <row r="1936" spans="1:8" x14ac:dyDescent="0.3">
      <c r="A1936" s="1" t="s">
        <v>2101</v>
      </c>
      <c r="B1936" s="1" t="s">
        <v>25</v>
      </c>
      <c r="C1936" s="1">
        <v>0</v>
      </c>
      <c r="D1936" s="1">
        <v>207</v>
      </c>
      <c r="E1936" s="1">
        <v>77</v>
      </c>
      <c r="F1936" s="1">
        <v>4</v>
      </c>
      <c r="G1936" s="1" t="s">
        <v>10</v>
      </c>
      <c r="H1936" s="1" t="s">
        <v>18</v>
      </c>
    </row>
    <row r="1937" spans="1:8" x14ac:dyDescent="0.3">
      <c r="A1937" s="1" t="s">
        <v>2101</v>
      </c>
      <c r="B1937" s="1" t="s">
        <v>2102</v>
      </c>
      <c r="C1937" s="1">
        <v>0</v>
      </c>
      <c r="D1937" s="1">
        <v>110</v>
      </c>
      <c r="E1937" s="1">
        <v>16</v>
      </c>
      <c r="F1937" s="1">
        <v>3</v>
      </c>
      <c r="G1937" s="1" t="s">
        <v>10</v>
      </c>
      <c r="H1937" s="1" t="s">
        <v>77</v>
      </c>
    </row>
    <row r="1938" spans="1:8" x14ac:dyDescent="0.3">
      <c r="A1938" s="1" t="s">
        <v>2103</v>
      </c>
      <c r="B1938" s="1" t="s">
        <v>158</v>
      </c>
      <c r="C1938" s="1">
        <v>0</v>
      </c>
      <c r="D1938" s="1">
        <v>55</v>
      </c>
      <c r="E1938" s="1">
        <v>10</v>
      </c>
      <c r="F1938" s="1">
        <v>1</v>
      </c>
      <c r="G1938" s="1" t="s">
        <v>10</v>
      </c>
      <c r="H1938" s="1" t="s">
        <v>22</v>
      </c>
    </row>
    <row r="1939" spans="1:8" x14ac:dyDescent="0.3">
      <c r="A1939" s="1" t="s">
        <v>2104</v>
      </c>
      <c r="B1939" s="1" t="s">
        <v>198</v>
      </c>
      <c r="C1939" s="1">
        <v>0.2</v>
      </c>
      <c r="D1939" s="1">
        <v>728</v>
      </c>
      <c r="E1939" s="1">
        <v>-82</v>
      </c>
      <c r="F1939" s="1">
        <v>2</v>
      </c>
      <c r="G1939" s="1" t="s">
        <v>14</v>
      </c>
      <c r="H1939" s="1" t="s">
        <v>36</v>
      </c>
    </row>
    <row r="1940" spans="1:8" x14ac:dyDescent="0.3">
      <c r="A1940" s="1" t="s">
        <v>2104</v>
      </c>
      <c r="B1940" s="1" t="s">
        <v>2105</v>
      </c>
      <c r="C1940" s="1">
        <v>0</v>
      </c>
      <c r="D1940" s="1">
        <v>297</v>
      </c>
      <c r="E1940" s="1">
        <v>104</v>
      </c>
      <c r="F1940" s="1">
        <v>3</v>
      </c>
      <c r="G1940" s="1" t="s">
        <v>10</v>
      </c>
      <c r="H1940" s="1" t="s">
        <v>73</v>
      </c>
    </row>
    <row r="1941" spans="1:8" x14ac:dyDescent="0.3">
      <c r="A1941" s="1" t="s">
        <v>2106</v>
      </c>
      <c r="B1941" s="1" t="s">
        <v>527</v>
      </c>
      <c r="C1941" s="1">
        <v>0</v>
      </c>
      <c r="D1941" s="1">
        <v>47</v>
      </c>
      <c r="E1941" s="1">
        <v>15</v>
      </c>
      <c r="F1941" s="1">
        <v>5</v>
      </c>
      <c r="G1941" s="1" t="s">
        <v>10</v>
      </c>
      <c r="H1941" s="1" t="s">
        <v>22</v>
      </c>
    </row>
    <row r="1942" spans="1:8" x14ac:dyDescent="0.3">
      <c r="A1942" s="1" t="s">
        <v>2107</v>
      </c>
      <c r="B1942" s="1" t="s">
        <v>2108</v>
      </c>
      <c r="C1942" s="1">
        <v>0</v>
      </c>
      <c r="D1942" s="1">
        <v>100</v>
      </c>
      <c r="E1942" s="1">
        <v>19</v>
      </c>
      <c r="F1942" s="1">
        <v>2</v>
      </c>
      <c r="G1942" s="1" t="s">
        <v>14</v>
      </c>
      <c r="H1942" s="1" t="s">
        <v>116</v>
      </c>
    </row>
    <row r="1943" spans="1:8" x14ac:dyDescent="0.3">
      <c r="A1943" s="1" t="s">
        <v>2109</v>
      </c>
      <c r="B1943" s="1" t="s">
        <v>762</v>
      </c>
      <c r="C1943" s="1">
        <v>0</v>
      </c>
      <c r="D1943" s="1">
        <v>15</v>
      </c>
      <c r="E1943" s="1">
        <v>7</v>
      </c>
      <c r="F1943" s="1">
        <v>2</v>
      </c>
      <c r="G1943" s="1" t="s">
        <v>10</v>
      </c>
      <c r="H1943" s="1" t="s">
        <v>48</v>
      </c>
    </row>
    <row r="1944" spans="1:8" x14ac:dyDescent="0.3">
      <c r="A1944" s="1" t="s">
        <v>2110</v>
      </c>
      <c r="B1944" s="1" t="s">
        <v>1105</v>
      </c>
      <c r="C1944" s="1">
        <v>0</v>
      </c>
      <c r="D1944" s="1">
        <v>137</v>
      </c>
      <c r="E1944" s="1">
        <v>63</v>
      </c>
      <c r="F1944" s="1">
        <v>3</v>
      </c>
      <c r="G1944" s="1" t="s">
        <v>10</v>
      </c>
      <c r="H1944" s="1" t="s">
        <v>18</v>
      </c>
    </row>
    <row r="1945" spans="1:8" x14ac:dyDescent="0.3">
      <c r="A1945" s="1" t="s">
        <v>2110</v>
      </c>
      <c r="B1945" s="1" t="s">
        <v>90</v>
      </c>
      <c r="C1945" s="1">
        <v>0</v>
      </c>
      <c r="D1945" s="1">
        <v>32</v>
      </c>
      <c r="E1945" s="1">
        <v>14</v>
      </c>
      <c r="F1945" s="1">
        <v>2</v>
      </c>
      <c r="G1945" s="1" t="s">
        <v>10</v>
      </c>
      <c r="H1945" s="1" t="s">
        <v>91</v>
      </c>
    </row>
    <row r="1946" spans="1:8" x14ac:dyDescent="0.3">
      <c r="A1946" s="1" t="s">
        <v>2111</v>
      </c>
      <c r="B1946" s="1" t="s">
        <v>2112</v>
      </c>
      <c r="C1946" s="1">
        <v>0.4</v>
      </c>
      <c r="D1946" s="1">
        <v>69</v>
      </c>
      <c r="E1946" s="1">
        <v>-16</v>
      </c>
      <c r="F1946" s="1">
        <v>2</v>
      </c>
      <c r="G1946" s="1" t="s">
        <v>10</v>
      </c>
      <c r="H1946" s="1" t="s">
        <v>22</v>
      </c>
    </row>
    <row r="1947" spans="1:8" x14ac:dyDescent="0.3">
      <c r="A1947" s="1" t="s">
        <v>2113</v>
      </c>
      <c r="B1947" s="1" t="s">
        <v>2114</v>
      </c>
      <c r="C1947" s="1">
        <v>0</v>
      </c>
      <c r="D1947" s="1">
        <v>79</v>
      </c>
      <c r="E1947" s="1">
        <v>32</v>
      </c>
      <c r="F1947" s="1">
        <v>8</v>
      </c>
      <c r="G1947" s="1" t="s">
        <v>10</v>
      </c>
      <c r="H1947" s="1" t="s">
        <v>91</v>
      </c>
    </row>
    <row r="1948" spans="1:8" x14ac:dyDescent="0.3">
      <c r="A1948" s="1" t="s">
        <v>2115</v>
      </c>
      <c r="B1948" s="1" t="s">
        <v>203</v>
      </c>
      <c r="C1948" s="1">
        <v>0</v>
      </c>
      <c r="D1948" s="1">
        <v>15</v>
      </c>
      <c r="E1948" s="1">
        <v>5</v>
      </c>
      <c r="F1948" s="1">
        <v>1</v>
      </c>
      <c r="G1948" s="1" t="s">
        <v>10</v>
      </c>
      <c r="H1948" s="1" t="s">
        <v>18</v>
      </c>
    </row>
    <row r="1949" spans="1:8" x14ac:dyDescent="0.3">
      <c r="A1949" s="1" t="s">
        <v>2115</v>
      </c>
      <c r="B1949" s="1" t="s">
        <v>590</v>
      </c>
      <c r="C1949" s="1">
        <v>0.4</v>
      </c>
      <c r="D1949" s="1">
        <v>68</v>
      </c>
      <c r="E1949" s="1">
        <v>-17</v>
      </c>
      <c r="F1949" s="1">
        <v>2</v>
      </c>
      <c r="G1949" s="1" t="s">
        <v>10</v>
      </c>
      <c r="H1949" s="1" t="s">
        <v>22</v>
      </c>
    </row>
    <row r="1950" spans="1:8" x14ac:dyDescent="0.3">
      <c r="A1950" s="1" t="s">
        <v>2116</v>
      </c>
      <c r="B1950" s="1" t="s">
        <v>2117</v>
      </c>
      <c r="C1950" s="1">
        <v>0</v>
      </c>
      <c r="D1950" s="1">
        <v>73</v>
      </c>
      <c r="E1950" s="1">
        <v>12</v>
      </c>
      <c r="F1950" s="1">
        <v>5</v>
      </c>
      <c r="G1950" s="1" t="s">
        <v>10</v>
      </c>
      <c r="H1950" s="1" t="s">
        <v>29</v>
      </c>
    </row>
    <row r="1951" spans="1:8" x14ac:dyDescent="0.3">
      <c r="A1951" s="1" t="s">
        <v>2116</v>
      </c>
      <c r="B1951" s="1" t="s">
        <v>2118</v>
      </c>
      <c r="C1951" s="1">
        <v>0.15</v>
      </c>
      <c r="D1951" s="1">
        <v>360</v>
      </c>
      <c r="E1951" s="1">
        <v>30</v>
      </c>
      <c r="F1951" s="1">
        <v>3</v>
      </c>
      <c r="G1951" s="1" t="s">
        <v>57</v>
      </c>
      <c r="H1951" s="1" t="s">
        <v>79</v>
      </c>
    </row>
    <row r="1952" spans="1:8" x14ac:dyDescent="0.3">
      <c r="A1952" s="1" t="s">
        <v>2119</v>
      </c>
      <c r="B1952" s="1" t="s">
        <v>198</v>
      </c>
      <c r="C1952" s="1">
        <v>0.1</v>
      </c>
      <c r="D1952" s="1">
        <v>827</v>
      </c>
      <c r="E1952" s="1">
        <v>156</v>
      </c>
      <c r="F1952" s="1">
        <v>2</v>
      </c>
      <c r="G1952" s="1" t="s">
        <v>14</v>
      </c>
      <c r="H1952" s="1" t="s">
        <v>36</v>
      </c>
    </row>
    <row r="1953" spans="1:8" x14ac:dyDescent="0.3">
      <c r="A1953" s="1" t="s">
        <v>2119</v>
      </c>
      <c r="B1953" s="1" t="s">
        <v>55</v>
      </c>
      <c r="C1953" s="1">
        <v>0.1</v>
      </c>
      <c r="D1953" s="1">
        <v>24</v>
      </c>
      <c r="E1953" s="1">
        <v>2</v>
      </c>
      <c r="F1953" s="1">
        <v>3</v>
      </c>
      <c r="G1953" s="1" t="s">
        <v>10</v>
      </c>
      <c r="H1953" s="1" t="s">
        <v>48</v>
      </c>
    </row>
    <row r="1954" spans="1:8" x14ac:dyDescent="0.3">
      <c r="A1954" s="1" t="s">
        <v>2119</v>
      </c>
      <c r="B1954" s="1" t="s">
        <v>2120</v>
      </c>
      <c r="C1954" s="1">
        <v>0.1</v>
      </c>
      <c r="D1954" s="1">
        <v>103</v>
      </c>
      <c r="E1954" s="1">
        <v>1</v>
      </c>
      <c r="F1954" s="1">
        <v>3</v>
      </c>
      <c r="G1954" s="1" t="s">
        <v>57</v>
      </c>
      <c r="H1954" s="1" t="s">
        <v>96</v>
      </c>
    </row>
    <row r="1955" spans="1:8" x14ac:dyDescent="0.3">
      <c r="A1955" s="1" t="s">
        <v>2121</v>
      </c>
      <c r="B1955" s="1" t="s">
        <v>102</v>
      </c>
      <c r="C1955" s="1">
        <v>0</v>
      </c>
      <c r="D1955" s="1">
        <v>323</v>
      </c>
      <c r="E1955" s="1">
        <v>74</v>
      </c>
      <c r="F1955" s="1">
        <v>6</v>
      </c>
      <c r="G1955" s="1" t="s">
        <v>10</v>
      </c>
      <c r="H1955" s="1" t="s">
        <v>18</v>
      </c>
    </row>
    <row r="1956" spans="1:8" x14ac:dyDescent="0.3">
      <c r="A1956" s="1" t="s">
        <v>2121</v>
      </c>
      <c r="B1956" s="1" t="s">
        <v>160</v>
      </c>
      <c r="C1956" s="1">
        <v>0</v>
      </c>
      <c r="D1956" s="1">
        <v>225</v>
      </c>
      <c r="E1956" s="1">
        <v>14</v>
      </c>
      <c r="F1956" s="1">
        <v>9</v>
      </c>
      <c r="G1956" s="1" t="s">
        <v>10</v>
      </c>
      <c r="H1956" s="1" t="s">
        <v>18</v>
      </c>
    </row>
    <row r="1957" spans="1:8" x14ac:dyDescent="0.3">
      <c r="A1957" s="1" t="s">
        <v>2122</v>
      </c>
      <c r="B1957" s="1" t="s">
        <v>320</v>
      </c>
      <c r="C1957" s="1">
        <v>0</v>
      </c>
      <c r="D1957" s="1">
        <v>220</v>
      </c>
      <c r="E1957" s="1">
        <v>24</v>
      </c>
      <c r="F1957" s="1">
        <v>2</v>
      </c>
      <c r="G1957" s="1" t="s">
        <v>14</v>
      </c>
      <c r="H1957" s="1" t="s">
        <v>116</v>
      </c>
    </row>
    <row r="1958" spans="1:8" x14ac:dyDescent="0.3">
      <c r="A1958" s="1" t="s">
        <v>2122</v>
      </c>
      <c r="B1958" s="1" t="s">
        <v>759</v>
      </c>
      <c r="C1958" s="1">
        <v>0</v>
      </c>
      <c r="D1958" s="1">
        <v>203</v>
      </c>
      <c r="E1958" s="1">
        <v>65</v>
      </c>
      <c r="F1958" s="1">
        <v>4</v>
      </c>
      <c r="G1958" s="1" t="s">
        <v>10</v>
      </c>
      <c r="H1958" s="1" t="s">
        <v>18</v>
      </c>
    </row>
    <row r="1959" spans="1:8" x14ac:dyDescent="0.3">
      <c r="A1959" s="1" t="s">
        <v>2122</v>
      </c>
      <c r="B1959" s="1" t="s">
        <v>2123</v>
      </c>
      <c r="C1959" s="1">
        <v>0.15</v>
      </c>
      <c r="D1959" s="1">
        <v>758</v>
      </c>
      <c r="E1959" s="1">
        <v>-62</v>
      </c>
      <c r="F1959" s="1">
        <v>3</v>
      </c>
      <c r="G1959" s="1" t="s">
        <v>57</v>
      </c>
      <c r="H1959" s="1" t="s">
        <v>79</v>
      </c>
    </row>
    <row r="1960" spans="1:8" x14ac:dyDescent="0.3">
      <c r="A1960" s="1" t="s">
        <v>2124</v>
      </c>
      <c r="B1960" s="1" t="s">
        <v>832</v>
      </c>
      <c r="C1960" s="1">
        <v>0</v>
      </c>
      <c r="D1960" s="1">
        <v>97</v>
      </c>
      <c r="E1960" s="1">
        <v>0</v>
      </c>
      <c r="F1960" s="1">
        <v>2</v>
      </c>
      <c r="G1960" s="1" t="s">
        <v>10</v>
      </c>
      <c r="H1960" s="1" t="s">
        <v>22</v>
      </c>
    </row>
    <row r="1961" spans="1:8" x14ac:dyDescent="0.3">
      <c r="A1961" s="1" t="s">
        <v>2125</v>
      </c>
      <c r="B1961" s="1" t="s">
        <v>33</v>
      </c>
      <c r="C1961" s="1">
        <v>0</v>
      </c>
      <c r="D1961" s="1">
        <v>371</v>
      </c>
      <c r="E1961" s="1">
        <v>96</v>
      </c>
      <c r="F1961" s="1">
        <v>8</v>
      </c>
      <c r="G1961" s="1" t="s">
        <v>10</v>
      </c>
      <c r="H1961" s="1" t="s">
        <v>18</v>
      </c>
    </row>
    <row r="1962" spans="1:8" x14ac:dyDescent="0.3">
      <c r="A1962" s="1" t="s">
        <v>2125</v>
      </c>
      <c r="B1962" s="1" t="s">
        <v>321</v>
      </c>
      <c r="C1962" s="1">
        <v>0</v>
      </c>
      <c r="D1962" s="1">
        <v>97</v>
      </c>
      <c r="E1962" s="1">
        <v>4</v>
      </c>
      <c r="F1962" s="1">
        <v>2</v>
      </c>
      <c r="G1962" s="1" t="s">
        <v>10</v>
      </c>
      <c r="H1962" s="1" t="s">
        <v>11</v>
      </c>
    </row>
    <row r="1963" spans="1:8" x14ac:dyDescent="0.3">
      <c r="A1963" s="1" t="s">
        <v>2126</v>
      </c>
      <c r="B1963" s="1" t="s">
        <v>541</v>
      </c>
      <c r="C1963" s="1">
        <v>0.1</v>
      </c>
      <c r="D1963" s="1">
        <v>69</v>
      </c>
      <c r="E1963" s="1">
        <v>18</v>
      </c>
      <c r="F1963" s="1">
        <v>1</v>
      </c>
      <c r="G1963" s="1" t="s">
        <v>10</v>
      </c>
      <c r="H1963" s="1" t="s">
        <v>73</v>
      </c>
    </row>
    <row r="1964" spans="1:8" x14ac:dyDescent="0.3">
      <c r="A1964" s="1" t="s">
        <v>2126</v>
      </c>
      <c r="B1964" s="1" t="s">
        <v>835</v>
      </c>
      <c r="C1964" s="1">
        <v>0</v>
      </c>
      <c r="D1964" s="1">
        <v>683</v>
      </c>
      <c r="E1964" s="1">
        <v>61</v>
      </c>
      <c r="F1964" s="1">
        <v>5</v>
      </c>
      <c r="G1964" s="1" t="s">
        <v>57</v>
      </c>
      <c r="H1964" s="1" t="s">
        <v>70</v>
      </c>
    </row>
    <row r="1965" spans="1:8" x14ac:dyDescent="0.3">
      <c r="A1965" s="1" t="s">
        <v>2127</v>
      </c>
      <c r="B1965" s="1" t="s">
        <v>24</v>
      </c>
      <c r="C1965" s="1">
        <v>0</v>
      </c>
      <c r="D1965" s="1">
        <v>209</v>
      </c>
      <c r="E1965" s="1">
        <v>48</v>
      </c>
      <c r="F1965" s="1">
        <v>7</v>
      </c>
      <c r="G1965" s="1" t="s">
        <v>10</v>
      </c>
      <c r="H1965" s="1" t="s">
        <v>18</v>
      </c>
    </row>
    <row r="1966" spans="1:8" x14ac:dyDescent="0.3">
      <c r="A1966" s="1" t="s">
        <v>2127</v>
      </c>
      <c r="B1966" s="1" t="s">
        <v>516</v>
      </c>
      <c r="C1966" s="1">
        <v>0</v>
      </c>
      <c r="D1966" s="1">
        <v>117</v>
      </c>
      <c r="E1966" s="1">
        <v>33</v>
      </c>
      <c r="F1966" s="1">
        <v>6</v>
      </c>
      <c r="G1966" s="1" t="s">
        <v>10</v>
      </c>
      <c r="H1966" s="1" t="s">
        <v>11</v>
      </c>
    </row>
    <row r="1967" spans="1:8" x14ac:dyDescent="0.3">
      <c r="A1967" s="1" t="s">
        <v>2127</v>
      </c>
      <c r="B1967" s="1" t="s">
        <v>2084</v>
      </c>
      <c r="C1967" s="1">
        <v>0.1</v>
      </c>
      <c r="D1967" s="1">
        <v>42</v>
      </c>
      <c r="E1967" s="1">
        <v>17</v>
      </c>
      <c r="F1967" s="1">
        <v>3</v>
      </c>
      <c r="G1967" s="1" t="s">
        <v>10</v>
      </c>
      <c r="H1967" s="1" t="s">
        <v>22</v>
      </c>
    </row>
    <row r="1968" spans="1:8" x14ac:dyDescent="0.3">
      <c r="A1968" s="1" t="s">
        <v>2128</v>
      </c>
      <c r="B1968" s="1" t="s">
        <v>2129</v>
      </c>
      <c r="C1968" s="1">
        <v>0</v>
      </c>
      <c r="D1968" s="1">
        <v>1514</v>
      </c>
      <c r="E1968" s="1">
        <v>742</v>
      </c>
      <c r="F1968" s="1">
        <v>4</v>
      </c>
      <c r="G1968" s="1" t="s">
        <v>57</v>
      </c>
      <c r="H1968" s="1" t="s">
        <v>79</v>
      </c>
    </row>
    <row r="1969" spans="1:8" x14ac:dyDescent="0.3">
      <c r="A1969" s="1" t="s">
        <v>2130</v>
      </c>
      <c r="B1969" s="1" t="s">
        <v>697</v>
      </c>
      <c r="C1969" s="1">
        <v>0</v>
      </c>
      <c r="D1969" s="1">
        <v>5725</v>
      </c>
      <c r="E1969" s="1">
        <v>2461</v>
      </c>
      <c r="F1969" s="1">
        <v>9</v>
      </c>
      <c r="G1969" s="1" t="s">
        <v>57</v>
      </c>
      <c r="H1969" s="1" t="s">
        <v>70</v>
      </c>
    </row>
    <row r="1970" spans="1:8" x14ac:dyDescent="0.3">
      <c r="A1970" s="1" t="s">
        <v>2131</v>
      </c>
      <c r="B1970" s="1" t="s">
        <v>410</v>
      </c>
      <c r="C1970" s="1">
        <v>0</v>
      </c>
      <c r="D1970" s="1">
        <v>54</v>
      </c>
      <c r="E1970" s="1">
        <v>18</v>
      </c>
      <c r="F1970" s="1">
        <v>3</v>
      </c>
      <c r="G1970" s="1" t="s">
        <v>10</v>
      </c>
      <c r="H1970" s="1" t="s">
        <v>18</v>
      </c>
    </row>
    <row r="1971" spans="1:8" x14ac:dyDescent="0.3">
      <c r="A1971" s="1" t="s">
        <v>2131</v>
      </c>
      <c r="B1971" s="1" t="s">
        <v>100</v>
      </c>
      <c r="C1971" s="1">
        <v>0</v>
      </c>
      <c r="D1971" s="1">
        <v>25</v>
      </c>
      <c r="E1971" s="1">
        <v>1</v>
      </c>
      <c r="F1971" s="1">
        <v>4</v>
      </c>
      <c r="G1971" s="1" t="s">
        <v>10</v>
      </c>
      <c r="H1971" s="1" t="s">
        <v>48</v>
      </c>
    </row>
    <row r="1972" spans="1:8" x14ac:dyDescent="0.3">
      <c r="A1972" s="1" t="s">
        <v>2131</v>
      </c>
      <c r="B1972" s="1" t="s">
        <v>1837</v>
      </c>
      <c r="C1972" s="1">
        <v>0.1</v>
      </c>
      <c r="D1972" s="1">
        <v>442</v>
      </c>
      <c r="E1972" s="1">
        <v>84</v>
      </c>
      <c r="F1972" s="1">
        <v>4</v>
      </c>
      <c r="G1972" s="1" t="s">
        <v>57</v>
      </c>
      <c r="H1972" s="1" t="s">
        <v>58</v>
      </c>
    </row>
    <row r="1973" spans="1:8" x14ac:dyDescent="0.3">
      <c r="A1973" s="1" t="s">
        <v>2132</v>
      </c>
      <c r="B1973" s="1" t="s">
        <v>1898</v>
      </c>
      <c r="C1973" s="1">
        <v>0.5</v>
      </c>
      <c r="D1973" s="1">
        <v>25</v>
      </c>
      <c r="E1973" s="1">
        <v>-6</v>
      </c>
      <c r="F1973" s="1">
        <v>5</v>
      </c>
      <c r="G1973" s="1" t="s">
        <v>10</v>
      </c>
      <c r="H1973" s="1" t="s">
        <v>29</v>
      </c>
    </row>
    <row r="1974" spans="1:8" x14ac:dyDescent="0.3">
      <c r="A1974" s="1" t="s">
        <v>2133</v>
      </c>
      <c r="B1974" s="1" t="s">
        <v>2134</v>
      </c>
      <c r="C1974" s="1">
        <v>0.85</v>
      </c>
      <c r="D1974" s="1">
        <v>555</v>
      </c>
      <c r="E1974" s="1">
        <v>-1925</v>
      </c>
      <c r="F1974" s="1">
        <v>4</v>
      </c>
      <c r="G1974" s="1" t="s">
        <v>14</v>
      </c>
      <c r="H1974" s="1" t="s">
        <v>40</v>
      </c>
    </row>
    <row r="1975" spans="1:8" x14ac:dyDescent="0.3">
      <c r="A1975" s="1" t="s">
        <v>2135</v>
      </c>
      <c r="B1975" s="1" t="s">
        <v>404</v>
      </c>
      <c r="C1975" s="1">
        <v>0</v>
      </c>
      <c r="D1975" s="1">
        <v>122</v>
      </c>
      <c r="E1975" s="1">
        <v>49</v>
      </c>
      <c r="F1975" s="1">
        <v>5</v>
      </c>
      <c r="G1975" s="1" t="s">
        <v>10</v>
      </c>
      <c r="H1975" s="1" t="s">
        <v>18</v>
      </c>
    </row>
    <row r="1976" spans="1:8" x14ac:dyDescent="0.3">
      <c r="A1976" s="1" t="s">
        <v>2135</v>
      </c>
      <c r="B1976" s="1" t="s">
        <v>2136</v>
      </c>
      <c r="C1976" s="1">
        <v>0</v>
      </c>
      <c r="D1976" s="1">
        <v>102</v>
      </c>
      <c r="E1976" s="1">
        <v>14</v>
      </c>
      <c r="F1976" s="1">
        <v>5</v>
      </c>
      <c r="G1976" s="1" t="s">
        <v>10</v>
      </c>
      <c r="H1976" s="1" t="s">
        <v>11</v>
      </c>
    </row>
    <row r="1977" spans="1:8" x14ac:dyDescent="0.3">
      <c r="A1977" s="1" t="s">
        <v>2137</v>
      </c>
      <c r="B1977" s="1" t="s">
        <v>2138</v>
      </c>
      <c r="C1977" s="1">
        <v>0</v>
      </c>
      <c r="D1977" s="1">
        <v>65</v>
      </c>
      <c r="E1977" s="1">
        <v>30</v>
      </c>
      <c r="F1977" s="1">
        <v>8</v>
      </c>
      <c r="G1977" s="1" t="s">
        <v>10</v>
      </c>
      <c r="H1977" s="1" t="s">
        <v>48</v>
      </c>
    </row>
    <row r="1978" spans="1:8" x14ac:dyDescent="0.3">
      <c r="A1978" s="1" t="s">
        <v>2137</v>
      </c>
      <c r="B1978" s="1" t="s">
        <v>1188</v>
      </c>
      <c r="C1978" s="1">
        <v>0</v>
      </c>
      <c r="D1978" s="1">
        <v>13</v>
      </c>
      <c r="E1978" s="1">
        <v>6</v>
      </c>
      <c r="F1978" s="1">
        <v>2</v>
      </c>
      <c r="G1978" s="1" t="s">
        <v>10</v>
      </c>
      <c r="H1978" s="1" t="s">
        <v>45</v>
      </c>
    </row>
    <row r="1979" spans="1:8" x14ac:dyDescent="0.3">
      <c r="A1979" s="1" t="s">
        <v>2139</v>
      </c>
      <c r="B1979" s="1" t="s">
        <v>147</v>
      </c>
      <c r="C1979" s="1">
        <v>0</v>
      </c>
      <c r="D1979" s="1">
        <v>44</v>
      </c>
      <c r="E1979" s="1">
        <v>18</v>
      </c>
      <c r="F1979" s="1">
        <v>1</v>
      </c>
      <c r="G1979" s="1" t="s">
        <v>57</v>
      </c>
      <c r="H1979" s="1" t="s">
        <v>96</v>
      </c>
    </row>
    <row r="1980" spans="1:8" x14ac:dyDescent="0.3">
      <c r="A1980" s="1" t="s">
        <v>2139</v>
      </c>
      <c r="B1980" s="1" t="s">
        <v>2140</v>
      </c>
      <c r="C1980" s="1">
        <v>0</v>
      </c>
      <c r="D1980" s="1">
        <v>1909</v>
      </c>
      <c r="E1980" s="1">
        <v>57</v>
      </c>
      <c r="F1980" s="1">
        <v>3</v>
      </c>
      <c r="G1980" s="1" t="s">
        <v>57</v>
      </c>
      <c r="H1980" s="1" t="s">
        <v>70</v>
      </c>
    </row>
    <row r="1981" spans="1:8" x14ac:dyDescent="0.3">
      <c r="A1981" s="1" t="s">
        <v>2141</v>
      </c>
      <c r="B1981" s="1" t="s">
        <v>1553</v>
      </c>
      <c r="C1981" s="1">
        <v>0.5</v>
      </c>
      <c r="D1981" s="1">
        <v>10</v>
      </c>
      <c r="E1981" s="1">
        <v>-1</v>
      </c>
      <c r="F1981" s="1">
        <v>2</v>
      </c>
      <c r="G1981" s="1" t="s">
        <v>10</v>
      </c>
      <c r="H1981" s="1" t="s">
        <v>48</v>
      </c>
    </row>
    <row r="1982" spans="1:8" x14ac:dyDescent="0.3">
      <c r="A1982" s="1" t="s">
        <v>2142</v>
      </c>
      <c r="B1982" s="1" t="s">
        <v>755</v>
      </c>
      <c r="C1982" s="1">
        <v>0</v>
      </c>
      <c r="D1982" s="1">
        <v>45</v>
      </c>
      <c r="E1982" s="1">
        <v>16</v>
      </c>
      <c r="F1982" s="1">
        <v>3</v>
      </c>
      <c r="G1982" s="1" t="s">
        <v>10</v>
      </c>
      <c r="H1982" s="1" t="s">
        <v>18</v>
      </c>
    </row>
    <row r="1983" spans="1:8" x14ac:dyDescent="0.3">
      <c r="A1983" s="1" t="s">
        <v>2143</v>
      </c>
      <c r="B1983" s="1" t="s">
        <v>2025</v>
      </c>
      <c r="C1983" s="1">
        <v>0</v>
      </c>
      <c r="D1983" s="1">
        <v>377</v>
      </c>
      <c r="E1983" s="1">
        <v>98</v>
      </c>
      <c r="F1983" s="1">
        <v>1</v>
      </c>
      <c r="G1983" s="1" t="s">
        <v>57</v>
      </c>
      <c r="H1983" s="1" t="s">
        <v>79</v>
      </c>
    </row>
    <row r="1984" spans="1:8" x14ac:dyDescent="0.3">
      <c r="A1984" s="1" t="s">
        <v>2144</v>
      </c>
      <c r="B1984" s="1" t="s">
        <v>152</v>
      </c>
      <c r="C1984" s="1">
        <v>0.1</v>
      </c>
      <c r="D1984" s="1">
        <v>1970</v>
      </c>
      <c r="E1984" s="1">
        <v>503</v>
      </c>
      <c r="F1984" s="1">
        <v>6</v>
      </c>
      <c r="G1984" s="1" t="s">
        <v>14</v>
      </c>
      <c r="H1984" s="1" t="s">
        <v>15</v>
      </c>
    </row>
    <row r="1985" spans="1:8" x14ac:dyDescent="0.3">
      <c r="A1985" s="1" t="s">
        <v>2144</v>
      </c>
      <c r="B1985" s="1" t="s">
        <v>2145</v>
      </c>
      <c r="C1985" s="1">
        <v>0</v>
      </c>
      <c r="D1985" s="1">
        <v>34</v>
      </c>
      <c r="E1985" s="1">
        <v>3</v>
      </c>
      <c r="F1985" s="1">
        <v>3</v>
      </c>
      <c r="G1985" s="1" t="s">
        <v>10</v>
      </c>
      <c r="H1985" s="1" t="s">
        <v>18</v>
      </c>
    </row>
    <row r="1986" spans="1:8" x14ac:dyDescent="0.3">
      <c r="A1986" s="1" t="s">
        <v>2146</v>
      </c>
      <c r="B1986" s="1" t="s">
        <v>2147</v>
      </c>
      <c r="C1986" s="1">
        <v>0</v>
      </c>
      <c r="D1986" s="1">
        <v>79</v>
      </c>
      <c r="E1986" s="1">
        <v>36</v>
      </c>
      <c r="F1986" s="1">
        <v>4</v>
      </c>
      <c r="G1986" s="1" t="s">
        <v>10</v>
      </c>
      <c r="H1986" s="1" t="s">
        <v>77</v>
      </c>
    </row>
    <row r="1987" spans="1:8" x14ac:dyDescent="0.3">
      <c r="A1987" s="1" t="s">
        <v>2146</v>
      </c>
      <c r="B1987" s="1" t="s">
        <v>1932</v>
      </c>
      <c r="C1987" s="1">
        <v>0.15</v>
      </c>
      <c r="D1987" s="1">
        <v>312</v>
      </c>
      <c r="E1987" s="1">
        <v>51</v>
      </c>
      <c r="F1987" s="1">
        <v>3</v>
      </c>
      <c r="G1987" s="1" t="s">
        <v>57</v>
      </c>
      <c r="H1987" s="1" t="s">
        <v>58</v>
      </c>
    </row>
    <row r="1988" spans="1:8" x14ac:dyDescent="0.3">
      <c r="A1988" s="1" t="s">
        <v>2148</v>
      </c>
      <c r="B1988" s="1" t="s">
        <v>556</v>
      </c>
      <c r="C1988" s="1">
        <v>0</v>
      </c>
      <c r="D1988" s="1">
        <v>102</v>
      </c>
      <c r="E1988" s="1">
        <v>13</v>
      </c>
      <c r="F1988" s="1">
        <v>2</v>
      </c>
      <c r="G1988" s="1" t="s">
        <v>10</v>
      </c>
      <c r="H1988" s="1" t="s">
        <v>18</v>
      </c>
    </row>
    <row r="1989" spans="1:8" x14ac:dyDescent="0.3">
      <c r="A1989" s="1" t="s">
        <v>2149</v>
      </c>
      <c r="B1989" s="1" t="s">
        <v>1102</v>
      </c>
      <c r="C1989" s="1">
        <v>0.1</v>
      </c>
      <c r="D1989" s="1">
        <v>34</v>
      </c>
      <c r="E1989" s="1">
        <v>13</v>
      </c>
      <c r="F1989" s="1">
        <v>2</v>
      </c>
      <c r="G1989" s="1" t="s">
        <v>10</v>
      </c>
      <c r="H1989" s="1" t="s">
        <v>22</v>
      </c>
    </row>
    <row r="1990" spans="1:8" x14ac:dyDescent="0.3">
      <c r="A1990" s="1" t="s">
        <v>2150</v>
      </c>
      <c r="B1990" s="1" t="s">
        <v>2151</v>
      </c>
      <c r="C1990" s="1">
        <v>0</v>
      </c>
      <c r="D1990" s="1">
        <v>54</v>
      </c>
      <c r="E1990" s="1">
        <v>13</v>
      </c>
      <c r="F1990" s="1">
        <v>4</v>
      </c>
      <c r="G1990" s="1" t="s">
        <v>10</v>
      </c>
      <c r="H1990" s="1" t="s">
        <v>29</v>
      </c>
    </row>
    <row r="1991" spans="1:8" x14ac:dyDescent="0.3">
      <c r="A1991" s="1" t="s">
        <v>2150</v>
      </c>
      <c r="B1991" s="1" t="s">
        <v>421</v>
      </c>
      <c r="C1991" s="1">
        <v>0.1</v>
      </c>
      <c r="D1991" s="1">
        <v>24</v>
      </c>
      <c r="E1991" s="1">
        <v>3</v>
      </c>
      <c r="F1991" s="1">
        <v>1</v>
      </c>
      <c r="G1991" s="1" t="s">
        <v>10</v>
      </c>
      <c r="H1991" s="1" t="s">
        <v>22</v>
      </c>
    </row>
    <row r="1992" spans="1:8" x14ac:dyDescent="0.3">
      <c r="A1992" s="1" t="s">
        <v>2152</v>
      </c>
      <c r="B1992" s="1" t="s">
        <v>2153</v>
      </c>
      <c r="C1992" s="1">
        <v>0.1</v>
      </c>
      <c r="D1992" s="1">
        <v>134</v>
      </c>
      <c r="E1992" s="1">
        <v>4</v>
      </c>
      <c r="F1992" s="1">
        <v>2</v>
      </c>
      <c r="G1992" s="1" t="s">
        <v>14</v>
      </c>
      <c r="H1992" s="1" t="s">
        <v>36</v>
      </c>
    </row>
    <row r="1993" spans="1:8" x14ac:dyDescent="0.3">
      <c r="A1993" s="1" t="s">
        <v>2152</v>
      </c>
      <c r="B1993" s="1" t="s">
        <v>280</v>
      </c>
      <c r="C1993" s="1">
        <v>0</v>
      </c>
      <c r="D1993" s="1">
        <v>43</v>
      </c>
      <c r="E1993" s="1">
        <v>20</v>
      </c>
      <c r="F1993" s="1">
        <v>3</v>
      </c>
      <c r="G1993" s="1" t="s">
        <v>10</v>
      </c>
      <c r="H1993" s="1" t="s">
        <v>18</v>
      </c>
    </row>
    <row r="1994" spans="1:8" x14ac:dyDescent="0.3">
      <c r="A1994" s="1" t="s">
        <v>2154</v>
      </c>
      <c r="B1994" s="1" t="s">
        <v>2155</v>
      </c>
      <c r="C1994" s="1">
        <v>0.1</v>
      </c>
      <c r="D1994" s="1">
        <v>265</v>
      </c>
      <c r="E1994" s="1">
        <v>82</v>
      </c>
      <c r="F1994" s="1">
        <v>5</v>
      </c>
      <c r="G1994" s="1" t="s">
        <v>14</v>
      </c>
      <c r="H1994" s="1" t="s">
        <v>36</v>
      </c>
    </row>
    <row r="1995" spans="1:8" x14ac:dyDescent="0.3">
      <c r="A1995" s="1" t="s">
        <v>2154</v>
      </c>
      <c r="B1995" s="1" t="s">
        <v>744</v>
      </c>
      <c r="C1995" s="1">
        <v>0</v>
      </c>
      <c r="D1995" s="1">
        <v>31</v>
      </c>
      <c r="E1995" s="1">
        <v>1</v>
      </c>
      <c r="F1995" s="1">
        <v>2</v>
      </c>
      <c r="G1995" s="1" t="s">
        <v>10</v>
      </c>
      <c r="H1995" s="1" t="s">
        <v>11</v>
      </c>
    </row>
    <row r="1996" spans="1:8" x14ac:dyDescent="0.3">
      <c r="A1996" s="1" t="s">
        <v>2156</v>
      </c>
      <c r="B1996" s="1" t="s">
        <v>2157</v>
      </c>
      <c r="C1996" s="1">
        <v>0</v>
      </c>
      <c r="D1996" s="1">
        <v>230</v>
      </c>
      <c r="E1996" s="1">
        <v>21</v>
      </c>
      <c r="F1996" s="1">
        <v>6</v>
      </c>
      <c r="G1996" s="1" t="s">
        <v>10</v>
      </c>
      <c r="H1996" s="1" t="s">
        <v>91</v>
      </c>
    </row>
    <row r="1997" spans="1:8" x14ac:dyDescent="0.3">
      <c r="A1997" s="1" t="s">
        <v>2158</v>
      </c>
      <c r="B1997" s="1" t="s">
        <v>2159</v>
      </c>
      <c r="C1997" s="1">
        <v>0</v>
      </c>
      <c r="D1997" s="1">
        <v>98</v>
      </c>
      <c r="E1997" s="1">
        <v>42</v>
      </c>
      <c r="F1997" s="1">
        <v>2</v>
      </c>
      <c r="G1997" s="1" t="s">
        <v>10</v>
      </c>
      <c r="H1997" s="1" t="s">
        <v>48</v>
      </c>
    </row>
    <row r="1998" spans="1:8" x14ac:dyDescent="0.3">
      <c r="A1998" s="1" t="s">
        <v>2160</v>
      </c>
      <c r="B1998" s="1" t="s">
        <v>1205</v>
      </c>
      <c r="C1998" s="1">
        <v>0</v>
      </c>
      <c r="D1998" s="1">
        <v>36</v>
      </c>
      <c r="E1998" s="1">
        <v>9</v>
      </c>
      <c r="F1998" s="1">
        <v>3</v>
      </c>
      <c r="G1998" s="1" t="s">
        <v>10</v>
      </c>
      <c r="H1998" s="1" t="s">
        <v>91</v>
      </c>
    </row>
    <row r="1999" spans="1:8" x14ac:dyDescent="0.3">
      <c r="A1999" s="1" t="s">
        <v>2161</v>
      </c>
      <c r="B1999" s="1" t="s">
        <v>1047</v>
      </c>
      <c r="C1999" s="1">
        <v>0</v>
      </c>
      <c r="D1999" s="1">
        <v>973</v>
      </c>
      <c r="E1999" s="1">
        <v>107</v>
      </c>
      <c r="F1999" s="1">
        <v>9</v>
      </c>
      <c r="G1999" s="1" t="s">
        <v>14</v>
      </c>
      <c r="H1999" s="1" t="s">
        <v>116</v>
      </c>
    </row>
    <row r="2000" spans="1:8" x14ac:dyDescent="0.3">
      <c r="A2000" s="1" t="s">
        <v>2161</v>
      </c>
      <c r="B2000" s="1" t="s">
        <v>1622</v>
      </c>
      <c r="C2000" s="1">
        <v>0</v>
      </c>
      <c r="D2000" s="1">
        <v>16</v>
      </c>
      <c r="E2000" s="1">
        <v>7</v>
      </c>
      <c r="F2000" s="1">
        <v>2</v>
      </c>
      <c r="G2000" s="1" t="s">
        <v>10</v>
      </c>
      <c r="H2000" s="1" t="s">
        <v>48</v>
      </c>
    </row>
    <row r="2001" spans="1:8" x14ac:dyDescent="0.3">
      <c r="A2001" s="1" t="s">
        <v>2161</v>
      </c>
      <c r="B2001" s="1" t="s">
        <v>663</v>
      </c>
      <c r="C2001" s="1">
        <v>0</v>
      </c>
      <c r="D2001" s="1">
        <v>77</v>
      </c>
      <c r="E2001" s="1">
        <v>8</v>
      </c>
      <c r="F2001" s="1">
        <v>4</v>
      </c>
      <c r="G2001" s="1" t="s">
        <v>10</v>
      </c>
      <c r="H2001" s="1" t="s">
        <v>91</v>
      </c>
    </row>
    <row r="2002" spans="1:8" x14ac:dyDescent="0.3">
      <c r="A2002" s="1" t="s">
        <v>2162</v>
      </c>
      <c r="B2002" s="1" t="s">
        <v>2088</v>
      </c>
      <c r="C2002" s="1">
        <v>0</v>
      </c>
      <c r="D2002" s="1">
        <v>40</v>
      </c>
      <c r="E2002" s="1">
        <v>19</v>
      </c>
      <c r="F2002" s="1">
        <v>2</v>
      </c>
      <c r="G2002" s="1" t="s">
        <v>14</v>
      </c>
      <c r="H2002" s="1" t="s">
        <v>116</v>
      </c>
    </row>
    <row r="2003" spans="1:8" x14ac:dyDescent="0.3">
      <c r="A2003" s="1" t="s">
        <v>2163</v>
      </c>
      <c r="B2003" s="1" t="s">
        <v>1777</v>
      </c>
      <c r="C2003" s="1">
        <v>0</v>
      </c>
      <c r="D2003" s="1">
        <v>152</v>
      </c>
      <c r="E2003" s="1">
        <v>44</v>
      </c>
      <c r="F2003" s="1">
        <v>3</v>
      </c>
      <c r="G2003" s="1" t="s">
        <v>10</v>
      </c>
      <c r="H2003" s="1" t="s">
        <v>18</v>
      </c>
    </row>
    <row r="2004" spans="1:8" x14ac:dyDescent="0.3">
      <c r="A2004" s="1" t="s">
        <v>2164</v>
      </c>
      <c r="B2004" s="1" t="s">
        <v>1408</v>
      </c>
      <c r="C2004" s="1">
        <v>0</v>
      </c>
      <c r="D2004" s="1">
        <v>58</v>
      </c>
      <c r="E2004" s="1">
        <v>25</v>
      </c>
      <c r="F2004" s="1">
        <v>7</v>
      </c>
      <c r="G2004" s="1" t="s">
        <v>10</v>
      </c>
      <c r="H2004" s="1" t="s">
        <v>29</v>
      </c>
    </row>
    <row r="2005" spans="1:8" x14ac:dyDescent="0.3">
      <c r="A2005" s="1" t="s">
        <v>2164</v>
      </c>
      <c r="B2005" s="1" t="s">
        <v>164</v>
      </c>
      <c r="C2005" s="1">
        <v>0</v>
      </c>
      <c r="D2005" s="1">
        <v>21</v>
      </c>
      <c r="E2005" s="1">
        <v>7</v>
      </c>
      <c r="F2005" s="1">
        <v>2</v>
      </c>
      <c r="G2005" s="1" t="s">
        <v>10</v>
      </c>
      <c r="H2005" s="1" t="s">
        <v>45</v>
      </c>
    </row>
    <row r="2006" spans="1:8" x14ac:dyDescent="0.3">
      <c r="A2006" s="1" t="s">
        <v>2165</v>
      </c>
      <c r="B2006" s="1" t="s">
        <v>775</v>
      </c>
      <c r="C2006" s="1">
        <v>0.1</v>
      </c>
      <c r="D2006" s="1">
        <v>37</v>
      </c>
      <c r="E2006" s="1">
        <v>2</v>
      </c>
      <c r="F2006" s="1">
        <v>5</v>
      </c>
      <c r="G2006" s="1" t="s">
        <v>10</v>
      </c>
      <c r="H2006" s="1" t="s">
        <v>45</v>
      </c>
    </row>
    <row r="2007" spans="1:8" x14ac:dyDescent="0.3">
      <c r="A2007" s="1" t="s">
        <v>2166</v>
      </c>
      <c r="B2007" s="1" t="s">
        <v>2167</v>
      </c>
      <c r="C2007" s="1">
        <v>0</v>
      </c>
      <c r="D2007" s="1">
        <v>501</v>
      </c>
      <c r="E2007" s="1">
        <v>75</v>
      </c>
      <c r="F2007" s="1">
        <v>3</v>
      </c>
      <c r="G2007" s="1" t="s">
        <v>57</v>
      </c>
      <c r="H2007" s="1" t="s">
        <v>70</v>
      </c>
    </row>
    <row r="2008" spans="1:8" x14ac:dyDescent="0.3">
      <c r="A2008" s="1" t="s">
        <v>2168</v>
      </c>
      <c r="B2008" s="1" t="s">
        <v>1618</v>
      </c>
      <c r="C2008" s="1">
        <v>0</v>
      </c>
      <c r="D2008" s="1">
        <v>92</v>
      </c>
      <c r="E2008" s="1">
        <v>39</v>
      </c>
      <c r="F2008" s="1">
        <v>2</v>
      </c>
      <c r="G2008" s="1" t="s">
        <v>10</v>
      </c>
      <c r="H2008" s="1" t="s">
        <v>91</v>
      </c>
    </row>
    <row r="2009" spans="1:8" x14ac:dyDescent="0.3">
      <c r="A2009" s="1" t="s">
        <v>2168</v>
      </c>
      <c r="B2009" s="1" t="s">
        <v>826</v>
      </c>
      <c r="C2009" s="1">
        <v>0</v>
      </c>
      <c r="D2009" s="1">
        <v>35</v>
      </c>
      <c r="E2009" s="1">
        <v>4</v>
      </c>
      <c r="F2009" s="1">
        <v>2</v>
      </c>
      <c r="G2009" s="1" t="s">
        <v>10</v>
      </c>
      <c r="H2009" s="1" t="s">
        <v>22</v>
      </c>
    </row>
    <row r="2010" spans="1:8" x14ac:dyDescent="0.3">
      <c r="A2010" s="1" t="s">
        <v>2169</v>
      </c>
      <c r="B2010" s="1" t="s">
        <v>566</v>
      </c>
      <c r="C2010" s="1">
        <v>0.4</v>
      </c>
      <c r="D2010" s="1">
        <v>510</v>
      </c>
      <c r="E2010" s="1">
        <v>-119</v>
      </c>
      <c r="F2010" s="1">
        <v>6</v>
      </c>
      <c r="G2010" s="1" t="s">
        <v>10</v>
      </c>
      <c r="H2010" s="1" t="s">
        <v>22</v>
      </c>
    </row>
    <row r="2011" spans="1:8" x14ac:dyDescent="0.3">
      <c r="A2011" s="1" t="s">
        <v>2170</v>
      </c>
      <c r="B2011" s="1" t="s">
        <v>2171</v>
      </c>
      <c r="C2011" s="1">
        <v>0</v>
      </c>
      <c r="D2011" s="1">
        <v>52</v>
      </c>
      <c r="E2011" s="1">
        <v>5</v>
      </c>
      <c r="F2011" s="1">
        <v>3</v>
      </c>
      <c r="G2011" s="1" t="s">
        <v>10</v>
      </c>
      <c r="H2011" s="1" t="s">
        <v>18</v>
      </c>
    </row>
    <row r="2012" spans="1:8" x14ac:dyDescent="0.3">
      <c r="A2012" s="1" t="s">
        <v>2172</v>
      </c>
      <c r="B2012" s="1" t="s">
        <v>805</v>
      </c>
      <c r="C2012" s="1">
        <v>0.1</v>
      </c>
      <c r="D2012" s="1">
        <v>146</v>
      </c>
      <c r="E2012" s="1">
        <v>46</v>
      </c>
      <c r="F2012" s="1">
        <v>3</v>
      </c>
      <c r="G2012" s="1" t="s">
        <v>10</v>
      </c>
      <c r="H2012" s="1" t="s">
        <v>22</v>
      </c>
    </row>
    <row r="2013" spans="1:8" x14ac:dyDescent="0.3">
      <c r="A2013" s="1" t="s">
        <v>2173</v>
      </c>
      <c r="B2013" s="1" t="s">
        <v>404</v>
      </c>
      <c r="C2013" s="1">
        <v>0</v>
      </c>
      <c r="D2013" s="1">
        <v>97</v>
      </c>
      <c r="E2013" s="1">
        <v>39</v>
      </c>
      <c r="F2013" s="1">
        <v>4</v>
      </c>
      <c r="G2013" s="1" t="s">
        <v>10</v>
      </c>
      <c r="H2013" s="1" t="s">
        <v>18</v>
      </c>
    </row>
    <row r="2014" spans="1:8" x14ac:dyDescent="0.3">
      <c r="A2014" s="1" t="s">
        <v>2173</v>
      </c>
      <c r="B2014" s="1" t="s">
        <v>482</v>
      </c>
      <c r="C2014" s="1">
        <v>0</v>
      </c>
      <c r="D2014" s="1">
        <v>149</v>
      </c>
      <c r="E2014" s="1">
        <v>49</v>
      </c>
      <c r="F2014" s="1">
        <v>3</v>
      </c>
      <c r="G2014" s="1" t="s">
        <v>10</v>
      </c>
      <c r="H2014" s="1" t="s">
        <v>18</v>
      </c>
    </row>
    <row r="2015" spans="1:8" x14ac:dyDescent="0.3">
      <c r="A2015" s="1" t="s">
        <v>2173</v>
      </c>
      <c r="B2015" s="1" t="s">
        <v>2171</v>
      </c>
      <c r="C2015" s="1">
        <v>0</v>
      </c>
      <c r="D2015" s="1">
        <v>104</v>
      </c>
      <c r="E2015" s="1">
        <v>9</v>
      </c>
      <c r="F2015" s="1">
        <v>6</v>
      </c>
      <c r="G2015" s="1" t="s">
        <v>10</v>
      </c>
      <c r="H2015" s="1" t="s">
        <v>18</v>
      </c>
    </row>
    <row r="2016" spans="1:8" x14ac:dyDescent="0.3">
      <c r="A2016" s="1" t="s">
        <v>2173</v>
      </c>
      <c r="B2016" s="1" t="s">
        <v>2174</v>
      </c>
      <c r="C2016" s="1">
        <v>0</v>
      </c>
      <c r="D2016" s="1">
        <v>1491</v>
      </c>
      <c r="E2016" s="1">
        <v>74</v>
      </c>
      <c r="F2016" s="1">
        <v>5</v>
      </c>
      <c r="G2016" s="1" t="s">
        <v>57</v>
      </c>
      <c r="H2016" s="1" t="s">
        <v>79</v>
      </c>
    </row>
    <row r="2017" spans="1:8" x14ac:dyDescent="0.3">
      <c r="A2017" s="1" t="s">
        <v>2175</v>
      </c>
      <c r="B2017" s="1" t="s">
        <v>573</v>
      </c>
      <c r="C2017" s="1">
        <v>0</v>
      </c>
      <c r="D2017" s="1">
        <v>55</v>
      </c>
      <c r="E2017" s="1">
        <v>2</v>
      </c>
      <c r="F2017" s="1">
        <v>2</v>
      </c>
      <c r="G2017" s="1" t="s">
        <v>10</v>
      </c>
      <c r="H2017" s="1" t="s">
        <v>77</v>
      </c>
    </row>
    <row r="2018" spans="1:8" x14ac:dyDescent="0.3">
      <c r="A2018" s="1" t="s">
        <v>2176</v>
      </c>
      <c r="B2018" s="1" t="s">
        <v>1886</v>
      </c>
      <c r="C2018" s="1">
        <v>0.5</v>
      </c>
      <c r="D2018" s="1">
        <v>159</v>
      </c>
      <c r="E2018" s="1">
        <v>-29</v>
      </c>
      <c r="F2018" s="1">
        <v>6</v>
      </c>
      <c r="G2018" s="1" t="s">
        <v>14</v>
      </c>
      <c r="H2018" s="1" t="s">
        <v>36</v>
      </c>
    </row>
    <row r="2019" spans="1:8" x14ac:dyDescent="0.3">
      <c r="A2019" s="1" t="s">
        <v>2176</v>
      </c>
      <c r="B2019" s="1" t="s">
        <v>2001</v>
      </c>
      <c r="C2019" s="1">
        <v>0.5</v>
      </c>
      <c r="D2019" s="1">
        <v>12</v>
      </c>
      <c r="E2019" s="1">
        <v>-6</v>
      </c>
      <c r="F2019" s="1">
        <v>2</v>
      </c>
      <c r="G2019" s="1" t="s">
        <v>10</v>
      </c>
      <c r="H2019" s="1" t="s">
        <v>29</v>
      </c>
    </row>
    <row r="2020" spans="1:8" x14ac:dyDescent="0.3">
      <c r="A2020" s="1" t="s">
        <v>2176</v>
      </c>
      <c r="B2020" s="1" t="s">
        <v>1684</v>
      </c>
      <c r="C2020" s="1">
        <v>0.5</v>
      </c>
      <c r="D2020" s="1">
        <v>8</v>
      </c>
      <c r="E2020" s="1">
        <v>-5</v>
      </c>
      <c r="F2020" s="1">
        <v>1</v>
      </c>
      <c r="G2020" s="1" t="s">
        <v>10</v>
      </c>
      <c r="H2020" s="1" t="s">
        <v>11</v>
      </c>
    </row>
    <row r="2021" spans="1:8" x14ac:dyDescent="0.3">
      <c r="A2021" s="1" t="s">
        <v>2176</v>
      </c>
      <c r="B2021" s="1" t="s">
        <v>9</v>
      </c>
      <c r="C2021" s="1">
        <v>0.5</v>
      </c>
      <c r="D2021" s="1">
        <v>60</v>
      </c>
      <c r="E2021" s="1">
        <v>-35</v>
      </c>
      <c r="F2021" s="1">
        <v>4</v>
      </c>
      <c r="G2021" s="1" t="s">
        <v>10</v>
      </c>
      <c r="H2021" s="1" t="s">
        <v>11</v>
      </c>
    </row>
    <row r="2022" spans="1:8" x14ac:dyDescent="0.3">
      <c r="A2022" s="1" t="s">
        <v>2176</v>
      </c>
      <c r="B2022" s="1" t="s">
        <v>2177</v>
      </c>
      <c r="C2022" s="1">
        <v>0.5</v>
      </c>
      <c r="D2022" s="1">
        <v>249</v>
      </c>
      <c r="E2022" s="1">
        <v>-149</v>
      </c>
      <c r="F2022" s="1">
        <v>4</v>
      </c>
      <c r="G2022" s="1" t="s">
        <v>57</v>
      </c>
      <c r="H2022" s="1" t="s">
        <v>70</v>
      </c>
    </row>
    <row r="2023" spans="1:8" x14ac:dyDescent="0.3">
      <c r="A2023" s="1" t="s">
        <v>2178</v>
      </c>
      <c r="B2023" s="1" t="s">
        <v>578</v>
      </c>
      <c r="C2023" s="1">
        <v>0.1</v>
      </c>
      <c r="D2023" s="1">
        <v>357</v>
      </c>
      <c r="E2023" s="1">
        <v>20</v>
      </c>
      <c r="F2023" s="1">
        <v>2</v>
      </c>
      <c r="G2023" s="1" t="s">
        <v>14</v>
      </c>
      <c r="H2023" s="1" t="s">
        <v>15</v>
      </c>
    </row>
    <row r="2024" spans="1:8" x14ac:dyDescent="0.3">
      <c r="A2024" s="1" t="s">
        <v>2179</v>
      </c>
      <c r="B2024" s="1" t="s">
        <v>384</v>
      </c>
      <c r="C2024" s="1">
        <v>0</v>
      </c>
      <c r="D2024" s="1">
        <v>53</v>
      </c>
      <c r="E2024" s="1">
        <v>17</v>
      </c>
      <c r="F2024" s="1">
        <v>4</v>
      </c>
      <c r="G2024" s="1" t="s">
        <v>10</v>
      </c>
      <c r="H2024" s="1" t="s">
        <v>18</v>
      </c>
    </row>
    <row r="2025" spans="1:8" x14ac:dyDescent="0.3">
      <c r="A2025" s="1" t="s">
        <v>2180</v>
      </c>
      <c r="B2025" s="1" t="s">
        <v>755</v>
      </c>
      <c r="C2025" s="1">
        <v>0</v>
      </c>
      <c r="D2025" s="1">
        <v>30</v>
      </c>
      <c r="E2025" s="1">
        <v>11</v>
      </c>
      <c r="F2025" s="1">
        <v>2</v>
      </c>
      <c r="G2025" s="1" t="s">
        <v>10</v>
      </c>
      <c r="H2025" s="1" t="s">
        <v>18</v>
      </c>
    </row>
    <row r="2026" spans="1:8" x14ac:dyDescent="0.3">
      <c r="A2026" s="1" t="s">
        <v>2180</v>
      </c>
      <c r="B2026" s="1" t="s">
        <v>181</v>
      </c>
      <c r="C2026" s="1">
        <v>0</v>
      </c>
      <c r="D2026" s="1">
        <v>402</v>
      </c>
      <c r="E2026" s="1">
        <v>76</v>
      </c>
      <c r="F2026" s="1">
        <v>3</v>
      </c>
      <c r="G2026" s="1" t="s">
        <v>10</v>
      </c>
      <c r="H2026" s="1" t="s">
        <v>22</v>
      </c>
    </row>
    <row r="2027" spans="1:8" x14ac:dyDescent="0.3">
      <c r="A2027" s="1" t="s">
        <v>2181</v>
      </c>
      <c r="B2027" s="1" t="s">
        <v>1785</v>
      </c>
      <c r="C2027" s="1">
        <v>0.1</v>
      </c>
      <c r="D2027" s="1">
        <v>87</v>
      </c>
      <c r="E2027" s="1">
        <v>16</v>
      </c>
      <c r="F2027" s="1">
        <v>2</v>
      </c>
      <c r="G2027" s="1" t="s">
        <v>10</v>
      </c>
      <c r="H2027" s="1" t="s">
        <v>22</v>
      </c>
    </row>
    <row r="2028" spans="1:8" x14ac:dyDescent="0.3">
      <c r="A2028" s="1" t="s">
        <v>2182</v>
      </c>
      <c r="B2028" s="1" t="s">
        <v>704</v>
      </c>
      <c r="C2028" s="1">
        <v>0.5</v>
      </c>
      <c r="D2028" s="1">
        <v>341</v>
      </c>
      <c r="E2028" s="1">
        <v>-341</v>
      </c>
      <c r="F2028" s="1">
        <v>5</v>
      </c>
      <c r="G2028" s="1" t="s">
        <v>57</v>
      </c>
      <c r="H2028" s="1" t="s">
        <v>70</v>
      </c>
    </row>
    <row r="2029" spans="1:8" x14ac:dyDescent="0.3">
      <c r="A2029" s="1" t="s">
        <v>2183</v>
      </c>
      <c r="B2029" s="1" t="s">
        <v>667</v>
      </c>
      <c r="C2029" s="1">
        <v>0.5</v>
      </c>
      <c r="D2029" s="1">
        <v>183</v>
      </c>
      <c r="E2029" s="1">
        <v>-140</v>
      </c>
      <c r="F2029" s="1">
        <v>4</v>
      </c>
      <c r="G2029" s="1" t="s">
        <v>14</v>
      </c>
      <c r="H2029" s="1" t="s">
        <v>36</v>
      </c>
    </row>
    <row r="2030" spans="1:8" x14ac:dyDescent="0.3">
      <c r="A2030" s="1" t="s">
        <v>2183</v>
      </c>
      <c r="B2030" s="1" t="s">
        <v>1537</v>
      </c>
      <c r="C2030" s="1">
        <v>0.5</v>
      </c>
      <c r="D2030" s="1">
        <v>47</v>
      </c>
      <c r="E2030" s="1">
        <v>-11</v>
      </c>
      <c r="F2030" s="1">
        <v>7</v>
      </c>
      <c r="G2030" s="1" t="s">
        <v>10</v>
      </c>
      <c r="H2030" s="1" t="s">
        <v>48</v>
      </c>
    </row>
    <row r="2031" spans="1:8" x14ac:dyDescent="0.3">
      <c r="A2031" s="1" t="s">
        <v>2184</v>
      </c>
      <c r="B2031" s="1" t="s">
        <v>466</v>
      </c>
      <c r="C2031" s="1">
        <v>0</v>
      </c>
      <c r="D2031" s="1">
        <v>21</v>
      </c>
      <c r="E2031" s="1">
        <v>6</v>
      </c>
      <c r="F2031" s="1">
        <v>2</v>
      </c>
      <c r="G2031" s="1" t="s">
        <v>10</v>
      </c>
      <c r="H2031" s="1" t="s">
        <v>22</v>
      </c>
    </row>
    <row r="2032" spans="1:8" x14ac:dyDescent="0.3">
      <c r="A2032" s="1" t="s">
        <v>2185</v>
      </c>
      <c r="B2032" s="1" t="s">
        <v>2186</v>
      </c>
      <c r="C2032" s="1">
        <v>0.6</v>
      </c>
      <c r="D2032" s="1">
        <v>96</v>
      </c>
      <c r="E2032" s="1">
        <v>-87</v>
      </c>
      <c r="F2032" s="1">
        <v>5</v>
      </c>
      <c r="G2032" s="1" t="s">
        <v>14</v>
      </c>
      <c r="H2032" s="1" t="s">
        <v>36</v>
      </c>
    </row>
    <row r="2033" spans="1:8" x14ac:dyDescent="0.3">
      <c r="A2033" s="1" t="s">
        <v>2187</v>
      </c>
      <c r="B2033" s="1" t="s">
        <v>1015</v>
      </c>
      <c r="C2033" s="1">
        <v>0.1</v>
      </c>
      <c r="D2033" s="1">
        <v>714</v>
      </c>
      <c r="E2033" s="1">
        <v>309</v>
      </c>
      <c r="F2033" s="1">
        <v>4</v>
      </c>
      <c r="G2033" s="1" t="s">
        <v>10</v>
      </c>
      <c r="H2033" s="1" t="s">
        <v>22</v>
      </c>
    </row>
    <row r="2034" spans="1:8" x14ac:dyDescent="0.3">
      <c r="A2034" s="1" t="s">
        <v>2185</v>
      </c>
      <c r="B2034" s="1" t="s">
        <v>284</v>
      </c>
      <c r="C2034" s="1">
        <v>0.4</v>
      </c>
      <c r="D2034" s="1">
        <v>154</v>
      </c>
      <c r="E2034" s="1">
        <v>8</v>
      </c>
      <c r="F2034" s="1">
        <v>2</v>
      </c>
      <c r="G2034" s="1" t="s">
        <v>10</v>
      </c>
      <c r="H2034" s="1" t="s">
        <v>22</v>
      </c>
    </row>
    <row r="2035" spans="1:8" x14ac:dyDescent="0.3">
      <c r="A2035" s="1" t="s">
        <v>2185</v>
      </c>
      <c r="B2035" s="1" t="s">
        <v>730</v>
      </c>
      <c r="C2035" s="1">
        <v>0.4</v>
      </c>
      <c r="D2035" s="1">
        <v>37</v>
      </c>
      <c r="E2035" s="1">
        <v>-6</v>
      </c>
      <c r="F2035" s="1">
        <v>1</v>
      </c>
      <c r="G2035" s="1" t="s">
        <v>10</v>
      </c>
      <c r="H2035" s="1" t="s">
        <v>22</v>
      </c>
    </row>
    <row r="2036" spans="1:8" x14ac:dyDescent="0.3">
      <c r="A2036" s="1" t="s">
        <v>2187</v>
      </c>
      <c r="B2036" s="1" t="s">
        <v>2188</v>
      </c>
      <c r="C2036" s="1">
        <v>0</v>
      </c>
      <c r="D2036" s="1">
        <v>320</v>
      </c>
      <c r="E2036" s="1">
        <v>16</v>
      </c>
      <c r="F2036" s="1">
        <v>1</v>
      </c>
      <c r="G2036" s="1" t="s">
        <v>57</v>
      </c>
      <c r="H2036" s="1" t="s">
        <v>79</v>
      </c>
    </row>
    <row r="2037" spans="1:8" x14ac:dyDescent="0.3">
      <c r="A2037" s="1" t="s">
        <v>2189</v>
      </c>
      <c r="B2037" s="1" t="s">
        <v>160</v>
      </c>
      <c r="C2037" s="1">
        <v>0</v>
      </c>
      <c r="D2037" s="1">
        <v>84</v>
      </c>
      <c r="E2037" s="1">
        <v>3</v>
      </c>
      <c r="F2037" s="1">
        <v>3</v>
      </c>
      <c r="G2037" s="1" t="s">
        <v>10</v>
      </c>
      <c r="H2037" s="1" t="s">
        <v>18</v>
      </c>
    </row>
    <row r="2038" spans="1:8" x14ac:dyDescent="0.3">
      <c r="A2038" s="1" t="s">
        <v>2190</v>
      </c>
      <c r="B2038" s="1" t="s">
        <v>1127</v>
      </c>
      <c r="C2038" s="1">
        <v>0</v>
      </c>
      <c r="D2038" s="1">
        <v>492</v>
      </c>
      <c r="E2038" s="1">
        <v>44</v>
      </c>
      <c r="F2038" s="1">
        <v>7</v>
      </c>
      <c r="G2038" s="1" t="s">
        <v>57</v>
      </c>
      <c r="H2038" s="1" t="s">
        <v>96</v>
      </c>
    </row>
    <row r="2039" spans="1:8" x14ac:dyDescent="0.3">
      <c r="A2039" s="1" t="s">
        <v>2190</v>
      </c>
      <c r="B2039" s="1" t="s">
        <v>738</v>
      </c>
      <c r="C2039" s="1">
        <v>0.15</v>
      </c>
      <c r="D2039" s="1">
        <v>373</v>
      </c>
      <c r="E2039" s="1">
        <v>74</v>
      </c>
      <c r="F2039" s="1">
        <v>6</v>
      </c>
      <c r="G2039" s="1" t="s">
        <v>57</v>
      </c>
      <c r="H2039" s="1" t="s">
        <v>70</v>
      </c>
    </row>
    <row r="2040" spans="1:8" x14ac:dyDescent="0.3">
      <c r="A2040" s="1" t="s">
        <v>2191</v>
      </c>
      <c r="B2040" s="1" t="s">
        <v>651</v>
      </c>
      <c r="C2040" s="1">
        <v>0</v>
      </c>
      <c r="D2040" s="1">
        <v>92</v>
      </c>
      <c r="E2040" s="1">
        <v>6</v>
      </c>
      <c r="F2040" s="1">
        <v>7</v>
      </c>
      <c r="G2040" s="1" t="s">
        <v>10</v>
      </c>
      <c r="H2040" s="1" t="s">
        <v>48</v>
      </c>
    </row>
    <row r="2041" spans="1:8" x14ac:dyDescent="0.3">
      <c r="A2041" s="1" t="s">
        <v>2191</v>
      </c>
      <c r="B2041" s="1" t="s">
        <v>2192</v>
      </c>
      <c r="C2041" s="1">
        <v>0</v>
      </c>
      <c r="D2041" s="1">
        <v>59</v>
      </c>
      <c r="E2041" s="1">
        <v>23</v>
      </c>
      <c r="F2041" s="1">
        <v>9</v>
      </c>
      <c r="G2041" s="1" t="s">
        <v>10</v>
      </c>
      <c r="H2041" s="1" t="s">
        <v>45</v>
      </c>
    </row>
    <row r="2042" spans="1:8" x14ac:dyDescent="0.3">
      <c r="A2042" s="1" t="s">
        <v>2191</v>
      </c>
      <c r="B2042" s="1" t="s">
        <v>21</v>
      </c>
      <c r="C2042" s="1">
        <v>0.1</v>
      </c>
      <c r="D2042" s="1">
        <v>61</v>
      </c>
      <c r="E2042" s="1">
        <v>25</v>
      </c>
      <c r="F2042" s="1">
        <v>4</v>
      </c>
      <c r="G2042" s="1" t="s">
        <v>10</v>
      </c>
      <c r="H2042" s="1" t="s">
        <v>22</v>
      </c>
    </row>
    <row r="2043" spans="1:8" x14ac:dyDescent="0.3">
      <c r="A2043" s="1" t="s">
        <v>2191</v>
      </c>
      <c r="B2043" s="1" t="s">
        <v>1230</v>
      </c>
      <c r="C2043" s="1">
        <v>0.1</v>
      </c>
      <c r="D2043" s="1">
        <v>130</v>
      </c>
      <c r="E2043" s="1">
        <v>52</v>
      </c>
      <c r="F2043" s="1">
        <v>3</v>
      </c>
      <c r="G2043" s="1" t="s">
        <v>10</v>
      </c>
      <c r="H2043" s="1" t="s">
        <v>22</v>
      </c>
    </row>
    <row r="2044" spans="1:8" x14ac:dyDescent="0.3">
      <c r="A2044" s="1" t="s">
        <v>2191</v>
      </c>
      <c r="B2044" s="1" t="s">
        <v>146</v>
      </c>
      <c r="C2044" s="1">
        <v>0</v>
      </c>
      <c r="D2044" s="1">
        <v>113</v>
      </c>
      <c r="E2044" s="1">
        <v>54</v>
      </c>
      <c r="F2044" s="1">
        <v>3</v>
      </c>
      <c r="G2044" s="1" t="s">
        <v>10</v>
      </c>
      <c r="H2044" s="1" t="s">
        <v>77</v>
      </c>
    </row>
    <row r="2045" spans="1:8" x14ac:dyDescent="0.3">
      <c r="A2045" s="1" t="s">
        <v>2191</v>
      </c>
      <c r="B2045" s="1" t="s">
        <v>147</v>
      </c>
      <c r="C2045" s="1">
        <v>0</v>
      </c>
      <c r="D2045" s="1">
        <v>397</v>
      </c>
      <c r="E2045" s="1">
        <v>163</v>
      </c>
      <c r="F2045" s="1">
        <v>9</v>
      </c>
      <c r="G2045" s="1" t="s">
        <v>57</v>
      </c>
      <c r="H2045" s="1" t="s">
        <v>96</v>
      </c>
    </row>
    <row r="2046" spans="1:8" x14ac:dyDescent="0.3">
      <c r="A2046" s="1" t="s">
        <v>2193</v>
      </c>
      <c r="B2046" s="1" t="s">
        <v>214</v>
      </c>
      <c r="C2046" s="1">
        <v>0.1</v>
      </c>
      <c r="D2046" s="1">
        <v>39</v>
      </c>
      <c r="E2046" s="1">
        <v>7</v>
      </c>
      <c r="F2046" s="1">
        <v>4</v>
      </c>
      <c r="G2046" s="1" t="s">
        <v>10</v>
      </c>
      <c r="H2046" s="1" t="s">
        <v>22</v>
      </c>
    </row>
    <row r="2047" spans="1:8" x14ac:dyDescent="0.3">
      <c r="A2047" s="1" t="s">
        <v>2194</v>
      </c>
      <c r="B2047" s="1" t="s">
        <v>160</v>
      </c>
      <c r="C2047" s="1">
        <v>0</v>
      </c>
      <c r="D2047" s="1">
        <v>28</v>
      </c>
      <c r="E2047" s="1">
        <v>1</v>
      </c>
      <c r="F2047" s="1">
        <v>1</v>
      </c>
      <c r="G2047" s="1" t="s">
        <v>10</v>
      </c>
      <c r="H2047" s="1" t="s">
        <v>18</v>
      </c>
    </row>
    <row r="2048" spans="1:8" x14ac:dyDescent="0.3">
      <c r="A2048" s="1" t="s">
        <v>2194</v>
      </c>
      <c r="B2048" s="1" t="s">
        <v>693</v>
      </c>
      <c r="C2048" s="1">
        <v>0</v>
      </c>
      <c r="D2048" s="1">
        <v>90</v>
      </c>
      <c r="E2048" s="1">
        <v>17</v>
      </c>
      <c r="F2048" s="1">
        <v>3</v>
      </c>
      <c r="G2048" s="1" t="s">
        <v>10</v>
      </c>
      <c r="H2048" s="1" t="s">
        <v>48</v>
      </c>
    </row>
    <row r="2049" spans="1:8" x14ac:dyDescent="0.3">
      <c r="A2049" s="1" t="s">
        <v>2194</v>
      </c>
      <c r="B2049" s="1" t="s">
        <v>2195</v>
      </c>
      <c r="C2049" s="1">
        <v>0</v>
      </c>
      <c r="D2049" s="1">
        <v>230</v>
      </c>
      <c r="E2049" s="1">
        <v>50</v>
      </c>
      <c r="F2049" s="1">
        <v>2</v>
      </c>
      <c r="G2049" s="1" t="s">
        <v>57</v>
      </c>
      <c r="H2049" s="1" t="s">
        <v>96</v>
      </c>
    </row>
    <row r="2050" spans="1:8" x14ac:dyDescent="0.3">
      <c r="A2050" s="1" t="s">
        <v>2194</v>
      </c>
      <c r="B2050" s="1" t="s">
        <v>2196</v>
      </c>
      <c r="C2050" s="1">
        <v>0</v>
      </c>
      <c r="D2050" s="1">
        <v>981</v>
      </c>
      <c r="E2050" s="1">
        <v>176</v>
      </c>
      <c r="F2050" s="1">
        <v>4</v>
      </c>
      <c r="G2050" s="1" t="s">
        <v>57</v>
      </c>
      <c r="H2050" s="1" t="s">
        <v>96</v>
      </c>
    </row>
    <row r="2051" spans="1:8" x14ac:dyDescent="0.3">
      <c r="A2051" s="1" t="s">
        <v>2197</v>
      </c>
      <c r="B2051" s="1" t="s">
        <v>1886</v>
      </c>
      <c r="C2051" s="1">
        <v>0.5</v>
      </c>
      <c r="D2051" s="1">
        <v>27</v>
      </c>
      <c r="E2051" s="1">
        <v>-5</v>
      </c>
      <c r="F2051" s="1">
        <v>1</v>
      </c>
      <c r="G2051" s="1" t="s">
        <v>14</v>
      </c>
      <c r="H2051" s="1" t="s">
        <v>36</v>
      </c>
    </row>
    <row r="2052" spans="1:8" x14ac:dyDescent="0.3">
      <c r="A2052" s="1" t="s">
        <v>2198</v>
      </c>
      <c r="B2052" s="1" t="s">
        <v>134</v>
      </c>
      <c r="C2052" s="1">
        <v>0.1</v>
      </c>
      <c r="D2052" s="1">
        <v>248</v>
      </c>
      <c r="E2052" s="1">
        <v>8</v>
      </c>
      <c r="F2052" s="1">
        <v>2</v>
      </c>
      <c r="G2052" s="1" t="s">
        <v>10</v>
      </c>
      <c r="H2052" s="1" t="s">
        <v>22</v>
      </c>
    </row>
    <row r="2053" spans="1:8" x14ac:dyDescent="0.3">
      <c r="A2053" s="1" t="s">
        <v>2197</v>
      </c>
      <c r="B2053" s="1" t="s">
        <v>2036</v>
      </c>
      <c r="C2053" s="1">
        <v>0.5</v>
      </c>
      <c r="D2053" s="1">
        <v>37</v>
      </c>
      <c r="E2053" s="1">
        <v>-4</v>
      </c>
      <c r="F2053" s="1">
        <v>5</v>
      </c>
      <c r="G2053" s="1" t="s">
        <v>10</v>
      </c>
      <c r="H2053" s="1" t="s">
        <v>48</v>
      </c>
    </row>
    <row r="2054" spans="1:8" x14ac:dyDescent="0.3">
      <c r="A2054" s="1" t="s">
        <v>2197</v>
      </c>
      <c r="B2054" s="1" t="s">
        <v>69</v>
      </c>
      <c r="C2054" s="1">
        <v>0.5</v>
      </c>
      <c r="D2054" s="1">
        <v>73</v>
      </c>
      <c r="E2054" s="1">
        <v>-51</v>
      </c>
      <c r="F2054" s="1">
        <v>2</v>
      </c>
      <c r="G2054" s="1" t="s">
        <v>57</v>
      </c>
      <c r="H2054" s="1" t="s">
        <v>70</v>
      </c>
    </row>
    <row r="2055" spans="1:8" x14ac:dyDescent="0.3">
      <c r="A2055" s="1" t="s">
        <v>2199</v>
      </c>
      <c r="B2055" s="1" t="s">
        <v>1740</v>
      </c>
      <c r="C2055" s="1">
        <v>0.5</v>
      </c>
      <c r="D2055" s="1">
        <v>49</v>
      </c>
      <c r="E2055" s="1">
        <v>-21</v>
      </c>
      <c r="F2055" s="1">
        <v>2</v>
      </c>
      <c r="G2055" s="1" t="s">
        <v>10</v>
      </c>
      <c r="H2055" s="1" t="s">
        <v>18</v>
      </c>
    </row>
    <row r="2056" spans="1:8" x14ac:dyDescent="0.3">
      <c r="A2056" s="1" t="s">
        <v>2200</v>
      </c>
      <c r="B2056" s="1" t="s">
        <v>2201</v>
      </c>
      <c r="C2056" s="1">
        <v>0</v>
      </c>
      <c r="D2056" s="1">
        <v>135</v>
      </c>
      <c r="E2056" s="1">
        <v>43</v>
      </c>
      <c r="F2056" s="1">
        <v>3</v>
      </c>
      <c r="G2056" s="1" t="s">
        <v>10</v>
      </c>
      <c r="H2056" s="1" t="s">
        <v>11</v>
      </c>
    </row>
    <row r="2057" spans="1:8" x14ac:dyDescent="0.3">
      <c r="A2057" s="1" t="s">
        <v>2200</v>
      </c>
      <c r="B2057" s="1" t="s">
        <v>1102</v>
      </c>
      <c r="C2057" s="1">
        <v>0.4</v>
      </c>
      <c r="D2057" s="1">
        <v>56</v>
      </c>
      <c r="E2057" s="1">
        <v>6</v>
      </c>
      <c r="F2057" s="1">
        <v>5</v>
      </c>
      <c r="G2057" s="1" t="s">
        <v>10</v>
      </c>
      <c r="H2057" s="1" t="s">
        <v>22</v>
      </c>
    </row>
    <row r="2058" spans="1:8" x14ac:dyDescent="0.3">
      <c r="A2058" s="1" t="s">
        <v>2199</v>
      </c>
      <c r="B2058" s="1" t="s">
        <v>2202</v>
      </c>
      <c r="C2058" s="1">
        <v>0.5</v>
      </c>
      <c r="D2058" s="1">
        <v>86</v>
      </c>
      <c r="E2058" s="1">
        <v>-29</v>
      </c>
      <c r="F2058" s="1">
        <v>4</v>
      </c>
      <c r="G2058" s="1" t="s">
        <v>57</v>
      </c>
      <c r="H2058" s="1" t="s">
        <v>96</v>
      </c>
    </row>
    <row r="2059" spans="1:8" x14ac:dyDescent="0.3">
      <c r="A2059" s="1" t="s">
        <v>2203</v>
      </c>
      <c r="B2059" s="1" t="s">
        <v>1205</v>
      </c>
      <c r="C2059" s="1">
        <v>0</v>
      </c>
      <c r="D2059" s="1">
        <v>36</v>
      </c>
      <c r="E2059" s="1">
        <v>9</v>
      </c>
      <c r="F2059" s="1">
        <v>3</v>
      </c>
      <c r="G2059" s="1" t="s">
        <v>10</v>
      </c>
      <c r="H2059" s="1" t="s">
        <v>91</v>
      </c>
    </row>
    <row r="2060" spans="1:8" x14ac:dyDescent="0.3">
      <c r="A2060" s="1" t="s">
        <v>2204</v>
      </c>
      <c r="B2060" s="1" t="s">
        <v>2205</v>
      </c>
      <c r="C2060" s="1">
        <v>0</v>
      </c>
      <c r="D2060" s="1">
        <v>2546</v>
      </c>
      <c r="E2060" s="1">
        <v>382</v>
      </c>
      <c r="F2060" s="1">
        <v>7</v>
      </c>
      <c r="G2060" s="1" t="s">
        <v>14</v>
      </c>
      <c r="H2060" s="1" t="s">
        <v>15</v>
      </c>
    </row>
    <row r="2061" spans="1:8" x14ac:dyDescent="0.3">
      <c r="A2061" s="1" t="s">
        <v>2206</v>
      </c>
      <c r="B2061" s="1" t="s">
        <v>457</v>
      </c>
      <c r="C2061" s="1">
        <v>0</v>
      </c>
      <c r="D2061" s="1">
        <v>24</v>
      </c>
      <c r="E2061" s="1">
        <v>11</v>
      </c>
      <c r="F2061" s="1">
        <v>5</v>
      </c>
      <c r="G2061" s="1" t="s">
        <v>10</v>
      </c>
      <c r="H2061" s="1" t="s">
        <v>48</v>
      </c>
    </row>
    <row r="2062" spans="1:8" x14ac:dyDescent="0.3">
      <c r="A2062" s="1" t="s">
        <v>2204</v>
      </c>
      <c r="B2062" s="1" t="s">
        <v>2207</v>
      </c>
      <c r="C2062" s="1">
        <v>0</v>
      </c>
      <c r="D2062" s="1">
        <v>48</v>
      </c>
      <c r="E2062" s="1">
        <v>3</v>
      </c>
      <c r="F2062" s="1">
        <v>3</v>
      </c>
      <c r="G2062" s="1" t="s">
        <v>10</v>
      </c>
      <c r="H2062" s="1" t="s">
        <v>91</v>
      </c>
    </row>
    <row r="2063" spans="1:8" x14ac:dyDescent="0.3">
      <c r="A2063" s="1" t="s">
        <v>2204</v>
      </c>
      <c r="B2063" s="1" t="s">
        <v>1579</v>
      </c>
      <c r="C2063" s="1">
        <v>0.4</v>
      </c>
      <c r="D2063" s="1">
        <v>138</v>
      </c>
      <c r="E2063" s="1">
        <v>-76</v>
      </c>
      <c r="F2063" s="1">
        <v>4</v>
      </c>
      <c r="G2063" s="1" t="s">
        <v>10</v>
      </c>
      <c r="H2063" s="1" t="s">
        <v>22</v>
      </c>
    </row>
    <row r="2064" spans="1:8" x14ac:dyDescent="0.3">
      <c r="A2064" s="1" t="s">
        <v>2204</v>
      </c>
      <c r="B2064" s="1" t="s">
        <v>389</v>
      </c>
      <c r="C2064" s="1">
        <v>0</v>
      </c>
      <c r="D2064" s="1">
        <v>108</v>
      </c>
      <c r="E2064" s="1">
        <v>26</v>
      </c>
      <c r="F2064" s="1">
        <v>4</v>
      </c>
      <c r="G2064" s="1" t="s">
        <v>10</v>
      </c>
      <c r="H2064" s="1" t="s">
        <v>77</v>
      </c>
    </row>
    <row r="2065" spans="1:8" x14ac:dyDescent="0.3">
      <c r="A2065" s="1" t="s">
        <v>2204</v>
      </c>
      <c r="B2065" s="1" t="s">
        <v>1071</v>
      </c>
      <c r="C2065" s="1">
        <v>0</v>
      </c>
      <c r="D2065" s="1">
        <v>46</v>
      </c>
      <c r="E2065" s="1">
        <v>15</v>
      </c>
      <c r="F2065" s="1">
        <v>4</v>
      </c>
      <c r="G2065" s="1" t="s">
        <v>10</v>
      </c>
      <c r="H2065" s="1" t="s">
        <v>77</v>
      </c>
    </row>
    <row r="2066" spans="1:8" x14ac:dyDescent="0.3">
      <c r="A2066" s="1" t="s">
        <v>2208</v>
      </c>
      <c r="B2066" s="1" t="s">
        <v>1676</v>
      </c>
      <c r="C2066" s="1">
        <v>0.1</v>
      </c>
      <c r="D2066" s="1">
        <v>120</v>
      </c>
      <c r="E2066" s="1">
        <v>51</v>
      </c>
      <c r="F2066" s="1">
        <v>1</v>
      </c>
      <c r="G2066" s="1" t="s">
        <v>14</v>
      </c>
      <c r="H2066" s="1" t="s">
        <v>36</v>
      </c>
    </row>
    <row r="2067" spans="1:8" x14ac:dyDescent="0.3">
      <c r="A2067" s="1" t="s">
        <v>2208</v>
      </c>
      <c r="B2067" s="1" t="s">
        <v>2209</v>
      </c>
      <c r="C2067" s="1">
        <v>0.35</v>
      </c>
      <c r="D2067" s="1">
        <v>2364</v>
      </c>
      <c r="E2067" s="1">
        <v>-218</v>
      </c>
      <c r="F2067" s="1">
        <v>4</v>
      </c>
      <c r="G2067" s="1" t="s">
        <v>14</v>
      </c>
      <c r="H2067" s="1" t="s">
        <v>40</v>
      </c>
    </row>
    <row r="2068" spans="1:8" x14ac:dyDescent="0.3">
      <c r="A2068" s="1" t="s">
        <v>2208</v>
      </c>
      <c r="B2068" s="1" t="s">
        <v>373</v>
      </c>
      <c r="C2068" s="1">
        <v>0</v>
      </c>
      <c r="D2068" s="1">
        <v>43</v>
      </c>
      <c r="E2068" s="1">
        <v>22</v>
      </c>
      <c r="F2068" s="1">
        <v>4</v>
      </c>
      <c r="G2068" s="1" t="s">
        <v>10</v>
      </c>
      <c r="H2068" s="1" t="s">
        <v>45</v>
      </c>
    </row>
    <row r="2069" spans="1:8" x14ac:dyDescent="0.3">
      <c r="A2069" s="1" t="s">
        <v>2210</v>
      </c>
      <c r="B2069" s="1" t="s">
        <v>2211</v>
      </c>
      <c r="C2069" s="1">
        <v>0.3</v>
      </c>
      <c r="D2069" s="1">
        <v>53</v>
      </c>
      <c r="E2069" s="1">
        <v>-19</v>
      </c>
      <c r="F2069" s="1">
        <v>3</v>
      </c>
      <c r="G2069" s="1" t="s">
        <v>14</v>
      </c>
      <c r="H2069" s="1" t="s">
        <v>116</v>
      </c>
    </row>
    <row r="2070" spans="1:8" x14ac:dyDescent="0.3">
      <c r="A2070" s="1" t="s">
        <v>2210</v>
      </c>
      <c r="B2070" s="1" t="s">
        <v>2212</v>
      </c>
      <c r="C2070" s="1">
        <v>0</v>
      </c>
      <c r="D2070" s="1">
        <v>95</v>
      </c>
      <c r="E2070" s="1">
        <v>47</v>
      </c>
      <c r="F2070" s="1">
        <v>2</v>
      </c>
      <c r="G2070" s="1" t="s">
        <v>10</v>
      </c>
      <c r="H2070" s="1" t="s">
        <v>91</v>
      </c>
    </row>
    <row r="2071" spans="1:8" x14ac:dyDescent="0.3">
      <c r="A2071" s="1" t="s">
        <v>2210</v>
      </c>
      <c r="B2071" s="1" t="s">
        <v>2213</v>
      </c>
      <c r="C2071" s="1">
        <v>0</v>
      </c>
      <c r="D2071" s="1">
        <v>900</v>
      </c>
      <c r="E2071" s="1">
        <v>360</v>
      </c>
      <c r="F2071" s="1">
        <v>3</v>
      </c>
      <c r="G2071" s="1" t="s">
        <v>57</v>
      </c>
      <c r="H2071" s="1" t="s">
        <v>79</v>
      </c>
    </row>
    <row r="2072" spans="1:8" x14ac:dyDescent="0.3">
      <c r="A2072" s="1" t="s">
        <v>2210</v>
      </c>
      <c r="B2072" s="1" t="s">
        <v>2214</v>
      </c>
      <c r="C2072" s="1">
        <v>0</v>
      </c>
      <c r="D2072" s="1">
        <v>716</v>
      </c>
      <c r="E2072" s="1">
        <v>36</v>
      </c>
      <c r="F2072" s="1">
        <v>5</v>
      </c>
      <c r="G2072" s="1" t="s">
        <v>57</v>
      </c>
      <c r="H2072" s="1" t="s">
        <v>70</v>
      </c>
    </row>
    <row r="2073" spans="1:8" x14ac:dyDescent="0.3">
      <c r="A2073" s="1" t="s">
        <v>2215</v>
      </c>
      <c r="B2073" s="1" t="s">
        <v>590</v>
      </c>
      <c r="C2073" s="1">
        <v>0.1</v>
      </c>
      <c r="D2073" s="1">
        <v>152</v>
      </c>
      <c r="E2073" s="1">
        <v>25</v>
      </c>
      <c r="F2073" s="1">
        <v>3</v>
      </c>
      <c r="G2073" s="1" t="s">
        <v>10</v>
      </c>
      <c r="H2073" s="1" t="s">
        <v>22</v>
      </c>
    </row>
    <row r="2074" spans="1:8" x14ac:dyDescent="0.3">
      <c r="A2074" s="1" t="s">
        <v>2215</v>
      </c>
      <c r="B2074" s="1" t="s">
        <v>148</v>
      </c>
      <c r="C2074" s="1">
        <v>0</v>
      </c>
      <c r="D2074" s="1">
        <v>530</v>
      </c>
      <c r="E2074" s="1">
        <v>180</v>
      </c>
      <c r="F2074" s="1">
        <v>2</v>
      </c>
      <c r="G2074" s="1" t="s">
        <v>57</v>
      </c>
      <c r="H2074" s="1" t="s">
        <v>79</v>
      </c>
    </row>
    <row r="2075" spans="1:8" x14ac:dyDescent="0.3">
      <c r="A2075" s="1" t="s">
        <v>2215</v>
      </c>
      <c r="B2075" s="1" t="s">
        <v>1725</v>
      </c>
      <c r="C2075" s="1">
        <v>0</v>
      </c>
      <c r="D2075" s="1">
        <v>717</v>
      </c>
      <c r="E2075" s="1">
        <v>93</v>
      </c>
      <c r="F2075" s="1">
        <v>3</v>
      </c>
      <c r="G2075" s="1" t="s">
        <v>57</v>
      </c>
      <c r="H2075" s="1" t="s">
        <v>79</v>
      </c>
    </row>
    <row r="2076" spans="1:8" x14ac:dyDescent="0.3">
      <c r="A2076" s="1" t="s">
        <v>2215</v>
      </c>
      <c r="B2076" s="1" t="s">
        <v>738</v>
      </c>
      <c r="C2076" s="1">
        <v>0</v>
      </c>
      <c r="D2076" s="1">
        <v>365</v>
      </c>
      <c r="E2076" s="1">
        <v>117</v>
      </c>
      <c r="F2076" s="1">
        <v>5</v>
      </c>
      <c r="G2076" s="1" t="s">
        <v>57</v>
      </c>
      <c r="H2076" s="1" t="s">
        <v>70</v>
      </c>
    </row>
    <row r="2077" spans="1:8" x14ac:dyDescent="0.3">
      <c r="A2077" s="1" t="s">
        <v>2216</v>
      </c>
      <c r="B2077" s="1" t="s">
        <v>2217</v>
      </c>
      <c r="C2077" s="1">
        <v>0</v>
      </c>
      <c r="D2077" s="1">
        <v>586</v>
      </c>
      <c r="E2077" s="1">
        <v>123</v>
      </c>
      <c r="F2077" s="1">
        <v>7</v>
      </c>
      <c r="G2077" s="1" t="s">
        <v>14</v>
      </c>
      <c r="H2077" s="1" t="s">
        <v>36</v>
      </c>
    </row>
    <row r="2078" spans="1:8" x14ac:dyDescent="0.3">
      <c r="A2078" s="1" t="s">
        <v>2216</v>
      </c>
      <c r="B2078" s="1" t="s">
        <v>943</v>
      </c>
      <c r="C2078" s="1">
        <v>0</v>
      </c>
      <c r="D2078" s="1">
        <v>79</v>
      </c>
      <c r="E2078" s="1">
        <v>7</v>
      </c>
      <c r="F2078" s="1">
        <v>3</v>
      </c>
      <c r="G2078" s="1" t="s">
        <v>10</v>
      </c>
      <c r="H2078" s="1" t="s">
        <v>18</v>
      </c>
    </row>
    <row r="2079" spans="1:8" x14ac:dyDescent="0.3">
      <c r="A2079" s="1" t="s">
        <v>2216</v>
      </c>
      <c r="B2079" s="1" t="s">
        <v>1205</v>
      </c>
      <c r="C2079" s="1">
        <v>0</v>
      </c>
      <c r="D2079" s="1">
        <v>36</v>
      </c>
      <c r="E2079" s="1">
        <v>9</v>
      </c>
      <c r="F2079" s="1">
        <v>3</v>
      </c>
      <c r="G2079" s="1" t="s">
        <v>10</v>
      </c>
      <c r="H2079" s="1" t="s">
        <v>91</v>
      </c>
    </row>
    <row r="2080" spans="1:8" x14ac:dyDescent="0.3">
      <c r="A2080" s="1" t="s">
        <v>2218</v>
      </c>
      <c r="B2080" s="1" t="s">
        <v>1100</v>
      </c>
      <c r="C2080" s="1">
        <v>0.1</v>
      </c>
      <c r="D2080" s="1">
        <v>2444</v>
      </c>
      <c r="E2080" s="1">
        <v>760</v>
      </c>
      <c r="F2080" s="1">
        <v>5</v>
      </c>
      <c r="G2080" s="1" t="s">
        <v>10</v>
      </c>
      <c r="H2080" s="1" t="s">
        <v>73</v>
      </c>
    </row>
    <row r="2081" spans="1:8" x14ac:dyDescent="0.3">
      <c r="A2081" s="1" t="s">
        <v>2218</v>
      </c>
      <c r="B2081" s="1" t="s">
        <v>239</v>
      </c>
      <c r="C2081" s="1">
        <v>0</v>
      </c>
      <c r="D2081" s="1">
        <v>12</v>
      </c>
      <c r="E2081" s="1">
        <v>0</v>
      </c>
      <c r="F2081" s="1">
        <v>1</v>
      </c>
      <c r="G2081" s="1" t="s">
        <v>10</v>
      </c>
      <c r="H2081" s="1" t="s">
        <v>18</v>
      </c>
    </row>
    <row r="2082" spans="1:8" x14ac:dyDescent="0.3">
      <c r="A2082" s="1" t="s">
        <v>2218</v>
      </c>
      <c r="B2082" s="1" t="s">
        <v>2219</v>
      </c>
      <c r="C2082" s="1">
        <v>0</v>
      </c>
      <c r="D2082" s="1">
        <v>25</v>
      </c>
      <c r="E2082" s="1">
        <v>0</v>
      </c>
      <c r="F2082" s="1">
        <v>2</v>
      </c>
      <c r="G2082" s="1" t="s">
        <v>10</v>
      </c>
      <c r="H2082" s="1" t="s">
        <v>45</v>
      </c>
    </row>
    <row r="2083" spans="1:8" x14ac:dyDescent="0.3">
      <c r="A2083" s="1" t="s">
        <v>2218</v>
      </c>
      <c r="B2083" s="1" t="s">
        <v>2220</v>
      </c>
      <c r="C2083" s="1">
        <v>0.1</v>
      </c>
      <c r="D2083" s="1">
        <v>138</v>
      </c>
      <c r="E2083" s="1">
        <v>-12</v>
      </c>
      <c r="F2083" s="1">
        <v>5</v>
      </c>
      <c r="G2083" s="1" t="s">
        <v>10</v>
      </c>
      <c r="H2083" s="1" t="s">
        <v>22</v>
      </c>
    </row>
    <row r="2084" spans="1:8" x14ac:dyDescent="0.3">
      <c r="A2084" s="1" t="s">
        <v>2218</v>
      </c>
      <c r="B2084" s="1" t="s">
        <v>2221</v>
      </c>
      <c r="C2084" s="1">
        <v>0.15</v>
      </c>
      <c r="D2084" s="1">
        <v>2167</v>
      </c>
      <c r="E2084" s="1">
        <v>790</v>
      </c>
      <c r="F2084" s="1">
        <v>4</v>
      </c>
      <c r="G2084" s="1" t="s">
        <v>57</v>
      </c>
      <c r="H2084" s="1" t="s">
        <v>70</v>
      </c>
    </row>
    <row r="2085" spans="1:8" x14ac:dyDescent="0.3">
      <c r="A2085" s="1" t="s">
        <v>2222</v>
      </c>
      <c r="B2085" s="1" t="s">
        <v>1567</v>
      </c>
      <c r="C2085" s="1">
        <v>0</v>
      </c>
      <c r="D2085" s="1">
        <v>198</v>
      </c>
      <c r="E2085" s="1">
        <v>59</v>
      </c>
      <c r="F2085" s="1">
        <v>7</v>
      </c>
      <c r="G2085" s="1" t="s">
        <v>10</v>
      </c>
      <c r="H2085" s="1" t="s">
        <v>48</v>
      </c>
    </row>
    <row r="2086" spans="1:8" x14ac:dyDescent="0.3">
      <c r="A2086" s="1" t="s">
        <v>2223</v>
      </c>
      <c r="B2086" s="1" t="s">
        <v>2224</v>
      </c>
      <c r="C2086" s="1">
        <v>0</v>
      </c>
      <c r="D2086" s="1">
        <v>142</v>
      </c>
      <c r="E2086" s="1">
        <v>45</v>
      </c>
      <c r="F2086" s="1">
        <v>3</v>
      </c>
      <c r="G2086" s="1" t="s">
        <v>14</v>
      </c>
      <c r="H2086" s="1" t="s">
        <v>116</v>
      </c>
    </row>
    <row r="2087" spans="1:8" x14ac:dyDescent="0.3">
      <c r="A2087" s="1" t="s">
        <v>2223</v>
      </c>
      <c r="B2087" s="1" t="s">
        <v>2225</v>
      </c>
      <c r="C2087" s="1">
        <v>0</v>
      </c>
      <c r="D2087" s="1">
        <v>151</v>
      </c>
      <c r="E2087" s="1">
        <v>47</v>
      </c>
      <c r="F2087" s="1">
        <v>3</v>
      </c>
      <c r="G2087" s="1" t="s">
        <v>14</v>
      </c>
      <c r="H2087" s="1" t="s">
        <v>116</v>
      </c>
    </row>
    <row r="2088" spans="1:8" x14ac:dyDescent="0.3">
      <c r="A2088" s="1" t="s">
        <v>2223</v>
      </c>
      <c r="B2088" s="1" t="s">
        <v>1416</v>
      </c>
      <c r="C2088" s="1">
        <v>0</v>
      </c>
      <c r="D2088" s="1">
        <v>13</v>
      </c>
      <c r="E2088" s="1">
        <v>5</v>
      </c>
      <c r="F2088" s="1">
        <v>2</v>
      </c>
      <c r="G2088" s="1" t="s">
        <v>10</v>
      </c>
      <c r="H2088" s="1" t="s">
        <v>48</v>
      </c>
    </row>
    <row r="2089" spans="1:8" x14ac:dyDescent="0.3">
      <c r="A2089" s="1" t="s">
        <v>2223</v>
      </c>
      <c r="B2089" s="1" t="s">
        <v>675</v>
      </c>
      <c r="C2089" s="1">
        <v>0.1</v>
      </c>
      <c r="D2089" s="1">
        <v>49</v>
      </c>
      <c r="E2089" s="1">
        <v>8</v>
      </c>
      <c r="F2089" s="1">
        <v>1</v>
      </c>
      <c r="G2089" s="1" t="s">
        <v>10</v>
      </c>
      <c r="H2089" s="1" t="s">
        <v>22</v>
      </c>
    </row>
    <row r="2090" spans="1:8" x14ac:dyDescent="0.3">
      <c r="A2090" s="1" t="s">
        <v>2223</v>
      </c>
      <c r="B2090" s="1" t="s">
        <v>2226</v>
      </c>
      <c r="C2090" s="1">
        <v>0</v>
      </c>
      <c r="D2090" s="1">
        <v>43</v>
      </c>
      <c r="E2090" s="1">
        <v>3</v>
      </c>
      <c r="F2090" s="1">
        <v>2</v>
      </c>
      <c r="G2090" s="1" t="s">
        <v>10</v>
      </c>
      <c r="H2090" s="1" t="s">
        <v>77</v>
      </c>
    </row>
    <row r="2091" spans="1:8" x14ac:dyDescent="0.3">
      <c r="A2091" s="1" t="s">
        <v>2227</v>
      </c>
      <c r="B2091" s="1" t="s">
        <v>44</v>
      </c>
      <c r="C2091" s="1">
        <v>0</v>
      </c>
      <c r="D2091" s="1">
        <v>24</v>
      </c>
      <c r="E2091" s="1">
        <v>3</v>
      </c>
      <c r="F2091" s="1">
        <v>3</v>
      </c>
      <c r="G2091" s="1" t="s">
        <v>10</v>
      </c>
      <c r="H2091" s="1" t="s">
        <v>45</v>
      </c>
    </row>
    <row r="2092" spans="1:8" x14ac:dyDescent="0.3">
      <c r="A2092" s="1" t="s">
        <v>2227</v>
      </c>
      <c r="B2092" s="1" t="s">
        <v>1010</v>
      </c>
      <c r="C2092" s="1">
        <v>0</v>
      </c>
      <c r="D2092" s="1">
        <v>248</v>
      </c>
      <c r="E2092" s="1">
        <v>79</v>
      </c>
      <c r="F2092" s="1">
        <v>3</v>
      </c>
      <c r="G2092" s="1" t="s">
        <v>57</v>
      </c>
      <c r="H2092" s="1" t="s">
        <v>70</v>
      </c>
    </row>
    <row r="2093" spans="1:8" x14ac:dyDescent="0.3">
      <c r="A2093" s="1" t="s">
        <v>2228</v>
      </c>
      <c r="B2093" s="1" t="s">
        <v>719</v>
      </c>
      <c r="C2093" s="1">
        <v>0.1</v>
      </c>
      <c r="D2093" s="1">
        <v>2571</v>
      </c>
      <c r="E2093" s="1">
        <v>857</v>
      </c>
      <c r="F2093" s="1">
        <v>6</v>
      </c>
      <c r="G2093" s="1" t="s">
        <v>14</v>
      </c>
      <c r="H2093" s="1" t="s">
        <v>36</v>
      </c>
    </row>
    <row r="2094" spans="1:8" x14ac:dyDescent="0.3">
      <c r="A2094" s="1" t="s">
        <v>2229</v>
      </c>
      <c r="B2094" s="1" t="s">
        <v>2230</v>
      </c>
      <c r="C2094" s="1">
        <v>0.1</v>
      </c>
      <c r="D2094" s="1">
        <v>2584</v>
      </c>
      <c r="E2094" s="1">
        <v>660</v>
      </c>
      <c r="F2094" s="1">
        <v>7</v>
      </c>
      <c r="G2094" s="1" t="s">
        <v>14</v>
      </c>
      <c r="H2094" s="1" t="s">
        <v>15</v>
      </c>
    </row>
    <row r="2095" spans="1:8" x14ac:dyDescent="0.3">
      <c r="A2095" s="1" t="s">
        <v>2231</v>
      </c>
      <c r="B2095" s="1" t="s">
        <v>131</v>
      </c>
      <c r="C2095" s="1">
        <v>0</v>
      </c>
      <c r="D2095" s="1">
        <v>21</v>
      </c>
      <c r="E2095" s="1">
        <v>11</v>
      </c>
      <c r="F2095" s="1">
        <v>3</v>
      </c>
      <c r="G2095" s="1" t="s">
        <v>10</v>
      </c>
      <c r="H2095" s="1" t="s">
        <v>48</v>
      </c>
    </row>
    <row r="2096" spans="1:8" x14ac:dyDescent="0.3">
      <c r="A2096" s="1" t="s">
        <v>2232</v>
      </c>
      <c r="B2096" s="1" t="s">
        <v>169</v>
      </c>
      <c r="C2096" s="1">
        <v>0</v>
      </c>
      <c r="D2096" s="1">
        <v>34</v>
      </c>
      <c r="E2096" s="1">
        <v>9</v>
      </c>
      <c r="F2096" s="1">
        <v>3</v>
      </c>
      <c r="G2096" s="1" t="s">
        <v>10</v>
      </c>
      <c r="H2096" s="1" t="s">
        <v>48</v>
      </c>
    </row>
    <row r="2097" spans="1:8" x14ac:dyDescent="0.3">
      <c r="A2097" s="1" t="s">
        <v>2233</v>
      </c>
      <c r="B2097" s="1" t="s">
        <v>2234</v>
      </c>
      <c r="C2097" s="1">
        <v>0.5</v>
      </c>
      <c r="D2097" s="1">
        <v>14</v>
      </c>
      <c r="E2097" s="1">
        <v>-10</v>
      </c>
      <c r="F2097" s="1">
        <v>2</v>
      </c>
      <c r="G2097" s="1" t="s">
        <v>10</v>
      </c>
      <c r="H2097" s="1" t="s">
        <v>29</v>
      </c>
    </row>
    <row r="2098" spans="1:8" x14ac:dyDescent="0.3">
      <c r="A2098" s="1" t="s">
        <v>2232</v>
      </c>
      <c r="B2098" s="1" t="s">
        <v>697</v>
      </c>
      <c r="C2098" s="1">
        <v>0.15</v>
      </c>
      <c r="D2098" s="1">
        <v>1081</v>
      </c>
      <c r="E2098" s="1">
        <v>356</v>
      </c>
      <c r="F2098" s="1">
        <v>2</v>
      </c>
      <c r="G2098" s="1" t="s">
        <v>57</v>
      </c>
      <c r="H2098" s="1" t="s">
        <v>70</v>
      </c>
    </row>
    <row r="2099" spans="1:8" x14ac:dyDescent="0.3">
      <c r="A2099" s="1" t="s">
        <v>2235</v>
      </c>
      <c r="B2099" s="1" t="s">
        <v>2236</v>
      </c>
      <c r="C2099" s="1">
        <v>0</v>
      </c>
      <c r="D2099" s="1">
        <v>297</v>
      </c>
      <c r="E2099" s="1">
        <v>47</v>
      </c>
      <c r="F2099" s="1">
        <v>2</v>
      </c>
      <c r="G2099" s="1" t="s">
        <v>14</v>
      </c>
      <c r="H2099" s="1" t="s">
        <v>15</v>
      </c>
    </row>
    <row r="2100" spans="1:8" x14ac:dyDescent="0.3">
      <c r="A2100" s="1" t="s">
        <v>2237</v>
      </c>
      <c r="B2100" s="1" t="s">
        <v>2238</v>
      </c>
      <c r="C2100" s="1">
        <v>0</v>
      </c>
      <c r="D2100" s="1">
        <v>164</v>
      </c>
      <c r="E2100" s="1">
        <v>57</v>
      </c>
      <c r="F2100" s="1">
        <v>2</v>
      </c>
      <c r="G2100" s="1" t="s">
        <v>10</v>
      </c>
      <c r="H2100" s="1" t="s">
        <v>73</v>
      </c>
    </row>
    <row r="2101" spans="1:8" x14ac:dyDescent="0.3">
      <c r="A2101" s="1" t="s">
        <v>2239</v>
      </c>
      <c r="B2101" s="1" t="s">
        <v>692</v>
      </c>
      <c r="C2101" s="1">
        <v>0</v>
      </c>
      <c r="D2101" s="1">
        <v>96</v>
      </c>
      <c r="E2101" s="1">
        <v>35</v>
      </c>
      <c r="F2101" s="1">
        <v>6</v>
      </c>
      <c r="G2101" s="1" t="s">
        <v>10</v>
      </c>
      <c r="H2101" s="1" t="s">
        <v>18</v>
      </c>
    </row>
    <row r="2102" spans="1:8" x14ac:dyDescent="0.3">
      <c r="A2102" s="1" t="s">
        <v>2240</v>
      </c>
      <c r="B2102" s="1" t="s">
        <v>13</v>
      </c>
      <c r="C2102" s="1">
        <v>0</v>
      </c>
      <c r="D2102" s="1">
        <v>610</v>
      </c>
      <c r="E2102" s="1">
        <v>207</v>
      </c>
      <c r="F2102" s="1">
        <v>5</v>
      </c>
      <c r="G2102" s="1" t="s">
        <v>14</v>
      </c>
      <c r="H2102" s="1" t="s">
        <v>15</v>
      </c>
    </row>
    <row r="2103" spans="1:8" x14ac:dyDescent="0.3">
      <c r="A2103" s="1" t="s">
        <v>2241</v>
      </c>
      <c r="B2103" s="1" t="s">
        <v>1499</v>
      </c>
      <c r="C2103" s="1">
        <v>0</v>
      </c>
      <c r="D2103" s="1">
        <v>24</v>
      </c>
      <c r="E2103" s="1">
        <v>5</v>
      </c>
      <c r="F2103" s="1">
        <v>2</v>
      </c>
      <c r="G2103" s="1" t="s">
        <v>10</v>
      </c>
      <c r="H2103" s="1" t="s">
        <v>45</v>
      </c>
    </row>
    <row r="2104" spans="1:8" x14ac:dyDescent="0.3">
      <c r="A2104" s="1" t="s">
        <v>2241</v>
      </c>
      <c r="B2104" s="1" t="s">
        <v>675</v>
      </c>
      <c r="C2104" s="1">
        <v>0.1</v>
      </c>
      <c r="D2104" s="1">
        <v>49</v>
      </c>
      <c r="E2104" s="1">
        <v>8</v>
      </c>
      <c r="F2104" s="1">
        <v>1</v>
      </c>
      <c r="G2104" s="1" t="s">
        <v>10</v>
      </c>
      <c r="H2104" s="1" t="s">
        <v>22</v>
      </c>
    </row>
    <row r="2105" spans="1:8" x14ac:dyDescent="0.3">
      <c r="A2105" s="1" t="s">
        <v>2242</v>
      </c>
      <c r="B2105" s="1" t="s">
        <v>2243</v>
      </c>
      <c r="C2105" s="1">
        <v>0</v>
      </c>
      <c r="D2105" s="1">
        <v>212</v>
      </c>
      <c r="E2105" s="1">
        <v>15</v>
      </c>
      <c r="F2105" s="1">
        <v>6</v>
      </c>
      <c r="G2105" s="1" t="s">
        <v>10</v>
      </c>
      <c r="H2105" s="1" t="s">
        <v>77</v>
      </c>
    </row>
    <row r="2106" spans="1:8" x14ac:dyDescent="0.3">
      <c r="A2106" s="1" t="s">
        <v>2240</v>
      </c>
      <c r="B2106" s="1" t="s">
        <v>2244</v>
      </c>
      <c r="C2106" s="1">
        <v>0</v>
      </c>
      <c r="D2106" s="1">
        <v>120</v>
      </c>
      <c r="E2106" s="1">
        <v>7</v>
      </c>
      <c r="F2106" s="1">
        <v>1</v>
      </c>
      <c r="G2106" s="1" t="s">
        <v>57</v>
      </c>
      <c r="H2106" s="1" t="s">
        <v>79</v>
      </c>
    </row>
    <row r="2107" spans="1:8" x14ac:dyDescent="0.3">
      <c r="A2107" s="1" t="s">
        <v>2245</v>
      </c>
      <c r="B2107" s="1" t="s">
        <v>2246</v>
      </c>
      <c r="C2107" s="1">
        <v>0</v>
      </c>
      <c r="D2107" s="1">
        <v>94</v>
      </c>
      <c r="E2107" s="1">
        <v>27</v>
      </c>
      <c r="F2107" s="1">
        <v>2</v>
      </c>
      <c r="G2107" s="1" t="s">
        <v>10</v>
      </c>
      <c r="H2107" s="1" t="s">
        <v>77</v>
      </c>
    </row>
    <row r="2108" spans="1:8" x14ac:dyDescent="0.3">
      <c r="A2108" s="1" t="s">
        <v>2247</v>
      </c>
      <c r="B2108" s="1" t="s">
        <v>604</v>
      </c>
      <c r="C2108" s="1">
        <v>0</v>
      </c>
      <c r="D2108" s="1">
        <v>144</v>
      </c>
      <c r="E2108" s="1">
        <v>65</v>
      </c>
      <c r="F2108" s="1">
        <v>5</v>
      </c>
      <c r="G2108" s="1" t="s">
        <v>10</v>
      </c>
      <c r="H2108" s="1" t="s">
        <v>48</v>
      </c>
    </row>
    <row r="2109" spans="1:8" x14ac:dyDescent="0.3">
      <c r="A2109" s="1" t="s">
        <v>2247</v>
      </c>
      <c r="B2109" s="1" t="s">
        <v>2248</v>
      </c>
      <c r="C2109" s="1">
        <v>0</v>
      </c>
      <c r="D2109" s="1">
        <v>99</v>
      </c>
      <c r="E2109" s="1">
        <v>10</v>
      </c>
      <c r="F2109" s="1">
        <v>2</v>
      </c>
      <c r="G2109" s="1" t="s">
        <v>10</v>
      </c>
      <c r="H2109" s="1" t="s">
        <v>91</v>
      </c>
    </row>
    <row r="2110" spans="1:8" x14ac:dyDescent="0.3">
      <c r="A2110" s="1" t="s">
        <v>2249</v>
      </c>
      <c r="B2110" s="1" t="s">
        <v>470</v>
      </c>
      <c r="C2110" s="1">
        <v>0</v>
      </c>
      <c r="D2110" s="1">
        <v>48</v>
      </c>
      <c r="E2110" s="1">
        <v>6</v>
      </c>
      <c r="F2110" s="1">
        <v>1</v>
      </c>
      <c r="G2110" s="1" t="s">
        <v>10</v>
      </c>
      <c r="H2110" s="1" t="s">
        <v>48</v>
      </c>
    </row>
    <row r="2111" spans="1:8" x14ac:dyDescent="0.3">
      <c r="A2111" s="1" t="s">
        <v>2249</v>
      </c>
      <c r="B2111" s="1" t="s">
        <v>43</v>
      </c>
      <c r="C2111" s="1">
        <v>0.1</v>
      </c>
      <c r="D2111" s="1">
        <v>131</v>
      </c>
      <c r="E2111" s="1">
        <v>32</v>
      </c>
      <c r="F2111" s="1">
        <v>3</v>
      </c>
      <c r="G2111" s="1" t="s">
        <v>10</v>
      </c>
      <c r="H2111" s="1" t="s">
        <v>22</v>
      </c>
    </row>
    <row r="2112" spans="1:8" x14ac:dyDescent="0.3">
      <c r="A2112" s="1" t="s">
        <v>2250</v>
      </c>
      <c r="B2112" s="1" t="s">
        <v>2251</v>
      </c>
      <c r="C2112" s="1">
        <v>0.1</v>
      </c>
      <c r="D2112" s="1">
        <v>467</v>
      </c>
      <c r="E2112" s="1">
        <v>-26</v>
      </c>
      <c r="F2112" s="1">
        <v>3</v>
      </c>
      <c r="G2112" s="1" t="s">
        <v>14</v>
      </c>
      <c r="H2112" s="1" t="s">
        <v>15</v>
      </c>
    </row>
    <row r="2113" spans="1:8" x14ac:dyDescent="0.3">
      <c r="A2113" s="1" t="s">
        <v>2250</v>
      </c>
      <c r="B2113" s="1" t="s">
        <v>2252</v>
      </c>
      <c r="C2113" s="1">
        <v>0.15</v>
      </c>
      <c r="D2113" s="1">
        <v>431</v>
      </c>
      <c r="E2113" s="1">
        <v>-46</v>
      </c>
      <c r="F2113" s="1">
        <v>4</v>
      </c>
      <c r="G2113" s="1" t="s">
        <v>57</v>
      </c>
      <c r="H2113" s="1" t="s">
        <v>79</v>
      </c>
    </row>
    <row r="2114" spans="1:8" x14ac:dyDescent="0.3">
      <c r="A2114" s="1" t="s">
        <v>2250</v>
      </c>
      <c r="B2114" s="1" t="s">
        <v>2253</v>
      </c>
      <c r="C2114" s="1">
        <v>0.15</v>
      </c>
      <c r="D2114" s="1">
        <v>646</v>
      </c>
      <c r="E2114" s="1">
        <v>213</v>
      </c>
      <c r="F2114" s="1">
        <v>3</v>
      </c>
      <c r="G2114" s="1" t="s">
        <v>57</v>
      </c>
      <c r="H2114" s="1" t="s">
        <v>58</v>
      </c>
    </row>
    <row r="2115" spans="1:8" x14ac:dyDescent="0.3">
      <c r="A2115" s="1" t="s">
        <v>2254</v>
      </c>
      <c r="B2115" s="1" t="s">
        <v>76</v>
      </c>
      <c r="C2115" s="1">
        <v>0</v>
      </c>
      <c r="D2115" s="1">
        <v>145</v>
      </c>
      <c r="E2115" s="1">
        <v>7</v>
      </c>
      <c r="F2115" s="1">
        <v>5</v>
      </c>
      <c r="G2115" s="1" t="s">
        <v>10</v>
      </c>
      <c r="H2115" s="1" t="s">
        <v>77</v>
      </c>
    </row>
    <row r="2116" spans="1:8" x14ac:dyDescent="0.3">
      <c r="A2116" s="1" t="s">
        <v>2255</v>
      </c>
      <c r="B2116" s="1" t="s">
        <v>1447</v>
      </c>
      <c r="C2116" s="1">
        <v>0.1</v>
      </c>
      <c r="D2116" s="1">
        <v>1765</v>
      </c>
      <c r="E2116" s="1">
        <v>-98</v>
      </c>
      <c r="F2116" s="1">
        <v>5</v>
      </c>
      <c r="G2116" s="1" t="s">
        <v>14</v>
      </c>
      <c r="H2116" s="1" t="s">
        <v>15</v>
      </c>
    </row>
    <row r="2117" spans="1:8" x14ac:dyDescent="0.3">
      <c r="A2117" s="1" t="s">
        <v>2255</v>
      </c>
      <c r="B2117" s="1" t="s">
        <v>935</v>
      </c>
      <c r="C2117" s="1">
        <v>0.1</v>
      </c>
      <c r="D2117" s="1">
        <v>190</v>
      </c>
      <c r="E2117" s="1">
        <v>15</v>
      </c>
      <c r="F2117" s="1">
        <v>3</v>
      </c>
      <c r="G2117" s="1" t="s">
        <v>10</v>
      </c>
      <c r="H2117" s="1" t="s">
        <v>73</v>
      </c>
    </row>
    <row r="2118" spans="1:8" x14ac:dyDescent="0.3">
      <c r="A2118" s="1" t="s">
        <v>2256</v>
      </c>
      <c r="B2118" s="1" t="s">
        <v>176</v>
      </c>
      <c r="C2118" s="1">
        <v>0</v>
      </c>
      <c r="D2118" s="1">
        <v>85</v>
      </c>
      <c r="E2118" s="1">
        <v>18</v>
      </c>
      <c r="F2118" s="1">
        <v>3</v>
      </c>
      <c r="G2118" s="1" t="s">
        <v>10</v>
      </c>
      <c r="H2118" s="1" t="s">
        <v>48</v>
      </c>
    </row>
    <row r="2119" spans="1:8" x14ac:dyDescent="0.3">
      <c r="A2119" s="1" t="s">
        <v>2257</v>
      </c>
      <c r="B2119" s="1" t="s">
        <v>2258</v>
      </c>
      <c r="C2119" s="1">
        <v>0.3</v>
      </c>
      <c r="D2119" s="1">
        <v>158</v>
      </c>
      <c r="E2119" s="1">
        <v>-54</v>
      </c>
      <c r="F2119" s="1">
        <v>5</v>
      </c>
      <c r="G2119" s="1" t="s">
        <v>14</v>
      </c>
      <c r="H2119" s="1" t="s">
        <v>116</v>
      </c>
    </row>
    <row r="2120" spans="1:8" x14ac:dyDescent="0.3">
      <c r="A2120" s="1" t="s">
        <v>2259</v>
      </c>
      <c r="B2120" s="1" t="s">
        <v>284</v>
      </c>
      <c r="C2120" s="1">
        <v>0.1</v>
      </c>
      <c r="D2120" s="1">
        <v>345</v>
      </c>
      <c r="E2120" s="1">
        <v>31</v>
      </c>
      <c r="F2120" s="1">
        <v>3</v>
      </c>
      <c r="G2120" s="1" t="s">
        <v>10</v>
      </c>
      <c r="H2120" s="1" t="s">
        <v>22</v>
      </c>
    </row>
    <row r="2121" spans="1:8" x14ac:dyDescent="0.3">
      <c r="A2121" s="1" t="s">
        <v>2260</v>
      </c>
      <c r="B2121" s="1" t="s">
        <v>264</v>
      </c>
      <c r="C2121" s="1">
        <v>0.5</v>
      </c>
      <c r="D2121" s="1">
        <v>189</v>
      </c>
      <c r="E2121" s="1">
        <v>-11</v>
      </c>
      <c r="F2121" s="1">
        <v>3</v>
      </c>
      <c r="G2121" s="1" t="s">
        <v>57</v>
      </c>
      <c r="H2121" s="1" t="s">
        <v>79</v>
      </c>
    </row>
    <row r="2122" spans="1:8" x14ac:dyDescent="0.3">
      <c r="A2122" s="1" t="s">
        <v>2261</v>
      </c>
      <c r="B2122" s="1" t="s">
        <v>1026</v>
      </c>
      <c r="C2122" s="1">
        <v>0</v>
      </c>
      <c r="D2122" s="1">
        <v>39</v>
      </c>
      <c r="E2122" s="1">
        <v>16</v>
      </c>
      <c r="F2122" s="1">
        <v>5</v>
      </c>
      <c r="G2122" s="1" t="s">
        <v>10</v>
      </c>
      <c r="H2122" s="1" t="s">
        <v>48</v>
      </c>
    </row>
    <row r="2123" spans="1:8" x14ac:dyDescent="0.3">
      <c r="A2123" s="1" t="s">
        <v>2262</v>
      </c>
      <c r="B2123" s="1" t="s">
        <v>65</v>
      </c>
      <c r="C2123" s="1">
        <v>0.1</v>
      </c>
      <c r="D2123" s="1">
        <v>22</v>
      </c>
      <c r="E2123" s="1">
        <v>4</v>
      </c>
      <c r="F2123" s="1">
        <v>2</v>
      </c>
      <c r="G2123" s="1" t="s">
        <v>10</v>
      </c>
      <c r="H2123" s="1" t="s">
        <v>18</v>
      </c>
    </row>
    <row r="2124" spans="1:8" x14ac:dyDescent="0.3">
      <c r="A2124" s="1" t="s">
        <v>2262</v>
      </c>
      <c r="B2124" s="1" t="s">
        <v>1068</v>
      </c>
      <c r="C2124" s="1">
        <v>0.1</v>
      </c>
      <c r="D2124" s="1">
        <v>39</v>
      </c>
      <c r="E2124" s="1">
        <v>10</v>
      </c>
      <c r="F2124" s="1">
        <v>3</v>
      </c>
      <c r="G2124" s="1" t="s">
        <v>10</v>
      </c>
      <c r="H2124" s="1" t="s">
        <v>48</v>
      </c>
    </row>
    <row r="2125" spans="1:8" x14ac:dyDescent="0.3">
      <c r="A2125" s="1" t="s">
        <v>2263</v>
      </c>
      <c r="B2125" s="1" t="s">
        <v>160</v>
      </c>
      <c r="C2125" s="1">
        <v>0</v>
      </c>
      <c r="D2125" s="1">
        <v>112</v>
      </c>
      <c r="E2125" s="1">
        <v>4</v>
      </c>
      <c r="F2125" s="1">
        <v>4</v>
      </c>
      <c r="G2125" s="1" t="s">
        <v>10</v>
      </c>
      <c r="H2125" s="1" t="s">
        <v>18</v>
      </c>
    </row>
    <row r="2126" spans="1:8" x14ac:dyDescent="0.3">
      <c r="A2126" s="1" t="s">
        <v>2263</v>
      </c>
      <c r="B2126" s="1" t="s">
        <v>461</v>
      </c>
      <c r="C2126" s="1">
        <v>0</v>
      </c>
      <c r="D2126" s="1">
        <v>124</v>
      </c>
      <c r="E2126" s="1">
        <v>4</v>
      </c>
      <c r="F2126" s="1">
        <v>8</v>
      </c>
      <c r="G2126" s="1" t="s">
        <v>10</v>
      </c>
      <c r="H2126" s="1" t="s">
        <v>48</v>
      </c>
    </row>
    <row r="2127" spans="1:8" x14ac:dyDescent="0.3">
      <c r="A2127" s="1" t="s">
        <v>2263</v>
      </c>
      <c r="B2127" s="1" t="s">
        <v>1352</v>
      </c>
      <c r="C2127" s="1">
        <v>0</v>
      </c>
      <c r="D2127" s="1">
        <v>89</v>
      </c>
      <c r="E2127" s="1">
        <v>41</v>
      </c>
      <c r="F2127" s="1">
        <v>4</v>
      </c>
      <c r="G2127" s="1" t="s">
        <v>10</v>
      </c>
      <c r="H2127" s="1" t="s">
        <v>91</v>
      </c>
    </row>
    <row r="2128" spans="1:8" x14ac:dyDescent="0.3">
      <c r="A2128" s="1" t="s">
        <v>2263</v>
      </c>
      <c r="B2128" s="1" t="s">
        <v>584</v>
      </c>
      <c r="C2128" s="1">
        <v>0</v>
      </c>
      <c r="D2128" s="1">
        <v>17</v>
      </c>
      <c r="E2128" s="1">
        <v>5</v>
      </c>
      <c r="F2128" s="1">
        <v>1</v>
      </c>
      <c r="G2128" s="1" t="s">
        <v>10</v>
      </c>
      <c r="H2128" s="1" t="s">
        <v>29</v>
      </c>
    </row>
    <row r="2129" spans="1:8" x14ac:dyDescent="0.3">
      <c r="A2129" s="1" t="s">
        <v>2263</v>
      </c>
      <c r="B2129" s="1" t="s">
        <v>21</v>
      </c>
      <c r="C2129" s="1">
        <v>0.4</v>
      </c>
      <c r="D2129" s="1">
        <v>31</v>
      </c>
      <c r="E2129" s="1">
        <v>4</v>
      </c>
      <c r="F2129" s="1">
        <v>3</v>
      </c>
      <c r="G2129" s="1" t="s">
        <v>10</v>
      </c>
      <c r="H2129" s="1" t="s">
        <v>22</v>
      </c>
    </row>
    <row r="2130" spans="1:8" x14ac:dyDescent="0.3">
      <c r="A2130" s="1" t="s">
        <v>2264</v>
      </c>
      <c r="B2130" s="1" t="s">
        <v>2265</v>
      </c>
      <c r="C2130" s="1">
        <v>0</v>
      </c>
      <c r="D2130" s="1">
        <v>333</v>
      </c>
      <c r="E2130" s="1">
        <v>73</v>
      </c>
      <c r="F2130" s="1">
        <v>7</v>
      </c>
      <c r="G2130" s="1" t="s">
        <v>14</v>
      </c>
      <c r="H2130" s="1" t="s">
        <v>36</v>
      </c>
    </row>
    <row r="2131" spans="1:8" x14ac:dyDescent="0.3">
      <c r="A2131" s="1" t="s">
        <v>2264</v>
      </c>
      <c r="B2131" s="1" t="s">
        <v>488</v>
      </c>
      <c r="C2131" s="1">
        <v>0</v>
      </c>
      <c r="D2131" s="1">
        <v>2199</v>
      </c>
      <c r="E2131" s="1">
        <v>923</v>
      </c>
      <c r="F2131" s="1">
        <v>7</v>
      </c>
      <c r="G2131" s="1" t="s">
        <v>57</v>
      </c>
      <c r="H2131" s="1" t="s">
        <v>58</v>
      </c>
    </row>
    <row r="2132" spans="1:8" x14ac:dyDescent="0.3">
      <c r="A2132" s="1" t="s">
        <v>2266</v>
      </c>
      <c r="B2132" s="1" t="s">
        <v>1281</v>
      </c>
      <c r="C2132" s="1">
        <v>0</v>
      </c>
      <c r="D2132" s="1">
        <v>22</v>
      </c>
      <c r="E2132" s="1">
        <v>0</v>
      </c>
      <c r="F2132" s="1">
        <v>1</v>
      </c>
      <c r="G2132" s="1" t="s">
        <v>10</v>
      </c>
      <c r="H2132" s="1" t="s">
        <v>18</v>
      </c>
    </row>
    <row r="2133" spans="1:8" x14ac:dyDescent="0.3">
      <c r="A2133" s="1" t="s">
        <v>2266</v>
      </c>
      <c r="B2133" s="1" t="s">
        <v>1257</v>
      </c>
      <c r="C2133" s="1">
        <v>0</v>
      </c>
      <c r="D2133" s="1">
        <v>27</v>
      </c>
      <c r="E2133" s="1">
        <v>4</v>
      </c>
      <c r="F2133" s="1">
        <v>3</v>
      </c>
      <c r="G2133" s="1" t="s">
        <v>10</v>
      </c>
      <c r="H2133" s="1" t="s">
        <v>45</v>
      </c>
    </row>
    <row r="2134" spans="1:8" x14ac:dyDescent="0.3">
      <c r="A2134" s="1" t="s">
        <v>2267</v>
      </c>
      <c r="B2134" s="1" t="s">
        <v>1002</v>
      </c>
      <c r="C2134" s="1">
        <v>0.1</v>
      </c>
      <c r="D2134" s="1">
        <v>18</v>
      </c>
      <c r="E2134" s="1">
        <v>1</v>
      </c>
      <c r="F2134" s="1">
        <v>2</v>
      </c>
      <c r="G2134" s="1" t="s">
        <v>10</v>
      </c>
      <c r="H2134" s="1" t="s">
        <v>22</v>
      </c>
    </row>
    <row r="2135" spans="1:8" x14ac:dyDescent="0.3">
      <c r="A2135" s="1" t="s">
        <v>2267</v>
      </c>
      <c r="B2135" s="1" t="s">
        <v>600</v>
      </c>
      <c r="C2135" s="1">
        <v>0</v>
      </c>
      <c r="D2135" s="1">
        <v>125</v>
      </c>
      <c r="E2135" s="1">
        <v>54</v>
      </c>
      <c r="F2135" s="1">
        <v>1</v>
      </c>
      <c r="G2135" s="1" t="s">
        <v>57</v>
      </c>
      <c r="H2135" s="1" t="s">
        <v>70</v>
      </c>
    </row>
    <row r="2136" spans="1:8" x14ac:dyDescent="0.3">
      <c r="A2136" s="1" t="s">
        <v>2268</v>
      </c>
      <c r="B2136" s="1" t="s">
        <v>2269</v>
      </c>
      <c r="C2136" s="1">
        <v>0.1</v>
      </c>
      <c r="D2136" s="1">
        <v>150</v>
      </c>
      <c r="E2136" s="1">
        <v>7</v>
      </c>
      <c r="F2136" s="1">
        <v>3</v>
      </c>
      <c r="G2136" s="1" t="s">
        <v>14</v>
      </c>
      <c r="H2136" s="1" t="s">
        <v>36</v>
      </c>
    </row>
    <row r="2137" spans="1:8" x14ac:dyDescent="0.3">
      <c r="A2137" s="1" t="s">
        <v>2268</v>
      </c>
      <c r="B2137" s="1" t="s">
        <v>2270</v>
      </c>
      <c r="C2137" s="1">
        <v>0</v>
      </c>
      <c r="D2137" s="1">
        <v>623</v>
      </c>
      <c r="E2137" s="1">
        <v>81</v>
      </c>
      <c r="F2137" s="1">
        <v>2</v>
      </c>
      <c r="G2137" s="1" t="s">
        <v>57</v>
      </c>
      <c r="H2137" s="1" t="s">
        <v>58</v>
      </c>
    </row>
    <row r="2138" spans="1:8" x14ac:dyDescent="0.3">
      <c r="A2138" s="1" t="s">
        <v>2271</v>
      </c>
      <c r="B2138" s="1" t="s">
        <v>244</v>
      </c>
      <c r="C2138" s="1">
        <v>0.1</v>
      </c>
      <c r="D2138" s="1">
        <v>88</v>
      </c>
      <c r="E2138" s="1">
        <v>34</v>
      </c>
      <c r="F2138" s="1">
        <v>2</v>
      </c>
      <c r="G2138" s="1" t="s">
        <v>10</v>
      </c>
      <c r="H2138" s="1" t="s">
        <v>22</v>
      </c>
    </row>
    <row r="2139" spans="1:8" x14ac:dyDescent="0.3">
      <c r="A2139" s="1" t="s">
        <v>2272</v>
      </c>
      <c r="B2139" s="1" t="s">
        <v>434</v>
      </c>
      <c r="C2139" s="1">
        <v>0</v>
      </c>
      <c r="D2139" s="1">
        <v>26</v>
      </c>
      <c r="E2139" s="1">
        <v>7</v>
      </c>
      <c r="F2139" s="1">
        <v>4</v>
      </c>
      <c r="G2139" s="1" t="s">
        <v>10</v>
      </c>
      <c r="H2139" s="1" t="s">
        <v>48</v>
      </c>
    </row>
    <row r="2140" spans="1:8" x14ac:dyDescent="0.3">
      <c r="A2140" s="1" t="s">
        <v>2272</v>
      </c>
      <c r="B2140" s="1" t="s">
        <v>1347</v>
      </c>
      <c r="C2140" s="1">
        <v>0.1</v>
      </c>
      <c r="D2140" s="1">
        <v>247</v>
      </c>
      <c r="E2140" s="1">
        <v>82</v>
      </c>
      <c r="F2140" s="1">
        <v>2</v>
      </c>
      <c r="G2140" s="1" t="s">
        <v>10</v>
      </c>
      <c r="H2140" s="1" t="s">
        <v>22</v>
      </c>
    </row>
    <row r="2141" spans="1:8" x14ac:dyDescent="0.3">
      <c r="A2141" s="1" t="s">
        <v>2271</v>
      </c>
      <c r="B2141" s="1" t="s">
        <v>816</v>
      </c>
      <c r="C2141" s="1">
        <v>0.15</v>
      </c>
      <c r="D2141" s="1">
        <v>142</v>
      </c>
      <c r="E2141" s="1">
        <v>45</v>
      </c>
      <c r="F2141" s="1">
        <v>2</v>
      </c>
      <c r="G2141" s="1" t="s">
        <v>57</v>
      </c>
      <c r="H2141" s="1" t="s">
        <v>58</v>
      </c>
    </row>
    <row r="2142" spans="1:8" x14ac:dyDescent="0.3">
      <c r="A2142" s="1" t="s">
        <v>2272</v>
      </c>
      <c r="B2142" s="1" t="s">
        <v>2273</v>
      </c>
      <c r="C2142" s="1">
        <v>0.15</v>
      </c>
      <c r="D2142" s="1">
        <v>673</v>
      </c>
      <c r="E2142" s="1">
        <v>222</v>
      </c>
      <c r="F2142" s="1">
        <v>3</v>
      </c>
      <c r="G2142" s="1" t="s">
        <v>57</v>
      </c>
      <c r="H2142" s="1" t="s">
        <v>79</v>
      </c>
    </row>
    <row r="2143" spans="1:8" x14ac:dyDescent="0.3">
      <c r="A2143" s="1" t="s">
        <v>2274</v>
      </c>
      <c r="B2143" s="1" t="s">
        <v>129</v>
      </c>
      <c r="C2143" s="1">
        <v>0.5</v>
      </c>
      <c r="D2143" s="1">
        <v>15</v>
      </c>
      <c r="E2143" s="1">
        <v>-11</v>
      </c>
      <c r="F2143" s="1">
        <v>1</v>
      </c>
      <c r="G2143" s="1" t="s">
        <v>10</v>
      </c>
      <c r="H2143" s="1" t="s">
        <v>18</v>
      </c>
    </row>
    <row r="2144" spans="1:8" x14ac:dyDescent="0.3">
      <c r="A2144" s="1" t="s">
        <v>2275</v>
      </c>
      <c r="B2144" s="1" t="s">
        <v>1916</v>
      </c>
      <c r="C2144" s="1">
        <v>0</v>
      </c>
      <c r="D2144" s="1">
        <v>196</v>
      </c>
      <c r="E2144" s="1">
        <v>72</v>
      </c>
      <c r="F2144" s="1">
        <v>3</v>
      </c>
      <c r="G2144" s="1" t="s">
        <v>57</v>
      </c>
      <c r="H2144" s="1" t="s">
        <v>70</v>
      </c>
    </row>
    <row r="2145" spans="1:8" x14ac:dyDescent="0.3">
      <c r="A2145" s="1" t="s">
        <v>2276</v>
      </c>
      <c r="B2145" s="1" t="s">
        <v>1543</v>
      </c>
      <c r="C2145" s="1">
        <v>0.1</v>
      </c>
      <c r="D2145" s="1">
        <v>823</v>
      </c>
      <c r="E2145" s="1">
        <v>247</v>
      </c>
      <c r="F2145" s="1">
        <v>2</v>
      </c>
      <c r="G2145" s="1" t="s">
        <v>14</v>
      </c>
      <c r="H2145" s="1" t="s">
        <v>36</v>
      </c>
    </row>
    <row r="2146" spans="1:8" x14ac:dyDescent="0.3">
      <c r="A2146" s="1" t="s">
        <v>2276</v>
      </c>
      <c r="B2146" s="1" t="s">
        <v>1378</v>
      </c>
      <c r="C2146" s="1">
        <v>0.1</v>
      </c>
      <c r="D2146" s="1">
        <v>284</v>
      </c>
      <c r="E2146" s="1">
        <v>123</v>
      </c>
      <c r="F2146" s="1">
        <v>14</v>
      </c>
      <c r="G2146" s="1" t="s">
        <v>10</v>
      </c>
      <c r="H2146" s="1" t="s">
        <v>77</v>
      </c>
    </row>
    <row r="2147" spans="1:8" x14ac:dyDescent="0.3">
      <c r="A2147" s="1" t="s">
        <v>2277</v>
      </c>
      <c r="B2147" s="1" t="s">
        <v>1345</v>
      </c>
      <c r="C2147" s="1">
        <v>0</v>
      </c>
      <c r="D2147" s="1">
        <v>82</v>
      </c>
      <c r="E2147" s="1">
        <v>23</v>
      </c>
      <c r="F2147" s="1">
        <v>3</v>
      </c>
      <c r="G2147" s="1" t="s">
        <v>10</v>
      </c>
      <c r="H2147" s="1" t="s">
        <v>48</v>
      </c>
    </row>
    <row r="2148" spans="1:8" x14ac:dyDescent="0.3">
      <c r="A2148" s="1" t="s">
        <v>2278</v>
      </c>
      <c r="B2148" s="1" t="s">
        <v>129</v>
      </c>
      <c r="C2148" s="1">
        <v>0.5</v>
      </c>
      <c r="D2148" s="1">
        <v>39</v>
      </c>
      <c r="E2148" s="1">
        <v>-19</v>
      </c>
      <c r="F2148" s="1">
        <v>3</v>
      </c>
      <c r="G2148" s="1" t="s">
        <v>10</v>
      </c>
      <c r="H2148" s="1" t="s">
        <v>18</v>
      </c>
    </row>
    <row r="2149" spans="1:8" x14ac:dyDescent="0.3">
      <c r="A2149" s="1" t="s">
        <v>2279</v>
      </c>
      <c r="B2149" s="1" t="s">
        <v>747</v>
      </c>
      <c r="C2149" s="1">
        <v>0</v>
      </c>
      <c r="D2149" s="1">
        <v>41</v>
      </c>
      <c r="E2149" s="1">
        <v>20</v>
      </c>
      <c r="F2149" s="1">
        <v>3</v>
      </c>
      <c r="G2149" s="1" t="s">
        <v>10</v>
      </c>
      <c r="H2149" s="1" t="s">
        <v>29</v>
      </c>
    </row>
    <row r="2150" spans="1:8" x14ac:dyDescent="0.3">
      <c r="A2150" s="1" t="s">
        <v>2279</v>
      </c>
      <c r="B2150" s="1" t="s">
        <v>596</v>
      </c>
      <c r="C2150" s="1">
        <v>0</v>
      </c>
      <c r="D2150" s="1">
        <v>225</v>
      </c>
      <c r="E2150" s="1">
        <v>29</v>
      </c>
      <c r="F2150" s="1">
        <v>2</v>
      </c>
      <c r="G2150" s="1" t="s">
        <v>57</v>
      </c>
      <c r="H2150" s="1" t="s">
        <v>96</v>
      </c>
    </row>
    <row r="2151" spans="1:8" x14ac:dyDescent="0.3">
      <c r="A2151" s="1" t="s">
        <v>2280</v>
      </c>
      <c r="B2151" s="1" t="s">
        <v>2281</v>
      </c>
      <c r="C2151" s="1">
        <v>0</v>
      </c>
      <c r="D2151" s="1">
        <v>293</v>
      </c>
      <c r="E2151" s="1">
        <v>47</v>
      </c>
      <c r="F2151" s="1">
        <v>5</v>
      </c>
      <c r="G2151" s="1" t="s">
        <v>14</v>
      </c>
      <c r="H2151" s="1" t="s">
        <v>36</v>
      </c>
    </row>
    <row r="2152" spans="1:8" x14ac:dyDescent="0.3">
      <c r="A2152" s="1" t="s">
        <v>2280</v>
      </c>
      <c r="B2152" s="1" t="s">
        <v>329</v>
      </c>
      <c r="C2152" s="1">
        <v>0</v>
      </c>
      <c r="D2152" s="1">
        <v>99</v>
      </c>
      <c r="E2152" s="1">
        <v>24</v>
      </c>
      <c r="F2152" s="1">
        <v>2</v>
      </c>
      <c r="G2152" s="1" t="s">
        <v>10</v>
      </c>
      <c r="H2152" s="1" t="s">
        <v>18</v>
      </c>
    </row>
    <row r="2153" spans="1:8" x14ac:dyDescent="0.3">
      <c r="A2153" s="1" t="s">
        <v>2282</v>
      </c>
      <c r="B2153" s="1" t="s">
        <v>2283</v>
      </c>
      <c r="C2153" s="1">
        <v>0</v>
      </c>
      <c r="D2153" s="1">
        <v>60</v>
      </c>
      <c r="E2153" s="1">
        <v>29</v>
      </c>
      <c r="F2153" s="1">
        <v>3</v>
      </c>
      <c r="G2153" s="1" t="s">
        <v>10</v>
      </c>
      <c r="H2153" s="1" t="s">
        <v>91</v>
      </c>
    </row>
    <row r="2154" spans="1:8" x14ac:dyDescent="0.3">
      <c r="A2154" s="1" t="s">
        <v>2280</v>
      </c>
      <c r="B2154" s="1" t="s">
        <v>795</v>
      </c>
      <c r="C2154" s="1">
        <v>0</v>
      </c>
      <c r="D2154" s="1">
        <v>216</v>
      </c>
      <c r="E2154" s="1">
        <v>95</v>
      </c>
      <c r="F2154" s="1">
        <v>3</v>
      </c>
      <c r="G2154" s="1" t="s">
        <v>57</v>
      </c>
      <c r="H2154" s="1" t="s">
        <v>70</v>
      </c>
    </row>
    <row r="2155" spans="1:8" x14ac:dyDescent="0.3">
      <c r="A2155" s="1" t="s">
        <v>2282</v>
      </c>
      <c r="B2155" s="1" t="s">
        <v>1010</v>
      </c>
      <c r="C2155" s="1">
        <v>0.1</v>
      </c>
      <c r="D2155" s="1">
        <v>446</v>
      </c>
      <c r="E2155" s="1">
        <v>109</v>
      </c>
      <c r="F2155" s="1">
        <v>6</v>
      </c>
      <c r="G2155" s="1" t="s">
        <v>57</v>
      </c>
      <c r="H2155" s="1" t="s">
        <v>70</v>
      </c>
    </row>
    <row r="2156" spans="1:8" x14ac:dyDescent="0.3">
      <c r="A2156" s="1" t="s">
        <v>2284</v>
      </c>
      <c r="B2156" s="1" t="s">
        <v>2285</v>
      </c>
      <c r="C2156" s="1">
        <v>0.2</v>
      </c>
      <c r="D2156" s="1">
        <v>769</v>
      </c>
      <c r="E2156" s="1">
        <v>154</v>
      </c>
      <c r="F2156" s="1">
        <v>7</v>
      </c>
      <c r="G2156" s="1" t="s">
        <v>14</v>
      </c>
      <c r="H2156" s="1" t="s">
        <v>36</v>
      </c>
    </row>
    <row r="2157" spans="1:8" x14ac:dyDescent="0.3">
      <c r="A2157" s="1" t="s">
        <v>2284</v>
      </c>
      <c r="B2157" s="1" t="s">
        <v>996</v>
      </c>
      <c r="C2157" s="1">
        <v>0.1</v>
      </c>
      <c r="D2157" s="1">
        <v>153</v>
      </c>
      <c r="E2157" s="1">
        <v>58</v>
      </c>
      <c r="F2157" s="1">
        <v>3</v>
      </c>
      <c r="G2157" s="1" t="s">
        <v>14</v>
      </c>
      <c r="H2157" s="1" t="s">
        <v>116</v>
      </c>
    </row>
    <row r="2158" spans="1:8" x14ac:dyDescent="0.3">
      <c r="A2158" s="1" t="s">
        <v>2284</v>
      </c>
      <c r="B2158" s="1" t="s">
        <v>280</v>
      </c>
      <c r="C2158" s="1">
        <v>0.1</v>
      </c>
      <c r="D2158" s="1">
        <v>64</v>
      </c>
      <c r="E2158" s="1">
        <v>26</v>
      </c>
      <c r="F2158" s="1">
        <v>5</v>
      </c>
      <c r="G2158" s="1" t="s">
        <v>10</v>
      </c>
      <c r="H2158" s="1" t="s">
        <v>18</v>
      </c>
    </row>
    <row r="2159" spans="1:8" x14ac:dyDescent="0.3">
      <c r="A2159" s="1" t="s">
        <v>2284</v>
      </c>
      <c r="B2159" s="1" t="s">
        <v>100</v>
      </c>
      <c r="C2159" s="1">
        <v>0.1</v>
      </c>
      <c r="D2159" s="1">
        <v>16</v>
      </c>
      <c r="E2159" s="1">
        <v>3</v>
      </c>
      <c r="F2159" s="1">
        <v>3</v>
      </c>
      <c r="G2159" s="1" t="s">
        <v>10</v>
      </c>
      <c r="H2159" s="1" t="s">
        <v>48</v>
      </c>
    </row>
    <row r="2160" spans="1:8" x14ac:dyDescent="0.3">
      <c r="A2160" s="1" t="s">
        <v>2284</v>
      </c>
      <c r="B2160" s="1" t="s">
        <v>55</v>
      </c>
      <c r="C2160" s="1">
        <v>0.1</v>
      </c>
      <c r="D2160" s="1">
        <v>56</v>
      </c>
      <c r="E2160" s="1">
        <v>5</v>
      </c>
      <c r="F2160" s="1">
        <v>7</v>
      </c>
      <c r="G2160" s="1" t="s">
        <v>10</v>
      </c>
      <c r="H2160" s="1" t="s">
        <v>48</v>
      </c>
    </row>
    <row r="2161" spans="1:8" x14ac:dyDescent="0.3">
      <c r="A2161" s="1" t="s">
        <v>2284</v>
      </c>
      <c r="B2161" s="1" t="s">
        <v>178</v>
      </c>
      <c r="C2161" s="1">
        <v>0.2</v>
      </c>
      <c r="D2161" s="1">
        <v>53</v>
      </c>
      <c r="E2161" s="1">
        <v>-9</v>
      </c>
      <c r="F2161" s="1">
        <v>4</v>
      </c>
      <c r="G2161" s="1" t="s">
        <v>10</v>
      </c>
      <c r="H2161" s="1" t="s">
        <v>22</v>
      </c>
    </row>
    <row r="2162" spans="1:8" x14ac:dyDescent="0.3">
      <c r="A2162" s="1" t="s">
        <v>2286</v>
      </c>
      <c r="B2162" s="1" t="s">
        <v>1077</v>
      </c>
      <c r="C2162" s="1">
        <v>0.5</v>
      </c>
      <c r="D2162" s="1">
        <v>3</v>
      </c>
      <c r="E2162" s="1">
        <v>-1</v>
      </c>
      <c r="F2162" s="1">
        <v>1</v>
      </c>
      <c r="G2162" s="1" t="s">
        <v>10</v>
      </c>
      <c r="H2162" s="1" t="s">
        <v>45</v>
      </c>
    </row>
    <row r="2163" spans="1:8" x14ac:dyDescent="0.3">
      <c r="A2163" s="1" t="s">
        <v>2287</v>
      </c>
      <c r="B2163" s="1" t="s">
        <v>909</v>
      </c>
      <c r="C2163" s="1">
        <v>0.1</v>
      </c>
      <c r="D2163" s="1">
        <v>560</v>
      </c>
      <c r="E2163" s="1">
        <v>44</v>
      </c>
      <c r="F2163" s="1">
        <v>3</v>
      </c>
      <c r="G2163" s="1" t="s">
        <v>10</v>
      </c>
      <c r="H2163" s="1" t="s">
        <v>22</v>
      </c>
    </row>
    <row r="2164" spans="1:8" x14ac:dyDescent="0.3">
      <c r="A2164" s="1" t="s">
        <v>2284</v>
      </c>
      <c r="B2164" s="1" t="s">
        <v>496</v>
      </c>
      <c r="C2164" s="1">
        <v>0.1</v>
      </c>
      <c r="D2164" s="1">
        <v>344</v>
      </c>
      <c r="E2164" s="1">
        <v>15</v>
      </c>
      <c r="F2164" s="1">
        <v>2</v>
      </c>
      <c r="G2164" s="1" t="s">
        <v>57</v>
      </c>
      <c r="H2164" s="1" t="s">
        <v>79</v>
      </c>
    </row>
    <row r="2165" spans="1:8" x14ac:dyDescent="0.3">
      <c r="A2165" s="1" t="s">
        <v>2288</v>
      </c>
      <c r="B2165" s="1" t="s">
        <v>904</v>
      </c>
      <c r="C2165" s="1">
        <v>0.2</v>
      </c>
      <c r="D2165" s="1">
        <v>522</v>
      </c>
      <c r="E2165" s="1">
        <v>-78</v>
      </c>
      <c r="F2165" s="1">
        <v>5</v>
      </c>
      <c r="G2165" s="1" t="s">
        <v>14</v>
      </c>
      <c r="H2165" s="1" t="s">
        <v>36</v>
      </c>
    </row>
    <row r="2166" spans="1:8" x14ac:dyDescent="0.3">
      <c r="A2166" s="1" t="s">
        <v>2289</v>
      </c>
      <c r="B2166" s="1" t="s">
        <v>324</v>
      </c>
      <c r="C2166" s="1">
        <v>0</v>
      </c>
      <c r="D2166" s="1">
        <v>91</v>
      </c>
      <c r="E2166" s="1">
        <v>46</v>
      </c>
      <c r="F2166" s="1">
        <v>3</v>
      </c>
      <c r="G2166" s="1" t="s">
        <v>10</v>
      </c>
      <c r="H2166" s="1" t="s">
        <v>48</v>
      </c>
    </row>
    <row r="2167" spans="1:8" x14ac:dyDescent="0.3">
      <c r="A2167" s="1" t="s">
        <v>2289</v>
      </c>
      <c r="B2167" s="1" t="s">
        <v>211</v>
      </c>
      <c r="C2167" s="1">
        <v>0</v>
      </c>
      <c r="D2167" s="1">
        <v>35</v>
      </c>
      <c r="E2167" s="1">
        <v>14</v>
      </c>
      <c r="F2167" s="1">
        <v>3</v>
      </c>
      <c r="G2167" s="1" t="s">
        <v>10</v>
      </c>
      <c r="H2167" s="1" t="s">
        <v>29</v>
      </c>
    </row>
    <row r="2168" spans="1:8" x14ac:dyDescent="0.3">
      <c r="A2168" s="1" t="s">
        <v>2289</v>
      </c>
      <c r="B2168" s="1" t="s">
        <v>2290</v>
      </c>
      <c r="C2168" s="1">
        <v>0</v>
      </c>
      <c r="D2168" s="1">
        <v>24</v>
      </c>
      <c r="E2168" s="1">
        <v>11</v>
      </c>
      <c r="F2168" s="1">
        <v>2</v>
      </c>
      <c r="G2168" s="1" t="s">
        <v>10</v>
      </c>
      <c r="H2168" s="1" t="s">
        <v>45</v>
      </c>
    </row>
    <row r="2169" spans="1:8" x14ac:dyDescent="0.3">
      <c r="A2169" s="1" t="s">
        <v>2289</v>
      </c>
      <c r="B2169" s="1" t="s">
        <v>635</v>
      </c>
      <c r="C2169" s="1">
        <v>0.4</v>
      </c>
      <c r="D2169" s="1">
        <v>241</v>
      </c>
      <c r="E2169" s="1">
        <v>-125</v>
      </c>
      <c r="F2169" s="1">
        <v>3</v>
      </c>
      <c r="G2169" s="1" t="s">
        <v>10</v>
      </c>
      <c r="H2169" s="1" t="s">
        <v>22</v>
      </c>
    </row>
    <row r="2170" spans="1:8" x14ac:dyDescent="0.3">
      <c r="A2170" s="1" t="s">
        <v>2291</v>
      </c>
      <c r="B2170" s="1" t="s">
        <v>1397</v>
      </c>
      <c r="C2170" s="1">
        <v>0</v>
      </c>
      <c r="D2170" s="1">
        <v>712</v>
      </c>
      <c r="E2170" s="1">
        <v>320</v>
      </c>
      <c r="F2170" s="1">
        <v>5</v>
      </c>
      <c r="G2170" s="1" t="s">
        <v>14</v>
      </c>
      <c r="H2170" s="1" t="s">
        <v>15</v>
      </c>
    </row>
    <row r="2171" spans="1:8" x14ac:dyDescent="0.3">
      <c r="A2171" s="1" t="s">
        <v>2291</v>
      </c>
      <c r="B2171" s="1" t="s">
        <v>2292</v>
      </c>
      <c r="C2171" s="1">
        <v>0</v>
      </c>
      <c r="D2171" s="1">
        <v>1062</v>
      </c>
      <c r="E2171" s="1">
        <v>181</v>
      </c>
      <c r="F2171" s="1">
        <v>2</v>
      </c>
      <c r="G2171" s="1" t="s">
        <v>14</v>
      </c>
      <c r="H2171" s="1" t="s">
        <v>40</v>
      </c>
    </row>
    <row r="2172" spans="1:8" x14ac:dyDescent="0.3">
      <c r="A2172" s="1" t="s">
        <v>2291</v>
      </c>
      <c r="B2172" s="1" t="s">
        <v>1028</v>
      </c>
      <c r="C2172" s="1">
        <v>0</v>
      </c>
      <c r="D2172" s="1">
        <v>158</v>
      </c>
      <c r="E2172" s="1">
        <v>30</v>
      </c>
      <c r="F2172" s="1">
        <v>3</v>
      </c>
      <c r="G2172" s="1" t="s">
        <v>10</v>
      </c>
      <c r="H2172" s="1" t="s">
        <v>18</v>
      </c>
    </row>
    <row r="2173" spans="1:8" x14ac:dyDescent="0.3">
      <c r="A2173" s="1" t="s">
        <v>2291</v>
      </c>
      <c r="B2173" s="1" t="s">
        <v>2120</v>
      </c>
      <c r="C2173" s="1">
        <v>0</v>
      </c>
      <c r="D2173" s="1">
        <v>230</v>
      </c>
      <c r="E2173" s="1">
        <v>25</v>
      </c>
      <c r="F2173" s="1">
        <v>6</v>
      </c>
      <c r="G2173" s="1" t="s">
        <v>57</v>
      </c>
      <c r="H2173" s="1" t="s">
        <v>96</v>
      </c>
    </row>
    <row r="2174" spans="1:8" x14ac:dyDescent="0.3">
      <c r="A2174" s="1" t="s">
        <v>2291</v>
      </c>
      <c r="B2174" s="1" t="s">
        <v>1660</v>
      </c>
      <c r="C2174" s="1">
        <v>0</v>
      </c>
      <c r="D2174" s="1">
        <v>380</v>
      </c>
      <c r="E2174" s="1">
        <v>84</v>
      </c>
      <c r="F2174" s="1">
        <v>5</v>
      </c>
      <c r="G2174" s="1" t="s">
        <v>57</v>
      </c>
      <c r="H2174" s="1" t="s">
        <v>70</v>
      </c>
    </row>
    <row r="2175" spans="1:8" x14ac:dyDescent="0.3">
      <c r="A2175" s="1" t="s">
        <v>2293</v>
      </c>
      <c r="B2175" s="1" t="s">
        <v>24</v>
      </c>
      <c r="C2175" s="1">
        <v>0</v>
      </c>
      <c r="D2175" s="1">
        <v>269</v>
      </c>
      <c r="E2175" s="1">
        <v>62</v>
      </c>
      <c r="F2175" s="1">
        <v>9</v>
      </c>
      <c r="G2175" s="1" t="s">
        <v>10</v>
      </c>
      <c r="H2175" s="1" t="s">
        <v>18</v>
      </c>
    </row>
    <row r="2176" spans="1:8" x14ac:dyDescent="0.3">
      <c r="A2176" s="1" t="s">
        <v>2294</v>
      </c>
      <c r="B2176" s="1" t="s">
        <v>305</v>
      </c>
      <c r="C2176" s="1">
        <v>0.1</v>
      </c>
      <c r="D2176" s="1">
        <v>907</v>
      </c>
      <c r="E2176" s="1">
        <v>-30</v>
      </c>
      <c r="F2176" s="1">
        <v>7</v>
      </c>
      <c r="G2176" s="1" t="s">
        <v>14</v>
      </c>
      <c r="H2176" s="1" t="s">
        <v>15</v>
      </c>
    </row>
    <row r="2177" spans="1:8" x14ac:dyDescent="0.3">
      <c r="A2177" s="1" t="s">
        <v>2295</v>
      </c>
      <c r="B2177" s="1" t="s">
        <v>2296</v>
      </c>
      <c r="C2177" s="1">
        <v>0</v>
      </c>
      <c r="D2177" s="1">
        <v>30</v>
      </c>
      <c r="E2177" s="1">
        <v>4</v>
      </c>
      <c r="F2177" s="1">
        <v>2</v>
      </c>
      <c r="G2177" s="1" t="s">
        <v>10</v>
      </c>
      <c r="H2177" s="1" t="s">
        <v>48</v>
      </c>
    </row>
    <row r="2178" spans="1:8" x14ac:dyDescent="0.3">
      <c r="A2178" s="1" t="s">
        <v>2297</v>
      </c>
      <c r="B2178" s="1" t="s">
        <v>2298</v>
      </c>
      <c r="C2178" s="1">
        <v>0.15</v>
      </c>
      <c r="D2178" s="1">
        <v>2123</v>
      </c>
      <c r="E2178" s="1">
        <v>125</v>
      </c>
      <c r="F2178" s="1">
        <v>8</v>
      </c>
      <c r="G2178" s="1" t="s">
        <v>57</v>
      </c>
      <c r="H2178" s="1" t="s">
        <v>58</v>
      </c>
    </row>
    <row r="2179" spans="1:8" x14ac:dyDescent="0.3">
      <c r="A2179" s="1" t="s">
        <v>2299</v>
      </c>
      <c r="B2179" s="1" t="s">
        <v>584</v>
      </c>
      <c r="C2179" s="1">
        <v>0</v>
      </c>
      <c r="D2179" s="1">
        <v>66</v>
      </c>
      <c r="E2179" s="1">
        <v>22</v>
      </c>
      <c r="F2179" s="1">
        <v>4</v>
      </c>
      <c r="G2179" s="1" t="s">
        <v>10</v>
      </c>
      <c r="H2179" s="1" t="s">
        <v>29</v>
      </c>
    </row>
    <row r="2180" spans="1:8" x14ac:dyDescent="0.3">
      <c r="A2180" s="1" t="s">
        <v>2299</v>
      </c>
      <c r="B2180" s="1" t="s">
        <v>2300</v>
      </c>
      <c r="C2180" s="1">
        <v>0</v>
      </c>
      <c r="D2180" s="1">
        <v>147</v>
      </c>
      <c r="E2180" s="1">
        <v>44</v>
      </c>
      <c r="F2180" s="1">
        <v>3</v>
      </c>
      <c r="G2180" s="1" t="s">
        <v>10</v>
      </c>
      <c r="H2180" s="1" t="s">
        <v>22</v>
      </c>
    </row>
    <row r="2181" spans="1:8" x14ac:dyDescent="0.3">
      <c r="A2181" s="1" t="s">
        <v>2301</v>
      </c>
      <c r="B2181" s="1" t="s">
        <v>1922</v>
      </c>
      <c r="C2181" s="1">
        <v>0.1</v>
      </c>
      <c r="D2181" s="1">
        <v>57</v>
      </c>
      <c r="E2181" s="1">
        <v>13</v>
      </c>
      <c r="F2181" s="1">
        <v>3</v>
      </c>
      <c r="G2181" s="1" t="s">
        <v>10</v>
      </c>
      <c r="H2181" s="1" t="s">
        <v>91</v>
      </c>
    </row>
    <row r="2182" spans="1:8" x14ac:dyDescent="0.3">
      <c r="A2182" s="1" t="s">
        <v>2301</v>
      </c>
      <c r="B2182" s="1" t="s">
        <v>2073</v>
      </c>
      <c r="C2182" s="1">
        <v>0.1</v>
      </c>
      <c r="D2182" s="1">
        <v>29</v>
      </c>
      <c r="E2182" s="1">
        <v>8</v>
      </c>
      <c r="F2182" s="1">
        <v>2</v>
      </c>
      <c r="G2182" s="1" t="s">
        <v>10</v>
      </c>
      <c r="H2182" s="1" t="s">
        <v>29</v>
      </c>
    </row>
    <row r="2183" spans="1:8" x14ac:dyDescent="0.3">
      <c r="A2183" s="1" t="s">
        <v>2302</v>
      </c>
      <c r="B2183" s="1" t="s">
        <v>2303</v>
      </c>
      <c r="C2183" s="1">
        <v>0</v>
      </c>
      <c r="D2183" s="1">
        <v>1488</v>
      </c>
      <c r="E2183" s="1">
        <v>372</v>
      </c>
      <c r="F2183" s="1">
        <v>3</v>
      </c>
      <c r="G2183" s="1" t="s">
        <v>10</v>
      </c>
      <c r="H2183" s="1" t="s">
        <v>73</v>
      </c>
    </row>
    <row r="2184" spans="1:8" x14ac:dyDescent="0.3">
      <c r="A2184" s="1" t="s">
        <v>2302</v>
      </c>
      <c r="B2184" s="1" t="s">
        <v>1205</v>
      </c>
      <c r="C2184" s="1">
        <v>0</v>
      </c>
      <c r="D2184" s="1">
        <v>24</v>
      </c>
      <c r="E2184" s="1">
        <v>6</v>
      </c>
      <c r="F2184" s="1">
        <v>2</v>
      </c>
      <c r="G2184" s="1" t="s">
        <v>10</v>
      </c>
      <c r="H2184" s="1" t="s">
        <v>91</v>
      </c>
    </row>
    <row r="2185" spans="1:8" x14ac:dyDescent="0.3">
      <c r="A2185" s="1" t="s">
        <v>2302</v>
      </c>
      <c r="B2185" s="1" t="s">
        <v>2304</v>
      </c>
      <c r="C2185" s="1">
        <v>0</v>
      </c>
      <c r="D2185" s="1">
        <v>99</v>
      </c>
      <c r="E2185" s="1">
        <v>25</v>
      </c>
      <c r="F2185" s="1">
        <v>6</v>
      </c>
      <c r="G2185" s="1" t="s">
        <v>10</v>
      </c>
      <c r="H2185" s="1" t="s">
        <v>22</v>
      </c>
    </row>
    <row r="2186" spans="1:8" x14ac:dyDescent="0.3">
      <c r="A2186" s="1" t="s">
        <v>2305</v>
      </c>
      <c r="B2186" s="1" t="s">
        <v>1063</v>
      </c>
      <c r="C2186" s="1">
        <v>0.1</v>
      </c>
      <c r="D2186" s="1">
        <v>27</v>
      </c>
      <c r="E2186" s="1">
        <v>7</v>
      </c>
      <c r="F2186" s="1">
        <v>1</v>
      </c>
      <c r="G2186" s="1" t="s">
        <v>10</v>
      </c>
      <c r="H2186" s="1" t="s">
        <v>18</v>
      </c>
    </row>
    <row r="2187" spans="1:8" x14ac:dyDescent="0.3">
      <c r="A2187" s="1" t="s">
        <v>2305</v>
      </c>
      <c r="B2187" s="1" t="s">
        <v>2306</v>
      </c>
      <c r="C2187" s="1">
        <v>0.1</v>
      </c>
      <c r="D2187" s="1">
        <v>45</v>
      </c>
      <c r="E2187" s="1">
        <v>-3</v>
      </c>
      <c r="F2187" s="1">
        <v>2</v>
      </c>
      <c r="G2187" s="1" t="s">
        <v>10</v>
      </c>
      <c r="H2187" s="1" t="s">
        <v>91</v>
      </c>
    </row>
    <row r="2188" spans="1:8" x14ac:dyDescent="0.3">
      <c r="A2188" s="1" t="s">
        <v>2305</v>
      </c>
      <c r="B2188" s="1" t="s">
        <v>67</v>
      </c>
      <c r="C2188" s="1">
        <v>0.1</v>
      </c>
      <c r="D2188" s="1">
        <v>55</v>
      </c>
      <c r="E2188" s="1">
        <v>22</v>
      </c>
      <c r="F2188" s="1">
        <v>3</v>
      </c>
      <c r="G2188" s="1" t="s">
        <v>10</v>
      </c>
      <c r="H2188" s="1" t="s">
        <v>11</v>
      </c>
    </row>
    <row r="2189" spans="1:8" x14ac:dyDescent="0.3">
      <c r="A2189" s="1" t="s">
        <v>2307</v>
      </c>
      <c r="B2189" s="1" t="s">
        <v>1525</v>
      </c>
      <c r="C2189" s="1">
        <v>0</v>
      </c>
      <c r="D2189" s="1">
        <v>165</v>
      </c>
      <c r="E2189" s="1">
        <v>3</v>
      </c>
      <c r="F2189" s="1">
        <v>7</v>
      </c>
      <c r="G2189" s="1" t="s">
        <v>10</v>
      </c>
      <c r="H2189" s="1" t="s">
        <v>18</v>
      </c>
    </row>
    <row r="2190" spans="1:8" x14ac:dyDescent="0.3">
      <c r="A2190" s="1" t="s">
        <v>2307</v>
      </c>
      <c r="B2190" s="1" t="s">
        <v>2308</v>
      </c>
      <c r="C2190" s="1">
        <v>0</v>
      </c>
      <c r="D2190" s="1">
        <v>46</v>
      </c>
      <c r="E2190" s="1">
        <v>7</v>
      </c>
      <c r="F2190" s="1">
        <v>1</v>
      </c>
      <c r="G2190" s="1" t="s">
        <v>10</v>
      </c>
      <c r="H2190" s="1" t="s">
        <v>18</v>
      </c>
    </row>
    <row r="2191" spans="1:8" x14ac:dyDescent="0.3">
      <c r="A2191" s="1" t="s">
        <v>2307</v>
      </c>
      <c r="B2191" s="1" t="s">
        <v>2309</v>
      </c>
      <c r="C2191" s="1">
        <v>0</v>
      </c>
      <c r="D2191" s="1">
        <v>519</v>
      </c>
      <c r="E2191" s="1">
        <v>73</v>
      </c>
      <c r="F2191" s="1">
        <v>5</v>
      </c>
      <c r="G2191" s="1" t="s">
        <v>57</v>
      </c>
      <c r="H2191" s="1" t="s">
        <v>96</v>
      </c>
    </row>
    <row r="2192" spans="1:8" x14ac:dyDescent="0.3">
      <c r="A2192" s="1" t="s">
        <v>2310</v>
      </c>
      <c r="B2192" s="1" t="s">
        <v>805</v>
      </c>
      <c r="C2192" s="1">
        <v>0.1</v>
      </c>
      <c r="D2192" s="1">
        <v>98</v>
      </c>
      <c r="E2192" s="1">
        <v>30</v>
      </c>
      <c r="F2192" s="1">
        <v>2</v>
      </c>
      <c r="G2192" s="1" t="s">
        <v>10</v>
      </c>
      <c r="H2192" s="1" t="s">
        <v>22</v>
      </c>
    </row>
    <row r="2193" spans="1:8" x14ac:dyDescent="0.3">
      <c r="A2193" s="1" t="s">
        <v>2311</v>
      </c>
      <c r="B2193" s="1" t="s">
        <v>1733</v>
      </c>
      <c r="C2193" s="1">
        <v>0</v>
      </c>
      <c r="D2193" s="1">
        <v>353</v>
      </c>
      <c r="E2193" s="1">
        <v>7</v>
      </c>
      <c r="F2193" s="1">
        <v>7</v>
      </c>
      <c r="G2193" s="1" t="s">
        <v>14</v>
      </c>
      <c r="H2193" s="1" t="s">
        <v>116</v>
      </c>
    </row>
    <row r="2194" spans="1:8" x14ac:dyDescent="0.3">
      <c r="A2194" s="1" t="s">
        <v>2311</v>
      </c>
      <c r="B2194" s="1" t="s">
        <v>1814</v>
      </c>
      <c r="C2194" s="1">
        <v>0</v>
      </c>
      <c r="D2194" s="1">
        <v>343</v>
      </c>
      <c r="E2194" s="1">
        <v>171</v>
      </c>
      <c r="F2194" s="1">
        <v>7</v>
      </c>
      <c r="G2194" s="1" t="s">
        <v>10</v>
      </c>
      <c r="H2194" s="1" t="s">
        <v>18</v>
      </c>
    </row>
    <row r="2195" spans="1:8" x14ac:dyDescent="0.3">
      <c r="A2195" s="1" t="s">
        <v>2312</v>
      </c>
      <c r="B2195" s="1" t="s">
        <v>2313</v>
      </c>
      <c r="C2195" s="1">
        <v>0.1</v>
      </c>
      <c r="D2195" s="1">
        <v>352</v>
      </c>
      <c r="E2195" s="1">
        <v>67</v>
      </c>
      <c r="F2195" s="1">
        <v>4</v>
      </c>
      <c r="G2195" s="1" t="s">
        <v>14</v>
      </c>
      <c r="H2195" s="1" t="s">
        <v>36</v>
      </c>
    </row>
    <row r="2196" spans="1:8" x14ac:dyDescent="0.3">
      <c r="A2196" s="1" t="s">
        <v>2314</v>
      </c>
      <c r="B2196" s="1" t="s">
        <v>2315</v>
      </c>
      <c r="C2196" s="1">
        <v>0.1</v>
      </c>
      <c r="D2196" s="1">
        <v>518</v>
      </c>
      <c r="E2196" s="1">
        <v>63</v>
      </c>
      <c r="F2196" s="1">
        <v>8</v>
      </c>
      <c r="G2196" s="1" t="s">
        <v>14</v>
      </c>
      <c r="H2196" s="1" t="s">
        <v>36</v>
      </c>
    </row>
    <row r="2197" spans="1:8" x14ac:dyDescent="0.3">
      <c r="A2197" s="1" t="s">
        <v>2316</v>
      </c>
      <c r="B2197" s="1" t="s">
        <v>2317</v>
      </c>
      <c r="C2197" s="1">
        <v>0.1</v>
      </c>
      <c r="D2197" s="1">
        <v>1952</v>
      </c>
      <c r="E2197" s="1">
        <v>759</v>
      </c>
      <c r="F2197" s="1">
        <v>4</v>
      </c>
      <c r="G2197" s="1" t="s">
        <v>10</v>
      </c>
      <c r="H2197" s="1" t="s">
        <v>73</v>
      </c>
    </row>
    <row r="2198" spans="1:8" x14ac:dyDescent="0.3">
      <c r="A2198" s="1" t="s">
        <v>2312</v>
      </c>
      <c r="B2198" s="1" t="s">
        <v>543</v>
      </c>
      <c r="C2198" s="1">
        <v>0</v>
      </c>
      <c r="D2198" s="1">
        <v>35</v>
      </c>
      <c r="E2198" s="1">
        <v>8</v>
      </c>
      <c r="F2198" s="1">
        <v>3</v>
      </c>
      <c r="G2198" s="1" t="s">
        <v>10</v>
      </c>
      <c r="H2198" s="1" t="s">
        <v>48</v>
      </c>
    </row>
    <row r="2199" spans="1:8" x14ac:dyDescent="0.3">
      <c r="A2199" s="1" t="s">
        <v>2312</v>
      </c>
      <c r="B2199" s="1" t="s">
        <v>2318</v>
      </c>
      <c r="C2199" s="1">
        <v>0</v>
      </c>
      <c r="D2199" s="1">
        <v>15</v>
      </c>
      <c r="E2199" s="1">
        <v>3</v>
      </c>
      <c r="F2199" s="1">
        <v>1</v>
      </c>
      <c r="G2199" s="1" t="s">
        <v>10</v>
      </c>
      <c r="H2199" s="1" t="s">
        <v>29</v>
      </c>
    </row>
    <row r="2200" spans="1:8" x14ac:dyDescent="0.3">
      <c r="A2200" s="1" t="s">
        <v>2312</v>
      </c>
      <c r="B2200" s="1" t="s">
        <v>2319</v>
      </c>
      <c r="C2200" s="1">
        <v>0</v>
      </c>
      <c r="D2200" s="1">
        <v>23</v>
      </c>
      <c r="E2200" s="1">
        <v>3</v>
      </c>
      <c r="F2200" s="1">
        <v>2</v>
      </c>
      <c r="G2200" s="1" t="s">
        <v>10</v>
      </c>
      <c r="H2200" s="1" t="s">
        <v>45</v>
      </c>
    </row>
    <row r="2201" spans="1:8" x14ac:dyDescent="0.3">
      <c r="A2201" s="1" t="s">
        <v>2320</v>
      </c>
      <c r="B2201" s="1" t="s">
        <v>881</v>
      </c>
      <c r="C2201" s="1">
        <v>0</v>
      </c>
      <c r="D2201" s="1">
        <v>33</v>
      </c>
      <c r="E2201" s="1">
        <v>9</v>
      </c>
      <c r="F2201" s="1">
        <v>2</v>
      </c>
      <c r="G2201" s="1" t="s">
        <v>10</v>
      </c>
      <c r="H2201" s="1" t="s">
        <v>48</v>
      </c>
    </row>
    <row r="2202" spans="1:8" x14ac:dyDescent="0.3">
      <c r="A2202" s="1" t="s">
        <v>2321</v>
      </c>
      <c r="B2202" s="1" t="s">
        <v>2322</v>
      </c>
      <c r="C2202" s="1">
        <v>0.1</v>
      </c>
      <c r="D2202" s="1">
        <v>258</v>
      </c>
      <c r="E2202" s="1">
        <v>75</v>
      </c>
      <c r="F2202" s="1">
        <v>2</v>
      </c>
      <c r="G2202" s="1" t="s">
        <v>14</v>
      </c>
      <c r="H2202" s="1" t="s">
        <v>36</v>
      </c>
    </row>
    <row r="2203" spans="1:8" x14ac:dyDescent="0.3">
      <c r="A2203" s="1" t="s">
        <v>2321</v>
      </c>
      <c r="B2203" s="1" t="s">
        <v>996</v>
      </c>
      <c r="C2203" s="1">
        <v>0</v>
      </c>
      <c r="D2203" s="1">
        <v>226</v>
      </c>
      <c r="E2203" s="1">
        <v>99</v>
      </c>
      <c r="F2203" s="1">
        <v>4</v>
      </c>
      <c r="G2203" s="1" t="s">
        <v>14</v>
      </c>
      <c r="H2203" s="1" t="s">
        <v>116</v>
      </c>
    </row>
    <row r="2204" spans="1:8" x14ac:dyDescent="0.3">
      <c r="A2204" s="1" t="s">
        <v>2321</v>
      </c>
      <c r="B2204" s="1" t="s">
        <v>2323</v>
      </c>
      <c r="C2204" s="1">
        <v>0</v>
      </c>
      <c r="D2204" s="1">
        <v>75</v>
      </c>
      <c r="E2204" s="1">
        <v>9</v>
      </c>
      <c r="F2204" s="1">
        <v>3</v>
      </c>
      <c r="G2204" s="1" t="s">
        <v>10</v>
      </c>
      <c r="H2204" s="1" t="s">
        <v>77</v>
      </c>
    </row>
    <row r="2205" spans="1:8" x14ac:dyDescent="0.3">
      <c r="A2205" s="1" t="s">
        <v>2324</v>
      </c>
      <c r="B2205" s="1" t="s">
        <v>1777</v>
      </c>
      <c r="C2205" s="1">
        <v>0.5</v>
      </c>
      <c r="D2205" s="1">
        <v>51</v>
      </c>
      <c r="E2205" s="1">
        <v>-21</v>
      </c>
      <c r="F2205" s="1">
        <v>2</v>
      </c>
      <c r="G2205" s="1" t="s">
        <v>10</v>
      </c>
      <c r="H2205" s="1" t="s">
        <v>18</v>
      </c>
    </row>
    <row r="2206" spans="1:8" x14ac:dyDescent="0.3">
      <c r="A2206" s="1" t="s">
        <v>2325</v>
      </c>
      <c r="B2206" s="1" t="s">
        <v>762</v>
      </c>
      <c r="C2206" s="1">
        <v>0</v>
      </c>
      <c r="D2206" s="1">
        <v>15</v>
      </c>
      <c r="E2206" s="1">
        <v>7</v>
      </c>
      <c r="F2206" s="1">
        <v>2</v>
      </c>
      <c r="G2206" s="1" t="s">
        <v>10</v>
      </c>
      <c r="H2206" s="1" t="s">
        <v>48</v>
      </c>
    </row>
    <row r="2207" spans="1:8" x14ac:dyDescent="0.3">
      <c r="A2207" s="1" t="s">
        <v>2326</v>
      </c>
      <c r="B2207" s="1" t="s">
        <v>747</v>
      </c>
      <c r="C2207" s="1">
        <v>0.5</v>
      </c>
      <c r="D2207" s="1">
        <v>14</v>
      </c>
      <c r="E2207" s="1">
        <v>-1</v>
      </c>
      <c r="F2207" s="1">
        <v>2</v>
      </c>
      <c r="G2207" s="1" t="s">
        <v>10</v>
      </c>
      <c r="H2207" s="1" t="s">
        <v>29</v>
      </c>
    </row>
    <row r="2208" spans="1:8" x14ac:dyDescent="0.3">
      <c r="A2208" s="1" t="s">
        <v>2327</v>
      </c>
      <c r="B2208" s="1" t="s">
        <v>2328</v>
      </c>
      <c r="C2208" s="1">
        <v>0.1</v>
      </c>
      <c r="D2208" s="1">
        <v>246</v>
      </c>
      <c r="E2208" s="1">
        <v>66</v>
      </c>
      <c r="F2208" s="1">
        <v>2</v>
      </c>
      <c r="G2208" s="1" t="s">
        <v>57</v>
      </c>
      <c r="H2208" s="1" t="s">
        <v>70</v>
      </c>
    </row>
    <row r="2209" spans="1:8" x14ac:dyDescent="0.3">
      <c r="A2209" s="1" t="s">
        <v>2329</v>
      </c>
      <c r="B2209" s="1" t="s">
        <v>511</v>
      </c>
      <c r="C2209" s="1">
        <v>0</v>
      </c>
      <c r="D2209" s="1">
        <v>906</v>
      </c>
      <c r="E2209" s="1">
        <v>235</v>
      </c>
      <c r="F2209" s="1">
        <v>8</v>
      </c>
      <c r="G2209" s="1" t="s">
        <v>14</v>
      </c>
      <c r="H2209" s="1" t="s">
        <v>116</v>
      </c>
    </row>
    <row r="2210" spans="1:8" x14ac:dyDescent="0.3">
      <c r="A2210" s="1" t="s">
        <v>2329</v>
      </c>
      <c r="B2210" s="1" t="s">
        <v>1112</v>
      </c>
      <c r="C2210" s="1">
        <v>0</v>
      </c>
      <c r="D2210" s="1">
        <v>398</v>
      </c>
      <c r="E2210" s="1">
        <v>60</v>
      </c>
      <c r="F2210" s="1">
        <v>7</v>
      </c>
      <c r="G2210" s="1" t="s">
        <v>10</v>
      </c>
      <c r="H2210" s="1" t="s">
        <v>18</v>
      </c>
    </row>
    <row r="2211" spans="1:8" x14ac:dyDescent="0.3">
      <c r="A2211" s="1" t="s">
        <v>2329</v>
      </c>
      <c r="B2211" s="1" t="s">
        <v>746</v>
      </c>
      <c r="C2211" s="1">
        <v>0</v>
      </c>
      <c r="D2211" s="1">
        <v>345</v>
      </c>
      <c r="E2211" s="1">
        <v>138</v>
      </c>
      <c r="F2211" s="1">
        <v>7</v>
      </c>
      <c r="G2211" s="1" t="s">
        <v>10</v>
      </c>
      <c r="H2211" s="1" t="s">
        <v>48</v>
      </c>
    </row>
    <row r="2212" spans="1:8" x14ac:dyDescent="0.3">
      <c r="A2212" s="1" t="s">
        <v>2330</v>
      </c>
      <c r="B2212" s="1" t="s">
        <v>682</v>
      </c>
      <c r="C2212" s="1">
        <v>0</v>
      </c>
      <c r="D2212" s="1">
        <v>30</v>
      </c>
      <c r="E2212" s="1">
        <v>4</v>
      </c>
      <c r="F2212" s="1">
        <v>2</v>
      </c>
      <c r="G2212" s="1" t="s">
        <v>10</v>
      </c>
      <c r="H2212" s="1" t="s">
        <v>48</v>
      </c>
    </row>
    <row r="2213" spans="1:8" x14ac:dyDescent="0.3">
      <c r="A2213" s="1" t="s">
        <v>2330</v>
      </c>
      <c r="B2213" s="1" t="s">
        <v>1322</v>
      </c>
      <c r="C2213" s="1">
        <v>0</v>
      </c>
      <c r="D2213" s="1">
        <v>66</v>
      </c>
      <c r="E2213" s="1">
        <v>4</v>
      </c>
      <c r="F2213" s="1">
        <v>3</v>
      </c>
      <c r="G2213" s="1" t="s">
        <v>10</v>
      </c>
      <c r="H2213" s="1" t="s">
        <v>77</v>
      </c>
    </row>
    <row r="2214" spans="1:8" x14ac:dyDescent="0.3">
      <c r="A2214" s="1" t="s">
        <v>2331</v>
      </c>
      <c r="B2214" s="1" t="s">
        <v>1898</v>
      </c>
      <c r="C2214" s="1">
        <v>0</v>
      </c>
      <c r="D2214" s="1">
        <v>20</v>
      </c>
      <c r="E2214" s="1">
        <v>6</v>
      </c>
      <c r="F2214" s="1">
        <v>2</v>
      </c>
      <c r="G2214" s="1" t="s">
        <v>10</v>
      </c>
      <c r="H2214" s="1" t="s">
        <v>29</v>
      </c>
    </row>
    <row r="2215" spans="1:8" x14ac:dyDescent="0.3">
      <c r="A2215" s="1" t="s">
        <v>2331</v>
      </c>
      <c r="B2215" s="1" t="s">
        <v>957</v>
      </c>
      <c r="C2215" s="1">
        <v>0.1</v>
      </c>
      <c r="D2215" s="1">
        <v>46</v>
      </c>
      <c r="E2215" s="1">
        <v>8</v>
      </c>
      <c r="F2215" s="1">
        <v>2</v>
      </c>
      <c r="G2215" s="1" t="s">
        <v>10</v>
      </c>
      <c r="H2215" s="1" t="s">
        <v>22</v>
      </c>
    </row>
    <row r="2216" spans="1:8" x14ac:dyDescent="0.3">
      <c r="A2216" s="1" t="s">
        <v>2331</v>
      </c>
      <c r="B2216" s="1" t="s">
        <v>1271</v>
      </c>
      <c r="C2216" s="1">
        <v>0.1</v>
      </c>
      <c r="D2216" s="1">
        <v>242</v>
      </c>
      <c r="E2216" s="1">
        <v>5</v>
      </c>
      <c r="F2216" s="1">
        <v>5</v>
      </c>
      <c r="G2216" s="1" t="s">
        <v>10</v>
      </c>
      <c r="H2216" s="1" t="s">
        <v>22</v>
      </c>
    </row>
    <row r="2217" spans="1:8" x14ac:dyDescent="0.3">
      <c r="A2217" s="1" t="s">
        <v>2332</v>
      </c>
      <c r="B2217" s="1" t="s">
        <v>364</v>
      </c>
      <c r="C2217" s="1">
        <v>0.5</v>
      </c>
      <c r="D2217" s="1">
        <v>99</v>
      </c>
      <c r="E2217" s="1">
        <v>-77</v>
      </c>
      <c r="F2217" s="1">
        <v>4</v>
      </c>
      <c r="G2217" s="1" t="s">
        <v>10</v>
      </c>
      <c r="H2217" s="1" t="s">
        <v>48</v>
      </c>
    </row>
    <row r="2218" spans="1:8" x14ac:dyDescent="0.3">
      <c r="A2218" s="1" t="s">
        <v>2332</v>
      </c>
      <c r="B2218" s="1" t="s">
        <v>2333</v>
      </c>
      <c r="C2218" s="1">
        <v>0.5</v>
      </c>
      <c r="D2218" s="1">
        <v>12</v>
      </c>
      <c r="E2218" s="1">
        <v>-9</v>
      </c>
      <c r="F2218" s="1">
        <v>3</v>
      </c>
      <c r="G2218" s="1" t="s">
        <v>10</v>
      </c>
      <c r="H2218" s="1" t="s">
        <v>45</v>
      </c>
    </row>
    <row r="2219" spans="1:8" x14ac:dyDescent="0.3">
      <c r="A2219" s="1" t="s">
        <v>2332</v>
      </c>
      <c r="B2219" s="1" t="s">
        <v>1821</v>
      </c>
      <c r="C2219" s="1">
        <v>0.5</v>
      </c>
      <c r="D2219" s="1">
        <v>117</v>
      </c>
      <c r="E2219" s="1">
        <v>-89</v>
      </c>
      <c r="F2219" s="1">
        <v>6</v>
      </c>
      <c r="G2219" s="1" t="s">
        <v>10</v>
      </c>
      <c r="H2219" s="1" t="s">
        <v>77</v>
      </c>
    </row>
    <row r="2220" spans="1:8" x14ac:dyDescent="0.3">
      <c r="A2220" s="1" t="s">
        <v>2334</v>
      </c>
      <c r="B2220" s="1" t="s">
        <v>1665</v>
      </c>
      <c r="C2220" s="1">
        <v>0</v>
      </c>
      <c r="D2220" s="1">
        <v>316</v>
      </c>
      <c r="E2220" s="1">
        <v>76</v>
      </c>
      <c r="F2220" s="1">
        <v>6</v>
      </c>
      <c r="G2220" s="1" t="s">
        <v>10</v>
      </c>
      <c r="H2220" s="1" t="s">
        <v>48</v>
      </c>
    </row>
    <row r="2221" spans="1:8" x14ac:dyDescent="0.3">
      <c r="A2221" s="1" t="s">
        <v>2334</v>
      </c>
      <c r="B2221" s="1" t="s">
        <v>2290</v>
      </c>
      <c r="C2221" s="1">
        <v>0</v>
      </c>
      <c r="D2221" s="1">
        <v>59</v>
      </c>
      <c r="E2221" s="1">
        <v>28</v>
      </c>
      <c r="F2221" s="1">
        <v>5</v>
      </c>
      <c r="G2221" s="1" t="s">
        <v>10</v>
      </c>
      <c r="H2221" s="1" t="s">
        <v>45</v>
      </c>
    </row>
    <row r="2222" spans="1:8" x14ac:dyDescent="0.3">
      <c r="A2222" s="1" t="s">
        <v>2334</v>
      </c>
      <c r="B2222" s="1" t="s">
        <v>2335</v>
      </c>
      <c r="C2222" s="1">
        <v>0</v>
      </c>
      <c r="D2222" s="1">
        <v>24</v>
      </c>
      <c r="E2222" s="1">
        <v>1</v>
      </c>
      <c r="F2222" s="1">
        <v>2</v>
      </c>
      <c r="G2222" s="1" t="s">
        <v>10</v>
      </c>
      <c r="H2222" s="1" t="s">
        <v>45</v>
      </c>
    </row>
    <row r="2223" spans="1:8" x14ac:dyDescent="0.3">
      <c r="A2223" s="1" t="s">
        <v>2334</v>
      </c>
      <c r="B2223" s="1" t="s">
        <v>862</v>
      </c>
      <c r="C2223" s="1">
        <v>0</v>
      </c>
      <c r="D2223" s="1">
        <v>188</v>
      </c>
      <c r="E2223" s="1">
        <v>56</v>
      </c>
      <c r="F2223" s="1">
        <v>3</v>
      </c>
      <c r="G2223" s="1" t="s">
        <v>10</v>
      </c>
      <c r="H2223" s="1" t="s">
        <v>22</v>
      </c>
    </row>
    <row r="2224" spans="1:8" x14ac:dyDescent="0.3">
      <c r="A2224" s="1" t="s">
        <v>2334</v>
      </c>
      <c r="B2224" s="1" t="s">
        <v>2336</v>
      </c>
      <c r="C2224" s="1">
        <v>0</v>
      </c>
      <c r="D2224" s="1">
        <v>54</v>
      </c>
      <c r="E2224" s="1">
        <v>4</v>
      </c>
      <c r="F2224" s="1">
        <v>2</v>
      </c>
      <c r="G2224" s="1" t="s">
        <v>10</v>
      </c>
      <c r="H2224" s="1" t="s">
        <v>77</v>
      </c>
    </row>
    <row r="2225" spans="1:8" x14ac:dyDescent="0.3">
      <c r="A2225" s="1" t="s">
        <v>2334</v>
      </c>
      <c r="B2225" s="1" t="s">
        <v>1021</v>
      </c>
      <c r="C2225" s="1">
        <v>0</v>
      </c>
      <c r="D2225" s="1">
        <v>46</v>
      </c>
      <c r="E2225" s="1">
        <v>1</v>
      </c>
      <c r="F2225" s="1">
        <v>3</v>
      </c>
      <c r="G2225" s="1" t="s">
        <v>10</v>
      </c>
      <c r="H2225" s="1" t="s">
        <v>77</v>
      </c>
    </row>
    <row r="2226" spans="1:8" x14ac:dyDescent="0.3">
      <c r="A2226" s="1" t="s">
        <v>2337</v>
      </c>
      <c r="B2226" s="1" t="s">
        <v>2270</v>
      </c>
      <c r="C2226" s="1">
        <v>0</v>
      </c>
      <c r="D2226" s="1">
        <v>1245</v>
      </c>
      <c r="E2226" s="1">
        <v>162</v>
      </c>
      <c r="F2226" s="1">
        <v>4</v>
      </c>
      <c r="G2226" s="1" t="s">
        <v>57</v>
      </c>
      <c r="H2226" s="1" t="s">
        <v>58</v>
      </c>
    </row>
    <row r="2227" spans="1:8" x14ac:dyDescent="0.3">
      <c r="A2227" s="1" t="s">
        <v>2338</v>
      </c>
      <c r="B2227" s="1" t="s">
        <v>693</v>
      </c>
      <c r="C2227" s="1">
        <v>0.1</v>
      </c>
      <c r="D2227" s="1">
        <v>54</v>
      </c>
      <c r="E2227" s="1">
        <v>5</v>
      </c>
      <c r="F2227" s="1">
        <v>2</v>
      </c>
      <c r="G2227" s="1" t="s">
        <v>10</v>
      </c>
      <c r="H2227" s="1" t="s">
        <v>48</v>
      </c>
    </row>
    <row r="2228" spans="1:8" x14ac:dyDescent="0.3">
      <c r="A2228" s="1" t="s">
        <v>2339</v>
      </c>
      <c r="B2228" s="1" t="s">
        <v>2188</v>
      </c>
      <c r="C2228" s="1">
        <v>0.15</v>
      </c>
      <c r="D2228" s="1">
        <v>816</v>
      </c>
      <c r="E2228" s="1">
        <v>-96</v>
      </c>
      <c r="F2228" s="1">
        <v>3</v>
      </c>
      <c r="G2228" s="1" t="s">
        <v>57</v>
      </c>
      <c r="H2228" s="1" t="s">
        <v>79</v>
      </c>
    </row>
    <row r="2229" spans="1:8" x14ac:dyDescent="0.3">
      <c r="A2229" s="1" t="s">
        <v>2338</v>
      </c>
      <c r="B2229" s="1" t="s">
        <v>315</v>
      </c>
      <c r="C2229" s="1">
        <v>0.1</v>
      </c>
      <c r="D2229" s="1">
        <v>807</v>
      </c>
      <c r="E2229" s="1">
        <v>305</v>
      </c>
      <c r="F2229" s="1">
        <v>3</v>
      </c>
      <c r="G2229" s="1" t="s">
        <v>57</v>
      </c>
      <c r="H2229" s="1" t="s">
        <v>58</v>
      </c>
    </row>
    <row r="2230" spans="1:8" x14ac:dyDescent="0.3">
      <c r="A2230" s="1" t="s">
        <v>2340</v>
      </c>
      <c r="B2230" s="1" t="s">
        <v>1123</v>
      </c>
      <c r="C2230" s="1">
        <v>0</v>
      </c>
      <c r="D2230" s="1">
        <v>757</v>
      </c>
      <c r="E2230" s="1">
        <v>68</v>
      </c>
      <c r="F2230" s="1">
        <v>2</v>
      </c>
      <c r="G2230" s="1" t="s">
        <v>57</v>
      </c>
      <c r="H2230" s="1" t="s">
        <v>79</v>
      </c>
    </row>
    <row r="2231" spans="1:8" x14ac:dyDescent="0.3">
      <c r="A2231" s="1" t="s">
        <v>2340</v>
      </c>
      <c r="B2231" s="1" t="s">
        <v>2007</v>
      </c>
      <c r="C2231" s="1">
        <v>0.4</v>
      </c>
      <c r="D2231" s="1">
        <v>211</v>
      </c>
      <c r="E2231" s="1">
        <v>-49</v>
      </c>
      <c r="F2231" s="1">
        <v>2</v>
      </c>
      <c r="G2231" s="1" t="s">
        <v>57</v>
      </c>
      <c r="H2231" s="1" t="s">
        <v>70</v>
      </c>
    </row>
    <row r="2232" spans="1:8" x14ac:dyDescent="0.3">
      <c r="A2232" s="1" t="s">
        <v>2341</v>
      </c>
      <c r="B2232" s="1" t="s">
        <v>1862</v>
      </c>
      <c r="C2232" s="1">
        <v>0.1</v>
      </c>
      <c r="D2232" s="1">
        <v>426</v>
      </c>
      <c r="E2232" s="1">
        <v>90</v>
      </c>
      <c r="F2232" s="1">
        <v>1</v>
      </c>
      <c r="G2232" s="1" t="s">
        <v>14</v>
      </c>
      <c r="H2232" s="1" t="s">
        <v>36</v>
      </c>
    </row>
    <row r="2233" spans="1:8" x14ac:dyDescent="0.3">
      <c r="A2233" s="1" t="s">
        <v>2342</v>
      </c>
      <c r="B2233" s="1" t="s">
        <v>2343</v>
      </c>
      <c r="C2233" s="1">
        <v>0</v>
      </c>
      <c r="D2233" s="1">
        <v>89</v>
      </c>
      <c r="E2233" s="1">
        <v>1</v>
      </c>
      <c r="F2233" s="1">
        <v>3</v>
      </c>
      <c r="G2233" s="1" t="s">
        <v>10</v>
      </c>
      <c r="H2233" s="1" t="s">
        <v>91</v>
      </c>
    </row>
    <row r="2234" spans="1:8" x14ac:dyDescent="0.3">
      <c r="A2234" s="1" t="s">
        <v>2342</v>
      </c>
      <c r="B2234" s="1" t="s">
        <v>794</v>
      </c>
      <c r="C2234" s="1">
        <v>0</v>
      </c>
      <c r="D2234" s="1">
        <v>41</v>
      </c>
      <c r="E2234" s="1">
        <v>7</v>
      </c>
      <c r="F2234" s="1">
        <v>2</v>
      </c>
      <c r="G2234" s="1" t="s">
        <v>10</v>
      </c>
      <c r="H2234" s="1" t="s">
        <v>91</v>
      </c>
    </row>
    <row r="2235" spans="1:8" x14ac:dyDescent="0.3">
      <c r="A2235" s="1" t="s">
        <v>2342</v>
      </c>
      <c r="B2235" s="1" t="s">
        <v>2344</v>
      </c>
      <c r="C2235" s="1">
        <v>0.1</v>
      </c>
      <c r="D2235" s="1">
        <v>758</v>
      </c>
      <c r="E2235" s="1">
        <v>126</v>
      </c>
      <c r="F2235" s="1">
        <v>4</v>
      </c>
      <c r="G2235" s="1" t="s">
        <v>10</v>
      </c>
      <c r="H2235" s="1" t="s">
        <v>22</v>
      </c>
    </row>
    <row r="2236" spans="1:8" x14ac:dyDescent="0.3">
      <c r="A2236" s="1" t="s">
        <v>2345</v>
      </c>
      <c r="B2236" s="1" t="s">
        <v>1470</v>
      </c>
      <c r="C2236" s="1">
        <v>0.5</v>
      </c>
      <c r="D2236" s="1">
        <v>15</v>
      </c>
      <c r="E2236" s="1">
        <v>-9</v>
      </c>
      <c r="F2236" s="1">
        <v>1</v>
      </c>
      <c r="G2236" s="1" t="s">
        <v>10</v>
      </c>
      <c r="H2236" s="1" t="s">
        <v>48</v>
      </c>
    </row>
    <row r="2237" spans="1:8" x14ac:dyDescent="0.3">
      <c r="A2237" s="1" t="s">
        <v>2345</v>
      </c>
      <c r="B2237" s="1" t="s">
        <v>2346</v>
      </c>
      <c r="C2237" s="1">
        <v>0.5</v>
      </c>
      <c r="D2237" s="1">
        <v>5</v>
      </c>
      <c r="E2237" s="1">
        <v>-5</v>
      </c>
      <c r="F2237" s="1">
        <v>1</v>
      </c>
      <c r="G2237" s="1" t="s">
        <v>10</v>
      </c>
      <c r="H2237" s="1" t="s">
        <v>91</v>
      </c>
    </row>
    <row r="2238" spans="1:8" x14ac:dyDescent="0.3">
      <c r="A2238" s="1" t="s">
        <v>2345</v>
      </c>
      <c r="B2238" s="1" t="s">
        <v>342</v>
      </c>
      <c r="C2238" s="1">
        <v>0.5</v>
      </c>
      <c r="D2238" s="1">
        <v>22</v>
      </c>
      <c r="E2238" s="1">
        <v>-21</v>
      </c>
      <c r="F2238" s="1">
        <v>3</v>
      </c>
      <c r="G2238" s="1" t="s">
        <v>10</v>
      </c>
      <c r="H2238" s="1" t="s">
        <v>29</v>
      </c>
    </row>
    <row r="2239" spans="1:8" x14ac:dyDescent="0.3">
      <c r="A2239" s="1" t="s">
        <v>2347</v>
      </c>
      <c r="B2239" s="1" t="s">
        <v>2348</v>
      </c>
      <c r="C2239" s="1">
        <v>0.1</v>
      </c>
      <c r="D2239" s="1">
        <v>486</v>
      </c>
      <c r="E2239" s="1">
        <v>135</v>
      </c>
      <c r="F2239" s="1">
        <v>3</v>
      </c>
      <c r="G2239" s="1" t="s">
        <v>14</v>
      </c>
      <c r="H2239" s="1" t="s">
        <v>36</v>
      </c>
    </row>
    <row r="2240" spans="1:8" x14ac:dyDescent="0.3">
      <c r="A2240" s="1" t="s">
        <v>2347</v>
      </c>
      <c r="B2240" s="1" t="s">
        <v>1026</v>
      </c>
      <c r="C2240" s="1">
        <v>0</v>
      </c>
      <c r="D2240" s="1">
        <v>16</v>
      </c>
      <c r="E2240" s="1">
        <v>6</v>
      </c>
      <c r="F2240" s="1">
        <v>2</v>
      </c>
      <c r="G2240" s="1" t="s">
        <v>10</v>
      </c>
      <c r="H2240" s="1" t="s">
        <v>48</v>
      </c>
    </row>
    <row r="2241" spans="1:8" x14ac:dyDescent="0.3">
      <c r="A2241" s="1" t="s">
        <v>2347</v>
      </c>
      <c r="B2241" s="1" t="s">
        <v>342</v>
      </c>
      <c r="C2241" s="1">
        <v>0</v>
      </c>
      <c r="D2241" s="1">
        <v>85</v>
      </c>
      <c r="E2241" s="1">
        <v>5</v>
      </c>
      <c r="F2241" s="1">
        <v>6</v>
      </c>
      <c r="G2241" s="1" t="s">
        <v>10</v>
      </c>
      <c r="H2241" s="1" t="s">
        <v>29</v>
      </c>
    </row>
    <row r="2242" spans="1:8" x14ac:dyDescent="0.3">
      <c r="A2242" s="1" t="s">
        <v>2347</v>
      </c>
      <c r="B2242" s="1" t="s">
        <v>1195</v>
      </c>
      <c r="C2242" s="1">
        <v>0.15</v>
      </c>
      <c r="D2242" s="1">
        <v>187</v>
      </c>
      <c r="E2242" s="1">
        <v>59</v>
      </c>
      <c r="F2242" s="1">
        <v>3</v>
      </c>
      <c r="G2242" s="1" t="s">
        <v>57</v>
      </c>
      <c r="H2242" s="1" t="s">
        <v>70</v>
      </c>
    </row>
    <row r="2243" spans="1:8" x14ac:dyDescent="0.3">
      <c r="A2243" s="1" t="s">
        <v>2349</v>
      </c>
      <c r="B2243" s="1" t="s">
        <v>1872</v>
      </c>
      <c r="C2243" s="1">
        <v>0</v>
      </c>
      <c r="D2243" s="1">
        <v>293</v>
      </c>
      <c r="E2243" s="1">
        <v>44</v>
      </c>
      <c r="F2243" s="1">
        <v>2</v>
      </c>
      <c r="G2243" s="1" t="s">
        <v>14</v>
      </c>
      <c r="H2243" s="1" t="s">
        <v>15</v>
      </c>
    </row>
    <row r="2244" spans="1:8" x14ac:dyDescent="0.3">
      <c r="A2244" s="1" t="s">
        <v>2349</v>
      </c>
      <c r="B2244" s="1" t="s">
        <v>323</v>
      </c>
      <c r="C2244" s="1">
        <v>0</v>
      </c>
      <c r="D2244" s="1">
        <v>50</v>
      </c>
      <c r="E2244" s="1">
        <v>3</v>
      </c>
      <c r="F2244" s="1">
        <v>1</v>
      </c>
      <c r="G2244" s="1" t="s">
        <v>10</v>
      </c>
      <c r="H2244" s="1" t="s">
        <v>48</v>
      </c>
    </row>
    <row r="2245" spans="1:8" x14ac:dyDescent="0.3">
      <c r="A2245" s="1" t="s">
        <v>2349</v>
      </c>
      <c r="B2245" s="1" t="s">
        <v>558</v>
      </c>
      <c r="C2245" s="1">
        <v>0</v>
      </c>
      <c r="D2245" s="1">
        <v>60</v>
      </c>
      <c r="E2245" s="1">
        <v>2</v>
      </c>
      <c r="F2245" s="1">
        <v>4</v>
      </c>
      <c r="G2245" s="1" t="s">
        <v>10</v>
      </c>
      <c r="H2245" s="1" t="s">
        <v>11</v>
      </c>
    </row>
    <row r="2246" spans="1:8" x14ac:dyDescent="0.3">
      <c r="A2246" s="1" t="s">
        <v>2350</v>
      </c>
      <c r="B2246" s="1" t="s">
        <v>701</v>
      </c>
      <c r="C2246" s="1">
        <v>0.1</v>
      </c>
      <c r="D2246" s="1">
        <v>98</v>
      </c>
      <c r="E2246" s="1">
        <v>-5</v>
      </c>
      <c r="F2246" s="1">
        <v>2</v>
      </c>
      <c r="G2246" s="1" t="s">
        <v>10</v>
      </c>
      <c r="H2246" s="1" t="s">
        <v>22</v>
      </c>
    </row>
    <row r="2247" spans="1:8" x14ac:dyDescent="0.3">
      <c r="A2247" s="1" t="s">
        <v>2351</v>
      </c>
      <c r="B2247" s="1" t="s">
        <v>60</v>
      </c>
      <c r="C2247" s="1">
        <v>0</v>
      </c>
      <c r="D2247" s="1">
        <v>18</v>
      </c>
      <c r="E2247" s="1">
        <v>6</v>
      </c>
      <c r="F2247" s="1">
        <v>3</v>
      </c>
      <c r="G2247" s="1" t="s">
        <v>10</v>
      </c>
      <c r="H2247" s="1" t="s">
        <v>48</v>
      </c>
    </row>
    <row r="2248" spans="1:8" x14ac:dyDescent="0.3">
      <c r="A2248" s="1" t="s">
        <v>2351</v>
      </c>
      <c r="B2248" s="1" t="s">
        <v>2352</v>
      </c>
      <c r="C2248" s="1">
        <v>0</v>
      </c>
      <c r="D2248" s="1">
        <v>44</v>
      </c>
      <c r="E2248" s="1">
        <v>17</v>
      </c>
      <c r="F2248" s="1">
        <v>4</v>
      </c>
      <c r="G2248" s="1" t="s">
        <v>10</v>
      </c>
      <c r="H2248" s="1" t="s">
        <v>29</v>
      </c>
    </row>
    <row r="2249" spans="1:8" x14ac:dyDescent="0.3">
      <c r="A2249" s="1" t="s">
        <v>2353</v>
      </c>
      <c r="B2249" s="1" t="s">
        <v>186</v>
      </c>
      <c r="C2249" s="1">
        <v>0.1</v>
      </c>
      <c r="D2249" s="1">
        <v>34</v>
      </c>
      <c r="E2249" s="1">
        <v>11</v>
      </c>
      <c r="F2249" s="1">
        <v>2</v>
      </c>
      <c r="G2249" s="1" t="s">
        <v>10</v>
      </c>
      <c r="H2249" s="1" t="s">
        <v>18</v>
      </c>
    </row>
    <row r="2250" spans="1:8" x14ac:dyDescent="0.3">
      <c r="A2250" s="1" t="s">
        <v>2353</v>
      </c>
      <c r="B2250" s="1" t="s">
        <v>1137</v>
      </c>
      <c r="C2250" s="1">
        <v>0.1</v>
      </c>
      <c r="D2250" s="1">
        <v>698</v>
      </c>
      <c r="E2250" s="1">
        <v>62</v>
      </c>
      <c r="F2250" s="1">
        <v>3</v>
      </c>
      <c r="G2250" s="1" t="s">
        <v>57</v>
      </c>
      <c r="H2250" s="1" t="s">
        <v>96</v>
      </c>
    </row>
    <row r="2251" spans="1:8" x14ac:dyDescent="0.3">
      <c r="A2251" s="1" t="s">
        <v>2353</v>
      </c>
      <c r="B2251" s="1" t="s">
        <v>2354</v>
      </c>
      <c r="C2251" s="1">
        <v>0.1</v>
      </c>
      <c r="D2251" s="1">
        <v>330</v>
      </c>
      <c r="E2251" s="1">
        <v>15</v>
      </c>
      <c r="F2251" s="1">
        <v>5</v>
      </c>
      <c r="G2251" s="1" t="s">
        <v>57</v>
      </c>
      <c r="H2251" s="1" t="s">
        <v>70</v>
      </c>
    </row>
    <row r="2252" spans="1:8" x14ac:dyDescent="0.3">
      <c r="A2252" s="1" t="s">
        <v>2353</v>
      </c>
      <c r="B2252" s="1" t="s">
        <v>69</v>
      </c>
      <c r="C2252" s="1">
        <v>0.1</v>
      </c>
      <c r="D2252" s="1">
        <v>330</v>
      </c>
      <c r="E2252" s="1">
        <v>18</v>
      </c>
      <c r="F2252" s="1">
        <v>5</v>
      </c>
      <c r="G2252" s="1" t="s">
        <v>57</v>
      </c>
      <c r="H2252" s="1" t="s">
        <v>70</v>
      </c>
    </row>
    <row r="2253" spans="1:8" x14ac:dyDescent="0.3">
      <c r="A2253" s="1" t="s">
        <v>2355</v>
      </c>
      <c r="B2253" s="1" t="s">
        <v>1698</v>
      </c>
      <c r="C2253" s="1">
        <v>0.5</v>
      </c>
      <c r="D2253" s="1">
        <v>142</v>
      </c>
      <c r="E2253" s="1">
        <v>-46</v>
      </c>
      <c r="F2253" s="1">
        <v>5</v>
      </c>
      <c r="G2253" s="1" t="s">
        <v>14</v>
      </c>
      <c r="H2253" s="1" t="s">
        <v>116</v>
      </c>
    </row>
    <row r="2254" spans="1:8" x14ac:dyDescent="0.3">
      <c r="A2254" s="1" t="s">
        <v>2356</v>
      </c>
      <c r="B2254" s="1" t="s">
        <v>1174</v>
      </c>
      <c r="C2254" s="1">
        <v>0.1</v>
      </c>
      <c r="D2254" s="1">
        <v>44</v>
      </c>
      <c r="E2254" s="1">
        <v>-1</v>
      </c>
      <c r="F2254" s="1">
        <v>1</v>
      </c>
      <c r="G2254" s="1" t="s">
        <v>14</v>
      </c>
      <c r="H2254" s="1" t="s">
        <v>36</v>
      </c>
    </row>
    <row r="2255" spans="1:8" x14ac:dyDescent="0.3">
      <c r="A2255" s="1" t="s">
        <v>2356</v>
      </c>
      <c r="B2255" s="1" t="s">
        <v>2035</v>
      </c>
      <c r="C2255" s="1">
        <v>0</v>
      </c>
      <c r="D2255" s="1">
        <v>259</v>
      </c>
      <c r="E2255" s="1">
        <v>8</v>
      </c>
      <c r="F2255" s="1">
        <v>5</v>
      </c>
      <c r="G2255" s="1" t="s">
        <v>10</v>
      </c>
      <c r="H2255" s="1" t="s">
        <v>18</v>
      </c>
    </row>
    <row r="2256" spans="1:8" x14ac:dyDescent="0.3">
      <c r="A2256" s="1" t="s">
        <v>2356</v>
      </c>
      <c r="B2256" s="1" t="s">
        <v>2357</v>
      </c>
      <c r="C2256" s="1">
        <v>0</v>
      </c>
      <c r="D2256" s="1">
        <v>20</v>
      </c>
      <c r="E2256" s="1">
        <v>3</v>
      </c>
      <c r="F2256" s="1">
        <v>1</v>
      </c>
      <c r="G2256" s="1" t="s">
        <v>10</v>
      </c>
      <c r="H2256" s="1" t="s">
        <v>91</v>
      </c>
    </row>
    <row r="2257" spans="1:8" x14ac:dyDescent="0.3">
      <c r="A2257" s="1" t="s">
        <v>2356</v>
      </c>
      <c r="B2257" s="1" t="s">
        <v>299</v>
      </c>
      <c r="C2257" s="1">
        <v>0.1</v>
      </c>
      <c r="D2257" s="1">
        <v>97</v>
      </c>
      <c r="E2257" s="1">
        <v>14</v>
      </c>
      <c r="F2257" s="1">
        <v>6</v>
      </c>
      <c r="G2257" s="1" t="s">
        <v>10</v>
      </c>
      <c r="H2257" s="1" t="s">
        <v>22</v>
      </c>
    </row>
    <row r="2258" spans="1:8" x14ac:dyDescent="0.3">
      <c r="A2258" s="1" t="s">
        <v>2356</v>
      </c>
      <c r="B2258" s="1" t="s">
        <v>572</v>
      </c>
      <c r="C2258" s="1">
        <v>0.1</v>
      </c>
      <c r="D2258" s="1">
        <v>735</v>
      </c>
      <c r="E2258" s="1">
        <v>-33</v>
      </c>
      <c r="F2258" s="1">
        <v>4</v>
      </c>
      <c r="G2258" s="1" t="s">
        <v>10</v>
      </c>
      <c r="H2258" s="1" t="s">
        <v>22</v>
      </c>
    </row>
    <row r="2259" spans="1:8" x14ac:dyDescent="0.3">
      <c r="A2259" s="1" t="s">
        <v>2358</v>
      </c>
      <c r="B2259" s="1" t="s">
        <v>172</v>
      </c>
      <c r="C2259" s="1">
        <v>0</v>
      </c>
      <c r="D2259" s="1">
        <v>82</v>
      </c>
      <c r="E2259" s="1">
        <v>27</v>
      </c>
      <c r="F2259" s="1">
        <v>3</v>
      </c>
      <c r="G2259" s="1" t="s">
        <v>10</v>
      </c>
      <c r="H2259" s="1" t="s">
        <v>91</v>
      </c>
    </row>
    <row r="2260" spans="1:8" x14ac:dyDescent="0.3">
      <c r="A2260" s="1" t="s">
        <v>2358</v>
      </c>
      <c r="B2260" s="1" t="s">
        <v>2359</v>
      </c>
      <c r="C2260" s="1">
        <v>0.15</v>
      </c>
      <c r="D2260" s="1">
        <v>680</v>
      </c>
      <c r="E2260" s="1">
        <v>80</v>
      </c>
      <c r="F2260" s="1">
        <v>3</v>
      </c>
      <c r="G2260" s="1" t="s">
        <v>57</v>
      </c>
      <c r="H2260" s="1" t="s">
        <v>58</v>
      </c>
    </row>
    <row r="2261" spans="1:8" x14ac:dyDescent="0.3">
      <c r="A2261" s="1" t="s">
        <v>2358</v>
      </c>
      <c r="B2261" s="1" t="s">
        <v>1409</v>
      </c>
      <c r="C2261" s="1">
        <v>0.15</v>
      </c>
      <c r="D2261" s="1">
        <v>536</v>
      </c>
      <c r="E2261" s="1">
        <v>44</v>
      </c>
      <c r="F2261" s="1">
        <v>5</v>
      </c>
      <c r="G2261" s="1" t="s">
        <v>57</v>
      </c>
      <c r="H2261" s="1" t="s">
        <v>70</v>
      </c>
    </row>
    <row r="2262" spans="1:8" x14ac:dyDescent="0.3">
      <c r="A2262" s="1" t="s">
        <v>2360</v>
      </c>
      <c r="B2262" s="1" t="s">
        <v>2361</v>
      </c>
      <c r="C2262" s="1">
        <v>0</v>
      </c>
      <c r="D2262" s="1">
        <v>1142</v>
      </c>
      <c r="E2262" s="1">
        <v>411</v>
      </c>
      <c r="F2262" s="1">
        <v>2</v>
      </c>
      <c r="G2262" s="1" t="s">
        <v>10</v>
      </c>
      <c r="H2262" s="1" t="s">
        <v>73</v>
      </c>
    </row>
    <row r="2263" spans="1:8" x14ac:dyDescent="0.3">
      <c r="A2263" s="1" t="s">
        <v>2360</v>
      </c>
      <c r="B2263" s="1" t="s">
        <v>2362</v>
      </c>
      <c r="C2263" s="1">
        <v>0</v>
      </c>
      <c r="D2263" s="1">
        <v>113</v>
      </c>
      <c r="E2263" s="1">
        <v>30</v>
      </c>
      <c r="F2263" s="1">
        <v>3</v>
      </c>
      <c r="G2263" s="1" t="s">
        <v>10</v>
      </c>
      <c r="H2263" s="1" t="s">
        <v>91</v>
      </c>
    </row>
    <row r="2264" spans="1:8" x14ac:dyDescent="0.3">
      <c r="A2264" s="1" t="s">
        <v>2360</v>
      </c>
      <c r="B2264" s="1" t="s">
        <v>1519</v>
      </c>
      <c r="C2264" s="1">
        <v>0</v>
      </c>
      <c r="D2264" s="1">
        <v>1283</v>
      </c>
      <c r="E2264" s="1">
        <v>603</v>
      </c>
      <c r="F2264" s="1">
        <v>5</v>
      </c>
      <c r="G2264" s="1" t="s">
        <v>57</v>
      </c>
      <c r="H2264" s="1" t="s">
        <v>96</v>
      </c>
    </row>
    <row r="2265" spans="1:8" x14ac:dyDescent="0.3">
      <c r="A2265" s="1" t="s">
        <v>2363</v>
      </c>
      <c r="B2265" s="1" t="s">
        <v>1389</v>
      </c>
      <c r="C2265" s="1">
        <v>0.1</v>
      </c>
      <c r="D2265" s="1">
        <v>2944</v>
      </c>
      <c r="E2265" s="1">
        <v>1112</v>
      </c>
      <c r="F2265" s="1">
        <v>5</v>
      </c>
      <c r="G2265" s="1" t="s">
        <v>57</v>
      </c>
      <c r="H2265" s="1" t="s">
        <v>70</v>
      </c>
    </row>
    <row r="2266" spans="1:8" x14ac:dyDescent="0.3">
      <c r="A2266" s="1" t="s">
        <v>2364</v>
      </c>
      <c r="B2266" s="1" t="s">
        <v>17</v>
      </c>
      <c r="C2266" s="1">
        <v>0</v>
      </c>
      <c r="D2266" s="1">
        <v>93</v>
      </c>
      <c r="E2266" s="1">
        <v>14</v>
      </c>
      <c r="F2266" s="1">
        <v>2</v>
      </c>
      <c r="G2266" s="1" t="s">
        <v>10</v>
      </c>
      <c r="H2266" s="1" t="s">
        <v>18</v>
      </c>
    </row>
    <row r="2267" spans="1:8" x14ac:dyDescent="0.3">
      <c r="A2267" s="1" t="s">
        <v>2364</v>
      </c>
      <c r="B2267" s="1" t="s">
        <v>655</v>
      </c>
      <c r="C2267" s="1">
        <v>0.4</v>
      </c>
      <c r="D2267" s="1">
        <v>412</v>
      </c>
      <c r="E2267" s="1">
        <v>-275</v>
      </c>
      <c r="F2267" s="1">
        <v>5</v>
      </c>
      <c r="G2267" s="1" t="s">
        <v>10</v>
      </c>
      <c r="H2267" s="1" t="s">
        <v>22</v>
      </c>
    </row>
    <row r="2268" spans="1:8" x14ac:dyDescent="0.3">
      <c r="A2268" s="1" t="s">
        <v>2364</v>
      </c>
      <c r="B2268" s="1" t="s">
        <v>701</v>
      </c>
      <c r="C2268" s="1">
        <v>0.4</v>
      </c>
      <c r="D2268" s="1">
        <v>98</v>
      </c>
      <c r="E2268" s="1">
        <v>-57</v>
      </c>
      <c r="F2268" s="1">
        <v>3</v>
      </c>
      <c r="G2268" s="1" t="s">
        <v>10</v>
      </c>
      <c r="H2268" s="1" t="s">
        <v>22</v>
      </c>
    </row>
    <row r="2269" spans="1:8" x14ac:dyDescent="0.3">
      <c r="A2269" s="1" t="s">
        <v>2365</v>
      </c>
      <c r="B2269" s="1" t="s">
        <v>253</v>
      </c>
      <c r="C2269" s="1">
        <v>0.1</v>
      </c>
      <c r="D2269" s="1">
        <v>96</v>
      </c>
      <c r="E2269" s="1">
        <v>19</v>
      </c>
      <c r="F2269" s="1">
        <v>4</v>
      </c>
      <c r="G2269" s="1" t="s">
        <v>10</v>
      </c>
      <c r="H2269" s="1" t="s">
        <v>18</v>
      </c>
    </row>
    <row r="2270" spans="1:8" x14ac:dyDescent="0.3">
      <c r="A2270" s="1" t="s">
        <v>2365</v>
      </c>
      <c r="B2270" s="1" t="s">
        <v>63</v>
      </c>
      <c r="C2270" s="1">
        <v>0.1</v>
      </c>
      <c r="D2270" s="1">
        <v>1071</v>
      </c>
      <c r="E2270" s="1">
        <v>83</v>
      </c>
      <c r="F2270" s="1">
        <v>6</v>
      </c>
      <c r="G2270" s="1" t="s">
        <v>10</v>
      </c>
      <c r="H2270" s="1" t="s">
        <v>22</v>
      </c>
    </row>
    <row r="2271" spans="1:8" x14ac:dyDescent="0.3">
      <c r="A2271" s="1" t="s">
        <v>2366</v>
      </c>
      <c r="B2271" s="1" t="s">
        <v>1393</v>
      </c>
      <c r="C2271" s="1">
        <v>0</v>
      </c>
      <c r="D2271" s="1">
        <v>50</v>
      </c>
      <c r="E2271" s="1">
        <v>23</v>
      </c>
      <c r="F2271" s="1">
        <v>3</v>
      </c>
      <c r="G2271" s="1" t="s">
        <v>10</v>
      </c>
      <c r="H2271" s="1" t="s">
        <v>11</v>
      </c>
    </row>
    <row r="2272" spans="1:8" x14ac:dyDescent="0.3">
      <c r="A2272" s="1" t="s">
        <v>2366</v>
      </c>
      <c r="B2272" s="1" t="s">
        <v>1412</v>
      </c>
      <c r="C2272" s="1">
        <v>0</v>
      </c>
      <c r="D2272" s="1">
        <v>33</v>
      </c>
      <c r="E2272" s="1">
        <v>6</v>
      </c>
      <c r="F2272" s="1">
        <v>2</v>
      </c>
      <c r="G2272" s="1" t="s">
        <v>10</v>
      </c>
      <c r="H2272" s="1" t="s">
        <v>11</v>
      </c>
    </row>
    <row r="2273" spans="1:8" x14ac:dyDescent="0.3">
      <c r="A2273" s="1" t="s">
        <v>2366</v>
      </c>
      <c r="B2273" s="1" t="s">
        <v>88</v>
      </c>
      <c r="C2273" s="1">
        <v>0.1</v>
      </c>
      <c r="D2273" s="1">
        <v>48</v>
      </c>
      <c r="E2273" s="1">
        <v>21</v>
      </c>
      <c r="F2273" s="1">
        <v>2</v>
      </c>
      <c r="G2273" s="1" t="s">
        <v>10</v>
      </c>
      <c r="H2273" s="1" t="s">
        <v>22</v>
      </c>
    </row>
    <row r="2274" spans="1:8" x14ac:dyDescent="0.3">
      <c r="A2274" s="1" t="s">
        <v>2366</v>
      </c>
      <c r="B2274" s="1" t="s">
        <v>730</v>
      </c>
      <c r="C2274" s="1">
        <v>0.1</v>
      </c>
      <c r="D2274" s="1">
        <v>167</v>
      </c>
      <c r="E2274" s="1">
        <v>37</v>
      </c>
      <c r="F2274" s="1">
        <v>3</v>
      </c>
      <c r="G2274" s="1" t="s">
        <v>10</v>
      </c>
      <c r="H2274" s="1" t="s">
        <v>22</v>
      </c>
    </row>
    <row r="2275" spans="1:8" x14ac:dyDescent="0.3">
      <c r="A2275" s="1" t="s">
        <v>2366</v>
      </c>
      <c r="B2275" s="1" t="s">
        <v>1230</v>
      </c>
      <c r="C2275" s="1">
        <v>0.1</v>
      </c>
      <c r="D2275" s="1">
        <v>130</v>
      </c>
      <c r="E2275" s="1">
        <v>52</v>
      </c>
      <c r="F2275" s="1">
        <v>3</v>
      </c>
      <c r="G2275" s="1" t="s">
        <v>10</v>
      </c>
      <c r="H2275" s="1" t="s">
        <v>22</v>
      </c>
    </row>
    <row r="2276" spans="1:8" x14ac:dyDescent="0.3">
      <c r="A2276" s="1" t="s">
        <v>2367</v>
      </c>
      <c r="B2276" s="1" t="s">
        <v>727</v>
      </c>
      <c r="C2276" s="1">
        <v>0</v>
      </c>
      <c r="D2276" s="1">
        <v>48</v>
      </c>
      <c r="E2276" s="1">
        <v>5</v>
      </c>
      <c r="F2276" s="1">
        <v>3</v>
      </c>
      <c r="G2276" s="1" t="s">
        <v>10</v>
      </c>
      <c r="H2276" s="1" t="s">
        <v>22</v>
      </c>
    </row>
    <row r="2277" spans="1:8" x14ac:dyDescent="0.3">
      <c r="A2277" s="1" t="s">
        <v>2368</v>
      </c>
      <c r="B2277" s="1" t="s">
        <v>2369</v>
      </c>
      <c r="C2277" s="1">
        <v>0</v>
      </c>
      <c r="D2277" s="1">
        <v>46</v>
      </c>
      <c r="E2277" s="1">
        <v>3</v>
      </c>
      <c r="F2277" s="1">
        <v>3</v>
      </c>
      <c r="G2277" s="1" t="s">
        <v>10</v>
      </c>
      <c r="H2277" s="1" t="s">
        <v>77</v>
      </c>
    </row>
    <row r="2278" spans="1:8" x14ac:dyDescent="0.3">
      <c r="A2278" s="1" t="s">
        <v>2370</v>
      </c>
      <c r="B2278" s="1" t="s">
        <v>1082</v>
      </c>
      <c r="C2278" s="1">
        <v>0.1</v>
      </c>
      <c r="D2278" s="1">
        <v>62</v>
      </c>
      <c r="E2278" s="1">
        <v>12</v>
      </c>
      <c r="F2278" s="1">
        <v>4</v>
      </c>
      <c r="G2278" s="1" t="s">
        <v>10</v>
      </c>
      <c r="H2278" s="1" t="s">
        <v>91</v>
      </c>
    </row>
    <row r="2279" spans="1:8" x14ac:dyDescent="0.3">
      <c r="A2279" s="1" t="s">
        <v>2370</v>
      </c>
      <c r="B2279" s="1" t="s">
        <v>2371</v>
      </c>
      <c r="C2279" s="1">
        <v>0.1</v>
      </c>
      <c r="D2279" s="1">
        <v>30</v>
      </c>
      <c r="E2279" s="1">
        <v>13</v>
      </c>
      <c r="F2279" s="1">
        <v>2</v>
      </c>
      <c r="G2279" s="1" t="s">
        <v>10</v>
      </c>
      <c r="H2279" s="1" t="s">
        <v>29</v>
      </c>
    </row>
    <row r="2280" spans="1:8" x14ac:dyDescent="0.3">
      <c r="A2280" s="1" t="s">
        <v>2370</v>
      </c>
      <c r="B2280" s="1" t="s">
        <v>50</v>
      </c>
      <c r="C2280" s="1">
        <v>0.1</v>
      </c>
      <c r="D2280" s="1">
        <v>214</v>
      </c>
      <c r="E2280" s="1">
        <v>73</v>
      </c>
      <c r="F2280" s="1">
        <v>7</v>
      </c>
      <c r="G2280" s="1" t="s">
        <v>10</v>
      </c>
      <c r="H2280" s="1" t="s">
        <v>11</v>
      </c>
    </row>
    <row r="2281" spans="1:8" x14ac:dyDescent="0.3">
      <c r="A2281" s="1" t="s">
        <v>2372</v>
      </c>
      <c r="B2281" s="1" t="s">
        <v>257</v>
      </c>
      <c r="C2281" s="1">
        <v>0.5</v>
      </c>
      <c r="D2281" s="1">
        <v>189</v>
      </c>
      <c r="E2281" s="1">
        <v>-61</v>
      </c>
      <c r="F2281" s="1">
        <v>7</v>
      </c>
      <c r="G2281" s="1" t="s">
        <v>10</v>
      </c>
      <c r="H2281" s="1" t="s">
        <v>18</v>
      </c>
    </row>
    <row r="2282" spans="1:8" x14ac:dyDescent="0.3">
      <c r="A2282" s="1" t="s">
        <v>2372</v>
      </c>
      <c r="B2282" s="1" t="s">
        <v>1176</v>
      </c>
      <c r="C2282" s="1">
        <v>0.5</v>
      </c>
      <c r="D2282" s="1">
        <v>22</v>
      </c>
      <c r="E2282" s="1">
        <v>-12</v>
      </c>
      <c r="F2282" s="1">
        <v>3</v>
      </c>
      <c r="G2282" s="1" t="s">
        <v>10</v>
      </c>
      <c r="H2282" s="1" t="s">
        <v>18</v>
      </c>
    </row>
    <row r="2283" spans="1:8" x14ac:dyDescent="0.3">
      <c r="A2283" s="1" t="s">
        <v>2372</v>
      </c>
      <c r="B2283" s="1" t="s">
        <v>176</v>
      </c>
      <c r="C2283" s="1">
        <v>0.5</v>
      </c>
      <c r="D2283" s="1">
        <v>57</v>
      </c>
      <c r="E2283" s="1">
        <v>-33</v>
      </c>
      <c r="F2283" s="1">
        <v>4</v>
      </c>
      <c r="G2283" s="1" t="s">
        <v>10</v>
      </c>
      <c r="H2283" s="1" t="s">
        <v>48</v>
      </c>
    </row>
    <row r="2284" spans="1:8" x14ac:dyDescent="0.3">
      <c r="A2284" s="1" t="s">
        <v>2372</v>
      </c>
      <c r="B2284" s="1" t="s">
        <v>2373</v>
      </c>
      <c r="C2284" s="1">
        <v>0.5</v>
      </c>
      <c r="D2284" s="1">
        <v>37</v>
      </c>
      <c r="E2284" s="1">
        <v>-28</v>
      </c>
      <c r="F2284" s="1">
        <v>2</v>
      </c>
      <c r="G2284" s="1" t="s">
        <v>10</v>
      </c>
      <c r="H2284" s="1" t="s">
        <v>91</v>
      </c>
    </row>
    <row r="2285" spans="1:8" x14ac:dyDescent="0.3">
      <c r="A2285" s="1" t="s">
        <v>2372</v>
      </c>
      <c r="B2285" s="1" t="s">
        <v>2374</v>
      </c>
      <c r="C2285" s="1">
        <v>0.5</v>
      </c>
      <c r="D2285" s="1">
        <v>14</v>
      </c>
      <c r="E2285" s="1">
        <v>-5</v>
      </c>
      <c r="F2285" s="1">
        <v>2</v>
      </c>
      <c r="G2285" s="1" t="s">
        <v>10</v>
      </c>
      <c r="H2285" s="1" t="s">
        <v>29</v>
      </c>
    </row>
    <row r="2286" spans="1:8" x14ac:dyDescent="0.3">
      <c r="A2286" s="1" t="s">
        <v>2372</v>
      </c>
      <c r="B2286" s="1" t="s">
        <v>844</v>
      </c>
      <c r="C2286" s="1">
        <v>0.5</v>
      </c>
      <c r="D2286" s="1">
        <v>67</v>
      </c>
      <c r="E2286" s="1">
        <v>-28</v>
      </c>
      <c r="F2286" s="1">
        <v>3</v>
      </c>
      <c r="G2286" s="1" t="s">
        <v>10</v>
      </c>
      <c r="H2286" s="1" t="s">
        <v>77</v>
      </c>
    </row>
    <row r="2287" spans="1:8" x14ac:dyDescent="0.3">
      <c r="A2287" s="1" t="s">
        <v>2372</v>
      </c>
      <c r="B2287" s="1" t="s">
        <v>2375</v>
      </c>
      <c r="C2287" s="1">
        <v>0.5</v>
      </c>
      <c r="D2287" s="1">
        <v>205</v>
      </c>
      <c r="E2287" s="1">
        <v>-107</v>
      </c>
      <c r="F2287" s="1">
        <v>4</v>
      </c>
      <c r="G2287" s="1" t="s">
        <v>57</v>
      </c>
      <c r="H2287" s="1" t="s">
        <v>96</v>
      </c>
    </row>
    <row r="2288" spans="1:8" x14ac:dyDescent="0.3">
      <c r="A2288" s="1" t="s">
        <v>2376</v>
      </c>
      <c r="B2288" s="1" t="s">
        <v>610</v>
      </c>
      <c r="C2288" s="1">
        <v>0.3</v>
      </c>
      <c r="D2288" s="1">
        <v>53</v>
      </c>
      <c r="E2288" s="1">
        <v>-5</v>
      </c>
      <c r="F2288" s="1">
        <v>3</v>
      </c>
      <c r="G2288" s="1" t="s">
        <v>14</v>
      </c>
      <c r="H2288" s="1" t="s">
        <v>116</v>
      </c>
    </row>
    <row r="2289" spans="1:8" x14ac:dyDescent="0.3">
      <c r="A2289" s="1" t="s">
        <v>2377</v>
      </c>
      <c r="B2289" s="1" t="s">
        <v>566</v>
      </c>
      <c r="C2289" s="1">
        <v>0.1</v>
      </c>
      <c r="D2289" s="1">
        <v>255</v>
      </c>
      <c r="E2289" s="1">
        <v>45</v>
      </c>
      <c r="F2289" s="1">
        <v>2</v>
      </c>
      <c r="G2289" s="1" t="s">
        <v>10</v>
      </c>
      <c r="H2289" s="1" t="s">
        <v>22</v>
      </c>
    </row>
    <row r="2290" spans="1:8" x14ac:dyDescent="0.3">
      <c r="A2290" s="1" t="s">
        <v>2377</v>
      </c>
      <c r="B2290" s="1" t="s">
        <v>2378</v>
      </c>
      <c r="C2290" s="1">
        <v>0.1</v>
      </c>
      <c r="D2290" s="1">
        <v>168</v>
      </c>
      <c r="E2290" s="1">
        <v>-9</v>
      </c>
      <c r="F2290" s="1">
        <v>3</v>
      </c>
      <c r="G2290" s="1" t="s">
        <v>10</v>
      </c>
      <c r="H2290" s="1" t="s">
        <v>22</v>
      </c>
    </row>
    <row r="2291" spans="1:8" x14ac:dyDescent="0.3">
      <c r="A2291" s="1" t="s">
        <v>2377</v>
      </c>
      <c r="B2291" s="1" t="s">
        <v>2379</v>
      </c>
      <c r="C2291" s="1">
        <v>0</v>
      </c>
      <c r="D2291" s="1">
        <v>87</v>
      </c>
      <c r="E2291" s="1">
        <v>7</v>
      </c>
      <c r="F2291" s="1">
        <v>2</v>
      </c>
      <c r="G2291" s="1" t="s">
        <v>10</v>
      </c>
      <c r="H2291" s="1" t="s">
        <v>77</v>
      </c>
    </row>
    <row r="2292" spans="1:8" x14ac:dyDescent="0.3">
      <c r="A2292" s="1" t="s">
        <v>2380</v>
      </c>
      <c r="B2292" s="1" t="s">
        <v>1475</v>
      </c>
      <c r="C2292" s="1">
        <v>0.1</v>
      </c>
      <c r="D2292" s="1">
        <v>316</v>
      </c>
      <c r="E2292" s="1">
        <v>49</v>
      </c>
      <c r="F2292" s="1">
        <v>3</v>
      </c>
      <c r="G2292" s="1" t="s">
        <v>57</v>
      </c>
      <c r="H2292" s="1" t="s">
        <v>58</v>
      </c>
    </row>
    <row r="2293" spans="1:8" x14ac:dyDescent="0.3">
      <c r="A2293" s="1" t="s">
        <v>2381</v>
      </c>
      <c r="B2293" s="1" t="s">
        <v>2382</v>
      </c>
      <c r="C2293" s="1">
        <v>0</v>
      </c>
      <c r="D2293" s="1">
        <v>44</v>
      </c>
      <c r="E2293" s="1">
        <v>7</v>
      </c>
      <c r="F2293" s="1">
        <v>3</v>
      </c>
      <c r="G2293" s="1" t="s">
        <v>10</v>
      </c>
      <c r="H2293" s="1" t="s">
        <v>91</v>
      </c>
    </row>
    <row r="2294" spans="1:8" x14ac:dyDescent="0.3">
      <c r="A2294" s="1" t="s">
        <v>2383</v>
      </c>
      <c r="B2294" s="1" t="s">
        <v>661</v>
      </c>
      <c r="C2294" s="1">
        <v>0.5</v>
      </c>
      <c r="D2294" s="1">
        <v>49</v>
      </c>
      <c r="E2294" s="1">
        <v>-5</v>
      </c>
      <c r="F2294" s="1">
        <v>8</v>
      </c>
      <c r="G2294" s="1" t="s">
        <v>10</v>
      </c>
      <c r="H2294" s="1" t="s">
        <v>48</v>
      </c>
    </row>
    <row r="2295" spans="1:8" x14ac:dyDescent="0.3">
      <c r="A2295" s="1" t="s">
        <v>2384</v>
      </c>
      <c r="B2295" s="1" t="s">
        <v>2385</v>
      </c>
      <c r="C2295" s="1">
        <v>0</v>
      </c>
      <c r="D2295" s="1">
        <v>147</v>
      </c>
      <c r="E2295" s="1">
        <v>66</v>
      </c>
      <c r="F2295" s="1">
        <v>3</v>
      </c>
      <c r="G2295" s="1" t="s">
        <v>14</v>
      </c>
      <c r="H2295" s="1" t="s">
        <v>116</v>
      </c>
    </row>
    <row r="2296" spans="1:8" x14ac:dyDescent="0.3">
      <c r="A2296" s="1" t="s">
        <v>2384</v>
      </c>
      <c r="B2296" s="1" t="s">
        <v>604</v>
      </c>
      <c r="C2296" s="1">
        <v>0</v>
      </c>
      <c r="D2296" s="1">
        <v>202</v>
      </c>
      <c r="E2296" s="1">
        <v>91</v>
      </c>
      <c r="F2296" s="1">
        <v>7</v>
      </c>
      <c r="G2296" s="1" t="s">
        <v>10</v>
      </c>
      <c r="H2296" s="1" t="s">
        <v>48</v>
      </c>
    </row>
    <row r="2297" spans="1:8" x14ac:dyDescent="0.3">
      <c r="A2297" s="1" t="s">
        <v>2384</v>
      </c>
      <c r="B2297" s="1" t="s">
        <v>103</v>
      </c>
      <c r="C2297" s="1">
        <v>0.1</v>
      </c>
      <c r="D2297" s="1">
        <v>381</v>
      </c>
      <c r="E2297" s="1">
        <v>144</v>
      </c>
      <c r="F2297" s="1">
        <v>2</v>
      </c>
      <c r="G2297" s="1" t="s">
        <v>10</v>
      </c>
      <c r="H2297" s="1" t="s">
        <v>22</v>
      </c>
    </row>
    <row r="2298" spans="1:8" x14ac:dyDescent="0.3">
      <c r="A2298" s="1" t="s">
        <v>2384</v>
      </c>
      <c r="B2298" s="1" t="s">
        <v>1605</v>
      </c>
      <c r="C2298" s="1">
        <v>0</v>
      </c>
      <c r="D2298" s="1">
        <v>307</v>
      </c>
      <c r="E2298" s="1">
        <v>64</v>
      </c>
      <c r="F2298" s="1">
        <v>3</v>
      </c>
      <c r="G2298" s="1" t="s">
        <v>57</v>
      </c>
      <c r="H2298" s="1" t="s">
        <v>96</v>
      </c>
    </row>
    <row r="2299" spans="1:8" x14ac:dyDescent="0.3">
      <c r="A2299" s="1" t="s">
        <v>2386</v>
      </c>
      <c r="B2299" s="1" t="s">
        <v>2387</v>
      </c>
      <c r="C2299" s="1">
        <v>0.1</v>
      </c>
      <c r="D2299" s="1">
        <v>238</v>
      </c>
      <c r="E2299" s="1">
        <v>3</v>
      </c>
      <c r="F2299" s="1">
        <v>2</v>
      </c>
      <c r="G2299" s="1" t="s">
        <v>14</v>
      </c>
      <c r="H2299" s="1" t="s">
        <v>36</v>
      </c>
    </row>
    <row r="2300" spans="1:8" x14ac:dyDescent="0.3">
      <c r="A2300" s="1" t="s">
        <v>2388</v>
      </c>
      <c r="B2300" s="1" t="s">
        <v>2389</v>
      </c>
      <c r="C2300" s="1">
        <v>0.1</v>
      </c>
      <c r="D2300" s="1">
        <v>402</v>
      </c>
      <c r="E2300" s="1">
        <v>-45</v>
      </c>
      <c r="F2300" s="1">
        <v>5</v>
      </c>
      <c r="G2300" s="1" t="s">
        <v>14</v>
      </c>
      <c r="H2300" s="1" t="s">
        <v>36</v>
      </c>
    </row>
    <row r="2301" spans="1:8" x14ac:dyDescent="0.3">
      <c r="A2301" s="1" t="s">
        <v>2388</v>
      </c>
      <c r="B2301" s="1" t="s">
        <v>635</v>
      </c>
      <c r="C2301" s="1">
        <v>0.1</v>
      </c>
      <c r="D2301" s="1">
        <v>242</v>
      </c>
      <c r="E2301" s="1">
        <v>100</v>
      </c>
      <c r="F2301" s="1">
        <v>2</v>
      </c>
      <c r="G2301" s="1" t="s">
        <v>10</v>
      </c>
      <c r="H2301" s="1" t="s">
        <v>22</v>
      </c>
    </row>
    <row r="2302" spans="1:8" x14ac:dyDescent="0.3">
      <c r="A2302" s="1" t="s">
        <v>2390</v>
      </c>
      <c r="B2302" s="1" t="s">
        <v>598</v>
      </c>
      <c r="C2302" s="1">
        <v>0</v>
      </c>
      <c r="D2302" s="1">
        <v>154</v>
      </c>
      <c r="E2302" s="1">
        <v>54</v>
      </c>
      <c r="F2302" s="1">
        <v>3</v>
      </c>
      <c r="G2302" s="1" t="s">
        <v>10</v>
      </c>
      <c r="H2302" s="1" t="s">
        <v>48</v>
      </c>
    </row>
    <row r="2303" spans="1:8" x14ac:dyDescent="0.3">
      <c r="A2303" s="1" t="s">
        <v>2390</v>
      </c>
      <c r="B2303" s="1" t="s">
        <v>586</v>
      </c>
      <c r="C2303" s="1">
        <v>0</v>
      </c>
      <c r="D2303" s="1">
        <v>108</v>
      </c>
      <c r="E2303" s="1">
        <v>25</v>
      </c>
      <c r="F2303" s="1">
        <v>4</v>
      </c>
      <c r="G2303" s="1" t="s">
        <v>57</v>
      </c>
      <c r="H2303" s="1" t="s">
        <v>96</v>
      </c>
    </row>
    <row r="2304" spans="1:8" x14ac:dyDescent="0.3">
      <c r="A2304" s="1" t="s">
        <v>2390</v>
      </c>
      <c r="B2304" s="1" t="s">
        <v>2391</v>
      </c>
      <c r="C2304" s="1">
        <v>0.15</v>
      </c>
      <c r="D2304" s="1">
        <v>1639</v>
      </c>
      <c r="E2304" s="1">
        <v>-154</v>
      </c>
      <c r="F2304" s="1">
        <v>3</v>
      </c>
      <c r="G2304" s="1" t="s">
        <v>57</v>
      </c>
      <c r="H2304" s="1" t="s">
        <v>70</v>
      </c>
    </row>
    <row r="2305" spans="1:8" x14ac:dyDescent="0.3">
      <c r="A2305" s="1" t="s">
        <v>2392</v>
      </c>
      <c r="B2305" s="1" t="s">
        <v>639</v>
      </c>
      <c r="C2305" s="1">
        <v>0</v>
      </c>
      <c r="D2305" s="1">
        <v>257</v>
      </c>
      <c r="E2305" s="1">
        <v>31</v>
      </c>
      <c r="F2305" s="1">
        <v>5</v>
      </c>
      <c r="G2305" s="1" t="s">
        <v>14</v>
      </c>
      <c r="H2305" s="1" t="s">
        <v>116</v>
      </c>
    </row>
    <row r="2306" spans="1:8" x14ac:dyDescent="0.3">
      <c r="A2306" s="1" t="s">
        <v>2393</v>
      </c>
      <c r="B2306" s="1" t="s">
        <v>2394</v>
      </c>
      <c r="C2306" s="1">
        <v>0</v>
      </c>
      <c r="D2306" s="1">
        <v>132</v>
      </c>
      <c r="E2306" s="1">
        <v>36</v>
      </c>
      <c r="F2306" s="1">
        <v>5</v>
      </c>
      <c r="G2306" s="1" t="s">
        <v>14</v>
      </c>
      <c r="H2306" s="1" t="s">
        <v>116</v>
      </c>
    </row>
    <row r="2307" spans="1:8" x14ac:dyDescent="0.3">
      <c r="A2307" s="1" t="s">
        <v>2392</v>
      </c>
      <c r="B2307" s="1" t="s">
        <v>2395</v>
      </c>
      <c r="C2307" s="1">
        <v>0.1</v>
      </c>
      <c r="D2307" s="1">
        <v>104</v>
      </c>
      <c r="E2307" s="1">
        <v>39</v>
      </c>
      <c r="F2307" s="1">
        <v>3</v>
      </c>
      <c r="G2307" s="1" t="s">
        <v>10</v>
      </c>
      <c r="H2307" s="1" t="s">
        <v>73</v>
      </c>
    </row>
    <row r="2308" spans="1:8" x14ac:dyDescent="0.3">
      <c r="A2308" s="1" t="s">
        <v>2392</v>
      </c>
      <c r="B2308" s="1" t="s">
        <v>20</v>
      </c>
      <c r="C2308" s="1">
        <v>0</v>
      </c>
      <c r="D2308" s="1">
        <v>53</v>
      </c>
      <c r="E2308" s="1">
        <v>5</v>
      </c>
      <c r="F2308" s="1">
        <v>2</v>
      </c>
      <c r="G2308" s="1" t="s">
        <v>10</v>
      </c>
      <c r="H2308" s="1" t="s">
        <v>18</v>
      </c>
    </row>
    <row r="2309" spans="1:8" x14ac:dyDescent="0.3">
      <c r="A2309" s="1" t="s">
        <v>2392</v>
      </c>
      <c r="B2309" s="1" t="s">
        <v>692</v>
      </c>
      <c r="C2309" s="1">
        <v>0</v>
      </c>
      <c r="D2309" s="1">
        <v>32</v>
      </c>
      <c r="E2309" s="1">
        <v>12</v>
      </c>
      <c r="F2309" s="1">
        <v>2</v>
      </c>
      <c r="G2309" s="1" t="s">
        <v>10</v>
      </c>
      <c r="H2309" s="1" t="s">
        <v>18</v>
      </c>
    </row>
    <row r="2310" spans="1:8" x14ac:dyDescent="0.3">
      <c r="A2310" s="1" t="s">
        <v>2392</v>
      </c>
      <c r="B2310" s="1" t="s">
        <v>561</v>
      </c>
      <c r="C2310" s="1">
        <v>0</v>
      </c>
      <c r="D2310" s="1">
        <v>18</v>
      </c>
      <c r="E2310" s="1">
        <v>9</v>
      </c>
      <c r="F2310" s="1">
        <v>4</v>
      </c>
      <c r="G2310" s="1" t="s">
        <v>10</v>
      </c>
      <c r="H2310" s="1" t="s">
        <v>48</v>
      </c>
    </row>
    <row r="2311" spans="1:8" x14ac:dyDescent="0.3">
      <c r="A2311" s="1" t="s">
        <v>2392</v>
      </c>
      <c r="B2311" s="1" t="s">
        <v>2396</v>
      </c>
      <c r="C2311" s="1">
        <v>0</v>
      </c>
      <c r="D2311" s="1">
        <v>119</v>
      </c>
      <c r="E2311" s="1">
        <v>45</v>
      </c>
      <c r="F2311" s="1">
        <v>3</v>
      </c>
      <c r="G2311" s="1" t="s">
        <v>10</v>
      </c>
      <c r="H2311" s="1" t="s">
        <v>91</v>
      </c>
    </row>
    <row r="2312" spans="1:8" x14ac:dyDescent="0.3">
      <c r="A2312" s="1" t="s">
        <v>2392</v>
      </c>
      <c r="B2312" s="1" t="s">
        <v>2397</v>
      </c>
      <c r="C2312" s="1">
        <v>0</v>
      </c>
      <c r="D2312" s="1">
        <v>46</v>
      </c>
      <c r="E2312" s="1">
        <v>3</v>
      </c>
      <c r="F2312" s="1">
        <v>4</v>
      </c>
      <c r="G2312" s="1" t="s">
        <v>10</v>
      </c>
      <c r="H2312" s="1" t="s">
        <v>45</v>
      </c>
    </row>
    <row r="2313" spans="1:8" x14ac:dyDescent="0.3">
      <c r="A2313" s="1" t="s">
        <v>2398</v>
      </c>
      <c r="B2313" s="1" t="s">
        <v>88</v>
      </c>
      <c r="C2313" s="1">
        <v>0.1</v>
      </c>
      <c r="D2313" s="1">
        <v>48</v>
      </c>
      <c r="E2313" s="1">
        <v>21</v>
      </c>
      <c r="F2313" s="1">
        <v>2</v>
      </c>
      <c r="G2313" s="1" t="s">
        <v>10</v>
      </c>
      <c r="H2313" s="1" t="s">
        <v>22</v>
      </c>
    </row>
    <row r="2314" spans="1:8" x14ac:dyDescent="0.3">
      <c r="A2314" s="1" t="s">
        <v>2398</v>
      </c>
      <c r="B2314" s="1" t="s">
        <v>1678</v>
      </c>
      <c r="C2314" s="1">
        <v>0.1</v>
      </c>
      <c r="D2314" s="1">
        <v>208</v>
      </c>
      <c r="E2314" s="1">
        <v>32</v>
      </c>
      <c r="F2314" s="1">
        <v>4</v>
      </c>
      <c r="G2314" s="1" t="s">
        <v>10</v>
      </c>
      <c r="H2314" s="1" t="s">
        <v>22</v>
      </c>
    </row>
    <row r="2315" spans="1:8" x14ac:dyDescent="0.3">
      <c r="A2315" s="1" t="s">
        <v>2392</v>
      </c>
      <c r="B2315" s="1" t="s">
        <v>970</v>
      </c>
      <c r="C2315" s="1">
        <v>0.1</v>
      </c>
      <c r="D2315" s="1">
        <v>179</v>
      </c>
      <c r="E2315" s="1">
        <v>69</v>
      </c>
      <c r="F2315" s="1">
        <v>1</v>
      </c>
      <c r="G2315" s="1" t="s">
        <v>10</v>
      </c>
      <c r="H2315" s="1" t="s">
        <v>22</v>
      </c>
    </row>
    <row r="2316" spans="1:8" x14ac:dyDescent="0.3">
      <c r="A2316" s="1" t="s">
        <v>2393</v>
      </c>
      <c r="B2316" s="1" t="s">
        <v>2399</v>
      </c>
      <c r="C2316" s="1">
        <v>0</v>
      </c>
      <c r="D2316" s="1">
        <v>34</v>
      </c>
      <c r="E2316" s="1">
        <v>1</v>
      </c>
      <c r="F2316" s="1">
        <v>2</v>
      </c>
      <c r="G2316" s="1" t="s">
        <v>10</v>
      </c>
      <c r="H2316" s="1" t="s">
        <v>48</v>
      </c>
    </row>
    <row r="2317" spans="1:8" x14ac:dyDescent="0.3">
      <c r="A2317" s="1" t="s">
        <v>2392</v>
      </c>
      <c r="B2317" s="1" t="s">
        <v>2400</v>
      </c>
      <c r="C2317" s="1">
        <v>0</v>
      </c>
      <c r="D2317" s="1">
        <v>223</v>
      </c>
      <c r="E2317" s="1">
        <v>27</v>
      </c>
      <c r="F2317" s="1">
        <v>3</v>
      </c>
      <c r="G2317" s="1" t="s">
        <v>57</v>
      </c>
      <c r="H2317" s="1" t="s">
        <v>70</v>
      </c>
    </row>
    <row r="2318" spans="1:8" x14ac:dyDescent="0.3">
      <c r="A2318" s="1" t="s">
        <v>2393</v>
      </c>
      <c r="B2318" s="1" t="s">
        <v>2401</v>
      </c>
      <c r="C2318" s="1">
        <v>0</v>
      </c>
      <c r="D2318" s="1">
        <v>144</v>
      </c>
      <c r="E2318" s="1">
        <v>29</v>
      </c>
      <c r="F2318" s="1">
        <v>4</v>
      </c>
      <c r="G2318" s="1" t="s">
        <v>57</v>
      </c>
      <c r="H2318" s="1" t="s">
        <v>96</v>
      </c>
    </row>
    <row r="2319" spans="1:8" x14ac:dyDescent="0.3">
      <c r="A2319" s="1" t="s">
        <v>2402</v>
      </c>
      <c r="B2319" s="1" t="s">
        <v>283</v>
      </c>
      <c r="C2319" s="1">
        <v>0</v>
      </c>
      <c r="D2319" s="1">
        <v>3979</v>
      </c>
      <c r="E2319" s="1">
        <v>1990</v>
      </c>
      <c r="F2319" s="1">
        <v>7</v>
      </c>
      <c r="G2319" s="1" t="s">
        <v>10</v>
      </c>
      <c r="H2319" s="1" t="s">
        <v>73</v>
      </c>
    </row>
    <row r="2320" spans="1:8" x14ac:dyDescent="0.3">
      <c r="A2320" s="1" t="s">
        <v>2402</v>
      </c>
      <c r="B2320" s="1" t="s">
        <v>2403</v>
      </c>
      <c r="C2320" s="1">
        <v>0</v>
      </c>
      <c r="D2320" s="1">
        <v>44</v>
      </c>
      <c r="E2320" s="1">
        <v>13</v>
      </c>
      <c r="F2320" s="1">
        <v>3</v>
      </c>
      <c r="G2320" s="1" t="s">
        <v>10</v>
      </c>
      <c r="H2320" s="1" t="s">
        <v>29</v>
      </c>
    </row>
    <row r="2321" spans="1:8" x14ac:dyDescent="0.3">
      <c r="A2321" s="1" t="s">
        <v>2402</v>
      </c>
      <c r="B2321" s="1" t="s">
        <v>2404</v>
      </c>
      <c r="C2321" s="1">
        <v>0</v>
      </c>
      <c r="D2321" s="1">
        <v>428</v>
      </c>
      <c r="E2321" s="1">
        <v>193</v>
      </c>
      <c r="F2321" s="1">
        <v>3</v>
      </c>
      <c r="G2321" s="1" t="s">
        <v>57</v>
      </c>
      <c r="H2321" s="1" t="s">
        <v>79</v>
      </c>
    </row>
    <row r="2322" spans="1:8" x14ac:dyDescent="0.3">
      <c r="A2322" s="1" t="s">
        <v>2405</v>
      </c>
      <c r="B2322" s="1" t="s">
        <v>785</v>
      </c>
      <c r="C2322" s="1">
        <v>0</v>
      </c>
      <c r="D2322" s="1">
        <v>80</v>
      </c>
      <c r="E2322" s="1">
        <v>9</v>
      </c>
      <c r="F2322" s="1">
        <v>5</v>
      </c>
      <c r="G2322" s="1" t="s">
        <v>14</v>
      </c>
      <c r="H2322" s="1" t="s">
        <v>116</v>
      </c>
    </row>
    <row r="2323" spans="1:8" x14ac:dyDescent="0.3">
      <c r="A2323" s="1" t="s">
        <v>2406</v>
      </c>
      <c r="B2323" s="1" t="s">
        <v>25</v>
      </c>
      <c r="C2323" s="1">
        <v>0.5</v>
      </c>
      <c r="D2323" s="1">
        <v>78</v>
      </c>
      <c r="E2323" s="1">
        <v>-20</v>
      </c>
      <c r="F2323" s="1">
        <v>3</v>
      </c>
      <c r="G2323" s="1" t="s">
        <v>10</v>
      </c>
      <c r="H2323" s="1" t="s">
        <v>18</v>
      </c>
    </row>
    <row r="2324" spans="1:8" x14ac:dyDescent="0.3">
      <c r="A2324" s="1" t="s">
        <v>2406</v>
      </c>
      <c r="B2324" s="1" t="s">
        <v>2407</v>
      </c>
      <c r="C2324" s="1">
        <v>0.5</v>
      </c>
      <c r="D2324" s="1">
        <v>116</v>
      </c>
      <c r="E2324" s="1">
        <v>-7</v>
      </c>
      <c r="F2324" s="1">
        <v>5</v>
      </c>
      <c r="G2324" s="1" t="s">
        <v>10</v>
      </c>
      <c r="H2324" s="1" t="s">
        <v>77</v>
      </c>
    </row>
    <row r="2325" spans="1:8" x14ac:dyDescent="0.3">
      <c r="A2325" s="1" t="s">
        <v>2408</v>
      </c>
      <c r="B2325" s="1" t="s">
        <v>2409</v>
      </c>
      <c r="C2325" s="1">
        <v>0</v>
      </c>
      <c r="D2325" s="1">
        <v>193</v>
      </c>
      <c r="E2325" s="1">
        <v>10</v>
      </c>
      <c r="F2325" s="1">
        <v>11</v>
      </c>
      <c r="G2325" s="1" t="s">
        <v>14</v>
      </c>
      <c r="H2325" s="1" t="s">
        <v>116</v>
      </c>
    </row>
    <row r="2326" spans="1:8" x14ac:dyDescent="0.3">
      <c r="A2326" s="1" t="s">
        <v>2408</v>
      </c>
      <c r="B2326" s="1" t="s">
        <v>1058</v>
      </c>
      <c r="C2326" s="1">
        <v>0.1</v>
      </c>
      <c r="D2326" s="1">
        <v>561</v>
      </c>
      <c r="E2326" s="1">
        <v>212</v>
      </c>
      <c r="F2326" s="1">
        <v>3</v>
      </c>
      <c r="G2326" s="1" t="s">
        <v>10</v>
      </c>
      <c r="H2326" s="1" t="s">
        <v>22</v>
      </c>
    </row>
    <row r="2327" spans="1:8" x14ac:dyDescent="0.3">
      <c r="A2327" s="1" t="s">
        <v>2408</v>
      </c>
      <c r="B2327" s="1" t="s">
        <v>697</v>
      </c>
      <c r="C2327" s="1">
        <v>0.15</v>
      </c>
      <c r="D2327" s="1">
        <v>1622</v>
      </c>
      <c r="E2327" s="1">
        <v>534</v>
      </c>
      <c r="F2327" s="1">
        <v>3</v>
      </c>
      <c r="G2327" s="1" t="s">
        <v>57</v>
      </c>
      <c r="H2327" s="1" t="s">
        <v>70</v>
      </c>
    </row>
    <row r="2328" spans="1:8" x14ac:dyDescent="0.3">
      <c r="A2328" s="1" t="s">
        <v>2410</v>
      </c>
      <c r="B2328" s="1" t="s">
        <v>1657</v>
      </c>
      <c r="C2328" s="1">
        <v>0.5</v>
      </c>
      <c r="D2328" s="1">
        <v>16</v>
      </c>
      <c r="E2328" s="1">
        <v>-8</v>
      </c>
      <c r="F2328" s="1">
        <v>3</v>
      </c>
      <c r="G2328" s="1" t="s">
        <v>10</v>
      </c>
      <c r="H2328" s="1" t="s">
        <v>48</v>
      </c>
    </row>
    <row r="2329" spans="1:8" x14ac:dyDescent="0.3">
      <c r="A2329" s="1" t="s">
        <v>2411</v>
      </c>
      <c r="B2329" s="1" t="s">
        <v>1197</v>
      </c>
      <c r="C2329" s="1">
        <v>0</v>
      </c>
      <c r="D2329" s="1">
        <v>26</v>
      </c>
      <c r="E2329" s="1">
        <v>8</v>
      </c>
      <c r="F2329" s="1">
        <v>2</v>
      </c>
      <c r="G2329" s="1" t="s">
        <v>10</v>
      </c>
      <c r="H2329" s="1" t="s">
        <v>48</v>
      </c>
    </row>
    <row r="2330" spans="1:8" x14ac:dyDescent="0.3">
      <c r="A2330" s="1" t="s">
        <v>2411</v>
      </c>
      <c r="B2330" s="1" t="s">
        <v>2412</v>
      </c>
      <c r="C2330" s="1">
        <v>0</v>
      </c>
      <c r="D2330" s="1">
        <v>68</v>
      </c>
      <c r="E2330" s="1">
        <v>12</v>
      </c>
      <c r="F2330" s="1">
        <v>6</v>
      </c>
      <c r="G2330" s="1" t="s">
        <v>10</v>
      </c>
      <c r="H2330" s="1" t="s">
        <v>45</v>
      </c>
    </row>
    <row r="2331" spans="1:8" x14ac:dyDescent="0.3">
      <c r="A2331" s="1" t="s">
        <v>2410</v>
      </c>
      <c r="B2331" s="1" t="s">
        <v>69</v>
      </c>
      <c r="C2331" s="1">
        <v>0.5</v>
      </c>
      <c r="D2331" s="1">
        <v>73</v>
      </c>
      <c r="E2331" s="1">
        <v>-51</v>
      </c>
      <c r="F2331" s="1">
        <v>2</v>
      </c>
      <c r="G2331" s="1" t="s">
        <v>57</v>
      </c>
      <c r="H2331" s="1" t="s">
        <v>70</v>
      </c>
    </row>
    <row r="2332" spans="1:8" x14ac:dyDescent="0.3">
      <c r="A2332" s="1" t="s">
        <v>2411</v>
      </c>
      <c r="B2332" s="1" t="s">
        <v>1940</v>
      </c>
      <c r="C2332" s="1">
        <v>0</v>
      </c>
      <c r="D2332" s="1">
        <v>215</v>
      </c>
      <c r="E2332" s="1">
        <v>77</v>
      </c>
      <c r="F2332" s="1">
        <v>5</v>
      </c>
      <c r="G2332" s="1" t="s">
        <v>57</v>
      </c>
      <c r="H2332" s="1" t="s">
        <v>96</v>
      </c>
    </row>
    <row r="2333" spans="1:8" x14ac:dyDescent="0.3">
      <c r="A2333" s="1" t="s">
        <v>2413</v>
      </c>
      <c r="B2333" s="1" t="s">
        <v>2414</v>
      </c>
      <c r="C2333" s="1">
        <v>0</v>
      </c>
      <c r="D2333" s="1">
        <v>372</v>
      </c>
      <c r="E2333" s="1">
        <v>186</v>
      </c>
      <c r="F2333" s="1">
        <v>3</v>
      </c>
      <c r="G2333" s="1" t="s">
        <v>14</v>
      </c>
      <c r="H2333" s="1" t="s">
        <v>15</v>
      </c>
    </row>
    <row r="2334" spans="1:8" x14ac:dyDescent="0.3">
      <c r="A2334" s="1" t="s">
        <v>2413</v>
      </c>
      <c r="B2334" s="1" t="s">
        <v>1468</v>
      </c>
      <c r="C2334" s="1">
        <v>0</v>
      </c>
      <c r="D2334" s="1">
        <v>259</v>
      </c>
      <c r="E2334" s="1">
        <v>93</v>
      </c>
      <c r="F2334" s="1">
        <v>5</v>
      </c>
      <c r="G2334" s="1" t="s">
        <v>14</v>
      </c>
      <c r="H2334" s="1" t="s">
        <v>116</v>
      </c>
    </row>
    <row r="2335" spans="1:8" x14ac:dyDescent="0.3">
      <c r="A2335" s="1" t="s">
        <v>2415</v>
      </c>
      <c r="B2335" s="1" t="s">
        <v>498</v>
      </c>
      <c r="C2335" s="1">
        <v>0</v>
      </c>
      <c r="D2335" s="1">
        <v>415</v>
      </c>
      <c r="E2335" s="1">
        <v>116</v>
      </c>
      <c r="F2335" s="1">
        <v>8</v>
      </c>
      <c r="G2335" s="1" t="s">
        <v>14</v>
      </c>
      <c r="H2335" s="1" t="s">
        <v>116</v>
      </c>
    </row>
    <row r="2336" spans="1:8" x14ac:dyDescent="0.3">
      <c r="A2336" s="1" t="s">
        <v>2416</v>
      </c>
      <c r="B2336" s="1" t="s">
        <v>2417</v>
      </c>
      <c r="C2336" s="1">
        <v>0.5</v>
      </c>
      <c r="D2336" s="1">
        <v>321</v>
      </c>
      <c r="E2336" s="1">
        <v>-141</v>
      </c>
      <c r="F2336" s="1">
        <v>5</v>
      </c>
      <c r="G2336" s="1" t="s">
        <v>10</v>
      </c>
      <c r="H2336" s="1" t="s">
        <v>22</v>
      </c>
    </row>
    <row r="2337" spans="1:8" x14ac:dyDescent="0.3">
      <c r="A2337" s="1" t="s">
        <v>2413</v>
      </c>
      <c r="B2337" s="1" t="s">
        <v>378</v>
      </c>
      <c r="C2337" s="1">
        <v>0</v>
      </c>
      <c r="D2337" s="1">
        <v>668</v>
      </c>
      <c r="E2337" s="1">
        <v>267</v>
      </c>
      <c r="F2337" s="1">
        <v>8</v>
      </c>
      <c r="G2337" s="1" t="s">
        <v>10</v>
      </c>
      <c r="H2337" s="1" t="s">
        <v>73</v>
      </c>
    </row>
    <row r="2338" spans="1:8" x14ac:dyDescent="0.3">
      <c r="A2338" s="1" t="s">
        <v>2418</v>
      </c>
      <c r="B2338" s="1" t="s">
        <v>186</v>
      </c>
      <c r="C2338" s="1">
        <v>0</v>
      </c>
      <c r="D2338" s="1">
        <v>38</v>
      </c>
      <c r="E2338" s="1">
        <v>15</v>
      </c>
      <c r="F2338" s="1">
        <v>2</v>
      </c>
      <c r="G2338" s="1" t="s">
        <v>10</v>
      </c>
      <c r="H2338" s="1" t="s">
        <v>18</v>
      </c>
    </row>
    <row r="2339" spans="1:8" x14ac:dyDescent="0.3">
      <c r="A2339" s="1" t="s">
        <v>2418</v>
      </c>
      <c r="B2339" s="1" t="s">
        <v>239</v>
      </c>
      <c r="C2339" s="1">
        <v>0</v>
      </c>
      <c r="D2339" s="1">
        <v>85</v>
      </c>
      <c r="E2339" s="1">
        <v>0</v>
      </c>
      <c r="F2339" s="1">
        <v>7</v>
      </c>
      <c r="G2339" s="1" t="s">
        <v>10</v>
      </c>
      <c r="H2339" s="1" t="s">
        <v>18</v>
      </c>
    </row>
    <row r="2340" spans="1:8" x14ac:dyDescent="0.3">
      <c r="A2340" s="1" t="s">
        <v>2418</v>
      </c>
      <c r="B2340" s="1" t="s">
        <v>1112</v>
      </c>
      <c r="C2340" s="1">
        <v>0</v>
      </c>
      <c r="D2340" s="1">
        <v>170</v>
      </c>
      <c r="E2340" s="1">
        <v>26</v>
      </c>
      <c r="F2340" s="1">
        <v>3</v>
      </c>
      <c r="G2340" s="1" t="s">
        <v>10</v>
      </c>
      <c r="H2340" s="1" t="s">
        <v>18</v>
      </c>
    </row>
    <row r="2341" spans="1:8" x14ac:dyDescent="0.3">
      <c r="A2341" s="1" t="s">
        <v>2418</v>
      </c>
      <c r="B2341" s="1" t="s">
        <v>570</v>
      </c>
      <c r="C2341" s="1">
        <v>0</v>
      </c>
      <c r="D2341" s="1">
        <v>43</v>
      </c>
      <c r="E2341" s="1">
        <v>1</v>
      </c>
      <c r="F2341" s="1">
        <v>3</v>
      </c>
      <c r="G2341" s="1" t="s">
        <v>10</v>
      </c>
      <c r="H2341" s="1" t="s">
        <v>18</v>
      </c>
    </row>
    <row r="2342" spans="1:8" x14ac:dyDescent="0.3">
      <c r="A2342" s="1" t="s">
        <v>2415</v>
      </c>
      <c r="B2342" s="1" t="s">
        <v>580</v>
      </c>
      <c r="C2342" s="1">
        <v>0</v>
      </c>
      <c r="D2342" s="1">
        <v>720</v>
      </c>
      <c r="E2342" s="1">
        <v>22</v>
      </c>
      <c r="F2342" s="1">
        <v>12</v>
      </c>
      <c r="G2342" s="1" t="s">
        <v>10</v>
      </c>
      <c r="H2342" s="1" t="s">
        <v>73</v>
      </c>
    </row>
    <row r="2343" spans="1:8" x14ac:dyDescent="0.3">
      <c r="A2343" s="1" t="s">
        <v>2415</v>
      </c>
      <c r="B2343" s="1" t="s">
        <v>2399</v>
      </c>
      <c r="C2343" s="1">
        <v>0</v>
      </c>
      <c r="D2343" s="1">
        <v>153</v>
      </c>
      <c r="E2343" s="1">
        <v>4</v>
      </c>
      <c r="F2343" s="1">
        <v>9</v>
      </c>
      <c r="G2343" s="1" t="s">
        <v>10</v>
      </c>
      <c r="H2343" s="1" t="s">
        <v>48</v>
      </c>
    </row>
    <row r="2344" spans="1:8" x14ac:dyDescent="0.3">
      <c r="A2344" s="1" t="s">
        <v>2415</v>
      </c>
      <c r="B2344" s="1" t="s">
        <v>2419</v>
      </c>
      <c r="C2344" s="1">
        <v>0</v>
      </c>
      <c r="D2344" s="1">
        <v>151</v>
      </c>
      <c r="E2344" s="1">
        <v>3</v>
      </c>
      <c r="F2344" s="1">
        <v>3</v>
      </c>
      <c r="G2344" s="1" t="s">
        <v>10</v>
      </c>
      <c r="H2344" s="1" t="s">
        <v>48</v>
      </c>
    </row>
    <row r="2345" spans="1:8" x14ac:dyDescent="0.3">
      <c r="A2345" s="1" t="s">
        <v>2415</v>
      </c>
      <c r="B2345" s="1" t="s">
        <v>2420</v>
      </c>
      <c r="C2345" s="1">
        <v>0</v>
      </c>
      <c r="D2345" s="1">
        <v>40</v>
      </c>
      <c r="E2345" s="1">
        <v>20</v>
      </c>
      <c r="F2345" s="1">
        <v>2</v>
      </c>
      <c r="G2345" s="1" t="s">
        <v>10</v>
      </c>
      <c r="H2345" s="1" t="s">
        <v>29</v>
      </c>
    </row>
    <row r="2346" spans="1:8" x14ac:dyDescent="0.3">
      <c r="A2346" s="1" t="s">
        <v>2416</v>
      </c>
      <c r="B2346" s="1" t="s">
        <v>1233</v>
      </c>
      <c r="C2346" s="1">
        <v>0.5</v>
      </c>
      <c r="D2346" s="1">
        <v>168</v>
      </c>
      <c r="E2346" s="1">
        <v>-24</v>
      </c>
      <c r="F2346" s="1">
        <v>11</v>
      </c>
      <c r="G2346" s="1" t="s">
        <v>57</v>
      </c>
      <c r="H2346" s="1" t="s">
        <v>96</v>
      </c>
    </row>
    <row r="2347" spans="1:8" x14ac:dyDescent="0.3">
      <c r="A2347" s="1" t="s">
        <v>2413</v>
      </c>
      <c r="B2347" s="1" t="s">
        <v>2421</v>
      </c>
      <c r="C2347" s="1">
        <v>0</v>
      </c>
      <c r="D2347" s="1">
        <v>1716</v>
      </c>
      <c r="E2347" s="1">
        <v>583</v>
      </c>
      <c r="F2347" s="1">
        <v>7</v>
      </c>
      <c r="G2347" s="1" t="s">
        <v>57</v>
      </c>
      <c r="H2347" s="1" t="s">
        <v>79</v>
      </c>
    </row>
    <row r="2348" spans="1:8" x14ac:dyDescent="0.3">
      <c r="A2348" s="1" t="s">
        <v>2422</v>
      </c>
      <c r="B2348" s="1" t="s">
        <v>2423</v>
      </c>
      <c r="C2348" s="1">
        <v>0</v>
      </c>
      <c r="D2348" s="1">
        <v>140</v>
      </c>
      <c r="E2348" s="1">
        <v>67</v>
      </c>
      <c r="F2348" s="1">
        <v>8</v>
      </c>
      <c r="G2348" s="1" t="s">
        <v>14</v>
      </c>
      <c r="H2348" s="1" t="s">
        <v>116</v>
      </c>
    </row>
    <row r="2349" spans="1:8" x14ac:dyDescent="0.3">
      <c r="A2349" s="1" t="s">
        <v>2422</v>
      </c>
      <c r="B2349" s="1" t="s">
        <v>936</v>
      </c>
      <c r="C2349" s="1">
        <v>0</v>
      </c>
      <c r="D2349" s="1">
        <v>28</v>
      </c>
      <c r="E2349" s="1">
        <v>10</v>
      </c>
      <c r="F2349" s="1">
        <v>2</v>
      </c>
      <c r="G2349" s="1" t="s">
        <v>10</v>
      </c>
      <c r="H2349" s="1" t="s">
        <v>48</v>
      </c>
    </row>
    <row r="2350" spans="1:8" x14ac:dyDescent="0.3">
      <c r="A2350" s="1" t="s">
        <v>2422</v>
      </c>
      <c r="B2350" s="1" t="s">
        <v>2304</v>
      </c>
      <c r="C2350" s="1">
        <v>0.1</v>
      </c>
      <c r="D2350" s="1">
        <v>104</v>
      </c>
      <c r="E2350" s="1">
        <v>17</v>
      </c>
      <c r="F2350" s="1">
        <v>7</v>
      </c>
      <c r="G2350" s="1" t="s">
        <v>10</v>
      </c>
      <c r="H2350" s="1" t="s">
        <v>22</v>
      </c>
    </row>
    <row r="2351" spans="1:8" x14ac:dyDescent="0.3">
      <c r="A2351" s="1" t="s">
        <v>2422</v>
      </c>
      <c r="B2351" s="1" t="s">
        <v>2424</v>
      </c>
      <c r="C2351" s="1">
        <v>0.15</v>
      </c>
      <c r="D2351" s="1">
        <v>423</v>
      </c>
      <c r="E2351" s="1">
        <v>94</v>
      </c>
      <c r="F2351" s="1">
        <v>4</v>
      </c>
      <c r="G2351" s="1" t="s">
        <v>57</v>
      </c>
      <c r="H2351" s="1" t="s">
        <v>79</v>
      </c>
    </row>
    <row r="2352" spans="1:8" x14ac:dyDescent="0.3">
      <c r="A2352" s="1" t="s">
        <v>2422</v>
      </c>
      <c r="B2352" s="1" t="s">
        <v>2425</v>
      </c>
      <c r="C2352" s="1">
        <v>0.15</v>
      </c>
      <c r="D2352" s="1">
        <v>469</v>
      </c>
      <c r="E2352" s="1">
        <v>182</v>
      </c>
      <c r="F2352" s="1">
        <v>4</v>
      </c>
      <c r="G2352" s="1" t="s">
        <v>57</v>
      </c>
      <c r="H2352" s="1" t="s">
        <v>70</v>
      </c>
    </row>
    <row r="2353" spans="1:8" x14ac:dyDescent="0.3">
      <c r="A2353" s="1" t="s">
        <v>2426</v>
      </c>
      <c r="B2353" s="1" t="s">
        <v>384</v>
      </c>
      <c r="C2353" s="1">
        <v>0</v>
      </c>
      <c r="D2353" s="1">
        <v>66</v>
      </c>
      <c r="E2353" s="1">
        <v>21</v>
      </c>
      <c r="F2353" s="1">
        <v>5</v>
      </c>
      <c r="G2353" s="1" t="s">
        <v>10</v>
      </c>
      <c r="H2353" s="1" t="s">
        <v>18</v>
      </c>
    </row>
    <row r="2354" spans="1:8" x14ac:dyDescent="0.3">
      <c r="A2354" s="1" t="s">
        <v>2427</v>
      </c>
      <c r="B2354" s="1" t="s">
        <v>337</v>
      </c>
      <c r="C2354" s="1">
        <v>0.1</v>
      </c>
      <c r="D2354" s="1">
        <v>184</v>
      </c>
      <c r="E2354" s="1">
        <v>33</v>
      </c>
      <c r="F2354" s="1">
        <v>1</v>
      </c>
      <c r="G2354" s="1" t="s">
        <v>10</v>
      </c>
      <c r="H2354" s="1" t="s">
        <v>22</v>
      </c>
    </row>
    <row r="2355" spans="1:8" x14ac:dyDescent="0.3">
      <c r="A2355" s="1" t="s">
        <v>2428</v>
      </c>
      <c r="B2355" s="1" t="s">
        <v>1464</v>
      </c>
      <c r="C2355" s="1">
        <v>0</v>
      </c>
      <c r="D2355" s="1">
        <v>53</v>
      </c>
      <c r="E2355" s="1">
        <v>22</v>
      </c>
      <c r="F2355" s="1">
        <v>2</v>
      </c>
      <c r="G2355" s="1" t="s">
        <v>10</v>
      </c>
      <c r="H2355" s="1" t="s">
        <v>18</v>
      </c>
    </row>
    <row r="2356" spans="1:8" x14ac:dyDescent="0.3">
      <c r="A2356" s="1" t="s">
        <v>2429</v>
      </c>
      <c r="B2356" s="1" t="s">
        <v>2430</v>
      </c>
      <c r="C2356" s="1">
        <v>0.1</v>
      </c>
      <c r="D2356" s="1">
        <v>150</v>
      </c>
      <c r="E2356" s="1">
        <v>-3</v>
      </c>
      <c r="F2356" s="1">
        <v>1</v>
      </c>
      <c r="G2356" s="1" t="s">
        <v>14</v>
      </c>
      <c r="H2356" s="1" t="s">
        <v>36</v>
      </c>
    </row>
    <row r="2357" spans="1:8" x14ac:dyDescent="0.3">
      <c r="A2357" s="1" t="s">
        <v>2429</v>
      </c>
      <c r="B2357" s="1" t="s">
        <v>856</v>
      </c>
      <c r="C2357" s="1">
        <v>0</v>
      </c>
      <c r="D2357" s="1">
        <v>79</v>
      </c>
      <c r="E2357" s="1">
        <v>6</v>
      </c>
      <c r="F2357" s="1">
        <v>5</v>
      </c>
      <c r="G2357" s="1" t="s">
        <v>10</v>
      </c>
      <c r="H2357" s="1" t="s">
        <v>48</v>
      </c>
    </row>
    <row r="2358" spans="1:8" x14ac:dyDescent="0.3">
      <c r="A2358" s="1" t="s">
        <v>2429</v>
      </c>
      <c r="B2358" s="1" t="s">
        <v>1674</v>
      </c>
      <c r="C2358" s="1">
        <v>0</v>
      </c>
      <c r="D2358" s="1">
        <v>17</v>
      </c>
      <c r="E2358" s="1">
        <v>2</v>
      </c>
      <c r="F2358" s="1">
        <v>2</v>
      </c>
      <c r="G2358" s="1" t="s">
        <v>10</v>
      </c>
      <c r="H2358" s="1" t="s">
        <v>45</v>
      </c>
    </row>
    <row r="2359" spans="1:8" x14ac:dyDescent="0.3">
      <c r="A2359" s="1" t="s">
        <v>2429</v>
      </c>
      <c r="B2359" s="1" t="s">
        <v>1002</v>
      </c>
      <c r="C2359" s="1">
        <v>0.1</v>
      </c>
      <c r="D2359" s="1">
        <v>9</v>
      </c>
      <c r="E2359" s="1">
        <v>1</v>
      </c>
      <c r="F2359" s="1">
        <v>1</v>
      </c>
      <c r="G2359" s="1" t="s">
        <v>10</v>
      </c>
      <c r="H2359" s="1" t="s">
        <v>22</v>
      </c>
    </row>
    <row r="2360" spans="1:8" x14ac:dyDescent="0.3">
      <c r="A2360" s="1" t="s">
        <v>2429</v>
      </c>
      <c r="B2360" s="1" t="s">
        <v>1314</v>
      </c>
      <c r="C2360" s="1">
        <v>0.1</v>
      </c>
      <c r="D2360" s="1">
        <v>462</v>
      </c>
      <c r="E2360" s="1">
        <v>-46</v>
      </c>
      <c r="F2360" s="1">
        <v>4</v>
      </c>
      <c r="G2360" s="1" t="s">
        <v>10</v>
      </c>
      <c r="H2360" s="1" t="s">
        <v>22</v>
      </c>
    </row>
    <row r="2361" spans="1:8" x14ac:dyDescent="0.3">
      <c r="A2361" s="1" t="s">
        <v>2429</v>
      </c>
      <c r="B2361" s="1" t="s">
        <v>146</v>
      </c>
      <c r="C2361" s="1">
        <v>0</v>
      </c>
      <c r="D2361" s="1">
        <v>227</v>
      </c>
      <c r="E2361" s="1">
        <v>109</v>
      </c>
      <c r="F2361" s="1">
        <v>6</v>
      </c>
      <c r="G2361" s="1" t="s">
        <v>10</v>
      </c>
      <c r="H2361" s="1" t="s">
        <v>77</v>
      </c>
    </row>
    <row r="2362" spans="1:8" x14ac:dyDescent="0.3">
      <c r="A2362" s="1" t="s">
        <v>2431</v>
      </c>
      <c r="B2362" s="1" t="s">
        <v>1068</v>
      </c>
      <c r="C2362" s="1">
        <v>0</v>
      </c>
      <c r="D2362" s="1">
        <v>15</v>
      </c>
      <c r="E2362" s="1">
        <v>5</v>
      </c>
      <c r="F2362" s="1">
        <v>1</v>
      </c>
      <c r="G2362" s="1" t="s">
        <v>10</v>
      </c>
      <c r="H2362" s="1" t="s">
        <v>48</v>
      </c>
    </row>
    <row r="2363" spans="1:8" x14ac:dyDescent="0.3">
      <c r="A2363" s="1" t="s">
        <v>2431</v>
      </c>
      <c r="B2363" s="1" t="s">
        <v>1901</v>
      </c>
      <c r="C2363" s="1">
        <v>0</v>
      </c>
      <c r="D2363" s="1">
        <v>45</v>
      </c>
      <c r="E2363" s="1">
        <v>12</v>
      </c>
      <c r="F2363" s="1">
        <v>4</v>
      </c>
      <c r="G2363" s="1" t="s">
        <v>10</v>
      </c>
      <c r="H2363" s="1" t="s">
        <v>48</v>
      </c>
    </row>
    <row r="2364" spans="1:8" x14ac:dyDescent="0.3">
      <c r="A2364" s="1" t="s">
        <v>2432</v>
      </c>
      <c r="B2364" s="1" t="s">
        <v>453</v>
      </c>
      <c r="C2364" s="1">
        <v>0.1</v>
      </c>
      <c r="D2364" s="1">
        <v>1285</v>
      </c>
      <c r="E2364" s="1">
        <v>414</v>
      </c>
      <c r="F2364" s="1">
        <v>3</v>
      </c>
      <c r="G2364" s="1" t="s">
        <v>14</v>
      </c>
      <c r="H2364" s="1" t="s">
        <v>36</v>
      </c>
    </row>
    <row r="2365" spans="1:8" x14ac:dyDescent="0.3">
      <c r="A2365" s="1" t="s">
        <v>2432</v>
      </c>
      <c r="B2365" s="1" t="s">
        <v>1219</v>
      </c>
      <c r="C2365" s="1">
        <v>0</v>
      </c>
      <c r="D2365" s="1">
        <v>66</v>
      </c>
      <c r="E2365" s="1">
        <v>12</v>
      </c>
      <c r="F2365" s="1">
        <v>5</v>
      </c>
      <c r="G2365" s="1" t="s">
        <v>10</v>
      </c>
      <c r="H2365" s="1" t="s">
        <v>45</v>
      </c>
    </row>
    <row r="2366" spans="1:8" x14ac:dyDescent="0.3">
      <c r="A2366" s="1" t="s">
        <v>2432</v>
      </c>
      <c r="B2366" s="1" t="s">
        <v>103</v>
      </c>
      <c r="C2366" s="1">
        <v>0.1</v>
      </c>
      <c r="D2366" s="1">
        <v>571</v>
      </c>
      <c r="E2366" s="1">
        <v>216</v>
      </c>
      <c r="F2366" s="1">
        <v>3</v>
      </c>
      <c r="G2366" s="1" t="s">
        <v>10</v>
      </c>
      <c r="H2366" s="1" t="s">
        <v>22</v>
      </c>
    </row>
    <row r="2367" spans="1:8" x14ac:dyDescent="0.3">
      <c r="A2367" s="1" t="s">
        <v>2432</v>
      </c>
      <c r="B2367" s="1" t="s">
        <v>263</v>
      </c>
      <c r="C2367" s="1">
        <v>0.1</v>
      </c>
      <c r="D2367" s="1">
        <v>84</v>
      </c>
      <c r="E2367" s="1">
        <v>21</v>
      </c>
      <c r="F2367" s="1">
        <v>4</v>
      </c>
      <c r="G2367" s="1" t="s">
        <v>10</v>
      </c>
      <c r="H2367" s="1" t="s">
        <v>22</v>
      </c>
    </row>
    <row r="2368" spans="1:8" x14ac:dyDescent="0.3">
      <c r="A2368" s="1" t="s">
        <v>2433</v>
      </c>
      <c r="B2368" s="1" t="s">
        <v>2434</v>
      </c>
      <c r="C2368" s="1">
        <v>0</v>
      </c>
      <c r="D2368" s="1">
        <v>11</v>
      </c>
      <c r="E2368" s="1">
        <v>2</v>
      </c>
      <c r="F2368" s="1">
        <v>1</v>
      </c>
      <c r="G2368" s="1" t="s">
        <v>10</v>
      </c>
      <c r="H2368" s="1" t="s">
        <v>45</v>
      </c>
    </row>
    <row r="2369" spans="1:8" x14ac:dyDescent="0.3">
      <c r="A2369" s="1" t="s">
        <v>2433</v>
      </c>
      <c r="B2369" s="1" t="s">
        <v>835</v>
      </c>
      <c r="C2369" s="1">
        <v>0.1</v>
      </c>
      <c r="D2369" s="1">
        <v>984</v>
      </c>
      <c r="E2369" s="1">
        <v>-11</v>
      </c>
      <c r="F2369" s="1">
        <v>8</v>
      </c>
      <c r="G2369" s="1" t="s">
        <v>57</v>
      </c>
      <c r="H2369" s="1" t="s">
        <v>70</v>
      </c>
    </row>
    <row r="2370" spans="1:8" x14ac:dyDescent="0.3">
      <c r="A2370" s="1" t="s">
        <v>2435</v>
      </c>
      <c r="B2370" s="1" t="s">
        <v>2436</v>
      </c>
      <c r="C2370" s="1">
        <v>0.5</v>
      </c>
      <c r="D2370" s="1">
        <v>16</v>
      </c>
      <c r="E2370" s="1">
        <v>-3</v>
      </c>
      <c r="F2370" s="1">
        <v>3</v>
      </c>
      <c r="G2370" s="1" t="s">
        <v>10</v>
      </c>
      <c r="H2370" s="1" t="s">
        <v>29</v>
      </c>
    </row>
    <row r="2371" spans="1:8" x14ac:dyDescent="0.3">
      <c r="A2371" s="1" t="s">
        <v>2437</v>
      </c>
      <c r="B2371" s="1" t="s">
        <v>2438</v>
      </c>
      <c r="C2371" s="1">
        <v>0</v>
      </c>
      <c r="D2371" s="1">
        <v>155</v>
      </c>
      <c r="E2371" s="1">
        <v>51</v>
      </c>
      <c r="F2371" s="1">
        <v>5</v>
      </c>
      <c r="G2371" s="1" t="s">
        <v>57</v>
      </c>
      <c r="H2371" s="1" t="s">
        <v>96</v>
      </c>
    </row>
    <row r="2372" spans="1:8" x14ac:dyDescent="0.3">
      <c r="A2372" s="1" t="s">
        <v>2439</v>
      </c>
      <c r="B2372" s="1" t="s">
        <v>1329</v>
      </c>
      <c r="C2372" s="1">
        <v>0</v>
      </c>
      <c r="D2372" s="1">
        <v>49</v>
      </c>
      <c r="E2372" s="1">
        <v>4</v>
      </c>
      <c r="F2372" s="1">
        <v>1</v>
      </c>
      <c r="G2372" s="1" t="s">
        <v>14</v>
      </c>
      <c r="H2372" s="1" t="s">
        <v>116</v>
      </c>
    </row>
    <row r="2373" spans="1:8" x14ac:dyDescent="0.3">
      <c r="A2373" s="1" t="s">
        <v>2440</v>
      </c>
      <c r="B2373" s="1" t="s">
        <v>1214</v>
      </c>
      <c r="C2373" s="1">
        <v>0</v>
      </c>
      <c r="D2373" s="1">
        <v>75</v>
      </c>
      <c r="E2373" s="1">
        <v>34</v>
      </c>
      <c r="F2373" s="1">
        <v>4</v>
      </c>
      <c r="G2373" s="1" t="s">
        <v>14</v>
      </c>
      <c r="H2373" s="1" t="s">
        <v>116</v>
      </c>
    </row>
    <row r="2374" spans="1:8" x14ac:dyDescent="0.3">
      <c r="A2374" s="1" t="s">
        <v>2439</v>
      </c>
      <c r="B2374" s="1" t="s">
        <v>653</v>
      </c>
      <c r="C2374" s="1">
        <v>0</v>
      </c>
      <c r="D2374" s="1">
        <v>29</v>
      </c>
      <c r="E2374" s="1">
        <v>1</v>
      </c>
      <c r="F2374" s="1">
        <v>1</v>
      </c>
      <c r="G2374" s="1" t="s">
        <v>10</v>
      </c>
      <c r="H2374" s="1" t="s">
        <v>18</v>
      </c>
    </row>
    <row r="2375" spans="1:8" x14ac:dyDescent="0.3">
      <c r="A2375" s="1" t="s">
        <v>2439</v>
      </c>
      <c r="B2375" s="1" t="s">
        <v>2073</v>
      </c>
      <c r="C2375" s="1">
        <v>0</v>
      </c>
      <c r="D2375" s="1">
        <v>65</v>
      </c>
      <c r="E2375" s="1">
        <v>23</v>
      </c>
      <c r="F2375" s="1">
        <v>4</v>
      </c>
      <c r="G2375" s="1" t="s">
        <v>10</v>
      </c>
      <c r="H2375" s="1" t="s">
        <v>29</v>
      </c>
    </row>
    <row r="2376" spans="1:8" x14ac:dyDescent="0.3">
      <c r="A2376" s="1" t="s">
        <v>2439</v>
      </c>
      <c r="B2376" s="1" t="s">
        <v>1804</v>
      </c>
      <c r="C2376" s="1">
        <v>0</v>
      </c>
      <c r="D2376" s="1">
        <v>38</v>
      </c>
      <c r="E2376" s="1">
        <v>19</v>
      </c>
      <c r="F2376" s="1">
        <v>3</v>
      </c>
      <c r="G2376" s="1" t="s">
        <v>10</v>
      </c>
      <c r="H2376" s="1" t="s">
        <v>45</v>
      </c>
    </row>
    <row r="2377" spans="1:8" x14ac:dyDescent="0.3">
      <c r="A2377" s="1" t="s">
        <v>2441</v>
      </c>
      <c r="B2377" s="1" t="s">
        <v>570</v>
      </c>
      <c r="C2377" s="1">
        <v>0</v>
      </c>
      <c r="D2377" s="1">
        <v>71</v>
      </c>
      <c r="E2377" s="1">
        <v>1</v>
      </c>
      <c r="F2377" s="1">
        <v>5</v>
      </c>
      <c r="G2377" s="1" t="s">
        <v>10</v>
      </c>
      <c r="H2377" s="1" t="s">
        <v>18</v>
      </c>
    </row>
    <row r="2378" spans="1:8" x14ac:dyDescent="0.3">
      <c r="A2378" s="1" t="s">
        <v>2441</v>
      </c>
      <c r="B2378" s="1" t="s">
        <v>1053</v>
      </c>
      <c r="C2378" s="1">
        <v>0.4</v>
      </c>
      <c r="D2378" s="1">
        <v>195</v>
      </c>
      <c r="E2378" s="1">
        <v>-62</v>
      </c>
      <c r="F2378" s="1">
        <v>6</v>
      </c>
      <c r="G2378" s="1" t="s">
        <v>10</v>
      </c>
      <c r="H2378" s="1" t="s">
        <v>22</v>
      </c>
    </row>
    <row r="2379" spans="1:8" x14ac:dyDescent="0.3">
      <c r="A2379" s="1" t="s">
        <v>2440</v>
      </c>
      <c r="B2379" s="1" t="s">
        <v>2079</v>
      </c>
      <c r="C2379" s="1">
        <v>0</v>
      </c>
      <c r="D2379" s="1">
        <v>105</v>
      </c>
      <c r="E2379" s="1">
        <v>19</v>
      </c>
      <c r="F2379" s="1">
        <v>2</v>
      </c>
      <c r="G2379" s="1" t="s">
        <v>10</v>
      </c>
      <c r="H2379" s="1" t="s">
        <v>11</v>
      </c>
    </row>
    <row r="2380" spans="1:8" x14ac:dyDescent="0.3">
      <c r="A2380" s="1" t="s">
        <v>2439</v>
      </c>
      <c r="B2380" s="1" t="s">
        <v>2442</v>
      </c>
      <c r="C2380" s="1">
        <v>0</v>
      </c>
      <c r="D2380" s="1">
        <v>96</v>
      </c>
      <c r="E2380" s="1">
        <v>12</v>
      </c>
      <c r="F2380" s="1">
        <v>2</v>
      </c>
      <c r="G2380" s="1" t="s">
        <v>57</v>
      </c>
      <c r="H2380" s="1" t="s">
        <v>96</v>
      </c>
    </row>
    <row r="2381" spans="1:8" x14ac:dyDescent="0.3">
      <c r="A2381" s="1" t="s">
        <v>2439</v>
      </c>
      <c r="B2381" s="1" t="s">
        <v>2443</v>
      </c>
      <c r="C2381" s="1">
        <v>0.15</v>
      </c>
      <c r="D2381" s="1">
        <v>221</v>
      </c>
      <c r="E2381" s="1">
        <v>16</v>
      </c>
      <c r="F2381" s="1">
        <v>1</v>
      </c>
      <c r="G2381" s="1" t="s">
        <v>57</v>
      </c>
      <c r="H2381" s="1" t="s">
        <v>58</v>
      </c>
    </row>
    <row r="2382" spans="1:8" x14ac:dyDescent="0.3">
      <c r="A2382" s="1" t="s">
        <v>2444</v>
      </c>
      <c r="B2382" s="1" t="s">
        <v>2445</v>
      </c>
      <c r="C2382" s="1">
        <v>0</v>
      </c>
      <c r="D2382" s="1">
        <v>50</v>
      </c>
      <c r="E2382" s="1">
        <v>14</v>
      </c>
      <c r="F2382" s="1">
        <v>1</v>
      </c>
      <c r="G2382" s="1" t="s">
        <v>57</v>
      </c>
      <c r="H2382" s="1" t="s">
        <v>58</v>
      </c>
    </row>
    <row r="2383" spans="1:8" x14ac:dyDescent="0.3">
      <c r="A2383" s="1" t="s">
        <v>2446</v>
      </c>
      <c r="B2383" s="1" t="s">
        <v>190</v>
      </c>
      <c r="C2383" s="1">
        <v>0</v>
      </c>
      <c r="D2383" s="1">
        <v>57</v>
      </c>
      <c r="E2383" s="1">
        <v>13</v>
      </c>
      <c r="F2383" s="1">
        <v>3</v>
      </c>
      <c r="G2383" s="1" t="s">
        <v>10</v>
      </c>
      <c r="H2383" s="1" t="s">
        <v>18</v>
      </c>
    </row>
    <row r="2384" spans="1:8" x14ac:dyDescent="0.3">
      <c r="A2384" s="1" t="s">
        <v>2446</v>
      </c>
      <c r="B2384" s="1" t="s">
        <v>2036</v>
      </c>
      <c r="C2384" s="1">
        <v>0</v>
      </c>
      <c r="D2384" s="1">
        <v>119</v>
      </c>
      <c r="E2384" s="1">
        <v>53</v>
      </c>
      <c r="F2384" s="1">
        <v>8</v>
      </c>
      <c r="G2384" s="1" t="s">
        <v>10</v>
      </c>
      <c r="H2384" s="1" t="s">
        <v>48</v>
      </c>
    </row>
    <row r="2385" spans="1:8" x14ac:dyDescent="0.3">
      <c r="A2385" s="1" t="s">
        <v>2446</v>
      </c>
      <c r="B2385" s="1" t="s">
        <v>2447</v>
      </c>
      <c r="C2385" s="1">
        <v>0</v>
      </c>
      <c r="D2385" s="1">
        <v>406</v>
      </c>
      <c r="E2385" s="1">
        <v>203</v>
      </c>
      <c r="F2385" s="1">
        <v>5</v>
      </c>
      <c r="G2385" s="1" t="s">
        <v>57</v>
      </c>
      <c r="H2385" s="1" t="s">
        <v>96</v>
      </c>
    </row>
    <row r="2386" spans="1:8" x14ac:dyDescent="0.3">
      <c r="A2386" s="1" t="s">
        <v>2446</v>
      </c>
      <c r="B2386" s="1" t="s">
        <v>2448</v>
      </c>
      <c r="C2386" s="1">
        <v>0</v>
      </c>
      <c r="D2386" s="1">
        <v>207</v>
      </c>
      <c r="E2386" s="1">
        <v>33</v>
      </c>
      <c r="F2386" s="1">
        <v>2</v>
      </c>
      <c r="G2386" s="1" t="s">
        <v>57</v>
      </c>
      <c r="H2386" s="1" t="s">
        <v>96</v>
      </c>
    </row>
    <row r="2387" spans="1:8" x14ac:dyDescent="0.3">
      <c r="A2387" s="1" t="s">
        <v>2449</v>
      </c>
      <c r="B2387" s="1" t="s">
        <v>331</v>
      </c>
      <c r="C2387" s="1">
        <v>0</v>
      </c>
      <c r="D2387" s="1">
        <v>74</v>
      </c>
      <c r="E2387" s="1">
        <v>15</v>
      </c>
      <c r="F2387" s="1">
        <v>5</v>
      </c>
      <c r="G2387" s="1" t="s">
        <v>10</v>
      </c>
      <c r="H2387" s="1" t="s">
        <v>18</v>
      </c>
    </row>
    <row r="2388" spans="1:8" x14ac:dyDescent="0.3">
      <c r="A2388" s="1" t="s">
        <v>2449</v>
      </c>
      <c r="B2388" s="1" t="s">
        <v>2296</v>
      </c>
      <c r="C2388" s="1">
        <v>0</v>
      </c>
      <c r="D2388" s="1">
        <v>45</v>
      </c>
      <c r="E2388" s="1">
        <v>6</v>
      </c>
      <c r="F2388" s="1">
        <v>3</v>
      </c>
      <c r="G2388" s="1" t="s">
        <v>10</v>
      </c>
      <c r="H2388" s="1" t="s">
        <v>48</v>
      </c>
    </row>
    <row r="2389" spans="1:8" x14ac:dyDescent="0.3">
      <c r="A2389" s="1" t="s">
        <v>2450</v>
      </c>
      <c r="B2389" s="1" t="s">
        <v>1821</v>
      </c>
      <c r="C2389" s="1">
        <v>0.5</v>
      </c>
      <c r="D2389" s="1">
        <v>39</v>
      </c>
      <c r="E2389" s="1">
        <v>-30</v>
      </c>
      <c r="F2389" s="1">
        <v>2</v>
      </c>
      <c r="G2389" s="1" t="s">
        <v>10</v>
      </c>
      <c r="H2389" s="1" t="s">
        <v>77</v>
      </c>
    </row>
    <row r="2390" spans="1:8" x14ac:dyDescent="0.3">
      <c r="A2390" s="1" t="s">
        <v>2451</v>
      </c>
      <c r="B2390" s="1" t="s">
        <v>1242</v>
      </c>
      <c r="C2390" s="1">
        <v>0</v>
      </c>
      <c r="D2390" s="1">
        <v>108</v>
      </c>
      <c r="E2390" s="1">
        <v>43</v>
      </c>
      <c r="F2390" s="1">
        <v>4</v>
      </c>
      <c r="G2390" s="1" t="s">
        <v>10</v>
      </c>
      <c r="H2390" s="1" t="s">
        <v>91</v>
      </c>
    </row>
    <row r="2391" spans="1:8" x14ac:dyDescent="0.3">
      <c r="A2391" s="1" t="s">
        <v>2452</v>
      </c>
      <c r="B2391" s="1" t="s">
        <v>2453</v>
      </c>
      <c r="C2391" s="1">
        <v>0.1</v>
      </c>
      <c r="D2391" s="1">
        <v>791</v>
      </c>
      <c r="E2391" s="1">
        <v>-53</v>
      </c>
      <c r="F2391" s="1">
        <v>2</v>
      </c>
      <c r="G2391" s="1" t="s">
        <v>14</v>
      </c>
      <c r="H2391" s="1" t="s">
        <v>15</v>
      </c>
    </row>
    <row r="2392" spans="1:8" x14ac:dyDescent="0.3">
      <c r="A2392" s="1" t="s">
        <v>2454</v>
      </c>
      <c r="B2392" s="1" t="s">
        <v>2455</v>
      </c>
      <c r="C2392" s="1">
        <v>0</v>
      </c>
      <c r="D2392" s="1">
        <v>582</v>
      </c>
      <c r="E2392" s="1">
        <v>140</v>
      </c>
      <c r="F2392" s="1">
        <v>3</v>
      </c>
      <c r="G2392" s="1" t="s">
        <v>14</v>
      </c>
      <c r="H2392" s="1" t="s">
        <v>15</v>
      </c>
    </row>
    <row r="2393" spans="1:8" x14ac:dyDescent="0.3">
      <c r="A2393" s="1" t="s">
        <v>2452</v>
      </c>
      <c r="B2393" s="1" t="s">
        <v>482</v>
      </c>
      <c r="C2393" s="1">
        <v>0</v>
      </c>
      <c r="D2393" s="1">
        <v>99</v>
      </c>
      <c r="E2393" s="1">
        <v>33</v>
      </c>
      <c r="F2393" s="1">
        <v>2</v>
      </c>
      <c r="G2393" s="1" t="s">
        <v>10</v>
      </c>
      <c r="H2393" s="1" t="s">
        <v>18</v>
      </c>
    </row>
    <row r="2394" spans="1:8" x14ac:dyDescent="0.3">
      <c r="A2394" s="1" t="s">
        <v>2456</v>
      </c>
      <c r="B2394" s="1" t="s">
        <v>1127</v>
      </c>
      <c r="C2394" s="1">
        <v>0</v>
      </c>
      <c r="D2394" s="1">
        <v>562</v>
      </c>
      <c r="E2394" s="1">
        <v>50</v>
      </c>
      <c r="F2394" s="1">
        <v>8</v>
      </c>
      <c r="G2394" s="1" t="s">
        <v>57</v>
      </c>
      <c r="H2394" s="1" t="s">
        <v>96</v>
      </c>
    </row>
    <row r="2395" spans="1:8" x14ac:dyDescent="0.3">
      <c r="A2395" s="1" t="s">
        <v>2457</v>
      </c>
      <c r="B2395" s="1" t="s">
        <v>292</v>
      </c>
      <c r="C2395" s="1">
        <v>0</v>
      </c>
      <c r="D2395" s="1">
        <v>48</v>
      </c>
      <c r="E2395" s="1">
        <v>2</v>
      </c>
      <c r="F2395" s="1">
        <v>3</v>
      </c>
      <c r="G2395" s="1" t="s">
        <v>10</v>
      </c>
      <c r="H2395" s="1" t="s">
        <v>18</v>
      </c>
    </row>
    <row r="2396" spans="1:8" x14ac:dyDescent="0.3">
      <c r="A2396" s="1" t="s">
        <v>2457</v>
      </c>
      <c r="B2396" s="1" t="s">
        <v>2159</v>
      </c>
      <c r="C2396" s="1">
        <v>0</v>
      </c>
      <c r="D2396" s="1">
        <v>197</v>
      </c>
      <c r="E2396" s="1">
        <v>85</v>
      </c>
      <c r="F2396" s="1">
        <v>4</v>
      </c>
      <c r="G2396" s="1" t="s">
        <v>10</v>
      </c>
      <c r="H2396" s="1" t="s">
        <v>48</v>
      </c>
    </row>
    <row r="2397" spans="1:8" x14ac:dyDescent="0.3">
      <c r="A2397" s="1" t="s">
        <v>2457</v>
      </c>
      <c r="B2397" s="1" t="s">
        <v>185</v>
      </c>
      <c r="C2397" s="1">
        <v>0</v>
      </c>
      <c r="D2397" s="1">
        <v>50</v>
      </c>
      <c r="E2397" s="1">
        <v>24</v>
      </c>
      <c r="F2397" s="1">
        <v>4</v>
      </c>
      <c r="G2397" s="1" t="s">
        <v>10</v>
      </c>
      <c r="H2397" s="1" t="s">
        <v>91</v>
      </c>
    </row>
    <row r="2398" spans="1:8" x14ac:dyDescent="0.3">
      <c r="A2398" s="1" t="s">
        <v>2458</v>
      </c>
      <c r="B2398" s="1" t="s">
        <v>1028</v>
      </c>
      <c r="C2398" s="1">
        <v>0.1</v>
      </c>
      <c r="D2398" s="1">
        <v>142</v>
      </c>
      <c r="E2398" s="1">
        <v>14</v>
      </c>
      <c r="F2398" s="1">
        <v>3</v>
      </c>
      <c r="G2398" s="1" t="s">
        <v>10</v>
      </c>
      <c r="H2398" s="1" t="s">
        <v>18</v>
      </c>
    </row>
    <row r="2399" spans="1:8" x14ac:dyDescent="0.3">
      <c r="A2399" s="1" t="s">
        <v>2458</v>
      </c>
      <c r="B2399" s="1" t="s">
        <v>1456</v>
      </c>
      <c r="C2399" s="1">
        <v>0.1</v>
      </c>
      <c r="D2399" s="1">
        <v>69</v>
      </c>
      <c r="E2399" s="1">
        <v>27</v>
      </c>
      <c r="F2399" s="1">
        <v>6</v>
      </c>
      <c r="G2399" s="1" t="s">
        <v>10</v>
      </c>
      <c r="H2399" s="1" t="s">
        <v>48</v>
      </c>
    </row>
    <row r="2400" spans="1:8" x14ac:dyDescent="0.3">
      <c r="A2400" s="1" t="s">
        <v>2459</v>
      </c>
      <c r="B2400" s="1" t="s">
        <v>930</v>
      </c>
      <c r="C2400" s="1">
        <v>0</v>
      </c>
      <c r="D2400" s="1">
        <v>292</v>
      </c>
      <c r="E2400" s="1">
        <v>125</v>
      </c>
      <c r="F2400" s="1">
        <v>6</v>
      </c>
      <c r="G2400" s="1" t="s">
        <v>10</v>
      </c>
      <c r="H2400" s="1" t="s">
        <v>18</v>
      </c>
    </row>
    <row r="2401" spans="1:8" x14ac:dyDescent="0.3">
      <c r="A2401" s="1" t="s">
        <v>2459</v>
      </c>
      <c r="B2401" s="1" t="s">
        <v>2145</v>
      </c>
      <c r="C2401" s="1">
        <v>0</v>
      </c>
      <c r="D2401" s="1">
        <v>34</v>
      </c>
      <c r="E2401" s="1">
        <v>3</v>
      </c>
      <c r="F2401" s="1">
        <v>3</v>
      </c>
      <c r="G2401" s="1" t="s">
        <v>10</v>
      </c>
      <c r="H2401" s="1" t="s">
        <v>18</v>
      </c>
    </row>
    <row r="2402" spans="1:8" x14ac:dyDescent="0.3">
      <c r="A2402" s="1" t="s">
        <v>2459</v>
      </c>
      <c r="B2402" s="1" t="s">
        <v>1579</v>
      </c>
      <c r="C2402" s="1">
        <v>0.1</v>
      </c>
      <c r="D2402" s="1">
        <v>52</v>
      </c>
      <c r="E2402" s="1">
        <v>-2</v>
      </c>
      <c r="F2402" s="1">
        <v>1</v>
      </c>
      <c r="G2402" s="1" t="s">
        <v>10</v>
      </c>
      <c r="H2402" s="1" t="s">
        <v>22</v>
      </c>
    </row>
    <row r="2403" spans="1:8" x14ac:dyDescent="0.3">
      <c r="A2403" s="1" t="s">
        <v>2460</v>
      </c>
      <c r="B2403" s="1" t="s">
        <v>2461</v>
      </c>
      <c r="C2403" s="1">
        <v>0</v>
      </c>
      <c r="D2403" s="1">
        <v>53</v>
      </c>
      <c r="E2403" s="1">
        <v>12</v>
      </c>
      <c r="F2403" s="1">
        <v>2</v>
      </c>
      <c r="G2403" s="1" t="s">
        <v>10</v>
      </c>
      <c r="H2403" s="1" t="s">
        <v>11</v>
      </c>
    </row>
    <row r="2404" spans="1:8" x14ac:dyDescent="0.3">
      <c r="A2404" s="1" t="s">
        <v>2460</v>
      </c>
      <c r="B2404" s="1" t="s">
        <v>2462</v>
      </c>
      <c r="C2404" s="1">
        <v>0</v>
      </c>
      <c r="D2404" s="1">
        <v>89</v>
      </c>
      <c r="E2404" s="1">
        <v>36</v>
      </c>
      <c r="F2404" s="1">
        <v>3</v>
      </c>
      <c r="G2404" s="1" t="s">
        <v>10</v>
      </c>
      <c r="H2404" s="1" t="s">
        <v>77</v>
      </c>
    </row>
    <row r="2405" spans="1:8" x14ac:dyDescent="0.3">
      <c r="A2405" s="1" t="s">
        <v>2459</v>
      </c>
      <c r="B2405" s="1" t="s">
        <v>2463</v>
      </c>
      <c r="C2405" s="1">
        <v>0</v>
      </c>
      <c r="D2405" s="1">
        <v>245</v>
      </c>
      <c r="E2405" s="1">
        <v>20</v>
      </c>
      <c r="F2405" s="1">
        <v>3</v>
      </c>
      <c r="G2405" s="1" t="s">
        <v>57</v>
      </c>
      <c r="H2405" s="1" t="s">
        <v>96</v>
      </c>
    </row>
    <row r="2406" spans="1:8" x14ac:dyDescent="0.3">
      <c r="A2406" s="1" t="s">
        <v>2459</v>
      </c>
      <c r="B2406" s="1" t="s">
        <v>483</v>
      </c>
      <c r="C2406" s="1">
        <v>0.15</v>
      </c>
      <c r="D2406" s="1">
        <v>644</v>
      </c>
      <c r="E2406" s="1">
        <v>-61</v>
      </c>
      <c r="F2406" s="1">
        <v>4</v>
      </c>
      <c r="G2406" s="1" t="s">
        <v>57</v>
      </c>
      <c r="H2406" s="1" t="s">
        <v>79</v>
      </c>
    </row>
    <row r="2407" spans="1:8" x14ac:dyDescent="0.3">
      <c r="A2407" s="1" t="s">
        <v>2464</v>
      </c>
      <c r="B2407" s="1" t="s">
        <v>1499</v>
      </c>
      <c r="C2407" s="1">
        <v>0</v>
      </c>
      <c r="D2407" s="1">
        <v>107</v>
      </c>
      <c r="E2407" s="1">
        <v>23</v>
      </c>
      <c r="F2407" s="1">
        <v>9</v>
      </c>
      <c r="G2407" s="1" t="s">
        <v>10</v>
      </c>
      <c r="H2407" s="1" t="s">
        <v>45</v>
      </c>
    </row>
    <row r="2408" spans="1:8" x14ac:dyDescent="0.3">
      <c r="A2408" s="1" t="s">
        <v>2465</v>
      </c>
      <c r="B2408" s="1" t="s">
        <v>1507</v>
      </c>
      <c r="C2408" s="1">
        <v>0</v>
      </c>
      <c r="D2408" s="1">
        <v>1081</v>
      </c>
      <c r="E2408" s="1">
        <v>65</v>
      </c>
      <c r="F2408" s="1">
        <v>3</v>
      </c>
      <c r="G2408" s="1" t="s">
        <v>57</v>
      </c>
      <c r="H2408" s="1" t="s">
        <v>79</v>
      </c>
    </row>
    <row r="2409" spans="1:8" x14ac:dyDescent="0.3">
      <c r="A2409" s="1" t="s">
        <v>2466</v>
      </c>
      <c r="B2409" s="1" t="s">
        <v>2467</v>
      </c>
      <c r="C2409" s="1">
        <v>0</v>
      </c>
      <c r="D2409" s="1">
        <v>74</v>
      </c>
      <c r="E2409" s="1">
        <v>29</v>
      </c>
      <c r="F2409" s="1">
        <v>3</v>
      </c>
      <c r="G2409" s="1" t="s">
        <v>10</v>
      </c>
      <c r="H2409" s="1" t="s">
        <v>18</v>
      </c>
    </row>
    <row r="2410" spans="1:8" x14ac:dyDescent="0.3">
      <c r="A2410" s="1" t="s">
        <v>2468</v>
      </c>
      <c r="B2410" s="1" t="s">
        <v>1726</v>
      </c>
      <c r="C2410" s="1">
        <v>0.15</v>
      </c>
      <c r="D2410" s="1">
        <v>119</v>
      </c>
      <c r="E2410" s="1">
        <v>14</v>
      </c>
      <c r="F2410" s="1">
        <v>1</v>
      </c>
      <c r="G2410" s="1" t="s">
        <v>57</v>
      </c>
      <c r="H2410" s="1" t="s">
        <v>70</v>
      </c>
    </row>
    <row r="2411" spans="1:8" x14ac:dyDescent="0.3">
      <c r="A2411" s="1" t="s">
        <v>2469</v>
      </c>
      <c r="B2411" s="1" t="s">
        <v>1779</v>
      </c>
      <c r="C2411" s="1">
        <v>0</v>
      </c>
      <c r="D2411" s="1">
        <v>14</v>
      </c>
      <c r="E2411" s="1">
        <v>3</v>
      </c>
      <c r="F2411" s="1">
        <v>2</v>
      </c>
      <c r="G2411" s="1" t="s">
        <v>10</v>
      </c>
      <c r="H2411" s="1" t="s">
        <v>48</v>
      </c>
    </row>
    <row r="2412" spans="1:8" x14ac:dyDescent="0.3">
      <c r="A2412" s="1" t="s">
        <v>2470</v>
      </c>
      <c r="B2412" s="1" t="s">
        <v>2201</v>
      </c>
      <c r="C2412" s="1">
        <v>0</v>
      </c>
      <c r="D2412" s="1">
        <v>224</v>
      </c>
      <c r="E2412" s="1">
        <v>72</v>
      </c>
      <c r="F2412" s="1">
        <v>5</v>
      </c>
      <c r="G2412" s="1" t="s">
        <v>10</v>
      </c>
      <c r="H2412" s="1" t="s">
        <v>11</v>
      </c>
    </row>
    <row r="2413" spans="1:8" x14ac:dyDescent="0.3">
      <c r="A2413" s="1" t="s">
        <v>2471</v>
      </c>
      <c r="B2413" s="1" t="s">
        <v>1112</v>
      </c>
      <c r="C2413" s="1">
        <v>0</v>
      </c>
      <c r="D2413" s="1">
        <v>170</v>
      </c>
      <c r="E2413" s="1">
        <v>26</v>
      </c>
      <c r="F2413" s="1">
        <v>3</v>
      </c>
      <c r="G2413" s="1" t="s">
        <v>10</v>
      </c>
      <c r="H2413" s="1" t="s">
        <v>18</v>
      </c>
    </row>
    <row r="2414" spans="1:8" x14ac:dyDescent="0.3">
      <c r="A2414" s="1" t="s">
        <v>2472</v>
      </c>
      <c r="B2414" s="1" t="s">
        <v>2473</v>
      </c>
      <c r="C2414" s="1">
        <v>0</v>
      </c>
      <c r="D2414" s="1">
        <v>34</v>
      </c>
      <c r="E2414" s="1">
        <v>16</v>
      </c>
      <c r="F2414" s="1">
        <v>3</v>
      </c>
      <c r="G2414" s="1" t="s">
        <v>10</v>
      </c>
      <c r="H2414" s="1" t="s">
        <v>29</v>
      </c>
    </row>
    <row r="2415" spans="1:8" x14ac:dyDescent="0.3">
      <c r="A2415" s="1" t="s">
        <v>2472</v>
      </c>
      <c r="B2415" s="1" t="s">
        <v>627</v>
      </c>
      <c r="C2415" s="1">
        <v>0</v>
      </c>
      <c r="D2415" s="1">
        <v>96</v>
      </c>
      <c r="E2415" s="1">
        <v>33</v>
      </c>
      <c r="F2415" s="1">
        <v>7</v>
      </c>
      <c r="G2415" s="1" t="s">
        <v>10</v>
      </c>
      <c r="H2415" s="1" t="s">
        <v>45</v>
      </c>
    </row>
    <row r="2416" spans="1:8" x14ac:dyDescent="0.3">
      <c r="A2416" s="1" t="s">
        <v>2471</v>
      </c>
      <c r="B2416" s="1" t="s">
        <v>536</v>
      </c>
      <c r="C2416" s="1">
        <v>0</v>
      </c>
      <c r="D2416" s="1">
        <v>1282</v>
      </c>
      <c r="E2416" s="1">
        <v>500</v>
      </c>
      <c r="F2416" s="1">
        <v>5</v>
      </c>
      <c r="G2416" s="1" t="s">
        <v>57</v>
      </c>
      <c r="H2416" s="1" t="s">
        <v>96</v>
      </c>
    </row>
    <row r="2417" spans="1:8" x14ac:dyDescent="0.3">
      <c r="A2417" s="1" t="s">
        <v>2472</v>
      </c>
      <c r="B2417" s="1" t="s">
        <v>2474</v>
      </c>
      <c r="C2417" s="1">
        <v>0</v>
      </c>
      <c r="D2417" s="1">
        <v>674</v>
      </c>
      <c r="E2417" s="1">
        <v>303</v>
      </c>
      <c r="F2417" s="1">
        <v>4</v>
      </c>
      <c r="G2417" s="1" t="s">
        <v>57</v>
      </c>
      <c r="H2417" s="1" t="s">
        <v>79</v>
      </c>
    </row>
    <row r="2418" spans="1:8" x14ac:dyDescent="0.3">
      <c r="A2418" s="1" t="s">
        <v>2475</v>
      </c>
      <c r="B2418" s="1" t="s">
        <v>1740</v>
      </c>
      <c r="C2418" s="1">
        <v>0</v>
      </c>
      <c r="D2418" s="1">
        <v>244</v>
      </c>
      <c r="E2418" s="1">
        <v>71</v>
      </c>
      <c r="F2418" s="1">
        <v>5</v>
      </c>
      <c r="G2418" s="1" t="s">
        <v>10</v>
      </c>
      <c r="H2418" s="1" t="s">
        <v>18</v>
      </c>
    </row>
    <row r="2419" spans="1:8" x14ac:dyDescent="0.3">
      <c r="A2419" s="1" t="s">
        <v>2476</v>
      </c>
      <c r="B2419" s="1" t="s">
        <v>2477</v>
      </c>
      <c r="C2419" s="1">
        <v>0.1</v>
      </c>
      <c r="D2419" s="1">
        <v>42</v>
      </c>
      <c r="E2419" s="1">
        <v>7</v>
      </c>
      <c r="F2419" s="1">
        <v>7</v>
      </c>
      <c r="G2419" s="1" t="s">
        <v>10</v>
      </c>
      <c r="H2419" s="1" t="s">
        <v>45</v>
      </c>
    </row>
    <row r="2420" spans="1:8" x14ac:dyDescent="0.3">
      <c r="A2420" s="1" t="s">
        <v>2478</v>
      </c>
      <c r="B2420" s="1" t="s">
        <v>2147</v>
      </c>
      <c r="C2420" s="1">
        <v>0</v>
      </c>
      <c r="D2420" s="1">
        <v>60</v>
      </c>
      <c r="E2420" s="1">
        <v>27</v>
      </c>
      <c r="F2420" s="1">
        <v>3</v>
      </c>
      <c r="G2420" s="1" t="s">
        <v>10</v>
      </c>
      <c r="H2420" s="1" t="s">
        <v>77</v>
      </c>
    </row>
    <row r="2421" spans="1:8" x14ac:dyDescent="0.3">
      <c r="A2421" s="1" t="s">
        <v>2479</v>
      </c>
      <c r="B2421" s="1" t="s">
        <v>612</v>
      </c>
      <c r="C2421" s="1">
        <v>0.1</v>
      </c>
      <c r="D2421" s="1">
        <v>81</v>
      </c>
      <c r="E2421" s="1">
        <v>36</v>
      </c>
      <c r="F2421" s="1">
        <v>2</v>
      </c>
      <c r="G2421" s="1" t="s">
        <v>10</v>
      </c>
      <c r="H2421" s="1" t="s">
        <v>11</v>
      </c>
    </row>
    <row r="2422" spans="1:8" x14ac:dyDescent="0.3">
      <c r="A2422" s="1" t="s">
        <v>2480</v>
      </c>
      <c r="B2422" s="1" t="s">
        <v>2481</v>
      </c>
      <c r="C2422" s="1">
        <v>0</v>
      </c>
      <c r="D2422" s="1">
        <v>828</v>
      </c>
      <c r="E2422" s="1">
        <v>406</v>
      </c>
      <c r="F2422" s="1">
        <v>2</v>
      </c>
      <c r="G2422" s="1" t="s">
        <v>14</v>
      </c>
      <c r="H2422" s="1" t="s">
        <v>15</v>
      </c>
    </row>
    <row r="2423" spans="1:8" x14ac:dyDescent="0.3">
      <c r="A2423" s="1" t="s">
        <v>2482</v>
      </c>
      <c r="B2423" s="1" t="s">
        <v>604</v>
      </c>
      <c r="C2423" s="1">
        <v>0</v>
      </c>
      <c r="D2423" s="1">
        <v>86</v>
      </c>
      <c r="E2423" s="1">
        <v>39</v>
      </c>
      <c r="F2423" s="1">
        <v>3</v>
      </c>
      <c r="G2423" s="1" t="s">
        <v>10</v>
      </c>
      <c r="H2423" s="1" t="s">
        <v>48</v>
      </c>
    </row>
    <row r="2424" spans="1:8" x14ac:dyDescent="0.3">
      <c r="A2424" s="1" t="s">
        <v>2482</v>
      </c>
      <c r="B2424" s="1" t="s">
        <v>2483</v>
      </c>
      <c r="C2424" s="1">
        <v>0</v>
      </c>
      <c r="D2424" s="1">
        <v>62</v>
      </c>
      <c r="E2424" s="1">
        <v>29</v>
      </c>
      <c r="F2424" s="1">
        <v>3</v>
      </c>
      <c r="G2424" s="1" t="s">
        <v>10</v>
      </c>
      <c r="H2424" s="1" t="s">
        <v>11</v>
      </c>
    </row>
    <row r="2425" spans="1:8" x14ac:dyDescent="0.3">
      <c r="A2425" s="1" t="s">
        <v>2480</v>
      </c>
      <c r="B2425" s="1" t="s">
        <v>2484</v>
      </c>
      <c r="C2425" s="1">
        <v>0</v>
      </c>
      <c r="D2425" s="1">
        <v>284</v>
      </c>
      <c r="E2425" s="1">
        <v>17</v>
      </c>
      <c r="F2425" s="1">
        <v>7</v>
      </c>
      <c r="G2425" s="1" t="s">
        <v>10</v>
      </c>
      <c r="H2425" s="1" t="s">
        <v>91</v>
      </c>
    </row>
    <row r="2426" spans="1:8" x14ac:dyDescent="0.3">
      <c r="A2426" s="1" t="s">
        <v>2480</v>
      </c>
      <c r="B2426" s="1" t="s">
        <v>1314</v>
      </c>
      <c r="C2426" s="1">
        <v>0.4</v>
      </c>
      <c r="D2426" s="1">
        <v>541</v>
      </c>
      <c r="E2426" s="1">
        <v>-298</v>
      </c>
      <c r="F2426" s="1">
        <v>7</v>
      </c>
      <c r="G2426" s="1" t="s">
        <v>10</v>
      </c>
      <c r="H2426" s="1" t="s">
        <v>22</v>
      </c>
    </row>
    <row r="2427" spans="1:8" x14ac:dyDescent="0.3">
      <c r="A2427" s="1" t="s">
        <v>2482</v>
      </c>
      <c r="B2427" s="1" t="s">
        <v>1726</v>
      </c>
      <c r="C2427" s="1">
        <v>0.15</v>
      </c>
      <c r="D2427" s="1">
        <v>356</v>
      </c>
      <c r="E2427" s="1">
        <v>42</v>
      </c>
      <c r="F2427" s="1">
        <v>3</v>
      </c>
      <c r="G2427" s="1" t="s">
        <v>57</v>
      </c>
      <c r="H2427" s="1" t="s">
        <v>70</v>
      </c>
    </row>
    <row r="2428" spans="1:8" x14ac:dyDescent="0.3">
      <c r="A2428" s="1" t="s">
        <v>2485</v>
      </c>
      <c r="B2428" s="1" t="s">
        <v>805</v>
      </c>
      <c r="C2428" s="1">
        <v>0</v>
      </c>
      <c r="D2428" s="1">
        <v>108</v>
      </c>
      <c r="E2428" s="1">
        <v>41</v>
      </c>
      <c r="F2428" s="1">
        <v>2</v>
      </c>
      <c r="G2428" s="1" t="s">
        <v>10</v>
      </c>
      <c r="H2428" s="1" t="s">
        <v>22</v>
      </c>
    </row>
    <row r="2429" spans="1:8" x14ac:dyDescent="0.3">
      <c r="A2429" s="1" t="s">
        <v>2486</v>
      </c>
      <c r="B2429" s="1" t="s">
        <v>1657</v>
      </c>
      <c r="C2429" s="1">
        <v>0</v>
      </c>
      <c r="D2429" s="1">
        <v>21</v>
      </c>
      <c r="E2429" s="1">
        <v>5</v>
      </c>
      <c r="F2429" s="1">
        <v>2</v>
      </c>
      <c r="G2429" s="1" t="s">
        <v>10</v>
      </c>
      <c r="H2429" s="1" t="s">
        <v>48</v>
      </c>
    </row>
    <row r="2430" spans="1:8" x14ac:dyDescent="0.3">
      <c r="A2430" s="1" t="s">
        <v>2487</v>
      </c>
      <c r="B2430" s="1" t="s">
        <v>2488</v>
      </c>
      <c r="C2430" s="1">
        <v>0.1</v>
      </c>
      <c r="D2430" s="1">
        <v>63</v>
      </c>
      <c r="E2430" s="1">
        <v>8</v>
      </c>
      <c r="F2430" s="1">
        <v>3</v>
      </c>
      <c r="G2430" s="1" t="s">
        <v>10</v>
      </c>
      <c r="H2430" s="1" t="s">
        <v>22</v>
      </c>
    </row>
    <row r="2431" spans="1:8" x14ac:dyDescent="0.3">
      <c r="A2431" s="1" t="s">
        <v>2489</v>
      </c>
      <c r="B2431" s="1" t="s">
        <v>2490</v>
      </c>
      <c r="C2431" s="1">
        <v>0</v>
      </c>
      <c r="D2431" s="1">
        <v>79</v>
      </c>
      <c r="E2431" s="1">
        <v>39</v>
      </c>
      <c r="F2431" s="1">
        <v>3</v>
      </c>
      <c r="G2431" s="1" t="s">
        <v>10</v>
      </c>
      <c r="H2431" s="1" t="s">
        <v>91</v>
      </c>
    </row>
    <row r="2432" spans="1:8" x14ac:dyDescent="0.3">
      <c r="A2432" s="1" t="s">
        <v>2491</v>
      </c>
      <c r="B2432" s="1" t="s">
        <v>2492</v>
      </c>
      <c r="C2432" s="1">
        <v>0.1</v>
      </c>
      <c r="D2432" s="1">
        <v>1345</v>
      </c>
      <c r="E2432" s="1">
        <v>329</v>
      </c>
      <c r="F2432" s="1">
        <v>3</v>
      </c>
      <c r="G2432" s="1" t="s">
        <v>10</v>
      </c>
      <c r="H2432" s="1" t="s">
        <v>73</v>
      </c>
    </row>
    <row r="2433" spans="1:8" x14ac:dyDescent="0.3">
      <c r="A2433" s="1" t="s">
        <v>2493</v>
      </c>
      <c r="B2433" s="1" t="s">
        <v>756</v>
      </c>
      <c r="C2433" s="1">
        <v>0</v>
      </c>
      <c r="D2433" s="1">
        <v>190</v>
      </c>
      <c r="E2433" s="1">
        <v>95</v>
      </c>
      <c r="F2433" s="1">
        <v>7</v>
      </c>
      <c r="G2433" s="1" t="s">
        <v>10</v>
      </c>
      <c r="H2433" s="1" t="s">
        <v>18</v>
      </c>
    </row>
    <row r="2434" spans="1:8" x14ac:dyDescent="0.3">
      <c r="A2434" s="1" t="s">
        <v>2493</v>
      </c>
      <c r="B2434" s="1" t="s">
        <v>509</v>
      </c>
      <c r="C2434" s="1">
        <v>0</v>
      </c>
      <c r="D2434" s="1">
        <v>245</v>
      </c>
      <c r="E2434" s="1">
        <v>88</v>
      </c>
      <c r="F2434" s="1">
        <v>5</v>
      </c>
      <c r="G2434" s="1" t="s">
        <v>10</v>
      </c>
      <c r="H2434" s="1" t="s">
        <v>48</v>
      </c>
    </row>
    <row r="2435" spans="1:8" x14ac:dyDescent="0.3">
      <c r="A2435" s="1" t="s">
        <v>2493</v>
      </c>
      <c r="B2435" s="1" t="s">
        <v>2494</v>
      </c>
      <c r="C2435" s="1">
        <v>0</v>
      </c>
      <c r="D2435" s="1">
        <v>47</v>
      </c>
      <c r="E2435" s="1">
        <v>4</v>
      </c>
      <c r="F2435" s="1">
        <v>1</v>
      </c>
      <c r="G2435" s="1" t="s">
        <v>10</v>
      </c>
      <c r="H2435" s="1" t="s">
        <v>77</v>
      </c>
    </row>
    <row r="2436" spans="1:8" x14ac:dyDescent="0.3">
      <c r="A2436" s="1" t="s">
        <v>2491</v>
      </c>
      <c r="B2436" s="1" t="s">
        <v>1954</v>
      </c>
      <c r="C2436" s="1">
        <v>0</v>
      </c>
      <c r="D2436" s="1">
        <v>69</v>
      </c>
      <c r="E2436" s="1">
        <v>1</v>
      </c>
      <c r="F2436" s="1">
        <v>1</v>
      </c>
      <c r="G2436" s="1" t="s">
        <v>57</v>
      </c>
      <c r="H2436" s="1" t="s">
        <v>96</v>
      </c>
    </row>
    <row r="2437" spans="1:8" x14ac:dyDescent="0.3">
      <c r="A2437" s="1" t="s">
        <v>2493</v>
      </c>
      <c r="B2437" s="1" t="s">
        <v>1649</v>
      </c>
      <c r="C2437" s="1">
        <v>0</v>
      </c>
      <c r="D2437" s="1">
        <v>364</v>
      </c>
      <c r="E2437" s="1">
        <v>142</v>
      </c>
      <c r="F2437" s="1">
        <v>2</v>
      </c>
      <c r="G2437" s="1" t="s">
        <v>57</v>
      </c>
      <c r="H2437" s="1" t="s">
        <v>70</v>
      </c>
    </row>
    <row r="2438" spans="1:8" x14ac:dyDescent="0.3">
      <c r="A2438" s="1" t="s">
        <v>2495</v>
      </c>
      <c r="B2438" s="1" t="s">
        <v>1879</v>
      </c>
      <c r="C2438" s="1">
        <v>0</v>
      </c>
      <c r="D2438" s="1">
        <v>191</v>
      </c>
      <c r="E2438" s="1">
        <v>32</v>
      </c>
      <c r="F2438" s="1">
        <v>7</v>
      </c>
      <c r="G2438" s="1" t="s">
        <v>10</v>
      </c>
      <c r="H2438" s="1" t="s">
        <v>18</v>
      </c>
    </row>
    <row r="2439" spans="1:8" x14ac:dyDescent="0.3">
      <c r="A2439" s="1" t="s">
        <v>2495</v>
      </c>
      <c r="B2439" s="1" t="s">
        <v>129</v>
      </c>
      <c r="C2439" s="1">
        <v>0</v>
      </c>
      <c r="D2439" s="1">
        <v>183</v>
      </c>
      <c r="E2439" s="1">
        <v>47</v>
      </c>
      <c r="F2439" s="1">
        <v>7</v>
      </c>
      <c r="G2439" s="1" t="s">
        <v>10</v>
      </c>
      <c r="H2439" s="1" t="s">
        <v>18</v>
      </c>
    </row>
    <row r="2440" spans="1:8" x14ac:dyDescent="0.3">
      <c r="A2440" s="1" t="s">
        <v>2495</v>
      </c>
      <c r="B2440" s="1" t="s">
        <v>2496</v>
      </c>
      <c r="C2440" s="1">
        <v>0</v>
      </c>
      <c r="D2440" s="1">
        <v>49</v>
      </c>
      <c r="E2440" s="1">
        <v>22</v>
      </c>
      <c r="F2440" s="1">
        <v>2</v>
      </c>
      <c r="G2440" s="1" t="s">
        <v>10</v>
      </c>
      <c r="H2440" s="1" t="s">
        <v>91</v>
      </c>
    </row>
    <row r="2441" spans="1:8" x14ac:dyDescent="0.3">
      <c r="A2441" s="1" t="s">
        <v>2495</v>
      </c>
      <c r="B2441" s="1" t="s">
        <v>504</v>
      </c>
      <c r="C2441" s="1">
        <v>0</v>
      </c>
      <c r="D2441" s="1">
        <v>28</v>
      </c>
      <c r="E2441" s="1">
        <v>2</v>
      </c>
      <c r="F2441" s="1">
        <v>2</v>
      </c>
      <c r="G2441" s="1" t="s">
        <v>10</v>
      </c>
      <c r="H2441" s="1" t="s">
        <v>29</v>
      </c>
    </row>
    <row r="2442" spans="1:8" x14ac:dyDescent="0.3">
      <c r="A2442" s="1" t="s">
        <v>2497</v>
      </c>
      <c r="B2442" s="1" t="s">
        <v>1411</v>
      </c>
      <c r="C2442" s="1">
        <v>0</v>
      </c>
      <c r="D2442" s="1">
        <v>97</v>
      </c>
      <c r="E2442" s="1">
        <v>24</v>
      </c>
      <c r="F2442" s="1">
        <v>2</v>
      </c>
      <c r="G2442" s="1" t="s">
        <v>14</v>
      </c>
      <c r="H2442" s="1" t="s">
        <v>36</v>
      </c>
    </row>
    <row r="2443" spans="1:8" x14ac:dyDescent="0.3">
      <c r="A2443" s="1" t="s">
        <v>2497</v>
      </c>
      <c r="B2443" s="1" t="s">
        <v>687</v>
      </c>
      <c r="C2443" s="1">
        <v>0</v>
      </c>
      <c r="D2443" s="1">
        <v>140</v>
      </c>
      <c r="E2443" s="1">
        <v>68</v>
      </c>
      <c r="F2443" s="1">
        <v>5</v>
      </c>
      <c r="G2443" s="1" t="s">
        <v>10</v>
      </c>
      <c r="H2443" s="1" t="s">
        <v>11</v>
      </c>
    </row>
    <row r="2444" spans="1:8" x14ac:dyDescent="0.3">
      <c r="A2444" s="1" t="s">
        <v>2498</v>
      </c>
      <c r="B2444" s="1" t="s">
        <v>33</v>
      </c>
      <c r="C2444" s="1">
        <v>0</v>
      </c>
      <c r="D2444" s="1">
        <v>278</v>
      </c>
      <c r="E2444" s="1">
        <v>72</v>
      </c>
      <c r="F2444" s="1">
        <v>6</v>
      </c>
      <c r="G2444" s="1" t="s">
        <v>10</v>
      </c>
      <c r="H2444" s="1" t="s">
        <v>18</v>
      </c>
    </row>
    <row r="2445" spans="1:8" x14ac:dyDescent="0.3">
      <c r="A2445" s="1" t="s">
        <v>2498</v>
      </c>
      <c r="B2445" s="1" t="s">
        <v>2499</v>
      </c>
      <c r="C2445" s="1">
        <v>0</v>
      </c>
      <c r="D2445" s="1">
        <v>6</v>
      </c>
      <c r="E2445" s="1">
        <v>3</v>
      </c>
      <c r="F2445" s="1">
        <v>1</v>
      </c>
      <c r="G2445" s="1" t="s">
        <v>10</v>
      </c>
      <c r="H2445" s="1" t="s">
        <v>45</v>
      </c>
    </row>
    <row r="2446" spans="1:8" x14ac:dyDescent="0.3">
      <c r="A2446" s="1" t="s">
        <v>2497</v>
      </c>
      <c r="B2446" s="1" t="s">
        <v>631</v>
      </c>
      <c r="C2446" s="1">
        <v>0</v>
      </c>
      <c r="D2446" s="1">
        <v>1361</v>
      </c>
      <c r="E2446" s="1">
        <v>462</v>
      </c>
      <c r="F2446" s="1">
        <v>8</v>
      </c>
      <c r="G2446" s="1" t="s">
        <v>57</v>
      </c>
      <c r="H2446" s="1" t="s">
        <v>58</v>
      </c>
    </row>
    <row r="2447" spans="1:8" x14ac:dyDescent="0.3">
      <c r="A2447" s="1" t="s">
        <v>2498</v>
      </c>
      <c r="B2447" s="1" t="s">
        <v>2500</v>
      </c>
      <c r="C2447" s="1">
        <v>0</v>
      </c>
      <c r="D2447" s="1">
        <v>1075</v>
      </c>
      <c r="E2447" s="1">
        <v>516</v>
      </c>
      <c r="F2447" s="1">
        <v>3</v>
      </c>
      <c r="G2447" s="1" t="s">
        <v>57</v>
      </c>
      <c r="H2447" s="1" t="s">
        <v>79</v>
      </c>
    </row>
    <row r="2448" spans="1:8" x14ac:dyDescent="0.3">
      <c r="A2448" s="1" t="s">
        <v>2501</v>
      </c>
      <c r="B2448" s="1" t="s">
        <v>2502</v>
      </c>
      <c r="C2448" s="1">
        <v>0</v>
      </c>
      <c r="D2448" s="1">
        <v>35</v>
      </c>
      <c r="E2448" s="1">
        <v>13</v>
      </c>
      <c r="F2448" s="1">
        <v>5</v>
      </c>
      <c r="G2448" s="1" t="s">
        <v>10</v>
      </c>
      <c r="H2448" s="1" t="s">
        <v>45</v>
      </c>
    </row>
    <row r="2449" spans="1:8" x14ac:dyDescent="0.3">
      <c r="A2449" s="1" t="s">
        <v>2503</v>
      </c>
      <c r="B2449" s="1" t="s">
        <v>2504</v>
      </c>
      <c r="C2449" s="1">
        <v>0.2</v>
      </c>
      <c r="D2449" s="1">
        <v>265</v>
      </c>
      <c r="E2449" s="1">
        <v>26</v>
      </c>
      <c r="F2449" s="1">
        <v>6</v>
      </c>
      <c r="G2449" s="1" t="s">
        <v>14</v>
      </c>
      <c r="H2449" s="1" t="s">
        <v>116</v>
      </c>
    </row>
    <row r="2450" spans="1:8" x14ac:dyDescent="0.3">
      <c r="A2450" s="1" t="s">
        <v>2503</v>
      </c>
      <c r="B2450" s="1" t="s">
        <v>1502</v>
      </c>
      <c r="C2450" s="1">
        <v>0.5</v>
      </c>
      <c r="D2450" s="1">
        <v>320</v>
      </c>
      <c r="E2450" s="1">
        <v>-26</v>
      </c>
      <c r="F2450" s="1">
        <v>2</v>
      </c>
      <c r="G2450" s="1" t="s">
        <v>57</v>
      </c>
      <c r="H2450" s="1" t="s">
        <v>79</v>
      </c>
    </row>
    <row r="2451" spans="1:8" x14ac:dyDescent="0.3">
      <c r="A2451" s="1" t="s">
        <v>2503</v>
      </c>
      <c r="B2451" s="1" t="s">
        <v>2505</v>
      </c>
      <c r="C2451" s="1">
        <v>0.5</v>
      </c>
      <c r="D2451" s="1">
        <v>239</v>
      </c>
      <c r="E2451" s="1">
        <v>-29</v>
      </c>
      <c r="F2451" s="1">
        <v>2</v>
      </c>
      <c r="G2451" s="1" t="s">
        <v>57</v>
      </c>
      <c r="H2451" s="1" t="s">
        <v>79</v>
      </c>
    </row>
    <row r="2452" spans="1:8" x14ac:dyDescent="0.3">
      <c r="A2452" s="1" t="s">
        <v>2506</v>
      </c>
      <c r="B2452" s="1" t="s">
        <v>293</v>
      </c>
      <c r="C2452" s="1">
        <v>0.5</v>
      </c>
      <c r="D2452" s="1">
        <v>7</v>
      </c>
      <c r="E2452" s="1">
        <v>-1</v>
      </c>
      <c r="F2452" s="1">
        <v>1</v>
      </c>
      <c r="G2452" s="1" t="s">
        <v>10</v>
      </c>
      <c r="H2452" s="1" t="s">
        <v>48</v>
      </c>
    </row>
    <row r="2453" spans="1:8" x14ac:dyDescent="0.3">
      <c r="A2453" s="1" t="s">
        <v>2507</v>
      </c>
      <c r="B2453" s="1" t="s">
        <v>1294</v>
      </c>
      <c r="C2453" s="1">
        <v>0.1</v>
      </c>
      <c r="D2453" s="1">
        <v>132</v>
      </c>
      <c r="E2453" s="1">
        <v>34</v>
      </c>
      <c r="F2453" s="1">
        <v>3</v>
      </c>
      <c r="G2453" s="1" t="s">
        <v>10</v>
      </c>
      <c r="H2453" s="1" t="s">
        <v>22</v>
      </c>
    </row>
    <row r="2454" spans="1:8" x14ac:dyDescent="0.3">
      <c r="A2454" s="1" t="s">
        <v>2508</v>
      </c>
      <c r="B2454" s="1" t="s">
        <v>1724</v>
      </c>
      <c r="C2454" s="1">
        <v>0</v>
      </c>
      <c r="D2454" s="1">
        <v>249</v>
      </c>
      <c r="E2454" s="1">
        <v>87</v>
      </c>
      <c r="F2454" s="1">
        <v>7</v>
      </c>
      <c r="G2454" s="1" t="s">
        <v>10</v>
      </c>
      <c r="H2454" s="1" t="s">
        <v>77</v>
      </c>
    </row>
    <row r="2455" spans="1:8" x14ac:dyDescent="0.3">
      <c r="A2455" s="1" t="s">
        <v>2509</v>
      </c>
      <c r="B2455" s="1" t="s">
        <v>924</v>
      </c>
      <c r="C2455" s="1">
        <v>0</v>
      </c>
      <c r="D2455" s="1">
        <v>156</v>
      </c>
      <c r="E2455" s="1">
        <v>0</v>
      </c>
      <c r="F2455" s="1">
        <v>3</v>
      </c>
      <c r="G2455" s="1" t="s">
        <v>14</v>
      </c>
      <c r="H2455" s="1" t="s">
        <v>116</v>
      </c>
    </row>
    <row r="2456" spans="1:8" x14ac:dyDescent="0.3">
      <c r="A2456" s="1" t="s">
        <v>2510</v>
      </c>
      <c r="B2456" s="1" t="s">
        <v>2511</v>
      </c>
      <c r="C2456" s="1">
        <v>0</v>
      </c>
      <c r="D2456" s="1">
        <v>11</v>
      </c>
      <c r="E2456" s="1">
        <v>2</v>
      </c>
      <c r="F2456" s="1">
        <v>1</v>
      </c>
      <c r="G2456" s="1" t="s">
        <v>10</v>
      </c>
      <c r="H2456" s="1" t="s">
        <v>45</v>
      </c>
    </row>
    <row r="2457" spans="1:8" x14ac:dyDescent="0.3">
      <c r="A2457" s="1" t="s">
        <v>2510</v>
      </c>
      <c r="B2457" s="1" t="s">
        <v>1381</v>
      </c>
      <c r="C2457" s="1">
        <v>0</v>
      </c>
      <c r="D2457" s="1">
        <v>12</v>
      </c>
      <c r="E2457" s="1">
        <v>2</v>
      </c>
      <c r="F2457" s="1">
        <v>2</v>
      </c>
      <c r="G2457" s="1" t="s">
        <v>10</v>
      </c>
      <c r="H2457" s="1" t="s">
        <v>45</v>
      </c>
    </row>
    <row r="2458" spans="1:8" x14ac:dyDescent="0.3">
      <c r="A2458" s="1" t="s">
        <v>2509</v>
      </c>
      <c r="B2458" s="1" t="s">
        <v>1102</v>
      </c>
      <c r="C2458" s="1">
        <v>0</v>
      </c>
      <c r="D2458" s="1">
        <v>56</v>
      </c>
      <c r="E2458" s="1">
        <v>26</v>
      </c>
      <c r="F2458" s="1">
        <v>3</v>
      </c>
      <c r="G2458" s="1" t="s">
        <v>10</v>
      </c>
      <c r="H2458" s="1" t="s">
        <v>22</v>
      </c>
    </row>
    <row r="2459" spans="1:8" x14ac:dyDescent="0.3">
      <c r="A2459" s="1" t="s">
        <v>2509</v>
      </c>
      <c r="B2459" s="1" t="s">
        <v>2003</v>
      </c>
      <c r="C2459" s="1">
        <v>0</v>
      </c>
      <c r="D2459" s="1">
        <v>382</v>
      </c>
      <c r="E2459" s="1">
        <v>4</v>
      </c>
      <c r="F2459" s="1">
        <v>3</v>
      </c>
      <c r="G2459" s="1" t="s">
        <v>10</v>
      </c>
      <c r="H2459" s="1" t="s">
        <v>22</v>
      </c>
    </row>
    <row r="2460" spans="1:8" x14ac:dyDescent="0.3">
      <c r="A2460" s="1" t="s">
        <v>2512</v>
      </c>
      <c r="B2460" s="1" t="s">
        <v>372</v>
      </c>
      <c r="C2460" s="1">
        <v>0</v>
      </c>
      <c r="D2460" s="1">
        <v>76</v>
      </c>
      <c r="E2460" s="1">
        <v>21</v>
      </c>
      <c r="F2460" s="1">
        <v>3</v>
      </c>
      <c r="G2460" s="1" t="s">
        <v>10</v>
      </c>
      <c r="H2460" s="1" t="s">
        <v>18</v>
      </c>
    </row>
    <row r="2461" spans="1:8" x14ac:dyDescent="0.3">
      <c r="A2461" s="1" t="s">
        <v>2512</v>
      </c>
      <c r="B2461" s="1" t="s">
        <v>119</v>
      </c>
      <c r="C2461" s="1">
        <v>0</v>
      </c>
      <c r="D2461" s="1">
        <v>64</v>
      </c>
      <c r="E2461" s="1">
        <v>27</v>
      </c>
      <c r="F2461" s="1">
        <v>5</v>
      </c>
      <c r="G2461" s="1" t="s">
        <v>10</v>
      </c>
      <c r="H2461" s="1" t="s">
        <v>48</v>
      </c>
    </row>
    <row r="2462" spans="1:8" x14ac:dyDescent="0.3">
      <c r="A2462" s="1" t="s">
        <v>2512</v>
      </c>
      <c r="B2462" s="1" t="s">
        <v>1470</v>
      </c>
      <c r="C2462" s="1">
        <v>0</v>
      </c>
      <c r="D2462" s="1">
        <v>88</v>
      </c>
      <c r="E2462" s="1">
        <v>19</v>
      </c>
      <c r="F2462" s="1">
        <v>3</v>
      </c>
      <c r="G2462" s="1" t="s">
        <v>10</v>
      </c>
      <c r="H2462" s="1" t="s">
        <v>48</v>
      </c>
    </row>
    <row r="2463" spans="1:8" x14ac:dyDescent="0.3">
      <c r="A2463" s="1" t="s">
        <v>2513</v>
      </c>
      <c r="B2463" s="1" t="s">
        <v>2514</v>
      </c>
      <c r="C2463" s="1">
        <v>0.1</v>
      </c>
      <c r="D2463" s="1">
        <v>41</v>
      </c>
      <c r="E2463" s="1">
        <v>-3</v>
      </c>
      <c r="F2463" s="1">
        <v>1</v>
      </c>
      <c r="G2463" s="1" t="s">
        <v>10</v>
      </c>
      <c r="H2463" s="1" t="s">
        <v>18</v>
      </c>
    </row>
    <row r="2464" spans="1:8" x14ac:dyDescent="0.3">
      <c r="A2464" s="1" t="s">
        <v>2513</v>
      </c>
      <c r="B2464" s="1" t="s">
        <v>2515</v>
      </c>
      <c r="C2464" s="1">
        <v>0.1</v>
      </c>
      <c r="D2464" s="1">
        <v>92</v>
      </c>
      <c r="E2464" s="1">
        <v>-1</v>
      </c>
      <c r="F2464" s="1">
        <v>4</v>
      </c>
      <c r="G2464" s="1" t="s">
        <v>10</v>
      </c>
      <c r="H2464" s="1" t="s">
        <v>77</v>
      </c>
    </row>
    <row r="2465" spans="1:8" x14ac:dyDescent="0.3">
      <c r="A2465" s="1" t="s">
        <v>2516</v>
      </c>
      <c r="B2465" s="1" t="s">
        <v>1013</v>
      </c>
      <c r="C2465" s="1">
        <v>0.2</v>
      </c>
      <c r="D2465" s="1">
        <v>1128</v>
      </c>
      <c r="E2465" s="1">
        <v>-127</v>
      </c>
      <c r="F2465" s="1">
        <v>3</v>
      </c>
      <c r="G2465" s="1" t="s">
        <v>14</v>
      </c>
      <c r="H2465" s="1" t="s">
        <v>36</v>
      </c>
    </row>
    <row r="2466" spans="1:8" x14ac:dyDescent="0.3">
      <c r="A2466" s="1" t="s">
        <v>2517</v>
      </c>
      <c r="B2466" s="1" t="s">
        <v>2225</v>
      </c>
      <c r="C2466" s="1">
        <v>0</v>
      </c>
      <c r="D2466" s="1">
        <v>201</v>
      </c>
      <c r="E2466" s="1">
        <v>62</v>
      </c>
      <c r="F2466" s="1">
        <v>4</v>
      </c>
      <c r="G2466" s="1" t="s">
        <v>14</v>
      </c>
      <c r="H2466" s="1" t="s">
        <v>116</v>
      </c>
    </row>
    <row r="2467" spans="1:8" x14ac:dyDescent="0.3">
      <c r="A2467" s="1" t="s">
        <v>2517</v>
      </c>
      <c r="B2467" s="1" t="s">
        <v>129</v>
      </c>
      <c r="C2467" s="1">
        <v>0</v>
      </c>
      <c r="D2467" s="1">
        <v>87</v>
      </c>
      <c r="E2467" s="1">
        <v>10</v>
      </c>
      <c r="F2467" s="1">
        <v>3</v>
      </c>
      <c r="G2467" s="1" t="s">
        <v>10</v>
      </c>
      <c r="H2467" s="1" t="s">
        <v>18</v>
      </c>
    </row>
    <row r="2468" spans="1:8" x14ac:dyDescent="0.3">
      <c r="A2468" s="1" t="s">
        <v>2517</v>
      </c>
      <c r="B2468" s="1" t="s">
        <v>753</v>
      </c>
      <c r="C2468" s="1">
        <v>0</v>
      </c>
      <c r="D2468" s="1">
        <v>94</v>
      </c>
      <c r="E2468" s="1">
        <v>38</v>
      </c>
      <c r="F2468" s="1">
        <v>3</v>
      </c>
      <c r="G2468" s="1" t="s">
        <v>10</v>
      </c>
      <c r="H2468" s="1" t="s">
        <v>11</v>
      </c>
    </row>
    <row r="2469" spans="1:8" x14ac:dyDescent="0.3">
      <c r="A2469" s="1" t="s">
        <v>2518</v>
      </c>
      <c r="B2469" s="1" t="s">
        <v>2519</v>
      </c>
      <c r="C2469" s="1">
        <v>0.1</v>
      </c>
      <c r="D2469" s="1">
        <v>559</v>
      </c>
      <c r="E2469" s="1">
        <v>118</v>
      </c>
      <c r="F2469" s="1">
        <v>2</v>
      </c>
      <c r="G2469" s="1" t="s">
        <v>57</v>
      </c>
      <c r="H2469" s="1" t="s">
        <v>58</v>
      </c>
    </row>
    <row r="2470" spans="1:8" x14ac:dyDescent="0.3">
      <c r="A2470" s="1" t="s">
        <v>2520</v>
      </c>
      <c r="B2470" s="1" t="s">
        <v>1567</v>
      </c>
      <c r="C2470" s="1">
        <v>0</v>
      </c>
      <c r="D2470" s="1">
        <v>57</v>
      </c>
      <c r="E2470" s="1">
        <v>17</v>
      </c>
      <c r="F2470" s="1">
        <v>2</v>
      </c>
      <c r="G2470" s="1" t="s">
        <v>10</v>
      </c>
      <c r="H2470" s="1" t="s">
        <v>48</v>
      </c>
    </row>
    <row r="2471" spans="1:8" x14ac:dyDescent="0.3">
      <c r="A2471" s="1" t="s">
        <v>2520</v>
      </c>
      <c r="B2471" s="1" t="s">
        <v>2474</v>
      </c>
      <c r="C2471" s="1">
        <v>0.15</v>
      </c>
      <c r="D2471" s="1">
        <v>717</v>
      </c>
      <c r="E2471" s="1">
        <v>253</v>
      </c>
      <c r="F2471" s="1">
        <v>5</v>
      </c>
      <c r="G2471" s="1" t="s">
        <v>57</v>
      </c>
      <c r="H2471" s="1" t="s">
        <v>79</v>
      </c>
    </row>
    <row r="2472" spans="1:8" x14ac:dyDescent="0.3">
      <c r="A2472" s="1" t="s">
        <v>2521</v>
      </c>
      <c r="B2472" s="1" t="s">
        <v>268</v>
      </c>
      <c r="C2472" s="1">
        <v>0.1</v>
      </c>
      <c r="D2472" s="1">
        <v>201</v>
      </c>
      <c r="E2472" s="1">
        <v>63</v>
      </c>
      <c r="F2472" s="1">
        <v>3</v>
      </c>
      <c r="G2472" s="1" t="s">
        <v>14</v>
      </c>
      <c r="H2472" s="1" t="s">
        <v>36</v>
      </c>
    </row>
    <row r="2473" spans="1:8" x14ac:dyDescent="0.3">
      <c r="A2473" s="1" t="s">
        <v>2522</v>
      </c>
      <c r="B2473" s="1" t="s">
        <v>2523</v>
      </c>
      <c r="C2473" s="1">
        <v>0</v>
      </c>
      <c r="D2473" s="1">
        <v>85</v>
      </c>
      <c r="E2473" s="1">
        <v>35</v>
      </c>
      <c r="F2473" s="1">
        <v>5</v>
      </c>
      <c r="G2473" s="1" t="s">
        <v>10</v>
      </c>
      <c r="H2473" s="1" t="s">
        <v>29</v>
      </c>
    </row>
    <row r="2474" spans="1:8" x14ac:dyDescent="0.3">
      <c r="A2474" s="1" t="s">
        <v>2522</v>
      </c>
      <c r="B2474" s="1" t="s">
        <v>948</v>
      </c>
      <c r="C2474" s="1">
        <v>0.1</v>
      </c>
      <c r="D2474" s="1">
        <v>389</v>
      </c>
      <c r="E2474" s="1">
        <v>-13</v>
      </c>
      <c r="F2474" s="1">
        <v>7</v>
      </c>
      <c r="G2474" s="1" t="s">
        <v>10</v>
      </c>
      <c r="H2474" s="1" t="s">
        <v>22</v>
      </c>
    </row>
    <row r="2475" spans="1:8" x14ac:dyDescent="0.3">
      <c r="A2475" s="1" t="s">
        <v>2524</v>
      </c>
      <c r="B2475" s="1" t="s">
        <v>2084</v>
      </c>
      <c r="C2475" s="1">
        <v>0.4</v>
      </c>
      <c r="D2475" s="1">
        <v>65</v>
      </c>
      <c r="E2475" s="1">
        <v>6</v>
      </c>
      <c r="F2475" s="1">
        <v>7</v>
      </c>
      <c r="G2475" s="1" t="s">
        <v>10</v>
      </c>
      <c r="H2475" s="1" t="s">
        <v>22</v>
      </c>
    </row>
    <row r="2476" spans="1:8" x14ac:dyDescent="0.3">
      <c r="A2476" s="1" t="s">
        <v>2525</v>
      </c>
      <c r="B2476" s="1" t="s">
        <v>1862</v>
      </c>
      <c r="C2476" s="1">
        <v>0</v>
      </c>
      <c r="D2476" s="1">
        <v>3315</v>
      </c>
      <c r="E2476" s="1">
        <v>961</v>
      </c>
      <c r="F2476" s="1">
        <v>7</v>
      </c>
      <c r="G2476" s="1" t="s">
        <v>14</v>
      </c>
      <c r="H2476" s="1" t="s">
        <v>36</v>
      </c>
    </row>
    <row r="2477" spans="1:8" x14ac:dyDescent="0.3">
      <c r="A2477" s="1" t="s">
        <v>2525</v>
      </c>
      <c r="B2477" s="1" t="s">
        <v>1127</v>
      </c>
      <c r="C2477" s="1">
        <v>0</v>
      </c>
      <c r="D2477" s="1">
        <v>632</v>
      </c>
      <c r="E2477" s="1">
        <v>57</v>
      </c>
      <c r="F2477" s="1">
        <v>9</v>
      </c>
      <c r="G2477" s="1" t="s">
        <v>57</v>
      </c>
      <c r="H2477" s="1" t="s">
        <v>96</v>
      </c>
    </row>
    <row r="2478" spans="1:8" x14ac:dyDescent="0.3">
      <c r="A2478" s="1" t="s">
        <v>2525</v>
      </c>
      <c r="B2478" s="1" t="s">
        <v>365</v>
      </c>
      <c r="C2478" s="1">
        <v>0</v>
      </c>
      <c r="D2478" s="1">
        <v>123</v>
      </c>
      <c r="E2478" s="1">
        <v>50</v>
      </c>
      <c r="F2478" s="1">
        <v>3</v>
      </c>
      <c r="G2478" s="1" t="s">
        <v>57</v>
      </c>
      <c r="H2478" s="1" t="s">
        <v>96</v>
      </c>
    </row>
    <row r="2479" spans="1:8" x14ac:dyDescent="0.3">
      <c r="A2479" s="1" t="s">
        <v>2526</v>
      </c>
      <c r="B2479" s="1" t="s">
        <v>651</v>
      </c>
      <c r="C2479" s="1">
        <v>0.5</v>
      </c>
      <c r="D2479" s="1">
        <v>20</v>
      </c>
      <c r="E2479" s="1">
        <v>-17</v>
      </c>
      <c r="F2479" s="1">
        <v>3</v>
      </c>
      <c r="G2479" s="1" t="s">
        <v>10</v>
      </c>
      <c r="H2479" s="1" t="s">
        <v>48</v>
      </c>
    </row>
    <row r="2480" spans="1:8" x14ac:dyDescent="0.3">
      <c r="A2480" s="1" t="s">
        <v>2526</v>
      </c>
      <c r="B2480" s="1" t="s">
        <v>2527</v>
      </c>
      <c r="C2480" s="1">
        <v>0.5</v>
      </c>
      <c r="D2480" s="1">
        <v>83</v>
      </c>
      <c r="E2480" s="1">
        <v>-48</v>
      </c>
      <c r="F2480" s="1">
        <v>2</v>
      </c>
      <c r="G2480" s="1" t="s">
        <v>57</v>
      </c>
      <c r="H2480" s="1" t="s">
        <v>70</v>
      </c>
    </row>
    <row r="2481" spans="1:8" x14ac:dyDescent="0.3">
      <c r="A2481" s="1" t="s">
        <v>2528</v>
      </c>
      <c r="B2481" s="1" t="s">
        <v>2529</v>
      </c>
      <c r="C2481" s="1">
        <v>0</v>
      </c>
      <c r="D2481" s="1">
        <v>35</v>
      </c>
      <c r="E2481" s="1">
        <v>5</v>
      </c>
      <c r="F2481" s="1">
        <v>2</v>
      </c>
      <c r="G2481" s="1" t="s">
        <v>10</v>
      </c>
      <c r="H2481" s="1" t="s">
        <v>11</v>
      </c>
    </row>
    <row r="2482" spans="1:8" x14ac:dyDescent="0.3">
      <c r="A2482" s="1" t="s">
        <v>2530</v>
      </c>
      <c r="B2482" s="1" t="s">
        <v>2531</v>
      </c>
      <c r="C2482" s="1">
        <v>0.5</v>
      </c>
      <c r="D2482" s="1">
        <v>30</v>
      </c>
      <c r="E2482" s="1">
        <v>-17</v>
      </c>
      <c r="F2482" s="1">
        <v>2</v>
      </c>
      <c r="G2482" s="1" t="s">
        <v>10</v>
      </c>
      <c r="H2482" s="1" t="s">
        <v>11</v>
      </c>
    </row>
    <row r="2483" spans="1:8" x14ac:dyDescent="0.3">
      <c r="A2483" s="1" t="s">
        <v>2532</v>
      </c>
      <c r="B2483" s="1" t="s">
        <v>1561</v>
      </c>
      <c r="C2483" s="1">
        <v>0</v>
      </c>
      <c r="D2483" s="1">
        <v>25</v>
      </c>
      <c r="E2483" s="1">
        <v>11</v>
      </c>
      <c r="F2483" s="1">
        <v>1</v>
      </c>
      <c r="G2483" s="1" t="s">
        <v>10</v>
      </c>
      <c r="H2483" s="1" t="s">
        <v>11</v>
      </c>
    </row>
    <row r="2484" spans="1:8" x14ac:dyDescent="0.3">
      <c r="A2484" s="1" t="s">
        <v>2532</v>
      </c>
      <c r="B2484" s="1" t="s">
        <v>2328</v>
      </c>
      <c r="C2484" s="1">
        <v>0</v>
      </c>
      <c r="D2484" s="1">
        <v>137</v>
      </c>
      <c r="E2484" s="1">
        <v>46</v>
      </c>
      <c r="F2484" s="1">
        <v>1</v>
      </c>
      <c r="G2484" s="1" t="s">
        <v>57</v>
      </c>
      <c r="H2484" s="1" t="s">
        <v>70</v>
      </c>
    </row>
    <row r="2485" spans="1:8" x14ac:dyDescent="0.3">
      <c r="A2485" s="1" t="s">
        <v>2533</v>
      </c>
      <c r="B2485" s="1" t="s">
        <v>2112</v>
      </c>
      <c r="C2485" s="1">
        <v>0.5</v>
      </c>
      <c r="D2485" s="1">
        <v>87</v>
      </c>
      <c r="E2485" s="1">
        <v>-42</v>
      </c>
      <c r="F2485" s="1">
        <v>3</v>
      </c>
      <c r="G2485" s="1" t="s">
        <v>10</v>
      </c>
      <c r="H2485" s="1" t="s">
        <v>22</v>
      </c>
    </row>
    <row r="2486" spans="1:8" x14ac:dyDescent="0.3">
      <c r="A2486" s="1" t="s">
        <v>2533</v>
      </c>
      <c r="B2486" s="1" t="s">
        <v>2534</v>
      </c>
      <c r="C2486" s="1">
        <v>0.5</v>
      </c>
      <c r="D2486" s="1">
        <v>179</v>
      </c>
      <c r="E2486" s="1">
        <v>-61</v>
      </c>
      <c r="F2486" s="1">
        <v>1</v>
      </c>
      <c r="G2486" s="1" t="s">
        <v>57</v>
      </c>
      <c r="H2486" s="1" t="s">
        <v>79</v>
      </c>
    </row>
    <row r="2487" spans="1:8" x14ac:dyDescent="0.3">
      <c r="A2487" s="1" t="s">
        <v>2535</v>
      </c>
      <c r="B2487" s="1" t="s">
        <v>550</v>
      </c>
      <c r="C2487" s="1">
        <v>0.1</v>
      </c>
      <c r="D2487" s="1">
        <v>118</v>
      </c>
      <c r="E2487" s="1">
        <v>27</v>
      </c>
      <c r="F2487" s="1">
        <v>3</v>
      </c>
      <c r="G2487" s="1" t="s">
        <v>14</v>
      </c>
      <c r="H2487" s="1" t="s">
        <v>116</v>
      </c>
    </row>
    <row r="2488" spans="1:8" x14ac:dyDescent="0.3">
      <c r="A2488" s="1" t="s">
        <v>2535</v>
      </c>
      <c r="B2488" s="1" t="s">
        <v>2536</v>
      </c>
      <c r="C2488" s="1">
        <v>0.45</v>
      </c>
      <c r="D2488" s="1">
        <v>915</v>
      </c>
      <c r="E2488" s="1">
        <v>-599</v>
      </c>
      <c r="F2488" s="1">
        <v>5</v>
      </c>
      <c r="G2488" s="1" t="s">
        <v>14</v>
      </c>
      <c r="H2488" s="1" t="s">
        <v>40</v>
      </c>
    </row>
    <row r="2489" spans="1:8" x14ac:dyDescent="0.3">
      <c r="A2489" s="1" t="s">
        <v>2537</v>
      </c>
      <c r="B2489" s="1" t="s">
        <v>2538</v>
      </c>
      <c r="C2489" s="1">
        <v>0</v>
      </c>
      <c r="D2489" s="1">
        <v>546</v>
      </c>
      <c r="E2489" s="1">
        <v>114</v>
      </c>
      <c r="F2489" s="1">
        <v>6</v>
      </c>
      <c r="G2489" s="1" t="s">
        <v>10</v>
      </c>
      <c r="H2489" s="1" t="s">
        <v>73</v>
      </c>
    </row>
    <row r="2490" spans="1:8" x14ac:dyDescent="0.3">
      <c r="A2490" s="1" t="s">
        <v>2535</v>
      </c>
      <c r="B2490" s="1" t="s">
        <v>2539</v>
      </c>
      <c r="C2490" s="1">
        <v>0.1</v>
      </c>
      <c r="D2490" s="1">
        <v>692</v>
      </c>
      <c r="E2490" s="1">
        <v>-15</v>
      </c>
      <c r="F2490" s="1">
        <v>3</v>
      </c>
      <c r="G2490" s="1" t="s">
        <v>57</v>
      </c>
      <c r="H2490" s="1" t="s">
        <v>58</v>
      </c>
    </row>
    <row r="2491" spans="1:8" x14ac:dyDescent="0.3">
      <c r="A2491" s="1" t="s">
        <v>2540</v>
      </c>
      <c r="B2491" s="1" t="s">
        <v>2217</v>
      </c>
      <c r="C2491" s="1">
        <v>0.6</v>
      </c>
      <c r="D2491" s="1">
        <v>234</v>
      </c>
      <c r="E2491" s="1">
        <v>-229</v>
      </c>
      <c r="F2491" s="1">
        <v>7</v>
      </c>
      <c r="G2491" s="1" t="s">
        <v>14</v>
      </c>
      <c r="H2491" s="1" t="s">
        <v>36</v>
      </c>
    </row>
    <row r="2492" spans="1:8" x14ac:dyDescent="0.3">
      <c r="A2492" s="1" t="s">
        <v>2540</v>
      </c>
      <c r="B2492" s="1" t="s">
        <v>561</v>
      </c>
      <c r="C2492" s="1">
        <v>0.5</v>
      </c>
      <c r="D2492" s="1">
        <v>9</v>
      </c>
      <c r="E2492" s="1">
        <v>0</v>
      </c>
      <c r="F2492" s="1">
        <v>4</v>
      </c>
      <c r="G2492" s="1" t="s">
        <v>10</v>
      </c>
      <c r="H2492" s="1" t="s">
        <v>48</v>
      </c>
    </row>
    <row r="2493" spans="1:8" x14ac:dyDescent="0.3">
      <c r="A2493" s="1" t="s">
        <v>2540</v>
      </c>
      <c r="B2493" s="1" t="s">
        <v>845</v>
      </c>
      <c r="C2493" s="1">
        <v>0.5</v>
      </c>
      <c r="D2493" s="1">
        <v>82</v>
      </c>
      <c r="E2493" s="1">
        <v>-2</v>
      </c>
      <c r="F2493" s="1">
        <v>4</v>
      </c>
      <c r="G2493" s="1" t="s">
        <v>10</v>
      </c>
      <c r="H2493" s="1" t="s">
        <v>77</v>
      </c>
    </row>
    <row r="2494" spans="1:8" x14ac:dyDescent="0.3">
      <c r="A2494" s="1" t="s">
        <v>2541</v>
      </c>
      <c r="B2494" s="1" t="s">
        <v>2205</v>
      </c>
      <c r="C2494" s="1">
        <v>0.1</v>
      </c>
      <c r="D2494" s="1">
        <v>1310</v>
      </c>
      <c r="E2494" s="1">
        <v>73</v>
      </c>
      <c r="F2494" s="1">
        <v>4</v>
      </c>
      <c r="G2494" s="1" t="s">
        <v>14</v>
      </c>
      <c r="H2494" s="1" t="s">
        <v>15</v>
      </c>
    </row>
    <row r="2495" spans="1:8" x14ac:dyDescent="0.3">
      <c r="A2495" s="1" t="s">
        <v>2542</v>
      </c>
      <c r="B2495" s="1" t="s">
        <v>1266</v>
      </c>
      <c r="C2495" s="1">
        <v>0.1</v>
      </c>
      <c r="D2495" s="1">
        <v>254</v>
      </c>
      <c r="E2495" s="1">
        <v>20</v>
      </c>
      <c r="F2495" s="1">
        <v>6</v>
      </c>
      <c r="G2495" s="1" t="s">
        <v>14</v>
      </c>
      <c r="H2495" s="1" t="s">
        <v>36</v>
      </c>
    </row>
    <row r="2496" spans="1:8" x14ac:dyDescent="0.3">
      <c r="A2496" s="1" t="s">
        <v>2541</v>
      </c>
      <c r="B2496" s="1" t="s">
        <v>1281</v>
      </c>
      <c r="C2496" s="1">
        <v>0</v>
      </c>
      <c r="D2496" s="1">
        <v>45</v>
      </c>
      <c r="E2496" s="1">
        <v>0</v>
      </c>
      <c r="F2496" s="1">
        <v>2</v>
      </c>
      <c r="G2496" s="1" t="s">
        <v>10</v>
      </c>
      <c r="H2496" s="1" t="s">
        <v>18</v>
      </c>
    </row>
    <row r="2497" spans="1:8" x14ac:dyDescent="0.3">
      <c r="A2497" s="1" t="s">
        <v>2543</v>
      </c>
      <c r="B2497" s="1" t="s">
        <v>28</v>
      </c>
      <c r="C2497" s="1">
        <v>0</v>
      </c>
      <c r="D2497" s="1">
        <v>78</v>
      </c>
      <c r="E2497" s="1">
        <v>5</v>
      </c>
      <c r="F2497" s="1">
        <v>7</v>
      </c>
      <c r="G2497" s="1" t="s">
        <v>10</v>
      </c>
      <c r="H2497" s="1" t="s">
        <v>29</v>
      </c>
    </row>
    <row r="2498" spans="1:8" x14ac:dyDescent="0.3">
      <c r="A2498" s="1" t="s">
        <v>2544</v>
      </c>
      <c r="B2498" s="1" t="s">
        <v>2545</v>
      </c>
      <c r="C2498" s="1">
        <v>0</v>
      </c>
      <c r="D2498" s="1">
        <v>102</v>
      </c>
      <c r="E2498" s="1">
        <v>16</v>
      </c>
      <c r="F2498" s="1">
        <v>3</v>
      </c>
      <c r="G2498" s="1" t="s">
        <v>10</v>
      </c>
      <c r="H2498" s="1" t="s">
        <v>77</v>
      </c>
    </row>
    <row r="2499" spans="1:8" x14ac:dyDescent="0.3">
      <c r="A2499" s="1" t="s">
        <v>2546</v>
      </c>
      <c r="B2499" s="1" t="s">
        <v>769</v>
      </c>
      <c r="C2499" s="1">
        <v>0</v>
      </c>
      <c r="D2499" s="1">
        <v>87</v>
      </c>
      <c r="E2499" s="1">
        <v>36</v>
      </c>
      <c r="F2499" s="1">
        <v>5</v>
      </c>
      <c r="G2499" s="1" t="s">
        <v>10</v>
      </c>
      <c r="H2499" s="1" t="s">
        <v>18</v>
      </c>
    </row>
    <row r="2500" spans="1:8" x14ac:dyDescent="0.3">
      <c r="A2500" s="1" t="s">
        <v>2547</v>
      </c>
      <c r="B2500" s="1" t="s">
        <v>1204</v>
      </c>
      <c r="C2500" s="1">
        <v>0.1</v>
      </c>
      <c r="D2500" s="1">
        <v>338</v>
      </c>
      <c r="E2500" s="1">
        <v>-8</v>
      </c>
      <c r="F2500" s="1">
        <v>7</v>
      </c>
      <c r="G2500" s="1" t="s">
        <v>10</v>
      </c>
      <c r="H2500" s="1" t="s">
        <v>18</v>
      </c>
    </row>
    <row r="2501" spans="1:8" x14ac:dyDescent="0.3">
      <c r="A2501" s="1" t="s">
        <v>2547</v>
      </c>
      <c r="B2501" s="1" t="s">
        <v>653</v>
      </c>
      <c r="C2501" s="1">
        <v>0.1</v>
      </c>
      <c r="D2501" s="1">
        <v>132</v>
      </c>
      <c r="E2501" s="1">
        <v>-7</v>
      </c>
      <c r="F2501" s="1">
        <v>5</v>
      </c>
      <c r="G2501" s="1" t="s">
        <v>10</v>
      </c>
      <c r="H2501" s="1" t="s">
        <v>18</v>
      </c>
    </row>
    <row r="2502" spans="1:8" x14ac:dyDescent="0.3">
      <c r="A2502" s="1" t="s">
        <v>2547</v>
      </c>
      <c r="B2502" s="1" t="s">
        <v>1578</v>
      </c>
      <c r="C2502" s="1">
        <v>0.1</v>
      </c>
      <c r="D2502" s="1">
        <v>171</v>
      </c>
      <c r="E2502" s="1">
        <v>-10</v>
      </c>
      <c r="F2502" s="1">
        <v>4</v>
      </c>
      <c r="G2502" s="1" t="s">
        <v>10</v>
      </c>
      <c r="H2502" s="1" t="s">
        <v>18</v>
      </c>
    </row>
    <row r="2503" spans="1:8" x14ac:dyDescent="0.3">
      <c r="A2503" s="1" t="s">
        <v>2547</v>
      </c>
      <c r="B2503" s="1" t="s">
        <v>1557</v>
      </c>
      <c r="C2503" s="1">
        <v>0.1</v>
      </c>
      <c r="D2503" s="1">
        <v>152</v>
      </c>
      <c r="E2503" s="1">
        <v>10</v>
      </c>
      <c r="F2503" s="1">
        <v>9</v>
      </c>
      <c r="G2503" s="1" t="s">
        <v>10</v>
      </c>
      <c r="H2503" s="1" t="s">
        <v>29</v>
      </c>
    </row>
    <row r="2504" spans="1:8" x14ac:dyDescent="0.3">
      <c r="A2504" s="1" t="s">
        <v>2547</v>
      </c>
      <c r="B2504" s="1" t="s">
        <v>1579</v>
      </c>
      <c r="C2504" s="1">
        <v>0.1</v>
      </c>
      <c r="D2504" s="1">
        <v>207</v>
      </c>
      <c r="E2504" s="1">
        <v>-7</v>
      </c>
      <c r="F2504" s="1">
        <v>4</v>
      </c>
      <c r="G2504" s="1" t="s">
        <v>10</v>
      </c>
      <c r="H2504" s="1" t="s">
        <v>22</v>
      </c>
    </row>
    <row r="2505" spans="1:8" x14ac:dyDescent="0.3">
      <c r="A2505" s="1" t="s">
        <v>2547</v>
      </c>
      <c r="B2505" s="1" t="s">
        <v>2548</v>
      </c>
      <c r="C2505" s="1">
        <v>0.1</v>
      </c>
      <c r="D2505" s="1">
        <v>127</v>
      </c>
      <c r="E2505" s="1">
        <v>13</v>
      </c>
      <c r="F2505" s="1">
        <v>3</v>
      </c>
      <c r="G2505" s="1" t="s">
        <v>10</v>
      </c>
      <c r="H2505" s="1" t="s">
        <v>77</v>
      </c>
    </row>
    <row r="2506" spans="1:8" x14ac:dyDescent="0.3">
      <c r="A2506" s="1" t="s">
        <v>2547</v>
      </c>
      <c r="B2506" s="1" t="s">
        <v>2549</v>
      </c>
      <c r="C2506" s="1">
        <v>0.1</v>
      </c>
      <c r="D2506" s="1">
        <v>223</v>
      </c>
      <c r="E2506" s="1">
        <v>5</v>
      </c>
      <c r="F2506" s="1">
        <v>1</v>
      </c>
      <c r="G2506" s="1" t="s">
        <v>57</v>
      </c>
      <c r="H2506" s="1" t="s">
        <v>96</v>
      </c>
    </row>
    <row r="2507" spans="1:8" x14ac:dyDescent="0.3">
      <c r="A2507" s="1" t="s">
        <v>2550</v>
      </c>
      <c r="B2507" s="1" t="s">
        <v>498</v>
      </c>
      <c r="C2507" s="1">
        <v>0</v>
      </c>
      <c r="D2507" s="1">
        <v>104</v>
      </c>
      <c r="E2507" s="1">
        <v>29</v>
      </c>
      <c r="F2507" s="1">
        <v>2</v>
      </c>
      <c r="G2507" s="1" t="s">
        <v>14</v>
      </c>
      <c r="H2507" s="1" t="s">
        <v>116</v>
      </c>
    </row>
    <row r="2508" spans="1:8" x14ac:dyDescent="0.3">
      <c r="A2508" s="1" t="s">
        <v>2551</v>
      </c>
      <c r="B2508" s="1" t="s">
        <v>2552</v>
      </c>
      <c r="C2508" s="1">
        <v>0</v>
      </c>
      <c r="D2508" s="1">
        <v>95</v>
      </c>
      <c r="E2508" s="1">
        <v>30</v>
      </c>
      <c r="F2508" s="1">
        <v>7</v>
      </c>
      <c r="G2508" s="1" t="s">
        <v>10</v>
      </c>
      <c r="H2508" s="1" t="s">
        <v>48</v>
      </c>
    </row>
    <row r="2509" spans="1:8" x14ac:dyDescent="0.3">
      <c r="A2509" s="1" t="s">
        <v>2553</v>
      </c>
      <c r="B2509" s="1" t="s">
        <v>693</v>
      </c>
      <c r="C2509" s="1">
        <v>0</v>
      </c>
      <c r="D2509" s="1">
        <v>151</v>
      </c>
      <c r="E2509" s="1">
        <v>29</v>
      </c>
      <c r="F2509" s="1">
        <v>5</v>
      </c>
      <c r="G2509" s="1" t="s">
        <v>10</v>
      </c>
      <c r="H2509" s="1" t="s">
        <v>48</v>
      </c>
    </row>
    <row r="2510" spans="1:8" x14ac:dyDescent="0.3">
      <c r="A2510" s="1" t="s">
        <v>2553</v>
      </c>
      <c r="B2510" s="1" t="s">
        <v>797</v>
      </c>
      <c r="C2510" s="1">
        <v>0</v>
      </c>
      <c r="D2510" s="1">
        <v>139</v>
      </c>
      <c r="E2510" s="1">
        <v>36</v>
      </c>
      <c r="F2510" s="1">
        <v>3</v>
      </c>
      <c r="G2510" s="1" t="s">
        <v>10</v>
      </c>
      <c r="H2510" s="1" t="s">
        <v>77</v>
      </c>
    </row>
    <row r="2511" spans="1:8" x14ac:dyDescent="0.3">
      <c r="A2511" s="1" t="s">
        <v>2554</v>
      </c>
      <c r="B2511" s="1" t="s">
        <v>2555</v>
      </c>
      <c r="C2511" s="1">
        <v>0</v>
      </c>
      <c r="D2511" s="1">
        <v>371</v>
      </c>
      <c r="E2511" s="1">
        <v>41</v>
      </c>
      <c r="F2511" s="1">
        <v>3</v>
      </c>
      <c r="G2511" s="1" t="s">
        <v>14</v>
      </c>
      <c r="H2511" s="1" t="s">
        <v>15</v>
      </c>
    </row>
    <row r="2512" spans="1:8" x14ac:dyDescent="0.3">
      <c r="A2512" s="1" t="s">
        <v>2556</v>
      </c>
      <c r="B2512" s="1" t="s">
        <v>225</v>
      </c>
      <c r="C2512" s="1">
        <v>0.5</v>
      </c>
      <c r="D2512" s="1">
        <v>17</v>
      </c>
      <c r="E2512" s="1">
        <v>-5</v>
      </c>
      <c r="F2512" s="1">
        <v>3</v>
      </c>
      <c r="G2512" s="1" t="s">
        <v>10</v>
      </c>
      <c r="H2512" s="1" t="s">
        <v>48</v>
      </c>
    </row>
    <row r="2513" spans="1:8" x14ac:dyDescent="0.3">
      <c r="A2513" s="1" t="s">
        <v>2556</v>
      </c>
      <c r="B2513" s="1" t="s">
        <v>544</v>
      </c>
      <c r="C2513" s="1">
        <v>0.5</v>
      </c>
      <c r="D2513" s="1">
        <v>31</v>
      </c>
      <c r="E2513" s="1">
        <v>-17</v>
      </c>
      <c r="F2513" s="1">
        <v>2</v>
      </c>
      <c r="G2513" s="1" t="s">
        <v>10</v>
      </c>
      <c r="H2513" s="1" t="s">
        <v>11</v>
      </c>
    </row>
    <row r="2514" spans="1:8" x14ac:dyDescent="0.3">
      <c r="A2514" s="1" t="s">
        <v>2557</v>
      </c>
      <c r="B2514" s="1" t="s">
        <v>113</v>
      </c>
      <c r="C2514" s="1">
        <v>0.5</v>
      </c>
      <c r="D2514" s="1">
        <v>89</v>
      </c>
      <c r="E2514" s="1">
        <v>-30</v>
      </c>
      <c r="F2514" s="1">
        <v>7</v>
      </c>
      <c r="G2514" s="1" t="s">
        <v>10</v>
      </c>
      <c r="H2514" s="1" t="s">
        <v>18</v>
      </c>
    </row>
    <row r="2515" spans="1:8" x14ac:dyDescent="0.3">
      <c r="A2515" s="1" t="s">
        <v>2557</v>
      </c>
      <c r="B2515" s="1" t="s">
        <v>2558</v>
      </c>
      <c r="C2515" s="1">
        <v>0.5</v>
      </c>
      <c r="D2515" s="1">
        <v>63</v>
      </c>
      <c r="E2515" s="1">
        <v>-38</v>
      </c>
      <c r="F2515" s="1">
        <v>7</v>
      </c>
      <c r="G2515" s="1" t="s">
        <v>10</v>
      </c>
      <c r="H2515" s="1" t="s">
        <v>11</v>
      </c>
    </row>
    <row r="2516" spans="1:8" x14ac:dyDescent="0.3">
      <c r="A2516" s="1" t="s">
        <v>2557</v>
      </c>
      <c r="B2516" s="1" t="s">
        <v>1678</v>
      </c>
      <c r="C2516" s="1">
        <v>0.5</v>
      </c>
      <c r="D2516" s="1">
        <v>58</v>
      </c>
      <c r="E2516" s="1">
        <v>-30</v>
      </c>
      <c r="F2516" s="1">
        <v>2</v>
      </c>
      <c r="G2516" s="1" t="s">
        <v>10</v>
      </c>
      <c r="H2516" s="1" t="s">
        <v>22</v>
      </c>
    </row>
    <row r="2517" spans="1:8" x14ac:dyDescent="0.3">
      <c r="A2517" s="1" t="s">
        <v>2557</v>
      </c>
      <c r="B2517" s="1" t="s">
        <v>76</v>
      </c>
      <c r="C2517" s="1">
        <v>0.5</v>
      </c>
      <c r="D2517" s="1">
        <v>87</v>
      </c>
      <c r="E2517" s="1">
        <v>-78</v>
      </c>
      <c r="F2517" s="1">
        <v>6</v>
      </c>
      <c r="G2517" s="1" t="s">
        <v>10</v>
      </c>
      <c r="H2517" s="1" t="s">
        <v>77</v>
      </c>
    </row>
    <row r="2518" spans="1:8" x14ac:dyDescent="0.3">
      <c r="A2518" s="1" t="s">
        <v>2559</v>
      </c>
      <c r="B2518" s="1" t="s">
        <v>541</v>
      </c>
      <c r="C2518" s="1">
        <v>0.5</v>
      </c>
      <c r="D2518" s="1">
        <v>153</v>
      </c>
      <c r="E2518" s="1">
        <v>-52</v>
      </c>
      <c r="F2518" s="1">
        <v>4</v>
      </c>
      <c r="G2518" s="1" t="s">
        <v>10</v>
      </c>
      <c r="H2518" s="1" t="s">
        <v>73</v>
      </c>
    </row>
    <row r="2519" spans="1:8" x14ac:dyDescent="0.3">
      <c r="A2519" s="1" t="s">
        <v>2554</v>
      </c>
      <c r="B2519" s="1" t="s">
        <v>1779</v>
      </c>
      <c r="C2519" s="1">
        <v>0</v>
      </c>
      <c r="D2519" s="1">
        <v>27</v>
      </c>
      <c r="E2519" s="1">
        <v>6</v>
      </c>
      <c r="F2519" s="1">
        <v>4</v>
      </c>
      <c r="G2519" s="1" t="s">
        <v>10</v>
      </c>
      <c r="H2519" s="1" t="s">
        <v>48</v>
      </c>
    </row>
    <row r="2520" spans="1:8" x14ac:dyDescent="0.3">
      <c r="A2520" s="1" t="s">
        <v>2554</v>
      </c>
      <c r="B2520" s="1" t="s">
        <v>47</v>
      </c>
      <c r="C2520" s="1">
        <v>0</v>
      </c>
      <c r="D2520" s="1">
        <v>37</v>
      </c>
      <c r="E2520" s="1">
        <v>11</v>
      </c>
      <c r="F2520" s="1">
        <v>5</v>
      </c>
      <c r="G2520" s="1" t="s">
        <v>10</v>
      </c>
      <c r="H2520" s="1" t="s">
        <v>48</v>
      </c>
    </row>
    <row r="2521" spans="1:8" x14ac:dyDescent="0.3">
      <c r="A2521" s="1" t="s">
        <v>2557</v>
      </c>
      <c r="B2521" s="1" t="s">
        <v>69</v>
      </c>
      <c r="C2521" s="1">
        <v>0.5</v>
      </c>
      <c r="D2521" s="1">
        <v>183</v>
      </c>
      <c r="E2521" s="1">
        <v>-128</v>
      </c>
      <c r="F2521" s="1">
        <v>5</v>
      </c>
      <c r="G2521" s="1" t="s">
        <v>57</v>
      </c>
      <c r="H2521" s="1" t="s">
        <v>70</v>
      </c>
    </row>
    <row r="2522" spans="1:8" x14ac:dyDescent="0.3">
      <c r="A2522" s="1" t="s">
        <v>2560</v>
      </c>
      <c r="B2522" s="1" t="s">
        <v>98</v>
      </c>
      <c r="C2522" s="1">
        <v>0.1</v>
      </c>
      <c r="D2522" s="1">
        <v>1857</v>
      </c>
      <c r="E2522" s="1">
        <v>640</v>
      </c>
      <c r="F2522" s="1">
        <v>5</v>
      </c>
      <c r="G2522" s="1" t="s">
        <v>14</v>
      </c>
      <c r="H2522" s="1" t="s">
        <v>15</v>
      </c>
    </row>
    <row r="2523" spans="1:8" x14ac:dyDescent="0.3">
      <c r="A2523" s="1" t="s">
        <v>2560</v>
      </c>
      <c r="B2523" s="1" t="s">
        <v>2561</v>
      </c>
      <c r="C2523" s="1">
        <v>0.1</v>
      </c>
      <c r="D2523" s="1">
        <v>454</v>
      </c>
      <c r="E2523" s="1">
        <v>66</v>
      </c>
      <c r="F2523" s="1">
        <v>3</v>
      </c>
      <c r="G2523" s="1" t="s">
        <v>14</v>
      </c>
      <c r="H2523" s="1" t="s">
        <v>15</v>
      </c>
    </row>
    <row r="2524" spans="1:8" x14ac:dyDescent="0.3">
      <c r="A2524" s="1" t="s">
        <v>2560</v>
      </c>
      <c r="B2524" s="1" t="s">
        <v>2562</v>
      </c>
      <c r="C2524" s="1">
        <v>0.1</v>
      </c>
      <c r="D2524" s="1">
        <v>405</v>
      </c>
      <c r="E2524" s="1">
        <v>90</v>
      </c>
      <c r="F2524" s="1">
        <v>3</v>
      </c>
      <c r="G2524" s="1" t="s">
        <v>14</v>
      </c>
      <c r="H2524" s="1" t="s">
        <v>15</v>
      </c>
    </row>
    <row r="2525" spans="1:8" x14ac:dyDescent="0.3">
      <c r="A2525" s="1" t="s">
        <v>2560</v>
      </c>
      <c r="B2525" s="1" t="s">
        <v>2563</v>
      </c>
      <c r="C2525" s="1">
        <v>0.1</v>
      </c>
      <c r="D2525" s="1">
        <v>1420</v>
      </c>
      <c r="E2525" s="1">
        <v>631</v>
      </c>
      <c r="F2525" s="1">
        <v>3</v>
      </c>
      <c r="G2525" s="1" t="s">
        <v>10</v>
      </c>
      <c r="H2525" s="1" t="s">
        <v>73</v>
      </c>
    </row>
    <row r="2526" spans="1:8" x14ac:dyDescent="0.3">
      <c r="A2526" s="1" t="s">
        <v>2560</v>
      </c>
      <c r="B2526" s="1" t="s">
        <v>482</v>
      </c>
      <c r="C2526" s="1">
        <v>0</v>
      </c>
      <c r="D2526" s="1">
        <v>99</v>
      </c>
      <c r="E2526" s="1">
        <v>33</v>
      </c>
      <c r="F2526" s="1">
        <v>2</v>
      </c>
      <c r="G2526" s="1" t="s">
        <v>10</v>
      </c>
      <c r="H2526" s="1" t="s">
        <v>18</v>
      </c>
    </row>
    <row r="2527" spans="1:8" x14ac:dyDescent="0.3">
      <c r="A2527" s="1" t="s">
        <v>2560</v>
      </c>
      <c r="B2527" s="1" t="s">
        <v>2248</v>
      </c>
      <c r="C2527" s="1">
        <v>0</v>
      </c>
      <c r="D2527" s="1">
        <v>99</v>
      </c>
      <c r="E2527" s="1">
        <v>10</v>
      </c>
      <c r="F2527" s="1">
        <v>2</v>
      </c>
      <c r="G2527" s="1" t="s">
        <v>10</v>
      </c>
      <c r="H2527" s="1" t="s">
        <v>91</v>
      </c>
    </row>
    <row r="2528" spans="1:8" x14ac:dyDescent="0.3">
      <c r="A2528" s="1" t="s">
        <v>2560</v>
      </c>
      <c r="B2528" s="1" t="s">
        <v>2564</v>
      </c>
      <c r="C2528" s="1">
        <v>0</v>
      </c>
      <c r="D2528" s="1">
        <v>512</v>
      </c>
      <c r="E2528" s="1">
        <v>205</v>
      </c>
      <c r="F2528" s="1">
        <v>2</v>
      </c>
      <c r="G2528" s="1" t="s">
        <v>57</v>
      </c>
      <c r="H2528" s="1" t="s">
        <v>96</v>
      </c>
    </row>
    <row r="2529" spans="1:8" x14ac:dyDescent="0.3">
      <c r="A2529" s="1" t="s">
        <v>2560</v>
      </c>
      <c r="B2529" s="1" t="s">
        <v>325</v>
      </c>
      <c r="C2529" s="1">
        <v>0</v>
      </c>
      <c r="D2529" s="1">
        <v>867</v>
      </c>
      <c r="E2529" s="1">
        <v>139</v>
      </c>
      <c r="F2529" s="1">
        <v>6</v>
      </c>
      <c r="G2529" s="1" t="s">
        <v>57</v>
      </c>
      <c r="H2529" s="1" t="s">
        <v>70</v>
      </c>
    </row>
    <row r="2530" spans="1:8" x14ac:dyDescent="0.3">
      <c r="A2530" s="1" t="s">
        <v>2560</v>
      </c>
      <c r="B2530" s="1" t="s">
        <v>347</v>
      </c>
      <c r="C2530" s="1">
        <v>0</v>
      </c>
      <c r="D2530" s="1">
        <v>1917</v>
      </c>
      <c r="E2530" s="1">
        <v>134</v>
      </c>
      <c r="F2530" s="1">
        <v>3</v>
      </c>
      <c r="G2530" s="1" t="s">
        <v>57</v>
      </c>
      <c r="H2530" s="1" t="s">
        <v>70</v>
      </c>
    </row>
    <row r="2531" spans="1:8" x14ac:dyDescent="0.3">
      <c r="A2531" s="1" t="s">
        <v>2565</v>
      </c>
      <c r="B2531" s="1" t="s">
        <v>1740</v>
      </c>
      <c r="C2531" s="1">
        <v>0</v>
      </c>
      <c r="D2531" s="1">
        <v>98</v>
      </c>
      <c r="E2531" s="1">
        <v>28</v>
      </c>
      <c r="F2531" s="1">
        <v>2</v>
      </c>
      <c r="G2531" s="1" t="s">
        <v>10</v>
      </c>
      <c r="H2531" s="1" t="s">
        <v>18</v>
      </c>
    </row>
    <row r="2532" spans="1:8" x14ac:dyDescent="0.3">
      <c r="A2532" s="1" t="s">
        <v>2566</v>
      </c>
      <c r="B2532" s="1" t="s">
        <v>2145</v>
      </c>
      <c r="C2532" s="1">
        <v>0</v>
      </c>
      <c r="D2532" s="1">
        <v>11</v>
      </c>
      <c r="E2532" s="1">
        <v>1</v>
      </c>
      <c r="F2532" s="1">
        <v>1</v>
      </c>
      <c r="G2532" s="1" t="s">
        <v>10</v>
      </c>
      <c r="H2532" s="1" t="s">
        <v>18</v>
      </c>
    </row>
    <row r="2533" spans="1:8" x14ac:dyDescent="0.3">
      <c r="A2533" s="1" t="s">
        <v>2565</v>
      </c>
      <c r="B2533" s="1" t="s">
        <v>1577</v>
      </c>
      <c r="C2533" s="1">
        <v>0</v>
      </c>
      <c r="D2533" s="1">
        <v>27</v>
      </c>
      <c r="E2533" s="1">
        <v>8</v>
      </c>
      <c r="F2533" s="1">
        <v>4</v>
      </c>
      <c r="G2533" s="1" t="s">
        <v>10</v>
      </c>
      <c r="H2533" s="1" t="s">
        <v>48</v>
      </c>
    </row>
    <row r="2534" spans="1:8" x14ac:dyDescent="0.3">
      <c r="A2534" s="1" t="s">
        <v>2565</v>
      </c>
      <c r="B2534" s="1" t="s">
        <v>303</v>
      </c>
      <c r="C2534" s="1">
        <v>0.1</v>
      </c>
      <c r="D2534" s="1">
        <v>267</v>
      </c>
      <c r="E2534" s="1">
        <v>41</v>
      </c>
      <c r="F2534" s="1">
        <v>6</v>
      </c>
      <c r="G2534" s="1" t="s">
        <v>10</v>
      </c>
      <c r="H2534" s="1" t="s">
        <v>22</v>
      </c>
    </row>
    <row r="2535" spans="1:8" x14ac:dyDescent="0.3">
      <c r="A2535" s="1" t="s">
        <v>2565</v>
      </c>
      <c r="B2535" s="1" t="s">
        <v>218</v>
      </c>
      <c r="C2535" s="1">
        <v>0.1</v>
      </c>
      <c r="D2535" s="1">
        <v>131</v>
      </c>
      <c r="E2535" s="1">
        <v>4</v>
      </c>
      <c r="F2535" s="1">
        <v>3</v>
      </c>
      <c r="G2535" s="1" t="s">
        <v>10</v>
      </c>
      <c r="H2535" s="1" t="s">
        <v>22</v>
      </c>
    </row>
    <row r="2536" spans="1:8" x14ac:dyDescent="0.3">
      <c r="A2536" s="1" t="s">
        <v>2565</v>
      </c>
      <c r="B2536" s="1" t="s">
        <v>76</v>
      </c>
      <c r="C2536" s="1">
        <v>0</v>
      </c>
      <c r="D2536" s="1">
        <v>218</v>
      </c>
      <c r="E2536" s="1">
        <v>9</v>
      </c>
      <c r="F2536" s="1">
        <v>8</v>
      </c>
      <c r="G2536" s="1" t="s">
        <v>10</v>
      </c>
      <c r="H2536" s="1" t="s">
        <v>77</v>
      </c>
    </row>
    <row r="2537" spans="1:8" x14ac:dyDescent="0.3">
      <c r="A2537" s="1" t="s">
        <v>2567</v>
      </c>
      <c r="B2537" s="1" t="s">
        <v>364</v>
      </c>
      <c r="C2537" s="1">
        <v>0</v>
      </c>
      <c r="D2537" s="1">
        <v>49</v>
      </c>
      <c r="E2537" s="1">
        <v>5</v>
      </c>
      <c r="F2537" s="1">
        <v>1</v>
      </c>
      <c r="G2537" s="1" t="s">
        <v>10</v>
      </c>
      <c r="H2537" s="1" t="s">
        <v>48</v>
      </c>
    </row>
    <row r="2538" spans="1:8" x14ac:dyDescent="0.3">
      <c r="A2538" s="1" t="s">
        <v>2568</v>
      </c>
      <c r="B2538" s="1" t="s">
        <v>113</v>
      </c>
      <c r="C2538" s="1">
        <v>0.5</v>
      </c>
      <c r="D2538" s="1">
        <v>51</v>
      </c>
      <c r="E2538" s="1">
        <v>-17</v>
      </c>
      <c r="F2538" s="1">
        <v>4</v>
      </c>
      <c r="G2538" s="1" t="s">
        <v>10</v>
      </c>
      <c r="H2538" s="1" t="s">
        <v>18</v>
      </c>
    </row>
    <row r="2539" spans="1:8" x14ac:dyDescent="0.3">
      <c r="A2539" s="1" t="s">
        <v>2569</v>
      </c>
      <c r="B2539" s="1" t="s">
        <v>2570</v>
      </c>
      <c r="C2539" s="1">
        <v>0</v>
      </c>
      <c r="D2539" s="1">
        <v>99</v>
      </c>
      <c r="E2539" s="1">
        <v>12</v>
      </c>
      <c r="F2539" s="1">
        <v>4</v>
      </c>
      <c r="G2539" s="1" t="s">
        <v>10</v>
      </c>
      <c r="H2539" s="1" t="s">
        <v>77</v>
      </c>
    </row>
    <row r="2540" spans="1:8" x14ac:dyDescent="0.3">
      <c r="A2540" s="1" t="s">
        <v>2571</v>
      </c>
      <c r="B2540" s="1" t="s">
        <v>464</v>
      </c>
      <c r="C2540" s="1">
        <v>0</v>
      </c>
      <c r="D2540" s="1">
        <v>107</v>
      </c>
      <c r="E2540" s="1">
        <v>27</v>
      </c>
      <c r="F2540" s="1">
        <v>2</v>
      </c>
      <c r="G2540" s="1" t="s">
        <v>10</v>
      </c>
      <c r="H2540" s="1" t="s">
        <v>18</v>
      </c>
    </row>
    <row r="2541" spans="1:8" x14ac:dyDescent="0.3">
      <c r="A2541" s="1" t="s">
        <v>2571</v>
      </c>
      <c r="B2541" s="1" t="s">
        <v>2572</v>
      </c>
      <c r="C2541" s="1">
        <v>0.15</v>
      </c>
      <c r="D2541" s="1">
        <v>625</v>
      </c>
      <c r="E2541" s="1">
        <v>29</v>
      </c>
      <c r="F2541" s="1">
        <v>9</v>
      </c>
      <c r="G2541" s="1" t="s">
        <v>57</v>
      </c>
      <c r="H2541" s="1" t="s">
        <v>70</v>
      </c>
    </row>
    <row r="2542" spans="1:8" x14ac:dyDescent="0.3">
      <c r="A2542" s="1" t="s">
        <v>2573</v>
      </c>
      <c r="B2542" s="1" t="s">
        <v>702</v>
      </c>
      <c r="C2542" s="1">
        <v>0</v>
      </c>
      <c r="D2542" s="1">
        <v>492</v>
      </c>
      <c r="E2542" s="1">
        <v>187</v>
      </c>
      <c r="F2542" s="1">
        <v>2</v>
      </c>
      <c r="G2542" s="1" t="s">
        <v>57</v>
      </c>
      <c r="H2542" s="1" t="s">
        <v>96</v>
      </c>
    </row>
    <row r="2543" spans="1:8" x14ac:dyDescent="0.3">
      <c r="A2543" s="1" t="s">
        <v>2574</v>
      </c>
      <c r="B2543" s="1" t="s">
        <v>539</v>
      </c>
      <c r="C2543" s="1">
        <v>0.1</v>
      </c>
      <c r="D2543" s="1">
        <v>342</v>
      </c>
      <c r="E2543" s="1">
        <v>141</v>
      </c>
      <c r="F2543" s="1">
        <v>5</v>
      </c>
      <c r="G2543" s="1" t="s">
        <v>57</v>
      </c>
      <c r="H2543" s="1" t="s">
        <v>70</v>
      </c>
    </row>
    <row r="2544" spans="1:8" x14ac:dyDescent="0.3">
      <c r="A2544" s="1" t="s">
        <v>2575</v>
      </c>
      <c r="B2544" s="1" t="s">
        <v>642</v>
      </c>
      <c r="C2544" s="1">
        <v>0</v>
      </c>
      <c r="D2544" s="1">
        <v>719</v>
      </c>
      <c r="E2544" s="1">
        <v>273</v>
      </c>
      <c r="F2544" s="1">
        <v>11</v>
      </c>
      <c r="G2544" s="1" t="s">
        <v>57</v>
      </c>
      <c r="H2544" s="1" t="s">
        <v>70</v>
      </c>
    </row>
    <row r="2545" spans="1:8" x14ac:dyDescent="0.3">
      <c r="A2545" s="1" t="s">
        <v>2576</v>
      </c>
      <c r="B2545" s="1" t="s">
        <v>1141</v>
      </c>
      <c r="C2545" s="1">
        <v>0.1</v>
      </c>
      <c r="D2545" s="1">
        <v>1393</v>
      </c>
      <c r="E2545" s="1">
        <v>-140</v>
      </c>
      <c r="F2545" s="1">
        <v>11</v>
      </c>
      <c r="G2545" s="1" t="s">
        <v>10</v>
      </c>
      <c r="H2545" s="1" t="s">
        <v>22</v>
      </c>
    </row>
    <row r="2546" spans="1:8" x14ac:dyDescent="0.3">
      <c r="A2546" s="1" t="s">
        <v>2577</v>
      </c>
      <c r="B2546" s="1" t="s">
        <v>2281</v>
      </c>
      <c r="C2546" s="1">
        <v>0.1</v>
      </c>
      <c r="D2546" s="1">
        <v>264</v>
      </c>
      <c r="E2546" s="1">
        <v>18</v>
      </c>
      <c r="F2546" s="1">
        <v>5</v>
      </c>
      <c r="G2546" s="1" t="s">
        <v>14</v>
      </c>
      <c r="H2546" s="1" t="s">
        <v>36</v>
      </c>
    </row>
    <row r="2547" spans="1:8" x14ac:dyDescent="0.3">
      <c r="A2547" s="1" t="s">
        <v>2578</v>
      </c>
      <c r="B2547" s="1" t="s">
        <v>2579</v>
      </c>
      <c r="C2547" s="1">
        <v>0</v>
      </c>
      <c r="D2547" s="1">
        <v>42</v>
      </c>
      <c r="E2547" s="1">
        <v>16</v>
      </c>
      <c r="F2547" s="1">
        <v>3</v>
      </c>
      <c r="G2547" s="1" t="s">
        <v>10</v>
      </c>
      <c r="H2547" s="1" t="s">
        <v>29</v>
      </c>
    </row>
    <row r="2548" spans="1:8" x14ac:dyDescent="0.3">
      <c r="A2548" s="1" t="s">
        <v>2580</v>
      </c>
      <c r="B2548" s="1" t="s">
        <v>2581</v>
      </c>
      <c r="C2548" s="1">
        <v>0.5</v>
      </c>
      <c r="D2548" s="1">
        <v>43</v>
      </c>
      <c r="E2548" s="1">
        <v>-25</v>
      </c>
      <c r="F2548" s="1">
        <v>2</v>
      </c>
      <c r="G2548" s="1" t="s">
        <v>10</v>
      </c>
      <c r="H2548" s="1" t="s">
        <v>73</v>
      </c>
    </row>
    <row r="2549" spans="1:8" x14ac:dyDescent="0.3">
      <c r="A2549" s="1" t="s">
        <v>2580</v>
      </c>
      <c r="B2549" s="1" t="s">
        <v>324</v>
      </c>
      <c r="C2549" s="1">
        <v>0.5</v>
      </c>
      <c r="D2549" s="1">
        <v>46</v>
      </c>
      <c r="E2549" s="1">
        <v>0</v>
      </c>
      <c r="F2549" s="1">
        <v>3</v>
      </c>
      <c r="G2549" s="1" t="s">
        <v>10</v>
      </c>
      <c r="H2549" s="1" t="s">
        <v>48</v>
      </c>
    </row>
    <row r="2550" spans="1:8" x14ac:dyDescent="0.3">
      <c r="A2550" s="1" t="s">
        <v>2582</v>
      </c>
      <c r="B2550" s="1" t="s">
        <v>653</v>
      </c>
      <c r="C2550" s="1">
        <v>0</v>
      </c>
      <c r="D2550" s="1">
        <v>88</v>
      </c>
      <c r="E2550" s="1">
        <v>4</v>
      </c>
      <c r="F2550" s="1">
        <v>3</v>
      </c>
      <c r="G2550" s="1" t="s">
        <v>10</v>
      </c>
      <c r="H2550" s="1" t="s">
        <v>18</v>
      </c>
    </row>
    <row r="2551" spans="1:8" x14ac:dyDescent="0.3">
      <c r="A2551" s="1" t="s">
        <v>2582</v>
      </c>
      <c r="B2551" s="1" t="s">
        <v>2502</v>
      </c>
      <c r="C2551" s="1">
        <v>0</v>
      </c>
      <c r="D2551" s="1">
        <v>14</v>
      </c>
      <c r="E2551" s="1">
        <v>5</v>
      </c>
      <c r="F2551" s="1">
        <v>2</v>
      </c>
      <c r="G2551" s="1" t="s">
        <v>10</v>
      </c>
      <c r="H2551" s="1" t="s">
        <v>45</v>
      </c>
    </row>
    <row r="2552" spans="1:8" x14ac:dyDescent="0.3">
      <c r="A2552" s="1" t="s">
        <v>2582</v>
      </c>
      <c r="B2552" s="1" t="s">
        <v>1243</v>
      </c>
      <c r="C2552" s="1">
        <v>0.4</v>
      </c>
      <c r="D2552" s="1">
        <v>152</v>
      </c>
      <c r="E2552" s="1">
        <v>-97</v>
      </c>
      <c r="F2552" s="1">
        <v>2</v>
      </c>
      <c r="G2552" s="1" t="s">
        <v>10</v>
      </c>
      <c r="H2552" s="1" t="s">
        <v>22</v>
      </c>
    </row>
    <row r="2553" spans="1:8" x14ac:dyDescent="0.3">
      <c r="A2553" s="1" t="s">
        <v>2582</v>
      </c>
      <c r="B2553" s="1" t="s">
        <v>529</v>
      </c>
      <c r="C2553" s="1">
        <v>0.4</v>
      </c>
      <c r="D2553" s="1">
        <v>255</v>
      </c>
      <c r="E2553" s="1">
        <v>-98</v>
      </c>
      <c r="F2553" s="1">
        <v>3</v>
      </c>
      <c r="G2553" s="1" t="s">
        <v>10</v>
      </c>
      <c r="H2553" s="1" t="s">
        <v>22</v>
      </c>
    </row>
    <row r="2554" spans="1:8" x14ac:dyDescent="0.3">
      <c r="A2554" s="1" t="s">
        <v>2582</v>
      </c>
      <c r="B2554" s="1" t="s">
        <v>2583</v>
      </c>
      <c r="C2554" s="1">
        <v>0</v>
      </c>
      <c r="D2554" s="1">
        <v>221</v>
      </c>
      <c r="E2554" s="1">
        <v>35</v>
      </c>
      <c r="F2554" s="1">
        <v>4</v>
      </c>
      <c r="G2554" s="1" t="s">
        <v>57</v>
      </c>
      <c r="H2554" s="1" t="s">
        <v>96</v>
      </c>
    </row>
    <row r="2555" spans="1:8" x14ac:dyDescent="0.3">
      <c r="A2555" s="1" t="s">
        <v>2582</v>
      </c>
      <c r="B2555" s="1" t="s">
        <v>2584</v>
      </c>
      <c r="C2555" s="1">
        <v>0</v>
      </c>
      <c r="D2555" s="1">
        <v>284</v>
      </c>
      <c r="E2555" s="1">
        <v>48</v>
      </c>
      <c r="F2555" s="1">
        <v>5</v>
      </c>
      <c r="G2555" s="1" t="s">
        <v>57</v>
      </c>
      <c r="H2555" s="1" t="s">
        <v>96</v>
      </c>
    </row>
    <row r="2556" spans="1:8" x14ac:dyDescent="0.3">
      <c r="A2556" s="1" t="s">
        <v>2582</v>
      </c>
      <c r="B2556" s="1" t="s">
        <v>1893</v>
      </c>
      <c r="C2556" s="1">
        <v>0</v>
      </c>
      <c r="D2556" s="1">
        <v>1166</v>
      </c>
      <c r="E2556" s="1">
        <v>58</v>
      </c>
      <c r="F2556" s="1">
        <v>8</v>
      </c>
      <c r="G2556" s="1" t="s">
        <v>57</v>
      </c>
      <c r="H2556" s="1" t="s">
        <v>79</v>
      </c>
    </row>
    <row r="2557" spans="1:8" x14ac:dyDescent="0.3">
      <c r="A2557" s="1" t="s">
        <v>2585</v>
      </c>
      <c r="B2557" s="1" t="s">
        <v>249</v>
      </c>
      <c r="C2557" s="1">
        <v>0</v>
      </c>
      <c r="D2557" s="1">
        <v>876</v>
      </c>
      <c r="E2557" s="1">
        <v>228</v>
      </c>
      <c r="F2557" s="1">
        <v>2</v>
      </c>
      <c r="G2557" s="1" t="s">
        <v>14</v>
      </c>
      <c r="H2557" s="1" t="s">
        <v>15</v>
      </c>
    </row>
    <row r="2558" spans="1:8" x14ac:dyDescent="0.3">
      <c r="A2558" s="1" t="s">
        <v>2586</v>
      </c>
      <c r="B2558" s="1" t="s">
        <v>2587</v>
      </c>
      <c r="C2558" s="1">
        <v>0</v>
      </c>
      <c r="D2558" s="1">
        <v>373</v>
      </c>
      <c r="E2558" s="1">
        <v>30</v>
      </c>
      <c r="F2558" s="1">
        <v>3</v>
      </c>
      <c r="G2558" s="1" t="s">
        <v>14</v>
      </c>
      <c r="H2558" s="1" t="s">
        <v>15</v>
      </c>
    </row>
    <row r="2559" spans="1:8" x14ac:dyDescent="0.3">
      <c r="A2559" s="1" t="s">
        <v>2586</v>
      </c>
      <c r="B2559" s="1" t="s">
        <v>65</v>
      </c>
      <c r="C2559" s="1">
        <v>0</v>
      </c>
      <c r="D2559" s="1">
        <v>37</v>
      </c>
      <c r="E2559" s="1">
        <v>10</v>
      </c>
      <c r="F2559" s="1">
        <v>3</v>
      </c>
      <c r="G2559" s="1" t="s">
        <v>10</v>
      </c>
      <c r="H2559" s="1" t="s">
        <v>18</v>
      </c>
    </row>
    <row r="2560" spans="1:8" x14ac:dyDescent="0.3">
      <c r="A2560" s="1" t="s">
        <v>2586</v>
      </c>
      <c r="B2560" s="1" t="s">
        <v>65</v>
      </c>
      <c r="C2560" s="1">
        <v>0</v>
      </c>
      <c r="D2560" s="1">
        <v>37</v>
      </c>
      <c r="E2560" s="1">
        <v>10</v>
      </c>
      <c r="F2560" s="1">
        <v>3</v>
      </c>
      <c r="G2560" s="1" t="s">
        <v>10</v>
      </c>
      <c r="H2560" s="1" t="s">
        <v>18</v>
      </c>
    </row>
    <row r="2561" spans="1:8" x14ac:dyDescent="0.3">
      <c r="A2561" s="1" t="s">
        <v>2586</v>
      </c>
      <c r="B2561" s="1" t="s">
        <v>1902</v>
      </c>
      <c r="C2561" s="1">
        <v>0</v>
      </c>
      <c r="D2561" s="1">
        <v>34</v>
      </c>
      <c r="E2561" s="1">
        <v>9</v>
      </c>
      <c r="F2561" s="1">
        <v>2</v>
      </c>
      <c r="G2561" s="1" t="s">
        <v>10</v>
      </c>
      <c r="H2561" s="1" t="s">
        <v>91</v>
      </c>
    </row>
    <row r="2562" spans="1:8" x14ac:dyDescent="0.3">
      <c r="A2562" s="1" t="s">
        <v>2586</v>
      </c>
      <c r="B2562" s="1" t="s">
        <v>479</v>
      </c>
      <c r="C2562" s="1">
        <v>0</v>
      </c>
      <c r="D2562" s="1">
        <v>594</v>
      </c>
      <c r="E2562" s="1">
        <v>291</v>
      </c>
      <c r="F2562" s="1">
        <v>3</v>
      </c>
      <c r="G2562" s="1" t="s">
        <v>10</v>
      </c>
      <c r="H2562" s="1" t="s">
        <v>22</v>
      </c>
    </row>
    <row r="2563" spans="1:8" x14ac:dyDescent="0.3">
      <c r="A2563" s="1" t="s">
        <v>2586</v>
      </c>
      <c r="B2563" s="1" t="s">
        <v>590</v>
      </c>
      <c r="C2563" s="1">
        <v>0</v>
      </c>
      <c r="D2563" s="1">
        <v>113</v>
      </c>
      <c r="E2563" s="1">
        <v>28</v>
      </c>
      <c r="F2563" s="1">
        <v>2</v>
      </c>
      <c r="G2563" s="1" t="s">
        <v>10</v>
      </c>
      <c r="H2563" s="1" t="s">
        <v>22</v>
      </c>
    </row>
    <row r="2564" spans="1:8" x14ac:dyDescent="0.3">
      <c r="A2564" s="1" t="s">
        <v>2586</v>
      </c>
      <c r="B2564" s="1" t="s">
        <v>1402</v>
      </c>
      <c r="C2564" s="1">
        <v>0</v>
      </c>
      <c r="D2564" s="1">
        <v>62</v>
      </c>
      <c r="E2564" s="1">
        <v>25</v>
      </c>
      <c r="F2564" s="1">
        <v>1</v>
      </c>
      <c r="G2564" s="1" t="s">
        <v>10</v>
      </c>
      <c r="H2564" s="1" t="s">
        <v>22</v>
      </c>
    </row>
    <row r="2565" spans="1:8" x14ac:dyDescent="0.3">
      <c r="A2565" s="1" t="s">
        <v>2586</v>
      </c>
      <c r="B2565" s="1" t="s">
        <v>2588</v>
      </c>
      <c r="C2565" s="1">
        <v>0</v>
      </c>
      <c r="D2565" s="1">
        <v>910</v>
      </c>
      <c r="E2565" s="1">
        <v>200</v>
      </c>
      <c r="F2565" s="1">
        <v>5</v>
      </c>
      <c r="G2565" s="1" t="s">
        <v>57</v>
      </c>
      <c r="H2565" s="1" t="s">
        <v>70</v>
      </c>
    </row>
    <row r="2566" spans="1:8" x14ac:dyDescent="0.3">
      <c r="A2566" s="1" t="s">
        <v>2586</v>
      </c>
      <c r="B2566" s="1" t="s">
        <v>2328</v>
      </c>
      <c r="C2566" s="1">
        <v>0</v>
      </c>
      <c r="D2566" s="1">
        <v>1640</v>
      </c>
      <c r="E2566" s="1">
        <v>558</v>
      </c>
      <c r="F2566" s="1">
        <v>12</v>
      </c>
      <c r="G2566" s="1" t="s">
        <v>57</v>
      </c>
      <c r="H2566" s="1" t="s">
        <v>70</v>
      </c>
    </row>
    <row r="2567" spans="1:8" x14ac:dyDescent="0.3">
      <c r="A2567" s="1" t="s">
        <v>2589</v>
      </c>
      <c r="B2567" s="1" t="s">
        <v>2499</v>
      </c>
      <c r="C2567" s="1">
        <v>0</v>
      </c>
      <c r="D2567" s="1">
        <v>25</v>
      </c>
      <c r="E2567" s="1">
        <v>12</v>
      </c>
      <c r="F2567" s="1">
        <v>4</v>
      </c>
      <c r="G2567" s="1" t="s">
        <v>10</v>
      </c>
      <c r="H2567" s="1" t="s">
        <v>45</v>
      </c>
    </row>
    <row r="2568" spans="1:8" x14ac:dyDescent="0.3">
      <c r="A2568" s="1" t="s">
        <v>2590</v>
      </c>
      <c r="B2568" s="1" t="s">
        <v>2417</v>
      </c>
      <c r="C2568" s="1">
        <v>0</v>
      </c>
      <c r="D2568" s="1">
        <v>257</v>
      </c>
      <c r="E2568" s="1">
        <v>72</v>
      </c>
      <c r="F2568" s="1">
        <v>2</v>
      </c>
      <c r="G2568" s="1" t="s">
        <v>10</v>
      </c>
      <c r="H2568" s="1" t="s">
        <v>22</v>
      </c>
    </row>
    <row r="2569" spans="1:8" x14ac:dyDescent="0.3">
      <c r="A2569" s="1" t="s">
        <v>2591</v>
      </c>
      <c r="B2569" s="1" t="s">
        <v>2592</v>
      </c>
      <c r="C2569" s="1">
        <v>0.35</v>
      </c>
      <c r="D2569" s="1">
        <v>2794</v>
      </c>
      <c r="E2569" s="1">
        <v>516</v>
      </c>
      <c r="F2569" s="1">
        <v>5</v>
      </c>
      <c r="G2569" s="1" t="s">
        <v>14</v>
      </c>
      <c r="H2569" s="1" t="s">
        <v>40</v>
      </c>
    </row>
    <row r="2570" spans="1:8" x14ac:dyDescent="0.3">
      <c r="A2570" s="1" t="s">
        <v>2591</v>
      </c>
      <c r="B2570" s="1" t="s">
        <v>2593</v>
      </c>
      <c r="C2570" s="1">
        <v>0</v>
      </c>
      <c r="D2570" s="1">
        <v>43</v>
      </c>
      <c r="E2570" s="1">
        <v>19</v>
      </c>
      <c r="F2570" s="1">
        <v>6</v>
      </c>
      <c r="G2570" s="1" t="s">
        <v>10</v>
      </c>
      <c r="H2570" s="1" t="s">
        <v>91</v>
      </c>
    </row>
    <row r="2571" spans="1:8" x14ac:dyDescent="0.3">
      <c r="A2571" s="1" t="s">
        <v>2594</v>
      </c>
      <c r="B2571" s="1" t="s">
        <v>665</v>
      </c>
      <c r="C2571" s="1">
        <v>0.15</v>
      </c>
      <c r="D2571" s="1">
        <v>1894</v>
      </c>
      <c r="E2571" s="1">
        <v>-111</v>
      </c>
      <c r="F2571" s="1">
        <v>7</v>
      </c>
      <c r="G2571" s="1" t="s">
        <v>57</v>
      </c>
      <c r="H2571" s="1" t="s">
        <v>79</v>
      </c>
    </row>
    <row r="2572" spans="1:8" x14ac:dyDescent="0.3">
      <c r="A2572" s="1" t="s">
        <v>2595</v>
      </c>
      <c r="B2572" s="1" t="s">
        <v>2243</v>
      </c>
      <c r="C2572" s="1">
        <v>0</v>
      </c>
      <c r="D2572" s="1">
        <v>318</v>
      </c>
      <c r="E2572" s="1">
        <v>22</v>
      </c>
      <c r="F2572" s="1">
        <v>9</v>
      </c>
      <c r="G2572" s="1" t="s">
        <v>10</v>
      </c>
      <c r="H2572" s="1" t="s">
        <v>77</v>
      </c>
    </row>
    <row r="2573" spans="1:8" x14ac:dyDescent="0.3">
      <c r="A2573" s="1" t="s">
        <v>2596</v>
      </c>
      <c r="B2573" s="1" t="s">
        <v>562</v>
      </c>
      <c r="C2573" s="1">
        <v>0</v>
      </c>
      <c r="D2573" s="1">
        <v>153</v>
      </c>
      <c r="E2573" s="1">
        <v>70</v>
      </c>
      <c r="F2573" s="1">
        <v>11</v>
      </c>
      <c r="G2573" s="1" t="s">
        <v>10</v>
      </c>
      <c r="H2573" s="1" t="s">
        <v>29</v>
      </c>
    </row>
    <row r="2574" spans="1:8" x14ac:dyDescent="0.3">
      <c r="A2574" s="1" t="s">
        <v>2597</v>
      </c>
      <c r="B2574" s="1" t="s">
        <v>2598</v>
      </c>
      <c r="C2574" s="1">
        <v>0</v>
      </c>
      <c r="D2574" s="1">
        <v>45</v>
      </c>
      <c r="E2574" s="1">
        <v>15</v>
      </c>
      <c r="F2574" s="1">
        <v>5</v>
      </c>
      <c r="G2574" s="1" t="s">
        <v>10</v>
      </c>
      <c r="H2574" s="1" t="s">
        <v>45</v>
      </c>
    </row>
    <row r="2575" spans="1:8" x14ac:dyDescent="0.3">
      <c r="A2575" s="1" t="s">
        <v>2599</v>
      </c>
      <c r="B2575" s="1" t="s">
        <v>1419</v>
      </c>
      <c r="C2575" s="1">
        <v>0</v>
      </c>
      <c r="D2575" s="1">
        <v>54</v>
      </c>
      <c r="E2575" s="1">
        <v>14</v>
      </c>
      <c r="F2575" s="1">
        <v>3</v>
      </c>
      <c r="G2575" s="1" t="s">
        <v>10</v>
      </c>
      <c r="H2575" s="1" t="s">
        <v>11</v>
      </c>
    </row>
    <row r="2576" spans="1:8" x14ac:dyDescent="0.3">
      <c r="A2576" s="1" t="s">
        <v>2599</v>
      </c>
      <c r="B2576" s="1" t="s">
        <v>981</v>
      </c>
      <c r="C2576" s="1">
        <v>0.15</v>
      </c>
      <c r="D2576" s="1">
        <v>1622</v>
      </c>
      <c r="E2576" s="1">
        <v>324</v>
      </c>
      <c r="F2576" s="1">
        <v>3</v>
      </c>
      <c r="G2576" s="1" t="s">
        <v>57</v>
      </c>
      <c r="H2576" s="1" t="s">
        <v>70</v>
      </c>
    </row>
    <row r="2577" spans="1:8" x14ac:dyDescent="0.3">
      <c r="A2577" s="1" t="s">
        <v>2600</v>
      </c>
      <c r="B2577" s="1" t="s">
        <v>225</v>
      </c>
      <c r="C2577" s="1">
        <v>0</v>
      </c>
      <c r="D2577" s="1">
        <v>23</v>
      </c>
      <c r="E2577" s="1">
        <v>8</v>
      </c>
      <c r="F2577" s="1">
        <v>2</v>
      </c>
      <c r="G2577" s="1" t="s">
        <v>10</v>
      </c>
      <c r="H2577" s="1" t="s">
        <v>48</v>
      </c>
    </row>
    <row r="2578" spans="1:8" x14ac:dyDescent="0.3">
      <c r="A2578" s="1" t="s">
        <v>2601</v>
      </c>
      <c r="B2578" s="1" t="s">
        <v>2602</v>
      </c>
      <c r="C2578" s="1">
        <v>0.5</v>
      </c>
      <c r="D2578" s="1">
        <v>17</v>
      </c>
      <c r="E2578" s="1">
        <v>-14</v>
      </c>
      <c r="F2578" s="1">
        <v>3</v>
      </c>
      <c r="G2578" s="1" t="s">
        <v>10</v>
      </c>
      <c r="H2578" s="1" t="s">
        <v>29</v>
      </c>
    </row>
    <row r="2579" spans="1:8" x14ac:dyDescent="0.3">
      <c r="A2579" s="1" t="s">
        <v>2601</v>
      </c>
      <c r="B2579" s="1" t="s">
        <v>2603</v>
      </c>
      <c r="C2579" s="1">
        <v>0.5</v>
      </c>
      <c r="D2579" s="1">
        <v>100</v>
      </c>
      <c r="E2579" s="1">
        <v>-64</v>
      </c>
      <c r="F2579" s="1">
        <v>2</v>
      </c>
      <c r="G2579" s="1" t="s">
        <v>57</v>
      </c>
      <c r="H2579" s="1" t="s">
        <v>96</v>
      </c>
    </row>
    <row r="2580" spans="1:8" x14ac:dyDescent="0.3">
      <c r="A2580" s="1" t="s">
        <v>2604</v>
      </c>
      <c r="B2580" s="1" t="s">
        <v>2605</v>
      </c>
      <c r="C2580" s="1">
        <v>0.1</v>
      </c>
      <c r="D2580" s="1">
        <v>766</v>
      </c>
      <c r="E2580" s="1">
        <v>315</v>
      </c>
      <c r="F2580" s="1">
        <v>7</v>
      </c>
      <c r="G2580" s="1" t="s">
        <v>14</v>
      </c>
      <c r="H2580" s="1" t="s">
        <v>15</v>
      </c>
    </row>
    <row r="2581" spans="1:8" x14ac:dyDescent="0.3">
      <c r="A2581" s="1" t="s">
        <v>2604</v>
      </c>
      <c r="B2581" s="1" t="s">
        <v>2606</v>
      </c>
      <c r="C2581" s="1">
        <v>0</v>
      </c>
      <c r="D2581" s="1">
        <v>61</v>
      </c>
      <c r="E2581" s="1">
        <v>30</v>
      </c>
      <c r="F2581" s="1">
        <v>2</v>
      </c>
      <c r="G2581" s="1" t="s">
        <v>10</v>
      </c>
      <c r="H2581" s="1" t="s">
        <v>91</v>
      </c>
    </row>
    <row r="2582" spans="1:8" x14ac:dyDescent="0.3">
      <c r="A2582" s="1" t="s">
        <v>2604</v>
      </c>
      <c r="B2582" s="1" t="s">
        <v>2607</v>
      </c>
      <c r="C2582" s="1">
        <v>0.15</v>
      </c>
      <c r="D2582" s="1">
        <v>454</v>
      </c>
      <c r="E2582" s="1">
        <v>-75</v>
      </c>
      <c r="F2582" s="1">
        <v>2</v>
      </c>
      <c r="G2582" s="1" t="s">
        <v>57</v>
      </c>
      <c r="H2582" s="1" t="s">
        <v>58</v>
      </c>
    </row>
    <row r="2583" spans="1:8" x14ac:dyDescent="0.3">
      <c r="A2583" s="1" t="s">
        <v>2608</v>
      </c>
      <c r="B2583" s="1" t="s">
        <v>1259</v>
      </c>
      <c r="C2583" s="1">
        <v>0</v>
      </c>
      <c r="D2583" s="1">
        <v>188</v>
      </c>
      <c r="E2583" s="1">
        <v>75</v>
      </c>
      <c r="F2583" s="1">
        <v>3</v>
      </c>
      <c r="G2583" s="1" t="s">
        <v>10</v>
      </c>
      <c r="H2583" s="1" t="s">
        <v>73</v>
      </c>
    </row>
    <row r="2584" spans="1:8" x14ac:dyDescent="0.3">
      <c r="A2584" s="1" t="s">
        <v>2609</v>
      </c>
      <c r="B2584" s="1" t="s">
        <v>2610</v>
      </c>
      <c r="C2584" s="1">
        <v>0</v>
      </c>
      <c r="D2584" s="1">
        <v>135</v>
      </c>
      <c r="E2584" s="1">
        <v>45</v>
      </c>
      <c r="F2584" s="1">
        <v>3</v>
      </c>
      <c r="G2584" s="1" t="s">
        <v>14</v>
      </c>
      <c r="H2584" s="1" t="s">
        <v>36</v>
      </c>
    </row>
    <row r="2585" spans="1:8" x14ac:dyDescent="0.3">
      <c r="A2585" s="1" t="s">
        <v>2609</v>
      </c>
      <c r="B2585" s="1" t="s">
        <v>329</v>
      </c>
      <c r="C2585" s="1">
        <v>0</v>
      </c>
      <c r="D2585" s="1">
        <v>298</v>
      </c>
      <c r="E2585" s="1">
        <v>71</v>
      </c>
      <c r="F2585" s="1">
        <v>6</v>
      </c>
      <c r="G2585" s="1" t="s">
        <v>10</v>
      </c>
      <c r="H2585" s="1" t="s">
        <v>18</v>
      </c>
    </row>
    <row r="2586" spans="1:8" x14ac:dyDescent="0.3">
      <c r="A2586" s="1" t="s">
        <v>2609</v>
      </c>
      <c r="B2586" s="1" t="s">
        <v>727</v>
      </c>
      <c r="C2586" s="1">
        <v>0</v>
      </c>
      <c r="D2586" s="1">
        <v>80</v>
      </c>
      <c r="E2586" s="1">
        <v>8</v>
      </c>
      <c r="F2586" s="1">
        <v>5</v>
      </c>
      <c r="G2586" s="1" t="s">
        <v>10</v>
      </c>
      <c r="H2586" s="1" t="s">
        <v>22</v>
      </c>
    </row>
    <row r="2587" spans="1:8" x14ac:dyDescent="0.3">
      <c r="A2587" s="1" t="s">
        <v>2609</v>
      </c>
      <c r="B2587" s="1" t="s">
        <v>309</v>
      </c>
      <c r="C2587" s="1">
        <v>0</v>
      </c>
      <c r="D2587" s="1">
        <v>136</v>
      </c>
      <c r="E2587" s="1">
        <v>68</v>
      </c>
      <c r="F2587" s="1">
        <v>2</v>
      </c>
      <c r="G2587" s="1" t="s">
        <v>57</v>
      </c>
      <c r="H2587" s="1" t="s">
        <v>70</v>
      </c>
    </row>
    <row r="2588" spans="1:8" x14ac:dyDescent="0.3">
      <c r="A2588" s="1" t="s">
        <v>2611</v>
      </c>
      <c r="B2588" s="1" t="s">
        <v>792</v>
      </c>
      <c r="C2588" s="1">
        <v>0</v>
      </c>
      <c r="D2588" s="1">
        <v>251</v>
      </c>
      <c r="E2588" s="1">
        <v>120</v>
      </c>
      <c r="F2588" s="1">
        <v>2</v>
      </c>
      <c r="G2588" s="1" t="s">
        <v>14</v>
      </c>
      <c r="H2588" s="1" t="s">
        <v>15</v>
      </c>
    </row>
    <row r="2589" spans="1:8" x14ac:dyDescent="0.3">
      <c r="A2589" s="1" t="s">
        <v>2611</v>
      </c>
      <c r="B2589" s="1" t="s">
        <v>2612</v>
      </c>
      <c r="C2589" s="1">
        <v>0</v>
      </c>
      <c r="D2589" s="1">
        <v>40</v>
      </c>
      <c r="E2589" s="1">
        <v>10</v>
      </c>
      <c r="F2589" s="1">
        <v>2</v>
      </c>
      <c r="G2589" s="1" t="s">
        <v>10</v>
      </c>
      <c r="H2589" s="1" t="s">
        <v>91</v>
      </c>
    </row>
    <row r="2590" spans="1:8" x14ac:dyDescent="0.3">
      <c r="A2590" s="1" t="s">
        <v>2611</v>
      </c>
      <c r="B2590" s="1" t="s">
        <v>2613</v>
      </c>
      <c r="C2590" s="1">
        <v>0</v>
      </c>
      <c r="D2590" s="1">
        <v>79</v>
      </c>
      <c r="E2590" s="1">
        <v>10</v>
      </c>
      <c r="F2590" s="1">
        <v>1</v>
      </c>
      <c r="G2590" s="1" t="s">
        <v>57</v>
      </c>
      <c r="H2590" s="1" t="s">
        <v>96</v>
      </c>
    </row>
    <row r="2591" spans="1:8" x14ac:dyDescent="0.3">
      <c r="A2591" s="1" t="s">
        <v>2614</v>
      </c>
      <c r="B2591" s="1" t="s">
        <v>85</v>
      </c>
      <c r="C2591" s="1">
        <v>0</v>
      </c>
      <c r="D2591" s="1">
        <v>204</v>
      </c>
      <c r="E2591" s="1">
        <v>59</v>
      </c>
      <c r="F2591" s="1">
        <v>4</v>
      </c>
      <c r="G2591" s="1" t="s">
        <v>10</v>
      </c>
      <c r="H2591" s="1" t="s">
        <v>48</v>
      </c>
    </row>
    <row r="2592" spans="1:8" x14ac:dyDescent="0.3">
      <c r="A2592" s="1" t="s">
        <v>2614</v>
      </c>
      <c r="B2592" s="1" t="s">
        <v>1015</v>
      </c>
      <c r="C2592" s="1">
        <v>0.4</v>
      </c>
      <c r="D2592" s="1">
        <v>357</v>
      </c>
      <c r="E2592" s="1">
        <v>54</v>
      </c>
      <c r="F2592" s="1">
        <v>3</v>
      </c>
      <c r="G2592" s="1" t="s">
        <v>10</v>
      </c>
      <c r="H2592" s="1" t="s">
        <v>22</v>
      </c>
    </row>
    <row r="2593" spans="1:8" x14ac:dyDescent="0.3">
      <c r="A2593" s="1" t="s">
        <v>2615</v>
      </c>
      <c r="B2593" s="1" t="s">
        <v>2084</v>
      </c>
      <c r="C2593" s="1">
        <v>0.1</v>
      </c>
      <c r="D2593" s="1">
        <v>42</v>
      </c>
      <c r="E2593" s="1">
        <v>17</v>
      </c>
      <c r="F2593" s="1">
        <v>3</v>
      </c>
      <c r="G2593" s="1" t="s">
        <v>10</v>
      </c>
      <c r="H2593" s="1" t="s">
        <v>22</v>
      </c>
    </row>
    <row r="2594" spans="1:8" x14ac:dyDescent="0.3">
      <c r="A2594" s="1" t="s">
        <v>2615</v>
      </c>
      <c r="B2594" s="1" t="s">
        <v>2616</v>
      </c>
      <c r="C2594" s="1">
        <v>0</v>
      </c>
      <c r="D2594" s="1">
        <v>83</v>
      </c>
      <c r="E2594" s="1">
        <v>4</v>
      </c>
      <c r="F2594" s="1">
        <v>2</v>
      </c>
      <c r="G2594" s="1" t="s">
        <v>10</v>
      </c>
      <c r="H2594" s="1" t="s">
        <v>77</v>
      </c>
    </row>
    <row r="2595" spans="1:8" x14ac:dyDescent="0.3">
      <c r="A2595" s="1" t="s">
        <v>2617</v>
      </c>
      <c r="B2595" s="1" t="s">
        <v>1021</v>
      </c>
      <c r="C2595" s="1">
        <v>0.1</v>
      </c>
      <c r="D2595" s="1">
        <v>27</v>
      </c>
      <c r="E2595" s="1">
        <v>-2</v>
      </c>
      <c r="F2595" s="1">
        <v>2</v>
      </c>
      <c r="G2595" s="1" t="s">
        <v>10</v>
      </c>
      <c r="H2595" s="1" t="s">
        <v>77</v>
      </c>
    </row>
    <row r="2596" spans="1:8" x14ac:dyDescent="0.3">
      <c r="A2596" s="1" t="s">
        <v>2618</v>
      </c>
      <c r="B2596" s="1" t="s">
        <v>2619</v>
      </c>
      <c r="C2596" s="1">
        <v>0</v>
      </c>
      <c r="D2596" s="1">
        <v>183</v>
      </c>
      <c r="E2596" s="1">
        <v>16</v>
      </c>
      <c r="F2596" s="1">
        <v>2</v>
      </c>
      <c r="G2596" s="1" t="s">
        <v>57</v>
      </c>
      <c r="H2596" s="1" t="s">
        <v>70</v>
      </c>
    </row>
    <row r="2597" spans="1:8" x14ac:dyDescent="0.3">
      <c r="A2597" s="1" t="s">
        <v>2620</v>
      </c>
      <c r="B2597" s="1" t="s">
        <v>37</v>
      </c>
      <c r="C2597" s="1">
        <v>0.5</v>
      </c>
      <c r="D2597" s="1">
        <v>103</v>
      </c>
      <c r="E2597" s="1">
        <v>-64</v>
      </c>
      <c r="F2597" s="1">
        <v>4</v>
      </c>
      <c r="G2597" s="1" t="s">
        <v>10</v>
      </c>
      <c r="H2597" s="1" t="s">
        <v>18</v>
      </c>
    </row>
    <row r="2598" spans="1:8" x14ac:dyDescent="0.3">
      <c r="A2598" s="1" t="s">
        <v>2621</v>
      </c>
      <c r="B2598" s="1" t="s">
        <v>930</v>
      </c>
      <c r="C2598" s="1">
        <v>0</v>
      </c>
      <c r="D2598" s="1">
        <v>146</v>
      </c>
      <c r="E2598" s="1">
        <v>63</v>
      </c>
      <c r="F2598" s="1">
        <v>3</v>
      </c>
      <c r="G2598" s="1" t="s">
        <v>10</v>
      </c>
      <c r="H2598" s="1" t="s">
        <v>18</v>
      </c>
    </row>
    <row r="2599" spans="1:8" x14ac:dyDescent="0.3">
      <c r="A2599" s="1" t="s">
        <v>2622</v>
      </c>
      <c r="B2599" s="1" t="s">
        <v>2623</v>
      </c>
      <c r="C2599" s="1">
        <v>0</v>
      </c>
      <c r="D2599" s="1">
        <v>37</v>
      </c>
      <c r="E2599" s="1">
        <v>12</v>
      </c>
      <c r="F2599" s="1">
        <v>3</v>
      </c>
      <c r="G2599" s="1" t="s">
        <v>10</v>
      </c>
      <c r="H2599" s="1" t="s">
        <v>45</v>
      </c>
    </row>
    <row r="2600" spans="1:8" x14ac:dyDescent="0.3">
      <c r="A2600" s="1" t="s">
        <v>2624</v>
      </c>
      <c r="B2600" s="1" t="s">
        <v>2625</v>
      </c>
      <c r="C2600" s="1">
        <v>0</v>
      </c>
      <c r="D2600" s="1">
        <v>206</v>
      </c>
      <c r="E2600" s="1">
        <v>99</v>
      </c>
      <c r="F2600" s="1">
        <v>4</v>
      </c>
      <c r="G2600" s="1" t="s">
        <v>14</v>
      </c>
      <c r="H2600" s="1" t="s">
        <v>116</v>
      </c>
    </row>
    <row r="2601" spans="1:8" x14ac:dyDescent="0.3">
      <c r="A2601" s="1" t="s">
        <v>2624</v>
      </c>
      <c r="B2601" s="1" t="s">
        <v>172</v>
      </c>
      <c r="C2601" s="1">
        <v>0</v>
      </c>
      <c r="D2601" s="1">
        <v>27</v>
      </c>
      <c r="E2601" s="1">
        <v>9</v>
      </c>
      <c r="F2601" s="1">
        <v>1</v>
      </c>
      <c r="G2601" s="1" t="s">
        <v>10</v>
      </c>
      <c r="H2601" s="1" t="s">
        <v>91</v>
      </c>
    </row>
    <row r="2602" spans="1:8" x14ac:dyDescent="0.3">
      <c r="A2602" s="1" t="s">
        <v>2624</v>
      </c>
      <c r="B2602" s="1" t="s">
        <v>1045</v>
      </c>
      <c r="C2602" s="1">
        <v>0</v>
      </c>
      <c r="D2602" s="1">
        <v>9</v>
      </c>
      <c r="E2602" s="1">
        <v>3</v>
      </c>
      <c r="F2602" s="1">
        <v>2</v>
      </c>
      <c r="G2602" s="1" t="s">
        <v>10</v>
      </c>
      <c r="H2602" s="1" t="s">
        <v>45</v>
      </c>
    </row>
    <row r="2603" spans="1:8" x14ac:dyDescent="0.3">
      <c r="A2603" s="1" t="s">
        <v>2626</v>
      </c>
      <c r="B2603" s="1" t="s">
        <v>2077</v>
      </c>
      <c r="C2603" s="1">
        <v>0</v>
      </c>
      <c r="D2603" s="1">
        <v>1024</v>
      </c>
      <c r="E2603" s="1">
        <v>92</v>
      </c>
      <c r="F2603" s="1">
        <v>6</v>
      </c>
      <c r="G2603" s="1" t="s">
        <v>14</v>
      </c>
      <c r="H2603" s="1" t="s">
        <v>15</v>
      </c>
    </row>
    <row r="2604" spans="1:8" x14ac:dyDescent="0.3">
      <c r="A2604" s="1" t="s">
        <v>2627</v>
      </c>
      <c r="B2604" s="1" t="s">
        <v>853</v>
      </c>
      <c r="C2604" s="1">
        <v>0</v>
      </c>
      <c r="D2604" s="1">
        <v>12</v>
      </c>
      <c r="E2604" s="1">
        <v>1</v>
      </c>
      <c r="F2604" s="1">
        <v>3</v>
      </c>
      <c r="G2604" s="1" t="s">
        <v>10</v>
      </c>
      <c r="H2604" s="1" t="s">
        <v>48</v>
      </c>
    </row>
    <row r="2605" spans="1:8" x14ac:dyDescent="0.3">
      <c r="A2605" s="1" t="s">
        <v>2628</v>
      </c>
      <c r="B2605" s="1" t="s">
        <v>1456</v>
      </c>
      <c r="C2605" s="1">
        <v>0</v>
      </c>
      <c r="D2605" s="1">
        <v>76</v>
      </c>
      <c r="E2605" s="1">
        <v>35</v>
      </c>
      <c r="F2605" s="1">
        <v>6</v>
      </c>
      <c r="G2605" s="1" t="s">
        <v>10</v>
      </c>
      <c r="H2605" s="1" t="s">
        <v>48</v>
      </c>
    </row>
    <row r="2606" spans="1:8" x14ac:dyDescent="0.3">
      <c r="A2606" s="1" t="s">
        <v>2628</v>
      </c>
      <c r="B2606" s="1" t="s">
        <v>2212</v>
      </c>
      <c r="C2606" s="1">
        <v>0</v>
      </c>
      <c r="D2606" s="1">
        <v>570</v>
      </c>
      <c r="E2606" s="1">
        <v>279</v>
      </c>
      <c r="F2606" s="1">
        <v>12</v>
      </c>
      <c r="G2606" s="1" t="s">
        <v>10</v>
      </c>
      <c r="H2606" s="1" t="s">
        <v>91</v>
      </c>
    </row>
    <row r="2607" spans="1:8" x14ac:dyDescent="0.3">
      <c r="A2607" s="1" t="s">
        <v>2628</v>
      </c>
      <c r="B2607" s="1" t="s">
        <v>2629</v>
      </c>
      <c r="C2607" s="1">
        <v>0</v>
      </c>
      <c r="D2607" s="1">
        <v>23</v>
      </c>
      <c r="E2607" s="1">
        <v>5</v>
      </c>
      <c r="F2607" s="1">
        <v>2</v>
      </c>
      <c r="G2607" s="1" t="s">
        <v>10</v>
      </c>
      <c r="H2607" s="1" t="s">
        <v>91</v>
      </c>
    </row>
    <row r="2608" spans="1:8" x14ac:dyDescent="0.3">
      <c r="A2608" s="1" t="s">
        <v>2630</v>
      </c>
      <c r="B2608" s="1" t="s">
        <v>1725</v>
      </c>
      <c r="C2608" s="1">
        <v>0</v>
      </c>
      <c r="D2608" s="1">
        <v>956</v>
      </c>
      <c r="E2608" s="1">
        <v>124</v>
      </c>
      <c r="F2608" s="1">
        <v>4</v>
      </c>
      <c r="G2608" s="1" t="s">
        <v>57</v>
      </c>
      <c r="H2608" s="1" t="s">
        <v>79</v>
      </c>
    </row>
    <row r="2609" spans="1:8" x14ac:dyDescent="0.3">
      <c r="A2609" s="1" t="s">
        <v>2631</v>
      </c>
      <c r="B2609" s="1" t="s">
        <v>2090</v>
      </c>
      <c r="C2609" s="1">
        <v>0</v>
      </c>
      <c r="D2609" s="1">
        <v>229</v>
      </c>
      <c r="E2609" s="1">
        <v>16</v>
      </c>
      <c r="F2609" s="1">
        <v>6</v>
      </c>
      <c r="G2609" s="1" t="s">
        <v>57</v>
      </c>
      <c r="H2609" s="1" t="s">
        <v>96</v>
      </c>
    </row>
    <row r="2610" spans="1:8" x14ac:dyDescent="0.3">
      <c r="A2610" s="1" t="s">
        <v>2632</v>
      </c>
      <c r="B2610" s="1" t="s">
        <v>2633</v>
      </c>
      <c r="C2610" s="1">
        <v>0.1</v>
      </c>
      <c r="D2610" s="1">
        <v>750</v>
      </c>
      <c r="E2610" s="1">
        <v>92</v>
      </c>
      <c r="F2610" s="1">
        <v>5</v>
      </c>
      <c r="G2610" s="1" t="s">
        <v>14</v>
      </c>
      <c r="H2610" s="1" t="s">
        <v>15</v>
      </c>
    </row>
    <row r="2611" spans="1:8" x14ac:dyDescent="0.3">
      <c r="A2611" s="1" t="s">
        <v>2632</v>
      </c>
      <c r="B2611" s="1" t="s">
        <v>190</v>
      </c>
      <c r="C2611" s="1">
        <v>0.1</v>
      </c>
      <c r="D2611" s="1">
        <v>17</v>
      </c>
      <c r="E2611" s="1">
        <v>2</v>
      </c>
      <c r="F2611" s="1">
        <v>1</v>
      </c>
      <c r="G2611" s="1" t="s">
        <v>10</v>
      </c>
      <c r="H2611" s="1" t="s">
        <v>18</v>
      </c>
    </row>
    <row r="2612" spans="1:8" x14ac:dyDescent="0.3">
      <c r="A2612" s="1" t="s">
        <v>2632</v>
      </c>
      <c r="B2612" s="1" t="s">
        <v>803</v>
      </c>
      <c r="C2612" s="1">
        <v>0.1</v>
      </c>
      <c r="D2612" s="1">
        <v>63</v>
      </c>
      <c r="E2612" s="1">
        <v>6</v>
      </c>
      <c r="F2612" s="1">
        <v>3</v>
      </c>
      <c r="G2612" s="1" t="s">
        <v>10</v>
      </c>
      <c r="H2612" s="1" t="s">
        <v>18</v>
      </c>
    </row>
    <row r="2613" spans="1:8" x14ac:dyDescent="0.3">
      <c r="A2613" s="1" t="s">
        <v>2634</v>
      </c>
      <c r="B2613" s="1" t="s">
        <v>842</v>
      </c>
      <c r="C2613" s="1">
        <v>0.1</v>
      </c>
      <c r="D2613" s="1">
        <v>221</v>
      </c>
      <c r="E2613" s="1">
        <v>37</v>
      </c>
      <c r="F2613" s="1">
        <v>2</v>
      </c>
      <c r="G2613" s="1" t="s">
        <v>14</v>
      </c>
      <c r="H2613" s="1" t="s">
        <v>15</v>
      </c>
    </row>
    <row r="2614" spans="1:8" x14ac:dyDescent="0.3">
      <c r="A2614" s="1" t="s">
        <v>2634</v>
      </c>
      <c r="B2614" s="1" t="s">
        <v>949</v>
      </c>
      <c r="C2614" s="1">
        <v>0.15</v>
      </c>
      <c r="D2614" s="1">
        <v>170</v>
      </c>
      <c r="E2614" s="1">
        <v>0</v>
      </c>
      <c r="F2614" s="1">
        <v>5</v>
      </c>
      <c r="G2614" s="1" t="s">
        <v>57</v>
      </c>
      <c r="H2614" s="1" t="s">
        <v>58</v>
      </c>
    </row>
    <row r="2615" spans="1:8" x14ac:dyDescent="0.3">
      <c r="A2615" s="1" t="s">
        <v>2635</v>
      </c>
      <c r="B2615" s="1" t="s">
        <v>1168</v>
      </c>
      <c r="C2615" s="1">
        <v>0</v>
      </c>
      <c r="D2615" s="1">
        <v>101</v>
      </c>
      <c r="E2615" s="1">
        <v>33</v>
      </c>
      <c r="F2615" s="1">
        <v>7</v>
      </c>
      <c r="G2615" s="1" t="s">
        <v>10</v>
      </c>
      <c r="H2615" s="1" t="s">
        <v>18</v>
      </c>
    </row>
    <row r="2616" spans="1:8" x14ac:dyDescent="0.3">
      <c r="A2616" s="1" t="s">
        <v>2636</v>
      </c>
      <c r="B2616" s="1" t="s">
        <v>1953</v>
      </c>
      <c r="C2616" s="1">
        <v>0</v>
      </c>
      <c r="D2616" s="1">
        <v>147</v>
      </c>
      <c r="E2616" s="1">
        <v>4</v>
      </c>
      <c r="F2616" s="1">
        <v>3</v>
      </c>
      <c r="G2616" s="1" t="s">
        <v>10</v>
      </c>
      <c r="H2616" s="1" t="s">
        <v>22</v>
      </c>
    </row>
    <row r="2617" spans="1:8" x14ac:dyDescent="0.3">
      <c r="A2617" s="1" t="s">
        <v>2637</v>
      </c>
      <c r="B2617" s="1" t="s">
        <v>744</v>
      </c>
      <c r="C2617" s="1">
        <v>0</v>
      </c>
      <c r="D2617" s="1">
        <v>16</v>
      </c>
      <c r="E2617" s="1">
        <v>0</v>
      </c>
      <c r="F2617" s="1">
        <v>1</v>
      </c>
      <c r="G2617" s="1" t="s">
        <v>10</v>
      </c>
      <c r="H2617" s="1" t="s">
        <v>11</v>
      </c>
    </row>
    <row r="2618" spans="1:8" x14ac:dyDescent="0.3">
      <c r="A2618" s="1" t="s">
        <v>2638</v>
      </c>
      <c r="B2618" s="1" t="s">
        <v>1327</v>
      </c>
      <c r="C2618" s="1">
        <v>0.1</v>
      </c>
      <c r="D2618" s="1">
        <v>55</v>
      </c>
      <c r="E2618" s="1">
        <v>22</v>
      </c>
      <c r="F2618" s="1">
        <v>7</v>
      </c>
      <c r="G2618" s="1" t="s">
        <v>10</v>
      </c>
      <c r="H2618" s="1" t="s">
        <v>48</v>
      </c>
    </row>
    <row r="2619" spans="1:8" x14ac:dyDescent="0.3">
      <c r="A2619" s="1" t="s">
        <v>2638</v>
      </c>
      <c r="B2619" s="1" t="s">
        <v>2112</v>
      </c>
      <c r="C2619" s="1">
        <v>0.1</v>
      </c>
      <c r="D2619" s="1">
        <v>260</v>
      </c>
      <c r="E2619" s="1">
        <v>46</v>
      </c>
      <c r="F2619" s="1">
        <v>5</v>
      </c>
      <c r="G2619" s="1" t="s">
        <v>10</v>
      </c>
      <c r="H2619" s="1" t="s">
        <v>22</v>
      </c>
    </row>
    <row r="2620" spans="1:8" x14ac:dyDescent="0.3">
      <c r="A2620" s="1" t="s">
        <v>2639</v>
      </c>
      <c r="B2620" s="1" t="s">
        <v>977</v>
      </c>
      <c r="C2620" s="1">
        <v>0</v>
      </c>
      <c r="D2620" s="1">
        <v>16</v>
      </c>
      <c r="E2620" s="1">
        <v>4</v>
      </c>
      <c r="F2620" s="1">
        <v>1</v>
      </c>
      <c r="G2620" s="1" t="s">
        <v>10</v>
      </c>
      <c r="H2620" s="1" t="s">
        <v>29</v>
      </c>
    </row>
    <row r="2621" spans="1:8" x14ac:dyDescent="0.3">
      <c r="A2621" s="1" t="s">
        <v>2640</v>
      </c>
      <c r="B2621" s="1" t="s">
        <v>2641</v>
      </c>
      <c r="C2621" s="1">
        <v>0.6</v>
      </c>
      <c r="D2621" s="1">
        <v>30</v>
      </c>
      <c r="E2621" s="1">
        <v>-18</v>
      </c>
      <c r="F2621" s="1">
        <v>3</v>
      </c>
      <c r="G2621" s="1" t="s">
        <v>14</v>
      </c>
      <c r="H2621" s="1" t="s">
        <v>116</v>
      </c>
    </row>
    <row r="2622" spans="1:8" x14ac:dyDescent="0.3">
      <c r="A2622" s="1" t="s">
        <v>2642</v>
      </c>
      <c r="B2622" s="1" t="s">
        <v>1386</v>
      </c>
      <c r="C2622" s="1">
        <v>0.1</v>
      </c>
      <c r="D2622" s="1">
        <v>115</v>
      </c>
      <c r="E2622" s="1">
        <v>3</v>
      </c>
      <c r="F2622" s="1">
        <v>1</v>
      </c>
      <c r="G2622" s="1" t="s">
        <v>10</v>
      </c>
      <c r="H2622" s="1" t="s">
        <v>22</v>
      </c>
    </row>
    <row r="2623" spans="1:8" x14ac:dyDescent="0.3">
      <c r="A2623" s="1" t="s">
        <v>2642</v>
      </c>
      <c r="B2623" s="1" t="s">
        <v>2643</v>
      </c>
      <c r="C2623" s="1">
        <v>0</v>
      </c>
      <c r="D2623" s="1">
        <v>232</v>
      </c>
      <c r="E2623" s="1">
        <v>35</v>
      </c>
      <c r="F2623" s="1">
        <v>5</v>
      </c>
      <c r="G2623" s="1" t="s">
        <v>57</v>
      </c>
      <c r="H2623" s="1" t="s">
        <v>96</v>
      </c>
    </row>
    <row r="2624" spans="1:8" x14ac:dyDescent="0.3">
      <c r="A2624" s="1" t="s">
        <v>2644</v>
      </c>
      <c r="B2624" s="1" t="s">
        <v>1990</v>
      </c>
      <c r="C2624" s="1">
        <v>0</v>
      </c>
      <c r="D2624" s="1">
        <v>184</v>
      </c>
      <c r="E2624" s="1">
        <v>39</v>
      </c>
      <c r="F2624" s="1">
        <v>13</v>
      </c>
      <c r="G2624" s="1" t="s">
        <v>10</v>
      </c>
      <c r="H2624" s="1" t="s">
        <v>48</v>
      </c>
    </row>
    <row r="2625" spans="1:8" x14ac:dyDescent="0.3">
      <c r="A2625" s="1" t="s">
        <v>2645</v>
      </c>
      <c r="B2625" s="1" t="s">
        <v>1478</v>
      </c>
      <c r="C2625" s="1">
        <v>0</v>
      </c>
      <c r="D2625" s="1">
        <v>777</v>
      </c>
      <c r="E2625" s="1">
        <v>365</v>
      </c>
      <c r="F2625" s="1">
        <v>3</v>
      </c>
      <c r="G2625" s="1" t="s">
        <v>57</v>
      </c>
      <c r="H2625" s="1" t="s">
        <v>96</v>
      </c>
    </row>
    <row r="2626" spans="1:8" x14ac:dyDescent="0.3">
      <c r="A2626" s="1" t="s">
        <v>2646</v>
      </c>
      <c r="B2626" s="1" t="s">
        <v>1294</v>
      </c>
      <c r="C2626" s="1">
        <v>0.1</v>
      </c>
      <c r="D2626" s="1">
        <v>44</v>
      </c>
      <c r="E2626" s="1">
        <v>11</v>
      </c>
      <c r="F2626" s="1">
        <v>1</v>
      </c>
      <c r="G2626" s="1" t="s">
        <v>10</v>
      </c>
      <c r="H2626" s="1" t="s">
        <v>22</v>
      </c>
    </row>
    <row r="2627" spans="1:8" x14ac:dyDescent="0.3">
      <c r="A2627" s="1" t="s">
        <v>2647</v>
      </c>
      <c r="B2627" s="1" t="s">
        <v>1553</v>
      </c>
      <c r="C2627" s="1">
        <v>0</v>
      </c>
      <c r="D2627" s="1">
        <v>40</v>
      </c>
      <c r="E2627" s="1">
        <v>18</v>
      </c>
      <c r="F2627" s="1">
        <v>4</v>
      </c>
      <c r="G2627" s="1" t="s">
        <v>10</v>
      </c>
      <c r="H2627" s="1" t="s">
        <v>48</v>
      </c>
    </row>
    <row r="2628" spans="1:8" x14ac:dyDescent="0.3">
      <c r="A2628" s="1" t="s">
        <v>2648</v>
      </c>
      <c r="B2628" s="1" t="s">
        <v>1168</v>
      </c>
      <c r="C2628" s="1">
        <v>0</v>
      </c>
      <c r="D2628" s="1">
        <v>14</v>
      </c>
      <c r="E2628" s="1">
        <v>5</v>
      </c>
      <c r="F2628" s="1">
        <v>1</v>
      </c>
      <c r="G2628" s="1" t="s">
        <v>10</v>
      </c>
      <c r="H2628" s="1" t="s">
        <v>18</v>
      </c>
    </row>
    <row r="2629" spans="1:8" x14ac:dyDescent="0.3">
      <c r="A2629" s="1" t="s">
        <v>2647</v>
      </c>
      <c r="B2629" s="1" t="s">
        <v>325</v>
      </c>
      <c r="C2629" s="1">
        <v>0</v>
      </c>
      <c r="D2629" s="1">
        <v>144</v>
      </c>
      <c r="E2629" s="1">
        <v>23</v>
      </c>
      <c r="F2629" s="1">
        <v>1</v>
      </c>
      <c r="G2629" s="1" t="s">
        <v>57</v>
      </c>
      <c r="H2629" s="1" t="s">
        <v>70</v>
      </c>
    </row>
    <row r="2630" spans="1:8" x14ac:dyDescent="0.3">
      <c r="A2630" s="1" t="s">
        <v>2649</v>
      </c>
      <c r="B2630" s="1" t="s">
        <v>251</v>
      </c>
      <c r="C2630" s="1">
        <v>0</v>
      </c>
      <c r="D2630" s="1">
        <v>97</v>
      </c>
      <c r="E2630" s="1">
        <v>17</v>
      </c>
      <c r="F2630" s="1">
        <v>2</v>
      </c>
      <c r="G2630" s="1" t="s">
        <v>10</v>
      </c>
      <c r="H2630" s="1" t="s">
        <v>18</v>
      </c>
    </row>
    <row r="2631" spans="1:8" x14ac:dyDescent="0.3">
      <c r="A2631" s="1" t="s">
        <v>2650</v>
      </c>
      <c r="B2631" s="1" t="s">
        <v>868</v>
      </c>
      <c r="C2631" s="1">
        <v>0.1</v>
      </c>
      <c r="D2631" s="1">
        <v>133</v>
      </c>
      <c r="E2631" s="1">
        <v>-4</v>
      </c>
      <c r="F2631" s="1">
        <v>1</v>
      </c>
      <c r="G2631" s="1" t="s">
        <v>14</v>
      </c>
      <c r="H2631" s="1" t="s">
        <v>15</v>
      </c>
    </row>
    <row r="2632" spans="1:8" x14ac:dyDescent="0.3">
      <c r="A2632" s="1" t="s">
        <v>2651</v>
      </c>
      <c r="B2632" s="1" t="s">
        <v>2652</v>
      </c>
      <c r="C2632" s="1">
        <v>0.35</v>
      </c>
      <c r="D2632" s="1">
        <v>1201</v>
      </c>
      <c r="E2632" s="1">
        <v>-148</v>
      </c>
      <c r="F2632" s="1">
        <v>2</v>
      </c>
      <c r="G2632" s="1" t="s">
        <v>14</v>
      </c>
      <c r="H2632" s="1" t="s">
        <v>40</v>
      </c>
    </row>
    <row r="2633" spans="1:8" x14ac:dyDescent="0.3">
      <c r="A2633" s="1" t="s">
        <v>2651</v>
      </c>
      <c r="B2633" s="1" t="s">
        <v>2653</v>
      </c>
      <c r="C2633" s="1">
        <v>0.1</v>
      </c>
      <c r="D2633" s="1">
        <v>505</v>
      </c>
      <c r="E2633" s="1">
        <v>45</v>
      </c>
      <c r="F2633" s="1">
        <v>1</v>
      </c>
      <c r="G2633" s="1" t="s">
        <v>10</v>
      </c>
      <c r="H2633" s="1" t="s">
        <v>73</v>
      </c>
    </row>
    <row r="2634" spans="1:8" x14ac:dyDescent="0.3">
      <c r="A2634" s="1" t="s">
        <v>2654</v>
      </c>
      <c r="B2634" s="1" t="s">
        <v>769</v>
      </c>
      <c r="C2634" s="1">
        <v>0</v>
      </c>
      <c r="D2634" s="1">
        <v>70</v>
      </c>
      <c r="E2634" s="1">
        <v>29</v>
      </c>
      <c r="F2634" s="1">
        <v>4</v>
      </c>
      <c r="G2634" s="1" t="s">
        <v>10</v>
      </c>
      <c r="H2634" s="1" t="s">
        <v>18</v>
      </c>
    </row>
    <row r="2635" spans="1:8" x14ac:dyDescent="0.3">
      <c r="A2635" s="1" t="s">
        <v>2654</v>
      </c>
      <c r="B2635" s="1" t="s">
        <v>131</v>
      </c>
      <c r="C2635" s="1">
        <v>0</v>
      </c>
      <c r="D2635" s="1">
        <v>35</v>
      </c>
      <c r="E2635" s="1">
        <v>18</v>
      </c>
      <c r="F2635" s="1">
        <v>5</v>
      </c>
      <c r="G2635" s="1" t="s">
        <v>10</v>
      </c>
      <c r="H2635" s="1" t="s">
        <v>48</v>
      </c>
    </row>
    <row r="2636" spans="1:8" x14ac:dyDescent="0.3">
      <c r="A2636" s="1" t="s">
        <v>2654</v>
      </c>
      <c r="B2636" s="1" t="s">
        <v>1583</v>
      </c>
      <c r="C2636" s="1">
        <v>0</v>
      </c>
      <c r="D2636" s="1">
        <v>52</v>
      </c>
      <c r="E2636" s="1">
        <v>11</v>
      </c>
      <c r="F2636" s="1">
        <v>5</v>
      </c>
      <c r="G2636" s="1" t="s">
        <v>10</v>
      </c>
      <c r="H2636" s="1" t="s">
        <v>29</v>
      </c>
    </row>
    <row r="2637" spans="1:8" x14ac:dyDescent="0.3">
      <c r="A2637" s="1" t="s">
        <v>2655</v>
      </c>
      <c r="B2637" s="1" t="s">
        <v>746</v>
      </c>
      <c r="C2637" s="1">
        <v>0</v>
      </c>
      <c r="D2637" s="1">
        <v>492</v>
      </c>
      <c r="E2637" s="1">
        <v>197</v>
      </c>
      <c r="F2637" s="1">
        <v>10</v>
      </c>
      <c r="G2637" s="1" t="s">
        <v>10</v>
      </c>
      <c r="H2637" s="1" t="s">
        <v>48</v>
      </c>
    </row>
    <row r="2638" spans="1:8" x14ac:dyDescent="0.3">
      <c r="A2638" s="1" t="s">
        <v>2655</v>
      </c>
      <c r="B2638" s="1" t="s">
        <v>204</v>
      </c>
      <c r="C2638" s="1">
        <v>0</v>
      </c>
      <c r="D2638" s="1">
        <v>1001</v>
      </c>
      <c r="E2638" s="1">
        <v>280</v>
      </c>
      <c r="F2638" s="1">
        <v>6</v>
      </c>
      <c r="G2638" s="1" t="s">
        <v>57</v>
      </c>
      <c r="H2638" s="1" t="s">
        <v>70</v>
      </c>
    </row>
    <row r="2639" spans="1:8" x14ac:dyDescent="0.3">
      <c r="A2639" s="1" t="s">
        <v>2656</v>
      </c>
      <c r="B2639" s="1" t="s">
        <v>2657</v>
      </c>
      <c r="C2639" s="1">
        <v>0.5</v>
      </c>
      <c r="D2639" s="1">
        <v>724</v>
      </c>
      <c r="E2639" s="1">
        <v>-217</v>
      </c>
      <c r="F2639" s="1">
        <v>4</v>
      </c>
      <c r="G2639" s="1" t="s">
        <v>14</v>
      </c>
      <c r="H2639" s="1" t="s">
        <v>15</v>
      </c>
    </row>
    <row r="2640" spans="1:8" x14ac:dyDescent="0.3">
      <c r="A2640" s="1" t="s">
        <v>2656</v>
      </c>
      <c r="B2640" s="1" t="s">
        <v>2348</v>
      </c>
      <c r="C2640" s="1">
        <v>0.5</v>
      </c>
      <c r="D2640" s="1">
        <v>180</v>
      </c>
      <c r="E2640" s="1">
        <v>-54</v>
      </c>
      <c r="F2640" s="1">
        <v>2</v>
      </c>
      <c r="G2640" s="1" t="s">
        <v>14</v>
      </c>
      <c r="H2640" s="1" t="s">
        <v>36</v>
      </c>
    </row>
    <row r="2641" spans="1:8" x14ac:dyDescent="0.3">
      <c r="A2641" s="1" t="s">
        <v>2658</v>
      </c>
      <c r="B2641" s="1" t="s">
        <v>324</v>
      </c>
      <c r="C2641" s="1">
        <v>0</v>
      </c>
      <c r="D2641" s="1">
        <v>152</v>
      </c>
      <c r="E2641" s="1">
        <v>76</v>
      </c>
      <c r="F2641" s="1">
        <v>5</v>
      </c>
      <c r="G2641" s="1" t="s">
        <v>10</v>
      </c>
      <c r="H2641" s="1" t="s">
        <v>48</v>
      </c>
    </row>
    <row r="2642" spans="1:8" x14ac:dyDescent="0.3">
      <c r="A2642" s="1" t="s">
        <v>2659</v>
      </c>
      <c r="B2642" s="1" t="s">
        <v>2660</v>
      </c>
      <c r="C2642" s="1">
        <v>0</v>
      </c>
      <c r="D2642" s="1">
        <v>683</v>
      </c>
      <c r="E2642" s="1">
        <v>198</v>
      </c>
      <c r="F2642" s="1">
        <v>5</v>
      </c>
      <c r="G2642" s="1" t="s">
        <v>57</v>
      </c>
      <c r="H2642" s="1" t="s">
        <v>70</v>
      </c>
    </row>
    <row r="2643" spans="1:8" x14ac:dyDescent="0.3">
      <c r="A2643" s="1" t="s">
        <v>2661</v>
      </c>
      <c r="B2643" s="1" t="s">
        <v>1553</v>
      </c>
      <c r="C2643" s="1">
        <v>0</v>
      </c>
      <c r="D2643" s="1">
        <v>10</v>
      </c>
      <c r="E2643" s="1">
        <v>5</v>
      </c>
      <c r="F2643" s="1">
        <v>1</v>
      </c>
      <c r="G2643" s="1" t="s">
        <v>10</v>
      </c>
      <c r="H2643" s="1" t="s">
        <v>48</v>
      </c>
    </row>
    <row r="2644" spans="1:8" x14ac:dyDescent="0.3">
      <c r="A2644" s="1" t="s">
        <v>2661</v>
      </c>
      <c r="B2644" s="1" t="s">
        <v>60</v>
      </c>
      <c r="C2644" s="1">
        <v>0</v>
      </c>
      <c r="D2644" s="1">
        <v>12</v>
      </c>
      <c r="E2644" s="1">
        <v>4</v>
      </c>
      <c r="F2644" s="1">
        <v>2</v>
      </c>
      <c r="G2644" s="1" t="s">
        <v>10</v>
      </c>
      <c r="H2644" s="1" t="s">
        <v>48</v>
      </c>
    </row>
    <row r="2645" spans="1:8" x14ac:dyDescent="0.3">
      <c r="A2645" s="1" t="s">
        <v>2661</v>
      </c>
      <c r="B2645" s="1" t="s">
        <v>807</v>
      </c>
      <c r="C2645" s="1">
        <v>0.1</v>
      </c>
      <c r="D2645" s="1">
        <v>107</v>
      </c>
      <c r="E2645" s="1">
        <v>44</v>
      </c>
      <c r="F2645" s="1">
        <v>7</v>
      </c>
      <c r="G2645" s="1" t="s">
        <v>10</v>
      </c>
      <c r="H2645" s="1" t="s">
        <v>22</v>
      </c>
    </row>
    <row r="2646" spans="1:8" x14ac:dyDescent="0.3">
      <c r="A2646" s="1" t="s">
        <v>2661</v>
      </c>
      <c r="B2646" s="1" t="s">
        <v>572</v>
      </c>
      <c r="C2646" s="1">
        <v>0.1</v>
      </c>
      <c r="D2646" s="1">
        <v>735</v>
      </c>
      <c r="E2646" s="1">
        <v>-33</v>
      </c>
      <c r="F2646" s="1">
        <v>4</v>
      </c>
      <c r="G2646" s="1" t="s">
        <v>10</v>
      </c>
      <c r="H2646" s="1" t="s">
        <v>22</v>
      </c>
    </row>
    <row r="2647" spans="1:8" x14ac:dyDescent="0.3">
      <c r="A2647" s="1" t="s">
        <v>2662</v>
      </c>
      <c r="B2647" s="1" t="s">
        <v>1051</v>
      </c>
      <c r="C2647" s="1">
        <v>0</v>
      </c>
      <c r="D2647" s="1">
        <v>14</v>
      </c>
      <c r="E2647" s="1">
        <v>6</v>
      </c>
      <c r="F2647" s="1">
        <v>3</v>
      </c>
      <c r="G2647" s="1" t="s">
        <v>10</v>
      </c>
      <c r="H2647" s="1" t="s">
        <v>48</v>
      </c>
    </row>
    <row r="2648" spans="1:8" x14ac:dyDescent="0.3">
      <c r="A2648" s="1" t="s">
        <v>2662</v>
      </c>
      <c r="B2648" s="1" t="s">
        <v>2663</v>
      </c>
      <c r="C2648" s="1">
        <v>0</v>
      </c>
      <c r="D2648" s="1">
        <v>339</v>
      </c>
      <c r="E2648" s="1">
        <v>129</v>
      </c>
      <c r="F2648" s="1">
        <v>7</v>
      </c>
      <c r="G2648" s="1" t="s">
        <v>10</v>
      </c>
      <c r="H2648" s="1" t="s">
        <v>11</v>
      </c>
    </row>
    <row r="2649" spans="1:8" x14ac:dyDescent="0.3">
      <c r="A2649" s="1" t="s">
        <v>2664</v>
      </c>
      <c r="B2649" s="1" t="s">
        <v>2448</v>
      </c>
      <c r="C2649" s="1">
        <v>0</v>
      </c>
      <c r="D2649" s="1">
        <v>207</v>
      </c>
      <c r="E2649" s="1">
        <v>33</v>
      </c>
      <c r="F2649" s="1">
        <v>2</v>
      </c>
      <c r="G2649" s="1" t="s">
        <v>57</v>
      </c>
      <c r="H2649" s="1" t="s">
        <v>96</v>
      </c>
    </row>
    <row r="2650" spans="1:8" x14ac:dyDescent="0.3">
      <c r="A2650" s="1" t="s">
        <v>2665</v>
      </c>
      <c r="B2650" s="1" t="s">
        <v>878</v>
      </c>
      <c r="C2650" s="1">
        <v>0.2</v>
      </c>
      <c r="D2650" s="1">
        <v>170</v>
      </c>
      <c r="E2650" s="1">
        <v>-4</v>
      </c>
      <c r="F2650" s="1">
        <v>5</v>
      </c>
      <c r="G2650" s="1" t="s">
        <v>14</v>
      </c>
      <c r="H2650" s="1" t="s">
        <v>116</v>
      </c>
    </row>
    <row r="2651" spans="1:8" x14ac:dyDescent="0.3">
      <c r="A2651" s="1" t="s">
        <v>2666</v>
      </c>
      <c r="B2651" s="1" t="s">
        <v>303</v>
      </c>
      <c r="C2651" s="1">
        <v>0.4</v>
      </c>
      <c r="D2651" s="1">
        <v>59</v>
      </c>
      <c r="E2651" s="1">
        <v>-16</v>
      </c>
      <c r="F2651" s="1">
        <v>2</v>
      </c>
      <c r="G2651" s="1" t="s">
        <v>10</v>
      </c>
      <c r="H2651" s="1" t="s">
        <v>22</v>
      </c>
    </row>
    <row r="2652" spans="1:8" x14ac:dyDescent="0.3">
      <c r="A2652" s="1" t="s">
        <v>2666</v>
      </c>
      <c r="B2652" s="1" t="s">
        <v>1109</v>
      </c>
      <c r="C2652" s="1">
        <v>0</v>
      </c>
      <c r="D2652" s="1">
        <v>637</v>
      </c>
      <c r="E2652" s="1">
        <v>261</v>
      </c>
      <c r="F2652" s="1">
        <v>2</v>
      </c>
      <c r="G2652" s="1" t="s">
        <v>57</v>
      </c>
      <c r="H2652" s="1" t="s">
        <v>79</v>
      </c>
    </row>
    <row r="2653" spans="1:8" x14ac:dyDescent="0.3">
      <c r="A2653" s="1" t="s">
        <v>2667</v>
      </c>
      <c r="B2653" s="1" t="s">
        <v>1777</v>
      </c>
      <c r="C2653" s="1">
        <v>0</v>
      </c>
      <c r="D2653" s="1">
        <v>51</v>
      </c>
      <c r="E2653" s="1">
        <v>15</v>
      </c>
      <c r="F2653" s="1">
        <v>1</v>
      </c>
      <c r="G2653" s="1" t="s">
        <v>10</v>
      </c>
      <c r="H2653" s="1" t="s">
        <v>18</v>
      </c>
    </row>
    <row r="2654" spans="1:8" x14ac:dyDescent="0.3">
      <c r="A2654" s="1" t="s">
        <v>2668</v>
      </c>
      <c r="B2654" s="1" t="s">
        <v>1713</v>
      </c>
      <c r="C2654" s="1">
        <v>0.1</v>
      </c>
      <c r="D2654" s="1">
        <v>460</v>
      </c>
      <c r="E2654" s="1">
        <v>-21</v>
      </c>
      <c r="F2654" s="1">
        <v>3</v>
      </c>
      <c r="G2654" s="1" t="s">
        <v>14</v>
      </c>
      <c r="H2654" s="1" t="s">
        <v>15</v>
      </c>
    </row>
    <row r="2655" spans="1:8" x14ac:dyDescent="0.3">
      <c r="A2655" s="1" t="s">
        <v>2668</v>
      </c>
      <c r="B2655" s="1" t="s">
        <v>2669</v>
      </c>
      <c r="C2655" s="1">
        <v>0.1</v>
      </c>
      <c r="D2655" s="1">
        <v>78</v>
      </c>
      <c r="E2655" s="1">
        <v>30</v>
      </c>
      <c r="F2655" s="1">
        <v>2</v>
      </c>
      <c r="G2655" s="1" t="s">
        <v>14</v>
      </c>
      <c r="H2655" s="1" t="s">
        <v>36</v>
      </c>
    </row>
    <row r="2656" spans="1:8" x14ac:dyDescent="0.3">
      <c r="A2656" s="1" t="s">
        <v>2668</v>
      </c>
      <c r="B2656" s="1" t="s">
        <v>134</v>
      </c>
      <c r="C2656" s="1">
        <v>0.1</v>
      </c>
      <c r="D2656" s="1">
        <v>620</v>
      </c>
      <c r="E2656" s="1">
        <v>21</v>
      </c>
      <c r="F2656" s="1">
        <v>5</v>
      </c>
      <c r="G2656" s="1" t="s">
        <v>10</v>
      </c>
      <c r="H2656" s="1" t="s">
        <v>22</v>
      </c>
    </row>
    <row r="2657" spans="1:8" x14ac:dyDescent="0.3">
      <c r="A2657" s="1" t="s">
        <v>2670</v>
      </c>
      <c r="B2657" s="1" t="s">
        <v>955</v>
      </c>
      <c r="C2657" s="1">
        <v>0</v>
      </c>
      <c r="D2657" s="1">
        <v>30</v>
      </c>
      <c r="E2657" s="1">
        <v>15</v>
      </c>
      <c r="F2657" s="1">
        <v>3</v>
      </c>
      <c r="G2657" s="1" t="s">
        <v>10</v>
      </c>
      <c r="H2657" s="1" t="s">
        <v>18</v>
      </c>
    </row>
    <row r="2658" spans="1:8" x14ac:dyDescent="0.3">
      <c r="A2658" s="1" t="s">
        <v>2670</v>
      </c>
      <c r="B2658" s="1" t="s">
        <v>367</v>
      </c>
      <c r="C2658" s="1">
        <v>0.1</v>
      </c>
      <c r="D2658" s="1">
        <v>497</v>
      </c>
      <c r="E2658" s="1">
        <v>-28</v>
      </c>
      <c r="F2658" s="1">
        <v>4</v>
      </c>
      <c r="G2658" s="1" t="s">
        <v>57</v>
      </c>
      <c r="H2658" s="1" t="s">
        <v>70</v>
      </c>
    </row>
    <row r="2659" spans="1:8" x14ac:dyDescent="0.3">
      <c r="A2659" s="1" t="s">
        <v>2671</v>
      </c>
      <c r="B2659" s="1" t="s">
        <v>550</v>
      </c>
      <c r="C2659" s="1">
        <v>0.3</v>
      </c>
      <c r="D2659" s="1">
        <v>275</v>
      </c>
      <c r="E2659" s="1">
        <v>4</v>
      </c>
      <c r="F2659" s="1">
        <v>9</v>
      </c>
      <c r="G2659" s="1" t="s">
        <v>14</v>
      </c>
      <c r="H2659" s="1" t="s">
        <v>116</v>
      </c>
    </row>
    <row r="2660" spans="1:8" x14ac:dyDescent="0.3">
      <c r="A2660" s="1" t="s">
        <v>2672</v>
      </c>
      <c r="B2660" s="1" t="s">
        <v>2389</v>
      </c>
      <c r="C2660" s="1">
        <v>0</v>
      </c>
      <c r="D2660" s="1">
        <v>446</v>
      </c>
      <c r="E2660" s="1">
        <v>0</v>
      </c>
      <c r="F2660" s="1">
        <v>5</v>
      </c>
      <c r="G2660" s="1" t="s">
        <v>14</v>
      </c>
      <c r="H2660" s="1" t="s">
        <v>36</v>
      </c>
    </row>
    <row r="2661" spans="1:8" x14ac:dyDescent="0.3">
      <c r="A2661" s="1" t="s">
        <v>2672</v>
      </c>
      <c r="B2661" s="1" t="s">
        <v>1695</v>
      </c>
      <c r="C2661" s="1">
        <v>0</v>
      </c>
      <c r="D2661" s="1">
        <v>21</v>
      </c>
      <c r="E2661" s="1">
        <v>4</v>
      </c>
      <c r="F2661" s="1">
        <v>2</v>
      </c>
      <c r="G2661" s="1" t="s">
        <v>10</v>
      </c>
      <c r="H2661" s="1" t="s">
        <v>45</v>
      </c>
    </row>
    <row r="2662" spans="1:8" x14ac:dyDescent="0.3">
      <c r="A2662" s="1" t="s">
        <v>2673</v>
      </c>
      <c r="B2662" s="1" t="s">
        <v>896</v>
      </c>
      <c r="C2662" s="1">
        <v>0</v>
      </c>
      <c r="D2662" s="1">
        <v>41</v>
      </c>
      <c r="E2662" s="1">
        <v>7</v>
      </c>
      <c r="F2662" s="1">
        <v>3</v>
      </c>
      <c r="G2662" s="1" t="s">
        <v>10</v>
      </c>
      <c r="H2662" s="1" t="s">
        <v>77</v>
      </c>
    </row>
    <row r="2663" spans="1:8" x14ac:dyDescent="0.3">
      <c r="A2663" s="1" t="s">
        <v>2674</v>
      </c>
      <c r="B2663" s="1" t="s">
        <v>2514</v>
      </c>
      <c r="C2663" s="1">
        <v>0.5</v>
      </c>
      <c r="D2663" s="1">
        <v>68</v>
      </c>
      <c r="E2663" s="1">
        <v>-64</v>
      </c>
      <c r="F2663" s="1">
        <v>3</v>
      </c>
      <c r="G2663" s="1" t="s">
        <v>10</v>
      </c>
      <c r="H2663" s="1" t="s">
        <v>18</v>
      </c>
    </row>
    <row r="2664" spans="1:8" x14ac:dyDescent="0.3">
      <c r="A2664" s="1" t="s">
        <v>2675</v>
      </c>
      <c r="B2664" s="1" t="s">
        <v>482</v>
      </c>
      <c r="C2664" s="1">
        <v>0</v>
      </c>
      <c r="D2664" s="1">
        <v>248</v>
      </c>
      <c r="E2664" s="1">
        <v>82</v>
      </c>
      <c r="F2664" s="1">
        <v>5</v>
      </c>
      <c r="G2664" s="1" t="s">
        <v>10</v>
      </c>
      <c r="H2664" s="1" t="s">
        <v>18</v>
      </c>
    </row>
    <row r="2665" spans="1:8" x14ac:dyDescent="0.3">
      <c r="A2665" s="1" t="s">
        <v>2675</v>
      </c>
      <c r="B2665" s="1" t="s">
        <v>1859</v>
      </c>
      <c r="C2665" s="1">
        <v>0</v>
      </c>
      <c r="D2665" s="1">
        <v>182</v>
      </c>
      <c r="E2665" s="1">
        <v>84</v>
      </c>
      <c r="F2665" s="1">
        <v>6</v>
      </c>
      <c r="G2665" s="1" t="s">
        <v>10</v>
      </c>
      <c r="H2665" s="1" t="s">
        <v>48</v>
      </c>
    </row>
    <row r="2666" spans="1:8" x14ac:dyDescent="0.3">
      <c r="A2666" s="1" t="s">
        <v>2675</v>
      </c>
      <c r="B2666" s="1" t="s">
        <v>441</v>
      </c>
      <c r="C2666" s="1">
        <v>0.4</v>
      </c>
      <c r="D2666" s="1">
        <v>88</v>
      </c>
      <c r="E2666" s="1">
        <v>-41</v>
      </c>
      <c r="F2666" s="1">
        <v>2</v>
      </c>
      <c r="G2666" s="1" t="s">
        <v>57</v>
      </c>
      <c r="H2666" s="1" t="s">
        <v>70</v>
      </c>
    </row>
    <row r="2667" spans="1:8" x14ac:dyDescent="0.3">
      <c r="A2667" s="1" t="s">
        <v>2676</v>
      </c>
      <c r="B2667" s="1" t="s">
        <v>2265</v>
      </c>
      <c r="C2667" s="1">
        <v>0.1</v>
      </c>
      <c r="D2667" s="1">
        <v>429</v>
      </c>
      <c r="E2667" s="1">
        <v>57</v>
      </c>
      <c r="F2667" s="1">
        <v>10</v>
      </c>
      <c r="G2667" s="1" t="s">
        <v>14</v>
      </c>
      <c r="H2667" s="1" t="s">
        <v>36</v>
      </c>
    </row>
    <row r="2668" spans="1:8" x14ac:dyDescent="0.3">
      <c r="A2668" s="1" t="s">
        <v>2677</v>
      </c>
      <c r="B2668" s="1" t="s">
        <v>55</v>
      </c>
      <c r="C2668" s="1">
        <v>0</v>
      </c>
      <c r="D2668" s="1">
        <v>36</v>
      </c>
      <c r="E2668" s="1">
        <v>6</v>
      </c>
      <c r="F2668" s="1">
        <v>4</v>
      </c>
      <c r="G2668" s="1" t="s">
        <v>10</v>
      </c>
      <c r="H2668" s="1" t="s">
        <v>48</v>
      </c>
    </row>
    <row r="2669" spans="1:8" x14ac:dyDescent="0.3">
      <c r="A2669" s="1" t="s">
        <v>2677</v>
      </c>
      <c r="B2669" s="1" t="s">
        <v>1833</v>
      </c>
      <c r="C2669" s="1">
        <v>0</v>
      </c>
      <c r="D2669" s="1">
        <v>176</v>
      </c>
      <c r="E2669" s="1">
        <v>79</v>
      </c>
      <c r="F2669" s="1">
        <v>6</v>
      </c>
      <c r="G2669" s="1" t="s">
        <v>57</v>
      </c>
      <c r="H2669" s="1" t="s">
        <v>96</v>
      </c>
    </row>
    <row r="2670" spans="1:8" x14ac:dyDescent="0.3">
      <c r="A2670" s="1" t="s">
        <v>2678</v>
      </c>
      <c r="B2670" s="1" t="s">
        <v>2679</v>
      </c>
      <c r="C2670" s="1">
        <v>0</v>
      </c>
      <c r="D2670" s="1">
        <v>128</v>
      </c>
      <c r="E2670" s="1">
        <v>0</v>
      </c>
      <c r="F2670" s="1">
        <v>6</v>
      </c>
      <c r="G2670" s="1" t="s">
        <v>10</v>
      </c>
      <c r="H2670" s="1" t="s">
        <v>91</v>
      </c>
    </row>
    <row r="2671" spans="1:8" x14ac:dyDescent="0.3">
      <c r="A2671" s="1" t="s">
        <v>2680</v>
      </c>
      <c r="B2671" s="1" t="s">
        <v>2681</v>
      </c>
      <c r="C2671" s="1">
        <v>0</v>
      </c>
      <c r="D2671" s="1">
        <v>30</v>
      </c>
      <c r="E2671" s="1">
        <v>3</v>
      </c>
      <c r="F2671" s="1">
        <v>2</v>
      </c>
      <c r="G2671" s="1" t="s">
        <v>10</v>
      </c>
      <c r="H2671" s="1" t="s">
        <v>48</v>
      </c>
    </row>
    <row r="2672" spans="1:8" x14ac:dyDescent="0.3">
      <c r="A2672" s="1" t="s">
        <v>2680</v>
      </c>
      <c r="B2672" s="1" t="s">
        <v>318</v>
      </c>
      <c r="C2672" s="1">
        <v>0</v>
      </c>
      <c r="D2672" s="1">
        <v>225</v>
      </c>
      <c r="E2672" s="1">
        <v>67</v>
      </c>
      <c r="F2672" s="1">
        <v>5</v>
      </c>
      <c r="G2672" s="1" t="s">
        <v>10</v>
      </c>
      <c r="H2672" s="1" t="s">
        <v>11</v>
      </c>
    </row>
    <row r="2673" spans="1:8" x14ac:dyDescent="0.3">
      <c r="A2673" s="1" t="s">
        <v>2680</v>
      </c>
      <c r="B2673" s="1" t="s">
        <v>1078</v>
      </c>
      <c r="C2673" s="1">
        <v>0.1</v>
      </c>
      <c r="D2673" s="1">
        <v>62</v>
      </c>
      <c r="E2673" s="1">
        <v>1</v>
      </c>
      <c r="F2673" s="1">
        <v>3</v>
      </c>
      <c r="G2673" s="1" t="s">
        <v>10</v>
      </c>
      <c r="H2673" s="1" t="s">
        <v>22</v>
      </c>
    </row>
    <row r="2674" spans="1:8" x14ac:dyDescent="0.3">
      <c r="A2674" s="1" t="s">
        <v>2680</v>
      </c>
      <c r="B2674" s="1" t="s">
        <v>2167</v>
      </c>
      <c r="C2674" s="1">
        <v>0.15</v>
      </c>
      <c r="D2674" s="1">
        <v>426</v>
      </c>
      <c r="E2674" s="1">
        <v>0</v>
      </c>
      <c r="F2674" s="1">
        <v>3</v>
      </c>
      <c r="G2674" s="1" t="s">
        <v>57</v>
      </c>
      <c r="H2674" s="1" t="s">
        <v>70</v>
      </c>
    </row>
    <row r="2675" spans="1:8" x14ac:dyDescent="0.3">
      <c r="A2675" s="1" t="s">
        <v>2682</v>
      </c>
      <c r="B2675" s="1" t="s">
        <v>2145</v>
      </c>
      <c r="C2675" s="1">
        <v>0</v>
      </c>
      <c r="D2675" s="1">
        <v>34</v>
      </c>
      <c r="E2675" s="1">
        <v>3</v>
      </c>
      <c r="F2675" s="1">
        <v>3</v>
      </c>
      <c r="G2675" s="1" t="s">
        <v>10</v>
      </c>
      <c r="H2675" s="1" t="s">
        <v>18</v>
      </c>
    </row>
    <row r="2676" spans="1:8" x14ac:dyDescent="0.3">
      <c r="A2676" s="1" t="s">
        <v>2682</v>
      </c>
      <c r="B2676" s="1" t="s">
        <v>420</v>
      </c>
      <c r="C2676" s="1">
        <v>0</v>
      </c>
      <c r="D2676" s="1">
        <v>12</v>
      </c>
      <c r="E2676" s="1">
        <v>0</v>
      </c>
      <c r="F2676" s="1">
        <v>2</v>
      </c>
      <c r="G2676" s="1" t="s">
        <v>10</v>
      </c>
      <c r="H2676" s="1" t="s">
        <v>48</v>
      </c>
    </row>
    <row r="2677" spans="1:8" x14ac:dyDescent="0.3">
      <c r="A2677" s="1" t="s">
        <v>2682</v>
      </c>
      <c r="B2677" s="1" t="s">
        <v>779</v>
      </c>
      <c r="C2677" s="1">
        <v>0.4</v>
      </c>
      <c r="D2677" s="1">
        <v>804</v>
      </c>
      <c r="E2677" s="1">
        <v>-496</v>
      </c>
      <c r="F2677" s="1">
        <v>5</v>
      </c>
      <c r="G2677" s="1" t="s">
        <v>57</v>
      </c>
      <c r="H2677" s="1" t="s">
        <v>58</v>
      </c>
    </row>
    <row r="2678" spans="1:8" x14ac:dyDescent="0.3">
      <c r="A2678" s="1" t="s">
        <v>2683</v>
      </c>
      <c r="B2678" s="1" t="s">
        <v>2684</v>
      </c>
      <c r="C2678" s="1">
        <v>0.1</v>
      </c>
      <c r="D2678" s="1">
        <v>900</v>
      </c>
      <c r="E2678" s="1">
        <v>-10</v>
      </c>
      <c r="F2678" s="1">
        <v>2</v>
      </c>
      <c r="G2678" s="1" t="s">
        <v>10</v>
      </c>
      <c r="H2678" s="1" t="s">
        <v>73</v>
      </c>
    </row>
    <row r="2679" spans="1:8" x14ac:dyDescent="0.3">
      <c r="A2679" s="1" t="s">
        <v>2685</v>
      </c>
      <c r="B2679" s="1" t="s">
        <v>756</v>
      </c>
      <c r="C2679" s="1">
        <v>0</v>
      </c>
      <c r="D2679" s="1">
        <v>163</v>
      </c>
      <c r="E2679" s="1">
        <v>81</v>
      </c>
      <c r="F2679" s="1">
        <v>6</v>
      </c>
      <c r="G2679" s="1" t="s">
        <v>10</v>
      </c>
      <c r="H2679" s="1" t="s">
        <v>18</v>
      </c>
    </row>
    <row r="2680" spans="1:8" x14ac:dyDescent="0.3">
      <c r="A2680" s="1" t="s">
        <v>2685</v>
      </c>
      <c r="B2680" s="1" t="s">
        <v>1098</v>
      </c>
      <c r="C2680" s="1">
        <v>0</v>
      </c>
      <c r="D2680" s="1">
        <v>113</v>
      </c>
      <c r="E2680" s="1">
        <v>0</v>
      </c>
      <c r="F2680" s="1">
        <v>4</v>
      </c>
      <c r="G2680" s="1" t="s">
        <v>10</v>
      </c>
      <c r="H2680" s="1" t="s">
        <v>48</v>
      </c>
    </row>
    <row r="2681" spans="1:8" x14ac:dyDescent="0.3">
      <c r="A2681" s="1" t="s">
        <v>2685</v>
      </c>
      <c r="B2681" s="1" t="s">
        <v>1289</v>
      </c>
      <c r="C2681" s="1">
        <v>0</v>
      </c>
      <c r="D2681" s="1">
        <v>52</v>
      </c>
      <c r="E2681" s="1">
        <v>16</v>
      </c>
      <c r="F2681" s="1">
        <v>5</v>
      </c>
      <c r="G2681" s="1" t="s">
        <v>10</v>
      </c>
      <c r="H2681" s="1" t="s">
        <v>45</v>
      </c>
    </row>
    <row r="2682" spans="1:8" x14ac:dyDescent="0.3">
      <c r="A2682" s="1" t="s">
        <v>2685</v>
      </c>
      <c r="B2682" s="1" t="s">
        <v>1579</v>
      </c>
      <c r="C2682" s="1">
        <v>0.1</v>
      </c>
      <c r="D2682" s="1">
        <v>52</v>
      </c>
      <c r="E2682" s="1">
        <v>-2</v>
      </c>
      <c r="F2682" s="1">
        <v>1</v>
      </c>
      <c r="G2682" s="1" t="s">
        <v>10</v>
      </c>
      <c r="H2682" s="1" t="s">
        <v>22</v>
      </c>
    </row>
    <row r="2683" spans="1:8" x14ac:dyDescent="0.3">
      <c r="A2683" s="1" t="s">
        <v>2685</v>
      </c>
      <c r="B2683" s="1" t="s">
        <v>1940</v>
      </c>
      <c r="C2683" s="1">
        <v>0</v>
      </c>
      <c r="D2683" s="1">
        <v>129</v>
      </c>
      <c r="E2683" s="1">
        <v>46</v>
      </c>
      <c r="F2683" s="1">
        <v>3</v>
      </c>
      <c r="G2683" s="1" t="s">
        <v>57</v>
      </c>
      <c r="H2683" s="1" t="s">
        <v>96</v>
      </c>
    </row>
    <row r="2684" spans="1:8" x14ac:dyDescent="0.3">
      <c r="A2684" s="1" t="s">
        <v>2685</v>
      </c>
      <c r="B2684" s="1" t="s">
        <v>2686</v>
      </c>
      <c r="C2684" s="1">
        <v>0</v>
      </c>
      <c r="D2684" s="1">
        <v>554</v>
      </c>
      <c r="E2684" s="1">
        <v>105</v>
      </c>
      <c r="F2684" s="1">
        <v>5</v>
      </c>
      <c r="G2684" s="1" t="s">
        <v>57</v>
      </c>
      <c r="H2684" s="1" t="s">
        <v>58</v>
      </c>
    </row>
    <row r="2685" spans="1:8" x14ac:dyDescent="0.3">
      <c r="A2685" s="1" t="s">
        <v>2685</v>
      </c>
      <c r="B2685" s="1" t="s">
        <v>480</v>
      </c>
      <c r="C2685" s="1">
        <v>0</v>
      </c>
      <c r="D2685" s="1">
        <v>228</v>
      </c>
      <c r="E2685" s="1">
        <v>48</v>
      </c>
      <c r="F2685" s="1">
        <v>3</v>
      </c>
      <c r="G2685" s="1" t="s">
        <v>57</v>
      </c>
      <c r="H2685" s="1" t="s">
        <v>70</v>
      </c>
    </row>
    <row r="2686" spans="1:8" x14ac:dyDescent="0.3">
      <c r="A2686" s="1" t="s">
        <v>2687</v>
      </c>
      <c r="B2686" s="1" t="s">
        <v>578</v>
      </c>
      <c r="C2686" s="1">
        <v>0.1</v>
      </c>
      <c r="D2686" s="1">
        <v>713</v>
      </c>
      <c r="E2686" s="1">
        <v>40</v>
      </c>
      <c r="F2686" s="1">
        <v>4</v>
      </c>
      <c r="G2686" s="1" t="s">
        <v>14</v>
      </c>
      <c r="H2686" s="1" t="s">
        <v>15</v>
      </c>
    </row>
    <row r="2687" spans="1:8" x14ac:dyDescent="0.3">
      <c r="A2687" s="1" t="s">
        <v>2687</v>
      </c>
      <c r="B2687" s="1" t="s">
        <v>2688</v>
      </c>
      <c r="C2687" s="1">
        <v>0.35</v>
      </c>
      <c r="D2687" s="1">
        <v>1676</v>
      </c>
      <c r="E2687" s="1">
        <v>206</v>
      </c>
      <c r="F2687" s="1">
        <v>6</v>
      </c>
      <c r="G2687" s="1" t="s">
        <v>14</v>
      </c>
      <c r="H2687" s="1" t="s">
        <v>40</v>
      </c>
    </row>
    <row r="2688" spans="1:8" x14ac:dyDescent="0.3">
      <c r="A2688" s="1" t="s">
        <v>2687</v>
      </c>
      <c r="B2688" s="1" t="s">
        <v>1234</v>
      </c>
      <c r="C2688" s="1">
        <v>0</v>
      </c>
      <c r="D2688" s="1">
        <v>1141</v>
      </c>
      <c r="E2688" s="1">
        <v>239</v>
      </c>
      <c r="F2688" s="1">
        <v>3</v>
      </c>
      <c r="G2688" s="1" t="s">
        <v>57</v>
      </c>
      <c r="H2688" s="1" t="s">
        <v>79</v>
      </c>
    </row>
    <row r="2689" spans="1:8" x14ac:dyDescent="0.3">
      <c r="A2689" s="1" t="s">
        <v>2689</v>
      </c>
      <c r="B2689" s="1" t="s">
        <v>1347</v>
      </c>
      <c r="C2689" s="1">
        <v>0</v>
      </c>
      <c r="D2689" s="1">
        <v>412</v>
      </c>
      <c r="E2689" s="1">
        <v>165</v>
      </c>
      <c r="F2689" s="1">
        <v>3</v>
      </c>
      <c r="G2689" s="1" t="s">
        <v>10</v>
      </c>
      <c r="H2689" s="1" t="s">
        <v>22</v>
      </c>
    </row>
    <row r="2690" spans="1:8" x14ac:dyDescent="0.3">
      <c r="A2690" s="1" t="s">
        <v>2690</v>
      </c>
      <c r="B2690" s="1" t="s">
        <v>831</v>
      </c>
      <c r="C2690" s="1">
        <v>0</v>
      </c>
      <c r="D2690" s="1">
        <v>27</v>
      </c>
      <c r="E2690" s="1">
        <v>4</v>
      </c>
      <c r="F2690" s="1">
        <v>2</v>
      </c>
      <c r="G2690" s="1" t="s">
        <v>10</v>
      </c>
      <c r="H2690" s="1" t="s">
        <v>11</v>
      </c>
    </row>
    <row r="2691" spans="1:8" x14ac:dyDescent="0.3">
      <c r="A2691" s="1" t="s">
        <v>2690</v>
      </c>
      <c r="B2691" s="1" t="s">
        <v>1774</v>
      </c>
      <c r="C2691" s="1">
        <v>0</v>
      </c>
      <c r="D2691" s="1">
        <v>297</v>
      </c>
      <c r="E2691" s="1">
        <v>133</v>
      </c>
      <c r="F2691" s="1">
        <v>2</v>
      </c>
      <c r="G2691" s="1" t="s">
        <v>57</v>
      </c>
      <c r="H2691" s="1" t="s">
        <v>79</v>
      </c>
    </row>
    <row r="2692" spans="1:8" x14ac:dyDescent="0.3">
      <c r="A2692" s="1" t="s">
        <v>2691</v>
      </c>
      <c r="B2692" s="1" t="s">
        <v>974</v>
      </c>
      <c r="C2692" s="1">
        <v>0</v>
      </c>
      <c r="D2692" s="1">
        <v>51</v>
      </c>
      <c r="E2692" s="1">
        <v>12</v>
      </c>
      <c r="F2692" s="1">
        <v>3</v>
      </c>
      <c r="G2692" s="1" t="s">
        <v>14</v>
      </c>
      <c r="H2692" s="1" t="s">
        <v>116</v>
      </c>
    </row>
    <row r="2693" spans="1:8" x14ac:dyDescent="0.3">
      <c r="A2693" s="1" t="s">
        <v>2691</v>
      </c>
      <c r="B2693" s="1" t="s">
        <v>951</v>
      </c>
      <c r="C2693" s="1">
        <v>0</v>
      </c>
      <c r="D2693" s="1">
        <v>31</v>
      </c>
      <c r="E2693" s="1">
        <v>10</v>
      </c>
      <c r="F2693" s="1">
        <v>2</v>
      </c>
      <c r="G2693" s="1" t="s">
        <v>10</v>
      </c>
      <c r="H2693" s="1" t="s">
        <v>18</v>
      </c>
    </row>
    <row r="2694" spans="1:8" x14ac:dyDescent="0.3">
      <c r="A2694" s="1" t="s">
        <v>2691</v>
      </c>
      <c r="B2694" s="1" t="s">
        <v>1298</v>
      </c>
      <c r="C2694" s="1">
        <v>0.1</v>
      </c>
      <c r="D2694" s="1">
        <v>355</v>
      </c>
      <c r="E2694" s="1">
        <v>-4</v>
      </c>
      <c r="F2694" s="1">
        <v>2</v>
      </c>
      <c r="G2694" s="1" t="s">
        <v>10</v>
      </c>
      <c r="H2694" s="1" t="s">
        <v>22</v>
      </c>
    </row>
    <row r="2695" spans="1:8" x14ac:dyDescent="0.3">
      <c r="A2695" s="1" t="s">
        <v>2692</v>
      </c>
      <c r="B2695" s="1" t="s">
        <v>856</v>
      </c>
      <c r="C2695" s="1">
        <v>0.1</v>
      </c>
      <c r="D2695" s="1">
        <v>43</v>
      </c>
      <c r="E2695" s="1">
        <v>-1</v>
      </c>
      <c r="F2695" s="1">
        <v>3</v>
      </c>
      <c r="G2695" s="1" t="s">
        <v>10</v>
      </c>
      <c r="H2695" s="1" t="s">
        <v>48</v>
      </c>
    </row>
    <row r="2696" spans="1:8" x14ac:dyDescent="0.3">
      <c r="A2696" s="1" t="s">
        <v>2692</v>
      </c>
      <c r="B2696" s="1" t="s">
        <v>2693</v>
      </c>
      <c r="C2696" s="1">
        <v>0.1</v>
      </c>
      <c r="D2696" s="1">
        <v>43</v>
      </c>
      <c r="E2696" s="1">
        <v>11</v>
      </c>
      <c r="F2696" s="1">
        <v>3</v>
      </c>
      <c r="G2696" s="1" t="s">
        <v>10</v>
      </c>
      <c r="H2696" s="1" t="s">
        <v>29</v>
      </c>
    </row>
    <row r="2697" spans="1:8" x14ac:dyDescent="0.3">
      <c r="A2697" s="1" t="s">
        <v>2692</v>
      </c>
      <c r="B2697" s="1" t="s">
        <v>1391</v>
      </c>
      <c r="C2697" s="1">
        <v>0.1</v>
      </c>
      <c r="D2697" s="1">
        <v>1677</v>
      </c>
      <c r="E2697" s="1">
        <v>522</v>
      </c>
      <c r="F2697" s="1">
        <v>6</v>
      </c>
      <c r="G2697" s="1" t="s">
        <v>57</v>
      </c>
      <c r="H2697" s="1" t="s">
        <v>58</v>
      </c>
    </row>
    <row r="2698" spans="1:8" x14ac:dyDescent="0.3">
      <c r="A2698" s="1" t="s">
        <v>2692</v>
      </c>
      <c r="B2698" s="1" t="s">
        <v>697</v>
      </c>
      <c r="C2698" s="1">
        <v>0.1</v>
      </c>
      <c r="D2698" s="1">
        <v>3442</v>
      </c>
      <c r="E2698" s="1">
        <v>38</v>
      </c>
      <c r="F2698" s="1">
        <v>6</v>
      </c>
      <c r="G2698" s="1" t="s">
        <v>57</v>
      </c>
      <c r="H2698" s="1" t="s">
        <v>70</v>
      </c>
    </row>
    <row r="2699" spans="1:8" x14ac:dyDescent="0.3">
      <c r="A2699" s="1" t="s">
        <v>2694</v>
      </c>
      <c r="B2699" s="1" t="s">
        <v>2420</v>
      </c>
      <c r="C2699" s="1">
        <v>0</v>
      </c>
      <c r="D2699" s="1">
        <v>198</v>
      </c>
      <c r="E2699" s="1">
        <v>99</v>
      </c>
      <c r="F2699" s="1">
        <v>10</v>
      </c>
      <c r="G2699" s="1" t="s">
        <v>10</v>
      </c>
      <c r="H2699" s="1" t="s">
        <v>29</v>
      </c>
    </row>
    <row r="2700" spans="1:8" x14ac:dyDescent="0.3">
      <c r="A2700" s="1" t="s">
        <v>2695</v>
      </c>
      <c r="B2700" s="1" t="s">
        <v>2696</v>
      </c>
      <c r="C2700" s="1">
        <v>0</v>
      </c>
      <c r="D2700" s="1">
        <v>40</v>
      </c>
      <c r="E2700" s="1">
        <v>7</v>
      </c>
      <c r="F2700" s="1">
        <v>3</v>
      </c>
      <c r="G2700" s="1" t="s">
        <v>10</v>
      </c>
      <c r="H2700" s="1" t="s">
        <v>45</v>
      </c>
    </row>
    <row r="2701" spans="1:8" x14ac:dyDescent="0.3">
      <c r="A2701" s="1" t="s">
        <v>2697</v>
      </c>
      <c r="B2701" s="1" t="s">
        <v>2698</v>
      </c>
      <c r="C2701" s="1">
        <v>0.1</v>
      </c>
      <c r="D2701" s="1">
        <v>985</v>
      </c>
      <c r="E2701" s="1">
        <v>142</v>
      </c>
      <c r="F2701" s="1">
        <v>3</v>
      </c>
      <c r="G2701" s="1" t="s">
        <v>14</v>
      </c>
      <c r="H2701" s="1" t="s">
        <v>15</v>
      </c>
    </row>
    <row r="2702" spans="1:8" x14ac:dyDescent="0.3">
      <c r="A2702" s="1" t="s">
        <v>2699</v>
      </c>
      <c r="B2702" s="1" t="s">
        <v>35</v>
      </c>
      <c r="C2702" s="1">
        <v>0</v>
      </c>
      <c r="D2702" s="1">
        <v>2769</v>
      </c>
      <c r="E2702" s="1">
        <v>28</v>
      </c>
      <c r="F2702" s="1">
        <v>6</v>
      </c>
      <c r="G2702" s="1" t="s">
        <v>14</v>
      </c>
      <c r="H2702" s="1" t="s">
        <v>36</v>
      </c>
    </row>
    <row r="2703" spans="1:8" x14ac:dyDescent="0.3">
      <c r="A2703" s="1" t="s">
        <v>2699</v>
      </c>
      <c r="B2703" s="1" t="s">
        <v>2700</v>
      </c>
      <c r="C2703" s="1">
        <v>0</v>
      </c>
      <c r="D2703" s="1">
        <v>2146</v>
      </c>
      <c r="E2703" s="1">
        <v>365</v>
      </c>
      <c r="F2703" s="1">
        <v>4</v>
      </c>
      <c r="G2703" s="1" t="s">
        <v>10</v>
      </c>
      <c r="H2703" s="1" t="s">
        <v>73</v>
      </c>
    </row>
    <row r="2704" spans="1:8" x14ac:dyDescent="0.3">
      <c r="A2704" s="1" t="s">
        <v>2701</v>
      </c>
      <c r="B2704" s="1" t="s">
        <v>35</v>
      </c>
      <c r="C2704" s="1">
        <v>0.1</v>
      </c>
      <c r="D2704" s="1">
        <v>831</v>
      </c>
      <c r="E2704" s="1">
        <v>-83</v>
      </c>
      <c r="F2704" s="1">
        <v>2</v>
      </c>
      <c r="G2704" s="1" t="s">
        <v>14</v>
      </c>
      <c r="H2704" s="1" t="s">
        <v>36</v>
      </c>
    </row>
    <row r="2705" spans="1:8" x14ac:dyDescent="0.3">
      <c r="A2705" s="1" t="s">
        <v>2701</v>
      </c>
      <c r="B2705" s="1" t="s">
        <v>2702</v>
      </c>
      <c r="C2705" s="1">
        <v>0</v>
      </c>
      <c r="D2705" s="1">
        <v>29</v>
      </c>
      <c r="E2705" s="1">
        <v>14</v>
      </c>
      <c r="F2705" s="1">
        <v>2</v>
      </c>
      <c r="G2705" s="1" t="s">
        <v>10</v>
      </c>
      <c r="H2705" s="1" t="s">
        <v>77</v>
      </c>
    </row>
    <row r="2706" spans="1:8" x14ac:dyDescent="0.3">
      <c r="A2706" s="1" t="s">
        <v>2703</v>
      </c>
      <c r="B2706" s="1" t="s">
        <v>2704</v>
      </c>
      <c r="C2706" s="1">
        <v>0</v>
      </c>
      <c r="D2706" s="1">
        <v>48</v>
      </c>
      <c r="E2706" s="1">
        <v>12</v>
      </c>
      <c r="F2706" s="1">
        <v>2</v>
      </c>
      <c r="G2706" s="1" t="s">
        <v>10</v>
      </c>
      <c r="H2706" s="1" t="s">
        <v>11</v>
      </c>
    </row>
    <row r="2707" spans="1:8" x14ac:dyDescent="0.3">
      <c r="A2707" s="1" t="s">
        <v>2703</v>
      </c>
      <c r="B2707" s="1" t="s">
        <v>1195</v>
      </c>
      <c r="C2707" s="1">
        <v>0.15</v>
      </c>
      <c r="D2707" s="1">
        <v>125</v>
      </c>
      <c r="E2707" s="1">
        <v>40</v>
      </c>
      <c r="F2707" s="1">
        <v>2</v>
      </c>
      <c r="G2707" s="1" t="s">
        <v>57</v>
      </c>
      <c r="H2707" s="1" t="s">
        <v>70</v>
      </c>
    </row>
    <row r="2708" spans="1:8" x14ac:dyDescent="0.3">
      <c r="A2708" s="1" t="s">
        <v>2705</v>
      </c>
      <c r="B2708" s="1" t="s">
        <v>2706</v>
      </c>
      <c r="C2708" s="1">
        <v>0</v>
      </c>
      <c r="D2708" s="1">
        <v>123</v>
      </c>
      <c r="E2708" s="1">
        <v>16</v>
      </c>
      <c r="F2708" s="1">
        <v>3</v>
      </c>
      <c r="G2708" s="1" t="s">
        <v>14</v>
      </c>
      <c r="H2708" s="1" t="s">
        <v>116</v>
      </c>
    </row>
    <row r="2709" spans="1:8" x14ac:dyDescent="0.3">
      <c r="A2709" s="1" t="s">
        <v>2705</v>
      </c>
      <c r="B2709" s="1" t="s">
        <v>1911</v>
      </c>
      <c r="C2709" s="1">
        <v>0</v>
      </c>
      <c r="D2709" s="1">
        <v>53</v>
      </c>
      <c r="E2709" s="1">
        <v>6</v>
      </c>
      <c r="F2709" s="1">
        <v>2</v>
      </c>
      <c r="G2709" s="1" t="s">
        <v>10</v>
      </c>
      <c r="H2709" s="1" t="s">
        <v>91</v>
      </c>
    </row>
    <row r="2710" spans="1:8" x14ac:dyDescent="0.3">
      <c r="A2710" s="1" t="s">
        <v>2705</v>
      </c>
      <c r="B2710" s="1" t="s">
        <v>2603</v>
      </c>
      <c r="C2710" s="1">
        <v>0</v>
      </c>
      <c r="D2710" s="1">
        <v>200</v>
      </c>
      <c r="E2710" s="1">
        <v>36</v>
      </c>
      <c r="F2710" s="1">
        <v>2</v>
      </c>
      <c r="G2710" s="1" t="s">
        <v>57</v>
      </c>
      <c r="H2710" s="1" t="s">
        <v>96</v>
      </c>
    </row>
    <row r="2711" spans="1:8" x14ac:dyDescent="0.3">
      <c r="A2711" s="1" t="s">
        <v>2707</v>
      </c>
      <c r="B2711" s="1" t="s">
        <v>2708</v>
      </c>
      <c r="C2711" s="1">
        <v>0</v>
      </c>
      <c r="D2711" s="1">
        <v>126</v>
      </c>
      <c r="E2711" s="1">
        <v>42</v>
      </c>
      <c r="F2711" s="1">
        <v>3</v>
      </c>
      <c r="G2711" s="1" t="s">
        <v>57</v>
      </c>
      <c r="H2711" s="1" t="s">
        <v>96</v>
      </c>
    </row>
    <row r="2712" spans="1:8" x14ac:dyDescent="0.3">
      <c r="A2712" s="1" t="s">
        <v>2709</v>
      </c>
      <c r="B2712" s="1" t="s">
        <v>122</v>
      </c>
      <c r="C2712" s="1">
        <v>0.5</v>
      </c>
      <c r="D2712" s="1">
        <v>16</v>
      </c>
      <c r="E2712" s="1">
        <v>-6</v>
      </c>
      <c r="F2712" s="1">
        <v>3</v>
      </c>
      <c r="G2712" s="1" t="s">
        <v>10</v>
      </c>
      <c r="H2712" s="1" t="s">
        <v>45</v>
      </c>
    </row>
    <row r="2713" spans="1:8" x14ac:dyDescent="0.3">
      <c r="A2713" s="1" t="s">
        <v>2710</v>
      </c>
      <c r="B2713" s="1" t="s">
        <v>1229</v>
      </c>
      <c r="C2713" s="1">
        <v>0.5</v>
      </c>
      <c r="D2713" s="1">
        <v>27</v>
      </c>
      <c r="E2713" s="1">
        <v>-8</v>
      </c>
      <c r="F2713" s="1">
        <v>1</v>
      </c>
      <c r="G2713" s="1" t="s">
        <v>10</v>
      </c>
      <c r="H2713" s="1" t="s">
        <v>18</v>
      </c>
    </row>
    <row r="2714" spans="1:8" x14ac:dyDescent="0.3">
      <c r="A2714" s="1" t="s">
        <v>2710</v>
      </c>
      <c r="B2714" s="1" t="s">
        <v>358</v>
      </c>
      <c r="C2714" s="1">
        <v>0.5</v>
      </c>
      <c r="D2714" s="1">
        <v>40</v>
      </c>
      <c r="E2714" s="1">
        <v>-22</v>
      </c>
      <c r="F2714" s="1">
        <v>7</v>
      </c>
      <c r="G2714" s="1" t="s">
        <v>10</v>
      </c>
      <c r="H2714" s="1" t="s">
        <v>18</v>
      </c>
    </row>
    <row r="2715" spans="1:8" x14ac:dyDescent="0.3">
      <c r="A2715" s="1" t="s">
        <v>2711</v>
      </c>
      <c r="B2715" s="1" t="s">
        <v>2712</v>
      </c>
      <c r="C2715" s="1">
        <v>0</v>
      </c>
      <c r="D2715" s="1">
        <v>45</v>
      </c>
      <c r="E2715" s="1">
        <v>18</v>
      </c>
      <c r="F2715" s="1">
        <v>3</v>
      </c>
      <c r="G2715" s="1" t="s">
        <v>10</v>
      </c>
      <c r="H2715" s="1" t="s">
        <v>29</v>
      </c>
    </row>
    <row r="2716" spans="1:8" x14ac:dyDescent="0.3">
      <c r="A2716" s="1" t="s">
        <v>2711</v>
      </c>
      <c r="B2716" s="1" t="s">
        <v>2713</v>
      </c>
      <c r="C2716" s="1">
        <v>0</v>
      </c>
      <c r="D2716" s="1">
        <v>315</v>
      </c>
      <c r="E2716" s="1">
        <v>129</v>
      </c>
      <c r="F2716" s="1">
        <v>3</v>
      </c>
      <c r="G2716" s="1" t="s">
        <v>57</v>
      </c>
      <c r="H2716" s="1" t="s">
        <v>96</v>
      </c>
    </row>
    <row r="2717" spans="1:8" x14ac:dyDescent="0.3">
      <c r="A2717" s="1" t="s">
        <v>2711</v>
      </c>
      <c r="B2717" s="1" t="s">
        <v>835</v>
      </c>
      <c r="C2717" s="1">
        <v>0.4</v>
      </c>
      <c r="D2717" s="1">
        <v>492</v>
      </c>
      <c r="E2717" s="1">
        <v>-254</v>
      </c>
      <c r="F2717" s="1">
        <v>6</v>
      </c>
      <c r="G2717" s="1" t="s">
        <v>57</v>
      </c>
      <c r="H2717" s="1" t="s">
        <v>70</v>
      </c>
    </row>
    <row r="2718" spans="1:8" x14ac:dyDescent="0.3">
      <c r="A2718" s="1" t="s">
        <v>2714</v>
      </c>
      <c r="B2718" s="1" t="s">
        <v>2389</v>
      </c>
      <c r="C2718" s="1">
        <v>0.5</v>
      </c>
      <c r="D2718" s="1">
        <v>268</v>
      </c>
      <c r="E2718" s="1">
        <v>-268</v>
      </c>
      <c r="F2718" s="1">
        <v>6</v>
      </c>
      <c r="G2718" s="1" t="s">
        <v>14</v>
      </c>
      <c r="H2718" s="1" t="s">
        <v>36</v>
      </c>
    </row>
    <row r="2719" spans="1:8" x14ac:dyDescent="0.3">
      <c r="A2719" s="1" t="s">
        <v>2714</v>
      </c>
      <c r="B2719" s="1" t="s">
        <v>153</v>
      </c>
      <c r="C2719" s="1">
        <v>0.5</v>
      </c>
      <c r="D2719" s="1">
        <v>125</v>
      </c>
      <c r="E2719" s="1">
        <v>-58</v>
      </c>
      <c r="F2719" s="1">
        <v>3</v>
      </c>
      <c r="G2719" s="1" t="s">
        <v>14</v>
      </c>
      <c r="H2719" s="1" t="s">
        <v>36</v>
      </c>
    </row>
    <row r="2720" spans="1:8" x14ac:dyDescent="0.3">
      <c r="A2720" s="1" t="s">
        <v>2714</v>
      </c>
      <c r="B2720" s="1" t="s">
        <v>203</v>
      </c>
      <c r="C2720" s="1">
        <v>0.5</v>
      </c>
      <c r="D2720" s="1">
        <v>15</v>
      </c>
      <c r="E2720" s="1">
        <v>-4</v>
      </c>
      <c r="F2720" s="1">
        <v>2</v>
      </c>
      <c r="G2720" s="1" t="s">
        <v>10</v>
      </c>
      <c r="H2720" s="1" t="s">
        <v>18</v>
      </c>
    </row>
    <row r="2721" spans="1:8" x14ac:dyDescent="0.3">
      <c r="A2721" s="1" t="s">
        <v>2714</v>
      </c>
      <c r="B2721" s="1" t="s">
        <v>955</v>
      </c>
      <c r="C2721" s="1">
        <v>0.5</v>
      </c>
      <c r="D2721" s="1">
        <v>10</v>
      </c>
      <c r="E2721" s="1">
        <v>0</v>
      </c>
      <c r="F2721" s="1">
        <v>2</v>
      </c>
      <c r="G2721" s="1" t="s">
        <v>10</v>
      </c>
      <c r="H2721" s="1" t="s">
        <v>18</v>
      </c>
    </row>
    <row r="2722" spans="1:8" x14ac:dyDescent="0.3">
      <c r="A2722" s="1" t="s">
        <v>2714</v>
      </c>
      <c r="B2722" s="1" t="s">
        <v>359</v>
      </c>
      <c r="C2722" s="1">
        <v>0.5</v>
      </c>
      <c r="D2722" s="1">
        <v>423</v>
      </c>
      <c r="E2722" s="1">
        <v>-364</v>
      </c>
      <c r="F2722" s="1">
        <v>4</v>
      </c>
      <c r="G2722" s="1" t="s">
        <v>10</v>
      </c>
      <c r="H2722" s="1" t="s">
        <v>22</v>
      </c>
    </row>
    <row r="2723" spans="1:8" x14ac:dyDescent="0.3">
      <c r="A2723" s="1" t="s">
        <v>2714</v>
      </c>
      <c r="B2723" s="1" t="s">
        <v>2300</v>
      </c>
      <c r="C2723" s="1">
        <v>0.5</v>
      </c>
      <c r="D2723" s="1">
        <v>49</v>
      </c>
      <c r="E2723" s="1">
        <v>-20</v>
      </c>
      <c r="F2723" s="1">
        <v>2</v>
      </c>
      <c r="G2723" s="1" t="s">
        <v>10</v>
      </c>
      <c r="H2723" s="1" t="s">
        <v>22</v>
      </c>
    </row>
    <row r="2724" spans="1:8" x14ac:dyDescent="0.3">
      <c r="A2724" s="1" t="s">
        <v>2714</v>
      </c>
      <c r="B2724" s="1" t="s">
        <v>1123</v>
      </c>
      <c r="C2724" s="1">
        <v>0.5</v>
      </c>
      <c r="D2724" s="1">
        <v>189</v>
      </c>
      <c r="E2724" s="1">
        <v>-155</v>
      </c>
      <c r="F2724" s="1">
        <v>1</v>
      </c>
      <c r="G2724" s="1" t="s">
        <v>57</v>
      </c>
      <c r="H2724" s="1" t="s">
        <v>79</v>
      </c>
    </row>
    <row r="2725" spans="1:8" x14ac:dyDescent="0.3">
      <c r="A2725" s="1" t="s">
        <v>2714</v>
      </c>
      <c r="B2725" s="1" t="s">
        <v>2359</v>
      </c>
      <c r="C2725" s="1">
        <v>0.5</v>
      </c>
      <c r="D2725" s="1">
        <v>266</v>
      </c>
      <c r="E2725" s="1">
        <v>-133</v>
      </c>
      <c r="F2725" s="1">
        <v>2</v>
      </c>
      <c r="G2725" s="1" t="s">
        <v>57</v>
      </c>
      <c r="H2725" s="1" t="s">
        <v>58</v>
      </c>
    </row>
    <row r="2726" spans="1:8" x14ac:dyDescent="0.3">
      <c r="A2726" s="1" t="s">
        <v>2715</v>
      </c>
      <c r="B2726" s="1" t="s">
        <v>656</v>
      </c>
      <c r="C2726" s="1">
        <v>0</v>
      </c>
      <c r="D2726" s="1">
        <v>285</v>
      </c>
      <c r="E2726" s="1">
        <v>6</v>
      </c>
      <c r="F2726" s="1">
        <v>2</v>
      </c>
      <c r="G2726" s="1" t="s">
        <v>57</v>
      </c>
      <c r="H2726" s="1" t="s">
        <v>79</v>
      </c>
    </row>
    <row r="2727" spans="1:8" x14ac:dyDescent="0.3">
      <c r="A2727" s="1" t="s">
        <v>2716</v>
      </c>
      <c r="B2727" s="1" t="s">
        <v>2717</v>
      </c>
      <c r="C2727" s="1">
        <v>0</v>
      </c>
      <c r="D2727" s="1">
        <v>159</v>
      </c>
      <c r="E2727" s="1">
        <v>73</v>
      </c>
      <c r="F2727" s="1">
        <v>3</v>
      </c>
      <c r="G2727" s="1" t="s">
        <v>10</v>
      </c>
      <c r="H2727" s="1" t="s">
        <v>48</v>
      </c>
    </row>
    <row r="2728" spans="1:8" x14ac:dyDescent="0.3">
      <c r="A2728" s="1" t="s">
        <v>2716</v>
      </c>
      <c r="B2728" s="1" t="s">
        <v>1529</v>
      </c>
      <c r="C2728" s="1">
        <v>0</v>
      </c>
      <c r="D2728" s="1">
        <v>354</v>
      </c>
      <c r="E2728" s="1">
        <v>174</v>
      </c>
      <c r="F2728" s="1">
        <v>3</v>
      </c>
      <c r="G2728" s="1" t="s">
        <v>57</v>
      </c>
      <c r="H2728" s="1" t="s">
        <v>58</v>
      </c>
    </row>
    <row r="2729" spans="1:8" x14ac:dyDescent="0.3">
      <c r="A2729" s="1" t="s">
        <v>2718</v>
      </c>
      <c r="B2729" s="1" t="s">
        <v>313</v>
      </c>
      <c r="C2729" s="1">
        <v>0</v>
      </c>
      <c r="D2729" s="1">
        <v>219</v>
      </c>
      <c r="E2729" s="1">
        <v>15</v>
      </c>
      <c r="F2729" s="1">
        <v>5</v>
      </c>
      <c r="G2729" s="1" t="s">
        <v>14</v>
      </c>
      <c r="H2729" s="1" t="s">
        <v>116</v>
      </c>
    </row>
    <row r="2730" spans="1:8" x14ac:dyDescent="0.3">
      <c r="A2730" s="1" t="s">
        <v>2719</v>
      </c>
      <c r="B2730" s="1" t="s">
        <v>156</v>
      </c>
      <c r="C2730" s="1">
        <v>0.1</v>
      </c>
      <c r="D2730" s="1">
        <v>136</v>
      </c>
      <c r="E2730" s="1">
        <v>9</v>
      </c>
      <c r="F2730" s="1">
        <v>5</v>
      </c>
      <c r="G2730" s="1" t="s">
        <v>10</v>
      </c>
      <c r="H2730" s="1" t="s">
        <v>18</v>
      </c>
    </row>
    <row r="2731" spans="1:8" x14ac:dyDescent="0.3">
      <c r="A2731" s="1" t="s">
        <v>2718</v>
      </c>
      <c r="B2731" s="1" t="s">
        <v>1204</v>
      </c>
      <c r="C2731" s="1">
        <v>0</v>
      </c>
      <c r="D2731" s="1">
        <v>269</v>
      </c>
      <c r="E2731" s="1">
        <v>21</v>
      </c>
      <c r="F2731" s="1">
        <v>5</v>
      </c>
      <c r="G2731" s="1" t="s">
        <v>10</v>
      </c>
      <c r="H2731" s="1" t="s">
        <v>18</v>
      </c>
    </row>
    <row r="2732" spans="1:8" x14ac:dyDescent="0.3">
      <c r="A2732" s="1" t="s">
        <v>2718</v>
      </c>
      <c r="B2732" s="1" t="s">
        <v>1766</v>
      </c>
      <c r="C2732" s="1">
        <v>0.4</v>
      </c>
      <c r="D2732" s="1">
        <v>294</v>
      </c>
      <c r="E2732" s="1">
        <v>-64</v>
      </c>
      <c r="F2732" s="1">
        <v>3</v>
      </c>
      <c r="G2732" s="1" t="s">
        <v>57</v>
      </c>
      <c r="H2732" s="1" t="s">
        <v>58</v>
      </c>
    </row>
    <row r="2733" spans="1:8" x14ac:dyDescent="0.3">
      <c r="A2733" s="1" t="s">
        <v>2720</v>
      </c>
      <c r="B2733" s="1" t="s">
        <v>293</v>
      </c>
      <c r="C2733" s="1">
        <v>0</v>
      </c>
      <c r="D2733" s="1">
        <v>146</v>
      </c>
      <c r="E2733" s="1">
        <v>67</v>
      </c>
      <c r="F2733" s="1">
        <v>11</v>
      </c>
      <c r="G2733" s="1" t="s">
        <v>10</v>
      </c>
      <c r="H2733" s="1" t="s">
        <v>48</v>
      </c>
    </row>
    <row r="2734" spans="1:8" x14ac:dyDescent="0.3">
      <c r="A2734" s="1" t="s">
        <v>2720</v>
      </c>
      <c r="B2734" s="1" t="s">
        <v>2721</v>
      </c>
      <c r="C2734" s="1">
        <v>0</v>
      </c>
      <c r="D2734" s="1">
        <v>130</v>
      </c>
      <c r="E2734" s="1">
        <v>34</v>
      </c>
      <c r="F2734" s="1">
        <v>4</v>
      </c>
      <c r="G2734" s="1" t="s">
        <v>10</v>
      </c>
      <c r="H2734" s="1" t="s">
        <v>11</v>
      </c>
    </row>
    <row r="2735" spans="1:8" x14ac:dyDescent="0.3">
      <c r="A2735" s="1" t="s">
        <v>2722</v>
      </c>
      <c r="B2735" s="1" t="s">
        <v>2467</v>
      </c>
      <c r="C2735" s="1">
        <v>0</v>
      </c>
      <c r="D2735" s="1">
        <v>98</v>
      </c>
      <c r="E2735" s="1">
        <v>39</v>
      </c>
      <c r="F2735" s="1">
        <v>4</v>
      </c>
      <c r="G2735" s="1" t="s">
        <v>10</v>
      </c>
      <c r="H2735" s="1" t="s">
        <v>18</v>
      </c>
    </row>
    <row r="2736" spans="1:8" x14ac:dyDescent="0.3">
      <c r="A2736" s="1" t="s">
        <v>2722</v>
      </c>
      <c r="B2736" s="1" t="s">
        <v>331</v>
      </c>
      <c r="C2736" s="1">
        <v>0</v>
      </c>
      <c r="D2736" s="1">
        <v>44</v>
      </c>
      <c r="E2736" s="1">
        <v>9</v>
      </c>
      <c r="F2736" s="1">
        <v>3</v>
      </c>
      <c r="G2736" s="1" t="s">
        <v>10</v>
      </c>
      <c r="H2736" s="1" t="s">
        <v>18</v>
      </c>
    </row>
    <row r="2737" spans="1:8" x14ac:dyDescent="0.3">
      <c r="A2737" s="1" t="s">
        <v>2722</v>
      </c>
      <c r="B2737" s="1" t="s">
        <v>2723</v>
      </c>
      <c r="C2737" s="1">
        <v>0</v>
      </c>
      <c r="D2737" s="1">
        <v>302</v>
      </c>
      <c r="E2737" s="1">
        <v>6</v>
      </c>
      <c r="F2737" s="1">
        <v>6</v>
      </c>
      <c r="G2737" s="1" t="s">
        <v>57</v>
      </c>
      <c r="H2737" s="1" t="s">
        <v>58</v>
      </c>
    </row>
    <row r="2738" spans="1:8" x14ac:dyDescent="0.3">
      <c r="A2738" s="1" t="s">
        <v>2724</v>
      </c>
      <c r="B2738" s="1" t="s">
        <v>2725</v>
      </c>
      <c r="C2738" s="1">
        <v>0.5</v>
      </c>
      <c r="D2738" s="1">
        <v>223</v>
      </c>
      <c r="E2738" s="1">
        <v>-112</v>
      </c>
      <c r="F2738" s="1">
        <v>3</v>
      </c>
      <c r="G2738" s="1" t="s">
        <v>14</v>
      </c>
      <c r="H2738" s="1" t="s">
        <v>15</v>
      </c>
    </row>
    <row r="2739" spans="1:8" x14ac:dyDescent="0.3">
      <c r="A2739" s="1" t="s">
        <v>2724</v>
      </c>
      <c r="B2739" s="1" t="s">
        <v>294</v>
      </c>
      <c r="C2739" s="1">
        <v>0.5</v>
      </c>
      <c r="D2739" s="1">
        <v>20</v>
      </c>
      <c r="E2739" s="1">
        <v>-4</v>
      </c>
      <c r="F2739" s="1">
        <v>3</v>
      </c>
      <c r="G2739" s="1" t="s">
        <v>10</v>
      </c>
      <c r="H2739" s="1" t="s">
        <v>29</v>
      </c>
    </row>
    <row r="2740" spans="1:8" x14ac:dyDescent="0.3">
      <c r="A2740" s="1" t="s">
        <v>2724</v>
      </c>
      <c r="B2740" s="1" t="s">
        <v>2726</v>
      </c>
      <c r="C2740" s="1">
        <v>0.5</v>
      </c>
      <c r="D2740" s="1">
        <v>520</v>
      </c>
      <c r="E2740" s="1">
        <v>-396</v>
      </c>
      <c r="F2740" s="1">
        <v>7</v>
      </c>
      <c r="G2740" s="1" t="s">
        <v>57</v>
      </c>
      <c r="H2740" s="1" t="s">
        <v>79</v>
      </c>
    </row>
    <row r="2741" spans="1:8" x14ac:dyDescent="0.3">
      <c r="A2741" s="1" t="s">
        <v>2727</v>
      </c>
      <c r="B2741" s="1" t="s">
        <v>1063</v>
      </c>
      <c r="C2741" s="1">
        <v>0</v>
      </c>
      <c r="D2741" s="1">
        <v>91</v>
      </c>
      <c r="E2741" s="1">
        <v>31</v>
      </c>
      <c r="F2741" s="1">
        <v>3</v>
      </c>
      <c r="G2741" s="1" t="s">
        <v>10</v>
      </c>
      <c r="H2741" s="1" t="s">
        <v>18</v>
      </c>
    </row>
    <row r="2742" spans="1:8" x14ac:dyDescent="0.3">
      <c r="A2742" s="1" t="s">
        <v>2727</v>
      </c>
      <c r="B2742" s="1" t="s">
        <v>644</v>
      </c>
      <c r="C2742" s="1">
        <v>0</v>
      </c>
      <c r="D2742" s="1">
        <v>92</v>
      </c>
      <c r="E2742" s="1">
        <v>15</v>
      </c>
      <c r="F2742" s="1">
        <v>4</v>
      </c>
      <c r="G2742" s="1" t="s">
        <v>10</v>
      </c>
      <c r="H2742" s="1" t="s">
        <v>91</v>
      </c>
    </row>
    <row r="2743" spans="1:8" x14ac:dyDescent="0.3">
      <c r="A2743" s="1" t="s">
        <v>2727</v>
      </c>
      <c r="B2743" s="1" t="s">
        <v>288</v>
      </c>
      <c r="C2743" s="1">
        <v>0</v>
      </c>
      <c r="D2743" s="1">
        <v>14</v>
      </c>
      <c r="E2743" s="1">
        <v>4</v>
      </c>
      <c r="F2743" s="1">
        <v>3</v>
      </c>
      <c r="G2743" s="1" t="s">
        <v>10</v>
      </c>
      <c r="H2743" s="1" t="s">
        <v>45</v>
      </c>
    </row>
    <row r="2744" spans="1:8" x14ac:dyDescent="0.3">
      <c r="A2744" s="1" t="s">
        <v>2728</v>
      </c>
      <c r="B2744" s="1" t="s">
        <v>493</v>
      </c>
      <c r="C2744" s="1">
        <v>0.1</v>
      </c>
      <c r="D2744" s="1">
        <v>371</v>
      </c>
      <c r="E2744" s="1">
        <v>87</v>
      </c>
      <c r="F2744" s="1">
        <v>1</v>
      </c>
      <c r="G2744" s="1" t="s">
        <v>14</v>
      </c>
      <c r="H2744" s="1" t="s">
        <v>15</v>
      </c>
    </row>
    <row r="2745" spans="1:8" x14ac:dyDescent="0.3">
      <c r="A2745" s="1" t="s">
        <v>2728</v>
      </c>
      <c r="B2745" s="1" t="s">
        <v>1104</v>
      </c>
      <c r="C2745" s="1">
        <v>0</v>
      </c>
      <c r="D2745" s="1">
        <v>88</v>
      </c>
      <c r="E2745" s="1">
        <v>27</v>
      </c>
      <c r="F2745" s="1">
        <v>2</v>
      </c>
      <c r="G2745" s="1" t="s">
        <v>14</v>
      </c>
      <c r="H2745" s="1" t="s">
        <v>116</v>
      </c>
    </row>
    <row r="2746" spans="1:8" x14ac:dyDescent="0.3">
      <c r="A2746" s="1" t="s">
        <v>2728</v>
      </c>
      <c r="B2746" s="1" t="s">
        <v>2114</v>
      </c>
      <c r="C2746" s="1">
        <v>0</v>
      </c>
      <c r="D2746" s="1">
        <v>30</v>
      </c>
      <c r="E2746" s="1">
        <v>12</v>
      </c>
      <c r="F2746" s="1">
        <v>3</v>
      </c>
      <c r="G2746" s="1" t="s">
        <v>10</v>
      </c>
      <c r="H2746" s="1" t="s">
        <v>91</v>
      </c>
    </row>
    <row r="2747" spans="1:8" x14ac:dyDescent="0.3">
      <c r="A2747" s="1" t="s">
        <v>2728</v>
      </c>
      <c r="B2747" s="1" t="s">
        <v>394</v>
      </c>
      <c r="C2747" s="1">
        <v>0</v>
      </c>
      <c r="D2747" s="1">
        <v>14</v>
      </c>
      <c r="E2747" s="1">
        <v>6</v>
      </c>
      <c r="F2747" s="1">
        <v>2</v>
      </c>
      <c r="G2747" s="1" t="s">
        <v>10</v>
      </c>
      <c r="H2747" s="1" t="s">
        <v>45</v>
      </c>
    </row>
    <row r="2748" spans="1:8" x14ac:dyDescent="0.3">
      <c r="A2748" s="1" t="s">
        <v>2729</v>
      </c>
      <c r="B2748" s="1" t="s">
        <v>296</v>
      </c>
      <c r="C2748" s="1">
        <v>0</v>
      </c>
      <c r="D2748" s="1">
        <v>167</v>
      </c>
      <c r="E2748" s="1">
        <v>20</v>
      </c>
      <c r="F2748" s="1">
        <v>4</v>
      </c>
      <c r="G2748" s="1" t="s">
        <v>10</v>
      </c>
      <c r="H2748" s="1" t="s">
        <v>77</v>
      </c>
    </row>
    <row r="2749" spans="1:8" x14ac:dyDescent="0.3">
      <c r="A2749" s="1" t="s">
        <v>2730</v>
      </c>
      <c r="B2749" s="1" t="s">
        <v>152</v>
      </c>
      <c r="C2749" s="1">
        <v>0.5</v>
      </c>
      <c r="D2749" s="1">
        <v>365</v>
      </c>
      <c r="E2749" s="1">
        <v>-124</v>
      </c>
      <c r="F2749" s="1">
        <v>2</v>
      </c>
      <c r="G2749" s="1" t="s">
        <v>14</v>
      </c>
      <c r="H2749" s="1" t="s">
        <v>15</v>
      </c>
    </row>
    <row r="2750" spans="1:8" x14ac:dyDescent="0.3">
      <c r="A2750" s="1" t="s">
        <v>2731</v>
      </c>
      <c r="B2750" s="1" t="s">
        <v>1422</v>
      </c>
      <c r="C2750" s="1">
        <v>0</v>
      </c>
      <c r="D2750" s="1">
        <v>56</v>
      </c>
      <c r="E2750" s="1">
        <v>13</v>
      </c>
      <c r="F2750" s="1">
        <v>5</v>
      </c>
      <c r="G2750" s="1" t="s">
        <v>10</v>
      </c>
      <c r="H2750" s="1" t="s">
        <v>18</v>
      </c>
    </row>
    <row r="2751" spans="1:8" x14ac:dyDescent="0.3">
      <c r="A2751" s="1" t="s">
        <v>2731</v>
      </c>
      <c r="B2751" s="1" t="s">
        <v>364</v>
      </c>
      <c r="C2751" s="1">
        <v>0</v>
      </c>
      <c r="D2751" s="1">
        <v>493</v>
      </c>
      <c r="E2751" s="1">
        <v>54</v>
      </c>
      <c r="F2751" s="1">
        <v>10</v>
      </c>
      <c r="G2751" s="1" t="s">
        <v>10</v>
      </c>
      <c r="H2751" s="1" t="s">
        <v>48</v>
      </c>
    </row>
    <row r="2752" spans="1:8" x14ac:dyDescent="0.3">
      <c r="A2752" s="1" t="s">
        <v>2731</v>
      </c>
      <c r="B2752" s="1" t="s">
        <v>2732</v>
      </c>
      <c r="C2752" s="1">
        <v>0</v>
      </c>
      <c r="D2752" s="1">
        <v>59</v>
      </c>
      <c r="E2752" s="1">
        <v>20</v>
      </c>
      <c r="F2752" s="1">
        <v>4</v>
      </c>
      <c r="G2752" s="1" t="s">
        <v>10</v>
      </c>
      <c r="H2752" s="1" t="s">
        <v>91</v>
      </c>
    </row>
    <row r="2753" spans="1:8" x14ac:dyDescent="0.3">
      <c r="A2753" s="1" t="s">
        <v>2731</v>
      </c>
      <c r="B2753" s="1" t="s">
        <v>2343</v>
      </c>
      <c r="C2753" s="1">
        <v>0</v>
      </c>
      <c r="D2753" s="1">
        <v>89</v>
      </c>
      <c r="E2753" s="1">
        <v>1</v>
      </c>
      <c r="F2753" s="1">
        <v>3</v>
      </c>
      <c r="G2753" s="1" t="s">
        <v>10</v>
      </c>
      <c r="H2753" s="1" t="s">
        <v>91</v>
      </c>
    </row>
    <row r="2754" spans="1:8" x14ac:dyDescent="0.3">
      <c r="A2754" s="1" t="s">
        <v>2731</v>
      </c>
      <c r="B2754" s="1" t="s">
        <v>2733</v>
      </c>
      <c r="C2754" s="1">
        <v>0</v>
      </c>
      <c r="D2754" s="1">
        <v>33</v>
      </c>
      <c r="E2754" s="1">
        <v>8</v>
      </c>
      <c r="F2754" s="1">
        <v>3</v>
      </c>
      <c r="G2754" s="1" t="s">
        <v>10</v>
      </c>
      <c r="H2754" s="1" t="s">
        <v>45</v>
      </c>
    </row>
    <row r="2755" spans="1:8" x14ac:dyDescent="0.3">
      <c r="A2755" s="1" t="s">
        <v>2731</v>
      </c>
      <c r="B2755" s="1" t="s">
        <v>615</v>
      </c>
      <c r="C2755" s="1">
        <v>0</v>
      </c>
      <c r="D2755" s="1">
        <v>42</v>
      </c>
      <c r="E2755" s="1">
        <v>7</v>
      </c>
      <c r="F2755" s="1">
        <v>2</v>
      </c>
      <c r="G2755" s="1" t="s">
        <v>10</v>
      </c>
      <c r="H2755" s="1" t="s">
        <v>11</v>
      </c>
    </row>
    <row r="2756" spans="1:8" x14ac:dyDescent="0.3">
      <c r="A2756" s="1" t="s">
        <v>2734</v>
      </c>
      <c r="B2756" s="1" t="s">
        <v>402</v>
      </c>
      <c r="C2756" s="1">
        <v>0.1</v>
      </c>
      <c r="D2756" s="1">
        <v>222</v>
      </c>
      <c r="E2756" s="1">
        <v>81</v>
      </c>
      <c r="F2756" s="1">
        <v>3</v>
      </c>
      <c r="G2756" s="1" t="s">
        <v>14</v>
      </c>
      <c r="H2756" s="1" t="s">
        <v>36</v>
      </c>
    </row>
    <row r="2757" spans="1:8" x14ac:dyDescent="0.3">
      <c r="A2757" s="1" t="s">
        <v>2735</v>
      </c>
      <c r="B2757" s="1" t="s">
        <v>2084</v>
      </c>
      <c r="C2757" s="1">
        <v>0.1</v>
      </c>
      <c r="D2757" s="1">
        <v>28</v>
      </c>
      <c r="E2757" s="1">
        <v>11</v>
      </c>
      <c r="F2757" s="1">
        <v>2</v>
      </c>
      <c r="G2757" s="1" t="s">
        <v>10</v>
      </c>
      <c r="H2757" s="1" t="s">
        <v>22</v>
      </c>
    </row>
    <row r="2758" spans="1:8" x14ac:dyDescent="0.3">
      <c r="A2758" s="1" t="s">
        <v>2734</v>
      </c>
      <c r="B2758" s="1" t="s">
        <v>1171</v>
      </c>
      <c r="C2758" s="1">
        <v>0</v>
      </c>
      <c r="D2758" s="1">
        <v>837</v>
      </c>
      <c r="E2758" s="1">
        <v>419</v>
      </c>
      <c r="F2758" s="1">
        <v>7</v>
      </c>
      <c r="G2758" s="1" t="s">
        <v>57</v>
      </c>
      <c r="H2758" s="1" t="s">
        <v>79</v>
      </c>
    </row>
    <row r="2759" spans="1:8" x14ac:dyDescent="0.3">
      <c r="A2759" s="1" t="s">
        <v>2736</v>
      </c>
      <c r="B2759" s="1" t="s">
        <v>692</v>
      </c>
      <c r="C2759" s="1">
        <v>0</v>
      </c>
      <c r="D2759" s="1">
        <v>48</v>
      </c>
      <c r="E2759" s="1">
        <v>18</v>
      </c>
      <c r="F2759" s="1">
        <v>3</v>
      </c>
      <c r="G2759" s="1" t="s">
        <v>10</v>
      </c>
      <c r="H2759" s="1" t="s">
        <v>18</v>
      </c>
    </row>
    <row r="2760" spans="1:8" x14ac:dyDescent="0.3">
      <c r="A2760" s="1" t="s">
        <v>2737</v>
      </c>
      <c r="B2760" s="1" t="s">
        <v>967</v>
      </c>
      <c r="C2760" s="1">
        <v>0.1</v>
      </c>
      <c r="D2760" s="1">
        <v>435</v>
      </c>
      <c r="E2760" s="1">
        <v>87</v>
      </c>
      <c r="F2760" s="1">
        <v>3</v>
      </c>
      <c r="G2760" s="1" t="s">
        <v>14</v>
      </c>
      <c r="H2760" s="1" t="s">
        <v>36</v>
      </c>
    </row>
    <row r="2761" spans="1:8" x14ac:dyDescent="0.3">
      <c r="A2761" s="1" t="s">
        <v>2737</v>
      </c>
      <c r="B2761" s="1" t="s">
        <v>42</v>
      </c>
      <c r="C2761" s="1">
        <v>0</v>
      </c>
      <c r="D2761" s="1">
        <v>165</v>
      </c>
      <c r="E2761" s="1">
        <v>30</v>
      </c>
      <c r="F2761" s="1">
        <v>3</v>
      </c>
      <c r="G2761" s="1" t="s">
        <v>10</v>
      </c>
      <c r="H2761" s="1" t="s">
        <v>18</v>
      </c>
    </row>
    <row r="2762" spans="1:8" x14ac:dyDescent="0.3">
      <c r="A2762" s="1" t="s">
        <v>2737</v>
      </c>
      <c r="B2762" s="1" t="s">
        <v>2073</v>
      </c>
      <c r="C2762" s="1">
        <v>0</v>
      </c>
      <c r="D2762" s="1">
        <v>114</v>
      </c>
      <c r="E2762" s="1">
        <v>40</v>
      </c>
      <c r="F2762" s="1">
        <v>7</v>
      </c>
      <c r="G2762" s="1" t="s">
        <v>10</v>
      </c>
      <c r="H2762" s="1" t="s">
        <v>29</v>
      </c>
    </row>
    <row r="2763" spans="1:8" x14ac:dyDescent="0.3">
      <c r="A2763" s="1" t="s">
        <v>2738</v>
      </c>
      <c r="B2763" s="1" t="s">
        <v>2739</v>
      </c>
      <c r="C2763" s="1">
        <v>0</v>
      </c>
      <c r="D2763" s="1">
        <v>72</v>
      </c>
      <c r="E2763" s="1">
        <v>10</v>
      </c>
      <c r="F2763" s="1">
        <v>3</v>
      </c>
      <c r="G2763" s="1" t="s">
        <v>10</v>
      </c>
      <c r="H2763" s="1" t="s">
        <v>77</v>
      </c>
    </row>
    <row r="2764" spans="1:8" x14ac:dyDescent="0.3">
      <c r="A2764" s="1" t="s">
        <v>2738</v>
      </c>
      <c r="B2764" s="1" t="s">
        <v>2740</v>
      </c>
      <c r="C2764" s="1">
        <v>0.15</v>
      </c>
      <c r="D2764" s="1">
        <v>1136</v>
      </c>
      <c r="E2764" s="1">
        <v>-54</v>
      </c>
      <c r="F2764" s="1">
        <v>7</v>
      </c>
      <c r="G2764" s="1" t="s">
        <v>57</v>
      </c>
      <c r="H2764" s="1" t="s">
        <v>79</v>
      </c>
    </row>
    <row r="2765" spans="1:8" x14ac:dyDescent="0.3">
      <c r="A2765" s="1" t="s">
        <v>2741</v>
      </c>
      <c r="B2765" s="1" t="s">
        <v>291</v>
      </c>
      <c r="C2765" s="1">
        <v>0</v>
      </c>
      <c r="D2765" s="1">
        <v>60</v>
      </c>
      <c r="E2765" s="1">
        <v>25</v>
      </c>
      <c r="F2765" s="1">
        <v>5</v>
      </c>
      <c r="G2765" s="1" t="s">
        <v>10</v>
      </c>
      <c r="H2765" s="1" t="s">
        <v>18</v>
      </c>
    </row>
    <row r="2766" spans="1:8" x14ac:dyDescent="0.3">
      <c r="A2766" s="1" t="s">
        <v>2742</v>
      </c>
      <c r="B2766" s="1" t="s">
        <v>656</v>
      </c>
      <c r="C2766" s="1">
        <v>0.5</v>
      </c>
      <c r="D2766" s="1">
        <v>214</v>
      </c>
      <c r="E2766" s="1">
        <v>-205</v>
      </c>
      <c r="F2766" s="1">
        <v>3</v>
      </c>
      <c r="G2766" s="1" t="s">
        <v>57</v>
      </c>
      <c r="H2766" s="1" t="s">
        <v>79</v>
      </c>
    </row>
    <row r="2767" spans="1:8" x14ac:dyDescent="0.3">
      <c r="A2767" s="1" t="s">
        <v>2743</v>
      </c>
      <c r="B2767" s="1" t="s">
        <v>249</v>
      </c>
      <c r="C2767" s="1">
        <v>0.1</v>
      </c>
      <c r="D2767" s="1">
        <v>1972</v>
      </c>
      <c r="E2767" s="1">
        <v>350</v>
      </c>
      <c r="F2767" s="1">
        <v>5</v>
      </c>
      <c r="G2767" s="1" t="s">
        <v>14</v>
      </c>
      <c r="H2767" s="1" t="s">
        <v>15</v>
      </c>
    </row>
    <row r="2768" spans="1:8" x14ac:dyDescent="0.3">
      <c r="A2768" s="1" t="s">
        <v>2744</v>
      </c>
      <c r="B2768" s="1" t="s">
        <v>2021</v>
      </c>
      <c r="C2768" s="1">
        <v>0.1</v>
      </c>
      <c r="D2768" s="1">
        <v>978</v>
      </c>
      <c r="E2768" s="1">
        <v>11</v>
      </c>
      <c r="F2768" s="1">
        <v>3</v>
      </c>
      <c r="G2768" s="1" t="s">
        <v>14</v>
      </c>
      <c r="H2768" s="1" t="s">
        <v>15</v>
      </c>
    </row>
    <row r="2769" spans="1:8" x14ac:dyDescent="0.3">
      <c r="A2769" s="1" t="s">
        <v>2744</v>
      </c>
      <c r="B2769" s="1" t="s">
        <v>752</v>
      </c>
      <c r="C2769" s="1">
        <v>0.1</v>
      </c>
      <c r="D2769" s="1">
        <v>268</v>
      </c>
      <c r="E2769" s="1">
        <v>30</v>
      </c>
      <c r="F2769" s="1">
        <v>2</v>
      </c>
      <c r="G2769" s="1" t="s">
        <v>14</v>
      </c>
      <c r="H2769" s="1" t="s">
        <v>15</v>
      </c>
    </row>
    <row r="2770" spans="1:8" x14ac:dyDescent="0.3">
      <c r="A2770" s="1" t="s">
        <v>2745</v>
      </c>
      <c r="B2770" s="1" t="s">
        <v>2746</v>
      </c>
      <c r="C2770" s="1">
        <v>0</v>
      </c>
      <c r="D2770" s="1">
        <v>68</v>
      </c>
      <c r="E2770" s="1">
        <v>26</v>
      </c>
      <c r="F2770" s="1">
        <v>4</v>
      </c>
      <c r="G2770" s="1" t="s">
        <v>10</v>
      </c>
      <c r="H2770" s="1" t="s">
        <v>11</v>
      </c>
    </row>
    <row r="2771" spans="1:8" x14ac:dyDescent="0.3">
      <c r="A2771" s="1" t="s">
        <v>2745</v>
      </c>
      <c r="B2771" s="1" t="s">
        <v>2300</v>
      </c>
      <c r="C2771" s="1">
        <v>0</v>
      </c>
      <c r="D2771" s="1">
        <v>98</v>
      </c>
      <c r="E2771" s="1">
        <v>29</v>
      </c>
      <c r="F2771" s="1">
        <v>2</v>
      </c>
      <c r="G2771" s="1" t="s">
        <v>10</v>
      </c>
      <c r="H2771" s="1" t="s">
        <v>22</v>
      </c>
    </row>
    <row r="2772" spans="1:8" x14ac:dyDescent="0.3">
      <c r="A2772" s="1" t="s">
        <v>2744</v>
      </c>
      <c r="B2772" s="1" t="s">
        <v>2747</v>
      </c>
      <c r="C2772" s="1">
        <v>0</v>
      </c>
      <c r="D2772" s="1">
        <v>78</v>
      </c>
      <c r="E2772" s="1">
        <v>35</v>
      </c>
      <c r="F2772" s="1">
        <v>7</v>
      </c>
      <c r="G2772" s="1" t="s">
        <v>10</v>
      </c>
      <c r="H2772" s="1" t="s">
        <v>45</v>
      </c>
    </row>
    <row r="2773" spans="1:8" x14ac:dyDescent="0.3">
      <c r="A2773" s="1" t="s">
        <v>2744</v>
      </c>
      <c r="B2773" s="1" t="s">
        <v>2748</v>
      </c>
      <c r="C2773" s="1">
        <v>0</v>
      </c>
      <c r="D2773" s="1">
        <v>147</v>
      </c>
      <c r="E2773" s="1">
        <v>19</v>
      </c>
      <c r="F2773" s="1">
        <v>5</v>
      </c>
      <c r="G2773" s="1" t="s">
        <v>57</v>
      </c>
      <c r="H2773" s="1" t="s">
        <v>96</v>
      </c>
    </row>
    <row r="2774" spans="1:8" x14ac:dyDescent="0.3">
      <c r="A2774" s="1" t="s">
        <v>2749</v>
      </c>
      <c r="B2774" s="1" t="s">
        <v>2534</v>
      </c>
      <c r="C2774" s="1">
        <v>0.5</v>
      </c>
      <c r="D2774" s="1">
        <v>179</v>
      </c>
      <c r="E2774" s="1">
        <v>-61</v>
      </c>
      <c r="F2774" s="1">
        <v>1</v>
      </c>
      <c r="G2774" s="1" t="s">
        <v>57</v>
      </c>
      <c r="H2774" s="1" t="s">
        <v>79</v>
      </c>
    </row>
    <row r="2775" spans="1:8" x14ac:dyDescent="0.3">
      <c r="A2775" s="1" t="s">
        <v>2749</v>
      </c>
      <c r="B2775" s="1" t="s">
        <v>1708</v>
      </c>
      <c r="C2775" s="1">
        <v>0.5</v>
      </c>
      <c r="D2775" s="1">
        <v>112</v>
      </c>
      <c r="E2775" s="1">
        <v>-94</v>
      </c>
      <c r="F2775" s="1">
        <v>3</v>
      </c>
      <c r="G2775" s="1" t="s">
        <v>57</v>
      </c>
      <c r="H2775" s="1" t="s">
        <v>58</v>
      </c>
    </row>
    <row r="2776" spans="1:8" x14ac:dyDescent="0.3">
      <c r="A2776" s="1" t="s">
        <v>2750</v>
      </c>
      <c r="B2776" s="1" t="s">
        <v>2751</v>
      </c>
      <c r="C2776" s="1">
        <v>0</v>
      </c>
      <c r="D2776" s="1">
        <v>152</v>
      </c>
      <c r="E2776" s="1">
        <v>17</v>
      </c>
      <c r="F2776" s="1">
        <v>3</v>
      </c>
      <c r="G2776" s="1" t="s">
        <v>10</v>
      </c>
      <c r="H2776" s="1" t="s">
        <v>48</v>
      </c>
    </row>
    <row r="2777" spans="1:8" x14ac:dyDescent="0.3">
      <c r="A2777" s="1" t="s">
        <v>2752</v>
      </c>
      <c r="B2777" s="1" t="s">
        <v>1098</v>
      </c>
      <c r="C2777" s="1">
        <v>0</v>
      </c>
      <c r="D2777" s="1">
        <v>28</v>
      </c>
      <c r="E2777" s="1">
        <v>0</v>
      </c>
      <c r="F2777" s="1">
        <v>1</v>
      </c>
      <c r="G2777" s="1" t="s">
        <v>10</v>
      </c>
      <c r="H2777" s="1" t="s">
        <v>48</v>
      </c>
    </row>
    <row r="2778" spans="1:8" x14ac:dyDescent="0.3">
      <c r="A2778" s="1" t="s">
        <v>2752</v>
      </c>
      <c r="B2778" s="1" t="s">
        <v>424</v>
      </c>
      <c r="C2778" s="1">
        <v>0.15</v>
      </c>
      <c r="D2778" s="1">
        <v>2017</v>
      </c>
      <c r="E2778" s="1">
        <v>0</v>
      </c>
      <c r="F2778" s="1">
        <v>9</v>
      </c>
      <c r="G2778" s="1" t="s">
        <v>57</v>
      </c>
      <c r="H2778" s="1" t="s">
        <v>58</v>
      </c>
    </row>
    <row r="2779" spans="1:8" x14ac:dyDescent="0.3">
      <c r="A2779" s="1" t="s">
        <v>2752</v>
      </c>
      <c r="B2779" s="1" t="s">
        <v>1539</v>
      </c>
      <c r="C2779" s="1">
        <v>0.15</v>
      </c>
      <c r="D2779" s="1">
        <v>1082</v>
      </c>
      <c r="E2779" s="1">
        <v>89</v>
      </c>
      <c r="F2779" s="1">
        <v>2</v>
      </c>
      <c r="G2779" s="1" t="s">
        <v>57</v>
      </c>
      <c r="H2779" s="1" t="s">
        <v>70</v>
      </c>
    </row>
    <row r="2780" spans="1:8" x14ac:dyDescent="0.3">
      <c r="A2780" s="1" t="s">
        <v>2753</v>
      </c>
      <c r="B2780" s="1" t="s">
        <v>580</v>
      </c>
      <c r="C2780" s="1">
        <v>0.6</v>
      </c>
      <c r="D2780" s="1">
        <v>72</v>
      </c>
      <c r="E2780" s="1">
        <v>-103</v>
      </c>
      <c r="F2780" s="1">
        <v>3</v>
      </c>
      <c r="G2780" s="1" t="s">
        <v>10</v>
      </c>
      <c r="H2780" s="1" t="s">
        <v>73</v>
      </c>
    </row>
    <row r="2781" spans="1:8" x14ac:dyDescent="0.3">
      <c r="A2781" s="1" t="s">
        <v>2753</v>
      </c>
      <c r="B2781" s="1" t="s">
        <v>1096</v>
      </c>
      <c r="C2781" s="1">
        <v>0.5</v>
      </c>
      <c r="D2781" s="1">
        <v>171</v>
      </c>
      <c r="E2781" s="1">
        <v>-130</v>
      </c>
      <c r="F2781" s="1">
        <v>7</v>
      </c>
      <c r="G2781" s="1" t="s">
        <v>10</v>
      </c>
      <c r="H2781" s="1" t="s">
        <v>48</v>
      </c>
    </row>
    <row r="2782" spans="1:8" x14ac:dyDescent="0.3">
      <c r="A2782" s="1" t="s">
        <v>2753</v>
      </c>
      <c r="B2782" s="1" t="s">
        <v>87</v>
      </c>
      <c r="C2782" s="1">
        <v>0.5</v>
      </c>
      <c r="D2782" s="1">
        <v>218</v>
      </c>
      <c r="E2782" s="1">
        <v>-87</v>
      </c>
      <c r="F2782" s="1">
        <v>9</v>
      </c>
      <c r="G2782" s="1" t="s">
        <v>10</v>
      </c>
      <c r="H2782" s="1" t="s">
        <v>48</v>
      </c>
    </row>
    <row r="2783" spans="1:8" x14ac:dyDescent="0.3">
      <c r="A2783" s="1" t="s">
        <v>2754</v>
      </c>
      <c r="B2783" s="1" t="s">
        <v>156</v>
      </c>
      <c r="C2783" s="1">
        <v>0</v>
      </c>
      <c r="D2783" s="1">
        <v>181</v>
      </c>
      <c r="E2783" s="1">
        <v>29</v>
      </c>
      <c r="F2783" s="1">
        <v>6</v>
      </c>
      <c r="G2783" s="1" t="s">
        <v>10</v>
      </c>
      <c r="H2783" s="1" t="s">
        <v>18</v>
      </c>
    </row>
    <row r="2784" spans="1:8" x14ac:dyDescent="0.3">
      <c r="A2784" s="1" t="s">
        <v>2754</v>
      </c>
      <c r="B2784" s="1" t="s">
        <v>2045</v>
      </c>
      <c r="C2784" s="1">
        <v>0</v>
      </c>
      <c r="D2784" s="1">
        <v>90</v>
      </c>
      <c r="E2784" s="1">
        <v>43</v>
      </c>
      <c r="F2784" s="1">
        <v>4</v>
      </c>
      <c r="G2784" s="1" t="s">
        <v>10</v>
      </c>
      <c r="H2784" s="1" t="s">
        <v>77</v>
      </c>
    </row>
    <row r="2785" spans="1:8" x14ac:dyDescent="0.3">
      <c r="A2785" s="1" t="s">
        <v>2755</v>
      </c>
      <c r="B2785" s="1" t="s">
        <v>2756</v>
      </c>
      <c r="C2785" s="1">
        <v>0.5</v>
      </c>
      <c r="D2785" s="1">
        <v>100</v>
      </c>
      <c r="E2785" s="1">
        <v>-90</v>
      </c>
      <c r="F2785" s="1">
        <v>5</v>
      </c>
      <c r="G2785" s="1" t="s">
        <v>10</v>
      </c>
      <c r="H2785" s="1" t="s">
        <v>91</v>
      </c>
    </row>
    <row r="2786" spans="1:8" x14ac:dyDescent="0.3">
      <c r="A2786" s="1" t="s">
        <v>2755</v>
      </c>
      <c r="B2786" s="1" t="s">
        <v>1898</v>
      </c>
      <c r="C2786" s="1">
        <v>0.5</v>
      </c>
      <c r="D2786" s="1">
        <v>34</v>
      </c>
      <c r="E2786" s="1">
        <v>-9</v>
      </c>
      <c r="F2786" s="1">
        <v>7</v>
      </c>
      <c r="G2786" s="1" t="s">
        <v>10</v>
      </c>
      <c r="H2786" s="1" t="s">
        <v>29</v>
      </c>
    </row>
    <row r="2787" spans="1:8" x14ac:dyDescent="0.3">
      <c r="A2787" s="1" t="s">
        <v>2757</v>
      </c>
      <c r="B2787" s="1" t="s">
        <v>876</v>
      </c>
      <c r="C2787" s="1">
        <v>0</v>
      </c>
      <c r="D2787" s="1">
        <v>81</v>
      </c>
      <c r="E2787" s="1">
        <v>27</v>
      </c>
      <c r="F2787" s="1">
        <v>4</v>
      </c>
      <c r="G2787" s="1" t="s">
        <v>10</v>
      </c>
      <c r="H2787" s="1" t="s">
        <v>18</v>
      </c>
    </row>
    <row r="2788" spans="1:8" x14ac:dyDescent="0.3">
      <c r="A2788" s="1" t="s">
        <v>2757</v>
      </c>
      <c r="B2788" s="1" t="s">
        <v>1535</v>
      </c>
      <c r="C2788" s="1">
        <v>0</v>
      </c>
      <c r="D2788" s="1">
        <v>108</v>
      </c>
      <c r="E2788" s="1">
        <v>18</v>
      </c>
      <c r="F2788" s="1">
        <v>7</v>
      </c>
      <c r="G2788" s="1" t="s">
        <v>10</v>
      </c>
      <c r="H2788" s="1" t="s">
        <v>18</v>
      </c>
    </row>
    <row r="2789" spans="1:8" x14ac:dyDescent="0.3">
      <c r="A2789" s="1" t="s">
        <v>2757</v>
      </c>
      <c r="B2789" s="1" t="s">
        <v>317</v>
      </c>
      <c r="C2789" s="1">
        <v>0</v>
      </c>
      <c r="D2789" s="1">
        <v>67</v>
      </c>
      <c r="E2789" s="1">
        <v>27</v>
      </c>
      <c r="F2789" s="1">
        <v>5</v>
      </c>
      <c r="G2789" s="1" t="s">
        <v>10</v>
      </c>
      <c r="H2789" s="1" t="s">
        <v>48</v>
      </c>
    </row>
    <row r="2790" spans="1:8" x14ac:dyDescent="0.3">
      <c r="A2790" s="1" t="s">
        <v>2757</v>
      </c>
      <c r="B2790" s="1" t="s">
        <v>177</v>
      </c>
      <c r="C2790" s="1">
        <v>0</v>
      </c>
      <c r="D2790" s="1">
        <v>62</v>
      </c>
      <c r="E2790" s="1">
        <v>19</v>
      </c>
      <c r="F2790" s="1">
        <v>4</v>
      </c>
      <c r="G2790" s="1" t="s">
        <v>10</v>
      </c>
      <c r="H2790" s="1" t="s">
        <v>29</v>
      </c>
    </row>
    <row r="2791" spans="1:8" x14ac:dyDescent="0.3">
      <c r="A2791" s="1" t="s">
        <v>2757</v>
      </c>
      <c r="B2791" s="1" t="s">
        <v>1398</v>
      </c>
      <c r="C2791" s="1">
        <v>0</v>
      </c>
      <c r="D2791" s="1">
        <v>57</v>
      </c>
      <c r="E2791" s="1">
        <v>14</v>
      </c>
      <c r="F2791" s="1">
        <v>5</v>
      </c>
      <c r="G2791" s="1" t="s">
        <v>10</v>
      </c>
      <c r="H2791" s="1" t="s">
        <v>45</v>
      </c>
    </row>
    <row r="2792" spans="1:8" x14ac:dyDescent="0.3">
      <c r="A2792" s="1" t="s">
        <v>2757</v>
      </c>
      <c r="B2792" s="1" t="s">
        <v>2758</v>
      </c>
      <c r="C2792" s="1">
        <v>0.4</v>
      </c>
      <c r="D2792" s="1">
        <v>918</v>
      </c>
      <c r="E2792" s="1">
        <v>-398</v>
      </c>
      <c r="F2792" s="1">
        <v>9</v>
      </c>
      <c r="G2792" s="1" t="s">
        <v>57</v>
      </c>
      <c r="H2792" s="1" t="s">
        <v>58</v>
      </c>
    </row>
    <row r="2793" spans="1:8" x14ac:dyDescent="0.3">
      <c r="A2793" s="1" t="s">
        <v>2757</v>
      </c>
      <c r="B2793" s="1" t="s">
        <v>1994</v>
      </c>
      <c r="C2793" s="1">
        <v>0.4</v>
      </c>
      <c r="D2793" s="1">
        <v>97</v>
      </c>
      <c r="E2793" s="1">
        <v>-29</v>
      </c>
      <c r="F2793" s="1">
        <v>2</v>
      </c>
      <c r="G2793" s="1" t="s">
        <v>57</v>
      </c>
      <c r="H2793" s="1" t="s">
        <v>70</v>
      </c>
    </row>
    <row r="2794" spans="1:8" x14ac:dyDescent="0.3">
      <c r="A2794" s="1" t="s">
        <v>2759</v>
      </c>
      <c r="B2794" s="1" t="s">
        <v>602</v>
      </c>
      <c r="C2794" s="1">
        <v>0.1</v>
      </c>
      <c r="D2794" s="1">
        <v>1853</v>
      </c>
      <c r="E2794" s="1">
        <v>576</v>
      </c>
      <c r="F2794" s="1">
        <v>5</v>
      </c>
      <c r="G2794" s="1" t="s">
        <v>14</v>
      </c>
      <c r="H2794" s="1" t="s">
        <v>15</v>
      </c>
    </row>
    <row r="2795" spans="1:8" x14ac:dyDescent="0.3">
      <c r="A2795" s="1" t="s">
        <v>2760</v>
      </c>
      <c r="B2795" s="1" t="s">
        <v>2761</v>
      </c>
      <c r="C2795" s="1">
        <v>0.2</v>
      </c>
      <c r="D2795" s="1">
        <v>149</v>
      </c>
      <c r="E2795" s="1">
        <v>33</v>
      </c>
      <c r="F2795" s="1">
        <v>3</v>
      </c>
      <c r="G2795" s="1" t="s">
        <v>14</v>
      </c>
      <c r="H2795" s="1" t="s">
        <v>36</v>
      </c>
    </row>
    <row r="2796" spans="1:8" x14ac:dyDescent="0.3">
      <c r="A2796" s="1" t="s">
        <v>2760</v>
      </c>
      <c r="B2796" s="1" t="s">
        <v>2213</v>
      </c>
      <c r="C2796" s="1">
        <v>0</v>
      </c>
      <c r="D2796" s="1">
        <v>1200</v>
      </c>
      <c r="E2796" s="1">
        <v>480</v>
      </c>
      <c r="F2796" s="1">
        <v>4</v>
      </c>
      <c r="G2796" s="1" t="s">
        <v>57</v>
      </c>
      <c r="H2796" s="1" t="s">
        <v>79</v>
      </c>
    </row>
    <row r="2797" spans="1:8" x14ac:dyDescent="0.3">
      <c r="A2797" s="1" t="s">
        <v>2762</v>
      </c>
      <c r="B2797" s="1" t="s">
        <v>123</v>
      </c>
      <c r="C2797" s="1">
        <v>0</v>
      </c>
      <c r="D2797" s="1">
        <v>88</v>
      </c>
      <c r="E2797" s="1">
        <v>18</v>
      </c>
      <c r="F2797" s="1">
        <v>3</v>
      </c>
      <c r="G2797" s="1" t="s">
        <v>57</v>
      </c>
      <c r="H2797" s="1" t="s">
        <v>96</v>
      </c>
    </row>
    <row r="2798" spans="1:8" x14ac:dyDescent="0.3">
      <c r="A2798" s="1" t="s">
        <v>2763</v>
      </c>
      <c r="B2798" s="1" t="s">
        <v>2088</v>
      </c>
      <c r="C2798" s="1">
        <v>0</v>
      </c>
      <c r="D2798" s="1">
        <v>40</v>
      </c>
      <c r="E2798" s="1">
        <v>19</v>
      </c>
      <c r="F2798" s="1">
        <v>2</v>
      </c>
      <c r="G2798" s="1" t="s">
        <v>14</v>
      </c>
      <c r="H2798" s="1" t="s">
        <v>116</v>
      </c>
    </row>
    <row r="2799" spans="1:8" x14ac:dyDescent="0.3">
      <c r="A2799" s="1" t="s">
        <v>2763</v>
      </c>
      <c r="B2799" s="1" t="s">
        <v>192</v>
      </c>
      <c r="C2799" s="1">
        <v>0</v>
      </c>
      <c r="D2799" s="1">
        <v>79</v>
      </c>
      <c r="E2799" s="1">
        <v>2</v>
      </c>
      <c r="F2799" s="1">
        <v>3</v>
      </c>
      <c r="G2799" s="1" t="s">
        <v>10</v>
      </c>
      <c r="H2799" s="1" t="s">
        <v>18</v>
      </c>
    </row>
    <row r="2800" spans="1:8" x14ac:dyDescent="0.3">
      <c r="A2800" s="1" t="s">
        <v>2764</v>
      </c>
      <c r="B2800" s="1" t="s">
        <v>1613</v>
      </c>
      <c r="C2800" s="1">
        <v>0</v>
      </c>
      <c r="D2800" s="1">
        <v>136</v>
      </c>
      <c r="E2800" s="1">
        <v>52</v>
      </c>
      <c r="F2800" s="1">
        <v>3</v>
      </c>
      <c r="G2800" s="1" t="s">
        <v>57</v>
      </c>
      <c r="H2800" s="1" t="s">
        <v>96</v>
      </c>
    </row>
    <row r="2801" spans="1:8" x14ac:dyDescent="0.3">
      <c r="A2801" s="1" t="s">
        <v>2764</v>
      </c>
      <c r="B2801" s="1" t="s">
        <v>2765</v>
      </c>
      <c r="C2801" s="1">
        <v>0.1</v>
      </c>
      <c r="D2801" s="1">
        <v>332</v>
      </c>
      <c r="E2801" s="1">
        <v>-22</v>
      </c>
      <c r="F2801" s="1">
        <v>3</v>
      </c>
      <c r="G2801" s="1" t="s">
        <v>57</v>
      </c>
      <c r="H2801" s="1" t="s">
        <v>58</v>
      </c>
    </row>
    <row r="2802" spans="1:8" x14ac:dyDescent="0.3">
      <c r="A2802" s="1" t="s">
        <v>2766</v>
      </c>
      <c r="B2802" s="1" t="s">
        <v>25</v>
      </c>
      <c r="C2802" s="1">
        <v>0</v>
      </c>
      <c r="D2802" s="1">
        <v>207</v>
      </c>
      <c r="E2802" s="1">
        <v>77</v>
      </c>
      <c r="F2802" s="1">
        <v>4</v>
      </c>
      <c r="G2802" s="1" t="s">
        <v>10</v>
      </c>
      <c r="H2802" s="1" t="s">
        <v>18</v>
      </c>
    </row>
    <row r="2803" spans="1:8" x14ac:dyDescent="0.3">
      <c r="A2803" s="1" t="s">
        <v>2767</v>
      </c>
      <c r="B2803" s="1" t="s">
        <v>1013</v>
      </c>
      <c r="C2803" s="1">
        <v>0.1</v>
      </c>
      <c r="D2803" s="1">
        <v>837</v>
      </c>
      <c r="E2803" s="1">
        <v>288</v>
      </c>
      <c r="F2803" s="1">
        <v>2</v>
      </c>
      <c r="G2803" s="1" t="s">
        <v>14</v>
      </c>
      <c r="H2803" s="1" t="s">
        <v>36</v>
      </c>
    </row>
    <row r="2804" spans="1:8" x14ac:dyDescent="0.3">
      <c r="A2804" s="1" t="s">
        <v>2768</v>
      </c>
      <c r="B2804" s="1" t="s">
        <v>2769</v>
      </c>
      <c r="C2804" s="1">
        <v>0.35</v>
      </c>
      <c r="D2804" s="1">
        <v>915</v>
      </c>
      <c r="E2804" s="1">
        <v>-99</v>
      </c>
      <c r="F2804" s="1">
        <v>3</v>
      </c>
      <c r="G2804" s="1" t="s">
        <v>14</v>
      </c>
      <c r="H2804" s="1" t="s">
        <v>40</v>
      </c>
    </row>
    <row r="2805" spans="1:8" x14ac:dyDescent="0.3">
      <c r="A2805" s="1" t="s">
        <v>2768</v>
      </c>
      <c r="B2805" s="1" t="s">
        <v>1768</v>
      </c>
      <c r="C2805" s="1">
        <v>0</v>
      </c>
      <c r="D2805" s="1">
        <v>76</v>
      </c>
      <c r="E2805" s="1">
        <v>23</v>
      </c>
      <c r="F2805" s="1">
        <v>5</v>
      </c>
      <c r="G2805" s="1" t="s">
        <v>10</v>
      </c>
      <c r="H2805" s="1" t="s">
        <v>91</v>
      </c>
    </row>
    <row r="2806" spans="1:8" x14ac:dyDescent="0.3">
      <c r="A2806" s="1" t="s">
        <v>2770</v>
      </c>
      <c r="B2806" s="1" t="s">
        <v>811</v>
      </c>
      <c r="C2806" s="1">
        <v>0</v>
      </c>
      <c r="D2806" s="1">
        <v>172</v>
      </c>
      <c r="E2806" s="1">
        <v>34</v>
      </c>
      <c r="F2806" s="1">
        <v>2</v>
      </c>
      <c r="G2806" s="1" t="s">
        <v>57</v>
      </c>
      <c r="H2806" s="1" t="s">
        <v>58</v>
      </c>
    </row>
    <row r="2807" spans="1:8" x14ac:dyDescent="0.3">
      <c r="A2807" s="1" t="s">
        <v>2771</v>
      </c>
      <c r="B2807" s="1" t="s">
        <v>2772</v>
      </c>
      <c r="C2807" s="1">
        <v>0</v>
      </c>
      <c r="D2807" s="1">
        <v>591</v>
      </c>
      <c r="E2807" s="1">
        <v>219</v>
      </c>
      <c r="F2807" s="1">
        <v>3</v>
      </c>
      <c r="G2807" s="1" t="s">
        <v>14</v>
      </c>
      <c r="H2807" s="1" t="s">
        <v>15</v>
      </c>
    </row>
    <row r="2808" spans="1:8" x14ac:dyDescent="0.3">
      <c r="A2808" s="1" t="s">
        <v>2771</v>
      </c>
      <c r="B2808" s="1" t="s">
        <v>25</v>
      </c>
      <c r="C2808" s="1">
        <v>0</v>
      </c>
      <c r="D2808" s="1">
        <v>414</v>
      </c>
      <c r="E2808" s="1">
        <v>153</v>
      </c>
      <c r="F2808" s="1">
        <v>8</v>
      </c>
      <c r="G2808" s="1" t="s">
        <v>10</v>
      </c>
      <c r="H2808" s="1" t="s">
        <v>18</v>
      </c>
    </row>
    <row r="2809" spans="1:8" x14ac:dyDescent="0.3">
      <c r="A2809" s="1" t="s">
        <v>2771</v>
      </c>
      <c r="B2809" s="1" t="s">
        <v>528</v>
      </c>
      <c r="C2809" s="1">
        <v>0</v>
      </c>
      <c r="D2809" s="1">
        <v>60</v>
      </c>
      <c r="E2809" s="1">
        <v>3</v>
      </c>
      <c r="F2809" s="1">
        <v>3</v>
      </c>
      <c r="G2809" s="1" t="s">
        <v>10</v>
      </c>
      <c r="H2809" s="1" t="s">
        <v>22</v>
      </c>
    </row>
    <row r="2810" spans="1:8" x14ac:dyDescent="0.3">
      <c r="A2810" s="1" t="s">
        <v>2771</v>
      </c>
      <c r="B2810" s="1" t="s">
        <v>2090</v>
      </c>
      <c r="C2810" s="1">
        <v>0</v>
      </c>
      <c r="D2810" s="1">
        <v>76</v>
      </c>
      <c r="E2810" s="1">
        <v>5</v>
      </c>
      <c r="F2810" s="1">
        <v>2</v>
      </c>
      <c r="G2810" s="1" t="s">
        <v>57</v>
      </c>
      <c r="H2810" s="1" t="s">
        <v>96</v>
      </c>
    </row>
    <row r="2811" spans="1:8" x14ac:dyDescent="0.3">
      <c r="A2811" s="1" t="s">
        <v>2773</v>
      </c>
      <c r="B2811" s="1" t="s">
        <v>186</v>
      </c>
      <c r="C2811" s="1">
        <v>0.5</v>
      </c>
      <c r="D2811" s="1">
        <v>38</v>
      </c>
      <c r="E2811" s="1">
        <v>-8</v>
      </c>
      <c r="F2811" s="1">
        <v>4</v>
      </c>
      <c r="G2811" s="1" t="s">
        <v>10</v>
      </c>
      <c r="H2811" s="1" t="s">
        <v>18</v>
      </c>
    </row>
    <row r="2812" spans="1:8" x14ac:dyDescent="0.3">
      <c r="A2812" s="1" t="s">
        <v>2773</v>
      </c>
      <c r="B2812" s="1" t="s">
        <v>1262</v>
      </c>
      <c r="C2812" s="1">
        <v>0.5</v>
      </c>
      <c r="D2812" s="1">
        <v>251</v>
      </c>
      <c r="E2812" s="1">
        <v>-146</v>
      </c>
      <c r="F2812" s="1">
        <v>10</v>
      </c>
      <c r="G2812" s="1" t="s">
        <v>10</v>
      </c>
      <c r="H2812" s="1" t="s">
        <v>48</v>
      </c>
    </row>
    <row r="2813" spans="1:8" x14ac:dyDescent="0.3">
      <c r="A2813" s="1" t="s">
        <v>2774</v>
      </c>
      <c r="B2813" s="1" t="s">
        <v>137</v>
      </c>
      <c r="C2813" s="1">
        <v>0</v>
      </c>
      <c r="D2813" s="1">
        <v>22</v>
      </c>
      <c r="E2813" s="1">
        <v>4</v>
      </c>
      <c r="F2813" s="1">
        <v>1</v>
      </c>
      <c r="G2813" s="1" t="s">
        <v>10</v>
      </c>
      <c r="H2813" s="1" t="s">
        <v>18</v>
      </c>
    </row>
    <row r="2814" spans="1:8" x14ac:dyDescent="0.3">
      <c r="A2814" s="1" t="s">
        <v>2774</v>
      </c>
      <c r="B2814" s="1" t="s">
        <v>331</v>
      </c>
      <c r="C2814" s="1">
        <v>0</v>
      </c>
      <c r="D2814" s="1">
        <v>29</v>
      </c>
      <c r="E2814" s="1">
        <v>6</v>
      </c>
      <c r="F2814" s="1">
        <v>2</v>
      </c>
      <c r="G2814" s="1" t="s">
        <v>10</v>
      </c>
      <c r="H2814" s="1" t="s">
        <v>18</v>
      </c>
    </row>
    <row r="2815" spans="1:8" x14ac:dyDescent="0.3">
      <c r="A2815" s="1" t="s">
        <v>2775</v>
      </c>
      <c r="B2815" s="1" t="s">
        <v>1980</v>
      </c>
      <c r="C2815" s="1">
        <v>0</v>
      </c>
      <c r="D2815" s="1">
        <v>123</v>
      </c>
      <c r="E2815" s="1">
        <v>56</v>
      </c>
      <c r="F2815" s="1">
        <v>4</v>
      </c>
      <c r="G2815" s="1" t="s">
        <v>10</v>
      </c>
      <c r="H2815" s="1" t="s">
        <v>11</v>
      </c>
    </row>
    <row r="2816" spans="1:8" x14ac:dyDescent="0.3">
      <c r="A2816" s="1" t="s">
        <v>2775</v>
      </c>
      <c r="B2816" s="1" t="s">
        <v>351</v>
      </c>
      <c r="C2816" s="1">
        <v>0</v>
      </c>
      <c r="D2816" s="1">
        <v>45</v>
      </c>
      <c r="E2816" s="1">
        <v>4</v>
      </c>
      <c r="F2816" s="1">
        <v>4</v>
      </c>
      <c r="G2816" s="1" t="s">
        <v>10</v>
      </c>
      <c r="H2816" s="1" t="s">
        <v>22</v>
      </c>
    </row>
    <row r="2817" spans="1:8" x14ac:dyDescent="0.3">
      <c r="A2817" s="1" t="s">
        <v>2776</v>
      </c>
      <c r="B2817" s="1" t="s">
        <v>591</v>
      </c>
      <c r="C2817" s="1">
        <v>0.15</v>
      </c>
      <c r="D2817" s="1">
        <v>668</v>
      </c>
      <c r="E2817" s="1">
        <v>-110</v>
      </c>
      <c r="F2817" s="1">
        <v>3</v>
      </c>
      <c r="G2817" s="1" t="s">
        <v>57</v>
      </c>
      <c r="H2817" s="1" t="s">
        <v>79</v>
      </c>
    </row>
    <row r="2818" spans="1:8" x14ac:dyDescent="0.3">
      <c r="A2818" s="1" t="s">
        <v>2777</v>
      </c>
      <c r="B2818" s="1" t="s">
        <v>809</v>
      </c>
      <c r="C2818" s="1">
        <v>0</v>
      </c>
      <c r="D2818" s="1">
        <v>334</v>
      </c>
      <c r="E2818" s="1">
        <v>107</v>
      </c>
      <c r="F2818" s="1">
        <v>2</v>
      </c>
      <c r="G2818" s="1" t="s">
        <v>57</v>
      </c>
      <c r="H2818" s="1" t="s">
        <v>70</v>
      </c>
    </row>
    <row r="2819" spans="1:8" x14ac:dyDescent="0.3">
      <c r="A2819" s="1" t="s">
        <v>2778</v>
      </c>
      <c r="B2819" s="1" t="s">
        <v>1150</v>
      </c>
      <c r="C2819" s="1">
        <v>0</v>
      </c>
      <c r="D2819" s="1">
        <v>50</v>
      </c>
      <c r="E2819" s="1">
        <v>1</v>
      </c>
      <c r="F2819" s="1">
        <v>3</v>
      </c>
      <c r="G2819" s="1" t="s">
        <v>10</v>
      </c>
      <c r="H2819" s="1" t="s">
        <v>11</v>
      </c>
    </row>
    <row r="2820" spans="1:8" x14ac:dyDescent="0.3">
      <c r="A2820" s="1" t="s">
        <v>2778</v>
      </c>
      <c r="B2820" s="1" t="s">
        <v>193</v>
      </c>
      <c r="C2820" s="1">
        <v>0.1</v>
      </c>
      <c r="D2820" s="1">
        <v>28</v>
      </c>
      <c r="E2820" s="1">
        <v>5</v>
      </c>
      <c r="F2820" s="1">
        <v>3</v>
      </c>
      <c r="G2820" s="1" t="s">
        <v>10</v>
      </c>
      <c r="H2820" s="1" t="s">
        <v>22</v>
      </c>
    </row>
    <row r="2821" spans="1:8" x14ac:dyDescent="0.3">
      <c r="A2821" s="1" t="s">
        <v>2778</v>
      </c>
      <c r="B2821" s="1" t="s">
        <v>435</v>
      </c>
      <c r="C2821" s="1">
        <v>0</v>
      </c>
      <c r="D2821" s="1">
        <v>863</v>
      </c>
      <c r="E2821" s="1">
        <v>242</v>
      </c>
      <c r="F2821" s="1">
        <v>7</v>
      </c>
      <c r="G2821" s="1" t="s">
        <v>57</v>
      </c>
      <c r="H2821" s="1" t="s">
        <v>70</v>
      </c>
    </row>
    <row r="2822" spans="1:8" x14ac:dyDescent="0.3">
      <c r="A2822" s="1" t="s">
        <v>2779</v>
      </c>
      <c r="B2822" s="1" t="s">
        <v>1492</v>
      </c>
      <c r="C2822" s="1">
        <v>0</v>
      </c>
      <c r="D2822" s="1">
        <v>54</v>
      </c>
      <c r="E2822" s="1">
        <v>15</v>
      </c>
      <c r="F2822" s="1">
        <v>2</v>
      </c>
      <c r="G2822" s="1" t="s">
        <v>10</v>
      </c>
      <c r="H2822" s="1" t="s">
        <v>77</v>
      </c>
    </row>
    <row r="2823" spans="1:8" x14ac:dyDescent="0.3">
      <c r="A2823" s="1" t="s">
        <v>2780</v>
      </c>
      <c r="B2823" s="1" t="s">
        <v>697</v>
      </c>
      <c r="C2823" s="1">
        <v>0</v>
      </c>
      <c r="D2823" s="1">
        <v>2544</v>
      </c>
      <c r="E2823" s="1">
        <v>1094</v>
      </c>
      <c r="F2823" s="1">
        <v>4</v>
      </c>
      <c r="G2823" s="1" t="s">
        <v>57</v>
      </c>
      <c r="H2823" s="1" t="s">
        <v>70</v>
      </c>
    </row>
    <row r="2824" spans="1:8" x14ac:dyDescent="0.3">
      <c r="A2824" s="1" t="s">
        <v>2781</v>
      </c>
      <c r="B2824" s="1" t="s">
        <v>2688</v>
      </c>
      <c r="C2824" s="1">
        <v>0.35</v>
      </c>
      <c r="D2824" s="1">
        <v>3063</v>
      </c>
      <c r="E2824" s="1">
        <v>-142</v>
      </c>
      <c r="F2824" s="1">
        <v>11</v>
      </c>
      <c r="G2824" s="1" t="s">
        <v>14</v>
      </c>
      <c r="H2824" s="1" t="s">
        <v>40</v>
      </c>
    </row>
    <row r="2825" spans="1:8" x14ac:dyDescent="0.3">
      <c r="A2825" s="1" t="s">
        <v>2782</v>
      </c>
      <c r="B2825" s="1" t="s">
        <v>1929</v>
      </c>
      <c r="C2825" s="1">
        <v>0</v>
      </c>
      <c r="D2825" s="1">
        <v>325</v>
      </c>
      <c r="E2825" s="1">
        <v>32</v>
      </c>
      <c r="F2825" s="1">
        <v>7</v>
      </c>
      <c r="G2825" s="1" t="s">
        <v>10</v>
      </c>
      <c r="H2825" s="1" t="s">
        <v>11</v>
      </c>
    </row>
    <row r="2826" spans="1:8" x14ac:dyDescent="0.3">
      <c r="A2826" s="1" t="s">
        <v>2783</v>
      </c>
      <c r="B2826" s="1" t="s">
        <v>186</v>
      </c>
      <c r="C2826" s="1">
        <v>0</v>
      </c>
      <c r="D2826" s="1">
        <v>57</v>
      </c>
      <c r="E2826" s="1">
        <v>23</v>
      </c>
      <c r="F2826" s="1">
        <v>3</v>
      </c>
      <c r="G2826" s="1" t="s">
        <v>10</v>
      </c>
      <c r="H2826" s="1" t="s">
        <v>18</v>
      </c>
    </row>
    <row r="2827" spans="1:8" x14ac:dyDescent="0.3">
      <c r="A2827" s="1" t="s">
        <v>2783</v>
      </c>
      <c r="B2827" s="1" t="s">
        <v>701</v>
      </c>
      <c r="C2827" s="1">
        <v>0.1</v>
      </c>
      <c r="D2827" s="1">
        <v>98</v>
      </c>
      <c r="E2827" s="1">
        <v>-5</v>
      </c>
      <c r="F2827" s="1">
        <v>2</v>
      </c>
      <c r="G2827" s="1" t="s">
        <v>10</v>
      </c>
      <c r="H2827" s="1" t="s">
        <v>22</v>
      </c>
    </row>
    <row r="2828" spans="1:8" x14ac:dyDescent="0.3">
      <c r="A2828" s="1" t="s">
        <v>2784</v>
      </c>
      <c r="B2828" s="1" t="s">
        <v>168</v>
      </c>
      <c r="C2828" s="1">
        <v>0</v>
      </c>
      <c r="D2828" s="1">
        <v>53</v>
      </c>
      <c r="E2828" s="1">
        <v>2</v>
      </c>
      <c r="F2828" s="1">
        <v>2</v>
      </c>
      <c r="G2828" s="1" t="s">
        <v>10</v>
      </c>
      <c r="H2828" s="1" t="s">
        <v>18</v>
      </c>
    </row>
    <row r="2829" spans="1:8" x14ac:dyDescent="0.3">
      <c r="A2829" s="1" t="s">
        <v>2785</v>
      </c>
      <c r="B2829" s="1" t="s">
        <v>1329</v>
      </c>
      <c r="C2829" s="1">
        <v>0</v>
      </c>
      <c r="D2829" s="1">
        <v>245</v>
      </c>
      <c r="E2829" s="1">
        <v>22</v>
      </c>
      <c r="F2829" s="1">
        <v>5</v>
      </c>
      <c r="G2829" s="1" t="s">
        <v>14</v>
      </c>
      <c r="H2829" s="1" t="s">
        <v>116</v>
      </c>
    </row>
    <row r="2830" spans="1:8" x14ac:dyDescent="0.3">
      <c r="A2830" s="1" t="s">
        <v>2785</v>
      </c>
      <c r="B2830" s="1" t="s">
        <v>502</v>
      </c>
      <c r="C2830" s="1">
        <v>0.4</v>
      </c>
      <c r="D2830" s="1">
        <v>12</v>
      </c>
      <c r="E2830" s="1">
        <v>-5</v>
      </c>
      <c r="F2830" s="1">
        <v>1</v>
      </c>
      <c r="G2830" s="1" t="s">
        <v>10</v>
      </c>
      <c r="H2830" s="1" t="s">
        <v>22</v>
      </c>
    </row>
    <row r="2831" spans="1:8" x14ac:dyDescent="0.3">
      <c r="A2831" s="1" t="s">
        <v>2785</v>
      </c>
      <c r="B2831" s="1" t="s">
        <v>811</v>
      </c>
      <c r="C2831" s="1">
        <v>0.4</v>
      </c>
      <c r="D2831" s="1">
        <v>362</v>
      </c>
      <c r="E2831" s="1">
        <v>-121</v>
      </c>
      <c r="F2831" s="1">
        <v>7</v>
      </c>
      <c r="G2831" s="1" t="s">
        <v>57</v>
      </c>
      <c r="H2831" s="1" t="s">
        <v>58</v>
      </c>
    </row>
    <row r="2832" spans="1:8" x14ac:dyDescent="0.3">
      <c r="A2832" s="1" t="s">
        <v>2786</v>
      </c>
      <c r="B2832" s="1" t="s">
        <v>189</v>
      </c>
      <c r="C2832" s="1">
        <v>0</v>
      </c>
      <c r="D2832" s="1">
        <v>822</v>
      </c>
      <c r="E2832" s="1">
        <v>353</v>
      </c>
      <c r="F2832" s="1">
        <v>2</v>
      </c>
      <c r="G2832" s="1" t="s">
        <v>14</v>
      </c>
      <c r="H2832" s="1" t="s">
        <v>15</v>
      </c>
    </row>
    <row r="2833" spans="1:8" x14ac:dyDescent="0.3">
      <c r="A2833" s="1" t="s">
        <v>2787</v>
      </c>
      <c r="B2833" s="1" t="s">
        <v>223</v>
      </c>
      <c r="C2833" s="1">
        <v>0</v>
      </c>
      <c r="D2833" s="1">
        <v>103</v>
      </c>
      <c r="E2833" s="1">
        <v>30</v>
      </c>
      <c r="F2833" s="1">
        <v>2</v>
      </c>
      <c r="G2833" s="1" t="s">
        <v>14</v>
      </c>
      <c r="H2833" s="1" t="s">
        <v>116</v>
      </c>
    </row>
    <row r="2834" spans="1:8" x14ac:dyDescent="0.3">
      <c r="A2834" s="1" t="s">
        <v>2787</v>
      </c>
      <c r="B2834" s="1" t="s">
        <v>743</v>
      </c>
      <c r="C2834" s="1">
        <v>0</v>
      </c>
      <c r="D2834" s="1">
        <v>28</v>
      </c>
      <c r="E2834" s="1">
        <v>6</v>
      </c>
      <c r="F2834" s="1">
        <v>2</v>
      </c>
      <c r="G2834" s="1" t="s">
        <v>10</v>
      </c>
      <c r="H2834" s="1" t="s">
        <v>29</v>
      </c>
    </row>
    <row r="2835" spans="1:8" x14ac:dyDescent="0.3">
      <c r="A2835" s="1" t="s">
        <v>2788</v>
      </c>
      <c r="B2835" s="1" t="s">
        <v>1953</v>
      </c>
      <c r="C2835" s="1">
        <v>0.1</v>
      </c>
      <c r="D2835" s="1">
        <v>264</v>
      </c>
      <c r="E2835" s="1">
        <v>-21</v>
      </c>
      <c r="F2835" s="1">
        <v>6</v>
      </c>
      <c r="G2835" s="1" t="s">
        <v>10</v>
      </c>
      <c r="H2835" s="1" t="s">
        <v>22</v>
      </c>
    </row>
    <row r="2836" spans="1:8" x14ac:dyDescent="0.3">
      <c r="A2836" s="1" t="s">
        <v>2789</v>
      </c>
      <c r="B2836" s="1" t="s">
        <v>454</v>
      </c>
      <c r="C2836" s="1">
        <v>0.1</v>
      </c>
      <c r="D2836" s="1">
        <v>231</v>
      </c>
      <c r="E2836" s="1">
        <v>72</v>
      </c>
      <c r="F2836" s="1">
        <v>2</v>
      </c>
      <c r="G2836" s="1" t="s">
        <v>14</v>
      </c>
      <c r="H2836" s="1" t="s">
        <v>36</v>
      </c>
    </row>
    <row r="2837" spans="1:8" x14ac:dyDescent="0.3">
      <c r="A2837" s="1" t="s">
        <v>2789</v>
      </c>
      <c r="B2837" s="1" t="s">
        <v>2790</v>
      </c>
      <c r="C2837" s="1">
        <v>0</v>
      </c>
      <c r="D2837" s="1">
        <v>132</v>
      </c>
      <c r="E2837" s="1">
        <v>43</v>
      </c>
      <c r="F2837" s="1">
        <v>3</v>
      </c>
      <c r="G2837" s="1" t="s">
        <v>14</v>
      </c>
      <c r="H2837" s="1" t="s">
        <v>116</v>
      </c>
    </row>
    <row r="2838" spans="1:8" x14ac:dyDescent="0.3">
      <c r="A2838" s="1" t="s">
        <v>2791</v>
      </c>
      <c r="B2838" s="1" t="s">
        <v>715</v>
      </c>
      <c r="C2838" s="1">
        <v>0</v>
      </c>
      <c r="D2838" s="1">
        <v>90</v>
      </c>
      <c r="E2838" s="1">
        <v>36</v>
      </c>
      <c r="F2838" s="1">
        <v>3</v>
      </c>
      <c r="G2838" s="1" t="s">
        <v>10</v>
      </c>
      <c r="H2838" s="1" t="s">
        <v>48</v>
      </c>
    </row>
    <row r="2839" spans="1:8" x14ac:dyDescent="0.3">
      <c r="A2839" s="1" t="s">
        <v>2789</v>
      </c>
      <c r="B2839" s="1" t="s">
        <v>747</v>
      </c>
      <c r="C2839" s="1">
        <v>0</v>
      </c>
      <c r="D2839" s="1">
        <v>42</v>
      </c>
      <c r="E2839" s="1">
        <v>12</v>
      </c>
      <c r="F2839" s="1">
        <v>3</v>
      </c>
      <c r="G2839" s="1" t="s">
        <v>10</v>
      </c>
      <c r="H2839" s="1" t="s">
        <v>29</v>
      </c>
    </row>
    <row r="2840" spans="1:8" x14ac:dyDescent="0.3">
      <c r="A2840" s="1" t="s">
        <v>2789</v>
      </c>
      <c r="B2840" s="1" t="s">
        <v>2400</v>
      </c>
      <c r="C2840" s="1">
        <v>0</v>
      </c>
      <c r="D2840" s="1">
        <v>223</v>
      </c>
      <c r="E2840" s="1">
        <v>27</v>
      </c>
      <c r="F2840" s="1">
        <v>3</v>
      </c>
      <c r="G2840" s="1" t="s">
        <v>57</v>
      </c>
      <c r="H2840" s="1" t="s">
        <v>70</v>
      </c>
    </row>
    <row r="2841" spans="1:8" x14ac:dyDescent="0.3">
      <c r="A2841" s="1" t="s">
        <v>2792</v>
      </c>
      <c r="B2841" s="1" t="s">
        <v>756</v>
      </c>
      <c r="C2841" s="1">
        <v>0</v>
      </c>
      <c r="D2841" s="1">
        <v>54</v>
      </c>
      <c r="E2841" s="1">
        <v>27</v>
      </c>
      <c r="F2841" s="1">
        <v>2</v>
      </c>
      <c r="G2841" s="1" t="s">
        <v>10</v>
      </c>
      <c r="H2841" s="1" t="s">
        <v>18</v>
      </c>
    </row>
    <row r="2842" spans="1:8" x14ac:dyDescent="0.3">
      <c r="A2842" s="1" t="s">
        <v>2792</v>
      </c>
      <c r="B2842" s="1" t="s">
        <v>2157</v>
      </c>
      <c r="C2842" s="1">
        <v>0</v>
      </c>
      <c r="D2842" s="1">
        <v>115</v>
      </c>
      <c r="E2842" s="1">
        <v>10</v>
      </c>
      <c r="F2842" s="1">
        <v>3</v>
      </c>
      <c r="G2842" s="1" t="s">
        <v>10</v>
      </c>
      <c r="H2842" s="1" t="s">
        <v>91</v>
      </c>
    </row>
    <row r="2843" spans="1:8" x14ac:dyDescent="0.3">
      <c r="A2843" s="1" t="s">
        <v>2793</v>
      </c>
      <c r="B2843" s="1" t="s">
        <v>2794</v>
      </c>
      <c r="C2843" s="1">
        <v>0</v>
      </c>
      <c r="D2843" s="1">
        <v>122</v>
      </c>
      <c r="E2843" s="1">
        <v>40</v>
      </c>
      <c r="F2843" s="1">
        <v>6</v>
      </c>
      <c r="G2843" s="1" t="s">
        <v>10</v>
      </c>
      <c r="H2843" s="1" t="s">
        <v>77</v>
      </c>
    </row>
    <row r="2844" spans="1:8" x14ac:dyDescent="0.3">
      <c r="A2844" s="1" t="s">
        <v>2793</v>
      </c>
      <c r="B2844" s="1" t="s">
        <v>1833</v>
      </c>
      <c r="C2844" s="1">
        <v>0</v>
      </c>
      <c r="D2844" s="1">
        <v>88</v>
      </c>
      <c r="E2844" s="1">
        <v>40</v>
      </c>
      <c r="F2844" s="1">
        <v>3</v>
      </c>
      <c r="G2844" s="1" t="s">
        <v>57</v>
      </c>
      <c r="H2844" s="1" t="s">
        <v>96</v>
      </c>
    </row>
    <row r="2845" spans="1:8" x14ac:dyDescent="0.3">
      <c r="A2845" s="1" t="s">
        <v>2795</v>
      </c>
      <c r="B2845" s="1" t="s">
        <v>1726</v>
      </c>
      <c r="C2845" s="1">
        <v>0.15</v>
      </c>
      <c r="D2845" s="1">
        <v>593</v>
      </c>
      <c r="E2845" s="1">
        <v>70</v>
      </c>
      <c r="F2845" s="1">
        <v>5</v>
      </c>
      <c r="G2845" s="1" t="s">
        <v>57</v>
      </c>
      <c r="H2845" s="1" t="s">
        <v>70</v>
      </c>
    </row>
    <row r="2846" spans="1:8" x14ac:dyDescent="0.3">
      <c r="A2846" s="1" t="s">
        <v>2796</v>
      </c>
      <c r="B2846" s="1" t="s">
        <v>1243</v>
      </c>
      <c r="C2846" s="1">
        <v>0.1</v>
      </c>
      <c r="D2846" s="1">
        <v>229</v>
      </c>
      <c r="E2846" s="1">
        <v>-20</v>
      </c>
      <c r="F2846" s="1">
        <v>2</v>
      </c>
      <c r="G2846" s="1" t="s">
        <v>10</v>
      </c>
      <c r="H2846" s="1" t="s">
        <v>22</v>
      </c>
    </row>
    <row r="2847" spans="1:8" x14ac:dyDescent="0.3">
      <c r="A2847" s="1" t="s">
        <v>2797</v>
      </c>
      <c r="B2847" s="1" t="s">
        <v>1441</v>
      </c>
      <c r="C2847" s="1">
        <v>0</v>
      </c>
      <c r="D2847" s="1">
        <v>95</v>
      </c>
      <c r="E2847" s="1">
        <v>0</v>
      </c>
      <c r="F2847" s="1">
        <v>7</v>
      </c>
      <c r="G2847" s="1" t="s">
        <v>10</v>
      </c>
      <c r="H2847" s="1" t="s">
        <v>29</v>
      </c>
    </row>
    <row r="2848" spans="1:8" x14ac:dyDescent="0.3">
      <c r="A2848" s="1" t="s">
        <v>2798</v>
      </c>
      <c r="B2848" s="1" t="s">
        <v>2799</v>
      </c>
      <c r="C2848" s="1">
        <v>0</v>
      </c>
      <c r="D2848" s="1">
        <v>236</v>
      </c>
      <c r="E2848" s="1">
        <v>47</v>
      </c>
      <c r="F2848" s="1">
        <v>6</v>
      </c>
      <c r="G2848" s="1" t="s">
        <v>10</v>
      </c>
      <c r="H2848" s="1" t="s">
        <v>73</v>
      </c>
    </row>
    <row r="2849" spans="1:8" x14ac:dyDescent="0.3">
      <c r="A2849" s="1" t="s">
        <v>2798</v>
      </c>
      <c r="B2849" s="1" t="s">
        <v>2800</v>
      </c>
      <c r="C2849" s="1">
        <v>0</v>
      </c>
      <c r="D2849" s="1">
        <v>22</v>
      </c>
      <c r="E2849" s="1">
        <v>1</v>
      </c>
      <c r="F2849" s="1">
        <v>2</v>
      </c>
      <c r="G2849" s="1" t="s">
        <v>10</v>
      </c>
      <c r="H2849" s="1" t="s">
        <v>45</v>
      </c>
    </row>
    <row r="2850" spans="1:8" x14ac:dyDescent="0.3">
      <c r="A2850" s="1" t="s">
        <v>2798</v>
      </c>
      <c r="B2850" s="1" t="s">
        <v>2378</v>
      </c>
      <c r="C2850" s="1">
        <v>0.1</v>
      </c>
      <c r="D2850" s="1">
        <v>336</v>
      </c>
      <c r="E2850" s="1">
        <v>-19</v>
      </c>
      <c r="F2850" s="1">
        <v>6</v>
      </c>
      <c r="G2850" s="1" t="s">
        <v>10</v>
      </c>
      <c r="H2850" s="1" t="s">
        <v>22</v>
      </c>
    </row>
    <row r="2851" spans="1:8" x14ac:dyDescent="0.3">
      <c r="A2851" s="1" t="s">
        <v>2798</v>
      </c>
      <c r="B2851" s="1" t="s">
        <v>1053</v>
      </c>
      <c r="C2851" s="1">
        <v>0.1</v>
      </c>
      <c r="D2851" s="1">
        <v>146</v>
      </c>
      <c r="E2851" s="1">
        <v>18</v>
      </c>
      <c r="F2851" s="1">
        <v>3</v>
      </c>
      <c r="G2851" s="1" t="s">
        <v>10</v>
      </c>
      <c r="H2851" s="1" t="s">
        <v>22</v>
      </c>
    </row>
    <row r="2852" spans="1:8" x14ac:dyDescent="0.3">
      <c r="A2852" s="1" t="s">
        <v>2801</v>
      </c>
      <c r="B2852" s="1" t="s">
        <v>2802</v>
      </c>
      <c r="C2852" s="1">
        <v>0.5</v>
      </c>
      <c r="D2852" s="1">
        <v>774</v>
      </c>
      <c r="E2852" s="1">
        <v>-743</v>
      </c>
      <c r="F2852" s="1">
        <v>3</v>
      </c>
      <c r="G2852" s="1" t="s">
        <v>14</v>
      </c>
      <c r="H2852" s="1" t="s">
        <v>40</v>
      </c>
    </row>
    <row r="2853" spans="1:8" x14ac:dyDescent="0.3">
      <c r="A2853" s="1" t="s">
        <v>2801</v>
      </c>
      <c r="B2853" s="1" t="s">
        <v>2803</v>
      </c>
      <c r="C2853" s="1">
        <v>0</v>
      </c>
      <c r="D2853" s="1">
        <v>45</v>
      </c>
      <c r="E2853" s="1">
        <v>8</v>
      </c>
      <c r="F2853" s="1">
        <v>4</v>
      </c>
      <c r="G2853" s="1" t="s">
        <v>10</v>
      </c>
      <c r="H2853" s="1" t="s">
        <v>45</v>
      </c>
    </row>
    <row r="2854" spans="1:8" x14ac:dyDescent="0.3">
      <c r="A2854" s="1" t="s">
        <v>2804</v>
      </c>
      <c r="B2854" s="1" t="s">
        <v>560</v>
      </c>
      <c r="C2854" s="1">
        <v>0</v>
      </c>
      <c r="D2854" s="1">
        <v>508</v>
      </c>
      <c r="E2854" s="1">
        <v>208</v>
      </c>
      <c r="F2854" s="1">
        <v>3</v>
      </c>
      <c r="G2854" s="1" t="s">
        <v>14</v>
      </c>
      <c r="H2854" s="1" t="s">
        <v>15</v>
      </c>
    </row>
    <row r="2855" spans="1:8" x14ac:dyDescent="0.3">
      <c r="A2855" s="1" t="s">
        <v>2805</v>
      </c>
      <c r="B2855" s="1" t="s">
        <v>305</v>
      </c>
      <c r="C2855" s="1">
        <v>0</v>
      </c>
      <c r="D2855" s="1">
        <v>720</v>
      </c>
      <c r="E2855" s="1">
        <v>50</v>
      </c>
      <c r="F2855" s="1">
        <v>5</v>
      </c>
      <c r="G2855" s="1" t="s">
        <v>14</v>
      </c>
      <c r="H2855" s="1" t="s">
        <v>15</v>
      </c>
    </row>
    <row r="2856" spans="1:8" x14ac:dyDescent="0.3">
      <c r="A2856" s="1" t="s">
        <v>2806</v>
      </c>
      <c r="B2856" s="1" t="s">
        <v>2807</v>
      </c>
      <c r="C2856" s="1">
        <v>0</v>
      </c>
      <c r="D2856" s="1">
        <v>13</v>
      </c>
      <c r="E2856" s="1">
        <v>5</v>
      </c>
      <c r="F2856" s="1">
        <v>1</v>
      </c>
      <c r="G2856" s="1" t="s">
        <v>10</v>
      </c>
      <c r="H2856" s="1" t="s">
        <v>45</v>
      </c>
    </row>
    <row r="2857" spans="1:8" x14ac:dyDescent="0.3">
      <c r="A2857" s="1" t="s">
        <v>2804</v>
      </c>
      <c r="B2857" s="1" t="s">
        <v>1344</v>
      </c>
      <c r="C2857" s="1">
        <v>0</v>
      </c>
      <c r="D2857" s="1">
        <v>87</v>
      </c>
      <c r="E2857" s="1">
        <v>25</v>
      </c>
      <c r="F2857" s="1">
        <v>3</v>
      </c>
      <c r="G2857" s="1" t="s">
        <v>10</v>
      </c>
      <c r="H2857" s="1" t="s">
        <v>48</v>
      </c>
    </row>
    <row r="2858" spans="1:8" x14ac:dyDescent="0.3">
      <c r="A2858" s="1" t="s">
        <v>2804</v>
      </c>
      <c r="B2858" s="1" t="s">
        <v>67</v>
      </c>
      <c r="C2858" s="1">
        <v>0</v>
      </c>
      <c r="D2858" s="1">
        <v>41</v>
      </c>
      <c r="E2858" s="1">
        <v>19</v>
      </c>
      <c r="F2858" s="1">
        <v>2</v>
      </c>
      <c r="G2858" s="1" t="s">
        <v>10</v>
      </c>
      <c r="H2858" s="1" t="s">
        <v>11</v>
      </c>
    </row>
    <row r="2859" spans="1:8" x14ac:dyDescent="0.3">
      <c r="A2859" s="1" t="s">
        <v>2808</v>
      </c>
      <c r="B2859" s="1" t="s">
        <v>1341</v>
      </c>
      <c r="C2859" s="1">
        <v>0.1</v>
      </c>
      <c r="D2859" s="1">
        <v>762</v>
      </c>
      <c r="E2859" s="1">
        <v>-8</v>
      </c>
      <c r="F2859" s="1">
        <v>5</v>
      </c>
      <c r="G2859" s="1" t="s">
        <v>14</v>
      </c>
      <c r="H2859" s="1" t="s">
        <v>15</v>
      </c>
    </row>
    <row r="2860" spans="1:8" x14ac:dyDescent="0.3">
      <c r="A2860" s="1" t="s">
        <v>2808</v>
      </c>
      <c r="B2860" s="1" t="s">
        <v>2809</v>
      </c>
      <c r="C2860" s="1">
        <v>0</v>
      </c>
      <c r="D2860" s="1">
        <v>65</v>
      </c>
      <c r="E2860" s="1">
        <v>25</v>
      </c>
      <c r="F2860" s="1">
        <v>6</v>
      </c>
      <c r="G2860" s="1" t="s">
        <v>10</v>
      </c>
      <c r="H2860" s="1" t="s">
        <v>45</v>
      </c>
    </row>
    <row r="2861" spans="1:8" x14ac:dyDescent="0.3">
      <c r="A2861" s="1" t="s">
        <v>2810</v>
      </c>
      <c r="B2861" s="1" t="s">
        <v>1554</v>
      </c>
      <c r="C2861" s="1">
        <v>0</v>
      </c>
      <c r="D2861" s="1">
        <v>31</v>
      </c>
      <c r="E2861" s="1">
        <v>2</v>
      </c>
      <c r="F2861" s="1">
        <v>2</v>
      </c>
      <c r="G2861" s="1" t="s">
        <v>10</v>
      </c>
      <c r="H2861" s="1" t="s">
        <v>48</v>
      </c>
    </row>
    <row r="2862" spans="1:8" x14ac:dyDescent="0.3">
      <c r="A2862" s="1" t="s">
        <v>2811</v>
      </c>
      <c r="B2862" s="1" t="s">
        <v>85</v>
      </c>
      <c r="C2862" s="1">
        <v>0</v>
      </c>
      <c r="D2862" s="1">
        <v>255</v>
      </c>
      <c r="E2862" s="1">
        <v>74</v>
      </c>
      <c r="F2862" s="1">
        <v>5</v>
      </c>
      <c r="G2862" s="1" t="s">
        <v>10</v>
      </c>
      <c r="H2862" s="1" t="s">
        <v>48</v>
      </c>
    </row>
    <row r="2863" spans="1:8" x14ac:dyDescent="0.3">
      <c r="A2863" s="1" t="s">
        <v>2812</v>
      </c>
      <c r="B2863" s="1" t="s">
        <v>2246</v>
      </c>
      <c r="C2863" s="1">
        <v>0</v>
      </c>
      <c r="D2863" s="1">
        <v>94</v>
      </c>
      <c r="E2863" s="1">
        <v>27</v>
      </c>
      <c r="F2863" s="1">
        <v>2</v>
      </c>
      <c r="G2863" s="1" t="s">
        <v>10</v>
      </c>
      <c r="H2863" s="1" t="s">
        <v>77</v>
      </c>
    </row>
    <row r="2864" spans="1:8" x14ac:dyDescent="0.3">
      <c r="A2864" s="1" t="s">
        <v>2813</v>
      </c>
      <c r="B2864" s="1" t="s">
        <v>350</v>
      </c>
      <c r="C2864" s="1">
        <v>0</v>
      </c>
      <c r="D2864" s="1">
        <v>324</v>
      </c>
      <c r="E2864" s="1">
        <v>10</v>
      </c>
      <c r="F2864" s="1">
        <v>2</v>
      </c>
      <c r="G2864" s="1" t="s">
        <v>14</v>
      </c>
      <c r="H2864" s="1" t="s">
        <v>36</v>
      </c>
    </row>
    <row r="2865" spans="1:8" x14ac:dyDescent="0.3">
      <c r="A2865" s="1" t="s">
        <v>2813</v>
      </c>
      <c r="B2865" s="1" t="s">
        <v>383</v>
      </c>
      <c r="C2865" s="1">
        <v>0</v>
      </c>
      <c r="D2865" s="1">
        <v>171</v>
      </c>
      <c r="E2865" s="1">
        <v>80</v>
      </c>
      <c r="F2865" s="1">
        <v>2</v>
      </c>
      <c r="G2865" s="1" t="s">
        <v>10</v>
      </c>
      <c r="H2865" s="1" t="s">
        <v>73</v>
      </c>
    </row>
    <row r="2866" spans="1:8" x14ac:dyDescent="0.3">
      <c r="A2866" s="1" t="s">
        <v>2813</v>
      </c>
      <c r="B2866" s="1" t="s">
        <v>17</v>
      </c>
      <c r="C2866" s="1">
        <v>0</v>
      </c>
      <c r="D2866" s="1">
        <v>326</v>
      </c>
      <c r="E2866" s="1">
        <v>49</v>
      </c>
      <c r="F2866" s="1">
        <v>7</v>
      </c>
      <c r="G2866" s="1" t="s">
        <v>10</v>
      </c>
      <c r="H2866" s="1" t="s">
        <v>18</v>
      </c>
    </row>
    <row r="2867" spans="1:8" x14ac:dyDescent="0.3">
      <c r="A2867" s="1" t="s">
        <v>2813</v>
      </c>
      <c r="B2867" s="1" t="s">
        <v>2751</v>
      </c>
      <c r="C2867" s="1">
        <v>0</v>
      </c>
      <c r="D2867" s="1">
        <v>101</v>
      </c>
      <c r="E2867" s="1">
        <v>11</v>
      </c>
      <c r="F2867" s="1">
        <v>2</v>
      </c>
      <c r="G2867" s="1" t="s">
        <v>10</v>
      </c>
      <c r="H2867" s="1" t="s">
        <v>48</v>
      </c>
    </row>
    <row r="2868" spans="1:8" x14ac:dyDescent="0.3">
      <c r="A2868" s="1" t="s">
        <v>2813</v>
      </c>
      <c r="B2868" s="1" t="s">
        <v>1622</v>
      </c>
      <c r="C2868" s="1">
        <v>0</v>
      </c>
      <c r="D2868" s="1">
        <v>24</v>
      </c>
      <c r="E2868" s="1">
        <v>10</v>
      </c>
      <c r="F2868" s="1">
        <v>3</v>
      </c>
      <c r="G2868" s="1" t="s">
        <v>10</v>
      </c>
      <c r="H2868" s="1" t="s">
        <v>48</v>
      </c>
    </row>
    <row r="2869" spans="1:8" x14ac:dyDescent="0.3">
      <c r="A2869" s="1" t="s">
        <v>2813</v>
      </c>
      <c r="B2869" s="1" t="s">
        <v>1404</v>
      </c>
      <c r="C2869" s="1">
        <v>0</v>
      </c>
      <c r="D2869" s="1">
        <v>17</v>
      </c>
      <c r="E2869" s="1">
        <v>6</v>
      </c>
      <c r="F2869" s="1">
        <v>2</v>
      </c>
      <c r="G2869" s="1" t="s">
        <v>10</v>
      </c>
      <c r="H2869" s="1" t="s">
        <v>45</v>
      </c>
    </row>
    <row r="2870" spans="1:8" x14ac:dyDescent="0.3">
      <c r="A2870" s="1" t="s">
        <v>2813</v>
      </c>
      <c r="B2870" s="1" t="s">
        <v>527</v>
      </c>
      <c r="C2870" s="1">
        <v>0</v>
      </c>
      <c r="D2870" s="1">
        <v>9</v>
      </c>
      <c r="E2870" s="1">
        <v>3</v>
      </c>
      <c r="F2870" s="1">
        <v>1</v>
      </c>
      <c r="G2870" s="1" t="s">
        <v>10</v>
      </c>
      <c r="H2870" s="1" t="s">
        <v>22</v>
      </c>
    </row>
    <row r="2871" spans="1:8" x14ac:dyDescent="0.3">
      <c r="A2871" s="1" t="s">
        <v>2813</v>
      </c>
      <c r="B2871" s="1" t="s">
        <v>2814</v>
      </c>
      <c r="C2871" s="1">
        <v>0</v>
      </c>
      <c r="D2871" s="1">
        <v>246</v>
      </c>
      <c r="E2871" s="1">
        <v>81</v>
      </c>
      <c r="F2871" s="1">
        <v>3</v>
      </c>
      <c r="G2871" s="1" t="s">
        <v>57</v>
      </c>
      <c r="H2871" s="1" t="s">
        <v>58</v>
      </c>
    </row>
    <row r="2872" spans="1:8" x14ac:dyDescent="0.3">
      <c r="A2872" s="1" t="s">
        <v>2815</v>
      </c>
      <c r="B2872" s="1" t="s">
        <v>1951</v>
      </c>
      <c r="C2872" s="1">
        <v>0.1</v>
      </c>
      <c r="D2872" s="1">
        <v>184</v>
      </c>
      <c r="E2872" s="1">
        <v>82</v>
      </c>
      <c r="F2872" s="1">
        <v>3</v>
      </c>
      <c r="G2872" s="1" t="s">
        <v>10</v>
      </c>
      <c r="H2872" s="1" t="s">
        <v>73</v>
      </c>
    </row>
    <row r="2873" spans="1:8" x14ac:dyDescent="0.3">
      <c r="A2873" s="1" t="s">
        <v>2815</v>
      </c>
      <c r="B2873" s="1" t="s">
        <v>2816</v>
      </c>
      <c r="C2873" s="1">
        <v>0.1</v>
      </c>
      <c r="D2873" s="1">
        <v>224</v>
      </c>
      <c r="E2873" s="1">
        <v>87</v>
      </c>
      <c r="F2873" s="1">
        <v>3</v>
      </c>
      <c r="G2873" s="1" t="s">
        <v>10</v>
      </c>
      <c r="H2873" s="1" t="s">
        <v>73</v>
      </c>
    </row>
    <row r="2874" spans="1:8" x14ac:dyDescent="0.3">
      <c r="A2874" s="1" t="s">
        <v>2817</v>
      </c>
      <c r="B2874" s="1" t="s">
        <v>370</v>
      </c>
      <c r="C2874" s="1">
        <v>0</v>
      </c>
      <c r="D2874" s="1">
        <v>34</v>
      </c>
      <c r="E2874" s="1">
        <v>13</v>
      </c>
      <c r="F2874" s="1">
        <v>2</v>
      </c>
      <c r="G2874" s="1" t="s">
        <v>10</v>
      </c>
      <c r="H2874" s="1" t="s">
        <v>29</v>
      </c>
    </row>
    <row r="2875" spans="1:8" x14ac:dyDescent="0.3">
      <c r="A2875" s="1" t="s">
        <v>2817</v>
      </c>
      <c r="B2875" s="1" t="s">
        <v>544</v>
      </c>
      <c r="C2875" s="1">
        <v>0</v>
      </c>
      <c r="D2875" s="1">
        <v>94</v>
      </c>
      <c r="E2875" s="1">
        <v>21</v>
      </c>
      <c r="F2875" s="1">
        <v>3</v>
      </c>
      <c r="G2875" s="1" t="s">
        <v>10</v>
      </c>
      <c r="H2875" s="1" t="s">
        <v>11</v>
      </c>
    </row>
    <row r="2876" spans="1:8" x14ac:dyDescent="0.3">
      <c r="A2876" s="1" t="s">
        <v>2817</v>
      </c>
      <c r="B2876" s="1" t="s">
        <v>386</v>
      </c>
      <c r="C2876" s="1">
        <v>0.1</v>
      </c>
      <c r="D2876" s="1">
        <v>103</v>
      </c>
      <c r="E2876" s="1">
        <v>46</v>
      </c>
      <c r="F2876" s="1">
        <v>2</v>
      </c>
      <c r="G2876" s="1" t="s">
        <v>10</v>
      </c>
      <c r="H2876" s="1" t="s">
        <v>22</v>
      </c>
    </row>
    <row r="2877" spans="1:8" x14ac:dyDescent="0.3">
      <c r="A2877" s="1" t="s">
        <v>2818</v>
      </c>
      <c r="B2877" s="1" t="s">
        <v>2819</v>
      </c>
      <c r="C2877" s="1">
        <v>0</v>
      </c>
      <c r="D2877" s="1">
        <v>327</v>
      </c>
      <c r="E2877" s="1">
        <v>82</v>
      </c>
      <c r="F2877" s="1">
        <v>2</v>
      </c>
      <c r="G2877" s="1" t="s">
        <v>57</v>
      </c>
      <c r="H2877" s="1" t="s">
        <v>58</v>
      </c>
    </row>
    <row r="2878" spans="1:8" x14ac:dyDescent="0.3">
      <c r="A2878" s="1" t="s">
        <v>2820</v>
      </c>
      <c r="B2878" s="1" t="s">
        <v>1904</v>
      </c>
      <c r="C2878" s="1">
        <v>0</v>
      </c>
      <c r="D2878" s="1">
        <v>119</v>
      </c>
      <c r="E2878" s="1">
        <v>12</v>
      </c>
      <c r="F2878" s="1">
        <v>5</v>
      </c>
      <c r="G2878" s="1" t="s">
        <v>10</v>
      </c>
      <c r="H2878" s="1" t="s">
        <v>11</v>
      </c>
    </row>
    <row r="2879" spans="1:8" x14ac:dyDescent="0.3">
      <c r="A2879" s="1" t="s">
        <v>2821</v>
      </c>
      <c r="B2879" s="1" t="s">
        <v>1713</v>
      </c>
      <c r="C2879" s="1">
        <v>0</v>
      </c>
      <c r="D2879" s="1">
        <v>1363</v>
      </c>
      <c r="E2879" s="1">
        <v>82</v>
      </c>
      <c r="F2879" s="1">
        <v>8</v>
      </c>
      <c r="G2879" s="1" t="s">
        <v>14</v>
      </c>
      <c r="H2879" s="1" t="s">
        <v>15</v>
      </c>
    </row>
    <row r="2880" spans="1:8" x14ac:dyDescent="0.3">
      <c r="A2880" s="1" t="s">
        <v>2821</v>
      </c>
      <c r="B2880" s="1" t="s">
        <v>509</v>
      </c>
      <c r="C2880" s="1">
        <v>0</v>
      </c>
      <c r="D2880" s="1">
        <v>245</v>
      </c>
      <c r="E2880" s="1">
        <v>88</v>
      </c>
      <c r="F2880" s="1">
        <v>5</v>
      </c>
      <c r="G2880" s="1" t="s">
        <v>10</v>
      </c>
      <c r="H2880" s="1" t="s">
        <v>48</v>
      </c>
    </row>
    <row r="2881" spans="1:8" x14ac:dyDescent="0.3">
      <c r="A2881" s="1" t="s">
        <v>2821</v>
      </c>
      <c r="B2881" s="1" t="s">
        <v>2822</v>
      </c>
      <c r="C2881" s="1">
        <v>0</v>
      </c>
      <c r="D2881" s="1">
        <v>173</v>
      </c>
      <c r="E2881" s="1">
        <v>14</v>
      </c>
      <c r="F2881" s="1">
        <v>6</v>
      </c>
      <c r="G2881" s="1" t="s">
        <v>10</v>
      </c>
      <c r="H2881" s="1" t="s">
        <v>91</v>
      </c>
    </row>
    <row r="2882" spans="1:8" x14ac:dyDescent="0.3">
      <c r="A2882" s="1" t="s">
        <v>2821</v>
      </c>
      <c r="B2882" s="1" t="s">
        <v>733</v>
      </c>
      <c r="C2882" s="1">
        <v>0</v>
      </c>
      <c r="D2882" s="1">
        <v>22</v>
      </c>
      <c r="E2882" s="1">
        <v>3</v>
      </c>
      <c r="F2882" s="1">
        <v>2</v>
      </c>
      <c r="G2882" s="1" t="s">
        <v>10</v>
      </c>
      <c r="H2882" s="1" t="s">
        <v>45</v>
      </c>
    </row>
    <row r="2883" spans="1:8" x14ac:dyDescent="0.3">
      <c r="A2883" s="1" t="s">
        <v>2823</v>
      </c>
      <c r="B2883" s="1" t="s">
        <v>2824</v>
      </c>
      <c r="C2883" s="1">
        <v>0</v>
      </c>
      <c r="D2883" s="1">
        <v>16</v>
      </c>
      <c r="E2883" s="1">
        <v>0</v>
      </c>
      <c r="F2883" s="1">
        <v>2</v>
      </c>
      <c r="G2883" s="1" t="s">
        <v>10</v>
      </c>
      <c r="H2883" s="1" t="s">
        <v>48</v>
      </c>
    </row>
    <row r="2884" spans="1:8" x14ac:dyDescent="0.3">
      <c r="A2884" s="1" t="s">
        <v>2823</v>
      </c>
      <c r="B2884" s="1" t="s">
        <v>262</v>
      </c>
      <c r="C2884" s="1">
        <v>0</v>
      </c>
      <c r="D2884" s="1">
        <v>141</v>
      </c>
      <c r="E2884" s="1">
        <v>31</v>
      </c>
      <c r="F2884" s="1">
        <v>3</v>
      </c>
      <c r="G2884" s="1" t="s">
        <v>10</v>
      </c>
      <c r="H2884" s="1" t="s">
        <v>91</v>
      </c>
    </row>
    <row r="2885" spans="1:8" x14ac:dyDescent="0.3">
      <c r="A2885" s="1" t="s">
        <v>2825</v>
      </c>
      <c r="B2885" s="1" t="s">
        <v>2108</v>
      </c>
      <c r="C2885" s="1">
        <v>0</v>
      </c>
      <c r="D2885" s="1">
        <v>201</v>
      </c>
      <c r="E2885" s="1">
        <v>38</v>
      </c>
      <c r="F2885" s="1">
        <v>4</v>
      </c>
      <c r="G2885" s="1" t="s">
        <v>14</v>
      </c>
      <c r="H2885" s="1" t="s">
        <v>116</v>
      </c>
    </row>
    <row r="2886" spans="1:8" x14ac:dyDescent="0.3">
      <c r="A2886" s="1" t="s">
        <v>2826</v>
      </c>
      <c r="B2886" s="1" t="s">
        <v>2230</v>
      </c>
      <c r="C2886" s="1">
        <v>0</v>
      </c>
      <c r="D2886" s="1">
        <v>820</v>
      </c>
      <c r="E2886" s="1">
        <v>271</v>
      </c>
      <c r="F2886" s="1">
        <v>2</v>
      </c>
      <c r="G2886" s="1" t="s">
        <v>14</v>
      </c>
      <c r="H2886" s="1" t="s">
        <v>15</v>
      </c>
    </row>
    <row r="2887" spans="1:8" x14ac:dyDescent="0.3">
      <c r="A2887" s="1" t="s">
        <v>2826</v>
      </c>
      <c r="B2887" s="1" t="s">
        <v>42</v>
      </c>
      <c r="C2887" s="1">
        <v>0</v>
      </c>
      <c r="D2887" s="1">
        <v>439</v>
      </c>
      <c r="E2887" s="1">
        <v>79</v>
      </c>
      <c r="F2887" s="1">
        <v>8</v>
      </c>
      <c r="G2887" s="1" t="s">
        <v>10</v>
      </c>
      <c r="H2887" s="1" t="s">
        <v>18</v>
      </c>
    </row>
    <row r="2888" spans="1:8" x14ac:dyDescent="0.3">
      <c r="A2888" s="1" t="s">
        <v>2826</v>
      </c>
      <c r="B2888" s="1" t="s">
        <v>1978</v>
      </c>
      <c r="C2888" s="1">
        <v>0</v>
      </c>
      <c r="D2888" s="1">
        <v>267</v>
      </c>
      <c r="E2888" s="1">
        <v>128</v>
      </c>
      <c r="F2888" s="1">
        <v>12</v>
      </c>
      <c r="G2888" s="1" t="s">
        <v>10</v>
      </c>
      <c r="H2888" s="1" t="s">
        <v>22</v>
      </c>
    </row>
    <row r="2889" spans="1:8" x14ac:dyDescent="0.3">
      <c r="A2889" s="1" t="s">
        <v>2826</v>
      </c>
      <c r="B2889" s="1" t="s">
        <v>1465</v>
      </c>
      <c r="C2889" s="1">
        <v>0</v>
      </c>
      <c r="D2889" s="1">
        <v>93</v>
      </c>
      <c r="E2889" s="1">
        <v>40</v>
      </c>
      <c r="F2889" s="1">
        <v>2</v>
      </c>
      <c r="G2889" s="1" t="s">
        <v>57</v>
      </c>
      <c r="H2889" s="1" t="s">
        <v>96</v>
      </c>
    </row>
    <row r="2890" spans="1:8" x14ac:dyDescent="0.3">
      <c r="A2890" s="1" t="s">
        <v>2827</v>
      </c>
      <c r="B2890" s="1" t="s">
        <v>995</v>
      </c>
      <c r="C2890" s="1">
        <v>0</v>
      </c>
      <c r="D2890" s="1">
        <v>343</v>
      </c>
      <c r="E2890" s="1">
        <v>62</v>
      </c>
      <c r="F2890" s="1">
        <v>2</v>
      </c>
      <c r="G2890" s="1" t="s">
        <v>14</v>
      </c>
      <c r="H2890" s="1" t="s">
        <v>15</v>
      </c>
    </row>
    <row r="2891" spans="1:8" x14ac:dyDescent="0.3">
      <c r="A2891" s="1" t="s">
        <v>2827</v>
      </c>
      <c r="B2891" s="1" t="s">
        <v>1794</v>
      </c>
      <c r="C2891" s="1">
        <v>0.3</v>
      </c>
      <c r="D2891" s="1">
        <v>83</v>
      </c>
      <c r="E2891" s="1">
        <v>2</v>
      </c>
      <c r="F2891" s="1">
        <v>5</v>
      </c>
      <c r="G2891" s="1" t="s">
        <v>14</v>
      </c>
      <c r="H2891" s="1" t="s">
        <v>116</v>
      </c>
    </row>
    <row r="2892" spans="1:8" x14ac:dyDescent="0.3">
      <c r="A2892" s="1" t="s">
        <v>2827</v>
      </c>
      <c r="B2892" s="1" t="s">
        <v>1320</v>
      </c>
      <c r="C2892" s="1">
        <v>0</v>
      </c>
      <c r="D2892" s="1">
        <v>78</v>
      </c>
      <c r="E2892" s="1">
        <v>28</v>
      </c>
      <c r="F2892" s="1">
        <v>6</v>
      </c>
      <c r="G2892" s="1" t="s">
        <v>10</v>
      </c>
      <c r="H2892" s="1" t="s">
        <v>91</v>
      </c>
    </row>
    <row r="2893" spans="1:8" x14ac:dyDescent="0.3">
      <c r="A2893" s="1" t="s">
        <v>2827</v>
      </c>
      <c r="B2893" s="1" t="s">
        <v>353</v>
      </c>
      <c r="C2893" s="1">
        <v>0</v>
      </c>
      <c r="D2893" s="1">
        <v>1169</v>
      </c>
      <c r="E2893" s="1">
        <v>47</v>
      </c>
      <c r="F2893" s="1">
        <v>9</v>
      </c>
      <c r="G2893" s="1" t="s">
        <v>57</v>
      </c>
      <c r="H2893" s="1" t="s">
        <v>70</v>
      </c>
    </row>
    <row r="2894" spans="1:8" x14ac:dyDescent="0.3">
      <c r="A2894" s="1" t="s">
        <v>2828</v>
      </c>
      <c r="B2894" s="1" t="s">
        <v>550</v>
      </c>
      <c r="C2894" s="1">
        <v>0</v>
      </c>
      <c r="D2894" s="1">
        <v>44</v>
      </c>
      <c r="E2894" s="1">
        <v>14</v>
      </c>
      <c r="F2894" s="1">
        <v>1</v>
      </c>
      <c r="G2894" s="1" t="s">
        <v>14</v>
      </c>
      <c r="H2894" s="1" t="s">
        <v>116</v>
      </c>
    </row>
    <row r="2895" spans="1:8" x14ac:dyDescent="0.3">
      <c r="A2895" s="1" t="s">
        <v>2829</v>
      </c>
      <c r="B2895" s="1" t="s">
        <v>378</v>
      </c>
      <c r="C2895" s="1">
        <v>0.1</v>
      </c>
      <c r="D2895" s="1">
        <v>225</v>
      </c>
      <c r="E2895" s="1">
        <v>75</v>
      </c>
      <c r="F2895" s="1">
        <v>3</v>
      </c>
      <c r="G2895" s="1" t="s">
        <v>10</v>
      </c>
      <c r="H2895" s="1" t="s">
        <v>73</v>
      </c>
    </row>
    <row r="2896" spans="1:8" x14ac:dyDescent="0.3">
      <c r="A2896" s="1" t="s">
        <v>2828</v>
      </c>
      <c r="B2896" s="1" t="s">
        <v>298</v>
      </c>
      <c r="C2896" s="1">
        <v>0</v>
      </c>
      <c r="D2896" s="1">
        <v>14</v>
      </c>
      <c r="E2896" s="1">
        <v>5</v>
      </c>
      <c r="F2896" s="1">
        <v>2</v>
      </c>
      <c r="G2896" s="1" t="s">
        <v>10</v>
      </c>
      <c r="H2896" s="1" t="s">
        <v>45</v>
      </c>
    </row>
    <row r="2897" spans="1:8" x14ac:dyDescent="0.3">
      <c r="A2897" s="1" t="s">
        <v>2828</v>
      </c>
      <c r="B2897" s="1" t="s">
        <v>2726</v>
      </c>
      <c r="C2897" s="1">
        <v>0.15</v>
      </c>
      <c r="D2897" s="1">
        <v>632</v>
      </c>
      <c r="E2897" s="1">
        <v>-22</v>
      </c>
      <c r="F2897" s="1">
        <v>5</v>
      </c>
      <c r="G2897" s="1" t="s">
        <v>57</v>
      </c>
      <c r="H2897" s="1" t="s">
        <v>79</v>
      </c>
    </row>
    <row r="2898" spans="1:8" x14ac:dyDescent="0.3">
      <c r="A2898" s="1" t="s">
        <v>2830</v>
      </c>
      <c r="B2898" s="1" t="s">
        <v>1229</v>
      </c>
      <c r="C2898" s="1">
        <v>0.1</v>
      </c>
      <c r="D2898" s="1">
        <v>148</v>
      </c>
      <c r="E2898" s="1">
        <v>41</v>
      </c>
      <c r="F2898" s="1">
        <v>3</v>
      </c>
      <c r="G2898" s="1" t="s">
        <v>10</v>
      </c>
      <c r="H2898" s="1" t="s">
        <v>18</v>
      </c>
    </row>
    <row r="2899" spans="1:8" x14ac:dyDescent="0.3">
      <c r="A2899" s="1" t="s">
        <v>2830</v>
      </c>
      <c r="B2899" s="1" t="s">
        <v>291</v>
      </c>
      <c r="C2899" s="1">
        <v>0.1</v>
      </c>
      <c r="D2899" s="1">
        <v>43</v>
      </c>
      <c r="E2899" s="1">
        <v>15</v>
      </c>
      <c r="F2899" s="1">
        <v>4</v>
      </c>
      <c r="G2899" s="1" t="s">
        <v>10</v>
      </c>
      <c r="H2899" s="1" t="s">
        <v>18</v>
      </c>
    </row>
    <row r="2900" spans="1:8" x14ac:dyDescent="0.3">
      <c r="A2900" s="1" t="s">
        <v>2830</v>
      </c>
      <c r="B2900" s="1" t="s">
        <v>351</v>
      </c>
      <c r="C2900" s="1">
        <v>0.1</v>
      </c>
      <c r="D2900" s="1">
        <v>30</v>
      </c>
      <c r="E2900" s="1">
        <v>-1</v>
      </c>
      <c r="F2900" s="1">
        <v>3</v>
      </c>
      <c r="G2900" s="1" t="s">
        <v>10</v>
      </c>
      <c r="H2900" s="1" t="s">
        <v>22</v>
      </c>
    </row>
    <row r="2901" spans="1:8" x14ac:dyDescent="0.3">
      <c r="A2901" s="1" t="s">
        <v>2831</v>
      </c>
      <c r="B2901" s="1" t="s">
        <v>2832</v>
      </c>
      <c r="C2901" s="1">
        <v>0</v>
      </c>
      <c r="D2901" s="1">
        <v>112</v>
      </c>
      <c r="E2901" s="1">
        <v>12</v>
      </c>
      <c r="F2901" s="1">
        <v>5</v>
      </c>
      <c r="G2901" s="1" t="s">
        <v>10</v>
      </c>
      <c r="H2901" s="1" t="s">
        <v>91</v>
      </c>
    </row>
    <row r="2902" spans="1:8" x14ac:dyDescent="0.3">
      <c r="A2902" s="1" t="s">
        <v>2833</v>
      </c>
      <c r="B2902" s="1" t="s">
        <v>673</v>
      </c>
      <c r="C2902" s="1">
        <v>0</v>
      </c>
      <c r="D2902" s="1">
        <v>74</v>
      </c>
      <c r="E2902" s="1">
        <v>14</v>
      </c>
      <c r="F2902" s="1">
        <v>7</v>
      </c>
      <c r="G2902" s="1" t="s">
        <v>10</v>
      </c>
      <c r="H2902" s="1" t="s">
        <v>45</v>
      </c>
    </row>
    <row r="2903" spans="1:8" x14ac:dyDescent="0.3">
      <c r="A2903" s="1" t="s">
        <v>2834</v>
      </c>
      <c r="B2903" s="1" t="s">
        <v>43</v>
      </c>
      <c r="C2903" s="1">
        <v>0.5</v>
      </c>
      <c r="D2903" s="1">
        <v>73</v>
      </c>
      <c r="E2903" s="1">
        <v>-26</v>
      </c>
      <c r="F2903" s="1">
        <v>3</v>
      </c>
      <c r="G2903" s="1" t="s">
        <v>10</v>
      </c>
      <c r="H2903" s="1" t="s">
        <v>22</v>
      </c>
    </row>
    <row r="2904" spans="1:8" x14ac:dyDescent="0.3">
      <c r="A2904" s="1" t="s">
        <v>2835</v>
      </c>
      <c r="B2904" s="1" t="s">
        <v>253</v>
      </c>
      <c r="C2904" s="1">
        <v>0</v>
      </c>
      <c r="D2904" s="1">
        <v>240</v>
      </c>
      <c r="E2904" s="1">
        <v>67</v>
      </c>
      <c r="F2904" s="1">
        <v>9</v>
      </c>
      <c r="G2904" s="1" t="s">
        <v>10</v>
      </c>
      <c r="H2904" s="1" t="s">
        <v>18</v>
      </c>
    </row>
    <row r="2905" spans="1:8" x14ac:dyDescent="0.3">
      <c r="A2905" s="1" t="s">
        <v>2835</v>
      </c>
      <c r="B2905" s="1" t="s">
        <v>1015</v>
      </c>
      <c r="C2905" s="1">
        <v>0.1</v>
      </c>
      <c r="D2905" s="1">
        <v>536</v>
      </c>
      <c r="E2905" s="1">
        <v>232</v>
      </c>
      <c r="F2905" s="1">
        <v>3</v>
      </c>
      <c r="G2905" s="1" t="s">
        <v>10</v>
      </c>
      <c r="H2905" s="1" t="s">
        <v>22</v>
      </c>
    </row>
    <row r="2906" spans="1:8" x14ac:dyDescent="0.3">
      <c r="A2906" s="1" t="s">
        <v>2835</v>
      </c>
      <c r="B2906" s="1" t="s">
        <v>1141</v>
      </c>
      <c r="C2906" s="1">
        <v>0.1</v>
      </c>
      <c r="D2906" s="1">
        <v>380</v>
      </c>
      <c r="E2906" s="1">
        <v>-38</v>
      </c>
      <c r="F2906" s="1">
        <v>3</v>
      </c>
      <c r="G2906" s="1" t="s">
        <v>10</v>
      </c>
      <c r="H2906" s="1" t="s">
        <v>22</v>
      </c>
    </row>
    <row r="2907" spans="1:8" x14ac:dyDescent="0.3">
      <c r="A2907" s="1" t="s">
        <v>2836</v>
      </c>
      <c r="B2907" s="1" t="s">
        <v>385</v>
      </c>
      <c r="C2907" s="1">
        <v>0</v>
      </c>
      <c r="D2907" s="1">
        <v>119</v>
      </c>
      <c r="E2907" s="1">
        <v>14</v>
      </c>
      <c r="F2907" s="1">
        <v>5</v>
      </c>
      <c r="G2907" s="1" t="s">
        <v>10</v>
      </c>
      <c r="H2907" s="1" t="s">
        <v>91</v>
      </c>
    </row>
    <row r="2908" spans="1:8" x14ac:dyDescent="0.3">
      <c r="A2908" s="1" t="s">
        <v>2837</v>
      </c>
      <c r="B2908" s="1" t="s">
        <v>762</v>
      </c>
      <c r="C2908" s="1">
        <v>0</v>
      </c>
      <c r="D2908" s="1">
        <v>30</v>
      </c>
      <c r="E2908" s="1">
        <v>14</v>
      </c>
      <c r="F2908" s="1">
        <v>4</v>
      </c>
      <c r="G2908" s="1" t="s">
        <v>10</v>
      </c>
      <c r="H2908" s="1" t="s">
        <v>48</v>
      </c>
    </row>
    <row r="2909" spans="1:8" x14ac:dyDescent="0.3">
      <c r="A2909" s="1" t="s">
        <v>2838</v>
      </c>
      <c r="B2909" s="1" t="s">
        <v>1603</v>
      </c>
      <c r="C2909" s="1">
        <v>0.5</v>
      </c>
      <c r="D2909" s="1">
        <v>49</v>
      </c>
      <c r="E2909" s="1">
        <v>0</v>
      </c>
      <c r="F2909" s="1">
        <v>6</v>
      </c>
      <c r="G2909" s="1" t="s">
        <v>10</v>
      </c>
      <c r="H2909" s="1" t="s">
        <v>29</v>
      </c>
    </row>
    <row r="2910" spans="1:8" x14ac:dyDescent="0.3">
      <c r="A2910" s="1" t="s">
        <v>2839</v>
      </c>
      <c r="B2910" s="1" t="s">
        <v>217</v>
      </c>
      <c r="C2910" s="1">
        <v>0</v>
      </c>
      <c r="D2910" s="1">
        <v>164</v>
      </c>
      <c r="E2910" s="1">
        <v>78</v>
      </c>
      <c r="F2910" s="1">
        <v>3</v>
      </c>
      <c r="G2910" s="1" t="s">
        <v>10</v>
      </c>
      <c r="H2910" s="1" t="s">
        <v>18</v>
      </c>
    </row>
    <row r="2911" spans="1:8" x14ac:dyDescent="0.3">
      <c r="A2911" s="1" t="s">
        <v>2839</v>
      </c>
      <c r="B2911" s="1" t="s">
        <v>273</v>
      </c>
      <c r="C2911" s="1">
        <v>0</v>
      </c>
      <c r="D2911" s="1">
        <v>72</v>
      </c>
      <c r="E2911" s="1">
        <v>14</v>
      </c>
      <c r="F2911" s="1">
        <v>3</v>
      </c>
      <c r="G2911" s="1" t="s">
        <v>10</v>
      </c>
      <c r="H2911" s="1" t="s">
        <v>18</v>
      </c>
    </row>
    <row r="2912" spans="1:8" x14ac:dyDescent="0.3">
      <c r="A2912" s="1" t="s">
        <v>2839</v>
      </c>
      <c r="B2912" s="1" t="s">
        <v>2612</v>
      </c>
      <c r="C2912" s="1">
        <v>0</v>
      </c>
      <c r="D2912" s="1">
        <v>120</v>
      </c>
      <c r="E2912" s="1">
        <v>30</v>
      </c>
      <c r="F2912" s="1">
        <v>6</v>
      </c>
      <c r="G2912" s="1" t="s">
        <v>10</v>
      </c>
      <c r="H2912" s="1" t="s">
        <v>91</v>
      </c>
    </row>
    <row r="2913" spans="1:8" x14ac:dyDescent="0.3">
      <c r="A2913" s="1" t="s">
        <v>2840</v>
      </c>
      <c r="B2913" s="1" t="s">
        <v>807</v>
      </c>
      <c r="C2913" s="1">
        <v>0.5</v>
      </c>
      <c r="D2913" s="1">
        <v>85</v>
      </c>
      <c r="E2913" s="1">
        <v>-5</v>
      </c>
      <c r="F2913" s="1">
        <v>10</v>
      </c>
      <c r="G2913" s="1" t="s">
        <v>10</v>
      </c>
      <c r="H2913" s="1" t="s">
        <v>22</v>
      </c>
    </row>
    <row r="2914" spans="1:8" x14ac:dyDescent="0.3">
      <c r="A2914" s="1" t="s">
        <v>2841</v>
      </c>
      <c r="B2914" s="1" t="s">
        <v>899</v>
      </c>
      <c r="C2914" s="1">
        <v>0.1</v>
      </c>
      <c r="D2914" s="1">
        <v>148</v>
      </c>
      <c r="E2914" s="1">
        <v>0</v>
      </c>
      <c r="F2914" s="1">
        <v>3</v>
      </c>
      <c r="G2914" s="1" t="s">
        <v>10</v>
      </c>
      <c r="H2914" s="1" t="s">
        <v>22</v>
      </c>
    </row>
    <row r="2915" spans="1:8" x14ac:dyDescent="0.3">
      <c r="A2915" s="1" t="s">
        <v>2842</v>
      </c>
      <c r="B2915" s="1" t="s">
        <v>2151</v>
      </c>
      <c r="C2915" s="1">
        <v>0</v>
      </c>
      <c r="D2915" s="1">
        <v>80</v>
      </c>
      <c r="E2915" s="1">
        <v>19</v>
      </c>
      <c r="F2915" s="1">
        <v>6</v>
      </c>
      <c r="G2915" s="1" t="s">
        <v>10</v>
      </c>
      <c r="H2915" s="1" t="s">
        <v>29</v>
      </c>
    </row>
    <row r="2916" spans="1:8" x14ac:dyDescent="0.3">
      <c r="A2916" s="1" t="s">
        <v>2843</v>
      </c>
      <c r="B2916" s="1" t="s">
        <v>1063</v>
      </c>
      <c r="C2916" s="1">
        <v>0</v>
      </c>
      <c r="D2916" s="1">
        <v>61</v>
      </c>
      <c r="E2916" s="1">
        <v>21</v>
      </c>
      <c r="F2916" s="1">
        <v>2</v>
      </c>
      <c r="G2916" s="1" t="s">
        <v>10</v>
      </c>
      <c r="H2916" s="1" t="s">
        <v>18</v>
      </c>
    </row>
    <row r="2917" spans="1:8" x14ac:dyDescent="0.3">
      <c r="A2917" s="1" t="s">
        <v>2844</v>
      </c>
      <c r="B2917" s="1" t="s">
        <v>405</v>
      </c>
      <c r="C2917" s="1">
        <v>0</v>
      </c>
      <c r="D2917" s="1">
        <v>24</v>
      </c>
      <c r="E2917" s="1">
        <v>1</v>
      </c>
      <c r="F2917" s="1">
        <v>2</v>
      </c>
      <c r="G2917" s="1" t="s">
        <v>10</v>
      </c>
      <c r="H2917" s="1" t="s">
        <v>48</v>
      </c>
    </row>
    <row r="2918" spans="1:8" x14ac:dyDescent="0.3">
      <c r="A2918" s="1" t="s">
        <v>2844</v>
      </c>
      <c r="B2918" s="1" t="s">
        <v>2845</v>
      </c>
      <c r="C2918" s="1">
        <v>0</v>
      </c>
      <c r="D2918" s="1">
        <v>61</v>
      </c>
      <c r="E2918" s="1">
        <v>25</v>
      </c>
      <c r="F2918" s="1">
        <v>3</v>
      </c>
      <c r="G2918" s="1" t="s">
        <v>10</v>
      </c>
      <c r="H2918" s="1" t="s">
        <v>91</v>
      </c>
    </row>
    <row r="2919" spans="1:8" x14ac:dyDescent="0.3">
      <c r="A2919" s="1" t="s">
        <v>2844</v>
      </c>
      <c r="B2919" s="1" t="s">
        <v>1090</v>
      </c>
      <c r="C2919" s="1">
        <v>0</v>
      </c>
      <c r="D2919" s="1">
        <v>148</v>
      </c>
      <c r="E2919" s="1">
        <v>15</v>
      </c>
      <c r="F2919" s="1">
        <v>2</v>
      </c>
      <c r="G2919" s="1" t="s">
        <v>57</v>
      </c>
      <c r="H2919" s="1" t="s">
        <v>96</v>
      </c>
    </row>
    <row r="2920" spans="1:8" x14ac:dyDescent="0.3">
      <c r="A2920" s="1" t="s">
        <v>2844</v>
      </c>
      <c r="B2920" s="1" t="s">
        <v>1465</v>
      </c>
      <c r="C2920" s="1">
        <v>0</v>
      </c>
      <c r="D2920" s="1">
        <v>140</v>
      </c>
      <c r="E2920" s="1">
        <v>60</v>
      </c>
      <c r="F2920" s="1">
        <v>3</v>
      </c>
      <c r="G2920" s="1" t="s">
        <v>57</v>
      </c>
      <c r="H2920" s="1" t="s">
        <v>96</v>
      </c>
    </row>
    <row r="2921" spans="1:8" x14ac:dyDescent="0.3">
      <c r="A2921" s="1" t="s">
        <v>2846</v>
      </c>
      <c r="B2921" s="1" t="s">
        <v>1646</v>
      </c>
      <c r="C2921" s="1">
        <v>0.5</v>
      </c>
      <c r="D2921" s="1">
        <v>2071</v>
      </c>
      <c r="E2921" s="1">
        <v>-621</v>
      </c>
      <c r="F2921" s="1">
        <v>9</v>
      </c>
      <c r="G2921" s="1" t="s">
        <v>14</v>
      </c>
      <c r="H2921" s="1" t="s">
        <v>36</v>
      </c>
    </row>
    <row r="2922" spans="1:8" x14ac:dyDescent="0.3">
      <c r="A2922" s="1" t="s">
        <v>2846</v>
      </c>
      <c r="B2922" s="1" t="s">
        <v>206</v>
      </c>
      <c r="C2922" s="1">
        <v>0.5</v>
      </c>
      <c r="D2922" s="1">
        <v>39</v>
      </c>
      <c r="E2922" s="1">
        <v>-27</v>
      </c>
      <c r="F2922" s="1">
        <v>7</v>
      </c>
      <c r="G2922" s="1" t="s">
        <v>10</v>
      </c>
      <c r="H2922" s="1" t="s">
        <v>29</v>
      </c>
    </row>
    <row r="2923" spans="1:8" x14ac:dyDescent="0.3">
      <c r="A2923" s="1" t="s">
        <v>2846</v>
      </c>
      <c r="B2923" s="1" t="s">
        <v>2412</v>
      </c>
      <c r="C2923" s="1">
        <v>0.5</v>
      </c>
      <c r="D2923" s="1">
        <v>11</v>
      </c>
      <c r="E2923" s="1">
        <v>-7</v>
      </c>
      <c r="F2923" s="1">
        <v>2</v>
      </c>
      <c r="G2923" s="1" t="s">
        <v>10</v>
      </c>
      <c r="H2923" s="1" t="s">
        <v>45</v>
      </c>
    </row>
    <row r="2924" spans="1:8" x14ac:dyDescent="0.3">
      <c r="A2924" s="1" t="s">
        <v>2846</v>
      </c>
      <c r="B2924" s="1" t="s">
        <v>2344</v>
      </c>
      <c r="C2924" s="1">
        <v>0.5</v>
      </c>
      <c r="D2924" s="1">
        <v>316</v>
      </c>
      <c r="E2924" s="1">
        <v>-158</v>
      </c>
      <c r="F2924" s="1">
        <v>3</v>
      </c>
      <c r="G2924" s="1" t="s">
        <v>10</v>
      </c>
      <c r="H2924" s="1" t="s">
        <v>22</v>
      </c>
    </row>
    <row r="2925" spans="1:8" x14ac:dyDescent="0.3">
      <c r="A2925" s="1" t="s">
        <v>2847</v>
      </c>
      <c r="B2925" s="1" t="s">
        <v>293</v>
      </c>
      <c r="C2925" s="1">
        <v>0</v>
      </c>
      <c r="D2925" s="1">
        <v>27</v>
      </c>
      <c r="E2925" s="1">
        <v>12</v>
      </c>
      <c r="F2925" s="1">
        <v>2</v>
      </c>
      <c r="G2925" s="1" t="s">
        <v>10</v>
      </c>
      <c r="H2925" s="1" t="s">
        <v>48</v>
      </c>
    </row>
    <row r="2926" spans="1:8" x14ac:dyDescent="0.3">
      <c r="A2926" s="1" t="s">
        <v>2847</v>
      </c>
      <c r="B2926" s="1" t="s">
        <v>1348</v>
      </c>
      <c r="C2926" s="1">
        <v>0</v>
      </c>
      <c r="D2926" s="1">
        <v>96</v>
      </c>
      <c r="E2926" s="1">
        <v>9</v>
      </c>
      <c r="F2926" s="1">
        <v>2</v>
      </c>
      <c r="G2926" s="1" t="s">
        <v>10</v>
      </c>
      <c r="H2926" s="1" t="s">
        <v>77</v>
      </c>
    </row>
    <row r="2927" spans="1:8" x14ac:dyDescent="0.3">
      <c r="A2927" s="1" t="s">
        <v>2846</v>
      </c>
      <c r="B2927" s="1" t="s">
        <v>2848</v>
      </c>
      <c r="C2927" s="1">
        <v>0.5</v>
      </c>
      <c r="D2927" s="1">
        <v>366</v>
      </c>
      <c r="E2927" s="1">
        <v>-241</v>
      </c>
      <c r="F2927" s="1">
        <v>3</v>
      </c>
      <c r="G2927" s="1" t="s">
        <v>57</v>
      </c>
      <c r="H2927" s="1" t="s">
        <v>79</v>
      </c>
    </row>
    <row r="2928" spans="1:8" x14ac:dyDescent="0.3">
      <c r="A2928" s="1" t="s">
        <v>2846</v>
      </c>
      <c r="B2928" s="1" t="s">
        <v>1994</v>
      </c>
      <c r="C2928" s="1">
        <v>0.5</v>
      </c>
      <c r="D2928" s="1">
        <v>81</v>
      </c>
      <c r="E2928" s="1">
        <v>-45</v>
      </c>
      <c r="F2928" s="1">
        <v>2</v>
      </c>
      <c r="G2928" s="1" t="s">
        <v>57</v>
      </c>
      <c r="H2928" s="1" t="s">
        <v>70</v>
      </c>
    </row>
    <row r="2929" spans="1:8" x14ac:dyDescent="0.3">
      <c r="A2929" s="1" t="s">
        <v>2849</v>
      </c>
      <c r="B2929" s="1" t="s">
        <v>1507</v>
      </c>
      <c r="C2929" s="1">
        <v>0.15</v>
      </c>
      <c r="D2929" s="1">
        <v>612</v>
      </c>
      <c r="E2929" s="1">
        <v>-65</v>
      </c>
      <c r="F2929" s="1">
        <v>2</v>
      </c>
      <c r="G2929" s="1" t="s">
        <v>57</v>
      </c>
      <c r="H2929" s="1" t="s">
        <v>79</v>
      </c>
    </row>
    <row r="2930" spans="1:8" x14ac:dyDescent="0.3">
      <c r="A2930" s="1" t="s">
        <v>2850</v>
      </c>
      <c r="B2930" s="1" t="s">
        <v>844</v>
      </c>
      <c r="C2930" s="1">
        <v>0</v>
      </c>
      <c r="D2930" s="1">
        <v>45</v>
      </c>
      <c r="E2930" s="1">
        <v>13</v>
      </c>
      <c r="F2930" s="1">
        <v>1</v>
      </c>
      <c r="G2930" s="1" t="s">
        <v>10</v>
      </c>
      <c r="H2930" s="1" t="s">
        <v>77</v>
      </c>
    </row>
    <row r="2931" spans="1:8" x14ac:dyDescent="0.3">
      <c r="A2931" s="1" t="s">
        <v>2851</v>
      </c>
      <c r="B2931" s="1" t="s">
        <v>2852</v>
      </c>
      <c r="C2931" s="1">
        <v>0.1</v>
      </c>
      <c r="D2931" s="1">
        <v>151</v>
      </c>
      <c r="E2931" s="1">
        <v>13</v>
      </c>
      <c r="F2931" s="1">
        <v>2</v>
      </c>
      <c r="G2931" s="1" t="s">
        <v>14</v>
      </c>
      <c r="H2931" s="1" t="s">
        <v>36</v>
      </c>
    </row>
    <row r="2932" spans="1:8" x14ac:dyDescent="0.3">
      <c r="A2932" s="1" t="s">
        <v>2853</v>
      </c>
      <c r="B2932" s="1" t="s">
        <v>2854</v>
      </c>
      <c r="C2932" s="1">
        <v>0.6</v>
      </c>
      <c r="D2932" s="1">
        <v>86</v>
      </c>
      <c r="E2932" s="1">
        <v>-82</v>
      </c>
      <c r="F2932" s="1">
        <v>4</v>
      </c>
      <c r="G2932" s="1" t="s">
        <v>14</v>
      </c>
      <c r="H2932" s="1" t="s">
        <v>36</v>
      </c>
    </row>
    <row r="2933" spans="1:8" x14ac:dyDescent="0.3">
      <c r="A2933" s="1" t="s">
        <v>2855</v>
      </c>
      <c r="B2933" s="1" t="s">
        <v>850</v>
      </c>
      <c r="C2933" s="1">
        <v>0</v>
      </c>
      <c r="D2933" s="1">
        <v>180</v>
      </c>
      <c r="E2933" s="1">
        <v>38</v>
      </c>
      <c r="F2933" s="1">
        <v>4</v>
      </c>
      <c r="G2933" s="1" t="s">
        <v>14</v>
      </c>
      <c r="H2933" s="1" t="s">
        <v>116</v>
      </c>
    </row>
    <row r="2934" spans="1:8" x14ac:dyDescent="0.3">
      <c r="A2934" s="1" t="s">
        <v>2856</v>
      </c>
      <c r="B2934" s="1" t="s">
        <v>2857</v>
      </c>
      <c r="C2934" s="1">
        <v>0.1</v>
      </c>
      <c r="D2934" s="1">
        <v>656</v>
      </c>
      <c r="E2934" s="1">
        <v>-36</v>
      </c>
      <c r="F2934" s="1">
        <v>2</v>
      </c>
      <c r="G2934" s="1" t="s">
        <v>14</v>
      </c>
      <c r="H2934" s="1" t="s">
        <v>15</v>
      </c>
    </row>
    <row r="2935" spans="1:8" x14ac:dyDescent="0.3">
      <c r="A2935" s="1" t="s">
        <v>2856</v>
      </c>
      <c r="B2935" s="1" t="s">
        <v>1742</v>
      </c>
      <c r="C2935" s="1">
        <v>0</v>
      </c>
      <c r="D2935" s="1">
        <v>159</v>
      </c>
      <c r="E2935" s="1">
        <v>60</v>
      </c>
      <c r="F2935" s="1">
        <v>3</v>
      </c>
      <c r="G2935" s="1" t="s">
        <v>14</v>
      </c>
      <c r="H2935" s="1" t="s">
        <v>116</v>
      </c>
    </row>
    <row r="2936" spans="1:8" x14ac:dyDescent="0.3">
      <c r="A2936" s="1" t="s">
        <v>2856</v>
      </c>
      <c r="B2936" s="1" t="s">
        <v>1197</v>
      </c>
      <c r="C2936" s="1">
        <v>0</v>
      </c>
      <c r="D2936" s="1">
        <v>78</v>
      </c>
      <c r="E2936" s="1">
        <v>24</v>
      </c>
      <c r="F2936" s="1">
        <v>6</v>
      </c>
      <c r="G2936" s="1" t="s">
        <v>10</v>
      </c>
      <c r="H2936" s="1" t="s">
        <v>48</v>
      </c>
    </row>
    <row r="2937" spans="1:8" x14ac:dyDescent="0.3">
      <c r="A2937" s="1" t="s">
        <v>2858</v>
      </c>
      <c r="B2937" s="1" t="s">
        <v>1418</v>
      </c>
      <c r="C2937" s="1">
        <v>0</v>
      </c>
      <c r="D2937" s="1">
        <v>310</v>
      </c>
      <c r="E2937" s="1">
        <v>12</v>
      </c>
      <c r="F2937" s="1">
        <v>4</v>
      </c>
      <c r="G2937" s="1" t="s">
        <v>10</v>
      </c>
      <c r="H2937" s="1" t="s">
        <v>73</v>
      </c>
    </row>
    <row r="2938" spans="1:8" x14ac:dyDescent="0.3">
      <c r="A2938" s="1" t="s">
        <v>2856</v>
      </c>
      <c r="B2938" s="1" t="s">
        <v>2859</v>
      </c>
      <c r="C2938" s="1">
        <v>0</v>
      </c>
      <c r="D2938" s="1">
        <v>305</v>
      </c>
      <c r="E2938" s="1">
        <v>110</v>
      </c>
      <c r="F2938" s="1">
        <v>7</v>
      </c>
      <c r="G2938" s="1" t="s">
        <v>57</v>
      </c>
      <c r="H2938" s="1" t="s">
        <v>58</v>
      </c>
    </row>
    <row r="2939" spans="1:8" x14ac:dyDescent="0.3">
      <c r="A2939" s="1" t="s">
        <v>2860</v>
      </c>
      <c r="B2939" s="1" t="s">
        <v>1094</v>
      </c>
      <c r="C2939" s="1">
        <v>0</v>
      </c>
      <c r="D2939" s="1">
        <v>42</v>
      </c>
      <c r="E2939" s="1">
        <v>15</v>
      </c>
      <c r="F2939" s="1">
        <v>3</v>
      </c>
      <c r="G2939" s="1" t="s">
        <v>10</v>
      </c>
      <c r="H2939" s="1" t="s">
        <v>48</v>
      </c>
    </row>
    <row r="2940" spans="1:8" x14ac:dyDescent="0.3">
      <c r="A2940" s="1" t="s">
        <v>2861</v>
      </c>
      <c r="B2940" s="1" t="s">
        <v>2862</v>
      </c>
      <c r="C2940" s="1">
        <v>0.15</v>
      </c>
      <c r="D2940" s="1">
        <v>598</v>
      </c>
      <c r="E2940" s="1">
        <v>-49</v>
      </c>
      <c r="F2940" s="1">
        <v>4</v>
      </c>
      <c r="G2940" s="1" t="s">
        <v>57</v>
      </c>
      <c r="H2940" s="1" t="s">
        <v>58</v>
      </c>
    </row>
    <row r="2941" spans="1:8" x14ac:dyDescent="0.3">
      <c r="A2941" s="1" t="s">
        <v>2863</v>
      </c>
      <c r="B2941" s="1" t="s">
        <v>1595</v>
      </c>
      <c r="C2941" s="1">
        <v>0.5</v>
      </c>
      <c r="D2941" s="1">
        <v>38</v>
      </c>
      <c r="E2941" s="1">
        <v>-9</v>
      </c>
      <c r="F2941" s="1">
        <v>3</v>
      </c>
      <c r="G2941" s="1" t="s">
        <v>14</v>
      </c>
      <c r="H2941" s="1" t="s">
        <v>116</v>
      </c>
    </row>
    <row r="2942" spans="1:8" x14ac:dyDescent="0.3">
      <c r="A2942" s="1" t="s">
        <v>2864</v>
      </c>
      <c r="B2942" s="1" t="s">
        <v>443</v>
      </c>
      <c r="C2942" s="1">
        <v>0.2</v>
      </c>
      <c r="D2942" s="1">
        <v>106</v>
      </c>
      <c r="E2942" s="1">
        <v>28</v>
      </c>
      <c r="F2942" s="1">
        <v>5</v>
      </c>
      <c r="G2942" s="1" t="s">
        <v>10</v>
      </c>
      <c r="H2942" s="1" t="s">
        <v>22</v>
      </c>
    </row>
    <row r="2943" spans="1:8" x14ac:dyDescent="0.3">
      <c r="A2943" s="1" t="s">
        <v>2865</v>
      </c>
      <c r="B2943" s="1" t="s">
        <v>2866</v>
      </c>
      <c r="C2943" s="1">
        <v>0</v>
      </c>
      <c r="D2943" s="1">
        <v>838</v>
      </c>
      <c r="E2943" s="1">
        <v>0</v>
      </c>
      <c r="F2943" s="1">
        <v>3</v>
      </c>
      <c r="G2943" s="1" t="s">
        <v>10</v>
      </c>
      <c r="H2943" s="1" t="s">
        <v>73</v>
      </c>
    </row>
    <row r="2944" spans="1:8" x14ac:dyDescent="0.3">
      <c r="A2944" s="1" t="s">
        <v>2865</v>
      </c>
      <c r="B2944" s="1" t="s">
        <v>1204</v>
      </c>
      <c r="C2944" s="1">
        <v>0</v>
      </c>
      <c r="D2944" s="1">
        <v>376</v>
      </c>
      <c r="E2944" s="1">
        <v>30</v>
      </c>
      <c r="F2944" s="1">
        <v>7</v>
      </c>
      <c r="G2944" s="1" t="s">
        <v>10</v>
      </c>
      <c r="H2944" s="1" t="s">
        <v>18</v>
      </c>
    </row>
    <row r="2945" spans="1:8" x14ac:dyDescent="0.3">
      <c r="A2945" s="1" t="s">
        <v>2865</v>
      </c>
      <c r="B2945" s="1" t="s">
        <v>204</v>
      </c>
      <c r="C2945" s="1">
        <v>0.4</v>
      </c>
      <c r="D2945" s="1">
        <v>200</v>
      </c>
      <c r="E2945" s="1">
        <v>-40</v>
      </c>
      <c r="F2945" s="1">
        <v>2</v>
      </c>
      <c r="G2945" s="1" t="s">
        <v>57</v>
      </c>
      <c r="H2945" s="1" t="s">
        <v>70</v>
      </c>
    </row>
    <row r="2946" spans="1:8" x14ac:dyDescent="0.3">
      <c r="A2946" s="1" t="s">
        <v>2867</v>
      </c>
      <c r="B2946" s="1" t="s">
        <v>458</v>
      </c>
      <c r="C2946" s="1">
        <v>0</v>
      </c>
      <c r="D2946" s="1">
        <v>37</v>
      </c>
      <c r="E2946" s="1">
        <v>7</v>
      </c>
      <c r="F2946" s="1">
        <v>3</v>
      </c>
      <c r="G2946" s="1" t="s">
        <v>10</v>
      </c>
      <c r="H2946" s="1" t="s">
        <v>29</v>
      </c>
    </row>
    <row r="2947" spans="1:8" x14ac:dyDescent="0.3">
      <c r="A2947" s="1" t="s">
        <v>2868</v>
      </c>
      <c r="B2947" s="1" t="s">
        <v>805</v>
      </c>
      <c r="C2947" s="1">
        <v>0</v>
      </c>
      <c r="D2947" s="1">
        <v>325</v>
      </c>
      <c r="E2947" s="1">
        <v>124</v>
      </c>
      <c r="F2947" s="1">
        <v>6</v>
      </c>
      <c r="G2947" s="1" t="s">
        <v>10</v>
      </c>
      <c r="H2947" s="1" t="s">
        <v>22</v>
      </c>
    </row>
    <row r="2948" spans="1:8" x14ac:dyDescent="0.3">
      <c r="A2948" s="1" t="s">
        <v>2869</v>
      </c>
      <c r="B2948" s="1" t="s">
        <v>644</v>
      </c>
      <c r="C2948" s="1">
        <v>0</v>
      </c>
      <c r="D2948" s="1">
        <v>69</v>
      </c>
      <c r="E2948" s="1">
        <v>11</v>
      </c>
      <c r="F2948" s="1">
        <v>3</v>
      </c>
      <c r="G2948" s="1" t="s">
        <v>10</v>
      </c>
      <c r="H2948" s="1" t="s">
        <v>91</v>
      </c>
    </row>
    <row r="2949" spans="1:8" x14ac:dyDescent="0.3">
      <c r="A2949" s="1" t="s">
        <v>2870</v>
      </c>
      <c r="B2949" s="1" t="s">
        <v>161</v>
      </c>
      <c r="C2949" s="1">
        <v>0</v>
      </c>
      <c r="D2949" s="1">
        <v>126</v>
      </c>
      <c r="E2949" s="1">
        <v>16</v>
      </c>
      <c r="F2949" s="1">
        <v>10</v>
      </c>
      <c r="G2949" s="1" t="s">
        <v>10</v>
      </c>
      <c r="H2949" s="1" t="s">
        <v>48</v>
      </c>
    </row>
    <row r="2950" spans="1:8" x14ac:dyDescent="0.3">
      <c r="A2950" s="1" t="s">
        <v>2871</v>
      </c>
      <c r="B2950" s="1" t="s">
        <v>1513</v>
      </c>
      <c r="C2950" s="1">
        <v>0.5</v>
      </c>
      <c r="D2950" s="1">
        <v>124</v>
      </c>
      <c r="E2950" s="1">
        <v>-105</v>
      </c>
      <c r="F2950" s="1">
        <v>4</v>
      </c>
      <c r="G2950" s="1" t="s">
        <v>10</v>
      </c>
      <c r="H2950" s="1" t="s">
        <v>22</v>
      </c>
    </row>
    <row r="2951" spans="1:8" x14ac:dyDescent="0.3">
      <c r="A2951" s="1" t="s">
        <v>2872</v>
      </c>
      <c r="B2951" s="1" t="s">
        <v>2523</v>
      </c>
      <c r="C2951" s="1">
        <v>0.5</v>
      </c>
      <c r="D2951" s="1">
        <v>51</v>
      </c>
      <c r="E2951" s="1">
        <v>-9</v>
      </c>
      <c r="F2951" s="1">
        <v>6</v>
      </c>
      <c r="G2951" s="1" t="s">
        <v>10</v>
      </c>
      <c r="H2951" s="1" t="s">
        <v>29</v>
      </c>
    </row>
    <row r="2952" spans="1:8" x14ac:dyDescent="0.3">
      <c r="A2952" s="1" t="s">
        <v>2873</v>
      </c>
      <c r="B2952" s="1" t="s">
        <v>1722</v>
      </c>
      <c r="C2952" s="1">
        <v>0.1</v>
      </c>
      <c r="D2952" s="1">
        <v>53</v>
      </c>
      <c r="E2952" s="1">
        <v>-2</v>
      </c>
      <c r="F2952" s="1">
        <v>3</v>
      </c>
      <c r="G2952" s="1" t="s">
        <v>10</v>
      </c>
      <c r="H2952" s="1" t="s">
        <v>22</v>
      </c>
    </row>
    <row r="2953" spans="1:8" x14ac:dyDescent="0.3">
      <c r="A2953" s="1" t="s">
        <v>2874</v>
      </c>
      <c r="B2953" s="1" t="s">
        <v>554</v>
      </c>
      <c r="C2953" s="1">
        <v>0</v>
      </c>
      <c r="D2953" s="1">
        <v>173</v>
      </c>
      <c r="E2953" s="1">
        <v>0</v>
      </c>
      <c r="F2953" s="1">
        <v>5</v>
      </c>
      <c r="G2953" s="1" t="s">
        <v>10</v>
      </c>
      <c r="H2953" s="1" t="s">
        <v>77</v>
      </c>
    </row>
    <row r="2954" spans="1:8" x14ac:dyDescent="0.3">
      <c r="A2954" s="1" t="s">
        <v>2875</v>
      </c>
      <c r="B2954" s="1" t="s">
        <v>965</v>
      </c>
      <c r="C2954" s="1">
        <v>0</v>
      </c>
      <c r="D2954" s="1">
        <v>176</v>
      </c>
      <c r="E2954" s="1">
        <v>19</v>
      </c>
      <c r="F2954" s="1">
        <v>3</v>
      </c>
      <c r="G2954" s="1" t="s">
        <v>57</v>
      </c>
      <c r="H2954" s="1" t="s">
        <v>96</v>
      </c>
    </row>
    <row r="2955" spans="1:8" x14ac:dyDescent="0.3">
      <c r="A2955" s="1" t="s">
        <v>2876</v>
      </c>
      <c r="B2955" s="1" t="s">
        <v>1740</v>
      </c>
      <c r="C2955" s="1">
        <v>0</v>
      </c>
      <c r="D2955" s="1">
        <v>147</v>
      </c>
      <c r="E2955" s="1">
        <v>42</v>
      </c>
      <c r="F2955" s="1">
        <v>3</v>
      </c>
      <c r="G2955" s="1" t="s">
        <v>10</v>
      </c>
      <c r="H2955" s="1" t="s">
        <v>18</v>
      </c>
    </row>
    <row r="2956" spans="1:8" x14ac:dyDescent="0.3">
      <c r="A2956" s="1" t="s">
        <v>2876</v>
      </c>
      <c r="B2956" s="1" t="s">
        <v>1428</v>
      </c>
      <c r="C2956" s="1">
        <v>0</v>
      </c>
      <c r="D2956" s="1">
        <v>30</v>
      </c>
      <c r="E2956" s="1">
        <v>5</v>
      </c>
      <c r="F2956" s="1">
        <v>1</v>
      </c>
      <c r="G2956" s="1" t="s">
        <v>10</v>
      </c>
      <c r="H2956" s="1" t="s">
        <v>48</v>
      </c>
    </row>
    <row r="2957" spans="1:8" x14ac:dyDescent="0.3">
      <c r="A2957" s="1" t="s">
        <v>2876</v>
      </c>
      <c r="B2957" s="1" t="s">
        <v>500</v>
      </c>
      <c r="C2957" s="1">
        <v>0</v>
      </c>
      <c r="D2957" s="1">
        <v>70</v>
      </c>
      <c r="E2957" s="1">
        <v>4</v>
      </c>
      <c r="F2957" s="1">
        <v>3</v>
      </c>
      <c r="G2957" s="1" t="s">
        <v>10</v>
      </c>
      <c r="H2957" s="1" t="s">
        <v>91</v>
      </c>
    </row>
    <row r="2958" spans="1:8" x14ac:dyDescent="0.3">
      <c r="A2958" s="1" t="s">
        <v>2876</v>
      </c>
      <c r="B2958" s="1" t="s">
        <v>528</v>
      </c>
      <c r="C2958" s="1">
        <v>0.1</v>
      </c>
      <c r="D2958" s="1">
        <v>127</v>
      </c>
      <c r="E2958" s="1">
        <v>-7</v>
      </c>
      <c r="F2958" s="1">
        <v>7</v>
      </c>
      <c r="G2958" s="1" t="s">
        <v>10</v>
      </c>
      <c r="H2958" s="1" t="s">
        <v>22</v>
      </c>
    </row>
    <row r="2959" spans="1:8" x14ac:dyDescent="0.3">
      <c r="A2959" s="1" t="s">
        <v>2877</v>
      </c>
      <c r="B2959" s="1" t="s">
        <v>1292</v>
      </c>
      <c r="C2959" s="1">
        <v>0</v>
      </c>
      <c r="D2959" s="1">
        <v>46</v>
      </c>
      <c r="E2959" s="1">
        <v>13</v>
      </c>
      <c r="F2959" s="1">
        <v>3</v>
      </c>
      <c r="G2959" s="1" t="s">
        <v>10</v>
      </c>
      <c r="H2959" s="1" t="s">
        <v>48</v>
      </c>
    </row>
    <row r="2960" spans="1:8" x14ac:dyDescent="0.3">
      <c r="A2960" s="1" t="s">
        <v>2877</v>
      </c>
      <c r="B2960" s="1" t="s">
        <v>1263</v>
      </c>
      <c r="C2960" s="1">
        <v>0</v>
      </c>
      <c r="D2960" s="1">
        <v>180</v>
      </c>
      <c r="E2960" s="1">
        <v>39</v>
      </c>
      <c r="F2960" s="1">
        <v>5</v>
      </c>
      <c r="G2960" s="1" t="s">
        <v>10</v>
      </c>
      <c r="H2960" s="1" t="s">
        <v>77</v>
      </c>
    </row>
    <row r="2961" spans="1:8" x14ac:dyDescent="0.3">
      <c r="A2961" s="1" t="s">
        <v>2878</v>
      </c>
      <c r="B2961" s="1" t="s">
        <v>513</v>
      </c>
      <c r="C2961" s="1">
        <v>0</v>
      </c>
      <c r="D2961" s="1">
        <v>52</v>
      </c>
      <c r="E2961" s="1">
        <v>18</v>
      </c>
      <c r="F2961" s="1">
        <v>2</v>
      </c>
      <c r="G2961" s="1" t="s">
        <v>10</v>
      </c>
      <c r="H2961" s="1" t="s">
        <v>18</v>
      </c>
    </row>
    <row r="2962" spans="1:8" x14ac:dyDescent="0.3">
      <c r="A2962" s="1" t="s">
        <v>2879</v>
      </c>
      <c r="B2962" s="1" t="s">
        <v>640</v>
      </c>
      <c r="C2962" s="1">
        <v>0</v>
      </c>
      <c r="D2962" s="1">
        <v>147</v>
      </c>
      <c r="E2962" s="1">
        <v>72</v>
      </c>
      <c r="F2962" s="1">
        <v>5</v>
      </c>
      <c r="G2962" s="1" t="s">
        <v>10</v>
      </c>
      <c r="H2962" s="1" t="s">
        <v>91</v>
      </c>
    </row>
    <row r="2963" spans="1:8" x14ac:dyDescent="0.3">
      <c r="A2963" s="1" t="s">
        <v>2880</v>
      </c>
      <c r="B2963" s="1" t="s">
        <v>2315</v>
      </c>
      <c r="C2963" s="1">
        <v>0.1</v>
      </c>
      <c r="D2963" s="1">
        <v>194</v>
      </c>
      <c r="E2963" s="1">
        <v>24</v>
      </c>
      <c r="F2963" s="1">
        <v>3</v>
      </c>
      <c r="G2963" s="1" t="s">
        <v>14</v>
      </c>
      <c r="H2963" s="1" t="s">
        <v>36</v>
      </c>
    </row>
    <row r="2964" spans="1:8" x14ac:dyDescent="0.3">
      <c r="A2964" s="1" t="s">
        <v>2880</v>
      </c>
      <c r="B2964" s="1" t="s">
        <v>113</v>
      </c>
      <c r="C2964" s="1">
        <v>0</v>
      </c>
      <c r="D2964" s="1">
        <v>178</v>
      </c>
      <c r="E2964" s="1">
        <v>59</v>
      </c>
      <c r="F2964" s="1">
        <v>7</v>
      </c>
      <c r="G2964" s="1" t="s">
        <v>10</v>
      </c>
      <c r="H2964" s="1" t="s">
        <v>18</v>
      </c>
    </row>
    <row r="2965" spans="1:8" x14ac:dyDescent="0.3">
      <c r="A2965" s="1" t="s">
        <v>2881</v>
      </c>
      <c r="B2965" s="1" t="s">
        <v>1168</v>
      </c>
      <c r="C2965" s="1">
        <v>0</v>
      </c>
      <c r="D2965" s="1">
        <v>87</v>
      </c>
      <c r="E2965" s="1">
        <v>29</v>
      </c>
      <c r="F2965" s="1">
        <v>6</v>
      </c>
      <c r="G2965" s="1" t="s">
        <v>10</v>
      </c>
      <c r="H2965" s="1" t="s">
        <v>18</v>
      </c>
    </row>
    <row r="2966" spans="1:8" x14ac:dyDescent="0.3">
      <c r="A2966" s="1" t="s">
        <v>2881</v>
      </c>
      <c r="B2966" s="1" t="s">
        <v>132</v>
      </c>
      <c r="C2966" s="1">
        <v>0</v>
      </c>
      <c r="D2966" s="1">
        <v>12</v>
      </c>
      <c r="E2966" s="1">
        <v>4</v>
      </c>
      <c r="F2966" s="1">
        <v>2</v>
      </c>
      <c r="G2966" s="1" t="s">
        <v>10</v>
      </c>
      <c r="H2966" s="1" t="s">
        <v>48</v>
      </c>
    </row>
    <row r="2967" spans="1:8" x14ac:dyDescent="0.3">
      <c r="A2967" s="1" t="s">
        <v>2881</v>
      </c>
      <c r="B2967" s="1" t="s">
        <v>699</v>
      </c>
      <c r="C2967" s="1">
        <v>0</v>
      </c>
      <c r="D2967" s="1">
        <v>24</v>
      </c>
      <c r="E2967" s="1">
        <v>5</v>
      </c>
      <c r="F2967" s="1">
        <v>2</v>
      </c>
      <c r="G2967" s="1" t="s">
        <v>10</v>
      </c>
      <c r="H2967" s="1" t="s">
        <v>29</v>
      </c>
    </row>
    <row r="2968" spans="1:8" x14ac:dyDescent="0.3">
      <c r="A2968" s="1" t="s">
        <v>2880</v>
      </c>
      <c r="B2968" s="1" t="s">
        <v>2882</v>
      </c>
      <c r="C2968" s="1">
        <v>0</v>
      </c>
      <c r="D2968" s="1">
        <v>143</v>
      </c>
      <c r="E2968" s="1">
        <v>6</v>
      </c>
      <c r="F2968" s="1">
        <v>2</v>
      </c>
      <c r="G2968" s="1" t="s">
        <v>57</v>
      </c>
      <c r="H2968" s="1" t="s">
        <v>96</v>
      </c>
    </row>
    <row r="2969" spans="1:8" x14ac:dyDescent="0.3">
      <c r="A2969" s="1" t="s">
        <v>2880</v>
      </c>
      <c r="B2969" s="1" t="s">
        <v>2883</v>
      </c>
      <c r="C2969" s="1">
        <v>0</v>
      </c>
      <c r="D2969" s="1">
        <v>1298</v>
      </c>
      <c r="E2969" s="1">
        <v>65</v>
      </c>
      <c r="F2969" s="1">
        <v>9</v>
      </c>
      <c r="G2969" s="1" t="s">
        <v>57</v>
      </c>
      <c r="H2969" s="1" t="s">
        <v>79</v>
      </c>
    </row>
    <row r="2970" spans="1:8" x14ac:dyDescent="0.3">
      <c r="A2970" s="1" t="s">
        <v>2884</v>
      </c>
      <c r="B2970" s="1" t="s">
        <v>292</v>
      </c>
      <c r="C2970" s="1">
        <v>0</v>
      </c>
      <c r="D2970" s="1">
        <v>96</v>
      </c>
      <c r="E2970" s="1">
        <v>4</v>
      </c>
      <c r="F2970" s="1">
        <v>6</v>
      </c>
      <c r="G2970" s="1" t="s">
        <v>10</v>
      </c>
      <c r="H2970" s="1" t="s">
        <v>18</v>
      </c>
    </row>
    <row r="2971" spans="1:8" x14ac:dyDescent="0.3">
      <c r="A2971" s="1" t="s">
        <v>2885</v>
      </c>
      <c r="B2971" s="1" t="s">
        <v>639</v>
      </c>
      <c r="C2971" s="1">
        <v>0</v>
      </c>
      <c r="D2971" s="1">
        <v>103</v>
      </c>
      <c r="E2971" s="1">
        <v>12</v>
      </c>
      <c r="F2971" s="1">
        <v>2</v>
      </c>
      <c r="G2971" s="1" t="s">
        <v>14</v>
      </c>
      <c r="H2971" s="1" t="s">
        <v>116</v>
      </c>
    </row>
    <row r="2972" spans="1:8" x14ac:dyDescent="0.3">
      <c r="A2972" s="1" t="s">
        <v>2885</v>
      </c>
      <c r="B2972" s="1" t="s">
        <v>2802</v>
      </c>
      <c r="C2972" s="1">
        <v>0.35</v>
      </c>
      <c r="D2972" s="1">
        <v>2012</v>
      </c>
      <c r="E2972" s="1">
        <v>-1022</v>
      </c>
      <c r="F2972" s="1">
        <v>6</v>
      </c>
      <c r="G2972" s="1" t="s">
        <v>14</v>
      </c>
      <c r="H2972" s="1" t="s">
        <v>40</v>
      </c>
    </row>
    <row r="2973" spans="1:8" x14ac:dyDescent="0.3">
      <c r="A2973" s="1" t="s">
        <v>2885</v>
      </c>
      <c r="B2973" s="1" t="s">
        <v>2886</v>
      </c>
      <c r="C2973" s="1">
        <v>0.15</v>
      </c>
      <c r="D2973" s="1">
        <v>328</v>
      </c>
      <c r="E2973" s="1">
        <v>19</v>
      </c>
      <c r="F2973" s="1">
        <v>3</v>
      </c>
      <c r="G2973" s="1" t="s">
        <v>57</v>
      </c>
      <c r="H2973" s="1" t="s">
        <v>79</v>
      </c>
    </row>
    <row r="2974" spans="1:8" x14ac:dyDescent="0.3">
      <c r="A2974" s="1" t="s">
        <v>2887</v>
      </c>
      <c r="B2974" s="1" t="s">
        <v>1845</v>
      </c>
      <c r="C2974" s="1">
        <v>0</v>
      </c>
      <c r="D2974" s="1">
        <v>73</v>
      </c>
      <c r="E2974" s="1">
        <v>3</v>
      </c>
      <c r="F2974" s="1">
        <v>5</v>
      </c>
      <c r="G2974" s="1" t="s">
        <v>10</v>
      </c>
      <c r="H2974" s="1" t="s">
        <v>48</v>
      </c>
    </row>
    <row r="2975" spans="1:8" x14ac:dyDescent="0.3">
      <c r="A2975" s="1" t="s">
        <v>2887</v>
      </c>
      <c r="B2975" s="1" t="s">
        <v>501</v>
      </c>
      <c r="C2975" s="1">
        <v>0</v>
      </c>
      <c r="D2975" s="1">
        <v>186</v>
      </c>
      <c r="E2975" s="1">
        <v>0</v>
      </c>
      <c r="F2975" s="1">
        <v>7</v>
      </c>
      <c r="G2975" s="1" t="s">
        <v>10</v>
      </c>
      <c r="H2975" s="1" t="s">
        <v>11</v>
      </c>
    </row>
    <row r="2976" spans="1:8" x14ac:dyDescent="0.3">
      <c r="A2976" s="1" t="s">
        <v>2888</v>
      </c>
      <c r="B2976" s="1" t="s">
        <v>690</v>
      </c>
      <c r="C2976" s="1">
        <v>0</v>
      </c>
      <c r="D2976" s="1">
        <v>440</v>
      </c>
      <c r="E2976" s="1">
        <v>128</v>
      </c>
      <c r="F2976" s="1">
        <v>3</v>
      </c>
      <c r="G2976" s="1" t="s">
        <v>14</v>
      </c>
      <c r="H2976" s="1" t="s">
        <v>15</v>
      </c>
    </row>
    <row r="2977" spans="1:8" x14ac:dyDescent="0.3">
      <c r="A2977" s="1" t="s">
        <v>2889</v>
      </c>
      <c r="B2977" s="1" t="s">
        <v>1535</v>
      </c>
      <c r="C2977" s="1">
        <v>0</v>
      </c>
      <c r="D2977" s="1">
        <v>31</v>
      </c>
      <c r="E2977" s="1">
        <v>5</v>
      </c>
      <c r="F2977" s="1">
        <v>2</v>
      </c>
      <c r="G2977" s="1" t="s">
        <v>10</v>
      </c>
      <c r="H2977" s="1" t="s">
        <v>18</v>
      </c>
    </row>
    <row r="2978" spans="1:8" x14ac:dyDescent="0.3">
      <c r="A2978" s="1" t="s">
        <v>2889</v>
      </c>
      <c r="B2978" s="1" t="s">
        <v>504</v>
      </c>
      <c r="C2978" s="1">
        <v>0</v>
      </c>
      <c r="D2978" s="1">
        <v>80</v>
      </c>
      <c r="E2978" s="1">
        <v>1</v>
      </c>
      <c r="F2978" s="1">
        <v>7</v>
      </c>
      <c r="G2978" s="1" t="s">
        <v>10</v>
      </c>
      <c r="H2978" s="1" t="s">
        <v>29</v>
      </c>
    </row>
    <row r="2979" spans="1:8" x14ac:dyDescent="0.3">
      <c r="A2979" s="1" t="s">
        <v>2889</v>
      </c>
      <c r="B2979" s="1" t="s">
        <v>1579</v>
      </c>
      <c r="C2979" s="1">
        <v>0</v>
      </c>
      <c r="D2979" s="1">
        <v>172</v>
      </c>
      <c r="E2979" s="1">
        <v>12</v>
      </c>
      <c r="F2979" s="1">
        <v>3</v>
      </c>
      <c r="G2979" s="1" t="s">
        <v>10</v>
      </c>
      <c r="H2979" s="1" t="s">
        <v>22</v>
      </c>
    </row>
    <row r="2980" spans="1:8" x14ac:dyDescent="0.3">
      <c r="A2980" s="1" t="s">
        <v>2890</v>
      </c>
      <c r="B2980" s="1" t="s">
        <v>997</v>
      </c>
      <c r="C2980" s="1">
        <v>0</v>
      </c>
      <c r="D2980" s="1">
        <v>78</v>
      </c>
      <c r="E2980" s="1">
        <v>27</v>
      </c>
      <c r="F2980" s="1">
        <v>3</v>
      </c>
      <c r="G2980" s="1" t="s">
        <v>10</v>
      </c>
      <c r="H2980" s="1" t="s">
        <v>18</v>
      </c>
    </row>
    <row r="2981" spans="1:8" x14ac:dyDescent="0.3">
      <c r="A2981" s="1" t="s">
        <v>2891</v>
      </c>
      <c r="B2981" s="1" t="s">
        <v>1205</v>
      </c>
      <c r="C2981" s="1">
        <v>0</v>
      </c>
      <c r="D2981" s="1">
        <v>36</v>
      </c>
      <c r="E2981" s="1">
        <v>9</v>
      </c>
      <c r="F2981" s="1">
        <v>3</v>
      </c>
      <c r="G2981" s="1" t="s">
        <v>10</v>
      </c>
      <c r="H2981" s="1" t="s">
        <v>91</v>
      </c>
    </row>
    <row r="2982" spans="1:8" x14ac:dyDescent="0.3">
      <c r="A2982" s="1" t="s">
        <v>2892</v>
      </c>
      <c r="B2982" s="1" t="s">
        <v>724</v>
      </c>
      <c r="C2982" s="1">
        <v>0.1</v>
      </c>
      <c r="D2982" s="1">
        <v>2219</v>
      </c>
      <c r="E2982" s="1">
        <v>25</v>
      </c>
      <c r="F2982" s="1">
        <v>8</v>
      </c>
      <c r="G2982" s="1" t="s">
        <v>57</v>
      </c>
      <c r="H2982" s="1" t="s">
        <v>58</v>
      </c>
    </row>
    <row r="2983" spans="1:8" x14ac:dyDescent="0.3">
      <c r="A2983" s="1" t="s">
        <v>2893</v>
      </c>
      <c r="B2983" s="1" t="s">
        <v>2894</v>
      </c>
      <c r="C2983" s="1">
        <v>0.6</v>
      </c>
      <c r="D2983" s="1">
        <v>1027</v>
      </c>
      <c r="E2983" s="1">
        <v>-719</v>
      </c>
      <c r="F2983" s="1">
        <v>7</v>
      </c>
      <c r="G2983" s="1" t="s">
        <v>14</v>
      </c>
      <c r="H2983" s="1" t="s">
        <v>15</v>
      </c>
    </row>
    <row r="2984" spans="1:8" x14ac:dyDescent="0.3">
      <c r="A2984" s="1" t="s">
        <v>2895</v>
      </c>
      <c r="B2984" s="1" t="s">
        <v>995</v>
      </c>
      <c r="C2984" s="1">
        <v>0</v>
      </c>
      <c r="D2984" s="1">
        <v>856</v>
      </c>
      <c r="E2984" s="1">
        <v>154</v>
      </c>
      <c r="F2984" s="1">
        <v>5</v>
      </c>
      <c r="G2984" s="1" t="s">
        <v>14</v>
      </c>
      <c r="H2984" s="1" t="s">
        <v>15</v>
      </c>
    </row>
    <row r="2985" spans="1:8" x14ac:dyDescent="0.3">
      <c r="A2985" s="1" t="s">
        <v>2896</v>
      </c>
      <c r="B2985" s="1" t="s">
        <v>2669</v>
      </c>
      <c r="C2985" s="1">
        <v>0.6</v>
      </c>
      <c r="D2985" s="1">
        <v>87</v>
      </c>
      <c r="E2985" s="1">
        <v>-35</v>
      </c>
      <c r="F2985" s="1">
        <v>5</v>
      </c>
      <c r="G2985" s="1" t="s">
        <v>14</v>
      </c>
      <c r="H2985" s="1" t="s">
        <v>36</v>
      </c>
    </row>
    <row r="2986" spans="1:8" x14ac:dyDescent="0.3">
      <c r="A2986" s="1" t="s">
        <v>2893</v>
      </c>
      <c r="B2986" s="1" t="s">
        <v>224</v>
      </c>
      <c r="C2986" s="1">
        <v>0.5</v>
      </c>
      <c r="D2986" s="1">
        <v>34</v>
      </c>
      <c r="E2986" s="1">
        <v>-14</v>
      </c>
      <c r="F2986" s="1">
        <v>5</v>
      </c>
      <c r="G2986" s="1" t="s">
        <v>10</v>
      </c>
      <c r="H2986" s="1" t="s">
        <v>48</v>
      </c>
    </row>
    <row r="2987" spans="1:8" x14ac:dyDescent="0.3">
      <c r="A2987" s="1" t="s">
        <v>2893</v>
      </c>
      <c r="B2987" s="1" t="s">
        <v>1225</v>
      </c>
      <c r="C2987" s="1">
        <v>0.5</v>
      </c>
      <c r="D2987" s="1">
        <v>7</v>
      </c>
      <c r="E2987" s="1">
        <v>-4</v>
      </c>
      <c r="F2987" s="1">
        <v>1</v>
      </c>
      <c r="G2987" s="1" t="s">
        <v>10</v>
      </c>
      <c r="H2987" s="1" t="s">
        <v>29</v>
      </c>
    </row>
    <row r="2988" spans="1:8" x14ac:dyDescent="0.3">
      <c r="A2988" s="1" t="s">
        <v>2893</v>
      </c>
      <c r="B2988" s="1" t="s">
        <v>1002</v>
      </c>
      <c r="C2988" s="1">
        <v>0.6</v>
      </c>
      <c r="D2988" s="1">
        <v>8</v>
      </c>
      <c r="E2988" s="1">
        <v>-9</v>
      </c>
      <c r="F2988" s="1">
        <v>2</v>
      </c>
      <c r="G2988" s="1" t="s">
        <v>10</v>
      </c>
      <c r="H2988" s="1" t="s">
        <v>22</v>
      </c>
    </row>
    <row r="2989" spans="1:8" x14ac:dyDescent="0.3">
      <c r="A2989" s="1" t="s">
        <v>2895</v>
      </c>
      <c r="B2989" s="1" t="s">
        <v>653</v>
      </c>
      <c r="C2989" s="1">
        <v>0</v>
      </c>
      <c r="D2989" s="1">
        <v>88</v>
      </c>
      <c r="E2989" s="1">
        <v>4</v>
      </c>
      <c r="F2989" s="1">
        <v>3</v>
      </c>
      <c r="G2989" s="1" t="s">
        <v>10</v>
      </c>
      <c r="H2989" s="1" t="s">
        <v>18</v>
      </c>
    </row>
    <row r="2990" spans="1:8" x14ac:dyDescent="0.3">
      <c r="A2990" s="1" t="s">
        <v>2895</v>
      </c>
      <c r="B2990" s="1" t="s">
        <v>2114</v>
      </c>
      <c r="C2990" s="1">
        <v>0</v>
      </c>
      <c r="D2990" s="1">
        <v>20</v>
      </c>
      <c r="E2990" s="1">
        <v>8</v>
      </c>
      <c r="F2990" s="1">
        <v>2</v>
      </c>
      <c r="G2990" s="1" t="s">
        <v>10</v>
      </c>
      <c r="H2990" s="1" t="s">
        <v>91</v>
      </c>
    </row>
    <row r="2991" spans="1:8" x14ac:dyDescent="0.3">
      <c r="A2991" s="1" t="s">
        <v>2895</v>
      </c>
      <c r="B2991" s="1" t="s">
        <v>2712</v>
      </c>
      <c r="C2991" s="1">
        <v>0</v>
      </c>
      <c r="D2991" s="1">
        <v>30</v>
      </c>
      <c r="E2991" s="1">
        <v>12</v>
      </c>
      <c r="F2991" s="1">
        <v>2</v>
      </c>
      <c r="G2991" s="1" t="s">
        <v>10</v>
      </c>
      <c r="H2991" s="1" t="s">
        <v>29</v>
      </c>
    </row>
    <row r="2992" spans="1:8" x14ac:dyDescent="0.3">
      <c r="A2992" s="1" t="s">
        <v>2896</v>
      </c>
      <c r="B2992" s="1" t="s">
        <v>160</v>
      </c>
      <c r="C2992" s="1">
        <v>0</v>
      </c>
      <c r="D2992" s="1">
        <v>175</v>
      </c>
      <c r="E2992" s="1">
        <v>11</v>
      </c>
      <c r="F2992" s="1">
        <v>7</v>
      </c>
      <c r="G2992" s="1" t="s">
        <v>10</v>
      </c>
      <c r="H2992" s="1" t="s">
        <v>18</v>
      </c>
    </row>
    <row r="2993" spans="1:8" x14ac:dyDescent="0.3">
      <c r="A2993" s="1" t="s">
        <v>2896</v>
      </c>
      <c r="B2993" s="1" t="s">
        <v>1859</v>
      </c>
      <c r="C2993" s="1">
        <v>0</v>
      </c>
      <c r="D2993" s="1">
        <v>30</v>
      </c>
      <c r="E2993" s="1">
        <v>14</v>
      </c>
      <c r="F2993" s="1">
        <v>1</v>
      </c>
      <c r="G2993" s="1" t="s">
        <v>10</v>
      </c>
      <c r="H2993" s="1" t="s">
        <v>48</v>
      </c>
    </row>
    <row r="2994" spans="1:8" x14ac:dyDescent="0.3">
      <c r="A2994" s="1" t="s">
        <v>2893</v>
      </c>
      <c r="B2994" s="1" t="s">
        <v>2897</v>
      </c>
      <c r="C2994" s="1">
        <v>0.65</v>
      </c>
      <c r="D2994" s="1">
        <v>84</v>
      </c>
      <c r="E2994" s="1">
        <v>-75</v>
      </c>
      <c r="F2994" s="1">
        <v>2</v>
      </c>
      <c r="G2994" s="1" t="s">
        <v>57</v>
      </c>
      <c r="H2994" s="1" t="s">
        <v>58</v>
      </c>
    </row>
    <row r="2995" spans="1:8" x14ac:dyDescent="0.3">
      <c r="A2995" s="1" t="s">
        <v>2895</v>
      </c>
      <c r="B2995" s="1" t="s">
        <v>2898</v>
      </c>
      <c r="C2995" s="1">
        <v>0.1</v>
      </c>
      <c r="D2995" s="1">
        <v>697</v>
      </c>
      <c r="E2995" s="1">
        <v>-23</v>
      </c>
      <c r="F2995" s="1">
        <v>7</v>
      </c>
      <c r="G2995" s="1" t="s">
        <v>57</v>
      </c>
      <c r="H2995" s="1" t="s">
        <v>58</v>
      </c>
    </row>
    <row r="2996" spans="1:8" x14ac:dyDescent="0.3">
      <c r="A2996" s="1" t="s">
        <v>2899</v>
      </c>
      <c r="B2996" s="1" t="s">
        <v>1535</v>
      </c>
      <c r="C2996" s="1">
        <v>0</v>
      </c>
      <c r="D2996" s="1">
        <v>77</v>
      </c>
      <c r="E2996" s="1">
        <v>13</v>
      </c>
      <c r="F2996" s="1">
        <v>5</v>
      </c>
      <c r="G2996" s="1" t="s">
        <v>10</v>
      </c>
      <c r="H2996" s="1" t="s">
        <v>18</v>
      </c>
    </row>
    <row r="2997" spans="1:8" x14ac:dyDescent="0.3">
      <c r="A2997" s="1" t="s">
        <v>2899</v>
      </c>
      <c r="B2997" s="1" t="s">
        <v>1555</v>
      </c>
      <c r="C2997" s="1">
        <v>0</v>
      </c>
      <c r="D2997" s="1">
        <v>40</v>
      </c>
      <c r="E2997" s="1">
        <v>0</v>
      </c>
      <c r="F2997" s="1">
        <v>3</v>
      </c>
      <c r="G2997" s="1" t="s">
        <v>10</v>
      </c>
      <c r="H2997" s="1" t="s">
        <v>45</v>
      </c>
    </row>
    <row r="2998" spans="1:8" x14ac:dyDescent="0.3">
      <c r="A2998" s="1" t="s">
        <v>2900</v>
      </c>
      <c r="B2998" s="1" t="s">
        <v>32</v>
      </c>
      <c r="C2998" s="1">
        <v>0</v>
      </c>
      <c r="D2998" s="1">
        <v>822</v>
      </c>
      <c r="E2998" s="1">
        <v>156</v>
      </c>
      <c r="F2998" s="1">
        <v>2</v>
      </c>
      <c r="G2998" s="1" t="s">
        <v>14</v>
      </c>
      <c r="H2998" s="1" t="s">
        <v>15</v>
      </c>
    </row>
    <row r="2999" spans="1:8" x14ac:dyDescent="0.3">
      <c r="A2999" s="1" t="s">
        <v>2900</v>
      </c>
      <c r="B2999" s="1" t="s">
        <v>930</v>
      </c>
      <c r="C2999" s="1">
        <v>0</v>
      </c>
      <c r="D2999" s="1">
        <v>97</v>
      </c>
      <c r="E2999" s="1">
        <v>42</v>
      </c>
      <c r="F2999" s="1">
        <v>2</v>
      </c>
      <c r="G2999" s="1" t="s">
        <v>10</v>
      </c>
      <c r="H2999" s="1" t="s">
        <v>18</v>
      </c>
    </row>
    <row r="3000" spans="1:8" x14ac:dyDescent="0.3">
      <c r="A3000" s="1" t="s">
        <v>2901</v>
      </c>
      <c r="B3000" s="1" t="s">
        <v>1051</v>
      </c>
      <c r="C3000" s="1">
        <v>0</v>
      </c>
      <c r="D3000" s="1">
        <v>10</v>
      </c>
      <c r="E3000" s="1">
        <v>4</v>
      </c>
      <c r="F3000" s="1">
        <v>2</v>
      </c>
      <c r="G3000" s="1" t="s">
        <v>10</v>
      </c>
      <c r="H3000" s="1" t="s">
        <v>48</v>
      </c>
    </row>
    <row r="3001" spans="1:8" x14ac:dyDescent="0.3">
      <c r="A3001" s="1" t="s">
        <v>2901</v>
      </c>
      <c r="B3001" s="1" t="s">
        <v>2902</v>
      </c>
      <c r="C3001" s="1">
        <v>0</v>
      </c>
      <c r="D3001" s="1">
        <v>26</v>
      </c>
      <c r="E3001" s="1">
        <v>1</v>
      </c>
      <c r="F3001" s="1">
        <v>2</v>
      </c>
      <c r="G3001" s="1" t="s">
        <v>10</v>
      </c>
      <c r="H3001" s="1" t="s">
        <v>29</v>
      </c>
    </row>
    <row r="3002" spans="1:8" x14ac:dyDescent="0.3">
      <c r="A3002" s="1" t="s">
        <v>2903</v>
      </c>
      <c r="B3002" s="1" t="s">
        <v>1440</v>
      </c>
      <c r="C3002" s="1">
        <v>0</v>
      </c>
      <c r="D3002" s="1">
        <v>25</v>
      </c>
      <c r="E3002" s="1">
        <v>7</v>
      </c>
      <c r="F3002" s="1">
        <v>3</v>
      </c>
      <c r="G3002" s="1" t="s">
        <v>10</v>
      </c>
      <c r="H3002" s="1" t="s">
        <v>48</v>
      </c>
    </row>
    <row r="3003" spans="1:8" x14ac:dyDescent="0.3">
      <c r="A3003" s="1" t="s">
        <v>2904</v>
      </c>
      <c r="B3003" s="1" t="s">
        <v>870</v>
      </c>
      <c r="C3003" s="1">
        <v>0</v>
      </c>
      <c r="D3003" s="1">
        <v>415</v>
      </c>
      <c r="E3003" s="1">
        <v>83</v>
      </c>
      <c r="F3003" s="1">
        <v>3</v>
      </c>
      <c r="G3003" s="1" t="s">
        <v>14</v>
      </c>
      <c r="H3003" s="1" t="s">
        <v>36</v>
      </c>
    </row>
    <row r="3004" spans="1:8" x14ac:dyDescent="0.3">
      <c r="A3004" s="1" t="s">
        <v>2905</v>
      </c>
      <c r="B3004" s="1" t="s">
        <v>1622</v>
      </c>
      <c r="C3004" s="1">
        <v>0.1</v>
      </c>
      <c r="D3004" s="1">
        <v>43</v>
      </c>
      <c r="E3004" s="1">
        <v>15</v>
      </c>
      <c r="F3004" s="1">
        <v>6</v>
      </c>
      <c r="G3004" s="1" t="s">
        <v>10</v>
      </c>
      <c r="H3004" s="1" t="s">
        <v>48</v>
      </c>
    </row>
    <row r="3005" spans="1:8" x14ac:dyDescent="0.3">
      <c r="A3005" s="1" t="s">
        <v>2905</v>
      </c>
      <c r="B3005" s="1" t="s">
        <v>1078</v>
      </c>
      <c r="C3005" s="1">
        <v>0.2</v>
      </c>
      <c r="D3005" s="1">
        <v>92</v>
      </c>
      <c r="E3005" s="1">
        <v>-9</v>
      </c>
      <c r="F3005" s="1">
        <v>5</v>
      </c>
      <c r="G3005" s="1" t="s">
        <v>10</v>
      </c>
      <c r="H3005" s="1" t="s">
        <v>22</v>
      </c>
    </row>
    <row r="3006" spans="1:8" x14ac:dyDescent="0.3">
      <c r="A3006" s="1" t="s">
        <v>2905</v>
      </c>
      <c r="B3006" s="1" t="s">
        <v>181</v>
      </c>
      <c r="C3006" s="1">
        <v>0.2</v>
      </c>
      <c r="D3006" s="1">
        <v>644</v>
      </c>
      <c r="E3006" s="1">
        <v>-8</v>
      </c>
      <c r="F3006" s="1">
        <v>6</v>
      </c>
      <c r="G3006" s="1" t="s">
        <v>10</v>
      </c>
      <c r="H3006" s="1" t="s">
        <v>22</v>
      </c>
    </row>
    <row r="3007" spans="1:8" x14ac:dyDescent="0.3">
      <c r="A3007" s="1" t="s">
        <v>2906</v>
      </c>
      <c r="B3007" s="1" t="s">
        <v>72</v>
      </c>
      <c r="C3007" s="1">
        <v>0</v>
      </c>
      <c r="D3007" s="1">
        <v>2489</v>
      </c>
      <c r="E3007" s="1">
        <v>274</v>
      </c>
      <c r="F3007" s="1">
        <v>9</v>
      </c>
      <c r="G3007" s="1" t="s">
        <v>10</v>
      </c>
      <c r="H3007" s="1" t="s">
        <v>73</v>
      </c>
    </row>
    <row r="3008" spans="1:8" x14ac:dyDescent="0.3">
      <c r="A3008" s="1" t="s">
        <v>2907</v>
      </c>
      <c r="B3008" s="1" t="s">
        <v>2908</v>
      </c>
      <c r="C3008" s="1">
        <v>0.2</v>
      </c>
      <c r="D3008" s="1">
        <v>28</v>
      </c>
      <c r="E3008" s="1">
        <v>4</v>
      </c>
      <c r="F3008" s="1">
        <v>2</v>
      </c>
      <c r="G3008" s="1" t="s">
        <v>10</v>
      </c>
      <c r="H3008" s="1" t="s">
        <v>22</v>
      </c>
    </row>
    <row r="3009" spans="1:8" x14ac:dyDescent="0.3">
      <c r="A3009" s="1" t="s">
        <v>2909</v>
      </c>
      <c r="B3009" s="1" t="s">
        <v>2910</v>
      </c>
      <c r="C3009" s="1">
        <v>0</v>
      </c>
      <c r="D3009" s="1">
        <v>469</v>
      </c>
      <c r="E3009" s="1">
        <v>173</v>
      </c>
      <c r="F3009" s="1">
        <v>7</v>
      </c>
      <c r="G3009" s="1" t="s">
        <v>10</v>
      </c>
      <c r="H3009" s="1" t="s">
        <v>73</v>
      </c>
    </row>
    <row r="3010" spans="1:8" x14ac:dyDescent="0.3">
      <c r="A3010" s="1" t="s">
        <v>2911</v>
      </c>
      <c r="B3010" s="1" t="s">
        <v>410</v>
      </c>
      <c r="C3010" s="1">
        <v>0</v>
      </c>
      <c r="D3010" s="1">
        <v>54</v>
      </c>
      <c r="E3010" s="1">
        <v>18</v>
      </c>
      <c r="F3010" s="1">
        <v>3</v>
      </c>
      <c r="G3010" s="1" t="s">
        <v>10</v>
      </c>
      <c r="H3010" s="1" t="s">
        <v>18</v>
      </c>
    </row>
    <row r="3011" spans="1:8" x14ac:dyDescent="0.3">
      <c r="A3011" s="1" t="s">
        <v>2911</v>
      </c>
      <c r="B3011" s="1" t="s">
        <v>944</v>
      </c>
      <c r="C3011" s="1">
        <v>0</v>
      </c>
      <c r="D3011" s="1">
        <v>259</v>
      </c>
      <c r="E3011" s="1">
        <v>47</v>
      </c>
      <c r="F3011" s="1">
        <v>5</v>
      </c>
      <c r="G3011" s="1" t="s">
        <v>10</v>
      </c>
      <c r="H3011" s="1" t="s">
        <v>48</v>
      </c>
    </row>
    <row r="3012" spans="1:8" x14ac:dyDescent="0.3">
      <c r="A3012" s="1" t="s">
        <v>2912</v>
      </c>
      <c r="B3012" s="1" t="s">
        <v>501</v>
      </c>
      <c r="C3012" s="1">
        <v>0</v>
      </c>
      <c r="D3012" s="1">
        <v>239</v>
      </c>
      <c r="E3012" s="1">
        <v>0</v>
      </c>
      <c r="F3012" s="1">
        <v>9</v>
      </c>
      <c r="G3012" s="1" t="s">
        <v>10</v>
      </c>
      <c r="H3012" s="1" t="s">
        <v>11</v>
      </c>
    </row>
    <row r="3013" spans="1:8" x14ac:dyDescent="0.3">
      <c r="A3013" s="1" t="s">
        <v>2913</v>
      </c>
      <c r="B3013" s="1" t="s">
        <v>2151</v>
      </c>
      <c r="C3013" s="1">
        <v>0</v>
      </c>
      <c r="D3013" s="1">
        <v>27</v>
      </c>
      <c r="E3013" s="1">
        <v>6</v>
      </c>
      <c r="F3013" s="1">
        <v>2</v>
      </c>
      <c r="G3013" s="1" t="s">
        <v>10</v>
      </c>
      <c r="H3013" s="1" t="s">
        <v>29</v>
      </c>
    </row>
    <row r="3014" spans="1:8" x14ac:dyDescent="0.3">
      <c r="A3014" s="1" t="s">
        <v>2914</v>
      </c>
      <c r="B3014" s="1" t="s">
        <v>842</v>
      </c>
      <c r="C3014" s="1">
        <v>0.1</v>
      </c>
      <c r="D3014" s="1">
        <v>443</v>
      </c>
      <c r="E3014" s="1">
        <v>74</v>
      </c>
      <c r="F3014" s="1">
        <v>4</v>
      </c>
      <c r="G3014" s="1" t="s">
        <v>14</v>
      </c>
      <c r="H3014" s="1" t="s">
        <v>15</v>
      </c>
    </row>
    <row r="3015" spans="1:8" x14ac:dyDescent="0.3">
      <c r="A3015" s="1" t="s">
        <v>2914</v>
      </c>
      <c r="B3015" s="1" t="s">
        <v>951</v>
      </c>
      <c r="C3015" s="1">
        <v>0</v>
      </c>
      <c r="D3015" s="1">
        <v>78</v>
      </c>
      <c r="E3015" s="1">
        <v>26</v>
      </c>
      <c r="F3015" s="1">
        <v>5</v>
      </c>
      <c r="G3015" s="1" t="s">
        <v>10</v>
      </c>
      <c r="H3015" s="1" t="s">
        <v>18</v>
      </c>
    </row>
    <row r="3016" spans="1:8" x14ac:dyDescent="0.3">
      <c r="A3016" s="1" t="s">
        <v>2914</v>
      </c>
      <c r="B3016" s="1" t="s">
        <v>1777</v>
      </c>
      <c r="C3016" s="1">
        <v>0</v>
      </c>
      <c r="D3016" s="1">
        <v>152</v>
      </c>
      <c r="E3016" s="1">
        <v>44</v>
      </c>
      <c r="F3016" s="1">
        <v>3</v>
      </c>
      <c r="G3016" s="1" t="s">
        <v>10</v>
      </c>
      <c r="H3016" s="1" t="s">
        <v>18</v>
      </c>
    </row>
    <row r="3017" spans="1:8" x14ac:dyDescent="0.3">
      <c r="A3017" s="1" t="s">
        <v>2914</v>
      </c>
      <c r="B3017" s="1" t="s">
        <v>568</v>
      </c>
      <c r="C3017" s="1">
        <v>0.15</v>
      </c>
      <c r="D3017" s="1">
        <v>709</v>
      </c>
      <c r="E3017" s="1">
        <v>-100</v>
      </c>
      <c r="F3017" s="1">
        <v>5</v>
      </c>
      <c r="G3017" s="1" t="s">
        <v>57</v>
      </c>
      <c r="H3017" s="1" t="s">
        <v>70</v>
      </c>
    </row>
    <row r="3018" spans="1:8" x14ac:dyDescent="0.3">
      <c r="A3018" s="1" t="s">
        <v>2915</v>
      </c>
      <c r="B3018" s="1" t="s">
        <v>733</v>
      </c>
      <c r="C3018" s="1">
        <v>0</v>
      </c>
      <c r="D3018" s="1">
        <v>22</v>
      </c>
      <c r="E3018" s="1">
        <v>3</v>
      </c>
      <c r="F3018" s="1">
        <v>2</v>
      </c>
      <c r="G3018" s="1" t="s">
        <v>10</v>
      </c>
      <c r="H3018" s="1" t="s">
        <v>45</v>
      </c>
    </row>
    <row r="3019" spans="1:8" x14ac:dyDescent="0.3">
      <c r="A3019" s="1" t="s">
        <v>2916</v>
      </c>
      <c r="B3019" s="1" t="s">
        <v>680</v>
      </c>
      <c r="C3019" s="1">
        <v>0</v>
      </c>
      <c r="D3019" s="1">
        <v>1552</v>
      </c>
      <c r="E3019" s="1">
        <v>109</v>
      </c>
      <c r="F3019" s="1">
        <v>5</v>
      </c>
      <c r="G3019" s="1" t="s">
        <v>10</v>
      </c>
      <c r="H3019" s="1" t="s">
        <v>73</v>
      </c>
    </row>
    <row r="3020" spans="1:8" x14ac:dyDescent="0.3">
      <c r="A3020" s="1" t="s">
        <v>2916</v>
      </c>
      <c r="B3020" s="1" t="s">
        <v>2917</v>
      </c>
      <c r="C3020" s="1">
        <v>0</v>
      </c>
      <c r="D3020" s="1">
        <v>735</v>
      </c>
      <c r="E3020" s="1">
        <v>191</v>
      </c>
      <c r="F3020" s="1">
        <v>6</v>
      </c>
      <c r="G3020" s="1" t="s">
        <v>57</v>
      </c>
      <c r="H3020" s="1" t="s">
        <v>79</v>
      </c>
    </row>
    <row r="3021" spans="1:8" x14ac:dyDescent="0.3">
      <c r="A3021" s="1" t="s">
        <v>2918</v>
      </c>
      <c r="B3021" s="1" t="s">
        <v>2919</v>
      </c>
      <c r="C3021" s="1">
        <v>0</v>
      </c>
      <c r="D3021" s="1">
        <v>63</v>
      </c>
      <c r="E3021" s="1">
        <v>25</v>
      </c>
      <c r="F3021" s="1">
        <v>4</v>
      </c>
      <c r="G3021" s="1" t="s">
        <v>14</v>
      </c>
      <c r="H3021" s="1" t="s">
        <v>116</v>
      </c>
    </row>
    <row r="3022" spans="1:8" x14ac:dyDescent="0.3">
      <c r="A3022" s="1" t="s">
        <v>2920</v>
      </c>
      <c r="B3022" s="1" t="s">
        <v>203</v>
      </c>
      <c r="C3022" s="1">
        <v>0</v>
      </c>
      <c r="D3022" s="1">
        <v>15</v>
      </c>
      <c r="E3022" s="1">
        <v>5</v>
      </c>
      <c r="F3022" s="1">
        <v>1</v>
      </c>
      <c r="G3022" s="1" t="s">
        <v>10</v>
      </c>
      <c r="H3022" s="1" t="s">
        <v>18</v>
      </c>
    </row>
    <row r="3023" spans="1:8" x14ac:dyDescent="0.3">
      <c r="A3023" s="1" t="s">
        <v>2918</v>
      </c>
      <c r="B3023" s="1" t="s">
        <v>329</v>
      </c>
      <c r="C3023" s="1">
        <v>0</v>
      </c>
      <c r="D3023" s="1">
        <v>149</v>
      </c>
      <c r="E3023" s="1">
        <v>36</v>
      </c>
      <c r="F3023" s="1">
        <v>3</v>
      </c>
      <c r="G3023" s="1" t="s">
        <v>10</v>
      </c>
      <c r="H3023" s="1" t="s">
        <v>18</v>
      </c>
    </row>
    <row r="3024" spans="1:8" x14ac:dyDescent="0.3">
      <c r="A3024" s="1" t="s">
        <v>2921</v>
      </c>
      <c r="B3024" s="1" t="s">
        <v>1197</v>
      </c>
      <c r="C3024" s="1">
        <v>0</v>
      </c>
      <c r="D3024" s="1">
        <v>26</v>
      </c>
      <c r="E3024" s="1">
        <v>8</v>
      </c>
      <c r="F3024" s="1">
        <v>2</v>
      </c>
      <c r="G3024" s="1" t="s">
        <v>10</v>
      </c>
      <c r="H3024" s="1" t="s">
        <v>48</v>
      </c>
    </row>
    <row r="3025" spans="1:8" x14ac:dyDescent="0.3">
      <c r="A3025" s="1" t="s">
        <v>2921</v>
      </c>
      <c r="B3025" s="1" t="s">
        <v>2922</v>
      </c>
      <c r="C3025" s="1">
        <v>0</v>
      </c>
      <c r="D3025" s="1">
        <v>28</v>
      </c>
      <c r="E3025" s="1">
        <v>0</v>
      </c>
      <c r="F3025" s="1">
        <v>3</v>
      </c>
      <c r="G3025" s="1" t="s">
        <v>10</v>
      </c>
      <c r="H3025" s="1" t="s">
        <v>45</v>
      </c>
    </row>
    <row r="3026" spans="1:8" x14ac:dyDescent="0.3">
      <c r="A3026" s="1" t="s">
        <v>2921</v>
      </c>
      <c r="B3026" s="1" t="s">
        <v>528</v>
      </c>
      <c r="C3026" s="1">
        <v>0</v>
      </c>
      <c r="D3026" s="1">
        <v>60</v>
      </c>
      <c r="E3026" s="1">
        <v>3</v>
      </c>
      <c r="F3026" s="1">
        <v>3</v>
      </c>
      <c r="G3026" s="1" t="s">
        <v>10</v>
      </c>
      <c r="H3026" s="1" t="s">
        <v>22</v>
      </c>
    </row>
    <row r="3027" spans="1:8" x14ac:dyDescent="0.3">
      <c r="A3027" s="1" t="s">
        <v>2923</v>
      </c>
      <c r="B3027" s="1" t="s">
        <v>358</v>
      </c>
      <c r="C3027" s="1">
        <v>0</v>
      </c>
      <c r="D3027" s="1">
        <v>80</v>
      </c>
      <c r="E3027" s="1">
        <v>18</v>
      </c>
      <c r="F3027" s="1">
        <v>7</v>
      </c>
      <c r="G3027" s="1" t="s">
        <v>10</v>
      </c>
      <c r="H3027" s="1" t="s">
        <v>18</v>
      </c>
    </row>
    <row r="3028" spans="1:8" x14ac:dyDescent="0.3">
      <c r="A3028" s="1" t="s">
        <v>2923</v>
      </c>
      <c r="B3028" s="1" t="s">
        <v>2681</v>
      </c>
      <c r="C3028" s="1">
        <v>0</v>
      </c>
      <c r="D3028" s="1">
        <v>45</v>
      </c>
      <c r="E3028" s="1">
        <v>4</v>
      </c>
      <c r="F3028" s="1">
        <v>3</v>
      </c>
      <c r="G3028" s="1" t="s">
        <v>10</v>
      </c>
      <c r="H3028" s="1" t="s">
        <v>48</v>
      </c>
    </row>
    <row r="3029" spans="1:8" x14ac:dyDescent="0.3">
      <c r="A3029" s="1" t="s">
        <v>2923</v>
      </c>
      <c r="B3029" s="1" t="s">
        <v>2090</v>
      </c>
      <c r="C3029" s="1">
        <v>0</v>
      </c>
      <c r="D3029" s="1">
        <v>305</v>
      </c>
      <c r="E3029" s="1">
        <v>21</v>
      </c>
      <c r="F3029" s="1">
        <v>8</v>
      </c>
      <c r="G3029" s="1" t="s">
        <v>57</v>
      </c>
      <c r="H3029" s="1" t="s">
        <v>96</v>
      </c>
    </row>
    <row r="3030" spans="1:8" x14ac:dyDescent="0.3">
      <c r="A3030" s="1" t="s">
        <v>2924</v>
      </c>
      <c r="B3030" s="1" t="s">
        <v>655</v>
      </c>
      <c r="C3030" s="1">
        <v>0.4</v>
      </c>
      <c r="D3030" s="1">
        <v>577</v>
      </c>
      <c r="E3030" s="1">
        <v>-385</v>
      </c>
      <c r="F3030" s="1">
        <v>7</v>
      </c>
      <c r="G3030" s="1" t="s">
        <v>10</v>
      </c>
      <c r="H3030" s="1" t="s">
        <v>22</v>
      </c>
    </row>
    <row r="3031" spans="1:8" x14ac:dyDescent="0.3">
      <c r="A3031" s="1" t="s">
        <v>2924</v>
      </c>
      <c r="B3031" s="1" t="s">
        <v>1828</v>
      </c>
      <c r="C3031" s="1">
        <v>0</v>
      </c>
      <c r="D3031" s="1">
        <v>231</v>
      </c>
      <c r="E3031" s="1">
        <v>99</v>
      </c>
      <c r="F3031" s="1">
        <v>4</v>
      </c>
      <c r="G3031" s="1" t="s">
        <v>57</v>
      </c>
      <c r="H3031" s="1" t="s">
        <v>96</v>
      </c>
    </row>
    <row r="3032" spans="1:8" x14ac:dyDescent="0.3">
      <c r="A3032" s="1" t="s">
        <v>2925</v>
      </c>
      <c r="B3032" s="1" t="s">
        <v>2926</v>
      </c>
      <c r="C3032" s="1">
        <v>0</v>
      </c>
      <c r="D3032" s="1">
        <v>1881</v>
      </c>
      <c r="E3032" s="1">
        <v>301</v>
      </c>
      <c r="F3032" s="1">
        <v>6</v>
      </c>
      <c r="G3032" s="1" t="s">
        <v>57</v>
      </c>
      <c r="H3032" s="1" t="s">
        <v>58</v>
      </c>
    </row>
    <row r="3033" spans="1:8" x14ac:dyDescent="0.3">
      <c r="A3033" s="1" t="s">
        <v>2927</v>
      </c>
      <c r="B3033" s="1" t="s">
        <v>801</v>
      </c>
      <c r="C3033" s="1">
        <v>0.5</v>
      </c>
      <c r="D3033" s="1">
        <v>43</v>
      </c>
      <c r="E3033" s="1">
        <v>-7</v>
      </c>
      <c r="F3033" s="1">
        <v>5</v>
      </c>
      <c r="G3033" s="1" t="s">
        <v>10</v>
      </c>
      <c r="H3033" s="1" t="s">
        <v>18</v>
      </c>
    </row>
    <row r="3034" spans="1:8" x14ac:dyDescent="0.3">
      <c r="A3034" s="1" t="s">
        <v>2928</v>
      </c>
      <c r="B3034" s="1" t="s">
        <v>1333</v>
      </c>
      <c r="C3034" s="1">
        <v>0</v>
      </c>
      <c r="D3034" s="1">
        <v>40</v>
      </c>
      <c r="E3034" s="1">
        <v>17</v>
      </c>
      <c r="F3034" s="1">
        <v>2</v>
      </c>
      <c r="G3034" s="1" t="s">
        <v>10</v>
      </c>
      <c r="H3034" s="1" t="s">
        <v>18</v>
      </c>
    </row>
    <row r="3035" spans="1:8" x14ac:dyDescent="0.3">
      <c r="A3035" s="1" t="s">
        <v>2929</v>
      </c>
      <c r="B3035" s="1" t="s">
        <v>2930</v>
      </c>
      <c r="C3035" s="1">
        <v>0.6</v>
      </c>
      <c r="D3035" s="1">
        <v>343</v>
      </c>
      <c r="E3035" s="1">
        <v>-223</v>
      </c>
      <c r="F3035" s="1">
        <v>5</v>
      </c>
      <c r="G3035" s="1" t="s">
        <v>14</v>
      </c>
      <c r="H3035" s="1" t="s">
        <v>36</v>
      </c>
    </row>
    <row r="3036" spans="1:8" x14ac:dyDescent="0.3">
      <c r="A3036" s="1" t="s">
        <v>2931</v>
      </c>
      <c r="B3036" s="1" t="s">
        <v>2463</v>
      </c>
      <c r="C3036" s="1">
        <v>0</v>
      </c>
      <c r="D3036" s="1">
        <v>82</v>
      </c>
      <c r="E3036" s="1">
        <v>7</v>
      </c>
      <c r="F3036" s="1">
        <v>1</v>
      </c>
      <c r="G3036" s="1" t="s">
        <v>57</v>
      </c>
      <c r="H3036" s="1" t="s">
        <v>96</v>
      </c>
    </row>
    <row r="3037" spans="1:8" x14ac:dyDescent="0.3">
      <c r="A3037" s="1" t="s">
        <v>2932</v>
      </c>
      <c r="B3037" s="1" t="s">
        <v>838</v>
      </c>
      <c r="C3037" s="1">
        <v>0.1</v>
      </c>
      <c r="D3037" s="1">
        <v>12</v>
      </c>
      <c r="E3037" s="1">
        <v>4</v>
      </c>
      <c r="F3037" s="1">
        <v>2</v>
      </c>
      <c r="G3037" s="1" t="s">
        <v>10</v>
      </c>
      <c r="H3037" s="1" t="s">
        <v>48</v>
      </c>
    </row>
    <row r="3038" spans="1:8" x14ac:dyDescent="0.3">
      <c r="A3038" s="1" t="s">
        <v>2933</v>
      </c>
      <c r="B3038" s="1" t="s">
        <v>699</v>
      </c>
      <c r="C3038" s="1">
        <v>0</v>
      </c>
      <c r="D3038" s="1">
        <v>12</v>
      </c>
      <c r="E3038" s="1">
        <v>2</v>
      </c>
      <c r="F3038" s="1">
        <v>1</v>
      </c>
      <c r="G3038" s="1" t="s">
        <v>10</v>
      </c>
      <c r="H3038" s="1" t="s">
        <v>29</v>
      </c>
    </row>
    <row r="3039" spans="1:8" x14ac:dyDescent="0.3">
      <c r="A3039" s="1" t="s">
        <v>2934</v>
      </c>
      <c r="B3039" s="1" t="s">
        <v>384</v>
      </c>
      <c r="C3039" s="1">
        <v>0</v>
      </c>
      <c r="D3039" s="1">
        <v>26</v>
      </c>
      <c r="E3039" s="1">
        <v>8</v>
      </c>
      <c r="F3039" s="1">
        <v>2</v>
      </c>
      <c r="G3039" s="1" t="s">
        <v>10</v>
      </c>
      <c r="H3039" s="1" t="s">
        <v>18</v>
      </c>
    </row>
    <row r="3040" spans="1:8" x14ac:dyDescent="0.3">
      <c r="A3040" s="1" t="s">
        <v>2934</v>
      </c>
      <c r="B3040" s="1" t="s">
        <v>2318</v>
      </c>
      <c r="C3040" s="1">
        <v>0</v>
      </c>
      <c r="D3040" s="1">
        <v>15</v>
      </c>
      <c r="E3040" s="1">
        <v>3</v>
      </c>
      <c r="F3040" s="1">
        <v>1</v>
      </c>
      <c r="G3040" s="1" t="s">
        <v>10</v>
      </c>
      <c r="H3040" s="1" t="s">
        <v>29</v>
      </c>
    </row>
    <row r="3041" spans="1:8" x14ac:dyDescent="0.3">
      <c r="A3041" s="1" t="s">
        <v>2934</v>
      </c>
      <c r="B3041" s="1" t="s">
        <v>567</v>
      </c>
      <c r="C3041" s="1">
        <v>0</v>
      </c>
      <c r="D3041" s="1">
        <v>349</v>
      </c>
      <c r="E3041" s="1">
        <v>105</v>
      </c>
      <c r="F3041" s="1">
        <v>3</v>
      </c>
      <c r="G3041" s="1" t="s">
        <v>57</v>
      </c>
      <c r="H3041" s="1" t="s">
        <v>96</v>
      </c>
    </row>
    <row r="3042" spans="1:8" x14ac:dyDescent="0.3">
      <c r="A3042" s="1" t="s">
        <v>2934</v>
      </c>
      <c r="B3042" s="1" t="s">
        <v>2935</v>
      </c>
      <c r="C3042" s="1">
        <v>0</v>
      </c>
      <c r="D3042" s="1">
        <v>636</v>
      </c>
      <c r="E3042" s="1">
        <v>146</v>
      </c>
      <c r="F3042" s="1">
        <v>2</v>
      </c>
      <c r="G3042" s="1" t="s">
        <v>57</v>
      </c>
      <c r="H3042" s="1" t="s">
        <v>79</v>
      </c>
    </row>
    <row r="3043" spans="1:8" x14ac:dyDescent="0.3">
      <c r="A3043" s="1" t="s">
        <v>2936</v>
      </c>
      <c r="B3043" s="1" t="s">
        <v>746</v>
      </c>
      <c r="C3043" s="1">
        <v>0</v>
      </c>
      <c r="D3043" s="1">
        <v>148</v>
      </c>
      <c r="E3043" s="1">
        <v>59</v>
      </c>
      <c r="F3043" s="1">
        <v>3</v>
      </c>
      <c r="G3043" s="1" t="s">
        <v>10</v>
      </c>
      <c r="H3043" s="1" t="s">
        <v>48</v>
      </c>
    </row>
    <row r="3044" spans="1:8" x14ac:dyDescent="0.3">
      <c r="A3044" s="1" t="s">
        <v>2936</v>
      </c>
      <c r="B3044" s="1" t="s">
        <v>2747</v>
      </c>
      <c r="C3044" s="1">
        <v>0</v>
      </c>
      <c r="D3044" s="1">
        <v>56</v>
      </c>
      <c r="E3044" s="1">
        <v>25</v>
      </c>
      <c r="F3044" s="1">
        <v>5</v>
      </c>
      <c r="G3044" s="1" t="s">
        <v>10</v>
      </c>
      <c r="H3044" s="1" t="s">
        <v>45</v>
      </c>
    </row>
    <row r="3045" spans="1:8" x14ac:dyDescent="0.3">
      <c r="A3045" s="1" t="s">
        <v>2937</v>
      </c>
      <c r="B3045" s="1" t="s">
        <v>1197</v>
      </c>
      <c r="C3045" s="1">
        <v>0</v>
      </c>
      <c r="D3045" s="1">
        <v>26</v>
      </c>
      <c r="E3045" s="1">
        <v>8</v>
      </c>
      <c r="F3045" s="1">
        <v>2</v>
      </c>
      <c r="G3045" s="1" t="s">
        <v>10</v>
      </c>
      <c r="H3045" s="1" t="s">
        <v>48</v>
      </c>
    </row>
    <row r="3046" spans="1:8" x14ac:dyDescent="0.3">
      <c r="A3046" s="1" t="s">
        <v>2937</v>
      </c>
      <c r="B3046" s="1" t="s">
        <v>527</v>
      </c>
      <c r="C3046" s="1">
        <v>0</v>
      </c>
      <c r="D3046" s="1">
        <v>19</v>
      </c>
      <c r="E3046" s="1">
        <v>6</v>
      </c>
      <c r="F3046" s="1">
        <v>2</v>
      </c>
      <c r="G3046" s="1" t="s">
        <v>10</v>
      </c>
      <c r="H3046" s="1" t="s">
        <v>22</v>
      </c>
    </row>
    <row r="3047" spans="1:8" x14ac:dyDescent="0.3">
      <c r="A3047" s="1" t="s">
        <v>2937</v>
      </c>
      <c r="B3047" s="1" t="s">
        <v>730</v>
      </c>
      <c r="C3047" s="1">
        <v>0</v>
      </c>
      <c r="D3047" s="1">
        <v>185</v>
      </c>
      <c r="E3047" s="1">
        <v>55</v>
      </c>
      <c r="F3047" s="1">
        <v>3</v>
      </c>
      <c r="G3047" s="1" t="s">
        <v>10</v>
      </c>
      <c r="H3047" s="1" t="s">
        <v>22</v>
      </c>
    </row>
    <row r="3048" spans="1:8" x14ac:dyDescent="0.3">
      <c r="A3048" s="1" t="s">
        <v>2938</v>
      </c>
      <c r="B3048" s="1" t="s">
        <v>1963</v>
      </c>
      <c r="C3048" s="1">
        <v>0</v>
      </c>
      <c r="D3048" s="1">
        <v>62</v>
      </c>
      <c r="E3048" s="1">
        <v>8</v>
      </c>
      <c r="F3048" s="1">
        <v>2</v>
      </c>
      <c r="G3048" s="1" t="s">
        <v>10</v>
      </c>
      <c r="H3048" s="1" t="s">
        <v>11</v>
      </c>
    </row>
    <row r="3049" spans="1:8" x14ac:dyDescent="0.3">
      <c r="A3049" s="1" t="s">
        <v>2939</v>
      </c>
      <c r="B3049" s="1" t="s">
        <v>2940</v>
      </c>
      <c r="C3049" s="1">
        <v>0</v>
      </c>
      <c r="D3049" s="1">
        <v>43</v>
      </c>
      <c r="E3049" s="1">
        <v>4</v>
      </c>
      <c r="F3049" s="1">
        <v>3</v>
      </c>
      <c r="G3049" s="1" t="s">
        <v>10</v>
      </c>
      <c r="H3049" s="1" t="s">
        <v>29</v>
      </c>
    </row>
    <row r="3050" spans="1:8" x14ac:dyDescent="0.3">
      <c r="A3050" s="1" t="s">
        <v>2941</v>
      </c>
      <c r="B3050" s="1" t="s">
        <v>2747</v>
      </c>
      <c r="C3050" s="1">
        <v>0</v>
      </c>
      <c r="D3050" s="1">
        <v>34</v>
      </c>
      <c r="E3050" s="1">
        <v>15</v>
      </c>
      <c r="F3050" s="1">
        <v>3</v>
      </c>
      <c r="G3050" s="1" t="s">
        <v>10</v>
      </c>
      <c r="H3050" s="1" t="s">
        <v>45</v>
      </c>
    </row>
    <row r="3051" spans="1:8" x14ac:dyDescent="0.3">
      <c r="A3051" s="1" t="s">
        <v>2941</v>
      </c>
      <c r="B3051" s="1" t="s">
        <v>2942</v>
      </c>
      <c r="C3051" s="1">
        <v>0</v>
      </c>
      <c r="D3051" s="1">
        <v>140</v>
      </c>
      <c r="E3051" s="1">
        <v>4</v>
      </c>
      <c r="F3051" s="1">
        <v>3</v>
      </c>
      <c r="G3051" s="1" t="s">
        <v>10</v>
      </c>
      <c r="H3051" s="1" t="s">
        <v>77</v>
      </c>
    </row>
    <row r="3052" spans="1:8" x14ac:dyDescent="0.3">
      <c r="A3052" s="1" t="s">
        <v>2943</v>
      </c>
      <c r="B3052" s="1" t="s">
        <v>2917</v>
      </c>
      <c r="C3052" s="1">
        <v>0.5</v>
      </c>
      <c r="D3052" s="1">
        <v>122</v>
      </c>
      <c r="E3052" s="1">
        <v>-59</v>
      </c>
      <c r="F3052" s="1">
        <v>2</v>
      </c>
      <c r="G3052" s="1" t="s">
        <v>57</v>
      </c>
      <c r="H3052" s="1" t="s">
        <v>79</v>
      </c>
    </row>
    <row r="3053" spans="1:8" x14ac:dyDescent="0.3">
      <c r="A3053" s="1" t="s">
        <v>2943</v>
      </c>
      <c r="B3053" s="1" t="s">
        <v>1480</v>
      </c>
      <c r="C3053" s="1">
        <v>0.5</v>
      </c>
      <c r="D3053" s="1">
        <v>100</v>
      </c>
      <c r="E3053" s="1">
        <v>-42</v>
      </c>
      <c r="F3053" s="1">
        <v>3</v>
      </c>
      <c r="G3053" s="1" t="s">
        <v>57</v>
      </c>
      <c r="H3053" s="1" t="s">
        <v>70</v>
      </c>
    </row>
    <row r="3054" spans="1:8" x14ac:dyDescent="0.3">
      <c r="A3054" s="1" t="s">
        <v>2944</v>
      </c>
      <c r="B3054" s="1" t="s">
        <v>2389</v>
      </c>
      <c r="C3054" s="1">
        <v>0.1</v>
      </c>
      <c r="D3054" s="1">
        <v>723</v>
      </c>
      <c r="E3054" s="1">
        <v>-80</v>
      </c>
      <c r="F3054" s="1">
        <v>9</v>
      </c>
      <c r="G3054" s="1" t="s">
        <v>14</v>
      </c>
      <c r="H3054" s="1" t="s">
        <v>36</v>
      </c>
    </row>
    <row r="3055" spans="1:8" x14ac:dyDescent="0.3">
      <c r="A3055" s="1" t="s">
        <v>2944</v>
      </c>
      <c r="B3055" s="1" t="s">
        <v>2945</v>
      </c>
      <c r="C3055" s="1">
        <v>0.1</v>
      </c>
      <c r="D3055" s="1">
        <v>280</v>
      </c>
      <c r="E3055" s="1">
        <v>25</v>
      </c>
      <c r="F3055" s="1">
        <v>6</v>
      </c>
      <c r="G3055" s="1" t="s">
        <v>14</v>
      </c>
      <c r="H3055" s="1" t="s">
        <v>36</v>
      </c>
    </row>
    <row r="3056" spans="1:8" x14ac:dyDescent="0.3">
      <c r="A3056" s="1" t="s">
        <v>2944</v>
      </c>
      <c r="B3056" s="1" t="s">
        <v>2946</v>
      </c>
      <c r="C3056" s="1">
        <v>0</v>
      </c>
      <c r="D3056" s="1">
        <v>131</v>
      </c>
      <c r="E3056" s="1">
        <v>27</v>
      </c>
      <c r="F3056" s="1">
        <v>4</v>
      </c>
      <c r="G3056" s="1" t="s">
        <v>10</v>
      </c>
      <c r="H3056" s="1" t="s">
        <v>11</v>
      </c>
    </row>
    <row r="3057" spans="1:8" x14ac:dyDescent="0.3">
      <c r="A3057" s="1" t="s">
        <v>2947</v>
      </c>
      <c r="B3057" s="1" t="s">
        <v>2948</v>
      </c>
      <c r="C3057" s="1">
        <v>0</v>
      </c>
      <c r="D3057" s="1">
        <v>257</v>
      </c>
      <c r="E3057" s="1">
        <v>33</v>
      </c>
      <c r="F3057" s="1">
        <v>2</v>
      </c>
      <c r="G3057" s="1" t="s">
        <v>57</v>
      </c>
      <c r="H3057" s="1" t="s">
        <v>79</v>
      </c>
    </row>
    <row r="3058" spans="1:8" x14ac:dyDescent="0.3">
      <c r="A3058" s="1" t="s">
        <v>2949</v>
      </c>
      <c r="B3058" s="1" t="s">
        <v>504</v>
      </c>
      <c r="C3058" s="1">
        <v>0</v>
      </c>
      <c r="D3058" s="1">
        <v>23</v>
      </c>
      <c r="E3058" s="1">
        <v>0</v>
      </c>
      <c r="F3058" s="1">
        <v>2</v>
      </c>
      <c r="G3058" s="1" t="s">
        <v>10</v>
      </c>
      <c r="H3058" s="1" t="s">
        <v>29</v>
      </c>
    </row>
    <row r="3059" spans="1:8" x14ac:dyDescent="0.3">
      <c r="A3059" s="1" t="s">
        <v>2949</v>
      </c>
      <c r="B3059" s="1" t="s">
        <v>779</v>
      </c>
      <c r="C3059" s="1">
        <v>0.15</v>
      </c>
      <c r="D3059" s="1">
        <v>1594</v>
      </c>
      <c r="E3059" s="1">
        <v>-225</v>
      </c>
      <c r="F3059" s="1">
        <v>7</v>
      </c>
      <c r="G3059" s="1" t="s">
        <v>57</v>
      </c>
      <c r="H3059" s="1" t="s">
        <v>58</v>
      </c>
    </row>
    <row r="3060" spans="1:8" x14ac:dyDescent="0.3">
      <c r="A3060" s="1" t="s">
        <v>2950</v>
      </c>
      <c r="B3060" s="1" t="s">
        <v>2951</v>
      </c>
      <c r="C3060" s="1">
        <v>0.1</v>
      </c>
      <c r="D3060" s="1">
        <v>103</v>
      </c>
      <c r="E3060" s="1">
        <v>-6</v>
      </c>
      <c r="F3060" s="1">
        <v>2</v>
      </c>
      <c r="G3060" s="1" t="s">
        <v>14</v>
      </c>
      <c r="H3060" s="1" t="s">
        <v>36</v>
      </c>
    </row>
    <row r="3061" spans="1:8" x14ac:dyDescent="0.3">
      <c r="A3061" s="1" t="s">
        <v>2950</v>
      </c>
      <c r="B3061" s="1" t="s">
        <v>1028</v>
      </c>
      <c r="C3061" s="1">
        <v>0</v>
      </c>
      <c r="D3061" s="1">
        <v>316</v>
      </c>
      <c r="E3061" s="1">
        <v>60</v>
      </c>
      <c r="F3061" s="1">
        <v>6</v>
      </c>
      <c r="G3061" s="1" t="s">
        <v>10</v>
      </c>
      <c r="H3061" s="1" t="s">
        <v>18</v>
      </c>
    </row>
    <row r="3062" spans="1:8" x14ac:dyDescent="0.3">
      <c r="A3062" s="1" t="s">
        <v>2950</v>
      </c>
      <c r="B3062" s="1" t="s">
        <v>733</v>
      </c>
      <c r="C3062" s="1">
        <v>0</v>
      </c>
      <c r="D3062" s="1">
        <v>22</v>
      </c>
      <c r="E3062" s="1">
        <v>3</v>
      </c>
      <c r="F3062" s="1">
        <v>2</v>
      </c>
      <c r="G3062" s="1" t="s">
        <v>10</v>
      </c>
      <c r="H3062" s="1" t="s">
        <v>45</v>
      </c>
    </row>
    <row r="3063" spans="1:8" x14ac:dyDescent="0.3">
      <c r="A3063" s="1" t="s">
        <v>2950</v>
      </c>
      <c r="B3063" s="1" t="s">
        <v>970</v>
      </c>
      <c r="C3063" s="1">
        <v>0.1</v>
      </c>
      <c r="D3063" s="1">
        <v>357</v>
      </c>
      <c r="E3063" s="1">
        <v>139</v>
      </c>
      <c r="F3063" s="1">
        <v>2</v>
      </c>
      <c r="G3063" s="1" t="s">
        <v>10</v>
      </c>
      <c r="H3063" s="1" t="s">
        <v>22</v>
      </c>
    </row>
    <row r="3064" spans="1:8" x14ac:dyDescent="0.3">
      <c r="A3064" s="1" t="s">
        <v>2952</v>
      </c>
      <c r="B3064" s="1" t="s">
        <v>224</v>
      </c>
      <c r="C3064" s="1">
        <v>0</v>
      </c>
      <c r="D3064" s="1">
        <v>82</v>
      </c>
      <c r="E3064" s="1">
        <v>24</v>
      </c>
      <c r="F3064" s="1">
        <v>6</v>
      </c>
      <c r="G3064" s="1" t="s">
        <v>10</v>
      </c>
      <c r="H3064" s="1" t="s">
        <v>48</v>
      </c>
    </row>
    <row r="3065" spans="1:8" x14ac:dyDescent="0.3">
      <c r="A3065" s="1" t="s">
        <v>2952</v>
      </c>
      <c r="B3065" s="1" t="s">
        <v>55</v>
      </c>
      <c r="C3065" s="1">
        <v>0</v>
      </c>
      <c r="D3065" s="1">
        <v>18</v>
      </c>
      <c r="E3065" s="1">
        <v>3</v>
      </c>
      <c r="F3065" s="1">
        <v>2</v>
      </c>
      <c r="G3065" s="1" t="s">
        <v>10</v>
      </c>
      <c r="H3065" s="1" t="s">
        <v>48</v>
      </c>
    </row>
    <row r="3066" spans="1:8" x14ac:dyDescent="0.3">
      <c r="A3066" s="1" t="s">
        <v>2953</v>
      </c>
      <c r="B3066" s="1" t="s">
        <v>552</v>
      </c>
      <c r="C3066" s="1">
        <v>0.1</v>
      </c>
      <c r="D3066" s="1">
        <v>43</v>
      </c>
      <c r="E3066" s="1">
        <v>1</v>
      </c>
      <c r="F3066" s="1">
        <v>2</v>
      </c>
      <c r="G3066" s="1" t="s">
        <v>10</v>
      </c>
      <c r="H3066" s="1" t="s">
        <v>22</v>
      </c>
    </row>
    <row r="3067" spans="1:8" x14ac:dyDescent="0.3">
      <c r="A3067" s="1" t="s">
        <v>2954</v>
      </c>
      <c r="B3067" s="1" t="s">
        <v>2955</v>
      </c>
      <c r="C3067" s="1">
        <v>0</v>
      </c>
      <c r="D3067" s="1">
        <v>831</v>
      </c>
      <c r="E3067" s="1">
        <v>108</v>
      </c>
      <c r="F3067" s="1">
        <v>5</v>
      </c>
      <c r="G3067" s="1" t="s">
        <v>14</v>
      </c>
      <c r="H3067" s="1" t="s">
        <v>36</v>
      </c>
    </row>
    <row r="3068" spans="1:8" x14ac:dyDescent="0.3">
      <c r="A3068" s="1" t="s">
        <v>2954</v>
      </c>
      <c r="B3068" s="1" t="s">
        <v>558</v>
      </c>
      <c r="C3068" s="1">
        <v>0</v>
      </c>
      <c r="D3068" s="1">
        <v>30</v>
      </c>
      <c r="E3068" s="1">
        <v>1</v>
      </c>
      <c r="F3068" s="1">
        <v>2</v>
      </c>
      <c r="G3068" s="1" t="s">
        <v>10</v>
      </c>
      <c r="H3068" s="1" t="s">
        <v>11</v>
      </c>
    </row>
    <row r="3069" spans="1:8" x14ac:dyDescent="0.3">
      <c r="A3069" s="1" t="s">
        <v>2954</v>
      </c>
      <c r="B3069" s="1" t="s">
        <v>1437</v>
      </c>
      <c r="C3069" s="1">
        <v>0</v>
      </c>
      <c r="D3069" s="1">
        <v>160</v>
      </c>
      <c r="E3069" s="1">
        <v>80</v>
      </c>
      <c r="F3069" s="1">
        <v>3</v>
      </c>
      <c r="G3069" s="1" t="s">
        <v>10</v>
      </c>
      <c r="H3069" s="1" t="s">
        <v>22</v>
      </c>
    </row>
    <row r="3070" spans="1:8" x14ac:dyDescent="0.3">
      <c r="A3070" s="1" t="s">
        <v>2956</v>
      </c>
      <c r="B3070" s="1" t="s">
        <v>1118</v>
      </c>
      <c r="C3070" s="1">
        <v>0</v>
      </c>
      <c r="D3070" s="1">
        <v>27</v>
      </c>
      <c r="E3070" s="1">
        <v>4</v>
      </c>
      <c r="F3070" s="1">
        <v>2</v>
      </c>
      <c r="G3070" s="1" t="s">
        <v>10</v>
      </c>
      <c r="H3070" s="1" t="s">
        <v>48</v>
      </c>
    </row>
    <row r="3071" spans="1:8" x14ac:dyDescent="0.3">
      <c r="A3071" s="1" t="s">
        <v>2956</v>
      </c>
      <c r="B3071" s="1" t="s">
        <v>845</v>
      </c>
      <c r="C3071" s="1">
        <v>0</v>
      </c>
      <c r="D3071" s="1">
        <v>82</v>
      </c>
      <c r="E3071" s="1">
        <v>40</v>
      </c>
      <c r="F3071" s="1">
        <v>2</v>
      </c>
      <c r="G3071" s="1" t="s">
        <v>10</v>
      </c>
      <c r="H3071" s="1" t="s">
        <v>77</v>
      </c>
    </row>
    <row r="3072" spans="1:8" x14ac:dyDescent="0.3">
      <c r="A3072" s="1" t="s">
        <v>2957</v>
      </c>
      <c r="B3072" s="1" t="s">
        <v>457</v>
      </c>
      <c r="C3072" s="1">
        <v>0</v>
      </c>
      <c r="D3072" s="1">
        <v>14</v>
      </c>
      <c r="E3072" s="1">
        <v>7</v>
      </c>
      <c r="F3072" s="1">
        <v>3</v>
      </c>
      <c r="G3072" s="1" t="s">
        <v>10</v>
      </c>
      <c r="H3072" s="1" t="s">
        <v>48</v>
      </c>
    </row>
    <row r="3073" spans="1:8" x14ac:dyDescent="0.3">
      <c r="A3073" s="1" t="s">
        <v>2958</v>
      </c>
      <c r="B3073" s="1" t="s">
        <v>598</v>
      </c>
      <c r="C3073" s="1">
        <v>0</v>
      </c>
      <c r="D3073" s="1">
        <v>103</v>
      </c>
      <c r="E3073" s="1">
        <v>36</v>
      </c>
      <c r="F3073" s="1">
        <v>2</v>
      </c>
      <c r="G3073" s="1" t="s">
        <v>10</v>
      </c>
      <c r="H3073" s="1" t="s">
        <v>48</v>
      </c>
    </row>
    <row r="3074" spans="1:8" x14ac:dyDescent="0.3">
      <c r="A3074" s="1" t="s">
        <v>2958</v>
      </c>
      <c r="B3074" s="1" t="s">
        <v>2959</v>
      </c>
      <c r="C3074" s="1">
        <v>0</v>
      </c>
      <c r="D3074" s="1">
        <v>25</v>
      </c>
      <c r="E3074" s="1">
        <v>8</v>
      </c>
      <c r="F3074" s="1">
        <v>1</v>
      </c>
      <c r="G3074" s="1" t="s">
        <v>10</v>
      </c>
      <c r="H3074" s="1" t="s">
        <v>91</v>
      </c>
    </row>
    <row r="3075" spans="1:8" x14ac:dyDescent="0.3">
      <c r="A3075" s="1" t="s">
        <v>2958</v>
      </c>
      <c r="B3075" s="1" t="s">
        <v>1322</v>
      </c>
      <c r="C3075" s="1">
        <v>0</v>
      </c>
      <c r="D3075" s="1">
        <v>66</v>
      </c>
      <c r="E3075" s="1">
        <v>4</v>
      </c>
      <c r="F3075" s="1">
        <v>3</v>
      </c>
      <c r="G3075" s="1" t="s">
        <v>10</v>
      </c>
      <c r="H3075" s="1" t="s">
        <v>77</v>
      </c>
    </row>
    <row r="3076" spans="1:8" x14ac:dyDescent="0.3">
      <c r="A3076" s="1" t="s">
        <v>2960</v>
      </c>
      <c r="B3076" s="1" t="s">
        <v>1065</v>
      </c>
      <c r="C3076" s="1">
        <v>0</v>
      </c>
      <c r="D3076" s="1">
        <v>46</v>
      </c>
      <c r="E3076" s="1">
        <v>20</v>
      </c>
      <c r="F3076" s="1">
        <v>5</v>
      </c>
      <c r="G3076" s="1" t="s">
        <v>10</v>
      </c>
      <c r="H3076" s="1" t="s">
        <v>48</v>
      </c>
    </row>
    <row r="3077" spans="1:8" x14ac:dyDescent="0.3">
      <c r="A3077" s="1" t="s">
        <v>2960</v>
      </c>
      <c r="B3077" s="1" t="s">
        <v>506</v>
      </c>
      <c r="C3077" s="1">
        <v>0</v>
      </c>
      <c r="D3077" s="1">
        <v>371</v>
      </c>
      <c r="E3077" s="1">
        <v>89</v>
      </c>
      <c r="F3077" s="1">
        <v>9</v>
      </c>
      <c r="G3077" s="1" t="s">
        <v>10</v>
      </c>
      <c r="H3077" s="1" t="s">
        <v>91</v>
      </c>
    </row>
    <row r="3078" spans="1:8" x14ac:dyDescent="0.3">
      <c r="A3078" s="1" t="s">
        <v>2961</v>
      </c>
      <c r="B3078" s="1" t="s">
        <v>2962</v>
      </c>
      <c r="C3078" s="1">
        <v>0.35</v>
      </c>
      <c r="D3078" s="1">
        <v>344</v>
      </c>
      <c r="E3078" s="1">
        <v>-106</v>
      </c>
      <c r="F3078" s="1">
        <v>1</v>
      </c>
      <c r="G3078" s="1" t="s">
        <v>14</v>
      </c>
      <c r="H3078" s="1" t="s">
        <v>40</v>
      </c>
    </row>
    <row r="3079" spans="1:8" x14ac:dyDescent="0.3">
      <c r="A3079" s="1" t="s">
        <v>2963</v>
      </c>
      <c r="B3079" s="1" t="s">
        <v>2084</v>
      </c>
      <c r="C3079" s="1">
        <v>0.1</v>
      </c>
      <c r="D3079" s="1">
        <v>28</v>
      </c>
      <c r="E3079" s="1">
        <v>11</v>
      </c>
      <c r="F3079" s="1">
        <v>2</v>
      </c>
      <c r="G3079" s="1" t="s">
        <v>10</v>
      </c>
      <c r="H3079" s="1" t="s">
        <v>22</v>
      </c>
    </row>
    <row r="3080" spans="1:8" x14ac:dyDescent="0.3">
      <c r="A3080" s="1" t="s">
        <v>2963</v>
      </c>
      <c r="B3080" s="1" t="s">
        <v>771</v>
      </c>
      <c r="C3080" s="1">
        <v>0</v>
      </c>
      <c r="D3080" s="1">
        <v>76</v>
      </c>
      <c r="E3080" s="1">
        <v>20</v>
      </c>
      <c r="F3080" s="1">
        <v>3</v>
      </c>
      <c r="G3080" s="1" t="s">
        <v>10</v>
      </c>
      <c r="H3080" s="1" t="s">
        <v>77</v>
      </c>
    </row>
    <row r="3081" spans="1:8" x14ac:dyDescent="0.3">
      <c r="A3081" s="1" t="s">
        <v>2963</v>
      </c>
      <c r="B3081" s="1" t="s">
        <v>724</v>
      </c>
      <c r="C3081" s="1">
        <v>0.15</v>
      </c>
      <c r="D3081" s="1">
        <v>1048</v>
      </c>
      <c r="E3081" s="1">
        <v>-49</v>
      </c>
      <c r="F3081" s="1">
        <v>4</v>
      </c>
      <c r="G3081" s="1" t="s">
        <v>57</v>
      </c>
      <c r="H3081" s="1" t="s">
        <v>58</v>
      </c>
    </row>
    <row r="3082" spans="1:8" x14ac:dyDescent="0.3">
      <c r="A3082" s="1" t="s">
        <v>2964</v>
      </c>
      <c r="B3082" s="1" t="s">
        <v>1858</v>
      </c>
      <c r="C3082" s="1">
        <v>0</v>
      </c>
      <c r="D3082" s="1">
        <v>1167</v>
      </c>
      <c r="E3082" s="1">
        <v>93</v>
      </c>
      <c r="F3082" s="1">
        <v>3</v>
      </c>
      <c r="G3082" s="1" t="s">
        <v>14</v>
      </c>
      <c r="H3082" s="1" t="s">
        <v>15</v>
      </c>
    </row>
    <row r="3083" spans="1:8" x14ac:dyDescent="0.3">
      <c r="A3083" s="1" t="s">
        <v>2964</v>
      </c>
      <c r="B3083" s="1" t="s">
        <v>273</v>
      </c>
      <c r="C3083" s="1">
        <v>0</v>
      </c>
      <c r="D3083" s="1">
        <v>96</v>
      </c>
      <c r="E3083" s="1">
        <v>18</v>
      </c>
      <c r="F3083" s="1">
        <v>4</v>
      </c>
      <c r="G3083" s="1" t="s">
        <v>10</v>
      </c>
      <c r="H3083" s="1" t="s">
        <v>18</v>
      </c>
    </row>
    <row r="3084" spans="1:8" x14ac:dyDescent="0.3">
      <c r="A3084" s="1" t="s">
        <v>2965</v>
      </c>
      <c r="B3084" s="1" t="s">
        <v>590</v>
      </c>
      <c r="C3084" s="1">
        <v>0.1</v>
      </c>
      <c r="D3084" s="1">
        <v>305</v>
      </c>
      <c r="E3084" s="1">
        <v>51</v>
      </c>
      <c r="F3084" s="1">
        <v>6</v>
      </c>
      <c r="G3084" s="1" t="s">
        <v>10</v>
      </c>
      <c r="H3084" s="1" t="s">
        <v>22</v>
      </c>
    </row>
    <row r="3085" spans="1:8" x14ac:dyDescent="0.3">
      <c r="A3085" s="1" t="s">
        <v>2966</v>
      </c>
      <c r="B3085" s="1" t="s">
        <v>2967</v>
      </c>
      <c r="C3085" s="1">
        <v>0.1</v>
      </c>
      <c r="D3085" s="1">
        <v>384</v>
      </c>
      <c r="E3085" s="1">
        <v>-43</v>
      </c>
      <c r="F3085" s="1">
        <v>6</v>
      </c>
      <c r="G3085" s="1" t="s">
        <v>10</v>
      </c>
      <c r="H3085" s="1" t="s">
        <v>73</v>
      </c>
    </row>
    <row r="3086" spans="1:8" x14ac:dyDescent="0.3">
      <c r="A3086" s="1" t="s">
        <v>2966</v>
      </c>
      <c r="B3086" s="1" t="s">
        <v>2968</v>
      </c>
      <c r="C3086" s="1">
        <v>0</v>
      </c>
      <c r="D3086" s="1">
        <v>287</v>
      </c>
      <c r="E3086" s="1">
        <v>112</v>
      </c>
      <c r="F3086" s="1">
        <v>7</v>
      </c>
      <c r="G3086" s="1" t="s">
        <v>10</v>
      </c>
      <c r="H3086" s="1" t="s">
        <v>91</v>
      </c>
    </row>
    <row r="3087" spans="1:8" x14ac:dyDescent="0.3">
      <c r="A3087" s="1" t="s">
        <v>2966</v>
      </c>
      <c r="B3087" s="1" t="s">
        <v>431</v>
      </c>
      <c r="C3087" s="1">
        <v>0.15</v>
      </c>
      <c r="D3087" s="1">
        <v>589</v>
      </c>
      <c r="E3087" s="1">
        <v>125</v>
      </c>
      <c r="F3087" s="1">
        <v>5</v>
      </c>
      <c r="G3087" s="1" t="s">
        <v>57</v>
      </c>
      <c r="H3087" s="1" t="s">
        <v>70</v>
      </c>
    </row>
    <row r="3088" spans="1:8" x14ac:dyDescent="0.3">
      <c r="A3088" s="1" t="s">
        <v>2966</v>
      </c>
      <c r="B3088" s="1" t="s">
        <v>1226</v>
      </c>
      <c r="C3088" s="1">
        <v>0.15</v>
      </c>
      <c r="D3088" s="1">
        <v>425</v>
      </c>
      <c r="E3088" s="1">
        <v>0</v>
      </c>
      <c r="F3088" s="1">
        <v>3</v>
      </c>
      <c r="G3088" s="1" t="s">
        <v>57</v>
      </c>
      <c r="H3088" s="1" t="s">
        <v>70</v>
      </c>
    </row>
    <row r="3089" spans="1:8" x14ac:dyDescent="0.3">
      <c r="A3089" s="1" t="s">
        <v>2969</v>
      </c>
      <c r="B3089" s="1" t="s">
        <v>87</v>
      </c>
      <c r="C3089" s="1">
        <v>0</v>
      </c>
      <c r="D3089" s="1">
        <v>97</v>
      </c>
      <c r="E3089" s="1">
        <v>29</v>
      </c>
      <c r="F3089" s="1">
        <v>2</v>
      </c>
      <c r="G3089" s="1" t="s">
        <v>10</v>
      </c>
      <c r="H3089" s="1" t="s">
        <v>48</v>
      </c>
    </row>
    <row r="3090" spans="1:8" x14ac:dyDescent="0.3">
      <c r="A3090" s="1" t="s">
        <v>2970</v>
      </c>
      <c r="B3090" s="1" t="s">
        <v>2706</v>
      </c>
      <c r="C3090" s="1">
        <v>0</v>
      </c>
      <c r="D3090" s="1">
        <v>205</v>
      </c>
      <c r="E3090" s="1">
        <v>27</v>
      </c>
      <c r="F3090" s="1">
        <v>5</v>
      </c>
      <c r="G3090" s="1" t="s">
        <v>14</v>
      </c>
      <c r="H3090" s="1" t="s">
        <v>116</v>
      </c>
    </row>
    <row r="3091" spans="1:8" x14ac:dyDescent="0.3">
      <c r="A3091" s="1" t="s">
        <v>2971</v>
      </c>
      <c r="B3091" s="1" t="s">
        <v>2153</v>
      </c>
      <c r="C3091" s="1">
        <v>0.2</v>
      </c>
      <c r="D3091" s="1">
        <v>119</v>
      </c>
      <c r="E3091" s="1">
        <v>-10</v>
      </c>
      <c r="F3091" s="1">
        <v>2</v>
      </c>
      <c r="G3091" s="1" t="s">
        <v>14</v>
      </c>
      <c r="H3091" s="1" t="s">
        <v>36</v>
      </c>
    </row>
    <row r="3092" spans="1:8" x14ac:dyDescent="0.3">
      <c r="A3092" s="1" t="s">
        <v>2971</v>
      </c>
      <c r="B3092" s="1" t="s">
        <v>2972</v>
      </c>
      <c r="C3092" s="1">
        <v>0</v>
      </c>
      <c r="D3092" s="1">
        <v>1239</v>
      </c>
      <c r="E3092" s="1">
        <v>0</v>
      </c>
      <c r="F3092" s="1">
        <v>4</v>
      </c>
      <c r="G3092" s="1" t="s">
        <v>10</v>
      </c>
      <c r="H3092" s="1" t="s">
        <v>73</v>
      </c>
    </row>
    <row r="3093" spans="1:8" x14ac:dyDescent="0.3">
      <c r="A3093" s="1" t="s">
        <v>2971</v>
      </c>
      <c r="B3093" s="1" t="s">
        <v>331</v>
      </c>
      <c r="C3093" s="1">
        <v>0</v>
      </c>
      <c r="D3093" s="1">
        <v>74</v>
      </c>
      <c r="E3093" s="1">
        <v>15</v>
      </c>
      <c r="F3093" s="1">
        <v>5</v>
      </c>
      <c r="G3093" s="1" t="s">
        <v>10</v>
      </c>
      <c r="H3093" s="1" t="s">
        <v>18</v>
      </c>
    </row>
    <row r="3094" spans="1:8" x14ac:dyDescent="0.3">
      <c r="A3094" s="1" t="s">
        <v>2971</v>
      </c>
      <c r="B3094" s="1" t="s">
        <v>2145</v>
      </c>
      <c r="C3094" s="1">
        <v>0</v>
      </c>
      <c r="D3094" s="1">
        <v>23</v>
      </c>
      <c r="E3094" s="1">
        <v>2</v>
      </c>
      <c r="F3094" s="1">
        <v>2</v>
      </c>
      <c r="G3094" s="1" t="s">
        <v>10</v>
      </c>
      <c r="H3094" s="1" t="s">
        <v>18</v>
      </c>
    </row>
    <row r="3095" spans="1:8" x14ac:dyDescent="0.3">
      <c r="A3095" s="1" t="s">
        <v>2971</v>
      </c>
      <c r="B3095" s="1" t="s">
        <v>1538</v>
      </c>
      <c r="C3095" s="1">
        <v>0</v>
      </c>
      <c r="D3095" s="1">
        <v>65</v>
      </c>
      <c r="E3095" s="1">
        <v>11</v>
      </c>
      <c r="F3095" s="1">
        <v>4</v>
      </c>
      <c r="G3095" s="1" t="s">
        <v>10</v>
      </c>
      <c r="H3095" s="1" t="s">
        <v>29</v>
      </c>
    </row>
    <row r="3096" spans="1:8" x14ac:dyDescent="0.3">
      <c r="A3096" s="1" t="s">
        <v>2973</v>
      </c>
      <c r="B3096" s="1" t="s">
        <v>2974</v>
      </c>
      <c r="C3096" s="1">
        <v>0.5</v>
      </c>
      <c r="D3096" s="1">
        <v>28</v>
      </c>
      <c r="E3096" s="1">
        <v>0</v>
      </c>
      <c r="F3096" s="1">
        <v>2</v>
      </c>
      <c r="G3096" s="1" t="s">
        <v>10</v>
      </c>
      <c r="H3096" s="1" t="s">
        <v>48</v>
      </c>
    </row>
    <row r="3097" spans="1:8" x14ac:dyDescent="0.3">
      <c r="A3097" s="1" t="s">
        <v>2973</v>
      </c>
      <c r="B3097" s="1" t="s">
        <v>376</v>
      </c>
      <c r="C3097" s="1">
        <v>0.5</v>
      </c>
      <c r="D3097" s="1">
        <v>149</v>
      </c>
      <c r="E3097" s="1">
        <v>-66</v>
      </c>
      <c r="F3097" s="1">
        <v>6</v>
      </c>
      <c r="G3097" s="1" t="s">
        <v>10</v>
      </c>
      <c r="H3097" s="1" t="s">
        <v>48</v>
      </c>
    </row>
    <row r="3098" spans="1:8" x14ac:dyDescent="0.3">
      <c r="A3098" s="1" t="s">
        <v>2973</v>
      </c>
      <c r="B3098" s="1" t="s">
        <v>2382</v>
      </c>
      <c r="C3098" s="1">
        <v>0.5</v>
      </c>
      <c r="D3098" s="1">
        <v>46</v>
      </c>
      <c r="E3098" s="1">
        <v>-29</v>
      </c>
      <c r="F3098" s="1">
        <v>5</v>
      </c>
      <c r="G3098" s="1" t="s">
        <v>10</v>
      </c>
      <c r="H3098" s="1" t="s">
        <v>91</v>
      </c>
    </row>
    <row r="3099" spans="1:8" x14ac:dyDescent="0.3">
      <c r="A3099" s="1" t="s">
        <v>2975</v>
      </c>
      <c r="B3099" s="1" t="s">
        <v>1735</v>
      </c>
      <c r="C3099" s="1">
        <v>0.1</v>
      </c>
      <c r="D3099" s="1">
        <v>201</v>
      </c>
      <c r="E3099" s="1">
        <v>16</v>
      </c>
      <c r="F3099" s="1">
        <v>3</v>
      </c>
      <c r="G3099" s="1" t="s">
        <v>57</v>
      </c>
      <c r="H3099" s="1" t="s">
        <v>70</v>
      </c>
    </row>
    <row r="3100" spans="1:8" x14ac:dyDescent="0.3">
      <c r="A3100" s="1" t="s">
        <v>2976</v>
      </c>
      <c r="B3100" s="1" t="s">
        <v>250</v>
      </c>
      <c r="C3100" s="1">
        <v>0.2</v>
      </c>
      <c r="D3100" s="1">
        <v>451</v>
      </c>
      <c r="E3100" s="1">
        <v>118</v>
      </c>
      <c r="F3100" s="1">
        <v>4</v>
      </c>
      <c r="G3100" s="1" t="s">
        <v>14</v>
      </c>
      <c r="H3100" s="1" t="s">
        <v>36</v>
      </c>
    </row>
    <row r="3101" spans="1:8" x14ac:dyDescent="0.3">
      <c r="A3101" s="1" t="s">
        <v>2977</v>
      </c>
      <c r="B3101" s="1" t="s">
        <v>617</v>
      </c>
      <c r="C3101" s="1">
        <v>0.2</v>
      </c>
      <c r="D3101" s="1">
        <v>151</v>
      </c>
      <c r="E3101" s="1">
        <v>36</v>
      </c>
      <c r="F3101" s="1">
        <v>4</v>
      </c>
      <c r="G3101" s="1" t="s">
        <v>10</v>
      </c>
      <c r="H3101" s="1" t="s">
        <v>22</v>
      </c>
    </row>
    <row r="3102" spans="1:8" x14ac:dyDescent="0.3">
      <c r="A3102" s="1" t="s">
        <v>2976</v>
      </c>
      <c r="B3102" s="1" t="s">
        <v>1082</v>
      </c>
      <c r="C3102" s="1">
        <v>0.1</v>
      </c>
      <c r="D3102" s="1">
        <v>16</v>
      </c>
      <c r="E3102" s="1">
        <v>3</v>
      </c>
      <c r="F3102" s="1">
        <v>1</v>
      </c>
      <c r="G3102" s="1" t="s">
        <v>10</v>
      </c>
      <c r="H3102" s="1" t="s">
        <v>91</v>
      </c>
    </row>
    <row r="3103" spans="1:8" x14ac:dyDescent="0.3">
      <c r="A3103" s="1" t="s">
        <v>2976</v>
      </c>
      <c r="B3103" s="1" t="s">
        <v>948</v>
      </c>
      <c r="C3103" s="1">
        <v>0.2</v>
      </c>
      <c r="D3103" s="1">
        <v>247</v>
      </c>
      <c r="E3103" s="1">
        <v>-40</v>
      </c>
      <c r="F3103" s="1">
        <v>5</v>
      </c>
      <c r="G3103" s="1" t="s">
        <v>10</v>
      </c>
      <c r="H3103" s="1" t="s">
        <v>22</v>
      </c>
    </row>
    <row r="3104" spans="1:8" x14ac:dyDescent="0.3">
      <c r="A3104" s="1" t="s">
        <v>2978</v>
      </c>
      <c r="B3104" s="1" t="s">
        <v>470</v>
      </c>
      <c r="C3104" s="1">
        <v>0</v>
      </c>
      <c r="D3104" s="1">
        <v>242</v>
      </c>
      <c r="E3104" s="1">
        <v>29</v>
      </c>
      <c r="F3104" s="1">
        <v>5</v>
      </c>
      <c r="G3104" s="1" t="s">
        <v>10</v>
      </c>
      <c r="H3104" s="1" t="s">
        <v>48</v>
      </c>
    </row>
    <row r="3105" spans="1:8" x14ac:dyDescent="0.3">
      <c r="A3105" s="1" t="s">
        <v>2979</v>
      </c>
      <c r="B3105" s="1" t="s">
        <v>1644</v>
      </c>
      <c r="C3105" s="1">
        <v>0.1</v>
      </c>
      <c r="D3105" s="1">
        <v>84</v>
      </c>
      <c r="E3105" s="1">
        <v>22</v>
      </c>
      <c r="F3105" s="1">
        <v>9</v>
      </c>
      <c r="G3105" s="1" t="s">
        <v>10</v>
      </c>
      <c r="H3105" s="1" t="s">
        <v>48</v>
      </c>
    </row>
    <row r="3106" spans="1:8" x14ac:dyDescent="0.3">
      <c r="A3106" s="1" t="s">
        <v>2979</v>
      </c>
      <c r="B3106" s="1" t="s">
        <v>2908</v>
      </c>
      <c r="C3106" s="1">
        <v>0.1</v>
      </c>
      <c r="D3106" s="1">
        <v>16</v>
      </c>
      <c r="E3106" s="1">
        <v>4</v>
      </c>
      <c r="F3106" s="1">
        <v>1</v>
      </c>
      <c r="G3106" s="1" t="s">
        <v>10</v>
      </c>
      <c r="H3106" s="1" t="s">
        <v>22</v>
      </c>
    </row>
    <row r="3107" spans="1:8" x14ac:dyDescent="0.3">
      <c r="A3107" s="1" t="s">
        <v>2979</v>
      </c>
      <c r="B3107" s="1" t="s">
        <v>219</v>
      </c>
      <c r="C3107" s="1">
        <v>0.1</v>
      </c>
      <c r="D3107" s="1">
        <v>133</v>
      </c>
      <c r="E3107" s="1">
        <v>28</v>
      </c>
      <c r="F3107" s="1">
        <v>3</v>
      </c>
      <c r="G3107" s="1" t="s">
        <v>57</v>
      </c>
      <c r="H3107" s="1" t="s">
        <v>58</v>
      </c>
    </row>
    <row r="3108" spans="1:8" x14ac:dyDescent="0.3">
      <c r="A3108" s="1" t="s">
        <v>2980</v>
      </c>
      <c r="B3108" s="1" t="s">
        <v>2981</v>
      </c>
      <c r="C3108" s="1">
        <v>0.1</v>
      </c>
      <c r="D3108" s="1">
        <v>207</v>
      </c>
      <c r="E3108" s="1">
        <v>37</v>
      </c>
      <c r="F3108" s="1">
        <v>5</v>
      </c>
      <c r="G3108" s="1" t="s">
        <v>14</v>
      </c>
      <c r="H3108" s="1" t="s">
        <v>36</v>
      </c>
    </row>
    <row r="3109" spans="1:8" x14ac:dyDescent="0.3">
      <c r="A3109" s="1" t="s">
        <v>2980</v>
      </c>
      <c r="B3109" s="1" t="s">
        <v>1794</v>
      </c>
      <c r="C3109" s="1">
        <v>0.4</v>
      </c>
      <c r="D3109" s="1">
        <v>100</v>
      </c>
      <c r="E3109" s="1">
        <v>-13</v>
      </c>
      <c r="F3109" s="1">
        <v>7</v>
      </c>
      <c r="G3109" s="1" t="s">
        <v>14</v>
      </c>
      <c r="H3109" s="1" t="s">
        <v>116</v>
      </c>
    </row>
    <row r="3110" spans="1:8" x14ac:dyDescent="0.3">
      <c r="A3110" s="1" t="s">
        <v>2982</v>
      </c>
      <c r="B3110" s="1" t="s">
        <v>1333</v>
      </c>
      <c r="C3110" s="1">
        <v>0</v>
      </c>
      <c r="D3110" s="1">
        <v>59</v>
      </c>
      <c r="E3110" s="1">
        <v>25</v>
      </c>
      <c r="F3110" s="1">
        <v>3</v>
      </c>
      <c r="G3110" s="1" t="s">
        <v>10</v>
      </c>
      <c r="H3110" s="1" t="s">
        <v>18</v>
      </c>
    </row>
    <row r="3111" spans="1:8" x14ac:dyDescent="0.3">
      <c r="A3111" s="1" t="s">
        <v>2980</v>
      </c>
      <c r="B3111" s="1" t="s">
        <v>1833</v>
      </c>
      <c r="C3111" s="1">
        <v>0.1</v>
      </c>
      <c r="D3111" s="1">
        <v>105</v>
      </c>
      <c r="E3111" s="1">
        <v>41</v>
      </c>
      <c r="F3111" s="1">
        <v>4</v>
      </c>
      <c r="G3111" s="1" t="s">
        <v>57</v>
      </c>
      <c r="H3111" s="1" t="s">
        <v>96</v>
      </c>
    </row>
    <row r="3112" spans="1:8" x14ac:dyDescent="0.3">
      <c r="A3112" s="1" t="s">
        <v>2983</v>
      </c>
      <c r="B3112" s="1" t="s">
        <v>2984</v>
      </c>
      <c r="C3112" s="1">
        <v>0</v>
      </c>
      <c r="D3112" s="1">
        <v>415</v>
      </c>
      <c r="E3112" s="1">
        <v>108</v>
      </c>
      <c r="F3112" s="1">
        <v>2</v>
      </c>
      <c r="G3112" s="1" t="s">
        <v>10</v>
      </c>
      <c r="H3112" s="1" t="s">
        <v>22</v>
      </c>
    </row>
    <row r="3113" spans="1:8" x14ac:dyDescent="0.3">
      <c r="A3113" s="1" t="s">
        <v>2985</v>
      </c>
      <c r="B3113" s="1" t="s">
        <v>1219</v>
      </c>
      <c r="C3113" s="1">
        <v>0</v>
      </c>
      <c r="D3113" s="1">
        <v>53</v>
      </c>
      <c r="E3113" s="1">
        <v>9</v>
      </c>
      <c r="F3113" s="1">
        <v>4</v>
      </c>
      <c r="G3113" s="1" t="s">
        <v>10</v>
      </c>
      <c r="H3113" s="1" t="s">
        <v>45</v>
      </c>
    </row>
    <row r="3114" spans="1:8" x14ac:dyDescent="0.3">
      <c r="A3114" s="1" t="s">
        <v>2986</v>
      </c>
      <c r="B3114" s="1" t="s">
        <v>1371</v>
      </c>
      <c r="C3114" s="1">
        <v>0</v>
      </c>
      <c r="D3114" s="1">
        <v>111</v>
      </c>
      <c r="E3114" s="1">
        <v>24</v>
      </c>
      <c r="F3114" s="1">
        <v>4</v>
      </c>
      <c r="G3114" s="1" t="s">
        <v>10</v>
      </c>
      <c r="H3114" s="1" t="s">
        <v>11</v>
      </c>
    </row>
    <row r="3115" spans="1:8" x14ac:dyDescent="0.3">
      <c r="A3115" s="1" t="s">
        <v>2987</v>
      </c>
      <c r="B3115" s="1" t="s">
        <v>2988</v>
      </c>
      <c r="C3115" s="1">
        <v>0.6</v>
      </c>
      <c r="D3115" s="1">
        <v>74</v>
      </c>
      <c r="E3115" s="1">
        <v>-31</v>
      </c>
      <c r="F3115" s="1">
        <v>3</v>
      </c>
      <c r="G3115" s="1" t="s">
        <v>14</v>
      </c>
      <c r="H3115" s="1" t="s">
        <v>36</v>
      </c>
    </row>
    <row r="3116" spans="1:8" x14ac:dyDescent="0.3">
      <c r="A3116" s="1" t="s">
        <v>2989</v>
      </c>
      <c r="B3116" s="1" t="s">
        <v>692</v>
      </c>
      <c r="C3116" s="1">
        <v>0</v>
      </c>
      <c r="D3116" s="1">
        <v>112</v>
      </c>
      <c r="E3116" s="1">
        <v>41</v>
      </c>
      <c r="F3116" s="1">
        <v>7</v>
      </c>
      <c r="G3116" s="1" t="s">
        <v>10</v>
      </c>
      <c r="H3116" s="1" t="s">
        <v>18</v>
      </c>
    </row>
    <row r="3117" spans="1:8" x14ac:dyDescent="0.3">
      <c r="A3117" s="1" t="s">
        <v>2989</v>
      </c>
      <c r="B3117" s="1" t="s">
        <v>1849</v>
      </c>
      <c r="C3117" s="1">
        <v>0</v>
      </c>
      <c r="D3117" s="1">
        <v>29</v>
      </c>
      <c r="E3117" s="1">
        <v>12</v>
      </c>
      <c r="F3117" s="1">
        <v>3</v>
      </c>
      <c r="G3117" s="1" t="s">
        <v>10</v>
      </c>
      <c r="H3117" s="1" t="s">
        <v>45</v>
      </c>
    </row>
    <row r="3118" spans="1:8" x14ac:dyDescent="0.3">
      <c r="A3118" s="1" t="s">
        <v>2989</v>
      </c>
      <c r="B3118" s="1" t="s">
        <v>1115</v>
      </c>
      <c r="C3118" s="1">
        <v>0</v>
      </c>
      <c r="D3118" s="1">
        <v>85</v>
      </c>
      <c r="E3118" s="1">
        <v>40</v>
      </c>
      <c r="F3118" s="1">
        <v>3</v>
      </c>
      <c r="G3118" s="1" t="s">
        <v>10</v>
      </c>
      <c r="H3118" s="1" t="s">
        <v>77</v>
      </c>
    </row>
    <row r="3119" spans="1:8" x14ac:dyDescent="0.3">
      <c r="A3119" s="1" t="s">
        <v>2990</v>
      </c>
      <c r="B3119" s="1" t="s">
        <v>178</v>
      </c>
      <c r="C3119" s="1">
        <v>0</v>
      </c>
      <c r="D3119" s="1">
        <v>17</v>
      </c>
      <c r="E3119" s="1">
        <v>1</v>
      </c>
      <c r="F3119" s="1">
        <v>1</v>
      </c>
      <c r="G3119" s="1" t="s">
        <v>10</v>
      </c>
      <c r="H3119" s="1" t="s">
        <v>22</v>
      </c>
    </row>
    <row r="3120" spans="1:8" x14ac:dyDescent="0.3">
      <c r="A3120" s="1" t="s">
        <v>2991</v>
      </c>
      <c r="B3120" s="1" t="s">
        <v>746</v>
      </c>
      <c r="C3120" s="1">
        <v>0</v>
      </c>
      <c r="D3120" s="1">
        <v>197</v>
      </c>
      <c r="E3120" s="1">
        <v>79</v>
      </c>
      <c r="F3120" s="1">
        <v>4</v>
      </c>
      <c r="G3120" s="1" t="s">
        <v>10</v>
      </c>
      <c r="H3120" s="1" t="s">
        <v>48</v>
      </c>
    </row>
    <row r="3121" spans="1:8" x14ac:dyDescent="0.3">
      <c r="A3121" s="1" t="s">
        <v>2989</v>
      </c>
      <c r="B3121" s="1" t="s">
        <v>2123</v>
      </c>
      <c r="C3121" s="1">
        <v>0</v>
      </c>
      <c r="D3121" s="1">
        <v>1188</v>
      </c>
      <c r="E3121" s="1">
        <v>95</v>
      </c>
      <c r="F3121" s="1">
        <v>4</v>
      </c>
      <c r="G3121" s="1" t="s">
        <v>57</v>
      </c>
      <c r="H3121" s="1" t="s">
        <v>79</v>
      </c>
    </row>
    <row r="3122" spans="1:8" x14ac:dyDescent="0.3">
      <c r="A3122" s="1" t="s">
        <v>2992</v>
      </c>
      <c r="B3122" s="1" t="s">
        <v>186</v>
      </c>
      <c r="C3122" s="1">
        <v>0</v>
      </c>
      <c r="D3122" s="1">
        <v>57</v>
      </c>
      <c r="E3122" s="1">
        <v>23</v>
      </c>
      <c r="F3122" s="1">
        <v>3</v>
      </c>
      <c r="G3122" s="1" t="s">
        <v>10</v>
      </c>
      <c r="H3122" s="1" t="s">
        <v>18</v>
      </c>
    </row>
    <row r="3123" spans="1:8" x14ac:dyDescent="0.3">
      <c r="A3123" s="1" t="s">
        <v>2993</v>
      </c>
      <c r="B3123" s="1" t="s">
        <v>1613</v>
      </c>
      <c r="C3123" s="1">
        <v>0</v>
      </c>
      <c r="D3123" s="1">
        <v>316</v>
      </c>
      <c r="E3123" s="1">
        <v>95</v>
      </c>
      <c r="F3123" s="1">
        <v>7</v>
      </c>
      <c r="G3123" s="1" t="s">
        <v>57</v>
      </c>
      <c r="H3123" s="1" t="s">
        <v>96</v>
      </c>
    </row>
    <row r="3124" spans="1:8" x14ac:dyDescent="0.3">
      <c r="A3124" s="1" t="s">
        <v>2994</v>
      </c>
      <c r="B3124" s="1" t="s">
        <v>2995</v>
      </c>
      <c r="C3124" s="1">
        <v>0.1</v>
      </c>
      <c r="D3124" s="1">
        <v>350</v>
      </c>
      <c r="E3124" s="1">
        <v>105</v>
      </c>
      <c r="F3124" s="1">
        <v>2</v>
      </c>
      <c r="G3124" s="1" t="s">
        <v>14</v>
      </c>
      <c r="H3124" s="1" t="s">
        <v>15</v>
      </c>
    </row>
    <row r="3125" spans="1:8" x14ac:dyDescent="0.3">
      <c r="A3125" s="1" t="s">
        <v>2994</v>
      </c>
      <c r="B3125" s="1" t="s">
        <v>1523</v>
      </c>
      <c r="C3125" s="1">
        <v>0</v>
      </c>
      <c r="D3125" s="1">
        <v>54</v>
      </c>
      <c r="E3125" s="1">
        <v>12</v>
      </c>
      <c r="F3125" s="1">
        <v>6</v>
      </c>
      <c r="G3125" s="1" t="s">
        <v>10</v>
      </c>
      <c r="H3125" s="1" t="s">
        <v>48</v>
      </c>
    </row>
    <row r="3126" spans="1:8" x14ac:dyDescent="0.3">
      <c r="A3126" s="1" t="s">
        <v>2994</v>
      </c>
      <c r="B3126" s="1" t="s">
        <v>1558</v>
      </c>
      <c r="C3126" s="1">
        <v>0</v>
      </c>
      <c r="D3126" s="1">
        <v>57</v>
      </c>
      <c r="E3126" s="1">
        <v>27</v>
      </c>
      <c r="F3126" s="1">
        <v>2</v>
      </c>
      <c r="G3126" s="1" t="s">
        <v>10</v>
      </c>
      <c r="H3126" s="1" t="s">
        <v>11</v>
      </c>
    </row>
    <row r="3127" spans="1:8" x14ac:dyDescent="0.3">
      <c r="A3127" s="1" t="s">
        <v>2996</v>
      </c>
      <c r="B3127" s="1" t="s">
        <v>161</v>
      </c>
      <c r="C3127" s="1">
        <v>0</v>
      </c>
      <c r="D3127" s="1">
        <v>50</v>
      </c>
      <c r="E3127" s="1">
        <v>6</v>
      </c>
      <c r="F3127" s="1">
        <v>4</v>
      </c>
      <c r="G3127" s="1" t="s">
        <v>10</v>
      </c>
      <c r="H3127" s="1" t="s">
        <v>48</v>
      </c>
    </row>
    <row r="3128" spans="1:8" x14ac:dyDescent="0.3">
      <c r="A3128" s="1" t="s">
        <v>2996</v>
      </c>
      <c r="B3128" s="1" t="s">
        <v>1270</v>
      </c>
      <c r="C3128" s="1">
        <v>0</v>
      </c>
      <c r="D3128" s="1">
        <v>6</v>
      </c>
      <c r="E3128" s="1">
        <v>0</v>
      </c>
      <c r="F3128" s="1">
        <v>1</v>
      </c>
      <c r="G3128" s="1" t="s">
        <v>10</v>
      </c>
      <c r="H3128" s="1" t="s">
        <v>45</v>
      </c>
    </row>
    <row r="3129" spans="1:8" x14ac:dyDescent="0.3">
      <c r="A3129" s="1" t="s">
        <v>2997</v>
      </c>
      <c r="B3129" s="1" t="s">
        <v>33</v>
      </c>
      <c r="C3129" s="1">
        <v>0</v>
      </c>
      <c r="D3129" s="1">
        <v>232</v>
      </c>
      <c r="E3129" s="1">
        <v>60</v>
      </c>
      <c r="F3129" s="1">
        <v>5</v>
      </c>
      <c r="G3129" s="1" t="s">
        <v>10</v>
      </c>
      <c r="H3129" s="1" t="s">
        <v>18</v>
      </c>
    </row>
    <row r="3130" spans="1:8" x14ac:dyDescent="0.3">
      <c r="A3130" s="1" t="s">
        <v>2996</v>
      </c>
      <c r="B3130" s="1" t="s">
        <v>2998</v>
      </c>
      <c r="C3130" s="1">
        <v>0.15</v>
      </c>
      <c r="D3130" s="1">
        <v>903</v>
      </c>
      <c r="E3130" s="1">
        <v>-43</v>
      </c>
      <c r="F3130" s="1">
        <v>3</v>
      </c>
      <c r="G3130" s="1" t="s">
        <v>57</v>
      </c>
      <c r="H3130" s="1" t="s">
        <v>79</v>
      </c>
    </row>
    <row r="3131" spans="1:8" x14ac:dyDescent="0.3">
      <c r="A3131" s="1" t="s">
        <v>2999</v>
      </c>
      <c r="B3131" s="1" t="s">
        <v>3000</v>
      </c>
      <c r="C3131" s="1">
        <v>0.1</v>
      </c>
      <c r="D3131" s="1">
        <v>651</v>
      </c>
      <c r="E3131" s="1">
        <v>145</v>
      </c>
      <c r="F3131" s="1">
        <v>5</v>
      </c>
      <c r="G3131" s="1" t="s">
        <v>14</v>
      </c>
      <c r="H3131" s="1" t="s">
        <v>36</v>
      </c>
    </row>
    <row r="3132" spans="1:8" x14ac:dyDescent="0.3">
      <c r="A3132" s="1" t="s">
        <v>2999</v>
      </c>
      <c r="B3132" s="1" t="s">
        <v>1300</v>
      </c>
      <c r="C3132" s="1">
        <v>0</v>
      </c>
      <c r="D3132" s="1">
        <v>38</v>
      </c>
      <c r="E3132" s="1">
        <v>9</v>
      </c>
      <c r="F3132" s="1">
        <v>2</v>
      </c>
      <c r="G3132" s="1" t="s">
        <v>10</v>
      </c>
      <c r="H3132" s="1" t="s">
        <v>18</v>
      </c>
    </row>
    <row r="3133" spans="1:8" x14ac:dyDescent="0.3">
      <c r="A3133" s="1" t="s">
        <v>2999</v>
      </c>
      <c r="B3133" s="1" t="s">
        <v>119</v>
      </c>
      <c r="C3133" s="1">
        <v>0</v>
      </c>
      <c r="D3133" s="1">
        <v>13</v>
      </c>
      <c r="E3133" s="1">
        <v>5</v>
      </c>
      <c r="F3133" s="1">
        <v>1</v>
      </c>
      <c r="G3133" s="1" t="s">
        <v>10</v>
      </c>
      <c r="H3133" s="1" t="s">
        <v>48</v>
      </c>
    </row>
    <row r="3134" spans="1:8" x14ac:dyDescent="0.3">
      <c r="A3134" s="1" t="s">
        <v>2999</v>
      </c>
      <c r="B3134" s="1" t="s">
        <v>1990</v>
      </c>
      <c r="C3134" s="1">
        <v>0</v>
      </c>
      <c r="D3134" s="1">
        <v>43</v>
      </c>
      <c r="E3134" s="1">
        <v>9</v>
      </c>
      <c r="F3134" s="1">
        <v>3</v>
      </c>
      <c r="G3134" s="1" t="s">
        <v>10</v>
      </c>
      <c r="H3134" s="1" t="s">
        <v>48</v>
      </c>
    </row>
    <row r="3135" spans="1:8" x14ac:dyDescent="0.3">
      <c r="A3135" s="1" t="s">
        <v>2999</v>
      </c>
      <c r="B3135" s="1" t="s">
        <v>284</v>
      </c>
      <c r="C3135" s="1">
        <v>0.1</v>
      </c>
      <c r="D3135" s="1">
        <v>693</v>
      </c>
      <c r="E3135" s="1">
        <v>254</v>
      </c>
      <c r="F3135" s="1">
        <v>6</v>
      </c>
      <c r="G3135" s="1" t="s">
        <v>10</v>
      </c>
      <c r="H3135" s="1" t="s">
        <v>22</v>
      </c>
    </row>
    <row r="3136" spans="1:8" x14ac:dyDescent="0.3">
      <c r="A3136" s="1" t="s">
        <v>3001</v>
      </c>
      <c r="B3136" s="1" t="s">
        <v>405</v>
      </c>
      <c r="C3136" s="1">
        <v>0</v>
      </c>
      <c r="D3136" s="1">
        <v>84</v>
      </c>
      <c r="E3136" s="1">
        <v>3</v>
      </c>
      <c r="F3136" s="1">
        <v>7</v>
      </c>
      <c r="G3136" s="1" t="s">
        <v>10</v>
      </c>
      <c r="H3136" s="1" t="s">
        <v>48</v>
      </c>
    </row>
    <row r="3137" spans="1:8" x14ac:dyDescent="0.3">
      <c r="A3137" s="1" t="s">
        <v>3001</v>
      </c>
      <c r="B3137" s="1" t="s">
        <v>504</v>
      </c>
      <c r="C3137" s="1">
        <v>0</v>
      </c>
      <c r="D3137" s="1">
        <v>57</v>
      </c>
      <c r="E3137" s="1">
        <v>0</v>
      </c>
      <c r="F3137" s="1">
        <v>5</v>
      </c>
      <c r="G3137" s="1" t="s">
        <v>10</v>
      </c>
      <c r="H3137" s="1" t="s">
        <v>29</v>
      </c>
    </row>
    <row r="3138" spans="1:8" x14ac:dyDescent="0.3">
      <c r="A3138" s="1" t="s">
        <v>3001</v>
      </c>
      <c r="B3138" s="1" t="s">
        <v>1294</v>
      </c>
      <c r="C3138" s="1">
        <v>0</v>
      </c>
      <c r="D3138" s="1">
        <v>49</v>
      </c>
      <c r="E3138" s="1">
        <v>16</v>
      </c>
      <c r="F3138" s="1">
        <v>1</v>
      </c>
      <c r="G3138" s="1" t="s">
        <v>10</v>
      </c>
      <c r="H3138" s="1" t="s">
        <v>22</v>
      </c>
    </row>
    <row r="3139" spans="1:8" x14ac:dyDescent="0.3">
      <c r="A3139" s="1" t="s">
        <v>3002</v>
      </c>
      <c r="B3139" s="1" t="s">
        <v>337</v>
      </c>
      <c r="C3139" s="1">
        <v>0.4</v>
      </c>
      <c r="D3139" s="1">
        <v>122</v>
      </c>
      <c r="E3139" s="1">
        <v>-29</v>
      </c>
      <c r="F3139" s="1">
        <v>1</v>
      </c>
      <c r="G3139" s="1" t="s">
        <v>10</v>
      </c>
      <c r="H3139" s="1" t="s">
        <v>22</v>
      </c>
    </row>
    <row r="3140" spans="1:8" x14ac:dyDescent="0.3">
      <c r="A3140" s="1" t="s">
        <v>3003</v>
      </c>
      <c r="B3140" s="1" t="s">
        <v>1354</v>
      </c>
      <c r="C3140" s="1">
        <v>0</v>
      </c>
      <c r="D3140" s="1">
        <v>76</v>
      </c>
      <c r="E3140" s="1">
        <v>30</v>
      </c>
      <c r="F3140" s="1">
        <v>3</v>
      </c>
      <c r="G3140" s="1" t="s">
        <v>14</v>
      </c>
      <c r="H3140" s="1" t="s">
        <v>116</v>
      </c>
    </row>
    <row r="3141" spans="1:8" x14ac:dyDescent="0.3">
      <c r="A3141" s="1" t="s">
        <v>3003</v>
      </c>
      <c r="B3141" s="1" t="s">
        <v>3004</v>
      </c>
      <c r="C3141" s="1">
        <v>0.5</v>
      </c>
      <c r="D3141" s="1">
        <v>859</v>
      </c>
      <c r="E3141" s="1">
        <v>-790</v>
      </c>
      <c r="F3141" s="1">
        <v>2</v>
      </c>
      <c r="G3141" s="1" t="s">
        <v>14</v>
      </c>
      <c r="H3141" s="1" t="s">
        <v>40</v>
      </c>
    </row>
    <row r="3142" spans="1:8" x14ac:dyDescent="0.3">
      <c r="A3142" s="1" t="s">
        <v>3005</v>
      </c>
      <c r="B3142" s="1" t="s">
        <v>1300</v>
      </c>
      <c r="C3142" s="1">
        <v>0</v>
      </c>
      <c r="D3142" s="1">
        <v>96</v>
      </c>
      <c r="E3142" s="1">
        <v>22</v>
      </c>
      <c r="F3142" s="1">
        <v>5</v>
      </c>
      <c r="G3142" s="1" t="s">
        <v>10</v>
      </c>
      <c r="H3142" s="1" t="s">
        <v>18</v>
      </c>
    </row>
    <row r="3143" spans="1:8" x14ac:dyDescent="0.3">
      <c r="A3143" s="1" t="s">
        <v>3005</v>
      </c>
      <c r="B3143" s="1" t="s">
        <v>546</v>
      </c>
      <c r="C3143" s="1">
        <v>0</v>
      </c>
      <c r="D3143" s="1">
        <v>150</v>
      </c>
      <c r="E3143" s="1">
        <v>25</v>
      </c>
      <c r="F3143" s="1">
        <v>8</v>
      </c>
      <c r="G3143" s="1" t="s">
        <v>10</v>
      </c>
      <c r="H3143" s="1" t="s">
        <v>91</v>
      </c>
    </row>
    <row r="3144" spans="1:8" x14ac:dyDescent="0.3">
      <c r="A3144" s="1" t="s">
        <v>3003</v>
      </c>
      <c r="B3144" s="1" t="s">
        <v>1102</v>
      </c>
      <c r="C3144" s="1">
        <v>0.4</v>
      </c>
      <c r="D3144" s="1">
        <v>34</v>
      </c>
      <c r="E3144" s="1">
        <v>3</v>
      </c>
      <c r="F3144" s="1">
        <v>3</v>
      </c>
      <c r="G3144" s="1" t="s">
        <v>10</v>
      </c>
      <c r="H3144" s="1" t="s">
        <v>22</v>
      </c>
    </row>
    <row r="3145" spans="1:8" x14ac:dyDescent="0.3">
      <c r="A3145" s="1" t="s">
        <v>3003</v>
      </c>
      <c r="B3145" s="1" t="s">
        <v>421</v>
      </c>
      <c r="C3145" s="1">
        <v>0.4</v>
      </c>
      <c r="D3145" s="1">
        <v>113</v>
      </c>
      <c r="E3145" s="1">
        <v>-32</v>
      </c>
      <c r="F3145" s="1">
        <v>7</v>
      </c>
      <c r="G3145" s="1" t="s">
        <v>10</v>
      </c>
      <c r="H3145" s="1" t="s">
        <v>22</v>
      </c>
    </row>
    <row r="3146" spans="1:8" x14ac:dyDescent="0.3">
      <c r="A3146" s="1" t="s">
        <v>3003</v>
      </c>
      <c r="B3146" s="1" t="s">
        <v>1831</v>
      </c>
      <c r="C3146" s="1">
        <v>0.4</v>
      </c>
      <c r="D3146" s="1">
        <v>35</v>
      </c>
      <c r="E3146" s="1">
        <v>2</v>
      </c>
      <c r="F3146" s="1">
        <v>1</v>
      </c>
      <c r="G3146" s="1" t="s">
        <v>10</v>
      </c>
      <c r="H3146" s="1" t="s">
        <v>22</v>
      </c>
    </row>
    <row r="3147" spans="1:8" x14ac:dyDescent="0.3">
      <c r="A3147" s="1" t="s">
        <v>3006</v>
      </c>
      <c r="B3147" s="1" t="s">
        <v>189</v>
      </c>
      <c r="C3147" s="1">
        <v>0.6</v>
      </c>
      <c r="D3147" s="1">
        <v>986</v>
      </c>
      <c r="E3147" s="1">
        <v>-419</v>
      </c>
      <c r="F3147" s="1">
        <v>6</v>
      </c>
      <c r="G3147" s="1" t="s">
        <v>14</v>
      </c>
      <c r="H3147" s="1" t="s">
        <v>15</v>
      </c>
    </row>
    <row r="3148" spans="1:8" x14ac:dyDescent="0.3">
      <c r="A3148" s="1" t="s">
        <v>3006</v>
      </c>
      <c r="B3148" s="1" t="s">
        <v>2251</v>
      </c>
      <c r="C3148" s="1">
        <v>0.6</v>
      </c>
      <c r="D3148" s="1">
        <v>207</v>
      </c>
      <c r="E3148" s="1">
        <v>-285</v>
      </c>
      <c r="F3148" s="1">
        <v>3</v>
      </c>
      <c r="G3148" s="1" t="s">
        <v>14</v>
      </c>
      <c r="H3148" s="1" t="s">
        <v>15</v>
      </c>
    </row>
    <row r="3149" spans="1:8" x14ac:dyDescent="0.3">
      <c r="A3149" s="1" t="s">
        <v>3006</v>
      </c>
      <c r="B3149" s="1" t="s">
        <v>2036</v>
      </c>
      <c r="C3149" s="1">
        <v>0.5</v>
      </c>
      <c r="D3149" s="1">
        <v>30</v>
      </c>
      <c r="E3149" s="1">
        <v>-3</v>
      </c>
      <c r="F3149" s="1">
        <v>4</v>
      </c>
      <c r="G3149" s="1" t="s">
        <v>10</v>
      </c>
      <c r="H3149" s="1" t="s">
        <v>48</v>
      </c>
    </row>
    <row r="3150" spans="1:8" x14ac:dyDescent="0.3">
      <c r="A3150" s="1" t="s">
        <v>3007</v>
      </c>
      <c r="B3150" s="1" t="s">
        <v>1176</v>
      </c>
      <c r="C3150" s="1">
        <v>0</v>
      </c>
      <c r="D3150" s="1">
        <v>116</v>
      </c>
      <c r="E3150" s="1">
        <v>25</v>
      </c>
      <c r="F3150" s="1">
        <v>8</v>
      </c>
      <c r="G3150" s="1" t="s">
        <v>10</v>
      </c>
      <c r="H3150" s="1" t="s">
        <v>18</v>
      </c>
    </row>
    <row r="3151" spans="1:8" x14ac:dyDescent="0.3">
      <c r="A3151" s="1" t="s">
        <v>3007</v>
      </c>
      <c r="B3151" s="1" t="s">
        <v>3008</v>
      </c>
      <c r="C3151" s="1">
        <v>0</v>
      </c>
      <c r="D3151" s="1">
        <v>118</v>
      </c>
      <c r="E3151" s="1">
        <v>58</v>
      </c>
      <c r="F3151" s="1">
        <v>3</v>
      </c>
      <c r="G3151" s="1" t="s">
        <v>10</v>
      </c>
      <c r="H3151" s="1" t="s">
        <v>77</v>
      </c>
    </row>
    <row r="3152" spans="1:8" x14ac:dyDescent="0.3">
      <c r="A3152" s="1" t="s">
        <v>3009</v>
      </c>
      <c r="B3152" s="1" t="s">
        <v>976</v>
      </c>
      <c r="C3152" s="1">
        <v>0.1</v>
      </c>
      <c r="D3152" s="1">
        <v>75</v>
      </c>
      <c r="E3152" s="1">
        <v>1</v>
      </c>
      <c r="F3152" s="1">
        <v>3</v>
      </c>
      <c r="G3152" s="1" t="s">
        <v>10</v>
      </c>
      <c r="H3152" s="1" t="s">
        <v>18</v>
      </c>
    </row>
    <row r="3153" spans="1:8" x14ac:dyDescent="0.3">
      <c r="A3153" s="1" t="s">
        <v>3009</v>
      </c>
      <c r="B3153" s="1" t="s">
        <v>470</v>
      </c>
      <c r="C3153" s="1">
        <v>0.1</v>
      </c>
      <c r="D3153" s="1">
        <v>87</v>
      </c>
      <c r="E3153" s="1">
        <v>2</v>
      </c>
      <c r="F3153" s="1">
        <v>2</v>
      </c>
      <c r="G3153" s="1" t="s">
        <v>10</v>
      </c>
      <c r="H3153" s="1" t="s">
        <v>48</v>
      </c>
    </row>
    <row r="3154" spans="1:8" x14ac:dyDescent="0.3">
      <c r="A3154" s="1" t="s">
        <v>3010</v>
      </c>
      <c r="B3154" s="1" t="s">
        <v>1037</v>
      </c>
      <c r="C3154" s="1">
        <v>0</v>
      </c>
      <c r="D3154" s="1">
        <v>1237</v>
      </c>
      <c r="E3154" s="1">
        <v>99</v>
      </c>
      <c r="F3154" s="1">
        <v>5</v>
      </c>
      <c r="G3154" s="1" t="s">
        <v>57</v>
      </c>
      <c r="H3154" s="1" t="s">
        <v>96</v>
      </c>
    </row>
    <row r="3155" spans="1:8" x14ac:dyDescent="0.3">
      <c r="A3155" s="1" t="s">
        <v>3011</v>
      </c>
      <c r="B3155" s="1" t="s">
        <v>617</v>
      </c>
      <c r="C3155" s="1">
        <v>0.1</v>
      </c>
      <c r="D3155" s="1">
        <v>296</v>
      </c>
      <c r="E3155" s="1">
        <v>95</v>
      </c>
      <c r="F3155" s="1">
        <v>7</v>
      </c>
      <c r="G3155" s="1" t="s">
        <v>10</v>
      </c>
      <c r="H3155" s="1" t="s">
        <v>22</v>
      </c>
    </row>
    <row r="3156" spans="1:8" x14ac:dyDescent="0.3">
      <c r="A3156" s="1" t="s">
        <v>3012</v>
      </c>
      <c r="B3156" s="1" t="s">
        <v>190</v>
      </c>
      <c r="C3156" s="1">
        <v>0</v>
      </c>
      <c r="D3156" s="1">
        <v>57</v>
      </c>
      <c r="E3156" s="1">
        <v>13</v>
      </c>
      <c r="F3156" s="1">
        <v>3</v>
      </c>
      <c r="G3156" s="1" t="s">
        <v>10</v>
      </c>
      <c r="H3156" s="1" t="s">
        <v>18</v>
      </c>
    </row>
    <row r="3157" spans="1:8" x14ac:dyDescent="0.3">
      <c r="A3157" s="1" t="s">
        <v>3012</v>
      </c>
      <c r="B3157" s="1" t="s">
        <v>2447</v>
      </c>
      <c r="C3157" s="1">
        <v>0</v>
      </c>
      <c r="D3157" s="1">
        <v>244</v>
      </c>
      <c r="E3157" s="1">
        <v>122</v>
      </c>
      <c r="F3157" s="1">
        <v>3</v>
      </c>
      <c r="G3157" s="1" t="s">
        <v>57</v>
      </c>
      <c r="H3157" s="1" t="s">
        <v>96</v>
      </c>
    </row>
    <row r="3158" spans="1:8" x14ac:dyDescent="0.3">
      <c r="A3158" s="1" t="s">
        <v>3013</v>
      </c>
      <c r="B3158" s="1" t="s">
        <v>3014</v>
      </c>
      <c r="C3158" s="1">
        <v>0</v>
      </c>
      <c r="D3158" s="1">
        <v>201</v>
      </c>
      <c r="E3158" s="1">
        <v>98</v>
      </c>
      <c r="F3158" s="1">
        <v>4</v>
      </c>
      <c r="G3158" s="1" t="s">
        <v>14</v>
      </c>
      <c r="H3158" s="1" t="s">
        <v>116</v>
      </c>
    </row>
    <row r="3159" spans="1:8" x14ac:dyDescent="0.3">
      <c r="A3159" s="1" t="s">
        <v>3013</v>
      </c>
      <c r="B3159" s="1" t="s">
        <v>2308</v>
      </c>
      <c r="C3159" s="1">
        <v>0</v>
      </c>
      <c r="D3159" s="1">
        <v>274</v>
      </c>
      <c r="E3159" s="1">
        <v>44</v>
      </c>
      <c r="F3159" s="1">
        <v>6</v>
      </c>
      <c r="G3159" s="1" t="s">
        <v>10</v>
      </c>
      <c r="H3159" s="1" t="s">
        <v>18</v>
      </c>
    </row>
    <row r="3160" spans="1:8" x14ac:dyDescent="0.3">
      <c r="A3160" s="1" t="s">
        <v>3015</v>
      </c>
      <c r="B3160" s="1" t="s">
        <v>1470</v>
      </c>
      <c r="C3160" s="1">
        <v>0</v>
      </c>
      <c r="D3160" s="1">
        <v>147</v>
      </c>
      <c r="E3160" s="1">
        <v>31</v>
      </c>
      <c r="F3160" s="1">
        <v>5</v>
      </c>
      <c r="G3160" s="1" t="s">
        <v>10</v>
      </c>
      <c r="H3160" s="1" t="s">
        <v>48</v>
      </c>
    </row>
    <row r="3161" spans="1:8" x14ac:dyDescent="0.3">
      <c r="A3161" s="1" t="s">
        <v>3016</v>
      </c>
      <c r="B3161" s="1" t="s">
        <v>3017</v>
      </c>
      <c r="C3161" s="1">
        <v>0</v>
      </c>
      <c r="D3161" s="1">
        <v>264</v>
      </c>
      <c r="E3161" s="1">
        <v>119</v>
      </c>
      <c r="F3161" s="1">
        <v>6</v>
      </c>
      <c r="G3161" s="1" t="s">
        <v>14</v>
      </c>
      <c r="H3161" s="1" t="s">
        <v>116</v>
      </c>
    </row>
    <row r="3162" spans="1:8" x14ac:dyDescent="0.3">
      <c r="A3162" s="1" t="s">
        <v>3016</v>
      </c>
      <c r="B3162" s="1" t="s">
        <v>947</v>
      </c>
      <c r="C3162" s="1">
        <v>0</v>
      </c>
      <c r="D3162" s="1">
        <v>89</v>
      </c>
      <c r="E3162" s="1">
        <v>0</v>
      </c>
      <c r="F3162" s="1">
        <v>3</v>
      </c>
      <c r="G3162" s="1" t="s">
        <v>10</v>
      </c>
      <c r="H3162" s="1" t="s">
        <v>18</v>
      </c>
    </row>
    <row r="3163" spans="1:8" x14ac:dyDescent="0.3">
      <c r="A3163" s="1" t="s">
        <v>3016</v>
      </c>
      <c r="B3163" s="1" t="s">
        <v>443</v>
      </c>
      <c r="C3163" s="1">
        <v>0.4</v>
      </c>
      <c r="D3163" s="1">
        <v>48</v>
      </c>
      <c r="E3163" s="1">
        <v>1</v>
      </c>
      <c r="F3163" s="1">
        <v>3</v>
      </c>
      <c r="G3163" s="1" t="s">
        <v>10</v>
      </c>
      <c r="H3163" s="1" t="s">
        <v>22</v>
      </c>
    </row>
    <row r="3164" spans="1:8" x14ac:dyDescent="0.3">
      <c r="A3164" s="1" t="s">
        <v>3016</v>
      </c>
      <c r="B3164" s="1" t="s">
        <v>773</v>
      </c>
      <c r="C3164" s="1">
        <v>0</v>
      </c>
      <c r="D3164" s="1">
        <v>527</v>
      </c>
      <c r="E3164" s="1">
        <v>132</v>
      </c>
      <c r="F3164" s="1">
        <v>2</v>
      </c>
      <c r="G3164" s="1" t="s">
        <v>57</v>
      </c>
      <c r="H3164" s="1" t="s">
        <v>79</v>
      </c>
    </row>
    <row r="3165" spans="1:8" x14ac:dyDescent="0.3">
      <c r="A3165" s="1" t="s">
        <v>3018</v>
      </c>
      <c r="B3165" s="1" t="s">
        <v>24</v>
      </c>
      <c r="C3165" s="1">
        <v>0</v>
      </c>
      <c r="D3165" s="1">
        <v>90</v>
      </c>
      <c r="E3165" s="1">
        <v>21</v>
      </c>
      <c r="F3165" s="1">
        <v>3</v>
      </c>
      <c r="G3165" s="1" t="s">
        <v>10</v>
      </c>
      <c r="H3165" s="1" t="s">
        <v>18</v>
      </c>
    </row>
    <row r="3166" spans="1:8" x14ac:dyDescent="0.3">
      <c r="A3166" s="1" t="s">
        <v>3019</v>
      </c>
      <c r="B3166" s="1" t="s">
        <v>394</v>
      </c>
      <c r="C3166" s="1">
        <v>0.5</v>
      </c>
      <c r="D3166" s="1">
        <v>11</v>
      </c>
      <c r="E3166" s="1">
        <v>-2</v>
      </c>
      <c r="F3166" s="1">
        <v>3</v>
      </c>
      <c r="G3166" s="1" t="s">
        <v>10</v>
      </c>
      <c r="H3166" s="1" t="s">
        <v>45</v>
      </c>
    </row>
    <row r="3167" spans="1:8" x14ac:dyDescent="0.3">
      <c r="A3167" s="1" t="s">
        <v>3020</v>
      </c>
      <c r="B3167" s="1" t="s">
        <v>2171</v>
      </c>
      <c r="C3167" s="1">
        <v>0.1</v>
      </c>
      <c r="D3167" s="1">
        <v>16</v>
      </c>
      <c r="E3167" s="1">
        <v>0</v>
      </c>
      <c r="F3167" s="1">
        <v>1</v>
      </c>
      <c r="G3167" s="1" t="s">
        <v>10</v>
      </c>
      <c r="H3167" s="1" t="s">
        <v>18</v>
      </c>
    </row>
    <row r="3168" spans="1:8" x14ac:dyDescent="0.3">
      <c r="A3168" s="1" t="s">
        <v>3020</v>
      </c>
      <c r="B3168" s="1" t="s">
        <v>1058</v>
      </c>
      <c r="C3168" s="1">
        <v>0.1</v>
      </c>
      <c r="D3168" s="1">
        <v>187</v>
      </c>
      <c r="E3168" s="1">
        <v>71</v>
      </c>
      <c r="F3168" s="1">
        <v>1</v>
      </c>
      <c r="G3168" s="1" t="s">
        <v>10</v>
      </c>
      <c r="H3168" s="1" t="s">
        <v>22</v>
      </c>
    </row>
    <row r="3169" spans="1:8" x14ac:dyDescent="0.3">
      <c r="A3169" s="1" t="s">
        <v>3021</v>
      </c>
      <c r="B3169" s="1" t="s">
        <v>605</v>
      </c>
      <c r="C3169" s="1">
        <v>0</v>
      </c>
      <c r="D3169" s="1">
        <v>84</v>
      </c>
      <c r="E3169" s="1">
        <v>28</v>
      </c>
      <c r="F3169" s="1">
        <v>3</v>
      </c>
      <c r="G3169" s="1" t="s">
        <v>10</v>
      </c>
      <c r="H3169" s="1" t="s">
        <v>48</v>
      </c>
    </row>
    <row r="3170" spans="1:8" x14ac:dyDescent="0.3">
      <c r="A3170" s="1" t="s">
        <v>3022</v>
      </c>
      <c r="B3170" s="1" t="s">
        <v>1204</v>
      </c>
      <c r="C3170" s="1">
        <v>0</v>
      </c>
      <c r="D3170" s="1">
        <v>376</v>
      </c>
      <c r="E3170" s="1">
        <v>30</v>
      </c>
      <c r="F3170" s="1">
        <v>7</v>
      </c>
      <c r="G3170" s="1" t="s">
        <v>10</v>
      </c>
      <c r="H3170" s="1" t="s">
        <v>18</v>
      </c>
    </row>
    <row r="3171" spans="1:8" x14ac:dyDescent="0.3">
      <c r="A3171" s="1" t="s">
        <v>3022</v>
      </c>
      <c r="B3171" s="1" t="s">
        <v>1028</v>
      </c>
      <c r="C3171" s="1">
        <v>0</v>
      </c>
      <c r="D3171" s="1">
        <v>158</v>
      </c>
      <c r="E3171" s="1">
        <v>30</v>
      </c>
      <c r="F3171" s="1">
        <v>3</v>
      </c>
      <c r="G3171" s="1" t="s">
        <v>10</v>
      </c>
      <c r="H3171" s="1" t="s">
        <v>18</v>
      </c>
    </row>
    <row r="3172" spans="1:8" x14ac:dyDescent="0.3">
      <c r="A3172" s="1" t="s">
        <v>3022</v>
      </c>
      <c r="B3172" s="1" t="s">
        <v>1507</v>
      </c>
      <c r="C3172" s="1">
        <v>0.15</v>
      </c>
      <c r="D3172" s="1">
        <v>1225</v>
      </c>
      <c r="E3172" s="1">
        <v>-130</v>
      </c>
      <c r="F3172" s="1">
        <v>4</v>
      </c>
      <c r="G3172" s="1" t="s">
        <v>57</v>
      </c>
      <c r="H3172" s="1" t="s">
        <v>79</v>
      </c>
    </row>
    <row r="3173" spans="1:8" x14ac:dyDescent="0.3">
      <c r="A3173" s="1" t="s">
        <v>3023</v>
      </c>
      <c r="B3173" s="1" t="s">
        <v>1626</v>
      </c>
      <c r="C3173" s="1">
        <v>0</v>
      </c>
      <c r="D3173" s="1">
        <v>322</v>
      </c>
      <c r="E3173" s="1">
        <v>0</v>
      </c>
      <c r="F3173" s="1">
        <v>6</v>
      </c>
      <c r="G3173" s="1" t="s">
        <v>10</v>
      </c>
      <c r="H3173" s="1" t="s">
        <v>18</v>
      </c>
    </row>
    <row r="3174" spans="1:8" x14ac:dyDescent="0.3">
      <c r="A3174" s="1" t="s">
        <v>3024</v>
      </c>
      <c r="B3174" s="1" t="s">
        <v>1292</v>
      </c>
      <c r="C3174" s="1">
        <v>0</v>
      </c>
      <c r="D3174" s="1">
        <v>77</v>
      </c>
      <c r="E3174" s="1">
        <v>22</v>
      </c>
      <c r="F3174" s="1">
        <v>5</v>
      </c>
      <c r="G3174" s="1" t="s">
        <v>10</v>
      </c>
      <c r="H3174" s="1" t="s">
        <v>48</v>
      </c>
    </row>
    <row r="3175" spans="1:8" x14ac:dyDescent="0.3">
      <c r="A3175" s="1" t="s">
        <v>3024</v>
      </c>
      <c r="B3175" s="1" t="s">
        <v>1257</v>
      </c>
      <c r="C3175" s="1">
        <v>0</v>
      </c>
      <c r="D3175" s="1">
        <v>18</v>
      </c>
      <c r="E3175" s="1">
        <v>3</v>
      </c>
      <c r="F3175" s="1">
        <v>2</v>
      </c>
      <c r="G3175" s="1" t="s">
        <v>10</v>
      </c>
      <c r="H3175" s="1" t="s">
        <v>45</v>
      </c>
    </row>
    <row r="3176" spans="1:8" x14ac:dyDescent="0.3">
      <c r="A3176" s="1" t="s">
        <v>3024</v>
      </c>
      <c r="B3176" s="1" t="s">
        <v>1089</v>
      </c>
      <c r="C3176" s="1">
        <v>0</v>
      </c>
      <c r="D3176" s="1">
        <v>92</v>
      </c>
      <c r="E3176" s="1">
        <v>28</v>
      </c>
      <c r="F3176" s="1">
        <v>3</v>
      </c>
      <c r="G3176" s="1" t="s">
        <v>57</v>
      </c>
      <c r="H3176" s="1" t="s">
        <v>96</v>
      </c>
    </row>
    <row r="3177" spans="1:8" x14ac:dyDescent="0.3">
      <c r="A3177" s="1" t="s">
        <v>3025</v>
      </c>
      <c r="B3177" s="1" t="s">
        <v>1733</v>
      </c>
      <c r="C3177" s="1">
        <v>0.3</v>
      </c>
      <c r="D3177" s="1">
        <v>141</v>
      </c>
      <c r="E3177" s="1">
        <v>-57</v>
      </c>
      <c r="F3177" s="1">
        <v>4</v>
      </c>
      <c r="G3177" s="1" t="s">
        <v>14</v>
      </c>
      <c r="H3177" s="1" t="s">
        <v>116</v>
      </c>
    </row>
    <row r="3178" spans="1:8" x14ac:dyDescent="0.3">
      <c r="A3178" s="1" t="s">
        <v>3025</v>
      </c>
      <c r="B3178" s="1" t="s">
        <v>1495</v>
      </c>
      <c r="C3178" s="1">
        <v>0</v>
      </c>
      <c r="D3178" s="1">
        <v>67</v>
      </c>
      <c r="E3178" s="1">
        <v>6</v>
      </c>
      <c r="F3178" s="1">
        <v>3</v>
      </c>
      <c r="G3178" s="1" t="s">
        <v>10</v>
      </c>
      <c r="H3178" s="1" t="s">
        <v>18</v>
      </c>
    </row>
    <row r="3179" spans="1:8" x14ac:dyDescent="0.3">
      <c r="A3179" s="1" t="s">
        <v>3026</v>
      </c>
      <c r="B3179" s="1" t="s">
        <v>2712</v>
      </c>
      <c r="C3179" s="1">
        <v>0</v>
      </c>
      <c r="D3179" s="1">
        <v>60</v>
      </c>
      <c r="E3179" s="1">
        <v>24</v>
      </c>
      <c r="F3179" s="1">
        <v>4</v>
      </c>
      <c r="G3179" s="1" t="s">
        <v>10</v>
      </c>
      <c r="H3179" s="1" t="s">
        <v>29</v>
      </c>
    </row>
    <row r="3180" spans="1:8" x14ac:dyDescent="0.3">
      <c r="A3180" s="1" t="s">
        <v>3027</v>
      </c>
      <c r="B3180" s="1" t="s">
        <v>2657</v>
      </c>
      <c r="C3180" s="1">
        <v>0</v>
      </c>
      <c r="D3180" s="1">
        <v>1086</v>
      </c>
      <c r="E3180" s="1">
        <v>380</v>
      </c>
      <c r="F3180" s="1">
        <v>3</v>
      </c>
      <c r="G3180" s="1" t="s">
        <v>14</v>
      </c>
      <c r="H3180" s="1" t="s">
        <v>15</v>
      </c>
    </row>
    <row r="3181" spans="1:8" x14ac:dyDescent="0.3">
      <c r="A3181" s="1" t="s">
        <v>3027</v>
      </c>
      <c r="B3181" s="1" t="s">
        <v>9</v>
      </c>
      <c r="C3181" s="1">
        <v>0</v>
      </c>
      <c r="D3181" s="1">
        <v>90</v>
      </c>
      <c r="E3181" s="1">
        <v>19</v>
      </c>
      <c r="F3181" s="1">
        <v>3</v>
      </c>
      <c r="G3181" s="1" t="s">
        <v>10</v>
      </c>
      <c r="H3181" s="1" t="s">
        <v>11</v>
      </c>
    </row>
    <row r="3182" spans="1:8" x14ac:dyDescent="0.3">
      <c r="A3182" s="1" t="s">
        <v>3028</v>
      </c>
      <c r="B3182" s="1" t="s">
        <v>1397</v>
      </c>
      <c r="C3182" s="1">
        <v>0.1</v>
      </c>
      <c r="D3182" s="1">
        <v>769</v>
      </c>
      <c r="E3182" s="1">
        <v>299</v>
      </c>
      <c r="F3182" s="1">
        <v>6</v>
      </c>
      <c r="G3182" s="1" t="s">
        <v>14</v>
      </c>
      <c r="H3182" s="1" t="s">
        <v>15</v>
      </c>
    </row>
    <row r="3183" spans="1:8" x14ac:dyDescent="0.3">
      <c r="A3183" s="1" t="s">
        <v>3028</v>
      </c>
      <c r="B3183" s="1" t="s">
        <v>380</v>
      </c>
      <c r="C3183" s="1">
        <v>0</v>
      </c>
      <c r="D3183" s="1">
        <v>15</v>
      </c>
      <c r="E3183" s="1">
        <v>1</v>
      </c>
      <c r="F3183" s="1">
        <v>2</v>
      </c>
      <c r="G3183" s="1" t="s">
        <v>10</v>
      </c>
      <c r="H3183" s="1" t="s">
        <v>45</v>
      </c>
    </row>
    <row r="3184" spans="1:8" x14ac:dyDescent="0.3">
      <c r="A3184" s="1" t="s">
        <v>3029</v>
      </c>
      <c r="B3184" s="1" t="s">
        <v>3030</v>
      </c>
      <c r="C3184" s="1">
        <v>0</v>
      </c>
      <c r="D3184" s="1">
        <v>34</v>
      </c>
      <c r="E3184" s="1">
        <v>12</v>
      </c>
      <c r="F3184" s="1">
        <v>2</v>
      </c>
      <c r="G3184" s="1" t="s">
        <v>10</v>
      </c>
      <c r="H3184" s="1" t="s">
        <v>29</v>
      </c>
    </row>
    <row r="3185" spans="1:8" x14ac:dyDescent="0.3">
      <c r="A3185" s="1" t="s">
        <v>3031</v>
      </c>
      <c r="B3185" s="1" t="s">
        <v>3014</v>
      </c>
      <c r="C3185" s="1">
        <v>0</v>
      </c>
      <c r="D3185" s="1">
        <v>201</v>
      </c>
      <c r="E3185" s="1">
        <v>98</v>
      </c>
      <c r="F3185" s="1">
        <v>4</v>
      </c>
      <c r="G3185" s="1" t="s">
        <v>14</v>
      </c>
      <c r="H3185" s="1" t="s">
        <v>116</v>
      </c>
    </row>
    <row r="3186" spans="1:8" x14ac:dyDescent="0.3">
      <c r="A3186" s="1" t="s">
        <v>3032</v>
      </c>
      <c r="B3186" s="1" t="s">
        <v>1609</v>
      </c>
      <c r="C3186" s="1">
        <v>0.1</v>
      </c>
      <c r="D3186" s="1">
        <v>154</v>
      </c>
      <c r="E3186" s="1">
        <v>5</v>
      </c>
      <c r="F3186" s="1">
        <v>1</v>
      </c>
      <c r="G3186" s="1" t="s">
        <v>14</v>
      </c>
      <c r="H3186" s="1" t="s">
        <v>15</v>
      </c>
    </row>
    <row r="3187" spans="1:8" x14ac:dyDescent="0.3">
      <c r="A3187" s="1" t="s">
        <v>3033</v>
      </c>
      <c r="B3187" s="1" t="s">
        <v>902</v>
      </c>
      <c r="C3187" s="1">
        <v>0</v>
      </c>
      <c r="D3187" s="1">
        <v>57</v>
      </c>
      <c r="E3187" s="1">
        <v>23</v>
      </c>
      <c r="F3187" s="1">
        <v>5</v>
      </c>
      <c r="G3187" s="1" t="s">
        <v>10</v>
      </c>
      <c r="H3187" s="1" t="s">
        <v>29</v>
      </c>
    </row>
    <row r="3188" spans="1:8" x14ac:dyDescent="0.3">
      <c r="A3188" s="1" t="s">
        <v>3033</v>
      </c>
      <c r="B3188" s="1" t="s">
        <v>2922</v>
      </c>
      <c r="C3188" s="1">
        <v>0</v>
      </c>
      <c r="D3188" s="1">
        <v>28</v>
      </c>
      <c r="E3188" s="1">
        <v>0</v>
      </c>
      <c r="F3188" s="1">
        <v>3</v>
      </c>
      <c r="G3188" s="1" t="s">
        <v>10</v>
      </c>
      <c r="H3188" s="1" t="s">
        <v>45</v>
      </c>
    </row>
    <row r="3189" spans="1:8" x14ac:dyDescent="0.3">
      <c r="A3189" s="1" t="s">
        <v>3034</v>
      </c>
      <c r="B3189" s="1" t="s">
        <v>2434</v>
      </c>
      <c r="C3189" s="1">
        <v>0</v>
      </c>
      <c r="D3189" s="1">
        <v>46</v>
      </c>
      <c r="E3189" s="1">
        <v>9</v>
      </c>
      <c r="F3189" s="1">
        <v>4</v>
      </c>
      <c r="G3189" s="1" t="s">
        <v>10</v>
      </c>
      <c r="H3189" s="1" t="s">
        <v>45</v>
      </c>
    </row>
    <row r="3190" spans="1:8" x14ac:dyDescent="0.3">
      <c r="A3190" s="1" t="s">
        <v>3035</v>
      </c>
      <c r="B3190" s="1" t="s">
        <v>951</v>
      </c>
      <c r="C3190" s="1">
        <v>0.5</v>
      </c>
      <c r="D3190" s="1">
        <v>23</v>
      </c>
      <c r="E3190" s="1">
        <v>-8</v>
      </c>
      <c r="F3190" s="1">
        <v>3</v>
      </c>
      <c r="G3190" s="1" t="s">
        <v>10</v>
      </c>
      <c r="H3190" s="1" t="s">
        <v>18</v>
      </c>
    </row>
    <row r="3191" spans="1:8" x14ac:dyDescent="0.3">
      <c r="A3191" s="1" t="s">
        <v>3036</v>
      </c>
      <c r="B3191" s="1" t="s">
        <v>1412</v>
      </c>
      <c r="C3191" s="1">
        <v>0</v>
      </c>
      <c r="D3191" s="1">
        <v>134</v>
      </c>
      <c r="E3191" s="1">
        <v>25</v>
      </c>
      <c r="F3191" s="1">
        <v>8</v>
      </c>
      <c r="G3191" s="1" t="s">
        <v>10</v>
      </c>
      <c r="H3191" s="1" t="s">
        <v>11</v>
      </c>
    </row>
    <row r="3192" spans="1:8" x14ac:dyDescent="0.3">
      <c r="A3192" s="1" t="s">
        <v>3037</v>
      </c>
      <c r="B3192" s="1" t="s">
        <v>1953</v>
      </c>
      <c r="C3192" s="1">
        <v>0.4</v>
      </c>
      <c r="D3192" s="1">
        <v>117</v>
      </c>
      <c r="E3192" s="1">
        <v>-72</v>
      </c>
      <c r="F3192" s="1">
        <v>4</v>
      </c>
      <c r="G3192" s="1" t="s">
        <v>10</v>
      </c>
      <c r="H3192" s="1" t="s">
        <v>22</v>
      </c>
    </row>
    <row r="3193" spans="1:8" x14ac:dyDescent="0.3">
      <c r="A3193" s="1" t="s">
        <v>3036</v>
      </c>
      <c r="B3193" s="1" t="s">
        <v>1613</v>
      </c>
      <c r="C3193" s="1">
        <v>0</v>
      </c>
      <c r="D3193" s="1">
        <v>136</v>
      </c>
      <c r="E3193" s="1">
        <v>41</v>
      </c>
      <c r="F3193" s="1">
        <v>3</v>
      </c>
      <c r="G3193" s="1" t="s">
        <v>57</v>
      </c>
      <c r="H3193" s="1" t="s">
        <v>96</v>
      </c>
    </row>
    <row r="3194" spans="1:8" x14ac:dyDescent="0.3">
      <c r="A3194" s="1" t="s">
        <v>3038</v>
      </c>
      <c r="B3194" s="1" t="s">
        <v>3039</v>
      </c>
      <c r="C3194" s="1">
        <v>0.3</v>
      </c>
      <c r="D3194" s="1">
        <v>22</v>
      </c>
      <c r="E3194" s="1">
        <v>6</v>
      </c>
      <c r="F3194" s="1">
        <v>2</v>
      </c>
      <c r="G3194" s="1" t="s">
        <v>14</v>
      </c>
      <c r="H3194" s="1" t="s">
        <v>116</v>
      </c>
    </row>
    <row r="3195" spans="1:8" x14ac:dyDescent="0.3">
      <c r="A3195" s="1" t="s">
        <v>3038</v>
      </c>
      <c r="B3195" s="1" t="s">
        <v>680</v>
      </c>
      <c r="C3195" s="1">
        <v>0</v>
      </c>
      <c r="D3195" s="1">
        <v>1241</v>
      </c>
      <c r="E3195" s="1">
        <v>87</v>
      </c>
      <c r="F3195" s="1">
        <v>4</v>
      </c>
      <c r="G3195" s="1" t="s">
        <v>10</v>
      </c>
      <c r="H3195" s="1" t="s">
        <v>73</v>
      </c>
    </row>
    <row r="3196" spans="1:8" x14ac:dyDescent="0.3">
      <c r="A3196" s="1" t="s">
        <v>3038</v>
      </c>
      <c r="B3196" s="1" t="s">
        <v>2391</v>
      </c>
      <c r="C3196" s="1">
        <v>0</v>
      </c>
      <c r="D3196" s="1">
        <v>5785</v>
      </c>
      <c r="E3196" s="1">
        <v>405</v>
      </c>
      <c r="F3196" s="1">
        <v>9</v>
      </c>
      <c r="G3196" s="1" t="s">
        <v>57</v>
      </c>
      <c r="H3196" s="1" t="s">
        <v>70</v>
      </c>
    </row>
    <row r="3197" spans="1:8" x14ac:dyDescent="0.3">
      <c r="A3197" s="1" t="s">
        <v>3040</v>
      </c>
      <c r="B3197" s="1" t="s">
        <v>351</v>
      </c>
      <c r="C3197" s="1">
        <v>0.1</v>
      </c>
      <c r="D3197" s="1">
        <v>20</v>
      </c>
      <c r="E3197" s="1">
        <v>0</v>
      </c>
      <c r="F3197" s="1">
        <v>2</v>
      </c>
      <c r="G3197" s="1" t="s">
        <v>10</v>
      </c>
      <c r="H3197" s="1" t="s">
        <v>22</v>
      </c>
    </row>
    <row r="3198" spans="1:8" x14ac:dyDescent="0.3">
      <c r="A3198" s="1" t="s">
        <v>3040</v>
      </c>
      <c r="B3198" s="1" t="s">
        <v>2359</v>
      </c>
      <c r="C3198" s="1">
        <v>0</v>
      </c>
      <c r="D3198" s="1">
        <v>2132</v>
      </c>
      <c r="E3198" s="1">
        <v>533</v>
      </c>
      <c r="F3198" s="1">
        <v>8</v>
      </c>
      <c r="G3198" s="1" t="s">
        <v>57</v>
      </c>
      <c r="H3198" s="1" t="s">
        <v>58</v>
      </c>
    </row>
    <row r="3199" spans="1:8" x14ac:dyDescent="0.3">
      <c r="A3199" s="1" t="s">
        <v>3041</v>
      </c>
      <c r="B3199" s="1" t="s">
        <v>2248</v>
      </c>
      <c r="C3199" s="1">
        <v>0</v>
      </c>
      <c r="D3199" s="1">
        <v>99</v>
      </c>
      <c r="E3199" s="1">
        <v>10</v>
      </c>
      <c r="F3199" s="1">
        <v>2</v>
      </c>
      <c r="G3199" s="1" t="s">
        <v>10</v>
      </c>
      <c r="H3199" s="1" t="s">
        <v>91</v>
      </c>
    </row>
    <row r="3200" spans="1:8" x14ac:dyDescent="0.3">
      <c r="A3200" s="1" t="s">
        <v>3042</v>
      </c>
      <c r="B3200" s="1" t="s">
        <v>294</v>
      </c>
      <c r="C3200" s="1">
        <v>0</v>
      </c>
      <c r="D3200" s="1">
        <v>52</v>
      </c>
      <c r="E3200" s="1">
        <v>1</v>
      </c>
      <c r="F3200" s="1">
        <v>4</v>
      </c>
      <c r="G3200" s="1" t="s">
        <v>10</v>
      </c>
      <c r="H3200" s="1" t="s">
        <v>29</v>
      </c>
    </row>
    <row r="3201" spans="1:8" x14ac:dyDescent="0.3">
      <c r="A3201" s="1" t="s">
        <v>3041</v>
      </c>
      <c r="B3201" s="1" t="s">
        <v>2474</v>
      </c>
      <c r="C3201" s="1">
        <v>0.15</v>
      </c>
      <c r="D3201" s="1">
        <v>1003</v>
      </c>
      <c r="E3201" s="1">
        <v>354</v>
      </c>
      <c r="F3201" s="1">
        <v>7</v>
      </c>
      <c r="G3201" s="1" t="s">
        <v>57</v>
      </c>
      <c r="H3201" s="1" t="s">
        <v>79</v>
      </c>
    </row>
    <row r="3202" spans="1:8" x14ac:dyDescent="0.3">
      <c r="A3202" s="1" t="s">
        <v>3043</v>
      </c>
      <c r="B3202" s="1" t="s">
        <v>482</v>
      </c>
      <c r="C3202" s="1">
        <v>0</v>
      </c>
      <c r="D3202" s="1">
        <v>198</v>
      </c>
      <c r="E3202" s="1">
        <v>65</v>
      </c>
      <c r="F3202" s="1">
        <v>4</v>
      </c>
      <c r="G3202" s="1" t="s">
        <v>10</v>
      </c>
      <c r="H3202" s="1" t="s">
        <v>18</v>
      </c>
    </row>
    <row r="3203" spans="1:8" x14ac:dyDescent="0.3">
      <c r="A3203" s="1" t="s">
        <v>3044</v>
      </c>
      <c r="B3203" s="1" t="s">
        <v>1269</v>
      </c>
      <c r="C3203" s="1">
        <v>0.1</v>
      </c>
      <c r="D3203" s="1">
        <v>327</v>
      </c>
      <c r="E3203" s="1">
        <v>116</v>
      </c>
      <c r="F3203" s="1">
        <v>3</v>
      </c>
      <c r="G3203" s="1" t="s">
        <v>14</v>
      </c>
      <c r="H3203" s="1" t="s">
        <v>15</v>
      </c>
    </row>
    <row r="3204" spans="1:8" x14ac:dyDescent="0.3">
      <c r="A3204" s="1" t="s">
        <v>3045</v>
      </c>
      <c r="B3204" s="1" t="s">
        <v>3046</v>
      </c>
      <c r="C3204" s="1">
        <v>0</v>
      </c>
      <c r="D3204" s="1">
        <v>880</v>
      </c>
      <c r="E3204" s="1">
        <v>387</v>
      </c>
      <c r="F3204" s="1">
        <v>8</v>
      </c>
      <c r="G3204" s="1" t="s">
        <v>14</v>
      </c>
      <c r="H3204" s="1" t="s">
        <v>116</v>
      </c>
    </row>
    <row r="3205" spans="1:8" x14ac:dyDescent="0.3">
      <c r="A3205" s="1" t="s">
        <v>3047</v>
      </c>
      <c r="B3205" s="1" t="s">
        <v>331</v>
      </c>
      <c r="C3205" s="1">
        <v>0</v>
      </c>
      <c r="D3205" s="1">
        <v>44</v>
      </c>
      <c r="E3205" s="1">
        <v>9</v>
      </c>
      <c r="F3205" s="1">
        <v>3</v>
      </c>
      <c r="G3205" s="1" t="s">
        <v>10</v>
      </c>
      <c r="H3205" s="1" t="s">
        <v>18</v>
      </c>
    </row>
    <row r="3206" spans="1:8" x14ac:dyDescent="0.3">
      <c r="A3206" s="1" t="s">
        <v>3048</v>
      </c>
      <c r="B3206" s="1" t="s">
        <v>1610</v>
      </c>
      <c r="C3206" s="1">
        <v>0</v>
      </c>
      <c r="D3206" s="1">
        <v>89</v>
      </c>
      <c r="E3206" s="1">
        <v>12</v>
      </c>
      <c r="F3206" s="1">
        <v>6</v>
      </c>
      <c r="G3206" s="1" t="s">
        <v>10</v>
      </c>
      <c r="H3206" s="1" t="s">
        <v>77</v>
      </c>
    </row>
    <row r="3207" spans="1:8" x14ac:dyDescent="0.3">
      <c r="A3207" s="1" t="s">
        <v>3048</v>
      </c>
      <c r="B3207" s="1" t="s">
        <v>1029</v>
      </c>
      <c r="C3207" s="1">
        <v>0</v>
      </c>
      <c r="D3207" s="1">
        <v>84</v>
      </c>
      <c r="E3207" s="1">
        <v>29</v>
      </c>
      <c r="F3207" s="1">
        <v>2</v>
      </c>
      <c r="G3207" s="1" t="s">
        <v>10</v>
      </c>
      <c r="H3207" s="1" t="s">
        <v>77</v>
      </c>
    </row>
    <row r="3208" spans="1:8" x14ac:dyDescent="0.3">
      <c r="A3208" s="1" t="s">
        <v>3049</v>
      </c>
      <c r="B3208" s="1" t="s">
        <v>3050</v>
      </c>
      <c r="C3208" s="1">
        <v>0</v>
      </c>
      <c r="D3208" s="1">
        <v>172</v>
      </c>
      <c r="E3208" s="1">
        <v>74</v>
      </c>
      <c r="F3208" s="1">
        <v>2</v>
      </c>
      <c r="G3208" s="1" t="s">
        <v>10</v>
      </c>
      <c r="H3208" s="1" t="s">
        <v>73</v>
      </c>
    </row>
    <row r="3209" spans="1:8" x14ac:dyDescent="0.3">
      <c r="A3209" s="1" t="s">
        <v>3049</v>
      </c>
      <c r="B3209" s="1" t="s">
        <v>102</v>
      </c>
      <c r="C3209" s="1">
        <v>0</v>
      </c>
      <c r="D3209" s="1">
        <v>108</v>
      </c>
      <c r="E3209" s="1">
        <v>25</v>
      </c>
      <c r="F3209" s="1">
        <v>2</v>
      </c>
      <c r="G3209" s="1" t="s">
        <v>10</v>
      </c>
      <c r="H3209" s="1" t="s">
        <v>18</v>
      </c>
    </row>
    <row r="3210" spans="1:8" x14ac:dyDescent="0.3">
      <c r="A3210" s="1" t="s">
        <v>3049</v>
      </c>
      <c r="B3210" s="1" t="s">
        <v>3051</v>
      </c>
      <c r="C3210" s="1">
        <v>0</v>
      </c>
      <c r="D3210" s="1">
        <v>150</v>
      </c>
      <c r="E3210" s="1">
        <v>0</v>
      </c>
      <c r="F3210" s="1">
        <v>3</v>
      </c>
      <c r="G3210" s="1" t="s">
        <v>10</v>
      </c>
      <c r="H3210" s="1" t="s">
        <v>18</v>
      </c>
    </row>
    <row r="3211" spans="1:8" x14ac:dyDescent="0.3">
      <c r="A3211" s="1" t="s">
        <v>3049</v>
      </c>
      <c r="B3211" s="1" t="s">
        <v>323</v>
      </c>
      <c r="C3211" s="1">
        <v>0</v>
      </c>
      <c r="D3211" s="1">
        <v>151</v>
      </c>
      <c r="E3211" s="1">
        <v>9</v>
      </c>
      <c r="F3211" s="1">
        <v>3</v>
      </c>
      <c r="G3211" s="1" t="s">
        <v>10</v>
      </c>
      <c r="H3211" s="1" t="s">
        <v>48</v>
      </c>
    </row>
    <row r="3212" spans="1:8" x14ac:dyDescent="0.3">
      <c r="A3212" s="1" t="s">
        <v>3052</v>
      </c>
      <c r="B3212" s="1" t="s">
        <v>1281</v>
      </c>
      <c r="C3212" s="1">
        <v>0</v>
      </c>
      <c r="D3212" s="1">
        <v>45</v>
      </c>
      <c r="E3212" s="1">
        <v>0</v>
      </c>
      <c r="F3212" s="1">
        <v>2</v>
      </c>
      <c r="G3212" s="1" t="s">
        <v>10</v>
      </c>
      <c r="H3212" s="1" t="s">
        <v>18</v>
      </c>
    </row>
    <row r="3213" spans="1:8" x14ac:dyDescent="0.3">
      <c r="A3213" s="1" t="s">
        <v>3053</v>
      </c>
      <c r="B3213" s="1" t="s">
        <v>2114</v>
      </c>
      <c r="C3213" s="1">
        <v>0</v>
      </c>
      <c r="D3213" s="1">
        <v>20</v>
      </c>
      <c r="E3213" s="1">
        <v>8</v>
      </c>
      <c r="F3213" s="1">
        <v>2</v>
      </c>
      <c r="G3213" s="1" t="s">
        <v>10</v>
      </c>
      <c r="H3213" s="1" t="s">
        <v>91</v>
      </c>
    </row>
    <row r="3214" spans="1:8" x14ac:dyDescent="0.3">
      <c r="A3214" s="1" t="s">
        <v>3054</v>
      </c>
      <c r="B3214" s="1" t="s">
        <v>1200</v>
      </c>
      <c r="C3214" s="1">
        <v>0.1</v>
      </c>
      <c r="D3214" s="1">
        <v>69</v>
      </c>
      <c r="E3214" s="1">
        <v>-6</v>
      </c>
      <c r="F3214" s="1">
        <v>2</v>
      </c>
      <c r="G3214" s="1" t="s">
        <v>57</v>
      </c>
      <c r="H3214" s="1" t="s">
        <v>58</v>
      </c>
    </row>
    <row r="3215" spans="1:8" x14ac:dyDescent="0.3">
      <c r="A3215" s="1" t="s">
        <v>3055</v>
      </c>
      <c r="B3215" s="1" t="s">
        <v>617</v>
      </c>
      <c r="C3215" s="1">
        <v>0.4</v>
      </c>
      <c r="D3215" s="1">
        <v>56</v>
      </c>
      <c r="E3215" s="1">
        <v>-1</v>
      </c>
      <c r="F3215" s="1">
        <v>2</v>
      </c>
      <c r="G3215" s="1" t="s">
        <v>10</v>
      </c>
      <c r="H3215" s="1" t="s">
        <v>22</v>
      </c>
    </row>
    <row r="3216" spans="1:8" x14ac:dyDescent="0.3">
      <c r="A3216" s="1" t="s">
        <v>3056</v>
      </c>
      <c r="B3216" s="1" t="s">
        <v>3057</v>
      </c>
      <c r="C3216" s="1">
        <v>0</v>
      </c>
      <c r="D3216" s="1">
        <v>263</v>
      </c>
      <c r="E3216" s="1">
        <v>47</v>
      </c>
      <c r="F3216" s="1">
        <v>2</v>
      </c>
      <c r="G3216" s="1" t="s">
        <v>14</v>
      </c>
      <c r="H3216" s="1" t="s">
        <v>36</v>
      </c>
    </row>
    <row r="3217" spans="1:8" x14ac:dyDescent="0.3">
      <c r="A3217" s="1" t="s">
        <v>3056</v>
      </c>
      <c r="B3217" s="1" t="s">
        <v>604</v>
      </c>
      <c r="C3217" s="1">
        <v>0</v>
      </c>
      <c r="D3217" s="1">
        <v>403</v>
      </c>
      <c r="E3217" s="1">
        <v>181</v>
      </c>
      <c r="F3217" s="1">
        <v>14</v>
      </c>
      <c r="G3217" s="1" t="s">
        <v>10</v>
      </c>
      <c r="H3217" s="1" t="s">
        <v>48</v>
      </c>
    </row>
    <row r="3218" spans="1:8" x14ac:dyDescent="0.3">
      <c r="A3218" s="1" t="s">
        <v>3058</v>
      </c>
      <c r="B3218" s="1" t="s">
        <v>2681</v>
      </c>
      <c r="C3218" s="1">
        <v>0</v>
      </c>
      <c r="D3218" s="1">
        <v>60</v>
      </c>
      <c r="E3218" s="1">
        <v>5</v>
      </c>
      <c r="F3218" s="1">
        <v>4</v>
      </c>
      <c r="G3218" s="1" t="s">
        <v>10</v>
      </c>
      <c r="H3218" s="1" t="s">
        <v>48</v>
      </c>
    </row>
    <row r="3219" spans="1:8" x14ac:dyDescent="0.3">
      <c r="A3219" s="1" t="s">
        <v>3058</v>
      </c>
      <c r="B3219" s="1" t="s">
        <v>47</v>
      </c>
      <c r="C3219" s="1">
        <v>0</v>
      </c>
      <c r="D3219" s="1">
        <v>29</v>
      </c>
      <c r="E3219" s="1">
        <v>9</v>
      </c>
      <c r="F3219" s="1">
        <v>4</v>
      </c>
      <c r="G3219" s="1" t="s">
        <v>10</v>
      </c>
      <c r="H3219" s="1" t="s">
        <v>48</v>
      </c>
    </row>
    <row r="3220" spans="1:8" x14ac:dyDescent="0.3">
      <c r="A3220" s="1" t="s">
        <v>3059</v>
      </c>
      <c r="B3220" s="1" t="s">
        <v>1440</v>
      </c>
      <c r="C3220" s="1">
        <v>0.5</v>
      </c>
      <c r="D3220" s="1">
        <v>17</v>
      </c>
      <c r="E3220" s="1">
        <v>-8</v>
      </c>
      <c r="F3220" s="1">
        <v>4</v>
      </c>
      <c r="G3220" s="1" t="s">
        <v>10</v>
      </c>
      <c r="H3220" s="1" t="s">
        <v>48</v>
      </c>
    </row>
    <row r="3221" spans="1:8" x14ac:dyDescent="0.3">
      <c r="A3221" s="1" t="s">
        <v>3059</v>
      </c>
      <c r="B3221" s="1" t="s">
        <v>937</v>
      </c>
      <c r="C3221" s="1">
        <v>0.5</v>
      </c>
      <c r="D3221" s="1">
        <v>88</v>
      </c>
      <c r="E3221" s="1">
        <v>-49</v>
      </c>
      <c r="F3221" s="1">
        <v>4</v>
      </c>
      <c r="G3221" s="1" t="s">
        <v>10</v>
      </c>
      <c r="H3221" s="1" t="s">
        <v>77</v>
      </c>
    </row>
    <row r="3222" spans="1:8" x14ac:dyDescent="0.3">
      <c r="A3222" s="1" t="s">
        <v>3059</v>
      </c>
      <c r="B3222" s="1" t="s">
        <v>2323</v>
      </c>
      <c r="C3222" s="1">
        <v>0.5</v>
      </c>
      <c r="D3222" s="1">
        <v>38</v>
      </c>
      <c r="E3222" s="1">
        <v>-29</v>
      </c>
      <c r="F3222" s="1">
        <v>3</v>
      </c>
      <c r="G3222" s="1" t="s">
        <v>10</v>
      </c>
      <c r="H3222" s="1" t="s">
        <v>77</v>
      </c>
    </row>
    <row r="3223" spans="1:8" x14ac:dyDescent="0.3">
      <c r="A3223" s="1" t="s">
        <v>3056</v>
      </c>
      <c r="B3223" s="1" t="s">
        <v>3060</v>
      </c>
      <c r="C3223" s="1">
        <v>0</v>
      </c>
      <c r="D3223" s="1">
        <v>716</v>
      </c>
      <c r="E3223" s="1">
        <v>250</v>
      </c>
      <c r="F3223" s="1">
        <v>6</v>
      </c>
      <c r="G3223" s="1" t="s">
        <v>57</v>
      </c>
      <c r="H3223" s="1" t="s">
        <v>58</v>
      </c>
    </row>
    <row r="3224" spans="1:8" x14ac:dyDescent="0.3">
      <c r="A3224" s="1" t="s">
        <v>3058</v>
      </c>
      <c r="B3224" s="1" t="s">
        <v>2298</v>
      </c>
      <c r="C3224" s="1">
        <v>0</v>
      </c>
      <c r="D3224" s="1">
        <v>1249</v>
      </c>
      <c r="E3224" s="1">
        <v>250</v>
      </c>
      <c r="F3224" s="1">
        <v>4</v>
      </c>
      <c r="G3224" s="1" t="s">
        <v>57</v>
      </c>
      <c r="H3224" s="1" t="s">
        <v>58</v>
      </c>
    </row>
    <row r="3225" spans="1:8" x14ac:dyDescent="0.3">
      <c r="A3225" s="1" t="s">
        <v>3061</v>
      </c>
      <c r="B3225" s="1" t="s">
        <v>186</v>
      </c>
      <c r="C3225" s="1">
        <v>0.1</v>
      </c>
      <c r="D3225" s="1">
        <v>85</v>
      </c>
      <c r="E3225" s="1">
        <v>28</v>
      </c>
      <c r="F3225" s="1">
        <v>5</v>
      </c>
      <c r="G3225" s="1" t="s">
        <v>10</v>
      </c>
      <c r="H3225" s="1" t="s">
        <v>18</v>
      </c>
    </row>
    <row r="3226" spans="1:8" x14ac:dyDescent="0.3">
      <c r="A3226" s="1" t="s">
        <v>3061</v>
      </c>
      <c r="B3226" s="1" t="s">
        <v>363</v>
      </c>
      <c r="C3226" s="1">
        <v>0.1</v>
      </c>
      <c r="D3226" s="1">
        <v>332</v>
      </c>
      <c r="E3226" s="1">
        <v>125</v>
      </c>
      <c r="F3226" s="1">
        <v>7</v>
      </c>
      <c r="G3226" s="1" t="s">
        <v>10</v>
      </c>
      <c r="H3226" s="1" t="s">
        <v>18</v>
      </c>
    </row>
    <row r="3227" spans="1:8" x14ac:dyDescent="0.3">
      <c r="A3227" s="1" t="s">
        <v>3061</v>
      </c>
      <c r="B3227" s="1" t="s">
        <v>363</v>
      </c>
      <c r="C3227" s="1">
        <v>0.1</v>
      </c>
      <c r="D3227" s="1">
        <v>379</v>
      </c>
      <c r="E3227" s="1">
        <v>143</v>
      </c>
      <c r="F3227" s="1">
        <v>8</v>
      </c>
      <c r="G3227" s="1" t="s">
        <v>10</v>
      </c>
      <c r="H3227" s="1" t="s">
        <v>18</v>
      </c>
    </row>
    <row r="3228" spans="1:8" x14ac:dyDescent="0.3">
      <c r="A3228" s="1" t="s">
        <v>3061</v>
      </c>
      <c r="B3228" s="1" t="s">
        <v>1820</v>
      </c>
      <c r="C3228" s="1">
        <v>0.1</v>
      </c>
      <c r="D3228" s="1">
        <v>35</v>
      </c>
      <c r="E3228" s="1">
        <v>12</v>
      </c>
      <c r="F3228" s="1">
        <v>2</v>
      </c>
      <c r="G3228" s="1" t="s">
        <v>10</v>
      </c>
      <c r="H3228" s="1" t="s">
        <v>29</v>
      </c>
    </row>
    <row r="3229" spans="1:8" x14ac:dyDescent="0.3">
      <c r="A3229" s="1" t="s">
        <v>3061</v>
      </c>
      <c r="B3229" s="1" t="s">
        <v>2523</v>
      </c>
      <c r="C3229" s="1">
        <v>0.1</v>
      </c>
      <c r="D3229" s="1">
        <v>15</v>
      </c>
      <c r="E3229" s="1">
        <v>5</v>
      </c>
      <c r="F3229" s="1">
        <v>1</v>
      </c>
      <c r="G3229" s="1" t="s">
        <v>10</v>
      </c>
      <c r="H3229" s="1" t="s">
        <v>29</v>
      </c>
    </row>
    <row r="3230" spans="1:8" x14ac:dyDescent="0.3">
      <c r="A3230" s="1" t="s">
        <v>3062</v>
      </c>
      <c r="B3230" s="1" t="s">
        <v>1746</v>
      </c>
      <c r="C3230" s="1">
        <v>0</v>
      </c>
      <c r="D3230" s="1">
        <v>151</v>
      </c>
      <c r="E3230" s="1">
        <v>14</v>
      </c>
      <c r="F3230" s="1">
        <v>3</v>
      </c>
      <c r="G3230" s="1" t="s">
        <v>14</v>
      </c>
      <c r="H3230" s="1" t="s">
        <v>116</v>
      </c>
    </row>
    <row r="3231" spans="1:8" x14ac:dyDescent="0.3">
      <c r="A3231" s="1" t="s">
        <v>3062</v>
      </c>
      <c r="B3231" s="1" t="s">
        <v>317</v>
      </c>
      <c r="C3231" s="1">
        <v>0</v>
      </c>
      <c r="D3231" s="1">
        <v>67</v>
      </c>
      <c r="E3231" s="1">
        <v>27</v>
      </c>
      <c r="F3231" s="1">
        <v>5</v>
      </c>
      <c r="G3231" s="1" t="s">
        <v>10</v>
      </c>
      <c r="H3231" s="1" t="s">
        <v>48</v>
      </c>
    </row>
    <row r="3232" spans="1:8" x14ac:dyDescent="0.3">
      <c r="A3232" s="1" t="s">
        <v>3062</v>
      </c>
      <c r="B3232" s="1" t="s">
        <v>225</v>
      </c>
      <c r="C3232" s="1">
        <v>0</v>
      </c>
      <c r="D3232" s="1">
        <v>57</v>
      </c>
      <c r="E3232" s="1">
        <v>21</v>
      </c>
      <c r="F3232" s="1">
        <v>5</v>
      </c>
      <c r="G3232" s="1" t="s">
        <v>10</v>
      </c>
      <c r="H3232" s="1" t="s">
        <v>48</v>
      </c>
    </row>
    <row r="3233" spans="1:8" x14ac:dyDescent="0.3">
      <c r="A3233" s="1" t="s">
        <v>3062</v>
      </c>
      <c r="B3233" s="1" t="s">
        <v>299</v>
      </c>
      <c r="C3233" s="1">
        <v>0.1</v>
      </c>
      <c r="D3233" s="1">
        <v>65</v>
      </c>
      <c r="E3233" s="1">
        <v>9</v>
      </c>
      <c r="F3233" s="1">
        <v>4</v>
      </c>
      <c r="G3233" s="1" t="s">
        <v>10</v>
      </c>
      <c r="H3233" s="1" t="s">
        <v>22</v>
      </c>
    </row>
    <row r="3234" spans="1:8" x14ac:dyDescent="0.3">
      <c r="A3234" s="1" t="s">
        <v>3063</v>
      </c>
      <c r="B3234" s="1" t="s">
        <v>3064</v>
      </c>
      <c r="C3234" s="1">
        <v>0.2</v>
      </c>
      <c r="D3234" s="1">
        <v>319</v>
      </c>
      <c r="E3234" s="1">
        <v>36</v>
      </c>
      <c r="F3234" s="1">
        <v>3</v>
      </c>
      <c r="G3234" s="1" t="s">
        <v>14</v>
      </c>
      <c r="H3234" s="1" t="s">
        <v>36</v>
      </c>
    </row>
    <row r="3235" spans="1:8" x14ac:dyDescent="0.3">
      <c r="A3235" s="1" t="s">
        <v>3065</v>
      </c>
      <c r="B3235" s="1" t="s">
        <v>960</v>
      </c>
      <c r="C3235" s="1">
        <v>0</v>
      </c>
      <c r="D3235" s="1">
        <v>95</v>
      </c>
      <c r="E3235" s="1">
        <v>34</v>
      </c>
      <c r="F3235" s="1">
        <v>2</v>
      </c>
      <c r="G3235" s="1" t="s">
        <v>10</v>
      </c>
      <c r="H3235" s="1" t="s">
        <v>91</v>
      </c>
    </row>
    <row r="3236" spans="1:8" x14ac:dyDescent="0.3">
      <c r="A3236" s="1" t="s">
        <v>3065</v>
      </c>
      <c r="B3236" s="1" t="s">
        <v>3066</v>
      </c>
      <c r="C3236" s="1">
        <v>0</v>
      </c>
      <c r="D3236" s="1">
        <v>36</v>
      </c>
      <c r="E3236" s="1">
        <v>0</v>
      </c>
      <c r="F3236" s="1">
        <v>4</v>
      </c>
      <c r="G3236" s="1" t="s">
        <v>10</v>
      </c>
      <c r="H3236" s="1" t="s">
        <v>45</v>
      </c>
    </row>
    <row r="3237" spans="1:8" x14ac:dyDescent="0.3">
      <c r="A3237" s="1" t="s">
        <v>3065</v>
      </c>
      <c r="B3237" s="1" t="s">
        <v>466</v>
      </c>
      <c r="C3237" s="1">
        <v>0.1</v>
      </c>
      <c r="D3237" s="1">
        <v>56</v>
      </c>
      <c r="E3237" s="1">
        <v>12</v>
      </c>
      <c r="F3237" s="1">
        <v>6</v>
      </c>
      <c r="G3237" s="1" t="s">
        <v>10</v>
      </c>
      <c r="H3237" s="1" t="s">
        <v>22</v>
      </c>
    </row>
    <row r="3238" spans="1:8" x14ac:dyDescent="0.3">
      <c r="A3238" s="1" t="s">
        <v>3065</v>
      </c>
      <c r="B3238" s="1" t="s">
        <v>1298</v>
      </c>
      <c r="C3238" s="1">
        <v>0.1</v>
      </c>
      <c r="D3238" s="1">
        <v>711</v>
      </c>
      <c r="E3238" s="1">
        <v>-8</v>
      </c>
      <c r="F3238" s="1">
        <v>4</v>
      </c>
      <c r="G3238" s="1" t="s">
        <v>10</v>
      </c>
      <c r="H3238" s="1" t="s">
        <v>22</v>
      </c>
    </row>
    <row r="3239" spans="1:8" x14ac:dyDescent="0.3">
      <c r="A3239" s="1" t="s">
        <v>3067</v>
      </c>
      <c r="B3239" s="1" t="s">
        <v>1471</v>
      </c>
      <c r="C3239" s="1">
        <v>0.65</v>
      </c>
      <c r="D3239" s="1">
        <v>108</v>
      </c>
      <c r="E3239" s="1">
        <v>-183</v>
      </c>
      <c r="F3239" s="1">
        <v>2</v>
      </c>
      <c r="G3239" s="1" t="s">
        <v>57</v>
      </c>
      <c r="H3239" s="1" t="s">
        <v>70</v>
      </c>
    </row>
    <row r="3240" spans="1:8" x14ac:dyDescent="0.3">
      <c r="A3240" s="1" t="s">
        <v>3068</v>
      </c>
      <c r="B3240" s="1" t="s">
        <v>2832</v>
      </c>
      <c r="C3240" s="1">
        <v>0</v>
      </c>
      <c r="D3240" s="1">
        <v>112</v>
      </c>
      <c r="E3240" s="1">
        <v>12</v>
      </c>
      <c r="F3240" s="1">
        <v>5</v>
      </c>
      <c r="G3240" s="1" t="s">
        <v>10</v>
      </c>
      <c r="H3240" s="1" t="s">
        <v>91</v>
      </c>
    </row>
    <row r="3241" spans="1:8" x14ac:dyDescent="0.3">
      <c r="A3241" s="1" t="s">
        <v>3068</v>
      </c>
      <c r="B3241" s="1" t="s">
        <v>2935</v>
      </c>
      <c r="C3241" s="1">
        <v>0.15</v>
      </c>
      <c r="D3241" s="1">
        <v>1081</v>
      </c>
      <c r="E3241" s="1">
        <v>102</v>
      </c>
      <c r="F3241" s="1">
        <v>4</v>
      </c>
      <c r="G3241" s="1" t="s">
        <v>57</v>
      </c>
      <c r="H3241" s="1" t="s">
        <v>79</v>
      </c>
    </row>
    <row r="3242" spans="1:8" x14ac:dyDescent="0.3">
      <c r="A3242" s="1" t="s">
        <v>3069</v>
      </c>
      <c r="B3242" s="1" t="s">
        <v>3070</v>
      </c>
      <c r="C3242" s="1">
        <v>0.2</v>
      </c>
      <c r="D3242" s="1">
        <v>498</v>
      </c>
      <c r="E3242" s="1">
        <v>56</v>
      </c>
      <c r="F3242" s="1">
        <v>5</v>
      </c>
      <c r="G3242" s="1" t="s">
        <v>14</v>
      </c>
      <c r="H3242" s="1" t="s">
        <v>15</v>
      </c>
    </row>
    <row r="3243" spans="1:8" x14ac:dyDescent="0.3">
      <c r="A3243" s="1" t="s">
        <v>3071</v>
      </c>
      <c r="B3243" s="1" t="s">
        <v>2593</v>
      </c>
      <c r="C3243" s="1">
        <v>0</v>
      </c>
      <c r="D3243" s="1">
        <v>14</v>
      </c>
      <c r="E3243" s="1">
        <v>6</v>
      </c>
      <c r="F3243" s="1">
        <v>2</v>
      </c>
      <c r="G3243" s="1" t="s">
        <v>10</v>
      </c>
      <c r="H3243" s="1" t="s">
        <v>91</v>
      </c>
    </row>
    <row r="3244" spans="1:8" x14ac:dyDescent="0.3">
      <c r="A3244" s="1" t="s">
        <v>3072</v>
      </c>
      <c r="B3244" s="1" t="s">
        <v>3073</v>
      </c>
      <c r="C3244" s="1">
        <v>0.1</v>
      </c>
      <c r="D3244" s="1">
        <v>1579</v>
      </c>
      <c r="E3244" s="1">
        <v>614</v>
      </c>
      <c r="F3244" s="1">
        <v>4</v>
      </c>
      <c r="G3244" s="1" t="s">
        <v>14</v>
      </c>
      <c r="H3244" s="1" t="s">
        <v>15</v>
      </c>
    </row>
    <row r="3245" spans="1:8" x14ac:dyDescent="0.3">
      <c r="A3245" s="1" t="s">
        <v>3074</v>
      </c>
      <c r="B3245" s="1" t="s">
        <v>1626</v>
      </c>
      <c r="C3245" s="1">
        <v>0</v>
      </c>
      <c r="D3245" s="1">
        <v>161</v>
      </c>
      <c r="E3245" s="1">
        <v>0</v>
      </c>
      <c r="F3245" s="1">
        <v>3</v>
      </c>
      <c r="G3245" s="1" t="s">
        <v>10</v>
      </c>
      <c r="H3245" s="1" t="s">
        <v>18</v>
      </c>
    </row>
    <row r="3246" spans="1:8" x14ac:dyDescent="0.3">
      <c r="A3246" s="1" t="s">
        <v>3075</v>
      </c>
      <c r="B3246" s="1" t="s">
        <v>1440</v>
      </c>
      <c r="C3246" s="1">
        <v>0</v>
      </c>
      <c r="D3246" s="1">
        <v>34</v>
      </c>
      <c r="E3246" s="1">
        <v>9</v>
      </c>
      <c r="F3246" s="1">
        <v>4</v>
      </c>
      <c r="G3246" s="1" t="s">
        <v>10</v>
      </c>
      <c r="H3246" s="1" t="s">
        <v>48</v>
      </c>
    </row>
    <row r="3247" spans="1:8" x14ac:dyDescent="0.3">
      <c r="A3247" s="1" t="s">
        <v>3075</v>
      </c>
      <c r="B3247" s="1" t="s">
        <v>68</v>
      </c>
      <c r="C3247" s="1">
        <v>0.15</v>
      </c>
      <c r="D3247" s="1">
        <v>1239</v>
      </c>
      <c r="E3247" s="1">
        <v>14</v>
      </c>
      <c r="F3247" s="1">
        <v>9</v>
      </c>
      <c r="G3247" s="1" t="s">
        <v>57</v>
      </c>
      <c r="H3247" s="1" t="s">
        <v>58</v>
      </c>
    </row>
    <row r="3248" spans="1:8" x14ac:dyDescent="0.3">
      <c r="A3248" s="1" t="s">
        <v>3076</v>
      </c>
      <c r="B3248" s="1" t="s">
        <v>549</v>
      </c>
      <c r="C3248" s="1">
        <v>0.6</v>
      </c>
      <c r="D3248" s="1">
        <v>212</v>
      </c>
      <c r="E3248" s="1">
        <v>-265</v>
      </c>
      <c r="F3248" s="1">
        <v>3</v>
      </c>
      <c r="G3248" s="1" t="s">
        <v>14</v>
      </c>
      <c r="H3248" s="1" t="s">
        <v>36</v>
      </c>
    </row>
    <row r="3249" spans="1:8" x14ac:dyDescent="0.3">
      <c r="A3249" s="1" t="s">
        <v>3076</v>
      </c>
      <c r="B3249" s="1" t="s">
        <v>851</v>
      </c>
      <c r="C3249" s="1">
        <v>0</v>
      </c>
      <c r="D3249" s="1">
        <v>155</v>
      </c>
      <c r="E3249" s="1">
        <v>26</v>
      </c>
      <c r="F3249" s="1">
        <v>3</v>
      </c>
      <c r="G3249" s="1" t="s">
        <v>10</v>
      </c>
      <c r="H3249" s="1" t="s">
        <v>18</v>
      </c>
    </row>
    <row r="3250" spans="1:8" x14ac:dyDescent="0.3">
      <c r="A3250" s="1" t="s">
        <v>3076</v>
      </c>
      <c r="B3250" s="1" t="s">
        <v>1523</v>
      </c>
      <c r="C3250" s="1">
        <v>0</v>
      </c>
      <c r="D3250" s="1">
        <v>18</v>
      </c>
      <c r="E3250" s="1">
        <v>4</v>
      </c>
      <c r="F3250" s="1">
        <v>2</v>
      </c>
      <c r="G3250" s="1" t="s">
        <v>10</v>
      </c>
      <c r="H3250" s="1" t="s">
        <v>48</v>
      </c>
    </row>
    <row r="3251" spans="1:8" x14ac:dyDescent="0.3">
      <c r="A3251" s="1" t="s">
        <v>3077</v>
      </c>
      <c r="B3251" s="1" t="s">
        <v>3078</v>
      </c>
      <c r="C3251" s="1">
        <v>0</v>
      </c>
      <c r="D3251" s="1">
        <v>1478</v>
      </c>
      <c r="E3251" s="1">
        <v>133</v>
      </c>
      <c r="F3251" s="1">
        <v>5</v>
      </c>
      <c r="G3251" s="1" t="s">
        <v>57</v>
      </c>
      <c r="H3251" s="1" t="s">
        <v>79</v>
      </c>
    </row>
    <row r="3252" spans="1:8" x14ac:dyDescent="0.3">
      <c r="A3252" s="1" t="s">
        <v>3076</v>
      </c>
      <c r="B3252" s="1" t="s">
        <v>2534</v>
      </c>
      <c r="C3252" s="1">
        <v>0</v>
      </c>
      <c r="D3252" s="1">
        <v>357</v>
      </c>
      <c r="E3252" s="1">
        <v>118</v>
      </c>
      <c r="F3252" s="1">
        <v>1</v>
      </c>
      <c r="G3252" s="1" t="s">
        <v>57</v>
      </c>
      <c r="H3252" s="1" t="s">
        <v>79</v>
      </c>
    </row>
    <row r="3253" spans="1:8" x14ac:dyDescent="0.3">
      <c r="A3253" s="1" t="s">
        <v>3079</v>
      </c>
      <c r="B3253" s="1" t="s">
        <v>3080</v>
      </c>
      <c r="C3253" s="1">
        <v>0.1</v>
      </c>
      <c r="D3253" s="1">
        <v>355</v>
      </c>
      <c r="E3253" s="1">
        <v>79</v>
      </c>
      <c r="F3253" s="1">
        <v>5</v>
      </c>
      <c r="G3253" s="1" t="s">
        <v>14</v>
      </c>
      <c r="H3253" s="1" t="s">
        <v>36</v>
      </c>
    </row>
    <row r="3254" spans="1:8" x14ac:dyDescent="0.3">
      <c r="A3254" s="1" t="s">
        <v>3081</v>
      </c>
      <c r="B3254" s="1" t="s">
        <v>851</v>
      </c>
      <c r="C3254" s="1">
        <v>0</v>
      </c>
      <c r="D3254" s="1">
        <v>103</v>
      </c>
      <c r="E3254" s="1">
        <v>18</v>
      </c>
      <c r="F3254" s="1">
        <v>2</v>
      </c>
      <c r="G3254" s="1" t="s">
        <v>10</v>
      </c>
      <c r="H3254" s="1" t="s">
        <v>18</v>
      </c>
    </row>
    <row r="3255" spans="1:8" x14ac:dyDescent="0.3">
      <c r="A3255" s="1" t="s">
        <v>3082</v>
      </c>
      <c r="B3255" s="1" t="s">
        <v>3083</v>
      </c>
      <c r="C3255" s="1">
        <v>0.35</v>
      </c>
      <c r="D3255" s="1">
        <v>172</v>
      </c>
      <c r="E3255" s="1">
        <v>-58</v>
      </c>
      <c r="F3255" s="1">
        <v>1</v>
      </c>
      <c r="G3255" s="1" t="s">
        <v>14</v>
      </c>
      <c r="H3255" s="1" t="s">
        <v>40</v>
      </c>
    </row>
    <row r="3256" spans="1:8" x14ac:dyDescent="0.3">
      <c r="A3256" s="1" t="s">
        <v>3082</v>
      </c>
      <c r="B3256" s="1" t="s">
        <v>2317</v>
      </c>
      <c r="C3256" s="1">
        <v>0.1</v>
      </c>
      <c r="D3256" s="1">
        <v>1952</v>
      </c>
      <c r="E3256" s="1">
        <v>759</v>
      </c>
      <c r="F3256" s="1">
        <v>4</v>
      </c>
      <c r="G3256" s="1" t="s">
        <v>10</v>
      </c>
      <c r="H3256" s="1" t="s">
        <v>73</v>
      </c>
    </row>
    <row r="3257" spans="1:8" x14ac:dyDescent="0.3">
      <c r="A3257" s="1" t="s">
        <v>3082</v>
      </c>
      <c r="B3257" s="1" t="s">
        <v>376</v>
      </c>
      <c r="C3257" s="1">
        <v>0</v>
      </c>
      <c r="D3257" s="1">
        <v>249</v>
      </c>
      <c r="E3257" s="1">
        <v>70</v>
      </c>
      <c r="F3257" s="1">
        <v>5</v>
      </c>
      <c r="G3257" s="1" t="s">
        <v>10</v>
      </c>
      <c r="H3257" s="1" t="s">
        <v>48</v>
      </c>
    </row>
    <row r="3258" spans="1:8" x14ac:dyDescent="0.3">
      <c r="A3258" s="1" t="s">
        <v>3082</v>
      </c>
      <c r="B3258" s="1" t="s">
        <v>1200</v>
      </c>
      <c r="C3258" s="1">
        <v>0.15</v>
      </c>
      <c r="D3258" s="1">
        <v>130</v>
      </c>
      <c r="E3258" s="1">
        <v>-20</v>
      </c>
      <c r="F3258" s="1">
        <v>4</v>
      </c>
      <c r="G3258" s="1" t="s">
        <v>57</v>
      </c>
      <c r="H3258" s="1" t="s">
        <v>58</v>
      </c>
    </row>
    <row r="3259" spans="1:8" x14ac:dyDescent="0.3">
      <c r="A3259" s="1" t="s">
        <v>3084</v>
      </c>
      <c r="B3259" s="1" t="s">
        <v>3085</v>
      </c>
      <c r="C3259" s="1">
        <v>0.1</v>
      </c>
      <c r="D3259" s="1">
        <v>342</v>
      </c>
      <c r="E3259" s="1">
        <v>121</v>
      </c>
      <c r="F3259" s="1">
        <v>3</v>
      </c>
      <c r="G3259" s="1" t="s">
        <v>14</v>
      </c>
      <c r="H3259" s="1" t="s">
        <v>15</v>
      </c>
    </row>
    <row r="3260" spans="1:8" x14ac:dyDescent="0.3">
      <c r="A3260" s="1" t="s">
        <v>3084</v>
      </c>
      <c r="B3260" s="1" t="s">
        <v>3086</v>
      </c>
      <c r="C3260" s="1">
        <v>0</v>
      </c>
      <c r="D3260" s="1">
        <v>62</v>
      </c>
      <c r="E3260" s="1">
        <v>19</v>
      </c>
      <c r="F3260" s="1">
        <v>2</v>
      </c>
      <c r="G3260" s="1" t="s">
        <v>10</v>
      </c>
      <c r="H3260" s="1" t="s">
        <v>91</v>
      </c>
    </row>
    <row r="3261" spans="1:8" x14ac:dyDescent="0.3">
      <c r="A3261" s="1" t="s">
        <v>3084</v>
      </c>
      <c r="B3261" s="1" t="s">
        <v>443</v>
      </c>
      <c r="C3261" s="1">
        <v>0.1</v>
      </c>
      <c r="D3261" s="1">
        <v>71</v>
      </c>
      <c r="E3261" s="1">
        <v>25</v>
      </c>
      <c r="F3261" s="1">
        <v>3</v>
      </c>
      <c r="G3261" s="1" t="s">
        <v>10</v>
      </c>
      <c r="H3261" s="1" t="s">
        <v>22</v>
      </c>
    </row>
    <row r="3262" spans="1:8" x14ac:dyDescent="0.3">
      <c r="A3262" s="1" t="s">
        <v>3084</v>
      </c>
      <c r="B3262" s="1" t="s">
        <v>701</v>
      </c>
      <c r="C3262" s="1">
        <v>0.1</v>
      </c>
      <c r="D3262" s="1">
        <v>98</v>
      </c>
      <c r="E3262" s="1">
        <v>-5</v>
      </c>
      <c r="F3262" s="1">
        <v>2</v>
      </c>
      <c r="G3262" s="1" t="s">
        <v>10</v>
      </c>
      <c r="H3262" s="1" t="s">
        <v>22</v>
      </c>
    </row>
    <row r="3263" spans="1:8" x14ac:dyDescent="0.3">
      <c r="A3263" s="1" t="s">
        <v>3087</v>
      </c>
      <c r="B3263" s="1" t="s">
        <v>463</v>
      </c>
      <c r="C3263" s="1">
        <v>0</v>
      </c>
      <c r="D3263" s="1">
        <v>29</v>
      </c>
      <c r="E3263" s="1">
        <v>12</v>
      </c>
      <c r="F3263" s="1">
        <v>1</v>
      </c>
      <c r="G3263" s="1" t="s">
        <v>10</v>
      </c>
      <c r="H3263" s="1" t="s">
        <v>18</v>
      </c>
    </row>
    <row r="3264" spans="1:8" x14ac:dyDescent="0.3">
      <c r="A3264" s="1" t="s">
        <v>3087</v>
      </c>
      <c r="B3264" s="1" t="s">
        <v>1626</v>
      </c>
      <c r="C3264" s="1">
        <v>0</v>
      </c>
      <c r="D3264" s="1">
        <v>215</v>
      </c>
      <c r="E3264" s="1">
        <v>0</v>
      </c>
      <c r="F3264" s="1">
        <v>4</v>
      </c>
      <c r="G3264" s="1" t="s">
        <v>10</v>
      </c>
      <c r="H3264" s="1" t="s">
        <v>18</v>
      </c>
    </row>
    <row r="3265" spans="1:8" x14ac:dyDescent="0.3">
      <c r="A3265" s="1" t="s">
        <v>3087</v>
      </c>
      <c r="B3265" s="1" t="s">
        <v>181</v>
      </c>
      <c r="C3265" s="1">
        <v>0.4</v>
      </c>
      <c r="D3265" s="1">
        <v>161</v>
      </c>
      <c r="E3265" s="1">
        <v>-56</v>
      </c>
      <c r="F3265" s="1">
        <v>2</v>
      </c>
      <c r="G3265" s="1" t="s">
        <v>10</v>
      </c>
      <c r="H3265" s="1" t="s">
        <v>22</v>
      </c>
    </row>
    <row r="3266" spans="1:8" x14ac:dyDescent="0.3">
      <c r="A3266" s="1" t="s">
        <v>3087</v>
      </c>
      <c r="B3266" s="1" t="s">
        <v>3088</v>
      </c>
      <c r="C3266" s="1">
        <v>0.4</v>
      </c>
      <c r="D3266" s="1">
        <v>58</v>
      </c>
      <c r="E3266" s="1">
        <v>-7</v>
      </c>
      <c r="F3266" s="1">
        <v>2</v>
      </c>
      <c r="G3266" s="1" t="s">
        <v>57</v>
      </c>
      <c r="H3266" s="1" t="s">
        <v>58</v>
      </c>
    </row>
    <row r="3267" spans="1:8" x14ac:dyDescent="0.3">
      <c r="A3267" s="1" t="s">
        <v>3089</v>
      </c>
      <c r="B3267" s="1" t="s">
        <v>1663</v>
      </c>
      <c r="C3267" s="1">
        <v>0.15</v>
      </c>
      <c r="D3267" s="1">
        <v>719</v>
      </c>
      <c r="E3267" s="1">
        <v>101</v>
      </c>
      <c r="F3267" s="1">
        <v>6</v>
      </c>
      <c r="G3267" s="1" t="s">
        <v>57</v>
      </c>
      <c r="H3267" s="1" t="s">
        <v>79</v>
      </c>
    </row>
    <row r="3268" spans="1:8" x14ac:dyDescent="0.3">
      <c r="A3268" s="1" t="s">
        <v>3090</v>
      </c>
      <c r="B3268" s="1" t="s">
        <v>464</v>
      </c>
      <c r="C3268" s="1">
        <v>0</v>
      </c>
      <c r="D3268" s="1">
        <v>268</v>
      </c>
      <c r="E3268" s="1">
        <v>67</v>
      </c>
      <c r="F3268" s="1">
        <v>5</v>
      </c>
      <c r="G3268" s="1" t="s">
        <v>10</v>
      </c>
      <c r="H3268" s="1" t="s">
        <v>18</v>
      </c>
    </row>
    <row r="3269" spans="1:8" x14ac:dyDescent="0.3">
      <c r="A3269" s="1" t="s">
        <v>3091</v>
      </c>
      <c r="B3269" s="1" t="s">
        <v>2984</v>
      </c>
      <c r="C3269" s="1">
        <v>0.1</v>
      </c>
      <c r="D3269" s="1">
        <v>560</v>
      </c>
      <c r="E3269" s="1">
        <v>99</v>
      </c>
      <c r="F3269" s="1">
        <v>3</v>
      </c>
      <c r="G3269" s="1" t="s">
        <v>10</v>
      </c>
      <c r="H3269" s="1" t="s">
        <v>22</v>
      </c>
    </row>
    <row r="3270" spans="1:8" x14ac:dyDescent="0.3">
      <c r="A3270" s="1" t="s">
        <v>3091</v>
      </c>
      <c r="B3270" s="1" t="s">
        <v>386</v>
      </c>
      <c r="C3270" s="1">
        <v>0.1</v>
      </c>
      <c r="D3270" s="1">
        <v>258</v>
      </c>
      <c r="E3270" s="1">
        <v>115</v>
      </c>
      <c r="F3270" s="1">
        <v>5</v>
      </c>
      <c r="G3270" s="1" t="s">
        <v>10</v>
      </c>
      <c r="H3270" s="1" t="s">
        <v>22</v>
      </c>
    </row>
    <row r="3271" spans="1:8" x14ac:dyDescent="0.3">
      <c r="A3271" s="1" t="s">
        <v>3092</v>
      </c>
      <c r="B3271" s="1" t="s">
        <v>405</v>
      </c>
      <c r="C3271" s="1">
        <v>0</v>
      </c>
      <c r="D3271" s="1">
        <v>48</v>
      </c>
      <c r="E3271" s="1">
        <v>2</v>
      </c>
      <c r="F3271" s="1">
        <v>4</v>
      </c>
      <c r="G3271" s="1" t="s">
        <v>10</v>
      </c>
      <c r="H3271" s="1" t="s">
        <v>48</v>
      </c>
    </row>
    <row r="3272" spans="1:8" x14ac:dyDescent="0.3">
      <c r="A3272" s="1" t="s">
        <v>3092</v>
      </c>
      <c r="B3272" s="1" t="s">
        <v>775</v>
      </c>
      <c r="C3272" s="1">
        <v>0</v>
      </c>
      <c r="D3272" s="1">
        <v>41</v>
      </c>
      <c r="E3272" s="1">
        <v>6</v>
      </c>
      <c r="F3272" s="1">
        <v>5</v>
      </c>
      <c r="G3272" s="1" t="s">
        <v>10</v>
      </c>
      <c r="H3272" s="1" t="s">
        <v>45</v>
      </c>
    </row>
    <row r="3273" spans="1:8" x14ac:dyDescent="0.3">
      <c r="A3273" s="1" t="s">
        <v>3092</v>
      </c>
      <c r="B3273" s="1" t="s">
        <v>2746</v>
      </c>
      <c r="C3273" s="1">
        <v>0</v>
      </c>
      <c r="D3273" s="1">
        <v>34</v>
      </c>
      <c r="E3273" s="1">
        <v>13</v>
      </c>
      <c r="F3273" s="1">
        <v>2</v>
      </c>
      <c r="G3273" s="1" t="s">
        <v>10</v>
      </c>
      <c r="H3273" s="1" t="s">
        <v>11</v>
      </c>
    </row>
    <row r="3274" spans="1:8" x14ac:dyDescent="0.3">
      <c r="A3274" s="1" t="s">
        <v>3093</v>
      </c>
      <c r="B3274" s="1" t="s">
        <v>3094</v>
      </c>
      <c r="C3274" s="1">
        <v>0</v>
      </c>
      <c r="D3274" s="1">
        <v>488</v>
      </c>
      <c r="E3274" s="1">
        <v>112</v>
      </c>
      <c r="F3274" s="1">
        <v>4</v>
      </c>
      <c r="G3274" s="1" t="s">
        <v>14</v>
      </c>
      <c r="H3274" s="1" t="s">
        <v>15</v>
      </c>
    </row>
    <row r="3275" spans="1:8" x14ac:dyDescent="0.3">
      <c r="A3275" s="1" t="s">
        <v>3093</v>
      </c>
      <c r="B3275" s="1" t="s">
        <v>240</v>
      </c>
      <c r="C3275" s="1">
        <v>0.4</v>
      </c>
      <c r="D3275" s="1">
        <v>205</v>
      </c>
      <c r="E3275" s="1">
        <v>3</v>
      </c>
      <c r="F3275" s="1">
        <v>6</v>
      </c>
      <c r="G3275" s="1" t="s">
        <v>10</v>
      </c>
      <c r="H3275" s="1" t="s">
        <v>22</v>
      </c>
    </row>
    <row r="3276" spans="1:8" x14ac:dyDescent="0.3">
      <c r="A3276" s="1" t="s">
        <v>3095</v>
      </c>
      <c r="B3276" s="1" t="s">
        <v>2854</v>
      </c>
      <c r="C3276" s="1">
        <v>0.1</v>
      </c>
      <c r="D3276" s="1">
        <v>97</v>
      </c>
      <c r="E3276" s="1">
        <v>13</v>
      </c>
      <c r="F3276" s="1">
        <v>2</v>
      </c>
      <c r="G3276" s="1" t="s">
        <v>14</v>
      </c>
      <c r="H3276" s="1" t="s">
        <v>36</v>
      </c>
    </row>
    <row r="3277" spans="1:8" x14ac:dyDescent="0.3">
      <c r="A3277" s="1" t="s">
        <v>3095</v>
      </c>
      <c r="B3277" s="1" t="s">
        <v>1453</v>
      </c>
      <c r="C3277" s="1">
        <v>0.1</v>
      </c>
      <c r="D3277" s="1">
        <v>463</v>
      </c>
      <c r="E3277" s="1">
        <v>190</v>
      </c>
      <c r="F3277" s="1">
        <v>6</v>
      </c>
      <c r="G3277" s="1" t="s">
        <v>14</v>
      </c>
      <c r="H3277" s="1" t="s">
        <v>36</v>
      </c>
    </row>
    <row r="3278" spans="1:8" x14ac:dyDescent="0.3">
      <c r="A3278" s="1" t="s">
        <v>3095</v>
      </c>
      <c r="B3278" s="1" t="s">
        <v>706</v>
      </c>
      <c r="C3278" s="1">
        <v>0.1</v>
      </c>
      <c r="D3278" s="1">
        <v>505</v>
      </c>
      <c r="E3278" s="1">
        <v>-22</v>
      </c>
      <c r="F3278" s="1">
        <v>2</v>
      </c>
      <c r="G3278" s="1" t="s">
        <v>10</v>
      </c>
      <c r="H3278" s="1" t="s">
        <v>73</v>
      </c>
    </row>
    <row r="3279" spans="1:8" x14ac:dyDescent="0.3">
      <c r="A3279" s="1" t="s">
        <v>3095</v>
      </c>
      <c r="B3279" s="1" t="s">
        <v>1112</v>
      </c>
      <c r="C3279" s="1">
        <v>0</v>
      </c>
      <c r="D3279" s="1">
        <v>227</v>
      </c>
      <c r="E3279" s="1">
        <v>34</v>
      </c>
      <c r="F3279" s="1">
        <v>4</v>
      </c>
      <c r="G3279" s="1" t="s">
        <v>10</v>
      </c>
      <c r="H3279" s="1" t="s">
        <v>18</v>
      </c>
    </row>
    <row r="3280" spans="1:8" x14ac:dyDescent="0.3">
      <c r="A3280" s="1" t="s">
        <v>3095</v>
      </c>
      <c r="B3280" s="1" t="s">
        <v>2051</v>
      </c>
      <c r="C3280" s="1">
        <v>0.1</v>
      </c>
      <c r="D3280" s="1">
        <v>130</v>
      </c>
      <c r="E3280" s="1">
        <v>33</v>
      </c>
      <c r="F3280" s="1">
        <v>3</v>
      </c>
      <c r="G3280" s="1" t="s">
        <v>10</v>
      </c>
      <c r="H3280" s="1" t="s">
        <v>22</v>
      </c>
    </row>
    <row r="3281" spans="1:8" x14ac:dyDescent="0.3">
      <c r="A3281" s="1" t="s">
        <v>3096</v>
      </c>
      <c r="B3281" s="1" t="s">
        <v>3097</v>
      </c>
      <c r="C3281" s="1">
        <v>0.1</v>
      </c>
      <c r="D3281" s="1">
        <v>2907</v>
      </c>
      <c r="E3281" s="1">
        <v>1130</v>
      </c>
      <c r="F3281" s="1">
        <v>6</v>
      </c>
      <c r="G3281" s="1" t="s">
        <v>10</v>
      </c>
      <c r="H3281" s="1" t="s">
        <v>73</v>
      </c>
    </row>
    <row r="3282" spans="1:8" x14ac:dyDescent="0.3">
      <c r="A3282" s="1" t="s">
        <v>3096</v>
      </c>
      <c r="B3282" s="1" t="s">
        <v>185</v>
      </c>
      <c r="C3282" s="1">
        <v>0</v>
      </c>
      <c r="D3282" s="1">
        <v>38</v>
      </c>
      <c r="E3282" s="1">
        <v>18</v>
      </c>
      <c r="F3282" s="1">
        <v>3</v>
      </c>
      <c r="G3282" s="1" t="s">
        <v>10</v>
      </c>
      <c r="H3282" s="1" t="s">
        <v>91</v>
      </c>
    </row>
    <row r="3283" spans="1:8" x14ac:dyDescent="0.3">
      <c r="A3283" s="1" t="s">
        <v>3096</v>
      </c>
      <c r="B3283" s="1" t="s">
        <v>2112</v>
      </c>
      <c r="C3283" s="1">
        <v>0.1</v>
      </c>
      <c r="D3283" s="1">
        <v>208</v>
      </c>
      <c r="E3283" s="1">
        <v>37</v>
      </c>
      <c r="F3283" s="1">
        <v>4</v>
      </c>
      <c r="G3283" s="1" t="s">
        <v>10</v>
      </c>
      <c r="H3283" s="1" t="s">
        <v>22</v>
      </c>
    </row>
    <row r="3284" spans="1:8" x14ac:dyDescent="0.3">
      <c r="A3284" s="1" t="s">
        <v>3096</v>
      </c>
      <c r="B3284" s="1" t="s">
        <v>3098</v>
      </c>
      <c r="C3284" s="1">
        <v>0</v>
      </c>
      <c r="D3284" s="1">
        <v>220</v>
      </c>
      <c r="E3284" s="1">
        <v>40</v>
      </c>
      <c r="F3284" s="1">
        <v>2</v>
      </c>
      <c r="G3284" s="1" t="s">
        <v>57</v>
      </c>
      <c r="H3284" s="1" t="s">
        <v>96</v>
      </c>
    </row>
    <row r="3285" spans="1:8" x14ac:dyDescent="0.3">
      <c r="A3285" s="1" t="s">
        <v>3099</v>
      </c>
      <c r="B3285" s="1" t="s">
        <v>1307</v>
      </c>
      <c r="C3285" s="1">
        <v>0</v>
      </c>
      <c r="D3285" s="1">
        <v>1742</v>
      </c>
      <c r="E3285" s="1">
        <v>261</v>
      </c>
      <c r="F3285" s="1">
        <v>4</v>
      </c>
      <c r="G3285" s="1" t="s">
        <v>14</v>
      </c>
      <c r="H3285" s="1" t="s">
        <v>15</v>
      </c>
    </row>
    <row r="3286" spans="1:8" x14ac:dyDescent="0.3">
      <c r="A3286" s="1" t="s">
        <v>3099</v>
      </c>
      <c r="B3286" s="1" t="s">
        <v>1105</v>
      </c>
      <c r="C3286" s="1">
        <v>0</v>
      </c>
      <c r="D3286" s="1">
        <v>183</v>
      </c>
      <c r="E3286" s="1">
        <v>84</v>
      </c>
      <c r="F3286" s="1">
        <v>4</v>
      </c>
      <c r="G3286" s="1" t="s">
        <v>10</v>
      </c>
      <c r="H3286" s="1" t="s">
        <v>18</v>
      </c>
    </row>
    <row r="3287" spans="1:8" x14ac:dyDescent="0.3">
      <c r="A3287" s="1" t="s">
        <v>3099</v>
      </c>
      <c r="B3287" s="1" t="s">
        <v>3100</v>
      </c>
      <c r="C3287" s="1">
        <v>0</v>
      </c>
      <c r="D3287" s="1">
        <v>601</v>
      </c>
      <c r="E3287" s="1">
        <v>132</v>
      </c>
      <c r="F3287" s="1">
        <v>13</v>
      </c>
      <c r="G3287" s="1" t="s">
        <v>10</v>
      </c>
      <c r="H3287" s="1" t="s">
        <v>77</v>
      </c>
    </row>
    <row r="3288" spans="1:8" x14ac:dyDescent="0.3">
      <c r="A3288" s="1" t="s">
        <v>3101</v>
      </c>
      <c r="B3288" s="1" t="s">
        <v>479</v>
      </c>
      <c r="C3288" s="1">
        <v>0.6</v>
      </c>
      <c r="D3288" s="1">
        <v>158</v>
      </c>
      <c r="E3288" s="1">
        <v>-44</v>
      </c>
      <c r="F3288" s="1">
        <v>2</v>
      </c>
      <c r="G3288" s="1" t="s">
        <v>10</v>
      </c>
      <c r="H3288" s="1" t="s">
        <v>22</v>
      </c>
    </row>
    <row r="3289" spans="1:8" x14ac:dyDescent="0.3">
      <c r="A3289" s="1" t="s">
        <v>3102</v>
      </c>
      <c r="B3289" s="1" t="s">
        <v>1281</v>
      </c>
      <c r="C3289" s="1">
        <v>0.1</v>
      </c>
      <c r="D3289" s="1">
        <v>81</v>
      </c>
      <c r="E3289" s="1">
        <v>-9</v>
      </c>
      <c r="F3289" s="1">
        <v>4</v>
      </c>
      <c r="G3289" s="1" t="s">
        <v>10</v>
      </c>
      <c r="H3289" s="1" t="s">
        <v>18</v>
      </c>
    </row>
    <row r="3290" spans="1:8" x14ac:dyDescent="0.3">
      <c r="A3290" s="1" t="s">
        <v>3103</v>
      </c>
      <c r="B3290" s="1" t="s">
        <v>756</v>
      </c>
      <c r="C3290" s="1">
        <v>0.5</v>
      </c>
      <c r="D3290" s="1">
        <v>95</v>
      </c>
      <c r="E3290" s="1">
        <v>0</v>
      </c>
      <c r="F3290" s="1">
        <v>7</v>
      </c>
      <c r="G3290" s="1" t="s">
        <v>10</v>
      </c>
      <c r="H3290" s="1" t="s">
        <v>18</v>
      </c>
    </row>
    <row r="3291" spans="1:8" x14ac:dyDescent="0.3">
      <c r="A3291" s="1" t="s">
        <v>3103</v>
      </c>
      <c r="B3291" s="1" t="s">
        <v>1098</v>
      </c>
      <c r="C3291" s="1">
        <v>0.5</v>
      </c>
      <c r="D3291" s="1">
        <v>71</v>
      </c>
      <c r="E3291" s="1">
        <v>-71</v>
      </c>
      <c r="F3291" s="1">
        <v>5</v>
      </c>
      <c r="G3291" s="1" t="s">
        <v>10</v>
      </c>
      <c r="H3291" s="1" t="s">
        <v>48</v>
      </c>
    </row>
    <row r="3292" spans="1:8" x14ac:dyDescent="0.3">
      <c r="A3292" s="1" t="s">
        <v>3104</v>
      </c>
      <c r="B3292" s="1" t="s">
        <v>463</v>
      </c>
      <c r="C3292" s="1">
        <v>0</v>
      </c>
      <c r="D3292" s="1">
        <v>87</v>
      </c>
      <c r="E3292" s="1">
        <v>36</v>
      </c>
      <c r="F3292" s="1">
        <v>3</v>
      </c>
      <c r="G3292" s="1" t="s">
        <v>10</v>
      </c>
      <c r="H3292" s="1" t="s">
        <v>18</v>
      </c>
    </row>
    <row r="3293" spans="1:8" x14ac:dyDescent="0.3">
      <c r="A3293" s="1" t="s">
        <v>3101</v>
      </c>
      <c r="B3293" s="1" t="s">
        <v>3105</v>
      </c>
      <c r="C3293" s="1">
        <v>0.5</v>
      </c>
      <c r="D3293" s="1">
        <v>1602</v>
      </c>
      <c r="E3293" s="1">
        <v>-1346</v>
      </c>
      <c r="F3293" s="1">
        <v>13</v>
      </c>
      <c r="G3293" s="1" t="s">
        <v>57</v>
      </c>
      <c r="H3293" s="1" t="s">
        <v>96</v>
      </c>
    </row>
    <row r="3294" spans="1:8" x14ac:dyDescent="0.3">
      <c r="A3294" s="1" t="s">
        <v>3106</v>
      </c>
      <c r="B3294" s="1" t="s">
        <v>3107</v>
      </c>
      <c r="C3294" s="1">
        <v>0</v>
      </c>
      <c r="D3294" s="1">
        <v>119</v>
      </c>
      <c r="E3294" s="1">
        <v>4</v>
      </c>
      <c r="F3294" s="1">
        <v>3</v>
      </c>
      <c r="G3294" s="1" t="s">
        <v>57</v>
      </c>
      <c r="H3294" s="1" t="s">
        <v>96</v>
      </c>
    </row>
    <row r="3295" spans="1:8" x14ac:dyDescent="0.3">
      <c r="A3295" s="1" t="s">
        <v>3108</v>
      </c>
      <c r="B3295" s="1" t="s">
        <v>3109</v>
      </c>
      <c r="C3295" s="1">
        <v>0.1</v>
      </c>
      <c r="D3295" s="1">
        <v>445</v>
      </c>
      <c r="E3295" s="1">
        <v>64</v>
      </c>
      <c r="F3295" s="1">
        <v>1</v>
      </c>
      <c r="G3295" s="1" t="s">
        <v>10</v>
      </c>
      <c r="H3295" s="1" t="s">
        <v>73</v>
      </c>
    </row>
    <row r="3296" spans="1:8" x14ac:dyDescent="0.3">
      <c r="A3296" s="1" t="s">
        <v>3108</v>
      </c>
      <c r="B3296" s="1" t="s">
        <v>339</v>
      </c>
      <c r="C3296" s="1">
        <v>0</v>
      </c>
      <c r="D3296" s="1">
        <v>246</v>
      </c>
      <c r="E3296" s="1">
        <v>69</v>
      </c>
      <c r="F3296" s="1">
        <v>8</v>
      </c>
      <c r="G3296" s="1" t="s">
        <v>10</v>
      </c>
      <c r="H3296" s="1" t="s">
        <v>48</v>
      </c>
    </row>
    <row r="3297" spans="1:8" x14ac:dyDescent="0.3">
      <c r="A3297" s="1" t="s">
        <v>3108</v>
      </c>
      <c r="B3297" s="1" t="s">
        <v>651</v>
      </c>
      <c r="C3297" s="1">
        <v>0</v>
      </c>
      <c r="D3297" s="1">
        <v>26</v>
      </c>
      <c r="E3297" s="1">
        <v>2</v>
      </c>
      <c r="F3297" s="1">
        <v>2</v>
      </c>
      <c r="G3297" s="1" t="s">
        <v>10</v>
      </c>
      <c r="H3297" s="1" t="s">
        <v>48</v>
      </c>
    </row>
    <row r="3298" spans="1:8" x14ac:dyDescent="0.3">
      <c r="A3298" s="1" t="s">
        <v>3108</v>
      </c>
      <c r="B3298" s="1" t="s">
        <v>3110</v>
      </c>
      <c r="C3298" s="1">
        <v>0</v>
      </c>
      <c r="D3298" s="1">
        <v>101</v>
      </c>
      <c r="E3298" s="1">
        <v>48</v>
      </c>
      <c r="F3298" s="1">
        <v>5</v>
      </c>
      <c r="G3298" s="1" t="s">
        <v>10</v>
      </c>
      <c r="H3298" s="1" t="s">
        <v>91</v>
      </c>
    </row>
    <row r="3299" spans="1:8" x14ac:dyDescent="0.3">
      <c r="A3299" s="1" t="s">
        <v>3108</v>
      </c>
      <c r="B3299" s="1" t="s">
        <v>276</v>
      </c>
      <c r="C3299" s="1">
        <v>0.1</v>
      </c>
      <c r="D3299" s="1">
        <v>245</v>
      </c>
      <c r="E3299" s="1">
        <v>30</v>
      </c>
      <c r="F3299" s="1">
        <v>2</v>
      </c>
      <c r="G3299" s="1" t="s">
        <v>10</v>
      </c>
      <c r="H3299" s="1" t="s">
        <v>22</v>
      </c>
    </row>
    <row r="3300" spans="1:8" x14ac:dyDescent="0.3">
      <c r="A3300" s="1" t="s">
        <v>3111</v>
      </c>
      <c r="B3300" s="1" t="s">
        <v>1437</v>
      </c>
      <c r="C3300" s="1">
        <v>0.5</v>
      </c>
      <c r="D3300" s="1">
        <v>53</v>
      </c>
      <c r="E3300" s="1">
        <v>0</v>
      </c>
      <c r="F3300" s="1">
        <v>2</v>
      </c>
      <c r="G3300" s="1" t="s">
        <v>10</v>
      </c>
      <c r="H3300" s="1" t="s">
        <v>22</v>
      </c>
    </row>
    <row r="3301" spans="1:8" x14ac:dyDescent="0.3">
      <c r="A3301" s="1" t="s">
        <v>3108</v>
      </c>
      <c r="B3301" s="1" t="s">
        <v>731</v>
      </c>
      <c r="C3301" s="1">
        <v>0.15</v>
      </c>
      <c r="D3301" s="1">
        <v>215</v>
      </c>
      <c r="E3301" s="1">
        <v>-33</v>
      </c>
      <c r="F3301" s="1">
        <v>5</v>
      </c>
      <c r="G3301" s="1" t="s">
        <v>57</v>
      </c>
      <c r="H3301" s="1" t="s">
        <v>58</v>
      </c>
    </row>
    <row r="3302" spans="1:8" x14ac:dyDescent="0.3">
      <c r="A3302" s="1" t="s">
        <v>3112</v>
      </c>
      <c r="B3302" s="1" t="s">
        <v>3113</v>
      </c>
      <c r="C3302" s="1">
        <v>0</v>
      </c>
      <c r="D3302" s="1">
        <v>372</v>
      </c>
      <c r="E3302" s="1">
        <v>179</v>
      </c>
      <c r="F3302" s="1">
        <v>3</v>
      </c>
      <c r="G3302" s="1" t="s">
        <v>57</v>
      </c>
      <c r="H3302" s="1" t="s">
        <v>79</v>
      </c>
    </row>
    <row r="3303" spans="1:8" x14ac:dyDescent="0.3">
      <c r="A3303" s="1" t="s">
        <v>3114</v>
      </c>
      <c r="B3303" s="1" t="s">
        <v>2467</v>
      </c>
      <c r="C3303" s="1">
        <v>0</v>
      </c>
      <c r="D3303" s="1">
        <v>74</v>
      </c>
      <c r="E3303" s="1">
        <v>29</v>
      </c>
      <c r="F3303" s="1">
        <v>3</v>
      </c>
      <c r="G3303" s="1" t="s">
        <v>10</v>
      </c>
      <c r="H3303" s="1" t="s">
        <v>18</v>
      </c>
    </row>
    <row r="3304" spans="1:8" x14ac:dyDescent="0.3">
      <c r="A3304" s="1" t="s">
        <v>3115</v>
      </c>
      <c r="B3304" s="1" t="s">
        <v>129</v>
      </c>
      <c r="C3304" s="1">
        <v>0</v>
      </c>
      <c r="D3304" s="1">
        <v>78</v>
      </c>
      <c r="E3304" s="1">
        <v>20</v>
      </c>
      <c r="F3304" s="1">
        <v>3</v>
      </c>
      <c r="G3304" s="1" t="s">
        <v>10</v>
      </c>
      <c r="H3304" s="1" t="s">
        <v>18</v>
      </c>
    </row>
    <row r="3305" spans="1:8" x14ac:dyDescent="0.3">
      <c r="A3305" s="1" t="s">
        <v>3115</v>
      </c>
      <c r="B3305" s="1" t="s">
        <v>1779</v>
      </c>
      <c r="C3305" s="1">
        <v>0</v>
      </c>
      <c r="D3305" s="1">
        <v>27</v>
      </c>
      <c r="E3305" s="1">
        <v>6</v>
      </c>
      <c r="F3305" s="1">
        <v>4</v>
      </c>
      <c r="G3305" s="1" t="s">
        <v>10</v>
      </c>
      <c r="H3305" s="1" t="s">
        <v>48</v>
      </c>
    </row>
    <row r="3306" spans="1:8" x14ac:dyDescent="0.3">
      <c r="A3306" s="1" t="s">
        <v>3116</v>
      </c>
      <c r="B3306" s="1" t="s">
        <v>854</v>
      </c>
      <c r="C3306" s="1">
        <v>0.15</v>
      </c>
      <c r="D3306" s="1">
        <v>320</v>
      </c>
      <c r="E3306" s="1">
        <v>26</v>
      </c>
      <c r="F3306" s="1">
        <v>1</v>
      </c>
      <c r="G3306" s="1" t="s">
        <v>57</v>
      </c>
      <c r="H3306" s="1" t="s">
        <v>79</v>
      </c>
    </row>
    <row r="3307" spans="1:8" x14ac:dyDescent="0.3">
      <c r="A3307" s="1" t="s">
        <v>3117</v>
      </c>
      <c r="B3307" s="1" t="s">
        <v>180</v>
      </c>
      <c r="C3307" s="1">
        <v>0.5</v>
      </c>
      <c r="D3307" s="1">
        <v>16</v>
      </c>
      <c r="E3307" s="1">
        <v>-9</v>
      </c>
      <c r="F3307" s="1">
        <v>3</v>
      </c>
      <c r="G3307" s="1" t="s">
        <v>10</v>
      </c>
      <c r="H3307" s="1" t="s">
        <v>48</v>
      </c>
    </row>
    <row r="3308" spans="1:8" x14ac:dyDescent="0.3">
      <c r="A3308" s="1" t="s">
        <v>3118</v>
      </c>
      <c r="B3308" s="1" t="s">
        <v>649</v>
      </c>
      <c r="C3308" s="1">
        <v>0.1</v>
      </c>
      <c r="D3308" s="1">
        <v>168</v>
      </c>
      <c r="E3308" s="1">
        <v>60</v>
      </c>
      <c r="F3308" s="1">
        <v>7</v>
      </c>
      <c r="G3308" s="1" t="s">
        <v>10</v>
      </c>
      <c r="H3308" s="1" t="s">
        <v>77</v>
      </c>
    </row>
    <row r="3309" spans="1:8" x14ac:dyDescent="0.3">
      <c r="A3309" s="1" t="s">
        <v>3119</v>
      </c>
      <c r="B3309" s="1" t="s">
        <v>1240</v>
      </c>
      <c r="C3309" s="1">
        <v>0</v>
      </c>
      <c r="D3309" s="1">
        <v>141</v>
      </c>
      <c r="E3309" s="1">
        <v>48</v>
      </c>
      <c r="F3309" s="1">
        <v>6</v>
      </c>
      <c r="G3309" s="1" t="s">
        <v>10</v>
      </c>
      <c r="H3309" s="1" t="s">
        <v>18</v>
      </c>
    </row>
    <row r="3310" spans="1:8" x14ac:dyDescent="0.3">
      <c r="A3310" s="1" t="s">
        <v>3119</v>
      </c>
      <c r="B3310" s="1" t="s">
        <v>3120</v>
      </c>
      <c r="C3310" s="1">
        <v>0</v>
      </c>
      <c r="D3310" s="1">
        <v>441</v>
      </c>
      <c r="E3310" s="1">
        <v>110</v>
      </c>
      <c r="F3310" s="1">
        <v>3</v>
      </c>
      <c r="G3310" s="1" t="s">
        <v>57</v>
      </c>
      <c r="H3310" s="1" t="s">
        <v>79</v>
      </c>
    </row>
    <row r="3311" spans="1:8" x14ac:dyDescent="0.3">
      <c r="A3311" s="1" t="s">
        <v>3119</v>
      </c>
      <c r="B3311" s="1" t="s">
        <v>325</v>
      </c>
      <c r="C3311" s="1">
        <v>0</v>
      </c>
      <c r="D3311" s="1">
        <v>1011</v>
      </c>
      <c r="E3311" s="1">
        <v>162</v>
      </c>
      <c r="F3311" s="1">
        <v>7</v>
      </c>
      <c r="G3311" s="1" t="s">
        <v>57</v>
      </c>
      <c r="H3311" s="1" t="s">
        <v>70</v>
      </c>
    </row>
    <row r="3312" spans="1:8" x14ac:dyDescent="0.3">
      <c r="A3312" s="1" t="s">
        <v>3121</v>
      </c>
      <c r="B3312" s="1" t="s">
        <v>3122</v>
      </c>
      <c r="C3312" s="1">
        <v>0</v>
      </c>
      <c r="D3312" s="1">
        <v>1138</v>
      </c>
      <c r="E3312" s="1">
        <v>364</v>
      </c>
      <c r="F3312" s="1">
        <v>2</v>
      </c>
      <c r="G3312" s="1" t="s">
        <v>10</v>
      </c>
      <c r="H3312" s="1" t="s">
        <v>73</v>
      </c>
    </row>
    <row r="3313" spans="1:8" x14ac:dyDescent="0.3">
      <c r="A3313" s="1" t="s">
        <v>3121</v>
      </c>
      <c r="B3313" s="1" t="s">
        <v>3100</v>
      </c>
      <c r="C3313" s="1">
        <v>0</v>
      </c>
      <c r="D3313" s="1">
        <v>370</v>
      </c>
      <c r="E3313" s="1">
        <v>81</v>
      </c>
      <c r="F3313" s="1">
        <v>8</v>
      </c>
      <c r="G3313" s="1" t="s">
        <v>10</v>
      </c>
      <c r="H3313" s="1" t="s">
        <v>77</v>
      </c>
    </row>
    <row r="3314" spans="1:8" x14ac:dyDescent="0.3">
      <c r="A3314" s="1" t="s">
        <v>3123</v>
      </c>
      <c r="B3314" s="1" t="s">
        <v>3124</v>
      </c>
      <c r="C3314" s="1">
        <v>0.15</v>
      </c>
      <c r="D3314" s="1">
        <v>325</v>
      </c>
      <c r="E3314" s="1">
        <v>34</v>
      </c>
      <c r="F3314" s="1">
        <v>2</v>
      </c>
      <c r="G3314" s="1" t="s">
        <v>57</v>
      </c>
      <c r="H3314" s="1" t="s">
        <v>79</v>
      </c>
    </row>
    <row r="3315" spans="1:8" x14ac:dyDescent="0.3">
      <c r="A3315" s="1" t="s">
        <v>3125</v>
      </c>
      <c r="B3315" s="1" t="s">
        <v>2112</v>
      </c>
      <c r="C3315" s="1">
        <v>0.1</v>
      </c>
      <c r="D3315" s="1">
        <v>365</v>
      </c>
      <c r="E3315" s="1">
        <v>65</v>
      </c>
      <c r="F3315" s="1">
        <v>7</v>
      </c>
      <c r="G3315" s="1" t="s">
        <v>10</v>
      </c>
      <c r="H3315" s="1" t="s">
        <v>22</v>
      </c>
    </row>
    <row r="3316" spans="1:8" x14ac:dyDescent="0.3">
      <c r="A3316" s="1" t="s">
        <v>3126</v>
      </c>
      <c r="B3316" s="1" t="s">
        <v>544</v>
      </c>
      <c r="C3316" s="1">
        <v>0</v>
      </c>
      <c r="D3316" s="1">
        <v>62</v>
      </c>
      <c r="E3316" s="1">
        <v>14</v>
      </c>
      <c r="F3316" s="1">
        <v>2</v>
      </c>
      <c r="G3316" s="1" t="s">
        <v>10</v>
      </c>
      <c r="H3316" s="1" t="s">
        <v>11</v>
      </c>
    </row>
    <row r="3317" spans="1:8" x14ac:dyDescent="0.3">
      <c r="A3317" s="1" t="s">
        <v>3126</v>
      </c>
      <c r="B3317" s="1" t="s">
        <v>528</v>
      </c>
      <c r="C3317" s="1">
        <v>0</v>
      </c>
      <c r="D3317" s="1">
        <v>40</v>
      </c>
      <c r="E3317" s="1">
        <v>2</v>
      </c>
      <c r="F3317" s="1">
        <v>2</v>
      </c>
      <c r="G3317" s="1" t="s">
        <v>10</v>
      </c>
      <c r="H3317" s="1" t="s">
        <v>22</v>
      </c>
    </row>
    <row r="3318" spans="1:8" x14ac:dyDescent="0.3">
      <c r="A3318" s="1" t="s">
        <v>3127</v>
      </c>
      <c r="B3318" s="1" t="s">
        <v>2490</v>
      </c>
      <c r="C3318" s="1">
        <v>0</v>
      </c>
      <c r="D3318" s="1">
        <v>52</v>
      </c>
      <c r="E3318" s="1">
        <v>26</v>
      </c>
      <c r="F3318" s="1">
        <v>2</v>
      </c>
      <c r="G3318" s="1" t="s">
        <v>10</v>
      </c>
      <c r="H3318" s="1" t="s">
        <v>91</v>
      </c>
    </row>
    <row r="3319" spans="1:8" x14ac:dyDescent="0.3">
      <c r="A3319" s="1" t="s">
        <v>3128</v>
      </c>
      <c r="B3319" s="1" t="s">
        <v>1437</v>
      </c>
      <c r="C3319" s="1">
        <v>0.1</v>
      </c>
      <c r="D3319" s="1">
        <v>288</v>
      </c>
      <c r="E3319" s="1">
        <v>128</v>
      </c>
      <c r="F3319" s="1">
        <v>6</v>
      </c>
      <c r="G3319" s="1" t="s">
        <v>10</v>
      </c>
      <c r="H3319" s="1" t="s">
        <v>22</v>
      </c>
    </row>
    <row r="3320" spans="1:8" x14ac:dyDescent="0.3">
      <c r="A3320" s="1" t="s">
        <v>3129</v>
      </c>
      <c r="B3320" s="1" t="s">
        <v>358</v>
      </c>
      <c r="C3320" s="1">
        <v>0</v>
      </c>
      <c r="D3320" s="1">
        <v>114</v>
      </c>
      <c r="E3320" s="1">
        <v>26</v>
      </c>
      <c r="F3320" s="1">
        <v>10</v>
      </c>
      <c r="G3320" s="1" t="s">
        <v>10</v>
      </c>
      <c r="H3320" s="1" t="s">
        <v>18</v>
      </c>
    </row>
    <row r="3321" spans="1:8" x14ac:dyDescent="0.3">
      <c r="A3321" s="1" t="s">
        <v>3129</v>
      </c>
      <c r="B3321" s="1" t="s">
        <v>293</v>
      </c>
      <c r="C3321" s="1">
        <v>0</v>
      </c>
      <c r="D3321" s="1">
        <v>40</v>
      </c>
      <c r="E3321" s="1">
        <v>18</v>
      </c>
      <c r="F3321" s="1">
        <v>3</v>
      </c>
      <c r="G3321" s="1" t="s">
        <v>10</v>
      </c>
      <c r="H3321" s="1" t="s">
        <v>48</v>
      </c>
    </row>
    <row r="3322" spans="1:8" x14ac:dyDescent="0.3">
      <c r="A3322" s="1" t="s">
        <v>3129</v>
      </c>
      <c r="B3322" s="1" t="s">
        <v>584</v>
      </c>
      <c r="C3322" s="1">
        <v>0</v>
      </c>
      <c r="D3322" s="1">
        <v>50</v>
      </c>
      <c r="E3322" s="1">
        <v>16</v>
      </c>
      <c r="F3322" s="1">
        <v>3</v>
      </c>
      <c r="G3322" s="1" t="s">
        <v>10</v>
      </c>
      <c r="H3322" s="1" t="s">
        <v>29</v>
      </c>
    </row>
    <row r="3323" spans="1:8" x14ac:dyDescent="0.3">
      <c r="A3323" s="1" t="s">
        <v>3130</v>
      </c>
      <c r="B3323" s="1" t="s">
        <v>1464</v>
      </c>
      <c r="C3323" s="1">
        <v>0</v>
      </c>
      <c r="D3323" s="1">
        <v>53</v>
      </c>
      <c r="E3323" s="1">
        <v>22</v>
      </c>
      <c r="F3323" s="1">
        <v>2</v>
      </c>
      <c r="G3323" s="1" t="s">
        <v>10</v>
      </c>
      <c r="H3323" s="1" t="s">
        <v>18</v>
      </c>
    </row>
    <row r="3324" spans="1:8" x14ac:dyDescent="0.3">
      <c r="A3324" s="1" t="s">
        <v>3131</v>
      </c>
      <c r="B3324" s="1" t="s">
        <v>1211</v>
      </c>
      <c r="C3324" s="1">
        <v>0.1</v>
      </c>
      <c r="D3324" s="1">
        <v>274</v>
      </c>
      <c r="E3324" s="1">
        <v>103</v>
      </c>
      <c r="F3324" s="1">
        <v>2</v>
      </c>
      <c r="G3324" s="1" t="s">
        <v>14</v>
      </c>
      <c r="H3324" s="1" t="s">
        <v>15</v>
      </c>
    </row>
    <row r="3325" spans="1:8" x14ac:dyDescent="0.3">
      <c r="A3325" s="1" t="s">
        <v>3131</v>
      </c>
      <c r="B3325" s="1" t="s">
        <v>329</v>
      </c>
      <c r="C3325" s="1">
        <v>0</v>
      </c>
      <c r="D3325" s="1">
        <v>99</v>
      </c>
      <c r="E3325" s="1">
        <v>24</v>
      </c>
      <c r="F3325" s="1">
        <v>2</v>
      </c>
      <c r="G3325" s="1" t="s">
        <v>10</v>
      </c>
      <c r="H3325" s="1" t="s">
        <v>18</v>
      </c>
    </row>
    <row r="3326" spans="1:8" x14ac:dyDescent="0.3">
      <c r="A3326" s="1" t="s">
        <v>3131</v>
      </c>
      <c r="B3326" s="1" t="s">
        <v>2352</v>
      </c>
      <c r="C3326" s="1">
        <v>0</v>
      </c>
      <c r="D3326" s="1">
        <v>55</v>
      </c>
      <c r="E3326" s="1">
        <v>21</v>
      </c>
      <c r="F3326" s="1">
        <v>5</v>
      </c>
      <c r="G3326" s="1" t="s">
        <v>10</v>
      </c>
      <c r="H3326" s="1" t="s">
        <v>29</v>
      </c>
    </row>
    <row r="3327" spans="1:8" x14ac:dyDescent="0.3">
      <c r="A3327" s="1" t="s">
        <v>3132</v>
      </c>
      <c r="B3327" s="1" t="s">
        <v>1875</v>
      </c>
      <c r="C3327" s="1">
        <v>0.2</v>
      </c>
      <c r="D3327" s="1">
        <v>509</v>
      </c>
      <c r="E3327" s="1">
        <v>114</v>
      </c>
      <c r="F3327" s="1">
        <v>3</v>
      </c>
      <c r="G3327" s="1" t="s">
        <v>10</v>
      </c>
      <c r="H3327" s="1" t="s">
        <v>22</v>
      </c>
    </row>
    <row r="3328" spans="1:8" x14ac:dyDescent="0.3">
      <c r="A3328" s="1" t="s">
        <v>3131</v>
      </c>
      <c r="B3328" s="1" t="s">
        <v>900</v>
      </c>
      <c r="C3328" s="1">
        <v>0.15</v>
      </c>
      <c r="D3328" s="1">
        <v>210</v>
      </c>
      <c r="E3328" s="1">
        <v>-22</v>
      </c>
      <c r="F3328" s="1">
        <v>2</v>
      </c>
      <c r="G3328" s="1" t="s">
        <v>57</v>
      </c>
      <c r="H3328" s="1" t="s">
        <v>70</v>
      </c>
    </row>
    <row r="3329" spans="1:8" x14ac:dyDescent="0.3">
      <c r="A3329" s="1" t="s">
        <v>3133</v>
      </c>
      <c r="B3329" s="1" t="s">
        <v>3134</v>
      </c>
      <c r="C3329" s="1">
        <v>0</v>
      </c>
      <c r="D3329" s="1">
        <v>1584</v>
      </c>
      <c r="E3329" s="1">
        <v>127</v>
      </c>
      <c r="F3329" s="1">
        <v>3</v>
      </c>
      <c r="G3329" s="1" t="s">
        <v>10</v>
      </c>
      <c r="H3329" s="1" t="s">
        <v>73</v>
      </c>
    </row>
    <row r="3330" spans="1:8" x14ac:dyDescent="0.3">
      <c r="A3330" s="1" t="s">
        <v>3133</v>
      </c>
      <c r="B3330" s="1" t="s">
        <v>2436</v>
      </c>
      <c r="C3330" s="1">
        <v>0</v>
      </c>
      <c r="D3330" s="1">
        <v>31</v>
      </c>
      <c r="E3330" s="1">
        <v>13</v>
      </c>
      <c r="F3330" s="1">
        <v>3</v>
      </c>
      <c r="G3330" s="1" t="s">
        <v>10</v>
      </c>
      <c r="H3330" s="1" t="s">
        <v>29</v>
      </c>
    </row>
    <row r="3331" spans="1:8" x14ac:dyDescent="0.3">
      <c r="A3331" s="1" t="s">
        <v>3133</v>
      </c>
      <c r="B3331" s="1" t="s">
        <v>3135</v>
      </c>
      <c r="C3331" s="1">
        <v>0</v>
      </c>
      <c r="D3331" s="1">
        <v>83</v>
      </c>
      <c r="E3331" s="1">
        <v>34</v>
      </c>
      <c r="F3331" s="1">
        <v>4</v>
      </c>
      <c r="G3331" s="1" t="s">
        <v>10</v>
      </c>
      <c r="H3331" s="1" t="s">
        <v>11</v>
      </c>
    </row>
    <row r="3332" spans="1:8" x14ac:dyDescent="0.3">
      <c r="A3332" s="1" t="s">
        <v>3136</v>
      </c>
      <c r="B3332" s="1" t="s">
        <v>2430</v>
      </c>
      <c r="C3332" s="1">
        <v>0.6</v>
      </c>
      <c r="D3332" s="1">
        <v>200</v>
      </c>
      <c r="E3332" s="1">
        <v>-260</v>
      </c>
      <c r="F3332" s="1">
        <v>3</v>
      </c>
      <c r="G3332" s="1" t="s">
        <v>14</v>
      </c>
      <c r="H3332" s="1" t="s">
        <v>36</v>
      </c>
    </row>
    <row r="3333" spans="1:8" x14ac:dyDescent="0.3">
      <c r="A3333" s="1" t="s">
        <v>3136</v>
      </c>
      <c r="B3333" s="1" t="s">
        <v>2145</v>
      </c>
      <c r="C3333" s="1">
        <v>0.5</v>
      </c>
      <c r="D3333" s="1">
        <v>11</v>
      </c>
      <c r="E3333" s="1">
        <v>-9</v>
      </c>
      <c r="F3333" s="1">
        <v>2</v>
      </c>
      <c r="G3333" s="1" t="s">
        <v>10</v>
      </c>
      <c r="H3333" s="1" t="s">
        <v>18</v>
      </c>
    </row>
    <row r="3334" spans="1:8" x14ac:dyDescent="0.3">
      <c r="A3334" s="1" t="s">
        <v>3136</v>
      </c>
      <c r="B3334" s="1" t="s">
        <v>2940</v>
      </c>
      <c r="C3334" s="1">
        <v>0.5</v>
      </c>
      <c r="D3334" s="1">
        <v>14</v>
      </c>
      <c r="E3334" s="1">
        <v>-12</v>
      </c>
      <c r="F3334" s="1">
        <v>2</v>
      </c>
      <c r="G3334" s="1" t="s">
        <v>10</v>
      </c>
      <c r="H3334" s="1" t="s">
        <v>29</v>
      </c>
    </row>
    <row r="3335" spans="1:8" x14ac:dyDescent="0.3">
      <c r="A3335" s="1" t="s">
        <v>3137</v>
      </c>
      <c r="B3335" s="1" t="s">
        <v>2816</v>
      </c>
      <c r="C3335" s="1">
        <v>0.1</v>
      </c>
      <c r="D3335" s="1">
        <v>299</v>
      </c>
      <c r="E3335" s="1">
        <v>116</v>
      </c>
      <c r="F3335" s="1">
        <v>4</v>
      </c>
      <c r="G3335" s="1" t="s">
        <v>10</v>
      </c>
      <c r="H3335" s="1" t="s">
        <v>73</v>
      </c>
    </row>
    <row r="3336" spans="1:8" x14ac:dyDescent="0.3">
      <c r="A3336" s="1" t="s">
        <v>3138</v>
      </c>
      <c r="B3336" s="1" t="s">
        <v>386</v>
      </c>
      <c r="C3336" s="1">
        <v>0.1</v>
      </c>
      <c r="D3336" s="1">
        <v>155</v>
      </c>
      <c r="E3336" s="1">
        <v>69</v>
      </c>
      <c r="F3336" s="1">
        <v>3</v>
      </c>
      <c r="G3336" s="1" t="s">
        <v>10</v>
      </c>
      <c r="H3336" s="1" t="s">
        <v>22</v>
      </c>
    </row>
    <row r="3337" spans="1:8" x14ac:dyDescent="0.3">
      <c r="A3337" s="1" t="s">
        <v>3139</v>
      </c>
      <c r="B3337" s="1" t="s">
        <v>329</v>
      </c>
      <c r="C3337" s="1">
        <v>0</v>
      </c>
      <c r="D3337" s="1">
        <v>99</v>
      </c>
      <c r="E3337" s="1">
        <v>24</v>
      </c>
      <c r="F3337" s="1">
        <v>2</v>
      </c>
      <c r="G3337" s="1" t="s">
        <v>10</v>
      </c>
      <c r="H3337" s="1" t="s">
        <v>18</v>
      </c>
    </row>
    <row r="3338" spans="1:8" x14ac:dyDescent="0.3">
      <c r="A3338" s="1" t="s">
        <v>3139</v>
      </c>
      <c r="B3338" s="1" t="s">
        <v>2434</v>
      </c>
      <c r="C3338" s="1">
        <v>0</v>
      </c>
      <c r="D3338" s="1">
        <v>46</v>
      </c>
      <c r="E3338" s="1">
        <v>9</v>
      </c>
      <c r="F3338" s="1">
        <v>4</v>
      </c>
      <c r="G3338" s="1" t="s">
        <v>10</v>
      </c>
      <c r="H3338" s="1" t="s">
        <v>45</v>
      </c>
    </row>
    <row r="3339" spans="1:8" x14ac:dyDescent="0.3">
      <c r="A3339" s="1" t="s">
        <v>3140</v>
      </c>
      <c r="B3339" s="1" t="s">
        <v>1292</v>
      </c>
      <c r="C3339" s="1">
        <v>0</v>
      </c>
      <c r="D3339" s="1">
        <v>46</v>
      </c>
      <c r="E3339" s="1">
        <v>13</v>
      </c>
      <c r="F3339" s="1">
        <v>3</v>
      </c>
      <c r="G3339" s="1" t="s">
        <v>10</v>
      </c>
      <c r="H3339" s="1" t="s">
        <v>48</v>
      </c>
    </row>
    <row r="3340" spans="1:8" x14ac:dyDescent="0.3">
      <c r="A3340" s="1" t="s">
        <v>3140</v>
      </c>
      <c r="B3340" s="1" t="s">
        <v>687</v>
      </c>
      <c r="C3340" s="1">
        <v>0</v>
      </c>
      <c r="D3340" s="1">
        <v>112</v>
      </c>
      <c r="E3340" s="1">
        <v>55</v>
      </c>
      <c r="F3340" s="1">
        <v>4</v>
      </c>
      <c r="G3340" s="1" t="s">
        <v>10</v>
      </c>
      <c r="H3340" s="1" t="s">
        <v>11</v>
      </c>
    </row>
    <row r="3341" spans="1:8" x14ac:dyDescent="0.3">
      <c r="A3341" s="1" t="s">
        <v>3141</v>
      </c>
      <c r="B3341" s="1" t="s">
        <v>2308</v>
      </c>
      <c r="C3341" s="1">
        <v>0</v>
      </c>
      <c r="D3341" s="1">
        <v>137</v>
      </c>
      <c r="E3341" s="1">
        <v>22</v>
      </c>
      <c r="F3341" s="1">
        <v>3</v>
      </c>
      <c r="G3341" s="1" t="s">
        <v>10</v>
      </c>
      <c r="H3341" s="1" t="s">
        <v>18</v>
      </c>
    </row>
    <row r="3342" spans="1:8" x14ac:dyDescent="0.3">
      <c r="A3342" s="1" t="s">
        <v>3142</v>
      </c>
      <c r="B3342" s="1" t="s">
        <v>172</v>
      </c>
      <c r="C3342" s="1">
        <v>0</v>
      </c>
      <c r="D3342" s="1">
        <v>164</v>
      </c>
      <c r="E3342" s="1">
        <v>54</v>
      </c>
      <c r="F3342" s="1">
        <v>6</v>
      </c>
      <c r="G3342" s="1" t="s">
        <v>10</v>
      </c>
      <c r="H3342" s="1" t="s">
        <v>91</v>
      </c>
    </row>
    <row r="3343" spans="1:8" x14ac:dyDescent="0.3">
      <c r="A3343" s="1" t="s">
        <v>3143</v>
      </c>
      <c r="B3343" s="1" t="s">
        <v>1616</v>
      </c>
      <c r="C3343" s="1">
        <v>0</v>
      </c>
      <c r="D3343" s="1">
        <v>1567</v>
      </c>
      <c r="E3343" s="1">
        <v>360</v>
      </c>
      <c r="F3343" s="1">
        <v>8</v>
      </c>
      <c r="G3343" s="1" t="s">
        <v>14</v>
      </c>
      <c r="H3343" s="1" t="s">
        <v>15</v>
      </c>
    </row>
    <row r="3344" spans="1:8" x14ac:dyDescent="0.3">
      <c r="A3344" s="1" t="s">
        <v>3144</v>
      </c>
      <c r="B3344" s="1" t="s">
        <v>3145</v>
      </c>
      <c r="C3344" s="1">
        <v>0.1</v>
      </c>
      <c r="D3344" s="1">
        <v>1533</v>
      </c>
      <c r="E3344" s="1">
        <v>-34</v>
      </c>
      <c r="F3344" s="1">
        <v>3</v>
      </c>
      <c r="G3344" s="1" t="s">
        <v>10</v>
      </c>
      <c r="H3344" s="1" t="s">
        <v>73</v>
      </c>
    </row>
    <row r="3345" spans="1:8" x14ac:dyDescent="0.3">
      <c r="A3345" s="1" t="s">
        <v>3144</v>
      </c>
      <c r="B3345" s="1" t="s">
        <v>1230</v>
      </c>
      <c r="C3345" s="1">
        <v>0.1</v>
      </c>
      <c r="D3345" s="1">
        <v>130</v>
      </c>
      <c r="E3345" s="1">
        <v>52</v>
      </c>
      <c r="F3345" s="1">
        <v>3</v>
      </c>
      <c r="G3345" s="1" t="s">
        <v>10</v>
      </c>
      <c r="H3345" s="1" t="s">
        <v>22</v>
      </c>
    </row>
    <row r="3346" spans="1:8" x14ac:dyDescent="0.3">
      <c r="A3346" s="1" t="s">
        <v>3146</v>
      </c>
      <c r="B3346" s="1" t="s">
        <v>673</v>
      </c>
      <c r="C3346" s="1">
        <v>0</v>
      </c>
      <c r="D3346" s="1">
        <v>32</v>
      </c>
      <c r="E3346" s="1">
        <v>6</v>
      </c>
      <c r="F3346" s="1">
        <v>3</v>
      </c>
      <c r="G3346" s="1" t="s">
        <v>10</v>
      </c>
      <c r="H3346" s="1" t="s">
        <v>45</v>
      </c>
    </row>
    <row r="3347" spans="1:8" x14ac:dyDescent="0.3">
      <c r="A3347" s="1" t="s">
        <v>3146</v>
      </c>
      <c r="B3347" s="1" t="s">
        <v>1150</v>
      </c>
      <c r="C3347" s="1">
        <v>0</v>
      </c>
      <c r="D3347" s="1">
        <v>83</v>
      </c>
      <c r="E3347" s="1">
        <v>2</v>
      </c>
      <c r="F3347" s="1">
        <v>5</v>
      </c>
      <c r="G3347" s="1" t="s">
        <v>10</v>
      </c>
      <c r="H3347" s="1" t="s">
        <v>11</v>
      </c>
    </row>
    <row r="3348" spans="1:8" x14ac:dyDescent="0.3">
      <c r="A3348" s="1" t="s">
        <v>3147</v>
      </c>
      <c r="B3348" s="1" t="s">
        <v>1203</v>
      </c>
      <c r="C3348" s="1">
        <v>0.1</v>
      </c>
      <c r="D3348" s="1">
        <v>970</v>
      </c>
      <c r="E3348" s="1">
        <v>216</v>
      </c>
      <c r="F3348" s="1">
        <v>2</v>
      </c>
      <c r="G3348" s="1" t="s">
        <v>10</v>
      </c>
      <c r="H3348" s="1" t="s">
        <v>73</v>
      </c>
    </row>
    <row r="3349" spans="1:8" x14ac:dyDescent="0.3">
      <c r="A3349" s="1" t="s">
        <v>3148</v>
      </c>
      <c r="B3349" s="1" t="s">
        <v>727</v>
      </c>
      <c r="C3349" s="1">
        <v>0.5</v>
      </c>
      <c r="D3349" s="1">
        <v>8</v>
      </c>
      <c r="E3349" s="1">
        <v>-6</v>
      </c>
      <c r="F3349" s="1">
        <v>1</v>
      </c>
      <c r="G3349" s="1" t="s">
        <v>10</v>
      </c>
      <c r="H3349" s="1" t="s">
        <v>22</v>
      </c>
    </row>
    <row r="3350" spans="1:8" x14ac:dyDescent="0.3">
      <c r="A3350" s="1" t="s">
        <v>3149</v>
      </c>
      <c r="B3350" s="1" t="s">
        <v>1779</v>
      </c>
      <c r="C3350" s="1">
        <v>0</v>
      </c>
      <c r="D3350" s="1">
        <v>27</v>
      </c>
      <c r="E3350" s="1">
        <v>6</v>
      </c>
      <c r="F3350" s="1">
        <v>4</v>
      </c>
      <c r="G3350" s="1" t="s">
        <v>10</v>
      </c>
      <c r="H3350" s="1" t="s">
        <v>48</v>
      </c>
    </row>
    <row r="3351" spans="1:8" x14ac:dyDescent="0.3">
      <c r="A3351" s="1" t="s">
        <v>3149</v>
      </c>
      <c r="B3351" s="1" t="s">
        <v>757</v>
      </c>
      <c r="C3351" s="1">
        <v>0</v>
      </c>
      <c r="D3351" s="1">
        <v>177</v>
      </c>
      <c r="E3351" s="1">
        <v>71</v>
      </c>
      <c r="F3351" s="1">
        <v>2</v>
      </c>
      <c r="G3351" s="1" t="s">
        <v>57</v>
      </c>
      <c r="H3351" s="1" t="s">
        <v>70</v>
      </c>
    </row>
    <row r="3352" spans="1:8" x14ac:dyDescent="0.3">
      <c r="A3352" s="1" t="s">
        <v>3150</v>
      </c>
      <c r="B3352" s="1" t="s">
        <v>230</v>
      </c>
      <c r="C3352" s="1">
        <v>0.1</v>
      </c>
      <c r="D3352" s="1">
        <v>373</v>
      </c>
      <c r="E3352" s="1">
        <v>-4</v>
      </c>
      <c r="F3352" s="1">
        <v>7</v>
      </c>
      <c r="G3352" s="1" t="s">
        <v>14</v>
      </c>
      <c r="H3352" s="1" t="s">
        <v>36</v>
      </c>
    </row>
    <row r="3353" spans="1:8" x14ac:dyDescent="0.3">
      <c r="A3353" s="1" t="s">
        <v>3150</v>
      </c>
      <c r="B3353" s="1" t="s">
        <v>278</v>
      </c>
      <c r="C3353" s="1">
        <v>0</v>
      </c>
      <c r="D3353" s="1">
        <v>49</v>
      </c>
      <c r="E3353" s="1">
        <v>23</v>
      </c>
      <c r="F3353" s="1">
        <v>1</v>
      </c>
      <c r="G3353" s="1" t="s">
        <v>10</v>
      </c>
      <c r="H3353" s="1" t="s">
        <v>18</v>
      </c>
    </row>
    <row r="3354" spans="1:8" x14ac:dyDescent="0.3">
      <c r="A3354" s="1" t="s">
        <v>3150</v>
      </c>
      <c r="B3354" s="1" t="s">
        <v>74</v>
      </c>
      <c r="C3354" s="1">
        <v>0</v>
      </c>
      <c r="D3354" s="1">
        <v>72</v>
      </c>
      <c r="E3354" s="1">
        <v>26</v>
      </c>
      <c r="F3354" s="1">
        <v>7</v>
      </c>
      <c r="G3354" s="1" t="s">
        <v>10</v>
      </c>
      <c r="H3354" s="1" t="s">
        <v>45</v>
      </c>
    </row>
    <row r="3355" spans="1:8" x14ac:dyDescent="0.3">
      <c r="A3355" s="1" t="s">
        <v>3150</v>
      </c>
      <c r="B3355" s="1" t="s">
        <v>3151</v>
      </c>
      <c r="C3355" s="1">
        <v>0</v>
      </c>
      <c r="D3355" s="1">
        <v>44</v>
      </c>
      <c r="E3355" s="1">
        <v>19</v>
      </c>
      <c r="F3355" s="1">
        <v>4</v>
      </c>
      <c r="G3355" s="1" t="s">
        <v>10</v>
      </c>
      <c r="H3355" s="1" t="s">
        <v>45</v>
      </c>
    </row>
    <row r="3356" spans="1:8" x14ac:dyDescent="0.3">
      <c r="A3356" s="1" t="s">
        <v>3152</v>
      </c>
      <c r="B3356" s="1" t="s">
        <v>1347</v>
      </c>
      <c r="C3356" s="1">
        <v>0.1</v>
      </c>
      <c r="D3356" s="1">
        <v>618</v>
      </c>
      <c r="E3356" s="1">
        <v>206</v>
      </c>
      <c r="F3356" s="1">
        <v>5</v>
      </c>
      <c r="G3356" s="1" t="s">
        <v>10</v>
      </c>
      <c r="H3356" s="1" t="s">
        <v>22</v>
      </c>
    </row>
    <row r="3357" spans="1:8" x14ac:dyDescent="0.3">
      <c r="A3357" s="1" t="s">
        <v>3150</v>
      </c>
      <c r="B3357" s="1" t="s">
        <v>1278</v>
      </c>
      <c r="C3357" s="1">
        <v>0</v>
      </c>
      <c r="D3357" s="1">
        <v>334</v>
      </c>
      <c r="E3357" s="1">
        <v>87</v>
      </c>
      <c r="F3357" s="1">
        <v>2</v>
      </c>
      <c r="G3357" s="1" t="s">
        <v>57</v>
      </c>
      <c r="H3357" s="1" t="s">
        <v>70</v>
      </c>
    </row>
    <row r="3358" spans="1:8" x14ac:dyDescent="0.3">
      <c r="A3358" s="1" t="s">
        <v>3153</v>
      </c>
      <c r="B3358" s="1" t="s">
        <v>454</v>
      </c>
      <c r="C3358" s="1">
        <v>0.6</v>
      </c>
      <c r="D3358" s="1">
        <v>205</v>
      </c>
      <c r="E3358" s="1">
        <v>-113</v>
      </c>
      <c r="F3358" s="1">
        <v>4</v>
      </c>
      <c r="G3358" s="1" t="s">
        <v>14</v>
      </c>
      <c r="H3358" s="1" t="s">
        <v>36</v>
      </c>
    </row>
    <row r="3359" spans="1:8" x14ac:dyDescent="0.3">
      <c r="A3359" s="1" t="s">
        <v>3153</v>
      </c>
      <c r="B3359" s="1" t="s">
        <v>3154</v>
      </c>
      <c r="C3359" s="1">
        <v>0</v>
      </c>
      <c r="D3359" s="1">
        <v>220</v>
      </c>
      <c r="E3359" s="1">
        <v>18</v>
      </c>
      <c r="F3359" s="1">
        <v>2</v>
      </c>
      <c r="G3359" s="1" t="s">
        <v>14</v>
      </c>
      <c r="H3359" s="1" t="s">
        <v>116</v>
      </c>
    </row>
    <row r="3360" spans="1:8" x14ac:dyDescent="0.3">
      <c r="A3360" s="1" t="s">
        <v>3155</v>
      </c>
      <c r="B3360" s="1" t="s">
        <v>166</v>
      </c>
      <c r="C3360" s="1">
        <v>0.5</v>
      </c>
      <c r="D3360" s="1">
        <v>19</v>
      </c>
      <c r="E3360" s="1">
        <v>-1</v>
      </c>
      <c r="F3360" s="1">
        <v>2</v>
      </c>
      <c r="G3360" s="1" t="s">
        <v>10</v>
      </c>
      <c r="H3360" s="1" t="s">
        <v>29</v>
      </c>
    </row>
    <row r="3361" spans="1:8" x14ac:dyDescent="0.3">
      <c r="A3361" s="1" t="s">
        <v>3153</v>
      </c>
      <c r="B3361" s="1" t="s">
        <v>1715</v>
      </c>
      <c r="C3361" s="1">
        <v>0</v>
      </c>
      <c r="D3361" s="1">
        <v>2070</v>
      </c>
      <c r="E3361" s="1">
        <v>414</v>
      </c>
      <c r="F3361" s="1">
        <v>4</v>
      </c>
      <c r="G3361" s="1" t="s">
        <v>10</v>
      </c>
      <c r="H3361" s="1" t="s">
        <v>73</v>
      </c>
    </row>
    <row r="3362" spans="1:8" x14ac:dyDescent="0.3">
      <c r="A3362" s="1" t="s">
        <v>3153</v>
      </c>
      <c r="B3362" s="1" t="s">
        <v>805</v>
      </c>
      <c r="C3362" s="1">
        <v>0.4</v>
      </c>
      <c r="D3362" s="1">
        <v>98</v>
      </c>
      <c r="E3362" s="1">
        <v>-3</v>
      </c>
      <c r="F3362" s="1">
        <v>3</v>
      </c>
      <c r="G3362" s="1" t="s">
        <v>10</v>
      </c>
      <c r="H3362" s="1" t="s">
        <v>22</v>
      </c>
    </row>
    <row r="3363" spans="1:8" x14ac:dyDescent="0.3">
      <c r="A3363" s="1" t="s">
        <v>3153</v>
      </c>
      <c r="B3363" s="1" t="s">
        <v>3156</v>
      </c>
      <c r="C3363" s="1">
        <v>0</v>
      </c>
      <c r="D3363" s="1">
        <v>278</v>
      </c>
      <c r="E3363" s="1">
        <v>42</v>
      </c>
      <c r="F3363" s="1">
        <v>5</v>
      </c>
      <c r="G3363" s="1" t="s">
        <v>57</v>
      </c>
      <c r="H3363" s="1" t="s">
        <v>96</v>
      </c>
    </row>
    <row r="3364" spans="1:8" x14ac:dyDescent="0.3">
      <c r="A3364" s="1" t="s">
        <v>3157</v>
      </c>
      <c r="B3364" s="1" t="s">
        <v>3158</v>
      </c>
      <c r="C3364" s="1">
        <v>0</v>
      </c>
      <c r="D3364" s="1">
        <v>682</v>
      </c>
      <c r="E3364" s="1">
        <v>327</v>
      </c>
      <c r="F3364" s="1">
        <v>4</v>
      </c>
      <c r="G3364" s="1" t="s">
        <v>14</v>
      </c>
      <c r="H3364" s="1" t="s">
        <v>36</v>
      </c>
    </row>
    <row r="3365" spans="1:8" x14ac:dyDescent="0.3">
      <c r="A3365" s="1" t="s">
        <v>3159</v>
      </c>
      <c r="B3365" s="1" t="s">
        <v>2721</v>
      </c>
      <c r="C3365" s="1">
        <v>0</v>
      </c>
      <c r="D3365" s="1">
        <v>65</v>
      </c>
      <c r="E3365" s="1">
        <v>17</v>
      </c>
      <c r="F3365" s="1">
        <v>2</v>
      </c>
      <c r="G3365" s="1" t="s">
        <v>10</v>
      </c>
      <c r="H3365" s="1" t="s">
        <v>11</v>
      </c>
    </row>
    <row r="3366" spans="1:8" x14ac:dyDescent="0.3">
      <c r="A3366" s="1" t="s">
        <v>3159</v>
      </c>
      <c r="B3366" s="1" t="s">
        <v>359</v>
      </c>
      <c r="C3366" s="1">
        <v>0.1</v>
      </c>
      <c r="D3366" s="1">
        <v>1524</v>
      </c>
      <c r="E3366" s="1">
        <v>-51</v>
      </c>
      <c r="F3366" s="1">
        <v>8</v>
      </c>
      <c r="G3366" s="1" t="s">
        <v>10</v>
      </c>
      <c r="H3366" s="1" t="s">
        <v>22</v>
      </c>
    </row>
    <row r="3367" spans="1:8" x14ac:dyDescent="0.3">
      <c r="A3367" s="1" t="s">
        <v>3160</v>
      </c>
      <c r="B3367" s="1" t="s">
        <v>2361</v>
      </c>
      <c r="C3367" s="1">
        <v>0.1</v>
      </c>
      <c r="D3367" s="1">
        <v>1028</v>
      </c>
      <c r="E3367" s="1">
        <v>297</v>
      </c>
      <c r="F3367" s="1">
        <v>2</v>
      </c>
      <c r="G3367" s="1" t="s">
        <v>10</v>
      </c>
      <c r="H3367" s="1" t="s">
        <v>73</v>
      </c>
    </row>
    <row r="3368" spans="1:8" x14ac:dyDescent="0.3">
      <c r="A3368" s="1" t="s">
        <v>3161</v>
      </c>
      <c r="B3368" s="1" t="s">
        <v>2136</v>
      </c>
      <c r="C3368" s="1">
        <v>0</v>
      </c>
      <c r="D3368" s="1">
        <v>102</v>
      </c>
      <c r="E3368" s="1">
        <v>14</v>
      </c>
      <c r="F3368" s="1">
        <v>5</v>
      </c>
      <c r="G3368" s="1" t="s">
        <v>10</v>
      </c>
      <c r="H3368" s="1" t="s">
        <v>11</v>
      </c>
    </row>
    <row r="3369" spans="1:8" x14ac:dyDescent="0.3">
      <c r="A3369" s="1" t="s">
        <v>3162</v>
      </c>
      <c r="B3369" s="1" t="s">
        <v>1186</v>
      </c>
      <c r="C3369" s="1">
        <v>0.1</v>
      </c>
      <c r="D3369" s="1">
        <v>2757</v>
      </c>
      <c r="E3369" s="1">
        <v>1164</v>
      </c>
      <c r="F3369" s="1">
        <v>7</v>
      </c>
      <c r="G3369" s="1" t="s">
        <v>14</v>
      </c>
      <c r="H3369" s="1" t="s">
        <v>15</v>
      </c>
    </row>
    <row r="3370" spans="1:8" x14ac:dyDescent="0.3">
      <c r="A3370" s="1" t="s">
        <v>3162</v>
      </c>
      <c r="B3370" s="1" t="s">
        <v>2147</v>
      </c>
      <c r="C3370" s="1">
        <v>0</v>
      </c>
      <c r="D3370" s="1">
        <v>40</v>
      </c>
      <c r="E3370" s="1">
        <v>18</v>
      </c>
      <c r="F3370" s="1">
        <v>2</v>
      </c>
      <c r="G3370" s="1" t="s">
        <v>10</v>
      </c>
      <c r="H3370" s="1" t="s">
        <v>77</v>
      </c>
    </row>
    <row r="3371" spans="1:8" x14ac:dyDescent="0.3">
      <c r="A3371" s="1" t="s">
        <v>3163</v>
      </c>
      <c r="B3371" s="1" t="s">
        <v>2854</v>
      </c>
      <c r="C3371" s="1">
        <v>0.6</v>
      </c>
      <c r="D3371" s="1">
        <v>22</v>
      </c>
      <c r="E3371" s="1">
        <v>-20</v>
      </c>
      <c r="F3371" s="1">
        <v>1</v>
      </c>
      <c r="G3371" s="1" t="s">
        <v>14</v>
      </c>
      <c r="H3371" s="1" t="s">
        <v>36</v>
      </c>
    </row>
    <row r="3372" spans="1:8" x14ac:dyDescent="0.3">
      <c r="A3372" s="1" t="s">
        <v>3164</v>
      </c>
      <c r="B3372" s="1" t="s">
        <v>1229</v>
      </c>
      <c r="C3372" s="1">
        <v>0</v>
      </c>
      <c r="D3372" s="1">
        <v>165</v>
      </c>
      <c r="E3372" s="1">
        <v>58</v>
      </c>
      <c r="F3372" s="1">
        <v>3</v>
      </c>
      <c r="G3372" s="1" t="s">
        <v>10</v>
      </c>
      <c r="H3372" s="1" t="s">
        <v>18</v>
      </c>
    </row>
    <row r="3373" spans="1:8" x14ac:dyDescent="0.3">
      <c r="A3373" s="1" t="s">
        <v>3164</v>
      </c>
      <c r="B3373" s="1" t="s">
        <v>730</v>
      </c>
      <c r="C3373" s="1">
        <v>0</v>
      </c>
      <c r="D3373" s="1">
        <v>247</v>
      </c>
      <c r="E3373" s="1">
        <v>74</v>
      </c>
      <c r="F3373" s="1">
        <v>4</v>
      </c>
      <c r="G3373" s="1" t="s">
        <v>10</v>
      </c>
      <c r="H3373" s="1" t="s">
        <v>22</v>
      </c>
    </row>
    <row r="3374" spans="1:8" x14ac:dyDescent="0.3">
      <c r="A3374" s="1" t="s">
        <v>3165</v>
      </c>
      <c r="B3374" s="1" t="s">
        <v>311</v>
      </c>
      <c r="C3374" s="1">
        <v>0.1</v>
      </c>
      <c r="D3374" s="1">
        <v>36</v>
      </c>
      <c r="E3374" s="1">
        <v>-3</v>
      </c>
      <c r="F3374" s="1">
        <v>3</v>
      </c>
      <c r="G3374" s="1" t="s">
        <v>10</v>
      </c>
      <c r="H3374" s="1" t="s">
        <v>18</v>
      </c>
    </row>
    <row r="3375" spans="1:8" x14ac:dyDescent="0.3">
      <c r="A3375" s="1" t="s">
        <v>3165</v>
      </c>
      <c r="B3375" s="1" t="s">
        <v>100</v>
      </c>
      <c r="C3375" s="1">
        <v>0.1</v>
      </c>
      <c r="D3375" s="1">
        <v>31</v>
      </c>
      <c r="E3375" s="1">
        <v>6</v>
      </c>
      <c r="F3375" s="1">
        <v>6</v>
      </c>
      <c r="G3375" s="1" t="s">
        <v>10</v>
      </c>
      <c r="H3375" s="1" t="s">
        <v>48</v>
      </c>
    </row>
    <row r="3376" spans="1:8" x14ac:dyDescent="0.3">
      <c r="A3376" s="1" t="s">
        <v>3165</v>
      </c>
      <c r="B3376" s="1" t="s">
        <v>582</v>
      </c>
      <c r="C3376" s="1">
        <v>0.1</v>
      </c>
      <c r="D3376" s="1">
        <v>7</v>
      </c>
      <c r="E3376" s="1">
        <v>0</v>
      </c>
      <c r="F3376" s="1">
        <v>1</v>
      </c>
      <c r="G3376" s="1" t="s">
        <v>10</v>
      </c>
      <c r="H3376" s="1" t="s">
        <v>91</v>
      </c>
    </row>
    <row r="3377" spans="1:8" x14ac:dyDescent="0.3">
      <c r="A3377" s="1" t="s">
        <v>3165</v>
      </c>
      <c r="B3377" s="1" t="s">
        <v>63</v>
      </c>
      <c r="C3377" s="1">
        <v>0.1</v>
      </c>
      <c r="D3377" s="1">
        <v>1607</v>
      </c>
      <c r="E3377" s="1">
        <v>125</v>
      </c>
      <c r="F3377" s="1">
        <v>9</v>
      </c>
      <c r="G3377" s="1" t="s">
        <v>10</v>
      </c>
      <c r="H3377" s="1" t="s">
        <v>22</v>
      </c>
    </row>
    <row r="3378" spans="1:8" x14ac:dyDescent="0.3">
      <c r="A3378" s="1" t="s">
        <v>3165</v>
      </c>
      <c r="B3378" s="1" t="s">
        <v>2202</v>
      </c>
      <c r="C3378" s="1">
        <v>0.1</v>
      </c>
      <c r="D3378" s="1">
        <v>39</v>
      </c>
      <c r="E3378" s="1">
        <v>10</v>
      </c>
      <c r="F3378" s="1">
        <v>1</v>
      </c>
      <c r="G3378" s="1" t="s">
        <v>57</v>
      </c>
      <c r="H3378" s="1" t="s">
        <v>96</v>
      </c>
    </row>
    <row r="3379" spans="1:8" x14ac:dyDescent="0.3">
      <c r="A3379" s="1" t="s">
        <v>3166</v>
      </c>
      <c r="B3379" s="1" t="s">
        <v>1209</v>
      </c>
      <c r="C3379" s="1">
        <v>0</v>
      </c>
      <c r="D3379" s="1">
        <v>57</v>
      </c>
      <c r="E3379" s="1">
        <v>3</v>
      </c>
      <c r="F3379" s="1">
        <v>2</v>
      </c>
      <c r="G3379" s="1" t="s">
        <v>10</v>
      </c>
      <c r="H3379" s="1" t="s">
        <v>11</v>
      </c>
    </row>
    <row r="3380" spans="1:8" x14ac:dyDescent="0.3">
      <c r="A3380" s="1" t="s">
        <v>3167</v>
      </c>
      <c r="B3380" s="1" t="s">
        <v>3073</v>
      </c>
      <c r="C3380" s="1">
        <v>0.5</v>
      </c>
      <c r="D3380" s="1">
        <v>658</v>
      </c>
      <c r="E3380" s="1">
        <v>-66</v>
      </c>
      <c r="F3380" s="1">
        <v>3</v>
      </c>
      <c r="G3380" s="1" t="s">
        <v>14</v>
      </c>
      <c r="H3380" s="1" t="s">
        <v>15</v>
      </c>
    </row>
    <row r="3381" spans="1:8" x14ac:dyDescent="0.3">
      <c r="A3381" s="1" t="s">
        <v>3168</v>
      </c>
      <c r="B3381" s="1" t="s">
        <v>100</v>
      </c>
      <c r="C3381" s="1">
        <v>0</v>
      </c>
      <c r="D3381" s="1">
        <v>19</v>
      </c>
      <c r="E3381" s="1">
        <v>1</v>
      </c>
      <c r="F3381" s="1">
        <v>3</v>
      </c>
      <c r="G3381" s="1" t="s">
        <v>10</v>
      </c>
      <c r="H3381" s="1" t="s">
        <v>48</v>
      </c>
    </row>
    <row r="3382" spans="1:8" x14ac:dyDescent="0.3">
      <c r="A3382" s="1" t="s">
        <v>3169</v>
      </c>
      <c r="B3382" s="1" t="s">
        <v>1757</v>
      </c>
      <c r="C3382" s="1">
        <v>0.1</v>
      </c>
      <c r="D3382" s="1">
        <v>816</v>
      </c>
      <c r="E3382" s="1">
        <v>363</v>
      </c>
      <c r="F3382" s="1">
        <v>2</v>
      </c>
      <c r="G3382" s="1" t="s">
        <v>14</v>
      </c>
      <c r="H3382" s="1" t="s">
        <v>40</v>
      </c>
    </row>
    <row r="3383" spans="1:8" x14ac:dyDescent="0.3">
      <c r="A3383" s="1" t="s">
        <v>3169</v>
      </c>
      <c r="B3383" s="1" t="s">
        <v>1513</v>
      </c>
      <c r="C3383" s="1">
        <v>0.1</v>
      </c>
      <c r="D3383" s="1">
        <v>168</v>
      </c>
      <c r="E3383" s="1">
        <v>-4</v>
      </c>
      <c r="F3383" s="1">
        <v>3</v>
      </c>
      <c r="G3383" s="1" t="s">
        <v>10</v>
      </c>
      <c r="H3383" s="1" t="s">
        <v>22</v>
      </c>
    </row>
    <row r="3384" spans="1:8" x14ac:dyDescent="0.3">
      <c r="A3384" s="1" t="s">
        <v>3170</v>
      </c>
      <c r="B3384" s="1" t="s">
        <v>1604</v>
      </c>
      <c r="C3384" s="1">
        <v>0</v>
      </c>
      <c r="D3384" s="1">
        <v>800</v>
      </c>
      <c r="E3384" s="1">
        <v>168</v>
      </c>
      <c r="F3384" s="1">
        <v>3</v>
      </c>
      <c r="G3384" s="1" t="s">
        <v>57</v>
      </c>
      <c r="H3384" s="1" t="s">
        <v>58</v>
      </c>
    </row>
    <row r="3385" spans="1:8" x14ac:dyDescent="0.3">
      <c r="A3385" s="1" t="s">
        <v>3171</v>
      </c>
      <c r="B3385" s="1" t="s">
        <v>1100</v>
      </c>
      <c r="C3385" s="1">
        <v>0</v>
      </c>
      <c r="D3385" s="1">
        <v>3802</v>
      </c>
      <c r="E3385" s="1">
        <v>1445</v>
      </c>
      <c r="F3385" s="1">
        <v>7</v>
      </c>
      <c r="G3385" s="1" t="s">
        <v>10</v>
      </c>
      <c r="H3385" s="1" t="s">
        <v>73</v>
      </c>
    </row>
    <row r="3386" spans="1:8" x14ac:dyDescent="0.3">
      <c r="A3386" s="1" t="s">
        <v>3171</v>
      </c>
      <c r="B3386" s="1" t="s">
        <v>2382</v>
      </c>
      <c r="C3386" s="1">
        <v>0</v>
      </c>
      <c r="D3386" s="1">
        <v>73</v>
      </c>
      <c r="E3386" s="1">
        <v>13</v>
      </c>
      <c r="F3386" s="1">
        <v>4</v>
      </c>
      <c r="G3386" s="1" t="s">
        <v>10</v>
      </c>
      <c r="H3386" s="1" t="s">
        <v>91</v>
      </c>
    </row>
    <row r="3387" spans="1:8" x14ac:dyDescent="0.3">
      <c r="A3387" s="1" t="s">
        <v>3171</v>
      </c>
      <c r="B3387" s="1" t="s">
        <v>2616</v>
      </c>
      <c r="C3387" s="1">
        <v>0</v>
      </c>
      <c r="D3387" s="1">
        <v>333</v>
      </c>
      <c r="E3387" s="1">
        <v>17</v>
      </c>
      <c r="F3387" s="1">
        <v>8</v>
      </c>
      <c r="G3387" s="1" t="s">
        <v>10</v>
      </c>
      <c r="H3387" s="1" t="s">
        <v>77</v>
      </c>
    </row>
    <row r="3388" spans="1:8" x14ac:dyDescent="0.3">
      <c r="A3388" s="1" t="s">
        <v>3172</v>
      </c>
      <c r="B3388" s="1" t="s">
        <v>1525</v>
      </c>
      <c r="C3388" s="1">
        <v>0</v>
      </c>
      <c r="D3388" s="1">
        <v>118</v>
      </c>
      <c r="E3388" s="1">
        <v>2</v>
      </c>
      <c r="F3388" s="1">
        <v>5</v>
      </c>
      <c r="G3388" s="1" t="s">
        <v>10</v>
      </c>
      <c r="H3388" s="1" t="s">
        <v>18</v>
      </c>
    </row>
    <row r="3389" spans="1:8" x14ac:dyDescent="0.3">
      <c r="A3389" s="1" t="s">
        <v>3173</v>
      </c>
      <c r="B3389" s="1" t="s">
        <v>3174</v>
      </c>
      <c r="C3389" s="1">
        <v>0</v>
      </c>
      <c r="D3389" s="1">
        <v>388</v>
      </c>
      <c r="E3389" s="1">
        <v>147</v>
      </c>
      <c r="F3389" s="1">
        <v>4</v>
      </c>
      <c r="G3389" s="1" t="s">
        <v>10</v>
      </c>
      <c r="H3389" s="1" t="s">
        <v>73</v>
      </c>
    </row>
    <row r="3390" spans="1:8" x14ac:dyDescent="0.3">
      <c r="A3390" s="1" t="s">
        <v>3173</v>
      </c>
      <c r="B3390" s="1" t="s">
        <v>1812</v>
      </c>
      <c r="C3390" s="1">
        <v>0</v>
      </c>
      <c r="D3390" s="1">
        <v>4</v>
      </c>
      <c r="E3390" s="1">
        <v>0</v>
      </c>
      <c r="F3390" s="1">
        <v>1</v>
      </c>
      <c r="G3390" s="1" t="s">
        <v>10</v>
      </c>
      <c r="H3390" s="1" t="s">
        <v>48</v>
      </c>
    </row>
    <row r="3391" spans="1:8" x14ac:dyDescent="0.3">
      <c r="A3391" s="1" t="s">
        <v>3173</v>
      </c>
      <c r="B3391" s="1" t="s">
        <v>3175</v>
      </c>
      <c r="C3391" s="1">
        <v>0</v>
      </c>
      <c r="D3391" s="1">
        <v>89</v>
      </c>
      <c r="E3391" s="1">
        <v>8</v>
      </c>
      <c r="F3391" s="1">
        <v>3</v>
      </c>
      <c r="G3391" s="1" t="s">
        <v>57</v>
      </c>
      <c r="H3391" s="1" t="s">
        <v>96</v>
      </c>
    </row>
    <row r="3392" spans="1:8" x14ac:dyDescent="0.3">
      <c r="A3392" s="1" t="s">
        <v>3176</v>
      </c>
      <c r="B3392" s="1" t="s">
        <v>604</v>
      </c>
      <c r="C3392" s="1">
        <v>0.5</v>
      </c>
      <c r="D3392" s="1">
        <v>29</v>
      </c>
      <c r="E3392" s="1">
        <v>-3</v>
      </c>
      <c r="F3392" s="1">
        <v>2</v>
      </c>
      <c r="G3392" s="1" t="s">
        <v>10</v>
      </c>
      <c r="H3392" s="1" t="s">
        <v>48</v>
      </c>
    </row>
    <row r="3393" spans="1:8" x14ac:dyDescent="0.3">
      <c r="A3393" s="1" t="s">
        <v>3177</v>
      </c>
      <c r="B3393" s="1" t="s">
        <v>292</v>
      </c>
      <c r="C3393" s="1">
        <v>0.5</v>
      </c>
      <c r="D3393" s="1">
        <v>16</v>
      </c>
      <c r="E3393" s="1">
        <v>-15</v>
      </c>
      <c r="F3393" s="1">
        <v>2</v>
      </c>
      <c r="G3393" s="1" t="s">
        <v>10</v>
      </c>
      <c r="H3393" s="1" t="s">
        <v>18</v>
      </c>
    </row>
    <row r="3394" spans="1:8" x14ac:dyDescent="0.3">
      <c r="A3394" s="1" t="s">
        <v>3177</v>
      </c>
      <c r="B3394" s="1" t="s">
        <v>2403</v>
      </c>
      <c r="C3394" s="1">
        <v>0.5</v>
      </c>
      <c r="D3394" s="1">
        <v>15</v>
      </c>
      <c r="E3394" s="1">
        <v>-6</v>
      </c>
      <c r="F3394" s="1">
        <v>2</v>
      </c>
      <c r="G3394" s="1" t="s">
        <v>10</v>
      </c>
      <c r="H3394" s="1" t="s">
        <v>29</v>
      </c>
    </row>
    <row r="3395" spans="1:8" x14ac:dyDescent="0.3">
      <c r="A3395" s="1" t="s">
        <v>3178</v>
      </c>
      <c r="B3395" s="1" t="s">
        <v>3179</v>
      </c>
      <c r="C3395" s="1">
        <v>0.6</v>
      </c>
      <c r="D3395" s="1">
        <v>95</v>
      </c>
      <c r="E3395" s="1">
        <v>-114</v>
      </c>
      <c r="F3395" s="1">
        <v>5</v>
      </c>
      <c r="G3395" s="1" t="s">
        <v>14</v>
      </c>
      <c r="H3395" s="1" t="s">
        <v>36</v>
      </c>
    </row>
    <row r="3396" spans="1:8" x14ac:dyDescent="0.3">
      <c r="A3396" s="1" t="s">
        <v>3180</v>
      </c>
      <c r="B3396" s="1" t="s">
        <v>1102</v>
      </c>
      <c r="C3396" s="1">
        <v>0</v>
      </c>
      <c r="D3396" s="1">
        <v>56</v>
      </c>
      <c r="E3396" s="1">
        <v>26</v>
      </c>
      <c r="F3396" s="1">
        <v>3</v>
      </c>
      <c r="G3396" s="1" t="s">
        <v>10</v>
      </c>
      <c r="H3396" s="1" t="s">
        <v>22</v>
      </c>
    </row>
    <row r="3397" spans="1:8" x14ac:dyDescent="0.3">
      <c r="A3397" s="1" t="s">
        <v>3180</v>
      </c>
      <c r="B3397" s="1" t="s">
        <v>1649</v>
      </c>
      <c r="C3397" s="1">
        <v>0</v>
      </c>
      <c r="D3397" s="1">
        <v>1275</v>
      </c>
      <c r="E3397" s="1">
        <v>497</v>
      </c>
      <c r="F3397" s="1">
        <v>7</v>
      </c>
      <c r="G3397" s="1" t="s">
        <v>57</v>
      </c>
      <c r="H3397" s="1" t="s">
        <v>70</v>
      </c>
    </row>
    <row r="3398" spans="1:8" x14ac:dyDescent="0.3">
      <c r="A3398" s="1" t="s">
        <v>3181</v>
      </c>
      <c r="B3398" s="1" t="s">
        <v>756</v>
      </c>
      <c r="C3398" s="1">
        <v>0</v>
      </c>
      <c r="D3398" s="1">
        <v>135</v>
      </c>
      <c r="E3398" s="1">
        <v>68</v>
      </c>
      <c r="F3398" s="1">
        <v>5</v>
      </c>
      <c r="G3398" s="1" t="s">
        <v>10</v>
      </c>
      <c r="H3398" s="1" t="s">
        <v>18</v>
      </c>
    </row>
    <row r="3399" spans="1:8" x14ac:dyDescent="0.3">
      <c r="A3399" s="1" t="s">
        <v>3182</v>
      </c>
      <c r="B3399" s="1" t="s">
        <v>2605</v>
      </c>
      <c r="C3399" s="1">
        <v>0.5</v>
      </c>
      <c r="D3399" s="1">
        <v>304</v>
      </c>
      <c r="E3399" s="1">
        <v>-18</v>
      </c>
      <c r="F3399" s="1">
        <v>5</v>
      </c>
      <c r="G3399" s="1" t="s">
        <v>14</v>
      </c>
      <c r="H3399" s="1" t="s">
        <v>15</v>
      </c>
    </row>
    <row r="3400" spans="1:8" x14ac:dyDescent="0.3">
      <c r="A3400" s="1" t="s">
        <v>3182</v>
      </c>
      <c r="B3400" s="1" t="s">
        <v>2138</v>
      </c>
      <c r="C3400" s="1">
        <v>0.5</v>
      </c>
      <c r="D3400" s="1">
        <v>29</v>
      </c>
      <c r="E3400" s="1">
        <v>-2</v>
      </c>
      <c r="F3400" s="1">
        <v>7</v>
      </c>
      <c r="G3400" s="1" t="s">
        <v>10</v>
      </c>
      <c r="H3400" s="1" t="s">
        <v>48</v>
      </c>
    </row>
    <row r="3401" spans="1:8" x14ac:dyDescent="0.3">
      <c r="A3401" s="1" t="s">
        <v>3182</v>
      </c>
      <c r="B3401" s="1" t="s">
        <v>3183</v>
      </c>
      <c r="C3401" s="1">
        <v>0.5</v>
      </c>
      <c r="D3401" s="1">
        <v>54</v>
      </c>
      <c r="E3401" s="1">
        <v>-44</v>
      </c>
      <c r="F3401" s="1">
        <v>4</v>
      </c>
      <c r="G3401" s="1" t="s">
        <v>57</v>
      </c>
      <c r="H3401" s="1" t="s">
        <v>96</v>
      </c>
    </row>
    <row r="3402" spans="1:8" x14ac:dyDescent="0.3">
      <c r="A3402" s="1" t="s">
        <v>3182</v>
      </c>
      <c r="B3402" s="1" t="s">
        <v>2660</v>
      </c>
      <c r="C3402" s="1">
        <v>0.5</v>
      </c>
      <c r="D3402" s="1">
        <v>410</v>
      </c>
      <c r="E3402" s="1">
        <v>-172</v>
      </c>
      <c r="F3402" s="1">
        <v>6</v>
      </c>
      <c r="G3402" s="1" t="s">
        <v>57</v>
      </c>
      <c r="H3402" s="1" t="s">
        <v>70</v>
      </c>
    </row>
    <row r="3403" spans="1:8" x14ac:dyDescent="0.3">
      <c r="A3403" s="1" t="s">
        <v>3184</v>
      </c>
      <c r="B3403" s="1" t="s">
        <v>393</v>
      </c>
      <c r="C3403" s="1">
        <v>0</v>
      </c>
      <c r="D3403" s="1">
        <v>88</v>
      </c>
      <c r="E3403" s="1">
        <v>16</v>
      </c>
      <c r="F3403" s="1">
        <v>4</v>
      </c>
      <c r="G3403" s="1" t="s">
        <v>10</v>
      </c>
      <c r="H3403" s="1" t="s">
        <v>18</v>
      </c>
    </row>
    <row r="3404" spans="1:8" x14ac:dyDescent="0.3">
      <c r="A3404" s="1" t="s">
        <v>3184</v>
      </c>
      <c r="B3404" s="1" t="s">
        <v>225</v>
      </c>
      <c r="C3404" s="1">
        <v>0</v>
      </c>
      <c r="D3404" s="1">
        <v>57</v>
      </c>
      <c r="E3404" s="1">
        <v>21</v>
      </c>
      <c r="F3404" s="1">
        <v>5</v>
      </c>
      <c r="G3404" s="1" t="s">
        <v>10</v>
      </c>
      <c r="H3404" s="1" t="s">
        <v>48</v>
      </c>
    </row>
    <row r="3405" spans="1:8" x14ac:dyDescent="0.3">
      <c r="A3405" s="1" t="s">
        <v>3184</v>
      </c>
      <c r="B3405" s="1" t="s">
        <v>1515</v>
      </c>
      <c r="C3405" s="1">
        <v>0</v>
      </c>
      <c r="D3405" s="1">
        <v>344</v>
      </c>
      <c r="E3405" s="1">
        <v>62</v>
      </c>
      <c r="F3405" s="1">
        <v>13</v>
      </c>
      <c r="G3405" s="1" t="s">
        <v>10</v>
      </c>
      <c r="H3405" s="1" t="s">
        <v>11</v>
      </c>
    </row>
    <row r="3406" spans="1:8" x14ac:dyDescent="0.3">
      <c r="A3406" s="1" t="s">
        <v>3185</v>
      </c>
      <c r="B3406" s="1" t="s">
        <v>593</v>
      </c>
      <c r="C3406" s="1">
        <v>0</v>
      </c>
      <c r="D3406" s="1">
        <v>44</v>
      </c>
      <c r="E3406" s="1">
        <v>14</v>
      </c>
      <c r="F3406" s="1">
        <v>4</v>
      </c>
      <c r="G3406" s="1" t="s">
        <v>10</v>
      </c>
      <c r="H3406" s="1" t="s">
        <v>48</v>
      </c>
    </row>
    <row r="3407" spans="1:8" x14ac:dyDescent="0.3">
      <c r="A3407" s="1" t="s">
        <v>3186</v>
      </c>
      <c r="B3407" s="1" t="s">
        <v>593</v>
      </c>
      <c r="C3407" s="1">
        <v>0</v>
      </c>
      <c r="D3407" s="1">
        <v>89</v>
      </c>
      <c r="E3407" s="1">
        <v>27</v>
      </c>
      <c r="F3407" s="1">
        <v>8</v>
      </c>
      <c r="G3407" s="1" t="s">
        <v>10</v>
      </c>
      <c r="H3407" s="1" t="s">
        <v>48</v>
      </c>
    </row>
    <row r="3408" spans="1:8" x14ac:dyDescent="0.3">
      <c r="A3408" s="1" t="s">
        <v>3186</v>
      </c>
      <c r="B3408" s="1" t="s">
        <v>944</v>
      </c>
      <c r="C3408" s="1">
        <v>0</v>
      </c>
      <c r="D3408" s="1">
        <v>259</v>
      </c>
      <c r="E3408" s="1">
        <v>47</v>
      </c>
      <c r="F3408" s="1">
        <v>5</v>
      </c>
      <c r="G3408" s="1" t="s">
        <v>10</v>
      </c>
      <c r="H3408" s="1" t="s">
        <v>48</v>
      </c>
    </row>
    <row r="3409" spans="1:8" x14ac:dyDescent="0.3">
      <c r="A3409" s="1" t="s">
        <v>3187</v>
      </c>
      <c r="B3409" s="1" t="s">
        <v>605</v>
      </c>
      <c r="C3409" s="1">
        <v>0.5</v>
      </c>
      <c r="D3409" s="1">
        <v>28</v>
      </c>
      <c r="E3409" s="1">
        <v>-10</v>
      </c>
      <c r="F3409" s="1">
        <v>2</v>
      </c>
      <c r="G3409" s="1" t="s">
        <v>10</v>
      </c>
      <c r="H3409" s="1" t="s">
        <v>48</v>
      </c>
    </row>
    <row r="3410" spans="1:8" x14ac:dyDescent="0.3">
      <c r="A3410" s="1" t="s">
        <v>3187</v>
      </c>
      <c r="B3410" s="1" t="s">
        <v>3188</v>
      </c>
      <c r="C3410" s="1">
        <v>0.5</v>
      </c>
      <c r="D3410" s="1">
        <v>79</v>
      </c>
      <c r="E3410" s="1">
        <v>-36</v>
      </c>
      <c r="F3410" s="1">
        <v>3</v>
      </c>
      <c r="G3410" s="1" t="s">
        <v>10</v>
      </c>
      <c r="H3410" s="1" t="s">
        <v>11</v>
      </c>
    </row>
    <row r="3411" spans="1:8" x14ac:dyDescent="0.3">
      <c r="A3411" s="1" t="s">
        <v>3187</v>
      </c>
      <c r="B3411" s="1" t="s">
        <v>2007</v>
      </c>
      <c r="C3411" s="1">
        <v>0.5</v>
      </c>
      <c r="D3411" s="1">
        <v>529</v>
      </c>
      <c r="E3411" s="1">
        <v>-254</v>
      </c>
      <c r="F3411" s="1">
        <v>6</v>
      </c>
      <c r="G3411" s="1" t="s">
        <v>57</v>
      </c>
      <c r="H3411" s="1" t="s">
        <v>70</v>
      </c>
    </row>
    <row r="3412" spans="1:8" x14ac:dyDescent="0.3">
      <c r="A3412" s="1" t="s">
        <v>3189</v>
      </c>
      <c r="B3412" s="1" t="s">
        <v>2220</v>
      </c>
      <c r="C3412" s="1">
        <v>0.6</v>
      </c>
      <c r="D3412" s="1">
        <v>37</v>
      </c>
      <c r="E3412" s="1">
        <v>-53</v>
      </c>
      <c r="F3412" s="1">
        <v>3</v>
      </c>
      <c r="G3412" s="1" t="s">
        <v>10</v>
      </c>
      <c r="H3412" s="1" t="s">
        <v>22</v>
      </c>
    </row>
    <row r="3413" spans="1:8" x14ac:dyDescent="0.3">
      <c r="A3413" s="1" t="s">
        <v>3190</v>
      </c>
      <c r="B3413" s="1" t="s">
        <v>74</v>
      </c>
      <c r="C3413" s="1">
        <v>0</v>
      </c>
      <c r="D3413" s="1">
        <v>41</v>
      </c>
      <c r="E3413" s="1">
        <v>15</v>
      </c>
      <c r="F3413" s="1">
        <v>4</v>
      </c>
      <c r="G3413" s="1" t="s">
        <v>10</v>
      </c>
      <c r="H3413" s="1" t="s">
        <v>45</v>
      </c>
    </row>
    <row r="3414" spans="1:8" x14ac:dyDescent="0.3">
      <c r="A3414" s="1" t="s">
        <v>3191</v>
      </c>
      <c r="B3414" s="1" t="s">
        <v>1316</v>
      </c>
      <c r="C3414" s="1">
        <v>0</v>
      </c>
      <c r="D3414" s="1">
        <v>146</v>
      </c>
      <c r="E3414" s="1">
        <v>7</v>
      </c>
      <c r="F3414" s="1">
        <v>3</v>
      </c>
      <c r="G3414" s="1" t="s">
        <v>14</v>
      </c>
      <c r="H3414" s="1" t="s">
        <v>116</v>
      </c>
    </row>
    <row r="3415" spans="1:8" x14ac:dyDescent="0.3">
      <c r="A3415" s="1" t="s">
        <v>3192</v>
      </c>
      <c r="B3415" s="1" t="s">
        <v>266</v>
      </c>
      <c r="C3415" s="1">
        <v>0</v>
      </c>
      <c r="D3415" s="1">
        <v>520</v>
      </c>
      <c r="E3415" s="1">
        <v>203</v>
      </c>
      <c r="F3415" s="1">
        <v>3</v>
      </c>
      <c r="G3415" s="1" t="s">
        <v>57</v>
      </c>
      <c r="H3415" s="1" t="s">
        <v>70</v>
      </c>
    </row>
    <row r="3416" spans="1:8" x14ac:dyDescent="0.3">
      <c r="A3416" s="1" t="s">
        <v>3193</v>
      </c>
      <c r="B3416" s="1" t="s">
        <v>789</v>
      </c>
      <c r="C3416" s="1">
        <v>0</v>
      </c>
      <c r="D3416" s="1">
        <v>741</v>
      </c>
      <c r="E3416" s="1">
        <v>104</v>
      </c>
      <c r="F3416" s="1">
        <v>6</v>
      </c>
      <c r="G3416" s="1" t="s">
        <v>14</v>
      </c>
      <c r="H3416" s="1" t="s">
        <v>15</v>
      </c>
    </row>
    <row r="3417" spans="1:8" x14ac:dyDescent="0.3">
      <c r="A3417" s="1" t="s">
        <v>3193</v>
      </c>
      <c r="B3417" s="1" t="s">
        <v>1158</v>
      </c>
      <c r="C3417" s="1">
        <v>0</v>
      </c>
      <c r="D3417" s="1">
        <v>51</v>
      </c>
      <c r="E3417" s="1">
        <v>23</v>
      </c>
      <c r="F3417" s="1">
        <v>1</v>
      </c>
      <c r="G3417" s="1" t="s">
        <v>10</v>
      </c>
      <c r="H3417" s="1" t="s">
        <v>48</v>
      </c>
    </row>
    <row r="3418" spans="1:8" x14ac:dyDescent="0.3">
      <c r="A3418" s="1" t="s">
        <v>3194</v>
      </c>
      <c r="B3418" s="1" t="s">
        <v>494</v>
      </c>
      <c r="C3418" s="1">
        <v>0.5</v>
      </c>
      <c r="D3418" s="1">
        <v>42</v>
      </c>
      <c r="E3418" s="1">
        <v>-35</v>
      </c>
      <c r="F3418" s="1">
        <v>3</v>
      </c>
      <c r="G3418" s="1" t="s">
        <v>10</v>
      </c>
      <c r="H3418" s="1" t="s">
        <v>18</v>
      </c>
    </row>
    <row r="3419" spans="1:8" x14ac:dyDescent="0.3">
      <c r="A3419" s="1" t="s">
        <v>3194</v>
      </c>
      <c r="B3419" s="1" t="s">
        <v>682</v>
      </c>
      <c r="C3419" s="1">
        <v>0.5</v>
      </c>
      <c r="D3419" s="1">
        <v>38</v>
      </c>
      <c r="E3419" s="1">
        <v>-29</v>
      </c>
      <c r="F3419" s="1">
        <v>5</v>
      </c>
      <c r="G3419" s="1" t="s">
        <v>10</v>
      </c>
      <c r="H3419" s="1" t="s">
        <v>48</v>
      </c>
    </row>
    <row r="3420" spans="1:8" x14ac:dyDescent="0.3">
      <c r="A3420" s="1" t="s">
        <v>3194</v>
      </c>
      <c r="B3420" s="1" t="s">
        <v>1241</v>
      </c>
      <c r="C3420" s="1">
        <v>0.5</v>
      </c>
      <c r="D3420" s="1">
        <v>47</v>
      </c>
      <c r="E3420" s="1">
        <v>-11</v>
      </c>
      <c r="F3420" s="1">
        <v>4</v>
      </c>
      <c r="G3420" s="1" t="s">
        <v>10</v>
      </c>
      <c r="H3420" s="1" t="s">
        <v>91</v>
      </c>
    </row>
    <row r="3421" spans="1:8" x14ac:dyDescent="0.3">
      <c r="A3421" s="1" t="s">
        <v>3194</v>
      </c>
      <c r="B3421" s="1" t="s">
        <v>173</v>
      </c>
      <c r="C3421" s="1">
        <v>0.5</v>
      </c>
      <c r="D3421" s="1">
        <v>152</v>
      </c>
      <c r="E3421" s="1">
        <v>-3</v>
      </c>
      <c r="F3421" s="1">
        <v>5</v>
      </c>
      <c r="G3421" s="1" t="s">
        <v>10</v>
      </c>
      <c r="H3421" s="1" t="s">
        <v>22</v>
      </c>
    </row>
    <row r="3422" spans="1:8" x14ac:dyDescent="0.3">
      <c r="A3422" s="1" t="s">
        <v>3195</v>
      </c>
      <c r="B3422" s="1" t="s">
        <v>221</v>
      </c>
      <c r="C3422" s="1">
        <v>0</v>
      </c>
      <c r="D3422" s="1">
        <v>15</v>
      </c>
      <c r="E3422" s="1">
        <v>4</v>
      </c>
      <c r="F3422" s="1">
        <v>3</v>
      </c>
      <c r="G3422" s="1" t="s">
        <v>10</v>
      </c>
      <c r="H3422" s="1" t="s">
        <v>48</v>
      </c>
    </row>
    <row r="3423" spans="1:8" x14ac:dyDescent="0.3">
      <c r="A3423" s="1" t="s">
        <v>3195</v>
      </c>
      <c r="B3423" s="1" t="s">
        <v>337</v>
      </c>
      <c r="C3423" s="1">
        <v>0.1</v>
      </c>
      <c r="D3423" s="1">
        <v>184</v>
      </c>
      <c r="E3423" s="1">
        <v>33</v>
      </c>
      <c r="F3423" s="1">
        <v>1</v>
      </c>
      <c r="G3423" s="1" t="s">
        <v>10</v>
      </c>
      <c r="H3423" s="1" t="s">
        <v>22</v>
      </c>
    </row>
    <row r="3424" spans="1:8" x14ac:dyDescent="0.3">
      <c r="A3424" s="1" t="s">
        <v>3196</v>
      </c>
      <c r="B3424" s="1" t="s">
        <v>550</v>
      </c>
      <c r="C3424" s="1">
        <v>0.1</v>
      </c>
      <c r="D3424" s="1">
        <v>39</v>
      </c>
      <c r="E3424" s="1">
        <v>9</v>
      </c>
      <c r="F3424" s="1">
        <v>1</v>
      </c>
      <c r="G3424" s="1" t="s">
        <v>14</v>
      </c>
      <c r="H3424" s="1" t="s">
        <v>116</v>
      </c>
    </row>
    <row r="3425" spans="1:8" x14ac:dyDescent="0.3">
      <c r="A3425" s="1" t="s">
        <v>3197</v>
      </c>
      <c r="B3425" s="1" t="s">
        <v>1100</v>
      </c>
      <c r="C3425" s="1">
        <v>0</v>
      </c>
      <c r="D3425" s="1">
        <v>1629</v>
      </c>
      <c r="E3425" s="1">
        <v>619</v>
      </c>
      <c r="F3425" s="1">
        <v>3</v>
      </c>
      <c r="G3425" s="1" t="s">
        <v>10</v>
      </c>
      <c r="H3425" s="1" t="s">
        <v>73</v>
      </c>
    </row>
    <row r="3426" spans="1:8" x14ac:dyDescent="0.3">
      <c r="A3426" s="1" t="s">
        <v>3198</v>
      </c>
      <c r="B3426" s="1" t="s">
        <v>651</v>
      </c>
      <c r="C3426" s="1">
        <v>0.5</v>
      </c>
      <c r="D3426" s="1">
        <v>46</v>
      </c>
      <c r="E3426" s="1">
        <v>-40</v>
      </c>
      <c r="F3426" s="1">
        <v>7</v>
      </c>
      <c r="G3426" s="1" t="s">
        <v>10</v>
      </c>
      <c r="H3426" s="1" t="s">
        <v>48</v>
      </c>
    </row>
    <row r="3427" spans="1:8" x14ac:dyDescent="0.3">
      <c r="A3427" s="1" t="s">
        <v>3199</v>
      </c>
      <c r="B3427" s="1" t="s">
        <v>3200</v>
      </c>
      <c r="C3427" s="1">
        <v>0</v>
      </c>
      <c r="D3427" s="1">
        <v>174</v>
      </c>
      <c r="E3427" s="1">
        <v>24</v>
      </c>
      <c r="F3427" s="1">
        <v>3</v>
      </c>
      <c r="G3427" s="1" t="s">
        <v>14</v>
      </c>
      <c r="H3427" s="1" t="s">
        <v>36</v>
      </c>
    </row>
    <row r="3428" spans="1:8" x14ac:dyDescent="0.3">
      <c r="A3428" s="1" t="s">
        <v>3199</v>
      </c>
      <c r="B3428" s="1" t="s">
        <v>2389</v>
      </c>
      <c r="C3428" s="1">
        <v>0</v>
      </c>
      <c r="D3428" s="1">
        <v>268</v>
      </c>
      <c r="E3428" s="1">
        <v>0</v>
      </c>
      <c r="F3428" s="1">
        <v>3</v>
      </c>
      <c r="G3428" s="1" t="s">
        <v>14</v>
      </c>
      <c r="H3428" s="1" t="s">
        <v>36</v>
      </c>
    </row>
    <row r="3429" spans="1:8" x14ac:dyDescent="0.3">
      <c r="A3429" s="1" t="s">
        <v>3201</v>
      </c>
      <c r="B3429" s="1" t="s">
        <v>678</v>
      </c>
      <c r="C3429" s="1">
        <v>0.1</v>
      </c>
      <c r="D3429" s="1">
        <v>135</v>
      </c>
      <c r="E3429" s="1">
        <v>39</v>
      </c>
      <c r="F3429" s="1">
        <v>1</v>
      </c>
      <c r="G3429" s="1" t="s">
        <v>14</v>
      </c>
      <c r="H3429" s="1" t="s">
        <v>15</v>
      </c>
    </row>
    <row r="3430" spans="1:8" x14ac:dyDescent="0.3">
      <c r="A3430" s="1" t="s">
        <v>3202</v>
      </c>
      <c r="B3430" s="1" t="s">
        <v>1422</v>
      </c>
      <c r="C3430" s="1">
        <v>0</v>
      </c>
      <c r="D3430" s="1">
        <v>67</v>
      </c>
      <c r="E3430" s="1">
        <v>16</v>
      </c>
      <c r="F3430" s="1">
        <v>6</v>
      </c>
      <c r="G3430" s="1" t="s">
        <v>10</v>
      </c>
      <c r="H3430" s="1" t="s">
        <v>18</v>
      </c>
    </row>
    <row r="3431" spans="1:8" x14ac:dyDescent="0.3">
      <c r="A3431" s="1" t="s">
        <v>3203</v>
      </c>
      <c r="B3431" s="1" t="s">
        <v>782</v>
      </c>
      <c r="C3431" s="1">
        <v>0.5</v>
      </c>
      <c r="D3431" s="1">
        <v>260</v>
      </c>
      <c r="E3431" s="1">
        <v>-109</v>
      </c>
      <c r="F3431" s="1">
        <v>3</v>
      </c>
      <c r="G3431" s="1" t="s">
        <v>57</v>
      </c>
      <c r="H3431" s="1" t="s">
        <v>70</v>
      </c>
    </row>
    <row r="3432" spans="1:8" x14ac:dyDescent="0.3">
      <c r="A3432" s="1" t="s">
        <v>3204</v>
      </c>
      <c r="B3432" s="1" t="s">
        <v>2733</v>
      </c>
      <c r="C3432" s="1">
        <v>0</v>
      </c>
      <c r="D3432" s="1">
        <v>56</v>
      </c>
      <c r="E3432" s="1">
        <v>14</v>
      </c>
      <c r="F3432" s="1">
        <v>5</v>
      </c>
      <c r="G3432" s="1" t="s">
        <v>10</v>
      </c>
      <c r="H3432" s="1" t="s">
        <v>45</v>
      </c>
    </row>
    <row r="3433" spans="1:8" x14ac:dyDescent="0.3">
      <c r="A3433" s="1" t="s">
        <v>3205</v>
      </c>
      <c r="B3433" s="1" t="s">
        <v>100</v>
      </c>
      <c r="C3433" s="1">
        <v>0</v>
      </c>
      <c r="D3433" s="1">
        <v>17</v>
      </c>
      <c r="E3433" s="1">
        <v>5</v>
      </c>
      <c r="F3433" s="1">
        <v>3</v>
      </c>
      <c r="G3433" s="1" t="s">
        <v>10</v>
      </c>
      <c r="H3433" s="1" t="s">
        <v>48</v>
      </c>
    </row>
    <row r="3434" spans="1:8" x14ac:dyDescent="0.3">
      <c r="A3434" s="1" t="s">
        <v>3205</v>
      </c>
      <c r="B3434" s="1" t="s">
        <v>762</v>
      </c>
      <c r="C3434" s="1">
        <v>0</v>
      </c>
      <c r="D3434" s="1">
        <v>23</v>
      </c>
      <c r="E3434" s="1">
        <v>10</v>
      </c>
      <c r="F3434" s="1">
        <v>3</v>
      </c>
      <c r="G3434" s="1" t="s">
        <v>10</v>
      </c>
      <c r="H3434" s="1" t="s">
        <v>48</v>
      </c>
    </row>
    <row r="3435" spans="1:8" x14ac:dyDescent="0.3">
      <c r="A3435" s="1" t="s">
        <v>3206</v>
      </c>
      <c r="B3435" s="1" t="s">
        <v>111</v>
      </c>
      <c r="C3435" s="1">
        <v>0.1</v>
      </c>
      <c r="D3435" s="1">
        <v>75</v>
      </c>
      <c r="E3435" s="1">
        <v>4</v>
      </c>
      <c r="F3435" s="1">
        <v>3</v>
      </c>
      <c r="G3435" s="1" t="s">
        <v>10</v>
      </c>
      <c r="H3435" s="1" t="s">
        <v>18</v>
      </c>
    </row>
    <row r="3436" spans="1:8" x14ac:dyDescent="0.3">
      <c r="A3436" s="1" t="s">
        <v>3207</v>
      </c>
      <c r="B3436" s="1" t="s">
        <v>826</v>
      </c>
      <c r="C3436" s="1">
        <v>0.2</v>
      </c>
      <c r="D3436" s="1">
        <v>14</v>
      </c>
      <c r="E3436" s="1">
        <v>-1</v>
      </c>
      <c r="F3436" s="1">
        <v>1</v>
      </c>
      <c r="G3436" s="1" t="s">
        <v>10</v>
      </c>
      <c r="H3436" s="1" t="s">
        <v>22</v>
      </c>
    </row>
    <row r="3437" spans="1:8" x14ac:dyDescent="0.3">
      <c r="A3437" s="1" t="s">
        <v>3208</v>
      </c>
      <c r="B3437" s="1" t="s">
        <v>2968</v>
      </c>
      <c r="C3437" s="1">
        <v>0</v>
      </c>
      <c r="D3437" s="1">
        <v>164</v>
      </c>
      <c r="E3437" s="1">
        <v>64</v>
      </c>
      <c r="F3437" s="1">
        <v>4</v>
      </c>
      <c r="G3437" s="1" t="s">
        <v>10</v>
      </c>
      <c r="H3437" s="1" t="s">
        <v>91</v>
      </c>
    </row>
    <row r="3438" spans="1:8" x14ac:dyDescent="0.3">
      <c r="A3438" s="1" t="s">
        <v>3209</v>
      </c>
      <c r="B3438" s="1" t="s">
        <v>2391</v>
      </c>
      <c r="C3438" s="1">
        <v>0.1</v>
      </c>
      <c r="D3438" s="1">
        <v>2893</v>
      </c>
      <c r="E3438" s="1">
        <v>-97</v>
      </c>
      <c r="F3438" s="1">
        <v>5</v>
      </c>
      <c r="G3438" s="1" t="s">
        <v>57</v>
      </c>
      <c r="H3438" s="1" t="s">
        <v>70</v>
      </c>
    </row>
    <row r="3439" spans="1:8" x14ac:dyDescent="0.3">
      <c r="A3439" s="1" t="s">
        <v>3210</v>
      </c>
      <c r="B3439" s="1" t="s">
        <v>2514</v>
      </c>
      <c r="C3439" s="1">
        <v>0</v>
      </c>
      <c r="D3439" s="1">
        <v>91</v>
      </c>
      <c r="E3439" s="1">
        <v>3</v>
      </c>
      <c r="F3439" s="1">
        <v>2</v>
      </c>
      <c r="G3439" s="1" t="s">
        <v>10</v>
      </c>
      <c r="H3439" s="1" t="s">
        <v>18</v>
      </c>
    </row>
    <row r="3440" spans="1:8" x14ac:dyDescent="0.3">
      <c r="A3440" s="1" t="s">
        <v>3210</v>
      </c>
      <c r="B3440" s="1" t="s">
        <v>746</v>
      </c>
      <c r="C3440" s="1">
        <v>0</v>
      </c>
      <c r="D3440" s="1">
        <v>98</v>
      </c>
      <c r="E3440" s="1">
        <v>39</v>
      </c>
      <c r="F3440" s="1">
        <v>2</v>
      </c>
      <c r="G3440" s="1" t="s">
        <v>10</v>
      </c>
      <c r="H3440" s="1" t="s">
        <v>48</v>
      </c>
    </row>
    <row r="3441" spans="1:8" x14ac:dyDescent="0.3">
      <c r="A3441" s="1" t="s">
        <v>3210</v>
      </c>
      <c r="B3441" s="1" t="s">
        <v>1470</v>
      </c>
      <c r="C3441" s="1">
        <v>0</v>
      </c>
      <c r="D3441" s="1">
        <v>88</v>
      </c>
      <c r="E3441" s="1">
        <v>19</v>
      </c>
      <c r="F3441" s="1">
        <v>3</v>
      </c>
      <c r="G3441" s="1" t="s">
        <v>10</v>
      </c>
      <c r="H3441" s="1" t="s">
        <v>48</v>
      </c>
    </row>
    <row r="3442" spans="1:8" x14ac:dyDescent="0.3">
      <c r="A3442" s="1" t="s">
        <v>3210</v>
      </c>
      <c r="B3442" s="1" t="s">
        <v>2401</v>
      </c>
      <c r="C3442" s="1">
        <v>0</v>
      </c>
      <c r="D3442" s="1">
        <v>36</v>
      </c>
      <c r="E3442" s="1">
        <v>7</v>
      </c>
      <c r="F3442" s="1">
        <v>1</v>
      </c>
      <c r="G3442" s="1" t="s">
        <v>57</v>
      </c>
      <c r="H3442" s="1" t="s">
        <v>96</v>
      </c>
    </row>
    <row r="3443" spans="1:8" x14ac:dyDescent="0.3">
      <c r="A3443" s="1" t="s">
        <v>3211</v>
      </c>
      <c r="B3443" s="1" t="s">
        <v>2145</v>
      </c>
      <c r="C3443" s="1">
        <v>0</v>
      </c>
      <c r="D3443" s="1">
        <v>45</v>
      </c>
      <c r="E3443" s="1">
        <v>4</v>
      </c>
      <c r="F3443" s="1">
        <v>4</v>
      </c>
      <c r="G3443" s="1" t="s">
        <v>10</v>
      </c>
      <c r="H3443" s="1" t="s">
        <v>18</v>
      </c>
    </row>
    <row r="3444" spans="1:8" x14ac:dyDescent="0.3">
      <c r="A3444" s="1" t="s">
        <v>3212</v>
      </c>
      <c r="B3444" s="1" t="s">
        <v>1859</v>
      </c>
      <c r="C3444" s="1">
        <v>0</v>
      </c>
      <c r="D3444" s="1">
        <v>61</v>
      </c>
      <c r="E3444" s="1">
        <v>28</v>
      </c>
      <c r="F3444" s="1">
        <v>2</v>
      </c>
      <c r="G3444" s="1" t="s">
        <v>10</v>
      </c>
      <c r="H3444" s="1" t="s">
        <v>48</v>
      </c>
    </row>
    <row r="3445" spans="1:8" x14ac:dyDescent="0.3">
      <c r="A3445" s="1" t="s">
        <v>3212</v>
      </c>
      <c r="B3445" s="1" t="s">
        <v>2057</v>
      </c>
      <c r="C3445" s="1">
        <v>0</v>
      </c>
      <c r="D3445" s="1">
        <v>77</v>
      </c>
      <c r="E3445" s="1">
        <v>5</v>
      </c>
      <c r="F3445" s="1">
        <v>4</v>
      </c>
      <c r="G3445" s="1" t="s">
        <v>10</v>
      </c>
      <c r="H3445" s="1" t="s">
        <v>91</v>
      </c>
    </row>
    <row r="3446" spans="1:8" x14ac:dyDescent="0.3">
      <c r="A3446" s="1" t="s">
        <v>3213</v>
      </c>
      <c r="B3446" s="1" t="s">
        <v>351</v>
      </c>
      <c r="C3446" s="1">
        <v>0.1</v>
      </c>
      <c r="D3446" s="1">
        <v>20</v>
      </c>
      <c r="E3446" s="1">
        <v>0</v>
      </c>
      <c r="F3446" s="1">
        <v>2</v>
      </c>
      <c r="G3446" s="1" t="s">
        <v>10</v>
      </c>
      <c r="H3446" s="1" t="s">
        <v>22</v>
      </c>
    </row>
    <row r="3447" spans="1:8" x14ac:dyDescent="0.3">
      <c r="A3447" s="1" t="s">
        <v>3214</v>
      </c>
      <c r="B3447" s="1" t="s">
        <v>1492</v>
      </c>
      <c r="C3447" s="1">
        <v>0</v>
      </c>
      <c r="D3447" s="1">
        <v>135</v>
      </c>
      <c r="E3447" s="1">
        <v>38</v>
      </c>
      <c r="F3447" s="1">
        <v>5</v>
      </c>
      <c r="G3447" s="1" t="s">
        <v>10</v>
      </c>
      <c r="H3447" s="1" t="s">
        <v>77</v>
      </c>
    </row>
    <row r="3448" spans="1:8" x14ac:dyDescent="0.3">
      <c r="A3448" s="1" t="s">
        <v>3215</v>
      </c>
      <c r="B3448" s="1" t="s">
        <v>3216</v>
      </c>
      <c r="C3448" s="1">
        <v>0</v>
      </c>
      <c r="D3448" s="1">
        <v>104</v>
      </c>
      <c r="E3448" s="1">
        <v>16</v>
      </c>
      <c r="F3448" s="1">
        <v>2</v>
      </c>
      <c r="G3448" s="1" t="s">
        <v>10</v>
      </c>
      <c r="H3448" s="1" t="s">
        <v>18</v>
      </c>
    </row>
    <row r="3449" spans="1:8" x14ac:dyDescent="0.3">
      <c r="A3449" s="1" t="s">
        <v>3215</v>
      </c>
      <c r="B3449" s="1" t="s">
        <v>1141</v>
      </c>
      <c r="C3449" s="1">
        <v>0.1</v>
      </c>
      <c r="D3449" s="1">
        <v>886</v>
      </c>
      <c r="E3449" s="1">
        <v>-89</v>
      </c>
      <c r="F3449" s="1">
        <v>7</v>
      </c>
      <c r="G3449" s="1" t="s">
        <v>10</v>
      </c>
      <c r="H3449" s="1" t="s">
        <v>22</v>
      </c>
    </row>
    <row r="3450" spans="1:8" x14ac:dyDescent="0.3">
      <c r="A3450" s="1" t="s">
        <v>3215</v>
      </c>
      <c r="B3450" s="1" t="s">
        <v>1314</v>
      </c>
      <c r="C3450" s="1">
        <v>0.1</v>
      </c>
      <c r="D3450" s="1">
        <v>1271</v>
      </c>
      <c r="E3450" s="1">
        <v>-127</v>
      </c>
      <c r="F3450" s="1">
        <v>11</v>
      </c>
      <c r="G3450" s="1" t="s">
        <v>10</v>
      </c>
      <c r="H3450" s="1" t="s">
        <v>22</v>
      </c>
    </row>
    <row r="3451" spans="1:8" x14ac:dyDescent="0.3">
      <c r="A3451" s="1" t="s">
        <v>3215</v>
      </c>
      <c r="B3451" s="1" t="s">
        <v>3217</v>
      </c>
      <c r="C3451" s="1">
        <v>0</v>
      </c>
      <c r="D3451" s="1">
        <v>517</v>
      </c>
      <c r="E3451" s="1">
        <v>72</v>
      </c>
      <c r="F3451" s="1">
        <v>5</v>
      </c>
      <c r="G3451" s="1" t="s">
        <v>57</v>
      </c>
      <c r="H3451" s="1" t="s">
        <v>96</v>
      </c>
    </row>
    <row r="3452" spans="1:8" x14ac:dyDescent="0.3">
      <c r="A3452" s="1" t="s">
        <v>3218</v>
      </c>
      <c r="B3452" s="1" t="s">
        <v>3219</v>
      </c>
      <c r="C3452" s="1">
        <v>0.5</v>
      </c>
      <c r="D3452" s="1">
        <v>516</v>
      </c>
      <c r="E3452" s="1">
        <v>-237</v>
      </c>
      <c r="F3452" s="1">
        <v>6</v>
      </c>
      <c r="G3452" s="1" t="s">
        <v>14</v>
      </c>
      <c r="H3452" s="1" t="s">
        <v>15</v>
      </c>
    </row>
    <row r="3453" spans="1:8" x14ac:dyDescent="0.3">
      <c r="A3453" s="1" t="s">
        <v>3218</v>
      </c>
      <c r="B3453" s="1" t="s">
        <v>1901</v>
      </c>
      <c r="C3453" s="1">
        <v>0.5</v>
      </c>
      <c r="D3453" s="1">
        <v>28</v>
      </c>
      <c r="E3453" s="1">
        <v>-14</v>
      </c>
      <c r="F3453" s="1">
        <v>5</v>
      </c>
      <c r="G3453" s="1" t="s">
        <v>10</v>
      </c>
      <c r="H3453" s="1" t="s">
        <v>48</v>
      </c>
    </row>
    <row r="3454" spans="1:8" x14ac:dyDescent="0.3">
      <c r="A3454" s="1" t="s">
        <v>3218</v>
      </c>
      <c r="B3454" s="1" t="s">
        <v>127</v>
      </c>
      <c r="C3454" s="1">
        <v>0.5</v>
      </c>
      <c r="D3454" s="1">
        <v>46</v>
      </c>
      <c r="E3454" s="1">
        <v>-39</v>
      </c>
      <c r="F3454" s="1">
        <v>3</v>
      </c>
      <c r="G3454" s="1" t="s">
        <v>10</v>
      </c>
      <c r="H3454" s="1" t="s">
        <v>22</v>
      </c>
    </row>
    <row r="3455" spans="1:8" x14ac:dyDescent="0.3">
      <c r="A3455" s="1" t="s">
        <v>3218</v>
      </c>
      <c r="B3455" s="1" t="s">
        <v>3220</v>
      </c>
      <c r="C3455" s="1">
        <v>0.5</v>
      </c>
      <c r="D3455" s="1">
        <v>37</v>
      </c>
      <c r="E3455" s="1">
        <v>-36</v>
      </c>
      <c r="F3455" s="1">
        <v>2</v>
      </c>
      <c r="G3455" s="1" t="s">
        <v>57</v>
      </c>
      <c r="H3455" s="1" t="s">
        <v>96</v>
      </c>
    </row>
    <row r="3456" spans="1:8" x14ac:dyDescent="0.3">
      <c r="A3456" s="1" t="s">
        <v>3218</v>
      </c>
      <c r="B3456" s="1" t="s">
        <v>187</v>
      </c>
      <c r="C3456" s="1">
        <v>0.5</v>
      </c>
      <c r="D3456" s="1">
        <v>181</v>
      </c>
      <c r="E3456" s="1">
        <v>-87</v>
      </c>
      <c r="F3456" s="1">
        <v>3</v>
      </c>
      <c r="G3456" s="1" t="s">
        <v>57</v>
      </c>
      <c r="H3456" s="1" t="s">
        <v>58</v>
      </c>
    </row>
    <row r="3457" spans="1:8" x14ac:dyDescent="0.3">
      <c r="A3457" s="1" t="s">
        <v>3221</v>
      </c>
      <c r="B3457" s="1" t="s">
        <v>786</v>
      </c>
      <c r="C3457" s="1">
        <v>0</v>
      </c>
      <c r="D3457" s="1">
        <v>21</v>
      </c>
      <c r="E3457" s="1">
        <v>10</v>
      </c>
      <c r="F3457" s="1">
        <v>3</v>
      </c>
      <c r="G3457" s="1" t="s">
        <v>10</v>
      </c>
      <c r="H3457" s="1" t="s">
        <v>48</v>
      </c>
    </row>
    <row r="3458" spans="1:8" x14ac:dyDescent="0.3">
      <c r="A3458" s="1" t="s">
        <v>3221</v>
      </c>
      <c r="B3458" s="1" t="s">
        <v>47</v>
      </c>
      <c r="C3458" s="1">
        <v>0</v>
      </c>
      <c r="D3458" s="1">
        <v>37</v>
      </c>
      <c r="E3458" s="1">
        <v>11</v>
      </c>
      <c r="F3458" s="1">
        <v>5</v>
      </c>
      <c r="G3458" s="1" t="s">
        <v>10</v>
      </c>
      <c r="H3458" s="1" t="s">
        <v>48</v>
      </c>
    </row>
    <row r="3459" spans="1:8" x14ac:dyDescent="0.3">
      <c r="A3459" s="1" t="s">
        <v>3222</v>
      </c>
      <c r="B3459" s="1" t="s">
        <v>3223</v>
      </c>
      <c r="C3459" s="1">
        <v>0</v>
      </c>
      <c r="D3459" s="1">
        <v>217</v>
      </c>
      <c r="E3459" s="1">
        <v>4</v>
      </c>
      <c r="F3459" s="1">
        <v>2</v>
      </c>
      <c r="G3459" s="1" t="s">
        <v>14</v>
      </c>
      <c r="H3459" s="1" t="s">
        <v>116</v>
      </c>
    </row>
    <row r="3460" spans="1:8" x14ac:dyDescent="0.3">
      <c r="A3460" s="1" t="s">
        <v>3222</v>
      </c>
      <c r="B3460" s="1" t="s">
        <v>3224</v>
      </c>
      <c r="C3460" s="1">
        <v>0</v>
      </c>
      <c r="D3460" s="1">
        <v>3220</v>
      </c>
      <c r="E3460" s="1">
        <v>966</v>
      </c>
      <c r="F3460" s="1">
        <v>5</v>
      </c>
      <c r="G3460" s="1" t="s">
        <v>57</v>
      </c>
      <c r="H3460" s="1" t="s">
        <v>70</v>
      </c>
    </row>
    <row r="3461" spans="1:8" x14ac:dyDescent="0.3">
      <c r="A3461" s="1" t="s">
        <v>3225</v>
      </c>
      <c r="B3461" s="1" t="s">
        <v>746</v>
      </c>
      <c r="C3461" s="1">
        <v>0</v>
      </c>
      <c r="D3461" s="1">
        <v>197</v>
      </c>
      <c r="E3461" s="1">
        <v>79</v>
      </c>
      <c r="F3461" s="1">
        <v>4</v>
      </c>
      <c r="G3461" s="1" t="s">
        <v>10</v>
      </c>
      <c r="H3461" s="1" t="s">
        <v>48</v>
      </c>
    </row>
    <row r="3462" spans="1:8" x14ac:dyDescent="0.3">
      <c r="A3462" s="1" t="s">
        <v>3225</v>
      </c>
      <c r="B3462" s="1" t="s">
        <v>799</v>
      </c>
      <c r="C3462" s="1">
        <v>0</v>
      </c>
      <c r="D3462" s="1">
        <v>77</v>
      </c>
      <c r="E3462" s="1">
        <v>5</v>
      </c>
      <c r="F3462" s="1">
        <v>4</v>
      </c>
      <c r="G3462" s="1" t="s">
        <v>10</v>
      </c>
      <c r="H3462" s="1" t="s">
        <v>77</v>
      </c>
    </row>
    <row r="3463" spans="1:8" x14ac:dyDescent="0.3">
      <c r="A3463" s="1" t="s">
        <v>3226</v>
      </c>
      <c r="B3463" s="1" t="s">
        <v>2955</v>
      </c>
      <c r="C3463" s="1">
        <v>0.1</v>
      </c>
      <c r="D3463" s="1">
        <v>150</v>
      </c>
      <c r="E3463" s="1">
        <v>5</v>
      </c>
      <c r="F3463" s="1">
        <v>1</v>
      </c>
      <c r="G3463" s="1" t="s">
        <v>14</v>
      </c>
      <c r="H3463" s="1" t="s">
        <v>36</v>
      </c>
    </row>
    <row r="3464" spans="1:8" x14ac:dyDescent="0.3">
      <c r="A3464" s="1" t="s">
        <v>3227</v>
      </c>
      <c r="B3464" s="1" t="s">
        <v>2207</v>
      </c>
      <c r="C3464" s="1">
        <v>0</v>
      </c>
      <c r="D3464" s="1">
        <v>48</v>
      </c>
      <c r="E3464" s="1">
        <v>3</v>
      </c>
      <c r="F3464" s="1">
        <v>3</v>
      </c>
      <c r="G3464" s="1" t="s">
        <v>10</v>
      </c>
      <c r="H3464" s="1" t="s">
        <v>91</v>
      </c>
    </row>
    <row r="3465" spans="1:8" x14ac:dyDescent="0.3">
      <c r="A3465" s="1" t="s">
        <v>3228</v>
      </c>
      <c r="B3465" s="1" t="s">
        <v>1230</v>
      </c>
      <c r="C3465" s="1">
        <v>0.1</v>
      </c>
      <c r="D3465" s="1">
        <v>43</v>
      </c>
      <c r="E3465" s="1">
        <v>17</v>
      </c>
      <c r="F3465" s="1">
        <v>1</v>
      </c>
      <c r="G3465" s="1" t="s">
        <v>10</v>
      </c>
      <c r="H3465" s="1" t="s">
        <v>22</v>
      </c>
    </row>
    <row r="3466" spans="1:8" x14ac:dyDescent="0.3">
      <c r="A3466" s="1" t="s">
        <v>3229</v>
      </c>
      <c r="B3466" s="1" t="s">
        <v>575</v>
      </c>
      <c r="C3466" s="1">
        <v>0.1</v>
      </c>
      <c r="D3466" s="1">
        <v>304</v>
      </c>
      <c r="E3466" s="1">
        <v>95</v>
      </c>
      <c r="F3466" s="1">
        <v>2</v>
      </c>
      <c r="G3466" s="1" t="s">
        <v>14</v>
      </c>
      <c r="H3466" s="1" t="s">
        <v>15</v>
      </c>
    </row>
    <row r="3467" spans="1:8" x14ac:dyDescent="0.3">
      <c r="A3467" s="1" t="s">
        <v>3230</v>
      </c>
      <c r="B3467" s="1" t="s">
        <v>499</v>
      </c>
      <c r="C3467" s="1">
        <v>0</v>
      </c>
      <c r="D3467" s="1">
        <v>89</v>
      </c>
      <c r="E3467" s="1">
        <v>31</v>
      </c>
      <c r="F3467" s="1">
        <v>3</v>
      </c>
      <c r="G3467" s="1" t="s">
        <v>10</v>
      </c>
      <c r="H3467" s="1" t="s">
        <v>18</v>
      </c>
    </row>
    <row r="3468" spans="1:8" x14ac:dyDescent="0.3">
      <c r="A3468" s="1" t="s">
        <v>3231</v>
      </c>
      <c r="B3468" s="1" t="s">
        <v>393</v>
      </c>
      <c r="C3468" s="1">
        <v>0</v>
      </c>
      <c r="D3468" s="1">
        <v>22</v>
      </c>
      <c r="E3468" s="1">
        <v>4</v>
      </c>
      <c r="F3468" s="1">
        <v>1</v>
      </c>
      <c r="G3468" s="1" t="s">
        <v>10</v>
      </c>
      <c r="H3468" s="1" t="s">
        <v>18</v>
      </c>
    </row>
    <row r="3469" spans="1:8" x14ac:dyDescent="0.3">
      <c r="A3469" s="1" t="s">
        <v>3231</v>
      </c>
      <c r="B3469" s="1" t="s">
        <v>925</v>
      </c>
      <c r="C3469" s="1">
        <v>0</v>
      </c>
      <c r="D3469" s="1">
        <v>17</v>
      </c>
      <c r="E3469" s="1">
        <v>7</v>
      </c>
      <c r="F3469" s="1">
        <v>3</v>
      </c>
      <c r="G3469" s="1" t="s">
        <v>10</v>
      </c>
      <c r="H3469" s="1" t="s">
        <v>48</v>
      </c>
    </row>
    <row r="3470" spans="1:8" x14ac:dyDescent="0.3">
      <c r="A3470" s="1" t="s">
        <v>3232</v>
      </c>
      <c r="B3470" s="1" t="s">
        <v>3233</v>
      </c>
      <c r="C3470" s="1">
        <v>0</v>
      </c>
      <c r="D3470" s="1">
        <v>34</v>
      </c>
      <c r="E3470" s="1">
        <v>12</v>
      </c>
      <c r="F3470" s="1">
        <v>3</v>
      </c>
      <c r="G3470" s="1" t="s">
        <v>10</v>
      </c>
      <c r="H3470" s="1" t="s">
        <v>45</v>
      </c>
    </row>
    <row r="3471" spans="1:8" x14ac:dyDescent="0.3">
      <c r="A3471" s="1" t="s">
        <v>3232</v>
      </c>
      <c r="B3471" s="1" t="s">
        <v>2019</v>
      </c>
      <c r="C3471" s="1">
        <v>0</v>
      </c>
      <c r="D3471" s="1">
        <v>251</v>
      </c>
      <c r="E3471" s="1">
        <v>55</v>
      </c>
      <c r="F3471" s="1">
        <v>8</v>
      </c>
      <c r="G3471" s="1" t="s">
        <v>10</v>
      </c>
      <c r="H3471" s="1" t="s">
        <v>77</v>
      </c>
    </row>
    <row r="3472" spans="1:8" x14ac:dyDescent="0.3">
      <c r="A3472" s="1" t="s">
        <v>3234</v>
      </c>
      <c r="B3472" s="1" t="s">
        <v>321</v>
      </c>
      <c r="C3472" s="1">
        <v>0</v>
      </c>
      <c r="D3472" s="1">
        <v>338</v>
      </c>
      <c r="E3472" s="1">
        <v>13</v>
      </c>
      <c r="F3472" s="1">
        <v>7</v>
      </c>
      <c r="G3472" s="1" t="s">
        <v>10</v>
      </c>
      <c r="H3472" s="1" t="s">
        <v>11</v>
      </c>
    </row>
    <row r="3473" spans="1:8" x14ac:dyDescent="0.3">
      <c r="A3473" s="1" t="s">
        <v>3235</v>
      </c>
      <c r="B3473" s="1" t="s">
        <v>995</v>
      </c>
      <c r="C3473" s="1">
        <v>0.1</v>
      </c>
      <c r="D3473" s="1">
        <v>154</v>
      </c>
      <c r="E3473" s="1">
        <v>14</v>
      </c>
      <c r="F3473" s="1">
        <v>1</v>
      </c>
      <c r="G3473" s="1" t="s">
        <v>14</v>
      </c>
      <c r="H3473" s="1" t="s">
        <v>15</v>
      </c>
    </row>
    <row r="3474" spans="1:8" x14ac:dyDescent="0.3">
      <c r="A3474" s="1" t="s">
        <v>3236</v>
      </c>
      <c r="B3474" s="1" t="s">
        <v>3237</v>
      </c>
      <c r="C3474" s="1">
        <v>0.5</v>
      </c>
      <c r="D3474" s="1">
        <v>72</v>
      </c>
      <c r="E3474" s="1">
        <v>-38</v>
      </c>
      <c r="F3474" s="1">
        <v>1</v>
      </c>
      <c r="G3474" s="1" t="s">
        <v>14</v>
      </c>
      <c r="H3474" s="1" t="s">
        <v>15</v>
      </c>
    </row>
    <row r="3475" spans="1:8" x14ac:dyDescent="0.3">
      <c r="A3475" s="1" t="s">
        <v>3236</v>
      </c>
      <c r="B3475" s="1" t="s">
        <v>678</v>
      </c>
      <c r="C3475" s="1">
        <v>0.5</v>
      </c>
      <c r="D3475" s="1">
        <v>225</v>
      </c>
      <c r="E3475" s="1">
        <v>-63</v>
      </c>
      <c r="F3475" s="1">
        <v>3</v>
      </c>
      <c r="G3475" s="1" t="s">
        <v>14</v>
      </c>
      <c r="H3475" s="1" t="s">
        <v>15</v>
      </c>
    </row>
    <row r="3476" spans="1:8" x14ac:dyDescent="0.3">
      <c r="A3476" s="1" t="s">
        <v>3236</v>
      </c>
      <c r="B3476" s="1" t="s">
        <v>3238</v>
      </c>
      <c r="C3476" s="1">
        <v>0.5</v>
      </c>
      <c r="D3476" s="1">
        <v>994</v>
      </c>
      <c r="E3476" s="1">
        <v>-656</v>
      </c>
      <c r="F3476" s="1">
        <v>4</v>
      </c>
      <c r="G3476" s="1" t="s">
        <v>10</v>
      </c>
      <c r="H3476" s="1" t="s">
        <v>73</v>
      </c>
    </row>
    <row r="3477" spans="1:8" x14ac:dyDescent="0.3">
      <c r="A3477" s="1" t="s">
        <v>3236</v>
      </c>
      <c r="B3477" s="1" t="s">
        <v>414</v>
      </c>
      <c r="C3477" s="1">
        <v>0.5</v>
      </c>
      <c r="D3477" s="1">
        <v>19</v>
      </c>
      <c r="E3477" s="1">
        <v>-9</v>
      </c>
      <c r="F3477" s="1">
        <v>2</v>
      </c>
      <c r="G3477" s="1" t="s">
        <v>10</v>
      </c>
      <c r="H3477" s="1" t="s">
        <v>18</v>
      </c>
    </row>
    <row r="3478" spans="1:8" x14ac:dyDescent="0.3">
      <c r="A3478" s="1" t="s">
        <v>3236</v>
      </c>
      <c r="B3478" s="1" t="s">
        <v>2117</v>
      </c>
      <c r="C3478" s="1">
        <v>0.5</v>
      </c>
      <c r="D3478" s="1">
        <v>22</v>
      </c>
      <c r="E3478" s="1">
        <v>-15</v>
      </c>
      <c r="F3478" s="1">
        <v>3</v>
      </c>
      <c r="G3478" s="1" t="s">
        <v>10</v>
      </c>
      <c r="H3478" s="1" t="s">
        <v>29</v>
      </c>
    </row>
    <row r="3479" spans="1:8" x14ac:dyDescent="0.3">
      <c r="A3479" s="1" t="s">
        <v>3236</v>
      </c>
      <c r="B3479" s="1" t="s">
        <v>259</v>
      </c>
      <c r="C3479" s="1">
        <v>0.5</v>
      </c>
      <c r="D3479" s="1">
        <v>33</v>
      </c>
      <c r="E3479" s="1">
        <v>-25</v>
      </c>
      <c r="F3479" s="1">
        <v>4</v>
      </c>
      <c r="G3479" s="1" t="s">
        <v>10</v>
      </c>
      <c r="H3479" s="1" t="s">
        <v>29</v>
      </c>
    </row>
    <row r="3480" spans="1:8" x14ac:dyDescent="0.3">
      <c r="A3480" s="1" t="s">
        <v>3236</v>
      </c>
      <c r="B3480" s="1" t="s">
        <v>3239</v>
      </c>
      <c r="C3480" s="1">
        <v>0.5</v>
      </c>
      <c r="D3480" s="1">
        <v>31</v>
      </c>
      <c r="E3480" s="1">
        <v>-31</v>
      </c>
      <c r="F3480" s="1">
        <v>4</v>
      </c>
      <c r="G3480" s="1" t="s">
        <v>10</v>
      </c>
      <c r="H3480" s="1" t="s">
        <v>11</v>
      </c>
    </row>
    <row r="3481" spans="1:8" x14ac:dyDescent="0.3">
      <c r="A3481" s="1" t="s">
        <v>3236</v>
      </c>
      <c r="B3481" s="1" t="s">
        <v>687</v>
      </c>
      <c r="C3481" s="1">
        <v>0.5</v>
      </c>
      <c r="D3481" s="1">
        <v>28</v>
      </c>
      <c r="E3481" s="1">
        <v>-1</v>
      </c>
      <c r="F3481" s="1">
        <v>2</v>
      </c>
      <c r="G3481" s="1" t="s">
        <v>10</v>
      </c>
      <c r="H3481" s="1" t="s">
        <v>11</v>
      </c>
    </row>
    <row r="3482" spans="1:8" x14ac:dyDescent="0.3">
      <c r="A3482" s="1" t="s">
        <v>3240</v>
      </c>
      <c r="B3482" s="1" t="s">
        <v>55</v>
      </c>
      <c r="C3482" s="1">
        <v>0</v>
      </c>
      <c r="D3482" s="1">
        <v>45</v>
      </c>
      <c r="E3482" s="1">
        <v>8</v>
      </c>
      <c r="F3482" s="1">
        <v>5</v>
      </c>
      <c r="G3482" s="1" t="s">
        <v>10</v>
      </c>
      <c r="H3482" s="1" t="s">
        <v>48</v>
      </c>
    </row>
    <row r="3483" spans="1:8" x14ac:dyDescent="0.3">
      <c r="A3483" s="1" t="s">
        <v>3241</v>
      </c>
      <c r="B3483" s="1" t="s">
        <v>249</v>
      </c>
      <c r="C3483" s="1">
        <v>0</v>
      </c>
      <c r="D3483" s="1">
        <v>876</v>
      </c>
      <c r="E3483" s="1">
        <v>228</v>
      </c>
      <c r="F3483" s="1">
        <v>2</v>
      </c>
      <c r="G3483" s="1" t="s">
        <v>14</v>
      </c>
      <c r="H3483" s="1" t="s">
        <v>15</v>
      </c>
    </row>
    <row r="3484" spans="1:8" x14ac:dyDescent="0.3">
      <c r="A3484" s="1" t="s">
        <v>3241</v>
      </c>
      <c r="B3484" s="1" t="s">
        <v>3242</v>
      </c>
      <c r="C3484" s="1">
        <v>0</v>
      </c>
      <c r="D3484" s="1">
        <v>2843</v>
      </c>
      <c r="E3484" s="1">
        <v>256</v>
      </c>
      <c r="F3484" s="1">
        <v>9</v>
      </c>
      <c r="G3484" s="1" t="s">
        <v>14</v>
      </c>
      <c r="H3484" s="1" t="s">
        <v>40</v>
      </c>
    </row>
    <row r="3485" spans="1:8" x14ac:dyDescent="0.3">
      <c r="A3485" s="1" t="s">
        <v>3241</v>
      </c>
      <c r="B3485" s="1" t="s">
        <v>546</v>
      </c>
      <c r="C3485" s="1">
        <v>0</v>
      </c>
      <c r="D3485" s="1">
        <v>56</v>
      </c>
      <c r="E3485" s="1">
        <v>10</v>
      </c>
      <c r="F3485" s="1">
        <v>3</v>
      </c>
      <c r="G3485" s="1" t="s">
        <v>10</v>
      </c>
      <c r="H3485" s="1" t="s">
        <v>91</v>
      </c>
    </row>
    <row r="3486" spans="1:8" x14ac:dyDescent="0.3">
      <c r="A3486" s="1" t="s">
        <v>3241</v>
      </c>
      <c r="B3486" s="1" t="s">
        <v>1475</v>
      </c>
      <c r="C3486" s="1">
        <v>0</v>
      </c>
      <c r="D3486" s="1">
        <v>234</v>
      </c>
      <c r="E3486" s="1">
        <v>56</v>
      </c>
      <c r="F3486" s="1">
        <v>2</v>
      </c>
      <c r="G3486" s="1" t="s">
        <v>57</v>
      </c>
      <c r="H3486" s="1" t="s">
        <v>58</v>
      </c>
    </row>
    <row r="3487" spans="1:8" x14ac:dyDescent="0.3">
      <c r="A3487" s="1" t="s">
        <v>3243</v>
      </c>
      <c r="B3487" s="1" t="s">
        <v>3239</v>
      </c>
      <c r="C3487" s="1">
        <v>0</v>
      </c>
      <c r="D3487" s="1">
        <v>46</v>
      </c>
      <c r="E3487" s="1">
        <v>0</v>
      </c>
      <c r="F3487" s="1">
        <v>3</v>
      </c>
      <c r="G3487" s="1" t="s">
        <v>10</v>
      </c>
      <c r="H3487" s="1" t="s">
        <v>11</v>
      </c>
    </row>
    <row r="3488" spans="1:8" x14ac:dyDescent="0.3">
      <c r="A3488" s="1" t="s">
        <v>3244</v>
      </c>
      <c r="B3488" s="1" t="s">
        <v>1467</v>
      </c>
      <c r="C3488" s="1">
        <v>0.1</v>
      </c>
      <c r="D3488" s="1">
        <v>154</v>
      </c>
      <c r="E3488" s="1">
        <v>41</v>
      </c>
      <c r="F3488" s="1">
        <v>1</v>
      </c>
      <c r="G3488" s="1" t="s">
        <v>14</v>
      </c>
      <c r="H3488" s="1" t="s">
        <v>15</v>
      </c>
    </row>
    <row r="3489" spans="1:8" x14ac:dyDescent="0.3">
      <c r="A3489" s="1" t="s">
        <v>3245</v>
      </c>
      <c r="B3489" s="1" t="s">
        <v>488</v>
      </c>
      <c r="C3489" s="1">
        <v>0.4</v>
      </c>
      <c r="D3489" s="1">
        <v>1508</v>
      </c>
      <c r="E3489" s="1">
        <v>-981</v>
      </c>
      <c r="F3489" s="1">
        <v>8</v>
      </c>
      <c r="G3489" s="1" t="s">
        <v>57</v>
      </c>
      <c r="H3489" s="1" t="s">
        <v>58</v>
      </c>
    </row>
    <row r="3490" spans="1:8" x14ac:dyDescent="0.3">
      <c r="A3490" s="1" t="s">
        <v>3246</v>
      </c>
      <c r="B3490" s="1" t="s">
        <v>3247</v>
      </c>
      <c r="C3490" s="1">
        <v>0</v>
      </c>
      <c r="D3490" s="1">
        <v>63</v>
      </c>
      <c r="E3490" s="1">
        <v>19</v>
      </c>
      <c r="F3490" s="1">
        <v>3</v>
      </c>
      <c r="G3490" s="1" t="s">
        <v>10</v>
      </c>
      <c r="H3490" s="1" t="s">
        <v>91</v>
      </c>
    </row>
    <row r="3491" spans="1:8" x14ac:dyDescent="0.3">
      <c r="A3491" s="1" t="s">
        <v>3246</v>
      </c>
      <c r="B3491" s="1" t="s">
        <v>1123</v>
      </c>
      <c r="C3491" s="1">
        <v>0.15</v>
      </c>
      <c r="D3491" s="1">
        <v>965</v>
      </c>
      <c r="E3491" s="1">
        <v>-68</v>
      </c>
      <c r="F3491" s="1">
        <v>3</v>
      </c>
      <c r="G3491" s="1" t="s">
        <v>57</v>
      </c>
      <c r="H3491" s="1" t="s">
        <v>79</v>
      </c>
    </row>
    <row r="3492" spans="1:8" x14ac:dyDescent="0.3">
      <c r="A3492" s="1" t="s">
        <v>3248</v>
      </c>
      <c r="B3492" s="1" t="s">
        <v>1053</v>
      </c>
      <c r="C3492" s="1">
        <v>0.1</v>
      </c>
      <c r="D3492" s="1">
        <v>293</v>
      </c>
      <c r="E3492" s="1">
        <v>36</v>
      </c>
      <c r="F3492" s="1">
        <v>6</v>
      </c>
      <c r="G3492" s="1" t="s">
        <v>10</v>
      </c>
      <c r="H3492" s="1" t="s">
        <v>22</v>
      </c>
    </row>
    <row r="3493" spans="1:8" x14ac:dyDescent="0.3">
      <c r="A3493" s="1" t="s">
        <v>3248</v>
      </c>
      <c r="B3493" s="1" t="s">
        <v>1337</v>
      </c>
      <c r="C3493" s="1">
        <v>0</v>
      </c>
      <c r="D3493" s="1">
        <v>50</v>
      </c>
      <c r="E3493" s="1">
        <v>23</v>
      </c>
      <c r="F3493" s="1">
        <v>2</v>
      </c>
      <c r="G3493" s="1" t="s">
        <v>10</v>
      </c>
      <c r="H3493" s="1" t="s">
        <v>77</v>
      </c>
    </row>
    <row r="3494" spans="1:8" x14ac:dyDescent="0.3">
      <c r="A3494" s="1" t="s">
        <v>3249</v>
      </c>
      <c r="B3494" s="1" t="s">
        <v>754</v>
      </c>
      <c r="C3494" s="1">
        <v>0.1</v>
      </c>
      <c r="D3494" s="1">
        <v>229</v>
      </c>
      <c r="E3494" s="1">
        <v>51</v>
      </c>
      <c r="F3494" s="1">
        <v>3</v>
      </c>
      <c r="G3494" s="1" t="s">
        <v>10</v>
      </c>
      <c r="H3494" s="1" t="s">
        <v>73</v>
      </c>
    </row>
    <row r="3495" spans="1:8" x14ac:dyDescent="0.3">
      <c r="A3495" s="1" t="s">
        <v>3250</v>
      </c>
      <c r="B3495" s="1" t="s">
        <v>2343</v>
      </c>
      <c r="C3495" s="1">
        <v>0</v>
      </c>
      <c r="D3495" s="1">
        <v>209</v>
      </c>
      <c r="E3495" s="1">
        <v>2</v>
      </c>
      <c r="F3495" s="1">
        <v>7</v>
      </c>
      <c r="G3495" s="1" t="s">
        <v>10</v>
      </c>
      <c r="H3495" s="1" t="s">
        <v>91</v>
      </c>
    </row>
    <row r="3496" spans="1:8" x14ac:dyDescent="0.3">
      <c r="A3496" s="1" t="s">
        <v>3251</v>
      </c>
      <c r="B3496" s="1" t="s">
        <v>3252</v>
      </c>
      <c r="C3496" s="1">
        <v>0</v>
      </c>
      <c r="D3496" s="1">
        <v>107</v>
      </c>
      <c r="E3496" s="1">
        <v>32</v>
      </c>
      <c r="F3496" s="1">
        <v>2</v>
      </c>
      <c r="G3496" s="1" t="s">
        <v>14</v>
      </c>
      <c r="H3496" s="1" t="s">
        <v>116</v>
      </c>
    </row>
    <row r="3497" spans="1:8" x14ac:dyDescent="0.3">
      <c r="A3497" s="1" t="s">
        <v>3253</v>
      </c>
      <c r="B3497" s="1" t="s">
        <v>3254</v>
      </c>
      <c r="C3497" s="1">
        <v>0.5</v>
      </c>
      <c r="D3497" s="1">
        <v>32</v>
      </c>
      <c r="E3497" s="1">
        <v>-10</v>
      </c>
      <c r="F3497" s="1">
        <v>5</v>
      </c>
      <c r="G3497" s="1" t="s">
        <v>10</v>
      </c>
      <c r="H3497" s="1" t="s">
        <v>45</v>
      </c>
    </row>
    <row r="3498" spans="1:8" x14ac:dyDescent="0.3">
      <c r="A3498" s="1" t="s">
        <v>3251</v>
      </c>
      <c r="B3498" s="1" t="s">
        <v>376</v>
      </c>
      <c r="C3498" s="1">
        <v>0</v>
      </c>
      <c r="D3498" s="1">
        <v>100</v>
      </c>
      <c r="E3498" s="1">
        <v>28</v>
      </c>
      <c r="F3498" s="1">
        <v>2</v>
      </c>
      <c r="G3498" s="1" t="s">
        <v>10</v>
      </c>
      <c r="H3498" s="1" t="s">
        <v>48</v>
      </c>
    </row>
    <row r="3499" spans="1:8" x14ac:dyDescent="0.3">
      <c r="A3499" s="1" t="s">
        <v>3251</v>
      </c>
      <c r="B3499" s="1" t="s">
        <v>844</v>
      </c>
      <c r="C3499" s="1">
        <v>0</v>
      </c>
      <c r="D3499" s="1">
        <v>178</v>
      </c>
      <c r="E3499" s="1">
        <v>52</v>
      </c>
      <c r="F3499" s="1">
        <v>4</v>
      </c>
      <c r="G3499" s="1" t="s">
        <v>10</v>
      </c>
      <c r="H3499" s="1" t="s">
        <v>77</v>
      </c>
    </row>
    <row r="3500" spans="1:8" x14ac:dyDescent="0.3">
      <c r="A3500" s="1" t="s">
        <v>3253</v>
      </c>
      <c r="B3500" s="1" t="s">
        <v>567</v>
      </c>
      <c r="C3500" s="1">
        <v>0.5</v>
      </c>
      <c r="D3500" s="1">
        <v>291</v>
      </c>
      <c r="E3500" s="1">
        <v>-116</v>
      </c>
      <c r="F3500" s="1">
        <v>5</v>
      </c>
      <c r="G3500" s="1" t="s">
        <v>57</v>
      </c>
      <c r="H3500" s="1" t="s">
        <v>96</v>
      </c>
    </row>
    <row r="3501" spans="1:8" x14ac:dyDescent="0.3">
      <c r="A3501" s="1" t="s">
        <v>3255</v>
      </c>
      <c r="B3501" s="1" t="s">
        <v>605</v>
      </c>
      <c r="C3501" s="1">
        <v>0</v>
      </c>
      <c r="D3501" s="1">
        <v>112</v>
      </c>
      <c r="E3501" s="1">
        <v>37</v>
      </c>
      <c r="F3501" s="1">
        <v>4</v>
      </c>
      <c r="G3501" s="1" t="s">
        <v>10</v>
      </c>
      <c r="H3501" s="1" t="s">
        <v>48</v>
      </c>
    </row>
    <row r="3502" spans="1:8" x14ac:dyDescent="0.3">
      <c r="A3502" s="1" t="s">
        <v>3256</v>
      </c>
      <c r="B3502" s="1" t="s">
        <v>1300</v>
      </c>
      <c r="C3502" s="1">
        <v>0</v>
      </c>
      <c r="D3502" s="1">
        <v>19</v>
      </c>
      <c r="E3502" s="1">
        <v>4</v>
      </c>
      <c r="F3502" s="1">
        <v>1</v>
      </c>
      <c r="G3502" s="1" t="s">
        <v>10</v>
      </c>
      <c r="H3502" s="1" t="s">
        <v>18</v>
      </c>
    </row>
    <row r="3503" spans="1:8" x14ac:dyDescent="0.3">
      <c r="A3503" s="1" t="s">
        <v>3257</v>
      </c>
      <c r="B3503" s="1" t="s">
        <v>2930</v>
      </c>
      <c r="C3503" s="1">
        <v>0.1</v>
      </c>
      <c r="D3503" s="1">
        <v>309</v>
      </c>
      <c r="E3503" s="1">
        <v>82</v>
      </c>
      <c r="F3503" s="1">
        <v>2</v>
      </c>
      <c r="G3503" s="1" t="s">
        <v>14</v>
      </c>
      <c r="H3503" s="1" t="s">
        <v>36</v>
      </c>
    </row>
    <row r="3504" spans="1:8" x14ac:dyDescent="0.3">
      <c r="A3504" s="1" t="s">
        <v>3258</v>
      </c>
      <c r="B3504" s="1" t="s">
        <v>3073</v>
      </c>
      <c r="C3504" s="1">
        <v>0.1</v>
      </c>
      <c r="D3504" s="1">
        <v>1973</v>
      </c>
      <c r="E3504" s="1">
        <v>767</v>
      </c>
      <c r="F3504" s="1">
        <v>5</v>
      </c>
      <c r="G3504" s="1" t="s">
        <v>14</v>
      </c>
      <c r="H3504" s="1" t="s">
        <v>15</v>
      </c>
    </row>
    <row r="3505" spans="1:8" x14ac:dyDescent="0.3">
      <c r="A3505" s="1" t="s">
        <v>3258</v>
      </c>
      <c r="B3505" s="1" t="s">
        <v>996</v>
      </c>
      <c r="C3505" s="1">
        <v>0</v>
      </c>
      <c r="D3505" s="1">
        <v>170</v>
      </c>
      <c r="E3505" s="1">
        <v>75</v>
      </c>
      <c r="F3505" s="1">
        <v>3</v>
      </c>
      <c r="G3505" s="1" t="s">
        <v>14</v>
      </c>
      <c r="H3505" s="1" t="s">
        <v>116</v>
      </c>
    </row>
    <row r="3506" spans="1:8" x14ac:dyDescent="0.3">
      <c r="A3506" s="1" t="s">
        <v>3258</v>
      </c>
      <c r="B3506" s="1" t="s">
        <v>1590</v>
      </c>
      <c r="C3506" s="1">
        <v>0</v>
      </c>
      <c r="D3506" s="1">
        <v>13</v>
      </c>
      <c r="E3506" s="1">
        <v>3</v>
      </c>
      <c r="F3506" s="1">
        <v>2</v>
      </c>
      <c r="G3506" s="1" t="s">
        <v>10</v>
      </c>
      <c r="H3506" s="1" t="s">
        <v>48</v>
      </c>
    </row>
    <row r="3507" spans="1:8" x14ac:dyDescent="0.3">
      <c r="A3507" s="1" t="s">
        <v>3258</v>
      </c>
      <c r="B3507" s="1" t="s">
        <v>87</v>
      </c>
      <c r="C3507" s="1">
        <v>0</v>
      </c>
      <c r="D3507" s="1">
        <v>145</v>
      </c>
      <c r="E3507" s="1">
        <v>44</v>
      </c>
      <c r="F3507" s="1">
        <v>3</v>
      </c>
      <c r="G3507" s="1" t="s">
        <v>10</v>
      </c>
      <c r="H3507" s="1" t="s">
        <v>48</v>
      </c>
    </row>
    <row r="3508" spans="1:8" x14ac:dyDescent="0.3">
      <c r="A3508" s="1" t="s">
        <v>3259</v>
      </c>
      <c r="B3508" s="1" t="s">
        <v>756</v>
      </c>
      <c r="C3508" s="1">
        <v>0</v>
      </c>
      <c r="D3508" s="1">
        <v>81</v>
      </c>
      <c r="E3508" s="1">
        <v>41</v>
      </c>
      <c r="F3508" s="1">
        <v>3</v>
      </c>
      <c r="G3508" s="1" t="s">
        <v>10</v>
      </c>
      <c r="H3508" s="1" t="s">
        <v>18</v>
      </c>
    </row>
    <row r="3509" spans="1:8" x14ac:dyDescent="0.3">
      <c r="A3509" s="1" t="s">
        <v>3259</v>
      </c>
      <c r="B3509" s="1" t="s">
        <v>225</v>
      </c>
      <c r="C3509" s="1">
        <v>0</v>
      </c>
      <c r="D3509" s="1">
        <v>11</v>
      </c>
      <c r="E3509" s="1">
        <v>4</v>
      </c>
      <c r="F3509" s="1">
        <v>1</v>
      </c>
      <c r="G3509" s="1" t="s">
        <v>10</v>
      </c>
      <c r="H3509" s="1" t="s">
        <v>48</v>
      </c>
    </row>
    <row r="3510" spans="1:8" x14ac:dyDescent="0.3">
      <c r="A3510" s="1" t="s">
        <v>3260</v>
      </c>
      <c r="B3510" s="1" t="s">
        <v>3261</v>
      </c>
      <c r="C3510" s="1">
        <v>0.15</v>
      </c>
      <c r="D3510" s="1">
        <v>278</v>
      </c>
      <c r="E3510" s="1">
        <v>62</v>
      </c>
      <c r="F3510" s="1">
        <v>3</v>
      </c>
      <c r="G3510" s="1" t="s">
        <v>57</v>
      </c>
      <c r="H3510" s="1" t="s">
        <v>58</v>
      </c>
    </row>
    <row r="3511" spans="1:8" x14ac:dyDescent="0.3">
      <c r="A3511" s="1" t="s">
        <v>3262</v>
      </c>
      <c r="B3511" s="1" t="s">
        <v>3263</v>
      </c>
      <c r="C3511" s="1">
        <v>0.1</v>
      </c>
      <c r="D3511" s="1">
        <v>397</v>
      </c>
      <c r="E3511" s="1">
        <v>-4</v>
      </c>
      <c r="F3511" s="1">
        <v>5</v>
      </c>
      <c r="G3511" s="1" t="s">
        <v>14</v>
      </c>
      <c r="H3511" s="1" t="s">
        <v>36</v>
      </c>
    </row>
    <row r="3512" spans="1:8" x14ac:dyDescent="0.3">
      <c r="A3512" s="1" t="s">
        <v>3264</v>
      </c>
      <c r="B3512" s="1" t="s">
        <v>3265</v>
      </c>
      <c r="C3512" s="1">
        <v>0</v>
      </c>
      <c r="D3512" s="1">
        <v>123</v>
      </c>
      <c r="E3512" s="1">
        <v>17</v>
      </c>
      <c r="F3512" s="1">
        <v>3</v>
      </c>
      <c r="G3512" s="1" t="s">
        <v>14</v>
      </c>
      <c r="H3512" s="1" t="s">
        <v>116</v>
      </c>
    </row>
    <row r="3513" spans="1:8" x14ac:dyDescent="0.3">
      <c r="A3513" s="1" t="s">
        <v>3266</v>
      </c>
      <c r="B3513" s="1" t="s">
        <v>1139</v>
      </c>
      <c r="C3513" s="1">
        <v>0</v>
      </c>
      <c r="D3513" s="1">
        <v>535</v>
      </c>
      <c r="E3513" s="1">
        <v>128</v>
      </c>
      <c r="F3513" s="1">
        <v>5</v>
      </c>
      <c r="G3513" s="1" t="s">
        <v>14</v>
      </c>
      <c r="H3513" s="1" t="s">
        <v>116</v>
      </c>
    </row>
    <row r="3514" spans="1:8" x14ac:dyDescent="0.3">
      <c r="A3514" s="1" t="s">
        <v>3264</v>
      </c>
      <c r="B3514" s="1" t="s">
        <v>1176</v>
      </c>
      <c r="C3514" s="1">
        <v>0</v>
      </c>
      <c r="D3514" s="1">
        <v>15</v>
      </c>
      <c r="E3514" s="1">
        <v>3</v>
      </c>
      <c r="F3514" s="1">
        <v>1</v>
      </c>
      <c r="G3514" s="1" t="s">
        <v>10</v>
      </c>
      <c r="H3514" s="1" t="s">
        <v>18</v>
      </c>
    </row>
    <row r="3515" spans="1:8" x14ac:dyDescent="0.3">
      <c r="A3515" s="1" t="s">
        <v>3264</v>
      </c>
      <c r="B3515" s="1" t="s">
        <v>1525</v>
      </c>
      <c r="C3515" s="1">
        <v>0</v>
      </c>
      <c r="D3515" s="1">
        <v>188</v>
      </c>
      <c r="E3515" s="1">
        <v>4</v>
      </c>
      <c r="F3515" s="1">
        <v>8</v>
      </c>
      <c r="G3515" s="1" t="s">
        <v>10</v>
      </c>
      <c r="H3515" s="1" t="s">
        <v>18</v>
      </c>
    </row>
    <row r="3516" spans="1:8" x14ac:dyDescent="0.3">
      <c r="A3516" s="1" t="s">
        <v>3264</v>
      </c>
      <c r="B3516" s="1" t="s">
        <v>1118</v>
      </c>
      <c r="C3516" s="1">
        <v>0</v>
      </c>
      <c r="D3516" s="1">
        <v>123</v>
      </c>
      <c r="E3516" s="1">
        <v>17</v>
      </c>
      <c r="F3516" s="1">
        <v>9</v>
      </c>
      <c r="G3516" s="1" t="s">
        <v>10</v>
      </c>
      <c r="H3516" s="1" t="s">
        <v>48</v>
      </c>
    </row>
    <row r="3517" spans="1:8" x14ac:dyDescent="0.3">
      <c r="A3517" s="1" t="s">
        <v>3264</v>
      </c>
      <c r="B3517" s="1" t="s">
        <v>899</v>
      </c>
      <c r="C3517" s="1">
        <v>0.1</v>
      </c>
      <c r="D3517" s="1">
        <v>246</v>
      </c>
      <c r="E3517" s="1">
        <v>0</v>
      </c>
      <c r="F3517" s="1">
        <v>5</v>
      </c>
      <c r="G3517" s="1" t="s">
        <v>10</v>
      </c>
      <c r="H3517" s="1" t="s">
        <v>22</v>
      </c>
    </row>
    <row r="3518" spans="1:8" x14ac:dyDescent="0.3">
      <c r="A3518" s="1" t="s">
        <v>3266</v>
      </c>
      <c r="B3518" s="1" t="s">
        <v>715</v>
      </c>
      <c r="C3518" s="1">
        <v>0</v>
      </c>
      <c r="D3518" s="1">
        <v>209</v>
      </c>
      <c r="E3518" s="1">
        <v>84</v>
      </c>
      <c r="F3518" s="1">
        <v>7</v>
      </c>
      <c r="G3518" s="1" t="s">
        <v>10</v>
      </c>
      <c r="H3518" s="1" t="s">
        <v>48</v>
      </c>
    </row>
    <row r="3519" spans="1:8" x14ac:dyDescent="0.3">
      <c r="A3519" s="1" t="s">
        <v>3267</v>
      </c>
      <c r="B3519" s="1" t="s">
        <v>501</v>
      </c>
      <c r="C3519" s="1">
        <v>0.5</v>
      </c>
      <c r="D3519" s="1">
        <v>70</v>
      </c>
      <c r="E3519" s="1">
        <v>-28</v>
      </c>
      <c r="F3519" s="1">
        <v>5</v>
      </c>
      <c r="G3519" s="1" t="s">
        <v>10</v>
      </c>
      <c r="H3519" s="1" t="s">
        <v>11</v>
      </c>
    </row>
    <row r="3520" spans="1:8" x14ac:dyDescent="0.3">
      <c r="A3520" s="1" t="s">
        <v>3268</v>
      </c>
      <c r="B3520" s="1" t="s">
        <v>715</v>
      </c>
      <c r="C3520" s="1">
        <v>0</v>
      </c>
      <c r="D3520" s="1">
        <v>30</v>
      </c>
      <c r="E3520" s="1">
        <v>12</v>
      </c>
      <c r="F3520" s="1">
        <v>1</v>
      </c>
      <c r="G3520" s="1" t="s">
        <v>10</v>
      </c>
      <c r="H3520" s="1" t="s">
        <v>48</v>
      </c>
    </row>
    <row r="3521" spans="1:8" x14ac:dyDescent="0.3">
      <c r="A3521" s="1" t="s">
        <v>3269</v>
      </c>
      <c r="B3521" s="1" t="s">
        <v>1618</v>
      </c>
      <c r="C3521" s="1">
        <v>0.5</v>
      </c>
      <c r="D3521" s="1">
        <v>92</v>
      </c>
      <c r="E3521" s="1">
        <v>-15</v>
      </c>
      <c r="F3521" s="1">
        <v>4</v>
      </c>
      <c r="G3521" s="1" t="s">
        <v>10</v>
      </c>
      <c r="H3521" s="1" t="s">
        <v>91</v>
      </c>
    </row>
    <row r="3522" spans="1:8" x14ac:dyDescent="0.3">
      <c r="A3522" s="1" t="s">
        <v>3270</v>
      </c>
      <c r="B3522" s="1" t="s">
        <v>3271</v>
      </c>
      <c r="C3522" s="1">
        <v>0</v>
      </c>
      <c r="D3522" s="1">
        <v>22</v>
      </c>
      <c r="E3522" s="1">
        <v>3</v>
      </c>
      <c r="F3522" s="1">
        <v>2</v>
      </c>
      <c r="G3522" s="1" t="s">
        <v>10</v>
      </c>
      <c r="H3522" s="1" t="s">
        <v>45</v>
      </c>
    </row>
    <row r="3523" spans="1:8" x14ac:dyDescent="0.3">
      <c r="A3523" s="1" t="s">
        <v>3270</v>
      </c>
      <c r="B3523" s="1" t="s">
        <v>373</v>
      </c>
      <c r="C3523" s="1">
        <v>0</v>
      </c>
      <c r="D3523" s="1">
        <v>22</v>
      </c>
      <c r="E3523" s="1">
        <v>11</v>
      </c>
      <c r="F3523" s="1">
        <v>2</v>
      </c>
      <c r="G3523" s="1" t="s">
        <v>10</v>
      </c>
      <c r="H3523" s="1" t="s">
        <v>45</v>
      </c>
    </row>
    <row r="3524" spans="1:8" x14ac:dyDescent="0.3">
      <c r="A3524" s="1" t="s">
        <v>3270</v>
      </c>
      <c r="B3524" s="1" t="s">
        <v>3272</v>
      </c>
      <c r="C3524" s="1">
        <v>0</v>
      </c>
      <c r="D3524" s="1">
        <v>517</v>
      </c>
      <c r="E3524" s="1">
        <v>46</v>
      </c>
      <c r="F3524" s="1">
        <v>2</v>
      </c>
      <c r="G3524" s="1" t="s">
        <v>57</v>
      </c>
      <c r="H3524" s="1" t="s">
        <v>96</v>
      </c>
    </row>
    <row r="3525" spans="1:8" x14ac:dyDescent="0.3">
      <c r="A3525" s="1" t="s">
        <v>3273</v>
      </c>
      <c r="B3525" s="1" t="s">
        <v>87</v>
      </c>
      <c r="C3525" s="1">
        <v>0</v>
      </c>
      <c r="D3525" s="1">
        <v>339</v>
      </c>
      <c r="E3525" s="1">
        <v>102</v>
      </c>
      <c r="F3525" s="1">
        <v>7</v>
      </c>
      <c r="G3525" s="1" t="s">
        <v>10</v>
      </c>
      <c r="H3525" s="1" t="s">
        <v>48</v>
      </c>
    </row>
    <row r="3526" spans="1:8" x14ac:dyDescent="0.3">
      <c r="A3526" s="1" t="s">
        <v>3274</v>
      </c>
      <c r="B3526" s="1" t="s">
        <v>2819</v>
      </c>
      <c r="C3526" s="1">
        <v>0.1</v>
      </c>
      <c r="D3526" s="1">
        <v>442</v>
      </c>
      <c r="E3526" s="1">
        <v>74</v>
      </c>
      <c r="F3526" s="1">
        <v>3</v>
      </c>
      <c r="G3526" s="1" t="s">
        <v>57</v>
      </c>
      <c r="H3526" s="1" t="s">
        <v>58</v>
      </c>
    </row>
    <row r="3527" spans="1:8" x14ac:dyDescent="0.3">
      <c r="A3527" s="1" t="s">
        <v>3275</v>
      </c>
      <c r="B3527" s="1" t="s">
        <v>1525</v>
      </c>
      <c r="C3527" s="1">
        <v>0</v>
      </c>
      <c r="D3527" s="1">
        <v>71</v>
      </c>
      <c r="E3527" s="1">
        <v>1</v>
      </c>
      <c r="F3527" s="1">
        <v>3</v>
      </c>
      <c r="G3527" s="1" t="s">
        <v>10</v>
      </c>
      <c r="H3527" s="1" t="s">
        <v>18</v>
      </c>
    </row>
    <row r="3528" spans="1:8" x14ac:dyDescent="0.3">
      <c r="A3528" s="1" t="s">
        <v>3275</v>
      </c>
      <c r="B3528" s="1" t="s">
        <v>1324</v>
      </c>
      <c r="C3528" s="1">
        <v>0.15</v>
      </c>
      <c r="D3528" s="1">
        <v>1084</v>
      </c>
      <c r="E3528" s="1">
        <v>166</v>
      </c>
      <c r="F3528" s="1">
        <v>2</v>
      </c>
      <c r="G3528" s="1" t="s">
        <v>57</v>
      </c>
      <c r="H3528" s="1" t="s">
        <v>70</v>
      </c>
    </row>
    <row r="3529" spans="1:8" x14ac:dyDescent="0.3">
      <c r="A3529" s="1" t="s">
        <v>3276</v>
      </c>
      <c r="B3529" s="1" t="s">
        <v>2968</v>
      </c>
      <c r="C3529" s="1">
        <v>0.5</v>
      </c>
      <c r="D3529" s="1">
        <v>82</v>
      </c>
      <c r="E3529" s="1">
        <v>-18</v>
      </c>
      <c r="F3529" s="1">
        <v>4</v>
      </c>
      <c r="G3529" s="1" t="s">
        <v>10</v>
      </c>
      <c r="H3529" s="1" t="s">
        <v>91</v>
      </c>
    </row>
    <row r="3530" spans="1:8" x14ac:dyDescent="0.3">
      <c r="A3530" s="1" t="s">
        <v>3277</v>
      </c>
      <c r="B3530" s="1" t="s">
        <v>323</v>
      </c>
      <c r="C3530" s="1">
        <v>0</v>
      </c>
      <c r="D3530" s="1">
        <v>151</v>
      </c>
      <c r="E3530" s="1">
        <v>9</v>
      </c>
      <c r="F3530" s="1">
        <v>3</v>
      </c>
      <c r="G3530" s="1" t="s">
        <v>10</v>
      </c>
      <c r="H3530" s="1" t="s">
        <v>48</v>
      </c>
    </row>
    <row r="3531" spans="1:8" x14ac:dyDescent="0.3">
      <c r="A3531" s="1" t="s">
        <v>3277</v>
      </c>
      <c r="B3531" s="1" t="s">
        <v>1920</v>
      </c>
      <c r="C3531" s="1">
        <v>0</v>
      </c>
      <c r="D3531" s="1">
        <v>238</v>
      </c>
      <c r="E3531" s="1">
        <v>31</v>
      </c>
      <c r="F3531" s="1">
        <v>5</v>
      </c>
      <c r="G3531" s="1" t="s">
        <v>10</v>
      </c>
      <c r="H3531" s="1" t="s">
        <v>22</v>
      </c>
    </row>
    <row r="3532" spans="1:8" x14ac:dyDescent="0.3">
      <c r="A3532" s="1" t="s">
        <v>3278</v>
      </c>
      <c r="B3532" s="1" t="s">
        <v>1111</v>
      </c>
      <c r="C3532" s="1">
        <v>0</v>
      </c>
      <c r="D3532" s="1">
        <v>88</v>
      </c>
      <c r="E3532" s="1">
        <v>3</v>
      </c>
      <c r="F3532" s="1">
        <v>2</v>
      </c>
      <c r="G3532" s="1" t="s">
        <v>14</v>
      </c>
      <c r="H3532" s="1" t="s">
        <v>116</v>
      </c>
    </row>
    <row r="3533" spans="1:8" x14ac:dyDescent="0.3">
      <c r="A3533" s="1" t="s">
        <v>3278</v>
      </c>
      <c r="B3533" s="1" t="s">
        <v>1309</v>
      </c>
      <c r="C3533" s="1">
        <v>0</v>
      </c>
      <c r="D3533" s="1">
        <v>226</v>
      </c>
      <c r="E3533" s="1">
        <v>63</v>
      </c>
      <c r="F3533" s="1">
        <v>4</v>
      </c>
      <c r="G3533" s="1" t="s">
        <v>14</v>
      </c>
      <c r="H3533" s="1" t="s">
        <v>116</v>
      </c>
    </row>
    <row r="3534" spans="1:8" x14ac:dyDescent="0.3">
      <c r="A3534" s="1" t="s">
        <v>3278</v>
      </c>
      <c r="B3534" s="1" t="s">
        <v>1443</v>
      </c>
      <c r="C3534" s="1">
        <v>0</v>
      </c>
      <c r="D3534" s="1">
        <v>308</v>
      </c>
      <c r="E3534" s="1">
        <v>142</v>
      </c>
      <c r="F3534" s="1">
        <v>14</v>
      </c>
      <c r="G3534" s="1" t="s">
        <v>10</v>
      </c>
      <c r="H3534" s="1" t="s">
        <v>11</v>
      </c>
    </row>
    <row r="3535" spans="1:8" x14ac:dyDescent="0.3">
      <c r="A3535" s="1" t="s">
        <v>3279</v>
      </c>
      <c r="B3535" s="1" t="s">
        <v>3280</v>
      </c>
      <c r="C3535" s="1">
        <v>0</v>
      </c>
      <c r="D3535" s="1">
        <v>207</v>
      </c>
      <c r="E3535" s="1">
        <v>2</v>
      </c>
      <c r="F3535" s="1">
        <v>7</v>
      </c>
      <c r="G3535" s="1" t="s">
        <v>10</v>
      </c>
      <c r="H3535" s="1" t="s">
        <v>91</v>
      </c>
    </row>
    <row r="3536" spans="1:8" x14ac:dyDescent="0.3">
      <c r="A3536" s="1" t="s">
        <v>3281</v>
      </c>
      <c r="B3536" s="1" t="s">
        <v>1901</v>
      </c>
      <c r="C3536" s="1">
        <v>0</v>
      </c>
      <c r="D3536" s="1">
        <v>22</v>
      </c>
      <c r="E3536" s="1">
        <v>6</v>
      </c>
      <c r="F3536" s="1">
        <v>2</v>
      </c>
      <c r="G3536" s="1" t="s">
        <v>10</v>
      </c>
      <c r="H3536" s="1" t="s">
        <v>48</v>
      </c>
    </row>
    <row r="3537" spans="1:8" x14ac:dyDescent="0.3">
      <c r="A3537" s="1" t="s">
        <v>3281</v>
      </c>
      <c r="B3537" s="1" t="s">
        <v>2333</v>
      </c>
      <c r="C3537" s="1">
        <v>0</v>
      </c>
      <c r="D3537" s="1">
        <v>11</v>
      </c>
      <c r="E3537" s="1">
        <v>1</v>
      </c>
      <c r="F3537" s="1">
        <v>1</v>
      </c>
      <c r="G3537" s="1" t="s">
        <v>10</v>
      </c>
      <c r="H3537" s="1" t="s">
        <v>45</v>
      </c>
    </row>
    <row r="3538" spans="1:8" x14ac:dyDescent="0.3">
      <c r="A3538" s="1" t="s">
        <v>3281</v>
      </c>
      <c r="B3538" s="1" t="s">
        <v>491</v>
      </c>
      <c r="C3538" s="1">
        <v>0</v>
      </c>
      <c r="D3538" s="1">
        <v>9</v>
      </c>
      <c r="E3538" s="1">
        <v>3</v>
      </c>
      <c r="F3538" s="1">
        <v>1</v>
      </c>
      <c r="G3538" s="1" t="s">
        <v>10</v>
      </c>
      <c r="H3538" s="1" t="s">
        <v>45</v>
      </c>
    </row>
    <row r="3539" spans="1:8" x14ac:dyDescent="0.3">
      <c r="A3539" s="1" t="s">
        <v>3282</v>
      </c>
      <c r="B3539" s="1" t="s">
        <v>3283</v>
      </c>
      <c r="C3539" s="1">
        <v>0.2</v>
      </c>
      <c r="D3539" s="1">
        <v>256</v>
      </c>
      <c r="E3539" s="1">
        <v>83</v>
      </c>
      <c r="F3539" s="1">
        <v>5</v>
      </c>
      <c r="G3539" s="1" t="s">
        <v>14</v>
      </c>
      <c r="H3539" s="1" t="s">
        <v>36</v>
      </c>
    </row>
    <row r="3540" spans="1:8" x14ac:dyDescent="0.3">
      <c r="A3540" s="1" t="s">
        <v>3282</v>
      </c>
      <c r="B3540" s="1" t="s">
        <v>605</v>
      </c>
      <c r="C3540" s="1">
        <v>0.1</v>
      </c>
      <c r="D3540" s="1">
        <v>50</v>
      </c>
      <c r="E3540" s="1">
        <v>13</v>
      </c>
      <c r="F3540" s="1">
        <v>2</v>
      </c>
      <c r="G3540" s="1" t="s">
        <v>10</v>
      </c>
      <c r="H3540" s="1" t="s">
        <v>48</v>
      </c>
    </row>
    <row r="3541" spans="1:8" x14ac:dyDescent="0.3">
      <c r="A3541" s="1" t="s">
        <v>3282</v>
      </c>
      <c r="B3541" s="1" t="s">
        <v>2593</v>
      </c>
      <c r="C3541" s="1">
        <v>0.1</v>
      </c>
      <c r="D3541" s="1">
        <v>39</v>
      </c>
      <c r="E3541" s="1">
        <v>15</v>
      </c>
      <c r="F3541" s="1">
        <v>6</v>
      </c>
      <c r="G3541" s="1" t="s">
        <v>10</v>
      </c>
      <c r="H3541" s="1" t="s">
        <v>91</v>
      </c>
    </row>
    <row r="3542" spans="1:8" x14ac:dyDescent="0.3">
      <c r="A3542" s="1" t="s">
        <v>3284</v>
      </c>
      <c r="B3542" s="1" t="s">
        <v>239</v>
      </c>
      <c r="C3542" s="1">
        <v>0</v>
      </c>
      <c r="D3542" s="1">
        <v>24</v>
      </c>
      <c r="E3542" s="1">
        <v>0</v>
      </c>
      <c r="F3542" s="1">
        <v>2</v>
      </c>
      <c r="G3542" s="1" t="s">
        <v>10</v>
      </c>
      <c r="H3542" s="1" t="s">
        <v>18</v>
      </c>
    </row>
    <row r="3543" spans="1:8" x14ac:dyDescent="0.3">
      <c r="A3543" s="1" t="s">
        <v>3285</v>
      </c>
      <c r="B3543" s="1" t="s">
        <v>233</v>
      </c>
      <c r="C3543" s="1">
        <v>0</v>
      </c>
      <c r="D3543" s="1">
        <v>103</v>
      </c>
      <c r="E3543" s="1">
        <v>26</v>
      </c>
      <c r="F3543" s="1">
        <v>2</v>
      </c>
      <c r="G3543" s="1" t="s">
        <v>10</v>
      </c>
      <c r="H3543" s="1" t="s">
        <v>48</v>
      </c>
    </row>
    <row r="3544" spans="1:8" x14ac:dyDescent="0.3">
      <c r="A3544" s="1" t="s">
        <v>3285</v>
      </c>
      <c r="B3544" s="1" t="s">
        <v>1738</v>
      </c>
      <c r="C3544" s="1">
        <v>0</v>
      </c>
      <c r="D3544" s="1">
        <v>24</v>
      </c>
      <c r="E3544" s="1">
        <v>2</v>
      </c>
      <c r="F3544" s="1">
        <v>4</v>
      </c>
      <c r="G3544" s="1" t="s">
        <v>10</v>
      </c>
      <c r="H3544" s="1" t="s">
        <v>48</v>
      </c>
    </row>
    <row r="3545" spans="1:8" x14ac:dyDescent="0.3">
      <c r="A3545" s="1" t="s">
        <v>3285</v>
      </c>
      <c r="B3545" s="1" t="s">
        <v>3110</v>
      </c>
      <c r="C3545" s="1">
        <v>0</v>
      </c>
      <c r="D3545" s="1">
        <v>101</v>
      </c>
      <c r="E3545" s="1">
        <v>48</v>
      </c>
      <c r="F3545" s="1">
        <v>5</v>
      </c>
      <c r="G3545" s="1" t="s">
        <v>10</v>
      </c>
      <c r="H3545" s="1" t="s">
        <v>91</v>
      </c>
    </row>
    <row r="3546" spans="1:8" x14ac:dyDescent="0.3">
      <c r="A3546" s="1" t="s">
        <v>3285</v>
      </c>
      <c r="B3546" s="1" t="s">
        <v>2051</v>
      </c>
      <c r="C3546" s="1">
        <v>0.1</v>
      </c>
      <c r="D3546" s="1">
        <v>389</v>
      </c>
      <c r="E3546" s="1">
        <v>99</v>
      </c>
      <c r="F3546" s="1">
        <v>9</v>
      </c>
      <c r="G3546" s="1" t="s">
        <v>10</v>
      </c>
      <c r="H3546" s="1" t="s">
        <v>22</v>
      </c>
    </row>
    <row r="3547" spans="1:8" x14ac:dyDescent="0.3">
      <c r="A3547" s="1" t="s">
        <v>3286</v>
      </c>
      <c r="B3547" s="1" t="s">
        <v>3158</v>
      </c>
      <c r="C3547" s="1">
        <v>0.2</v>
      </c>
      <c r="D3547" s="1">
        <v>409</v>
      </c>
      <c r="E3547" s="1">
        <v>143</v>
      </c>
      <c r="F3547" s="1">
        <v>3</v>
      </c>
      <c r="G3547" s="1" t="s">
        <v>14</v>
      </c>
      <c r="H3547" s="1" t="s">
        <v>36</v>
      </c>
    </row>
    <row r="3548" spans="1:8" x14ac:dyDescent="0.3">
      <c r="A3548" s="1" t="s">
        <v>3286</v>
      </c>
      <c r="B3548" s="1" t="s">
        <v>490</v>
      </c>
      <c r="C3548" s="1">
        <v>0</v>
      </c>
      <c r="D3548" s="1">
        <v>48</v>
      </c>
      <c r="E3548" s="1">
        <v>13</v>
      </c>
      <c r="F3548" s="1">
        <v>2</v>
      </c>
      <c r="G3548" s="1" t="s">
        <v>14</v>
      </c>
      <c r="H3548" s="1" t="s">
        <v>116</v>
      </c>
    </row>
    <row r="3549" spans="1:8" x14ac:dyDescent="0.3">
      <c r="A3549" s="1" t="s">
        <v>3287</v>
      </c>
      <c r="B3549" s="1" t="s">
        <v>1812</v>
      </c>
      <c r="C3549" s="1">
        <v>0</v>
      </c>
      <c r="D3549" s="1">
        <v>56</v>
      </c>
      <c r="E3549" s="1">
        <v>6</v>
      </c>
      <c r="F3549" s="1">
        <v>14</v>
      </c>
      <c r="G3549" s="1" t="s">
        <v>10</v>
      </c>
      <c r="H3549" s="1" t="s">
        <v>48</v>
      </c>
    </row>
    <row r="3550" spans="1:8" x14ac:dyDescent="0.3">
      <c r="A3550" s="1" t="s">
        <v>3286</v>
      </c>
      <c r="B3550" s="1" t="s">
        <v>464</v>
      </c>
      <c r="C3550" s="1">
        <v>0</v>
      </c>
      <c r="D3550" s="1">
        <v>161</v>
      </c>
      <c r="E3550" s="1">
        <v>40</v>
      </c>
      <c r="F3550" s="1">
        <v>3</v>
      </c>
      <c r="G3550" s="1" t="s">
        <v>10</v>
      </c>
      <c r="H3550" s="1" t="s">
        <v>18</v>
      </c>
    </row>
    <row r="3551" spans="1:8" x14ac:dyDescent="0.3">
      <c r="A3551" s="1" t="s">
        <v>3286</v>
      </c>
      <c r="B3551" s="1" t="s">
        <v>1901</v>
      </c>
      <c r="C3551" s="1">
        <v>0</v>
      </c>
      <c r="D3551" s="1">
        <v>34</v>
      </c>
      <c r="E3551" s="1">
        <v>9</v>
      </c>
      <c r="F3551" s="1">
        <v>3</v>
      </c>
      <c r="G3551" s="1" t="s">
        <v>10</v>
      </c>
      <c r="H3551" s="1" t="s">
        <v>48</v>
      </c>
    </row>
    <row r="3552" spans="1:8" x14ac:dyDescent="0.3">
      <c r="A3552" s="1" t="s">
        <v>3287</v>
      </c>
      <c r="B3552" s="1" t="s">
        <v>3107</v>
      </c>
      <c r="C3552" s="1">
        <v>0</v>
      </c>
      <c r="D3552" s="1">
        <v>80</v>
      </c>
      <c r="E3552" s="1">
        <v>2</v>
      </c>
      <c r="F3552" s="1">
        <v>2</v>
      </c>
      <c r="G3552" s="1" t="s">
        <v>57</v>
      </c>
      <c r="H3552" s="1" t="s">
        <v>96</v>
      </c>
    </row>
    <row r="3553" spans="1:8" x14ac:dyDescent="0.3">
      <c r="A3553" s="1" t="s">
        <v>3286</v>
      </c>
      <c r="B3553" s="1" t="s">
        <v>1519</v>
      </c>
      <c r="C3553" s="1">
        <v>0</v>
      </c>
      <c r="D3553" s="1">
        <v>1026</v>
      </c>
      <c r="E3553" s="1">
        <v>482</v>
      </c>
      <c r="F3553" s="1">
        <v>4</v>
      </c>
      <c r="G3553" s="1" t="s">
        <v>57</v>
      </c>
      <c r="H3553" s="1" t="s">
        <v>96</v>
      </c>
    </row>
    <row r="3554" spans="1:8" x14ac:dyDescent="0.3">
      <c r="A3554" s="1" t="s">
        <v>3286</v>
      </c>
      <c r="B3554" s="1" t="s">
        <v>3288</v>
      </c>
      <c r="C3554" s="1">
        <v>0</v>
      </c>
      <c r="D3554" s="1">
        <v>2880</v>
      </c>
      <c r="E3554" s="1">
        <v>1296</v>
      </c>
      <c r="F3554" s="1">
        <v>9</v>
      </c>
      <c r="G3554" s="1" t="s">
        <v>57</v>
      </c>
      <c r="H3554" s="1" t="s">
        <v>79</v>
      </c>
    </row>
    <row r="3555" spans="1:8" x14ac:dyDescent="0.3">
      <c r="A3555" s="1" t="s">
        <v>3289</v>
      </c>
      <c r="B3555" s="1" t="s">
        <v>3290</v>
      </c>
      <c r="C3555" s="1">
        <v>0</v>
      </c>
      <c r="D3555" s="1">
        <v>142</v>
      </c>
      <c r="E3555" s="1">
        <v>70</v>
      </c>
      <c r="F3555" s="1">
        <v>5</v>
      </c>
      <c r="G3555" s="1" t="s">
        <v>10</v>
      </c>
      <c r="H3555" s="1" t="s">
        <v>91</v>
      </c>
    </row>
    <row r="3556" spans="1:8" x14ac:dyDescent="0.3">
      <c r="A3556" s="1" t="s">
        <v>3289</v>
      </c>
      <c r="B3556" s="1" t="s">
        <v>1069</v>
      </c>
      <c r="C3556" s="1">
        <v>0</v>
      </c>
      <c r="D3556" s="1">
        <v>72</v>
      </c>
      <c r="E3556" s="1">
        <v>16</v>
      </c>
      <c r="F3556" s="1">
        <v>3</v>
      </c>
      <c r="G3556" s="1" t="s">
        <v>10</v>
      </c>
      <c r="H3556" s="1" t="s">
        <v>77</v>
      </c>
    </row>
    <row r="3557" spans="1:8" x14ac:dyDescent="0.3">
      <c r="A3557" s="1" t="s">
        <v>3291</v>
      </c>
      <c r="B3557" s="1" t="s">
        <v>3292</v>
      </c>
      <c r="C3557" s="1">
        <v>0</v>
      </c>
      <c r="D3557" s="1">
        <v>119</v>
      </c>
      <c r="E3557" s="1">
        <v>53</v>
      </c>
      <c r="F3557" s="1">
        <v>5</v>
      </c>
      <c r="G3557" s="1" t="s">
        <v>10</v>
      </c>
      <c r="H3557" s="1" t="s">
        <v>11</v>
      </c>
    </row>
    <row r="3558" spans="1:8" x14ac:dyDescent="0.3">
      <c r="A3558" s="1" t="s">
        <v>3291</v>
      </c>
      <c r="B3558" s="1" t="s">
        <v>416</v>
      </c>
      <c r="C3558" s="1">
        <v>0.1</v>
      </c>
      <c r="D3558" s="1">
        <v>891</v>
      </c>
      <c r="E3558" s="1">
        <v>0</v>
      </c>
      <c r="F3558" s="1">
        <v>5</v>
      </c>
      <c r="G3558" s="1" t="s">
        <v>10</v>
      </c>
      <c r="H3558" s="1" t="s">
        <v>22</v>
      </c>
    </row>
    <row r="3559" spans="1:8" x14ac:dyDescent="0.3">
      <c r="A3559" s="1" t="s">
        <v>3291</v>
      </c>
      <c r="B3559" s="1" t="s">
        <v>1988</v>
      </c>
      <c r="C3559" s="1">
        <v>0.15</v>
      </c>
      <c r="D3559" s="1">
        <v>328</v>
      </c>
      <c r="E3559" s="1">
        <v>35</v>
      </c>
      <c r="F3559" s="1">
        <v>2</v>
      </c>
      <c r="G3559" s="1" t="s">
        <v>57</v>
      </c>
      <c r="H3559" s="1" t="s">
        <v>79</v>
      </c>
    </row>
    <row r="3560" spans="1:8" x14ac:dyDescent="0.3">
      <c r="A3560" s="1" t="s">
        <v>3291</v>
      </c>
      <c r="B3560" s="1" t="s">
        <v>3293</v>
      </c>
      <c r="C3560" s="1">
        <v>0.15</v>
      </c>
      <c r="D3560" s="1">
        <v>328</v>
      </c>
      <c r="E3560" s="1">
        <v>15</v>
      </c>
      <c r="F3560" s="1">
        <v>2</v>
      </c>
      <c r="G3560" s="1" t="s">
        <v>57</v>
      </c>
      <c r="H3560" s="1" t="s">
        <v>79</v>
      </c>
    </row>
    <row r="3561" spans="1:8" x14ac:dyDescent="0.3">
      <c r="A3561" s="1" t="s">
        <v>3294</v>
      </c>
      <c r="B3561" s="1" t="s">
        <v>755</v>
      </c>
      <c r="C3561" s="1">
        <v>0</v>
      </c>
      <c r="D3561" s="1">
        <v>60</v>
      </c>
      <c r="E3561" s="1">
        <v>22</v>
      </c>
      <c r="F3561" s="1">
        <v>4</v>
      </c>
      <c r="G3561" s="1" t="s">
        <v>10</v>
      </c>
      <c r="H3561" s="1" t="s">
        <v>18</v>
      </c>
    </row>
    <row r="3562" spans="1:8" x14ac:dyDescent="0.3">
      <c r="A3562" s="1" t="s">
        <v>3294</v>
      </c>
      <c r="B3562" s="1" t="s">
        <v>724</v>
      </c>
      <c r="C3562" s="1">
        <v>0.15</v>
      </c>
      <c r="D3562" s="1">
        <v>262</v>
      </c>
      <c r="E3562" s="1">
        <v>-12</v>
      </c>
      <c r="F3562" s="1">
        <v>1</v>
      </c>
      <c r="G3562" s="1" t="s">
        <v>57</v>
      </c>
      <c r="H3562" s="1" t="s">
        <v>58</v>
      </c>
    </row>
    <row r="3563" spans="1:8" x14ac:dyDescent="0.3">
      <c r="A3563" s="1" t="s">
        <v>3294</v>
      </c>
      <c r="B3563" s="1" t="s">
        <v>3295</v>
      </c>
      <c r="C3563" s="1">
        <v>0.15</v>
      </c>
      <c r="D3563" s="1">
        <v>448</v>
      </c>
      <c r="E3563" s="1">
        <v>-53</v>
      </c>
      <c r="F3563" s="1">
        <v>3</v>
      </c>
      <c r="G3563" s="1" t="s">
        <v>57</v>
      </c>
      <c r="H3563" s="1" t="s">
        <v>58</v>
      </c>
    </row>
    <row r="3564" spans="1:8" x14ac:dyDescent="0.3">
      <c r="A3564" s="1" t="s">
        <v>3296</v>
      </c>
      <c r="B3564" s="1" t="s">
        <v>3297</v>
      </c>
      <c r="C3564" s="1">
        <v>0</v>
      </c>
      <c r="D3564" s="1">
        <v>1348</v>
      </c>
      <c r="E3564" s="1">
        <v>445</v>
      </c>
      <c r="F3564" s="1">
        <v>7</v>
      </c>
      <c r="G3564" s="1" t="s">
        <v>57</v>
      </c>
      <c r="H3564" s="1" t="s">
        <v>79</v>
      </c>
    </row>
    <row r="3565" spans="1:8" x14ac:dyDescent="0.3">
      <c r="A3565" s="1" t="s">
        <v>3298</v>
      </c>
      <c r="B3565" s="1" t="s">
        <v>261</v>
      </c>
      <c r="C3565" s="1">
        <v>0</v>
      </c>
      <c r="D3565" s="1">
        <v>97</v>
      </c>
      <c r="E3565" s="1">
        <v>37</v>
      </c>
      <c r="F3565" s="1">
        <v>3</v>
      </c>
      <c r="G3565" s="1" t="s">
        <v>10</v>
      </c>
      <c r="H3565" s="1" t="s">
        <v>18</v>
      </c>
    </row>
    <row r="3566" spans="1:8" x14ac:dyDescent="0.3">
      <c r="A3566" s="1" t="s">
        <v>3298</v>
      </c>
      <c r="B3566" s="1" t="s">
        <v>403</v>
      </c>
      <c r="C3566" s="1">
        <v>0</v>
      </c>
      <c r="D3566" s="1">
        <v>54</v>
      </c>
      <c r="E3566" s="1">
        <v>4</v>
      </c>
      <c r="F3566" s="1">
        <v>3</v>
      </c>
      <c r="G3566" s="1" t="s">
        <v>10</v>
      </c>
      <c r="H3566" s="1" t="s">
        <v>18</v>
      </c>
    </row>
    <row r="3567" spans="1:8" x14ac:dyDescent="0.3">
      <c r="A3567" s="1" t="s">
        <v>3298</v>
      </c>
      <c r="B3567" s="1" t="s">
        <v>177</v>
      </c>
      <c r="C3567" s="1">
        <v>0</v>
      </c>
      <c r="D3567" s="1">
        <v>48</v>
      </c>
      <c r="E3567" s="1">
        <v>5</v>
      </c>
      <c r="F3567" s="1">
        <v>3</v>
      </c>
      <c r="G3567" s="1" t="s">
        <v>10</v>
      </c>
      <c r="H3567" s="1" t="s">
        <v>29</v>
      </c>
    </row>
    <row r="3568" spans="1:8" x14ac:dyDescent="0.3">
      <c r="A3568" s="1" t="s">
        <v>3298</v>
      </c>
      <c r="B3568" s="1" t="s">
        <v>1089</v>
      </c>
      <c r="C3568" s="1">
        <v>0</v>
      </c>
      <c r="D3568" s="1">
        <v>154</v>
      </c>
      <c r="E3568" s="1">
        <v>46</v>
      </c>
      <c r="F3568" s="1">
        <v>5</v>
      </c>
      <c r="G3568" s="1" t="s">
        <v>57</v>
      </c>
      <c r="H3568" s="1" t="s">
        <v>96</v>
      </c>
    </row>
    <row r="3569" spans="1:8" x14ac:dyDescent="0.3">
      <c r="A3569" s="1" t="s">
        <v>3298</v>
      </c>
      <c r="B3569" s="1" t="s">
        <v>900</v>
      </c>
      <c r="C3569" s="1">
        <v>0.15</v>
      </c>
      <c r="D3569" s="1">
        <v>419</v>
      </c>
      <c r="E3569" s="1">
        <v>-44</v>
      </c>
      <c r="F3569" s="1">
        <v>4</v>
      </c>
      <c r="G3569" s="1" t="s">
        <v>57</v>
      </c>
      <c r="H3569" s="1" t="s">
        <v>70</v>
      </c>
    </row>
    <row r="3570" spans="1:8" x14ac:dyDescent="0.3">
      <c r="A3570" s="1" t="s">
        <v>3299</v>
      </c>
      <c r="B3570" s="1" t="s">
        <v>292</v>
      </c>
      <c r="C3570" s="1">
        <v>0</v>
      </c>
      <c r="D3570" s="1">
        <v>48</v>
      </c>
      <c r="E3570" s="1">
        <v>2</v>
      </c>
      <c r="F3570" s="1">
        <v>3</v>
      </c>
      <c r="G3570" s="1" t="s">
        <v>10</v>
      </c>
      <c r="H3570" s="1" t="s">
        <v>18</v>
      </c>
    </row>
    <row r="3571" spans="1:8" x14ac:dyDescent="0.3">
      <c r="A3571" s="1" t="s">
        <v>3299</v>
      </c>
      <c r="B3571" s="1" t="s">
        <v>1240</v>
      </c>
      <c r="C3571" s="1">
        <v>0</v>
      </c>
      <c r="D3571" s="1">
        <v>47</v>
      </c>
      <c r="E3571" s="1">
        <v>16</v>
      </c>
      <c r="F3571" s="1">
        <v>2</v>
      </c>
      <c r="G3571" s="1" t="s">
        <v>10</v>
      </c>
      <c r="H3571" s="1" t="s">
        <v>18</v>
      </c>
    </row>
    <row r="3572" spans="1:8" x14ac:dyDescent="0.3">
      <c r="A3572" s="1" t="s">
        <v>3299</v>
      </c>
      <c r="B3572" s="1" t="s">
        <v>83</v>
      </c>
      <c r="C3572" s="1">
        <v>0</v>
      </c>
      <c r="D3572" s="1">
        <v>54</v>
      </c>
      <c r="E3572" s="1">
        <v>17</v>
      </c>
      <c r="F3572" s="1">
        <v>4</v>
      </c>
      <c r="G3572" s="1" t="s">
        <v>10</v>
      </c>
      <c r="H3572" s="1" t="s">
        <v>29</v>
      </c>
    </row>
    <row r="3573" spans="1:8" x14ac:dyDescent="0.3">
      <c r="A3573" s="1" t="s">
        <v>3300</v>
      </c>
      <c r="B3573" s="1" t="s">
        <v>3301</v>
      </c>
      <c r="C3573" s="1">
        <v>0</v>
      </c>
      <c r="D3573" s="1">
        <v>2478</v>
      </c>
      <c r="E3573" s="1">
        <v>1041</v>
      </c>
      <c r="F3573" s="1">
        <v>5</v>
      </c>
      <c r="G3573" s="1" t="s">
        <v>10</v>
      </c>
      <c r="H3573" s="1" t="s">
        <v>73</v>
      </c>
    </row>
    <row r="3574" spans="1:8" x14ac:dyDescent="0.3">
      <c r="A3574" s="1" t="s">
        <v>3302</v>
      </c>
      <c r="B3574" s="1" t="s">
        <v>1115</v>
      </c>
      <c r="C3574" s="1">
        <v>0</v>
      </c>
      <c r="D3574" s="1">
        <v>312</v>
      </c>
      <c r="E3574" s="1">
        <v>147</v>
      </c>
      <c r="F3574" s="1">
        <v>11</v>
      </c>
      <c r="G3574" s="1" t="s">
        <v>10</v>
      </c>
      <c r="H3574" s="1" t="s">
        <v>77</v>
      </c>
    </row>
    <row r="3575" spans="1:8" x14ac:dyDescent="0.3">
      <c r="A3575" s="1" t="s">
        <v>3303</v>
      </c>
      <c r="B3575" s="1" t="s">
        <v>321</v>
      </c>
      <c r="C3575" s="1">
        <v>0</v>
      </c>
      <c r="D3575" s="1">
        <v>97</v>
      </c>
      <c r="E3575" s="1">
        <v>4</v>
      </c>
      <c r="F3575" s="1">
        <v>2</v>
      </c>
      <c r="G3575" s="1" t="s">
        <v>10</v>
      </c>
      <c r="H3575" s="1" t="s">
        <v>11</v>
      </c>
    </row>
    <row r="3576" spans="1:8" x14ac:dyDescent="0.3">
      <c r="A3576" s="1" t="s">
        <v>3304</v>
      </c>
      <c r="B3576" s="1" t="s">
        <v>3305</v>
      </c>
      <c r="C3576" s="1">
        <v>0</v>
      </c>
      <c r="D3576" s="1">
        <v>58</v>
      </c>
      <c r="E3576" s="1">
        <v>8</v>
      </c>
      <c r="F3576" s="1">
        <v>2</v>
      </c>
      <c r="G3576" s="1" t="s">
        <v>10</v>
      </c>
      <c r="H3576" s="1" t="s">
        <v>18</v>
      </c>
    </row>
    <row r="3577" spans="1:8" x14ac:dyDescent="0.3">
      <c r="A3577" s="1" t="s">
        <v>3304</v>
      </c>
      <c r="B3577" s="1" t="s">
        <v>1523</v>
      </c>
      <c r="C3577" s="1">
        <v>0</v>
      </c>
      <c r="D3577" s="1">
        <v>27</v>
      </c>
      <c r="E3577" s="1">
        <v>6</v>
      </c>
      <c r="F3577" s="1">
        <v>3</v>
      </c>
      <c r="G3577" s="1" t="s">
        <v>10</v>
      </c>
      <c r="H3577" s="1" t="s">
        <v>48</v>
      </c>
    </row>
    <row r="3578" spans="1:8" x14ac:dyDescent="0.3">
      <c r="A3578" s="1" t="s">
        <v>3306</v>
      </c>
      <c r="B3578" s="1" t="s">
        <v>1918</v>
      </c>
      <c r="C3578" s="1">
        <v>0</v>
      </c>
      <c r="D3578" s="1">
        <v>101</v>
      </c>
      <c r="E3578" s="1">
        <v>38</v>
      </c>
      <c r="F3578" s="1">
        <v>2</v>
      </c>
      <c r="G3578" s="1" t="s">
        <v>14</v>
      </c>
      <c r="H3578" s="1" t="s">
        <v>116</v>
      </c>
    </row>
    <row r="3579" spans="1:8" x14ac:dyDescent="0.3">
      <c r="A3579" s="1" t="s">
        <v>3306</v>
      </c>
      <c r="B3579" s="1" t="s">
        <v>2496</v>
      </c>
      <c r="C3579" s="1">
        <v>0</v>
      </c>
      <c r="D3579" s="1">
        <v>147</v>
      </c>
      <c r="E3579" s="1">
        <v>65</v>
      </c>
      <c r="F3579" s="1">
        <v>6</v>
      </c>
      <c r="G3579" s="1" t="s">
        <v>10</v>
      </c>
      <c r="H3579" s="1" t="s">
        <v>91</v>
      </c>
    </row>
    <row r="3580" spans="1:8" x14ac:dyDescent="0.3">
      <c r="A3580" s="1" t="s">
        <v>3306</v>
      </c>
      <c r="B3580" s="1" t="s">
        <v>1889</v>
      </c>
      <c r="C3580" s="1">
        <v>0.4</v>
      </c>
      <c r="D3580" s="1">
        <v>222</v>
      </c>
      <c r="E3580" s="1">
        <v>-100</v>
      </c>
      <c r="F3580" s="1">
        <v>2</v>
      </c>
      <c r="G3580" s="1" t="s">
        <v>57</v>
      </c>
      <c r="H3580" s="1" t="s">
        <v>70</v>
      </c>
    </row>
    <row r="3581" spans="1:8" x14ac:dyDescent="0.3">
      <c r="A3581" s="1" t="s">
        <v>3307</v>
      </c>
      <c r="B3581" s="1" t="s">
        <v>1655</v>
      </c>
      <c r="C3581" s="1">
        <v>0</v>
      </c>
      <c r="D3581" s="1">
        <v>57</v>
      </c>
      <c r="E3581" s="1">
        <v>6</v>
      </c>
      <c r="F3581" s="1">
        <v>4</v>
      </c>
      <c r="G3581" s="1" t="s">
        <v>10</v>
      </c>
      <c r="H3581" s="1" t="s">
        <v>18</v>
      </c>
    </row>
    <row r="3582" spans="1:8" x14ac:dyDescent="0.3">
      <c r="A3582" s="1" t="s">
        <v>3308</v>
      </c>
      <c r="B3582" s="1" t="s">
        <v>424</v>
      </c>
      <c r="C3582" s="1">
        <v>0.1</v>
      </c>
      <c r="D3582" s="1">
        <v>475</v>
      </c>
      <c r="E3582" s="1">
        <v>26</v>
      </c>
      <c r="F3582" s="1">
        <v>2</v>
      </c>
      <c r="G3582" s="1" t="s">
        <v>57</v>
      </c>
      <c r="H3582" s="1" t="s">
        <v>58</v>
      </c>
    </row>
    <row r="3583" spans="1:8" x14ac:dyDescent="0.3">
      <c r="A3583" s="1" t="s">
        <v>3309</v>
      </c>
      <c r="B3583" s="1" t="s">
        <v>1053</v>
      </c>
      <c r="C3583" s="1">
        <v>0.1</v>
      </c>
      <c r="D3583" s="1">
        <v>98</v>
      </c>
      <c r="E3583" s="1">
        <v>12</v>
      </c>
      <c r="F3583" s="1">
        <v>2</v>
      </c>
      <c r="G3583" s="1" t="s">
        <v>10</v>
      </c>
      <c r="H3583" s="1" t="s">
        <v>22</v>
      </c>
    </row>
    <row r="3584" spans="1:8" x14ac:dyDescent="0.3">
      <c r="A3584" s="1" t="s">
        <v>3310</v>
      </c>
      <c r="B3584" s="1" t="s">
        <v>1968</v>
      </c>
      <c r="C3584" s="1">
        <v>0</v>
      </c>
      <c r="D3584" s="1">
        <v>112</v>
      </c>
      <c r="E3584" s="1">
        <v>40</v>
      </c>
      <c r="F3584" s="1">
        <v>4</v>
      </c>
      <c r="G3584" s="1" t="s">
        <v>10</v>
      </c>
      <c r="H3584" s="1" t="s">
        <v>11</v>
      </c>
    </row>
    <row r="3585" spans="1:8" x14ac:dyDescent="0.3">
      <c r="A3585" s="1" t="s">
        <v>3310</v>
      </c>
      <c r="B3585" s="1" t="s">
        <v>103</v>
      </c>
      <c r="C3585" s="1">
        <v>0</v>
      </c>
      <c r="D3585" s="1">
        <v>423</v>
      </c>
      <c r="E3585" s="1">
        <v>186</v>
      </c>
      <c r="F3585" s="1">
        <v>2</v>
      </c>
      <c r="G3585" s="1" t="s">
        <v>10</v>
      </c>
      <c r="H3585" s="1" t="s">
        <v>22</v>
      </c>
    </row>
    <row r="3586" spans="1:8" x14ac:dyDescent="0.3">
      <c r="A3586" s="1" t="s">
        <v>3311</v>
      </c>
      <c r="B3586" s="1" t="s">
        <v>1588</v>
      </c>
      <c r="C3586" s="1">
        <v>0.5</v>
      </c>
      <c r="D3586" s="1">
        <v>1322</v>
      </c>
      <c r="E3586" s="1">
        <v>-317</v>
      </c>
      <c r="F3586" s="1">
        <v>6</v>
      </c>
      <c r="G3586" s="1" t="s">
        <v>14</v>
      </c>
      <c r="H3586" s="1" t="s">
        <v>15</v>
      </c>
    </row>
    <row r="3587" spans="1:8" x14ac:dyDescent="0.3">
      <c r="A3587" s="1" t="s">
        <v>3311</v>
      </c>
      <c r="B3587" s="1" t="s">
        <v>3312</v>
      </c>
      <c r="C3587" s="1">
        <v>0.5</v>
      </c>
      <c r="D3587" s="1">
        <v>143</v>
      </c>
      <c r="E3587" s="1">
        <v>-106</v>
      </c>
      <c r="F3587" s="1">
        <v>7</v>
      </c>
      <c r="G3587" s="1" t="s">
        <v>14</v>
      </c>
      <c r="H3587" s="1" t="s">
        <v>116</v>
      </c>
    </row>
    <row r="3588" spans="1:8" x14ac:dyDescent="0.3">
      <c r="A3588" s="1" t="s">
        <v>3313</v>
      </c>
      <c r="B3588" s="1" t="s">
        <v>169</v>
      </c>
      <c r="C3588" s="1">
        <v>0</v>
      </c>
      <c r="D3588" s="1">
        <v>23</v>
      </c>
      <c r="E3588" s="1">
        <v>6</v>
      </c>
      <c r="F3588" s="1">
        <v>2</v>
      </c>
      <c r="G3588" s="1" t="s">
        <v>10</v>
      </c>
      <c r="H3588" s="1" t="s">
        <v>48</v>
      </c>
    </row>
    <row r="3589" spans="1:8" x14ac:dyDescent="0.3">
      <c r="A3589" s="1" t="s">
        <v>3311</v>
      </c>
      <c r="B3589" s="1" t="s">
        <v>1471</v>
      </c>
      <c r="C3589" s="1">
        <v>0.5</v>
      </c>
      <c r="D3589" s="1">
        <v>773</v>
      </c>
      <c r="E3589" s="1">
        <v>-681</v>
      </c>
      <c r="F3589" s="1">
        <v>10</v>
      </c>
      <c r="G3589" s="1" t="s">
        <v>57</v>
      </c>
      <c r="H3589" s="1" t="s">
        <v>70</v>
      </c>
    </row>
    <row r="3590" spans="1:8" x14ac:dyDescent="0.3">
      <c r="A3590" s="1" t="s">
        <v>3314</v>
      </c>
      <c r="B3590" s="1" t="s">
        <v>3315</v>
      </c>
      <c r="C3590" s="1">
        <v>0</v>
      </c>
      <c r="D3590" s="1">
        <v>161</v>
      </c>
      <c r="E3590" s="1">
        <v>19</v>
      </c>
      <c r="F3590" s="1">
        <v>4</v>
      </c>
      <c r="G3590" s="1" t="s">
        <v>57</v>
      </c>
      <c r="H3590" s="1" t="s">
        <v>96</v>
      </c>
    </row>
    <row r="3591" spans="1:8" x14ac:dyDescent="0.3">
      <c r="A3591" s="1" t="s">
        <v>3316</v>
      </c>
      <c r="B3591" s="1" t="s">
        <v>1273</v>
      </c>
      <c r="C3591" s="1">
        <v>0</v>
      </c>
      <c r="D3591" s="1">
        <v>439</v>
      </c>
      <c r="E3591" s="1">
        <v>220</v>
      </c>
      <c r="F3591" s="1">
        <v>9</v>
      </c>
      <c r="G3591" s="1" t="s">
        <v>14</v>
      </c>
      <c r="H3591" s="1" t="s">
        <v>116</v>
      </c>
    </row>
    <row r="3592" spans="1:8" x14ac:dyDescent="0.3">
      <c r="A3592" s="1" t="s">
        <v>3316</v>
      </c>
      <c r="B3592" s="1" t="s">
        <v>9</v>
      </c>
      <c r="C3592" s="1">
        <v>0</v>
      </c>
      <c r="D3592" s="1">
        <v>179</v>
      </c>
      <c r="E3592" s="1">
        <v>38</v>
      </c>
      <c r="F3592" s="1">
        <v>6</v>
      </c>
      <c r="G3592" s="1" t="s">
        <v>10</v>
      </c>
      <c r="H3592" s="1" t="s">
        <v>11</v>
      </c>
    </row>
    <row r="3593" spans="1:8" x14ac:dyDescent="0.3">
      <c r="A3593" s="1" t="s">
        <v>3317</v>
      </c>
      <c r="B3593" s="1" t="s">
        <v>3318</v>
      </c>
      <c r="C3593" s="1">
        <v>0.1</v>
      </c>
      <c r="D3593" s="1">
        <v>456</v>
      </c>
      <c r="E3593" s="1">
        <v>-25</v>
      </c>
      <c r="F3593" s="1">
        <v>6</v>
      </c>
      <c r="G3593" s="1" t="s">
        <v>14</v>
      </c>
      <c r="H3593" s="1" t="s">
        <v>36</v>
      </c>
    </row>
    <row r="3594" spans="1:8" x14ac:dyDescent="0.3">
      <c r="A3594" s="1" t="s">
        <v>3319</v>
      </c>
      <c r="B3594" s="1" t="s">
        <v>1214</v>
      </c>
      <c r="C3594" s="1">
        <v>0</v>
      </c>
      <c r="D3594" s="1">
        <v>19</v>
      </c>
      <c r="E3594" s="1">
        <v>8</v>
      </c>
      <c r="F3594" s="1">
        <v>1</v>
      </c>
      <c r="G3594" s="1" t="s">
        <v>14</v>
      </c>
      <c r="H3594" s="1" t="s">
        <v>116</v>
      </c>
    </row>
    <row r="3595" spans="1:8" x14ac:dyDescent="0.3">
      <c r="A3595" s="1" t="s">
        <v>3320</v>
      </c>
      <c r="B3595" s="1" t="s">
        <v>580</v>
      </c>
      <c r="C3595" s="1">
        <v>0.1</v>
      </c>
      <c r="D3595" s="1">
        <v>756</v>
      </c>
      <c r="E3595" s="1">
        <v>-59</v>
      </c>
      <c r="F3595" s="1">
        <v>14</v>
      </c>
      <c r="G3595" s="1" t="s">
        <v>10</v>
      </c>
      <c r="H3595" s="1" t="s">
        <v>73</v>
      </c>
    </row>
    <row r="3596" spans="1:8" x14ac:dyDescent="0.3">
      <c r="A3596" s="1" t="s">
        <v>3321</v>
      </c>
      <c r="B3596" s="1" t="s">
        <v>3322</v>
      </c>
      <c r="C3596" s="1">
        <v>0</v>
      </c>
      <c r="D3596" s="1">
        <v>5274</v>
      </c>
      <c r="E3596" s="1">
        <v>1898</v>
      </c>
      <c r="F3596" s="1">
        <v>10</v>
      </c>
      <c r="G3596" s="1" t="s">
        <v>10</v>
      </c>
      <c r="H3596" s="1" t="s">
        <v>73</v>
      </c>
    </row>
    <row r="3597" spans="1:8" x14ac:dyDescent="0.3">
      <c r="A3597" s="1" t="s">
        <v>3321</v>
      </c>
      <c r="B3597" s="1" t="s">
        <v>2534</v>
      </c>
      <c r="C3597" s="1">
        <v>0</v>
      </c>
      <c r="D3597" s="1">
        <v>1429</v>
      </c>
      <c r="E3597" s="1">
        <v>472</v>
      </c>
      <c r="F3597" s="1">
        <v>4</v>
      </c>
      <c r="G3597" s="1" t="s">
        <v>57</v>
      </c>
      <c r="H3597" s="1" t="s">
        <v>79</v>
      </c>
    </row>
    <row r="3598" spans="1:8" x14ac:dyDescent="0.3">
      <c r="A3598" s="1" t="s">
        <v>3323</v>
      </c>
      <c r="B3598" s="1" t="s">
        <v>3324</v>
      </c>
      <c r="C3598" s="1">
        <v>0</v>
      </c>
      <c r="D3598" s="1">
        <v>137</v>
      </c>
      <c r="E3598" s="1">
        <v>48</v>
      </c>
      <c r="F3598" s="1">
        <v>2</v>
      </c>
      <c r="G3598" s="1" t="s">
        <v>10</v>
      </c>
      <c r="H3598" s="1" t="s">
        <v>73</v>
      </c>
    </row>
    <row r="3599" spans="1:8" x14ac:dyDescent="0.3">
      <c r="A3599" s="1" t="s">
        <v>3323</v>
      </c>
      <c r="B3599" s="1" t="s">
        <v>95</v>
      </c>
      <c r="C3599" s="1">
        <v>0</v>
      </c>
      <c r="D3599" s="1">
        <v>743</v>
      </c>
      <c r="E3599" s="1">
        <v>349</v>
      </c>
      <c r="F3599" s="1">
        <v>3</v>
      </c>
      <c r="G3599" s="1" t="s">
        <v>57</v>
      </c>
      <c r="H3599" s="1" t="s">
        <v>96</v>
      </c>
    </row>
    <row r="3600" spans="1:8" x14ac:dyDescent="0.3">
      <c r="A3600" s="1" t="s">
        <v>3325</v>
      </c>
      <c r="B3600" s="1" t="s">
        <v>1779</v>
      </c>
      <c r="C3600" s="1">
        <v>0.5</v>
      </c>
      <c r="D3600" s="1">
        <v>7</v>
      </c>
      <c r="E3600" s="1">
        <v>-4</v>
      </c>
      <c r="F3600" s="1">
        <v>2</v>
      </c>
      <c r="G3600" s="1" t="s">
        <v>10</v>
      </c>
      <c r="H3600" s="1" t="s">
        <v>48</v>
      </c>
    </row>
    <row r="3601" spans="1:8" x14ac:dyDescent="0.3">
      <c r="A3601" s="1" t="s">
        <v>3326</v>
      </c>
      <c r="B3601" s="1" t="s">
        <v>1657</v>
      </c>
      <c r="C3601" s="1">
        <v>0</v>
      </c>
      <c r="D3601" s="1">
        <v>43</v>
      </c>
      <c r="E3601" s="1">
        <v>11</v>
      </c>
      <c r="F3601" s="1">
        <v>4</v>
      </c>
      <c r="G3601" s="1" t="s">
        <v>10</v>
      </c>
      <c r="H3601" s="1" t="s">
        <v>48</v>
      </c>
    </row>
    <row r="3602" spans="1:8" x14ac:dyDescent="0.3">
      <c r="A3602" s="1" t="s">
        <v>3327</v>
      </c>
      <c r="B3602" s="1" t="s">
        <v>2579</v>
      </c>
      <c r="C3602" s="1">
        <v>0</v>
      </c>
      <c r="D3602" s="1">
        <v>85</v>
      </c>
      <c r="E3602" s="1">
        <v>31</v>
      </c>
      <c r="F3602" s="1">
        <v>6</v>
      </c>
      <c r="G3602" s="1" t="s">
        <v>10</v>
      </c>
      <c r="H3602" s="1" t="s">
        <v>29</v>
      </c>
    </row>
    <row r="3603" spans="1:8" x14ac:dyDescent="0.3">
      <c r="A3603" s="1" t="s">
        <v>3327</v>
      </c>
      <c r="B3603" s="1" t="s">
        <v>3328</v>
      </c>
      <c r="C3603" s="1">
        <v>0</v>
      </c>
      <c r="D3603" s="1">
        <v>66</v>
      </c>
      <c r="E3603" s="1">
        <v>18</v>
      </c>
      <c r="F3603" s="1">
        <v>5</v>
      </c>
      <c r="G3603" s="1" t="s">
        <v>10</v>
      </c>
      <c r="H3603" s="1" t="s">
        <v>77</v>
      </c>
    </row>
    <row r="3604" spans="1:8" x14ac:dyDescent="0.3">
      <c r="A3604" s="1" t="s">
        <v>3329</v>
      </c>
      <c r="B3604" s="1" t="s">
        <v>602</v>
      </c>
      <c r="C3604" s="1">
        <v>0.1</v>
      </c>
      <c r="D3604" s="1">
        <v>371</v>
      </c>
      <c r="E3604" s="1">
        <v>115</v>
      </c>
      <c r="F3604" s="1">
        <v>1</v>
      </c>
      <c r="G3604" s="1" t="s">
        <v>14</v>
      </c>
      <c r="H3604" s="1" t="s">
        <v>15</v>
      </c>
    </row>
    <row r="3605" spans="1:8" x14ac:dyDescent="0.3">
      <c r="A3605" s="1" t="s">
        <v>3330</v>
      </c>
      <c r="B3605" s="1" t="s">
        <v>3331</v>
      </c>
      <c r="C3605" s="1">
        <v>0.6</v>
      </c>
      <c r="D3605" s="1">
        <v>116</v>
      </c>
      <c r="E3605" s="1">
        <v>-157</v>
      </c>
      <c r="F3605" s="1">
        <v>5</v>
      </c>
      <c r="G3605" s="1" t="s">
        <v>14</v>
      </c>
      <c r="H3605" s="1" t="s">
        <v>116</v>
      </c>
    </row>
    <row r="3606" spans="1:8" x14ac:dyDescent="0.3">
      <c r="A3606" s="1" t="s">
        <v>3332</v>
      </c>
      <c r="B3606" s="1" t="s">
        <v>1553</v>
      </c>
      <c r="C3606" s="1">
        <v>0</v>
      </c>
      <c r="D3606" s="1">
        <v>121</v>
      </c>
      <c r="E3606" s="1">
        <v>55</v>
      </c>
      <c r="F3606" s="1">
        <v>12</v>
      </c>
      <c r="G3606" s="1" t="s">
        <v>10</v>
      </c>
      <c r="H3606" s="1" t="s">
        <v>48</v>
      </c>
    </row>
    <row r="3607" spans="1:8" x14ac:dyDescent="0.3">
      <c r="A3607" s="1" t="s">
        <v>3332</v>
      </c>
      <c r="B3607" s="1" t="s">
        <v>2462</v>
      </c>
      <c r="C3607" s="1">
        <v>0</v>
      </c>
      <c r="D3607" s="1">
        <v>59</v>
      </c>
      <c r="E3607" s="1">
        <v>24</v>
      </c>
      <c r="F3607" s="1">
        <v>2</v>
      </c>
      <c r="G3607" s="1" t="s">
        <v>10</v>
      </c>
      <c r="H3607" s="1" t="s">
        <v>77</v>
      </c>
    </row>
    <row r="3608" spans="1:8" x14ac:dyDescent="0.3">
      <c r="A3608" s="1" t="s">
        <v>3332</v>
      </c>
      <c r="B3608" s="1" t="s">
        <v>237</v>
      </c>
      <c r="C3608" s="1">
        <v>0.15</v>
      </c>
      <c r="D3608" s="1">
        <v>136</v>
      </c>
      <c r="E3608" s="1">
        <v>29</v>
      </c>
      <c r="F3608" s="1">
        <v>2</v>
      </c>
      <c r="G3608" s="1" t="s">
        <v>57</v>
      </c>
      <c r="H3608" s="1" t="s">
        <v>70</v>
      </c>
    </row>
    <row r="3609" spans="1:8" x14ac:dyDescent="0.3">
      <c r="A3609" s="1" t="s">
        <v>3333</v>
      </c>
      <c r="B3609" s="1" t="s">
        <v>3334</v>
      </c>
      <c r="C3609" s="1">
        <v>0</v>
      </c>
      <c r="D3609" s="1">
        <v>325</v>
      </c>
      <c r="E3609" s="1">
        <v>75</v>
      </c>
      <c r="F3609" s="1">
        <v>6</v>
      </c>
      <c r="G3609" s="1" t="s">
        <v>10</v>
      </c>
      <c r="H3609" s="1" t="s">
        <v>73</v>
      </c>
    </row>
    <row r="3610" spans="1:8" x14ac:dyDescent="0.3">
      <c r="A3610" s="1" t="s">
        <v>3333</v>
      </c>
      <c r="B3610" s="1" t="s">
        <v>2483</v>
      </c>
      <c r="C3610" s="1">
        <v>0</v>
      </c>
      <c r="D3610" s="1">
        <v>62</v>
      </c>
      <c r="E3610" s="1">
        <v>29</v>
      </c>
      <c r="F3610" s="1">
        <v>3</v>
      </c>
      <c r="G3610" s="1" t="s">
        <v>10</v>
      </c>
      <c r="H3610" s="1" t="s">
        <v>11</v>
      </c>
    </row>
    <row r="3611" spans="1:8" x14ac:dyDescent="0.3">
      <c r="A3611" s="1" t="s">
        <v>3335</v>
      </c>
      <c r="B3611" s="1" t="s">
        <v>1998</v>
      </c>
      <c r="C3611" s="1">
        <v>0.1</v>
      </c>
      <c r="D3611" s="1">
        <v>329</v>
      </c>
      <c r="E3611" s="1">
        <v>4</v>
      </c>
      <c r="F3611" s="1">
        <v>1</v>
      </c>
      <c r="G3611" s="1" t="s">
        <v>14</v>
      </c>
      <c r="H3611" s="1" t="s">
        <v>15</v>
      </c>
    </row>
    <row r="3612" spans="1:8" x14ac:dyDescent="0.3">
      <c r="A3612" s="1" t="s">
        <v>3335</v>
      </c>
      <c r="B3612" s="1" t="s">
        <v>1327</v>
      </c>
      <c r="C3612" s="1">
        <v>0</v>
      </c>
      <c r="D3612" s="1">
        <v>44</v>
      </c>
      <c r="E3612" s="1">
        <v>20</v>
      </c>
      <c r="F3612" s="1">
        <v>5</v>
      </c>
      <c r="G3612" s="1" t="s">
        <v>10</v>
      </c>
      <c r="H3612" s="1" t="s">
        <v>48</v>
      </c>
    </row>
    <row r="3613" spans="1:8" x14ac:dyDescent="0.3">
      <c r="A3613" s="1" t="s">
        <v>3335</v>
      </c>
      <c r="B3613" s="1" t="s">
        <v>1045</v>
      </c>
      <c r="C3613" s="1">
        <v>0</v>
      </c>
      <c r="D3613" s="1">
        <v>9</v>
      </c>
      <c r="E3613" s="1">
        <v>3</v>
      </c>
      <c r="F3613" s="1">
        <v>2</v>
      </c>
      <c r="G3613" s="1" t="s">
        <v>10</v>
      </c>
      <c r="H3613" s="1" t="s">
        <v>45</v>
      </c>
    </row>
    <row r="3614" spans="1:8" x14ac:dyDescent="0.3">
      <c r="A3614" s="1" t="s">
        <v>3336</v>
      </c>
      <c r="B3614" s="1" t="s">
        <v>180</v>
      </c>
      <c r="C3614" s="1">
        <v>0</v>
      </c>
      <c r="D3614" s="1">
        <v>21</v>
      </c>
      <c r="E3614" s="1">
        <v>5</v>
      </c>
      <c r="F3614" s="1">
        <v>2</v>
      </c>
      <c r="G3614" s="1" t="s">
        <v>10</v>
      </c>
      <c r="H3614" s="1" t="s">
        <v>48</v>
      </c>
    </row>
    <row r="3615" spans="1:8" x14ac:dyDescent="0.3">
      <c r="A3615" s="1" t="s">
        <v>3336</v>
      </c>
      <c r="B3615" s="1" t="s">
        <v>883</v>
      </c>
      <c r="C3615" s="1">
        <v>0</v>
      </c>
      <c r="D3615" s="1">
        <v>130</v>
      </c>
      <c r="E3615" s="1">
        <v>13</v>
      </c>
      <c r="F3615" s="1">
        <v>3</v>
      </c>
      <c r="G3615" s="1" t="s">
        <v>57</v>
      </c>
      <c r="H3615" s="1" t="s">
        <v>96</v>
      </c>
    </row>
    <row r="3616" spans="1:8" x14ac:dyDescent="0.3">
      <c r="A3616" s="1" t="s">
        <v>3337</v>
      </c>
      <c r="B3616" s="1" t="s">
        <v>1459</v>
      </c>
      <c r="C3616" s="1">
        <v>0</v>
      </c>
      <c r="D3616" s="1">
        <v>17</v>
      </c>
      <c r="E3616" s="1">
        <v>8</v>
      </c>
      <c r="F3616" s="1">
        <v>2</v>
      </c>
      <c r="G3616" s="1" t="s">
        <v>10</v>
      </c>
      <c r="H3616" s="1" t="s">
        <v>45</v>
      </c>
    </row>
    <row r="3617" spans="1:8" x14ac:dyDescent="0.3">
      <c r="A3617" s="1" t="s">
        <v>3337</v>
      </c>
      <c r="B3617" s="1" t="s">
        <v>76</v>
      </c>
      <c r="C3617" s="1">
        <v>0</v>
      </c>
      <c r="D3617" s="1">
        <v>145</v>
      </c>
      <c r="E3617" s="1">
        <v>7</v>
      </c>
      <c r="F3617" s="1">
        <v>5</v>
      </c>
      <c r="G3617" s="1" t="s">
        <v>10</v>
      </c>
      <c r="H3617" s="1" t="s">
        <v>77</v>
      </c>
    </row>
    <row r="3618" spans="1:8" x14ac:dyDescent="0.3">
      <c r="A3618" s="1" t="s">
        <v>3338</v>
      </c>
      <c r="B3618" s="1" t="s">
        <v>403</v>
      </c>
      <c r="C3618" s="1">
        <v>0</v>
      </c>
      <c r="D3618" s="1">
        <v>54</v>
      </c>
      <c r="E3618" s="1">
        <v>4</v>
      </c>
      <c r="F3618" s="1">
        <v>3</v>
      </c>
      <c r="G3618" s="1" t="s">
        <v>10</v>
      </c>
      <c r="H3618" s="1" t="s">
        <v>18</v>
      </c>
    </row>
    <row r="3619" spans="1:8" x14ac:dyDescent="0.3">
      <c r="A3619" s="1" t="s">
        <v>3339</v>
      </c>
      <c r="B3619" s="1" t="s">
        <v>493</v>
      </c>
      <c r="C3619" s="1">
        <v>0</v>
      </c>
      <c r="D3619" s="1">
        <v>1236</v>
      </c>
      <c r="E3619" s="1">
        <v>383</v>
      </c>
      <c r="F3619" s="1">
        <v>3</v>
      </c>
      <c r="G3619" s="1" t="s">
        <v>14</v>
      </c>
      <c r="H3619" s="1" t="s">
        <v>15</v>
      </c>
    </row>
    <row r="3620" spans="1:8" x14ac:dyDescent="0.3">
      <c r="A3620" s="1" t="s">
        <v>3339</v>
      </c>
      <c r="B3620" s="1" t="s">
        <v>160</v>
      </c>
      <c r="C3620" s="1">
        <v>0</v>
      </c>
      <c r="D3620" s="1">
        <v>75</v>
      </c>
      <c r="E3620" s="1">
        <v>5</v>
      </c>
      <c r="F3620" s="1">
        <v>3</v>
      </c>
      <c r="G3620" s="1" t="s">
        <v>10</v>
      </c>
      <c r="H3620" s="1" t="s">
        <v>18</v>
      </c>
    </row>
    <row r="3621" spans="1:8" x14ac:dyDescent="0.3">
      <c r="A3621" s="1" t="s">
        <v>3339</v>
      </c>
      <c r="B3621" s="1" t="s">
        <v>584</v>
      </c>
      <c r="C3621" s="1">
        <v>0</v>
      </c>
      <c r="D3621" s="1">
        <v>33</v>
      </c>
      <c r="E3621" s="1">
        <v>11</v>
      </c>
      <c r="F3621" s="1">
        <v>2</v>
      </c>
      <c r="G3621" s="1" t="s">
        <v>10</v>
      </c>
      <c r="H3621" s="1" t="s">
        <v>29</v>
      </c>
    </row>
    <row r="3622" spans="1:8" x14ac:dyDescent="0.3">
      <c r="A3622" s="1" t="s">
        <v>3339</v>
      </c>
      <c r="B3622" s="1" t="s">
        <v>566</v>
      </c>
      <c r="C3622" s="1">
        <v>0</v>
      </c>
      <c r="D3622" s="1">
        <v>426</v>
      </c>
      <c r="E3622" s="1">
        <v>68</v>
      </c>
      <c r="F3622" s="1">
        <v>3</v>
      </c>
      <c r="G3622" s="1" t="s">
        <v>10</v>
      </c>
      <c r="H3622" s="1" t="s">
        <v>22</v>
      </c>
    </row>
    <row r="3623" spans="1:8" x14ac:dyDescent="0.3">
      <c r="A3623" s="1" t="s">
        <v>3339</v>
      </c>
      <c r="B3623" s="1" t="s">
        <v>1016</v>
      </c>
      <c r="C3623" s="1">
        <v>0</v>
      </c>
      <c r="D3623" s="1">
        <v>262</v>
      </c>
      <c r="E3623" s="1">
        <v>29</v>
      </c>
      <c r="F3623" s="1">
        <v>2</v>
      </c>
      <c r="G3623" s="1" t="s">
        <v>57</v>
      </c>
      <c r="H3623" s="1" t="s">
        <v>70</v>
      </c>
    </row>
    <row r="3624" spans="1:8" x14ac:dyDescent="0.3">
      <c r="A3624" s="1" t="s">
        <v>3340</v>
      </c>
      <c r="B3624" s="1" t="s">
        <v>612</v>
      </c>
      <c r="C3624" s="1">
        <v>0</v>
      </c>
      <c r="D3624" s="1">
        <v>45</v>
      </c>
      <c r="E3624" s="1">
        <v>23</v>
      </c>
      <c r="F3624" s="1">
        <v>1</v>
      </c>
      <c r="G3624" s="1" t="s">
        <v>10</v>
      </c>
      <c r="H3624" s="1" t="s">
        <v>11</v>
      </c>
    </row>
    <row r="3625" spans="1:8" x14ac:dyDescent="0.3">
      <c r="A3625" s="1" t="s">
        <v>3340</v>
      </c>
      <c r="B3625" s="1" t="s">
        <v>1391</v>
      </c>
      <c r="C3625" s="1">
        <v>0</v>
      </c>
      <c r="D3625" s="1">
        <v>621</v>
      </c>
      <c r="E3625" s="1">
        <v>236</v>
      </c>
      <c r="F3625" s="1">
        <v>2</v>
      </c>
      <c r="G3625" s="1" t="s">
        <v>57</v>
      </c>
      <c r="H3625" s="1" t="s">
        <v>58</v>
      </c>
    </row>
    <row r="3626" spans="1:8" x14ac:dyDescent="0.3">
      <c r="A3626" s="1" t="s">
        <v>3341</v>
      </c>
      <c r="B3626" s="1" t="s">
        <v>3342</v>
      </c>
      <c r="C3626" s="1">
        <v>0.7</v>
      </c>
      <c r="D3626" s="1">
        <v>311</v>
      </c>
      <c r="E3626" s="1">
        <v>-644</v>
      </c>
      <c r="F3626" s="1">
        <v>2</v>
      </c>
      <c r="G3626" s="1" t="s">
        <v>14</v>
      </c>
      <c r="H3626" s="1" t="s">
        <v>40</v>
      </c>
    </row>
    <row r="3627" spans="1:8" x14ac:dyDescent="0.3">
      <c r="A3627" s="1" t="s">
        <v>3343</v>
      </c>
      <c r="B3627" s="1" t="s">
        <v>334</v>
      </c>
      <c r="C3627" s="1">
        <v>0</v>
      </c>
      <c r="D3627" s="1">
        <v>23</v>
      </c>
      <c r="E3627" s="1">
        <v>4</v>
      </c>
      <c r="F3627" s="1">
        <v>2</v>
      </c>
      <c r="G3627" s="1" t="s">
        <v>10</v>
      </c>
      <c r="H3627" s="1" t="s">
        <v>45</v>
      </c>
    </row>
    <row r="3628" spans="1:8" x14ac:dyDescent="0.3">
      <c r="A3628" s="1" t="s">
        <v>3344</v>
      </c>
      <c r="B3628" s="1" t="s">
        <v>2306</v>
      </c>
      <c r="C3628" s="1">
        <v>0</v>
      </c>
      <c r="D3628" s="1">
        <v>125</v>
      </c>
      <c r="E3628" s="1">
        <v>6</v>
      </c>
      <c r="F3628" s="1">
        <v>5</v>
      </c>
      <c r="G3628" s="1" t="s">
        <v>10</v>
      </c>
      <c r="H3628" s="1" t="s">
        <v>91</v>
      </c>
    </row>
    <row r="3629" spans="1:8" x14ac:dyDescent="0.3">
      <c r="A3629" s="1" t="s">
        <v>3344</v>
      </c>
      <c r="B3629" s="1" t="s">
        <v>2499</v>
      </c>
      <c r="C3629" s="1">
        <v>0</v>
      </c>
      <c r="D3629" s="1">
        <v>19</v>
      </c>
      <c r="E3629" s="1">
        <v>9</v>
      </c>
      <c r="F3629" s="1">
        <v>3</v>
      </c>
      <c r="G3629" s="1" t="s">
        <v>10</v>
      </c>
      <c r="H3629" s="1" t="s">
        <v>45</v>
      </c>
    </row>
    <row r="3630" spans="1:8" x14ac:dyDescent="0.3">
      <c r="A3630" s="1" t="s">
        <v>3344</v>
      </c>
      <c r="B3630" s="1" t="s">
        <v>1151</v>
      </c>
      <c r="C3630" s="1">
        <v>0</v>
      </c>
      <c r="D3630" s="1">
        <v>862</v>
      </c>
      <c r="E3630" s="1">
        <v>198</v>
      </c>
      <c r="F3630" s="1">
        <v>5</v>
      </c>
      <c r="G3630" s="1" t="s">
        <v>57</v>
      </c>
      <c r="H3630" s="1" t="s">
        <v>58</v>
      </c>
    </row>
    <row r="3631" spans="1:8" x14ac:dyDescent="0.3">
      <c r="A3631" s="1" t="s">
        <v>3345</v>
      </c>
      <c r="B3631" s="1" t="s">
        <v>2423</v>
      </c>
      <c r="C3631" s="1">
        <v>0</v>
      </c>
      <c r="D3631" s="1">
        <v>52</v>
      </c>
      <c r="E3631" s="1">
        <v>25</v>
      </c>
      <c r="F3631" s="1">
        <v>3</v>
      </c>
      <c r="G3631" s="1" t="s">
        <v>14</v>
      </c>
      <c r="H3631" s="1" t="s">
        <v>116</v>
      </c>
    </row>
    <row r="3632" spans="1:8" x14ac:dyDescent="0.3">
      <c r="A3632" s="1" t="s">
        <v>3345</v>
      </c>
      <c r="B3632" s="1" t="s">
        <v>3346</v>
      </c>
      <c r="C3632" s="1">
        <v>0.1</v>
      </c>
      <c r="D3632" s="1">
        <v>232</v>
      </c>
      <c r="E3632" s="1">
        <v>80</v>
      </c>
      <c r="F3632" s="1">
        <v>7</v>
      </c>
      <c r="G3632" s="1" t="s">
        <v>10</v>
      </c>
      <c r="H3632" s="1" t="s">
        <v>73</v>
      </c>
    </row>
    <row r="3633" spans="1:8" x14ac:dyDescent="0.3">
      <c r="A3633" s="1" t="s">
        <v>3345</v>
      </c>
      <c r="B3633" s="1" t="s">
        <v>1333</v>
      </c>
      <c r="C3633" s="1">
        <v>0</v>
      </c>
      <c r="D3633" s="1">
        <v>99</v>
      </c>
      <c r="E3633" s="1">
        <v>41</v>
      </c>
      <c r="F3633" s="1">
        <v>5</v>
      </c>
      <c r="G3633" s="1" t="s">
        <v>10</v>
      </c>
      <c r="H3633" s="1" t="s">
        <v>18</v>
      </c>
    </row>
    <row r="3634" spans="1:8" x14ac:dyDescent="0.3">
      <c r="A3634" s="1" t="s">
        <v>3347</v>
      </c>
      <c r="B3634" s="1" t="s">
        <v>186</v>
      </c>
      <c r="C3634" s="1">
        <v>0</v>
      </c>
      <c r="D3634" s="1">
        <v>114</v>
      </c>
      <c r="E3634" s="1">
        <v>45</v>
      </c>
      <c r="F3634" s="1">
        <v>6</v>
      </c>
      <c r="G3634" s="1" t="s">
        <v>10</v>
      </c>
      <c r="H3634" s="1" t="s">
        <v>18</v>
      </c>
    </row>
    <row r="3635" spans="1:8" x14ac:dyDescent="0.3">
      <c r="A3635" s="1" t="s">
        <v>3348</v>
      </c>
      <c r="B3635" s="1" t="s">
        <v>2171</v>
      </c>
      <c r="C3635" s="1">
        <v>0.1</v>
      </c>
      <c r="D3635" s="1">
        <v>63</v>
      </c>
      <c r="E3635" s="1">
        <v>-1</v>
      </c>
      <c r="F3635" s="1">
        <v>4</v>
      </c>
      <c r="G3635" s="1" t="s">
        <v>10</v>
      </c>
      <c r="H3635" s="1" t="s">
        <v>18</v>
      </c>
    </row>
    <row r="3636" spans="1:8" x14ac:dyDescent="0.3">
      <c r="A3636" s="1" t="s">
        <v>3349</v>
      </c>
      <c r="B3636" s="1" t="s">
        <v>1344</v>
      </c>
      <c r="C3636" s="1">
        <v>0</v>
      </c>
      <c r="D3636" s="1">
        <v>233</v>
      </c>
      <c r="E3636" s="1">
        <v>67</v>
      </c>
      <c r="F3636" s="1">
        <v>8</v>
      </c>
      <c r="G3636" s="1" t="s">
        <v>10</v>
      </c>
      <c r="H3636" s="1" t="s">
        <v>48</v>
      </c>
    </row>
    <row r="3637" spans="1:8" x14ac:dyDescent="0.3">
      <c r="A3637" s="1" t="s">
        <v>3350</v>
      </c>
      <c r="B3637" s="1" t="s">
        <v>1557</v>
      </c>
      <c r="C3637" s="1">
        <v>0</v>
      </c>
      <c r="D3637" s="1">
        <v>56</v>
      </c>
      <c r="E3637" s="1">
        <v>9</v>
      </c>
      <c r="F3637" s="1">
        <v>3</v>
      </c>
      <c r="G3637" s="1" t="s">
        <v>10</v>
      </c>
      <c r="H3637" s="1" t="s">
        <v>29</v>
      </c>
    </row>
    <row r="3638" spans="1:8" x14ac:dyDescent="0.3">
      <c r="A3638" s="1" t="s">
        <v>3350</v>
      </c>
      <c r="B3638" s="1" t="s">
        <v>193</v>
      </c>
      <c r="C3638" s="1">
        <v>0</v>
      </c>
      <c r="D3638" s="1">
        <v>41</v>
      </c>
      <c r="E3638" s="1">
        <v>11</v>
      </c>
      <c r="F3638" s="1">
        <v>4</v>
      </c>
      <c r="G3638" s="1" t="s">
        <v>10</v>
      </c>
      <c r="H3638" s="1" t="s">
        <v>22</v>
      </c>
    </row>
    <row r="3639" spans="1:8" x14ac:dyDescent="0.3">
      <c r="A3639" s="1" t="s">
        <v>3351</v>
      </c>
      <c r="B3639" s="1" t="s">
        <v>20</v>
      </c>
      <c r="C3639" s="1">
        <v>0</v>
      </c>
      <c r="D3639" s="1">
        <v>107</v>
      </c>
      <c r="E3639" s="1">
        <v>9</v>
      </c>
      <c r="F3639" s="1">
        <v>4</v>
      </c>
      <c r="G3639" s="1" t="s">
        <v>10</v>
      </c>
      <c r="H3639" s="1" t="s">
        <v>18</v>
      </c>
    </row>
    <row r="3640" spans="1:8" x14ac:dyDescent="0.3">
      <c r="A3640" s="1" t="s">
        <v>3352</v>
      </c>
      <c r="B3640" s="1" t="s">
        <v>1952</v>
      </c>
      <c r="C3640" s="1">
        <v>0</v>
      </c>
      <c r="D3640" s="1">
        <v>133</v>
      </c>
      <c r="E3640" s="1">
        <v>44</v>
      </c>
      <c r="F3640" s="1">
        <v>3</v>
      </c>
      <c r="G3640" s="1" t="s">
        <v>10</v>
      </c>
      <c r="H3640" s="1" t="s">
        <v>18</v>
      </c>
    </row>
    <row r="3641" spans="1:8" x14ac:dyDescent="0.3">
      <c r="A3641" s="1" t="s">
        <v>3352</v>
      </c>
      <c r="B3641" s="1" t="s">
        <v>1428</v>
      </c>
      <c r="C3641" s="1">
        <v>0</v>
      </c>
      <c r="D3641" s="1">
        <v>296</v>
      </c>
      <c r="E3641" s="1">
        <v>50</v>
      </c>
      <c r="F3641" s="1">
        <v>10</v>
      </c>
      <c r="G3641" s="1" t="s">
        <v>10</v>
      </c>
      <c r="H3641" s="1" t="s">
        <v>48</v>
      </c>
    </row>
    <row r="3642" spans="1:8" x14ac:dyDescent="0.3">
      <c r="A3642" s="1" t="s">
        <v>3353</v>
      </c>
      <c r="B3642" s="1" t="s">
        <v>826</v>
      </c>
      <c r="C3642" s="1">
        <v>0.1</v>
      </c>
      <c r="D3642" s="1">
        <v>110</v>
      </c>
      <c r="E3642" s="1">
        <v>2</v>
      </c>
      <c r="F3642" s="1">
        <v>7</v>
      </c>
      <c r="G3642" s="1" t="s">
        <v>10</v>
      </c>
      <c r="H3642" s="1" t="s">
        <v>22</v>
      </c>
    </row>
    <row r="3643" spans="1:8" x14ac:dyDescent="0.3">
      <c r="A3643" s="1" t="s">
        <v>3352</v>
      </c>
      <c r="B3643" s="1" t="s">
        <v>1471</v>
      </c>
      <c r="C3643" s="1">
        <v>0</v>
      </c>
      <c r="D3643" s="1">
        <v>464</v>
      </c>
      <c r="E3643" s="1">
        <v>28</v>
      </c>
      <c r="F3643" s="1">
        <v>3</v>
      </c>
      <c r="G3643" s="1" t="s">
        <v>57</v>
      </c>
      <c r="H3643" s="1" t="s">
        <v>70</v>
      </c>
    </row>
    <row r="3644" spans="1:8" x14ac:dyDescent="0.3">
      <c r="A3644" s="1" t="s">
        <v>3354</v>
      </c>
      <c r="B3644" s="1" t="s">
        <v>3355</v>
      </c>
      <c r="C3644" s="1">
        <v>0</v>
      </c>
      <c r="D3644" s="1">
        <v>166</v>
      </c>
      <c r="E3644" s="1">
        <v>53</v>
      </c>
      <c r="F3644" s="1">
        <v>4</v>
      </c>
      <c r="G3644" s="1" t="s">
        <v>57</v>
      </c>
      <c r="H3644" s="1" t="s">
        <v>96</v>
      </c>
    </row>
    <row r="3645" spans="1:8" x14ac:dyDescent="0.3">
      <c r="A3645" s="1" t="s">
        <v>3356</v>
      </c>
      <c r="B3645" s="1" t="s">
        <v>3357</v>
      </c>
      <c r="C3645" s="1">
        <v>0.1</v>
      </c>
      <c r="D3645" s="1">
        <v>1064</v>
      </c>
      <c r="E3645" s="1">
        <v>225</v>
      </c>
      <c r="F3645" s="1">
        <v>7</v>
      </c>
      <c r="G3645" s="1" t="s">
        <v>14</v>
      </c>
      <c r="H3645" s="1" t="s">
        <v>15</v>
      </c>
    </row>
    <row r="3646" spans="1:8" x14ac:dyDescent="0.3">
      <c r="A3646" s="1" t="s">
        <v>3356</v>
      </c>
      <c r="B3646" s="1" t="s">
        <v>3265</v>
      </c>
      <c r="C3646" s="1">
        <v>0</v>
      </c>
      <c r="D3646" s="1">
        <v>246</v>
      </c>
      <c r="E3646" s="1">
        <v>34</v>
      </c>
      <c r="F3646" s="1">
        <v>6</v>
      </c>
      <c r="G3646" s="1" t="s">
        <v>14</v>
      </c>
      <c r="H3646" s="1" t="s">
        <v>116</v>
      </c>
    </row>
    <row r="3647" spans="1:8" x14ac:dyDescent="0.3">
      <c r="A3647" s="1" t="s">
        <v>3356</v>
      </c>
      <c r="B3647" s="1" t="s">
        <v>2378</v>
      </c>
      <c r="C3647" s="1">
        <v>0.1</v>
      </c>
      <c r="D3647" s="1">
        <v>224</v>
      </c>
      <c r="E3647" s="1">
        <v>-12</v>
      </c>
      <c r="F3647" s="1">
        <v>4</v>
      </c>
      <c r="G3647" s="1" t="s">
        <v>10</v>
      </c>
      <c r="H3647" s="1" t="s">
        <v>22</v>
      </c>
    </row>
    <row r="3648" spans="1:8" x14ac:dyDescent="0.3">
      <c r="A3648" s="1" t="s">
        <v>3358</v>
      </c>
      <c r="B3648" s="1" t="s">
        <v>1666</v>
      </c>
      <c r="C3648" s="1">
        <v>0</v>
      </c>
      <c r="D3648" s="1">
        <v>13</v>
      </c>
      <c r="E3648" s="1">
        <v>5</v>
      </c>
      <c r="F3648" s="1">
        <v>1</v>
      </c>
      <c r="G3648" s="1" t="s">
        <v>10</v>
      </c>
      <c r="H3648" s="1" t="s">
        <v>29</v>
      </c>
    </row>
    <row r="3649" spans="1:8" x14ac:dyDescent="0.3">
      <c r="A3649" s="1" t="s">
        <v>3359</v>
      </c>
      <c r="B3649" s="1" t="s">
        <v>1713</v>
      </c>
      <c r="C3649" s="1">
        <v>0.5</v>
      </c>
      <c r="D3649" s="1">
        <v>511</v>
      </c>
      <c r="E3649" s="1">
        <v>-450</v>
      </c>
      <c r="F3649" s="1">
        <v>6</v>
      </c>
      <c r="G3649" s="1" t="s">
        <v>14</v>
      </c>
      <c r="H3649" s="1" t="s">
        <v>15</v>
      </c>
    </row>
    <row r="3650" spans="1:8" x14ac:dyDescent="0.3">
      <c r="A3650" s="1" t="s">
        <v>3359</v>
      </c>
      <c r="B3650" s="1" t="s">
        <v>1356</v>
      </c>
      <c r="C3650" s="1">
        <v>0.5</v>
      </c>
      <c r="D3650" s="1">
        <v>2571</v>
      </c>
      <c r="E3650" s="1">
        <v>-2211</v>
      </c>
      <c r="F3650" s="1">
        <v>11</v>
      </c>
      <c r="G3650" s="1" t="s">
        <v>14</v>
      </c>
      <c r="H3650" s="1" t="s">
        <v>36</v>
      </c>
    </row>
    <row r="3651" spans="1:8" x14ac:dyDescent="0.3">
      <c r="A3651" s="1" t="s">
        <v>3360</v>
      </c>
      <c r="B3651" s="1" t="s">
        <v>1292</v>
      </c>
      <c r="C3651" s="1">
        <v>0.5</v>
      </c>
      <c r="D3651" s="1">
        <v>70</v>
      </c>
      <c r="E3651" s="1">
        <v>-31</v>
      </c>
      <c r="F3651" s="1">
        <v>9</v>
      </c>
      <c r="G3651" s="1" t="s">
        <v>10</v>
      </c>
      <c r="H3651" s="1" t="s">
        <v>48</v>
      </c>
    </row>
    <row r="3652" spans="1:8" x14ac:dyDescent="0.3">
      <c r="A3652" s="1" t="s">
        <v>3361</v>
      </c>
      <c r="B3652" s="1" t="s">
        <v>1063</v>
      </c>
      <c r="C3652" s="1">
        <v>0</v>
      </c>
      <c r="D3652" s="1">
        <v>242</v>
      </c>
      <c r="E3652" s="1">
        <v>82</v>
      </c>
      <c r="F3652" s="1">
        <v>8</v>
      </c>
      <c r="G3652" s="1" t="s">
        <v>10</v>
      </c>
      <c r="H3652" s="1" t="s">
        <v>18</v>
      </c>
    </row>
    <row r="3653" spans="1:8" x14ac:dyDescent="0.3">
      <c r="A3653" s="1" t="s">
        <v>3361</v>
      </c>
      <c r="B3653" s="1" t="s">
        <v>190</v>
      </c>
      <c r="C3653" s="1">
        <v>0</v>
      </c>
      <c r="D3653" s="1">
        <v>57</v>
      </c>
      <c r="E3653" s="1">
        <v>13</v>
      </c>
      <c r="F3653" s="1">
        <v>3</v>
      </c>
      <c r="G3653" s="1" t="s">
        <v>10</v>
      </c>
      <c r="H3653" s="1" t="s">
        <v>18</v>
      </c>
    </row>
    <row r="3654" spans="1:8" x14ac:dyDescent="0.3">
      <c r="A3654" s="1" t="s">
        <v>3362</v>
      </c>
      <c r="B3654" s="1" t="s">
        <v>1345</v>
      </c>
      <c r="C3654" s="1">
        <v>0</v>
      </c>
      <c r="D3654" s="1">
        <v>55</v>
      </c>
      <c r="E3654" s="1">
        <v>15</v>
      </c>
      <c r="F3654" s="1">
        <v>2</v>
      </c>
      <c r="G3654" s="1" t="s">
        <v>10</v>
      </c>
      <c r="H3654" s="1" t="s">
        <v>48</v>
      </c>
    </row>
    <row r="3655" spans="1:8" x14ac:dyDescent="0.3">
      <c r="A3655" s="1" t="s">
        <v>3363</v>
      </c>
      <c r="B3655" s="1" t="s">
        <v>3364</v>
      </c>
      <c r="C3655" s="1">
        <v>0</v>
      </c>
      <c r="D3655" s="1">
        <v>126</v>
      </c>
      <c r="E3655" s="1">
        <v>3</v>
      </c>
      <c r="F3655" s="1">
        <v>3</v>
      </c>
      <c r="G3655" s="1" t="s">
        <v>10</v>
      </c>
      <c r="H3655" s="1" t="s">
        <v>73</v>
      </c>
    </row>
    <row r="3656" spans="1:8" x14ac:dyDescent="0.3">
      <c r="A3656" s="1" t="s">
        <v>3363</v>
      </c>
      <c r="B3656" s="1" t="s">
        <v>466</v>
      </c>
      <c r="C3656" s="1">
        <v>0</v>
      </c>
      <c r="D3656" s="1">
        <v>72</v>
      </c>
      <c r="E3656" s="1">
        <v>21</v>
      </c>
      <c r="F3656" s="1">
        <v>7</v>
      </c>
      <c r="G3656" s="1" t="s">
        <v>10</v>
      </c>
      <c r="H3656" s="1" t="s">
        <v>22</v>
      </c>
    </row>
    <row r="3657" spans="1:8" x14ac:dyDescent="0.3">
      <c r="A3657" s="1" t="s">
        <v>3365</v>
      </c>
      <c r="B3657" s="1" t="s">
        <v>786</v>
      </c>
      <c r="C3657" s="1">
        <v>0</v>
      </c>
      <c r="D3657" s="1">
        <v>14</v>
      </c>
      <c r="E3657" s="1">
        <v>7</v>
      </c>
      <c r="F3657" s="1">
        <v>2</v>
      </c>
      <c r="G3657" s="1" t="s">
        <v>10</v>
      </c>
      <c r="H3657" s="1" t="s">
        <v>48</v>
      </c>
    </row>
    <row r="3658" spans="1:8" x14ac:dyDescent="0.3">
      <c r="A3658" s="1" t="s">
        <v>3365</v>
      </c>
      <c r="B3658" s="1" t="s">
        <v>1082</v>
      </c>
      <c r="C3658" s="1">
        <v>0</v>
      </c>
      <c r="D3658" s="1">
        <v>87</v>
      </c>
      <c r="E3658" s="1">
        <v>23</v>
      </c>
      <c r="F3658" s="1">
        <v>5</v>
      </c>
      <c r="G3658" s="1" t="s">
        <v>10</v>
      </c>
      <c r="H3658" s="1" t="s">
        <v>91</v>
      </c>
    </row>
    <row r="3659" spans="1:8" x14ac:dyDescent="0.3">
      <c r="A3659" s="1" t="s">
        <v>3366</v>
      </c>
      <c r="B3659" s="1" t="s">
        <v>2436</v>
      </c>
      <c r="C3659" s="1">
        <v>0</v>
      </c>
      <c r="D3659" s="1">
        <v>11</v>
      </c>
      <c r="E3659" s="1">
        <v>2</v>
      </c>
      <c r="F3659" s="1">
        <v>1</v>
      </c>
      <c r="G3659" s="1" t="s">
        <v>10</v>
      </c>
      <c r="H3659" s="1" t="s">
        <v>29</v>
      </c>
    </row>
    <row r="3660" spans="1:8" x14ac:dyDescent="0.3">
      <c r="A3660" s="1" t="s">
        <v>3366</v>
      </c>
      <c r="B3660" s="1" t="s">
        <v>3271</v>
      </c>
      <c r="C3660" s="1">
        <v>0</v>
      </c>
      <c r="D3660" s="1">
        <v>34</v>
      </c>
      <c r="E3660" s="1">
        <v>4</v>
      </c>
      <c r="F3660" s="1">
        <v>3</v>
      </c>
      <c r="G3660" s="1" t="s">
        <v>10</v>
      </c>
      <c r="H3660" s="1" t="s">
        <v>45</v>
      </c>
    </row>
    <row r="3661" spans="1:8" x14ac:dyDescent="0.3">
      <c r="A3661" s="1" t="s">
        <v>3367</v>
      </c>
      <c r="B3661" s="1" t="s">
        <v>1174</v>
      </c>
      <c r="C3661" s="1">
        <v>0.1</v>
      </c>
      <c r="D3661" s="1">
        <v>133</v>
      </c>
      <c r="E3661" s="1">
        <v>-4</v>
      </c>
      <c r="F3661" s="1">
        <v>3</v>
      </c>
      <c r="G3661" s="1" t="s">
        <v>14</v>
      </c>
      <c r="H3661" s="1" t="s">
        <v>36</v>
      </c>
    </row>
    <row r="3662" spans="1:8" x14ac:dyDescent="0.3">
      <c r="A3662" s="1" t="s">
        <v>3368</v>
      </c>
      <c r="B3662" s="1" t="s">
        <v>1407</v>
      </c>
      <c r="C3662" s="1">
        <v>0.1</v>
      </c>
      <c r="D3662" s="1">
        <v>564</v>
      </c>
      <c r="E3662" s="1">
        <v>69</v>
      </c>
      <c r="F3662" s="1">
        <v>9</v>
      </c>
      <c r="G3662" s="1" t="s">
        <v>14</v>
      </c>
      <c r="H3662" s="1" t="s">
        <v>36</v>
      </c>
    </row>
    <row r="3663" spans="1:8" x14ac:dyDescent="0.3">
      <c r="A3663" s="1" t="s">
        <v>3367</v>
      </c>
      <c r="B3663" s="1" t="s">
        <v>1622</v>
      </c>
      <c r="C3663" s="1">
        <v>0</v>
      </c>
      <c r="D3663" s="1">
        <v>16</v>
      </c>
      <c r="E3663" s="1">
        <v>7</v>
      </c>
      <c r="F3663" s="1">
        <v>2</v>
      </c>
      <c r="G3663" s="1" t="s">
        <v>10</v>
      </c>
      <c r="H3663" s="1" t="s">
        <v>48</v>
      </c>
    </row>
    <row r="3664" spans="1:8" x14ac:dyDescent="0.3">
      <c r="A3664" s="1" t="s">
        <v>3369</v>
      </c>
      <c r="B3664" s="1" t="s">
        <v>2159</v>
      </c>
      <c r="C3664" s="1">
        <v>0</v>
      </c>
      <c r="D3664" s="1">
        <v>344</v>
      </c>
      <c r="E3664" s="1">
        <v>148</v>
      </c>
      <c r="F3664" s="1">
        <v>7</v>
      </c>
      <c r="G3664" s="1" t="s">
        <v>10</v>
      </c>
      <c r="H3664" s="1" t="s">
        <v>48</v>
      </c>
    </row>
    <row r="3665" spans="1:8" x14ac:dyDescent="0.3">
      <c r="A3665" s="1" t="s">
        <v>3370</v>
      </c>
      <c r="B3665" s="1" t="s">
        <v>33</v>
      </c>
      <c r="C3665" s="1">
        <v>0.5</v>
      </c>
      <c r="D3665" s="1">
        <v>208</v>
      </c>
      <c r="E3665" s="1">
        <v>-100</v>
      </c>
      <c r="F3665" s="1">
        <v>9</v>
      </c>
      <c r="G3665" s="1" t="s">
        <v>10</v>
      </c>
      <c r="H3665" s="1" t="s">
        <v>18</v>
      </c>
    </row>
    <row r="3666" spans="1:8" x14ac:dyDescent="0.3">
      <c r="A3666" s="1" t="s">
        <v>3371</v>
      </c>
      <c r="B3666" s="1" t="s">
        <v>3346</v>
      </c>
      <c r="C3666" s="1">
        <v>0.1</v>
      </c>
      <c r="D3666" s="1">
        <v>132</v>
      </c>
      <c r="E3666" s="1">
        <v>46</v>
      </c>
      <c r="F3666" s="1">
        <v>4</v>
      </c>
      <c r="G3666" s="1" t="s">
        <v>10</v>
      </c>
      <c r="H3666" s="1" t="s">
        <v>73</v>
      </c>
    </row>
    <row r="3667" spans="1:8" x14ac:dyDescent="0.3">
      <c r="A3667" s="1" t="s">
        <v>3371</v>
      </c>
      <c r="B3667" s="1" t="s">
        <v>832</v>
      </c>
      <c r="C3667" s="1">
        <v>0.1</v>
      </c>
      <c r="D3667" s="1">
        <v>44</v>
      </c>
      <c r="E3667" s="1">
        <v>-5</v>
      </c>
      <c r="F3667" s="1">
        <v>1</v>
      </c>
      <c r="G3667" s="1" t="s">
        <v>10</v>
      </c>
      <c r="H3667" s="1" t="s">
        <v>22</v>
      </c>
    </row>
    <row r="3668" spans="1:8" x14ac:dyDescent="0.3">
      <c r="A3668" s="1" t="s">
        <v>3371</v>
      </c>
      <c r="B3668" s="1" t="s">
        <v>1058</v>
      </c>
      <c r="C3668" s="1">
        <v>0.1</v>
      </c>
      <c r="D3668" s="1">
        <v>748</v>
      </c>
      <c r="E3668" s="1">
        <v>283</v>
      </c>
      <c r="F3668" s="1">
        <v>4</v>
      </c>
      <c r="G3668" s="1" t="s">
        <v>10</v>
      </c>
      <c r="H3668" s="1" t="s">
        <v>22</v>
      </c>
    </row>
    <row r="3669" spans="1:8" x14ac:dyDescent="0.3">
      <c r="A3669" s="1" t="s">
        <v>3371</v>
      </c>
      <c r="B3669" s="1" t="s">
        <v>1409</v>
      </c>
      <c r="C3669" s="1">
        <v>0.15</v>
      </c>
      <c r="D3669" s="1">
        <v>214</v>
      </c>
      <c r="E3669" s="1">
        <v>18</v>
      </c>
      <c r="F3669" s="1">
        <v>2</v>
      </c>
      <c r="G3669" s="1" t="s">
        <v>57</v>
      </c>
      <c r="H3669" s="1" t="s">
        <v>70</v>
      </c>
    </row>
    <row r="3670" spans="1:8" x14ac:dyDescent="0.3">
      <c r="A3670" s="1" t="s">
        <v>3372</v>
      </c>
      <c r="B3670" s="1" t="s">
        <v>137</v>
      </c>
      <c r="C3670" s="1">
        <v>0</v>
      </c>
      <c r="D3670" s="1">
        <v>154</v>
      </c>
      <c r="E3670" s="1">
        <v>28</v>
      </c>
      <c r="F3670" s="1">
        <v>7</v>
      </c>
      <c r="G3670" s="1" t="s">
        <v>10</v>
      </c>
      <c r="H3670" s="1" t="s">
        <v>18</v>
      </c>
    </row>
    <row r="3671" spans="1:8" x14ac:dyDescent="0.3">
      <c r="A3671" s="1" t="s">
        <v>3373</v>
      </c>
      <c r="B3671" s="1" t="s">
        <v>960</v>
      </c>
      <c r="C3671" s="1">
        <v>0</v>
      </c>
      <c r="D3671" s="1">
        <v>332</v>
      </c>
      <c r="E3671" s="1">
        <v>119</v>
      </c>
      <c r="F3671" s="1">
        <v>7</v>
      </c>
      <c r="G3671" s="1" t="s">
        <v>10</v>
      </c>
      <c r="H3671" s="1" t="s">
        <v>91</v>
      </c>
    </row>
    <row r="3672" spans="1:8" x14ac:dyDescent="0.3">
      <c r="A3672" s="1" t="s">
        <v>3372</v>
      </c>
      <c r="B3672" s="1" t="s">
        <v>816</v>
      </c>
      <c r="C3672" s="1">
        <v>0.15</v>
      </c>
      <c r="D3672" s="1">
        <v>567</v>
      </c>
      <c r="E3672" s="1">
        <v>180</v>
      </c>
      <c r="F3672" s="1">
        <v>8</v>
      </c>
      <c r="G3672" s="1" t="s">
        <v>57</v>
      </c>
      <c r="H3672" s="1" t="s">
        <v>58</v>
      </c>
    </row>
    <row r="3673" spans="1:8" x14ac:dyDescent="0.3">
      <c r="A3673" s="1" t="s">
        <v>3374</v>
      </c>
      <c r="B3673" s="1" t="s">
        <v>375</v>
      </c>
      <c r="C3673" s="1">
        <v>0</v>
      </c>
      <c r="D3673" s="1">
        <v>2699</v>
      </c>
      <c r="E3673" s="1">
        <v>890</v>
      </c>
      <c r="F3673" s="1">
        <v>9</v>
      </c>
      <c r="G3673" s="1" t="s">
        <v>10</v>
      </c>
      <c r="H3673" s="1" t="s">
        <v>73</v>
      </c>
    </row>
    <row r="3674" spans="1:8" x14ac:dyDescent="0.3">
      <c r="A3674" s="1" t="s">
        <v>3375</v>
      </c>
      <c r="B3674" s="1" t="s">
        <v>2606</v>
      </c>
      <c r="C3674" s="1">
        <v>0</v>
      </c>
      <c r="D3674" s="1">
        <v>214</v>
      </c>
      <c r="E3674" s="1">
        <v>105</v>
      </c>
      <c r="F3674" s="1">
        <v>7</v>
      </c>
      <c r="G3674" s="1" t="s">
        <v>10</v>
      </c>
      <c r="H3674" s="1" t="s">
        <v>91</v>
      </c>
    </row>
    <row r="3675" spans="1:8" x14ac:dyDescent="0.3">
      <c r="A3675" s="1" t="s">
        <v>3375</v>
      </c>
      <c r="B3675" s="1" t="s">
        <v>2417</v>
      </c>
      <c r="C3675" s="1">
        <v>0.1</v>
      </c>
      <c r="D3675" s="1">
        <v>1156</v>
      </c>
      <c r="E3675" s="1">
        <v>231</v>
      </c>
      <c r="F3675" s="1">
        <v>10</v>
      </c>
      <c r="G3675" s="1" t="s">
        <v>10</v>
      </c>
      <c r="H3675" s="1" t="s">
        <v>22</v>
      </c>
    </row>
    <row r="3676" spans="1:8" x14ac:dyDescent="0.3">
      <c r="A3676" s="1" t="s">
        <v>3376</v>
      </c>
      <c r="B3676" s="1" t="s">
        <v>2623</v>
      </c>
      <c r="C3676" s="1">
        <v>0.5</v>
      </c>
      <c r="D3676" s="1">
        <v>18</v>
      </c>
      <c r="E3676" s="1">
        <v>-6</v>
      </c>
      <c r="F3676" s="1">
        <v>3</v>
      </c>
      <c r="G3676" s="1" t="s">
        <v>10</v>
      </c>
      <c r="H3676" s="1" t="s">
        <v>45</v>
      </c>
    </row>
    <row r="3677" spans="1:8" x14ac:dyDescent="0.3">
      <c r="A3677" s="1" t="s">
        <v>3377</v>
      </c>
      <c r="B3677" s="1" t="s">
        <v>1872</v>
      </c>
      <c r="C3677" s="1">
        <v>0</v>
      </c>
      <c r="D3677" s="1">
        <v>585</v>
      </c>
      <c r="E3677" s="1">
        <v>88</v>
      </c>
      <c r="F3677" s="1">
        <v>4</v>
      </c>
      <c r="G3677" s="1" t="s">
        <v>14</v>
      </c>
      <c r="H3677" s="1" t="s">
        <v>15</v>
      </c>
    </row>
    <row r="3678" spans="1:8" x14ac:dyDescent="0.3">
      <c r="A3678" s="1" t="s">
        <v>3377</v>
      </c>
      <c r="B3678" s="1" t="s">
        <v>190</v>
      </c>
      <c r="C3678" s="1">
        <v>0</v>
      </c>
      <c r="D3678" s="1">
        <v>77</v>
      </c>
      <c r="E3678" s="1">
        <v>17</v>
      </c>
      <c r="F3678" s="1">
        <v>4</v>
      </c>
      <c r="G3678" s="1" t="s">
        <v>10</v>
      </c>
      <c r="H3678" s="1" t="s">
        <v>18</v>
      </c>
    </row>
    <row r="3679" spans="1:8" x14ac:dyDescent="0.3">
      <c r="A3679" s="1" t="s">
        <v>3377</v>
      </c>
      <c r="B3679" s="1" t="s">
        <v>2054</v>
      </c>
      <c r="C3679" s="1">
        <v>0</v>
      </c>
      <c r="D3679" s="1">
        <v>40</v>
      </c>
      <c r="E3679" s="1">
        <v>10</v>
      </c>
      <c r="F3679" s="1">
        <v>2</v>
      </c>
      <c r="G3679" s="1" t="s">
        <v>10</v>
      </c>
      <c r="H3679" s="1" t="s">
        <v>18</v>
      </c>
    </row>
    <row r="3680" spans="1:8" x14ac:dyDescent="0.3">
      <c r="A3680" s="1" t="s">
        <v>3377</v>
      </c>
      <c r="B3680" s="1" t="s">
        <v>2712</v>
      </c>
      <c r="C3680" s="1">
        <v>0</v>
      </c>
      <c r="D3680" s="1">
        <v>30</v>
      </c>
      <c r="E3680" s="1">
        <v>12</v>
      </c>
      <c r="F3680" s="1">
        <v>2</v>
      </c>
      <c r="G3680" s="1" t="s">
        <v>10</v>
      </c>
      <c r="H3680" s="1" t="s">
        <v>29</v>
      </c>
    </row>
    <row r="3681" spans="1:8" x14ac:dyDescent="0.3">
      <c r="A3681" s="1" t="s">
        <v>3377</v>
      </c>
      <c r="B3681" s="1" t="s">
        <v>109</v>
      </c>
      <c r="C3681" s="1">
        <v>0</v>
      </c>
      <c r="D3681" s="1">
        <v>74</v>
      </c>
      <c r="E3681" s="1">
        <v>4</v>
      </c>
      <c r="F3681" s="1">
        <v>4</v>
      </c>
      <c r="G3681" s="1" t="s">
        <v>10</v>
      </c>
      <c r="H3681" s="1" t="s">
        <v>11</v>
      </c>
    </row>
    <row r="3682" spans="1:8" x14ac:dyDescent="0.3">
      <c r="A3682" s="1" t="s">
        <v>3378</v>
      </c>
      <c r="B3682" s="1" t="s">
        <v>1768</v>
      </c>
      <c r="C3682" s="1">
        <v>0.5</v>
      </c>
      <c r="D3682" s="1">
        <v>28</v>
      </c>
      <c r="E3682" s="1">
        <v>-1</v>
      </c>
      <c r="F3682" s="1">
        <v>3</v>
      </c>
      <c r="G3682" s="1" t="s">
        <v>10</v>
      </c>
      <c r="H3682" s="1" t="s">
        <v>91</v>
      </c>
    </row>
    <row r="3683" spans="1:8" x14ac:dyDescent="0.3">
      <c r="A3683" s="1" t="s">
        <v>3379</v>
      </c>
      <c r="B3683" s="1" t="s">
        <v>1726</v>
      </c>
      <c r="C3683" s="1">
        <v>0</v>
      </c>
      <c r="D3683" s="1">
        <v>279</v>
      </c>
      <c r="E3683" s="1">
        <v>70</v>
      </c>
      <c r="F3683" s="1">
        <v>2</v>
      </c>
      <c r="G3683" s="1" t="s">
        <v>57</v>
      </c>
      <c r="H3683" s="1" t="s">
        <v>70</v>
      </c>
    </row>
    <row r="3684" spans="1:8" x14ac:dyDescent="0.3">
      <c r="A3684" s="1" t="s">
        <v>3380</v>
      </c>
      <c r="B3684" s="1" t="s">
        <v>976</v>
      </c>
      <c r="C3684" s="1">
        <v>0.5</v>
      </c>
      <c r="D3684" s="1">
        <v>56</v>
      </c>
      <c r="E3684" s="1">
        <v>-44</v>
      </c>
      <c r="F3684" s="1">
        <v>4</v>
      </c>
      <c r="G3684" s="1" t="s">
        <v>10</v>
      </c>
      <c r="H3684" s="1" t="s">
        <v>18</v>
      </c>
    </row>
    <row r="3685" spans="1:8" x14ac:dyDescent="0.3">
      <c r="A3685" s="1" t="s">
        <v>3381</v>
      </c>
      <c r="B3685" s="1" t="s">
        <v>1089</v>
      </c>
      <c r="C3685" s="1">
        <v>0</v>
      </c>
      <c r="D3685" s="1">
        <v>246</v>
      </c>
      <c r="E3685" s="1">
        <v>74</v>
      </c>
      <c r="F3685" s="1">
        <v>8</v>
      </c>
      <c r="G3685" s="1" t="s">
        <v>57</v>
      </c>
      <c r="H3685" s="1" t="s">
        <v>96</v>
      </c>
    </row>
    <row r="3686" spans="1:8" x14ac:dyDescent="0.3">
      <c r="A3686" s="1" t="s">
        <v>3382</v>
      </c>
      <c r="B3686" s="1" t="s">
        <v>959</v>
      </c>
      <c r="C3686" s="1">
        <v>0.1</v>
      </c>
      <c r="D3686" s="1">
        <v>387</v>
      </c>
      <c r="E3686" s="1">
        <v>52</v>
      </c>
      <c r="F3686" s="1">
        <v>3</v>
      </c>
      <c r="G3686" s="1" t="s">
        <v>14</v>
      </c>
      <c r="H3686" s="1" t="s">
        <v>15</v>
      </c>
    </row>
    <row r="3687" spans="1:8" x14ac:dyDescent="0.3">
      <c r="A3687" s="1" t="s">
        <v>3382</v>
      </c>
      <c r="B3687" s="1" t="s">
        <v>1136</v>
      </c>
      <c r="C3687" s="1">
        <v>0.1</v>
      </c>
      <c r="D3687" s="1">
        <v>785</v>
      </c>
      <c r="E3687" s="1">
        <v>270</v>
      </c>
      <c r="F3687" s="1">
        <v>2</v>
      </c>
      <c r="G3687" s="1" t="s">
        <v>14</v>
      </c>
      <c r="H3687" s="1" t="s">
        <v>15</v>
      </c>
    </row>
    <row r="3688" spans="1:8" x14ac:dyDescent="0.3">
      <c r="A3688" s="1" t="s">
        <v>3382</v>
      </c>
      <c r="B3688" s="1" t="s">
        <v>3383</v>
      </c>
      <c r="C3688" s="1">
        <v>0</v>
      </c>
      <c r="D3688" s="1">
        <v>59</v>
      </c>
      <c r="E3688" s="1">
        <v>27</v>
      </c>
      <c r="F3688" s="1">
        <v>2</v>
      </c>
      <c r="G3688" s="1" t="s">
        <v>10</v>
      </c>
      <c r="H3688" s="1" t="s">
        <v>11</v>
      </c>
    </row>
    <row r="3689" spans="1:8" x14ac:dyDescent="0.3">
      <c r="A3689" s="1" t="s">
        <v>3382</v>
      </c>
      <c r="B3689" s="1" t="s">
        <v>3384</v>
      </c>
      <c r="C3689" s="1">
        <v>0</v>
      </c>
      <c r="D3689" s="1">
        <v>226</v>
      </c>
      <c r="E3689" s="1">
        <v>14</v>
      </c>
      <c r="F3689" s="1">
        <v>6</v>
      </c>
      <c r="G3689" s="1" t="s">
        <v>10</v>
      </c>
      <c r="H3689" s="1" t="s">
        <v>77</v>
      </c>
    </row>
    <row r="3690" spans="1:8" x14ac:dyDescent="0.3">
      <c r="A3690" s="1" t="s">
        <v>3382</v>
      </c>
      <c r="B3690" s="1" t="s">
        <v>2214</v>
      </c>
      <c r="C3690" s="1">
        <v>0</v>
      </c>
      <c r="D3690" s="1">
        <v>859</v>
      </c>
      <c r="E3690" s="1">
        <v>43</v>
      </c>
      <c r="F3690" s="1">
        <v>6</v>
      </c>
      <c r="G3690" s="1" t="s">
        <v>57</v>
      </c>
      <c r="H3690" s="1" t="s">
        <v>70</v>
      </c>
    </row>
    <row r="3691" spans="1:8" x14ac:dyDescent="0.3">
      <c r="A3691" s="1" t="s">
        <v>3385</v>
      </c>
      <c r="B3691" s="1" t="s">
        <v>1105</v>
      </c>
      <c r="C3691" s="1">
        <v>0</v>
      </c>
      <c r="D3691" s="1">
        <v>137</v>
      </c>
      <c r="E3691" s="1">
        <v>63</v>
      </c>
      <c r="F3691" s="1">
        <v>3</v>
      </c>
      <c r="G3691" s="1" t="s">
        <v>10</v>
      </c>
      <c r="H3691" s="1" t="s">
        <v>18</v>
      </c>
    </row>
    <row r="3692" spans="1:8" x14ac:dyDescent="0.3">
      <c r="A3692" s="1" t="s">
        <v>3385</v>
      </c>
      <c r="B3692" s="1" t="s">
        <v>3386</v>
      </c>
      <c r="C3692" s="1">
        <v>0</v>
      </c>
      <c r="D3692" s="1">
        <v>39</v>
      </c>
      <c r="E3692" s="1">
        <v>4</v>
      </c>
      <c r="F3692" s="1">
        <v>2</v>
      </c>
      <c r="G3692" s="1" t="s">
        <v>10</v>
      </c>
      <c r="H3692" s="1" t="s">
        <v>91</v>
      </c>
    </row>
    <row r="3693" spans="1:8" x14ac:dyDescent="0.3">
      <c r="A3693" s="1" t="s">
        <v>3387</v>
      </c>
      <c r="B3693" s="1" t="s">
        <v>653</v>
      </c>
      <c r="C3693" s="1">
        <v>0</v>
      </c>
      <c r="D3693" s="1">
        <v>117</v>
      </c>
      <c r="E3693" s="1">
        <v>6</v>
      </c>
      <c r="F3693" s="1">
        <v>4</v>
      </c>
      <c r="G3693" s="1" t="s">
        <v>10</v>
      </c>
      <c r="H3693" s="1" t="s">
        <v>18</v>
      </c>
    </row>
    <row r="3694" spans="1:8" x14ac:dyDescent="0.3">
      <c r="A3694" s="1" t="s">
        <v>3388</v>
      </c>
      <c r="B3694" s="1" t="s">
        <v>529</v>
      </c>
      <c r="C3694" s="1">
        <v>0</v>
      </c>
      <c r="D3694" s="1">
        <v>283</v>
      </c>
      <c r="E3694" s="1">
        <v>48</v>
      </c>
      <c r="F3694" s="1">
        <v>2</v>
      </c>
      <c r="G3694" s="1" t="s">
        <v>10</v>
      </c>
      <c r="H3694" s="1" t="s">
        <v>22</v>
      </c>
    </row>
    <row r="3695" spans="1:8" x14ac:dyDescent="0.3">
      <c r="A3695" s="1" t="s">
        <v>3389</v>
      </c>
      <c r="B3695" s="1" t="s">
        <v>27</v>
      </c>
      <c r="C3695" s="1">
        <v>0</v>
      </c>
      <c r="D3695" s="1">
        <v>345</v>
      </c>
      <c r="E3695" s="1">
        <v>107</v>
      </c>
      <c r="F3695" s="1">
        <v>2</v>
      </c>
      <c r="G3695" s="1" t="s">
        <v>14</v>
      </c>
      <c r="H3695" s="1" t="s">
        <v>15</v>
      </c>
    </row>
    <row r="3696" spans="1:8" x14ac:dyDescent="0.3">
      <c r="A3696" s="1" t="s">
        <v>3390</v>
      </c>
      <c r="B3696" s="1" t="s">
        <v>2073</v>
      </c>
      <c r="C3696" s="1">
        <v>0</v>
      </c>
      <c r="D3696" s="1">
        <v>81</v>
      </c>
      <c r="E3696" s="1">
        <v>29</v>
      </c>
      <c r="F3696" s="1">
        <v>5</v>
      </c>
      <c r="G3696" s="1" t="s">
        <v>10</v>
      </c>
      <c r="H3696" s="1" t="s">
        <v>29</v>
      </c>
    </row>
    <row r="3697" spans="1:8" x14ac:dyDescent="0.3">
      <c r="A3697" s="1" t="s">
        <v>3389</v>
      </c>
      <c r="B3697" s="1" t="s">
        <v>1098</v>
      </c>
      <c r="C3697" s="1">
        <v>0</v>
      </c>
      <c r="D3697" s="1">
        <v>28</v>
      </c>
      <c r="E3697" s="1">
        <v>0</v>
      </c>
      <c r="F3697" s="1">
        <v>1</v>
      </c>
      <c r="G3697" s="1" t="s">
        <v>10</v>
      </c>
      <c r="H3697" s="1" t="s">
        <v>48</v>
      </c>
    </row>
    <row r="3698" spans="1:8" x14ac:dyDescent="0.3">
      <c r="A3698" s="1" t="s">
        <v>3389</v>
      </c>
      <c r="B3698" s="1" t="s">
        <v>838</v>
      </c>
      <c r="C3698" s="1">
        <v>0</v>
      </c>
      <c r="D3698" s="1">
        <v>36</v>
      </c>
      <c r="E3698" s="1">
        <v>13</v>
      </c>
      <c r="F3698" s="1">
        <v>5</v>
      </c>
      <c r="G3698" s="1" t="s">
        <v>10</v>
      </c>
      <c r="H3698" s="1" t="s">
        <v>48</v>
      </c>
    </row>
    <row r="3699" spans="1:8" x14ac:dyDescent="0.3">
      <c r="A3699" s="1" t="s">
        <v>3389</v>
      </c>
      <c r="B3699" s="1" t="s">
        <v>209</v>
      </c>
      <c r="C3699" s="1">
        <v>0.4</v>
      </c>
      <c r="D3699" s="1">
        <v>60</v>
      </c>
      <c r="E3699" s="1">
        <v>-26</v>
      </c>
      <c r="F3699" s="1">
        <v>2</v>
      </c>
      <c r="G3699" s="1" t="s">
        <v>57</v>
      </c>
      <c r="H3699" s="1" t="s">
        <v>58</v>
      </c>
    </row>
    <row r="3700" spans="1:8" x14ac:dyDescent="0.3">
      <c r="A3700" s="1" t="s">
        <v>3391</v>
      </c>
      <c r="B3700" s="1" t="s">
        <v>3392</v>
      </c>
      <c r="C3700" s="1">
        <v>0</v>
      </c>
      <c r="D3700" s="1">
        <v>141</v>
      </c>
      <c r="E3700" s="1">
        <v>27</v>
      </c>
      <c r="F3700" s="1">
        <v>6</v>
      </c>
      <c r="G3700" s="1" t="s">
        <v>10</v>
      </c>
      <c r="H3700" s="1" t="s">
        <v>91</v>
      </c>
    </row>
    <row r="3701" spans="1:8" x14ac:dyDescent="0.3">
      <c r="A3701" s="1" t="s">
        <v>3391</v>
      </c>
      <c r="B3701" s="1" t="s">
        <v>824</v>
      </c>
      <c r="C3701" s="1">
        <v>0</v>
      </c>
      <c r="D3701" s="1">
        <v>332</v>
      </c>
      <c r="E3701" s="1">
        <v>53</v>
      </c>
      <c r="F3701" s="1">
        <v>4</v>
      </c>
      <c r="G3701" s="1" t="s">
        <v>57</v>
      </c>
      <c r="H3701" s="1" t="s">
        <v>96</v>
      </c>
    </row>
    <row r="3702" spans="1:8" x14ac:dyDescent="0.3">
      <c r="A3702" s="1" t="s">
        <v>3393</v>
      </c>
      <c r="B3702" s="1" t="s">
        <v>364</v>
      </c>
      <c r="C3702" s="1">
        <v>0</v>
      </c>
      <c r="D3702" s="1">
        <v>99</v>
      </c>
      <c r="E3702" s="1">
        <v>11</v>
      </c>
      <c r="F3702" s="1">
        <v>2</v>
      </c>
      <c r="G3702" s="1" t="s">
        <v>10</v>
      </c>
      <c r="H3702" s="1" t="s">
        <v>48</v>
      </c>
    </row>
    <row r="3703" spans="1:8" x14ac:dyDescent="0.3">
      <c r="A3703" s="1" t="s">
        <v>3393</v>
      </c>
      <c r="B3703" s="1" t="s">
        <v>3100</v>
      </c>
      <c r="C3703" s="1">
        <v>0</v>
      </c>
      <c r="D3703" s="1">
        <v>323</v>
      </c>
      <c r="E3703" s="1">
        <v>71</v>
      </c>
      <c r="F3703" s="1">
        <v>7</v>
      </c>
      <c r="G3703" s="1" t="s">
        <v>10</v>
      </c>
      <c r="H3703" s="1" t="s">
        <v>77</v>
      </c>
    </row>
    <row r="3704" spans="1:8" x14ac:dyDescent="0.3">
      <c r="A3704" s="1" t="s">
        <v>3394</v>
      </c>
      <c r="B3704" s="1" t="s">
        <v>1828</v>
      </c>
      <c r="C3704" s="1">
        <v>0</v>
      </c>
      <c r="D3704" s="1">
        <v>174</v>
      </c>
      <c r="E3704" s="1">
        <v>54</v>
      </c>
      <c r="F3704" s="1">
        <v>3</v>
      </c>
      <c r="G3704" s="1" t="s">
        <v>57</v>
      </c>
      <c r="H3704" s="1" t="s">
        <v>96</v>
      </c>
    </row>
    <row r="3705" spans="1:8" x14ac:dyDescent="0.3">
      <c r="A3705" s="1" t="s">
        <v>3395</v>
      </c>
      <c r="B3705" s="1" t="s">
        <v>2285</v>
      </c>
      <c r="C3705" s="1">
        <v>0</v>
      </c>
      <c r="D3705" s="1">
        <v>412</v>
      </c>
      <c r="E3705" s="1">
        <v>148</v>
      </c>
      <c r="F3705" s="1">
        <v>3</v>
      </c>
      <c r="G3705" s="1" t="s">
        <v>14</v>
      </c>
      <c r="H3705" s="1" t="s">
        <v>36</v>
      </c>
    </row>
    <row r="3706" spans="1:8" x14ac:dyDescent="0.3">
      <c r="A3706" s="1" t="s">
        <v>3396</v>
      </c>
      <c r="B3706" s="1" t="s">
        <v>1115</v>
      </c>
      <c r="C3706" s="1">
        <v>0</v>
      </c>
      <c r="D3706" s="1">
        <v>180</v>
      </c>
      <c r="E3706" s="1">
        <v>34</v>
      </c>
      <c r="F3706" s="1">
        <v>6</v>
      </c>
      <c r="G3706" s="1" t="s">
        <v>10</v>
      </c>
      <c r="H3706" s="1" t="s">
        <v>77</v>
      </c>
    </row>
    <row r="3707" spans="1:8" x14ac:dyDescent="0.3">
      <c r="A3707" s="1" t="s">
        <v>3397</v>
      </c>
      <c r="B3707" s="1" t="s">
        <v>284</v>
      </c>
      <c r="C3707" s="1">
        <v>0.4</v>
      </c>
      <c r="D3707" s="1">
        <v>154</v>
      </c>
      <c r="E3707" s="1">
        <v>8</v>
      </c>
      <c r="F3707" s="1">
        <v>2</v>
      </c>
      <c r="G3707" s="1" t="s">
        <v>10</v>
      </c>
      <c r="H3707" s="1" t="s">
        <v>22</v>
      </c>
    </row>
    <row r="3708" spans="1:8" x14ac:dyDescent="0.3">
      <c r="A3708" s="1" t="s">
        <v>3397</v>
      </c>
      <c r="B3708" s="1" t="s">
        <v>1584</v>
      </c>
      <c r="C3708" s="1">
        <v>0.4</v>
      </c>
      <c r="D3708" s="1">
        <v>184</v>
      </c>
      <c r="E3708" s="1">
        <v>-28</v>
      </c>
      <c r="F3708" s="1">
        <v>5</v>
      </c>
      <c r="G3708" s="1" t="s">
        <v>10</v>
      </c>
      <c r="H3708" s="1" t="s">
        <v>22</v>
      </c>
    </row>
    <row r="3709" spans="1:8" x14ac:dyDescent="0.3">
      <c r="A3709" s="1" t="s">
        <v>3397</v>
      </c>
      <c r="B3709" s="1" t="s">
        <v>3398</v>
      </c>
      <c r="C3709" s="1">
        <v>0</v>
      </c>
      <c r="D3709" s="1">
        <v>527</v>
      </c>
      <c r="E3709" s="1">
        <v>132</v>
      </c>
      <c r="F3709" s="1">
        <v>2</v>
      </c>
      <c r="G3709" s="1" t="s">
        <v>57</v>
      </c>
      <c r="H3709" s="1" t="s">
        <v>79</v>
      </c>
    </row>
    <row r="3710" spans="1:8" x14ac:dyDescent="0.3">
      <c r="A3710" s="1" t="s">
        <v>3399</v>
      </c>
      <c r="B3710" s="1" t="s">
        <v>1257</v>
      </c>
      <c r="C3710" s="1">
        <v>0</v>
      </c>
      <c r="D3710" s="1">
        <v>54</v>
      </c>
      <c r="E3710" s="1">
        <v>8</v>
      </c>
      <c r="F3710" s="1">
        <v>6</v>
      </c>
      <c r="G3710" s="1" t="s">
        <v>10</v>
      </c>
      <c r="H3710" s="1" t="s">
        <v>45</v>
      </c>
    </row>
    <row r="3711" spans="1:8" x14ac:dyDescent="0.3">
      <c r="A3711" s="1" t="s">
        <v>3400</v>
      </c>
      <c r="B3711" s="1" t="s">
        <v>416</v>
      </c>
      <c r="C3711" s="1">
        <v>0.1</v>
      </c>
      <c r="D3711" s="1">
        <v>356</v>
      </c>
      <c r="E3711" s="1">
        <v>0</v>
      </c>
      <c r="F3711" s="1">
        <v>2</v>
      </c>
      <c r="G3711" s="1" t="s">
        <v>10</v>
      </c>
      <c r="H3711" s="1" t="s">
        <v>22</v>
      </c>
    </row>
    <row r="3712" spans="1:8" x14ac:dyDescent="0.3">
      <c r="A3712" s="1" t="s">
        <v>3401</v>
      </c>
      <c r="B3712" s="1" t="s">
        <v>2555</v>
      </c>
      <c r="C3712" s="1">
        <v>0</v>
      </c>
      <c r="D3712" s="1">
        <v>371</v>
      </c>
      <c r="E3712" s="1">
        <v>41</v>
      </c>
      <c r="F3712" s="1">
        <v>3</v>
      </c>
      <c r="G3712" s="1" t="s">
        <v>14</v>
      </c>
      <c r="H3712" s="1" t="s">
        <v>15</v>
      </c>
    </row>
    <row r="3713" spans="1:8" x14ac:dyDescent="0.3">
      <c r="A3713" s="1" t="s">
        <v>3401</v>
      </c>
      <c r="B3713" s="1" t="s">
        <v>3322</v>
      </c>
      <c r="C3713" s="1">
        <v>0</v>
      </c>
      <c r="D3713" s="1">
        <v>2637</v>
      </c>
      <c r="E3713" s="1">
        <v>949</v>
      </c>
      <c r="F3713" s="1">
        <v>5</v>
      </c>
      <c r="G3713" s="1" t="s">
        <v>10</v>
      </c>
      <c r="H3713" s="1" t="s">
        <v>73</v>
      </c>
    </row>
    <row r="3714" spans="1:8" x14ac:dyDescent="0.3">
      <c r="A3714" s="1" t="s">
        <v>3401</v>
      </c>
      <c r="B3714" s="1" t="s">
        <v>384</v>
      </c>
      <c r="C3714" s="1">
        <v>0</v>
      </c>
      <c r="D3714" s="1">
        <v>26</v>
      </c>
      <c r="E3714" s="1">
        <v>8</v>
      </c>
      <c r="F3714" s="1">
        <v>2</v>
      </c>
      <c r="G3714" s="1" t="s">
        <v>10</v>
      </c>
      <c r="H3714" s="1" t="s">
        <v>18</v>
      </c>
    </row>
    <row r="3715" spans="1:8" x14ac:dyDescent="0.3">
      <c r="A3715" s="1" t="s">
        <v>3401</v>
      </c>
      <c r="B3715" s="1" t="s">
        <v>647</v>
      </c>
      <c r="C3715" s="1">
        <v>0</v>
      </c>
      <c r="D3715" s="1">
        <v>227</v>
      </c>
      <c r="E3715" s="1">
        <v>95</v>
      </c>
      <c r="F3715" s="1">
        <v>8</v>
      </c>
      <c r="G3715" s="1" t="s">
        <v>10</v>
      </c>
      <c r="H3715" s="1" t="s">
        <v>11</v>
      </c>
    </row>
    <row r="3716" spans="1:8" x14ac:dyDescent="0.3">
      <c r="A3716" s="1" t="s">
        <v>3401</v>
      </c>
      <c r="B3716" s="1" t="s">
        <v>637</v>
      </c>
      <c r="C3716" s="1">
        <v>0</v>
      </c>
      <c r="D3716" s="1">
        <v>136</v>
      </c>
      <c r="E3716" s="1">
        <v>15</v>
      </c>
      <c r="F3716" s="1">
        <v>4</v>
      </c>
      <c r="G3716" s="1" t="s">
        <v>10</v>
      </c>
      <c r="H3716" s="1" t="s">
        <v>11</v>
      </c>
    </row>
    <row r="3717" spans="1:8" x14ac:dyDescent="0.3">
      <c r="A3717" s="1" t="s">
        <v>3402</v>
      </c>
      <c r="B3717" s="1" t="s">
        <v>1230</v>
      </c>
      <c r="C3717" s="1">
        <v>0.1</v>
      </c>
      <c r="D3717" s="1">
        <v>302</v>
      </c>
      <c r="E3717" s="1">
        <v>121</v>
      </c>
      <c r="F3717" s="1">
        <v>7</v>
      </c>
      <c r="G3717" s="1" t="s">
        <v>10</v>
      </c>
      <c r="H3717" s="1" t="s">
        <v>22</v>
      </c>
    </row>
    <row r="3718" spans="1:8" x14ac:dyDescent="0.3">
      <c r="A3718" s="1" t="s">
        <v>3403</v>
      </c>
      <c r="B3718" s="1" t="s">
        <v>171</v>
      </c>
      <c r="C3718" s="1">
        <v>0</v>
      </c>
      <c r="D3718" s="1">
        <v>445</v>
      </c>
      <c r="E3718" s="1">
        <v>209</v>
      </c>
      <c r="F3718" s="1">
        <v>4</v>
      </c>
      <c r="G3718" s="1" t="s">
        <v>14</v>
      </c>
      <c r="H3718" s="1" t="s">
        <v>116</v>
      </c>
    </row>
    <row r="3719" spans="1:8" x14ac:dyDescent="0.3">
      <c r="A3719" s="1" t="s">
        <v>3404</v>
      </c>
      <c r="B3719" s="1" t="s">
        <v>2303</v>
      </c>
      <c r="C3719" s="1">
        <v>0.1</v>
      </c>
      <c r="D3719" s="1">
        <v>1339</v>
      </c>
      <c r="E3719" s="1">
        <v>223</v>
      </c>
      <c r="F3719" s="1">
        <v>3</v>
      </c>
      <c r="G3719" s="1" t="s">
        <v>10</v>
      </c>
      <c r="H3719" s="1" t="s">
        <v>73</v>
      </c>
    </row>
    <row r="3720" spans="1:8" x14ac:dyDescent="0.3">
      <c r="A3720" s="1" t="s">
        <v>3405</v>
      </c>
      <c r="B3720" s="1" t="s">
        <v>1204</v>
      </c>
      <c r="C3720" s="1">
        <v>0</v>
      </c>
      <c r="D3720" s="1">
        <v>107</v>
      </c>
      <c r="E3720" s="1">
        <v>9</v>
      </c>
      <c r="F3720" s="1">
        <v>2</v>
      </c>
      <c r="G3720" s="1" t="s">
        <v>10</v>
      </c>
      <c r="H3720" s="1" t="s">
        <v>18</v>
      </c>
    </row>
    <row r="3721" spans="1:8" x14ac:dyDescent="0.3">
      <c r="A3721" s="1" t="s">
        <v>3403</v>
      </c>
      <c r="B3721" s="1" t="s">
        <v>2436</v>
      </c>
      <c r="C3721" s="1">
        <v>0</v>
      </c>
      <c r="D3721" s="1">
        <v>32</v>
      </c>
      <c r="E3721" s="1">
        <v>5</v>
      </c>
      <c r="F3721" s="1">
        <v>3</v>
      </c>
      <c r="G3721" s="1" t="s">
        <v>10</v>
      </c>
      <c r="H3721" s="1" t="s">
        <v>29</v>
      </c>
    </row>
    <row r="3722" spans="1:8" x14ac:dyDescent="0.3">
      <c r="A3722" s="1" t="s">
        <v>3406</v>
      </c>
      <c r="B3722" s="1" t="s">
        <v>132</v>
      </c>
      <c r="C3722" s="1">
        <v>0</v>
      </c>
      <c r="D3722" s="1">
        <v>24</v>
      </c>
      <c r="E3722" s="1">
        <v>8</v>
      </c>
      <c r="F3722" s="1">
        <v>4</v>
      </c>
      <c r="G3722" s="1" t="s">
        <v>10</v>
      </c>
      <c r="H3722" s="1" t="s">
        <v>48</v>
      </c>
    </row>
    <row r="3723" spans="1:8" x14ac:dyDescent="0.3">
      <c r="A3723" s="1" t="s">
        <v>3407</v>
      </c>
      <c r="B3723" s="1" t="s">
        <v>1725</v>
      </c>
      <c r="C3723" s="1">
        <v>0.15</v>
      </c>
      <c r="D3723" s="1">
        <v>406</v>
      </c>
      <c r="E3723" s="1">
        <v>-10</v>
      </c>
      <c r="F3723" s="1">
        <v>2</v>
      </c>
      <c r="G3723" s="1" t="s">
        <v>57</v>
      </c>
      <c r="H3723" s="1" t="s">
        <v>79</v>
      </c>
    </row>
    <row r="3724" spans="1:8" x14ac:dyDescent="0.3">
      <c r="A3724" s="1" t="s">
        <v>3407</v>
      </c>
      <c r="B3724" s="1" t="s">
        <v>139</v>
      </c>
      <c r="C3724" s="1">
        <v>0.15</v>
      </c>
      <c r="D3724" s="1">
        <v>534</v>
      </c>
      <c r="E3724" s="1">
        <v>119</v>
      </c>
      <c r="F3724" s="1">
        <v>7</v>
      </c>
      <c r="G3724" s="1" t="s">
        <v>57</v>
      </c>
      <c r="H3724" s="1" t="s">
        <v>70</v>
      </c>
    </row>
    <row r="3725" spans="1:8" x14ac:dyDescent="0.3">
      <c r="A3725" s="1" t="s">
        <v>3403</v>
      </c>
      <c r="B3725" s="1" t="s">
        <v>2167</v>
      </c>
      <c r="C3725" s="1">
        <v>0.4</v>
      </c>
      <c r="D3725" s="1">
        <v>300</v>
      </c>
      <c r="E3725" s="1">
        <v>-125</v>
      </c>
      <c r="F3725" s="1">
        <v>3</v>
      </c>
      <c r="G3725" s="1" t="s">
        <v>57</v>
      </c>
      <c r="H3725" s="1" t="s">
        <v>70</v>
      </c>
    </row>
    <row r="3726" spans="1:8" x14ac:dyDescent="0.3">
      <c r="A3726" s="1" t="s">
        <v>3408</v>
      </c>
      <c r="B3726" s="1" t="s">
        <v>2490</v>
      </c>
      <c r="C3726" s="1">
        <v>0</v>
      </c>
      <c r="D3726" s="1">
        <v>79</v>
      </c>
      <c r="E3726" s="1">
        <v>39</v>
      </c>
      <c r="F3726" s="1">
        <v>3</v>
      </c>
      <c r="G3726" s="1" t="s">
        <v>10</v>
      </c>
      <c r="H3726" s="1" t="s">
        <v>91</v>
      </c>
    </row>
    <row r="3727" spans="1:8" x14ac:dyDescent="0.3">
      <c r="A3727" s="1" t="s">
        <v>3409</v>
      </c>
      <c r="B3727" s="1" t="s">
        <v>693</v>
      </c>
      <c r="C3727" s="1">
        <v>0</v>
      </c>
      <c r="D3727" s="1">
        <v>120</v>
      </c>
      <c r="E3727" s="1">
        <v>23</v>
      </c>
      <c r="F3727" s="1">
        <v>4</v>
      </c>
      <c r="G3727" s="1" t="s">
        <v>10</v>
      </c>
      <c r="H3727" s="1" t="s">
        <v>48</v>
      </c>
    </row>
    <row r="3728" spans="1:8" x14ac:dyDescent="0.3">
      <c r="A3728" s="1" t="s">
        <v>3410</v>
      </c>
      <c r="B3728" s="1" t="s">
        <v>317</v>
      </c>
      <c r="C3728" s="1">
        <v>0.5</v>
      </c>
      <c r="D3728" s="1">
        <v>20</v>
      </c>
      <c r="E3728" s="1">
        <v>-4</v>
      </c>
      <c r="F3728" s="1">
        <v>3</v>
      </c>
      <c r="G3728" s="1" t="s">
        <v>10</v>
      </c>
      <c r="H3728" s="1" t="s">
        <v>48</v>
      </c>
    </row>
    <row r="3729" spans="1:8" x14ac:dyDescent="0.3">
      <c r="A3729" s="1" t="s">
        <v>3410</v>
      </c>
      <c r="B3729" s="1" t="s">
        <v>969</v>
      </c>
      <c r="C3729" s="1">
        <v>0.5</v>
      </c>
      <c r="D3729" s="1">
        <v>35</v>
      </c>
      <c r="E3729" s="1">
        <v>-33</v>
      </c>
      <c r="F3729" s="1">
        <v>2</v>
      </c>
      <c r="G3729" s="1" t="s">
        <v>10</v>
      </c>
      <c r="H3729" s="1" t="s">
        <v>91</v>
      </c>
    </row>
    <row r="3730" spans="1:8" x14ac:dyDescent="0.3">
      <c r="A3730" s="1" t="s">
        <v>3410</v>
      </c>
      <c r="B3730" s="1" t="s">
        <v>1706</v>
      </c>
      <c r="C3730" s="1">
        <v>0.5</v>
      </c>
      <c r="D3730" s="1">
        <v>482</v>
      </c>
      <c r="E3730" s="1">
        <v>-145</v>
      </c>
      <c r="F3730" s="1">
        <v>3</v>
      </c>
      <c r="G3730" s="1" t="s">
        <v>57</v>
      </c>
      <c r="H3730" s="1" t="s">
        <v>79</v>
      </c>
    </row>
    <row r="3731" spans="1:8" x14ac:dyDescent="0.3">
      <c r="A3731" s="1" t="s">
        <v>3411</v>
      </c>
      <c r="B3731" s="1" t="s">
        <v>3412</v>
      </c>
      <c r="C3731" s="1">
        <v>0</v>
      </c>
      <c r="D3731" s="1">
        <v>40</v>
      </c>
      <c r="E3731" s="1">
        <v>13</v>
      </c>
      <c r="F3731" s="1">
        <v>3</v>
      </c>
      <c r="G3731" s="1" t="s">
        <v>10</v>
      </c>
      <c r="H3731" s="1" t="s">
        <v>11</v>
      </c>
    </row>
    <row r="3732" spans="1:8" x14ac:dyDescent="0.3">
      <c r="A3732" s="1" t="s">
        <v>3411</v>
      </c>
      <c r="B3732" s="1" t="s">
        <v>3413</v>
      </c>
      <c r="C3732" s="1">
        <v>0.15</v>
      </c>
      <c r="D3732" s="1">
        <v>716</v>
      </c>
      <c r="E3732" s="1">
        <v>101</v>
      </c>
      <c r="F3732" s="1">
        <v>5</v>
      </c>
      <c r="G3732" s="1" t="s">
        <v>57</v>
      </c>
      <c r="H3732" s="1" t="s">
        <v>58</v>
      </c>
    </row>
    <row r="3733" spans="1:8" x14ac:dyDescent="0.3">
      <c r="A3733" s="1" t="s">
        <v>3414</v>
      </c>
      <c r="B3733" s="1" t="s">
        <v>3415</v>
      </c>
      <c r="C3733" s="1">
        <v>0.1</v>
      </c>
      <c r="D3733" s="1">
        <v>264</v>
      </c>
      <c r="E3733" s="1">
        <v>3</v>
      </c>
      <c r="F3733" s="1">
        <v>2</v>
      </c>
      <c r="G3733" s="1" t="s">
        <v>57</v>
      </c>
      <c r="H3733" s="1" t="s">
        <v>79</v>
      </c>
    </row>
    <row r="3734" spans="1:8" x14ac:dyDescent="0.3">
      <c r="A3734" s="1" t="s">
        <v>3416</v>
      </c>
      <c r="B3734" s="1" t="s">
        <v>3417</v>
      </c>
      <c r="C3734" s="1">
        <v>0</v>
      </c>
      <c r="D3734" s="1">
        <v>38</v>
      </c>
      <c r="E3734" s="1">
        <v>6</v>
      </c>
      <c r="F3734" s="1">
        <v>2</v>
      </c>
      <c r="G3734" s="1" t="s">
        <v>14</v>
      </c>
      <c r="H3734" s="1" t="s">
        <v>116</v>
      </c>
    </row>
    <row r="3735" spans="1:8" x14ac:dyDescent="0.3">
      <c r="A3735" s="1" t="s">
        <v>3416</v>
      </c>
      <c r="B3735" s="1" t="s">
        <v>1586</v>
      </c>
      <c r="C3735" s="1">
        <v>0.15</v>
      </c>
      <c r="D3735" s="1">
        <v>137</v>
      </c>
      <c r="E3735" s="1">
        <v>-6</v>
      </c>
      <c r="F3735" s="1">
        <v>1</v>
      </c>
      <c r="G3735" s="1" t="s">
        <v>57</v>
      </c>
      <c r="H3735" s="1" t="s">
        <v>58</v>
      </c>
    </row>
    <row r="3736" spans="1:8" x14ac:dyDescent="0.3">
      <c r="A3736" s="1" t="s">
        <v>3416</v>
      </c>
      <c r="B3736" s="1" t="s">
        <v>1539</v>
      </c>
      <c r="C3736" s="1">
        <v>0.15</v>
      </c>
      <c r="D3736" s="1">
        <v>1623</v>
      </c>
      <c r="E3736" s="1">
        <v>134</v>
      </c>
      <c r="F3736" s="1">
        <v>3</v>
      </c>
      <c r="G3736" s="1" t="s">
        <v>57</v>
      </c>
      <c r="H3736" s="1" t="s">
        <v>70</v>
      </c>
    </row>
    <row r="3737" spans="1:8" x14ac:dyDescent="0.3">
      <c r="A3737" s="1" t="s">
        <v>3418</v>
      </c>
      <c r="B3737" s="1" t="s">
        <v>3419</v>
      </c>
      <c r="C3737" s="1">
        <v>0</v>
      </c>
      <c r="D3737" s="1">
        <v>330</v>
      </c>
      <c r="E3737" s="1">
        <v>16</v>
      </c>
      <c r="F3737" s="1">
        <v>3</v>
      </c>
      <c r="G3737" s="1" t="s">
        <v>14</v>
      </c>
      <c r="H3737" s="1" t="s">
        <v>116</v>
      </c>
    </row>
    <row r="3738" spans="1:8" x14ac:dyDescent="0.3">
      <c r="A3738" s="1" t="s">
        <v>3418</v>
      </c>
      <c r="B3738" s="1" t="s">
        <v>1333</v>
      </c>
      <c r="C3738" s="1">
        <v>0</v>
      </c>
      <c r="D3738" s="1">
        <v>79</v>
      </c>
      <c r="E3738" s="1">
        <v>33</v>
      </c>
      <c r="F3738" s="1">
        <v>4</v>
      </c>
      <c r="G3738" s="1" t="s">
        <v>10</v>
      </c>
      <c r="H3738" s="1" t="s">
        <v>18</v>
      </c>
    </row>
    <row r="3739" spans="1:8" x14ac:dyDescent="0.3">
      <c r="A3739" s="1" t="s">
        <v>3418</v>
      </c>
      <c r="B3739" s="1" t="s">
        <v>2421</v>
      </c>
      <c r="C3739" s="1">
        <v>0</v>
      </c>
      <c r="D3739" s="1">
        <v>1226</v>
      </c>
      <c r="E3739" s="1">
        <v>417</v>
      </c>
      <c r="F3739" s="1">
        <v>5</v>
      </c>
      <c r="G3739" s="1" t="s">
        <v>57</v>
      </c>
      <c r="H3739" s="1" t="s">
        <v>79</v>
      </c>
    </row>
    <row r="3740" spans="1:8" x14ac:dyDescent="0.3">
      <c r="A3740" s="1" t="s">
        <v>3420</v>
      </c>
      <c r="B3740" s="1" t="s">
        <v>3290</v>
      </c>
      <c r="C3740" s="1">
        <v>0.5</v>
      </c>
      <c r="D3740" s="1">
        <v>43</v>
      </c>
      <c r="E3740" s="1">
        <v>-1</v>
      </c>
      <c r="F3740" s="1">
        <v>3</v>
      </c>
      <c r="G3740" s="1" t="s">
        <v>10</v>
      </c>
      <c r="H3740" s="1" t="s">
        <v>91</v>
      </c>
    </row>
    <row r="3741" spans="1:8" x14ac:dyDescent="0.3">
      <c r="A3741" s="1" t="s">
        <v>3421</v>
      </c>
      <c r="B3741" s="1" t="s">
        <v>1165</v>
      </c>
      <c r="C3741" s="1">
        <v>0</v>
      </c>
      <c r="D3741" s="1">
        <v>260</v>
      </c>
      <c r="E3741" s="1">
        <v>57</v>
      </c>
      <c r="F3741" s="1">
        <v>5</v>
      </c>
      <c r="G3741" s="1" t="s">
        <v>14</v>
      </c>
      <c r="H3741" s="1" t="s">
        <v>116</v>
      </c>
    </row>
    <row r="3742" spans="1:8" x14ac:dyDescent="0.3">
      <c r="A3742" s="1" t="s">
        <v>3422</v>
      </c>
      <c r="B3742" s="1" t="s">
        <v>1051</v>
      </c>
      <c r="C3742" s="1">
        <v>0</v>
      </c>
      <c r="D3742" s="1">
        <v>19</v>
      </c>
      <c r="E3742" s="1">
        <v>8</v>
      </c>
      <c r="F3742" s="1">
        <v>4</v>
      </c>
      <c r="G3742" s="1" t="s">
        <v>10</v>
      </c>
      <c r="H3742" s="1" t="s">
        <v>48</v>
      </c>
    </row>
    <row r="3743" spans="1:8" x14ac:dyDescent="0.3">
      <c r="A3743" s="1" t="s">
        <v>3422</v>
      </c>
      <c r="B3743" s="1" t="s">
        <v>543</v>
      </c>
      <c r="C3743" s="1">
        <v>0</v>
      </c>
      <c r="D3743" s="1">
        <v>12</v>
      </c>
      <c r="E3743" s="1">
        <v>3</v>
      </c>
      <c r="F3743" s="1">
        <v>1</v>
      </c>
      <c r="G3743" s="1" t="s">
        <v>10</v>
      </c>
      <c r="H3743" s="1" t="s">
        <v>48</v>
      </c>
    </row>
    <row r="3744" spans="1:8" x14ac:dyDescent="0.3">
      <c r="A3744" s="1" t="s">
        <v>3422</v>
      </c>
      <c r="B3744" s="1" t="s">
        <v>416</v>
      </c>
      <c r="C3744" s="1">
        <v>0.4</v>
      </c>
      <c r="D3744" s="1">
        <v>594</v>
      </c>
      <c r="E3744" s="1">
        <v>-297</v>
      </c>
      <c r="F3744" s="1">
        <v>5</v>
      </c>
      <c r="G3744" s="1" t="s">
        <v>10</v>
      </c>
      <c r="H3744" s="1" t="s">
        <v>22</v>
      </c>
    </row>
    <row r="3745" spans="1:8" x14ac:dyDescent="0.3">
      <c r="A3745" s="1" t="s">
        <v>3423</v>
      </c>
      <c r="B3745" s="1" t="s">
        <v>944</v>
      </c>
      <c r="C3745" s="1">
        <v>0</v>
      </c>
      <c r="D3745" s="1">
        <v>104</v>
      </c>
      <c r="E3745" s="1">
        <v>19</v>
      </c>
      <c r="F3745" s="1">
        <v>2</v>
      </c>
      <c r="G3745" s="1" t="s">
        <v>10</v>
      </c>
      <c r="H3745" s="1" t="s">
        <v>48</v>
      </c>
    </row>
    <row r="3746" spans="1:8" x14ac:dyDescent="0.3">
      <c r="A3746" s="1" t="s">
        <v>3423</v>
      </c>
      <c r="B3746" s="1" t="s">
        <v>1115</v>
      </c>
      <c r="C3746" s="1">
        <v>0</v>
      </c>
      <c r="D3746" s="1">
        <v>57</v>
      </c>
      <c r="E3746" s="1">
        <v>27</v>
      </c>
      <c r="F3746" s="1">
        <v>2</v>
      </c>
      <c r="G3746" s="1" t="s">
        <v>10</v>
      </c>
      <c r="H3746" s="1" t="s">
        <v>77</v>
      </c>
    </row>
    <row r="3747" spans="1:8" x14ac:dyDescent="0.3">
      <c r="A3747" s="1" t="s">
        <v>3424</v>
      </c>
      <c r="B3747" s="1" t="s">
        <v>1575</v>
      </c>
      <c r="C3747" s="1">
        <v>0</v>
      </c>
      <c r="D3747" s="1">
        <v>147</v>
      </c>
      <c r="E3747" s="1">
        <v>21</v>
      </c>
      <c r="F3747" s="1">
        <v>3</v>
      </c>
      <c r="G3747" s="1" t="s">
        <v>14</v>
      </c>
      <c r="H3747" s="1" t="s">
        <v>116</v>
      </c>
    </row>
    <row r="3748" spans="1:8" x14ac:dyDescent="0.3">
      <c r="A3748" s="1" t="s">
        <v>3425</v>
      </c>
      <c r="B3748" s="1" t="s">
        <v>250</v>
      </c>
      <c r="C3748" s="1">
        <v>0.1</v>
      </c>
      <c r="D3748" s="1">
        <v>507</v>
      </c>
      <c r="E3748" s="1">
        <v>175</v>
      </c>
      <c r="F3748" s="1">
        <v>4</v>
      </c>
      <c r="G3748" s="1" t="s">
        <v>14</v>
      </c>
      <c r="H3748" s="1" t="s">
        <v>36</v>
      </c>
    </row>
    <row r="3749" spans="1:8" x14ac:dyDescent="0.3">
      <c r="A3749" s="1" t="s">
        <v>3426</v>
      </c>
      <c r="B3749" s="1" t="s">
        <v>3427</v>
      </c>
      <c r="C3749" s="1">
        <v>0</v>
      </c>
      <c r="D3749" s="1">
        <v>25</v>
      </c>
      <c r="E3749" s="1">
        <v>2</v>
      </c>
      <c r="F3749" s="1">
        <v>3</v>
      </c>
      <c r="G3749" s="1" t="s">
        <v>10</v>
      </c>
      <c r="H3749" s="1" t="s">
        <v>45</v>
      </c>
    </row>
    <row r="3750" spans="1:8" x14ac:dyDescent="0.3">
      <c r="A3750" s="1" t="s">
        <v>3426</v>
      </c>
      <c r="B3750" s="1" t="s">
        <v>2564</v>
      </c>
      <c r="C3750" s="1">
        <v>0</v>
      </c>
      <c r="D3750" s="1">
        <v>512</v>
      </c>
      <c r="E3750" s="1">
        <v>205</v>
      </c>
      <c r="F3750" s="1">
        <v>2</v>
      </c>
      <c r="G3750" s="1" t="s">
        <v>57</v>
      </c>
      <c r="H3750" s="1" t="s">
        <v>96</v>
      </c>
    </row>
    <row r="3751" spans="1:8" x14ac:dyDescent="0.3">
      <c r="A3751" s="1" t="s">
        <v>3428</v>
      </c>
      <c r="B3751" s="1" t="s">
        <v>2333</v>
      </c>
      <c r="C3751" s="1">
        <v>0</v>
      </c>
      <c r="D3751" s="1">
        <v>73</v>
      </c>
      <c r="E3751" s="1">
        <v>10</v>
      </c>
      <c r="F3751" s="1">
        <v>9</v>
      </c>
      <c r="G3751" s="1" t="s">
        <v>10</v>
      </c>
      <c r="H3751" s="1" t="s">
        <v>45</v>
      </c>
    </row>
    <row r="3752" spans="1:8" x14ac:dyDescent="0.3">
      <c r="A3752" s="1" t="s">
        <v>3429</v>
      </c>
      <c r="B3752" s="1" t="s">
        <v>393</v>
      </c>
      <c r="C3752" s="1">
        <v>0</v>
      </c>
      <c r="D3752" s="1">
        <v>22</v>
      </c>
      <c r="E3752" s="1">
        <v>4</v>
      </c>
      <c r="F3752" s="1">
        <v>1</v>
      </c>
      <c r="G3752" s="1" t="s">
        <v>10</v>
      </c>
      <c r="H3752" s="1" t="s">
        <v>18</v>
      </c>
    </row>
    <row r="3753" spans="1:8" x14ac:dyDescent="0.3">
      <c r="A3753" s="1" t="s">
        <v>3429</v>
      </c>
      <c r="B3753" s="1" t="s">
        <v>3430</v>
      </c>
      <c r="C3753" s="1">
        <v>0</v>
      </c>
      <c r="D3753" s="1">
        <v>177</v>
      </c>
      <c r="E3753" s="1">
        <v>21</v>
      </c>
      <c r="F3753" s="1">
        <v>6</v>
      </c>
      <c r="G3753" s="1" t="s">
        <v>10</v>
      </c>
      <c r="H3753" s="1" t="s">
        <v>77</v>
      </c>
    </row>
    <row r="3754" spans="1:8" x14ac:dyDescent="0.3">
      <c r="A3754" s="1" t="s">
        <v>3428</v>
      </c>
      <c r="B3754" s="1" t="s">
        <v>567</v>
      </c>
      <c r="C3754" s="1">
        <v>0</v>
      </c>
      <c r="D3754" s="1">
        <v>465</v>
      </c>
      <c r="E3754" s="1">
        <v>140</v>
      </c>
      <c r="F3754" s="1">
        <v>4</v>
      </c>
      <c r="G3754" s="1" t="s">
        <v>57</v>
      </c>
      <c r="H3754" s="1" t="s">
        <v>96</v>
      </c>
    </row>
    <row r="3755" spans="1:8" x14ac:dyDescent="0.3">
      <c r="A3755" s="1" t="s">
        <v>3428</v>
      </c>
      <c r="B3755" s="1" t="s">
        <v>3431</v>
      </c>
      <c r="C3755" s="1">
        <v>0.15</v>
      </c>
      <c r="D3755" s="1">
        <v>468</v>
      </c>
      <c r="E3755" s="1">
        <v>0</v>
      </c>
      <c r="F3755" s="1">
        <v>3</v>
      </c>
      <c r="G3755" s="1" t="s">
        <v>57</v>
      </c>
      <c r="H3755" s="1" t="s">
        <v>70</v>
      </c>
    </row>
    <row r="3756" spans="1:8" x14ac:dyDescent="0.3">
      <c r="A3756" s="1" t="s">
        <v>3432</v>
      </c>
      <c r="B3756" s="1" t="s">
        <v>2717</v>
      </c>
      <c r="C3756" s="1">
        <v>0</v>
      </c>
      <c r="D3756" s="1">
        <v>106</v>
      </c>
      <c r="E3756" s="1">
        <v>49</v>
      </c>
      <c r="F3756" s="1">
        <v>2</v>
      </c>
      <c r="G3756" s="1" t="s">
        <v>10</v>
      </c>
      <c r="H3756" s="1" t="s">
        <v>48</v>
      </c>
    </row>
    <row r="3757" spans="1:8" x14ac:dyDescent="0.3">
      <c r="A3757" s="1" t="s">
        <v>3432</v>
      </c>
      <c r="B3757" s="1" t="s">
        <v>1911</v>
      </c>
      <c r="C3757" s="1">
        <v>0</v>
      </c>
      <c r="D3757" s="1">
        <v>53</v>
      </c>
      <c r="E3757" s="1">
        <v>6</v>
      </c>
      <c r="F3757" s="1">
        <v>2</v>
      </c>
      <c r="G3757" s="1" t="s">
        <v>10</v>
      </c>
      <c r="H3757" s="1" t="s">
        <v>91</v>
      </c>
    </row>
    <row r="3758" spans="1:8" x14ac:dyDescent="0.3">
      <c r="A3758" s="1" t="s">
        <v>3432</v>
      </c>
      <c r="B3758" s="1" t="s">
        <v>1750</v>
      </c>
      <c r="C3758" s="1">
        <v>0.1</v>
      </c>
      <c r="D3758" s="1">
        <v>131</v>
      </c>
      <c r="E3758" s="1">
        <v>54</v>
      </c>
      <c r="F3758" s="1">
        <v>3</v>
      </c>
      <c r="G3758" s="1" t="s">
        <v>10</v>
      </c>
      <c r="H3758" s="1" t="s">
        <v>22</v>
      </c>
    </row>
    <row r="3759" spans="1:8" x14ac:dyDescent="0.3">
      <c r="A3759" s="1" t="s">
        <v>3433</v>
      </c>
      <c r="B3759" s="1" t="s">
        <v>2922</v>
      </c>
      <c r="C3759" s="1">
        <v>0</v>
      </c>
      <c r="D3759" s="1">
        <v>28</v>
      </c>
      <c r="E3759" s="1">
        <v>0</v>
      </c>
      <c r="F3759" s="1">
        <v>3</v>
      </c>
      <c r="G3759" s="1" t="s">
        <v>10</v>
      </c>
      <c r="H3759" s="1" t="s">
        <v>45</v>
      </c>
    </row>
    <row r="3760" spans="1:8" x14ac:dyDescent="0.3">
      <c r="A3760" s="1" t="s">
        <v>3434</v>
      </c>
      <c r="B3760" s="1" t="s">
        <v>715</v>
      </c>
      <c r="C3760" s="1">
        <v>0.5</v>
      </c>
      <c r="D3760" s="1">
        <v>15</v>
      </c>
      <c r="E3760" s="1">
        <v>-3</v>
      </c>
      <c r="F3760" s="1">
        <v>1</v>
      </c>
      <c r="G3760" s="1" t="s">
        <v>10</v>
      </c>
      <c r="H3760" s="1" t="s">
        <v>48</v>
      </c>
    </row>
    <row r="3761" spans="1:8" x14ac:dyDescent="0.3">
      <c r="A3761" s="1" t="s">
        <v>3435</v>
      </c>
      <c r="B3761" s="1" t="s">
        <v>1660</v>
      </c>
      <c r="C3761" s="1">
        <v>0.15</v>
      </c>
      <c r="D3761" s="1">
        <v>387</v>
      </c>
      <c r="E3761" s="1">
        <v>32</v>
      </c>
      <c r="F3761" s="1">
        <v>6</v>
      </c>
      <c r="G3761" s="1" t="s">
        <v>57</v>
      </c>
      <c r="H3761" s="1" t="s">
        <v>70</v>
      </c>
    </row>
    <row r="3762" spans="1:8" x14ac:dyDescent="0.3">
      <c r="A3762" s="1" t="s">
        <v>3436</v>
      </c>
      <c r="B3762" s="1" t="s">
        <v>1523</v>
      </c>
      <c r="C3762" s="1">
        <v>0</v>
      </c>
      <c r="D3762" s="1">
        <v>27</v>
      </c>
      <c r="E3762" s="1">
        <v>6</v>
      </c>
      <c r="F3762" s="1">
        <v>3</v>
      </c>
      <c r="G3762" s="1" t="s">
        <v>10</v>
      </c>
      <c r="H3762" s="1" t="s">
        <v>48</v>
      </c>
    </row>
    <row r="3763" spans="1:8" x14ac:dyDescent="0.3">
      <c r="A3763" s="1" t="s">
        <v>3437</v>
      </c>
      <c r="B3763" s="1" t="s">
        <v>1402</v>
      </c>
      <c r="C3763" s="1">
        <v>0.1</v>
      </c>
      <c r="D3763" s="1">
        <v>336</v>
      </c>
      <c r="E3763" s="1">
        <v>112</v>
      </c>
      <c r="F3763" s="1">
        <v>6</v>
      </c>
      <c r="G3763" s="1" t="s">
        <v>10</v>
      </c>
      <c r="H3763" s="1" t="s">
        <v>22</v>
      </c>
    </row>
    <row r="3764" spans="1:8" x14ac:dyDescent="0.3">
      <c r="A3764" s="1" t="s">
        <v>3438</v>
      </c>
      <c r="B3764" s="1" t="s">
        <v>270</v>
      </c>
      <c r="C3764" s="1">
        <v>0</v>
      </c>
      <c r="D3764" s="1">
        <v>42</v>
      </c>
      <c r="E3764" s="1">
        <v>16</v>
      </c>
      <c r="F3764" s="1">
        <v>3</v>
      </c>
      <c r="G3764" s="1" t="s">
        <v>10</v>
      </c>
      <c r="H3764" s="1" t="s">
        <v>29</v>
      </c>
    </row>
    <row r="3765" spans="1:8" x14ac:dyDescent="0.3">
      <c r="A3765" s="1" t="s">
        <v>3439</v>
      </c>
      <c r="B3765" s="1" t="s">
        <v>2592</v>
      </c>
      <c r="C3765" s="1">
        <v>0.7</v>
      </c>
      <c r="D3765" s="1">
        <v>516</v>
      </c>
      <c r="E3765" s="1">
        <v>-396</v>
      </c>
      <c r="F3765" s="1">
        <v>2</v>
      </c>
      <c r="G3765" s="1" t="s">
        <v>14</v>
      </c>
      <c r="H3765" s="1" t="s">
        <v>40</v>
      </c>
    </row>
    <row r="3766" spans="1:8" x14ac:dyDescent="0.3">
      <c r="A3766" s="1" t="s">
        <v>3440</v>
      </c>
      <c r="B3766" s="1" t="s">
        <v>100</v>
      </c>
      <c r="C3766" s="1">
        <v>0</v>
      </c>
      <c r="D3766" s="1">
        <v>41</v>
      </c>
      <c r="E3766" s="1">
        <v>11</v>
      </c>
      <c r="F3766" s="1">
        <v>7</v>
      </c>
      <c r="G3766" s="1" t="s">
        <v>10</v>
      </c>
      <c r="H3766" s="1" t="s">
        <v>48</v>
      </c>
    </row>
    <row r="3767" spans="1:8" x14ac:dyDescent="0.3">
      <c r="A3767" s="1" t="s">
        <v>3441</v>
      </c>
      <c r="B3767" s="1" t="s">
        <v>445</v>
      </c>
      <c r="C3767" s="1">
        <v>0</v>
      </c>
      <c r="D3767" s="1">
        <v>351</v>
      </c>
      <c r="E3767" s="1">
        <v>130</v>
      </c>
      <c r="F3767" s="1">
        <v>8</v>
      </c>
      <c r="G3767" s="1" t="s">
        <v>10</v>
      </c>
      <c r="H3767" s="1" t="s">
        <v>77</v>
      </c>
    </row>
    <row r="3768" spans="1:8" x14ac:dyDescent="0.3">
      <c r="A3768" s="1" t="s">
        <v>3440</v>
      </c>
      <c r="B3768" s="1" t="s">
        <v>668</v>
      </c>
      <c r="C3768" s="1">
        <v>0.15</v>
      </c>
      <c r="D3768" s="1">
        <v>286</v>
      </c>
      <c r="E3768" s="1">
        <v>64</v>
      </c>
      <c r="F3768" s="1">
        <v>2</v>
      </c>
      <c r="G3768" s="1" t="s">
        <v>57</v>
      </c>
      <c r="H3768" s="1" t="s">
        <v>79</v>
      </c>
    </row>
    <row r="3769" spans="1:8" x14ac:dyDescent="0.3">
      <c r="A3769" s="1" t="s">
        <v>3442</v>
      </c>
      <c r="B3769" s="1" t="s">
        <v>2583</v>
      </c>
      <c r="C3769" s="1">
        <v>0.5</v>
      </c>
      <c r="D3769" s="1">
        <v>139</v>
      </c>
      <c r="E3769" s="1">
        <v>-139</v>
      </c>
      <c r="F3769" s="1">
        <v>5</v>
      </c>
      <c r="G3769" s="1" t="s">
        <v>57</v>
      </c>
      <c r="H3769" s="1" t="s">
        <v>96</v>
      </c>
    </row>
    <row r="3770" spans="1:8" x14ac:dyDescent="0.3">
      <c r="A3770" s="1" t="s">
        <v>3443</v>
      </c>
      <c r="B3770" s="1" t="s">
        <v>2908</v>
      </c>
      <c r="C3770" s="1">
        <v>0</v>
      </c>
      <c r="D3770" s="1">
        <v>53</v>
      </c>
      <c r="E3770" s="1">
        <v>16</v>
      </c>
      <c r="F3770" s="1">
        <v>3</v>
      </c>
      <c r="G3770" s="1" t="s">
        <v>10</v>
      </c>
      <c r="H3770" s="1" t="s">
        <v>22</v>
      </c>
    </row>
    <row r="3771" spans="1:8" x14ac:dyDescent="0.3">
      <c r="A3771" s="1" t="s">
        <v>3443</v>
      </c>
      <c r="B3771" s="1" t="s">
        <v>2588</v>
      </c>
      <c r="C3771" s="1">
        <v>0</v>
      </c>
      <c r="D3771" s="1">
        <v>910</v>
      </c>
      <c r="E3771" s="1">
        <v>200</v>
      </c>
      <c r="F3771" s="1">
        <v>5</v>
      </c>
      <c r="G3771" s="1" t="s">
        <v>57</v>
      </c>
      <c r="H3771" s="1" t="s">
        <v>70</v>
      </c>
    </row>
    <row r="3772" spans="1:8" x14ac:dyDescent="0.3">
      <c r="A3772" s="1" t="s">
        <v>3444</v>
      </c>
      <c r="B3772" s="1" t="s">
        <v>1523</v>
      </c>
      <c r="C3772" s="1">
        <v>0.5</v>
      </c>
      <c r="D3772" s="1">
        <v>9</v>
      </c>
      <c r="E3772" s="1">
        <v>-5</v>
      </c>
      <c r="F3772" s="1">
        <v>2</v>
      </c>
      <c r="G3772" s="1" t="s">
        <v>10</v>
      </c>
      <c r="H3772" s="1" t="s">
        <v>48</v>
      </c>
    </row>
    <row r="3773" spans="1:8" x14ac:dyDescent="0.3">
      <c r="A3773" s="1" t="s">
        <v>3444</v>
      </c>
      <c r="B3773" s="1" t="s">
        <v>204</v>
      </c>
      <c r="C3773" s="1">
        <v>0.5</v>
      </c>
      <c r="D3773" s="1">
        <v>167</v>
      </c>
      <c r="E3773" s="1">
        <v>-73</v>
      </c>
      <c r="F3773" s="1">
        <v>2</v>
      </c>
      <c r="G3773" s="1" t="s">
        <v>57</v>
      </c>
      <c r="H3773" s="1" t="s">
        <v>70</v>
      </c>
    </row>
    <row r="3774" spans="1:8" x14ac:dyDescent="0.3">
      <c r="A3774" s="1" t="s">
        <v>3445</v>
      </c>
      <c r="B3774" s="1" t="s">
        <v>2211</v>
      </c>
      <c r="C3774" s="1">
        <v>0</v>
      </c>
      <c r="D3774" s="1">
        <v>126</v>
      </c>
      <c r="E3774" s="1">
        <v>6</v>
      </c>
      <c r="F3774" s="1">
        <v>5</v>
      </c>
      <c r="G3774" s="1" t="s">
        <v>14</v>
      </c>
      <c r="H3774" s="1" t="s">
        <v>116</v>
      </c>
    </row>
    <row r="3775" spans="1:8" x14ac:dyDescent="0.3">
      <c r="A3775" s="1" t="s">
        <v>3445</v>
      </c>
      <c r="B3775" s="1" t="s">
        <v>463</v>
      </c>
      <c r="C3775" s="1">
        <v>0</v>
      </c>
      <c r="D3775" s="1">
        <v>145</v>
      </c>
      <c r="E3775" s="1">
        <v>59</v>
      </c>
      <c r="F3775" s="1">
        <v>5</v>
      </c>
      <c r="G3775" s="1" t="s">
        <v>10</v>
      </c>
      <c r="H3775" s="1" t="s">
        <v>18</v>
      </c>
    </row>
    <row r="3776" spans="1:8" x14ac:dyDescent="0.3">
      <c r="A3776" s="1" t="s">
        <v>3445</v>
      </c>
      <c r="B3776" s="1" t="s">
        <v>933</v>
      </c>
      <c r="C3776" s="1">
        <v>0</v>
      </c>
      <c r="D3776" s="1">
        <v>28</v>
      </c>
      <c r="E3776" s="1">
        <v>13</v>
      </c>
      <c r="F3776" s="1">
        <v>3</v>
      </c>
      <c r="G3776" s="1" t="s">
        <v>10</v>
      </c>
      <c r="H3776" s="1" t="s">
        <v>45</v>
      </c>
    </row>
    <row r="3777" spans="1:8" x14ac:dyDescent="0.3">
      <c r="A3777" s="1" t="s">
        <v>3445</v>
      </c>
      <c r="B3777" s="1" t="s">
        <v>1078</v>
      </c>
      <c r="C3777" s="1">
        <v>0.1</v>
      </c>
      <c r="D3777" s="1">
        <v>41</v>
      </c>
      <c r="E3777" s="1">
        <v>1</v>
      </c>
      <c r="F3777" s="1">
        <v>2</v>
      </c>
      <c r="G3777" s="1" t="s">
        <v>10</v>
      </c>
      <c r="H3777" s="1" t="s">
        <v>22</v>
      </c>
    </row>
    <row r="3778" spans="1:8" x14ac:dyDescent="0.3">
      <c r="A3778" s="1" t="s">
        <v>3445</v>
      </c>
      <c r="B3778" s="1" t="s">
        <v>2708</v>
      </c>
      <c r="C3778" s="1">
        <v>0</v>
      </c>
      <c r="D3778" s="1">
        <v>42</v>
      </c>
      <c r="E3778" s="1">
        <v>14</v>
      </c>
      <c r="F3778" s="1">
        <v>1</v>
      </c>
      <c r="G3778" s="1" t="s">
        <v>57</v>
      </c>
      <c r="H3778" s="1" t="s">
        <v>96</v>
      </c>
    </row>
    <row r="3779" spans="1:8" x14ac:dyDescent="0.3">
      <c r="A3779" s="1" t="s">
        <v>3446</v>
      </c>
      <c r="B3779" s="1" t="s">
        <v>3430</v>
      </c>
      <c r="C3779" s="1">
        <v>0</v>
      </c>
      <c r="D3779" s="1">
        <v>84</v>
      </c>
      <c r="E3779" s="1">
        <v>34</v>
      </c>
      <c r="F3779" s="1">
        <v>3</v>
      </c>
      <c r="G3779" s="1" t="s">
        <v>10</v>
      </c>
      <c r="H3779" s="1" t="s">
        <v>77</v>
      </c>
    </row>
    <row r="3780" spans="1:8" x14ac:dyDescent="0.3">
      <c r="A3780" s="1" t="s">
        <v>3447</v>
      </c>
      <c r="B3780" s="1" t="s">
        <v>117</v>
      </c>
      <c r="C3780" s="1">
        <v>0</v>
      </c>
      <c r="D3780" s="1">
        <v>40</v>
      </c>
      <c r="E3780" s="1">
        <v>1</v>
      </c>
      <c r="F3780" s="1">
        <v>3</v>
      </c>
      <c r="G3780" s="1" t="s">
        <v>10</v>
      </c>
      <c r="H3780" s="1" t="s">
        <v>48</v>
      </c>
    </row>
    <row r="3781" spans="1:8" x14ac:dyDescent="0.3">
      <c r="A3781" s="1" t="s">
        <v>3448</v>
      </c>
      <c r="B3781" s="1" t="s">
        <v>2315</v>
      </c>
      <c r="C3781" s="1">
        <v>0.1</v>
      </c>
      <c r="D3781" s="1">
        <v>130</v>
      </c>
      <c r="E3781" s="1">
        <v>16</v>
      </c>
      <c r="F3781" s="1">
        <v>2</v>
      </c>
      <c r="G3781" s="1" t="s">
        <v>14</v>
      </c>
      <c r="H3781" s="1" t="s">
        <v>36</v>
      </c>
    </row>
    <row r="3782" spans="1:8" x14ac:dyDescent="0.3">
      <c r="A3782" s="1" t="s">
        <v>3448</v>
      </c>
      <c r="B3782" s="1" t="s">
        <v>3449</v>
      </c>
      <c r="C3782" s="1">
        <v>0</v>
      </c>
      <c r="D3782" s="1">
        <v>141</v>
      </c>
      <c r="E3782" s="1">
        <v>28</v>
      </c>
      <c r="F3782" s="1">
        <v>8</v>
      </c>
      <c r="G3782" s="1" t="s">
        <v>10</v>
      </c>
      <c r="H3782" s="1" t="s">
        <v>11</v>
      </c>
    </row>
    <row r="3783" spans="1:8" x14ac:dyDescent="0.3">
      <c r="A3783" s="1" t="s">
        <v>3448</v>
      </c>
      <c r="B3783" s="1" t="s">
        <v>999</v>
      </c>
      <c r="C3783" s="1">
        <v>0.1</v>
      </c>
      <c r="D3783" s="1">
        <v>46</v>
      </c>
      <c r="E3783" s="1">
        <v>4</v>
      </c>
      <c r="F3783" s="1">
        <v>3</v>
      </c>
      <c r="G3783" s="1" t="s">
        <v>10</v>
      </c>
      <c r="H3783" s="1" t="s">
        <v>22</v>
      </c>
    </row>
    <row r="3784" spans="1:8" x14ac:dyDescent="0.3">
      <c r="A3784" s="1" t="s">
        <v>3448</v>
      </c>
      <c r="B3784" s="1" t="s">
        <v>1346</v>
      </c>
      <c r="C3784" s="1">
        <v>0.1</v>
      </c>
      <c r="D3784" s="1">
        <v>372</v>
      </c>
      <c r="E3784" s="1">
        <v>144</v>
      </c>
      <c r="F3784" s="1">
        <v>2</v>
      </c>
      <c r="G3784" s="1" t="s">
        <v>10</v>
      </c>
      <c r="H3784" s="1" t="s">
        <v>22</v>
      </c>
    </row>
    <row r="3785" spans="1:8" x14ac:dyDescent="0.3">
      <c r="A3785" s="1" t="s">
        <v>3448</v>
      </c>
      <c r="B3785" s="1" t="s">
        <v>3450</v>
      </c>
      <c r="C3785" s="1">
        <v>0.15</v>
      </c>
      <c r="D3785" s="1">
        <v>510</v>
      </c>
      <c r="E3785" s="1">
        <v>-24</v>
      </c>
      <c r="F3785" s="1">
        <v>2</v>
      </c>
      <c r="G3785" s="1" t="s">
        <v>57</v>
      </c>
      <c r="H3785" s="1" t="s">
        <v>58</v>
      </c>
    </row>
    <row r="3786" spans="1:8" x14ac:dyDescent="0.3">
      <c r="A3786" s="1" t="s">
        <v>3451</v>
      </c>
      <c r="B3786" s="1" t="s">
        <v>403</v>
      </c>
      <c r="C3786" s="1">
        <v>0</v>
      </c>
      <c r="D3786" s="1">
        <v>54</v>
      </c>
      <c r="E3786" s="1">
        <v>4</v>
      </c>
      <c r="F3786" s="1">
        <v>3</v>
      </c>
      <c r="G3786" s="1" t="s">
        <v>10</v>
      </c>
      <c r="H3786" s="1" t="s">
        <v>18</v>
      </c>
    </row>
    <row r="3787" spans="1:8" x14ac:dyDescent="0.3">
      <c r="A3787" s="1" t="s">
        <v>3452</v>
      </c>
      <c r="B3787" s="1" t="s">
        <v>1211</v>
      </c>
      <c r="C3787" s="1">
        <v>0.1</v>
      </c>
      <c r="D3787" s="1">
        <v>547</v>
      </c>
      <c r="E3787" s="1">
        <v>207</v>
      </c>
      <c r="F3787" s="1">
        <v>4</v>
      </c>
      <c r="G3787" s="1" t="s">
        <v>14</v>
      </c>
      <c r="H3787" s="1" t="s">
        <v>15</v>
      </c>
    </row>
    <row r="3788" spans="1:8" x14ac:dyDescent="0.3">
      <c r="A3788" s="1" t="s">
        <v>3453</v>
      </c>
      <c r="B3788" s="1" t="s">
        <v>2003</v>
      </c>
      <c r="C3788" s="1">
        <v>0.5</v>
      </c>
      <c r="D3788" s="1">
        <v>191</v>
      </c>
      <c r="E3788" s="1">
        <v>-187</v>
      </c>
      <c r="F3788" s="1">
        <v>3</v>
      </c>
      <c r="G3788" s="1" t="s">
        <v>10</v>
      </c>
      <c r="H3788" s="1" t="s">
        <v>22</v>
      </c>
    </row>
    <row r="3789" spans="1:8" x14ac:dyDescent="0.3">
      <c r="A3789" s="1" t="s">
        <v>3453</v>
      </c>
      <c r="B3789" s="1" t="s">
        <v>438</v>
      </c>
      <c r="C3789" s="1">
        <v>0.5</v>
      </c>
      <c r="D3789" s="1">
        <v>228</v>
      </c>
      <c r="E3789" s="1">
        <v>-114</v>
      </c>
      <c r="F3789" s="1">
        <v>3</v>
      </c>
      <c r="G3789" s="1" t="s">
        <v>57</v>
      </c>
      <c r="H3789" s="1" t="s">
        <v>70</v>
      </c>
    </row>
    <row r="3790" spans="1:8" x14ac:dyDescent="0.3">
      <c r="A3790" s="1" t="s">
        <v>3454</v>
      </c>
      <c r="B3790" s="1" t="s">
        <v>1057</v>
      </c>
      <c r="C3790" s="1">
        <v>0</v>
      </c>
      <c r="D3790" s="1">
        <v>38</v>
      </c>
      <c r="E3790" s="1">
        <v>14</v>
      </c>
      <c r="F3790" s="1">
        <v>2</v>
      </c>
      <c r="G3790" s="1" t="s">
        <v>10</v>
      </c>
      <c r="H3790" s="1" t="s">
        <v>18</v>
      </c>
    </row>
    <row r="3791" spans="1:8" x14ac:dyDescent="0.3">
      <c r="A3791" s="1" t="s">
        <v>3455</v>
      </c>
      <c r="B3791" s="1" t="s">
        <v>1053</v>
      </c>
      <c r="C3791" s="1">
        <v>0.2</v>
      </c>
      <c r="D3791" s="1">
        <v>130</v>
      </c>
      <c r="E3791" s="1">
        <v>2</v>
      </c>
      <c r="F3791" s="1">
        <v>3</v>
      </c>
      <c r="G3791" s="1" t="s">
        <v>10</v>
      </c>
      <c r="H3791" s="1" t="s">
        <v>22</v>
      </c>
    </row>
    <row r="3792" spans="1:8" x14ac:dyDescent="0.3">
      <c r="A3792" s="1" t="s">
        <v>3456</v>
      </c>
      <c r="B3792" s="1" t="s">
        <v>2344</v>
      </c>
      <c r="C3792" s="1">
        <v>0.1</v>
      </c>
      <c r="D3792" s="1">
        <v>1327</v>
      </c>
      <c r="E3792" s="1">
        <v>221</v>
      </c>
      <c r="F3792" s="1">
        <v>7</v>
      </c>
      <c r="G3792" s="1" t="s">
        <v>10</v>
      </c>
      <c r="H3792" s="1" t="s">
        <v>22</v>
      </c>
    </row>
    <row r="3793" spans="1:8" x14ac:dyDescent="0.3">
      <c r="A3793" s="1" t="s">
        <v>3456</v>
      </c>
      <c r="B3793" s="1" t="s">
        <v>2298</v>
      </c>
      <c r="C3793" s="1">
        <v>0.15</v>
      </c>
      <c r="D3793" s="1">
        <v>796</v>
      </c>
      <c r="E3793" s="1">
        <v>47</v>
      </c>
      <c r="F3793" s="1">
        <v>3</v>
      </c>
      <c r="G3793" s="1" t="s">
        <v>57</v>
      </c>
      <c r="H3793" s="1" t="s">
        <v>58</v>
      </c>
    </row>
    <row r="3794" spans="1:8" x14ac:dyDescent="0.3">
      <c r="A3794" s="1" t="s">
        <v>3457</v>
      </c>
      <c r="B3794" s="1" t="s">
        <v>3051</v>
      </c>
      <c r="C3794" s="1">
        <v>0</v>
      </c>
      <c r="D3794" s="1">
        <v>100</v>
      </c>
      <c r="E3794" s="1">
        <v>0</v>
      </c>
      <c r="F3794" s="1">
        <v>2</v>
      </c>
      <c r="G3794" s="1" t="s">
        <v>10</v>
      </c>
      <c r="H3794" s="1" t="s">
        <v>18</v>
      </c>
    </row>
    <row r="3795" spans="1:8" x14ac:dyDescent="0.3">
      <c r="A3795" s="1" t="s">
        <v>3457</v>
      </c>
      <c r="B3795" s="1" t="s">
        <v>9</v>
      </c>
      <c r="C3795" s="1">
        <v>0</v>
      </c>
      <c r="D3795" s="1">
        <v>143</v>
      </c>
      <c r="E3795" s="1">
        <v>14</v>
      </c>
      <c r="F3795" s="1">
        <v>5</v>
      </c>
      <c r="G3795" s="1" t="s">
        <v>10</v>
      </c>
      <c r="H3795" s="1" t="s">
        <v>11</v>
      </c>
    </row>
    <row r="3796" spans="1:8" x14ac:dyDescent="0.3">
      <c r="A3796" s="1" t="s">
        <v>3458</v>
      </c>
      <c r="B3796" s="1" t="s">
        <v>113</v>
      </c>
      <c r="C3796" s="1">
        <v>0</v>
      </c>
      <c r="D3796" s="1">
        <v>76</v>
      </c>
      <c r="E3796" s="1">
        <v>25</v>
      </c>
      <c r="F3796" s="1">
        <v>3</v>
      </c>
      <c r="G3796" s="1" t="s">
        <v>10</v>
      </c>
      <c r="H3796" s="1" t="s">
        <v>18</v>
      </c>
    </row>
    <row r="3797" spans="1:8" x14ac:dyDescent="0.3">
      <c r="A3797" s="1" t="s">
        <v>3459</v>
      </c>
      <c r="B3797" s="1" t="s">
        <v>793</v>
      </c>
      <c r="C3797" s="1">
        <v>0</v>
      </c>
      <c r="D3797" s="1">
        <v>1243</v>
      </c>
      <c r="E3797" s="1">
        <v>398</v>
      </c>
      <c r="F3797" s="1">
        <v>3</v>
      </c>
      <c r="G3797" s="1" t="s">
        <v>14</v>
      </c>
      <c r="H3797" s="1" t="s">
        <v>15</v>
      </c>
    </row>
    <row r="3798" spans="1:8" x14ac:dyDescent="0.3">
      <c r="A3798" s="1" t="s">
        <v>3460</v>
      </c>
      <c r="B3798" s="1" t="s">
        <v>363</v>
      </c>
      <c r="C3798" s="1">
        <v>0</v>
      </c>
      <c r="D3798" s="1">
        <v>158</v>
      </c>
      <c r="E3798" s="1">
        <v>69</v>
      </c>
      <c r="F3798" s="1">
        <v>3</v>
      </c>
      <c r="G3798" s="1" t="s">
        <v>10</v>
      </c>
      <c r="H3798" s="1" t="s">
        <v>18</v>
      </c>
    </row>
    <row r="3799" spans="1:8" x14ac:dyDescent="0.3">
      <c r="A3799" s="1" t="s">
        <v>3461</v>
      </c>
      <c r="B3799" s="1" t="s">
        <v>1590</v>
      </c>
      <c r="C3799" s="1">
        <v>0.1</v>
      </c>
      <c r="D3799" s="1">
        <v>30</v>
      </c>
      <c r="E3799" s="1">
        <v>5</v>
      </c>
      <c r="F3799" s="1">
        <v>5</v>
      </c>
      <c r="G3799" s="1" t="s">
        <v>10</v>
      </c>
      <c r="H3799" s="1" t="s">
        <v>48</v>
      </c>
    </row>
    <row r="3800" spans="1:8" x14ac:dyDescent="0.3">
      <c r="A3800" s="1" t="s">
        <v>3462</v>
      </c>
      <c r="B3800" s="1" t="s">
        <v>567</v>
      </c>
      <c r="C3800" s="1">
        <v>0</v>
      </c>
      <c r="D3800" s="1">
        <v>233</v>
      </c>
      <c r="E3800" s="1">
        <v>70</v>
      </c>
      <c r="F3800" s="1">
        <v>2</v>
      </c>
      <c r="G3800" s="1" t="s">
        <v>57</v>
      </c>
      <c r="H3800" s="1" t="s">
        <v>96</v>
      </c>
    </row>
    <row r="3801" spans="1:8" x14ac:dyDescent="0.3">
      <c r="A3801" s="1" t="s">
        <v>3462</v>
      </c>
      <c r="B3801" s="1" t="s">
        <v>2092</v>
      </c>
      <c r="C3801" s="1">
        <v>0</v>
      </c>
      <c r="D3801" s="1">
        <v>174</v>
      </c>
      <c r="E3801" s="1">
        <v>71</v>
      </c>
      <c r="F3801" s="1">
        <v>1</v>
      </c>
      <c r="G3801" s="1" t="s">
        <v>57</v>
      </c>
      <c r="H3801" s="1" t="s">
        <v>79</v>
      </c>
    </row>
    <row r="3802" spans="1:8" x14ac:dyDescent="0.3">
      <c r="A3802" s="1" t="s">
        <v>3463</v>
      </c>
      <c r="B3802" s="1" t="s">
        <v>2236</v>
      </c>
      <c r="C3802" s="1">
        <v>0.1</v>
      </c>
      <c r="D3802" s="1">
        <v>1069</v>
      </c>
      <c r="E3802" s="1">
        <v>71</v>
      </c>
      <c r="F3802" s="1">
        <v>8</v>
      </c>
      <c r="G3802" s="1" t="s">
        <v>14</v>
      </c>
      <c r="H3802" s="1" t="s">
        <v>15</v>
      </c>
    </row>
    <row r="3803" spans="1:8" x14ac:dyDescent="0.3">
      <c r="A3803" s="1" t="s">
        <v>3463</v>
      </c>
      <c r="B3803" s="1" t="s">
        <v>3464</v>
      </c>
      <c r="C3803" s="1">
        <v>0</v>
      </c>
      <c r="D3803" s="1">
        <v>27</v>
      </c>
      <c r="E3803" s="1">
        <v>8</v>
      </c>
      <c r="F3803" s="1">
        <v>2</v>
      </c>
      <c r="G3803" s="1" t="s">
        <v>10</v>
      </c>
      <c r="H3803" s="1" t="s">
        <v>77</v>
      </c>
    </row>
    <row r="3804" spans="1:8" x14ac:dyDescent="0.3">
      <c r="A3804" s="1" t="s">
        <v>3463</v>
      </c>
      <c r="B3804" s="1" t="s">
        <v>3465</v>
      </c>
      <c r="C3804" s="1">
        <v>0</v>
      </c>
      <c r="D3804" s="1">
        <v>32</v>
      </c>
      <c r="E3804" s="1">
        <v>11</v>
      </c>
      <c r="F3804" s="1">
        <v>2</v>
      </c>
      <c r="G3804" s="1" t="s">
        <v>10</v>
      </c>
      <c r="H3804" s="1" t="s">
        <v>77</v>
      </c>
    </row>
    <row r="3805" spans="1:8" x14ac:dyDescent="0.3">
      <c r="A3805" s="1" t="s">
        <v>3466</v>
      </c>
      <c r="B3805" s="1" t="s">
        <v>3467</v>
      </c>
      <c r="C3805" s="1">
        <v>0.15</v>
      </c>
      <c r="D3805" s="1">
        <v>2037</v>
      </c>
      <c r="E3805" s="1">
        <v>359</v>
      </c>
      <c r="F3805" s="1">
        <v>9</v>
      </c>
      <c r="G3805" s="1" t="s">
        <v>57</v>
      </c>
      <c r="H3805" s="1" t="s">
        <v>58</v>
      </c>
    </row>
    <row r="3806" spans="1:8" x14ac:dyDescent="0.3">
      <c r="A3806" s="1" t="s">
        <v>3468</v>
      </c>
      <c r="B3806" s="1" t="s">
        <v>150</v>
      </c>
      <c r="C3806" s="1">
        <v>0.15</v>
      </c>
      <c r="D3806" s="1">
        <v>1110</v>
      </c>
      <c r="E3806" s="1">
        <v>144</v>
      </c>
      <c r="F3806" s="1">
        <v>2</v>
      </c>
      <c r="G3806" s="1" t="s">
        <v>57</v>
      </c>
      <c r="H3806" s="1" t="s">
        <v>70</v>
      </c>
    </row>
    <row r="3807" spans="1:8" x14ac:dyDescent="0.3">
      <c r="A3807" s="1" t="s">
        <v>3469</v>
      </c>
      <c r="B3807" s="1" t="s">
        <v>3470</v>
      </c>
      <c r="C3807" s="1">
        <v>0</v>
      </c>
      <c r="D3807" s="1">
        <v>22</v>
      </c>
      <c r="E3807" s="1">
        <v>9</v>
      </c>
      <c r="F3807" s="1">
        <v>2</v>
      </c>
      <c r="G3807" s="1" t="s">
        <v>10</v>
      </c>
      <c r="H3807" s="1" t="s">
        <v>29</v>
      </c>
    </row>
    <row r="3808" spans="1:8" x14ac:dyDescent="0.3">
      <c r="A3808" s="1" t="s">
        <v>3471</v>
      </c>
      <c r="B3808" s="1" t="s">
        <v>1100</v>
      </c>
      <c r="C3808" s="1">
        <v>0.5</v>
      </c>
      <c r="D3808" s="1">
        <v>543</v>
      </c>
      <c r="E3808" s="1">
        <v>-130</v>
      </c>
      <c r="F3808" s="1">
        <v>2</v>
      </c>
      <c r="G3808" s="1" t="s">
        <v>10</v>
      </c>
      <c r="H3808" s="1" t="s">
        <v>73</v>
      </c>
    </row>
    <row r="3809" spans="1:8" x14ac:dyDescent="0.3">
      <c r="A3809" s="1" t="s">
        <v>3471</v>
      </c>
      <c r="B3809" s="1" t="s">
        <v>1875</v>
      </c>
      <c r="C3809" s="1">
        <v>0.5</v>
      </c>
      <c r="D3809" s="1">
        <v>636</v>
      </c>
      <c r="E3809" s="1">
        <v>-153</v>
      </c>
      <c r="F3809" s="1">
        <v>6</v>
      </c>
      <c r="G3809" s="1" t="s">
        <v>10</v>
      </c>
      <c r="H3809" s="1" t="s">
        <v>22</v>
      </c>
    </row>
    <row r="3810" spans="1:8" x14ac:dyDescent="0.3">
      <c r="A3810" s="1" t="s">
        <v>3472</v>
      </c>
      <c r="B3810" s="1" t="s">
        <v>55</v>
      </c>
      <c r="C3810" s="1">
        <v>0</v>
      </c>
      <c r="D3810" s="1">
        <v>25</v>
      </c>
      <c r="E3810" s="1">
        <v>9</v>
      </c>
      <c r="F3810" s="1">
        <v>3</v>
      </c>
      <c r="G3810" s="1" t="s">
        <v>10</v>
      </c>
      <c r="H3810" s="1" t="s">
        <v>48</v>
      </c>
    </row>
    <row r="3811" spans="1:8" x14ac:dyDescent="0.3">
      <c r="A3811" s="1" t="s">
        <v>3473</v>
      </c>
      <c r="B3811" s="1" t="s">
        <v>217</v>
      </c>
      <c r="C3811" s="1">
        <v>0</v>
      </c>
      <c r="D3811" s="1">
        <v>164</v>
      </c>
      <c r="E3811" s="1">
        <v>78</v>
      </c>
      <c r="F3811" s="1">
        <v>3</v>
      </c>
      <c r="G3811" s="1" t="s">
        <v>10</v>
      </c>
      <c r="H3811" s="1" t="s">
        <v>18</v>
      </c>
    </row>
    <row r="3812" spans="1:8" x14ac:dyDescent="0.3">
      <c r="A3812" s="1" t="s">
        <v>3473</v>
      </c>
      <c r="B3812" s="1" t="s">
        <v>2483</v>
      </c>
      <c r="C3812" s="1">
        <v>0</v>
      </c>
      <c r="D3812" s="1">
        <v>206</v>
      </c>
      <c r="E3812" s="1">
        <v>97</v>
      </c>
      <c r="F3812" s="1">
        <v>10</v>
      </c>
      <c r="G3812" s="1" t="s">
        <v>10</v>
      </c>
      <c r="H3812" s="1" t="s">
        <v>11</v>
      </c>
    </row>
    <row r="3813" spans="1:8" x14ac:dyDescent="0.3">
      <c r="A3813" s="1" t="s">
        <v>3474</v>
      </c>
      <c r="B3813" s="1" t="s">
        <v>1794</v>
      </c>
      <c r="C3813" s="1">
        <v>0.4</v>
      </c>
      <c r="D3813" s="1">
        <v>93</v>
      </c>
      <c r="E3813" s="1">
        <v>-62</v>
      </c>
      <c r="F3813" s="1">
        <v>7</v>
      </c>
      <c r="G3813" s="1" t="s">
        <v>14</v>
      </c>
      <c r="H3813" s="1" t="s">
        <v>116</v>
      </c>
    </row>
    <row r="3814" spans="1:8" x14ac:dyDescent="0.3">
      <c r="A3814" s="1" t="s">
        <v>3474</v>
      </c>
      <c r="B3814" s="1" t="s">
        <v>1913</v>
      </c>
      <c r="C3814" s="1">
        <v>0.1</v>
      </c>
      <c r="D3814" s="1">
        <v>172</v>
      </c>
      <c r="E3814" s="1">
        <v>34</v>
      </c>
      <c r="F3814" s="1">
        <v>6</v>
      </c>
      <c r="G3814" s="1" t="s">
        <v>10</v>
      </c>
      <c r="H3814" s="1" t="s">
        <v>77</v>
      </c>
    </row>
    <row r="3815" spans="1:8" x14ac:dyDescent="0.3">
      <c r="A3815" s="1" t="s">
        <v>3475</v>
      </c>
      <c r="B3815" s="1" t="s">
        <v>172</v>
      </c>
      <c r="C3815" s="1">
        <v>0</v>
      </c>
      <c r="D3815" s="1">
        <v>137</v>
      </c>
      <c r="E3815" s="1">
        <v>45</v>
      </c>
      <c r="F3815" s="1">
        <v>5</v>
      </c>
      <c r="G3815" s="1" t="s">
        <v>10</v>
      </c>
      <c r="H3815" s="1" t="s">
        <v>91</v>
      </c>
    </row>
    <row r="3816" spans="1:8" x14ac:dyDescent="0.3">
      <c r="A3816" s="1" t="s">
        <v>3475</v>
      </c>
      <c r="B3816" s="1" t="s">
        <v>1914</v>
      </c>
      <c r="C3816" s="1">
        <v>0.15</v>
      </c>
      <c r="D3816" s="1">
        <v>313</v>
      </c>
      <c r="E3816" s="1">
        <v>-26</v>
      </c>
      <c r="F3816" s="1">
        <v>3</v>
      </c>
      <c r="G3816" s="1" t="s">
        <v>57</v>
      </c>
      <c r="H3816" s="1" t="s">
        <v>79</v>
      </c>
    </row>
    <row r="3817" spans="1:8" x14ac:dyDescent="0.3">
      <c r="A3817" s="1" t="s">
        <v>3476</v>
      </c>
      <c r="B3817" s="1" t="s">
        <v>1523</v>
      </c>
      <c r="C3817" s="1">
        <v>0</v>
      </c>
      <c r="D3817" s="1">
        <v>9</v>
      </c>
      <c r="E3817" s="1">
        <v>2</v>
      </c>
      <c r="F3817" s="1">
        <v>1</v>
      </c>
      <c r="G3817" s="1" t="s">
        <v>10</v>
      </c>
      <c r="H3817" s="1" t="s">
        <v>48</v>
      </c>
    </row>
    <row r="3818" spans="1:8" x14ac:dyDescent="0.3">
      <c r="A3818" s="1" t="s">
        <v>3477</v>
      </c>
      <c r="B3818" s="1" t="s">
        <v>2845</v>
      </c>
      <c r="C3818" s="1">
        <v>0</v>
      </c>
      <c r="D3818" s="1">
        <v>41</v>
      </c>
      <c r="E3818" s="1">
        <v>16</v>
      </c>
      <c r="F3818" s="1">
        <v>2</v>
      </c>
      <c r="G3818" s="1" t="s">
        <v>10</v>
      </c>
      <c r="H3818" s="1" t="s">
        <v>91</v>
      </c>
    </row>
    <row r="3819" spans="1:8" x14ac:dyDescent="0.3">
      <c r="A3819" s="1" t="s">
        <v>3477</v>
      </c>
      <c r="B3819" s="1" t="s">
        <v>1459</v>
      </c>
      <c r="C3819" s="1">
        <v>0</v>
      </c>
      <c r="D3819" s="1">
        <v>26</v>
      </c>
      <c r="E3819" s="1">
        <v>12</v>
      </c>
      <c r="F3819" s="1">
        <v>3</v>
      </c>
      <c r="G3819" s="1" t="s">
        <v>10</v>
      </c>
      <c r="H3819" s="1" t="s">
        <v>45</v>
      </c>
    </row>
    <row r="3820" spans="1:8" x14ac:dyDescent="0.3">
      <c r="A3820" s="1" t="s">
        <v>3477</v>
      </c>
      <c r="B3820" s="1" t="s">
        <v>3478</v>
      </c>
      <c r="C3820" s="1">
        <v>0</v>
      </c>
      <c r="D3820" s="1">
        <v>89</v>
      </c>
      <c r="E3820" s="1">
        <v>26</v>
      </c>
      <c r="F3820" s="1">
        <v>2</v>
      </c>
      <c r="G3820" s="1" t="s">
        <v>10</v>
      </c>
      <c r="H3820" s="1" t="s">
        <v>77</v>
      </c>
    </row>
    <row r="3821" spans="1:8" x14ac:dyDescent="0.3">
      <c r="A3821" s="1" t="s">
        <v>3479</v>
      </c>
      <c r="B3821" s="1" t="s">
        <v>3480</v>
      </c>
      <c r="C3821" s="1">
        <v>0</v>
      </c>
      <c r="D3821" s="1">
        <v>89</v>
      </c>
      <c r="E3821" s="1">
        <v>20</v>
      </c>
      <c r="F3821" s="1">
        <v>6</v>
      </c>
      <c r="G3821" s="1" t="s">
        <v>10</v>
      </c>
      <c r="H3821" s="1" t="s">
        <v>11</v>
      </c>
    </row>
    <row r="3822" spans="1:8" x14ac:dyDescent="0.3">
      <c r="A3822" s="1" t="s">
        <v>3479</v>
      </c>
      <c r="B3822" s="1" t="s">
        <v>3135</v>
      </c>
      <c r="C3822" s="1">
        <v>0</v>
      </c>
      <c r="D3822" s="1">
        <v>83</v>
      </c>
      <c r="E3822" s="1">
        <v>34</v>
      </c>
      <c r="F3822" s="1">
        <v>4</v>
      </c>
      <c r="G3822" s="1" t="s">
        <v>10</v>
      </c>
      <c r="H3822" s="1" t="s">
        <v>11</v>
      </c>
    </row>
    <row r="3823" spans="1:8" x14ac:dyDescent="0.3">
      <c r="A3823" s="1" t="s">
        <v>3481</v>
      </c>
      <c r="B3823" s="1" t="s">
        <v>1015</v>
      </c>
      <c r="C3823" s="1">
        <v>0.1</v>
      </c>
      <c r="D3823" s="1">
        <v>536</v>
      </c>
      <c r="E3823" s="1">
        <v>232</v>
      </c>
      <c r="F3823" s="1">
        <v>3</v>
      </c>
      <c r="G3823" s="1" t="s">
        <v>10</v>
      </c>
      <c r="H3823" s="1" t="s">
        <v>22</v>
      </c>
    </row>
    <row r="3824" spans="1:8" x14ac:dyDescent="0.3">
      <c r="A3824" s="1" t="s">
        <v>3482</v>
      </c>
      <c r="B3824" s="1" t="s">
        <v>786</v>
      </c>
      <c r="C3824" s="1">
        <v>0</v>
      </c>
      <c r="D3824" s="1">
        <v>28</v>
      </c>
      <c r="E3824" s="1">
        <v>14</v>
      </c>
      <c r="F3824" s="1">
        <v>4</v>
      </c>
      <c r="G3824" s="1" t="s">
        <v>10</v>
      </c>
      <c r="H3824" s="1" t="s">
        <v>48</v>
      </c>
    </row>
    <row r="3825" spans="1:8" x14ac:dyDescent="0.3">
      <c r="A3825" s="1" t="s">
        <v>3483</v>
      </c>
      <c r="B3825" s="1" t="s">
        <v>3484</v>
      </c>
      <c r="C3825" s="1">
        <v>0</v>
      </c>
      <c r="D3825" s="1">
        <v>117</v>
      </c>
      <c r="E3825" s="1">
        <v>51</v>
      </c>
      <c r="F3825" s="1">
        <v>2</v>
      </c>
      <c r="G3825" s="1" t="s">
        <v>10</v>
      </c>
      <c r="H3825" s="1" t="s">
        <v>73</v>
      </c>
    </row>
    <row r="3826" spans="1:8" x14ac:dyDescent="0.3">
      <c r="A3826" s="1" t="s">
        <v>3483</v>
      </c>
      <c r="B3826" s="1" t="s">
        <v>1554</v>
      </c>
      <c r="C3826" s="1">
        <v>0</v>
      </c>
      <c r="D3826" s="1">
        <v>31</v>
      </c>
      <c r="E3826" s="1">
        <v>2</v>
      </c>
      <c r="F3826" s="1">
        <v>2</v>
      </c>
      <c r="G3826" s="1" t="s">
        <v>10</v>
      </c>
      <c r="H3826" s="1" t="s">
        <v>48</v>
      </c>
    </row>
    <row r="3827" spans="1:8" x14ac:dyDescent="0.3">
      <c r="A3827" s="1" t="s">
        <v>3483</v>
      </c>
      <c r="B3827" s="1" t="s">
        <v>3485</v>
      </c>
      <c r="C3827" s="1">
        <v>0</v>
      </c>
      <c r="D3827" s="1">
        <v>87</v>
      </c>
      <c r="E3827" s="1">
        <v>4</v>
      </c>
      <c r="F3827" s="1">
        <v>2</v>
      </c>
      <c r="G3827" s="1" t="s">
        <v>10</v>
      </c>
      <c r="H3827" s="1" t="s">
        <v>77</v>
      </c>
    </row>
    <row r="3828" spans="1:8" x14ac:dyDescent="0.3">
      <c r="A3828" s="1" t="s">
        <v>3483</v>
      </c>
      <c r="B3828" s="1" t="s">
        <v>142</v>
      </c>
      <c r="C3828" s="1">
        <v>0</v>
      </c>
      <c r="D3828" s="1">
        <v>173</v>
      </c>
      <c r="E3828" s="1">
        <v>86</v>
      </c>
      <c r="F3828" s="1">
        <v>1</v>
      </c>
      <c r="G3828" s="1" t="s">
        <v>57</v>
      </c>
      <c r="H3828" s="1" t="s">
        <v>79</v>
      </c>
    </row>
    <row r="3829" spans="1:8" x14ac:dyDescent="0.3">
      <c r="A3829" s="1" t="s">
        <v>3486</v>
      </c>
      <c r="B3829" s="1" t="s">
        <v>1090</v>
      </c>
      <c r="C3829" s="1">
        <v>0</v>
      </c>
      <c r="D3829" s="1">
        <v>148</v>
      </c>
      <c r="E3829" s="1">
        <v>15</v>
      </c>
      <c r="F3829" s="1">
        <v>2</v>
      </c>
      <c r="G3829" s="1" t="s">
        <v>57</v>
      </c>
      <c r="H3829" s="1" t="s">
        <v>96</v>
      </c>
    </row>
    <row r="3830" spans="1:8" x14ac:dyDescent="0.3">
      <c r="A3830" s="1" t="s">
        <v>3487</v>
      </c>
      <c r="B3830" s="1" t="s">
        <v>1281</v>
      </c>
      <c r="C3830" s="1">
        <v>0</v>
      </c>
      <c r="D3830" s="1">
        <v>22</v>
      </c>
      <c r="E3830" s="1">
        <v>0</v>
      </c>
      <c r="F3830" s="1">
        <v>1</v>
      </c>
      <c r="G3830" s="1" t="s">
        <v>10</v>
      </c>
      <c r="H3830" s="1" t="s">
        <v>18</v>
      </c>
    </row>
    <row r="3831" spans="1:8" x14ac:dyDescent="0.3">
      <c r="A3831" s="1" t="s">
        <v>3488</v>
      </c>
      <c r="B3831" s="1" t="s">
        <v>168</v>
      </c>
      <c r="C3831" s="1">
        <v>0</v>
      </c>
      <c r="D3831" s="1">
        <v>80</v>
      </c>
      <c r="E3831" s="1">
        <v>3</v>
      </c>
      <c r="F3831" s="1">
        <v>3</v>
      </c>
      <c r="G3831" s="1" t="s">
        <v>10</v>
      </c>
      <c r="H3831" s="1" t="s">
        <v>18</v>
      </c>
    </row>
    <row r="3832" spans="1:8" x14ac:dyDescent="0.3">
      <c r="A3832" s="1" t="s">
        <v>3488</v>
      </c>
      <c r="B3832" s="1" t="s">
        <v>1120</v>
      </c>
      <c r="C3832" s="1">
        <v>0</v>
      </c>
      <c r="D3832" s="1">
        <v>43</v>
      </c>
      <c r="E3832" s="1">
        <v>2</v>
      </c>
      <c r="F3832" s="1">
        <v>3</v>
      </c>
      <c r="G3832" s="1" t="s">
        <v>10</v>
      </c>
      <c r="H3832" s="1" t="s">
        <v>48</v>
      </c>
    </row>
    <row r="3833" spans="1:8" x14ac:dyDescent="0.3">
      <c r="A3833" s="1" t="s">
        <v>3488</v>
      </c>
      <c r="B3833" s="1" t="s">
        <v>3489</v>
      </c>
      <c r="C3833" s="1">
        <v>0</v>
      </c>
      <c r="D3833" s="1">
        <v>41</v>
      </c>
      <c r="E3833" s="1">
        <v>8</v>
      </c>
      <c r="F3833" s="1">
        <v>3</v>
      </c>
      <c r="G3833" s="1" t="s">
        <v>10</v>
      </c>
      <c r="H3833" s="1" t="s">
        <v>29</v>
      </c>
    </row>
    <row r="3834" spans="1:8" x14ac:dyDescent="0.3">
      <c r="A3834" s="1" t="s">
        <v>3490</v>
      </c>
      <c r="B3834" s="1" t="s">
        <v>350</v>
      </c>
      <c r="C3834" s="1">
        <v>0</v>
      </c>
      <c r="D3834" s="1">
        <v>324</v>
      </c>
      <c r="E3834" s="1">
        <v>10</v>
      </c>
      <c r="F3834" s="1">
        <v>2</v>
      </c>
      <c r="G3834" s="1" t="s">
        <v>14</v>
      </c>
      <c r="H3834" s="1" t="s">
        <v>36</v>
      </c>
    </row>
    <row r="3835" spans="1:8" x14ac:dyDescent="0.3">
      <c r="A3835" s="1" t="s">
        <v>3490</v>
      </c>
      <c r="B3835" s="1" t="s">
        <v>2845</v>
      </c>
      <c r="C3835" s="1">
        <v>0</v>
      </c>
      <c r="D3835" s="1">
        <v>123</v>
      </c>
      <c r="E3835" s="1">
        <v>49</v>
      </c>
      <c r="F3835" s="1">
        <v>6</v>
      </c>
      <c r="G3835" s="1" t="s">
        <v>10</v>
      </c>
      <c r="H3835" s="1" t="s">
        <v>91</v>
      </c>
    </row>
    <row r="3836" spans="1:8" x14ac:dyDescent="0.3">
      <c r="A3836" s="1" t="s">
        <v>3491</v>
      </c>
      <c r="B3836" s="1" t="s">
        <v>566</v>
      </c>
      <c r="C3836" s="1">
        <v>0.1</v>
      </c>
      <c r="D3836" s="1">
        <v>256</v>
      </c>
      <c r="E3836" s="1">
        <v>17</v>
      </c>
      <c r="F3836" s="1">
        <v>2</v>
      </c>
      <c r="G3836" s="1" t="s">
        <v>10</v>
      </c>
      <c r="H3836" s="1" t="s">
        <v>22</v>
      </c>
    </row>
    <row r="3837" spans="1:8" x14ac:dyDescent="0.3">
      <c r="A3837" s="1" t="s">
        <v>3491</v>
      </c>
      <c r="B3837" s="1" t="s">
        <v>591</v>
      </c>
      <c r="C3837" s="1">
        <v>0.15</v>
      </c>
      <c r="D3837" s="1">
        <v>445</v>
      </c>
      <c r="E3837" s="1">
        <v>-73</v>
      </c>
      <c r="F3837" s="1">
        <v>2</v>
      </c>
      <c r="G3837" s="1" t="s">
        <v>57</v>
      </c>
      <c r="H3837" s="1" t="s">
        <v>79</v>
      </c>
    </row>
    <row r="3838" spans="1:8" x14ac:dyDescent="0.3">
      <c r="A3838" s="1" t="s">
        <v>3492</v>
      </c>
      <c r="B3838" s="1" t="s">
        <v>3493</v>
      </c>
      <c r="C3838" s="1">
        <v>0.35</v>
      </c>
      <c r="D3838" s="1">
        <v>176</v>
      </c>
      <c r="E3838" s="1">
        <v>8</v>
      </c>
      <c r="F3838" s="1">
        <v>1</v>
      </c>
      <c r="G3838" s="1" t="s">
        <v>14</v>
      </c>
      <c r="H3838" s="1" t="s">
        <v>40</v>
      </c>
    </row>
    <row r="3839" spans="1:8" x14ac:dyDescent="0.3">
      <c r="A3839" s="1" t="s">
        <v>3492</v>
      </c>
      <c r="B3839" s="1" t="s">
        <v>393</v>
      </c>
      <c r="C3839" s="1">
        <v>0</v>
      </c>
      <c r="D3839" s="1">
        <v>88</v>
      </c>
      <c r="E3839" s="1">
        <v>16</v>
      </c>
      <c r="F3839" s="1">
        <v>4</v>
      </c>
      <c r="G3839" s="1" t="s">
        <v>10</v>
      </c>
      <c r="H3839" s="1" t="s">
        <v>18</v>
      </c>
    </row>
    <row r="3840" spans="1:8" x14ac:dyDescent="0.3">
      <c r="A3840" s="1" t="s">
        <v>3494</v>
      </c>
      <c r="B3840" s="1" t="s">
        <v>171</v>
      </c>
      <c r="C3840" s="1">
        <v>0</v>
      </c>
      <c r="D3840" s="1">
        <v>222</v>
      </c>
      <c r="E3840" s="1">
        <v>104</v>
      </c>
      <c r="F3840" s="1">
        <v>2</v>
      </c>
      <c r="G3840" s="1" t="s">
        <v>14</v>
      </c>
      <c r="H3840" s="1" t="s">
        <v>116</v>
      </c>
    </row>
    <row r="3841" spans="1:8" x14ac:dyDescent="0.3">
      <c r="A3841" s="1" t="s">
        <v>3494</v>
      </c>
      <c r="B3841" s="1" t="s">
        <v>3495</v>
      </c>
      <c r="C3841" s="1">
        <v>0</v>
      </c>
      <c r="D3841" s="1">
        <v>67</v>
      </c>
      <c r="E3841" s="1">
        <v>29</v>
      </c>
      <c r="F3841" s="1">
        <v>1</v>
      </c>
      <c r="G3841" s="1" t="s">
        <v>57</v>
      </c>
      <c r="H3841" s="1" t="s">
        <v>70</v>
      </c>
    </row>
    <row r="3842" spans="1:8" x14ac:dyDescent="0.3">
      <c r="A3842" s="1" t="s">
        <v>3496</v>
      </c>
      <c r="B3842" s="1" t="s">
        <v>2717</v>
      </c>
      <c r="C3842" s="1">
        <v>0</v>
      </c>
      <c r="D3842" s="1">
        <v>159</v>
      </c>
      <c r="E3842" s="1">
        <v>73</v>
      </c>
      <c r="F3842" s="1">
        <v>3</v>
      </c>
      <c r="G3842" s="1" t="s">
        <v>10</v>
      </c>
      <c r="H3842" s="1" t="s">
        <v>48</v>
      </c>
    </row>
    <row r="3843" spans="1:8" x14ac:dyDescent="0.3">
      <c r="A3843" s="1" t="s">
        <v>3497</v>
      </c>
      <c r="B3843" s="1" t="s">
        <v>1380</v>
      </c>
      <c r="C3843" s="1">
        <v>0.5</v>
      </c>
      <c r="D3843" s="1">
        <v>127</v>
      </c>
      <c r="E3843" s="1">
        <v>-56</v>
      </c>
      <c r="F3843" s="1">
        <v>4</v>
      </c>
      <c r="G3843" s="1" t="s">
        <v>14</v>
      </c>
      <c r="H3843" s="1" t="s">
        <v>36</v>
      </c>
    </row>
    <row r="3844" spans="1:8" x14ac:dyDescent="0.3">
      <c r="A3844" s="1" t="s">
        <v>3497</v>
      </c>
      <c r="B3844" s="1" t="s">
        <v>835</v>
      </c>
      <c r="C3844" s="1">
        <v>0.5</v>
      </c>
      <c r="D3844" s="1">
        <v>273</v>
      </c>
      <c r="E3844" s="1">
        <v>-224</v>
      </c>
      <c r="F3844" s="1">
        <v>4</v>
      </c>
      <c r="G3844" s="1" t="s">
        <v>57</v>
      </c>
      <c r="H3844" s="1" t="s">
        <v>70</v>
      </c>
    </row>
    <row r="3845" spans="1:8" x14ac:dyDescent="0.3">
      <c r="A3845" s="1" t="s">
        <v>3498</v>
      </c>
      <c r="B3845" s="1" t="s">
        <v>1240</v>
      </c>
      <c r="C3845" s="1">
        <v>0</v>
      </c>
      <c r="D3845" s="1">
        <v>47</v>
      </c>
      <c r="E3845" s="1">
        <v>16</v>
      </c>
      <c r="F3845" s="1">
        <v>2</v>
      </c>
      <c r="G3845" s="1" t="s">
        <v>10</v>
      </c>
      <c r="H3845" s="1" t="s">
        <v>18</v>
      </c>
    </row>
    <row r="3846" spans="1:8" x14ac:dyDescent="0.3">
      <c r="A3846" s="1" t="s">
        <v>3498</v>
      </c>
      <c r="B3846" s="1" t="s">
        <v>1456</v>
      </c>
      <c r="C3846" s="1">
        <v>0</v>
      </c>
      <c r="D3846" s="1">
        <v>38</v>
      </c>
      <c r="E3846" s="1">
        <v>17</v>
      </c>
      <c r="F3846" s="1">
        <v>3</v>
      </c>
      <c r="G3846" s="1" t="s">
        <v>10</v>
      </c>
      <c r="H3846" s="1" t="s">
        <v>48</v>
      </c>
    </row>
    <row r="3847" spans="1:8" x14ac:dyDescent="0.3">
      <c r="A3847" s="1" t="s">
        <v>3499</v>
      </c>
      <c r="B3847" s="1" t="s">
        <v>33</v>
      </c>
      <c r="C3847" s="1">
        <v>0.5</v>
      </c>
      <c r="D3847" s="1">
        <v>139</v>
      </c>
      <c r="E3847" s="1">
        <v>-67</v>
      </c>
      <c r="F3847" s="1">
        <v>6</v>
      </c>
      <c r="G3847" s="1" t="s">
        <v>10</v>
      </c>
      <c r="H3847" s="1" t="s">
        <v>18</v>
      </c>
    </row>
    <row r="3848" spans="1:8" x14ac:dyDescent="0.3">
      <c r="A3848" s="1" t="s">
        <v>3500</v>
      </c>
      <c r="B3848" s="1" t="s">
        <v>62</v>
      </c>
      <c r="C3848" s="1">
        <v>0</v>
      </c>
      <c r="D3848" s="1">
        <v>249</v>
      </c>
      <c r="E3848" s="1">
        <v>30</v>
      </c>
      <c r="F3848" s="1">
        <v>5</v>
      </c>
      <c r="G3848" s="1" t="s">
        <v>10</v>
      </c>
      <c r="H3848" s="1" t="s">
        <v>11</v>
      </c>
    </row>
    <row r="3849" spans="1:8" x14ac:dyDescent="0.3">
      <c r="A3849" s="1" t="s">
        <v>3501</v>
      </c>
      <c r="B3849" s="1" t="s">
        <v>1482</v>
      </c>
      <c r="C3849" s="1">
        <v>0</v>
      </c>
      <c r="D3849" s="1">
        <v>567</v>
      </c>
      <c r="E3849" s="1">
        <v>28</v>
      </c>
      <c r="F3849" s="1">
        <v>1</v>
      </c>
      <c r="G3849" s="1" t="s">
        <v>10</v>
      </c>
      <c r="H3849" s="1" t="s">
        <v>73</v>
      </c>
    </row>
    <row r="3850" spans="1:8" x14ac:dyDescent="0.3">
      <c r="A3850" s="1" t="s">
        <v>3501</v>
      </c>
      <c r="B3850" s="1" t="s">
        <v>160</v>
      </c>
      <c r="C3850" s="1">
        <v>0</v>
      </c>
      <c r="D3850" s="1">
        <v>140</v>
      </c>
      <c r="E3850" s="1">
        <v>6</v>
      </c>
      <c r="F3850" s="1">
        <v>5</v>
      </c>
      <c r="G3850" s="1" t="s">
        <v>10</v>
      </c>
      <c r="H3850" s="1" t="s">
        <v>18</v>
      </c>
    </row>
    <row r="3851" spans="1:8" x14ac:dyDescent="0.3">
      <c r="A3851" s="1" t="s">
        <v>3501</v>
      </c>
      <c r="B3851" s="1" t="s">
        <v>213</v>
      </c>
      <c r="C3851" s="1">
        <v>0</v>
      </c>
      <c r="D3851" s="1">
        <v>44</v>
      </c>
      <c r="E3851" s="1">
        <v>15</v>
      </c>
      <c r="F3851" s="1">
        <v>4</v>
      </c>
      <c r="G3851" s="1" t="s">
        <v>10</v>
      </c>
      <c r="H3851" s="1" t="s">
        <v>29</v>
      </c>
    </row>
    <row r="3852" spans="1:8" x14ac:dyDescent="0.3">
      <c r="A3852" s="1" t="s">
        <v>3502</v>
      </c>
      <c r="B3852" s="1" t="s">
        <v>1360</v>
      </c>
      <c r="C3852" s="1">
        <v>0.1</v>
      </c>
      <c r="D3852" s="1">
        <v>509</v>
      </c>
      <c r="E3852" s="1">
        <v>215</v>
      </c>
      <c r="F3852" s="1">
        <v>6</v>
      </c>
      <c r="G3852" s="1" t="s">
        <v>14</v>
      </c>
      <c r="H3852" s="1" t="s">
        <v>36</v>
      </c>
    </row>
    <row r="3853" spans="1:8" x14ac:dyDescent="0.3">
      <c r="A3853" s="1" t="s">
        <v>3502</v>
      </c>
      <c r="B3853" s="1" t="s">
        <v>3503</v>
      </c>
      <c r="C3853" s="1">
        <v>0</v>
      </c>
      <c r="D3853" s="1">
        <v>330</v>
      </c>
      <c r="E3853" s="1">
        <v>125</v>
      </c>
      <c r="F3853" s="1">
        <v>3</v>
      </c>
      <c r="G3853" s="1" t="s">
        <v>14</v>
      </c>
      <c r="H3853" s="1" t="s">
        <v>116</v>
      </c>
    </row>
    <row r="3854" spans="1:8" x14ac:dyDescent="0.3">
      <c r="A3854" s="1" t="s">
        <v>3502</v>
      </c>
      <c r="B3854" s="1" t="s">
        <v>2270</v>
      </c>
      <c r="C3854" s="1">
        <v>0.15</v>
      </c>
      <c r="D3854" s="1">
        <v>2910</v>
      </c>
      <c r="E3854" s="1">
        <v>-69</v>
      </c>
      <c r="F3854" s="1">
        <v>11</v>
      </c>
      <c r="G3854" s="1" t="s">
        <v>57</v>
      </c>
      <c r="H3854" s="1" t="s">
        <v>58</v>
      </c>
    </row>
    <row r="3855" spans="1:8" x14ac:dyDescent="0.3">
      <c r="A3855" s="1" t="s">
        <v>3504</v>
      </c>
      <c r="B3855" s="1" t="s">
        <v>3505</v>
      </c>
      <c r="C3855" s="1">
        <v>0.4</v>
      </c>
      <c r="D3855" s="1">
        <v>21</v>
      </c>
      <c r="E3855" s="1">
        <v>-13</v>
      </c>
      <c r="F3855" s="1">
        <v>2</v>
      </c>
      <c r="G3855" s="1" t="s">
        <v>10</v>
      </c>
      <c r="H3855" s="1" t="s">
        <v>22</v>
      </c>
    </row>
    <row r="3856" spans="1:8" x14ac:dyDescent="0.3">
      <c r="A3856" s="1" t="s">
        <v>3506</v>
      </c>
      <c r="B3856" s="1" t="s">
        <v>1785</v>
      </c>
      <c r="C3856" s="1">
        <v>0</v>
      </c>
      <c r="D3856" s="1">
        <v>194</v>
      </c>
      <c r="E3856" s="1">
        <v>52</v>
      </c>
      <c r="F3856" s="1">
        <v>4</v>
      </c>
      <c r="G3856" s="1" t="s">
        <v>10</v>
      </c>
      <c r="H3856" s="1" t="s">
        <v>22</v>
      </c>
    </row>
    <row r="3857" spans="1:8" x14ac:dyDescent="0.3">
      <c r="A3857" s="1" t="s">
        <v>3507</v>
      </c>
      <c r="B3857" s="1" t="s">
        <v>160</v>
      </c>
      <c r="C3857" s="1">
        <v>0</v>
      </c>
      <c r="D3857" s="1">
        <v>75</v>
      </c>
      <c r="E3857" s="1">
        <v>5</v>
      </c>
      <c r="F3857" s="1">
        <v>3</v>
      </c>
      <c r="G3857" s="1" t="s">
        <v>10</v>
      </c>
      <c r="H3857" s="1" t="s">
        <v>18</v>
      </c>
    </row>
    <row r="3858" spans="1:8" x14ac:dyDescent="0.3">
      <c r="A3858" s="1" t="s">
        <v>3507</v>
      </c>
      <c r="B3858" s="1" t="s">
        <v>69</v>
      </c>
      <c r="C3858" s="1">
        <v>0</v>
      </c>
      <c r="D3858" s="1">
        <v>220</v>
      </c>
      <c r="E3858" s="1">
        <v>33</v>
      </c>
      <c r="F3858" s="1">
        <v>3</v>
      </c>
      <c r="G3858" s="1" t="s">
        <v>57</v>
      </c>
      <c r="H3858" s="1" t="s">
        <v>70</v>
      </c>
    </row>
    <row r="3859" spans="1:8" x14ac:dyDescent="0.3">
      <c r="A3859" s="1" t="s">
        <v>3508</v>
      </c>
      <c r="B3859" s="1" t="s">
        <v>712</v>
      </c>
      <c r="C3859" s="1">
        <v>0</v>
      </c>
      <c r="D3859" s="1">
        <v>348</v>
      </c>
      <c r="E3859" s="1">
        <v>143</v>
      </c>
      <c r="F3859" s="1">
        <v>11</v>
      </c>
      <c r="G3859" s="1" t="s">
        <v>10</v>
      </c>
      <c r="H3859" s="1" t="s">
        <v>48</v>
      </c>
    </row>
    <row r="3860" spans="1:8" x14ac:dyDescent="0.3">
      <c r="A3860" s="1" t="s">
        <v>3509</v>
      </c>
      <c r="B3860" s="1" t="s">
        <v>1726</v>
      </c>
      <c r="C3860" s="1">
        <v>0.65</v>
      </c>
      <c r="D3860" s="1">
        <v>146</v>
      </c>
      <c r="E3860" s="1">
        <v>-167</v>
      </c>
      <c r="F3860" s="1">
        <v>3</v>
      </c>
      <c r="G3860" s="1" t="s">
        <v>57</v>
      </c>
      <c r="H3860" s="1" t="s">
        <v>70</v>
      </c>
    </row>
    <row r="3861" spans="1:8" x14ac:dyDescent="0.3">
      <c r="A3861" s="1" t="s">
        <v>3510</v>
      </c>
      <c r="B3861" s="1" t="s">
        <v>653</v>
      </c>
      <c r="C3861" s="1">
        <v>0</v>
      </c>
      <c r="D3861" s="1">
        <v>381</v>
      </c>
      <c r="E3861" s="1">
        <v>19</v>
      </c>
      <c r="F3861" s="1">
        <v>13</v>
      </c>
      <c r="G3861" s="1" t="s">
        <v>10</v>
      </c>
      <c r="H3861" s="1" t="s">
        <v>18</v>
      </c>
    </row>
    <row r="3862" spans="1:8" x14ac:dyDescent="0.3">
      <c r="A3862" s="1" t="s">
        <v>3510</v>
      </c>
      <c r="B3862" s="1" t="s">
        <v>3511</v>
      </c>
      <c r="C3862" s="1">
        <v>0</v>
      </c>
      <c r="D3862" s="1">
        <v>97</v>
      </c>
      <c r="E3862" s="1">
        <v>0</v>
      </c>
      <c r="F3862" s="1">
        <v>2</v>
      </c>
      <c r="G3862" s="1" t="s">
        <v>10</v>
      </c>
      <c r="H3862" s="1" t="s">
        <v>77</v>
      </c>
    </row>
    <row r="3863" spans="1:8" x14ac:dyDescent="0.3">
      <c r="A3863" s="1" t="s">
        <v>3512</v>
      </c>
      <c r="B3863" s="1" t="s">
        <v>967</v>
      </c>
      <c r="C3863" s="1">
        <v>0.1</v>
      </c>
      <c r="D3863" s="1">
        <v>725</v>
      </c>
      <c r="E3863" s="1">
        <v>145</v>
      </c>
      <c r="F3863" s="1">
        <v>5</v>
      </c>
      <c r="G3863" s="1" t="s">
        <v>14</v>
      </c>
      <c r="H3863" s="1" t="s">
        <v>36</v>
      </c>
    </row>
    <row r="3864" spans="1:8" x14ac:dyDescent="0.3">
      <c r="A3864" s="1" t="s">
        <v>3512</v>
      </c>
      <c r="B3864" s="1" t="s">
        <v>169</v>
      </c>
      <c r="C3864" s="1">
        <v>0</v>
      </c>
      <c r="D3864" s="1">
        <v>92</v>
      </c>
      <c r="E3864" s="1">
        <v>24</v>
      </c>
      <c r="F3864" s="1">
        <v>8</v>
      </c>
      <c r="G3864" s="1" t="s">
        <v>10</v>
      </c>
      <c r="H3864" s="1" t="s">
        <v>48</v>
      </c>
    </row>
    <row r="3865" spans="1:8" x14ac:dyDescent="0.3">
      <c r="A3865" s="1" t="s">
        <v>3512</v>
      </c>
      <c r="B3865" s="1" t="s">
        <v>2029</v>
      </c>
      <c r="C3865" s="1">
        <v>0</v>
      </c>
      <c r="D3865" s="1">
        <v>148</v>
      </c>
      <c r="E3865" s="1">
        <v>34</v>
      </c>
      <c r="F3865" s="1">
        <v>4</v>
      </c>
      <c r="G3865" s="1" t="s">
        <v>10</v>
      </c>
      <c r="H3865" s="1" t="s">
        <v>91</v>
      </c>
    </row>
    <row r="3866" spans="1:8" x14ac:dyDescent="0.3">
      <c r="A3866" s="1" t="s">
        <v>3512</v>
      </c>
      <c r="B3866" s="1" t="s">
        <v>826</v>
      </c>
      <c r="C3866" s="1">
        <v>0.1</v>
      </c>
      <c r="D3866" s="1">
        <v>31</v>
      </c>
      <c r="E3866" s="1">
        <v>1</v>
      </c>
      <c r="F3866" s="1">
        <v>2</v>
      </c>
      <c r="G3866" s="1" t="s">
        <v>10</v>
      </c>
      <c r="H3866" s="1" t="s">
        <v>22</v>
      </c>
    </row>
    <row r="3867" spans="1:8" x14ac:dyDescent="0.3">
      <c r="A3867" s="1" t="s">
        <v>3513</v>
      </c>
      <c r="B3867" s="1" t="s">
        <v>1344</v>
      </c>
      <c r="C3867" s="1">
        <v>0</v>
      </c>
      <c r="D3867" s="1">
        <v>87</v>
      </c>
      <c r="E3867" s="1">
        <v>25</v>
      </c>
      <c r="F3867" s="1">
        <v>3</v>
      </c>
      <c r="G3867" s="1" t="s">
        <v>10</v>
      </c>
      <c r="H3867" s="1" t="s">
        <v>48</v>
      </c>
    </row>
    <row r="3868" spans="1:8" x14ac:dyDescent="0.3">
      <c r="A3868" s="1" t="s">
        <v>3512</v>
      </c>
      <c r="B3868" s="1" t="s">
        <v>125</v>
      </c>
      <c r="C3868" s="1">
        <v>0</v>
      </c>
      <c r="D3868" s="1">
        <v>1901</v>
      </c>
      <c r="E3868" s="1">
        <v>589</v>
      </c>
      <c r="F3868" s="1">
        <v>5</v>
      </c>
      <c r="G3868" s="1" t="s">
        <v>57</v>
      </c>
      <c r="H3868" s="1" t="s">
        <v>79</v>
      </c>
    </row>
    <row r="3869" spans="1:8" x14ac:dyDescent="0.3">
      <c r="A3869" s="1" t="s">
        <v>3512</v>
      </c>
      <c r="B3869" s="1" t="s">
        <v>940</v>
      </c>
      <c r="C3869" s="1">
        <v>0</v>
      </c>
      <c r="D3869" s="1">
        <v>2606</v>
      </c>
      <c r="E3869" s="1">
        <v>1042</v>
      </c>
      <c r="F3869" s="1">
        <v>4</v>
      </c>
      <c r="G3869" s="1" t="s">
        <v>57</v>
      </c>
      <c r="H3869" s="1" t="s">
        <v>70</v>
      </c>
    </row>
    <row r="3870" spans="1:8" x14ac:dyDescent="0.3">
      <c r="A3870" s="1" t="s">
        <v>3514</v>
      </c>
      <c r="B3870" s="1" t="s">
        <v>169</v>
      </c>
      <c r="C3870" s="1">
        <v>0</v>
      </c>
      <c r="D3870" s="1">
        <v>23</v>
      </c>
      <c r="E3870" s="1">
        <v>6</v>
      </c>
      <c r="F3870" s="1">
        <v>2</v>
      </c>
      <c r="G3870" s="1" t="s">
        <v>10</v>
      </c>
      <c r="H3870" s="1" t="s">
        <v>48</v>
      </c>
    </row>
    <row r="3871" spans="1:8" x14ac:dyDescent="0.3">
      <c r="A3871" s="1" t="s">
        <v>3515</v>
      </c>
      <c r="B3871" s="1" t="s">
        <v>2962</v>
      </c>
      <c r="C3871" s="1">
        <v>0.35</v>
      </c>
      <c r="D3871" s="1">
        <v>1031</v>
      </c>
      <c r="E3871" s="1">
        <v>-317</v>
      </c>
      <c r="F3871" s="1">
        <v>3</v>
      </c>
      <c r="G3871" s="1" t="s">
        <v>14</v>
      </c>
      <c r="H3871" s="1" t="s">
        <v>40</v>
      </c>
    </row>
    <row r="3872" spans="1:8" x14ac:dyDescent="0.3">
      <c r="A3872" s="1" t="s">
        <v>3516</v>
      </c>
      <c r="B3872" s="1" t="s">
        <v>635</v>
      </c>
      <c r="C3872" s="1">
        <v>0.1</v>
      </c>
      <c r="D3872" s="1">
        <v>121</v>
      </c>
      <c r="E3872" s="1">
        <v>-1</v>
      </c>
      <c r="F3872" s="1">
        <v>1</v>
      </c>
      <c r="G3872" s="1" t="s">
        <v>10</v>
      </c>
      <c r="H3872" s="1" t="s">
        <v>22</v>
      </c>
    </row>
    <row r="3873" spans="1:8" x14ac:dyDescent="0.3">
      <c r="A3873" s="1" t="s">
        <v>3517</v>
      </c>
      <c r="B3873" s="1" t="s">
        <v>740</v>
      </c>
      <c r="C3873" s="1">
        <v>0.5</v>
      </c>
      <c r="D3873" s="1">
        <v>304</v>
      </c>
      <c r="E3873" s="1">
        <v>-292</v>
      </c>
      <c r="F3873" s="1">
        <v>6</v>
      </c>
      <c r="G3873" s="1" t="s">
        <v>57</v>
      </c>
      <c r="H3873" s="1" t="s">
        <v>96</v>
      </c>
    </row>
    <row r="3874" spans="1:8" x14ac:dyDescent="0.3">
      <c r="A3874" s="1" t="s">
        <v>3518</v>
      </c>
      <c r="B3874" s="1" t="s">
        <v>3252</v>
      </c>
      <c r="C3874" s="1">
        <v>0.2</v>
      </c>
      <c r="D3874" s="1">
        <v>43</v>
      </c>
      <c r="E3874" s="1">
        <v>5</v>
      </c>
      <c r="F3874" s="1">
        <v>1</v>
      </c>
      <c r="G3874" s="1" t="s">
        <v>14</v>
      </c>
      <c r="H3874" s="1" t="s">
        <v>116</v>
      </c>
    </row>
    <row r="3875" spans="1:8" x14ac:dyDescent="0.3">
      <c r="A3875" s="1" t="s">
        <v>3519</v>
      </c>
      <c r="B3875" s="1" t="s">
        <v>831</v>
      </c>
      <c r="C3875" s="1">
        <v>0</v>
      </c>
      <c r="D3875" s="1">
        <v>40</v>
      </c>
      <c r="E3875" s="1">
        <v>6</v>
      </c>
      <c r="F3875" s="1">
        <v>3</v>
      </c>
      <c r="G3875" s="1" t="s">
        <v>10</v>
      </c>
      <c r="H3875" s="1" t="s">
        <v>11</v>
      </c>
    </row>
    <row r="3876" spans="1:8" x14ac:dyDescent="0.3">
      <c r="A3876" s="1" t="s">
        <v>3518</v>
      </c>
      <c r="B3876" s="1" t="s">
        <v>1289</v>
      </c>
      <c r="C3876" s="1">
        <v>0.5</v>
      </c>
      <c r="D3876" s="1">
        <v>15</v>
      </c>
      <c r="E3876" s="1">
        <v>-6</v>
      </c>
      <c r="F3876" s="1">
        <v>3</v>
      </c>
      <c r="G3876" s="1" t="s">
        <v>10</v>
      </c>
      <c r="H3876" s="1" t="s">
        <v>45</v>
      </c>
    </row>
    <row r="3877" spans="1:8" x14ac:dyDescent="0.3">
      <c r="A3877" s="1" t="s">
        <v>3520</v>
      </c>
      <c r="B3877" s="1" t="s">
        <v>851</v>
      </c>
      <c r="C3877" s="1">
        <v>0</v>
      </c>
      <c r="D3877" s="1">
        <v>207</v>
      </c>
      <c r="E3877" s="1">
        <v>35</v>
      </c>
      <c r="F3877" s="1">
        <v>4</v>
      </c>
      <c r="G3877" s="1" t="s">
        <v>10</v>
      </c>
      <c r="H3877" s="1" t="s">
        <v>18</v>
      </c>
    </row>
    <row r="3878" spans="1:8" x14ac:dyDescent="0.3">
      <c r="A3878" s="1" t="s">
        <v>3520</v>
      </c>
      <c r="B3878" s="1" t="s">
        <v>693</v>
      </c>
      <c r="C3878" s="1">
        <v>0</v>
      </c>
      <c r="D3878" s="1">
        <v>241</v>
      </c>
      <c r="E3878" s="1">
        <v>46</v>
      </c>
      <c r="F3878" s="1">
        <v>8</v>
      </c>
      <c r="G3878" s="1" t="s">
        <v>10</v>
      </c>
      <c r="H3878" s="1" t="s">
        <v>48</v>
      </c>
    </row>
    <row r="3879" spans="1:8" x14ac:dyDescent="0.3">
      <c r="A3879" s="1" t="s">
        <v>3520</v>
      </c>
      <c r="B3879" s="1" t="s">
        <v>3521</v>
      </c>
      <c r="C3879" s="1">
        <v>0</v>
      </c>
      <c r="D3879" s="1">
        <v>114</v>
      </c>
      <c r="E3879" s="1">
        <v>21</v>
      </c>
      <c r="F3879" s="1">
        <v>4</v>
      </c>
      <c r="G3879" s="1" t="s">
        <v>57</v>
      </c>
      <c r="H3879" s="1" t="s">
        <v>96</v>
      </c>
    </row>
    <row r="3880" spans="1:8" x14ac:dyDescent="0.3">
      <c r="A3880" s="1" t="s">
        <v>3522</v>
      </c>
      <c r="B3880" s="1" t="s">
        <v>225</v>
      </c>
      <c r="C3880" s="1">
        <v>0</v>
      </c>
      <c r="D3880" s="1">
        <v>34</v>
      </c>
      <c r="E3880" s="1">
        <v>12</v>
      </c>
      <c r="F3880" s="1">
        <v>3</v>
      </c>
      <c r="G3880" s="1" t="s">
        <v>10</v>
      </c>
      <c r="H3880" s="1" t="s">
        <v>48</v>
      </c>
    </row>
    <row r="3881" spans="1:8" x14ac:dyDescent="0.3">
      <c r="A3881" s="1" t="s">
        <v>3523</v>
      </c>
      <c r="B3881" s="1" t="s">
        <v>3524</v>
      </c>
      <c r="C3881" s="1">
        <v>0</v>
      </c>
      <c r="D3881" s="1">
        <v>250</v>
      </c>
      <c r="E3881" s="1">
        <v>120</v>
      </c>
      <c r="F3881" s="1">
        <v>3</v>
      </c>
      <c r="G3881" s="1" t="s">
        <v>57</v>
      </c>
      <c r="H3881" s="1" t="s">
        <v>96</v>
      </c>
    </row>
    <row r="3882" spans="1:8" x14ac:dyDescent="0.3">
      <c r="A3882" s="1" t="s">
        <v>3525</v>
      </c>
      <c r="B3882" s="1" t="s">
        <v>21</v>
      </c>
      <c r="C3882" s="1">
        <v>0.4</v>
      </c>
      <c r="D3882" s="1">
        <v>20</v>
      </c>
      <c r="E3882" s="1">
        <v>2</v>
      </c>
      <c r="F3882" s="1">
        <v>2</v>
      </c>
      <c r="G3882" s="1" t="s">
        <v>10</v>
      </c>
      <c r="H3882" s="1" t="s">
        <v>22</v>
      </c>
    </row>
    <row r="3883" spans="1:8" x14ac:dyDescent="0.3">
      <c r="A3883" s="1" t="s">
        <v>3526</v>
      </c>
      <c r="B3883" s="1" t="s">
        <v>2496</v>
      </c>
      <c r="C3883" s="1">
        <v>0</v>
      </c>
      <c r="D3883" s="1">
        <v>49</v>
      </c>
      <c r="E3883" s="1">
        <v>22</v>
      </c>
      <c r="F3883" s="1">
        <v>2</v>
      </c>
      <c r="G3883" s="1" t="s">
        <v>10</v>
      </c>
      <c r="H3883" s="1" t="s">
        <v>91</v>
      </c>
    </row>
    <row r="3884" spans="1:8" x14ac:dyDescent="0.3">
      <c r="A3884" s="1" t="s">
        <v>3527</v>
      </c>
      <c r="B3884" s="1" t="s">
        <v>232</v>
      </c>
      <c r="C3884" s="1">
        <v>0.1</v>
      </c>
      <c r="D3884" s="1">
        <v>374</v>
      </c>
      <c r="E3884" s="1">
        <v>-21</v>
      </c>
      <c r="F3884" s="1">
        <v>1</v>
      </c>
      <c r="G3884" s="1" t="s">
        <v>14</v>
      </c>
      <c r="H3884" s="1" t="s">
        <v>15</v>
      </c>
    </row>
    <row r="3885" spans="1:8" x14ac:dyDescent="0.3">
      <c r="A3885" s="1" t="s">
        <v>3527</v>
      </c>
      <c r="B3885" s="1" t="s">
        <v>2155</v>
      </c>
      <c r="C3885" s="1">
        <v>0.1</v>
      </c>
      <c r="D3885" s="1">
        <v>106</v>
      </c>
      <c r="E3885" s="1">
        <v>33</v>
      </c>
      <c r="F3885" s="1">
        <v>2</v>
      </c>
      <c r="G3885" s="1" t="s">
        <v>14</v>
      </c>
      <c r="H3885" s="1" t="s">
        <v>36</v>
      </c>
    </row>
    <row r="3886" spans="1:8" x14ac:dyDescent="0.3">
      <c r="A3886" s="1" t="s">
        <v>3527</v>
      </c>
      <c r="B3886" s="1" t="s">
        <v>3528</v>
      </c>
      <c r="C3886" s="1">
        <v>0</v>
      </c>
      <c r="D3886" s="1">
        <v>63</v>
      </c>
      <c r="E3886" s="1">
        <v>7</v>
      </c>
      <c r="F3886" s="1">
        <v>4</v>
      </c>
      <c r="G3886" s="1" t="s">
        <v>10</v>
      </c>
      <c r="H3886" s="1" t="s">
        <v>18</v>
      </c>
    </row>
    <row r="3887" spans="1:8" x14ac:dyDescent="0.3">
      <c r="A3887" s="1" t="s">
        <v>3527</v>
      </c>
      <c r="B3887" s="1" t="s">
        <v>1523</v>
      </c>
      <c r="C3887" s="1">
        <v>0</v>
      </c>
      <c r="D3887" s="1">
        <v>27</v>
      </c>
      <c r="E3887" s="1">
        <v>6</v>
      </c>
      <c r="F3887" s="1">
        <v>3</v>
      </c>
      <c r="G3887" s="1" t="s">
        <v>10</v>
      </c>
      <c r="H3887" s="1" t="s">
        <v>48</v>
      </c>
    </row>
    <row r="3888" spans="1:8" x14ac:dyDescent="0.3">
      <c r="A3888" s="1" t="s">
        <v>3527</v>
      </c>
      <c r="B3888" s="1" t="s">
        <v>838</v>
      </c>
      <c r="C3888" s="1">
        <v>0</v>
      </c>
      <c r="D3888" s="1">
        <v>27</v>
      </c>
      <c r="E3888" s="1">
        <v>11</v>
      </c>
      <c r="F3888" s="1">
        <v>4</v>
      </c>
      <c r="G3888" s="1" t="s">
        <v>10</v>
      </c>
      <c r="H3888" s="1" t="s">
        <v>48</v>
      </c>
    </row>
    <row r="3889" spans="1:8" x14ac:dyDescent="0.3">
      <c r="A3889" s="1" t="s">
        <v>3527</v>
      </c>
      <c r="B3889" s="1" t="s">
        <v>2419</v>
      </c>
      <c r="C3889" s="1">
        <v>0</v>
      </c>
      <c r="D3889" s="1">
        <v>101</v>
      </c>
      <c r="E3889" s="1">
        <v>2</v>
      </c>
      <c r="F3889" s="1">
        <v>2</v>
      </c>
      <c r="G3889" s="1" t="s">
        <v>10</v>
      </c>
      <c r="H3889" s="1" t="s">
        <v>48</v>
      </c>
    </row>
    <row r="3890" spans="1:8" x14ac:dyDescent="0.3">
      <c r="A3890" s="1" t="s">
        <v>3527</v>
      </c>
      <c r="B3890" s="1" t="s">
        <v>3529</v>
      </c>
      <c r="C3890" s="1">
        <v>0.15</v>
      </c>
      <c r="D3890" s="1">
        <v>736</v>
      </c>
      <c r="E3890" s="1">
        <v>-78</v>
      </c>
      <c r="F3890" s="1">
        <v>6</v>
      </c>
      <c r="G3890" s="1" t="s">
        <v>57</v>
      </c>
      <c r="H3890" s="1" t="s">
        <v>79</v>
      </c>
    </row>
    <row r="3891" spans="1:8" x14ac:dyDescent="0.3">
      <c r="A3891" s="1" t="s">
        <v>3527</v>
      </c>
      <c r="B3891" s="1" t="s">
        <v>3530</v>
      </c>
      <c r="C3891" s="1">
        <v>0.15</v>
      </c>
      <c r="D3891" s="1">
        <v>212</v>
      </c>
      <c r="E3891" s="1">
        <v>-15</v>
      </c>
      <c r="F3891" s="1">
        <v>3</v>
      </c>
      <c r="G3891" s="1" t="s">
        <v>57</v>
      </c>
      <c r="H3891" s="1" t="s">
        <v>58</v>
      </c>
    </row>
    <row r="3892" spans="1:8" x14ac:dyDescent="0.3">
      <c r="A3892" s="1" t="s">
        <v>3531</v>
      </c>
      <c r="B3892" s="1" t="s">
        <v>876</v>
      </c>
      <c r="C3892" s="1">
        <v>0</v>
      </c>
      <c r="D3892" s="1">
        <v>40</v>
      </c>
      <c r="E3892" s="1">
        <v>13</v>
      </c>
      <c r="F3892" s="1">
        <v>2</v>
      </c>
      <c r="G3892" s="1" t="s">
        <v>10</v>
      </c>
      <c r="H3892" s="1" t="s">
        <v>18</v>
      </c>
    </row>
    <row r="3893" spans="1:8" x14ac:dyDescent="0.3">
      <c r="A3893" s="1" t="s">
        <v>3531</v>
      </c>
      <c r="B3893" s="1" t="s">
        <v>566</v>
      </c>
      <c r="C3893" s="1">
        <v>0.4</v>
      </c>
      <c r="D3893" s="1">
        <v>765</v>
      </c>
      <c r="E3893" s="1">
        <v>-179</v>
      </c>
      <c r="F3893" s="1">
        <v>9</v>
      </c>
      <c r="G3893" s="1" t="s">
        <v>10</v>
      </c>
      <c r="H3893" s="1" t="s">
        <v>22</v>
      </c>
    </row>
    <row r="3894" spans="1:8" x14ac:dyDescent="0.3">
      <c r="A3894" s="1" t="s">
        <v>3531</v>
      </c>
      <c r="B3894" s="1" t="s">
        <v>3183</v>
      </c>
      <c r="C3894" s="1">
        <v>0</v>
      </c>
      <c r="D3894" s="1">
        <v>54</v>
      </c>
      <c r="E3894" s="1">
        <v>5</v>
      </c>
      <c r="F3894" s="1">
        <v>2</v>
      </c>
      <c r="G3894" s="1" t="s">
        <v>57</v>
      </c>
      <c r="H3894" s="1" t="s">
        <v>96</v>
      </c>
    </row>
    <row r="3895" spans="1:8" x14ac:dyDescent="0.3">
      <c r="A3895" s="1" t="s">
        <v>3532</v>
      </c>
      <c r="B3895" s="1" t="s">
        <v>1688</v>
      </c>
      <c r="C3895" s="1">
        <v>0.6</v>
      </c>
      <c r="D3895" s="1">
        <v>239</v>
      </c>
      <c r="E3895" s="1">
        <v>-131</v>
      </c>
      <c r="F3895" s="1">
        <v>4</v>
      </c>
      <c r="G3895" s="1" t="s">
        <v>14</v>
      </c>
      <c r="H3895" s="1" t="s">
        <v>15</v>
      </c>
    </row>
    <row r="3896" spans="1:8" x14ac:dyDescent="0.3">
      <c r="A3896" s="1" t="s">
        <v>3533</v>
      </c>
      <c r="B3896" s="1" t="s">
        <v>953</v>
      </c>
      <c r="C3896" s="1">
        <v>0</v>
      </c>
      <c r="D3896" s="1">
        <v>349</v>
      </c>
      <c r="E3896" s="1">
        <v>115</v>
      </c>
      <c r="F3896" s="1">
        <v>7</v>
      </c>
      <c r="G3896" s="1" t="s">
        <v>10</v>
      </c>
      <c r="H3896" s="1" t="s">
        <v>18</v>
      </c>
    </row>
    <row r="3897" spans="1:8" x14ac:dyDescent="0.3">
      <c r="A3897" s="1" t="s">
        <v>3533</v>
      </c>
      <c r="B3897" s="1" t="s">
        <v>976</v>
      </c>
      <c r="C3897" s="1">
        <v>0</v>
      </c>
      <c r="D3897" s="1">
        <v>168</v>
      </c>
      <c r="E3897" s="1">
        <v>18</v>
      </c>
      <c r="F3897" s="1">
        <v>6</v>
      </c>
      <c r="G3897" s="1" t="s">
        <v>10</v>
      </c>
      <c r="H3897" s="1" t="s">
        <v>18</v>
      </c>
    </row>
    <row r="3898" spans="1:8" x14ac:dyDescent="0.3">
      <c r="A3898" s="1" t="s">
        <v>3533</v>
      </c>
      <c r="B3898" s="1" t="s">
        <v>278</v>
      </c>
      <c r="C3898" s="1">
        <v>0</v>
      </c>
      <c r="D3898" s="1">
        <v>97</v>
      </c>
      <c r="E3898" s="1">
        <v>46</v>
      </c>
      <c r="F3898" s="1">
        <v>2</v>
      </c>
      <c r="G3898" s="1" t="s">
        <v>10</v>
      </c>
      <c r="H3898" s="1" t="s">
        <v>18</v>
      </c>
    </row>
    <row r="3899" spans="1:8" x14ac:dyDescent="0.3">
      <c r="A3899" s="1" t="s">
        <v>3534</v>
      </c>
      <c r="B3899" s="1" t="s">
        <v>1015</v>
      </c>
      <c r="C3899" s="1">
        <v>0</v>
      </c>
      <c r="D3899" s="1">
        <v>397</v>
      </c>
      <c r="E3899" s="1">
        <v>194</v>
      </c>
      <c r="F3899" s="1">
        <v>2</v>
      </c>
      <c r="G3899" s="1" t="s">
        <v>10</v>
      </c>
      <c r="H3899" s="1" t="s">
        <v>22</v>
      </c>
    </row>
    <row r="3900" spans="1:8" x14ac:dyDescent="0.3">
      <c r="A3900" s="1" t="s">
        <v>3535</v>
      </c>
      <c r="B3900" s="1" t="s">
        <v>3536</v>
      </c>
      <c r="C3900" s="1">
        <v>0.1</v>
      </c>
      <c r="D3900" s="1">
        <v>573</v>
      </c>
      <c r="E3900" s="1">
        <v>0</v>
      </c>
      <c r="F3900" s="1">
        <v>2</v>
      </c>
      <c r="G3900" s="1" t="s">
        <v>57</v>
      </c>
      <c r="H3900" s="1" t="s">
        <v>79</v>
      </c>
    </row>
    <row r="3901" spans="1:8" x14ac:dyDescent="0.3">
      <c r="A3901" s="1" t="s">
        <v>3537</v>
      </c>
      <c r="B3901" s="1" t="s">
        <v>1551</v>
      </c>
      <c r="C3901" s="1">
        <v>0.1</v>
      </c>
      <c r="D3901" s="1">
        <v>1488</v>
      </c>
      <c r="E3901" s="1">
        <v>132</v>
      </c>
      <c r="F3901" s="1">
        <v>4</v>
      </c>
      <c r="G3901" s="1" t="s">
        <v>14</v>
      </c>
      <c r="H3901" s="1" t="s">
        <v>15</v>
      </c>
    </row>
    <row r="3902" spans="1:8" x14ac:dyDescent="0.3">
      <c r="A3902" s="1" t="s">
        <v>3538</v>
      </c>
      <c r="B3902" s="1" t="s">
        <v>261</v>
      </c>
      <c r="C3902" s="1">
        <v>0</v>
      </c>
      <c r="D3902" s="1">
        <v>129</v>
      </c>
      <c r="E3902" s="1">
        <v>49</v>
      </c>
      <c r="F3902" s="1">
        <v>4</v>
      </c>
      <c r="G3902" s="1" t="s">
        <v>10</v>
      </c>
      <c r="H3902" s="1" t="s">
        <v>18</v>
      </c>
    </row>
    <row r="3903" spans="1:8" x14ac:dyDescent="0.3">
      <c r="A3903" s="1" t="s">
        <v>3538</v>
      </c>
      <c r="B3903" s="1" t="s">
        <v>713</v>
      </c>
      <c r="C3903" s="1">
        <v>0</v>
      </c>
      <c r="D3903" s="1">
        <v>484</v>
      </c>
      <c r="E3903" s="1">
        <v>213</v>
      </c>
      <c r="F3903" s="1">
        <v>4</v>
      </c>
      <c r="G3903" s="1" t="s">
        <v>57</v>
      </c>
      <c r="H3903" s="1" t="s">
        <v>58</v>
      </c>
    </row>
    <row r="3904" spans="1:8" x14ac:dyDescent="0.3">
      <c r="A3904" s="1" t="s">
        <v>3539</v>
      </c>
      <c r="B3904" s="1" t="s">
        <v>156</v>
      </c>
      <c r="C3904" s="1">
        <v>0</v>
      </c>
      <c r="D3904" s="1">
        <v>181</v>
      </c>
      <c r="E3904" s="1">
        <v>29</v>
      </c>
      <c r="F3904" s="1">
        <v>6</v>
      </c>
      <c r="G3904" s="1" t="s">
        <v>10</v>
      </c>
      <c r="H3904" s="1" t="s">
        <v>18</v>
      </c>
    </row>
    <row r="3905" spans="1:8" x14ac:dyDescent="0.3">
      <c r="A3905" s="1" t="s">
        <v>3539</v>
      </c>
      <c r="B3905" s="1" t="s">
        <v>1271</v>
      </c>
      <c r="C3905" s="1">
        <v>0.1</v>
      </c>
      <c r="D3905" s="1">
        <v>97</v>
      </c>
      <c r="E3905" s="1">
        <v>2</v>
      </c>
      <c r="F3905" s="1">
        <v>2</v>
      </c>
      <c r="G3905" s="1" t="s">
        <v>10</v>
      </c>
      <c r="H3905" s="1" t="s">
        <v>22</v>
      </c>
    </row>
    <row r="3906" spans="1:8" x14ac:dyDescent="0.3">
      <c r="A3906" s="1" t="s">
        <v>3539</v>
      </c>
      <c r="B3906" s="1" t="s">
        <v>438</v>
      </c>
      <c r="C3906" s="1">
        <v>0</v>
      </c>
      <c r="D3906" s="1">
        <v>1063</v>
      </c>
      <c r="E3906" s="1">
        <v>266</v>
      </c>
      <c r="F3906" s="1">
        <v>7</v>
      </c>
      <c r="G3906" s="1" t="s">
        <v>57</v>
      </c>
      <c r="H3906" s="1" t="s">
        <v>70</v>
      </c>
    </row>
    <row r="3907" spans="1:8" x14ac:dyDescent="0.3">
      <c r="A3907" s="1" t="s">
        <v>3540</v>
      </c>
      <c r="B3907" s="1" t="s">
        <v>3541</v>
      </c>
      <c r="C3907" s="1">
        <v>0.5</v>
      </c>
      <c r="D3907" s="1">
        <v>112</v>
      </c>
      <c r="E3907" s="1">
        <v>-69</v>
      </c>
      <c r="F3907" s="1">
        <v>5</v>
      </c>
      <c r="G3907" s="1" t="s">
        <v>10</v>
      </c>
      <c r="H3907" s="1" t="s">
        <v>18</v>
      </c>
    </row>
    <row r="3908" spans="1:8" x14ac:dyDescent="0.3">
      <c r="A3908" s="1" t="s">
        <v>3540</v>
      </c>
      <c r="B3908" s="1" t="s">
        <v>543</v>
      </c>
      <c r="C3908" s="1">
        <v>0.5</v>
      </c>
      <c r="D3908" s="1">
        <v>12</v>
      </c>
      <c r="E3908" s="1">
        <v>-6</v>
      </c>
      <c r="F3908" s="1">
        <v>2</v>
      </c>
      <c r="G3908" s="1" t="s">
        <v>10</v>
      </c>
      <c r="H3908" s="1" t="s">
        <v>48</v>
      </c>
    </row>
    <row r="3909" spans="1:8" x14ac:dyDescent="0.3">
      <c r="A3909" s="1" t="s">
        <v>3542</v>
      </c>
      <c r="B3909" s="1" t="s">
        <v>932</v>
      </c>
      <c r="C3909" s="1">
        <v>0</v>
      </c>
      <c r="D3909" s="1">
        <v>229</v>
      </c>
      <c r="E3909" s="1">
        <v>75</v>
      </c>
      <c r="F3909" s="1">
        <v>5</v>
      </c>
      <c r="G3909" s="1" t="s">
        <v>10</v>
      </c>
      <c r="H3909" s="1" t="s">
        <v>91</v>
      </c>
    </row>
    <row r="3910" spans="1:8" x14ac:dyDescent="0.3">
      <c r="A3910" s="1" t="s">
        <v>3543</v>
      </c>
      <c r="B3910" s="1" t="s">
        <v>2292</v>
      </c>
      <c r="C3910" s="1">
        <v>0.35</v>
      </c>
      <c r="D3910" s="1">
        <v>1726</v>
      </c>
      <c r="E3910" s="1">
        <v>-478</v>
      </c>
      <c r="F3910" s="1">
        <v>5</v>
      </c>
      <c r="G3910" s="1" t="s">
        <v>14</v>
      </c>
      <c r="H3910" s="1" t="s">
        <v>40</v>
      </c>
    </row>
    <row r="3911" spans="1:8" x14ac:dyDescent="0.3">
      <c r="A3911" s="1" t="s">
        <v>3544</v>
      </c>
      <c r="B3911" s="1" t="s">
        <v>1067</v>
      </c>
      <c r="C3911" s="1">
        <v>0</v>
      </c>
      <c r="D3911" s="1">
        <v>205</v>
      </c>
      <c r="E3911" s="1">
        <v>80</v>
      </c>
      <c r="F3911" s="1">
        <v>3</v>
      </c>
      <c r="G3911" s="1" t="s">
        <v>14</v>
      </c>
      <c r="H3911" s="1" t="s">
        <v>36</v>
      </c>
    </row>
    <row r="3912" spans="1:8" x14ac:dyDescent="0.3">
      <c r="A3912" s="1" t="s">
        <v>3543</v>
      </c>
      <c r="B3912" s="1" t="s">
        <v>37</v>
      </c>
      <c r="C3912" s="1">
        <v>0</v>
      </c>
      <c r="D3912" s="1">
        <v>154</v>
      </c>
      <c r="E3912" s="1">
        <v>29</v>
      </c>
      <c r="F3912" s="1">
        <v>3</v>
      </c>
      <c r="G3912" s="1" t="s">
        <v>10</v>
      </c>
      <c r="H3912" s="1" t="s">
        <v>18</v>
      </c>
    </row>
    <row r="3913" spans="1:8" x14ac:dyDescent="0.3">
      <c r="A3913" s="1" t="s">
        <v>3543</v>
      </c>
      <c r="B3913" s="1" t="s">
        <v>1859</v>
      </c>
      <c r="C3913" s="1">
        <v>0</v>
      </c>
      <c r="D3913" s="1">
        <v>61</v>
      </c>
      <c r="E3913" s="1">
        <v>28</v>
      </c>
      <c r="F3913" s="1">
        <v>2</v>
      </c>
      <c r="G3913" s="1" t="s">
        <v>10</v>
      </c>
      <c r="H3913" s="1" t="s">
        <v>48</v>
      </c>
    </row>
    <row r="3914" spans="1:8" x14ac:dyDescent="0.3">
      <c r="A3914" s="1" t="s">
        <v>3543</v>
      </c>
      <c r="B3914" s="1" t="s">
        <v>1474</v>
      </c>
      <c r="C3914" s="1">
        <v>0</v>
      </c>
      <c r="D3914" s="1">
        <v>578</v>
      </c>
      <c r="E3914" s="1">
        <v>139</v>
      </c>
      <c r="F3914" s="1">
        <v>3</v>
      </c>
      <c r="G3914" s="1" t="s">
        <v>57</v>
      </c>
      <c r="H3914" s="1" t="s">
        <v>79</v>
      </c>
    </row>
    <row r="3915" spans="1:8" x14ac:dyDescent="0.3">
      <c r="A3915" s="1" t="s">
        <v>3543</v>
      </c>
      <c r="B3915" s="1" t="s">
        <v>3545</v>
      </c>
      <c r="C3915" s="1">
        <v>0</v>
      </c>
      <c r="D3915" s="1">
        <v>1899</v>
      </c>
      <c r="E3915" s="1">
        <v>228</v>
      </c>
      <c r="F3915" s="1">
        <v>5</v>
      </c>
      <c r="G3915" s="1" t="s">
        <v>57</v>
      </c>
      <c r="H3915" s="1" t="s">
        <v>79</v>
      </c>
    </row>
    <row r="3916" spans="1:8" x14ac:dyDescent="0.3">
      <c r="A3916" s="1" t="s">
        <v>3546</v>
      </c>
      <c r="B3916" s="1" t="s">
        <v>656</v>
      </c>
      <c r="C3916" s="1">
        <v>0</v>
      </c>
      <c r="D3916" s="1">
        <v>143</v>
      </c>
      <c r="E3916" s="1">
        <v>3</v>
      </c>
      <c r="F3916" s="1">
        <v>1</v>
      </c>
      <c r="G3916" s="1" t="s">
        <v>57</v>
      </c>
      <c r="H3916" s="1" t="s">
        <v>79</v>
      </c>
    </row>
    <row r="3917" spans="1:8" x14ac:dyDescent="0.3">
      <c r="A3917" s="1" t="s">
        <v>3547</v>
      </c>
      <c r="B3917" s="1" t="s">
        <v>2054</v>
      </c>
      <c r="C3917" s="1">
        <v>0</v>
      </c>
      <c r="D3917" s="1">
        <v>60</v>
      </c>
      <c r="E3917" s="1">
        <v>16</v>
      </c>
      <c r="F3917" s="1">
        <v>3</v>
      </c>
      <c r="G3917" s="1" t="s">
        <v>10</v>
      </c>
      <c r="H3917" s="1" t="s">
        <v>18</v>
      </c>
    </row>
    <row r="3918" spans="1:8" x14ac:dyDescent="0.3">
      <c r="A3918" s="1" t="s">
        <v>3547</v>
      </c>
      <c r="B3918" s="1" t="s">
        <v>2304</v>
      </c>
      <c r="C3918" s="1">
        <v>0.1</v>
      </c>
      <c r="D3918" s="1">
        <v>45</v>
      </c>
      <c r="E3918" s="1">
        <v>7</v>
      </c>
      <c r="F3918" s="1">
        <v>3</v>
      </c>
      <c r="G3918" s="1" t="s">
        <v>10</v>
      </c>
      <c r="H3918" s="1" t="s">
        <v>22</v>
      </c>
    </row>
    <row r="3919" spans="1:8" x14ac:dyDescent="0.3">
      <c r="A3919" s="1" t="s">
        <v>3548</v>
      </c>
      <c r="B3919" s="1" t="s">
        <v>395</v>
      </c>
      <c r="C3919" s="1">
        <v>0.5</v>
      </c>
      <c r="D3919" s="1">
        <v>393</v>
      </c>
      <c r="E3919" s="1">
        <v>-306</v>
      </c>
      <c r="F3919" s="1">
        <v>3</v>
      </c>
      <c r="G3919" s="1" t="s">
        <v>57</v>
      </c>
      <c r="H3919" s="1" t="s">
        <v>79</v>
      </c>
    </row>
    <row r="3920" spans="1:8" x14ac:dyDescent="0.3">
      <c r="A3920" s="1" t="s">
        <v>3549</v>
      </c>
      <c r="B3920" s="1" t="s">
        <v>1204</v>
      </c>
      <c r="C3920" s="1">
        <v>0</v>
      </c>
      <c r="D3920" s="1">
        <v>269</v>
      </c>
      <c r="E3920" s="1">
        <v>21</v>
      </c>
      <c r="F3920" s="1">
        <v>5</v>
      </c>
      <c r="G3920" s="1" t="s">
        <v>10</v>
      </c>
      <c r="H3920" s="1" t="s">
        <v>18</v>
      </c>
    </row>
    <row r="3921" spans="1:8" x14ac:dyDescent="0.3">
      <c r="A3921" s="1" t="s">
        <v>3549</v>
      </c>
      <c r="B3921" s="1" t="s">
        <v>930</v>
      </c>
      <c r="C3921" s="1">
        <v>0</v>
      </c>
      <c r="D3921" s="1">
        <v>194</v>
      </c>
      <c r="E3921" s="1">
        <v>84</v>
      </c>
      <c r="F3921" s="1">
        <v>4</v>
      </c>
      <c r="G3921" s="1" t="s">
        <v>10</v>
      </c>
      <c r="H3921" s="1" t="s">
        <v>18</v>
      </c>
    </row>
    <row r="3922" spans="1:8" x14ac:dyDescent="0.3">
      <c r="A3922" s="1" t="s">
        <v>3550</v>
      </c>
      <c r="B3922" s="1" t="s">
        <v>42</v>
      </c>
      <c r="C3922" s="1">
        <v>0</v>
      </c>
      <c r="D3922" s="1">
        <v>165</v>
      </c>
      <c r="E3922" s="1">
        <v>30</v>
      </c>
      <c r="F3922" s="1">
        <v>3</v>
      </c>
      <c r="G3922" s="1" t="s">
        <v>10</v>
      </c>
      <c r="H3922" s="1" t="s">
        <v>18</v>
      </c>
    </row>
    <row r="3923" spans="1:8" x14ac:dyDescent="0.3">
      <c r="A3923" s="1" t="s">
        <v>3550</v>
      </c>
      <c r="B3923" s="1" t="s">
        <v>1590</v>
      </c>
      <c r="C3923" s="1">
        <v>0</v>
      </c>
      <c r="D3923" s="1">
        <v>20</v>
      </c>
      <c r="E3923" s="1">
        <v>5</v>
      </c>
      <c r="F3923" s="1">
        <v>3</v>
      </c>
      <c r="G3923" s="1" t="s">
        <v>10</v>
      </c>
      <c r="H3923" s="1" t="s">
        <v>48</v>
      </c>
    </row>
    <row r="3924" spans="1:8" x14ac:dyDescent="0.3">
      <c r="A3924" s="1" t="s">
        <v>3549</v>
      </c>
      <c r="B3924" s="1" t="s">
        <v>3551</v>
      </c>
      <c r="C3924" s="1">
        <v>0</v>
      </c>
      <c r="D3924" s="1">
        <v>85</v>
      </c>
      <c r="E3924" s="1">
        <v>3</v>
      </c>
      <c r="F3924" s="1">
        <v>3</v>
      </c>
      <c r="G3924" s="1" t="s">
        <v>57</v>
      </c>
      <c r="H3924" s="1" t="s">
        <v>96</v>
      </c>
    </row>
    <row r="3925" spans="1:8" x14ac:dyDescent="0.3">
      <c r="A3925" s="1" t="s">
        <v>3549</v>
      </c>
      <c r="B3925" s="1" t="s">
        <v>139</v>
      </c>
      <c r="C3925" s="1">
        <v>0</v>
      </c>
      <c r="D3925" s="1">
        <v>628</v>
      </c>
      <c r="E3925" s="1">
        <v>213</v>
      </c>
      <c r="F3925" s="1">
        <v>7</v>
      </c>
      <c r="G3925" s="1" t="s">
        <v>57</v>
      </c>
      <c r="H3925" s="1" t="s">
        <v>70</v>
      </c>
    </row>
    <row r="3926" spans="1:8" x14ac:dyDescent="0.3">
      <c r="A3926" s="1" t="s">
        <v>3552</v>
      </c>
      <c r="B3926" s="1" t="s">
        <v>959</v>
      </c>
      <c r="C3926" s="1">
        <v>0.1</v>
      </c>
      <c r="D3926" s="1">
        <v>129</v>
      </c>
      <c r="E3926" s="1">
        <v>17</v>
      </c>
      <c r="F3926" s="1">
        <v>1</v>
      </c>
      <c r="G3926" s="1" t="s">
        <v>14</v>
      </c>
      <c r="H3926" s="1" t="s">
        <v>15</v>
      </c>
    </row>
    <row r="3927" spans="1:8" x14ac:dyDescent="0.3">
      <c r="A3927" s="1" t="s">
        <v>3552</v>
      </c>
      <c r="B3927" s="1" t="s">
        <v>3553</v>
      </c>
      <c r="C3927" s="1">
        <v>0</v>
      </c>
      <c r="D3927" s="1">
        <v>10</v>
      </c>
      <c r="E3927" s="1">
        <v>5</v>
      </c>
      <c r="F3927" s="1">
        <v>1</v>
      </c>
      <c r="G3927" s="1" t="s">
        <v>10</v>
      </c>
      <c r="H3927" s="1" t="s">
        <v>45</v>
      </c>
    </row>
    <row r="3928" spans="1:8" x14ac:dyDescent="0.3">
      <c r="A3928" s="1" t="s">
        <v>3552</v>
      </c>
      <c r="B3928" s="1" t="s">
        <v>1257</v>
      </c>
      <c r="C3928" s="1">
        <v>0</v>
      </c>
      <c r="D3928" s="1">
        <v>9</v>
      </c>
      <c r="E3928" s="1">
        <v>1</v>
      </c>
      <c r="F3928" s="1">
        <v>1</v>
      </c>
      <c r="G3928" s="1" t="s">
        <v>10</v>
      </c>
      <c r="H3928" s="1" t="s">
        <v>45</v>
      </c>
    </row>
    <row r="3929" spans="1:8" x14ac:dyDescent="0.3">
      <c r="A3929" s="1" t="s">
        <v>3552</v>
      </c>
      <c r="B3929" s="1" t="s">
        <v>3412</v>
      </c>
      <c r="C3929" s="1">
        <v>0</v>
      </c>
      <c r="D3929" s="1">
        <v>40</v>
      </c>
      <c r="E3929" s="1">
        <v>13</v>
      </c>
      <c r="F3929" s="1">
        <v>3</v>
      </c>
      <c r="G3929" s="1" t="s">
        <v>10</v>
      </c>
      <c r="H3929" s="1" t="s">
        <v>11</v>
      </c>
    </row>
    <row r="3930" spans="1:8" x14ac:dyDescent="0.3">
      <c r="A3930" s="1" t="s">
        <v>3552</v>
      </c>
      <c r="B3930" s="1" t="s">
        <v>1437</v>
      </c>
      <c r="C3930" s="1">
        <v>0.1</v>
      </c>
      <c r="D3930" s="1">
        <v>240</v>
      </c>
      <c r="E3930" s="1">
        <v>107</v>
      </c>
      <c r="F3930" s="1">
        <v>5</v>
      </c>
      <c r="G3930" s="1" t="s">
        <v>10</v>
      </c>
      <c r="H3930" s="1" t="s">
        <v>22</v>
      </c>
    </row>
    <row r="3931" spans="1:8" x14ac:dyDescent="0.3">
      <c r="A3931" s="1" t="s">
        <v>3554</v>
      </c>
      <c r="B3931" s="1" t="s">
        <v>513</v>
      </c>
      <c r="C3931" s="1">
        <v>0</v>
      </c>
      <c r="D3931" s="1">
        <v>207</v>
      </c>
      <c r="E3931" s="1">
        <v>72</v>
      </c>
      <c r="F3931" s="1">
        <v>8</v>
      </c>
      <c r="G3931" s="1" t="s">
        <v>10</v>
      </c>
      <c r="H3931" s="1" t="s">
        <v>18</v>
      </c>
    </row>
    <row r="3932" spans="1:8" x14ac:dyDescent="0.3">
      <c r="A3932" s="1" t="s">
        <v>3552</v>
      </c>
      <c r="B3932" s="1" t="s">
        <v>3224</v>
      </c>
      <c r="C3932" s="1">
        <v>0</v>
      </c>
      <c r="D3932" s="1">
        <v>2571</v>
      </c>
      <c r="E3932" s="1">
        <v>977</v>
      </c>
      <c r="F3932" s="1">
        <v>4</v>
      </c>
      <c r="G3932" s="1" t="s">
        <v>57</v>
      </c>
      <c r="H3932" s="1" t="s">
        <v>70</v>
      </c>
    </row>
    <row r="3933" spans="1:8" x14ac:dyDescent="0.3">
      <c r="A3933" s="1" t="s">
        <v>3555</v>
      </c>
      <c r="B3933" s="1" t="s">
        <v>1470</v>
      </c>
      <c r="C3933" s="1">
        <v>0</v>
      </c>
      <c r="D3933" s="1">
        <v>147</v>
      </c>
      <c r="E3933" s="1">
        <v>31</v>
      </c>
      <c r="F3933" s="1">
        <v>5</v>
      </c>
      <c r="G3933" s="1" t="s">
        <v>10</v>
      </c>
      <c r="H3933" s="1" t="s">
        <v>48</v>
      </c>
    </row>
    <row r="3934" spans="1:8" x14ac:dyDescent="0.3">
      <c r="A3934" s="1" t="s">
        <v>3556</v>
      </c>
      <c r="B3934" s="1" t="s">
        <v>1180</v>
      </c>
      <c r="C3934" s="1">
        <v>0</v>
      </c>
      <c r="D3934" s="1">
        <v>1085</v>
      </c>
      <c r="E3934" s="1">
        <v>11</v>
      </c>
      <c r="F3934" s="1">
        <v>3</v>
      </c>
      <c r="G3934" s="1" t="s">
        <v>57</v>
      </c>
      <c r="H3934" s="1" t="s">
        <v>79</v>
      </c>
    </row>
    <row r="3935" spans="1:8" x14ac:dyDescent="0.3">
      <c r="A3935" s="1" t="s">
        <v>3557</v>
      </c>
      <c r="B3935" s="1" t="s">
        <v>263</v>
      </c>
      <c r="C3935" s="1">
        <v>0.1</v>
      </c>
      <c r="D3935" s="1">
        <v>84</v>
      </c>
      <c r="E3935" s="1">
        <v>21</v>
      </c>
      <c r="F3935" s="1">
        <v>4</v>
      </c>
      <c r="G3935" s="1" t="s">
        <v>10</v>
      </c>
      <c r="H3935" s="1" t="s">
        <v>22</v>
      </c>
    </row>
    <row r="3936" spans="1:8" x14ac:dyDescent="0.3">
      <c r="A3936" s="1" t="s">
        <v>3558</v>
      </c>
      <c r="B3936" s="1" t="s">
        <v>1646</v>
      </c>
      <c r="C3936" s="1">
        <v>0.5</v>
      </c>
      <c r="D3936" s="1">
        <v>920</v>
      </c>
      <c r="E3936" s="1">
        <v>-276</v>
      </c>
      <c r="F3936" s="1">
        <v>4</v>
      </c>
      <c r="G3936" s="1" t="s">
        <v>14</v>
      </c>
      <c r="H3936" s="1" t="s">
        <v>36</v>
      </c>
    </row>
    <row r="3937" spans="1:8" x14ac:dyDescent="0.3">
      <c r="A3937" s="1" t="s">
        <v>3558</v>
      </c>
      <c r="B3937" s="1" t="s">
        <v>1082</v>
      </c>
      <c r="C3937" s="1">
        <v>0.5</v>
      </c>
      <c r="D3937" s="1">
        <v>26</v>
      </c>
      <c r="E3937" s="1">
        <v>-12</v>
      </c>
      <c r="F3937" s="1">
        <v>3</v>
      </c>
      <c r="G3937" s="1" t="s">
        <v>10</v>
      </c>
      <c r="H3937" s="1" t="s">
        <v>91</v>
      </c>
    </row>
    <row r="3938" spans="1:8" x14ac:dyDescent="0.3">
      <c r="A3938" s="1" t="s">
        <v>3558</v>
      </c>
      <c r="B3938" s="1" t="s">
        <v>1178</v>
      </c>
      <c r="C3938" s="1">
        <v>0.5</v>
      </c>
      <c r="D3938" s="1">
        <v>16</v>
      </c>
      <c r="E3938" s="1">
        <v>-16</v>
      </c>
      <c r="F3938" s="1">
        <v>3</v>
      </c>
      <c r="G3938" s="1" t="s">
        <v>10</v>
      </c>
      <c r="H3938" s="1" t="s">
        <v>22</v>
      </c>
    </row>
    <row r="3939" spans="1:8" x14ac:dyDescent="0.3">
      <c r="A3939" s="1" t="s">
        <v>3558</v>
      </c>
      <c r="B3939" s="1" t="s">
        <v>3559</v>
      </c>
      <c r="C3939" s="1">
        <v>0.5</v>
      </c>
      <c r="D3939" s="1">
        <v>299</v>
      </c>
      <c r="E3939" s="1">
        <v>-197</v>
      </c>
      <c r="F3939" s="1">
        <v>7</v>
      </c>
      <c r="G3939" s="1" t="s">
        <v>57</v>
      </c>
      <c r="H3939" s="1" t="s">
        <v>96</v>
      </c>
    </row>
    <row r="3940" spans="1:8" x14ac:dyDescent="0.3">
      <c r="A3940" s="1" t="s">
        <v>3560</v>
      </c>
      <c r="B3940" s="1" t="s">
        <v>2558</v>
      </c>
      <c r="C3940" s="1">
        <v>0.5</v>
      </c>
      <c r="D3940" s="1">
        <v>54</v>
      </c>
      <c r="E3940" s="1">
        <v>-33</v>
      </c>
      <c r="F3940" s="1">
        <v>6</v>
      </c>
      <c r="G3940" s="1" t="s">
        <v>10</v>
      </c>
      <c r="H3940" s="1" t="s">
        <v>11</v>
      </c>
    </row>
    <row r="3941" spans="1:8" x14ac:dyDescent="0.3">
      <c r="A3941" s="1" t="s">
        <v>3560</v>
      </c>
      <c r="B3941" s="1" t="s">
        <v>2570</v>
      </c>
      <c r="C3941" s="1">
        <v>0.5</v>
      </c>
      <c r="D3941" s="1">
        <v>74</v>
      </c>
      <c r="E3941" s="1">
        <v>-57</v>
      </c>
      <c r="F3941" s="1">
        <v>6</v>
      </c>
      <c r="G3941" s="1" t="s">
        <v>10</v>
      </c>
      <c r="H3941" s="1" t="s">
        <v>77</v>
      </c>
    </row>
    <row r="3942" spans="1:8" x14ac:dyDescent="0.3">
      <c r="A3942" s="1" t="s">
        <v>3561</v>
      </c>
      <c r="B3942" s="1" t="s">
        <v>376</v>
      </c>
      <c r="C3942" s="1">
        <v>0.1</v>
      </c>
      <c r="D3942" s="1">
        <v>179</v>
      </c>
      <c r="E3942" s="1">
        <v>36</v>
      </c>
      <c r="F3942" s="1">
        <v>4</v>
      </c>
      <c r="G3942" s="1" t="s">
        <v>10</v>
      </c>
      <c r="H3942" s="1" t="s">
        <v>48</v>
      </c>
    </row>
    <row r="3943" spans="1:8" x14ac:dyDescent="0.3">
      <c r="A3943" s="1" t="s">
        <v>3561</v>
      </c>
      <c r="B3943" s="1" t="s">
        <v>339</v>
      </c>
      <c r="C3943" s="1">
        <v>0.1</v>
      </c>
      <c r="D3943" s="1">
        <v>55</v>
      </c>
      <c r="E3943" s="1">
        <v>11</v>
      </c>
      <c r="F3943" s="1">
        <v>2</v>
      </c>
      <c r="G3943" s="1" t="s">
        <v>10</v>
      </c>
      <c r="H3943" s="1" t="s">
        <v>48</v>
      </c>
    </row>
    <row r="3944" spans="1:8" x14ac:dyDescent="0.3">
      <c r="A3944" s="1" t="s">
        <v>3561</v>
      </c>
      <c r="B3944" s="1" t="s">
        <v>3505</v>
      </c>
      <c r="C3944" s="1">
        <v>0.1</v>
      </c>
      <c r="D3944" s="1">
        <v>79</v>
      </c>
      <c r="E3944" s="1">
        <v>-6</v>
      </c>
      <c r="F3944" s="1">
        <v>5</v>
      </c>
      <c r="G3944" s="1" t="s">
        <v>10</v>
      </c>
      <c r="H3944" s="1" t="s">
        <v>22</v>
      </c>
    </row>
    <row r="3945" spans="1:8" x14ac:dyDescent="0.3">
      <c r="A3945" s="1" t="s">
        <v>3561</v>
      </c>
      <c r="B3945" s="1" t="s">
        <v>1296</v>
      </c>
      <c r="C3945" s="1">
        <v>0.1</v>
      </c>
      <c r="D3945" s="1">
        <v>738</v>
      </c>
      <c r="E3945" s="1">
        <v>147</v>
      </c>
      <c r="F3945" s="1">
        <v>6</v>
      </c>
      <c r="G3945" s="1" t="s">
        <v>57</v>
      </c>
      <c r="H3945" s="1" t="s">
        <v>70</v>
      </c>
    </row>
    <row r="3946" spans="1:8" x14ac:dyDescent="0.3">
      <c r="A3946" s="1" t="s">
        <v>3562</v>
      </c>
      <c r="B3946" s="1" t="s">
        <v>3030</v>
      </c>
      <c r="C3946" s="1">
        <v>0.1</v>
      </c>
      <c r="D3946" s="1">
        <v>15</v>
      </c>
      <c r="E3946" s="1">
        <v>5</v>
      </c>
      <c r="F3946" s="1">
        <v>1</v>
      </c>
      <c r="G3946" s="1" t="s">
        <v>10</v>
      </c>
      <c r="H3946" s="1" t="s">
        <v>29</v>
      </c>
    </row>
    <row r="3947" spans="1:8" x14ac:dyDescent="0.3">
      <c r="A3947" s="1" t="s">
        <v>3562</v>
      </c>
      <c r="B3947" s="1" t="s">
        <v>2051</v>
      </c>
      <c r="C3947" s="1">
        <v>0.2</v>
      </c>
      <c r="D3947" s="1">
        <v>77</v>
      </c>
      <c r="E3947" s="1">
        <v>12</v>
      </c>
      <c r="F3947" s="1">
        <v>2</v>
      </c>
      <c r="G3947" s="1" t="s">
        <v>10</v>
      </c>
      <c r="H3947" s="1" t="s">
        <v>22</v>
      </c>
    </row>
    <row r="3948" spans="1:8" x14ac:dyDescent="0.3">
      <c r="A3948" s="1" t="s">
        <v>3563</v>
      </c>
      <c r="B3948" s="1" t="s">
        <v>2306</v>
      </c>
      <c r="C3948" s="1">
        <v>0</v>
      </c>
      <c r="D3948" s="1">
        <v>75</v>
      </c>
      <c r="E3948" s="1">
        <v>4</v>
      </c>
      <c r="F3948" s="1">
        <v>3</v>
      </c>
      <c r="G3948" s="1" t="s">
        <v>10</v>
      </c>
      <c r="H3948" s="1" t="s">
        <v>91</v>
      </c>
    </row>
    <row r="3949" spans="1:8" x14ac:dyDescent="0.3">
      <c r="A3949" s="1" t="s">
        <v>3564</v>
      </c>
      <c r="B3949" s="1" t="s">
        <v>24</v>
      </c>
      <c r="C3949" s="1">
        <v>0</v>
      </c>
      <c r="D3949" s="1">
        <v>135</v>
      </c>
      <c r="E3949" s="1">
        <v>62</v>
      </c>
      <c r="F3949" s="1">
        <v>5</v>
      </c>
      <c r="G3949" s="1" t="s">
        <v>10</v>
      </c>
      <c r="H3949" s="1" t="s">
        <v>18</v>
      </c>
    </row>
    <row r="3950" spans="1:8" x14ac:dyDescent="0.3">
      <c r="A3950" s="1" t="s">
        <v>3563</v>
      </c>
      <c r="B3950" s="1" t="s">
        <v>2572</v>
      </c>
      <c r="C3950" s="1">
        <v>0</v>
      </c>
      <c r="D3950" s="1">
        <v>409</v>
      </c>
      <c r="E3950" s="1">
        <v>78</v>
      </c>
      <c r="F3950" s="1">
        <v>5</v>
      </c>
      <c r="G3950" s="1" t="s">
        <v>57</v>
      </c>
      <c r="H3950" s="1" t="s">
        <v>70</v>
      </c>
    </row>
    <row r="3951" spans="1:8" x14ac:dyDescent="0.3">
      <c r="A3951" s="1" t="s">
        <v>3565</v>
      </c>
      <c r="B3951" s="1" t="s">
        <v>3566</v>
      </c>
      <c r="C3951" s="1">
        <v>0</v>
      </c>
      <c r="D3951" s="1">
        <v>52</v>
      </c>
      <c r="E3951" s="1">
        <v>18</v>
      </c>
      <c r="F3951" s="1">
        <v>3</v>
      </c>
      <c r="G3951" s="1" t="s">
        <v>10</v>
      </c>
      <c r="H3951" s="1" t="s">
        <v>91</v>
      </c>
    </row>
    <row r="3952" spans="1:8" x14ac:dyDescent="0.3">
      <c r="A3952" s="1" t="s">
        <v>3565</v>
      </c>
      <c r="B3952" s="1" t="s">
        <v>2935</v>
      </c>
      <c r="C3952" s="1">
        <v>0</v>
      </c>
      <c r="D3952" s="1">
        <v>636</v>
      </c>
      <c r="E3952" s="1">
        <v>146</v>
      </c>
      <c r="F3952" s="1">
        <v>2</v>
      </c>
      <c r="G3952" s="1" t="s">
        <v>57</v>
      </c>
      <c r="H3952" s="1" t="s">
        <v>79</v>
      </c>
    </row>
    <row r="3953" spans="1:8" x14ac:dyDescent="0.3">
      <c r="A3953" s="1" t="s">
        <v>3567</v>
      </c>
      <c r="B3953" s="1" t="s">
        <v>3331</v>
      </c>
      <c r="C3953" s="1">
        <v>0</v>
      </c>
      <c r="D3953" s="1">
        <v>116</v>
      </c>
      <c r="E3953" s="1">
        <v>7</v>
      </c>
      <c r="F3953" s="1">
        <v>2</v>
      </c>
      <c r="G3953" s="1" t="s">
        <v>14</v>
      </c>
      <c r="H3953" s="1" t="s">
        <v>116</v>
      </c>
    </row>
    <row r="3954" spans="1:8" x14ac:dyDescent="0.3">
      <c r="A3954" s="1" t="s">
        <v>3568</v>
      </c>
      <c r="B3954" s="1" t="s">
        <v>3569</v>
      </c>
      <c r="C3954" s="1">
        <v>0</v>
      </c>
      <c r="D3954" s="1">
        <v>2594</v>
      </c>
      <c r="E3954" s="1">
        <v>1141</v>
      </c>
      <c r="F3954" s="1">
        <v>5</v>
      </c>
      <c r="G3954" s="1" t="s">
        <v>10</v>
      </c>
      <c r="H3954" s="1" t="s">
        <v>73</v>
      </c>
    </row>
    <row r="3955" spans="1:8" x14ac:dyDescent="0.3">
      <c r="A3955" s="1" t="s">
        <v>3568</v>
      </c>
      <c r="B3955" s="1" t="s">
        <v>1096</v>
      </c>
      <c r="C3955" s="1">
        <v>0</v>
      </c>
      <c r="D3955" s="1">
        <v>342</v>
      </c>
      <c r="E3955" s="1">
        <v>41</v>
      </c>
      <c r="F3955" s="1">
        <v>7</v>
      </c>
      <c r="G3955" s="1" t="s">
        <v>10</v>
      </c>
      <c r="H3955" s="1" t="s">
        <v>48</v>
      </c>
    </row>
    <row r="3956" spans="1:8" x14ac:dyDescent="0.3">
      <c r="A3956" s="1" t="s">
        <v>3570</v>
      </c>
      <c r="B3956" s="1" t="s">
        <v>68</v>
      </c>
      <c r="C3956" s="1">
        <v>0.1</v>
      </c>
      <c r="D3956" s="1">
        <v>437</v>
      </c>
      <c r="E3956" s="1">
        <v>29</v>
      </c>
      <c r="F3956" s="1">
        <v>3</v>
      </c>
      <c r="G3956" s="1" t="s">
        <v>57</v>
      </c>
      <c r="H3956" s="1" t="s">
        <v>58</v>
      </c>
    </row>
    <row r="3957" spans="1:8" x14ac:dyDescent="0.3">
      <c r="A3957" s="1" t="s">
        <v>3571</v>
      </c>
      <c r="B3957" s="1" t="s">
        <v>1903</v>
      </c>
      <c r="C3957" s="1">
        <v>0</v>
      </c>
      <c r="D3957" s="1">
        <v>106</v>
      </c>
      <c r="E3957" s="1">
        <v>18</v>
      </c>
      <c r="F3957" s="1">
        <v>7</v>
      </c>
      <c r="G3957" s="1" t="s">
        <v>10</v>
      </c>
      <c r="H3957" s="1" t="s">
        <v>11</v>
      </c>
    </row>
    <row r="3958" spans="1:8" x14ac:dyDescent="0.3">
      <c r="A3958" s="1" t="s">
        <v>3572</v>
      </c>
      <c r="B3958" s="1" t="s">
        <v>2029</v>
      </c>
      <c r="C3958" s="1">
        <v>0</v>
      </c>
      <c r="D3958" s="1">
        <v>259</v>
      </c>
      <c r="E3958" s="1">
        <v>59</v>
      </c>
      <c r="F3958" s="1">
        <v>7</v>
      </c>
      <c r="G3958" s="1" t="s">
        <v>10</v>
      </c>
      <c r="H3958" s="1" t="s">
        <v>91</v>
      </c>
    </row>
    <row r="3959" spans="1:8" x14ac:dyDescent="0.3">
      <c r="A3959" s="1" t="s">
        <v>3573</v>
      </c>
      <c r="B3959" s="1" t="s">
        <v>3265</v>
      </c>
      <c r="C3959" s="1">
        <v>0</v>
      </c>
      <c r="D3959" s="1">
        <v>123</v>
      </c>
      <c r="E3959" s="1">
        <v>17</v>
      </c>
      <c r="F3959" s="1">
        <v>3</v>
      </c>
      <c r="G3959" s="1" t="s">
        <v>14</v>
      </c>
      <c r="H3959" s="1" t="s">
        <v>116</v>
      </c>
    </row>
    <row r="3960" spans="1:8" x14ac:dyDescent="0.3">
      <c r="A3960" s="1" t="s">
        <v>3573</v>
      </c>
      <c r="B3960" s="1" t="s">
        <v>93</v>
      </c>
      <c r="C3960" s="1">
        <v>0</v>
      </c>
      <c r="D3960" s="1">
        <v>193</v>
      </c>
      <c r="E3960" s="1">
        <v>96</v>
      </c>
      <c r="F3960" s="1">
        <v>6</v>
      </c>
      <c r="G3960" s="1" t="s">
        <v>10</v>
      </c>
      <c r="H3960" s="1" t="s">
        <v>18</v>
      </c>
    </row>
    <row r="3961" spans="1:8" x14ac:dyDescent="0.3">
      <c r="A3961" s="1" t="s">
        <v>3574</v>
      </c>
      <c r="B3961" s="1" t="s">
        <v>494</v>
      </c>
      <c r="C3961" s="1">
        <v>0</v>
      </c>
      <c r="D3961" s="1">
        <v>166</v>
      </c>
      <c r="E3961" s="1">
        <v>13</v>
      </c>
      <c r="F3961" s="1">
        <v>6</v>
      </c>
      <c r="G3961" s="1" t="s">
        <v>10</v>
      </c>
      <c r="H3961" s="1" t="s">
        <v>18</v>
      </c>
    </row>
    <row r="3962" spans="1:8" x14ac:dyDescent="0.3">
      <c r="A3962" s="1" t="s">
        <v>3574</v>
      </c>
      <c r="B3962" s="1" t="s">
        <v>1176</v>
      </c>
      <c r="C3962" s="1">
        <v>0</v>
      </c>
      <c r="D3962" s="1">
        <v>15</v>
      </c>
      <c r="E3962" s="1">
        <v>3</v>
      </c>
      <c r="F3962" s="1">
        <v>1</v>
      </c>
      <c r="G3962" s="1" t="s">
        <v>10</v>
      </c>
      <c r="H3962" s="1" t="s">
        <v>18</v>
      </c>
    </row>
    <row r="3963" spans="1:8" x14ac:dyDescent="0.3">
      <c r="A3963" s="1" t="s">
        <v>3575</v>
      </c>
      <c r="B3963" s="1" t="s">
        <v>2419</v>
      </c>
      <c r="C3963" s="1">
        <v>0</v>
      </c>
      <c r="D3963" s="1">
        <v>50</v>
      </c>
      <c r="E3963" s="1">
        <v>1</v>
      </c>
      <c r="F3963" s="1">
        <v>1</v>
      </c>
      <c r="G3963" s="1" t="s">
        <v>10</v>
      </c>
      <c r="H3963" s="1" t="s">
        <v>48</v>
      </c>
    </row>
    <row r="3964" spans="1:8" x14ac:dyDescent="0.3">
      <c r="A3964" s="1" t="s">
        <v>3575</v>
      </c>
      <c r="B3964" s="1" t="s">
        <v>3576</v>
      </c>
      <c r="C3964" s="1">
        <v>0</v>
      </c>
      <c r="D3964" s="1">
        <v>83</v>
      </c>
      <c r="E3964" s="1">
        <v>21</v>
      </c>
      <c r="F3964" s="1">
        <v>3</v>
      </c>
      <c r="G3964" s="1" t="s">
        <v>10</v>
      </c>
      <c r="H3964" s="1" t="s">
        <v>11</v>
      </c>
    </row>
    <row r="3965" spans="1:8" x14ac:dyDescent="0.3">
      <c r="A3965" s="1" t="s">
        <v>3575</v>
      </c>
      <c r="B3965" s="1" t="s">
        <v>1513</v>
      </c>
      <c r="C3965" s="1">
        <v>0.1</v>
      </c>
      <c r="D3965" s="1">
        <v>448</v>
      </c>
      <c r="E3965" s="1">
        <v>-10</v>
      </c>
      <c r="F3965" s="1">
        <v>8</v>
      </c>
      <c r="G3965" s="1" t="s">
        <v>10</v>
      </c>
      <c r="H3965" s="1" t="s">
        <v>22</v>
      </c>
    </row>
    <row r="3966" spans="1:8" x14ac:dyDescent="0.3">
      <c r="A3966" s="1" t="s">
        <v>3575</v>
      </c>
      <c r="B3966" s="1" t="s">
        <v>2140</v>
      </c>
      <c r="C3966" s="1">
        <v>0.1</v>
      </c>
      <c r="D3966" s="1">
        <v>5726</v>
      </c>
      <c r="E3966" s="1">
        <v>-445</v>
      </c>
      <c r="F3966" s="1">
        <v>10</v>
      </c>
      <c r="G3966" s="1" t="s">
        <v>57</v>
      </c>
      <c r="H3966" s="1" t="s">
        <v>70</v>
      </c>
    </row>
    <row r="3967" spans="1:8" x14ac:dyDescent="0.3">
      <c r="A3967" s="1" t="s">
        <v>3577</v>
      </c>
      <c r="B3967" s="1" t="s">
        <v>3578</v>
      </c>
      <c r="C3967" s="1">
        <v>0.2</v>
      </c>
      <c r="D3967" s="1">
        <v>45</v>
      </c>
      <c r="E3967" s="1">
        <v>-6</v>
      </c>
      <c r="F3967" s="1">
        <v>3</v>
      </c>
      <c r="G3967" s="1" t="s">
        <v>14</v>
      </c>
      <c r="H3967" s="1" t="s">
        <v>116</v>
      </c>
    </row>
    <row r="3968" spans="1:8" x14ac:dyDescent="0.3">
      <c r="A3968" s="1" t="s">
        <v>3577</v>
      </c>
      <c r="B3968" s="1" t="s">
        <v>911</v>
      </c>
      <c r="C3968" s="1">
        <v>0.2</v>
      </c>
      <c r="D3968" s="1">
        <v>30</v>
      </c>
      <c r="E3968" s="1">
        <v>4</v>
      </c>
      <c r="F3968" s="1">
        <v>2</v>
      </c>
      <c r="G3968" s="1" t="s">
        <v>14</v>
      </c>
      <c r="H3968" s="1" t="s">
        <v>116</v>
      </c>
    </row>
    <row r="3969" spans="1:8" x14ac:dyDescent="0.3">
      <c r="A3969" s="1" t="s">
        <v>3579</v>
      </c>
      <c r="B3969" s="1" t="s">
        <v>3283</v>
      </c>
      <c r="C3969" s="1">
        <v>0.5</v>
      </c>
      <c r="D3969" s="1">
        <v>96</v>
      </c>
      <c r="E3969" s="1">
        <v>-8</v>
      </c>
      <c r="F3969" s="1">
        <v>3</v>
      </c>
      <c r="G3969" s="1" t="s">
        <v>14</v>
      </c>
      <c r="H3969" s="1" t="s">
        <v>36</v>
      </c>
    </row>
    <row r="3970" spans="1:8" x14ac:dyDescent="0.3">
      <c r="A3970" s="1" t="s">
        <v>3579</v>
      </c>
      <c r="B3970" s="1" t="s">
        <v>2088</v>
      </c>
      <c r="C3970" s="1">
        <v>0.6</v>
      </c>
      <c r="D3970" s="1">
        <v>24</v>
      </c>
      <c r="E3970" s="1">
        <v>-8</v>
      </c>
      <c r="F3970" s="1">
        <v>3</v>
      </c>
      <c r="G3970" s="1" t="s">
        <v>14</v>
      </c>
      <c r="H3970" s="1" t="s">
        <v>116</v>
      </c>
    </row>
    <row r="3971" spans="1:8" x14ac:dyDescent="0.3">
      <c r="A3971" s="1" t="s">
        <v>3577</v>
      </c>
      <c r="B3971" s="1" t="s">
        <v>944</v>
      </c>
      <c r="C3971" s="1">
        <v>0.5</v>
      </c>
      <c r="D3971" s="1">
        <v>259</v>
      </c>
      <c r="E3971" s="1">
        <v>-166</v>
      </c>
      <c r="F3971" s="1">
        <v>10</v>
      </c>
      <c r="G3971" s="1" t="s">
        <v>10</v>
      </c>
      <c r="H3971" s="1" t="s">
        <v>48</v>
      </c>
    </row>
    <row r="3972" spans="1:8" x14ac:dyDescent="0.3">
      <c r="A3972" s="1" t="s">
        <v>3580</v>
      </c>
      <c r="B3972" s="1" t="s">
        <v>644</v>
      </c>
      <c r="C3972" s="1">
        <v>0</v>
      </c>
      <c r="D3972" s="1">
        <v>69</v>
      </c>
      <c r="E3972" s="1">
        <v>11</v>
      </c>
      <c r="F3972" s="1">
        <v>3</v>
      </c>
      <c r="G3972" s="1" t="s">
        <v>10</v>
      </c>
      <c r="H3972" s="1" t="s">
        <v>91</v>
      </c>
    </row>
    <row r="3973" spans="1:8" x14ac:dyDescent="0.3">
      <c r="A3973" s="1" t="s">
        <v>3579</v>
      </c>
      <c r="B3973" s="1" t="s">
        <v>323</v>
      </c>
      <c r="C3973" s="1">
        <v>0.5</v>
      </c>
      <c r="D3973" s="1">
        <v>101</v>
      </c>
      <c r="E3973" s="1">
        <v>-89</v>
      </c>
      <c r="F3973" s="1">
        <v>4</v>
      </c>
      <c r="G3973" s="1" t="s">
        <v>10</v>
      </c>
      <c r="H3973" s="1" t="s">
        <v>48</v>
      </c>
    </row>
    <row r="3974" spans="1:8" x14ac:dyDescent="0.3">
      <c r="A3974" s="1" t="s">
        <v>3579</v>
      </c>
      <c r="B3974" s="1" t="s">
        <v>3581</v>
      </c>
      <c r="C3974" s="1">
        <v>0.5</v>
      </c>
      <c r="D3974" s="1">
        <v>30</v>
      </c>
      <c r="E3974" s="1">
        <v>-16</v>
      </c>
      <c r="F3974" s="1">
        <v>3</v>
      </c>
      <c r="G3974" s="1" t="s">
        <v>10</v>
      </c>
      <c r="H3974" s="1" t="s">
        <v>91</v>
      </c>
    </row>
    <row r="3975" spans="1:8" x14ac:dyDescent="0.3">
      <c r="A3975" s="1" t="s">
        <v>3582</v>
      </c>
      <c r="B3975" s="1" t="s">
        <v>3583</v>
      </c>
      <c r="C3975" s="1">
        <v>0.15</v>
      </c>
      <c r="D3975" s="1">
        <v>2753</v>
      </c>
      <c r="E3975" s="1">
        <v>842</v>
      </c>
      <c r="F3975" s="1">
        <v>9</v>
      </c>
      <c r="G3975" s="1" t="s">
        <v>57</v>
      </c>
      <c r="H3975" s="1" t="s">
        <v>79</v>
      </c>
    </row>
    <row r="3976" spans="1:8" x14ac:dyDescent="0.3">
      <c r="A3976" s="1" t="s">
        <v>3580</v>
      </c>
      <c r="B3976" s="1" t="s">
        <v>3584</v>
      </c>
      <c r="C3976" s="1">
        <v>0</v>
      </c>
      <c r="D3976" s="1">
        <v>348</v>
      </c>
      <c r="E3976" s="1">
        <v>66</v>
      </c>
      <c r="F3976" s="1">
        <v>3</v>
      </c>
      <c r="G3976" s="1" t="s">
        <v>57</v>
      </c>
      <c r="H3976" s="1" t="s">
        <v>96</v>
      </c>
    </row>
    <row r="3977" spans="1:8" x14ac:dyDescent="0.3">
      <c r="A3977" s="1" t="s">
        <v>3580</v>
      </c>
      <c r="B3977" s="1" t="s">
        <v>1711</v>
      </c>
      <c r="C3977" s="1">
        <v>0</v>
      </c>
      <c r="D3977" s="1">
        <v>1533</v>
      </c>
      <c r="E3977" s="1">
        <v>506</v>
      </c>
      <c r="F3977" s="1">
        <v>5</v>
      </c>
      <c r="G3977" s="1" t="s">
        <v>57</v>
      </c>
      <c r="H3977" s="1" t="s">
        <v>58</v>
      </c>
    </row>
    <row r="3978" spans="1:8" x14ac:dyDescent="0.3">
      <c r="A3978" s="1" t="s">
        <v>3579</v>
      </c>
      <c r="B3978" s="1" t="s">
        <v>3585</v>
      </c>
      <c r="C3978" s="1">
        <v>0.5</v>
      </c>
      <c r="D3978" s="1">
        <v>224</v>
      </c>
      <c r="E3978" s="1">
        <v>-14</v>
      </c>
      <c r="F3978" s="1">
        <v>4</v>
      </c>
      <c r="G3978" s="1" t="s">
        <v>57</v>
      </c>
      <c r="H3978" s="1" t="s">
        <v>96</v>
      </c>
    </row>
    <row r="3979" spans="1:8" x14ac:dyDescent="0.3">
      <c r="A3979" s="1" t="s">
        <v>3579</v>
      </c>
      <c r="B3979" s="1" t="s">
        <v>795</v>
      </c>
      <c r="C3979" s="1">
        <v>0.5</v>
      </c>
      <c r="D3979" s="1">
        <v>108</v>
      </c>
      <c r="E3979" s="1">
        <v>-13</v>
      </c>
      <c r="F3979" s="1">
        <v>3</v>
      </c>
      <c r="G3979" s="1" t="s">
        <v>57</v>
      </c>
      <c r="H3979" s="1" t="s">
        <v>70</v>
      </c>
    </row>
    <row r="3980" spans="1:8" x14ac:dyDescent="0.3">
      <c r="A3980" s="1" t="s">
        <v>3586</v>
      </c>
      <c r="B3980" s="1" t="s">
        <v>2862</v>
      </c>
      <c r="C3980" s="1">
        <v>0.15</v>
      </c>
      <c r="D3980" s="1">
        <v>598</v>
      </c>
      <c r="E3980" s="1">
        <v>-49</v>
      </c>
      <c r="F3980" s="1">
        <v>4</v>
      </c>
      <c r="G3980" s="1" t="s">
        <v>57</v>
      </c>
      <c r="H3980" s="1" t="s">
        <v>58</v>
      </c>
    </row>
    <row r="3981" spans="1:8" x14ac:dyDescent="0.3">
      <c r="A3981" s="1" t="s">
        <v>3587</v>
      </c>
      <c r="B3981" s="1" t="s">
        <v>3588</v>
      </c>
      <c r="C3981" s="1">
        <v>0.5</v>
      </c>
      <c r="D3981" s="1">
        <v>71</v>
      </c>
      <c r="E3981" s="1">
        <v>-59</v>
      </c>
      <c r="F3981" s="1">
        <v>1</v>
      </c>
      <c r="G3981" s="1" t="s">
        <v>14</v>
      </c>
      <c r="H3981" s="1" t="s">
        <v>15</v>
      </c>
    </row>
    <row r="3982" spans="1:8" x14ac:dyDescent="0.3">
      <c r="A3982" s="1" t="s">
        <v>3587</v>
      </c>
      <c r="B3982" s="1" t="s">
        <v>723</v>
      </c>
      <c r="C3982" s="1">
        <v>0.5</v>
      </c>
      <c r="D3982" s="1">
        <v>39</v>
      </c>
      <c r="E3982" s="1">
        <v>-24</v>
      </c>
      <c r="F3982" s="1">
        <v>3</v>
      </c>
      <c r="G3982" s="1" t="s">
        <v>10</v>
      </c>
      <c r="H3982" s="1" t="s">
        <v>11</v>
      </c>
    </row>
    <row r="3983" spans="1:8" x14ac:dyDescent="0.3">
      <c r="A3983" s="1" t="s">
        <v>3589</v>
      </c>
      <c r="B3983" s="1" t="s">
        <v>2467</v>
      </c>
      <c r="C3983" s="1">
        <v>0</v>
      </c>
      <c r="D3983" s="1">
        <v>98</v>
      </c>
      <c r="E3983" s="1">
        <v>39</v>
      </c>
      <c r="F3983" s="1">
        <v>4</v>
      </c>
      <c r="G3983" s="1" t="s">
        <v>10</v>
      </c>
      <c r="H3983" s="1" t="s">
        <v>18</v>
      </c>
    </row>
    <row r="3984" spans="1:8" x14ac:dyDescent="0.3">
      <c r="A3984" s="1" t="s">
        <v>3590</v>
      </c>
      <c r="B3984" s="1" t="s">
        <v>2171</v>
      </c>
      <c r="C3984" s="1">
        <v>0</v>
      </c>
      <c r="D3984" s="1">
        <v>52</v>
      </c>
      <c r="E3984" s="1">
        <v>5</v>
      </c>
      <c r="F3984" s="1">
        <v>3</v>
      </c>
      <c r="G3984" s="1" t="s">
        <v>10</v>
      </c>
      <c r="H3984" s="1" t="s">
        <v>18</v>
      </c>
    </row>
    <row r="3985" spans="1:8" x14ac:dyDescent="0.3">
      <c r="A3985" s="1" t="s">
        <v>3591</v>
      </c>
      <c r="B3985" s="1" t="s">
        <v>3592</v>
      </c>
      <c r="C3985" s="1">
        <v>0</v>
      </c>
      <c r="D3985" s="1">
        <v>261</v>
      </c>
      <c r="E3985" s="1">
        <v>99</v>
      </c>
      <c r="F3985" s="1">
        <v>4</v>
      </c>
      <c r="G3985" s="1" t="s">
        <v>10</v>
      </c>
      <c r="H3985" s="1" t="s">
        <v>73</v>
      </c>
    </row>
    <row r="3986" spans="1:8" x14ac:dyDescent="0.3">
      <c r="A3986" s="1" t="s">
        <v>3591</v>
      </c>
      <c r="B3986" s="1" t="s">
        <v>2765</v>
      </c>
      <c r="C3986" s="1">
        <v>0</v>
      </c>
      <c r="D3986" s="1">
        <v>615</v>
      </c>
      <c r="E3986" s="1">
        <v>25</v>
      </c>
      <c r="F3986" s="1">
        <v>5</v>
      </c>
      <c r="G3986" s="1" t="s">
        <v>57</v>
      </c>
      <c r="H3986" s="1" t="s">
        <v>58</v>
      </c>
    </row>
    <row r="3987" spans="1:8" x14ac:dyDescent="0.3">
      <c r="A3987" s="1" t="s">
        <v>3593</v>
      </c>
      <c r="B3987" s="1" t="s">
        <v>649</v>
      </c>
      <c r="C3987" s="1">
        <v>0</v>
      </c>
      <c r="D3987" s="1">
        <v>53</v>
      </c>
      <c r="E3987" s="1">
        <v>22</v>
      </c>
      <c r="F3987" s="1">
        <v>2</v>
      </c>
      <c r="G3987" s="1" t="s">
        <v>10</v>
      </c>
      <c r="H3987" s="1" t="s">
        <v>77</v>
      </c>
    </row>
    <row r="3988" spans="1:8" x14ac:dyDescent="0.3">
      <c r="A3988" s="1" t="s">
        <v>3594</v>
      </c>
      <c r="B3988" s="1" t="s">
        <v>1098</v>
      </c>
      <c r="C3988" s="1">
        <v>0</v>
      </c>
      <c r="D3988" s="1">
        <v>85</v>
      </c>
      <c r="E3988" s="1">
        <v>0</v>
      </c>
      <c r="F3988" s="1">
        <v>3</v>
      </c>
      <c r="G3988" s="1" t="s">
        <v>10</v>
      </c>
      <c r="H3988" s="1" t="s">
        <v>48</v>
      </c>
    </row>
    <row r="3989" spans="1:8" x14ac:dyDescent="0.3">
      <c r="A3989" s="1" t="s">
        <v>3595</v>
      </c>
      <c r="B3989" s="1" t="s">
        <v>3596</v>
      </c>
      <c r="C3989" s="1">
        <v>0.2</v>
      </c>
      <c r="D3989" s="1">
        <v>735</v>
      </c>
      <c r="E3989" s="1">
        <v>-184</v>
      </c>
      <c r="F3989" s="1">
        <v>2</v>
      </c>
      <c r="G3989" s="1" t="s">
        <v>14</v>
      </c>
      <c r="H3989" s="1" t="s">
        <v>36</v>
      </c>
    </row>
    <row r="3990" spans="1:8" x14ac:dyDescent="0.3">
      <c r="A3990" s="1" t="s">
        <v>3597</v>
      </c>
      <c r="B3990" s="1" t="s">
        <v>1281</v>
      </c>
      <c r="C3990" s="1">
        <v>0</v>
      </c>
      <c r="D3990" s="1">
        <v>45</v>
      </c>
      <c r="E3990" s="1">
        <v>0</v>
      </c>
      <c r="F3990" s="1">
        <v>2</v>
      </c>
      <c r="G3990" s="1" t="s">
        <v>10</v>
      </c>
      <c r="H3990" s="1" t="s">
        <v>18</v>
      </c>
    </row>
    <row r="3991" spans="1:8" x14ac:dyDescent="0.3">
      <c r="A3991" s="1" t="s">
        <v>3597</v>
      </c>
      <c r="B3991" s="1" t="s">
        <v>1250</v>
      </c>
      <c r="C3991" s="1">
        <v>0</v>
      </c>
      <c r="D3991" s="1">
        <v>13</v>
      </c>
      <c r="E3991" s="1">
        <v>5</v>
      </c>
      <c r="F3991" s="1">
        <v>1</v>
      </c>
      <c r="G3991" s="1" t="s">
        <v>10</v>
      </c>
      <c r="H3991" s="1" t="s">
        <v>91</v>
      </c>
    </row>
    <row r="3992" spans="1:8" x14ac:dyDescent="0.3">
      <c r="A3992" s="1" t="s">
        <v>3597</v>
      </c>
      <c r="B3992" s="1" t="s">
        <v>3598</v>
      </c>
      <c r="C3992" s="1">
        <v>0</v>
      </c>
      <c r="D3992" s="1">
        <v>29</v>
      </c>
      <c r="E3992" s="1">
        <v>0</v>
      </c>
      <c r="F3992" s="1">
        <v>2</v>
      </c>
      <c r="G3992" s="1" t="s">
        <v>10</v>
      </c>
      <c r="H3992" s="1" t="s">
        <v>77</v>
      </c>
    </row>
    <row r="3993" spans="1:8" x14ac:dyDescent="0.3">
      <c r="A3993" s="1" t="s">
        <v>3599</v>
      </c>
      <c r="B3993" s="1" t="s">
        <v>2681</v>
      </c>
      <c r="C3993" s="1">
        <v>0</v>
      </c>
      <c r="D3993" s="1">
        <v>45</v>
      </c>
      <c r="E3993" s="1">
        <v>4</v>
      </c>
      <c r="F3993" s="1">
        <v>3</v>
      </c>
      <c r="G3993" s="1" t="s">
        <v>10</v>
      </c>
      <c r="H3993" s="1" t="s">
        <v>48</v>
      </c>
    </row>
    <row r="3994" spans="1:8" x14ac:dyDescent="0.3">
      <c r="A3994" s="1" t="s">
        <v>3600</v>
      </c>
      <c r="B3994" s="1" t="s">
        <v>1063</v>
      </c>
      <c r="C3994" s="1">
        <v>0</v>
      </c>
      <c r="D3994" s="1">
        <v>212</v>
      </c>
      <c r="E3994" s="1">
        <v>72</v>
      </c>
      <c r="F3994" s="1">
        <v>7</v>
      </c>
      <c r="G3994" s="1" t="s">
        <v>10</v>
      </c>
      <c r="H3994" s="1" t="s">
        <v>18</v>
      </c>
    </row>
    <row r="3995" spans="1:8" x14ac:dyDescent="0.3">
      <c r="A3995" s="1" t="s">
        <v>3600</v>
      </c>
      <c r="B3995" s="1" t="s">
        <v>372</v>
      </c>
      <c r="C3995" s="1">
        <v>0</v>
      </c>
      <c r="D3995" s="1">
        <v>76</v>
      </c>
      <c r="E3995" s="1">
        <v>21</v>
      </c>
      <c r="F3995" s="1">
        <v>3</v>
      </c>
      <c r="G3995" s="1" t="s">
        <v>10</v>
      </c>
      <c r="H3995" s="1" t="s">
        <v>18</v>
      </c>
    </row>
    <row r="3996" spans="1:8" x14ac:dyDescent="0.3">
      <c r="A3996" s="1" t="s">
        <v>3601</v>
      </c>
      <c r="B3996" s="1" t="s">
        <v>1974</v>
      </c>
      <c r="C3996" s="1">
        <v>0.1</v>
      </c>
      <c r="D3996" s="1">
        <v>173</v>
      </c>
      <c r="E3996" s="1">
        <v>15</v>
      </c>
      <c r="F3996" s="1">
        <v>4</v>
      </c>
      <c r="G3996" s="1" t="s">
        <v>10</v>
      </c>
      <c r="H3996" s="1" t="s">
        <v>22</v>
      </c>
    </row>
    <row r="3997" spans="1:8" x14ac:dyDescent="0.3">
      <c r="A3997" s="1" t="s">
        <v>3602</v>
      </c>
      <c r="B3997" s="1" t="s">
        <v>3603</v>
      </c>
      <c r="C3997" s="1">
        <v>0</v>
      </c>
      <c r="D3997" s="1">
        <v>24</v>
      </c>
      <c r="E3997" s="1">
        <v>11</v>
      </c>
      <c r="F3997" s="1">
        <v>1</v>
      </c>
      <c r="G3997" s="1" t="s">
        <v>10</v>
      </c>
      <c r="H3997" s="1" t="s">
        <v>77</v>
      </c>
    </row>
    <row r="3998" spans="1:8" x14ac:dyDescent="0.3">
      <c r="A3998" s="1" t="s">
        <v>3600</v>
      </c>
      <c r="B3998" s="1" t="s">
        <v>2643</v>
      </c>
      <c r="C3998" s="1">
        <v>0</v>
      </c>
      <c r="D3998" s="1">
        <v>278</v>
      </c>
      <c r="E3998" s="1">
        <v>42</v>
      </c>
      <c r="F3998" s="1">
        <v>6</v>
      </c>
      <c r="G3998" s="1" t="s">
        <v>57</v>
      </c>
      <c r="H3998" s="1" t="s">
        <v>96</v>
      </c>
    </row>
    <row r="3999" spans="1:8" x14ac:dyDescent="0.3">
      <c r="A3999" s="1" t="s">
        <v>3604</v>
      </c>
      <c r="B3999" s="1" t="s">
        <v>2946</v>
      </c>
      <c r="C3999" s="1">
        <v>0</v>
      </c>
      <c r="D3999" s="1">
        <v>98</v>
      </c>
      <c r="E3999" s="1">
        <v>21</v>
      </c>
      <c r="F3999" s="1">
        <v>3</v>
      </c>
      <c r="G3999" s="1" t="s">
        <v>10</v>
      </c>
      <c r="H3999" s="1" t="s">
        <v>11</v>
      </c>
    </row>
    <row r="4000" spans="1:8" x14ac:dyDescent="0.3">
      <c r="A4000" s="1" t="s">
        <v>3605</v>
      </c>
      <c r="B4000" s="1" t="s">
        <v>3606</v>
      </c>
      <c r="C4000" s="1">
        <v>0.35</v>
      </c>
      <c r="D4000" s="1">
        <v>1096</v>
      </c>
      <c r="E4000" s="1">
        <v>-422</v>
      </c>
      <c r="F4000" s="1">
        <v>5</v>
      </c>
      <c r="G4000" s="1" t="s">
        <v>14</v>
      </c>
      <c r="H4000" s="1" t="s">
        <v>40</v>
      </c>
    </row>
    <row r="4001" spans="1:8" x14ac:dyDescent="0.3">
      <c r="A4001" s="1" t="s">
        <v>3607</v>
      </c>
      <c r="B4001" s="1" t="s">
        <v>50</v>
      </c>
      <c r="C4001" s="1">
        <v>0</v>
      </c>
      <c r="D4001" s="1">
        <v>34</v>
      </c>
      <c r="E4001" s="1">
        <v>14</v>
      </c>
      <c r="F4001" s="1">
        <v>1</v>
      </c>
      <c r="G4001" s="1" t="s">
        <v>10</v>
      </c>
      <c r="H4001" s="1" t="s">
        <v>11</v>
      </c>
    </row>
    <row r="4002" spans="1:8" x14ac:dyDescent="0.3">
      <c r="A4002" s="1" t="s">
        <v>3608</v>
      </c>
      <c r="B4002" s="1" t="s">
        <v>2108</v>
      </c>
      <c r="C4002" s="1">
        <v>0</v>
      </c>
      <c r="D4002" s="1">
        <v>602</v>
      </c>
      <c r="E4002" s="1">
        <v>114</v>
      </c>
      <c r="F4002" s="1">
        <v>12</v>
      </c>
      <c r="G4002" s="1" t="s">
        <v>14</v>
      </c>
      <c r="H4002" s="1" t="s">
        <v>116</v>
      </c>
    </row>
    <row r="4003" spans="1:8" x14ac:dyDescent="0.3">
      <c r="A4003" s="1" t="s">
        <v>3608</v>
      </c>
      <c r="B4003" s="1" t="s">
        <v>3051</v>
      </c>
      <c r="C4003" s="1">
        <v>0</v>
      </c>
      <c r="D4003" s="1">
        <v>648</v>
      </c>
      <c r="E4003" s="1">
        <v>0</v>
      </c>
      <c r="F4003" s="1">
        <v>13</v>
      </c>
      <c r="G4003" s="1" t="s">
        <v>10</v>
      </c>
      <c r="H4003" s="1" t="s">
        <v>18</v>
      </c>
    </row>
    <row r="4004" spans="1:8" x14ac:dyDescent="0.3">
      <c r="A4004" s="1" t="s">
        <v>3608</v>
      </c>
      <c r="B4004" s="1" t="s">
        <v>169</v>
      </c>
      <c r="C4004" s="1">
        <v>0</v>
      </c>
      <c r="D4004" s="1">
        <v>34</v>
      </c>
      <c r="E4004" s="1">
        <v>9</v>
      </c>
      <c r="F4004" s="1">
        <v>3</v>
      </c>
      <c r="G4004" s="1" t="s">
        <v>10</v>
      </c>
      <c r="H4004" s="1" t="s">
        <v>48</v>
      </c>
    </row>
    <row r="4005" spans="1:8" x14ac:dyDescent="0.3">
      <c r="A4005" s="1" t="s">
        <v>3608</v>
      </c>
      <c r="B4005" s="1" t="s">
        <v>228</v>
      </c>
      <c r="C4005" s="1">
        <v>0.15</v>
      </c>
      <c r="D4005" s="1">
        <v>734</v>
      </c>
      <c r="E4005" s="1">
        <v>86</v>
      </c>
      <c r="F4005" s="1">
        <v>7</v>
      </c>
      <c r="G4005" s="1" t="s">
        <v>57</v>
      </c>
      <c r="H4005" s="1" t="s">
        <v>70</v>
      </c>
    </row>
    <row r="4006" spans="1:8" x14ac:dyDescent="0.3">
      <c r="A4006" s="1" t="s">
        <v>3609</v>
      </c>
      <c r="B4006" s="1" t="s">
        <v>2313</v>
      </c>
      <c r="C4006" s="1">
        <v>0.1</v>
      </c>
      <c r="D4006" s="1">
        <v>264</v>
      </c>
      <c r="E4006" s="1">
        <v>50</v>
      </c>
      <c r="F4006" s="1">
        <v>3</v>
      </c>
      <c r="G4006" s="1" t="s">
        <v>14</v>
      </c>
      <c r="H4006" s="1" t="s">
        <v>36</v>
      </c>
    </row>
    <row r="4007" spans="1:8" x14ac:dyDescent="0.3">
      <c r="A4007" s="1" t="s">
        <v>3609</v>
      </c>
      <c r="B4007" s="1" t="s">
        <v>2409</v>
      </c>
      <c r="C4007" s="1">
        <v>0</v>
      </c>
      <c r="D4007" s="1">
        <v>18</v>
      </c>
      <c r="E4007" s="1">
        <v>1</v>
      </c>
      <c r="F4007" s="1">
        <v>1</v>
      </c>
      <c r="G4007" s="1" t="s">
        <v>14</v>
      </c>
      <c r="H4007" s="1" t="s">
        <v>116</v>
      </c>
    </row>
    <row r="4008" spans="1:8" x14ac:dyDescent="0.3">
      <c r="A4008" s="1" t="s">
        <v>3609</v>
      </c>
      <c r="B4008" s="1" t="s">
        <v>2679</v>
      </c>
      <c r="C4008" s="1">
        <v>0</v>
      </c>
      <c r="D4008" s="1">
        <v>43</v>
      </c>
      <c r="E4008" s="1">
        <v>0</v>
      </c>
      <c r="F4008" s="1">
        <v>2</v>
      </c>
      <c r="G4008" s="1" t="s">
        <v>10</v>
      </c>
      <c r="H4008" s="1" t="s">
        <v>91</v>
      </c>
    </row>
    <row r="4009" spans="1:8" x14ac:dyDescent="0.3">
      <c r="A4009" s="1" t="s">
        <v>3610</v>
      </c>
      <c r="B4009" s="1" t="s">
        <v>943</v>
      </c>
      <c r="C4009" s="1">
        <v>0</v>
      </c>
      <c r="D4009" s="1">
        <v>370</v>
      </c>
      <c r="E4009" s="1">
        <v>33</v>
      </c>
      <c r="F4009" s="1">
        <v>14</v>
      </c>
      <c r="G4009" s="1" t="s">
        <v>10</v>
      </c>
      <c r="H4009" s="1" t="s">
        <v>18</v>
      </c>
    </row>
    <row r="4010" spans="1:8" x14ac:dyDescent="0.3">
      <c r="A4010" s="1" t="s">
        <v>3611</v>
      </c>
      <c r="B4010" s="1" t="s">
        <v>447</v>
      </c>
      <c r="C4010" s="1">
        <v>0</v>
      </c>
      <c r="D4010" s="1">
        <v>225</v>
      </c>
      <c r="E4010" s="1">
        <v>68</v>
      </c>
      <c r="F4010" s="1">
        <v>4</v>
      </c>
      <c r="G4010" s="1" t="s">
        <v>14</v>
      </c>
      <c r="H4010" s="1" t="s">
        <v>36</v>
      </c>
    </row>
    <row r="4011" spans="1:8" x14ac:dyDescent="0.3">
      <c r="A4011" s="1" t="s">
        <v>3611</v>
      </c>
      <c r="B4011" s="1" t="s">
        <v>2319</v>
      </c>
      <c r="C4011" s="1">
        <v>0</v>
      </c>
      <c r="D4011" s="1">
        <v>11</v>
      </c>
      <c r="E4011" s="1">
        <v>2</v>
      </c>
      <c r="F4011" s="1">
        <v>1</v>
      </c>
      <c r="G4011" s="1" t="s">
        <v>10</v>
      </c>
      <c r="H4011" s="1" t="s">
        <v>45</v>
      </c>
    </row>
    <row r="4012" spans="1:8" x14ac:dyDescent="0.3">
      <c r="A4012" s="1" t="s">
        <v>3612</v>
      </c>
      <c r="B4012" s="1" t="s">
        <v>239</v>
      </c>
      <c r="C4012" s="1">
        <v>0.5</v>
      </c>
      <c r="D4012" s="1">
        <v>24</v>
      </c>
      <c r="E4012" s="1">
        <v>-24</v>
      </c>
      <c r="F4012" s="1">
        <v>4</v>
      </c>
      <c r="G4012" s="1" t="s">
        <v>10</v>
      </c>
      <c r="H4012" s="1" t="s">
        <v>18</v>
      </c>
    </row>
    <row r="4013" spans="1:8" x14ac:dyDescent="0.3">
      <c r="A4013" s="1" t="s">
        <v>3613</v>
      </c>
      <c r="B4013" s="1" t="s">
        <v>17</v>
      </c>
      <c r="C4013" s="1">
        <v>0</v>
      </c>
      <c r="D4013" s="1">
        <v>186</v>
      </c>
      <c r="E4013" s="1">
        <v>28</v>
      </c>
      <c r="F4013" s="1">
        <v>4</v>
      </c>
      <c r="G4013" s="1" t="s">
        <v>10</v>
      </c>
      <c r="H4013" s="1" t="s">
        <v>18</v>
      </c>
    </row>
    <row r="4014" spans="1:8" x14ac:dyDescent="0.3">
      <c r="A4014" s="1" t="s">
        <v>3614</v>
      </c>
      <c r="B4014" s="1" t="s">
        <v>1482</v>
      </c>
      <c r="C4014" s="1">
        <v>0.5</v>
      </c>
      <c r="D4014" s="1">
        <v>3400</v>
      </c>
      <c r="E4014" s="1">
        <v>-3060</v>
      </c>
      <c r="F4014" s="1">
        <v>12</v>
      </c>
      <c r="G4014" s="1" t="s">
        <v>10</v>
      </c>
      <c r="H4014" s="1" t="s">
        <v>73</v>
      </c>
    </row>
    <row r="4015" spans="1:8" x14ac:dyDescent="0.3">
      <c r="A4015" s="1" t="s">
        <v>3615</v>
      </c>
      <c r="B4015" s="1" t="s">
        <v>78</v>
      </c>
      <c r="C4015" s="1">
        <v>0</v>
      </c>
      <c r="D4015" s="1">
        <v>1580</v>
      </c>
      <c r="E4015" s="1">
        <v>32</v>
      </c>
      <c r="F4015" s="1">
        <v>6</v>
      </c>
      <c r="G4015" s="1" t="s">
        <v>57</v>
      </c>
      <c r="H4015" s="1" t="s">
        <v>79</v>
      </c>
    </row>
    <row r="4016" spans="1:8" x14ac:dyDescent="0.3">
      <c r="A4016" s="1" t="s">
        <v>3616</v>
      </c>
      <c r="B4016" s="1" t="s">
        <v>3617</v>
      </c>
      <c r="C4016" s="1">
        <v>0</v>
      </c>
      <c r="D4016" s="1">
        <v>61</v>
      </c>
      <c r="E4016" s="1">
        <v>19</v>
      </c>
      <c r="F4016" s="1">
        <v>3</v>
      </c>
      <c r="G4016" s="1" t="s">
        <v>10</v>
      </c>
      <c r="H4016" s="1" t="s">
        <v>11</v>
      </c>
    </row>
    <row r="4017" spans="1:8" x14ac:dyDescent="0.3">
      <c r="A4017" s="1" t="s">
        <v>3618</v>
      </c>
      <c r="B4017" s="1" t="s">
        <v>1535</v>
      </c>
      <c r="C4017" s="1">
        <v>0</v>
      </c>
      <c r="D4017" s="1">
        <v>31</v>
      </c>
      <c r="E4017" s="1">
        <v>5</v>
      </c>
      <c r="F4017" s="1">
        <v>2</v>
      </c>
      <c r="G4017" s="1" t="s">
        <v>10</v>
      </c>
      <c r="H4017" s="1" t="s">
        <v>18</v>
      </c>
    </row>
    <row r="4018" spans="1:8" x14ac:dyDescent="0.3">
      <c r="A4018" s="1" t="s">
        <v>3618</v>
      </c>
      <c r="B4018" s="1" t="s">
        <v>2935</v>
      </c>
      <c r="C4018" s="1">
        <v>0</v>
      </c>
      <c r="D4018" s="1">
        <v>954</v>
      </c>
      <c r="E4018" s="1">
        <v>219</v>
      </c>
      <c r="F4018" s="1">
        <v>3</v>
      </c>
      <c r="G4018" s="1" t="s">
        <v>57</v>
      </c>
      <c r="H4018" s="1" t="s">
        <v>79</v>
      </c>
    </row>
    <row r="4019" spans="1:8" x14ac:dyDescent="0.3">
      <c r="A4019" s="1" t="s">
        <v>3619</v>
      </c>
      <c r="B4019" s="1" t="s">
        <v>485</v>
      </c>
      <c r="C4019" s="1">
        <v>0</v>
      </c>
      <c r="D4019" s="1">
        <v>70</v>
      </c>
      <c r="E4019" s="1">
        <v>22</v>
      </c>
      <c r="F4019" s="1">
        <v>8</v>
      </c>
      <c r="G4019" s="1" t="s">
        <v>10</v>
      </c>
      <c r="H4019" s="1" t="s">
        <v>45</v>
      </c>
    </row>
    <row r="4020" spans="1:8" x14ac:dyDescent="0.3">
      <c r="A4020" s="1" t="s">
        <v>3620</v>
      </c>
      <c r="B4020" s="1" t="s">
        <v>3046</v>
      </c>
      <c r="C4020" s="1">
        <v>0.3</v>
      </c>
      <c r="D4020" s="1">
        <v>231</v>
      </c>
      <c r="E4020" s="1">
        <v>46</v>
      </c>
      <c r="F4020" s="1">
        <v>3</v>
      </c>
      <c r="G4020" s="1" t="s">
        <v>14</v>
      </c>
      <c r="H4020" s="1" t="s">
        <v>116</v>
      </c>
    </row>
    <row r="4021" spans="1:8" x14ac:dyDescent="0.3">
      <c r="A4021" s="1" t="s">
        <v>3620</v>
      </c>
      <c r="B4021" s="1" t="s">
        <v>372</v>
      </c>
      <c r="C4021" s="1">
        <v>0</v>
      </c>
      <c r="D4021" s="1">
        <v>127</v>
      </c>
      <c r="E4021" s="1">
        <v>34</v>
      </c>
      <c r="F4021" s="1">
        <v>5</v>
      </c>
      <c r="G4021" s="1" t="s">
        <v>10</v>
      </c>
      <c r="H4021" s="1" t="s">
        <v>18</v>
      </c>
    </row>
    <row r="4022" spans="1:8" x14ac:dyDescent="0.3">
      <c r="A4022" s="1" t="s">
        <v>3620</v>
      </c>
      <c r="B4022" s="1" t="s">
        <v>420</v>
      </c>
      <c r="C4022" s="1">
        <v>0</v>
      </c>
      <c r="D4022" s="1">
        <v>12</v>
      </c>
      <c r="E4022" s="1">
        <v>0</v>
      </c>
      <c r="F4022" s="1">
        <v>2</v>
      </c>
      <c r="G4022" s="1" t="s">
        <v>10</v>
      </c>
      <c r="H4022" s="1" t="s">
        <v>48</v>
      </c>
    </row>
    <row r="4023" spans="1:8" x14ac:dyDescent="0.3">
      <c r="A4023" s="1" t="s">
        <v>3620</v>
      </c>
      <c r="B4023" s="1" t="s">
        <v>3135</v>
      </c>
      <c r="C4023" s="1">
        <v>0</v>
      </c>
      <c r="D4023" s="1">
        <v>104</v>
      </c>
      <c r="E4023" s="1">
        <v>43</v>
      </c>
      <c r="F4023" s="1">
        <v>5</v>
      </c>
      <c r="G4023" s="1" t="s">
        <v>10</v>
      </c>
      <c r="H4023" s="1" t="s">
        <v>11</v>
      </c>
    </row>
    <row r="4024" spans="1:8" x14ac:dyDescent="0.3">
      <c r="A4024" s="1" t="s">
        <v>3621</v>
      </c>
      <c r="B4024" s="1" t="s">
        <v>981</v>
      </c>
      <c r="C4024" s="1">
        <v>0.15</v>
      </c>
      <c r="D4024" s="1">
        <v>1622</v>
      </c>
      <c r="E4024" s="1">
        <v>324</v>
      </c>
      <c r="F4024" s="1">
        <v>3</v>
      </c>
      <c r="G4024" s="1" t="s">
        <v>57</v>
      </c>
      <c r="H4024" s="1" t="s">
        <v>70</v>
      </c>
    </row>
    <row r="4025" spans="1:8" x14ac:dyDescent="0.3">
      <c r="A4025" s="1" t="s">
        <v>3622</v>
      </c>
      <c r="B4025" s="1" t="s">
        <v>180</v>
      </c>
      <c r="C4025" s="1">
        <v>0</v>
      </c>
      <c r="D4025" s="1">
        <v>63</v>
      </c>
      <c r="E4025" s="1">
        <v>14</v>
      </c>
      <c r="F4025" s="1">
        <v>6</v>
      </c>
      <c r="G4025" s="1" t="s">
        <v>10</v>
      </c>
      <c r="H4025" s="1" t="s">
        <v>48</v>
      </c>
    </row>
    <row r="4026" spans="1:8" x14ac:dyDescent="0.3">
      <c r="A4026" s="1" t="s">
        <v>3623</v>
      </c>
      <c r="B4026" s="1" t="s">
        <v>3179</v>
      </c>
      <c r="C4026" s="1">
        <v>0.5</v>
      </c>
      <c r="D4026" s="1">
        <v>71</v>
      </c>
      <c r="E4026" s="1">
        <v>-54</v>
      </c>
      <c r="F4026" s="1">
        <v>3</v>
      </c>
      <c r="G4026" s="1" t="s">
        <v>14</v>
      </c>
      <c r="H4026" s="1" t="s">
        <v>36</v>
      </c>
    </row>
    <row r="4027" spans="1:8" x14ac:dyDescent="0.3">
      <c r="A4027" s="1" t="s">
        <v>3624</v>
      </c>
      <c r="B4027" s="1" t="s">
        <v>2088</v>
      </c>
      <c r="C4027" s="1">
        <v>0.6</v>
      </c>
      <c r="D4027" s="1">
        <v>72</v>
      </c>
      <c r="E4027" s="1">
        <v>-24</v>
      </c>
      <c r="F4027" s="1">
        <v>9</v>
      </c>
      <c r="G4027" s="1" t="s">
        <v>14</v>
      </c>
      <c r="H4027" s="1" t="s">
        <v>116</v>
      </c>
    </row>
    <row r="4028" spans="1:8" x14ac:dyDescent="0.3">
      <c r="A4028" s="1" t="s">
        <v>3623</v>
      </c>
      <c r="B4028" s="1" t="s">
        <v>2037</v>
      </c>
      <c r="C4028" s="1">
        <v>0.5</v>
      </c>
      <c r="D4028" s="1">
        <v>88</v>
      </c>
      <c r="E4028" s="1">
        <v>-27</v>
      </c>
      <c r="F4028" s="1">
        <v>6</v>
      </c>
      <c r="G4028" s="1" t="s">
        <v>10</v>
      </c>
      <c r="H4028" s="1" t="s">
        <v>48</v>
      </c>
    </row>
    <row r="4029" spans="1:8" x14ac:dyDescent="0.3">
      <c r="A4029" s="1" t="s">
        <v>3623</v>
      </c>
      <c r="B4029" s="1" t="s">
        <v>2419</v>
      </c>
      <c r="C4029" s="1">
        <v>0.5</v>
      </c>
      <c r="D4029" s="1">
        <v>126</v>
      </c>
      <c r="E4029" s="1">
        <v>-121</v>
      </c>
      <c r="F4029" s="1">
        <v>5</v>
      </c>
      <c r="G4029" s="1" t="s">
        <v>10</v>
      </c>
      <c r="H4029" s="1" t="s">
        <v>48</v>
      </c>
    </row>
    <row r="4030" spans="1:8" x14ac:dyDescent="0.3">
      <c r="A4030" s="1" t="s">
        <v>3623</v>
      </c>
      <c r="B4030" s="1" t="s">
        <v>172</v>
      </c>
      <c r="C4030" s="1">
        <v>0.5</v>
      </c>
      <c r="D4030" s="1">
        <v>27</v>
      </c>
      <c r="E4030" s="1">
        <v>-9</v>
      </c>
      <c r="F4030" s="1">
        <v>2</v>
      </c>
      <c r="G4030" s="1" t="s">
        <v>10</v>
      </c>
      <c r="H4030" s="1" t="s">
        <v>91</v>
      </c>
    </row>
    <row r="4031" spans="1:8" x14ac:dyDescent="0.3">
      <c r="A4031" s="1" t="s">
        <v>3624</v>
      </c>
      <c r="B4031" s="1" t="s">
        <v>3625</v>
      </c>
      <c r="C4031" s="1">
        <v>0.5</v>
      </c>
      <c r="D4031" s="1">
        <v>20</v>
      </c>
      <c r="E4031" s="1">
        <v>-1</v>
      </c>
      <c r="F4031" s="1">
        <v>3</v>
      </c>
      <c r="G4031" s="1" t="s">
        <v>10</v>
      </c>
      <c r="H4031" s="1" t="s">
        <v>45</v>
      </c>
    </row>
    <row r="4032" spans="1:8" x14ac:dyDescent="0.3">
      <c r="A4032" s="1" t="s">
        <v>3623</v>
      </c>
      <c r="B4032" s="1" t="s">
        <v>3626</v>
      </c>
      <c r="C4032" s="1">
        <v>0.5</v>
      </c>
      <c r="D4032" s="1">
        <v>613</v>
      </c>
      <c r="E4032" s="1">
        <v>-343</v>
      </c>
      <c r="F4032" s="1">
        <v>7</v>
      </c>
      <c r="G4032" s="1" t="s">
        <v>57</v>
      </c>
      <c r="H4032" s="1" t="s">
        <v>58</v>
      </c>
    </row>
    <row r="4033" spans="1:8" x14ac:dyDescent="0.3">
      <c r="A4033" s="1" t="s">
        <v>3627</v>
      </c>
      <c r="B4033" s="1" t="s">
        <v>575</v>
      </c>
      <c r="C4033" s="1">
        <v>0.1</v>
      </c>
      <c r="D4033" s="1">
        <v>152</v>
      </c>
      <c r="E4033" s="1">
        <v>47</v>
      </c>
      <c r="F4033" s="1">
        <v>1</v>
      </c>
      <c r="G4033" s="1" t="s">
        <v>14</v>
      </c>
      <c r="H4033" s="1" t="s">
        <v>15</v>
      </c>
    </row>
    <row r="4034" spans="1:8" x14ac:dyDescent="0.3">
      <c r="A4034" s="1" t="s">
        <v>3627</v>
      </c>
      <c r="B4034" s="1" t="s">
        <v>502</v>
      </c>
      <c r="C4034" s="1">
        <v>0.1</v>
      </c>
      <c r="D4034" s="1">
        <v>124</v>
      </c>
      <c r="E4034" s="1">
        <v>8</v>
      </c>
      <c r="F4034" s="1">
        <v>7</v>
      </c>
      <c r="G4034" s="1" t="s">
        <v>10</v>
      </c>
      <c r="H4034" s="1" t="s">
        <v>22</v>
      </c>
    </row>
    <row r="4035" spans="1:8" x14ac:dyDescent="0.3">
      <c r="A4035" s="1" t="s">
        <v>3628</v>
      </c>
      <c r="B4035" s="1" t="s">
        <v>1595</v>
      </c>
      <c r="C4035" s="1">
        <v>0</v>
      </c>
      <c r="D4035" s="1">
        <v>50</v>
      </c>
      <c r="E4035" s="1">
        <v>19</v>
      </c>
      <c r="F4035" s="1">
        <v>2</v>
      </c>
      <c r="G4035" s="1" t="s">
        <v>14</v>
      </c>
      <c r="H4035" s="1" t="s">
        <v>116</v>
      </c>
    </row>
    <row r="4036" spans="1:8" x14ac:dyDescent="0.3">
      <c r="A4036" s="1" t="s">
        <v>3628</v>
      </c>
      <c r="B4036" s="1" t="s">
        <v>803</v>
      </c>
      <c r="C4036" s="1">
        <v>0</v>
      </c>
      <c r="D4036" s="1">
        <v>93</v>
      </c>
      <c r="E4036" s="1">
        <v>18</v>
      </c>
      <c r="F4036" s="1">
        <v>4</v>
      </c>
      <c r="G4036" s="1" t="s">
        <v>10</v>
      </c>
      <c r="H4036" s="1" t="s">
        <v>18</v>
      </c>
    </row>
    <row r="4037" spans="1:8" x14ac:dyDescent="0.3">
      <c r="A4037" s="1" t="s">
        <v>3628</v>
      </c>
      <c r="B4037" s="1" t="s">
        <v>3629</v>
      </c>
      <c r="C4037" s="1">
        <v>0</v>
      </c>
      <c r="D4037" s="1">
        <v>132</v>
      </c>
      <c r="E4037" s="1">
        <v>59</v>
      </c>
      <c r="F4037" s="1">
        <v>3</v>
      </c>
      <c r="G4037" s="1" t="s">
        <v>10</v>
      </c>
      <c r="H4037" s="1" t="s">
        <v>91</v>
      </c>
    </row>
    <row r="4038" spans="1:8" x14ac:dyDescent="0.3">
      <c r="A4038" s="1" t="s">
        <v>3630</v>
      </c>
      <c r="B4038" s="1" t="s">
        <v>3631</v>
      </c>
      <c r="C4038" s="1">
        <v>0</v>
      </c>
      <c r="D4038" s="1">
        <v>214</v>
      </c>
      <c r="E4038" s="1">
        <v>88</v>
      </c>
      <c r="F4038" s="1">
        <v>2</v>
      </c>
      <c r="G4038" s="1" t="s">
        <v>14</v>
      </c>
      <c r="H4038" s="1" t="s">
        <v>116</v>
      </c>
    </row>
    <row r="4039" spans="1:8" x14ac:dyDescent="0.3">
      <c r="A4039" s="1" t="s">
        <v>3630</v>
      </c>
      <c r="B4039" s="1" t="s">
        <v>192</v>
      </c>
      <c r="C4039" s="1">
        <v>0</v>
      </c>
      <c r="D4039" s="1">
        <v>132</v>
      </c>
      <c r="E4039" s="1">
        <v>3</v>
      </c>
      <c r="F4039" s="1">
        <v>5</v>
      </c>
      <c r="G4039" s="1" t="s">
        <v>10</v>
      </c>
      <c r="H4039" s="1" t="s">
        <v>18</v>
      </c>
    </row>
    <row r="4040" spans="1:8" x14ac:dyDescent="0.3">
      <c r="A4040" s="1" t="s">
        <v>3630</v>
      </c>
      <c r="B4040" s="1" t="s">
        <v>1464</v>
      </c>
      <c r="C4040" s="1">
        <v>0</v>
      </c>
      <c r="D4040" s="1">
        <v>79</v>
      </c>
      <c r="E4040" s="1">
        <v>32</v>
      </c>
      <c r="F4040" s="1">
        <v>3</v>
      </c>
      <c r="G4040" s="1" t="s">
        <v>10</v>
      </c>
      <c r="H4040" s="1" t="s">
        <v>18</v>
      </c>
    </row>
    <row r="4041" spans="1:8" x14ac:dyDescent="0.3">
      <c r="A4041" s="1" t="s">
        <v>3632</v>
      </c>
      <c r="B4041" s="1" t="s">
        <v>403</v>
      </c>
      <c r="C4041" s="1">
        <v>0</v>
      </c>
      <c r="D4041" s="1">
        <v>36</v>
      </c>
      <c r="E4041" s="1">
        <v>3</v>
      </c>
      <c r="F4041" s="1">
        <v>2</v>
      </c>
      <c r="G4041" s="1" t="s">
        <v>10</v>
      </c>
      <c r="H4041" s="1" t="s">
        <v>18</v>
      </c>
    </row>
    <row r="4042" spans="1:8" x14ac:dyDescent="0.3">
      <c r="A4042" s="1" t="s">
        <v>3633</v>
      </c>
      <c r="B4042" s="1" t="s">
        <v>1581</v>
      </c>
      <c r="C4042" s="1">
        <v>0</v>
      </c>
      <c r="D4042" s="1">
        <v>101</v>
      </c>
      <c r="E4042" s="1">
        <v>31</v>
      </c>
      <c r="F4042" s="1">
        <v>2</v>
      </c>
      <c r="G4042" s="1" t="s">
        <v>14</v>
      </c>
      <c r="H4042" s="1" t="s">
        <v>116</v>
      </c>
    </row>
    <row r="4043" spans="1:8" x14ac:dyDescent="0.3">
      <c r="A4043" s="1" t="s">
        <v>3634</v>
      </c>
      <c r="B4043" s="1" t="s">
        <v>2079</v>
      </c>
      <c r="C4043" s="1">
        <v>0</v>
      </c>
      <c r="D4043" s="1">
        <v>105</v>
      </c>
      <c r="E4043" s="1">
        <v>19</v>
      </c>
      <c r="F4043" s="1">
        <v>2</v>
      </c>
      <c r="G4043" s="1" t="s">
        <v>10</v>
      </c>
      <c r="H4043" s="1" t="s">
        <v>11</v>
      </c>
    </row>
    <row r="4044" spans="1:8" x14ac:dyDescent="0.3">
      <c r="A4044" s="1" t="s">
        <v>3635</v>
      </c>
      <c r="B4044" s="1" t="s">
        <v>1590</v>
      </c>
      <c r="C4044" s="1">
        <v>0</v>
      </c>
      <c r="D4044" s="1">
        <v>33</v>
      </c>
      <c r="E4044" s="1">
        <v>9</v>
      </c>
      <c r="F4044" s="1">
        <v>5</v>
      </c>
      <c r="G4044" s="1" t="s">
        <v>10</v>
      </c>
      <c r="H4044" s="1" t="s">
        <v>48</v>
      </c>
    </row>
    <row r="4045" spans="1:8" x14ac:dyDescent="0.3">
      <c r="A4045" s="1" t="s">
        <v>3635</v>
      </c>
      <c r="B4045" s="1" t="s">
        <v>3636</v>
      </c>
      <c r="C4045" s="1">
        <v>0</v>
      </c>
      <c r="D4045" s="1">
        <v>116</v>
      </c>
      <c r="E4045" s="1">
        <v>56</v>
      </c>
      <c r="F4045" s="1">
        <v>5</v>
      </c>
      <c r="G4045" s="1" t="s">
        <v>10</v>
      </c>
      <c r="H4045" s="1" t="s">
        <v>77</v>
      </c>
    </row>
    <row r="4046" spans="1:8" x14ac:dyDescent="0.3">
      <c r="A4046" s="1" t="s">
        <v>3637</v>
      </c>
      <c r="B4046" s="1" t="s">
        <v>755</v>
      </c>
      <c r="C4046" s="1">
        <v>0</v>
      </c>
      <c r="D4046" s="1">
        <v>30</v>
      </c>
      <c r="E4046" s="1">
        <v>11</v>
      </c>
      <c r="F4046" s="1">
        <v>2</v>
      </c>
      <c r="G4046" s="1" t="s">
        <v>10</v>
      </c>
      <c r="H4046" s="1" t="s">
        <v>18</v>
      </c>
    </row>
    <row r="4047" spans="1:8" x14ac:dyDescent="0.3">
      <c r="A4047" s="1" t="s">
        <v>3637</v>
      </c>
      <c r="B4047" s="1" t="s">
        <v>180</v>
      </c>
      <c r="C4047" s="1">
        <v>0</v>
      </c>
      <c r="D4047" s="1">
        <v>11</v>
      </c>
      <c r="E4047" s="1">
        <v>2</v>
      </c>
      <c r="F4047" s="1">
        <v>1</v>
      </c>
      <c r="G4047" s="1" t="s">
        <v>10</v>
      </c>
      <c r="H4047" s="1" t="s">
        <v>48</v>
      </c>
    </row>
    <row r="4048" spans="1:8" x14ac:dyDescent="0.3">
      <c r="A4048" s="1" t="s">
        <v>3638</v>
      </c>
      <c r="B4048" s="1" t="s">
        <v>3346</v>
      </c>
      <c r="C4048" s="1">
        <v>0.1</v>
      </c>
      <c r="D4048" s="1">
        <v>165</v>
      </c>
      <c r="E4048" s="1">
        <v>57</v>
      </c>
      <c r="F4048" s="1">
        <v>5</v>
      </c>
      <c r="G4048" s="1" t="s">
        <v>10</v>
      </c>
      <c r="H4048" s="1" t="s">
        <v>73</v>
      </c>
    </row>
    <row r="4049" spans="1:8" x14ac:dyDescent="0.3">
      <c r="A4049" s="1" t="s">
        <v>3638</v>
      </c>
      <c r="B4049" s="1" t="s">
        <v>364</v>
      </c>
      <c r="C4049" s="1">
        <v>0</v>
      </c>
      <c r="D4049" s="1">
        <v>49</v>
      </c>
      <c r="E4049" s="1">
        <v>5</v>
      </c>
      <c r="F4049" s="1">
        <v>1</v>
      </c>
      <c r="G4049" s="1" t="s">
        <v>10</v>
      </c>
      <c r="H4049" s="1" t="s">
        <v>48</v>
      </c>
    </row>
    <row r="4050" spans="1:8" x14ac:dyDescent="0.3">
      <c r="A4050" s="1" t="s">
        <v>3638</v>
      </c>
      <c r="B4050" s="1" t="s">
        <v>2436</v>
      </c>
      <c r="C4050" s="1">
        <v>0</v>
      </c>
      <c r="D4050" s="1">
        <v>31</v>
      </c>
      <c r="E4050" s="1">
        <v>13</v>
      </c>
      <c r="F4050" s="1">
        <v>3</v>
      </c>
      <c r="G4050" s="1" t="s">
        <v>10</v>
      </c>
      <c r="H4050" s="1" t="s">
        <v>29</v>
      </c>
    </row>
    <row r="4051" spans="1:8" x14ac:dyDescent="0.3">
      <c r="A4051" s="1" t="s">
        <v>3638</v>
      </c>
      <c r="B4051" s="1" t="s">
        <v>1510</v>
      </c>
      <c r="C4051" s="1">
        <v>0</v>
      </c>
      <c r="D4051" s="1">
        <v>41</v>
      </c>
      <c r="E4051" s="1">
        <v>10</v>
      </c>
      <c r="F4051" s="1">
        <v>4</v>
      </c>
      <c r="G4051" s="1" t="s">
        <v>10</v>
      </c>
      <c r="H4051" s="1" t="s">
        <v>77</v>
      </c>
    </row>
    <row r="4052" spans="1:8" x14ac:dyDescent="0.3">
      <c r="A4052" s="1" t="s">
        <v>3639</v>
      </c>
      <c r="B4052" s="1" t="s">
        <v>1816</v>
      </c>
      <c r="C4052" s="1">
        <v>0.5</v>
      </c>
      <c r="D4052" s="1">
        <v>581</v>
      </c>
      <c r="E4052" s="1">
        <v>-198</v>
      </c>
      <c r="F4052" s="1">
        <v>3</v>
      </c>
      <c r="G4052" s="1" t="s">
        <v>14</v>
      </c>
      <c r="H4052" s="1" t="s">
        <v>15</v>
      </c>
    </row>
    <row r="4053" spans="1:8" x14ac:dyDescent="0.3">
      <c r="A4053" s="1" t="s">
        <v>3639</v>
      </c>
      <c r="B4053" s="1" t="s">
        <v>361</v>
      </c>
      <c r="C4053" s="1">
        <v>0.2</v>
      </c>
      <c r="D4053" s="1">
        <v>120</v>
      </c>
      <c r="E4053" s="1">
        <v>-6</v>
      </c>
      <c r="F4053" s="1">
        <v>3</v>
      </c>
      <c r="G4053" s="1" t="s">
        <v>14</v>
      </c>
      <c r="H4053" s="1" t="s">
        <v>116</v>
      </c>
    </row>
    <row r="4054" spans="1:8" x14ac:dyDescent="0.3">
      <c r="A4054" s="1" t="s">
        <v>3639</v>
      </c>
      <c r="B4054" s="1" t="s">
        <v>3640</v>
      </c>
      <c r="C4054" s="1">
        <v>0.2</v>
      </c>
      <c r="D4054" s="1">
        <v>249</v>
      </c>
      <c r="E4054" s="1">
        <v>84</v>
      </c>
      <c r="F4054" s="1">
        <v>6</v>
      </c>
      <c r="G4054" s="1" t="s">
        <v>14</v>
      </c>
      <c r="H4054" s="1" t="s">
        <v>116</v>
      </c>
    </row>
    <row r="4055" spans="1:8" x14ac:dyDescent="0.3">
      <c r="A4055" s="1" t="s">
        <v>3641</v>
      </c>
      <c r="B4055" s="1" t="s">
        <v>3642</v>
      </c>
      <c r="C4055" s="1">
        <v>0.1</v>
      </c>
      <c r="D4055" s="1">
        <v>899</v>
      </c>
      <c r="E4055" s="1">
        <v>80</v>
      </c>
      <c r="F4055" s="1">
        <v>2</v>
      </c>
      <c r="G4055" s="1" t="s">
        <v>10</v>
      </c>
      <c r="H4055" s="1" t="s">
        <v>73</v>
      </c>
    </row>
    <row r="4056" spans="1:8" x14ac:dyDescent="0.3">
      <c r="A4056" s="1" t="s">
        <v>3639</v>
      </c>
      <c r="B4056" s="1" t="s">
        <v>1229</v>
      </c>
      <c r="C4056" s="1">
        <v>0.5</v>
      </c>
      <c r="D4056" s="1">
        <v>137</v>
      </c>
      <c r="E4056" s="1">
        <v>-41</v>
      </c>
      <c r="F4056" s="1">
        <v>5</v>
      </c>
      <c r="G4056" s="1" t="s">
        <v>10</v>
      </c>
      <c r="H4056" s="1" t="s">
        <v>18</v>
      </c>
    </row>
    <row r="4057" spans="1:8" x14ac:dyDescent="0.3">
      <c r="A4057" s="1" t="s">
        <v>3639</v>
      </c>
      <c r="B4057" s="1" t="s">
        <v>1422</v>
      </c>
      <c r="C4057" s="1">
        <v>0.5</v>
      </c>
      <c r="D4057" s="1">
        <v>11</v>
      </c>
      <c r="E4057" s="1">
        <v>-6</v>
      </c>
      <c r="F4057" s="1">
        <v>2</v>
      </c>
      <c r="G4057" s="1" t="s">
        <v>10</v>
      </c>
      <c r="H4057" s="1" t="s">
        <v>18</v>
      </c>
    </row>
    <row r="4058" spans="1:8" x14ac:dyDescent="0.3">
      <c r="A4058" s="1" t="s">
        <v>3639</v>
      </c>
      <c r="B4058" s="1" t="s">
        <v>405</v>
      </c>
      <c r="C4058" s="1">
        <v>0.5</v>
      </c>
      <c r="D4058" s="1">
        <v>12</v>
      </c>
      <c r="E4058" s="1">
        <v>-11</v>
      </c>
      <c r="F4058" s="1">
        <v>2</v>
      </c>
      <c r="G4058" s="1" t="s">
        <v>10</v>
      </c>
      <c r="H4058" s="1" t="s">
        <v>48</v>
      </c>
    </row>
    <row r="4059" spans="1:8" x14ac:dyDescent="0.3">
      <c r="A4059" s="1" t="s">
        <v>3643</v>
      </c>
      <c r="B4059" s="1" t="s">
        <v>358</v>
      </c>
      <c r="C4059" s="1">
        <v>0</v>
      </c>
      <c r="D4059" s="1">
        <v>34</v>
      </c>
      <c r="E4059" s="1">
        <v>8</v>
      </c>
      <c r="F4059" s="1">
        <v>3</v>
      </c>
      <c r="G4059" s="1" t="s">
        <v>10</v>
      </c>
      <c r="H4059" s="1" t="s">
        <v>18</v>
      </c>
    </row>
    <row r="4060" spans="1:8" x14ac:dyDescent="0.3">
      <c r="A4060" s="1" t="s">
        <v>3639</v>
      </c>
      <c r="B4060" s="1" t="s">
        <v>3644</v>
      </c>
      <c r="C4060" s="1">
        <v>0.5</v>
      </c>
      <c r="D4060" s="1">
        <v>72</v>
      </c>
      <c r="E4060" s="1">
        <v>-58</v>
      </c>
      <c r="F4060" s="1">
        <v>2</v>
      </c>
      <c r="G4060" s="1" t="s">
        <v>57</v>
      </c>
      <c r="H4060" s="1" t="s">
        <v>96</v>
      </c>
    </row>
    <row r="4061" spans="1:8" x14ac:dyDescent="0.3">
      <c r="A4061" s="1" t="s">
        <v>3645</v>
      </c>
      <c r="B4061" s="1" t="s">
        <v>1407</v>
      </c>
      <c r="C4061" s="1">
        <v>0</v>
      </c>
      <c r="D4061" s="1">
        <v>278</v>
      </c>
      <c r="E4061" s="1">
        <v>58</v>
      </c>
      <c r="F4061" s="1">
        <v>4</v>
      </c>
      <c r="G4061" s="1" t="s">
        <v>14</v>
      </c>
      <c r="H4061" s="1" t="s">
        <v>36</v>
      </c>
    </row>
    <row r="4062" spans="1:8" x14ac:dyDescent="0.3">
      <c r="A4062" s="1" t="s">
        <v>3645</v>
      </c>
      <c r="B4062" s="1" t="s">
        <v>2496</v>
      </c>
      <c r="C4062" s="1">
        <v>0</v>
      </c>
      <c r="D4062" s="1">
        <v>74</v>
      </c>
      <c r="E4062" s="1">
        <v>32</v>
      </c>
      <c r="F4062" s="1">
        <v>3</v>
      </c>
      <c r="G4062" s="1" t="s">
        <v>10</v>
      </c>
      <c r="H4062" s="1" t="s">
        <v>91</v>
      </c>
    </row>
    <row r="4063" spans="1:8" x14ac:dyDescent="0.3">
      <c r="A4063" s="1" t="s">
        <v>3645</v>
      </c>
      <c r="B4063" s="1" t="s">
        <v>396</v>
      </c>
      <c r="C4063" s="1">
        <v>0</v>
      </c>
      <c r="D4063" s="1">
        <v>153</v>
      </c>
      <c r="E4063" s="1">
        <v>5</v>
      </c>
      <c r="F4063" s="1">
        <v>1</v>
      </c>
      <c r="G4063" s="1" t="s">
        <v>57</v>
      </c>
      <c r="H4063" s="1" t="s">
        <v>70</v>
      </c>
    </row>
    <row r="4064" spans="1:8" x14ac:dyDescent="0.3">
      <c r="A4064" s="1" t="s">
        <v>3646</v>
      </c>
      <c r="B4064" s="1" t="s">
        <v>1063</v>
      </c>
      <c r="C4064" s="1">
        <v>0</v>
      </c>
      <c r="D4064" s="1">
        <v>242</v>
      </c>
      <c r="E4064" s="1">
        <v>82</v>
      </c>
      <c r="F4064" s="1">
        <v>8</v>
      </c>
      <c r="G4064" s="1" t="s">
        <v>10</v>
      </c>
      <c r="H4064" s="1" t="s">
        <v>18</v>
      </c>
    </row>
    <row r="4065" spans="1:8" x14ac:dyDescent="0.3">
      <c r="A4065" s="1" t="s">
        <v>3647</v>
      </c>
      <c r="B4065" s="1" t="s">
        <v>2322</v>
      </c>
      <c r="C4065" s="1">
        <v>0.1</v>
      </c>
      <c r="D4065" s="1">
        <v>1032</v>
      </c>
      <c r="E4065" s="1">
        <v>298</v>
      </c>
      <c r="F4065" s="1">
        <v>8</v>
      </c>
      <c r="G4065" s="1" t="s">
        <v>14</v>
      </c>
      <c r="H4065" s="1" t="s">
        <v>36</v>
      </c>
    </row>
    <row r="4066" spans="1:8" x14ac:dyDescent="0.3">
      <c r="A4066" s="1" t="s">
        <v>3647</v>
      </c>
      <c r="B4066" s="1" t="s">
        <v>1581</v>
      </c>
      <c r="C4066" s="1">
        <v>0</v>
      </c>
      <c r="D4066" s="1">
        <v>151</v>
      </c>
      <c r="E4066" s="1">
        <v>47</v>
      </c>
      <c r="F4066" s="1">
        <v>3</v>
      </c>
      <c r="G4066" s="1" t="s">
        <v>14</v>
      </c>
      <c r="H4066" s="1" t="s">
        <v>116</v>
      </c>
    </row>
    <row r="4067" spans="1:8" x14ac:dyDescent="0.3">
      <c r="A4067" s="1" t="s">
        <v>3647</v>
      </c>
      <c r="B4067" s="1" t="s">
        <v>33</v>
      </c>
      <c r="C4067" s="1">
        <v>0</v>
      </c>
      <c r="D4067" s="1">
        <v>185</v>
      </c>
      <c r="E4067" s="1">
        <v>48</v>
      </c>
      <c r="F4067" s="1">
        <v>4</v>
      </c>
      <c r="G4067" s="1" t="s">
        <v>10</v>
      </c>
      <c r="H4067" s="1" t="s">
        <v>18</v>
      </c>
    </row>
    <row r="4068" spans="1:8" x14ac:dyDescent="0.3">
      <c r="A4068" s="1" t="s">
        <v>3648</v>
      </c>
      <c r="B4068" s="1" t="s">
        <v>372</v>
      </c>
      <c r="C4068" s="1">
        <v>0</v>
      </c>
      <c r="D4068" s="1">
        <v>76</v>
      </c>
      <c r="E4068" s="1">
        <v>21</v>
      </c>
      <c r="F4068" s="1">
        <v>3</v>
      </c>
      <c r="G4068" s="1" t="s">
        <v>10</v>
      </c>
      <c r="H4068" s="1" t="s">
        <v>18</v>
      </c>
    </row>
    <row r="4069" spans="1:8" x14ac:dyDescent="0.3">
      <c r="A4069" s="1" t="s">
        <v>3649</v>
      </c>
      <c r="B4069" s="1" t="s">
        <v>635</v>
      </c>
      <c r="C4069" s="1">
        <v>0.1</v>
      </c>
      <c r="D4069" s="1">
        <v>362</v>
      </c>
      <c r="E4069" s="1">
        <v>-4</v>
      </c>
      <c r="F4069" s="1">
        <v>3</v>
      </c>
      <c r="G4069" s="1" t="s">
        <v>10</v>
      </c>
      <c r="H4069" s="1" t="s">
        <v>22</v>
      </c>
    </row>
    <row r="4070" spans="1:8" x14ac:dyDescent="0.3">
      <c r="A4070" s="1" t="s">
        <v>3650</v>
      </c>
      <c r="B4070" s="1" t="s">
        <v>2036</v>
      </c>
      <c r="C4070" s="1">
        <v>0</v>
      </c>
      <c r="D4070" s="1">
        <v>44</v>
      </c>
      <c r="E4070" s="1">
        <v>20</v>
      </c>
      <c r="F4070" s="1">
        <v>3</v>
      </c>
      <c r="G4070" s="1" t="s">
        <v>10</v>
      </c>
      <c r="H4070" s="1" t="s">
        <v>48</v>
      </c>
    </row>
    <row r="4071" spans="1:8" x14ac:dyDescent="0.3">
      <c r="A4071" s="1" t="s">
        <v>3650</v>
      </c>
      <c r="B4071" s="1" t="s">
        <v>605</v>
      </c>
      <c r="C4071" s="1">
        <v>0</v>
      </c>
      <c r="D4071" s="1">
        <v>84</v>
      </c>
      <c r="E4071" s="1">
        <v>28</v>
      </c>
      <c r="F4071" s="1">
        <v>3</v>
      </c>
      <c r="G4071" s="1" t="s">
        <v>10</v>
      </c>
      <c r="H4071" s="1" t="s">
        <v>48</v>
      </c>
    </row>
    <row r="4072" spans="1:8" x14ac:dyDescent="0.3">
      <c r="A4072" s="1" t="s">
        <v>3650</v>
      </c>
      <c r="B4072" s="1" t="s">
        <v>605</v>
      </c>
      <c r="C4072" s="1">
        <v>0</v>
      </c>
      <c r="D4072" s="1">
        <v>84</v>
      </c>
      <c r="E4072" s="1">
        <v>28</v>
      </c>
      <c r="F4072" s="1">
        <v>3</v>
      </c>
      <c r="G4072" s="1" t="s">
        <v>10</v>
      </c>
      <c r="H4072" s="1" t="s">
        <v>48</v>
      </c>
    </row>
    <row r="4073" spans="1:8" x14ac:dyDescent="0.3">
      <c r="A4073" s="1" t="s">
        <v>3648</v>
      </c>
      <c r="B4073" s="1" t="s">
        <v>3651</v>
      </c>
      <c r="C4073" s="1">
        <v>0</v>
      </c>
      <c r="D4073" s="1">
        <v>347</v>
      </c>
      <c r="E4073" s="1">
        <v>59</v>
      </c>
      <c r="F4073" s="1">
        <v>9</v>
      </c>
      <c r="G4073" s="1" t="s">
        <v>57</v>
      </c>
      <c r="H4073" s="1" t="s">
        <v>96</v>
      </c>
    </row>
    <row r="4074" spans="1:8" x14ac:dyDescent="0.3">
      <c r="A4074" s="1" t="s">
        <v>3650</v>
      </c>
      <c r="B4074" s="1" t="s">
        <v>3652</v>
      </c>
      <c r="C4074" s="1">
        <v>0</v>
      </c>
      <c r="D4074" s="1">
        <v>2079</v>
      </c>
      <c r="E4074" s="1">
        <v>852</v>
      </c>
      <c r="F4074" s="1">
        <v>8</v>
      </c>
      <c r="G4074" s="1" t="s">
        <v>57</v>
      </c>
      <c r="H4074" s="1" t="s">
        <v>96</v>
      </c>
    </row>
    <row r="4075" spans="1:8" x14ac:dyDescent="0.3">
      <c r="A4075" s="1" t="s">
        <v>3650</v>
      </c>
      <c r="B4075" s="1" t="s">
        <v>125</v>
      </c>
      <c r="C4075" s="1">
        <v>0</v>
      </c>
      <c r="D4075" s="1">
        <v>760</v>
      </c>
      <c r="E4075" s="1">
        <v>236</v>
      </c>
      <c r="F4075" s="1">
        <v>2</v>
      </c>
      <c r="G4075" s="1" t="s">
        <v>57</v>
      </c>
      <c r="H4075" s="1" t="s">
        <v>79</v>
      </c>
    </row>
    <row r="4076" spans="1:8" x14ac:dyDescent="0.3">
      <c r="A4076" s="1" t="s">
        <v>3653</v>
      </c>
      <c r="B4076" s="1" t="s">
        <v>842</v>
      </c>
      <c r="C4076" s="1">
        <v>0</v>
      </c>
      <c r="D4076" s="1">
        <v>369</v>
      </c>
      <c r="E4076" s="1">
        <v>92</v>
      </c>
      <c r="F4076" s="1">
        <v>3</v>
      </c>
      <c r="G4076" s="1" t="s">
        <v>14</v>
      </c>
      <c r="H4076" s="1" t="s">
        <v>15</v>
      </c>
    </row>
    <row r="4077" spans="1:8" x14ac:dyDescent="0.3">
      <c r="A4077" s="1" t="s">
        <v>3653</v>
      </c>
      <c r="B4077" s="1" t="s">
        <v>1497</v>
      </c>
      <c r="C4077" s="1">
        <v>0</v>
      </c>
      <c r="D4077" s="1">
        <v>213</v>
      </c>
      <c r="E4077" s="1">
        <v>19</v>
      </c>
      <c r="F4077" s="1">
        <v>7</v>
      </c>
      <c r="G4077" s="1" t="s">
        <v>10</v>
      </c>
      <c r="H4077" s="1" t="s">
        <v>48</v>
      </c>
    </row>
    <row r="4078" spans="1:8" x14ac:dyDescent="0.3">
      <c r="A4078" s="1" t="s">
        <v>3653</v>
      </c>
      <c r="B4078" s="1" t="s">
        <v>1236</v>
      </c>
      <c r="C4078" s="1">
        <v>0</v>
      </c>
      <c r="D4078" s="1">
        <v>100</v>
      </c>
      <c r="E4078" s="1">
        <v>10</v>
      </c>
      <c r="F4078" s="1">
        <v>2</v>
      </c>
      <c r="G4078" s="1" t="s">
        <v>10</v>
      </c>
      <c r="H4078" s="1" t="s">
        <v>91</v>
      </c>
    </row>
    <row r="4079" spans="1:8" x14ac:dyDescent="0.3">
      <c r="A4079" s="1" t="s">
        <v>3654</v>
      </c>
      <c r="B4079" s="1" t="s">
        <v>482</v>
      </c>
      <c r="C4079" s="1">
        <v>0.1</v>
      </c>
      <c r="D4079" s="1">
        <v>178</v>
      </c>
      <c r="E4079" s="1">
        <v>45</v>
      </c>
      <c r="F4079" s="1">
        <v>4</v>
      </c>
      <c r="G4079" s="1" t="s">
        <v>10</v>
      </c>
      <c r="H4079" s="1" t="s">
        <v>18</v>
      </c>
    </row>
    <row r="4080" spans="1:8" x14ac:dyDescent="0.3">
      <c r="A4080" s="1" t="s">
        <v>3654</v>
      </c>
      <c r="B4080" s="1" t="s">
        <v>631</v>
      </c>
      <c r="C4080" s="1">
        <v>0.1</v>
      </c>
      <c r="D4080" s="1">
        <v>1071</v>
      </c>
      <c r="E4080" s="1">
        <v>286</v>
      </c>
      <c r="F4080" s="1">
        <v>7</v>
      </c>
      <c r="G4080" s="1" t="s">
        <v>57</v>
      </c>
      <c r="H4080" s="1" t="s">
        <v>58</v>
      </c>
    </row>
    <row r="4081" spans="1:8" x14ac:dyDescent="0.3">
      <c r="A4081" s="1" t="s">
        <v>3654</v>
      </c>
      <c r="B4081" s="1" t="s">
        <v>731</v>
      </c>
      <c r="C4081" s="1">
        <v>0.1</v>
      </c>
      <c r="D4081" s="1">
        <v>137</v>
      </c>
      <c r="E4081" s="1">
        <v>-12</v>
      </c>
      <c r="F4081" s="1">
        <v>3</v>
      </c>
      <c r="G4081" s="1" t="s">
        <v>57</v>
      </c>
      <c r="H4081" s="1" t="s">
        <v>58</v>
      </c>
    </row>
    <row r="4082" spans="1:8" x14ac:dyDescent="0.3">
      <c r="A4082" s="1" t="s">
        <v>3655</v>
      </c>
      <c r="B4082" s="1" t="s">
        <v>1646</v>
      </c>
      <c r="C4082" s="1">
        <v>0.1</v>
      </c>
      <c r="D4082" s="1">
        <v>1243</v>
      </c>
      <c r="E4082" s="1">
        <v>345</v>
      </c>
      <c r="F4082" s="1">
        <v>3</v>
      </c>
      <c r="G4082" s="1" t="s">
        <v>14</v>
      </c>
      <c r="H4082" s="1" t="s">
        <v>36</v>
      </c>
    </row>
    <row r="4083" spans="1:8" x14ac:dyDescent="0.3">
      <c r="A4083" s="1" t="s">
        <v>3655</v>
      </c>
      <c r="B4083" s="1" t="s">
        <v>502</v>
      </c>
      <c r="C4083" s="1">
        <v>0.1</v>
      </c>
      <c r="D4083" s="1">
        <v>53</v>
      </c>
      <c r="E4083" s="1">
        <v>3</v>
      </c>
      <c r="F4083" s="1">
        <v>3</v>
      </c>
      <c r="G4083" s="1" t="s">
        <v>10</v>
      </c>
      <c r="H4083" s="1" t="s">
        <v>22</v>
      </c>
    </row>
    <row r="4084" spans="1:8" x14ac:dyDescent="0.3">
      <c r="A4084" s="1" t="s">
        <v>3655</v>
      </c>
      <c r="B4084" s="1" t="s">
        <v>3656</v>
      </c>
      <c r="C4084" s="1">
        <v>0</v>
      </c>
      <c r="D4084" s="1">
        <v>1244</v>
      </c>
      <c r="E4084" s="1">
        <v>448</v>
      </c>
      <c r="F4084" s="1">
        <v>5</v>
      </c>
      <c r="G4084" s="1" t="s">
        <v>57</v>
      </c>
      <c r="H4084" s="1" t="s">
        <v>96</v>
      </c>
    </row>
    <row r="4085" spans="1:8" x14ac:dyDescent="0.3">
      <c r="A4085" s="1" t="s">
        <v>3657</v>
      </c>
      <c r="B4085" s="1" t="s">
        <v>434</v>
      </c>
      <c r="C4085" s="1">
        <v>0</v>
      </c>
      <c r="D4085" s="1">
        <v>58</v>
      </c>
      <c r="E4085" s="1">
        <v>15</v>
      </c>
      <c r="F4085" s="1">
        <v>9</v>
      </c>
      <c r="G4085" s="1" t="s">
        <v>10</v>
      </c>
      <c r="H4085" s="1" t="s">
        <v>48</v>
      </c>
    </row>
    <row r="4086" spans="1:8" x14ac:dyDescent="0.3">
      <c r="A4086" s="1" t="s">
        <v>3658</v>
      </c>
      <c r="B4086" s="1" t="s">
        <v>2308</v>
      </c>
      <c r="C4086" s="1">
        <v>0</v>
      </c>
      <c r="D4086" s="1">
        <v>91</v>
      </c>
      <c r="E4086" s="1">
        <v>15</v>
      </c>
      <c r="F4086" s="1">
        <v>2</v>
      </c>
      <c r="G4086" s="1" t="s">
        <v>10</v>
      </c>
      <c r="H4086" s="1" t="s">
        <v>18</v>
      </c>
    </row>
    <row r="4087" spans="1:8" x14ac:dyDescent="0.3">
      <c r="A4087" s="1" t="s">
        <v>3657</v>
      </c>
      <c r="B4087" s="1" t="s">
        <v>3659</v>
      </c>
      <c r="C4087" s="1">
        <v>0</v>
      </c>
      <c r="D4087" s="1">
        <v>59</v>
      </c>
      <c r="E4087" s="1">
        <v>1</v>
      </c>
      <c r="F4087" s="1">
        <v>1</v>
      </c>
      <c r="G4087" s="1" t="s">
        <v>57</v>
      </c>
      <c r="H4087" s="1" t="s">
        <v>96</v>
      </c>
    </row>
    <row r="4088" spans="1:8" x14ac:dyDescent="0.3">
      <c r="A4088" s="1" t="s">
        <v>3657</v>
      </c>
      <c r="B4088" s="1" t="s">
        <v>3660</v>
      </c>
      <c r="C4088" s="1">
        <v>0</v>
      </c>
      <c r="D4088" s="1">
        <v>334</v>
      </c>
      <c r="E4088" s="1">
        <v>130</v>
      </c>
      <c r="F4088" s="1">
        <v>8</v>
      </c>
      <c r="G4088" s="1" t="s">
        <v>57</v>
      </c>
      <c r="H4088" s="1" t="s">
        <v>96</v>
      </c>
    </row>
    <row r="4089" spans="1:8" x14ac:dyDescent="0.3">
      <c r="A4089" s="1" t="s">
        <v>3661</v>
      </c>
      <c r="B4089" s="1" t="s">
        <v>441</v>
      </c>
      <c r="C4089" s="1">
        <v>0</v>
      </c>
      <c r="D4089" s="1">
        <v>292</v>
      </c>
      <c r="E4089" s="1">
        <v>35</v>
      </c>
      <c r="F4089" s="1">
        <v>4</v>
      </c>
      <c r="G4089" s="1" t="s">
        <v>57</v>
      </c>
      <c r="H4089" s="1" t="s">
        <v>70</v>
      </c>
    </row>
    <row r="4090" spans="1:8" x14ac:dyDescent="0.3">
      <c r="A4090" s="1" t="s">
        <v>3658</v>
      </c>
      <c r="B4090" s="1" t="s">
        <v>2213</v>
      </c>
      <c r="C4090" s="1">
        <v>0</v>
      </c>
      <c r="D4090" s="1">
        <v>1200</v>
      </c>
      <c r="E4090" s="1">
        <v>480</v>
      </c>
      <c r="F4090" s="1">
        <v>4</v>
      </c>
      <c r="G4090" s="1" t="s">
        <v>57</v>
      </c>
      <c r="H4090" s="1" t="s">
        <v>79</v>
      </c>
    </row>
    <row r="4091" spans="1:8" x14ac:dyDescent="0.3">
      <c r="A4091" s="1" t="s">
        <v>3662</v>
      </c>
      <c r="B4091" s="1" t="s">
        <v>3631</v>
      </c>
      <c r="C4091" s="1">
        <v>0</v>
      </c>
      <c r="D4091" s="1">
        <v>428</v>
      </c>
      <c r="E4091" s="1">
        <v>176</v>
      </c>
      <c r="F4091" s="1">
        <v>4</v>
      </c>
      <c r="G4091" s="1" t="s">
        <v>14</v>
      </c>
      <c r="H4091" s="1" t="s">
        <v>116</v>
      </c>
    </row>
    <row r="4092" spans="1:8" x14ac:dyDescent="0.3">
      <c r="A4092" s="1" t="s">
        <v>3662</v>
      </c>
      <c r="B4092" s="1" t="s">
        <v>1168</v>
      </c>
      <c r="C4092" s="1">
        <v>0</v>
      </c>
      <c r="D4092" s="1">
        <v>29</v>
      </c>
      <c r="E4092" s="1">
        <v>10</v>
      </c>
      <c r="F4092" s="1">
        <v>2</v>
      </c>
      <c r="G4092" s="1" t="s">
        <v>10</v>
      </c>
      <c r="H4092" s="1" t="s">
        <v>18</v>
      </c>
    </row>
    <row r="4093" spans="1:8" x14ac:dyDescent="0.3">
      <c r="A4093" s="1" t="s">
        <v>3662</v>
      </c>
      <c r="B4093" s="1" t="s">
        <v>2399</v>
      </c>
      <c r="C4093" s="1">
        <v>0</v>
      </c>
      <c r="D4093" s="1">
        <v>34</v>
      </c>
      <c r="E4093" s="1">
        <v>1</v>
      </c>
      <c r="F4093" s="1">
        <v>2</v>
      </c>
      <c r="G4093" s="1" t="s">
        <v>10</v>
      </c>
      <c r="H4093" s="1" t="s">
        <v>48</v>
      </c>
    </row>
    <row r="4094" spans="1:8" x14ac:dyDescent="0.3">
      <c r="A4094" s="1" t="s">
        <v>3662</v>
      </c>
      <c r="B4094" s="1" t="s">
        <v>1974</v>
      </c>
      <c r="C4094" s="1">
        <v>0</v>
      </c>
      <c r="D4094" s="1">
        <v>240</v>
      </c>
      <c r="E4094" s="1">
        <v>43</v>
      </c>
      <c r="F4094" s="1">
        <v>5</v>
      </c>
      <c r="G4094" s="1" t="s">
        <v>10</v>
      </c>
      <c r="H4094" s="1" t="s">
        <v>22</v>
      </c>
    </row>
    <row r="4095" spans="1:8" x14ac:dyDescent="0.3">
      <c r="A4095" s="1" t="s">
        <v>3663</v>
      </c>
      <c r="B4095" s="1" t="s">
        <v>1722</v>
      </c>
      <c r="C4095" s="1">
        <v>0.1</v>
      </c>
      <c r="D4095" s="1">
        <v>53</v>
      </c>
      <c r="E4095" s="1">
        <v>-2</v>
      </c>
      <c r="F4095" s="1">
        <v>3</v>
      </c>
      <c r="G4095" s="1" t="s">
        <v>10</v>
      </c>
      <c r="H4095" s="1" t="s">
        <v>22</v>
      </c>
    </row>
    <row r="4096" spans="1:8" x14ac:dyDescent="0.3">
      <c r="A4096" s="1" t="s">
        <v>3662</v>
      </c>
      <c r="B4096" s="1" t="s">
        <v>2065</v>
      </c>
      <c r="C4096" s="1">
        <v>0</v>
      </c>
      <c r="D4096" s="1">
        <v>298</v>
      </c>
      <c r="E4096" s="1">
        <v>24</v>
      </c>
      <c r="F4096" s="1">
        <v>4</v>
      </c>
      <c r="G4096" s="1" t="s">
        <v>57</v>
      </c>
      <c r="H4096" s="1" t="s">
        <v>58</v>
      </c>
    </row>
    <row r="4097" spans="1:8" x14ac:dyDescent="0.3">
      <c r="A4097" s="1" t="s">
        <v>3663</v>
      </c>
      <c r="B4097" s="1" t="s">
        <v>1171</v>
      </c>
      <c r="C4097" s="1">
        <v>0</v>
      </c>
      <c r="D4097" s="1">
        <v>598</v>
      </c>
      <c r="E4097" s="1">
        <v>299</v>
      </c>
      <c r="F4097" s="1">
        <v>5</v>
      </c>
      <c r="G4097" s="1" t="s">
        <v>57</v>
      </c>
      <c r="H4097" s="1" t="s">
        <v>79</v>
      </c>
    </row>
    <row r="4098" spans="1:8" x14ac:dyDescent="0.3">
      <c r="A4098" s="1" t="s">
        <v>3664</v>
      </c>
      <c r="B4098" s="1" t="s">
        <v>519</v>
      </c>
      <c r="C4098" s="1">
        <v>0</v>
      </c>
      <c r="D4098" s="1">
        <v>264</v>
      </c>
      <c r="E4098" s="1">
        <v>95</v>
      </c>
      <c r="F4098" s="1">
        <v>6</v>
      </c>
      <c r="G4098" s="1" t="s">
        <v>14</v>
      </c>
      <c r="H4098" s="1" t="s">
        <v>116</v>
      </c>
    </row>
    <row r="4099" spans="1:8" x14ac:dyDescent="0.3">
      <c r="A4099" s="1" t="s">
        <v>3664</v>
      </c>
      <c r="B4099" s="1" t="s">
        <v>3051</v>
      </c>
      <c r="C4099" s="1">
        <v>0</v>
      </c>
      <c r="D4099" s="1">
        <v>150</v>
      </c>
      <c r="E4099" s="1">
        <v>0</v>
      </c>
      <c r="F4099" s="1">
        <v>3</v>
      </c>
      <c r="G4099" s="1" t="s">
        <v>10</v>
      </c>
      <c r="H4099" s="1" t="s">
        <v>18</v>
      </c>
    </row>
    <row r="4100" spans="1:8" x14ac:dyDescent="0.3">
      <c r="A4100" s="1" t="s">
        <v>3665</v>
      </c>
      <c r="B4100" s="1" t="s">
        <v>502</v>
      </c>
      <c r="C4100" s="1">
        <v>0.4</v>
      </c>
      <c r="D4100" s="1">
        <v>47</v>
      </c>
      <c r="E4100" s="1">
        <v>-19</v>
      </c>
      <c r="F4100" s="1">
        <v>4</v>
      </c>
      <c r="G4100" s="1" t="s">
        <v>10</v>
      </c>
      <c r="H4100" s="1" t="s">
        <v>22</v>
      </c>
    </row>
    <row r="4101" spans="1:8" x14ac:dyDescent="0.3">
      <c r="A4101" s="1" t="s">
        <v>3666</v>
      </c>
      <c r="B4101" s="1" t="s">
        <v>977</v>
      </c>
      <c r="C4101" s="1">
        <v>0</v>
      </c>
      <c r="D4101" s="1">
        <v>48</v>
      </c>
      <c r="E4101" s="1">
        <v>13</v>
      </c>
      <c r="F4101" s="1">
        <v>3</v>
      </c>
      <c r="G4101" s="1" t="s">
        <v>10</v>
      </c>
      <c r="H4101" s="1" t="s">
        <v>29</v>
      </c>
    </row>
    <row r="4102" spans="1:8" x14ac:dyDescent="0.3">
      <c r="A4102" s="1" t="s">
        <v>3667</v>
      </c>
      <c r="B4102" s="1" t="s">
        <v>1856</v>
      </c>
      <c r="C4102" s="1">
        <v>0.1</v>
      </c>
      <c r="D4102" s="1">
        <v>263</v>
      </c>
      <c r="E4102" s="1">
        <v>15</v>
      </c>
      <c r="F4102" s="1">
        <v>2</v>
      </c>
      <c r="G4102" s="1" t="s">
        <v>14</v>
      </c>
      <c r="H4102" s="1" t="s">
        <v>15</v>
      </c>
    </row>
    <row r="4103" spans="1:8" x14ac:dyDescent="0.3">
      <c r="A4103" s="1" t="s">
        <v>3667</v>
      </c>
      <c r="B4103" s="1" t="s">
        <v>2702</v>
      </c>
      <c r="C4103" s="1">
        <v>0</v>
      </c>
      <c r="D4103" s="1">
        <v>43</v>
      </c>
      <c r="E4103" s="1">
        <v>21</v>
      </c>
      <c r="F4103" s="1">
        <v>3</v>
      </c>
      <c r="G4103" s="1" t="s">
        <v>10</v>
      </c>
      <c r="H4103" s="1" t="s">
        <v>77</v>
      </c>
    </row>
    <row r="4104" spans="1:8" x14ac:dyDescent="0.3">
      <c r="A4104" s="1" t="s">
        <v>3668</v>
      </c>
      <c r="B4104" s="1" t="s">
        <v>567</v>
      </c>
      <c r="C4104" s="1">
        <v>0</v>
      </c>
      <c r="D4104" s="1">
        <v>582</v>
      </c>
      <c r="E4104" s="1">
        <v>174</v>
      </c>
      <c r="F4104" s="1">
        <v>5</v>
      </c>
      <c r="G4104" s="1" t="s">
        <v>57</v>
      </c>
      <c r="H4104" s="1" t="s">
        <v>96</v>
      </c>
    </row>
    <row r="4105" spans="1:8" x14ac:dyDescent="0.3">
      <c r="A4105" s="1" t="s">
        <v>3669</v>
      </c>
      <c r="B4105" s="1" t="s">
        <v>1742</v>
      </c>
      <c r="C4105" s="1">
        <v>0</v>
      </c>
      <c r="D4105" s="1">
        <v>159</v>
      </c>
      <c r="E4105" s="1">
        <v>60</v>
      </c>
      <c r="F4105" s="1">
        <v>3</v>
      </c>
      <c r="G4105" s="1" t="s">
        <v>14</v>
      </c>
      <c r="H4105" s="1" t="s">
        <v>116</v>
      </c>
    </row>
    <row r="4106" spans="1:8" x14ac:dyDescent="0.3">
      <c r="A4106" s="1" t="s">
        <v>3669</v>
      </c>
      <c r="B4106" s="1" t="s">
        <v>1408</v>
      </c>
      <c r="C4106" s="1">
        <v>0</v>
      </c>
      <c r="D4106" s="1">
        <v>25</v>
      </c>
      <c r="E4106" s="1">
        <v>11</v>
      </c>
      <c r="F4106" s="1">
        <v>3</v>
      </c>
      <c r="G4106" s="1" t="s">
        <v>10</v>
      </c>
      <c r="H4106" s="1" t="s">
        <v>29</v>
      </c>
    </row>
    <row r="4107" spans="1:8" x14ac:dyDescent="0.3">
      <c r="A4107" s="1" t="s">
        <v>3670</v>
      </c>
      <c r="B4107" s="1" t="s">
        <v>1663</v>
      </c>
      <c r="C4107" s="1">
        <v>0.65</v>
      </c>
      <c r="D4107" s="1">
        <v>592</v>
      </c>
      <c r="E4107" s="1">
        <v>-643</v>
      </c>
      <c r="F4107" s="1">
        <v>12</v>
      </c>
      <c r="G4107" s="1" t="s">
        <v>57</v>
      </c>
      <c r="H4107" s="1" t="s">
        <v>79</v>
      </c>
    </row>
    <row r="4108" spans="1:8" x14ac:dyDescent="0.3">
      <c r="A4108" s="1" t="s">
        <v>3671</v>
      </c>
      <c r="B4108" s="1" t="s">
        <v>3672</v>
      </c>
      <c r="C4108" s="1">
        <v>0</v>
      </c>
      <c r="D4108" s="1">
        <v>873</v>
      </c>
      <c r="E4108" s="1">
        <v>61</v>
      </c>
      <c r="F4108" s="1">
        <v>1</v>
      </c>
      <c r="G4108" s="1" t="s">
        <v>14</v>
      </c>
      <c r="H4108" s="1" t="s">
        <v>40</v>
      </c>
    </row>
    <row r="4109" spans="1:8" x14ac:dyDescent="0.3">
      <c r="A4109" s="1" t="s">
        <v>3671</v>
      </c>
      <c r="B4109" s="1" t="s">
        <v>955</v>
      </c>
      <c r="C4109" s="1">
        <v>0</v>
      </c>
      <c r="D4109" s="1">
        <v>40</v>
      </c>
      <c r="E4109" s="1">
        <v>20</v>
      </c>
      <c r="F4109" s="1">
        <v>4</v>
      </c>
      <c r="G4109" s="1" t="s">
        <v>10</v>
      </c>
      <c r="H4109" s="1" t="s">
        <v>18</v>
      </c>
    </row>
    <row r="4110" spans="1:8" x14ac:dyDescent="0.3">
      <c r="A4110" s="1" t="s">
        <v>3671</v>
      </c>
      <c r="B4110" s="1" t="s">
        <v>405</v>
      </c>
      <c r="C4110" s="1">
        <v>0</v>
      </c>
      <c r="D4110" s="1">
        <v>48</v>
      </c>
      <c r="E4110" s="1">
        <v>2</v>
      </c>
      <c r="F4110" s="1">
        <v>4</v>
      </c>
      <c r="G4110" s="1" t="s">
        <v>10</v>
      </c>
      <c r="H4110" s="1" t="s">
        <v>48</v>
      </c>
    </row>
    <row r="4111" spans="1:8" x14ac:dyDescent="0.3">
      <c r="A4111" s="1" t="s">
        <v>3673</v>
      </c>
      <c r="B4111" s="1" t="s">
        <v>1176</v>
      </c>
      <c r="C4111" s="1">
        <v>0</v>
      </c>
      <c r="D4111" s="1">
        <v>102</v>
      </c>
      <c r="E4111" s="1">
        <v>22</v>
      </c>
      <c r="F4111" s="1">
        <v>7</v>
      </c>
      <c r="G4111" s="1" t="s">
        <v>10</v>
      </c>
      <c r="H4111" s="1" t="s">
        <v>18</v>
      </c>
    </row>
    <row r="4112" spans="1:8" x14ac:dyDescent="0.3">
      <c r="A4112" s="1" t="s">
        <v>3674</v>
      </c>
      <c r="B4112" s="1" t="s">
        <v>1506</v>
      </c>
      <c r="C4112" s="1">
        <v>0.5</v>
      </c>
      <c r="D4112" s="1">
        <v>49</v>
      </c>
      <c r="E4112" s="1">
        <v>-40</v>
      </c>
      <c r="F4112" s="1">
        <v>8</v>
      </c>
      <c r="G4112" s="1" t="s">
        <v>10</v>
      </c>
      <c r="H4112" s="1" t="s">
        <v>48</v>
      </c>
    </row>
    <row r="4113" spans="1:8" x14ac:dyDescent="0.3">
      <c r="A4113" s="1" t="s">
        <v>3674</v>
      </c>
      <c r="B4113" s="1" t="s">
        <v>838</v>
      </c>
      <c r="C4113" s="1">
        <v>0.5</v>
      </c>
      <c r="D4113" s="1">
        <v>7</v>
      </c>
      <c r="E4113" s="1">
        <v>-2</v>
      </c>
      <c r="F4113" s="1">
        <v>2</v>
      </c>
      <c r="G4113" s="1" t="s">
        <v>10</v>
      </c>
      <c r="H4113" s="1" t="s">
        <v>48</v>
      </c>
    </row>
    <row r="4114" spans="1:8" x14ac:dyDescent="0.3">
      <c r="A4114" s="1" t="s">
        <v>3674</v>
      </c>
      <c r="B4114" s="1" t="s">
        <v>1795</v>
      </c>
      <c r="C4114" s="1">
        <v>0.5</v>
      </c>
      <c r="D4114" s="1">
        <v>14</v>
      </c>
      <c r="E4114" s="1">
        <v>-10</v>
      </c>
      <c r="F4114" s="1">
        <v>1</v>
      </c>
      <c r="G4114" s="1" t="s">
        <v>10</v>
      </c>
      <c r="H4114" s="1" t="s">
        <v>11</v>
      </c>
    </row>
    <row r="4115" spans="1:8" x14ac:dyDescent="0.3">
      <c r="A4115" s="1" t="s">
        <v>3675</v>
      </c>
      <c r="B4115" s="1" t="s">
        <v>3216</v>
      </c>
      <c r="C4115" s="1">
        <v>0</v>
      </c>
      <c r="D4115" s="1">
        <v>52</v>
      </c>
      <c r="E4115" s="1">
        <v>8</v>
      </c>
      <c r="F4115" s="1">
        <v>1</v>
      </c>
      <c r="G4115" s="1" t="s">
        <v>10</v>
      </c>
      <c r="H4115" s="1" t="s">
        <v>18</v>
      </c>
    </row>
    <row r="4116" spans="1:8" x14ac:dyDescent="0.3">
      <c r="A4116" s="1" t="s">
        <v>3676</v>
      </c>
      <c r="B4116" s="1" t="s">
        <v>953</v>
      </c>
      <c r="C4116" s="1">
        <v>0</v>
      </c>
      <c r="D4116" s="1">
        <v>100</v>
      </c>
      <c r="E4116" s="1">
        <v>33</v>
      </c>
      <c r="F4116" s="1">
        <v>2</v>
      </c>
      <c r="G4116" s="1" t="s">
        <v>10</v>
      </c>
      <c r="H4116" s="1" t="s">
        <v>18</v>
      </c>
    </row>
    <row r="4117" spans="1:8" x14ac:dyDescent="0.3">
      <c r="A4117" s="1" t="s">
        <v>3676</v>
      </c>
      <c r="B4117" s="1" t="s">
        <v>2545</v>
      </c>
      <c r="C4117" s="1">
        <v>0</v>
      </c>
      <c r="D4117" s="1">
        <v>136</v>
      </c>
      <c r="E4117" s="1">
        <v>22</v>
      </c>
      <c r="F4117" s="1">
        <v>4</v>
      </c>
      <c r="G4117" s="1" t="s">
        <v>10</v>
      </c>
      <c r="H4117" s="1" t="s">
        <v>77</v>
      </c>
    </row>
    <row r="4118" spans="1:8" x14ac:dyDescent="0.3">
      <c r="A4118" s="1" t="s">
        <v>3676</v>
      </c>
      <c r="B4118" s="1" t="s">
        <v>441</v>
      </c>
      <c r="C4118" s="1">
        <v>0.4</v>
      </c>
      <c r="D4118" s="1">
        <v>132</v>
      </c>
      <c r="E4118" s="1">
        <v>-61</v>
      </c>
      <c r="F4118" s="1">
        <v>3</v>
      </c>
      <c r="G4118" s="1" t="s">
        <v>57</v>
      </c>
      <c r="H4118" s="1" t="s">
        <v>70</v>
      </c>
    </row>
    <row r="4119" spans="1:8" x14ac:dyDescent="0.3">
      <c r="A4119" s="1" t="s">
        <v>3677</v>
      </c>
      <c r="B4119" s="1" t="s">
        <v>1858</v>
      </c>
      <c r="C4119" s="1">
        <v>0</v>
      </c>
      <c r="D4119" s="1">
        <v>778</v>
      </c>
      <c r="E4119" s="1">
        <v>62</v>
      </c>
      <c r="F4119" s="1">
        <v>2</v>
      </c>
      <c r="G4119" s="1" t="s">
        <v>14</v>
      </c>
      <c r="H4119" s="1" t="s">
        <v>15</v>
      </c>
    </row>
    <row r="4120" spans="1:8" x14ac:dyDescent="0.3">
      <c r="A4120" s="1" t="s">
        <v>3677</v>
      </c>
      <c r="B4120" s="1" t="s">
        <v>3678</v>
      </c>
      <c r="C4120" s="1">
        <v>0</v>
      </c>
      <c r="D4120" s="1">
        <v>899</v>
      </c>
      <c r="E4120" s="1">
        <v>396</v>
      </c>
      <c r="F4120" s="1">
        <v>2</v>
      </c>
      <c r="G4120" s="1" t="s">
        <v>14</v>
      </c>
      <c r="H4120" s="1" t="s">
        <v>40</v>
      </c>
    </row>
    <row r="4121" spans="1:8" x14ac:dyDescent="0.3">
      <c r="A4121" s="1" t="s">
        <v>3677</v>
      </c>
      <c r="B4121" s="1" t="s">
        <v>838</v>
      </c>
      <c r="C4121" s="1">
        <v>0</v>
      </c>
      <c r="D4121" s="1">
        <v>27</v>
      </c>
      <c r="E4121" s="1">
        <v>11</v>
      </c>
      <c r="F4121" s="1">
        <v>4</v>
      </c>
      <c r="G4121" s="1" t="s">
        <v>10</v>
      </c>
      <c r="H4121" s="1" t="s">
        <v>48</v>
      </c>
    </row>
    <row r="4122" spans="1:8" x14ac:dyDescent="0.3">
      <c r="A4122" s="1" t="s">
        <v>3679</v>
      </c>
      <c r="B4122" s="1" t="s">
        <v>575</v>
      </c>
      <c r="C4122" s="1">
        <v>0</v>
      </c>
      <c r="D4122" s="1">
        <v>506</v>
      </c>
      <c r="E4122" s="1">
        <v>192</v>
      </c>
      <c r="F4122" s="1">
        <v>3</v>
      </c>
      <c r="G4122" s="1" t="s">
        <v>14</v>
      </c>
      <c r="H4122" s="1" t="s">
        <v>15</v>
      </c>
    </row>
    <row r="4123" spans="1:8" x14ac:dyDescent="0.3">
      <c r="A4123" s="1" t="s">
        <v>3680</v>
      </c>
      <c r="B4123" s="1" t="s">
        <v>3681</v>
      </c>
      <c r="C4123" s="1">
        <v>0.5</v>
      </c>
      <c r="D4123" s="1">
        <v>77</v>
      </c>
      <c r="E4123" s="1">
        <v>-63</v>
      </c>
      <c r="F4123" s="1">
        <v>3</v>
      </c>
      <c r="G4123" s="1" t="s">
        <v>10</v>
      </c>
      <c r="H4123" s="1" t="s">
        <v>11</v>
      </c>
    </row>
    <row r="4124" spans="1:8" x14ac:dyDescent="0.3">
      <c r="A4124" s="1" t="s">
        <v>3680</v>
      </c>
      <c r="B4124" s="1" t="s">
        <v>972</v>
      </c>
      <c r="C4124" s="1">
        <v>0.5</v>
      </c>
      <c r="D4124" s="1">
        <v>76</v>
      </c>
      <c r="E4124" s="1">
        <v>-64</v>
      </c>
      <c r="F4124" s="1">
        <v>11</v>
      </c>
      <c r="G4124" s="1" t="s">
        <v>10</v>
      </c>
      <c r="H4124" s="1" t="s">
        <v>77</v>
      </c>
    </row>
    <row r="4125" spans="1:8" x14ac:dyDescent="0.3">
      <c r="A4125" s="1" t="s">
        <v>3679</v>
      </c>
      <c r="B4125" s="1" t="s">
        <v>1622</v>
      </c>
      <c r="C4125" s="1">
        <v>0</v>
      </c>
      <c r="D4125" s="1">
        <v>8</v>
      </c>
      <c r="E4125" s="1">
        <v>3</v>
      </c>
      <c r="F4125" s="1">
        <v>1</v>
      </c>
      <c r="G4125" s="1" t="s">
        <v>10</v>
      </c>
      <c r="H4125" s="1" t="s">
        <v>48</v>
      </c>
    </row>
    <row r="4126" spans="1:8" x14ac:dyDescent="0.3">
      <c r="A4126" s="1" t="s">
        <v>3679</v>
      </c>
      <c r="B4126" s="1" t="s">
        <v>3682</v>
      </c>
      <c r="C4126" s="1">
        <v>0</v>
      </c>
      <c r="D4126" s="1">
        <v>228</v>
      </c>
      <c r="E4126" s="1">
        <v>114</v>
      </c>
      <c r="F4126" s="1">
        <v>2</v>
      </c>
      <c r="G4126" s="1" t="s">
        <v>57</v>
      </c>
      <c r="H4126" s="1" t="s">
        <v>58</v>
      </c>
    </row>
    <row r="4127" spans="1:8" x14ac:dyDescent="0.3">
      <c r="A4127" s="1" t="s">
        <v>3683</v>
      </c>
      <c r="B4127" s="1" t="s">
        <v>3684</v>
      </c>
      <c r="C4127" s="1">
        <v>0.15</v>
      </c>
      <c r="D4127" s="1">
        <v>383</v>
      </c>
      <c r="E4127" s="1">
        <v>-5</v>
      </c>
      <c r="F4127" s="1">
        <v>3</v>
      </c>
      <c r="G4127" s="1" t="s">
        <v>57</v>
      </c>
      <c r="H4127" s="1" t="s">
        <v>79</v>
      </c>
    </row>
    <row r="4128" spans="1:8" x14ac:dyDescent="0.3">
      <c r="A4128" s="1" t="s">
        <v>3685</v>
      </c>
      <c r="B4128" s="1" t="s">
        <v>1102</v>
      </c>
      <c r="C4128" s="1">
        <v>0.1</v>
      </c>
      <c r="D4128" s="1">
        <v>51</v>
      </c>
      <c r="E4128" s="1">
        <v>20</v>
      </c>
      <c r="F4128" s="1">
        <v>3</v>
      </c>
      <c r="G4128" s="1" t="s">
        <v>10</v>
      </c>
      <c r="H4128" s="1" t="s">
        <v>22</v>
      </c>
    </row>
    <row r="4129" spans="1:8" x14ac:dyDescent="0.3">
      <c r="A4129" s="1" t="s">
        <v>3685</v>
      </c>
      <c r="B4129" s="1" t="s">
        <v>3686</v>
      </c>
      <c r="C4129" s="1">
        <v>0.1</v>
      </c>
      <c r="D4129" s="1">
        <v>1536</v>
      </c>
      <c r="E4129" s="1">
        <v>171</v>
      </c>
      <c r="F4129" s="1">
        <v>9</v>
      </c>
      <c r="G4129" s="1" t="s">
        <v>57</v>
      </c>
      <c r="H4129" s="1" t="s">
        <v>79</v>
      </c>
    </row>
    <row r="4130" spans="1:8" x14ac:dyDescent="0.3">
      <c r="A4130" s="1" t="s">
        <v>3687</v>
      </c>
      <c r="B4130" s="1" t="s">
        <v>3158</v>
      </c>
      <c r="C4130" s="1">
        <v>0.2</v>
      </c>
      <c r="D4130" s="1">
        <v>409</v>
      </c>
      <c r="E4130" s="1">
        <v>143</v>
      </c>
      <c r="F4130" s="1">
        <v>3</v>
      </c>
      <c r="G4130" s="1" t="s">
        <v>14</v>
      </c>
      <c r="H4130" s="1" t="s">
        <v>36</v>
      </c>
    </row>
    <row r="4131" spans="1:8" x14ac:dyDescent="0.3">
      <c r="A4131" s="1" t="s">
        <v>3687</v>
      </c>
      <c r="B4131" s="1" t="s">
        <v>132</v>
      </c>
      <c r="C4131" s="1">
        <v>0.1</v>
      </c>
      <c r="D4131" s="1">
        <v>16</v>
      </c>
      <c r="E4131" s="1">
        <v>5</v>
      </c>
      <c r="F4131" s="1">
        <v>3</v>
      </c>
      <c r="G4131" s="1" t="s">
        <v>10</v>
      </c>
      <c r="H4131" s="1" t="s">
        <v>48</v>
      </c>
    </row>
    <row r="4132" spans="1:8" x14ac:dyDescent="0.3">
      <c r="A4132" s="1" t="s">
        <v>3688</v>
      </c>
      <c r="B4132" s="1" t="s">
        <v>3689</v>
      </c>
      <c r="C4132" s="1">
        <v>0.5</v>
      </c>
      <c r="D4132" s="1">
        <v>5</v>
      </c>
      <c r="E4132" s="1">
        <v>-2</v>
      </c>
      <c r="F4132" s="1">
        <v>2</v>
      </c>
      <c r="G4132" s="1" t="s">
        <v>10</v>
      </c>
      <c r="H4132" s="1" t="s">
        <v>45</v>
      </c>
    </row>
    <row r="4133" spans="1:8" x14ac:dyDescent="0.3">
      <c r="A4133" s="1" t="s">
        <v>3688</v>
      </c>
      <c r="B4133" s="1" t="s">
        <v>43</v>
      </c>
      <c r="C4133" s="1">
        <v>0.5</v>
      </c>
      <c r="D4133" s="1">
        <v>49</v>
      </c>
      <c r="E4133" s="1">
        <v>-17</v>
      </c>
      <c r="F4133" s="1">
        <v>2</v>
      </c>
      <c r="G4133" s="1" t="s">
        <v>10</v>
      </c>
      <c r="H4133" s="1" t="s">
        <v>22</v>
      </c>
    </row>
    <row r="4134" spans="1:8" x14ac:dyDescent="0.3">
      <c r="A4134" s="1" t="s">
        <v>3688</v>
      </c>
      <c r="B4134" s="1" t="s">
        <v>2500</v>
      </c>
      <c r="C4134" s="1">
        <v>0.5</v>
      </c>
      <c r="D4134" s="1">
        <v>896</v>
      </c>
      <c r="E4134" s="1">
        <v>-36</v>
      </c>
      <c r="F4134" s="1">
        <v>5</v>
      </c>
      <c r="G4134" s="1" t="s">
        <v>57</v>
      </c>
      <c r="H4134" s="1" t="s">
        <v>79</v>
      </c>
    </row>
    <row r="4135" spans="1:8" x14ac:dyDescent="0.3">
      <c r="A4135" s="1" t="s">
        <v>3690</v>
      </c>
      <c r="B4135" s="1" t="s">
        <v>1416</v>
      </c>
      <c r="C4135" s="1">
        <v>0</v>
      </c>
      <c r="D4135" s="1">
        <v>6</v>
      </c>
      <c r="E4135" s="1">
        <v>2</v>
      </c>
      <c r="F4135" s="1">
        <v>1</v>
      </c>
      <c r="G4135" s="1" t="s">
        <v>10</v>
      </c>
      <c r="H4135" s="1" t="s">
        <v>48</v>
      </c>
    </row>
    <row r="4136" spans="1:8" x14ac:dyDescent="0.3">
      <c r="A4136" s="1" t="s">
        <v>3690</v>
      </c>
      <c r="B4136" s="1" t="s">
        <v>2747</v>
      </c>
      <c r="C4136" s="1">
        <v>0</v>
      </c>
      <c r="D4136" s="1">
        <v>22</v>
      </c>
      <c r="E4136" s="1">
        <v>10</v>
      </c>
      <c r="F4136" s="1">
        <v>2</v>
      </c>
      <c r="G4136" s="1" t="s">
        <v>10</v>
      </c>
      <c r="H4136" s="1" t="s">
        <v>45</v>
      </c>
    </row>
    <row r="4137" spans="1:8" x14ac:dyDescent="0.3">
      <c r="A4137" s="1" t="s">
        <v>3691</v>
      </c>
      <c r="B4137" s="1" t="s">
        <v>3692</v>
      </c>
      <c r="C4137" s="1">
        <v>0</v>
      </c>
      <c r="D4137" s="1">
        <v>26</v>
      </c>
      <c r="E4137" s="1">
        <v>7</v>
      </c>
      <c r="F4137" s="1">
        <v>3</v>
      </c>
      <c r="G4137" s="1" t="s">
        <v>10</v>
      </c>
      <c r="H4137" s="1" t="s">
        <v>91</v>
      </c>
    </row>
    <row r="4138" spans="1:8" x14ac:dyDescent="0.3">
      <c r="A4138" s="1" t="s">
        <v>3693</v>
      </c>
      <c r="B4138" s="1" t="s">
        <v>386</v>
      </c>
      <c r="C4138" s="1">
        <v>0.4</v>
      </c>
      <c r="D4138" s="1">
        <v>69</v>
      </c>
      <c r="E4138" s="1">
        <v>11</v>
      </c>
      <c r="F4138" s="1">
        <v>2</v>
      </c>
      <c r="G4138" s="1" t="s">
        <v>10</v>
      </c>
      <c r="H4138" s="1" t="s">
        <v>22</v>
      </c>
    </row>
    <row r="4139" spans="1:8" x14ac:dyDescent="0.3">
      <c r="A4139" s="1" t="s">
        <v>3694</v>
      </c>
      <c r="B4139" s="1" t="s">
        <v>3695</v>
      </c>
      <c r="C4139" s="1">
        <v>0</v>
      </c>
      <c r="D4139" s="1">
        <v>251</v>
      </c>
      <c r="E4139" s="1">
        <v>40</v>
      </c>
      <c r="F4139" s="1">
        <v>5</v>
      </c>
      <c r="G4139" s="1" t="s">
        <v>14</v>
      </c>
      <c r="H4139" s="1" t="s">
        <v>116</v>
      </c>
    </row>
    <row r="4140" spans="1:8" x14ac:dyDescent="0.3">
      <c r="A4140" s="1" t="s">
        <v>3694</v>
      </c>
      <c r="B4140" s="1" t="s">
        <v>3696</v>
      </c>
      <c r="C4140" s="1">
        <v>0</v>
      </c>
      <c r="D4140" s="1">
        <v>149</v>
      </c>
      <c r="E4140" s="1">
        <v>4</v>
      </c>
      <c r="F4140" s="1">
        <v>5</v>
      </c>
      <c r="G4140" s="1" t="s">
        <v>10</v>
      </c>
      <c r="H4140" s="1" t="s">
        <v>11</v>
      </c>
    </row>
    <row r="4141" spans="1:8" x14ac:dyDescent="0.3">
      <c r="A4141" s="1" t="s">
        <v>3694</v>
      </c>
      <c r="B4141" s="1" t="s">
        <v>635</v>
      </c>
      <c r="C4141" s="1">
        <v>0</v>
      </c>
      <c r="D4141" s="1">
        <v>269</v>
      </c>
      <c r="E4141" s="1">
        <v>126</v>
      </c>
      <c r="F4141" s="1">
        <v>2</v>
      </c>
      <c r="G4141" s="1" t="s">
        <v>10</v>
      </c>
      <c r="H4141" s="1" t="s">
        <v>22</v>
      </c>
    </row>
    <row r="4142" spans="1:8" x14ac:dyDescent="0.3">
      <c r="A4142" s="1" t="s">
        <v>3694</v>
      </c>
      <c r="B4142" s="1" t="s">
        <v>125</v>
      </c>
      <c r="C4142" s="1">
        <v>0</v>
      </c>
      <c r="D4142" s="1">
        <v>3422</v>
      </c>
      <c r="E4142" s="1">
        <v>1061</v>
      </c>
      <c r="F4142" s="1">
        <v>9</v>
      </c>
      <c r="G4142" s="1" t="s">
        <v>57</v>
      </c>
      <c r="H4142" s="1" t="s">
        <v>79</v>
      </c>
    </row>
    <row r="4143" spans="1:8" x14ac:dyDescent="0.3">
      <c r="A4143" s="1" t="s">
        <v>3697</v>
      </c>
      <c r="B4143" s="1" t="s">
        <v>93</v>
      </c>
      <c r="C4143" s="1">
        <v>0</v>
      </c>
      <c r="D4143" s="1">
        <v>58</v>
      </c>
      <c r="E4143" s="1">
        <v>8</v>
      </c>
      <c r="F4143" s="1">
        <v>2</v>
      </c>
      <c r="G4143" s="1" t="s">
        <v>10</v>
      </c>
      <c r="H4143" s="1" t="s">
        <v>18</v>
      </c>
    </row>
    <row r="4144" spans="1:8" x14ac:dyDescent="0.3">
      <c r="A4144" s="1" t="s">
        <v>3697</v>
      </c>
      <c r="B4144" s="1" t="s">
        <v>1150</v>
      </c>
      <c r="C4144" s="1">
        <v>0</v>
      </c>
      <c r="D4144" s="1">
        <v>33</v>
      </c>
      <c r="E4144" s="1">
        <v>1</v>
      </c>
      <c r="F4144" s="1">
        <v>2</v>
      </c>
      <c r="G4144" s="1" t="s">
        <v>10</v>
      </c>
      <c r="H4144" s="1" t="s">
        <v>11</v>
      </c>
    </row>
    <row r="4145" spans="1:8" x14ac:dyDescent="0.3">
      <c r="A4145" s="1" t="s">
        <v>3698</v>
      </c>
      <c r="B4145" s="1" t="s">
        <v>3699</v>
      </c>
      <c r="C4145" s="1">
        <v>0</v>
      </c>
      <c r="D4145" s="1">
        <v>439</v>
      </c>
      <c r="E4145" s="1">
        <v>140</v>
      </c>
      <c r="F4145" s="1">
        <v>4</v>
      </c>
      <c r="G4145" s="1" t="s">
        <v>14</v>
      </c>
      <c r="H4145" s="1" t="s">
        <v>116</v>
      </c>
    </row>
    <row r="4146" spans="1:8" x14ac:dyDescent="0.3">
      <c r="A4146" s="1" t="s">
        <v>3698</v>
      </c>
      <c r="B4146" s="1" t="s">
        <v>1316</v>
      </c>
      <c r="C4146" s="1">
        <v>0</v>
      </c>
      <c r="D4146" s="1">
        <v>146</v>
      </c>
      <c r="E4146" s="1">
        <v>7</v>
      </c>
      <c r="F4146" s="1">
        <v>3</v>
      </c>
      <c r="G4146" s="1" t="s">
        <v>14</v>
      </c>
      <c r="H4146" s="1" t="s">
        <v>116</v>
      </c>
    </row>
    <row r="4147" spans="1:8" x14ac:dyDescent="0.3">
      <c r="A4147" s="1" t="s">
        <v>3698</v>
      </c>
      <c r="B4147" s="1" t="s">
        <v>593</v>
      </c>
      <c r="C4147" s="1">
        <v>0</v>
      </c>
      <c r="D4147" s="1">
        <v>44</v>
      </c>
      <c r="E4147" s="1">
        <v>14</v>
      </c>
      <c r="F4147" s="1">
        <v>4</v>
      </c>
      <c r="G4147" s="1" t="s">
        <v>10</v>
      </c>
      <c r="H4147" s="1" t="s">
        <v>48</v>
      </c>
    </row>
    <row r="4148" spans="1:8" x14ac:dyDescent="0.3">
      <c r="A4148" s="1" t="s">
        <v>3700</v>
      </c>
      <c r="B4148" s="1" t="s">
        <v>1058</v>
      </c>
      <c r="C4148" s="1">
        <v>0.4</v>
      </c>
      <c r="D4148" s="1">
        <v>623</v>
      </c>
      <c r="E4148" s="1">
        <v>41</v>
      </c>
      <c r="F4148" s="1">
        <v>5</v>
      </c>
      <c r="G4148" s="1" t="s">
        <v>10</v>
      </c>
      <c r="H4148" s="1" t="s">
        <v>22</v>
      </c>
    </row>
    <row r="4149" spans="1:8" x14ac:dyDescent="0.3">
      <c r="A4149" s="1" t="s">
        <v>3701</v>
      </c>
      <c r="B4149" s="1" t="s">
        <v>1719</v>
      </c>
      <c r="C4149" s="1">
        <v>0.3</v>
      </c>
      <c r="D4149" s="1">
        <v>99</v>
      </c>
      <c r="E4149" s="1">
        <v>8</v>
      </c>
      <c r="F4149" s="1">
        <v>3</v>
      </c>
      <c r="G4149" s="1" t="s">
        <v>14</v>
      </c>
      <c r="H4149" s="1" t="s">
        <v>116</v>
      </c>
    </row>
    <row r="4150" spans="1:8" x14ac:dyDescent="0.3">
      <c r="A4150" s="1" t="s">
        <v>3701</v>
      </c>
      <c r="B4150" s="1" t="s">
        <v>3702</v>
      </c>
      <c r="C4150" s="1">
        <v>0</v>
      </c>
      <c r="D4150" s="1">
        <v>278</v>
      </c>
      <c r="E4150" s="1">
        <v>14</v>
      </c>
      <c r="F4150" s="1">
        <v>1</v>
      </c>
      <c r="G4150" s="1" t="s">
        <v>10</v>
      </c>
      <c r="H4150" s="1" t="s">
        <v>73</v>
      </c>
    </row>
    <row r="4151" spans="1:8" x14ac:dyDescent="0.3">
      <c r="A4151" s="1" t="s">
        <v>3703</v>
      </c>
      <c r="B4151" s="1" t="s">
        <v>3704</v>
      </c>
      <c r="C4151" s="1">
        <v>0</v>
      </c>
      <c r="D4151" s="1">
        <v>98</v>
      </c>
      <c r="E4151" s="1">
        <v>13</v>
      </c>
      <c r="F4151" s="1">
        <v>2</v>
      </c>
      <c r="G4151" s="1" t="s">
        <v>14</v>
      </c>
      <c r="H4151" s="1" t="s">
        <v>116</v>
      </c>
    </row>
    <row r="4152" spans="1:8" x14ac:dyDescent="0.3">
      <c r="A4152" s="1" t="s">
        <v>3703</v>
      </c>
      <c r="B4152" s="1" t="s">
        <v>1143</v>
      </c>
      <c r="C4152" s="1">
        <v>0</v>
      </c>
      <c r="D4152" s="1">
        <v>67</v>
      </c>
      <c r="E4152" s="1">
        <v>30</v>
      </c>
      <c r="F4152" s="1">
        <v>3</v>
      </c>
      <c r="G4152" s="1" t="s">
        <v>14</v>
      </c>
      <c r="H4152" s="1" t="s">
        <v>116</v>
      </c>
    </row>
    <row r="4153" spans="1:8" x14ac:dyDescent="0.3">
      <c r="A4153" s="1" t="s">
        <v>3705</v>
      </c>
      <c r="B4153" s="1" t="s">
        <v>3706</v>
      </c>
      <c r="C4153" s="1">
        <v>0</v>
      </c>
      <c r="D4153" s="1">
        <v>492</v>
      </c>
      <c r="E4153" s="1">
        <v>5</v>
      </c>
      <c r="F4153" s="1">
        <v>4</v>
      </c>
      <c r="G4153" s="1" t="s">
        <v>14</v>
      </c>
      <c r="H4153" s="1" t="s">
        <v>15</v>
      </c>
    </row>
    <row r="4154" spans="1:8" x14ac:dyDescent="0.3">
      <c r="A4154" s="1" t="s">
        <v>3705</v>
      </c>
      <c r="B4154" s="1" t="s">
        <v>3707</v>
      </c>
      <c r="C4154" s="1">
        <v>0.5</v>
      </c>
      <c r="D4154" s="1">
        <v>989</v>
      </c>
      <c r="E4154" s="1">
        <v>-435</v>
      </c>
      <c r="F4154" s="1">
        <v>4</v>
      </c>
      <c r="G4154" s="1" t="s">
        <v>14</v>
      </c>
      <c r="H4154" s="1" t="s">
        <v>40</v>
      </c>
    </row>
    <row r="4155" spans="1:8" x14ac:dyDescent="0.3">
      <c r="A4155" s="1" t="s">
        <v>3703</v>
      </c>
      <c r="B4155" s="1" t="s">
        <v>3708</v>
      </c>
      <c r="C4155" s="1">
        <v>0</v>
      </c>
      <c r="D4155" s="1">
        <v>41</v>
      </c>
      <c r="E4155" s="1">
        <v>16</v>
      </c>
      <c r="F4155" s="1">
        <v>3</v>
      </c>
      <c r="G4155" s="1" t="s">
        <v>10</v>
      </c>
      <c r="H4155" s="1" t="s">
        <v>29</v>
      </c>
    </row>
    <row r="4156" spans="1:8" x14ac:dyDescent="0.3">
      <c r="A4156" s="1" t="s">
        <v>3709</v>
      </c>
      <c r="B4156" s="1" t="s">
        <v>129</v>
      </c>
      <c r="C4156" s="1">
        <v>0</v>
      </c>
      <c r="D4156" s="1">
        <v>29</v>
      </c>
      <c r="E4156" s="1">
        <v>3</v>
      </c>
      <c r="F4156" s="1">
        <v>1</v>
      </c>
      <c r="G4156" s="1" t="s">
        <v>10</v>
      </c>
      <c r="H4156" s="1" t="s">
        <v>18</v>
      </c>
    </row>
    <row r="4157" spans="1:8" x14ac:dyDescent="0.3">
      <c r="A4157" s="1" t="s">
        <v>3705</v>
      </c>
      <c r="B4157" s="1" t="s">
        <v>1665</v>
      </c>
      <c r="C4157" s="1">
        <v>0</v>
      </c>
      <c r="D4157" s="1">
        <v>158</v>
      </c>
      <c r="E4157" s="1">
        <v>38</v>
      </c>
      <c r="F4157" s="1">
        <v>3</v>
      </c>
      <c r="G4157" s="1" t="s">
        <v>10</v>
      </c>
      <c r="H4157" s="1" t="s">
        <v>48</v>
      </c>
    </row>
    <row r="4158" spans="1:8" x14ac:dyDescent="0.3">
      <c r="A4158" s="1" t="s">
        <v>3705</v>
      </c>
      <c r="B4158" s="1" t="s">
        <v>100</v>
      </c>
      <c r="C4158" s="1">
        <v>0</v>
      </c>
      <c r="D4158" s="1">
        <v>19</v>
      </c>
      <c r="E4158" s="1">
        <v>1</v>
      </c>
      <c r="F4158" s="1">
        <v>3</v>
      </c>
      <c r="G4158" s="1" t="s">
        <v>10</v>
      </c>
      <c r="H4158" s="1" t="s">
        <v>48</v>
      </c>
    </row>
    <row r="4159" spans="1:8" x14ac:dyDescent="0.3">
      <c r="A4159" s="1" t="s">
        <v>3705</v>
      </c>
      <c r="B4159" s="1" t="s">
        <v>176</v>
      </c>
      <c r="C4159" s="1">
        <v>0</v>
      </c>
      <c r="D4159" s="1">
        <v>85</v>
      </c>
      <c r="E4159" s="1">
        <v>18</v>
      </c>
      <c r="F4159" s="1">
        <v>3</v>
      </c>
      <c r="G4159" s="1" t="s">
        <v>10</v>
      </c>
      <c r="H4159" s="1" t="s">
        <v>48</v>
      </c>
    </row>
    <row r="4160" spans="1:8" x14ac:dyDescent="0.3">
      <c r="A4160" s="1" t="s">
        <v>3705</v>
      </c>
      <c r="B4160" s="1" t="s">
        <v>936</v>
      </c>
      <c r="C4160" s="1">
        <v>0</v>
      </c>
      <c r="D4160" s="1">
        <v>14</v>
      </c>
      <c r="E4160" s="1">
        <v>5</v>
      </c>
      <c r="F4160" s="1">
        <v>1</v>
      </c>
      <c r="G4160" s="1" t="s">
        <v>10</v>
      </c>
      <c r="H4160" s="1" t="s">
        <v>48</v>
      </c>
    </row>
    <row r="4161" spans="1:8" x14ac:dyDescent="0.3">
      <c r="A4161" s="1" t="s">
        <v>3705</v>
      </c>
      <c r="B4161" s="1" t="s">
        <v>927</v>
      </c>
      <c r="C4161" s="1">
        <v>0</v>
      </c>
      <c r="D4161" s="1">
        <v>66</v>
      </c>
      <c r="E4161" s="1">
        <v>11</v>
      </c>
      <c r="F4161" s="1">
        <v>4</v>
      </c>
      <c r="G4161" s="1" t="s">
        <v>10</v>
      </c>
      <c r="H4161" s="1" t="s">
        <v>11</v>
      </c>
    </row>
    <row r="4162" spans="1:8" x14ac:dyDescent="0.3">
      <c r="A4162" s="1" t="s">
        <v>3705</v>
      </c>
      <c r="B4162" s="1" t="s">
        <v>2012</v>
      </c>
      <c r="C4162" s="1">
        <v>0</v>
      </c>
      <c r="D4162" s="1">
        <v>111</v>
      </c>
      <c r="E4162" s="1">
        <v>19</v>
      </c>
      <c r="F4162" s="1">
        <v>4</v>
      </c>
      <c r="G4162" s="1" t="s">
        <v>10</v>
      </c>
      <c r="H4162" s="1" t="s">
        <v>77</v>
      </c>
    </row>
    <row r="4163" spans="1:8" x14ac:dyDescent="0.3">
      <c r="A4163" s="1" t="s">
        <v>3709</v>
      </c>
      <c r="B4163" s="1" t="s">
        <v>631</v>
      </c>
      <c r="C4163" s="1">
        <v>0.4</v>
      </c>
      <c r="D4163" s="1">
        <v>204</v>
      </c>
      <c r="E4163" s="1">
        <v>-20</v>
      </c>
      <c r="F4163" s="1">
        <v>2</v>
      </c>
      <c r="G4163" s="1" t="s">
        <v>57</v>
      </c>
      <c r="H4163" s="1" t="s">
        <v>58</v>
      </c>
    </row>
    <row r="4164" spans="1:8" x14ac:dyDescent="0.3">
      <c r="A4164" s="1" t="s">
        <v>3705</v>
      </c>
      <c r="B4164" s="1" t="s">
        <v>2898</v>
      </c>
      <c r="C4164" s="1">
        <v>0.4</v>
      </c>
      <c r="D4164" s="1">
        <v>66</v>
      </c>
      <c r="E4164" s="1">
        <v>-36</v>
      </c>
      <c r="F4164" s="1">
        <v>1</v>
      </c>
      <c r="G4164" s="1" t="s">
        <v>57</v>
      </c>
      <c r="H4164" s="1" t="s">
        <v>58</v>
      </c>
    </row>
    <row r="4165" spans="1:8" x14ac:dyDescent="0.3">
      <c r="A4165" s="1" t="s">
        <v>3710</v>
      </c>
      <c r="B4165" s="1" t="s">
        <v>98</v>
      </c>
      <c r="C4165" s="1">
        <v>0</v>
      </c>
      <c r="D4165" s="1">
        <v>2476</v>
      </c>
      <c r="E4165" s="1">
        <v>1015</v>
      </c>
      <c r="F4165" s="1">
        <v>6</v>
      </c>
      <c r="G4165" s="1" t="s">
        <v>14</v>
      </c>
      <c r="H4165" s="1" t="s">
        <v>15</v>
      </c>
    </row>
    <row r="4166" spans="1:8" x14ac:dyDescent="0.3">
      <c r="A4166" s="1" t="s">
        <v>3710</v>
      </c>
      <c r="B4166" s="1" t="s">
        <v>1168</v>
      </c>
      <c r="C4166" s="1">
        <v>0</v>
      </c>
      <c r="D4166" s="1">
        <v>58</v>
      </c>
      <c r="E4166" s="1">
        <v>19</v>
      </c>
      <c r="F4166" s="1">
        <v>4</v>
      </c>
      <c r="G4166" s="1" t="s">
        <v>10</v>
      </c>
      <c r="H4166" s="1" t="s">
        <v>18</v>
      </c>
    </row>
    <row r="4167" spans="1:8" x14ac:dyDescent="0.3">
      <c r="A4167" s="1" t="s">
        <v>3711</v>
      </c>
      <c r="B4167" s="1" t="s">
        <v>2313</v>
      </c>
      <c r="C4167" s="1">
        <v>0.6</v>
      </c>
      <c r="D4167" s="1">
        <v>78</v>
      </c>
      <c r="E4167" s="1">
        <v>-65</v>
      </c>
      <c r="F4167" s="1">
        <v>2</v>
      </c>
      <c r="G4167" s="1" t="s">
        <v>14</v>
      </c>
      <c r="H4167" s="1" t="s">
        <v>36</v>
      </c>
    </row>
    <row r="4168" spans="1:8" x14ac:dyDescent="0.3">
      <c r="A4168" s="1" t="s">
        <v>3712</v>
      </c>
      <c r="B4168" s="1" t="s">
        <v>2385</v>
      </c>
      <c r="C4168" s="1">
        <v>0</v>
      </c>
      <c r="D4168" s="1">
        <v>244</v>
      </c>
      <c r="E4168" s="1">
        <v>110</v>
      </c>
      <c r="F4168" s="1">
        <v>5</v>
      </c>
      <c r="G4168" s="1" t="s">
        <v>14</v>
      </c>
      <c r="H4168" s="1" t="s">
        <v>116</v>
      </c>
    </row>
    <row r="4169" spans="1:8" x14ac:dyDescent="0.3">
      <c r="A4169" s="1" t="s">
        <v>3713</v>
      </c>
      <c r="B4169" s="1" t="s">
        <v>746</v>
      </c>
      <c r="C4169" s="1">
        <v>0</v>
      </c>
      <c r="D4169" s="1">
        <v>98</v>
      </c>
      <c r="E4169" s="1">
        <v>39</v>
      </c>
      <c r="F4169" s="1">
        <v>2</v>
      </c>
      <c r="G4169" s="1" t="s">
        <v>10</v>
      </c>
      <c r="H4169" s="1" t="s">
        <v>48</v>
      </c>
    </row>
    <row r="4170" spans="1:8" x14ac:dyDescent="0.3">
      <c r="A4170" s="1" t="s">
        <v>3712</v>
      </c>
      <c r="B4170" s="1" t="s">
        <v>111</v>
      </c>
      <c r="C4170" s="1">
        <v>0</v>
      </c>
      <c r="D4170" s="1">
        <v>83</v>
      </c>
      <c r="E4170" s="1">
        <v>12</v>
      </c>
      <c r="F4170" s="1">
        <v>3</v>
      </c>
      <c r="G4170" s="1" t="s">
        <v>10</v>
      </c>
      <c r="H4170" s="1" t="s">
        <v>18</v>
      </c>
    </row>
    <row r="4171" spans="1:8" x14ac:dyDescent="0.3">
      <c r="A4171" s="1" t="s">
        <v>3712</v>
      </c>
      <c r="B4171" s="1" t="s">
        <v>786</v>
      </c>
      <c r="C4171" s="1">
        <v>0</v>
      </c>
      <c r="D4171" s="1">
        <v>28</v>
      </c>
      <c r="E4171" s="1">
        <v>14</v>
      </c>
      <c r="F4171" s="1">
        <v>4</v>
      </c>
      <c r="G4171" s="1" t="s">
        <v>10</v>
      </c>
      <c r="H4171" s="1" t="s">
        <v>48</v>
      </c>
    </row>
    <row r="4172" spans="1:8" x14ac:dyDescent="0.3">
      <c r="A4172" s="1" t="s">
        <v>3714</v>
      </c>
      <c r="B4172" s="1" t="s">
        <v>424</v>
      </c>
      <c r="C4172" s="1">
        <v>0.15</v>
      </c>
      <c r="D4172" s="1">
        <v>448</v>
      </c>
      <c r="E4172" s="1">
        <v>0</v>
      </c>
      <c r="F4172" s="1">
        <v>2</v>
      </c>
      <c r="G4172" s="1" t="s">
        <v>57</v>
      </c>
      <c r="H4172" s="1" t="s">
        <v>58</v>
      </c>
    </row>
    <row r="4173" spans="1:8" x14ac:dyDescent="0.3">
      <c r="A4173" s="1" t="s">
        <v>3715</v>
      </c>
      <c r="B4173" s="1" t="s">
        <v>1586</v>
      </c>
      <c r="C4173" s="1">
        <v>0</v>
      </c>
      <c r="D4173" s="1">
        <v>321</v>
      </c>
      <c r="E4173" s="1">
        <v>35</v>
      </c>
      <c r="F4173" s="1">
        <v>2</v>
      </c>
      <c r="G4173" s="1" t="s">
        <v>57</v>
      </c>
      <c r="H4173" s="1" t="s">
        <v>58</v>
      </c>
    </row>
    <row r="4174" spans="1:8" x14ac:dyDescent="0.3">
      <c r="A4174" s="1" t="s">
        <v>3716</v>
      </c>
      <c r="B4174" s="1" t="s">
        <v>750</v>
      </c>
      <c r="C4174" s="1">
        <v>0.1</v>
      </c>
      <c r="D4174" s="1">
        <v>404</v>
      </c>
      <c r="E4174" s="1">
        <v>99</v>
      </c>
      <c r="F4174" s="1">
        <v>3</v>
      </c>
      <c r="G4174" s="1" t="s">
        <v>14</v>
      </c>
      <c r="H4174" s="1" t="s">
        <v>36</v>
      </c>
    </row>
    <row r="4175" spans="1:8" x14ac:dyDescent="0.3">
      <c r="A4175" s="1" t="s">
        <v>3716</v>
      </c>
      <c r="B4175" s="1" t="s">
        <v>3717</v>
      </c>
      <c r="C4175" s="1">
        <v>0</v>
      </c>
      <c r="D4175" s="1">
        <v>246</v>
      </c>
      <c r="E4175" s="1">
        <v>39</v>
      </c>
      <c r="F4175" s="1">
        <v>5</v>
      </c>
      <c r="G4175" s="1" t="s">
        <v>10</v>
      </c>
      <c r="H4175" s="1" t="s">
        <v>11</v>
      </c>
    </row>
    <row r="4176" spans="1:8" x14ac:dyDescent="0.3">
      <c r="A4176" s="1" t="s">
        <v>3716</v>
      </c>
      <c r="B4176" s="1" t="s">
        <v>3718</v>
      </c>
      <c r="C4176" s="1">
        <v>0.1</v>
      </c>
      <c r="D4176" s="1">
        <v>156</v>
      </c>
      <c r="E4176" s="1">
        <v>47</v>
      </c>
      <c r="F4176" s="1">
        <v>3</v>
      </c>
      <c r="G4176" s="1" t="s">
        <v>10</v>
      </c>
      <c r="H4176" s="1" t="s">
        <v>22</v>
      </c>
    </row>
    <row r="4177" spans="1:8" x14ac:dyDescent="0.3">
      <c r="A4177" s="1" t="s">
        <v>3716</v>
      </c>
      <c r="B4177" s="1" t="s">
        <v>2862</v>
      </c>
      <c r="C4177" s="1">
        <v>0.15</v>
      </c>
      <c r="D4177" s="1">
        <v>299</v>
      </c>
      <c r="E4177" s="1">
        <v>-25</v>
      </c>
      <c r="F4177" s="1">
        <v>2</v>
      </c>
      <c r="G4177" s="1" t="s">
        <v>57</v>
      </c>
      <c r="H4177" s="1" t="s">
        <v>58</v>
      </c>
    </row>
    <row r="4178" spans="1:8" x14ac:dyDescent="0.3">
      <c r="A4178" s="1" t="s">
        <v>3719</v>
      </c>
      <c r="B4178" s="1" t="s">
        <v>3692</v>
      </c>
      <c r="C4178" s="1">
        <v>0.5</v>
      </c>
      <c r="D4178" s="1">
        <v>22</v>
      </c>
      <c r="E4178" s="1">
        <v>-11</v>
      </c>
      <c r="F4178" s="1">
        <v>5</v>
      </c>
      <c r="G4178" s="1" t="s">
        <v>10</v>
      </c>
      <c r="H4178" s="1" t="s">
        <v>91</v>
      </c>
    </row>
    <row r="4179" spans="1:8" x14ac:dyDescent="0.3">
      <c r="A4179" s="1" t="s">
        <v>3719</v>
      </c>
      <c r="B4179" s="1" t="s">
        <v>1198</v>
      </c>
      <c r="C4179" s="1">
        <v>0.5</v>
      </c>
      <c r="D4179" s="1">
        <v>197</v>
      </c>
      <c r="E4179" s="1">
        <v>-118</v>
      </c>
      <c r="F4179" s="1">
        <v>2</v>
      </c>
      <c r="G4179" s="1" t="s">
        <v>10</v>
      </c>
      <c r="H4179" s="1" t="s">
        <v>22</v>
      </c>
    </row>
    <row r="4180" spans="1:8" x14ac:dyDescent="0.3">
      <c r="A4180" s="1" t="s">
        <v>3720</v>
      </c>
      <c r="B4180" s="1" t="s">
        <v>3721</v>
      </c>
      <c r="C4180" s="1">
        <v>0</v>
      </c>
      <c r="D4180" s="1">
        <v>448</v>
      </c>
      <c r="E4180" s="1">
        <v>81</v>
      </c>
      <c r="F4180" s="1">
        <v>3</v>
      </c>
      <c r="G4180" s="1" t="s">
        <v>14</v>
      </c>
      <c r="H4180" s="1" t="s">
        <v>15</v>
      </c>
    </row>
    <row r="4181" spans="1:8" x14ac:dyDescent="0.3">
      <c r="A4181" s="1" t="s">
        <v>3720</v>
      </c>
      <c r="B4181" s="1" t="s">
        <v>115</v>
      </c>
      <c r="C4181" s="1">
        <v>0</v>
      </c>
      <c r="D4181" s="1">
        <v>40</v>
      </c>
      <c r="E4181" s="1">
        <v>8</v>
      </c>
      <c r="F4181" s="1">
        <v>2</v>
      </c>
      <c r="G4181" s="1" t="s">
        <v>14</v>
      </c>
      <c r="H4181" s="1" t="s">
        <v>116</v>
      </c>
    </row>
    <row r="4182" spans="1:8" x14ac:dyDescent="0.3">
      <c r="A4182" s="1" t="s">
        <v>3720</v>
      </c>
      <c r="B4182" s="1" t="s">
        <v>3238</v>
      </c>
      <c r="C4182" s="1">
        <v>0</v>
      </c>
      <c r="D4182" s="1">
        <v>1987</v>
      </c>
      <c r="E4182" s="1">
        <v>338</v>
      </c>
      <c r="F4182" s="1">
        <v>4</v>
      </c>
      <c r="G4182" s="1" t="s">
        <v>10</v>
      </c>
      <c r="H4182" s="1" t="s">
        <v>73</v>
      </c>
    </row>
    <row r="4183" spans="1:8" x14ac:dyDescent="0.3">
      <c r="A4183" s="1" t="s">
        <v>3720</v>
      </c>
      <c r="B4183" s="1" t="s">
        <v>42</v>
      </c>
      <c r="C4183" s="1">
        <v>0</v>
      </c>
      <c r="D4183" s="1">
        <v>165</v>
      </c>
      <c r="E4183" s="1">
        <v>30</v>
      </c>
      <c r="F4183" s="1">
        <v>3</v>
      </c>
      <c r="G4183" s="1" t="s">
        <v>10</v>
      </c>
      <c r="H4183" s="1" t="s">
        <v>18</v>
      </c>
    </row>
    <row r="4184" spans="1:8" x14ac:dyDescent="0.3">
      <c r="A4184" s="1" t="s">
        <v>3720</v>
      </c>
      <c r="B4184" s="1" t="s">
        <v>2037</v>
      </c>
      <c r="C4184" s="1">
        <v>0</v>
      </c>
      <c r="D4184" s="1">
        <v>59</v>
      </c>
      <c r="E4184" s="1">
        <v>21</v>
      </c>
      <c r="F4184" s="1">
        <v>2</v>
      </c>
      <c r="G4184" s="1" t="s">
        <v>10</v>
      </c>
      <c r="H4184" s="1" t="s">
        <v>48</v>
      </c>
    </row>
    <row r="4185" spans="1:8" x14ac:dyDescent="0.3">
      <c r="A4185" s="1" t="s">
        <v>3720</v>
      </c>
      <c r="B4185" s="1" t="s">
        <v>3383</v>
      </c>
      <c r="C4185" s="1">
        <v>0</v>
      </c>
      <c r="D4185" s="1">
        <v>149</v>
      </c>
      <c r="E4185" s="1">
        <v>67</v>
      </c>
      <c r="F4185" s="1">
        <v>5</v>
      </c>
      <c r="G4185" s="1" t="s">
        <v>10</v>
      </c>
      <c r="H4185" s="1" t="s">
        <v>11</v>
      </c>
    </row>
    <row r="4186" spans="1:8" x14ac:dyDescent="0.3">
      <c r="A4186" s="1" t="s">
        <v>3720</v>
      </c>
      <c r="B4186" s="1" t="s">
        <v>1002</v>
      </c>
      <c r="C4186" s="1">
        <v>0</v>
      </c>
      <c r="D4186" s="1">
        <v>49</v>
      </c>
      <c r="E4186" s="1">
        <v>8</v>
      </c>
      <c r="F4186" s="1">
        <v>5</v>
      </c>
      <c r="G4186" s="1" t="s">
        <v>10</v>
      </c>
      <c r="H4186" s="1" t="s">
        <v>22</v>
      </c>
    </row>
    <row r="4187" spans="1:8" x14ac:dyDescent="0.3">
      <c r="A4187" s="1" t="s">
        <v>3722</v>
      </c>
      <c r="B4187" s="1" t="s">
        <v>1366</v>
      </c>
      <c r="C4187" s="1">
        <v>0</v>
      </c>
      <c r="D4187" s="1">
        <v>905</v>
      </c>
      <c r="E4187" s="1">
        <v>81</v>
      </c>
      <c r="F4187" s="1">
        <v>3</v>
      </c>
      <c r="G4187" s="1" t="s">
        <v>10</v>
      </c>
      <c r="H4187" s="1" t="s">
        <v>73</v>
      </c>
    </row>
    <row r="4188" spans="1:8" x14ac:dyDescent="0.3">
      <c r="A4188" s="1" t="s">
        <v>3722</v>
      </c>
      <c r="B4188" s="1" t="s">
        <v>156</v>
      </c>
      <c r="C4188" s="1">
        <v>0</v>
      </c>
      <c r="D4188" s="1">
        <v>91</v>
      </c>
      <c r="E4188" s="1">
        <v>14</v>
      </c>
      <c r="F4188" s="1">
        <v>3</v>
      </c>
      <c r="G4188" s="1" t="s">
        <v>10</v>
      </c>
      <c r="H4188" s="1" t="s">
        <v>18</v>
      </c>
    </row>
    <row r="4189" spans="1:8" x14ac:dyDescent="0.3">
      <c r="A4189" s="1" t="s">
        <v>3722</v>
      </c>
      <c r="B4189" s="1" t="s">
        <v>930</v>
      </c>
      <c r="C4189" s="1">
        <v>0</v>
      </c>
      <c r="D4189" s="1">
        <v>194</v>
      </c>
      <c r="E4189" s="1">
        <v>84</v>
      </c>
      <c r="F4189" s="1">
        <v>4</v>
      </c>
      <c r="G4189" s="1" t="s">
        <v>10</v>
      </c>
      <c r="H4189" s="1" t="s">
        <v>18</v>
      </c>
    </row>
    <row r="4190" spans="1:8" x14ac:dyDescent="0.3">
      <c r="A4190" s="1" t="s">
        <v>3722</v>
      </c>
      <c r="B4190" s="1" t="s">
        <v>129</v>
      </c>
      <c r="C4190" s="1">
        <v>0</v>
      </c>
      <c r="D4190" s="1">
        <v>116</v>
      </c>
      <c r="E4190" s="1">
        <v>13</v>
      </c>
      <c r="F4190" s="1">
        <v>4</v>
      </c>
      <c r="G4190" s="1" t="s">
        <v>10</v>
      </c>
      <c r="H4190" s="1" t="s">
        <v>18</v>
      </c>
    </row>
    <row r="4191" spans="1:8" x14ac:dyDescent="0.3">
      <c r="A4191" s="1" t="s">
        <v>3722</v>
      </c>
      <c r="B4191" s="1" t="s">
        <v>3290</v>
      </c>
      <c r="C4191" s="1">
        <v>0</v>
      </c>
      <c r="D4191" s="1">
        <v>57</v>
      </c>
      <c r="E4191" s="1">
        <v>28</v>
      </c>
      <c r="F4191" s="1">
        <v>2</v>
      </c>
      <c r="G4191" s="1" t="s">
        <v>10</v>
      </c>
      <c r="H4191" s="1" t="s">
        <v>91</v>
      </c>
    </row>
    <row r="4192" spans="1:8" x14ac:dyDescent="0.3">
      <c r="A4192" s="1" t="s">
        <v>3722</v>
      </c>
      <c r="B4192" s="1" t="s">
        <v>940</v>
      </c>
      <c r="C4192" s="1">
        <v>0</v>
      </c>
      <c r="D4192" s="1">
        <v>1954</v>
      </c>
      <c r="E4192" s="1">
        <v>782</v>
      </c>
      <c r="F4192" s="1">
        <v>3</v>
      </c>
      <c r="G4192" s="1" t="s">
        <v>57</v>
      </c>
      <c r="H4192" s="1" t="s">
        <v>70</v>
      </c>
    </row>
    <row r="4193" spans="1:8" x14ac:dyDescent="0.3">
      <c r="A4193" s="1" t="s">
        <v>3723</v>
      </c>
      <c r="B4193" s="1" t="s">
        <v>3724</v>
      </c>
      <c r="C4193" s="1">
        <v>0.35</v>
      </c>
      <c r="D4193" s="1">
        <v>1691</v>
      </c>
      <c r="E4193" s="1">
        <v>-833</v>
      </c>
      <c r="F4193" s="1">
        <v>5</v>
      </c>
      <c r="G4193" s="1" t="s">
        <v>14</v>
      </c>
      <c r="H4193" s="1" t="s">
        <v>40</v>
      </c>
    </row>
    <row r="4194" spans="1:8" x14ac:dyDescent="0.3">
      <c r="A4194" s="1" t="s">
        <v>3725</v>
      </c>
      <c r="B4194" s="1" t="s">
        <v>3726</v>
      </c>
      <c r="C4194" s="1">
        <v>0.1</v>
      </c>
      <c r="D4194" s="1">
        <v>104</v>
      </c>
      <c r="E4194" s="1">
        <v>-7</v>
      </c>
      <c r="F4194" s="1">
        <v>2</v>
      </c>
      <c r="G4194" s="1" t="s">
        <v>10</v>
      </c>
      <c r="H4194" s="1" t="s">
        <v>73</v>
      </c>
    </row>
    <row r="4195" spans="1:8" x14ac:dyDescent="0.3">
      <c r="A4195" s="1" t="s">
        <v>3723</v>
      </c>
      <c r="B4195" s="1" t="s">
        <v>3216</v>
      </c>
      <c r="C4195" s="1">
        <v>0</v>
      </c>
      <c r="D4195" s="1">
        <v>415</v>
      </c>
      <c r="E4195" s="1">
        <v>62</v>
      </c>
      <c r="F4195" s="1">
        <v>8</v>
      </c>
      <c r="G4195" s="1" t="s">
        <v>10</v>
      </c>
      <c r="H4195" s="1" t="s">
        <v>18</v>
      </c>
    </row>
    <row r="4196" spans="1:8" x14ac:dyDescent="0.3">
      <c r="A4196" s="1" t="s">
        <v>3723</v>
      </c>
      <c r="B4196" s="1" t="s">
        <v>1068</v>
      </c>
      <c r="C4196" s="1">
        <v>0</v>
      </c>
      <c r="D4196" s="1">
        <v>29</v>
      </c>
      <c r="E4196" s="1">
        <v>10</v>
      </c>
      <c r="F4196" s="1">
        <v>2</v>
      </c>
      <c r="G4196" s="1" t="s">
        <v>10</v>
      </c>
      <c r="H4196" s="1" t="s">
        <v>48</v>
      </c>
    </row>
    <row r="4197" spans="1:8" x14ac:dyDescent="0.3">
      <c r="A4197" s="1" t="s">
        <v>3723</v>
      </c>
      <c r="B4197" s="1" t="s">
        <v>3617</v>
      </c>
      <c r="C4197" s="1">
        <v>0</v>
      </c>
      <c r="D4197" s="1">
        <v>41</v>
      </c>
      <c r="E4197" s="1">
        <v>13</v>
      </c>
      <c r="F4197" s="1">
        <v>2</v>
      </c>
      <c r="G4197" s="1" t="s">
        <v>10</v>
      </c>
      <c r="H4197" s="1" t="s">
        <v>11</v>
      </c>
    </row>
    <row r="4198" spans="1:8" x14ac:dyDescent="0.3">
      <c r="A4198" s="1" t="s">
        <v>3725</v>
      </c>
      <c r="B4198" s="1" t="s">
        <v>1037</v>
      </c>
      <c r="C4198" s="1">
        <v>0</v>
      </c>
      <c r="D4198" s="1">
        <v>742</v>
      </c>
      <c r="E4198" s="1">
        <v>59</v>
      </c>
      <c r="F4198" s="1">
        <v>3</v>
      </c>
      <c r="G4198" s="1" t="s">
        <v>57</v>
      </c>
      <c r="H4198" s="1" t="s">
        <v>96</v>
      </c>
    </row>
    <row r="4199" spans="1:8" x14ac:dyDescent="0.3">
      <c r="A4199" s="1" t="s">
        <v>3727</v>
      </c>
      <c r="B4199" s="1" t="s">
        <v>1192</v>
      </c>
      <c r="C4199" s="1">
        <v>0</v>
      </c>
      <c r="D4199" s="1">
        <v>326</v>
      </c>
      <c r="E4199" s="1">
        <v>107</v>
      </c>
      <c r="F4199" s="1">
        <v>3</v>
      </c>
      <c r="G4199" s="1" t="s">
        <v>14</v>
      </c>
      <c r="H4199" s="1" t="s">
        <v>116</v>
      </c>
    </row>
    <row r="4200" spans="1:8" x14ac:dyDescent="0.3">
      <c r="A4200" s="1" t="s">
        <v>3727</v>
      </c>
      <c r="B4200" s="1" t="s">
        <v>206</v>
      </c>
      <c r="C4200" s="1">
        <v>0</v>
      </c>
      <c r="D4200" s="1">
        <v>44</v>
      </c>
      <c r="E4200" s="1">
        <v>7</v>
      </c>
      <c r="F4200" s="1">
        <v>4</v>
      </c>
      <c r="G4200" s="1" t="s">
        <v>10</v>
      </c>
      <c r="H4200" s="1" t="s">
        <v>29</v>
      </c>
    </row>
    <row r="4201" spans="1:8" x14ac:dyDescent="0.3">
      <c r="A4201" s="1" t="s">
        <v>3728</v>
      </c>
      <c r="B4201" s="1" t="s">
        <v>85</v>
      </c>
      <c r="C4201" s="1">
        <v>0</v>
      </c>
      <c r="D4201" s="1">
        <v>255</v>
      </c>
      <c r="E4201" s="1">
        <v>74</v>
      </c>
      <c r="F4201" s="1">
        <v>5</v>
      </c>
      <c r="G4201" s="1" t="s">
        <v>10</v>
      </c>
      <c r="H4201" s="1" t="s">
        <v>48</v>
      </c>
    </row>
    <row r="4202" spans="1:8" x14ac:dyDescent="0.3">
      <c r="A4202" s="1" t="s">
        <v>3728</v>
      </c>
      <c r="B4202" s="1" t="s">
        <v>1474</v>
      </c>
      <c r="C4202" s="1">
        <v>0</v>
      </c>
      <c r="D4202" s="1">
        <v>964</v>
      </c>
      <c r="E4202" s="1">
        <v>231</v>
      </c>
      <c r="F4202" s="1">
        <v>5</v>
      </c>
      <c r="G4202" s="1" t="s">
        <v>57</v>
      </c>
      <c r="H4202" s="1" t="s">
        <v>79</v>
      </c>
    </row>
    <row r="4203" spans="1:8" x14ac:dyDescent="0.3">
      <c r="A4203" s="1" t="s">
        <v>3729</v>
      </c>
      <c r="B4203" s="1" t="s">
        <v>602</v>
      </c>
      <c r="C4203" s="1">
        <v>0</v>
      </c>
      <c r="D4203" s="1">
        <v>1235</v>
      </c>
      <c r="E4203" s="1">
        <v>469</v>
      </c>
      <c r="F4203" s="1">
        <v>3</v>
      </c>
      <c r="G4203" s="1" t="s">
        <v>14</v>
      </c>
      <c r="H4203" s="1" t="s">
        <v>15</v>
      </c>
    </row>
    <row r="4204" spans="1:8" x14ac:dyDescent="0.3">
      <c r="A4204" s="1" t="s">
        <v>3729</v>
      </c>
      <c r="B4204" s="1" t="s">
        <v>1205</v>
      </c>
      <c r="C4204" s="1">
        <v>0</v>
      </c>
      <c r="D4204" s="1">
        <v>83</v>
      </c>
      <c r="E4204" s="1">
        <v>20</v>
      </c>
      <c r="F4204" s="1">
        <v>7</v>
      </c>
      <c r="G4204" s="1" t="s">
        <v>10</v>
      </c>
      <c r="H4204" s="1" t="s">
        <v>91</v>
      </c>
    </row>
    <row r="4205" spans="1:8" x14ac:dyDescent="0.3">
      <c r="A4205" s="1" t="s">
        <v>3729</v>
      </c>
      <c r="B4205" s="1" t="s">
        <v>3470</v>
      </c>
      <c r="C4205" s="1">
        <v>0</v>
      </c>
      <c r="D4205" s="1">
        <v>22</v>
      </c>
      <c r="E4205" s="1">
        <v>9</v>
      </c>
      <c r="F4205" s="1">
        <v>2</v>
      </c>
      <c r="G4205" s="1" t="s">
        <v>10</v>
      </c>
      <c r="H4205" s="1" t="s">
        <v>29</v>
      </c>
    </row>
    <row r="4206" spans="1:8" x14ac:dyDescent="0.3">
      <c r="A4206" s="1" t="s">
        <v>3729</v>
      </c>
      <c r="B4206" s="1" t="s">
        <v>416</v>
      </c>
      <c r="C4206" s="1">
        <v>0.4</v>
      </c>
      <c r="D4206" s="1">
        <v>475</v>
      </c>
      <c r="E4206" s="1">
        <v>-238</v>
      </c>
      <c r="F4206" s="1">
        <v>4</v>
      </c>
      <c r="G4206" s="1" t="s">
        <v>10</v>
      </c>
      <c r="H4206" s="1" t="s">
        <v>22</v>
      </c>
    </row>
    <row r="4207" spans="1:8" x14ac:dyDescent="0.3">
      <c r="A4207" s="1" t="s">
        <v>3729</v>
      </c>
      <c r="B4207" s="1" t="s">
        <v>697</v>
      </c>
      <c r="C4207" s="1">
        <v>0.4</v>
      </c>
      <c r="D4207" s="1">
        <v>765</v>
      </c>
      <c r="E4207" s="1">
        <v>-370</v>
      </c>
      <c r="F4207" s="1">
        <v>2</v>
      </c>
      <c r="G4207" s="1" t="s">
        <v>57</v>
      </c>
      <c r="H4207" s="1" t="s">
        <v>70</v>
      </c>
    </row>
    <row r="4208" spans="1:8" x14ac:dyDescent="0.3">
      <c r="A4208" s="1" t="s">
        <v>3730</v>
      </c>
      <c r="B4208" s="1" t="s">
        <v>291</v>
      </c>
      <c r="C4208" s="1">
        <v>0.1</v>
      </c>
      <c r="D4208" s="1">
        <v>86</v>
      </c>
      <c r="E4208" s="1">
        <v>31</v>
      </c>
      <c r="F4208" s="1">
        <v>8</v>
      </c>
      <c r="G4208" s="1" t="s">
        <v>10</v>
      </c>
      <c r="H4208" s="1" t="s">
        <v>18</v>
      </c>
    </row>
    <row r="4209" spans="1:8" x14ac:dyDescent="0.3">
      <c r="A4209" s="1" t="s">
        <v>3730</v>
      </c>
      <c r="B4209" s="1" t="s">
        <v>3656</v>
      </c>
      <c r="C4209" s="1">
        <v>0.1</v>
      </c>
      <c r="D4209" s="1">
        <v>672</v>
      </c>
      <c r="E4209" s="1">
        <v>194</v>
      </c>
      <c r="F4209" s="1">
        <v>3</v>
      </c>
      <c r="G4209" s="1" t="s">
        <v>57</v>
      </c>
      <c r="H4209" s="1" t="s">
        <v>96</v>
      </c>
    </row>
    <row r="4210" spans="1:8" x14ac:dyDescent="0.3">
      <c r="A4210" s="1" t="s">
        <v>3731</v>
      </c>
      <c r="B4210" s="1" t="s">
        <v>3721</v>
      </c>
      <c r="C4210" s="1">
        <v>0.1</v>
      </c>
      <c r="D4210" s="1">
        <v>135</v>
      </c>
      <c r="E4210" s="1">
        <v>12</v>
      </c>
      <c r="F4210" s="1">
        <v>1</v>
      </c>
      <c r="G4210" s="1" t="s">
        <v>14</v>
      </c>
      <c r="H4210" s="1" t="s">
        <v>15</v>
      </c>
    </row>
    <row r="4211" spans="1:8" x14ac:dyDescent="0.3">
      <c r="A4211" s="1" t="s">
        <v>3731</v>
      </c>
      <c r="B4211" s="1" t="s">
        <v>2852</v>
      </c>
      <c r="C4211" s="1">
        <v>0.1</v>
      </c>
      <c r="D4211" s="1">
        <v>680</v>
      </c>
      <c r="E4211" s="1">
        <v>60</v>
      </c>
      <c r="F4211" s="1">
        <v>9</v>
      </c>
      <c r="G4211" s="1" t="s">
        <v>14</v>
      </c>
      <c r="H4211" s="1" t="s">
        <v>36</v>
      </c>
    </row>
    <row r="4212" spans="1:8" x14ac:dyDescent="0.3">
      <c r="A4212" s="1" t="s">
        <v>3732</v>
      </c>
      <c r="B4212" s="1" t="s">
        <v>3733</v>
      </c>
      <c r="C4212" s="1">
        <v>0</v>
      </c>
      <c r="D4212" s="1">
        <v>2147</v>
      </c>
      <c r="E4212" s="1">
        <v>580</v>
      </c>
      <c r="F4212" s="1">
        <v>7</v>
      </c>
      <c r="G4212" s="1" t="s">
        <v>10</v>
      </c>
      <c r="H4212" s="1" t="s">
        <v>73</v>
      </c>
    </row>
    <row r="4213" spans="1:8" x14ac:dyDescent="0.3">
      <c r="A4213" s="1" t="s">
        <v>3734</v>
      </c>
      <c r="B4213" s="1" t="s">
        <v>1603</v>
      </c>
      <c r="C4213" s="1">
        <v>0</v>
      </c>
      <c r="D4213" s="1">
        <v>49</v>
      </c>
      <c r="E4213" s="1">
        <v>24</v>
      </c>
      <c r="F4213" s="1">
        <v>3</v>
      </c>
      <c r="G4213" s="1" t="s">
        <v>10</v>
      </c>
      <c r="H4213" s="1" t="s">
        <v>29</v>
      </c>
    </row>
    <row r="4214" spans="1:8" x14ac:dyDescent="0.3">
      <c r="A4214" s="1" t="s">
        <v>3734</v>
      </c>
      <c r="B4214" s="1" t="s">
        <v>3060</v>
      </c>
      <c r="C4214" s="1">
        <v>0.15</v>
      </c>
      <c r="D4214" s="1">
        <v>304</v>
      </c>
      <c r="E4214" s="1">
        <v>72</v>
      </c>
      <c r="F4214" s="1">
        <v>3</v>
      </c>
      <c r="G4214" s="1" t="s">
        <v>57</v>
      </c>
      <c r="H4214" s="1" t="s">
        <v>58</v>
      </c>
    </row>
    <row r="4215" spans="1:8" x14ac:dyDescent="0.3">
      <c r="A4215" s="1" t="s">
        <v>3735</v>
      </c>
      <c r="B4215" s="1" t="s">
        <v>653</v>
      </c>
      <c r="C4215" s="1">
        <v>0</v>
      </c>
      <c r="D4215" s="1">
        <v>88</v>
      </c>
      <c r="E4215" s="1">
        <v>4</v>
      </c>
      <c r="F4215" s="1">
        <v>3</v>
      </c>
      <c r="G4215" s="1" t="s">
        <v>10</v>
      </c>
      <c r="H4215" s="1" t="s">
        <v>18</v>
      </c>
    </row>
    <row r="4216" spans="1:8" x14ac:dyDescent="0.3">
      <c r="A4216" s="1" t="s">
        <v>3735</v>
      </c>
      <c r="B4216" s="1" t="s">
        <v>1419</v>
      </c>
      <c r="C4216" s="1">
        <v>0</v>
      </c>
      <c r="D4216" s="1">
        <v>18</v>
      </c>
      <c r="E4216" s="1">
        <v>5</v>
      </c>
      <c r="F4216" s="1">
        <v>1</v>
      </c>
      <c r="G4216" s="1" t="s">
        <v>10</v>
      </c>
      <c r="H4216" s="1" t="s">
        <v>11</v>
      </c>
    </row>
    <row r="4217" spans="1:8" x14ac:dyDescent="0.3">
      <c r="A4217" s="1" t="s">
        <v>3736</v>
      </c>
      <c r="B4217" s="1" t="s">
        <v>3078</v>
      </c>
      <c r="C4217" s="1">
        <v>0</v>
      </c>
      <c r="D4217" s="1">
        <v>2070</v>
      </c>
      <c r="E4217" s="1">
        <v>186</v>
      </c>
      <c r="F4217" s="1">
        <v>7</v>
      </c>
      <c r="G4217" s="1" t="s">
        <v>57</v>
      </c>
      <c r="H4217" s="1" t="s">
        <v>79</v>
      </c>
    </row>
    <row r="4218" spans="1:8" x14ac:dyDescent="0.3">
      <c r="A4218" s="1" t="s">
        <v>3737</v>
      </c>
      <c r="B4218" s="1" t="s">
        <v>923</v>
      </c>
      <c r="C4218" s="1">
        <v>0</v>
      </c>
      <c r="D4218" s="1">
        <v>106</v>
      </c>
      <c r="E4218" s="1">
        <v>30</v>
      </c>
      <c r="F4218" s="1">
        <v>4</v>
      </c>
      <c r="G4218" s="1" t="s">
        <v>14</v>
      </c>
      <c r="H4218" s="1" t="s">
        <v>116</v>
      </c>
    </row>
    <row r="4219" spans="1:8" x14ac:dyDescent="0.3">
      <c r="A4219" s="1" t="s">
        <v>3737</v>
      </c>
      <c r="B4219" s="1" t="s">
        <v>403</v>
      </c>
      <c r="C4219" s="1">
        <v>0</v>
      </c>
      <c r="D4219" s="1">
        <v>71</v>
      </c>
      <c r="E4219" s="1">
        <v>6</v>
      </c>
      <c r="F4219" s="1">
        <v>4</v>
      </c>
      <c r="G4219" s="1" t="s">
        <v>10</v>
      </c>
      <c r="H4219" s="1" t="s">
        <v>18</v>
      </c>
    </row>
    <row r="4220" spans="1:8" x14ac:dyDescent="0.3">
      <c r="A4220" s="1" t="s">
        <v>3738</v>
      </c>
      <c r="B4220" s="1" t="s">
        <v>2207</v>
      </c>
      <c r="C4220" s="1">
        <v>0</v>
      </c>
      <c r="D4220" s="1">
        <v>32</v>
      </c>
      <c r="E4220" s="1">
        <v>2</v>
      </c>
      <c r="F4220" s="1">
        <v>2</v>
      </c>
      <c r="G4220" s="1" t="s">
        <v>10</v>
      </c>
      <c r="H4220" s="1" t="s">
        <v>91</v>
      </c>
    </row>
    <row r="4221" spans="1:8" x14ac:dyDescent="0.3">
      <c r="A4221" s="1" t="s">
        <v>3738</v>
      </c>
      <c r="B4221" s="1" t="s">
        <v>1914</v>
      </c>
      <c r="C4221" s="1">
        <v>0</v>
      </c>
      <c r="D4221" s="1">
        <v>490</v>
      </c>
      <c r="E4221" s="1">
        <v>39</v>
      </c>
      <c r="F4221" s="1">
        <v>4</v>
      </c>
      <c r="G4221" s="1" t="s">
        <v>57</v>
      </c>
      <c r="H4221" s="1" t="s">
        <v>79</v>
      </c>
    </row>
    <row r="4222" spans="1:8" x14ac:dyDescent="0.3">
      <c r="A4222" s="1" t="s">
        <v>3739</v>
      </c>
      <c r="B4222" s="1" t="s">
        <v>129</v>
      </c>
      <c r="C4222" s="1">
        <v>0</v>
      </c>
      <c r="D4222" s="1">
        <v>131</v>
      </c>
      <c r="E4222" s="1">
        <v>34</v>
      </c>
      <c r="F4222" s="1">
        <v>5</v>
      </c>
      <c r="G4222" s="1" t="s">
        <v>10</v>
      </c>
      <c r="H4222" s="1" t="s">
        <v>18</v>
      </c>
    </row>
    <row r="4223" spans="1:8" x14ac:dyDescent="0.3">
      <c r="A4223" s="1" t="s">
        <v>3740</v>
      </c>
      <c r="B4223" s="1" t="s">
        <v>106</v>
      </c>
      <c r="C4223" s="1">
        <v>0.2</v>
      </c>
      <c r="D4223" s="1">
        <v>323</v>
      </c>
      <c r="E4223" s="1">
        <v>-61</v>
      </c>
      <c r="F4223" s="1">
        <v>7</v>
      </c>
      <c r="G4223" s="1" t="s">
        <v>14</v>
      </c>
      <c r="H4223" s="1" t="s">
        <v>36</v>
      </c>
    </row>
    <row r="4224" spans="1:8" x14ac:dyDescent="0.3">
      <c r="A4224" s="1" t="s">
        <v>3740</v>
      </c>
      <c r="B4224" s="1" t="s">
        <v>1940</v>
      </c>
      <c r="C4224" s="1">
        <v>0.1</v>
      </c>
      <c r="D4224" s="1">
        <v>155</v>
      </c>
      <c r="E4224" s="1">
        <v>45</v>
      </c>
      <c r="F4224" s="1">
        <v>4</v>
      </c>
      <c r="G4224" s="1" t="s">
        <v>57</v>
      </c>
      <c r="H4224" s="1" t="s">
        <v>96</v>
      </c>
    </row>
    <row r="4225" spans="1:8" x14ac:dyDescent="0.3">
      <c r="A4225" s="1" t="s">
        <v>3740</v>
      </c>
      <c r="B4225" s="1" t="s">
        <v>2177</v>
      </c>
      <c r="C4225" s="1">
        <v>0.1</v>
      </c>
      <c r="D4225" s="1">
        <v>336</v>
      </c>
      <c r="E4225" s="1">
        <v>37</v>
      </c>
      <c r="F4225" s="1">
        <v>3</v>
      </c>
      <c r="G4225" s="1" t="s">
        <v>57</v>
      </c>
      <c r="H4225" s="1" t="s">
        <v>70</v>
      </c>
    </row>
    <row r="4226" spans="1:8" x14ac:dyDescent="0.3">
      <c r="A4226" s="1" t="s">
        <v>3741</v>
      </c>
      <c r="B4226" s="1" t="s">
        <v>1348</v>
      </c>
      <c r="C4226" s="1">
        <v>0</v>
      </c>
      <c r="D4226" s="1">
        <v>385</v>
      </c>
      <c r="E4226" s="1">
        <v>35</v>
      </c>
      <c r="F4226" s="1">
        <v>8</v>
      </c>
      <c r="G4226" s="1" t="s">
        <v>10</v>
      </c>
      <c r="H4226" s="1" t="s">
        <v>77</v>
      </c>
    </row>
    <row r="4227" spans="1:8" x14ac:dyDescent="0.3">
      <c r="A4227" s="1" t="s">
        <v>3742</v>
      </c>
      <c r="B4227" s="1" t="s">
        <v>1204</v>
      </c>
      <c r="C4227" s="1">
        <v>0</v>
      </c>
      <c r="D4227" s="1">
        <v>269</v>
      </c>
      <c r="E4227" s="1">
        <v>21</v>
      </c>
      <c r="F4227" s="1">
        <v>5</v>
      </c>
      <c r="G4227" s="1" t="s">
        <v>10</v>
      </c>
      <c r="H4227" s="1" t="s">
        <v>18</v>
      </c>
    </row>
    <row r="4228" spans="1:8" x14ac:dyDescent="0.3">
      <c r="A4228" s="1" t="s">
        <v>3742</v>
      </c>
      <c r="B4228" s="1" t="s">
        <v>1978</v>
      </c>
      <c r="C4228" s="1">
        <v>0.4</v>
      </c>
      <c r="D4228" s="1">
        <v>53</v>
      </c>
      <c r="E4228" s="1">
        <v>7</v>
      </c>
      <c r="F4228" s="1">
        <v>4</v>
      </c>
      <c r="G4228" s="1" t="s">
        <v>10</v>
      </c>
      <c r="H4228" s="1" t="s">
        <v>22</v>
      </c>
    </row>
    <row r="4229" spans="1:8" x14ac:dyDescent="0.3">
      <c r="A4229" s="1" t="s">
        <v>3742</v>
      </c>
      <c r="B4229" s="1" t="s">
        <v>1233</v>
      </c>
      <c r="C4229" s="1">
        <v>0</v>
      </c>
      <c r="D4229" s="1">
        <v>92</v>
      </c>
      <c r="E4229" s="1">
        <v>39</v>
      </c>
      <c r="F4229" s="1">
        <v>3</v>
      </c>
      <c r="G4229" s="1" t="s">
        <v>57</v>
      </c>
      <c r="H4229" s="1" t="s">
        <v>96</v>
      </c>
    </row>
    <row r="4230" spans="1:8" x14ac:dyDescent="0.3">
      <c r="A4230" s="1" t="s">
        <v>3742</v>
      </c>
      <c r="B4230" s="1" t="s">
        <v>1030</v>
      </c>
      <c r="C4230" s="1">
        <v>0</v>
      </c>
      <c r="D4230" s="1">
        <v>950</v>
      </c>
      <c r="E4230" s="1">
        <v>114</v>
      </c>
      <c r="F4230" s="1">
        <v>3</v>
      </c>
      <c r="G4230" s="1" t="s">
        <v>57</v>
      </c>
      <c r="H4230" s="1" t="s">
        <v>79</v>
      </c>
    </row>
    <row r="4231" spans="1:8" x14ac:dyDescent="0.3">
      <c r="A4231" s="1" t="s">
        <v>3742</v>
      </c>
      <c r="B4231" s="1" t="s">
        <v>347</v>
      </c>
      <c r="C4231" s="1">
        <v>0.4</v>
      </c>
      <c r="D4231" s="1">
        <v>2684</v>
      </c>
      <c r="E4231" s="1">
        <v>-1476</v>
      </c>
      <c r="F4231" s="1">
        <v>7</v>
      </c>
      <c r="G4231" s="1" t="s">
        <v>57</v>
      </c>
      <c r="H4231" s="1" t="s">
        <v>70</v>
      </c>
    </row>
    <row r="4232" spans="1:8" x14ac:dyDescent="0.3">
      <c r="A4232" s="1" t="s">
        <v>3743</v>
      </c>
      <c r="B4232" s="1" t="s">
        <v>3744</v>
      </c>
      <c r="C4232" s="1">
        <v>0</v>
      </c>
      <c r="D4232" s="1">
        <v>189</v>
      </c>
      <c r="E4232" s="1">
        <v>40</v>
      </c>
      <c r="F4232" s="1">
        <v>4</v>
      </c>
      <c r="G4232" s="1" t="s">
        <v>14</v>
      </c>
      <c r="H4232" s="1" t="s">
        <v>116</v>
      </c>
    </row>
    <row r="4233" spans="1:8" x14ac:dyDescent="0.3">
      <c r="A4233" s="1" t="s">
        <v>3743</v>
      </c>
      <c r="B4233" s="1" t="s">
        <v>283</v>
      </c>
      <c r="C4233" s="1">
        <v>0</v>
      </c>
      <c r="D4233" s="1">
        <v>3979</v>
      </c>
      <c r="E4233" s="1">
        <v>1990</v>
      </c>
      <c r="F4233" s="1">
        <v>7</v>
      </c>
      <c r="G4233" s="1" t="s">
        <v>10</v>
      </c>
      <c r="H4233" s="1" t="s">
        <v>73</v>
      </c>
    </row>
    <row r="4234" spans="1:8" x14ac:dyDescent="0.3">
      <c r="A4234" s="1" t="s">
        <v>3745</v>
      </c>
      <c r="B4234" s="1" t="s">
        <v>2258</v>
      </c>
      <c r="C4234" s="1">
        <v>0</v>
      </c>
      <c r="D4234" s="1">
        <v>180</v>
      </c>
      <c r="E4234" s="1">
        <v>11</v>
      </c>
      <c r="F4234" s="1">
        <v>4</v>
      </c>
      <c r="G4234" s="1" t="s">
        <v>14</v>
      </c>
      <c r="H4234" s="1" t="s">
        <v>116</v>
      </c>
    </row>
    <row r="4235" spans="1:8" x14ac:dyDescent="0.3">
      <c r="A4235" s="1" t="s">
        <v>3746</v>
      </c>
      <c r="B4235" s="1" t="s">
        <v>127</v>
      </c>
      <c r="C4235" s="1">
        <v>0.1</v>
      </c>
      <c r="D4235" s="1">
        <v>28</v>
      </c>
      <c r="E4235" s="1">
        <v>-1</v>
      </c>
      <c r="F4235" s="1">
        <v>1</v>
      </c>
      <c r="G4235" s="1" t="s">
        <v>10</v>
      </c>
      <c r="H4235" s="1" t="s">
        <v>22</v>
      </c>
    </row>
    <row r="4236" spans="1:8" x14ac:dyDescent="0.3">
      <c r="A4236" s="1" t="s">
        <v>3746</v>
      </c>
      <c r="B4236" s="1" t="s">
        <v>2019</v>
      </c>
      <c r="C4236" s="1">
        <v>0</v>
      </c>
      <c r="D4236" s="1">
        <v>94</v>
      </c>
      <c r="E4236" s="1">
        <v>21</v>
      </c>
      <c r="F4236" s="1">
        <v>3</v>
      </c>
      <c r="G4236" s="1" t="s">
        <v>10</v>
      </c>
      <c r="H4236" s="1" t="s">
        <v>77</v>
      </c>
    </row>
    <row r="4237" spans="1:8" x14ac:dyDescent="0.3">
      <c r="A4237" s="1" t="s">
        <v>3747</v>
      </c>
      <c r="B4237" s="1" t="s">
        <v>564</v>
      </c>
      <c r="C4237" s="1">
        <v>0</v>
      </c>
      <c r="D4237" s="1">
        <v>7</v>
      </c>
      <c r="E4237" s="1">
        <v>1</v>
      </c>
      <c r="F4237" s="1">
        <v>1</v>
      </c>
      <c r="G4237" s="1" t="s">
        <v>10</v>
      </c>
      <c r="H4237" s="1" t="s">
        <v>48</v>
      </c>
    </row>
    <row r="4238" spans="1:8" x14ac:dyDescent="0.3">
      <c r="A4238" s="1" t="s">
        <v>3748</v>
      </c>
      <c r="B4238" s="1" t="s">
        <v>30</v>
      </c>
      <c r="C4238" s="1">
        <v>0</v>
      </c>
      <c r="D4238" s="1">
        <v>597</v>
      </c>
      <c r="E4238" s="1">
        <v>167</v>
      </c>
      <c r="F4238" s="1">
        <v>3</v>
      </c>
      <c r="G4238" s="1" t="s">
        <v>10</v>
      </c>
      <c r="H4238" s="1" t="s">
        <v>22</v>
      </c>
    </row>
    <row r="4239" spans="1:8" x14ac:dyDescent="0.3">
      <c r="A4239" s="1" t="s">
        <v>3749</v>
      </c>
      <c r="B4239" s="1" t="s">
        <v>3398</v>
      </c>
      <c r="C4239" s="1">
        <v>0</v>
      </c>
      <c r="D4239" s="1">
        <v>264</v>
      </c>
      <c r="E4239" s="1">
        <v>66</v>
      </c>
      <c r="F4239" s="1">
        <v>1</v>
      </c>
      <c r="G4239" s="1" t="s">
        <v>57</v>
      </c>
      <c r="H4239" s="1" t="s">
        <v>79</v>
      </c>
    </row>
    <row r="4240" spans="1:8" x14ac:dyDescent="0.3">
      <c r="A4240" s="1" t="s">
        <v>3750</v>
      </c>
      <c r="B4240" s="1" t="s">
        <v>2389</v>
      </c>
      <c r="C4240" s="1">
        <v>0.1</v>
      </c>
      <c r="D4240" s="1">
        <v>241</v>
      </c>
      <c r="E4240" s="1">
        <v>-27</v>
      </c>
      <c r="F4240" s="1">
        <v>3</v>
      </c>
      <c r="G4240" s="1" t="s">
        <v>14</v>
      </c>
      <c r="H4240" s="1" t="s">
        <v>36</v>
      </c>
    </row>
    <row r="4241" spans="1:8" x14ac:dyDescent="0.3">
      <c r="A4241" s="1" t="s">
        <v>3750</v>
      </c>
      <c r="B4241" s="1" t="s">
        <v>3751</v>
      </c>
      <c r="C4241" s="1">
        <v>0</v>
      </c>
      <c r="D4241" s="1">
        <v>460</v>
      </c>
      <c r="E4241" s="1">
        <v>0</v>
      </c>
      <c r="F4241" s="1">
        <v>4</v>
      </c>
      <c r="G4241" s="1" t="s">
        <v>57</v>
      </c>
      <c r="H4241" s="1" t="s">
        <v>96</v>
      </c>
    </row>
    <row r="4242" spans="1:8" x14ac:dyDescent="0.3">
      <c r="A4242" s="1" t="s">
        <v>3750</v>
      </c>
      <c r="B4242" s="1" t="s">
        <v>917</v>
      </c>
      <c r="C4242" s="1">
        <v>0.15</v>
      </c>
      <c r="D4242" s="1">
        <v>1249</v>
      </c>
      <c r="E4242" s="1">
        <v>88</v>
      </c>
      <c r="F4242" s="1">
        <v>5</v>
      </c>
      <c r="G4242" s="1" t="s">
        <v>57</v>
      </c>
      <c r="H4242" s="1" t="s">
        <v>79</v>
      </c>
    </row>
    <row r="4243" spans="1:8" x14ac:dyDescent="0.3">
      <c r="A4243" s="1" t="s">
        <v>3752</v>
      </c>
      <c r="B4243" s="1" t="s">
        <v>1646</v>
      </c>
      <c r="C4243" s="1">
        <v>0.1</v>
      </c>
      <c r="D4243" s="1">
        <v>414</v>
      </c>
      <c r="E4243" s="1">
        <v>115</v>
      </c>
      <c r="F4243" s="1">
        <v>1</v>
      </c>
      <c r="G4243" s="1" t="s">
        <v>14</v>
      </c>
      <c r="H4243" s="1" t="s">
        <v>36</v>
      </c>
    </row>
    <row r="4244" spans="1:8" x14ac:dyDescent="0.3">
      <c r="A4244" s="1" t="s">
        <v>3753</v>
      </c>
      <c r="B4244" s="1" t="s">
        <v>3754</v>
      </c>
      <c r="C4244" s="1">
        <v>0</v>
      </c>
      <c r="D4244" s="1">
        <v>286</v>
      </c>
      <c r="E4244" s="1">
        <v>114</v>
      </c>
      <c r="F4244" s="1">
        <v>2</v>
      </c>
      <c r="G4244" s="1" t="s">
        <v>57</v>
      </c>
      <c r="H4244" s="1" t="s">
        <v>70</v>
      </c>
    </row>
    <row r="4245" spans="1:8" x14ac:dyDescent="0.3">
      <c r="A4245" s="1" t="s">
        <v>3755</v>
      </c>
      <c r="B4245" s="1" t="s">
        <v>953</v>
      </c>
      <c r="C4245" s="1">
        <v>0</v>
      </c>
      <c r="D4245" s="1">
        <v>499</v>
      </c>
      <c r="E4245" s="1">
        <v>165</v>
      </c>
      <c r="F4245" s="1">
        <v>10</v>
      </c>
      <c r="G4245" s="1" t="s">
        <v>10</v>
      </c>
      <c r="H4245" s="1" t="s">
        <v>18</v>
      </c>
    </row>
    <row r="4246" spans="1:8" x14ac:dyDescent="0.3">
      <c r="A4246" s="1" t="s">
        <v>3755</v>
      </c>
      <c r="B4246" s="1" t="s">
        <v>755</v>
      </c>
      <c r="C4246" s="1">
        <v>0</v>
      </c>
      <c r="D4246" s="1">
        <v>30</v>
      </c>
      <c r="E4246" s="1">
        <v>11</v>
      </c>
      <c r="F4246" s="1">
        <v>2</v>
      </c>
      <c r="G4246" s="1" t="s">
        <v>10</v>
      </c>
      <c r="H4246" s="1" t="s">
        <v>18</v>
      </c>
    </row>
    <row r="4247" spans="1:8" x14ac:dyDescent="0.3">
      <c r="A4247" s="1" t="s">
        <v>3755</v>
      </c>
      <c r="B4247" s="1" t="s">
        <v>881</v>
      </c>
      <c r="C4247" s="1">
        <v>0</v>
      </c>
      <c r="D4247" s="1">
        <v>133</v>
      </c>
      <c r="E4247" s="1">
        <v>37</v>
      </c>
      <c r="F4247" s="1">
        <v>8</v>
      </c>
      <c r="G4247" s="1" t="s">
        <v>10</v>
      </c>
      <c r="H4247" s="1" t="s">
        <v>48</v>
      </c>
    </row>
    <row r="4248" spans="1:8" x14ac:dyDescent="0.3">
      <c r="A4248" s="1" t="s">
        <v>3755</v>
      </c>
      <c r="B4248" s="1" t="s">
        <v>1398</v>
      </c>
      <c r="C4248" s="1">
        <v>0</v>
      </c>
      <c r="D4248" s="1">
        <v>69</v>
      </c>
      <c r="E4248" s="1">
        <v>16</v>
      </c>
      <c r="F4248" s="1">
        <v>6</v>
      </c>
      <c r="G4248" s="1" t="s">
        <v>10</v>
      </c>
      <c r="H4248" s="1" t="s">
        <v>45</v>
      </c>
    </row>
    <row r="4249" spans="1:8" x14ac:dyDescent="0.3">
      <c r="A4249" s="1" t="s">
        <v>3755</v>
      </c>
      <c r="B4249" s="1" t="s">
        <v>517</v>
      </c>
      <c r="C4249" s="1">
        <v>0.4</v>
      </c>
      <c r="D4249" s="1">
        <v>488</v>
      </c>
      <c r="E4249" s="1">
        <v>-73</v>
      </c>
      <c r="F4249" s="1">
        <v>4</v>
      </c>
      <c r="G4249" s="1" t="s">
        <v>10</v>
      </c>
      <c r="H4249" s="1" t="s">
        <v>22</v>
      </c>
    </row>
    <row r="4250" spans="1:8" x14ac:dyDescent="0.3">
      <c r="A4250" s="1" t="s">
        <v>3755</v>
      </c>
      <c r="B4250" s="1" t="s">
        <v>1322</v>
      </c>
      <c r="C4250" s="1">
        <v>0</v>
      </c>
      <c r="D4250" s="1">
        <v>89</v>
      </c>
      <c r="E4250" s="1">
        <v>5</v>
      </c>
      <c r="F4250" s="1">
        <v>4</v>
      </c>
      <c r="G4250" s="1" t="s">
        <v>10</v>
      </c>
      <c r="H4250" s="1" t="s">
        <v>77</v>
      </c>
    </row>
    <row r="4251" spans="1:8" x14ac:dyDescent="0.3">
      <c r="A4251" s="1" t="s">
        <v>3755</v>
      </c>
      <c r="B4251" s="1" t="s">
        <v>3756</v>
      </c>
      <c r="C4251" s="1">
        <v>0</v>
      </c>
      <c r="D4251" s="1">
        <v>297</v>
      </c>
      <c r="E4251" s="1">
        <v>56</v>
      </c>
      <c r="F4251" s="1">
        <v>2</v>
      </c>
      <c r="G4251" s="1" t="s">
        <v>57</v>
      </c>
      <c r="H4251" s="1" t="s">
        <v>79</v>
      </c>
    </row>
    <row r="4252" spans="1:8" x14ac:dyDescent="0.3">
      <c r="A4252" s="1" t="s">
        <v>3755</v>
      </c>
      <c r="B4252" s="1" t="s">
        <v>1180</v>
      </c>
      <c r="C4252" s="1">
        <v>0</v>
      </c>
      <c r="D4252" s="1">
        <v>723</v>
      </c>
      <c r="E4252" s="1">
        <v>7</v>
      </c>
      <c r="F4252" s="1">
        <v>2</v>
      </c>
      <c r="G4252" s="1" t="s">
        <v>57</v>
      </c>
      <c r="H4252" s="1" t="s">
        <v>79</v>
      </c>
    </row>
    <row r="4253" spans="1:8" x14ac:dyDescent="0.3">
      <c r="A4253" s="1" t="s">
        <v>3757</v>
      </c>
      <c r="B4253" s="1" t="s">
        <v>2343</v>
      </c>
      <c r="C4253" s="1">
        <v>0</v>
      </c>
      <c r="D4253" s="1">
        <v>209</v>
      </c>
      <c r="E4253" s="1">
        <v>2</v>
      </c>
      <c r="F4253" s="1">
        <v>7</v>
      </c>
      <c r="G4253" s="1" t="s">
        <v>10</v>
      </c>
      <c r="H4253" s="1" t="s">
        <v>91</v>
      </c>
    </row>
    <row r="4254" spans="1:8" x14ac:dyDescent="0.3">
      <c r="A4254" s="1" t="s">
        <v>3757</v>
      </c>
      <c r="B4254" s="1" t="s">
        <v>173</v>
      </c>
      <c r="C4254" s="1">
        <v>0.1</v>
      </c>
      <c r="D4254" s="1">
        <v>164</v>
      </c>
      <c r="E4254" s="1">
        <v>71</v>
      </c>
      <c r="F4254" s="1">
        <v>3</v>
      </c>
      <c r="G4254" s="1" t="s">
        <v>10</v>
      </c>
      <c r="H4254" s="1" t="s">
        <v>22</v>
      </c>
    </row>
    <row r="4255" spans="1:8" x14ac:dyDescent="0.3">
      <c r="A4255" s="1" t="s">
        <v>3758</v>
      </c>
      <c r="B4255" s="1" t="s">
        <v>888</v>
      </c>
      <c r="C4255" s="1">
        <v>0.5</v>
      </c>
      <c r="D4255" s="1">
        <v>122</v>
      </c>
      <c r="E4255" s="1">
        <v>-7</v>
      </c>
      <c r="F4255" s="1">
        <v>3</v>
      </c>
      <c r="G4255" s="1" t="s">
        <v>14</v>
      </c>
      <c r="H4255" s="1" t="s">
        <v>36</v>
      </c>
    </row>
    <row r="4256" spans="1:8" x14ac:dyDescent="0.3">
      <c r="A4256" s="1" t="s">
        <v>3759</v>
      </c>
      <c r="B4256" s="1" t="s">
        <v>639</v>
      </c>
      <c r="C4256" s="1">
        <v>0</v>
      </c>
      <c r="D4256" s="1">
        <v>51</v>
      </c>
      <c r="E4256" s="1">
        <v>6</v>
      </c>
      <c r="F4256" s="1">
        <v>1</v>
      </c>
      <c r="G4256" s="1" t="s">
        <v>14</v>
      </c>
      <c r="H4256" s="1" t="s">
        <v>116</v>
      </c>
    </row>
    <row r="4257" spans="1:8" x14ac:dyDescent="0.3">
      <c r="A4257" s="1" t="s">
        <v>3760</v>
      </c>
      <c r="B4257" s="1" t="s">
        <v>323</v>
      </c>
      <c r="C4257" s="1">
        <v>0</v>
      </c>
      <c r="D4257" s="1">
        <v>201</v>
      </c>
      <c r="E4257" s="1">
        <v>12</v>
      </c>
      <c r="F4257" s="1">
        <v>4</v>
      </c>
      <c r="G4257" s="1" t="s">
        <v>10</v>
      </c>
      <c r="H4257" s="1" t="s">
        <v>48</v>
      </c>
    </row>
    <row r="4258" spans="1:8" x14ac:dyDescent="0.3">
      <c r="A4258" s="1" t="s">
        <v>3761</v>
      </c>
      <c r="B4258" s="1" t="s">
        <v>223</v>
      </c>
      <c r="C4258" s="1">
        <v>0</v>
      </c>
      <c r="D4258" s="1">
        <v>154</v>
      </c>
      <c r="E4258" s="1">
        <v>45</v>
      </c>
      <c r="F4258" s="1">
        <v>3</v>
      </c>
      <c r="G4258" s="1" t="s">
        <v>14</v>
      </c>
      <c r="H4258" s="1" t="s">
        <v>116</v>
      </c>
    </row>
    <row r="4259" spans="1:8" x14ac:dyDescent="0.3">
      <c r="A4259" s="1" t="s">
        <v>3761</v>
      </c>
      <c r="B4259" s="1" t="s">
        <v>635</v>
      </c>
      <c r="C4259" s="1">
        <v>0.1</v>
      </c>
      <c r="D4259" s="1">
        <v>1333</v>
      </c>
      <c r="E4259" s="1">
        <v>548</v>
      </c>
      <c r="F4259" s="1">
        <v>11</v>
      </c>
      <c r="G4259" s="1" t="s">
        <v>10</v>
      </c>
      <c r="H4259" s="1" t="s">
        <v>22</v>
      </c>
    </row>
    <row r="4260" spans="1:8" x14ac:dyDescent="0.3">
      <c r="A4260" s="1" t="s">
        <v>3761</v>
      </c>
      <c r="B4260" s="1" t="s">
        <v>3762</v>
      </c>
      <c r="C4260" s="1">
        <v>0.1</v>
      </c>
      <c r="D4260" s="1">
        <v>1331</v>
      </c>
      <c r="E4260" s="1">
        <v>-104</v>
      </c>
      <c r="F4260" s="1">
        <v>12</v>
      </c>
      <c r="G4260" s="1" t="s">
        <v>57</v>
      </c>
      <c r="H4260" s="1" t="s">
        <v>70</v>
      </c>
    </row>
    <row r="4261" spans="1:8" x14ac:dyDescent="0.3">
      <c r="A4261" s="1" t="s">
        <v>3763</v>
      </c>
      <c r="B4261" s="1" t="s">
        <v>3764</v>
      </c>
      <c r="C4261" s="1">
        <v>0.1</v>
      </c>
      <c r="D4261" s="1">
        <v>2959</v>
      </c>
      <c r="E4261" s="1">
        <v>953</v>
      </c>
      <c r="F4261" s="1">
        <v>7</v>
      </c>
      <c r="G4261" s="1" t="s">
        <v>14</v>
      </c>
      <c r="H4261" s="1" t="s">
        <v>36</v>
      </c>
    </row>
    <row r="4262" spans="1:8" x14ac:dyDescent="0.3">
      <c r="A4262" s="1" t="s">
        <v>3765</v>
      </c>
      <c r="B4262" s="1" t="s">
        <v>25</v>
      </c>
      <c r="C4262" s="1">
        <v>0</v>
      </c>
      <c r="D4262" s="1">
        <v>52</v>
      </c>
      <c r="E4262" s="1">
        <v>19</v>
      </c>
      <c r="F4262" s="1">
        <v>1</v>
      </c>
      <c r="G4262" s="1" t="s">
        <v>10</v>
      </c>
      <c r="H4262" s="1" t="s">
        <v>18</v>
      </c>
    </row>
    <row r="4263" spans="1:8" x14ac:dyDescent="0.3">
      <c r="A4263" s="1" t="s">
        <v>3765</v>
      </c>
      <c r="B4263" s="1" t="s">
        <v>3766</v>
      </c>
      <c r="C4263" s="1">
        <v>0</v>
      </c>
      <c r="D4263" s="1">
        <v>49</v>
      </c>
      <c r="E4263" s="1">
        <v>9</v>
      </c>
      <c r="F4263" s="1">
        <v>2</v>
      </c>
      <c r="G4263" s="1" t="s">
        <v>10</v>
      </c>
      <c r="H4263" s="1" t="s">
        <v>77</v>
      </c>
    </row>
    <row r="4264" spans="1:8" x14ac:dyDescent="0.3">
      <c r="A4264" s="1" t="s">
        <v>3767</v>
      </c>
      <c r="B4264" s="1" t="s">
        <v>1240</v>
      </c>
      <c r="C4264" s="1">
        <v>0</v>
      </c>
      <c r="D4264" s="1">
        <v>70</v>
      </c>
      <c r="E4264" s="1">
        <v>24</v>
      </c>
      <c r="F4264" s="1">
        <v>3</v>
      </c>
      <c r="G4264" s="1" t="s">
        <v>10</v>
      </c>
      <c r="H4264" s="1" t="s">
        <v>18</v>
      </c>
    </row>
    <row r="4265" spans="1:8" x14ac:dyDescent="0.3">
      <c r="A4265" s="1" t="s">
        <v>3768</v>
      </c>
      <c r="B4265" s="1" t="s">
        <v>276</v>
      </c>
      <c r="C4265" s="1">
        <v>0.1</v>
      </c>
      <c r="D4265" s="1">
        <v>245</v>
      </c>
      <c r="E4265" s="1">
        <v>30</v>
      </c>
      <c r="F4265" s="1">
        <v>2</v>
      </c>
      <c r="G4265" s="1" t="s">
        <v>10</v>
      </c>
      <c r="H4265" s="1" t="s">
        <v>22</v>
      </c>
    </row>
    <row r="4266" spans="1:8" x14ac:dyDescent="0.3">
      <c r="A4266" s="1" t="s">
        <v>3769</v>
      </c>
      <c r="B4266" s="1" t="s">
        <v>3770</v>
      </c>
      <c r="C4266" s="1">
        <v>0.6</v>
      </c>
      <c r="D4266" s="1">
        <v>215</v>
      </c>
      <c r="E4266" s="1">
        <v>-247</v>
      </c>
      <c r="F4266" s="1">
        <v>2</v>
      </c>
      <c r="G4266" s="1" t="s">
        <v>14</v>
      </c>
      <c r="H4266" s="1" t="s">
        <v>40</v>
      </c>
    </row>
    <row r="4267" spans="1:8" x14ac:dyDescent="0.3">
      <c r="A4267" s="1" t="s">
        <v>3769</v>
      </c>
      <c r="B4267" s="1" t="s">
        <v>1879</v>
      </c>
      <c r="C4267" s="1">
        <v>0</v>
      </c>
      <c r="D4267" s="1">
        <v>191</v>
      </c>
      <c r="E4267" s="1">
        <v>32</v>
      </c>
      <c r="F4267" s="1">
        <v>7</v>
      </c>
      <c r="G4267" s="1" t="s">
        <v>10</v>
      </c>
      <c r="H4267" s="1" t="s">
        <v>18</v>
      </c>
    </row>
    <row r="4268" spans="1:8" x14ac:dyDescent="0.3">
      <c r="A4268" s="1" t="s">
        <v>3771</v>
      </c>
      <c r="B4268" s="1" t="s">
        <v>699</v>
      </c>
      <c r="C4268" s="1">
        <v>0</v>
      </c>
      <c r="D4268" s="1">
        <v>48</v>
      </c>
      <c r="E4268" s="1">
        <v>9</v>
      </c>
      <c r="F4268" s="1">
        <v>4</v>
      </c>
      <c r="G4268" s="1" t="s">
        <v>10</v>
      </c>
      <c r="H4268" s="1" t="s">
        <v>29</v>
      </c>
    </row>
    <row r="4269" spans="1:8" x14ac:dyDescent="0.3">
      <c r="A4269" s="1" t="s">
        <v>3772</v>
      </c>
      <c r="B4269" s="1" t="s">
        <v>3585</v>
      </c>
      <c r="C4269" s="1">
        <v>0</v>
      </c>
      <c r="D4269" s="1">
        <v>224</v>
      </c>
      <c r="E4269" s="1">
        <v>105</v>
      </c>
      <c r="F4269" s="1">
        <v>2</v>
      </c>
      <c r="G4269" s="1" t="s">
        <v>57</v>
      </c>
      <c r="H4269" s="1" t="s">
        <v>96</v>
      </c>
    </row>
    <row r="4270" spans="1:8" x14ac:dyDescent="0.3">
      <c r="A4270" s="1" t="s">
        <v>3772</v>
      </c>
      <c r="B4270" s="1" t="s">
        <v>3773</v>
      </c>
      <c r="C4270" s="1">
        <v>0</v>
      </c>
      <c r="D4270" s="1">
        <v>769</v>
      </c>
      <c r="E4270" s="1">
        <v>169</v>
      </c>
      <c r="F4270" s="1">
        <v>3</v>
      </c>
      <c r="G4270" s="1" t="s">
        <v>57</v>
      </c>
      <c r="H4270" s="1" t="s">
        <v>58</v>
      </c>
    </row>
    <row r="4271" spans="1:8" x14ac:dyDescent="0.3">
      <c r="A4271" s="1" t="s">
        <v>3774</v>
      </c>
      <c r="B4271" s="1" t="s">
        <v>1646</v>
      </c>
      <c r="C4271" s="1">
        <v>0.6</v>
      </c>
      <c r="D4271" s="1">
        <v>920</v>
      </c>
      <c r="E4271" s="1">
        <v>-575</v>
      </c>
      <c r="F4271" s="1">
        <v>5</v>
      </c>
      <c r="G4271" s="1" t="s">
        <v>14</v>
      </c>
      <c r="H4271" s="1" t="s">
        <v>36</v>
      </c>
    </row>
    <row r="4272" spans="1:8" x14ac:dyDescent="0.3">
      <c r="A4272" s="1" t="s">
        <v>3774</v>
      </c>
      <c r="B4272" s="1" t="s">
        <v>3775</v>
      </c>
      <c r="C4272" s="1">
        <v>0.5</v>
      </c>
      <c r="D4272" s="1">
        <v>320</v>
      </c>
      <c r="E4272" s="1">
        <v>-77</v>
      </c>
      <c r="F4272" s="1">
        <v>2</v>
      </c>
      <c r="G4272" s="1" t="s">
        <v>14</v>
      </c>
      <c r="H4272" s="1" t="s">
        <v>40</v>
      </c>
    </row>
    <row r="4273" spans="1:8" x14ac:dyDescent="0.3">
      <c r="A4273" s="1" t="s">
        <v>3774</v>
      </c>
      <c r="B4273" s="1" t="s">
        <v>930</v>
      </c>
      <c r="C4273" s="1">
        <v>0</v>
      </c>
      <c r="D4273" s="1">
        <v>486</v>
      </c>
      <c r="E4273" s="1">
        <v>209</v>
      </c>
      <c r="F4273" s="1">
        <v>10</v>
      </c>
      <c r="G4273" s="1" t="s">
        <v>10</v>
      </c>
      <c r="H4273" s="1" t="s">
        <v>18</v>
      </c>
    </row>
    <row r="4274" spans="1:8" x14ac:dyDescent="0.3">
      <c r="A4274" s="1" t="s">
        <v>3774</v>
      </c>
      <c r="B4274" s="1" t="s">
        <v>1999</v>
      </c>
      <c r="C4274" s="1">
        <v>0</v>
      </c>
      <c r="D4274" s="1">
        <v>165</v>
      </c>
      <c r="E4274" s="1">
        <v>59</v>
      </c>
      <c r="F4274" s="1">
        <v>9</v>
      </c>
      <c r="G4274" s="1" t="s">
        <v>10</v>
      </c>
      <c r="H4274" s="1" t="s">
        <v>11</v>
      </c>
    </row>
    <row r="4275" spans="1:8" x14ac:dyDescent="0.3">
      <c r="A4275" s="1" t="s">
        <v>3776</v>
      </c>
      <c r="B4275" s="1" t="s">
        <v>3777</v>
      </c>
      <c r="C4275" s="1">
        <v>0</v>
      </c>
      <c r="D4275" s="1">
        <v>14</v>
      </c>
      <c r="E4275" s="1">
        <v>7</v>
      </c>
      <c r="F4275" s="1">
        <v>1</v>
      </c>
      <c r="G4275" s="1" t="s">
        <v>10</v>
      </c>
      <c r="H4275" s="1" t="s">
        <v>29</v>
      </c>
    </row>
    <row r="4276" spans="1:8" x14ac:dyDescent="0.3">
      <c r="A4276" s="1" t="s">
        <v>3776</v>
      </c>
      <c r="B4276" s="1" t="s">
        <v>1831</v>
      </c>
      <c r="C4276" s="1">
        <v>0.1</v>
      </c>
      <c r="D4276" s="1">
        <v>420</v>
      </c>
      <c r="E4276" s="1">
        <v>159</v>
      </c>
      <c r="F4276" s="1">
        <v>8</v>
      </c>
      <c r="G4276" s="1" t="s">
        <v>10</v>
      </c>
      <c r="H4276" s="1" t="s">
        <v>22</v>
      </c>
    </row>
    <row r="4277" spans="1:8" x14ac:dyDescent="0.3">
      <c r="A4277" s="1" t="s">
        <v>3778</v>
      </c>
      <c r="B4277" s="1" t="s">
        <v>521</v>
      </c>
      <c r="C4277" s="1">
        <v>0</v>
      </c>
      <c r="D4277" s="1">
        <v>84</v>
      </c>
      <c r="E4277" s="1">
        <v>30</v>
      </c>
      <c r="F4277" s="1">
        <v>5</v>
      </c>
      <c r="G4277" s="1" t="s">
        <v>10</v>
      </c>
      <c r="H4277" s="1" t="s">
        <v>18</v>
      </c>
    </row>
    <row r="4278" spans="1:8" x14ac:dyDescent="0.3">
      <c r="A4278" s="1" t="s">
        <v>3779</v>
      </c>
      <c r="B4278" s="1" t="s">
        <v>284</v>
      </c>
      <c r="C4278" s="1">
        <v>0.5</v>
      </c>
      <c r="D4278" s="1">
        <v>192</v>
      </c>
      <c r="E4278" s="1">
        <v>-123</v>
      </c>
      <c r="F4278" s="1">
        <v>3</v>
      </c>
      <c r="G4278" s="1" t="s">
        <v>10</v>
      </c>
      <c r="H4278" s="1" t="s">
        <v>22</v>
      </c>
    </row>
    <row r="4279" spans="1:8" x14ac:dyDescent="0.3">
      <c r="A4279" s="1" t="s">
        <v>3779</v>
      </c>
      <c r="B4279" s="1" t="s">
        <v>845</v>
      </c>
      <c r="C4279" s="1">
        <v>0.5</v>
      </c>
      <c r="D4279" s="1">
        <v>103</v>
      </c>
      <c r="E4279" s="1">
        <v>-2</v>
      </c>
      <c r="F4279" s="1">
        <v>5</v>
      </c>
      <c r="G4279" s="1" t="s">
        <v>10</v>
      </c>
      <c r="H4279" s="1" t="s">
        <v>77</v>
      </c>
    </row>
    <row r="4280" spans="1:8" x14ac:dyDescent="0.3">
      <c r="A4280" s="1" t="s">
        <v>3780</v>
      </c>
      <c r="B4280" s="1" t="s">
        <v>1877</v>
      </c>
      <c r="C4280" s="1">
        <v>0</v>
      </c>
      <c r="D4280" s="1">
        <v>757</v>
      </c>
      <c r="E4280" s="1">
        <v>371</v>
      </c>
      <c r="F4280" s="1">
        <v>2</v>
      </c>
      <c r="G4280" s="1" t="s">
        <v>57</v>
      </c>
      <c r="H4280" s="1" t="s">
        <v>79</v>
      </c>
    </row>
    <row r="4281" spans="1:8" x14ac:dyDescent="0.3">
      <c r="A4281" s="1" t="s">
        <v>3779</v>
      </c>
      <c r="B4281" s="1" t="s">
        <v>1908</v>
      </c>
      <c r="C4281" s="1">
        <v>0.5</v>
      </c>
      <c r="D4281" s="1">
        <v>431</v>
      </c>
      <c r="E4281" s="1">
        <v>-103</v>
      </c>
      <c r="F4281" s="1">
        <v>5</v>
      </c>
      <c r="G4281" s="1" t="s">
        <v>57</v>
      </c>
      <c r="H4281" s="1" t="s">
        <v>58</v>
      </c>
    </row>
    <row r="4282" spans="1:8" x14ac:dyDescent="0.3">
      <c r="A4282" s="1" t="s">
        <v>3781</v>
      </c>
      <c r="B4282" s="1" t="s">
        <v>417</v>
      </c>
      <c r="C4282" s="1">
        <v>0.1</v>
      </c>
      <c r="D4282" s="1">
        <v>86</v>
      </c>
      <c r="E4282" s="1">
        <v>-8</v>
      </c>
      <c r="F4282" s="1">
        <v>4</v>
      </c>
      <c r="G4282" s="1" t="s">
        <v>10</v>
      </c>
      <c r="H4282" s="1" t="s">
        <v>22</v>
      </c>
    </row>
    <row r="4283" spans="1:8" x14ac:dyDescent="0.3">
      <c r="A4283" s="1" t="s">
        <v>3781</v>
      </c>
      <c r="B4283" s="1" t="s">
        <v>3782</v>
      </c>
      <c r="C4283" s="1">
        <v>0</v>
      </c>
      <c r="D4283" s="1">
        <v>1772</v>
      </c>
      <c r="E4283" s="1">
        <v>0</v>
      </c>
      <c r="F4283" s="1">
        <v>6</v>
      </c>
      <c r="G4283" s="1" t="s">
        <v>57</v>
      </c>
      <c r="H4283" s="1" t="s">
        <v>79</v>
      </c>
    </row>
    <row r="4284" spans="1:8" x14ac:dyDescent="0.3">
      <c r="A4284" s="1" t="s">
        <v>3783</v>
      </c>
      <c r="B4284" s="1" t="s">
        <v>2488</v>
      </c>
      <c r="C4284" s="1">
        <v>0.1</v>
      </c>
      <c r="D4284" s="1">
        <v>84</v>
      </c>
      <c r="E4284" s="1">
        <v>10</v>
      </c>
      <c r="F4284" s="1">
        <v>4</v>
      </c>
      <c r="G4284" s="1" t="s">
        <v>10</v>
      </c>
      <c r="H4284" s="1" t="s">
        <v>22</v>
      </c>
    </row>
    <row r="4285" spans="1:8" x14ac:dyDescent="0.3">
      <c r="A4285" s="1" t="s">
        <v>3784</v>
      </c>
      <c r="B4285" s="1" t="s">
        <v>1726</v>
      </c>
      <c r="C4285" s="1">
        <v>0.4</v>
      </c>
      <c r="D4285" s="1">
        <v>251</v>
      </c>
      <c r="E4285" s="1">
        <v>-63</v>
      </c>
      <c r="F4285" s="1">
        <v>3</v>
      </c>
      <c r="G4285" s="1" t="s">
        <v>57</v>
      </c>
      <c r="H4285" s="1" t="s">
        <v>70</v>
      </c>
    </row>
    <row r="4286" spans="1:8" x14ac:dyDescent="0.3">
      <c r="A4286" s="1" t="s">
        <v>3785</v>
      </c>
      <c r="B4286" s="1" t="s">
        <v>472</v>
      </c>
      <c r="C4286" s="1">
        <v>0</v>
      </c>
      <c r="D4286" s="1">
        <v>280</v>
      </c>
      <c r="E4286" s="1">
        <v>132</v>
      </c>
      <c r="F4286" s="1">
        <v>6</v>
      </c>
      <c r="G4286" s="1" t="s">
        <v>10</v>
      </c>
      <c r="H4286" s="1" t="s">
        <v>18</v>
      </c>
    </row>
    <row r="4287" spans="1:8" x14ac:dyDescent="0.3">
      <c r="A4287" s="1" t="s">
        <v>3785</v>
      </c>
      <c r="B4287" s="1" t="s">
        <v>3541</v>
      </c>
      <c r="C4287" s="1">
        <v>0</v>
      </c>
      <c r="D4287" s="1">
        <v>89</v>
      </c>
      <c r="E4287" s="1">
        <v>17</v>
      </c>
      <c r="F4287" s="1">
        <v>2</v>
      </c>
      <c r="G4287" s="1" t="s">
        <v>10</v>
      </c>
      <c r="H4287" s="1" t="s">
        <v>18</v>
      </c>
    </row>
    <row r="4288" spans="1:8" x14ac:dyDescent="0.3">
      <c r="A4288" s="1" t="s">
        <v>3785</v>
      </c>
      <c r="B4288" s="1" t="s">
        <v>2037</v>
      </c>
      <c r="C4288" s="1">
        <v>0</v>
      </c>
      <c r="D4288" s="1">
        <v>147</v>
      </c>
      <c r="E4288" s="1">
        <v>51</v>
      </c>
      <c r="F4288" s="1">
        <v>5</v>
      </c>
      <c r="G4288" s="1" t="s">
        <v>10</v>
      </c>
      <c r="H4288" s="1" t="s">
        <v>48</v>
      </c>
    </row>
    <row r="4289" spans="1:8" x14ac:dyDescent="0.3">
      <c r="A4289" s="1" t="s">
        <v>3785</v>
      </c>
      <c r="B4289" s="1" t="s">
        <v>284</v>
      </c>
      <c r="C4289" s="1">
        <v>0</v>
      </c>
      <c r="D4289" s="1">
        <v>642</v>
      </c>
      <c r="E4289" s="1">
        <v>276</v>
      </c>
      <c r="F4289" s="1">
        <v>5</v>
      </c>
      <c r="G4289" s="1" t="s">
        <v>10</v>
      </c>
      <c r="H4289" s="1" t="s">
        <v>22</v>
      </c>
    </row>
    <row r="4290" spans="1:8" x14ac:dyDescent="0.3">
      <c r="A4290" s="1" t="s">
        <v>3786</v>
      </c>
      <c r="B4290" s="1" t="s">
        <v>1085</v>
      </c>
      <c r="C4290" s="1">
        <v>0.1</v>
      </c>
      <c r="D4290" s="1">
        <v>320</v>
      </c>
      <c r="E4290" s="1">
        <v>82</v>
      </c>
      <c r="F4290" s="1">
        <v>2</v>
      </c>
      <c r="G4290" s="1" t="s">
        <v>14</v>
      </c>
      <c r="H4290" s="1" t="s">
        <v>36</v>
      </c>
    </row>
    <row r="4291" spans="1:8" x14ac:dyDescent="0.3">
      <c r="A4291" s="1" t="s">
        <v>3787</v>
      </c>
      <c r="B4291" s="1" t="s">
        <v>2514</v>
      </c>
      <c r="C4291" s="1">
        <v>0</v>
      </c>
      <c r="D4291" s="1">
        <v>318</v>
      </c>
      <c r="E4291" s="1">
        <v>9</v>
      </c>
      <c r="F4291" s="1">
        <v>7</v>
      </c>
      <c r="G4291" s="1" t="s">
        <v>10</v>
      </c>
      <c r="H4291" s="1" t="s">
        <v>18</v>
      </c>
    </row>
    <row r="4292" spans="1:8" x14ac:dyDescent="0.3">
      <c r="A4292" s="1" t="s">
        <v>3786</v>
      </c>
      <c r="B4292" s="1" t="s">
        <v>1068</v>
      </c>
      <c r="C4292" s="1">
        <v>0</v>
      </c>
      <c r="D4292" s="1">
        <v>29</v>
      </c>
      <c r="E4292" s="1">
        <v>10</v>
      </c>
      <c r="F4292" s="1">
        <v>2</v>
      </c>
      <c r="G4292" s="1" t="s">
        <v>10</v>
      </c>
      <c r="H4292" s="1" t="s">
        <v>48</v>
      </c>
    </row>
    <row r="4293" spans="1:8" x14ac:dyDescent="0.3">
      <c r="A4293" s="1" t="s">
        <v>3786</v>
      </c>
      <c r="B4293" s="1" t="s">
        <v>3008</v>
      </c>
      <c r="C4293" s="1">
        <v>0</v>
      </c>
      <c r="D4293" s="1">
        <v>79</v>
      </c>
      <c r="E4293" s="1">
        <v>39</v>
      </c>
      <c r="F4293" s="1">
        <v>2</v>
      </c>
      <c r="G4293" s="1" t="s">
        <v>10</v>
      </c>
      <c r="H4293" s="1" t="s">
        <v>77</v>
      </c>
    </row>
    <row r="4294" spans="1:8" x14ac:dyDescent="0.3">
      <c r="A4294" s="1" t="s">
        <v>3788</v>
      </c>
      <c r="B4294" s="1" t="s">
        <v>1229</v>
      </c>
      <c r="C4294" s="1">
        <v>0</v>
      </c>
      <c r="D4294" s="1">
        <v>275</v>
      </c>
      <c r="E4294" s="1">
        <v>96</v>
      </c>
      <c r="F4294" s="1">
        <v>5</v>
      </c>
      <c r="G4294" s="1" t="s">
        <v>10</v>
      </c>
      <c r="H4294" s="1" t="s">
        <v>18</v>
      </c>
    </row>
    <row r="4295" spans="1:8" x14ac:dyDescent="0.3">
      <c r="A4295" s="1" t="s">
        <v>3788</v>
      </c>
      <c r="B4295" s="1" t="s">
        <v>1825</v>
      </c>
      <c r="C4295" s="1">
        <v>0</v>
      </c>
      <c r="D4295" s="1">
        <v>18</v>
      </c>
      <c r="E4295" s="1">
        <v>8</v>
      </c>
      <c r="F4295" s="1">
        <v>2</v>
      </c>
      <c r="G4295" s="1" t="s">
        <v>10</v>
      </c>
      <c r="H4295" s="1" t="s">
        <v>45</v>
      </c>
    </row>
    <row r="4296" spans="1:8" x14ac:dyDescent="0.3">
      <c r="A4296" s="1" t="s">
        <v>3789</v>
      </c>
      <c r="B4296" s="1" t="s">
        <v>1236</v>
      </c>
      <c r="C4296" s="1">
        <v>0</v>
      </c>
      <c r="D4296" s="1">
        <v>349</v>
      </c>
      <c r="E4296" s="1">
        <v>35</v>
      </c>
      <c r="F4296" s="1">
        <v>7</v>
      </c>
      <c r="G4296" s="1" t="s">
        <v>10</v>
      </c>
      <c r="H4296" s="1" t="s">
        <v>91</v>
      </c>
    </row>
    <row r="4297" spans="1:8" x14ac:dyDescent="0.3">
      <c r="A4297" s="1" t="s">
        <v>3790</v>
      </c>
      <c r="B4297" s="1" t="s">
        <v>233</v>
      </c>
      <c r="C4297" s="1">
        <v>0</v>
      </c>
      <c r="D4297" s="1">
        <v>154</v>
      </c>
      <c r="E4297" s="1">
        <v>39</v>
      </c>
      <c r="F4297" s="1">
        <v>3</v>
      </c>
      <c r="G4297" s="1" t="s">
        <v>10</v>
      </c>
      <c r="H4297" s="1" t="s">
        <v>48</v>
      </c>
    </row>
    <row r="4298" spans="1:8" x14ac:dyDescent="0.3">
      <c r="A4298" s="1" t="s">
        <v>3790</v>
      </c>
      <c r="B4298" s="1" t="s">
        <v>2354</v>
      </c>
      <c r="C4298" s="1">
        <v>0.1</v>
      </c>
      <c r="D4298" s="1">
        <v>66</v>
      </c>
      <c r="E4298" s="1">
        <v>3</v>
      </c>
      <c r="F4298" s="1">
        <v>1</v>
      </c>
      <c r="G4298" s="1" t="s">
        <v>57</v>
      </c>
      <c r="H4298" s="1" t="s">
        <v>70</v>
      </c>
    </row>
    <row r="4299" spans="1:8" x14ac:dyDescent="0.3">
      <c r="A4299" s="1" t="s">
        <v>3790</v>
      </c>
      <c r="B4299" s="1" t="s">
        <v>3495</v>
      </c>
      <c r="C4299" s="1">
        <v>0.1</v>
      </c>
      <c r="D4299" s="1">
        <v>180</v>
      </c>
      <c r="E4299" s="1">
        <v>68</v>
      </c>
      <c r="F4299" s="1">
        <v>3</v>
      </c>
      <c r="G4299" s="1" t="s">
        <v>57</v>
      </c>
      <c r="H4299" s="1" t="s">
        <v>70</v>
      </c>
    </row>
    <row r="4300" spans="1:8" x14ac:dyDescent="0.3">
      <c r="A4300" s="1" t="s">
        <v>3791</v>
      </c>
      <c r="B4300" s="1" t="s">
        <v>2236</v>
      </c>
      <c r="C4300" s="1">
        <v>0.1</v>
      </c>
      <c r="D4300" s="1">
        <v>267</v>
      </c>
      <c r="E4300" s="1">
        <v>18</v>
      </c>
      <c r="F4300" s="1">
        <v>2</v>
      </c>
      <c r="G4300" s="1" t="s">
        <v>14</v>
      </c>
      <c r="H4300" s="1" t="s">
        <v>15</v>
      </c>
    </row>
    <row r="4301" spans="1:8" x14ac:dyDescent="0.3">
      <c r="A4301" s="1" t="s">
        <v>3791</v>
      </c>
      <c r="B4301" s="1" t="s">
        <v>2561</v>
      </c>
      <c r="C4301" s="1">
        <v>0.1</v>
      </c>
      <c r="D4301" s="1">
        <v>454</v>
      </c>
      <c r="E4301" s="1">
        <v>66</v>
      </c>
      <c r="F4301" s="1">
        <v>3</v>
      </c>
      <c r="G4301" s="1" t="s">
        <v>14</v>
      </c>
      <c r="H4301" s="1" t="s">
        <v>15</v>
      </c>
    </row>
    <row r="4302" spans="1:8" x14ac:dyDescent="0.3">
      <c r="A4302" s="1" t="s">
        <v>3791</v>
      </c>
      <c r="B4302" s="1" t="s">
        <v>1525</v>
      </c>
      <c r="C4302" s="1">
        <v>0</v>
      </c>
      <c r="D4302" s="1">
        <v>94</v>
      </c>
      <c r="E4302" s="1">
        <v>2</v>
      </c>
      <c r="F4302" s="1">
        <v>4</v>
      </c>
      <c r="G4302" s="1" t="s">
        <v>10</v>
      </c>
      <c r="H4302" s="1" t="s">
        <v>18</v>
      </c>
    </row>
    <row r="4303" spans="1:8" x14ac:dyDescent="0.3">
      <c r="A4303" s="1" t="s">
        <v>3791</v>
      </c>
      <c r="B4303" s="1" t="s">
        <v>748</v>
      </c>
      <c r="C4303" s="1">
        <v>0.15</v>
      </c>
      <c r="D4303" s="1">
        <v>286</v>
      </c>
      <c r="E4303" s="1">
        <v>-7</v>
      </c>
      <c r="F4303" s="1">
        <v>2</v>
      </c>
      <c r="G4303" s="1" t="s">
        <v>57</v>
      </c>
      <c r="H4303" s="1" t="s">
        <v>70</v>
      </c>
    </row>
    <row r="4304" spans="1:8" x14ac:dyDescent="0.3">
      <c r="A4304" s="1" t="s">
        <v>3792</v>
      </c>
      <c r="B4304" s="1" t="s">
        <v>532</v>
      </c>
      <c r="C4304" s="1">
        <v>0.35</v>
      </c>
      <c r="D4304" s="1">
        <v>941</v>
      </c>
      <c r="E4304" s="1">
        <v>-203</v>
      </c>
      <c r="F4304" s="1">
        <v>3</v>
      </c>
      <c r="G4304" s="1" t="s">
        <v>14</v>
      </c>
      <c r="H4304" s="1" t="s">
        <v>40</v>
      </c>
    </row>
    <row r="4305" spans="1:8" x14ac:dyDescent="0.3">
      <c r="A4305" s="1" t="s">
        <v>3793</v>
      </c>
      <c r="B4305" s="1" t="s">
        <v>862</v>
      </c>
      <c r="C4305" s="1">
        <v>0</v>
      </c>
      <c r="D4305" s="1">
        <v>63</v>
      </c>
      <c r="E4305" s="1">
        <v>19</v>
      </c>
      <c r="F4305" s="1">
        <v>1</v>
      </c>
      <c r="G4305" s="1" t="s">
        <v>10</v>
      </c>
      <c r="H4305" s="1" t="s">
        <v>22</v>
      </c>
    </row>
    <row r="4306" spans="1:8" x14ac:dyDescent="0.3">
      <c r="A4306" s="1" t="s">
        <v>3793</v>
      </c>
      <c r="B4306" s="1" t="s">
        <v>209</v>
      </c>
      <c r="C4306" s="1">
        <v>0</v>
      </c>
      <c r="D4306" s="1">
        <v>202</v>
      </c>
      <c r="E4306" s="1">
        <v>28</v>
      </c>
      <c r="F4306" s="1">
        <v>4</v>
      </c>
      <c r="G4306" s="1" t="s">
        <v>57</v>
      </c>
      <c r="H4306" s="1" t="s">
        <v>58</v>
      </c>
    </row>
    <row r="4307" spans="1:8" x14ac:dyDescent="0.3">
      <c r="A4307" s="1" t="s">
        <v>3794</v>
      </c>
      <c r="B4307" s="1" t="s">
        <v>292</v>
      </c>
      <c r="C4307" s="1">
        <v>0</v>
      </c>
      <c r="D4307" s="1">
        <v>16</v>
      </c>
      <c r="E4307" s="1">
        <v>1</v>
      </c>
      <c r="F4307" s="1">
        <v>1</v>
      </c>
      <c r="G4307" s="1" t="s">
        <v>10</v>
      </c>
      <c r="H4307" s="1" t="s">
        <v>18</v>
      </c>
    </row>
    <row r="4308" spans="1:8" x14ac:dyDescent="0.3">
      <c r="A4308" s="1" t="s">
        <v>3795</v>
      </c>
      <c r="B4308" s="1" t="s">
        <v>1013</v>
      </c>
      <c r="C4308" s="1">
        <v>0.1</v>
      </c>
      <c r="D4308" s="1">
        <v>837</v>
      </c>
      <c r="E4308" s="1">
        <v>288</v>
      </c>
      <c r="F4308" s="1">
        <v>2</v>
      </c>
      <c r="G4308" s="1" t="s">
        <v>14</v>
      </c>
      <c r="H4308" s="1" t="s">
        <v>36</v>
      </c>
    </row>
    <row r="4309" spans="1:8" x14ac:dyDescent="0.3">
      <c r="A4309" s="1" t="s">
        <v>3795</v>
      </c>
      <c r="B4309" s="1" t="s">
        <v>1294</v>
      </c>
      <c r="C4309" s="1">
        <v>0.1</v>
      </c>
      <c r="D4309" s="1">
        <v>88</v>
      </c>
      <c r="E4309" s="1">
        <v>22</v>
      </c>
      <c r="F4309" s="1">
        <v>2</v>
      </c>
      <c r="G4309" s="1" t="s">
        <v>10</v>
      </c>
      <c r="H4309" s="1" t="s">
        <v>22</v>
      </c>
    </row>
    <row r="4310" spans="1:8" x14ac:dyDescent="0.3">
      <c r="A4310" s="1" t="s">
        <v>3796</v>
      </c>
      <c r="B4310" s="1" t="s">
        <v>323</v>
      </c>
      <c r="C4310" s="1">
        <v>0</v>
      </c>
      <c r="D4310" s="1">
        <v>50</v>
      </c>
      <c r="E4310" s="1">
        <v>3</v>
      </c>
      <c r="F4310" s="1">
        <v>1</v>
      </c>
      <c r="G4310" s="1" t="s">
        <v>10</v>
      </c>
      <c r="H4310" s="1" t="s">
        <v>48</v>
      </c>
    </row>
    <row r="4311" spans="1:8" x14ac:dyDescent="0.3">
      <c r="A4311" s="1" t="s">
        <v>3796</v>
      </c>
      <c r="B4311" s="1" t="s">
        <v>2055</v>
      </c>
      <c r="C4311" s="1">
        <v>0</v>
      </c>
      <c r="D4311" s="1">
        <v>32</v>
      </c>
      <c r="E4311" s="1">
        <v>5</v>
      </c>
      <c r="F4311" s="1">
        <v>3</v>
      </c>
      <c r="G4311" s="1" t="s">
        <v>10</v>
      </c>
      <c r="H4311" s="1" t="s">
        <v>45</v>
      </c>
    </row>
    <row r="4312" spans="1:8" x14ac:dyDescent="0.3">
      <c r="A4312" s="1" t="s">
        <v>3797</v>
      </c>
      <c r="B4312" s="1" t="s">
        <v>386</v>
      </c>
      <c r="C4312" s="1">
        <v>0.4</v>
      </c>
      <c r="D4312" s="1">
        <v>138</v>
      </c>
      <c r="E4312" s="1">
        <v>23</v>
      </c>
      <c r="F4312" s="1">
        <v>4</v>
      </c>
      <c r="G4312" s="1" t="s">
        <v>10</v>
      </c>
      <c r="H4312" s="1" t="s">
        <v>22</v>
      </c>
    </row>
    <row r="4313" spans="1:8" x14ac:dyDescent="0.3">
      <c r="A4313" s="1" t="s">
        <v>3798</v>
      </c>
      <c r="B4313" s="1" t="s">
        <v>782</v>
      </c>
      <c r="C4313" s="1">
        <v>0.1</v>
      </c>
      <c r="D4313" s="1">
        <v>781</v>
      </c>
      <c r="E4313" s="1">
        <v>165</v>
      </c>
      <c r="F4313" s="1">
        <v>5</v>
      </c>
      <c r="G4313" s="1" t="s">
        <v>57</v>
      </c>
      <c r="H4313" s="1" t="s">
        <v>70</v>
      </c>
    </row>
    <row r="4314" spans="1:8" x14ac:dyDescent="0.3">
      <c r="A4314" s="1" t="s">
        <v>3799</v>
      </c>
      <c r="B4314" s="1" t="s">
        <v>332</v>
      </c>
      <c r="C4314" s="1">
        <v>0</v>
      </c>
      <c r="D4314" s="1">
        <v>41</v>
      </c>
      <c r="E4314" s="1">
        <v>8</v>
      </c>
      <c r="F4314" s="1">
        <v>3</v>
      </c>
      <c r="G4314" s="1" t="s">
        <v>10</v>
      </c>
      <c r="H4314" s="1" t="s">
        <v>29</v>
      </c>
    </row>
    <row r="4315" spans="1:8" x14ac:dyDescent="0.3">
      <c r="A4315" s="1" t="s">
        <v>3800</v>
      </c>
      <c r="B4315" s="1" t="s">
        <v>3318</v>
      </c>
      <c r="C4315" s="1">
        <v>0.5</v>
      </c>
      <c r="D4315" s="1">
        <v>84</v>
      </c>
      <c r="E4315" s="1">
        <v>-76</v>
      </c>
      <c r="F4315" s="1">
        <v>2</v>
      </c>
      <c r="G4315" s="1" t="s">
        <v>14</v>
      </c>
      <c r="H4315" s="1" t="s">
        <v>36</v>
      </c>
    </row>
    <row r="4316" spans="1:8" x14ac:dyDescent="0.3">
      <c r="A4316" s="1" t="s">
        <v>3801</v>
      </c>
      <c r="B4316" s="1" t="s">
        <v>3124</v>
      </c>
      <c r="C4316" s="1">
        <v>0.15</v>
      </c>
      <c r="D4316" s="1">
        <v>487</v>
      </c>
      <c r="E4316" s="1">
        <v>52</v>
      </c>
      <c r="F4316" s="1">
        <v>3</v>
      </c>
      <c r="G4316" s="1" t="s">
        <v>57</v>
      </c>
      <c r="H4316" s="1" t="s">
        <v>79</v>
      </c>
    </row>
    <row r="4317" spans="1:8" x14ac:dyDescent="0.3">
      <c r="A4317" s="1" t="s">
        <v>3802</v>
      </c>
      <c r="B4317" s="1" t="s">
        <v>3803</v>
      </c>
      <c r="C4317" s="1">
        <v>0</v>
      </c>
      <c r="D4317" s="1">
        <v>37</v>
      </c>
      <c r="E4317" s="1">
        <v>9</v>
      </c>
      <c r="F4317" s="1">
        <v>3</v>
      </c>
      <c r="G4317" s="1" t="s">
        <v>10</v>
      </c>
      <c r="H4317" s="1" t="s">
        <v>45</v>
      </c>
    </row>
    <row r="4318" spans="1:8" x14ac:dyDescent="0.3">
      <c r="A4318" s="1" t="s">
        <v>3802</v>
      </c>
      <c r="B4318" s="1" t="s">
        <v>637</v>
      </c>
      <c r="C4318" s="1">
        <v>0</v>
      </c>
      <c r="D4318" s="1">
        <v>68</v>
      </c>
      <c r="E4318" s="1">
        <v>7</v>
      </c>
      <c r="F4318" s="1">
        <v>2</v>
      </c>
      <c r="G4318" s="1" t="s">
        <v>10</v>
      </c>
      <c r="H4318" s="1" t="s">
        <v>11</v>
      </c>
    </row>
    <row r="4319" spans="1:8" x14ac:dyDescent="0.3">
      <c r="A4319" s="1" t="s">
        <v>3804</v>
      </c>
      <c r="B4319" s="1" t="s">
        <v>135</v>
      </c>
      <c r="C4319" s="1">
        <v>0.15</v>
      </c>
      <c r="D4319" s="1">
        <v>644</v>
      </c>
      <c r="E4319" s="1">
        <v>167</v>
      </c>
      <c r="F4319" s="1">
        <v>2</v>
      </c>
      <c r="G4319" s="1" t="s">
        <v>57</v>
      </c>
      <c r="H4319" s="1" t="s">
        <v>79</v>
      </c>
    </row>
    <row r="4320" spans="1:8" x14ac:dyDescent="0.3">
      <c r="A4320" s="1" t="s">
        <v>3805</v>
      </c>
      <c r="B4320" s="1" t="s">
        <v>801</v>
      </c>
      <c r="C4320" s="1">
        <v>0</v>
      </c>
      <c r="D4320" s="1">
        <v>68</v>
      </c>
      <c r="E4320" s="1">
        <v>29</v>
      </c>
      <c r="F4320" s="1">
        <v>4</v>
      </c>
      <c r="G4320" s="1" t="s">
        <v>10</v>
      </c>
      <c r="H4320" s="1" t="s">
        <v>18</v>
      </c>
    </row>
    <row r="4321" spans="1:8" x14ac:dyDescent="0.3">
      <c r="A4321" s="1" t="s">
        <v>3806</v>
      </c>
      <c r="B4321" s="1" t="s">
        <v>868</v>
      </c>
      <c r="C4321" s="1">
        <v>0</v>
      </c>
      <c r="D4321" s="1">
        <v>442</v>
      </c>
      <c r="E4321" s="1">
        <v>31</v>
      </c>
      <c r="F4321" s="1">
        <v>3</v>
      </c>
      <c r="G4321" s="1" t="s">
        <v>14</v>
      </c>
      <c r="H4321" s="1" t="s">
        <v>15</v>
      </c>
    </row>
    <row r="4322" spans="1:8" x14ac:dyDescent="0.3">
      <c r="A4322" s="1" t="s">
        <v>3807</v>
      </c>
      <c r="B4322" s="1" t="s">
        <v>2511</v>
      </c>
      <c r="C4322" s="1">
        <v>0</v>
      </c>
      <c r="D4322" s="1">
        <v>33</v>
      </c>
      <c r="E4322" s="1">
        <v>6</v>
      </c>
      <c r="F4322" s="1">
        <v>3</v>
      </c>
      <c r="G4322" s="1" t="s">
        <v>10</v>
      </c>
      <c r="H4322" s="1" t="s">
        <v>45</v>
      </c>
    </row>
    <row r="4323" spans="1:8" x14ac:dyDescent="0.3">
      <c r="A4323" s="1" t="s">
        <v>3806</v>
      </c>
      <c r="B4323" s="1" t="s">
        <v>169</v>
      </c>
      <c r="C4323" s="1">
        <v>0</v>
      </c>
      <c r="D4323" s="1">
        <v>57</v>
      </c>
      <c r="E4323" s="1">
        <v>15</v>
      </c>
      <c r="F4323" s="1">
        <v>5</v>
      </c>
      <c r="G4323" s="1" t="s">
        <v>10</v>
      </c>
      <c r="H4323" s="1" t="s">
        <v>48</v>
      </c>
    </row>
    <row r="4324" spans="1:8" x14ac:dyDescent="0.3">
      <c r="A4324" s="1" t="s">
        <v>3806</v>
      </c>
      <c r="B4324" s="1" t="s">
        <v>3156</v>
      </c>
      <c r="C4324" s="1">
        <v>0</v>
      </c>
      <c r="D4324" s="1">
        <v>389</v>
      </c>
      <c r="E4324" s="1">
        <v>58</v>
      </c>
      <c r="F4324" s="1">
        <v>7</v>
      </c>
      <c r="G4324" s="1" t="s">
        <v>57</v>
      </c>
      <c r="H4324" s="1" t="s">
        <v>96</v>
      </c>
    </row>
    <row r="4325" spans="1:8" x14ac:dyDescent="0.3">
      <c r="A4325" s="1" t="s">
        <v>3806</v>
      </c>
      <c r="B4325" s="1" t="s">
        <v>1807</v>
      </c>
      <c r="C4325" s="1">
        <v>0</v>
      </c>
      <c r="D4325" s="1">
        <v>1003</v>
      </c>
      <c r="E4325" s="1">
        <v>451</v>
      </c>
      <c r="F4325" s="1">
        <v>6</v>
      </c>
      <c r="G4325" s="1" t="s">
        <v>57</v>
      </c>
      <c r="H4325" s="1" t="s">
        <v>58</v>
      </c>
    </row>
    <row r="4326" spans="1:8" x14ac:dyDescent="0.3">
      <c r="A4326" s="1" t="s">
        <v>3808</v>
      </c>
      <c r="B4326" s="1" t="s">
        <v>682</v>
      </c>
      <c r="C4326" s="1">
        <v>0</v>
      </c>
      <c r="D4326" s="1">
        <v>45</v>
      </c>
      <c r="E4326" s="1">
        <v>5</v>
      </c>
      <c r="F4326" s="1">
        <v>3</v>
      </c>
      <c r="G4326" s="1" t="s">
        <v>10</v>
      </c>
      <c r="H4326" s="1" t="s">
        <v>48</v>
      </c>
    </row>
    <row r="4327" spans="1:8" x14ac:dyDescent="0.3">
      <c r="A4327" s="1" t="s">
        <v>3808</v>
      </c>
      <c r="B4327" s="1" t="s">
        <v>3762</v>
      </c>
      <c r="C4327" s="1">
        <v>0.15</v>
      </c>
      <c r="D4327" s="1">
        <v>210</v>
      </c>
      <c r="E4327" s="1">
        <v>-30</v>
      </c>
      <c r="F4327" s="1">
        <v>2</v>
      </c>
      <c r="G4327" s="1" t="s">
        <v>57</v>
      </c>
      <c r="H4327" s="1" t="s">
        <v>70</v>
      </c>
    </row>
    <row r="4328" spans="1:8" x14ac:dyDescent="0.3">
      <c r="A4328" s="1" t="s">
        <v>3809</v>
      </c>
      <c r="B4328" s="1" t="s">
        <v>807</v>
      </c>
      <c r="C4328" s="1">
        <v>0.1</v>
      </c>
      <c r="D4328" s="1">
        <v>46</v>
      </c>
      <c r="E4328" s="1">
        <v>19</v>
      </c>
      <c r="F4328" s="1">
        <v>3</v>
      </c>
      <c r="G4328" s="1" t="s">
        <v>10</v>
      </c>
      <c r="H4328" s="1" t="s">
        <v>22</v>
      </c>
    </row>
    <row r="4329" spans="1:8" x14ac:dyDescent="0.3">
      <c r="A4329" s="1" t="s">
        <v>3810</v>
      </c>
      <c r="B4329" s="1" t="s">
        <v>2019</v>
      </c>
      <c r="C4329" s="1">
        <v>0.5</v>
      </c>
      <c r="D4329" s="1">
        <v>31</v>
      </c>
      <c r="E4329" s="1">
        <v>-18</v>
      </c>
      <c r="F4329" s="1">
        <v>2</v>
      </c>
      <c r="G4329" s="1" t="s">
        <v>10</v>
      </c>
      <c r="H4329" s="1" t="s">
        <v>77</v>
      </c>
    </row>
    <row r="4330" spans="1:8" x14ac:dyDescent="0.3">
      <c r="A4330" s="1" t="s">
        <v>3811</v>
      </c>
      <c r="B4330" s="1" t="s">
        <v>2505</v>
      </c>
      <c r="C4330" s="1">
        <v>0.15</v>
      </c>
      <c r="D4330" s="1">
        <v>1221</v>
      </c>
      <c r="E4330" s="1">
        <v>417</v>
      </c>
      <c r="F4330" s="1">
        <v>6</v>
      </c>
      <c r="G4330" s="1" t="s">
        <v>57</v>
      </c>
      <c r="H4330" s="1" t="s">
        <v>79</v>
      </c>
    </row>
    <row r="4331" spans="1:8" x14ac:dyDescent="0.3">
      <c r="A4331" s="1" t="s">
        <v>3812</v>
      </c>
      <c r="B4331" s="1" t="s">
        <v>490</v>
      </c>
      <c r="C4331" s="1">
        <v>0</v>
      </c>
      <c r="D4331" s="1">
        <v>45</v>
      </c>
      <c r="E4331" s="1">
        <v>2</v>
      </c>
      <c r="F4331" s="1">
        <v>2</v>
      </c>
      <c r="G4331" s="1" t="s">
        <v>14</v>
      </c>
      <c r="H4331" s="1" t="s">
        <v>116</v>
      </c>
    </row>
    <row r="4332" spans="1:8" x14ac:dyDescent="0.3">
      <c r="A4332" s="1" t="s">
        <v>3813</v>
      </c>
      <c r="B4332" s="1" t="s">
        <v>1163</v>
      </c>
      <c r="C4332" s="1">
        <v>0.1</v>
      </c>
      <c r="D4332" s="1">
        <v>172</v>
      </c>
      <c r="E4332" s="1">
        <v>48</v>
      </c>
      <c r="F4332" s="1">
        <v>2</v>
      </c>
      <c r="G4332" s="1" t="s">
        <v>10</v>
      </c>
      <c r="H4332" s="1" t="s">
        <v>73</v>
      </c>
    </row>
    <row r="4333" spans="1:8" x14ac:dyDescent="0.3">
      <c r="A4333" s="1" t="s">
        <v>3814</v>
      </c>
      <c r="B4333" s="1" t="s">
        <v>2171</v>
      </c>
      <c r="C4333" s="1">
        <v>0</v>
      </c>
      <c r="D4333" s="1">
        <v>70</v>
      </c>
      <c r="E4333" s="1">
        <v>6</v>
      </c>
      <c r="F4333" s="1">
        <v>4</v>
      </c>
      <c r="G4333" s="1" t="s">
        <v>10</v>
      </c>
      <c r="H4333" s="1" t="s">
        <v>18</v>
      </c>
    </row>
    <row r="4334" spans="1:8" x14ac:dyDescent="0.3">
      <c r="A4334" s="1" t="s">
        <v>3815</v>
      </c>
      <c r="B4334" s="1" t="s">
        <v>3816</v>
      </c>
      <c r="C4334" s="1">
        <v>0</v>
      </c>
      <c r="D4334" s="1">
        <v>129</v>
      </c>
      <c r="E4334" s="1">
        <v>55</v>
      </c>
      <c r="F4334" s="1">
        <v>5</v>
      </c>
      <c r="G4334" s="1" t="s">
        <v>10</v>
      </c>
      <c r="H4334" s="1" t="s">
        <v>91</v>
      </c>
    </row>
    <row r="4335" spans="1:8" x14ac:dyDescent="0.3">
      <c r="A4335" s="1" t="s">
        <v>3817</v>
      </c>
      <c r="B4335" s="1" t="s">
        <v>608</v>
      </c>
      <c r="C4335" s="1">
        <v>0.2</v>
      </c>
      <c r="D4335" s="1">
        <v>1485</v>
      </c>
      <c r="E4335" s="1">
        <v>-241</v>
      </c>
      <c r="F4335" s="1">
        <v>4</v>
      </c>
      <c r="G4335" s="1" t="s">
        <v>14</v>
      </c>
      <c r="H4335" s="1" t="s">
        <v>36</v>
      </c>
    </row>
    <row r="4336" spans="1:8" x14ac:dyDescent="0.3">
      <c r="A4336" s="1" t="s">
        <v>3818</v>
      </c>
      <c r="B4336" s="1" t="s">
        <v>1112</v>
      </c>
      <c r="C4336" s="1">
        <v>0</v>
      </c>
      <c r="D4336" s="1">
        <v>398</v>
      </c>
      <c r="E4336" s="1">
        <v>60</v>
      </c>
      <c r="F4336" s="1">
        <v>7</v>
      </c>
      <c r="G4336" s="1" t="s">
        <v>10</v>
      </c>
      <c r="H4336" s="1" t="s">
        <v>18</v>
      </c>
    </row>
    <row r="4337" spans="1:8" x14ac:dyDescent="0.3">
      <c r="A4337" s="1" t="s">
        <v>3819</v>
      </c>
      <c r="B4337" s="1" t="s">
        <v>166</v>
      </c>
      <c r="C4337" s="1">
        <v>0.5</v>
      </c>
      <c r="D4337" s="1">
        <v>19</v>
      </c>
      <c r="E4337" s="1">
        <v>-1</v>
      </c>
      <c r="F4337" s="1">
        <v>2</v>
      </c>
      <c r="G4337" s="1" t="s">
        <v>10</v>
      </c>
      <c r="H4337" s="1" t="s">
        <v>29</v>
      </c>
    </row>
    <row r="4338" spans="1:8" x14ac:dyDescent="0.3">
      <c r="A4338" s="1" t="s">
        <v>3820</v>
      </c>
      <c r="B4338" s="1" t="s">
        <v>1525</v>
      </c>
      <c r="C4338" s="1">
        <v>0</v>
      </c>
      <c r="D4338" s="1">
        <v>71</v>
      </c>
      <c r="E4338" s="1">
        <v>1</v>
      </c>
      <c r="F4338" s="1">
        <v>3</v>
      </c>
      <c r="G4338" s="1" t="s">
        <v>10</v>
      </c>
      <c r="H4338" s="1" t="s">
        <v>18</v>
      </c>
    </row>
    <row r="4339" spans="1:8" x14ac:dyDescent="0.3">
      <c r="A4339" s="1" t="s">
        <v>3820</v>
      </c>
      <c r="B4339" s="1" t="s">
        <v>1292</v>
      </c>
      <c r="C4339" s="1">
        <v>0</v>
      </c>
      <c r="D4339" s="1">
        <v>108</v>
      </c>
      <c r="E4339" s="1">
        <v>30</v>
      </c>
      <c r="F4339" s="1">
        <v>7</v>
      </c>
      <c r="G4339" s="1" t="s">
        <v>10</v>
      </c>
      <c r="H4339" s="1" t="s">
        <v>48</v>
      </c>
    </row>
    <row r="4340" spans="1:8" x14ac:dyDescent="0.3">
      <c r="A4340" s="1" t="s">
        <v>3821</v>
      </c>
      <c r="B4340" s="1" t="s">
        <v>42</v>
      </c>
      <c r="C4340" s="1">
        <v>0.5</v>
      </c>
      <c r="D4340" s="1">
        <v>220</v>
      </c>
      <c r="E4340" s="1">
        <v>-141</v>
      </c>
      <c r="F4340" s="1">
        <v>8</v>
      </c>
      <c r="G4340" s="1" t="s">
        <v>10</v>
      </c>
      <c r="H4340" s="1" t="s">
        <v>18</v>
      </c>
    </row>
    <row r="4341" spans="1:8" x14ac:dyDescent="0.3">
      <c r="A4341" s="1" t="s">
        <v>3821</v>
      </c>
      <c r="B4341" s="1" t="s">
        <v>211</v>
      </c>
      <c r="C4341" s="1">
        <v>0.5</v>
      </c>
      <c r="D4341" s="1">
        <v>40</v>
      </c>
      <c r="E4341" s="1">
        <v>-8</v>
      </c>
      <c r="F4341" s="1">
        <v>7</v>
      </c>
      <c r="G4341" s="1" t="s">
        <v>10</v>
      </c>
      <c r="H4341" s="1" t="s">
        <v>29</v>
      </c>
    </row>
    <row r="4342" spans="1:8" x14ac:dyDescent="0.3">
      <c r="A4342" s="1" t="s">
        <v>3821</v>
      </c>
      <c r="B4342" s="1" t="s">
        <v>351</v>
      </c>
      <c r="C4342" s="1">
        <v>0.5</v>
      </c>
      <c r="D4342" s="1">
        <v>11</v>
      </c>
      <c r="E4342" s="1">
        <v>-9</v>
      </c>
      <c r="F4342" s="1">
        <v>2</v>
      </c>
      <c r="G4342" s="1" t="s">
        <v>10</v>
      </c>
      <c r="H4342" s="1" t="s">
        <v>22</v>
      </c>
    </row>
    <row r="4343" spans="1:8" x14ac:dyDescent="0.3">
      <c r="A4343" s="1" t="s">
        <v>3822</v>
      </c>
      <c r="B4343" s="1" t="s">
        <v>1506</v>
      </c>
      <c r="C4343" s="1">
        <v>0</v>
      </c>
      <c r="D4343" s="1">
        <v>12</v>
      </c>
      <c r="E4343" s="1">
        <v>1</v>
      </c>
      <c r="F4343" s="1">
        <v>1</v>
      </c>
      <c r="G4343" s="1" t="s">
        <v>10</v>
      </c>
      <c r="H4343" s="1" t="s">
        <v>48</v>
      </c>
    </row>
    <row r="4344" spans="1:8" x14ac:dyDescent="0.3">
      <c r="A4344" s="1" t="s">
        <v>3822</v>
      </c>
      <c r="B4344" s="1" t="s">
        <v>562</v>
      </c>
      <c r="C4344" s="1">
        <v>0</v>
      </c>
      <c r="D4344" s="1">
        <v>114</v>
      </c>
      <c r="E4344" s="1">
        <v>17</v>
      </c>
      <c r="F4344" s="1">
        <v>10</v>
      </c>
      <c r="G4344" s="1" t="s">
        <v>10</v>
      </c>
      <c r="H4344" s="1" t="s">
        <v>29</v>
      </c>
    </row>
    <row r="4345" spans="1:8" x14ac:dyDescent="0.3">
      <c r="A4345" s="1" t="s">
        <v>3821</v>
      </c>
      <c r="B4345" s="1" t="s">
        <v>3823</v>
      </c>
      <c r="C4345" s="1">
        <v>0.5</v>
      </c>
      <c r="D4345" s="1">
        <v>21</v>
      </c>
      <c r="E4345" s="1">
        <v>-14</v>
      </c>
      <c r="F4345" s="1">
        <v>1</v>
      </c>
      <c r="G4345" s="1" t="s">
        <v>57</v>
      </c>
      <c r="H4345" s="1" t="s">
        <v>96</v>
      </c>
    </row>
    <row r="4346" spans="1:8" x14ac:dyDescent="0.3">
      <c r="A4346" s="1" t="s">
        <v>3824</v>
      </c>
      <c r="B4346" s="1" t="s">
        <v>217</v>
      </c>
      <c r="C4346" s="1">
        <v>0</v>
      </c>
      <c r="D4346" s="1">
        <v>164</v>
      </c>
      <c r="E4346" s="1">
        <v>78</v>
      </c>
      <c r="F4346" s="1">
        <v>3</v>
      </c>
      <c r="G4346" s="1" t="s">
        <v>10</v>
      </c>
      <c r="H4346" s="1" t="s">
        <v>18</v>
      </c>
    </row>
    <row r="4347" spans="1:8" x14ac:dyDescent="0.3">
      <c r="A4347" s="1" t="s">
        <v>3825</v>
      </c>
      <c r="B4347" s="1" t="s">
        <v>1090</v>
      </c>
      <c r="C4347" s="1">
        <v>0</v>
      </c>
      <c r="D4347" s="1">
        <v>222</v>
      </c>
      <c r="E4347" s="1">
        <v>22</v>
      </c>
      <c r="F4347" s="1">
        <v>3</v>
      </c>
      <c r="G4347" s="1" t="s">
        <v>57</v>
      </c>
      <c r="H4347" s="1" t="s">
        <v>96</v>
      </c>
    </row>
    <row r="4348" spans="1:8" x14ac:dyDescent="0.3">
      <c r="A4348" s="1" t="s">
        <v>3826</v>
      </c>
      <c r="B4348" s="1" t="s">
        <v>1639</v>
      </c>
      <c r="C4348" s="1">
        <v>0.8</v>
      </c>
      <c r="D4348" s="1">
        <v>22</v>
      </c>
      <c r="E4348" s="1">
        <v>-41</v>
      </c>
      <c r="F4348" s="1">
        <v>5</v>
      </c>
      <c r="G4348" s="1" t="s">
        <v>14</v>
      </c>
      <c r="H4348" s="1" t="s">
        <v>116</v>
      </c>
    </row>
    <row r="4349" spans="1:8" x14ac:dyDescent="0.3">
      <c r="A4349" s="1" t="s">
        <v>3827</v>
      </c>
      <c r="B4349" s="1" t="s">
        <v>180</v>
      </c>
      <c r="C4349" s="1">
        <v>0</v>
      </c>
      <c r="D4349" s="1">
        <v>21</v>
      </c>
      <c r="E4349" s="1">
        <v>5</v>
      </c>
      <c r="F4349" s="1">
        <v>2</v>
      </c>
      <c r="G4349" s="1" t="s">
        <v>10</v>
      </c>
      <c r="H4349" s="1" t="s">
        <v>48</v>
      </c>
    </row>
    <row r="4350" spans="1:8" x14ac:dyDescent="0.3">
      <c r="A4350" s="1" t="s">
        <v>3826</v>
      </c>
      <c r="B4350" s="1" t="s">
        <v>1120</v>
      </c>
      <c r="C4350" s="1">
        <v>0.5</v>
      </c>
      <c r="D4350" s="1">
        <v>14</v>
      </c>
      <c r="E4350" s="1">
        <v>-13</v>
      </c>
      <c r="F4350" s="1">
        <v>2</v>
      </c>
      <c r="G4350" s="1" t="s">
        <v>10</v>
      </c>
      <c r="H4350" s="1" t="s">
        <v>48</v>
      </c>
    </row>
    <row r="4351" spans="1:8" x14ac:dyDescent="0.3">
      <c r="A4351" s="1" t="s">
        <v>3828</v>
      </c>
      <c r="B4351" s="1" t="s">
        <v>337</v>
      </c>
      <c r="C4351" s="1">
        <v>0</v>
      </c>
      <c r="D4351" s="1">
        <v>204</v>
      </c>
      <c r="E4351" s="1">
        <v>53</v>
      </c>
      <c r="F4351" s="1">
        <v>1</v>
      </c>
      <c r="G4351" s="1" t="s">
        <v>10</v>
      </c>
      <c r="H4351" s="1" t="s">
        <v>22</v>
      </c>
    </row>
    <row r="4352" spans="1:8" x14ac:dyDescent="0.3">
      <c r="A4352" s="1" t="s">
        <v>3829</v>
      </c>
      <c r="B4352" s="1" t="s">
        <v>1845</v>
      </c>
      <c r="C4352" s="1">
        <v>0</v>
      </c>
      <c r="D4352" s="1">
        <v>73</v>
      </c>
      <c r="E4352" s="1">
        <v>3</v>
      </c>
      <c r="F4352" s="1">
        <v>5</v>
      </c>
      <c r="G4352" s="1" t="s">
        <v>10</v>
      </c>
      <c r="H4352" s="1" t="s">
        <v>48</v>
      </c>
    </row>
    <row r="4353" spans="1:8" x14ac:dyDescent="0.3">
      <c r="A4353" s="1" t="s">
        <v>3829</v>
      </c>
      <c r="B4353" s="1" t="s">
        <v>2756</v>
      </c>
      <c r="C4353" s="1">
        <v>0</v>
      </c>
      <c r="D4353" s="1">
        <v>80</v>
      </c>
      <c r="E4353" s="1">
        <v>4</v>
      </c>
      <c r="F4353" s="1">
        <v>2</v>
      </c>
      <c r="G4353" s="1" t="s">
        <v>10</v>
      </c>
      <c r="H4353" s="1" t="s">
        <v>91</v>
      </c>
    </row>
    <row r="4354" spans="1:8" x14ac:dyDescent="0.3">
      <c r="A4354" s="1" t="s">
        <v>3830</v>
      </c>
      <c r="B4354" s="1" t="s">
        <v>3831</v>
      </c>
      <c r="C4354" s="1">
        <v>0</v>
      </c>
      <c r="D4354" s="1">
        <v>32</v>
      </c>
      <c r="E4354" s="1">
        <v>4</v>
      </c>
      <c r="F4354" s="1">
        <v>3</v>
      </c>
      <c r="G4354" s="1" t="s">
        <v>10</v>
      </c>
      <c r="H4354" s="1" t="s">
        <v>91</v>
      </c>
    </row>
    <row r="4355" spans="1:8" x14ac:dyDescent="0.3">
      <c r="A4355" s="1" t="s">
        <v>3830</v>
      </c>
      <c r="B4355" s="1" t="s">
        <v>767</v>
      </c>
      <c r="C4355" s="1">
        <v>0</v>
      </c>
      <c r="D4355" s="1">
        <v>36</v>
      </c>
      <c r="E4355" s="1">
        <v>1</v>
      </c>
      <c r="F4355" s="1">
        <v>3</v>
      </c>
      <c r="G4355" s="1" t="s">
        <v>10</v>
      </c>
      <c r="H4355" s="1" t="s">
        <v>29</v>
      </c>
    </row>
    <row r="4356" spans="1:8" x14ac:dyDescent="0.3">
      <c r="A4356" s="1" t="s">
        <v>3830</v>
      </c>
      <c r="B4356" s="1" t="s">
        <v>127</v>
      </c>
      <c r="C4356" s="1">
        <v>0.1</v>
      </c>
      <c r="D4356" s="1">
        <v>111</v>
      </c>
      <c r="E4356" s="1">
        <v>-3</v>
      </c>
      <c r="F4356" s="1">
        <v>4</v>
      </c>
      <c r="G4356" s="1" t="s">
        <v>10</v>
      </c>
      <c r="H4356" s="1" t="s">
        <v>22</v>
      </c>
    </row>
    <row r="4357" spans="1:8" x14ac:dyDescent="0.3">
      <c r="A4357" s="1" t="s">
        <v>3832</v>
      </c>
      <c r="B4357" s="1" t="s">
        <v>1130</v>
      </c>
      <c r="C4357" s="1">
        <v>0</v>
      </c>
      <c r="D4357" s="1">
        <v>1026</v>
      </c>
      <c r="E4357" s="1">
        <v>431</v>
      </c>
      <c r="F4357" s="1">
        <v>4</v>
      </c>
      <c r="G4357" s="1" t="s">
        <v>57</v>
      </c>
      <c r="H4357" s="1" t="s">
        <v>96</v>
      </c>
    </row>
    <row r="4358" spans="1:8" x14ac:dyDescent="0.3">
      <c r="A4358" s="1" t="s">
        <v>3833</v>
      </c>
      <c r="B4358" s="1" t="s">
        <v>100</v>
      </c>
      <c r="C4358" s="1">
        <v>0</v>
      </c>
      <c r="D4358" s="1">
        <v>29</v>
      </c>
      <c r="E4358" s="1">
        <v>8</v>
      </c>
      <c r="F4358" s="1">
        <v>5</v>
      </c>
      <c r="G4358" s="1" t="s">
        <v>10</v>
      </c>
      <c r="H4358" s="1" t="s">
        <v>48</v>
      </c>
    </row>
    <row r="4359" spans="1:8" x14ac:dyDescent="0.3">
      <c r="A4359" s="1" t="s">
        <v>3834</v>
      </c>
      <c r="B4359" s="1" t="s">
        <v>1464</v>
      </c>
      <c r="C4359" s="1">
        <v>0</v>
      </c>
      <c r="D4359" s="1">
        <v>79</v>
      </c>
      <c r="E4359" s="1">
        <v>32</v>
      </c>
      <c r="F4359" s="1">
        <v>3</v>
      </c>
      <c r="G4359" s="1" t="s">
        <v>10</v>
      </c>
      <c r="H4359" s="1" t="s">
        <v>18</v>
      </c>
    </row>
    <row r="4360" spans="1:8" x14ac:dyDescent="0.3">
      <c r="A4360" s="1" t="s">
        <v>3834</v>
      </c>
      <c r="B4360" s="1" t="s">
        <v>1051</v>
      </c>
      <c r="C4360" s="1">
        <v>0</v>
      </c>
      <c r="D4360" s="1">
        <v>14</v>
      </c>
      <c r="E4360" s="1">
        <v>6</v>
      </c>
      <c r="F4360" s="1">
        <v>3</v>
      </c>
      <c r="G4360" s="1" t="s">
        <v>10</v>
      </c>
      <c r="H4360" s="1" t="s">
        <v>48</v>
      </c>
    </row>
    <row r="4361" spans="1:8" x14ac:dyDescent="0.3">
      <c r="A4361" s="1" t="s">
        <v>3834</v>
      </c>
      <c r="B4361" s="1" t="s">
        <v>63</v>
      </c>
      <c r="C4361" s="1">
        <v>0.1</v>
      </c>
      <c r="D4361" s="1">
        <v>1607</v>
      </c>
      <c r="E4361" s="1">
        <v>125</v>
      </c>
      <c r="F4361" s="1">
        <v>9</v>
      </c>
      <c r="G4361" s="1" t="s">
        <v>10</v>
      </c>
      <c r="H4361" s="1" t="s">
        <v>22</v>
      </c>
    </row>
    <row r="4362" spans="1:8" x14ac:dyDescent="0.3">
      <c r="A4362" s="1" t="s">
        <v>3835</v>
      </c>
      <c r="B4362" s="1" t="s">
        <v>1259</v>
      </c>
      <c r="C4362" s="1">
        <v>0.5</v>
      </c>
      <c r="D4362" s="1">
        <v>94</v>
      </c>
      <c r="E4362" s="1">
        <v>-19</v>
      </c>
      <c r="F4362" s="1">
        <v>3</v>
      </c>
      <c r="G4362" s="1" t="s">
        <v>10</v>
      </c>
      <c r="H4362" s="1" t="s">
        <v>73</v>
      </c>
    </row>
    <row r="4363" spans="1:8" x14ac:dyDescent="0.3">
      <c r="A4363" s="1" t="s">
        <v>3836</v>
      </c>
      <c r="B4363" s="1" t="s">
        <v>561</v>
      </c>
      <c r="C4363" s="1">
        <v>0</v>
      </c>
      <c r="D4363" s="1">
        <v>18</v>
      </c>
      <c r="E4363" s="1">
        <v>9</v>
      </c>
      <c r="F4363" s="1">
        <v>4</v>
      </c>
      <c r="G4363" s="1" t="s">
        <v>10</v>
      </c>
      <c r="H4363" s="1" t="s">
        <v>48</v>
      </c>
    </row>
    <row r="4364" spans="1:8" x14ac:dyDescent="0.3">
      <c r="A4364" s="1" t="s">
        <v>3836</v>
      </c>
      <c r="B4364" s="1" t="s">
        <v>3566</v>
      </c>
      <c r="C4364" s="1">
        <v>0</v>
      </c>
      <c r="D4364" s="1">
        <v>52</v>
      </c>
      <c r="E4364" s="1">
        <v>18</v>
      </c>
      <c r="F4364" s="1">
        <v>3</v>
      </c>
      <c r="G4364" s="1" t="s">
        <v>10</v>
      </c>
      <c r="H4364" s="1" t="s">
        <v>91</v>
      </c>
    </row>
    <row r="4365" spans="1:8" x14ac:dyDescent="0.3">
      <c r="A4365" s="1" t="s">
        <v>3834</v>
      </c>
      <c r="B4365" s="1" t="s">
        <v>2584</v>
      </c>
      <c r="C4365" s="1">
        <v>0</v>
      </c>
      <c r="D4365" s="1">
        <v>171</v>
      </c>
      <c r="E4365" s="1">
        <v>29</v>
      </c>
      <c r="F4365" s="1">
        <v>3</v>
      </c>
      <c r="G4365" s="1" t="s">
        <v>57</v>
      </c>
      <c r="H4365" s="1" t="s">
        <v>96</v>
      </c>
    </row>
    <row r="4366" spans="1:8" x14ac:dyDescent="0.3">
      <c r="A4366" s="1" t="s">
        <v>3837</v>
      </c>
      <c r="B4366" s="1" t="s">
        <v>1613</v>
      </c>
      <c r="C4366" s="1">
        <v>0</v>
      </c>
      <c r="D4366" s="1">
        <v>90</v>
      </c>
      <c r="E4366" s="1">
        <v>27</v>
      </c>
      <c r="F4366" s="1">
        <v>2</v>
      </c>
      <c r="G4366" s="1" t="s">
        <v>57</v>
      </c>
      <c r="H4366" s="1" t="s">
        <v>96</v>
      </c>
    </row>
    <row r="4367" spans="1:8" x14ac:dyDescent="0.3">
      <c r="A4367" s="1" t="s">
        <v>3838</v>
      </c>
      <c r="B4367" s="1" t="s">
        <v>1668</v>
      </c>
      <c r="C4367" s="1">
        <v>0</v>
      </c>
      <c r="D4367" s="1">
        <v>415</v>
      </c>
      <c r="E4367" s="1">
        <v>17</v>
      </c>
      <c r="F4367" s="1">
        <v>3</v>
      </c>
      <c r="G4367" s="1" t="s">
        <v>57</v>
      </c>
      <c r="H4367" s="1" t="s">
        <v>70</v>
      </c>
    </row>
    <row r="4368" spans="1:8" x14ac:dyDescent="0.3">
      <c r="A4368" s="1" t="s">
        <v>3839</v>
      </c>
      <c r="B4368" s="1" t="s">
        <v>2919</v>
      </c>
      <c r="C4368" s="1">
        <v>0</v>
      </c>
      <c r="D4368" s="1">
        <v>95</v>
      </c>
      <c r="E4368" s="1">
        <v>38</v>
      </c>
      <c r="F4368" s="1">
        <v>6</v>
      </c>
      <c r="G4368" s="1" t="s">
        <v>14</v>
      </c>
      <c r="H4368" s="1" t="s">
        <v>116</v>
      </c>
    </row>
    <row r="4369" spans="1:8" x14ac:dyDescent="0.3">
      <c r="A4369" s="1" t="s">
        <v>3839</v>
      </c>
      <c r="B4369" s="1" t="s">
        <v>463</v>
      </c>
      <c r="C4369" s="1">
        <v>0</v>
      </c>
      <c r="D4369" s="1">
        <v>116</v>
      </c>
      <c r="E4369" s="1">
        <v>48</v>
      </c>
      <c r="F4369" s="1">
        <v>4</v>
      </c>
      <c r="G4369" s="1" t="s">
        <v>10</v>
      </c>
      <c r="H4369" s="1" t="s">
        <v>18</v>
      </c>
    </row>
    <row r="4370" spans="1:8" x14ac:dyDescent="0.3">
      <c r="A4370" s="1" t="s">
        <v>3839</v>
      </c>
      <c r="B4370" s="1" t="s">
        <v>1657</v>
      </c>
      <c r="C4370" s="1">
        <v>0</v>
      </c>
      <c r="D4370" s="1">
        <v>32</v>
      </c>
      <c r="E4370" s="1">
        <v>8</v>
      </c>
      <c r="F4370" s="1">
        <v>3</v>
      </c>
      <c r="G4370" s="1" t="s">
        <v>10</v>
      </c>
      <c r="H4370" s="1" t="s">
        <v>48</v>
      </c>
    </row>
    <row r="4371" spans="1:8" x14ac:dyDescent="0.3">
      <c r="A4371" s="1" t="s">
        <v>3839</v>
      </c>
      <c r="B4371" s="1" t="s">
        <v>807</v>
      </c>
      <c r="C4371" s="1">
        <v>0.1</v>
      </c>
      <c r="D4371" s="1">
        <v>15</v>
      </c>
      <c r="E4371" s="1">
        <v>6</v>
      </c>
      <c r="F4371" s="1">
        <v>1</v>
      </c>
      <c r="G4371" s="1" t="s">
        <v>10</v>
      </c>
      <c r="H4371" s="1" t="s">
        <v>22</v>
      </c>
    </row>
    <row r="4372" spans="1:8" x14ac:dyDescent="0.3">
      <c r="A4372" s="1" t="s">
        <v>3840</v>
      </c>
      <c r="B4372" s="1" t="s">
        <v>3841</v>
      </c>
      <c r="C4372" s="1">
        <v>0</v>
      </c>
      <c r="D4372" s="1">
        <v>36</v>
      </c>
      <c r="E4372" s="1">
        <v>8</v>
      </c>
      <c r="F4372" s="1">
        <v>4</v>
      </c>
      <c r="G4372" s="1" t="s">
        <v>10</v>
      </c>
      <c r="H4372" s="1" t="s">
        <v>45</v>
      </c>
    </row>
    <row r="4373" spans="1:8" x14ac:dyDescent="0.3">
      <c r="A4373" s="1" t="s">
        <v>3840</v>
      </c>
      <c r="B4373" s="1" t="s">
        <v>1785</v>
      </c>
      <c r="C4373" s="1">
        <v>0</v>
      </c>
      <c r="D4373" s="1">
        <v>291</v>
      </c>
      <c r="E4373" s="1">
        <v>78</v>
      </c>
      <c r="F4373" s="1">
        <v>6</v>
      </c>
      <c r="G4373" s="1" t="s">
        <v>10</v>
      </c>
      <c r="H4373" s="1" t="s">
        <v>22</v>
      </c>
    </row>
    <row r="4374" spans="1:8" x14ac:dyDescent="0.3">
      <c r="A4374" s="1" t="s">
        <v>3842</v>
      </c>
      <c r="B4374" s="1" t="s">
        <v>3057</v>
      </c>
      <c r="C4374" s="1">
        <v>0</v>
      </c>
      <c r="D4374" s="1">
        <v>657</v>
      </c>
      <c r="E4374" s="1">
        <v>118</v>
      </c>
      <c r="F4374" s="1">
        <v>5</v>
      </c>
      <c r="G4374" s="1" t="s">
        <v>14</v>
      </c>
      <c r="H4374" s="1" t="s">
        <v>36</v>
      </c>
    </row>
    <row r="4375" spans="1:8" x14ac:dyDescent="0.3">
      <c r="A4375" s="1" t="s">
        <v>3843</v>
      </c>
      <c r="B4375" s="1" t="s">
        <v>2751</v>
      </c>
      <c r="C4375" s="1">
        <v>0</v>
      </c>
      <c r="D4375" s="1">
        <v>202</v>
      </c>
      <c r="E4375" s="1">
        <v>22</v>
      </c>
      <c r="F4375" s="1">
        <v>4</v>
      </c>
      <c r="G4375" s="1" t="s">
        <v>10</v>
      </c>
      <c r="H4375" s="1" t="s">
        <v>48</v>
      </c>
    </row>
    <row r="4376" spans="1:8" x14ac:dyDescent="0.3">
      <c r="A4376" s="1" t="s">
        <v>3842</v>
      </c>
      <c r="B4376" s="1" t="s">
        <v>564</v>
      </c>
      <c r="C4376" s="1">
        <v>0</v>
      </c>
      <c r="D4376" s="1">
        <v>27</v>
      </c>
      <c r="E4376" s="1">
        <v>2</v>
      </c>
      <c r="F4376" s="1">
        <v>4</v>
      </c>
      <c r="G4376" s="1" t="s">
        <v>10</v>
      </c>
      <c r="H4376" s="1" t="s">
        <v>48</v>
      </c>
    </row>
    <row r="4377" spans="1:8" x14ac:dyDescent="0.3">
      <c r="A4377" s="1" t="s">
        <v>3842</v>
      </c>
      <c r="B4377" s="1" t="s">
        <v>2974</v>
      </c>
      <c r="C4377" s="1">
        <v>0</v>
      </c>
      <c r="D4377" s="1">
        <v>56</v>
      </c>
      <c r="E4377" s="1">
        <v>28</v>
      </c>
      <c r="F4377" s="1">
        <v>2</v>
      </c>
      <c r="G4377" s="1" t="s">
        <v>10</v>
      </c>
      <c r="H4377" s="1" t="s">
        <v>48</v>
      </c>
    </row>
    <row r="4378" spans="1:8" x14ac:dyDescent="0.3">
      <c r="A4378" s="1" t="s">
        <v>3842</v>
      </c>
      <c r="B4378" s="1" t="s">
        <v>380</v>
      </c>
      <c r="C4378" s="1">
        <v>0</v>
      </c>
      <c r="D4378" s="1">
        <v>66</v>
      </c>
      <c r="E4378" s="1">
        <v>3</v>
      </c>
      <c r="F4378" s="1">
        <v>9</v>
      </c>
      <c r="G4378" s="1" t="s">
        <v>10</v>
      </c>
      <c r="H4378" s="1" t="s">
        <v>45</v>
      </c>
    </row>
    <row r="4379" spans="1:8" x14ac:dyDescent="0.3">
      <c r="A4379" s="1" t="s">
        <v>3844</v>
      </c>
      <c r="B4379" s="1" t="s">
        <v>1068</v>
      </c>
      <c r="C4379" s="1">
        <v>0</v>
      </c>
      <c r="D4379" s="1">
        <v>29</v>
      </c>
      <c r="E4379" s="1">
        <v>10</v>
      </c>
      <c r="F4379" s="1">
        <v>2</v>
      </c>
      <c r="G4379" s="1" t="s">
        <v>10</v>
      </c>
      <c r="H4379" s="1" t="s">
        <v>48</v>
      </c>
    </row>
    <row r="4380" spans="1:8" x14ac:dyDescent="0.3">
      <c r="A4380" s="1" t="s">
        <v>3844</v>
      </c>
      <c r="B4380" s="1" t="s">
        <v>1094</v>
      </c>
      <c r="C4380" s="1">
        <v>0</v>
      </c>
      <c r="D4380" s="1">
        <v>28</v>
      </c>
      <c r="E4380" s="1">
        <v>10</v>
      </c>
      <c r="F4380" s="1">
        <v>2</v>
      </c>
      <c r="G4380" s="1" t="s">
        <v>10</v>
      </c>
      <c r="H4380" s="1" t="s">
        <v>48</v>
      </c>
    </row>
    <row r="4381" spans="1:8" x14ac:dyDescent="0.3">
      <c r="A4381" s="1" t="s">
        <v>3845</v>
      </c>
      <c r="B4381" s="1" t="s">
        <v>3846</v>
      </c>
      <c r="C4381" s="1">
        <v>0.1</v>
      </c>
      <c r="D4381" s="1">
        <v>442</v>
      </c>
      <c r="E4381" s="1">
        <v>25</v>
      </c>
      <c r="F4381" s="1">
        <v>3</v>
      </c>
      <c r="G4381" s="1" t="s">
        <v>14</v>
      </c>
      <c r="H4381" s="1" t="s">
        <v>36</v>
      </c>
    </row>
    <row r="4382" spans="1:8" x14ac:dyDescent="0.3">
      <c r="A4382" s="1" t="s">
        <v>3845</v>
      </c>
      <c r="B4382" s="1" t="s">
        <v>171</v>
      </c>
      <c r="C4382" s="1">
        <v>0</v>
      </c>
      <c r="D4382" s="1">
        <v>334</v>
      </c>
      <c r="E4382" s="1">
        <v>157</v>
      </c>
      <c r="F4382" s="1">
        <v>3</v>
      </c>
      <c r="G4382" s="1" t="s">
        <v>14</v>
      </c>
      <c r="H4382" s="1" t="s">
        <v>116</v>
      </c>
    </row>
    <row r="4383" spans="1:8" x14ac:dyDescent="0.3">
      <c r="A4383" s="1" t="s">
        <v>3845</v>
      </c>
      <c r="B4383" s="1" t="s">
        <v>1078</v>
      </c>
      <c r="C4383" s="1">
        <v>0.1</v>
      </c>
      <c r="D4383" s="1">
        <v>104</v>
      </c>
      <c r="E4383" s="1">
        <v>2</v>
      </c>
      <c r="F4383" s="1">
        <v>5</v>
      </c>
      <c r="G4383" s="1" t="s">
        <v>10</v>
      </c>
      <c r="H4383" s="1" t="s">
        <v>22</v>
      </c>
    </row>
    <row r="4384" spans="1:8" x14ac:dyDescent="0.3">
      <c r="A4384" s="1" t="s">
        <v>3847</v>
      </c>
      <c r="B4384" s="1" t="s">
        <v>786</v>
      </c>
      <c r="C4384" s="1">
        <v>0.1</v>
      </c>
      <c r="D4384" s="1">
        <v>19</v>
      </c>
      <c r="E4384" s="1">
        <v>8</v>
      </c>
      <c r="F4384" s="1">
        <v>3</v>
      </c>
      <c r="G4384" s="1" t="s">
        <v>10</v>
      </c>
      <c r="H4384" s="1" t="s">
        <v>48</v>
      </c>
    </row>
    <row r="4385" spans="1:8" x14ac:dyDescent="0.3">
      <c r="A4385" s="1" t="s">
        <v>3847</v>
      </c>
      <c r="B4385" s="1" t="s">
        <v>2732</v>
      </c>
      <c r="C4385" s="1">
        <v>0.1</v>
      </c>
      <c r="D4385" s="1">
        <v>40</v>
      </c>
      <c r="E4385" s="1">
        <v>10</v>
      </c>
      <c r="F4385" s="1">
        <v>3</v>
      </c>
      <c r="G4385" s="1" t="s">
        <v>10</v>
      </c>
      <c r="H4385" s="1" t="s">
        <v>91</v>
      </c>
    </row>
    <row r="4386" spans="1:8" x14ac:dyDescent="0.3">
      <c r="A4386" s="1" t="s">
        <v>3848</v>
      </c>
      <c r="B4386" s="1" t="s">
        <v>1655</v>
      </c>
      <c r="C4386" s="1">
        <v>0</v>
      </c>
      <c r="D4386" s="1">
        <v>57</v>
      </c>
      <c r="E4386" s="1">
        <v>6</v>
      </c>
      <c r="F4386" s="1">
        <v>4</v>
      </c>
      <c r="G4386" s="1" t="s">
        <v>10</v>
      </c>
      <c r="H4386" s="1" t="s">
        <v>18</v>
      </c>
    </row>
    <row r="4387" spans="1:8" x14ac:dyDescent="0.3">
      <c r="A4387" s="1" t="s">
        <v>3849</v>
      </c>
      <c r="B4387" s="1" t="s">
        <v>3850</v>
      </c>
      <c r="C4387" s="1">
        <v>0.1</v>
      </c>
      <c r="D4387" s="1">
        <v>175</v>
      </c>
      <c r="E4387" s="1">
        <v>52</v>
      </c>
      <c r="F4387" s="1">
        <v>2</v>
      </c>
      <c r="G4387" s="1" t="s">
        <v>10</v>
      </c>
      <c r="H4387" s="1" t="s">
        <v>73</v>
      </c>
    </row>
    <row r="4388" spans="1:8" x14ac:dyDescent="0.3">
      <c r="A4388" s="1" t="s">
        <v>3849</v>
      </c>
      <c r="B4388" s="1" t="s">
        <v>747</v>
      </c>
      <c r="C4388" s="1">
        <v>0</v>
      </c>
      <c r="D4388" s="1">
        <v>41</v>
      </c>
      <c r="E4388" s="1">
        <v>20</v>
      </c>
      <c r="F4388" s="1">
        <v>3</v>
      </c>
      <c r="G4388" s="1" t="s">
        <v>10</v>
      </c>
      <c r="H4388" s="1" t="s">
        <v>29</v>
      </c>
    </row>
    <row r="4389" spans="1:8" x14ac:dyDescent="0.3">
      <c r="A4389" s="1" t="s">
        <v>3851</v>
      </c>
      <c r="B4389" s="1" t="s">
        <v>3852</v>
      </c>
      <c r="C4389" s="1">
        <v>0.1</v>
      </c>
      <c r="D4389" s="1">
        <v>54</v>
      </c>
      <c r="E4389" s="1">
        <v>7</v>
      </c>
      <c r="F4389" s="1">
        <v>1</v>
      </c>
      <c r="G4389" s="1" t="s">
        <v>14</v>
      </c>
      <c r="H4389" s="1" t="s">
        <v>36</v>
      </c>
    </row>
    <row r="4390" spans="1:8" x14ac:dyDescent="0.3">
      <c r="A4390" s="1" t="s">
        <v>3851</v>
      </c>
      <c r="B4390" s="1" t="s">
        <v>2220</v>
      </c>
      <c r="C4390" s="1">
        <v>0.1</v>
      </c>
      <c r="D4390" s="1">
        <v>110</v>
      </c>
      <c r="E4390" s="1">
        <v>-10</v>
      </c>
      <c r="F4390" s="1">
        <v>4</v>
      </c>
      <c r="G4390" s="1" t="s">
        <v>10</v>
      </c>
      <c r="H4390" s="1" t="s">
        <v>22</v>
      </c>
    </row>
    <row r="4391" spans="1:8" x14ac:dyDescent="0.3">
      <c r="A4391" s="1" t="s">
        <v>3853</v>
      </c>
      <c r="B4391" s="1" t="s">
        <v>156</v>
      </c>
      <c r="C4391" s="1">
        <v>0</v>
      </c>
      <c r="D4391" s="1">
        <v>60</v>
      </c>
      <c r="E4391" s="1">
        <v>10</v>
      </c>
      <c r="F4391" s="1">
        <v>2</v>
      </c>
      <c r="G4391" s="1" t="s">
        <v>10</v>
      </c>
      <c r="H4391" s="1" t="s">
        <v>18</v>
      </c>
    </row>
    <row r="4392" spans="1:8" x14ac:dyDescent="0.3">
      <c r="A4392" s="1" t="s">
        <v>3851</v>
      </c>
      <c r="B4392" s="1" t="s">
        <v>123</v>
      </c>
      <c r="C4392" s="1">
        <v>0</v>
      </c>
      <c r="D4392" s="1">
        <v>88</v>
      </c>
      <c r="E4392" s="1">
        <v>18</v>
      </c>
      <c r="F4392" s="1">
        <v>3</v>
      </c>
      <c r="G4392" s="1" t="s">
        <v>57</v>
      </c>
      <c r="H4392" s="1" t="s">
        <v>96</v>
      </c>
    </row>
    <row r="4393" spans="1:8" x14ac:dyDescent="0.3">
      <c r="A4393" s="1" t="s">
        <v>3851</v>
      </c>
      <c r="B4393" s="1" t="s">
        <v>1789</v>
      </c>
      <c r="C4393" s="1">
        <v>0</v>
      </c>
      <c r="D4393" s="1">
        <v>762</v>
      </c>
      <c r="E4393" s="1">
        <v>305</v>
      </c>
      <c r="F4393" s="1">
        <v>3</v>
      </c>
      <c r="G4393" s="1" t="s">
        <v>57</v>
      </c>
      <c r="H4393" s="1" t="s">
        <v>96</v>
      </c>
    </row>
    <row r="4394" spans="1:8" x14ac:dyDescent="0.3">
      <c r="A4394" s="1" t="s">
        <v>3853</v>
      </c>
      <c r="B4394" s="1" t="s">
        <v>2041</v>
      </c>
      <c r="C4394" s="1">
        <v>0.1</v>
      </c>
      <c r="D4394" s="1">
        <v>470</v>
      </c>
      <c r="E4394" s="1">
        <v>125</v>
      </c>
      <c r="F4394" s="1">
        <v>3</v>
      </c>
      <c r="G4394" s="1" t="s">
        <v>57</v>
      </c>
      <c r="H4394" s="1" t="s">
        <v>58</v>
      </c>
    </row>
    <row r="4395" spans="1:8" x14ac:dyDescent="0.3">
      <c r="A4395" s="1" t="s">
        <v>3854</v>
      </c>
      <c r="B4395" s="1" t="s">
        <v>3855</v>
      </c>
      <c r="C4395" s="1">
        <v>0</v>
      </c>
      <c r="D4395" s="1">
        <v>239</v>
      </c>
      <c r="E4395" s="1">
        <v>55</v>
      </c>
      <c r="F4395" s="1">
        <v>5</v>
      </c>
      <c r="G4395" s="1" t="s">
        <v>10</v>
      </c>
      <c r="H4395" s="1" t="s">
        <v>91</v>
      </c>
    </row>
    <row r="4396" spans="1:8" x14ac:dyDescent="0.3">
      <c r="A4396" s="1" t="s">
        <v>3854</v>
      </c>
      <c r="B4396" s="1" t="s">
        <v>854</v>
      </c>
      <c r="C4396" s="1">
        <v>0.15</v>
      </c>
      <c r="D4396" s="1">
        <v>1282</v>
      </c>
      <c r="E4396" s="1">
        <v>105</v>
      </c>
      <c r="F4396" s="1">
        <v>4</v>
      </c>
      <c r="G4396" s="1" t="s">
        <v>57</v>
      </c>
      <c r="H4396" s="1" t="s">
        <v>79</v>
      </c>
    </row>
    <row r="4397" spans="1:8" x14ac:dyDescent="0.3">
      <c r="A4397" s="1" t="s">
        <v>3856</v>
      </c>
      <c r="B4397" s="1" t="s">
        <v>2409</v>
      </c>
      <c r="C4397" s="1">
        <v>0.2</v>
      </c>
      <c r="D4397" s="1">
        <v>84</v>
      </c>
      <c r="E4397" s="1">
        <v>-16</v>
      </c>
      <c r="F4397" s="1">
        <v>6</v>
      </c>
      <c r="G4397" s="1" t="s">
        <v>14</v>
      </c>
      <c r="H4397" s="1" t="s">
        <v>116</v>
      </c>
    </row>
    <row r="4398" spans="1:8" x14ac:dyDescent="0.3">
      <c r="A4398" s="1" t="s">
        <v>3856</v>
      </c>
      <c r="B4398" s="1" t="s">
        <v>2220</v>
      </c>
      <c r="C4398" s="1">
        <v>0.5</v>
      </c>
      <c r="D4398" s="1">
        <v>31</v>
      </c>
      <c r="E4398" s="1">
        <v>-29</v>
      </c>
      <c r="F4398" s="1">
        <v>2</v>
      </c>
      <c r="G4398" s="1" t="s">
        <v>10</v>
      </c>
      <c r="H4398" s="1" t="s">
        <v>22</v>
      </c>
    </row>
    <row r="4399" spans="1:8" x14ac:dyDescent="0.3">
      <c r="A4399" s="1" t="s">
        <v>3857</v>
      </c>
      <c r="B4399" s="1" t="s">
        <v>1812</v>
      </c>
      <c r="C4399" s="1">
        <v>0</v>
      </c>
      <c r="D4399" s="1">
        <v>8</v>
      </c>
      <c r="E4399" s="1">
        <v>1</v>
      </c>
      <c r="F4399" s="1">
        <v>2</v>
      </c>
      <c r="G4399" s="1" t="s">
        <v>10</v>
      </c>
      <c r="H4399" s="1" t="s">
        <v>48</v>
      </c>
    </row>
    <row r="4400" spans="1:8" x14ac:dyDescent="0.3">
      <c r="A4400" s="1" t="s">
        <v>3858</v>
      </c>
      <c r="B4400" s="1" t="s">
        <v>786</v>
      </c>
      <c r="C4400" s="1">
        <v>0</v>
      </c>
      <c r="D4400" s="1">
        <v>21</v>
      </c>
      <c r="E4400" s="1">
        <v>10</v>
      </c>
      <c r="F4400" s="1">
        <v>3</v>
      </c>
      <c r="G4400" s="1" t="s">
        <v>10</v>
      </c>
      <c r="H4400" s="1" t="s">
        <v>48</v>
      </c>
    </row>
    <row r="4401" spans="1:8" x14ac:dyDescent="0.3">
      <c r="A4401" s="1" t="s">
        <v>3858</v>
      </c>
      <c r="B4401" s="1" t="s">
        <v>1345</v>
      </c>
      <c r="C4401" s="1">
        <v>0</v>
      </c>
      <c r="D4401" s="1">
        <v>110</v>
      </c>
      <c r="E4401" s="1">
        <v>31</v>
      </c>
      <c r="F4401" s="1">
        <v>4</v>
      </c>
      <c r="G4401" s="1" t="s">
        <v>10</v>
      </c>
      <c r="H4401" s="1" t="s">
        <v>48</v>
      </c>
    </row>
    <row r="4402" spans="1:8" x14ac:dyDescent="0.3">
      <c r="A4402" s="1" t="s">
        <v>3858</v>
      </c>
      <c r="B4402" s="1" t="s">
        <v>1456</v>
      </c>
      <c r="C4402" s="1">
        <v>0</v>
      </c>
      <c r="D4402" s="1">
        <v>25</v>
      </c>
      <c r="E4402" s="1">
        <v>12</v>
      </c>
      <c r="F4402" s="1">
        <v>2</v>
      </c>
      <c r="G4402" s="1" t="s">
        <v>10</v>
      </c>
      <c r="H4402" s="1" t="s">
        <v>48</v>
      </c>
    </row>
    <row r="4403" spans="1:8" x14ac:dyDescent="0.3">
      <c r="A4403" s="1" t="s">
        <v>3858</v>
      </c>
      <c r="B4403" s="1" t="s">
        <v>1294</v>
      </c>
      <c r="C4403" s="1">
        <v>0.1</v>
      </c>
      <c r="D4403" s="1">
        <v>88</v>
      </c>
      <c r="E4403" s="1">
        <v>22</v>
      </c>
      <c r="F4403" s="1">
        <v>2</v>
      </c>
      <c r="G4403" s="1" t="s">
        <v>10</v>
      </c>
      <c r="H4403" s="1" t="s">
        <v>22</v>
      </c>
    </row>
    <row r="4404" spans="1:8" x14ac:dyDescent="0.3">
      <c r="A4404" s="1" t="s">
        <v>3859</v>
      </c>
      <c r="B4404" s="1" t="s">
        <v>3860</v>
      </c>
      <c r="C4404" s="1">
        <v>0</v>
      </c>
      <c r="D4404" s="1">
        <v>198</v>
      </c>
      <c r="E4404" s="1">
        <v>32</v>
      </c>
      <c r="F4404" s="1">
        <v>4</v>
      </c>
      <c r="G4404" s="1" t="s">
        <v>10</v>
      </c>
      <c r="H4404" s="1" t="s">
        <v>18</v>
      </c>
    </row>
    <row r="4405" spans="1:8" x14ac:dyDescent="0.3">
      <c r="A4405" s="1" t="s">
        <v>3861</v>
      </c>
      <c r="B4405" s="1" t="s">
        <v>3862</v>
      </c>
      <c r="C4405" s="1">
        <v>0</v>
      </c>
      <c r="D4405" s="1">
        <v>22</v>
      </c>
      <c r="E4405" s="1">
        <v>3</v>
      </c>
      <c r="F4405" s="1">
        <v>1</v>
      </c>
      <c r="G4405" s="1" t="s">
        <v>10</v>
      </c>
      <c r="H4405" s="1" t="s">
        <v>11</v>
      </c>
    </row>
    <row r="4406" spans="1:8" x14ac:dyDescent="0.3">
      <c r="A4406" s="1" t="s">
        <v>3861</v>
      </c>
      <c r="B4406" s="1" t="s">
        <v>1513</v>
      </c>
      <c r="C4406" s="1">
        <v>0.4</v>
      </c>
      <c r="D4406" s="1">
        <v>112</v>
      </c>
      <c r="E4406" s="1">
        <v>-60</v>
      </c>
      <c r="F4406" s="1">
        <v>3</v>
      </c>
      <c r="G4406" s="1" t="s">
        <v>10</v>
      </c>
      <c r="H4406" s="1" t="s">
        <v>22</v>
      </c>
    </row>
    <row r="4407" spans="1:8" x14ac:dyDescent="0.3">
      <c r="A4407" s="1" t="s">
        <v>3859</v>
      </c>
      <c r="B4407" s="1" t="s">
        <v>3659</v>
      </c>
      <c r="C4407" s="1">
        <v>0</v>
      </c>
      <c r="D4407" s="1">
        <v>356</v>
      </c>
      <c r="E4407" s="1">
        <v>7</v>
      </c>
      <c r="F4407" s="1">
        <v>6</v>
      </c>
      <c r="G4407" s="1" t="s">
        <v>57</v>
      </c>
      <c r="H4407" s="1" t="s">
        <v>96</v>
      </c>
    </row>
    <row r="4408" spans="1:8" x14ac:dyDescent="0.3">
      <c r="A4408" s="1" t="s">
        <v>3863</v>
      </c>
      <c r="B4408" s="1" t="s">
        <v>527</v>
      </c>
      <c r="C4408" s="1">
        <v>0.1</v>
      </c>
      <c r="D4408" s="1">
        <v>17</v>
      </c>
      <c r="E4408" s="1">
        <v>4</v>
      </c>
      <c r="F4408" s="1">
        <v>2</v>
      </c>
      <c r="G4408" s="1" t="s">
        <v>10</v>
      </c>
      <c r="H4408" s="1" t="s">
        <v>22</v>
      </c>
    </row>
    <row r="4409" spans="1:8" x14ac:dyDescent="0.3">
      <c r="A4409" s="1" t="s">
        <v>3864</v>
      </c>
      <c r="B4409" s="1" t="s">
        <v>417</v>
      </c>
      <c r="C4409" s="1">
        <v>0.5</v>
      </c>
      <c r="D4409" s="1">
        <v>24</v>
      </c>
      <c r="E4409" s="1">
        <v>-23</v>
      </c>
      <c r="F4409" s="1">
        <v>2</v>
      </c>
      <c r="G4409" s="1" t="s">
        <v>10</v>
      </c>
      <c r="H4409" s="1" t="s">
        <v>22</v>
      </c>
    </row>
    <row r="4410" spans="1:8" x14ac:dyDescent="0.3">
      <c r="A4410" s="1" t="s">
        <v>3865</v>
      </c>
      <c r="B4410" s="1" t="s">
        <v>3216</v>
      </c>
      <c r="C4410" s="1">
        <v>0</v>
      </c>
      <c r="D4410" s="1">
        <v>259</v>
      </c>
      <c r="E4410" s="1">
        <v>39</v>
      </c>
      <c r="F4410" s="1">
        <v>5</v>
      </c>
      <c r="G4410" s="1" t="s">
        <v>10</v>
      </c>
      <c r="H4410" s="1" t="s">
        <v>18</v>
      </c>
    </row>
    <row r="4411" spans="1:8" x14ac:dyDescent="0.3">
      <c r="A4411" s="1" t="s">
        <v>3865</v>
      </c>
      <c r="B4411" s="1" t="s">
        <v>3866</v>
      </c>
      <c r="C4411" s="1">
        <v>0</v>
      </c>
      <c r="D4411" s="1">
        <v>14</v>
      </c>
      <c r="E4411" s="1">
        <v>1</v>
      </c>
      <c r="F4411" s="1">
        <v>2</v>
      </c>
      <c r="G4411" s="1" t="s">
        <v>10</v>
      </c>
      <c r="H4411" s="1" t="s">
        <v>45</v>
      </c>
    </row>
    <row r="4412" spans="1:8" x14ac:dyDescent="0.3">
      <c r="A4412" s="1" t="s">
        <v>3865</v>
      </c>
      <c r="B4412" s="1" t="s">
        <v>3867</v>
      </c>
      <c r="C4412" s="1">
        <v>0</v>
      </c>
      <c r="D4412" s="1">
        <v>27</v>
      </c>
      <c r="E4412" s="1">
        <v>8</v>
      </c>
      <c r="F4412" s="1">
        <v>2</v>
      </c>
      <c r="G4412" s="1" t="s">
        <v>10</v>
      </c>
      <c r="H4412" s="1" t="s">
        <v>11</v>
      </c>
    </row>
    <row r="4413" spans="1:8" x14ac:dyDescent="0.3">
      <c r="A4413" s="1" t="s">
        <v>3865</v>
      </c>
      <c r="B4413" s="1" t="s">
        <v>552</v>
      </c>
      <c r="C4413" s="1">
        <v>0.4</v>
      </c>
      <c r="D4413" s="1">
        <v>29</v>
      </c>
      <c r="E4413" s="1">
        <v>-13</v>
      </c>
      <c r="F4413" s="1">
        <v>2</v>
      </c>
      <c r="G4413" s="1" t="s">
        <v>10</v>
      </c>
      <c r="H4413" s="1" t="s">
        <v>22</v>
      </c>
    </row>
    <row r="4414" spans="1:8" x14ac:dyDescent="0.3">
      <c r="A4414" s="1" t="s">
        <v>3865</v>
      </c>
      <c r="B4414" s="1" t="s">
        <v>631</v>
      </c>
      <c r="C4414" s="1">
        <v>0.4</v>
      </c>
      <c r="D4414" s="1">
        <v>306</v>
      </c>
      <c r="E4414" s="1">
        <v>-31</v>
      </c>
      <c r="F4414" s="1">
        <v>3</v>
      </c>
      <c r="G4414" s="1" t="s">
        <v>57</v>
      </c>
      <c r="H4414" s="1" t="s">
        <v>58</v>
      </c>
    </row>
    <row r="4415" spans="1:8" x14ac:dyDescent="0.3">
      <c r="A4415" s="1" t="s">
        <v>3868</v>
      </c>
      <c r="B4415" s="1" t="s">
        <v>472</v>
      </c>
      <c r="C4415" s="1">
        <v>0</v>
      </c>
      <c r="D4415" s="1">
        <v>187</v>
      </c>
      <c r="E4415" s="1">
        <v>88</v>
      </c>
      <c r="F4415" s="1">
        <v>4</v>
      </c>
      <c r="G4415" s="1" t="s">
        <v>10</v>
      </c>
      <c r="H4415" s="1" t="s">
        <v>18</v>
      </c>
    </row>
    <row r="4416" spans="1:8" x14ac:dyDescent="0.3">
      <c r="A4416" s="1" t="s">
        <v>3869</v>
      </c>
      <c r="B4416" s="1" t="s">
        <v>2725</v>
      </c>
      <c r="C4416" s="1">
        <v>0</v>
      </c>
      <c r="D4416" s="1">
        <v>298</v>
      </c>
      <c r="E4416" s="1">
        <v>74</v>
      </c>
      <c r="F4416" s="1">
        <v>2</v>
      </c>
      <c r="G4416" s="1" t="s">
        <v>14</v>
      </c>
      <c r="H4416" s="1" t="s">
        <v>15</v>
      </c>
    </row>
    <row r="4417" spans="1:8" x14ac:dyDescent="0.3">
      <c r="A4417" s="1" t="s">
        <v>3870</v>
      </c>
      <c r="B4417" s="1" t="s">
        <v>951</v>
      </c>
      <c r="C4417" s="1">
        <v>0</v>
      </c>
      <c r="D4417" s="1">
        <v>109</v>
      </c>
      <c r="E4417" s="1">
        <v>36</v>
      </c>
      <c r="F4417" s="1">
        <v>7</v>
      </c>
      <c r="G4417" s="1" t="s">
        <v>10</v>
      </c>
      <c r="H4417" s="1" t="s">
        <v>18</v>
      </c>
    </row>
    <row r="4418" spans="1:8" x14ac:dyDescent="0.3">
      <c r="A4418" s="1" t="s">
        <v>3870</v>
      </c>
      <c r="B4418" s="1" t="s">
        <v>1513</v>
      </c>
      <c r="C4418" s="1">
        <v>0.1</v>
      </c>
      <c r="D4418" s="1">
        <v>280</v>
      </c>
      <c r="E4418" s="1">
        <v>-6</v>
      </c>
      <c r="F4418" s="1">
        <v>5</v>
      </c>
      <c r="G4418" s="1" t="s">
        <v>10</v>
      </c>
      <c r="H4418" s="1" t="s">
        <v>22</v>
      </c>
    </row>
    <row r="4419" spans="1:8" x14ac:dyDescent="0.3">
      <c r="A4419" s="1" t="s">
        <v>3871</v>
      </c>
      <c r="B4419" s="1" t="s">
        <v>2073</v>
      </c>
      <c r="C4419" s="1">
        <v>0</v>
      </c>
      <c r="D4419" s="1">
        <v>50</v>
      </c>
      <c r="E4419" s="1">
        <v>19</v>
      </c>
      <c r="F4419" s="1">
        <v>3</v>
      </c>
      <c r="G4419" s="1" t="s">
        <v>10</v>
      </c>
      <c r="H4419" s="1" t="s">
        <v>29</v>
      </c>
    </row>
    <row r="4420" spans="1:8" x14ac:dyDescent="0.3">
      <c r="A4420" s="1" t="s">
        <v>3871</v>
      </c>
      <c r="B4420" s="1" t="s">
        <v>88</v>
      </c>
      <c r="C4420" s="1">
        <v>0</v>
      </c>
      <c r="D4420" s="1">
        <v>53</v>
      </c>
      <c r="E4420" s="1">
        <v>26</v>
      </c>
      <c r="F4420" s="1">
        <v>2</v>
      </c>
      <c r="G4420" s="1" t="s">
        <v>10</v>
      </c>
      <c r="H4420" s="1" t="s">
        <v>22</v>
      </c>
    </row>
    <row r="4421" spans="1:8" x14ac:dyDescent="0.3">
      <c r="A4421" s="1" t="s">
        <v>3869</v>
      </c>
      <c r="B4421" s="1" t="s">
        <v>803</v>
      </c>
      <c r="C4421" s="1">
        <v>0</v>
      </c>
      <c r="D4421" s="1">
        <v>116</v>
      </c>
      <c r="E4421" s="1">
        <v>22</v>
      </c>
      <c r="F4421" s="1">
        <v>5</v>
      </c>
      <c r="G4421" s="1" t="s">
        <v>10</v>
      </c>
      <c r="H4421" s="1" t="s">
        <v>18</v>
      </c>
    </row>
    <row r="4422" spans="1:8" x14ac:dyDescent="0.3">
      <c r="A4422" s="1" t="s">
        <v>3872</v>
      </c>
      <c r="B4422" s="1" t="s">
        <v>1992</v>
      </c>
      <c r="C4422" s="1">
        <v>0</v>
      </c>
      <c r="D4422" s="1">
        <v>49</v>
      </c>
      <c r="E4422" s="1">
        <v>4</v>
      </c>
      <c r="F4422" s="1">
        <v>2</v>
      </c>
      <c r="G4422" s="1" t="s">
        <v>10</v>
      </c>
      <c r="H4422" s="1" t="s">
        <v>91</v>
      </c>
    </row>
    <row r="4423" spans="1:8" x14ac:dyDescent="0.3">
      <c r="A4423" s="1" t="s">
        <v>3873</v>
      </c>
      <c r="B4423" s="1" t="s">
        <v>2084</v>
      </c>
      <c r="C4423" s="1">
        <v>0.4</v>
      </c>
      <c r="D4423" s="1">
        <v>9</v>
      </c>
      <c r="E4423" s="1">
        <v>1</v>
      </c>
      <c r="F4423" s="1">
        <v>1</v>
      </c>
      <c r="G4423" s="1" t="s">
        <v>10</v>
      </c>
      <c r="H4423" s="1" t="s">
        <v>22</v>
      </c>
    </row>
    <row r="4424" spans="1:8" x14ac:dyDescent="0.3">
      <c r="A4424" s="1" t="s">
        <v>3874</v>
      </c>
      <c r="B4424" s="1" t="s">
        <v>2219</v>
      </c>
      <c r="C4424" s="1">
        <v>0</v>
      </c>
      <c r="D4424" s="1">
        <v>38</v>
      </c>
      <c r="E4424" s="1">
        <v>1</v>
      </c>
      <c r="F4424" s="1">
        <v>3</v>
      </c>
      <c r="G4424" s="1" t="s">
        <v>10</v>
      </c>
      <c r="H4424" s="1" t="s">
        <v>45</v>
      </c>
    </row>
    <row r="4425" spans="1:8" x14ac:dyDescent="0.3">
      <c r="A4425" s="1" t="s">
        <v>3875</v>
      </c>
      <c r="B4425" s="1" t="s">
        <v>3876</v>
      </c>
      <c r="C4425" s="1">
        <v>0</v>
      </c>
      <c r="D4425" s="1">
        <v>245</v>
      </c>
      <c r="E4425" s="1">
        <v>15</v>
      </c>
      <c r="F4425" s="1">
        <v>3</v>
      </c>
      <c r="G4425" s="1" t="s">
        <v>57</v>
      </c>
      <c r="H4425" s="1" t="s">
        <v>96</v>
      </c>
    </row>
    <row r="4426" spans="1:8" x14ac:dyDescent="0.3">
      <c r="A4426" s="1" t="s">
        <v>3877</v>
      </c>
      <c r="B4426" s="1" t="s">
        <v>1096</v>
      </c>
      <c r="C4426" s="1">
        <v>0</v>
      </c>
      <c r="D4426" s="1">
        <v>244</v>
      </c>
      <c r="E4426" s="1">
        <v>29</v>
      </c>
      <c r="F4426" s="1">
        <v>5</v>
      </c>
      <c r="G4426" s="1" t="s">
        <v>10</v>
      </c>
      <c r="H4426" s="1" t="s">
        <v>48</v>
      </c>
    </row>
    <row r="4427" spans="1:8" x14ac:dyDescent="0.3">
      <c r="A4427" s="1" t="s">
        <v>3878</v>
      </c>
      <c r="B4427" s="1" t="s">
        <v>2217</v>
      </c>
      <c r="C4427" s="1">
        <v>0.5</v>
      </c>
      <c r="D4427" s="1">
        <v>209</v>
      </c>
      <c r="E4427" s="1">
        <v>-121</v>
      </c>
      <c r="F4427" s="1">
        <v>5</v>
      </c>
      <c r="G4427" s="1" t="s">
        <v>14</v>
      </c>
      <c r="H4427" s="1" t="s">
        <v>36</v>
      </c>
    </row>
    <row r="4428" spans="1:8" x14ac:dyDescent="0.3">
      <c r="A4428" s="1" t="s">
        <v>3878</v>
      </c>
      <c r="B4428" s="1" t="s">
        <v>1918</v>
      </c>
      <c r="C4428" s="1">
        <v>0.2</v>
      </c>
      <c r="D4428" s="1">
        <v>40</v>
      </c>
      <c r="E4428" s="1">
        <v>9</v>
      </c>
      <c r="F4428" s="1">
        <v>1</v>
      </c>
      <c r="G4428" s="1" t="s">
        <v>14</v>
      </c>
      <c r="H4428" s="1" t="s">
        <v>116</v>
      </c>
    </row>
    <row r="4429" spans="1:8" x14ac:dyDescent="0.3">
      <c r="A4429" s="1" t="s">
        <v>3878</v>
      </c>
      <c r="B4429" s="1" t="s">
        <v>1497</v>
      </c>
      <c r="C4429" s="1">
        <v>0.5</v>
      </c>
      <c r="D4429" s="1">
        <v>107</v>
      </c>
      <c r="E4429" s="1">
        <v>-88</v>
      </c>
      <c r="F4429" s="1">
        <v>7</v>
      </c>
      <c r="G4429" s="1" t="s">
        <v>10</v>
      </c>
      <c r="H4429" s="1" t="s">
        <v>48</v>
      </c>
    </row>
    <row r="4430" spans="1:8" x14ac:dyDescent="0.3">
      <c r="A4430" s="1" t="s">
        <v>3878</v>
      </c>
      <c r="B4430" s="1" t="s">
        <v>2214</v>
      </c>
      <c r="C4430" s="1">
        <v>0.5</v>
      </c>
      <c r="D4430" s="1">
        <v>143</v>
      </c>
      <c r="E4430" s="1">
        <v>-129</v>
      </c>
      <c r="F4430" s="1">
        <v>2</v>
      </c>
      <c r="G4430" s="1" t="s">
        <v>57</v>
      </c>
      <c r="H4430" s="1" t="s">
        <v>70</v>
      </c>
    </row>
    <row r="4431" spans="1:8" x14ac:dyDescent="0.3">
      <c r="A4431" s="1" t="s">
        <v>3878</v>
      </c>
      <c r="B4431" s="1" t="s">
        <v>3224</v>
      </c>
      <c r="C4431" s="1">
        <v>0.5</v>
      </c>
      <c r="D4431" s="1">
        <v>1285</v>
      </c>
      <c r="E4431" s="1">
        <v>-309</v>
      </c>
      <c r="F4431" s="1">
        <v>4</v>
      </c>
      <c r="G4431" s="1" t="s">
        <v>57</v>
      </c>
      <c r="H4431" s="1" t="s">
        <v>70</v>
      </c>
    </row>
    <row r="4432" spans="1:8" x14ac:dyDescent="0.3">
      <c r="A4432" s="1" t="s">
        <v>3879</v>
      </c>
      <c r="B4432" s="1" t="s">
        <v>2414</v>
      </c>
      <c r="C4432" s="1">
        <v>0</v>
      </c>
      <c r="D4432" s="1">
        <v>124</v>
      </c>
      <c r="E4432" s="1">
        <v>62</v>
      </c>
      <c r="F4432" s="1">
        <v>1</v>
      </c>
      <c r="G4432" s="1" t="s">
        <v>14</v>
      </c>
      <c r="H4432" s="1" t="s">
        <v>15</v>
      </c>
    </row>
    <row r="4433" spans="1:8" x14ac:dyDescent="0.3">
      <c r="A4433" s="1" t="s">
        <v>3880</v>
      </c>
      <c r="B4433" s="1" t="s">
        <v>1626</v>
      </c>
      <c r="C4433" s="1">
        <v>0.5</v>
      </c>
      <c r="D4433" s="1">
        <v>81</v>
      </c>
      <c r="E4433" s="1">
        <v>-81</v>
      </c>
      <c r="F4433" s="1">
        <v>3</v>
      </c>
      <c r="G4433" s="1" t="s">
        <v>10</v>
      </c>
      <c r="H4433" s="1" t="s">
        <v>18</v>
      </c>
    </row>
    <row r="4434" spans="1:8" x14ac:dyDescent="0.3">
      <c r="A4434" s="1" t="s">
        <v>3880</v>
      </c>
      <c r="B4434" s="1" t="s">
        <v>420</v>
      </c>
      <c r="C4434" s="1">
        <v>0.5</v>
      </c>
      <c r="D4434" s="1">
        <v>24</v>
      </c>
      <c r="E4434" s="1">
        <v>-23</v>
      </c>
      <c r="F4434" s="1">
        <v>8</v>
      </c>
      <c r="G4434" s="1" t="s">
        <v>10</v>
      </c>
      <c r="H4434" s="1" t="s">
        <v>48</v>
      </c>
    </row>
    <row r="4435" spans="1:8" x14ac:dyDescent="0.3">
      <c r="A4435" s="1" t="s">
        <v>3880</v>
      </c>
      <c r="B4435" s="1" t="s">
        <v>1278</v>
      </c>
      <c r="C4435" s="1">
        <v>0.5</v>
      </c>
      <c r="D4435" s="1">
        <v>250</v>
      </c>
      <c r="E4435" s="1">
        <v>-120</v>
      </c>
      <c r="F4435" s="1">
        <v>3</v>
      </c>
      <c r="G4435" s="1" t="s">
        <v>57</v>
      </c>
      <c r="H4435" s="1" t="s">
        <v>70</v>
      </c>
    </row>
    <row r="4436" spans="1:8" x14ac:dyDescent="0.3">
      <c r="A4436" s="1" t="s">
        <v>3879</v>
      </c>
      <c r="B4436" s="1" t="s">
        <v>2917</v>
      </c>
      <c r="C4436" s="1">
        <v>0</v>
      </c>
      <c r="D4436" s="1">
        <v>245</v>
      </c>
      <c r="E4436" s="1">
        <v>64</v>
      </c>
      <c r="F4436" s="1">
        <v>2</v>
      </c>
      <c r="G4436" s="1" t="s">
        <v>57</v>
      </c>
      <c r="H4436" s="1" t="s">
        <v>79</v>
      </c>
    </row>
    <row r="4437" spans="1:8" x14ac:dyDescent="0.3">
      <c r="A4437" s="1" t="s">
        <v>3881</v>
      </c>
      <c r="B4437" s="1" t="s">
        <v>43</v>
      </c>
      <c r="C4437" s="1">
        <v>0.1</v>
      </c>
      <c r="D4437" s="1">
        <v>44</v>
      </c>
      <c r="E4437" s="1">
        <v>11</v>
      </c>
      <c r="F4437" s="1">
        <v>1</v>
      </c>
      <c r="G4437" s="1" t="s">
        <v>10</v>
      </c>
      <c r="H4437" s="1" t="s">
        <v>22</v>
      </c>
    </row>
    <row r="4438" spans="1:8" x14ac:dyDescent="0.3">
      <c r="A4438" s="1" t="s">
        <v>3881</v>
      </c>
      <c r="B4438" s="1" t="s">
        <v>642</v>
      </c>
      <c r="C4438" s="1">
        <v>0</v>
      </c>
      <c r="D4438" s="1">
        <v>392</v>
      </c>
      <c r="E4438" s="1">
        <v>149</v>
      </c>
      <c r="F4438" s="1">
        <v>6</v>
      </c>
      <c r="G4438" s="1" t="s">
        <v>57</v>
      </c>
      <c r="H4438" s="1" t="s">
        <v>70</v>
      </c>
    </row>
    <row r="4439" spans="1:8" x14ac:dyDescent="0.3">
      <c r="A4439" s="1" t="s">
        <v>3882</v>
      </c>
      <c r="B4439" s="1" t="s">
        <v>160</v>
      </c>
      <c r="C4439" s="1">
        <v>0.5</v>
      </c>
      <c r="D4439" s="1">
        <v>63</v>
      </c>
      <c r="E4439" s="1">
        <v>-55</v>
      </c>
      <c r="F4439" s="1">
        <v>5</v>
      </c>
      <c r="G4439" s="1" t="s">
        <v>10</v>
      </c>
      <c r="H4439" s="1" t="s">
        <v>18</v>
      </c>
    </row>
    <row r="4440" spans="1:8" x14ac:dyDescent="0.3">
      <c r="A4440" s="1" t="s">
        <v>3882</v>
      </c>
      <c r="B4440" s="1" t="s">
        <v>303</v>
      </c>
      <c r="C4440" s="1">
        <v>0.5</v>
      </c>
      <c r="D4440" s="1">
        <v>99</v>
      </c>
      <c r="E4440" s="1">
        <v>-51</v>
      </c>
      <c r="F4440" s="1">
        <v>4</v>
      </c>
      <c r="G4440" s="1" t="s">
        <v>10</v>
      </c>
      <c r="H4440" s="1" t="s">
        <v>22</v>
      </c>
    </row>
    <row r="4441" spans="1:8" x14ac:dyDescent="0.3">
      <c r="A4441" s="1" t="s">
        <v>3883</v>
      </c>
      <c r="B4441" s="1" t="s">
        <v>2138</v>
      </c>
      <c r="C4441" s="1">
        <v>0</v>
      </c>
      <c r="D4441" s="1">
        <v>73</v>
      </c>
      <c r="E4441" s="1">
        <v>34</v>
      </c>
      <c r="F4441" s="1">
        <v>9</v>
      </c>
      <c r="G4441" s="1" t="s">
        <v>10</v>
      </c>
      <c r="H4441" s="1" t="s">
        <v>48</v>
      </c>
    </row>
    <row r="4442" spans="1:8" x14ac:dyDescent="0.3">
      <c r="A4442" s="1" t="s">
        <v>3883</v>
      </c>
      <c r="B4442" s="1" t="s">
        <v>3884</v>
      </c>
      <c r="C4442" s="1">
        <v>0</v>
      </c>
      <c r="D4442" s="1">
        <v>57</v>
      </c>
      <c r="E4442" s="1">
        <v>5</v>
      </c>
      <c r="F4442" s="1">
        <v>6</v>
      </c>
      <c r="G4442" s="1" t="s">
        <v>10</v>
      </c>
      <c r="H4442" s="1" t="s">
        <v>91</v>
      </c>
    </row>
    <row r="4443" spans="1:8" x14ac:dyDescent="0.3">
      <c r="A4443" s="1" t="s">
        <v>3885</v>
      </c>
      <c r="B4443" s="1" t="s">
        <v>3707</v>
      </c>
      <c r="C4443" s="1">
        <v>0.5</v>
      </c>
      <c r="D4443" s="1">
        <v>989</v>
      </c>
      <c r="E4443" s="1">
        <v>-435</v>
      </c>
      <c r="F4443" s="1">
        <v>4</v>
      </c>
      <c r="G4443" s="1" t="s">
        <v>14</v>
      </c>
      <c r="H4443" s="1" t="s">
        <v>40</v>
      </c>
    </row>
    <row r="4444" spans="1:8" x14ac:dyDescent="0.3">
      <c r="A4444" s="1" t="s">
        <v>3886</v>
      </c>
      <c r="B4444" s="1" t="s">
        <v>735</v>
      </c>
      <c r="C4444" s="1">
        <v>0</v>
      </c>
      <c r="D4444" s="1">
        <v>17</v>
      </c>
      <c r="E4444" s="1">
        <v>8</v>
      </c>
      <c r="F4444" s="1">
        <v>2</v>
      </c>
      <c r="G4444" s="1" t="s">
        <v>10</v>
      </c>
      <c r="H4444" s="1" t="s">
        <v>91</v>
      </c>
    </row>
    <row r="4445" spans="1:8" x14ac:dyDescent="0.3">
      <c r="A4445" s="1" t="s">
        <v>3887</v>
      </c>
      <c r="B4445" s="1" t="s">
        <v>1105</v>
      </c>
      <c r="C4445" s="1">
        <v>0</v>
      </c>
      <c r="D4445" s="1">
        <v>183</v>
      </c>
      <c r="E4445" s="1">
        <v>84</v>
      </c>
      <c r="F4445" s="1">
        <v>4</v>
      </c>
      <c r="G4445" s="1" t="s">
        <v>10</v>
      </c>
      <c r="H4445" s="1" t="s">
        <v>18</v>
      </c>
    </row>
    <row r="4446" spans="1:8" x14ac:dyDescent="0.3">
      <c r="A4446" s="1" t="s">
        <v>3887</v>
      </c>
      <c r="B4446" s="1" t="s">
        <v>1579</v>
      </c>
      <c r="C4446" s="1">
        <v>0.1</v>
      </c>
      <c r="D4446" s="1">
        <v>155</v>
      </c>
      <c r="E4446" s="1">
        <v>-5</v>
      </c>
      <c r="F4446" s="1">
        <v>3</v>
      </c>
      <c r="G4446" s="1" t="s">
        <v>10</v>
      </c>
      <c r="H4446" s="1" t="s">
        <v>22</v>
      </c>
    </row>
    <row r="4447" spans="1:8" x14ac:dyDescent="0.3">
      <c r="A4447" s="1" t="s">
        <v>3888</v>
      </c>
      <c r="B4447" s="1" t="s">
        <v>458</v>
      </c>
      <c r="C4447" s="1">
        <v>0</v>
      </c>
      <c r="D4447" s="1">
        <v>25</v>
      </c>
      <c r="E4447" s="1">
        <v>5</v>
      </c>
      <c r="F4447" s="1">
        <v>2</v>
      </c>
      <c r="G4447" s="1" t="s">
        <v>10</v>
      </c>
      <c r="H4447" s="1" t="s">
        <v>29</v>
      </c>
    </row>
    <row r="4448" spans="1:8" x14ac:dyDescent="0.3">
      <c r="A4448" s="1" t="s">
        <v>3888</v>
      </c>
      <c r="B4448" s="1" t="s">
        <v>2436</v>
      </c>
      <c r="C4448" s="1">
        <v>0</v>
      </c>
      <c r="D4448" s="1">
        <v>22</v>
      </c>
      <c r="E4448" s="1">
        <v>3</v>
      </c>
      <c r="F4448" s="1">
        <v>2</v>
      </c>
      <c r="G4448" s="1" t="s">
        <v>10</v>
      </c>
      <c r="H4448" s="1" t="s">
        <v>29</v>
      </c>
    </row>
    <row r="4449" spans="1:8" x14ac:dyDescent="0.3">
      <c r="A4449" s="1" t="s">
        <v>3885</v>
      </c>
      <c r="B4449" s="1" t="s">
        <v>1584</v>
      </c>
      <c r="C4449" s="1">
        <v>0.4</v>
      </c>
      <c r="D4449" s="1">
        <v>110</v>
      </c>
      <c r="E4449" s="1">
        <v>-17</v>
      </c>
      <c r="F4449" s="1">
        <v>3</v>
      </c>
      <c r="G4449" s="1" t="s">
        <v>10</v>
      </c>
      <c r="H4449" s="1" t="s">
        <v>22</v>
      </c>
    </row>
    <row r="4450" spans="1:8" x14ac:dyDescent="0.3">
      <c r="A4450" s="1" t="s">
        <v>3885</v>
      </c>
      <c r="B4450" s="1" t="s">
        <v>263</v>
      </c>
      <c r="C4450" s="1">
        <v>0.4</v>
      </c>
      <c r="D4450" s="1">
        <v>42</v>
      </c>
      <c r="E4450" s="1">
        <v>-5</v>
      </c>
      <c r="F4450" s="1">
        <v>3</v>
      </c>
      <c r="G4450" s="1" t="s">
        <v>10</v>
      </c>
      <c r="H4450" s="1" t="s">
        <v>22</v>
      </c>
    </row>
    <row r="4451" spans="1:8" x14ac:dyDescent="0.3">
      <c r="A4451" s="1" t="s">
        <v>3887</v>
      </c>
      <c r="B4451" s="1" t="s">
        <v>3682</v>
      </c>
      <c r="C4451" s="1">
        <v>0</v>
      </c>
      <c r="D4451" s="1">
        <v>228</v>
      </c>
      <c r="E4451" s="1">
        <v>114</v>
      </c>
      <c r="F4451" s="1">
        <v>2</v>
      </c>
      <c r="G4451" s="1" t="s">
        <v>57</v>
      </c>
      <c r="H4451" s="1" t="s">
        <v>58</v>
      </c>
    </row>
    <row r="4452" spans="1:8" x14ac:dyDescent="0.3">
      <c r="A4452" s="1" t="s">
        <v>3889</v>
      </c>
      <c r="B4452" s="1" t="s">
        <v>1795</v>
      </c>
      <c r="C4452" s="1">
        <v>0</v>
      </c>
      <c r="D4452" s="1">
        <v>56</v>
      </c>
      <c r="E4452" s="1">
        <v>8</v>
      </c>
      <c r="F4452" s="1">
        <v>2</v>
      </c>
      <c r="G4452" s="1" t="s">
        <v>10</v>
      </c>
      <c r="H4452" s="1" t="s">
        <v>11</v>
      </c>
    </row>
    <row r="4453" spans="1:8" x14ac:dyDescent="0.3">
      <c r="A4453" s="1" t="s">
        <v>3889</v>
      </c>
      <c r="B4453" s="1" t="s">
        <v>1395</v>
      </c>
      <c r="C4453" s="1">
        <v>0</v>
      </c>
      <c r="D4453" s="1">
        <v>63</v>
      </c>
      <c r="E4453" s="1">
        <v>31</v>
      </c>
      <c r="F4453" s="1">
        <v>3</v>
      </c>
      <c r="G4453" s="1" t="s">
        <v>10</v>
      </c>
      <c r="H4453" s="1" t="s">
        <v>11</v>
      </c>
    </row>
    <row r="4454" spans="1:8" x14ac:dyDescent="0.3">
      <c r="A4454" s="1" t="s">
        <v>3890</v>
      </c>
      <c r="B4454" s="1" t="s">
        <v>1548</v>
      </c>
      <c r="C4454" s="1">
        <v>0.15</v>
      </c>
      <c r="D4454" s="1">
        <v>814</v>
      </c>
      <c r="E4454" s="1">
        <v>96</v>
      </c>
      <c r="F4454" s="1">
        <v>5</v>
      </c>
      <c r="G4454" s="1" t="s">
        <v>57</v>
      </c>
      <c r="H4454" s="1" t="s">
        <v>79</v>
      </c>
    </row>
    <row r="4455" spans="1:8" x14ac:dyDescent="0.3">
      <c r="A4455" s="1" t="s">
        <v>3890</v>
      </c>
      <c r="B4455" s="1" t="s">
        <v>2253</v>
      </c>
      <c r="C4455" s="1">
        <v>0.15</v>
      </c>
      <c r="D4455" s="1">
        <v>215</v>
      </c>
      <c r="E4455" s="1">
        <v>71</v>
      </c>
      <c r="F4455" s="1">
        <v>1</v>
      </c>
      <c r="G4455" s="1" t="s">
        <v>57</v>
      </c>
      <c r="H4455" s="1" t="s">
        <v>58</v>
      </c>
    </row>
    <row r="4456" spans="1:8" x14ac:dyDescent="0.3">
      <c r="A4456" s="1" t="s">
        <v>3891</v>
      </c>
      <c r="B4456" s="1" t="s">
        <v>3892</v>
      </c>
      <c r="C4456" s="1">
        <v>0</v>
      </c>
      <c r="D4456" s="1">
        <v>27</v>
      </c>
      <c r="E4456" s="1">
        <v>12</v>
      </c>
      <c r="F4456" s="1">
        <v>3</v>
      </c>
      <c r="G4456" s="1" t="s">
        <v>10</v>
      </c>
      <c r="H4456" s="1" t="s">
        <v>45</v>
      </c>
    </row>
    <row r="4457" spans="1:8" x14ac:dyDescent="0.3">
      <c r="A4457" s="1" t="s">
        <v>3891</v>
      </c>
      <c r="B4457" s="1" t="s">
        <v>1903</v>
      </c>
      <c r="C4457" s="1">
        <v>0</v>
      </c>
      <c r="D4457" s="1">
        <v>30</v>
      </c>
      <c r="E4457" s="1">
        <v>5</v>
      </c>
      <c r="F4457" s="1">
        <v>2</v>
      </c>
      <c r="G4457" s="1" t="s">
        <v>10</v>
      </c>
      <c r="H4457" s="1" t="s">
        <v>11</v>
      </c>
    </row>
    <row r="4458" spans="1:8" x14ac:dyDescent="0.3">
      <c r="A4458" s="1" t="s">
        <v>3893</v>
      </c>
      <c r="B4458" s="1" t="s">
        <v>1005</v>
      </c>
      <c r="C4458" s="1">
        <v>0.5</v>
      </c>
      <c r="D4458" s="1">
        <v>311</v>
      </c>
      <c r="E4458" s="1">
        <v>-292</v>
      </c>
      <c r="F4458" s="1">
        <v>2</v>
      </c>
      <c r="G4458" s="1" t="s">
        <v>10</v>
      </c>
      <c r="H4458" s="1" t="s">
        <v>73</v>
      </c>
    </row>
    <row r="4459" spans="1:8" x14ac:dyDescent="0.3">
      <c r="A4459" s="1" t="s">
        <v>3894</v>
      </c>
      <c r="B4459" s="1" t="s">
        <v>1407</v>
      </c>
      <c r="C4459" s="1">
        <v>0.6</v>
      </c>
      <c r="D4459" s="1">
        <v>195</v>
      </c>
      <c r="E4459" s="1">
        <v>-190</v>
      </c>
      <c r="F4459" s="1">
        <v>7</v>
      </c>
      <c r="G4459" s="1" t="s">
        <v>14</v>
      </c>
      <c r="H4459" s="1" t="s">
        <v>36</v>
      </c>
    </row>
    <row r="4460" spans="1:8" x14ac:dyDescent="0.3">
      <c r="A4460" s="1" t="s">
        <v>3895</v>
      </c>
      <c r="B4460" s="1" t="s">
        <v>3596</v>
      </c>
      <c r="C4460" s="1">
        <v>0.1</v>
      </c>
      <c r="D4460" s="1">
        <v>827</v>
      </c>
      <c r="E4460" s="1">
        <v>-92</v>
      </c>
      <c r="F4460" s="1">
        <v>2</v>
      </c>
      <c r="G4460" s="1" t="s">
        <v>14</v>
      </c>
      <c r="H4460" s="1" t="s">
        <v>36</v>
      </c>
    </row>
    <row r="4461" spans="1:8" x14ac:dyDescent="0.3">
      <c r="A4461" s="1" t="s">
        <v>3895</v>
      </c>
      <c r="B4461" s="1" t="s">
        <v>754</v>
      </c>
      <c r="C4461" s="1">
        <v>0.1</v>
      </c>
      <c r="D4461" s="1">
        <v>229</v>
      </c>
      <c r="E4461" s="1">
        <v>51</v>
      </c>
      <c r="F4461" s="1">
        <v>3</v>
      </c>
      <c r="G4461" s="1" t="s">
        <v>10</v>
      </c>
      <c r="H4461" s="1" t="s">
        <v>73</v>
      </c>
    </row>
    <row r="4462" spans="1:8" x14ac:dyDescent="0.3">
      <c r="A4462" s="1" t="s">
        <v>3895</v>
      </c>
      <c r="B4462" s="1" t="s">
        <v>1102</v>
      </c>
      <c r="C4462" s="1">
        <v>0.1</v>
      </c>
      <c r="D4462" s="1">
        <v>17</v>
      </c>
      <c r="E4462" s="1">
        <v>7</v>
      </c>
      <c r="F4462" s="1">
        <v>1</v>
      </c>
      <c r="G4462" s="1" t="s">
        <v>10</v>
      </c>
      <c r="H4462" s="1" t="s">
        <v>22</v>
      </c>
    </row>
    <row r="4463" spans="1:8" x14ac:dyDescent="0.3">
      <c r="A4463" s="1" t="s">
        <v>3896</v>
      </c>
      <c r="B4463" s="1" t="s">
        <v>1047</v>
      </c>
      <c r="C4463" s="1">
        <v>0</v>
      </c>
      <c r="D4463" s="1">
        <v>433</v>
      </c>
      <c r="E4463" s="1">
        <v>48</v>
      </c>
      <c r="F4463" s="1">
        <v>4</v>
      </c>
      <c r="G4463" s="1" t="s">
        <v>14</v>
      </c>
      <c r="H4463" s="1" t="s">
        <v>116</v>
      </c>
    </row>
    <row r="4464" spans="1:8" x14ac:dyDescent="0.3">
      <c r="A4464" s="1" t="s">
        <v>3896</v>
      </c>
      <c r="B4464" s="1" t="s">
        <v>3334</v>
      </c>
      <c r="C4464" s="1">
        <v>0.1</v>
      </c>
      <c r="D4464" s="1">
        <v>293</v>
      </c>
      <c r="E4464" s="1">
        <v>42</v>
      </c>
      <c r="F4464" s="1">
        <v>6</v>
      </c>
      <c r="G4464" s="1" t="s">
        <v>10</v>
      </c>
      <c r="H4464" s="1" t="s">
        <v>73</v>
      </c>
    </row>
    <row r="4465" spans="1:8" x14ac:dyDescent="0.3">
      <c r="A4465" s="1" t="s">
        <v>3896</v>
      </c>
      <c r="B4465" s="1" t="s">
        <v>1416</v>
      </c>
      <c r="C4465" s="1">
        <v>0</v>
      </c>
      <c r="D4465" s="1">
        <v>45</v>
      </c>
      <c r="E4465" s="1">
        <v>17</v>
      </c>
      <c r="F4465" s="1">
        <v>7</v>
      </c>
      <c r="G4465" s="1" t="s">
        <v>10</v>
      </c>
      <c r="H4465" s="1" t="s">
        <v>48</v>
      </c>
    </row>
    <row r="4466" spans="1:8" x14ac:dyDescent="0.3">
      <c r="A4466" s="1" t="s">
        <v>3896</v>
      </c>
      <c r="B4466" s="1" t="s">
        <v>1505</v>
      </c>
      <c r="C4466" s="1">
        <v>0</v>
      </c>
      <c r="D4466" s="1">
        <v>69</v>
      </c>
      <c r="E4466" s="1">
        <v>25</v>
      </c>
      <c r="F4466" s="1">
        <v>4</v>
      </c>
      <c r="G4466" s="1" t="s">
        <v>10</v>
      </c>
      <c r="H4466" s="1" t="s">
        <v>29</v>
      </c>
    </row>
    <row r="4467" spans="1:8" x14ac:dyDescent="0.3">
      <c r="A4467" s="1" t="s">
        <v>3896</v>
      </c>
      <c r="B4467" s="1" t="s">
        <v>3188</v>
      </c>
      <c r="C4467" s="1">
        <v>0</v>
      </c>
      <c r="D4467" s="1">
        <v>263</v>
      </c>
      <c r="E4467" s="1">
        <v>71</v>
      </c>
      <c r="F4467" s="1">
        <v>5</v>
      </c>
      <c r="G4467" s="1" t="s">
        <v>10</v>
      </c>
      <c r="H4467" s="1" t="s">
        <v>11</v>
      </c>
    </row>
    <row r="4468" spans="1:8" x14ac:dyDescent="0.3">
      <c r="A4468" s="1" t="s">
        <v>3897</v>
      </c>
      <c r="B4468" s="1" t="s">
        <v>236</v>
      </c>
      <c r="C4468" s="1">
        <v>0.3</v>
      </c>
      <c r="D4468" s="1">
        <v>233</v>
      </c>
      <c r="E4468" s="1">
        <v>-33</v>
      </c>
      <c r="F4468" s="1">
        <v>3</v>
      </c>
      <c r="G4468" s="1" t="s">
        <v>14</v>
      </c>
      <c r="H4468" s="1" t="s">
        <v>116</v>
      </c>
    </row>
    <row r="4469" spans="1:8" x14ac:dyDescent="0.3">
      <c r="A4469" s="1" t="s">
        <v>3898</v>
      </c>
      <c r="B4469" s="1" t="s">
        <v>35</v>
      </c>
      <c r="C4469" s="1">
        <v>0.2</v>
      </c>
      <c r="D4469" s="1">
        <v>1107</v>
      </c>
      <c r="E4469" s="1">
        <v>-263</v>
      </c>
      <c r="F4469" s="1">
        <v>3</v>
      </c>
      <c r="G4469" s="1" t="s">
        <v>14</v>
      </c>
      <c r="H4469" s="1" t="s">
        <v>36</v>
      </c>
    </row>
    <row r="4470" spans="1:8" x14ac:dyDescent="0.3">
      <c r="A4470" s="1" t="s">
        <v>3899</v>
      </c>
      <c r="B4470" s="1" t="s">
        <v>752</v>
      </c>
      <c r="C4470" s="1">
        <v>0</v>
      </c>
      <c r="D4470" s="1">
        <v>1041</v>
      </c>
      <c r="E4470" s="1">
        <v>208</v>
      </c>
      <c r="F4470" s="1">
        <v>7</v>
      </c>
      <c r="G4470" s="1" t="s">
        <v>14</v>
      </c>
      <c r="H4470" s="1" t="s">
        <v>15</v>
      </c>
    </row>
    <row r="4471" spans="1:8" x14ac:dyDescent="0.3">
      <c r="A4471" s="1" t="s">
        <v>3899</v>
      </c>
      <c r="B4471" s="1" t="s">
        <v>106</v>
      </c>
      <c r="C4471" s="1">
        <v>0.2</v>
      </c>
      <c r="D4471" s="1">
        <v>92</v>
      </c>
      <c r="E4471" s="1">
        <v>-17</v>
      </c>
      <c r="F4471" s="1">
        <v>2</v>
      </c>
      <c r="G4471" s="1" t="s">
        <v>14</v>
      </c>
      <c r="H4471" s="1" t="s">
        <v>36</v>
      </c>
    </row>
    <row r="4472" spans="1:8" x14ac:dyDescent="0.3">
      <c r="A4472" s="1" t="s">
        <v>3900</v>
      </c>
      <c r="B4472" s="1" t="s">
        <v>120</v>
      </c>
      <c r="C4472" s="1">
        <v>0</v>
      </c>
      <c r="D4472" s="1">
        <v>26</v>
      </c>
      <c r="E4472" s="1">
        <v>10</v>
      </c>
      <c r="F4472" s="1">
        <v>2</v>
      </c>
      <c r="G4472" s="1" t="s">
        <v>10</v>
      </c>
      <c r="H4472" s="1" t="s">
        <v>48</v>
      </c>
    </row>
    <row r="4473" spans="1:8" x14ac:dyDescent="0.3">
      <c r="A4473" s="1" t="s">
        <v>3900</v>
      </c>
      <c r="B4473" s="1" t="s">
        <v>3901</v>
      </c>
      <c r="C4473" s="1">
        <v>0</v>
      </c>
      <c r="D4473" s="1">
        <v>86</v>
      </c>
      <c r="E4473" s="1">
        <v>37</v>
      </c>
      <c r="F4473" s="1">
        <v>8</v>
      </c>
      <c r="G4473" s="1" t="s">
        <v>10</v>
      </c>
      <c r="H4473" s="1" t="s">
        <v>45</v>
      </c>
    </row>
    <row r="4474" spans="1:8" x14ac:dyDescent="0.3">
      <c r="A4474" s="1" t="s">
        <v>3900</v>
      </c>
      <c r="B4474" s="1" t="s">
        <v>1584</v>
      </c>
      <c r="C4474" s="1">
        <v>0.1</v>
      </c>
      <c r="D4474" s="1">
        <v>110</v>
      </c>
      <c r="E4474" s="1">
        <v>26</v>
      </c>
      <c r="F4474" s="1">
        <v>2</v>
      </c>
      <c r="G4474" s="1" t="s">
        <v>10</v>
      </c>
      <c r="H4474" s="1" t="s">
        <v>22</v>
      </c>
    </row>
    <row r="4475" spans="1:8" x14ac:dyDescent="0.3">
      <c r="A4475" s="1" t="s">
        <v>3902</v>
      </c>
      <c r="B4475" s="1" t="s">
        <v>457</v>
      </c>
      <c r="C4475" s="1">
        <v>0</v>
      </c>
      <c r="D4475" s="1">
        <v>14</v>
      </c>
      <c r="E4475" s="1">
        <v>7</v>
      </c>
      <c r="F4475" s="1">
        <v>3</v>
      </c>
      <c r="G4475" s="1" t="s">
        <v>10</v>
      </c>
      <c r="H4475" s="1" t="s">
        <v>48</v>
      </c>
    </row>
    <row r="4476" spans="1:8" x14ac:dyDescent="0.3">
      <c r="A4476" s="1" t="s">
        <v>3903</v>
      </c>
      <c r="B4476" s="1" t="s">
        <v>1439</v>
      </c>
      <c r="C4476" s="1">
        <v>0.5</v>
      </c>
      <c r="D4476" s="1">
        <v>92</v>
      </c>
      <c r="E4476" s="1">
        <v>-28</v>
      </c>
      <c r="F4476" s="1">
        <v>3</v>
      </c>
      <c r="G4476" s="1" t="s">
        <v>10</v>
      </c>
      <c r="H4476" s="1" t="s">
        <v>73</v>
      </c>
    </row>
    <row r="4477" spans="1:8" x14ac:dyDescent="0.3">
      <c r="A4477" s="1" t="s">
        <v>3903</v>
      </c>
      <c r="B4477" s="1" t="s">
        <v>1333</v>
      </c>
      <c r="C4477" s="1">
        <v>0.5</v>
      </c>
      <c r="D4477" s="1">
        <v>20</v>
      </c>
      <c r="E4477" s="1">
        <v>-3</v>
      </c>
      <c r="F4477" s="1">
        <v>2</v>
      </c>
      <c r="G4477" s="1" t="s">
        <v>10</v>
      </c>
      <c r="H4477" s="1" t="s">
        <v>18</v>
      </c>
    </row>
    <row r="4478" spans="1:8" x14ac:dyDescent="0.3">
      <c r="A4478" s="1" t="s">
        <v>3903</v>
      </c>
      <c r="B4478" s="1" t="s">
        <v>137</v>
      </c>
      <c r="C4478" s="1">
        <v>0.5</v>
      </c>
      <c r="D4478" s="1">
        <v>44</v>
      </c>
      <c r="E4478" s="1">
        <v>-28</v>
      </c>
      <c r="F4478" s="1">
        <v>4</v>
      </c>
      <c r="G4478" s="1" t="s">
        <v>10</v>
      </c>
      <c r="H4478" s="1" t="s">
        <v>18</v>
      </c>
    </row>
    <row r="4479" spans="1:8" x14ac:dyDescent="0.3">
      <c r="A4479" s="1" t="s">
        <v>3903</v>
      </c>
      <c r="B4479" s="1" t="s">
        <v>598</v>
      </c>
      <c r="C4479" s="1">
        <v>0.5</v>
      </c>
      <c r="D4479" s="1">
        <v>51</v>
      </c>
      <c r="E4479" s="1">
        <v>-15</v>
      </c>
      <c r="F4479" s="1">
        <v>2</v>
      </c>
      <c r="G4479" s="1" t="s">
        <v>10</v>
      </c>
      <c r="H4479" s="1" t="s">
        <v>48</v>
      </c>
    </row>
    <row r="4480" spans="1:8" x14ac:dyDescent="0.3">
      <c r="A4480" s="1" t="s">
        <v>3903</v>
      </c>
      <c r="B4480" s="1" t="s">
        <v>62</v>
      </c>
      <c r="C4480" s="1">
        <v>0.5</v>
      </c>
      <c r="D4480" s="1">
        <v>50</v>
      </c>
      <c r="E4480" s="1">
        <v>-38</v>
      </c>
      <c r="F4480" s="1">
        <v>2</v>
      </c>
      <c r="G4480" s="1" t="s">
        <v>10</v>
      </c>
      <c r="H4480" s="1" t="s">
        <v>11</v>
      </c>
    </row>
    <row r="4481" spans="1:8" x14ac:dyDescent="0.3">
      <c r="A4481" s="1" t="s">
        <v>3897</v>
      </c>
      <c r="B4481" s="1" t="s">
        <v>1935</v>
      </c>
      <c r="C4481" s="1">
        <v>0</v>
      </c>
      <c r="D4481" s="1">
        <v>256</v>
      </c>
      <c r="E4481" s="1">
        <v>120</v>
      </c>
      <c r="F4481" s="1">
        <v>8</v>
      </c>
      <c r="G4481" s="1" t="s">
        <v>57</v>
      </c>
      <c r="H4481" s="1" t="s">
        <v>96</v>
      </c>
    </row>
    <row r="4482" spans="1:8" x14ac:dyDescent="0.3">
      <c r="A4482" s="1" t="s">
        <v>3904</v>
      </c>
      <c r="B4482" s="1" t="s">
        <v>1450</v>
      </c>
      <c r="C4482" s="1">
        <v>0.35</v>
      </c>
      <c r="D4482" s="1">
        <v>1184</v>
      </c>
      <c r="E4482" s="1">
        <v>-182</v>
      </c>
      <c r="F4482" s="1">
        <v>6</v>
      </c>
      <c r="G4482" s="1" t="s">
        <v>14</v>
      </c>
      <c r="H4482" s="1" t="s">
        <v>40</v>
      </c>
    </row>
    <row r="4483" spans="1:8" x14ac:dyDescent="0.3">
      <c r="A4483" s="1" t="s">
        <v>3904</v>
      </c>
      <c r="B4483" s="1" t="s">
        <v>1345</v>
      </c>
      <c r="C4483" s="1">
        <v>0</v>
      </c>
      <c r="D4483" s="1">
        <v>27</v>
      </c>
      <c r="E4483" s="1">
        <v>8</v>
      </c>
      <c r="F4483" s="1">
        <v>1</v>
      </c>
      <c r="G4483" s="1" t="s">
        <v>10</v>
      </c>
      <c r="H4483" s="1" t="s">
        <v>48</v>
      </c>
    </row>
    <row r="4484" spans="1:8" x14ac:dyDescent="0.3">
      <c r="A4484" s="1" t="s">
        <v>3905</v>
      </c>
      <c r="B4484" s="1" t="s">
        <v>1843</v>
      </c>
      <c r="C4484" s="1">
        <v>0.1</v>
      </c>
      <c r="D4484" s="1">
        <v>43</v>
      </c>
      <c r="E4484" s="1">
        <v>-5</v>
      </c>
      <c r="F4484" s="1">
        <v>2</v>
      </c>
      <c r="G4484" s="1" t="s">
        <v>10</v>
      </c>
      <c r="H4484" s="1" t="s">
        <v>22</v>
      </c>
    </row>
    <row r="4485" spans="1:8" x14ac:dyDescent="0.3">
      <c r="A4485" s="1" t="s">
        <v>3906</v>
      </c>
      <c r="B4485" s="1" t="s">
        <v>1081</v>
      </c>
      <c r="C4485" s="1">
        <v>0</v>
      </c>
      <c r="D4485" s="1">
        <v>797</v>
      </c>
      <c r="E4485" s="1">
        <v>96</v>
      </c>
      <c r="F4485" s="1">
        <v>4</v>
      </c>
      <c r="G4485" s="1" t="s">
        <v>14</v>
      </c>
      <c r="H4485" s="1" t="s">
        <v>15</v>
      </c>
    </row>
    <row r="4486" spans="1:8" x14ac:dyDescent="0.3">
      <c r="A4486" s="1" t="s">
        <v>3906</v>
      </c>
      <c r="B4486" s="1" t="s">
        <v>752</v>
      </c>
      <c r="C4486" s="1">
        <v>0</v>
      </c>
      <c r="D4486" s="1">
        <v>892</v>
      </c>
      <c r="E4486" s="1">
        <v>178</v>
      </c>
      <c r="F4486" s="1">
        <v>6</v>
      </c>
      <c r="G4486" s="1" t="s">
        <v>14</v>
      </c>
      <c r="H4486" s="1" t="s">
        <v>15</v>
      </c>
    </row>
    <row r="4487" spans="1:8" x14ac:dyDescent="0.3">
      <c r="A4487" s="1" t="s">
        <v>3906</v>
      </c>
      <c r="B4487" s="1" t="s">
        <v>24</v>
      </c>
      <c r="C4487" s="1">
        <v>0</v>
      </c>
      <c r="D4487" s="1">
        <v>60</v>
      </c>
      <c r="E4487" s="1">
        <v>14</v>
      </c>
      <c r="F4487" s="1">
        <v>2</v>
      </c>
      <c r="G4487" s="1" t="s">
        <v>10</v>
      </c>
      <c r="H4487" s="1" t="s">
        <v>18</v>
      </c>
    </row>
    <row r="4488" spans="1:8" x14ac:dyDescent="0.3">
      <c r="A4488" s="1" t="s">
        <v>3906</v>
      </c>
      <c r="B4488" s="1" t="s">
        <v>1859</v>
      </c>
      <c r="C4488" s="1">
        <v>0</v>
      </c>
      <c r="D4488" s="1">
        <v>91</v>
      </c>
      <c r="E4488" s="1">
        <v>42</v>
      </c>
      <c r="F4488" s="1">
        <v>3</v>
      </c>
      <c r="G4488" s="1" t="s">
        <v>10</v>
      </c>
      <c r="H4488" s="1" t="s">
        <v>48</v>
      </c>
    </row>
    <row r="4489" spans="1:8" x14ac:dyDescent="0.3">
      <c r="A4489" s="1" t="s">
        <v>3907</v>
      </c>
      <c r="B4489" s="1" t="s">
        <v>32</v>
      </c>
      <c r="C4489" s="1">
        <v>0</v>
      </c>
      <c r="D4489" s="1">
        <v>1234</v>
      </c>
      <c r="E4489" s="1">
        <v>234</v>
      </c>
      <c r="F4489" s="1">
        <v>3</v>
      </c>
      <c r="G4489" s="1" t="s">
        <v>14</v>
      </c>
      <c r="H4489" s="1" t="s">
        <v>15</v>
      </c>
    </row>
    <row r="4490" spans="1:8" x14ac:dyDescent="0.3">
      <c r="A4490" s="1" t="s">
        <v>3907</v>
      </c>
      <c r="B4490" s="1" t="s">
        <v>1411</v>
      </c>
      <c r="C4490" s="1">
        <v>0</v>
      </c>
      <c r="D4490" s="1">
        <v>97</v>
      </c>
      <c r="E4490" s="1">
        <v>24</v>
      </c>
      <c r="F4490" s="1">
        <v>2</v>
      </c>
      <c r="G4490" s="1" t="s">
        <v>14</v>
      </c>
      <c r="H4490" s="1" t="s">
        <v>36</v>
      </c>
    </row>
    <row r="4491" spans="1:8" x14ac:dyDescent="0.3">
      <c r="A4491" s="1" t="s">
        <v>3907</v>
      </c>
      <c r="B4491" s="1" t="s">
        <v>947</v>
      </c>
      <c r="C4491" s="1">
        <v>0</v>
      </c>
      <c r="D4491" s="1">
        <v>30</v>
      </c>
      <c r="E4491" s="1">
        <v>0</v>
      </c>
      <c r="F4491" s="1">
        <v>1</v>
      </c>
      <c r="G4491" s="1" t="s">
        <v>10</v>
      </c>
      <c r="H4491" s="1" t="s">
        <v>18</v>
      </c>
    </row>
    <row r="4492" spans="1:8" x14ac:dyDescent="0.3">
      <c r="A4492" s="1" t="s">
        <v>3907</v>
      </c>
      <c r="B4492" s="1" t="s">
        <v>1205</v>
      </c>
      <c r="C4492" s="1">
        <v>0</v>
      </c>
      <c r="D4492" s="1">
        <v>24</v>
      </c>
      <c r="E4492" s="1">
        <v>6</v>
      </c>
      <c r="F4492" s="1">
        <v>2</v>
      </c>
      <c r="G4492" s="1" t="s">
        <v>10</v>
      </c>
      <c r="H4492" s="1" t="s">
        <v>91</v>
      </c>
    </row>
    <row r="4493" spans="1:8" x14ac:dyDescent="0.3">
      <c r="A4493" s="1" t="s">
        <v>3907</v>
      </c>
      <c r="B4493" s="1" t="s">
        <v>1209</v>
      </c>
      <c r="C4493" s="1">
        <v>0</v>
      </c>
      <c r="D4493" s="1">
        <v>85</v>
      </c>
      <c r="E4493" s="1">
        <v>4</v>
      </c>
      <c r="F4493" s="1">
        <v>3</v>
      </c>
      <c r="G4493" s="1" t="s">
        <v>10</v>
      </c>
      <c r="H4493" s="1" t="s">
        <v>11</v>
      </c>
    </row>
    <row r="4494" spans="1:8" x14ac:dyDescent="0.3">
      <c r="A4494" s="1" t="s">
        <v>3908</v>
      </c>
      <c r="B4494" s="1" t="s">
        <v>224</v>
      </c>
      <c r="C4494" s="1">
        <v>0</v>
      </c>
      <c r="D4494" s="1">
        <v>82</v>
      </c>
      <c r="E4494" s="1">
        <v>24</v>
      </c>
      <c r="F4494" s="1">
        <v>6</v>
      </c>
      <c r="G4494" s="1" t="s">
        <v>10</v>
      </c>
      <c r="H4494" s="1" t="s">
        <v>48</v>
      </c>
    </row>
    <row r="4495" spans="1:8" x14ac:dyDescent="0.3">
      <c r="A4495" s="1" t="s">
        <v>3908</v>
      </c>
      <c r="B4495" s="1" t="s">
        <v>3430</v>
      </c>
      <c r="C4495" s="1">
        <v>0</v>
      </c>
      <c r="D4495" s="1">
        <v>112</v>
      </c>
      <c r="E4495" s="1">
        <v>46</v>
      </c>
      <c r="F4495" s="1">
        <v>4</v>
      </c>
      <c r="G4495" s="1" t="s">
        <v>10</v>
      </c>
      <c r="H4495" s="1" t="s">
        <v>77</v>
      </c>
    </row>
    <row r="4496" spans="1:8" x14ac:dyDescent="0.3">
      <c r="A4496" s="1" t="s">
        <v>3908</v>
      </c>
      <c r="B4496" s="1" t="s">
        <v>2505</v>
      </c>
      <c r="C4496" s="1">
        <v>0</v>
      </c>
      <c r="D4496" s="1">
        <v>718</v>
      </c>
      <c r="E4496" s="1">
        <v>316</v>
      </c>
      <c r="F4496" s="1">
        <v>3</v>
      </c>
      <c r="G4496" s="1" t="s">
        <v>57</v>
      </c>
      <c r="H4496" s="1" t="s">
        <v>79</v>
      </c>
    </row>
    <row r="4497" spans="1:8" x14ac:dyDescent="0.3">
      <c r="A4497" s="1" t="s">
        <v>3909</v>
      </c>
      <c r="B4497" s="1" t="s">
        <v>3097</v>
      </c>
      <c r="C4497" s="1">
        <v>0.5</v>
      </c>
      <c r="D4497" s="1">
        <v>1615</v>
      </c>
      <c r="E4497" s="1">
        <v>-162</v>
      </c>
      <c r="F4497" s="1">
        <v>6</v>
      </c>
      <c r="G4497" s="1" t="s">
        <v>10</v>
      </c>
      <c r="H4497" s="1" t="s">
        <v>73</v>
      </c>
    </row>
    <row r="4498" spans="1:8" x14ac:dyDescent="0.3">
      <c r="A4498" s="1" t="s">
        <v>3909</v>
      </c>
      <c r="B4498" s="1" t="s">
        <v>273</v>
      </c>
      <c r="C4498" s="1">
        <v>0.5</v>
      </c>
      <c r="D4498" s="1">
        <v>36</v>
      </c>
      <c r="E4498" s="1">
        <v>-22</v>
      </c>
      <c r="F4498" s="1">
        <v>3</v>
      </c>
      <c r="G4498" s="1" t="s">
        <v>10</v>
      </c>
      <c r="H4498" s="1" t="s">
        <v>18</v>
      </c>
    </row>
    <row r="4499" spans="1:8" x14ac:dyDescent="0.3">
      <c r="A4499" s="1" t="s">
        <v>3909</v>
      </c>
      <c r="B4499" s="1" t="s">
        <v>3910</v>
      </c>
      <c r="C4499" s="1">
        <v>0.5</v>
      </c>
      <c r="D4499" s="1">
        <v>23</v>
      </c>
      <c r="E4499" s="1">
        <v>-21</v>
      </c>
      <c r="F4499" s="1">
        <v>7</v>
      </c>
      <c r="G4499" s="1" t="s">
        <v>10</v>
      </c>
      <c r="H4499" s="1" t="s">
        <v>45</v>
      </c>
    </row>
    <row r="4500" spans="1:8" x14ac:dyDescent="0.3">
      <c r="A4500" s="1" t="s">
        <v>3911</v>
      </c>
      <c r="B4500" s="1" t="s">
        <v>3066</v>
      </c>
      <c r="C4500" s="1">
        <v>0.5</v>
      </c>
      <c r="D4500" s="1">
        <v>13</v>
      </c>
      <c r="E4500" s="1">
        <v>-13</v>
      </c>
      <c r="F4500" s="1">
        <v>3</v>
      </c>
      <c r="G4500" s="1" t="s">
        <v>10</v>
      </c>
      <c r="H4500" s="1" t="s">
        <v>45</v>
      </c>
    </row>
    <row r="4501" spans="1:8" x14ac:dyDescent="0.3">
      <c r="A4501" s="1" t="s">
        <v>3912</v>
      </c>
      <c r="B4501" s="1" t="s">
        <v>1057</v>
      </c>
      <c r="C4501" s="1">
        <v>0</v>
      </c>
      <c r="D4501" s="1">
        <v>38</v>
      </c>
      <c r="E4501" s="1">
        <v>14</v>
      </c>
      <c r="F4501" s="1">
        <v>2</v>
      </c>
      <c r="G4501" s="1" t="s">
        <v>10</v>
      </c>
      <c r="H4501" s="1" t="s">
        <v>18</v>
      </c>
    </row>
    <row r="4502" spans="1:8" x14ac:dyDescent="0.3">
      <c r="A4502" s="1" t="s">
        <v>3913</v>
      </c>
      <c r="B4502" s="1" t="s">
        <v>376</v>
      </c>
      <c r="C4502" s="1">
        <v>0</v>
      </c>
      <c r="D4502" s="1">
        <v>249</v>
      </c>
      <c r="E4502" s="1">
        <v>70</v>
      </c>
      <c r="F4502" s="1">
        <v>5</v>
      </c>
      <c r="G4502" s="1" t="s">
        <v>10</v>
      </c>
      <c r="H4502" s="1" t="s">
        <v>48</v>
      </c>
    </row>
    <row r="4503" spans="1:8" x14ac:dyDescent="0.3">
      <c r="A4503" s="1" t="s">
        <v>3914</v>
      </c>
      <c r="B4503" s="1" t="s">
        <v>459</v>
      </c>
      <c r="C4503" s="1">
        <v>0</v>
      </c>
      <c r="D4503" s="1">
        <v>31</v>
      </c>
      <c r="E4503" s="1">
        <v>6</v>
      </c>
      <c r="F4503" s="1">
        <v>3</v>
      </c>
      <c r="G4503" s="1" t="s">
        <v>10</v>
      </c>
      <c r="H4503" s="1" t="s">
        <v>45</v>
      </c>
    </row>
    <row r="4504" spans="1:8" x14ac:dyDescent="0.3">
      <c r="A4504" s="1" t="s">
        <v>3915</v>
      </c>
      <c r="B4504" s="1" t="s">
        <v>801</v>
      </c>
      <c r="C4504" s="1">
        <v>0</v>
      </c>
      <c r="D4504" s="1">
        <v>34</v>
      </c>
      <c r="E4504" s="1">
        <v>14</v>
      </c>
      <c r="F4504" s="1">
        <v>2</v>
      </c>
      <c r="G4504" s="1" t="s">
        <v>10</v>
      </c>
      <c r="H4504" s="1" t="s">
        <v>18</v>
      </c>
    </row>
    <row r="4505" spans="1:8" x14ac:dyDescent="0.3">
      <c r="A4505" s="1" t="s">
        <v>3915</v>
      </c>
      <c r="B4505" s="1" t="s">
        <v>83</v>
      </c>
      <c r="C4505" s="1">
        <v>0</v>
      </c>
      <c r="D4505" s="1">
        <v>66</v>
      </c>
      <c r="E4505" s="1">
        <v>16</v>
      </c>
      <c r="F4505" s="1">
        <v>5</v>
      </c>
      <c r="G4505" s="1" t="s">
        <v>10</v>
      </c>
      <c r="H4505" s="1" t="s">
        <v>29</v>
      </c>
    </row>
    <row r="4506" spans="1:8" x14ac:dyDescent="0.3">
      <c r="A4506" s="1" t="s">
        <v>3916</v>
      </c>
      <c r="B4506" s="1" t="s">
        <v>1082</v>
      </c>
      <c r="C4506" s="1">
        <v>0.5</v>
      </c>
      <c r="D4506" s="1">
        <v>52</v>
      </c>
      <c r="E4506" s="1">
        <v>-24</v>
      </c>
      <c r="F4506" s="1">
        <v>6</v>
      </c>
      <c r="G4506" s="1" t="s">
        <v>10</v>
      </c>
      <c r="H4506" s="1" t="s">
        <v>91</v>
      </c>
    </row>
    <row r="4507" spans="1:8" x14ac:dyDescent="0.3">
      <c r="A4507" s="1" t="s">
        <v>3916</v>
      </c>
      <c r="B4507" s="1" t="s">
        <v>3917</v>
      </c>
      <c r="C4507" s="1">
        <v>0.5</v>
      </c>
      <c r="D4507" s="1">
        <v>26</v>
      </c>
      <c r="E4507" s="1">
        <v>-2</v>
      </c>
      <c r="F4507" s="1">
        <v>4</v>
      </c>
      <c r="G4507" s="1" t="s">
        <v>10</v>
      </c>
      <c r="H4507" s="1" t="s">
        <v>45</v>
      </c>
    </row>
    <row r="4508" spans="1:8" x14ac:dyDescent="0.3">
      <c r="A4508" s="1" t="s">
        <v>3916</v>
      </c>
      <c r="B4508" s="1" t="s">
        <v>3918</v>
      </c>
      <c r="C4508" s="1">
        <v>0.5</v>
      </c>
      <c r="D4508" s="1">
        <v>40</v>
      </c>
      <c r="E4508" s="1">
        <v>-6</v>
      </c>
      <c r="F4508" s="1">
        <v>3</v>
      </c>
      <c r="G4508" s="1" t="s">
        <v>10</v>
      </c>
      <c r="H4508" s="1" t="s">
        <v>11</v>
      </c>
    </row>
    <row r="4509" spans="1:8" x14ac:dyDescent="0.3">
      <c r="A4509" s="1" t="s">
        <v>3916</v>
      </c>
      <c r="B4509" s="1" t="s">
        <v>3919</v>
      </c>
      <c r="C4509" s="1">
        <v>0.65</v>
      </c>
      <c r="D4509" s="1">
        <v>249</v>
      </c>
      <c r="E4509" s="1">
        <v>-434</v>
      </c>
      <c r="F4509" s="1">
        <v>2</v>
      </c>
      <c r="G4509" s="1" t="s">
        <v>57</v>
      </c>
      <c r="H4509" s="1" t="s">
        <v>79</v>
      </c>
    </row>
    <row r="4510" spans="1:8" x14ac:dyDescent="0.3">
      <c r="A4510" s="1" t="s">
        <v>3920</v>
      </c>
      <c r="B4510" s="1" t="s">
        <v>2265</v>
      </c>
      <c r="C4510" s="1">
        <v>0.2</v>
      </c>
      <c r="D4510" s="1">
        <v>114</v>
      </c>
      <c r="E4510" s="1">
        <v>3</v>
      </c>
      <c r="F4510" s="1">
        <v>3</v>
      </c>
      <c r="G4510" s="1" t="s">
        <v>14</v>
      </c>
      <c r="H4510" s="1" t="s">
        <v>36</v>
      </c>
    </row>
    <row r="4511" spans="1:8" x14ac:dyDescent="0.3">
      <c r="A4511" s="1" t="s">
        <v>3921</v>
      </c>
      <c r="B4511" s="1" t="s">
        <v>1157</v>
      </c>
      <c r="C4511" s="1">
        <v>0</v>
      </c>
      <c r="D4511" s="1">
        <v>23</v>
      </c>
      <c r="E4511" s="1">
        <v>7</v>
      </c>
      <c r="F4511" s="1">
        <v>1</v>
      </c>
      <c r="G4511" s="1" t="s">
        <v>14</v>
      </c>
      <c r="H4511" s="1" t="s">
        <v>116</v>
      </c>
    </row>
    <row r="4512" spans="1:8" x14ac:dyDescent="0.3">
      <c r="A4512" s="1" t="s">
        <v>3922</v>
      </c>
      <c r="B4512" s="1" t="s">
        <v>3051</v>
      </c>
      <c r="C4512" s="1">
        <v>0</v>
      </c>
      <c r="D4512" s="1">
        <v>150</v>
      </c>
      <c r="E4512" s="1">
        <v>0</v>
      </c>
      <c r="F4512" s="1">
        <v>3</v>
      </c>
      <c r="G4512" s="1" t="s">
        <v>10</v>
      </c>
      <c r="H4512" s="1" t="s">
        <v>18</v>
      </c>
    </row>
    <row r="4513" spans="1:8" x14ac:dyDescent="0.3">
      <c r="A4513" s="1" t="s">
        <v>3922</v>
      </c>
      <c r="B4513" s="1" t="s">
        <v>546</v>
      </c>
      <c r="C4513" s="1">
        <v>0</v>
      </c>
      <c r="D4513" s="1">
        <v>38</v>
      </c>
      <c r="E4513" s="1">
        <v>6</v>
      </c>
      <c r="F4513" s="1">
        <v>2</v>
      </c>
      <c r="G4513" s="1" t="s">
        <v>10</v>
      </c>
      <c r="H4513" s="1" t="s">
        <v>91</v>
      </c>
    </row>
    <row r="4514" spans="1:8" x14ac:dyDescent="0.3">
      <c r="A4514" s="1" t="s">
        <v>3922</v>
      </c>
      <c r="B4514" s="1" t="s">
        <v>1768</v>
      </c>
      <c r="C4514" s="1">
        <v>0</v>
      </c>
      <c r="D4514" s="1">
        <v>46</v>
      </c>
      <c r="E4514" s="1">
        <v>14</v>
      </c>
      <c r="F4514" s="1">
        <v>3</v>
      </c>
      <c r="G4514" s="1" t="s">
        <v>10</v>
      </c>
      <c r="H4514" s="1" t="s">
        <v>91</v>
      </c>
    </row>
    <row r="4515" spans="1:8" x14ac:dyDescent="0.3">
      <c r="A4515" s="1" t="s">
        <v>3922</v>
      </c>
      <c r="B4515" s="1" t="s">
        <v>2084</v>
      </c>
      <c r="C4515" s="1">
        <v>0.1</v>
      </c>
      <c r="D4515" s="1">
        <v>42</v>
      </c>
      <c r="E4515" s="1">
        <v>17</v>
      </c>
      <c r="F4515" s="1">
        <v>3</v>
      </c>
      <c r="G4515" s="1" t="s">
        <v>10</v>
      </c>
      <c r="H4515" s="1" t="s">
        <v>22</v>
      </c>
    </row>
    <row r="4516" spans="1:8" x14ac:dyDescent="0.3">
      <c r="A4516" s="1" t="s">
        <v>3923</v>
      </c>
      <c r="B4516" s="1" t="s">
        <v>129</v>
      </c>
      <c r="C4516" s="1">
        <v>0</v>
      </c>
      <c r="D4516" s="1">
        <v>26</v>
      </c>
      <c r="E4516" s="1">
        <v>7</v>
      </c>
      <c r="F4516" s="1">
        <v>1</v>
      </c>
      <c r="G4516" s="1" t="s">
        <v>10</v>
      </c>
      <c r="H4516" s="1" t="s">
        <v>18</v>
      </c>
    </row>
    <row r="4517" spans="1:8" x14ac:dyDescent="0.3">
      <c r="A4517" s="1" t="s">
        <v>3923</v>
      </c>
      <c r="B4517" s="1" t="s">
        <v>775</v>
      </c>
      <c r="C4517" s="1">
        <v>0</v>
      </c>
      <c r="D4517" s="1">
        <v>54</v>
      </c>
      <c r="E4517" s="1">
        <v>21</v>
      </c>
      <c r="F4517" s="1">
        <v>5</v>
      </c>
      <c r="G4517" s="1" t="s">
        <v>10</v>
      </c>
      <c r="H4517" s="1" t="s">
        <v>45</v>
      </c>
    </row>
    <row r="4518" spans="1:8" x14ac:dyDescent="0.3">
      <c r="A4518" s="1" t="s">
        <v>3924</v>
      </c>
      <c r="B4518" s="1" t="s">
        <v>278</v>
      </c>
      <c r="C4518" s="1">
        <v>0</v>
      </c>
      <c r="D4518" s="1">
        <v>341</v>
      </c>
      <c r="E4518" s="1">
        <v>160</v>
      </c>
      <c r="F4518" s="1">
        <v>7</v>
      </c>
      <c r="G4518" s="1" t="s">
        <v>10</v>
      </c>
      <c r="H4518" s="1" t="s">
        <v>18</v>
      </c>
    </row>
    <row r="4519" spans="1:8" x14ac:dyDescent="0.3">
      <c r="A4519" s="1" t="s">
        <v>3925</v>
      </c>
      <c r="B4519" s="1" t="s">
        <v>3926</v>
      </c>
      <c r="C4519" s="1">
        <v>0.1</v>
      </c>
      <c r="D4519" s="1">
        <v>228</v>
      </c>
      <c r="E4519" s="1">
        <v>66</v>
      </c>
      <c r="F4519" s="1">
        <v>3</v>
      </c>
      <c r="G4519" s="1" t="s">
        <v>10</v>
      </c>
      <c r="H4519" s="1" t="s">
        <v>73</v>
      </c>
    </row>
    <row r="4520" spans="1:8" x14ac:dyDescent="0.3">
      <c r="A4520" s="1" t="s">
        <v>3925</v>
      </c>
      <c r="B4520" s="1" t="s">
        <v>1814</v>
      </c>
      <c r="C4520" s="1">
        <v>0</v>
      </c>
      <c r="D4520" s="1">
        <v>49</v>
      </c>
      <c r="E4520" s="1">
        <v>24</v>
      </c>
      <c r="F4520" s="1">
        <v>1</v>
      </c>
      <c r="G4520" s="1" t="s">
        <v>10</v>
      </c>
      <c r="H4520" s="1" t="s">
        <v>18</v>
      </c>
    </row>
    <row r="4521" spans="1:8" x14ac:dyDescent="0.3">
      <c r="A4521" s="1" t="s">
        <v>3925</v>
      </c>
      <c r="B4521" s="1" t="s">
        <v>156</v>
      </c>
      <c r="C4521" s="1">
        <v>0</v>
      </c>
      <c r="D4521" s="1">
        <v>60</v>
      </c>
      <c r="E4521" s="1">
        <v>10</v>
      </c>
      <c r="F4521" s="1">
        <v>2</v>
      </c>
      <c r="G4521" s="1" t="s">
        <v>10</v>
      </c>
      <c r="H4521" s="1" t="s">
        <v>18</v>
      </c>
    </row>
    <row r="4522" spans="1:8" x14ac:dyDescent="0.3">
      <c r="A4522" s="1" t="s">
        <v>3925</v>
      </c>
      <c r="B4522" s="1" t="s">
        <v>2362</v>
      </c>
      <c r="C4522" s="1">
        <v>0</v>
      </c>
      <c r="D4522" s="1">
        <v>113</v>
      </c>
      <c r="E4522" s="1">
        <v>30</v>
      </c>
      <c r="F4522" s="1">
        <v>3</v>
      </c>
      <c r="G4522" s="1" t="s">
        <v>10</v>
      </c>
      <c r="H4522" s="1" t="s">
        <v>91</v>
      </c>
    </row>
    <row r="4523" spans="1:8" x14ac:dyDescent="0.3">
      <c r="A4523" s="1" t="s">
        <v>3925</v>
      </c>
      <c r="B4523" s="1" t="s">
        <v>3536</v>
      </c>
      <c r="C4523" s="1">
        <v>0.15</v>
      </c>
      <c r="D4523" s="1">
        <v>541</v>
      </c>
      <c r="E4523" s="1">
        <v>-32</v>
      </c>
      <c r="F4523" s="1">
        <v>2</v>
      </c>
      <c r="G4523" s="1" t="s">
        <v>57</v>
      </c>
      <c r="H4523" s="1" t="s">
        <v>79</v>
      </c>
    </row>
    <row r="4524" spans="1:8" x14ac:dyDescent="0.3">
      <c r="A4524" s="1" t="s">
        <v>3927</v>
      </c>
      <c r="B4524" s="1" t="s">
        <v>1990</v>
      </c>
      <c r="C4524" s="1">
        <v>0</v>
      </c>
      <c r="D4524" s="1">
        <v>43</v>
      </c>
      <c r="E4524" s="1">
        <v>9</v>
      </c>
      <c r="F4524" s="1">
        <v>3</v>
      </c>
      <c r="G4524" s="1" t="s">
        <v>10</v>
      </c>
      <c r="H4524" s="1" t="s">
        <v>48</v>
      </c>
    </row>
    <row r="4525" spans="1:8" x14ac:dyDescent="0.3">
      <c r="A4525" s="1" t="s">
        <v>3927</v>
      </c>
      <c r="B4525" s="1" t="s">
        <v>1567</v>
      </c>
      <c r="C4525" s="1">
        <v>0</v>
      </c>
      <c r="D4525" s="1">
        <v>85</v>
      </c>
      <c r="E4525" s="1">
        <v>25</v>
      </c>
      <c r="F4525" s="1">
        <v>3</v>
      </c>
      <c r="G4525" s="1" t="s">
        <v>10</v>
      </c>
      <c r="H4525" s="1" t="s">
        <v>48</v>
      </c>
    </row>
    <row r="4526" spans="1:8" x14ac:dyDescent="0.3">
      <c r="A4526" s="1" t="s">
        <v>3928</v>
      </c>
      <c r="B4526" s="1" t="s">
        <v>143</v>
      </c>
      <c r="C4526" s="1">
        <v>0.15</v>
      </c>
      <c r="D4526" s="1">
        <v>496</v>
      </c>
      <c r="E4526" s="1">
        <v>175</v>
      </c>
      <c r="F4526" s="1">
        <v>4</v>
      </c>
      <c r="G4526" s="1" t="s">
        <v>57</v>
      </c>
      <c r="H4526" s="1" t="s">
        <v>70</v>
      </c>
    </row>
    <row r="4527" spans="1:8" x14ac:dyDescent="0.3">
      <c r="A4527" s="1" t="s">
        <v>3929</v>
      </c>
      <c r="B4527" s="1" t="s">
        <v>372</v>
      </c>
      <c r="C4527" s="1">
        <v>0</v>
      </c>
      <c r="D4527" s="1">
        <v>51</v>
      </c>
      <c r="E4527" s="1">
        <v>14</v>
      </c>
      <c r="F4527" s="1">
        <v>2</v>
      </c>
      <c r="G4527" s="1" t="s">
        <v>10</v>
      </c>
      <c r="H4527" s="1" t="s">
        <v>18</v>
      </c>
    </row>
    <row r="4528" spans="1:8" x14ac:dyDescent="0.3">
      <c r="A4528" s="1" t="s">
        <v>3930</v>
      </c>
      <c r="B4528" s="1" t="s">
        <v>604</v>
      </c>
      <c r="C4528" s="1">
        <v>0</v>
      </c>
      <c r="D4528" s="1">
        <v>115</v>
      </c>
      <c r="E4528" s="1">
        <v>52</v>
      </c>
      <c r="F4528" s="1">
        <v>4</v>
      </c>
      <c r="G4528" s="1" t="s">
        <v>10</v>
      </c>
      <c r="H4528" s="1" t="s">
        <v>48</v>
      </c>
    </row>
    <row r="4529" spans="1:8" x14ac:dyDescent="0.3">
      <c r="A4529" s="1" t="s">
        <v>3930</v>
      </c>
      <c r="B4529" s="1" t="s">
        <v>1440</v>
      </c>
      <c r="C4529" s="1">
        <v>0</v>
      </c>
      <c r="D4529" s="1">
        <v>25</v>
      </c>
      <c r="E4529" s="1">
        <v>7</v>
      </c>
      <c r="F4529" s="1">
        <v>3</v>
      </c>
      <c r="G4529" s="1" t="s">
        <v>10</v>
      </c>
      <c r="H4529" s="1" t="s">
        <v>48</v>
      </c>
    </row>
    <row r="4530" spans="1:8" x14ac:dyDescent="0.3">
      <c r="A4530" s="1" t="s">
        <v>3930</v>
      </c>
      <c r="B4530" s="1" t="s">
        <v>1350</v>
      </c>
      <c r="C4530" s="1">
        <v>0</v>
      </c>
      <c r="D4530" s="1">
        <v>441</v>
      </c>
      <c r="E4530" s="1">
        <v>207</v>
      </c>
      <c r="F4530" s="1">
        <v>3</v>
      </c>
      <c r="G4530" s="1" t="s">
        <v>57</v>
      </c>
      <c r="H4530" s="1" t="s">
        <v>79</v>
      </c>
    </row>
    <row r="4531" spans="1:8" x14ac:dyDescent="0.3">
      <c r="A4531" s="1" t="s">
        <v>3931</v>
      </c>
      <c r="B4531" s="1" t="s">
        <v>2296</v>
      </c>
      <c r="C4531" s="1">
        <v>0</v>
      </c>
      <c r="D4531" s="1">
        <v>61</v>
      </c>
      <c r="E4531" s="1">
        <v>8</v>
      </c>
      <c r="F4531" s="1">
        <v>4</v>
      </c>
      <c r="G4531" s="1" t="s">
        <v>10</v>
      </c>
      <c r="H4531" s="1" t="s">
        <v>48</v>
      </c>
    </row>
    <row r="4532" spans="1:8" x14ac:dyDescent="0.3">
      <c r="A4532" s="1" t="s">
        <v>3932</v>
      </c>
      <c r="B4532" s="1" t="s">
        <v>3629</v>
      </c>
      <c r="C4532" s="1">
        <v>0</v>
      </c>
      <c r="D4532" s="1">
        <v>176</v>
      </c>
      <c r="E4532" s="1">
        <v>79</v>
      </c>
      <c r="F4532" s="1">
        <v>4</v>
      </c>
      <c r="G4532" s="1" t="s">
        <v>10</v>
      </c>
      <c r="H4532" s="1" t="s">
        <v>91</v>
      </c>
    </row>
    <row r="4533" spans="1:8" x14ac:dyDescent="0.3">
      <c r="A4533" s="1" t="s">
        <v>3933</v>
      </c>
      <c r="B4533" s="1" t="s">
        <v>759</v>
      </c>
      <c r="C4533" s="1">
        <v>0</v>
      </c>
      <c r="D4533" s="1">
        <v>304</v>
      </c>
      <c r="E4533" s="1">
        <v>97</v>
      </c>
      <c r="F4533" s="1">
        <v>6</v>
      </c>
      <c r="G4533" s="1" t="s">
        <v>10</v>
      </c>
      <c r="H4533" s="1" t="s">
        <v>18</v>
      </c>
    </row>
    <row r="4534" spans="1:8" x14ac:dyDescent="0.3">
      <c r="A4534" s="1" t="s">
        <v>3931</v>
      </c>
      <c r="B4534" s="1" t="s">
        <v>3934</v>
      </c>
      <c r="C4534" s="1">
        <v>0</v>
      </c>
      <c r="D4534" s="1">
        <v>89</v>
      </c>
      <c r="E4534" s="1">
        <v>6</v>
      </c>
      <c r="F4534" s="1">
        <v>3</v>
      </c>
      <c r="G4534" s="1" t="s">
        <v>57</v>
      </c>
      <c r="H4534" s="1" t="s">
        <v>96</v>
      </c>
    </row>
    <row r="4535" spans="1:8" x14ac:dyDescent="0.3">
      <c r="A4535" s="1" t="s">
        <v>3935</v>
      </c>
      <c r="B4535" s="1" t="s">
        <v>3188</v>
      </c>
      <c r="C4535" s="1">
        <v>0</v>
      </c>
      <c r="D4535" s="1">
        <v>105</v>
      </c>
      <c r="E4535" s="1">
        <v>28</v>
      </c>
      <c r="F4535" s="1">
        <v>2</v>
      </c>
      <c r="G4535" s="1" t="s">
        <v>10</v>
      </c>
      <c r="H4535" s="1" t="s">
        <v>11</v>
      </c>
    </row>
    <row r="4536" spans="1:8" x14ac:dyDescent="0.3">
      <c r="A4536" s="1" t="s">
        <v>3936</v>
      </c>
      <c r="B4536" s="1" t="s">
        <v>416</v>
      </c>
      <c r="C4536" s="1">
        <v>0.4</v>
      </c>
      <c r="D4536" s="1">
        <v>356</v>
      </c>
      <c r="E4536" s="1">
        <v>-178</v>
      </c>
      <c r="F4536" s="1">
        <v>3</v>
      </c>
      <c r="G4536" s="1" t="s">
        <v>10</v>
      </c>
      <c r="H4536" s="1" t="s">
        <v>22</v>
      </c>
    </row>
    <row r="4537" spans="1:8" x14ac:dyDescent="0.3">
      <c r="A4537" s="1" t="s">
        <v>3937</v>
      </c>
      <c r="B4537" s="1" t="s">
        <v>494</v>
      </c>
      <c r="C4537" s="1">
        <v>0</v>
      </c>
      <c r="D4537" s="1">
        <v>83</v>
      </c>
      <c r="E4537" s="1">
        <v>7</v>
      </c>
      <c r="F4537" s="1">
        <v>3</v>
      </c>
      <c r="G4537" s="1" t="s">
        <v>10</v>
      </c>
      <c r="H4537" s="1" t="s">
        <v>18</v>
      </c>
    </row>
    <row r="4538" spans="1:8" x14ac:dyDescent="0.3">
      <c r="A4538" s="1" t="s">
        <v>3938</v>
      </c>
      <c r="B4538" s="1" t="s">
        <v>3939</v>
      </c>
      <c r="C4538" s="1">
        <v>0.1</v>
      </c>
      <c r="D4538" s="1">
        <v>450</v>
      </c>
      <c r="E4538" s="1">
        <v>190</v>
      </c>
      <c r="F4538" s="1">
        <v>4</v>
      </c>
      <c r="G4538" s="1" t="s">
        <v>14</v>
      </c>
      <c r="H4538" s="1" t="s">
        <v>15</v>
      </c>
    </row>
    <row r="4539" spans="1:8" x14ac:dyDescent="0.3">
      <c r="A4539" s="1" t="s">
        <v>3938</v>
      </c>
      <c r="B4539" s="1" t="s">
        <v>1733</v>
      </c>
      <c r="C4539" s="1">
        <v>0</v>
      </c>
      <c r="D4539" s="1">
        <v>101</v>
      </c>
      <c r="E4539" s="1">
        <v>2</v>
      </c>
      <c r="F4539" s="1">
        <v>2</v>
      </c>
      <c r="G4539" s="1" t="s">
        <v>14</v>
      </c>
      <c r="H4539" s="1" t="s">
        <v>116</v>
      </c>
    </row>
    <row r="4540" spans="1:8" x14ac:dyDescent="0.3">
      <c r="A4540" s="1" t="s">
        <v>3938</v>
      </c>
      <c r="B4540" s="1" t="s">
        <v>936</v>
      </c>
      <c r="C4540" s="1">
        <v>0</v>
      </c>
      <c r="D4540" s="1">
        <v>97</v>
      </c>
      <c r="E4540" s="1">
        <v>36</v>
      </c>
      <c r="F4540" s="1">
        <v>7</v>
      </c>
      <c r="G4540" s="1" t="s">
        <v>10</v>
      </c>
      <c r="H4540" s="1" t="s">
        <v>48</v>
      </c>
    </row>
    <row r="4541" spans="1:8" x14ac:dyDescent="0.3">
      <c r="A4541" s="1" t="s">
        <v>3938</v>
      </c>
      <c r="B4541" s="1" t="s">
        <v>3940</v>
      </c>
      <c r="C4541" s="1">
        <v>0</v>
      </c>
      <c r="D4541" s="1">
        <v>6</v>
      </c>
      <c r="E4541" s="1">
        <v>1</v>
      </c>
      <c r="F4541" s="1">
        <v>1</v>
      </c>
      <c r="G4541" s="1" t="s">
        <v>10</v>
      </c>
      <c r="H4541" s="1" t="s">
        <v>91</v>
      </c>
    </row>
    <row r="4542" spans="1:8" x14ac:dyDescent="0.3">
      <c r="A4542" s="1" t="s">
        <v>3938</v>
      </c>
      <c r="B4542" s="1" t="s">
        <v>3656</v>
      </c>
      <c r="C4542" s="1">
        <v>0</v>
      </c>
      <c r="D4542" s="1">
        <v>498</v>
      </c>
      <c r="E4542" s="1">
        <v>179</v>
      </c>
      <c r="F4542" s="1">
        <v>2</v>
      </c>
      <c r="G4542" s="1" t="s">
        <v>57</v>
      </c>
      <c r="H4542" s="1" t="s">
        <v>96</v>
      </c>
    </row>
    <row r="4543" spans="1:8" x14ac:dyDescent="0.3">
      <c r="A4543" s="1" t="s">
        <v>3941</v>
      </c>
      <c r="B4543" s="1" t="s">
        <v>2171</v>
      </c>
      <c r="C4543" s="1">
        <v>0</v>
      </c>
      <c r="D4543" s="1">
        <v>52</v>
      </c>
      <c r="E4543" s="1">
        <v>5</v>
      </c>
      <c r="F4543" s="1">
        <v>3</v>
      </c>
      <c r="G4543" s="1" t="s">
        <v>10</v>
      </c>
      <c r="H4543" s="1" t="s">
        <v>18</v>
      </c>
    </row>
    <row r="4544" spans="1:8" x14ac:dyDescent="0.3">
      <c r="A4544" s="1" t="s">
        <v>3941</v>
      </c>
      <c r="B4544" s="1" t="s">
        <v>955</v>
      </c>
      <c r="C4544" s="1">
        <v>0</v>
      </c>
      <c r="D4544" s="1">
        <v>70</v>
      </c>
      <c r="E4544" s="1">
        <v>34</v>
      </c>
      <c r="F4544" s="1">
        <v>7</v>
      </c>
      <c r="G4544" s="1" t="s">
        <v>10</v>
      </c>
      <c r="H4544" s="1" t="s">
        <v>18</v>
      </c>
    </row>
    <row r="4545" spans="1:8" x14ac:dyDescent="0.3">
      <c r="A4545" s="1" t="s">
        <v>3941</v>
      </c>
      <c r="B4545" s="1" t="s">
        <v>3831</v>
      </c>
      <c r="C4545" s="1">
        <v>0</v>
      </c>
      <c r="D4545" s="1">
        <v>86</v>
      </c>
      <c r="E4545" s="1">
        <v>10</v>
      </c>
      <c r="F4545" s="1">
        <v>8</v>
      </c>
      <c r="G4545" s="1" t="s">
        <v>10</v>
      </c>
      <c r="H4545" s="1" t="s">
        <v>91</v>
      </c>
    </row>
    <row r="4546" spans="1:8" x14ac:dyDescent="0.3">
      <c r="A4546" s="1" t="s">
        <v>3941</v>
      </c>
      <c r="B4546" s="1" t="s">
        <v>960</v>
      </c>
      <c r="C4546" s="1">
        <v>0</v>
      </c>
      <c r="D4546" s="1">
        <v>47</v>
      </c>
      <c r="E4546" s="1">
        <v>17</v>
      </c>
      <c r="F4546" s="1">
        <v>1</v>
      </c>
      <c r="G4546" s="1" t="s">
        <v>10</v>
      </c>
      <c r="H4546" s="1" t="s">
        <v>91</v>
      </c>
    </row>
    <row r="4547" spans="1:8" x14ac:dyDescent="0.3">
      <c r="A4547" s="1" t="s">
        <v>3941</v>
      </c>
      <c r="B4547" s="1" t="s">
        <v>3942</v>
      </c>
      <c r="C4547" s="1">
        <v>0</v>
      </c>
      <c r="D4547" s="1">
        <v>49</v>
      </c>
      <c r="E4547" s="1">
        <v>3</v>
      </c>
      <c r="F4547" s="1">
        <v>1</v>
      </c>
      <c r="G4547" s="1" t="s">
        <v>10</v>
      </c>
      <c r="H4547" s="1" t="s">
        <v>77</v>
      </c>
    </row>
    <row r="4548" spans="1:8" x14ac:dyDescent="0.3">
      <c r="A4548" s="1" t="s">
        <v>3941</v>
      </c>
      <c r="B4548" s="1" t="s">
        <v>2129</v>
      </c>
      <c r="C4548" s="1">
        <v>0</v>
      </c>
      <c r="D4548" s="1">
        <v>378</v>
      </c>
      <c r="E4548" s="1">
        <v>185</v>
      </c>
      <c r="F4548" s="1">
        <v>1</v>
      </c>
      <c r="G4548" s="1" t="s">
        <v>57</v>
      </c>
      <c r="H4548" s="1" t="s">
        <v>79</v>
      </c>
    </row>
    <row r="4549" spans="1:8" x14ac:dyDescent="0.3">
      <c r="A4549" s="1" t="s">
        <v>3943</v>
      </c>
      <c r="B4549" s="1" t="s">
        <v>2732</v>
      </c>
      <c r="C4549" s="1">
        <v>0</v>
      </c>
      <c r="D4549" s="1">
        <v>73</v>
      </c>
      <c r="E4549" s="1">
        <v>25</v>
      </c>
      <c r="F4549" s="1">
        <v>5</v>
      </c>
      <c r="G4549" s="1" t="s">
        <v>10</v>
      </c>
      <c r="H4549" s="1" t="s">
        <v>91</v>
      </c>
    </row>
    <row r="4550" spans="1:8" x14ac:dyDescent="0.3">
      <c r="A4550" s="1" t="s">
        <v>3944</v>
      </c>
      <c r="B4550" s="1" t="s">
        <v>604</v>
      </c>
      <c r="C4550" s="1">
        <v>0</v>
      </c>
      <c r="D4550" s="1">
        <v>58</v>
      </c>
      <c r="E4550" s="1">
        <v>26</v>
      </c>
      <c r="F4550" s="1">
        <v>2</v>
      </c>
      <c r="G4550" s="1" t="s">
        <v>10</v>
      </c>
      <c r="H4550" s="1" t="s">
        <v>48</v>
      </c>
    </row>
    <row r="4551" spans="1:8" x14ac:dyDescent="0.3">
      <c r="A4551" s="1" t="s">
        <v>3945</v>
      </c>
      <c r="B4551" s="1" t="s">
        <v>445</v>
      </c>
      <c r="C4551" s="1">
        <v>0</v>
      </c>
      <c r="D4551" s="1">
        <v>88</v>
      </c>
      <c r="E4551" s="1">
        <v>32</v>
      </c>
      <c r="F4551" s="1">
        <v>2</v>
      </c>
      <c r="G4551" s="1" t="s">
        <v>10</v>
      </c>
      <c r="H4551" s="1" t="s">
        <v>77</v>
      </c>
    </row>
    <row r="4552" spans="1:8" x14ac:dyDescent="0.3">
      <c r="A4552" s="1" t="s">
        <v>3946</v>
      </c>
      <c r="B4552" s="1" t="s">
        <v>1990</v>
      </c>
      <c r="C4552" s="1">
        <v>0</v>
      </c>
      <c r="D4552" s="1">
        <v>28</v>
      </c>
      <c r="E4552" s="1">
        <v>6</v>
      </c>
      <c r="F4552" s="1">
        <v>2</v>
      </c>
      <c r="G4552" s="1" t="s">
        <v>10</v>
      </c>
      <c r="H4552" s="1" t="s">
        <v>48</v>
      </c>
    </row>
    <row r="4553" spans="1:8" x14ac:dyDescent="0.3">
      <c r="A4553" s="1" t="s">
        <v>3946</v>
      </c>
      <c r="B4553" s="1" t="s">
        <v>1901</v>
      </c>
      <c r="C4553" s="1">
        <v>0</v>
      </c>
      <c r="D4553" s="1">
        <v>22</v>
      </c>
      <c r="E4553" s="1">
        <v>6</v>
      </c>
      <c r="F4553" s="1">
        <v>2</v>
      </c>
      <c r="G4553" s="1" t="s">
        <v>10</v>
      </c>
      <c r="H4553" s="1" t="s">
        <v>48</v>
      </c>
    </row>
    <row r="4554" spans="1:8" x14ac:dyDescent="0.3">
      <c r="A4554" s="1" t="s">
        <v>3946</v>
      </c>
      <c r="B4554" s="1" t="s">
        <v>1515</v>
      </c>
      <c r="C4554" s="1">
        <v>0</v>
      </c>
      <c r="D4554" s="1">
        <v>159</v>
      </c>
      <c r="E4554" s="1">
        <v>28</v>
      </c>
      <c r="F4554" s="1">
        <v>6</v>
      </c>
      <c r="G4554" s="1" t="s">
        <v>10</v>
      </c>
      <c r="H4554" s="1" t="s">
        <v>11</v>
      </c>
    </row>
    <row r="4555" spans="1:8" x14ac:dyDescent="0.3">
      <c r="A4555" s="1" t="s">
        <v>3947</v>
      </c>
      <c r="B4555" s="1" t="s">
        <v>3948</v>
      </c>
      <c r="C4555" s="1">
        <v>0</v>
      </c>
      <c r="D4555" s="1">
        <v>389</v>
      </c>
      <c r="E4555" s="1">
        <v>85</v>
      </c>
      <c r="F4555" s="1">
        <v>2</v>
      </c>
      <c r="G4555" s="1" t="s">
        <v>57</v>
      </c>
      <c r="H4555" s="1" t="s">
        <v>79</v>
      </c>
    </row>
    <row r="4556" spans="1:8" x14ac:dyDescent="0.3">
      <c r="A4556" s="1" t="s">
        <v>3949</v>
      </c>
      <c r="B4556" s="1" t="s">
        <v>3216</v>
      </c>
      <c r="C4556" s="1">
        <v>0</v>
      </c>
      <c r="D4556" s="1">
        <v>156</v>
      </c>
      <c r="E4556" s="1">
        <v>23</v>
      </c>
      <c r="F4556" s="1">
        <v>3</v>
      </c>
      <c r="G4556" s="1" t="s">
        <v>10</v>
      </c>
      <c r="H4556" s="1" t="s">
        <v>18</v>
      </c>
    </row>
    <row r="4557" spans="1:8" x14ac:dyDescent="0.3">
      <c r="A4557" s="1" t="s">
        <v>3949</v>
      </c>
      <c r="B4557" s="1" t="s">
        <v>826</v>
      </c>
      <c r="C4557" s="1">
        <v>0.4</v>
      </c>
      <c r="D4557" s="1">
        <v>31</v>
      </c>
      <c r="E4557" s="1">
        <v>-15</v>
      </c>
      <c r="F4557" s="1">
        <v>3</v>
      </c>
      <c r="G4557" s="1" t="s">
        <v>10</v>
      </c>
      <c r="H4557" s="1" t="s">
        <v>22</v>
      </c>
    </row>
    <row r="4558" spans="1:8" x14ac:dyDescent="0.3">
      <c r="A4558" s="1" t="s">
        <v>3950</v>
      </c>
      <c r="B4558" s="1" t="s">
        <v>3951</v>
      </c>
      <c r="C4558" s="1">
        <v>0</v>
      </c>
      <c r="D4558" s="1">
        <v>541</v>
      </c>
      <c r="E4558" s="1">
        <v>49</v>
      </c>
      <c r="F4558" s="1">
        <v>2</v>
      </c>
      <c r="G4558" s="1" t="s">
        <v>14</v>
      </c>
      <c r="H4558" s="1" t="s">
        <v>40</v>
      </c>
    </row>
    <row r="4559" spans="1:8" x14ac:dyDescent="0.3">
      <c r="A4559" s="1" t="s">
        <v>3952</v>
      </c>
      <c r="B4559" s="1" t="s">
        <v>712</v>
      </c>
      <c r="C4559" s="1">
        <v>0.1</v>
      </c>
      <c r="D4559" s="1">
        <v>57</v>
      </c>
      <c r="E4559" s="1">
        <v>20</v>
      </c>
      <c r="F4559" s="1">
        <v>2</v>
      </c>
      <c r="G4559" s="1" t="s">
        <v>10</v>
      </c>
      <c r="H4559" s="1" t="s">
        <v>48</v>
      </c>
    </row>
    <row r="4560" spans="1:8" x14ac:dyDescent="0.3">
      <c r="A4560" s="1" t="s">
        <v>3953</v>
      </c>
      <c r="B4560" s="1" t="s">
        <v>3290</v>
      </c>
      <c r="C4560" s="1">
        <v>0.5</v>
      </c>
      <c r="D4560" s="1">
        <v>14</v>
      </c>
      <c r="E4560" s="1">
        <v>0</v>
      </c>
      <c r="F4560" s="1">
        <v>1</v>
      </c>
      <c r="G4560" s="1" t="s">
        <v>10</v>
      </c>
      <c r="H4560" s="1" t="s">
        <v>91</v>
      </c>
    </row>
    <row r="4561" spans="1:8" x14ac:dyDescent="0.3">
      <c r="A4561" s="1" t="s">
        <v>3953</v>
      </c>
      <c r="B4561" s="1" t="s">
        <v>270</v>
      </c>
      <c r="C4561" s="1">
        <v>0.5</v>
      </c>
      <c r="D4561" s="1">
        <v>14</v>
      </c>
      <c r="E4561" s="1">
        <v>-4</v>
      </c>
      <c r="F4561" s="1">
        <v>2</v>
      </c>
      <c r="G4561" s="1" t="s">
        <v>10</v>
      </c>
      <c r="H4561" s="1" t="s">
        <v>29</v>
      </c>
    </row>
    <row r="4562" spans="1:8" x14ac:dyDescent="0.3">
      <c r="A4562" s="1" t="s">
        <v>3953</v>
      </c>
      <c r="B4562" s="1" t="s">
        <v>3430</v>
      </c>
      <c r="C4562" s="1">
        <v>0.5</v>
      </c>
      <c r="D4562" s="1">
        <v>89</v>
      </c>
      <c r="E4562" s="1">
        <v>-67</v>
      </c>
      <c r="F4562" s="1">
        <v>6</v>
      </c>
      <c r="G4562" s="1" t="s">
        <v>10</v>
      </c>
      <c r="H4562" s="1" t="s">
        <v>77</v>
      </c>
    </row>
    <row r="4563" spans="1:8" x14ac:dyDescent="0.3">
      <c r="A4563" s="1" t="s">
        <v>3954</v>
      </c>
      <c r="B4563" s="1" t="s">
        <v>3039</v>
      </c>
      <c r="C4563" s="1">
        <v>0</v>
      </c>
      <c r="D4563" s="1">
        <v>64</v>
      </c>
      <c r="E4563" s="1">
        <v>32</v>
      </c>
      <c r="F4563" s="1">
        <v>4</v>
      </c>
      <c r="G4563" s="1" t="s">
        <v>14</v>
      </c>
      <c r="H4563" s="1" t="s">
        <v>116</v>
      </c>
    </row>
    <row r="4564" spans="1:8" x14ac:dyDescent="0.3">
      <c r="A4564" s="1" t="s">
        <v>3954</v>
      </c>
      <c r="B4564" s="1" t="s">
        <v>3484</v>
      </c>
      <c r="C4564" s="1">
        <v>0</v>
      </c>
      <c r="D4564" s="1">
        <v>117</v>
      </c>
      <c r="E4564" s="1">
        <v>51</v>
      </c>
      <c r="F4564" s="1">
        <v>2</v>
      </c>
      <c r="G4564" s="1" t="s">
        <v>10</v>
      </c>
      <c r="H4564" s="1" t="s">
        <v>73</v>
      </c>
    </row>
    <row r="4565" spans="1:8" x14ac:dyDescent="0.3">
      <c r="A4565" s="1" t="s">
        <v>3954</v>
      </c>
      <c r="B4565" s="1" t="s">
        <v>1618</v>
      </c>
      <c r="C4565" s="1">
        <v>0</v>
      </c>
      <c r="D4565" s="1">
        <v>139</v>
      </c>
      <c r="E4565" s="1">
        <v>58</v>
      </c>
      <c r="F4565" s="1">
        <v>3</v>
      </c>
      <c r="G4565" s="1" t="s">
        <v>10</v>
      </c>
      <c r="H4565" s="1" t="s">
        <v>91</v>
      </c>
    </row>
    <row r="4566" spans="1:8" x14ac:dyDescent="0.3">
      <c r="A4566" s="1" t="s">
        <v>3954</v>
      </c>
      <c r="B4566" s="1" t="s">
        <v>334</v>
      </c>
      <c r="C4566" s="1">
        <v>0</v>
      </c>
      <c r="D4566" s="1">
        <v>68</v>
      </c>
      <c r="E4566" s="1">
        <v>11</v>
      </c>
      <c r="F4566" s="1">
        <v>6</v>
      </c>
      <c r="G4566" s="1" t="s">
        <v>10</v>
      </c>
      <c r="H4566" s="1" t="s">
        <v>45</v>
      </c>
    </row>
    <row r="4567" spans="1:8" x14ac:dyDescent="0.3">
      <c r="A4567" s="1" t="s">
        <v>3955</v>
      </c>
      <c r="B4567" s="1" t="s">
        <v>3046</v>
      </c>
      <c r="C4567" s="1">
        <v>0</v>
      </c>
      <c r="D4567" s="1">
        <v>330</v>
      </c>
      <c r="E4567" s="1">
        <v>145</v>
      </c>
      <c r="F4567" s="1">
        <v>3</v>
      </c>
      <c r="G4567" s="1" t="s">
        <v>14</v>
      </c>
      <c r="H4567" s="1" t="s">
        <v>116</v>
      </c>
    </row>
    <row r="4568" spans="1:8" x14ac:dyDescent="0.3">
      <c r="A4568" s="1" t="s">
        <v>3956</v>
      </c>
      <c r="B4568" s="1" t="s">
        <v>3957</v>
      </c>
      <c r="C4568" s="1">
        <v>0.35</v>
      </c>
      <c r="D4568" s="1">
        <v>1545</v>
      </c>
      <c r="E4568" s="1">
        <v>-547</v>
      </c>
      <c r="F4568" s="1">
        <v>5</v>
      </c>
      <c r="G4568" s="1" t="s">
        <v>14</v>
      </c>
      <c r="H4568" s="1" t="s">
        <v>40</v>
      </c>
    </row>
    <row r="4569" spans="1:8" x14ac:dyDescent="0.3">
      <c r="A4569" s="1" t="s">
        <v>3955</v>
      </c>
      <c r="B4569" s="1" t="s">
        <v>343</v>
      </c>
      <c r="C4569" s="1">
        <v>0.1</v>
      </c>
      <c r="D4569" s="1">
        <v>44</v>
      </c>
      <c r="E4569" s="1">
        <v>-5</v>
      </c>
      <c r="F4569" s="1">
        <v>2</v>
      </c>
      <c r="G4569" s="1" t="s">
        <v>10</v>
      </c>
      <c r="H4569" s="1" t="s">
        <v>22</v>
      </c>
    </row>
    <row r="4570" spans="1:8" x14ac:dyDescent="0.3">
      <c r="A4570" s="1" t="s">
        <v>3955</v>
      </c>
      <c r="B4570" s="1" t="s">
        <v>2545</v>
      </c>
      <c r="C4570" s="1">
        <v>0</v>
      </c>
      <c r="D4570" s="1">
        <v>68</v>
      </c>
      <c r="E4570" s="1">
        <v>11</v>
      </c>
      <c r="F4570" s="1">
        <v>2</v>
      </c>
      <c r="G4570" s="1" t="s">
        <v>10</v>
      </c>
      <c r="H4570" s="1" t="s">
        <v>77</v>
      </c>
    </row>
    <row r="4571" spans="1:8" x14ac:dyDescent="0.3">
      <c r="A4571" s="1" t="s">
        <v>3956</v>
      </c>
      <c r="B4571" s="1" t="s">
        <v>3958</v>
      </c>
      <c r="C4571" s="1">
        <v>0</v>
      </c>
      <c r="D4571" s="1">
        <v>27</v>
      </c>
      <c r="E4571" s="1">
        <v>6</v>
      </c>
      <c r="F4571" s="1">
        <v>2</v>
      </c>
      <c r="G4571" s="1" t="s">
        <v>10</v>
      </c>
      <c r="H4571" s="1" t="s">
        <v>11</v>
      </c>
    </row>
    <row r="4572" spans="1:8" x14ac:dyDescent="0.3">
      <c r="A4572" s="1" t="s">
        <v>3955</v>
      </c>
      <c r="B4572" s="1" t="s">
        <v>900</v>
      </c>
      <c r="C4572" s="1">
        <v>0</v>
      </c>
      <c r="D4572" s="1">
        <v>123</v>
      </c>
      <c r="E4572" s="1">
        <v>7</v>
      </c>
      <c r="F4572" s="1">
        <v>1</v>
      </c>
      <c r="G4572" s="1" t="s">
        <v>57</v>
      </c>
      <c r="H4572" s="1" t="s">
        <v>70</v>
      </c>
    </row>
    <row r="4573" spans="1:8" x14ac:dyDescent="0.3">
      <c r="A4573" s="1" t="s">
        <v>3959</v>
      </c>
      <c r="B4573" s="1" t="s">
        <v>2935</v>
      </c>
      <c r="C4573" s="1">
        <v>0</v>
      </c>
      <c r="D4573" s="1">
        <v>636</v>
      </c>
      <c r="E4573" s="1">
        <v>146</v>
      </c>
      <c r="F4573" s="1">
        <v>2</v>
      </c>
      <c r="G4573" s="1" t="s">
        <v>57</v>
      </c>
      <c r="H4573" s="1" t="s">
        <v>79</v>
      </c>
    </row>
    <row r="4574" spans="1:8" x14ac:dyDescent="0.3">
      <c r="A4574" s="1" t="s">
        <v>3960</v>
      </c>
      <c r="B4574" s="1" t="s">
        <v>1575</v>
      </c>
      <c r="C4574" s="1">
        <v>0</v>
      </c>
      <c r="D4574" s="1">
        <v>196</v>
      </c>
      <c r="E4574" s="1">
        <v>27</v>
      </c>
      <c r="F4574" s="1">
        <v>4</v>
      </c>
      <c r="G4574" s="1" t="s">
        <v>14</v>
      </c>
      <c r="H4574" s="1" t="s">
        <v>116</v>
      </c>
    </row>
    <row r="4575" spans="1:8" x14ac:dyDescent="0.3">
      <c r="A4575" s="1" t="s">
        <v>3961</v>
      </c>
      <c r="B4575" s="1" t="s">
        <v>2854</v>
      </c>
      <c r="C4575" s="1">
        <v>0</v>
      </c>
      <c r="D4575" s="1">
        <v>216</v>
      </c>
      <c r="E4575" s="1">
        <v>47</v>
      </c>
      <c r="F4575" s="1">
        <v>4</v>
      </c>
      <c r="G4575" s="1" t="s">
        <v>14</v>
      </c>
      <c r="H4575" s="1" t="s">
        <v>36</v>
      </c>
    </row>
    <row r="4576" spans="1:8" x14ac:dyDescent="0.3">
      <c r="A4576" s="1" t="s">
        <v>3961</v>
      </c>
      <c r="B4576" s="1" t="s">
        <v>485</v>
      </c>
      <c r="C4576" s="1">
        <v>0</v>
      </c>
      <c r="D4576" s="1">
        <v>44</v>
      </c>
      <c r="E4576" s="1">
        <v>14</v>
      </c>
      <c r="F4576" s="1">
        <v>5</v>
      </c>
      <c r="G4576" s="1" t="s">
        <v>10</v>
      </c>
      <c r="H4576" s="1" t="s">
        <v>45</v>
      </c>
    </row>
    <row r="4577" spans="1:8" x14ac:dyDescent="0.3">
      <c r="A4577" s="1" t="s">
        <v>3962</v>
      </c>
      <c r="B4577" s="1" t="s">
        <v>3963</v>
      </c>
      <c r="C4577" s="1">
        <v>0.1</v>
      </c>
      <c r="D4577" s="1">
        <v>618</v>
      </c>
      <c r="E4577" s="1">
        <v>27</v>
      </c>
      <c r="F4577" s="1">
        <v>4</v>
      </c>
      <c r="G4577" s="1" t="s">
        <v>14</v>
      </c>
      <c r="H4577" s="1" t="s">
        <v>15</v>
      </c>
    </row>
    <row r="4578" spans="1:8" x14ac:dyDescent="0.3">
      <c r="A4578" s="1" t="s">
        <v>3964</v>
      </c>
      <c r="B4578" s="1" t="s">
        <v>1204</v>
      </c>
      <c r="C4578" s="1">
        <v>0</v>
      </c>
      <c r="D4578" s="1">
        <v>54</v>
      </c>
      <c r="E4578" s="1">
        <v>4</v>
      </c>
      <c r="F4578" s="1">
        <v>1</v>
      </c>
      <c r="G4578" s="1" t="s">
        <v>10</v>
      </c>
      <c r="H4578" s="1" t="s">
        <v>18</v>
      </c>
    </row>
    <row r="4579" spans="1:8" x14ac:dyDescent="0.3">
      <c r="A4579" s="1" t="s">
        <v>3964</v>
      </c>
      <c r="B4579" s="1" t="s">
        <v>2396</v>
      </c>
      <c r="C4579" s="1">
        <v>0</v>
      </c>
      <c r="D4579" s="1">
        <v>514</v>
      </c>
      <c r="E4579" s="1">
        <v>195</v>
      </c>
      <c r="F4579" s="1">
        <v>13</v>
      </c>
      <c r="G4579" s="1" t="s">
        <v>10</v>
      </c>
      <c r="H4579" s="1" t="s">
        <v>91</v>
      </c>
    </row>
    <row r="4580" spans="1:8" x14ac:dyDescent="0.3">
      <c r="A4580" s="1" t="s">
        <v>3965</v>
      </c>
      <c r="B4580" s="1" t="s">
        <v>2461</v>
      </c>
      <c r="C4580" s="1">
        <v>0.5</v>
      </c>
      <c r="D4580" s="1">
        <v>67</v>
      </c>
      <c r="E4580" s="1">
        <v>-36</v>
      </c>
      <c r="F4580" s="1">
        <v>5</v>
      </c>
      <c r="G4580" s="1" t="s">
        <v>10</v>
      </c>
      <c r="H4580" s="1" t="s">
        <v>11</v>
      </c>
    </row>
    <row r="4581" spans="1:8" x14ac:dyDescent="0.3">
      <c r="A4581" s="1" t="s">
        <v>3966</v>
      </c>
      <c r="B4581" s="1" t="s">
        <v>3967</v>
      </c>
      <c r="C4581" s="1">
        <v>0</v>
      </c>
      <c r="D4581" s="1">
        <v>33</v>
      </c>
      <c r="E4581" s="1">
        <v>5</v>
      </c>
      <c r="F4581" s="1">
        <v>2</v>
      </c>
      <c r="G4581" s="1" t="s">
        <v>10</v>
      </c>
      <c r="H4581" s="1" t="s">
        <v>18</v>
      </c>
    </row>
    <row r="4582" spans="1:8" x14ac:dyDescent="0.3">
      <c r="A4582" s="1" t="s">
        <v>3968</v>
      </c>
      <c r="B4582" s="1" t="s">
        <v>3247</v>
      </c>
      <c r="C4582" s="1">
        <v>0.1</v>
      </c>
      <c r="D4582" s="1">
        <v>38</v>
      </c>
      <c r="E4582" s="1">
        <v>8</v>
      </c>
      <c r="F4582" s="1">
        <v>2</v>
      </c>
      <c r="G4582" s="1" t="s">
        <v>10</v>
      </c>
      <c r="H4582" s="1" t="s">
        <v>91</v>
      </c>
    </row>
    <row r="4583" spans="1:8" x14ac:dyDescent="0.3">
      <c r="A4583" s="1" t="s">
        <v>3969</v>
      </c>
      <c r="B4583" s="1" t="s">
        <v>3751</v>
      </c>
      <c r="C4583" s="1">
        <v>0</v>
      </c>
      <c r="D4583" s="1">
        <v>345</v>
      </c>
      <c r="E4583" s="1">
        <v>0</v>
      </c>
      <c r="F4583" s="1">
        <v>3</v>
      </c>
      <c r="G4583" s="1" t="s">
        <v>57</v>
      </c>
      <c r="H4583" s="1" t="s">
        <v>96</v>
      </c>
    </row>
    <row r="4584" spans="1:8" x14ac:dyDescent="0.3">
      <c r="A4584" s="1" t="s">
        <v>3970</v>
      </c>
      <c r="B4584" s="1" t="s">
        <v>504</v>
      </c>
      <c r="C4584" s="1">
        <v>0</v>
      </c>
      <c r="D4584" s="1">
        <v>34</v>
      </c>
      <c r="E4584" s="1">
        <v>0</v>
      </c>
      <c r="F4584" s="1">
        <v>3</v>
      </c>
      <c r="G4584" s="1" t="s">
        <v>10</v>
      </c>
      <c r="H4584" s="1" t="s">
        <v>29</v>
      </c>
    </row>
    <row r="4585" spans="1:8" x14ac:dyDescent="0.3">
      <c r="A4585" s="1" t="s">
        <v>3970</v>
      </c>
      <c r="B4585" s="1" t="s">
        <v>1243</v>
      </c>
      <c r="C4585" s="1">
        <v>0.4</v>
      </c>
      <c r="D4585" s="1">
        <v>152</v>
      </c>
      <c r="E4585" s="1">
        <v>-97</v>
      </c>
      <c r="F4585" s="1">
        <v>2</v>
      </c>
      <c r="G4585" s="1" t="s">
        <v>10</v>
      </c>
      <c r="H4585" s="1" t="s">
        <v>22</v>
      </c>
    </row>
    <row r="4586" spans="1:8" x14ac:dyDescent="0.3">
      <c r="A4586" s="1" t="s">
        <v>3971</v>
      </c>
      <c r="B4586" s="1" t="s">
        <v>925</v>
      </c>
      <c r="C4586" s="1">
        <v>0</v>
      </c>
      <c r="D4586" s="1">
        <v>11</v>
      </c>
      <c r="E4586" s="1">
        <v>5</v>
      </c>
      <c r="F4586" s="1">
        <v>2</v>
      </c>
      <c r="G4586" s="1" t="s">
        <v>10</v>
      </c>
      <c r="H4586" s="1" t="s">
        <v>48</v>
      </c>
    </row>
    <row r="4587" spans="1:8" x14ac:dyDescent="0.3">
      <c r="A4587" s="1" t="s">
        <v>3972</v>
      </c>
      <c r="B4587" s="1" t="s">
        <v>955</v>
      </c>
      <c r="C4587" s="1">
        <v>0</v>
      </c>
      <c r="D4587" s="1">
        <v>30</v>
      </c>
      <c r="E4587" s="1">
        <v>15</v>
      </c>
      <c r="F4587" s="1">
        <v>3</v>
      </c>
      <c r="G4587" s="1" t="s">
        <v>10</v>
      </c>
      <c r="H4587" s="1" t="s">
        <v>18</v>
      </c>
    </row>
    <row r="4588" spans="1:8" x14ac:dyDescent="0.3">
      <c r="A4588" s="1" t="s">
        <v>3972</v>
      </c>
      <c r="B4588" s="1" t="s">
        <v>2712</v>
      </c>
      <c r="C4588" s="1">
        <v>0</v>
      </c>
      <c r="D4588" s="1">
        <v>15</v>
      </c>
      <c r="E4588" s="1">
        <v>6</v>
      </c>
      <c r="F4588" s="1">
        <v>1</v>
      </c>
      <c r="G4588" s="1" t="s">
        <v>10</v>
      </c>
      <c r="H4588" s="1" t="s">
        <v>29</v>
      </c>
    </row>
    <row r="4589" spans="1:8" x14ac:dyDescent="0.3">
      <c r="A4589" s="1" t="s">
        <v>3972</v>
      </c>
      <c r="B4589" s="1" t="s">
        <v>1289</v>
      </c>
      <c r="C4589" s="1">
        <v>0</v>
      </c>
      <c r="D4589" s="1">
        <v>21</v>
      </c>
      <c r="E4589" s="1">
        <v>6</v>
      </c>
      <c r="F4589" s="1">
        <v>2</v>
      </c>
      <c r="G4589" s="1" t="s">
        <v>10</v>
      </c>
      <c r="H4589" s="1" t="s">
        <v>45</v>
      </c>
    </row>
    <row r="4590" spans="1:8" x14ac:dyDescent="0.3">
      <c r="A4590" s="1" t="s">
        <v>3972</v>
      </c>
      <c r="B4590" s="1" t="s">
        <v>386</v>
      </c>
      <c r="C4590" s="1">
        <v>0.4</v>
      </c>
      <c r="D4590" s="1">
        <v>276</v>
      </c>
      <c r="E4590" s="1">
        <v>46</v>
      </c>
      <c r="F4590" s="1">
        <v>8</v>
      </c>
      <c r="G4590" s="1" t="s">
        <v>10</v>
      </c>
      <c r="H4590" s="1" t="s">
        <v>22</v>
      </c>
    </row>
    <row r="4591" spans="1:8" x14ac:dyDescent="0.3">
      <c r="A4591" s="1" t="s">
        <v>3972</v>
      </c>
      <c r="B4591" s="1" t="s">
        <v>3973</v>
      </c>
      <c r="C4591" s="1">
        <v>0.4</v>
      </c>
      <c r="D4591" s="1">
        <v>146</v>
      </c>
      <c r="E4591" s="1">
        <v>-83</v>
      </c>
      <c r="F4591" s="1">
        <v>2</v>
      </c>
      <c r="G4591" s="1" t="s">
        <v>57</v>
      </c>
      <c r="H4591" s="1" t="s">
        <v>58</v>
      </c>
    </row>
    <row r="4592" spans="1:8" x14ac:dyDescent="0.3">
      <c r="A4592" s="1" t="s">
        <v>3974</v>
      </c>
      <c r="B4592" s="1" t="s">
        <v>1799</v>
      </c>
      <c r="C4592" s="1">
        <v>0</v>
      </c>
      <c r="D4592" s="1">
        <v>434</v>
      </c>
      <c r="E4592" s="1">
        <v>161</v>
      </c>
      <c r="F4592" s="1">
        <v>4</v>
      </c>
      <c r="G4592" s="1" t="s">
        <v>14</v>
      </c>
      <c r="H4592" s="1" t="s">
        <v>116</v>
      </c>
    </row>
    <row r="4593" spans="1:8" x14ac:dyDescent="0.3">
      <c r="A4593" s="1" t="s">
        <v>3974</v>
      </c>
      <c r="B4593" s="1" t="s">
        <v>33</v>
      </c>
      <c r="C4593" s="1">
        <v>0</v>
      </c>
      <c r="D4593" s="1">
        <v>139</v>
      </c>
      <c r="E4593" s="1">
        <v>36</v>
      </c>
      <c r="F4593" s="1">
        <v>3</v>
      </c>
      <c r="G4593" s="1" t="s">
        <v>10</v>
      </c>
      <c r="H4593" s="1" t="s">
        <v>18</v>
      </c>
    </row>
    <row r="4594" spans="1:8" x14ac:dyDescent="0.3">
      <c r="A4594" s="1" t="s">
        <v>3974</v>
      </c>
      <c r="B4594" s="1" t="s">
        <v>556</v>
      </c>
      <c r="C4594" s="1">
        <v>0</v>
      </c>
      <c r="D4594" s="1">
        <v>203</v>
      </c>
      <c r="E4594" s="1">
        <v>26</v>
      </c>
      <c r="F4594" s="1">
        <v>4</v>
      </c>
      <c r="G4594" s="1" t="s">
        <v>10</v>
      </c>
      <c r="H4594" s="1" t="s">
        <v>18</v>
      </c>
    </row>
    <row r="4595" spans="1:8" x14ac:dyDescent="0.3">
      <c r="A4595" s="1" t="s">
        <v>3975</v>
      </c>
      <c r="B4595" s="1" t="s">
        <v>1859</v>
      </c>
      <c r="C4595" s="1">
        <v>0</v>
      </c>
      <c r="D4595" s="1">
        <v>121</v>
      </c>
      <c r="E4595" s="1">
        <v>56</v>
      </c>
      <c r="F4595" s="1">
        <v>4</v>
      </c>
      <c r="G4595" s="1" t="s">
        <v>10</v>
      </c>
      <c r="H4595" s="1" t="s">
        <v>48</v>
      </c>
    </row>
    <row r="4596" spans="1:8" x14ac:dyDescent="0.3">
      <c r="A4596" s="1" t="s">
        <v>3976</v>
      </c>
      <c r="B4596" s="1" t="s">
        <v>33</v>
      </c>
      <c r="C4596" s="1">
        <v>0</v>
      </c>
      <c r="D4596" s="1">
        <v>93</v>
      </c>
      <c r="E4596" s="1">
        <v>24</v>
      </c>
      <c r="F4596" s="1">
        <v>2</v>
      </c>
      <c r="G4596" s="1" t="s">
        <v>10</v>
      </c>
      <c r="H4596" s="1" t="s">
        <v>18</v>
      </c>
    </row>
    <row r="4597" spans="1:8" x14ac:dyDescent="0.3">
      <c r="A4597" s="1" t="s">
        <v>3976</v>
      </c>
      <c r="B4597" s="1" t="s">
        <v>240</v>
      </c>
      <c r="C4597" s="1">
        <v>0.4</v>
      </c>
      <c r="D4597" s="1">
        <v>34</v>
      </c>
      <c r="E4597" s="1">
        <v>1</v>
      </c>
      <c r="F4597" s="1">
        <v>1</v>
      </c>
      <c r="G4597" s="1" t="s">
        <v>10</v>
      </c>
      <c r="H4597" s="1" t="s">
        <v>22</v>
      </c>
    </row>
    <row r="4598" spans="1:8" x14ac:dyDescent="0.3">
      <c r="A4598" s="1" t="s">
        <v>3977</v>
      </c>
      <c r="B4598" s="1" t="s">
        <v>870</v>
      </c>
      <c r="C4598" s="1">
        <v>0.1</v>
      </c>
      <c r="D4598" s="1">
        <v>374</v>
      </c>
      <c r="E4598" s="1">
        <v>42</v>
      </c>
      <c r="F4598" s="1">
        <v>3</v>
      </c>
      <c r="G4598" s="1" t="s">
        <v>14</v>
      </c>
      <c r="H4598" s="1" t="s">
        <v>36</v>
      </c>
    </row>
    <row r="4599" spans="1:8" x14ac:dyDescent="0.3">
      <c r="A4599" s="1" t="s">
        <v>3977</v>
      </c>
      <c r="B4599" s="1" t="s">
        <v>1812</v>
      </c>
      <c r="C4599" s="1">
        <v>0</v>
      </c>
      <c r="D4599" s="1">
        <v>8</v>
      </c>
      <c r="E4599" s="1">
        <v>1</v>
      </c>
      <c r="F4599" s="1">
        <v>2</v>
      </c>
      <c r="G4599" s="1" t="s">
        <v>10</v>
      </c>
      <c r="H4599" s="1" t="s">
        <v>48</v>
      </c>
    </row>
    <row r="4600" spans="1:8" x14ac:dyDescent="0.3">
      <c r="A4600" s="1" t="s">
        <v>3977</v>
      </c>
      <c r="B4600" s="1" t="s">
        <v>3135</v>
      </c>
      <c r="C4600" s="1">
        <v>0</v>
      </c>
      <c r="D4600" s="1">
        <v>42</v>
      </c>
      <c r="E4600" s="1">
        <v>17</v>
      </c>
      <c r="F4600" s="1">
        <v>2</v>
      </c>
      <c r="G4600" s="1" t="s">
        <v>10</v>
      </c>
      <c r="H4600" s="1" t="s">
        <v>11</v>
      </c>
    </row>
    <row r="4601" spans="1:8" x14ac:dyDescent="0.3">
      <c r="A4601" s="1" t="s">
        <v>3978</v>
      </c>
      <c r="B4601" s="1" t="s">
        <v>1063</v>
      </c>
      <c r="C4601" s="1">
        <v>0</v>
      </c>
      <c r="D4601" s="1">
        <v>91</v>
      </c>
      <c r="E4601" s="1">
        <v>31</v>
      </c>
      <c r="F4601" s="1">
        <v>3</v>
      </c>
      <c r="G4601" s="1" t="s">
        <v>10</v>
      </c>
      <c r="H4601" s="1" t="s">
        <v>18</v>
      </c>
    </row>
    <row r="4602" spans="1:8" x14ac:dyDescent="0.3">
      <c r="A4602" s="1" t="s">
        <v>3978</v>
      </c>
      <c r="B4602" s="1" t="s">
        <v>951</v>
      </c>
      <c r="C4602" s="1">
        <v>0</v>
      </c>
      <c r="D4602" s="1">
        <v>62</v>
      </c>
      <c r="E4602" s="1">
        <v>20</v>
      </c>
      <c r="F4602" s="1">
        <v>4</v>
      </c>
      <c r="G4602" s="1" t="s">
        <v>10</v>
      </c>
      <c r="H4602" s="1" t="s">
        <v>18</v>
      </c>
    </row>
    <row r="4603" spans="1:8" x14ac:dyDescent="0.3">
      <c r="A4603" s="1" t="s">
        <v>3978</v>
      </c>
      <c r="B4603" s="1" t="s">
        <v>24</v>
      </c>
      <c r="C4603" s="1">
        <v>0</v>
      </c>
      <c r="D4603" s="1">
        <v>135</v>
      </c>
      <c r="E4603" s="1">
        <v>62</v>
      </c>
      <c r="F4603" s="1">
        <v>5</v>
      </c>
      <c r="G4603" s="1" t="s">
        <v>10</v>
      </c>
      <c r="H4603" s="1" t="s">
        <v>18</v>
      </c>
    </row>
    <row r="4604" spans="1:8" x14ac:dyDescent="0.3">
      <c r="A4604" s="1" t="s">
        <v>3978</v>
      </c>
      <c r="B4604" s="1" t="s">
        <v>331</v>
      </c>
      <c r="C4604" s="1">
        <v>0</v>
      </c>
      <c r="D4604" s="1">
        <v>88</v>
      </c>
      <c r="E4604" s="1">
        <v>18</v>
      </c>
      <c r="F4604" s="1">
        <v>6</v>
      </c>
      <c r="G4604" s="1" t="s">
        <v>10</v>
      </c>
      <c r="H4604" s="1" t="s">
        <v>18</v>
      </c>
    </row>
    <row r="4605" spans="1:8" x14ac:dyDescent="0.3">
      <c r="A4605" s="1" t="s">
        <v>3978</v>
      </c>
      <c r="B4605" s="1" t="s">
        <v>1820</v>
      </c>
      <c r="C4605" s="1">
        <v>0</v>
      </c>
      <c r="D4605" s="1">
        <v>77</v>
      </c>
      <c r="E4605" s="1">
        <v>31</v>
      </c>
      <c r="F4605" s="1">
        <v>4</v>
      </c>
      <c r="G4605" s="1" t="s">
        <v>10</v>
      </c>
      <c r="H4605" s="1" t="s">
        <v>29</v>
      </c>
    </row>
    <row r="4606" spans="1:8" x14ac:dyDescent="0.3">
      <c r="A4606" s="1" t="s">
        <v>3978</v>
      </c>
      <c r="B4606" s="1" t="s">
        <v>108</v>
      </c>
      <c r="C4606" s="1">
        <v>0</v>
      </c>
      <c r="D4606" s="1">
        <v>32</v>
      </c>
      <c r="E4606" s="1">
        <v>5</v>
      </c>
      <c r="F4606" s="1">
        <v>3</v>
      </c>
      <c r="G4606" s="1" t="s">
        <v>10</v>
      </c>
      <c r="H4606" s="1" t="s">
        <v>45</v>
      </c>
    </row>
    <row r="4607" spans="1:8" x14ac:dyDescent="0.3">
      <c r="A4607" s="1" t="s">
        <v>3978</v>
      </c>
      <c r="B4607" s="1" t="s">
        <v>3979</v>
      </c>
      <c r="C4607" s="1">
        <v>0</v>
      </c>
      <c r="D4607" s="1">
        <v>54</v>
      </c>
      <c r="E4607" s="1">
        <v>17</v>
      </c>
      <c r="F4607" s="1">
        <v>3</v>
      </c>
      <c r="G4607" s="1" t="s">
        <v>10</v>
      </c>
      <c r="H4607" s="1" t="s">
        <v>11</v>
      </c>
    </row>
    <row r="4608" spans="1:8" x14ac:dyDescent="0.3">
      <c r="A4608" s="1" t="s">
        <v>3978</v>
      </c>
      <c r="B4608" s="1" t="s">
        <v>149</v>
      </c>
      <c r="C4608" s="1">
        <v>0</v>
      </c>
      <c r="D4608" s="1">
        <v>254</v>
      </c>
      <c r="E4608" s="1">
        <v>89</v>
      </c>
      <c r="F4608" s="1">
        <v>3</v>
      </c>
      <c r="G4608" s="1" t="s">
        <v>57</v>
      </c>
      <c r="H4608" s="1" t="s">
        <v>58</v>
      </c>
    </row>
    <row r="4609" spans="1:8" x14ac:dyDescent="0.3">
      <c r="A4609" s="1" t="s">
        <v>3980</v>
      </c>
      <c r="B4609" s="1" t="s">
        <v>566</v>
      </c>
      <c r="C4609" s="1">
        <v>0.4</v>
      </c>
      <c r="D4609" s="1">
        <v>425</v>
      </c>
      <c r="E4609" s="1">
        <v>-99</v>
      </c>
      <c r="F4609" s="1">
        <v>5</v>
      </c>
      <c r="G4609" s="1" t="s">
        <v>10</v>
      </c>
      <c r="H4609" s="1" t="s">
        <v>22</v>
      </c>
    </row>
    <row r="4610" spans="1:8" x14ac:dyDescent="0.3">
      <c r="A4610" s="1" t="s">
        <v>3981</v>
      </c>
      <c r="B4610" s="1" t="s">
        <v>544</v>
      </c>
      <c r="C4610" s="1">
        <v>0</v>
      </c>
      <c r="D4610" s="1">
        <v>31</v>
      </c>
      <c r="E4610" s="1">
        <v>7</v>
      </c>
      <c r="F4610" s="1">
        <v>1</v>
      </c>
      <c r="G4610" s="1" t="s">
        <v>10</v>
      </c>
      <c r="H4610" s="1" t="s">
        <v>11</v>
      </c>
    </row>
    <row r="4611" spans="1:8" x14ac:dyDescent="0.3">
      <c r="A4611" s="1" t="s">
        <v>3981</v>
      </c>
      <c r="B4611" s="1" t="s">
        <v>2213</v>
      </c>
      <c r="C4611" s="1">
        <v>0</v>
      </c>
      <c r="D4611" s="1">
        <v>600</v>
      </c>
      <c r="E4611" s="1">
        <v>240</v>
      </c>
      <c r="F4611" s="1">
        <v>2</v>
      </c>
      <c r="G4611" s="1" t="s">
        <v>57</v>
      </c>
      <c r="H4611" s="1" t="s">
        <v>79</v>
      </c>
    </row>
    <row r="4612" spans="1:8" x14ac:dyDescent="0.3">
      <c r="A4612" s="1" t="s">
        <v>3982</v>
      </c>
      <c r="B4612" s="1" t="s">
        <v>1882</v>
      </c>
      <c r="C4612" s="1">
        <v>0.1</v>
      </c>
      <c r="D4612" s="1">
        <v>299</v>
      </c>
      <c r="E4612" s="1">
        <v>46</v>
      </c>
      <c r="F4612" s="1">
        <v>2</v>
      </c>
      <c r="G4612" s="1" t="s">
        <v>14</v>
      </c>
      <c r="H4612" s="1" t="s">
        <v>36</v>
      </c>
    </row>
    <row r="4613" spans="1:8" x14ac:dyDescent="0.3">
      <c r="A4613" s="1" t="s">
        <v>3982</v>
      </c>
      <c r="B4613" s="1" t="s">
        <v>870</v>
      </c>
      <c r="C4613" s="1">
        <v>0.1</v>
      </c>
      <c r="D4613" s="1">
        <v>249</v>
      </c>
      <c r="E4613" s="1">
        <v>28</v>
      </c>
      <c r="F4613" s="1">
        <v>2</v>
      </c>
      <c r="G4613" s="1" t="s">
        <v>14</v>
      </c>
      <c r="H4613" s="1" t="s">
        <v>36</v>
      </c>
    </row>
    <row r="4614" spans="1:8" x14ac:dyDescent="0.3">
      <c r="A4614" s="1" t="s">
        <v>3982</v>
      </c>
      <c r="B4614" s="1" t="s">
        <v>1333</v>
      </c>
      <c r="C4614" s="1">
        <v>0</v>
      </c>
      <c r="D4614" s="1">
        <v>119</v>
      </c>
      <c r="E4614" s="1">
        <v>50</v>
      </c>
      <c r="F4614" s="1">
        <v>6</v>
      </c>
      <c r="G4614" s="1" t="s">
        <v>10</v>
      </c>
      <c r="H4614" s="1" t="s">
        <v>18</v>
      </c>
    </row>
    <row r="4615" spans="1:8" x14ac:dyDescent="0.3">
      <c r="A4615" s="1" t="s">
        <v>3982</v>
      </c>
      <c r="B4615" s="1" t="s">
        <v>3983</v>
      </c>
      <c r="C4615" s="1">
        <v>0</v>
      </c>
      <c r="D4615" s="1">
        <v>121</v>
      </c>
      <c r="E4615" s="1">
        <v>6</v>
      </c>
      <c r="F4615" s="1">
        <v>9</v>
      </c>
      <c r="G4615" s="1" t="s">
        <v>10</v>
      </c>
      <c r="H4615" s="1" t="s">
        <v>29</v>
      </c>
    </row>
    <row r="4616" spans="1:8" x14ac:dyDescent="0.3">
      <c r="A4616" s="1" t="s">
        <v>3982</v>
      </c>
      <c r="B4616" s="1" t="s">
        <v>3271</v>
      </c>
      <c r="C4616" s="1">
        <v>0</v>
      </c>
      <c r="D4616" s="1">
        <v>34</v>
      </c>
      <c r="E4616" s="1">
        <v>4</v>
      </c>
      <c r="F4616" s="1">
        <v>3</v>
      </c>
      <c r="G4616" s="1" t="s">
        <v>10</v>
      </c>
      <c r="H4616" s="1" t="s">
        <v>45</v>
      </c>
    </row>
    <row r="4617" spans="1:8" x14ac:dyDescent="0.3">
      <c r="A4617" s="1" t="s">
        <v>3982</v>
      </c>
      <c r="B4617" s="1" t="s">
        <v>321</v>
      </c>
      <c r="C4617" s="1">
        <v>0</v>
      </c>
      <c r="D4617" s="1">
        <v>193</v>
      </c>
      <c r="E4617" s="1">
        <v>8</v>
      </c>
      <c r="F4617" s="1">
        <v>4</v>
      </c>
      <c r="G4617" s="1" t="s">
        <v>10</v>
      </c>
      <c r="H4617" s="1" t="s">
        <v>11</v>
      </c>
    </row>
    <row r="4618" spans="1:8" x14ac:dyDescent="0.3">
      <c r="A4618" s="1" t="s">
        <v>3982</v>
      </c>
      <c r="B4618" s="1" t="s">
        <v>1875</v>
      </c>
      <c r="C4618" s="1">
        <v>0.1</v>
      </c>
      <c r="D4618" s="1">
        <v>1527</v>
      </c>
      <c r="E4618" s="1">
        <v>475</v>
      </c>
      <c r="F4618" s="1">
        <v>8</v>
      </c>
      <c r="G4618" s="1" t="s">
        <v>10</v>
      </c>
      <c r="H4618" s="1" t="s">
        <v>22</v>
      </c>
    </row>
    <row r="4619" spans="1:8" x14ac:dyDescent="0.3">
      <c r="A4619" s="1" t="s">
        <v>3982</v>
      </c>
      <c r="B4619" s="1" t="s">
        <v>3984</v>
      </c>
      <c r="C4619" s="1">
        <v>0</v>
      </c>
      <c r="D4619" s="1">
        <v>795</v>
      </c>
      <c r="E4619" s="1">
        <v>175</v>
      </c>
      <c r="F4619" s="1">
        <v>3</v>
      </c>
      <c r="G4619" s="1" t="s">
        <v>57</v>
      </c>
      <c r="H4619" s="1" t="s">
        <v>58</v>
      </c>
    </row>
    <row r="4620" spans="1:8" x14ac:dyDescent="0.3">
      <c r="A4620" s="1" t="s">
        <v>3982</v>
      </c>
      <c r="B4620" s="1" t="s">
        <v>2167</v>
      </c>
      <c r="C4620" s="1">
        <v>0</v>
      </c>
      <c r="D4620" s="1">
        <v>1502</v>
      </c>
      <c r="E4620" s="1">
        <v>225</v>
      </c>
      <c r="F4620" s="1">
        <v>9</v>
      </c>
      <c r="G4620" s="1" t="s">
        <v>57</v>
      </c>
      <c r="H4620" s="1" t="s">
        <v>70</v>
      </c>
    </row>
    <row r="4621" spans="1:8" x14ac:dyDescent="0.3">
      <c r="A4621" s="1" t="s">
        <v>3985</v>
      </c>
      <c r="B4621" s="1" t="s">
        <v>119</v>
      </c>
      <c r="C4621" s="1">
        <v>0</v>
      </c>
      <c r="D4621" s="1">
        <v>26</v>
      </c>
      <c r="E4621" s="1">
        <v>11</v>
      </c>
      <c r="F4621" s="1">
        <v>2</v>
      </c>
      <c r="G4621" s="1" t="s">
        <v>10</v>
      </c>
      <c r="H4621" s="1" t="s">
        <v>48</v>
      </c>
    </row>
    <row r="4622" spans="1:8" x14ac:dyDescent="0.3">
      <c r="A4622" s="1" t="s">
        <v>3986</v>
      </c>
      <c r="B4622" s="1" t="s">
        <v>2625</v>
      </c>
      <c r="C4622" s="1">
        <v>0</v>
      </c>
      <c r="D4622" s="1">
        <v>103</v>
      </c>
      <c r="E4622" s="1">
        <v>50</v>
      </c>
      <c r="F4622" s="1">
        <v>2</v>
      </c>
      <c r="G4622" s="1" t="s">
        <v>14</v>
      </c>
      <c r="H4622" s="1" t="s">
        <v>116</v>
      </c>
    </row>
    <row r="4623" spans="1:8" x14ac:dyDescent="0.3">
      <c r="A4623" s="1" t="s">
        <v>3987</v>
      </c>
      <c r="B4623" s="1" t="s">
        <v>891</v>
      </c>
      <c r="C4623" s="1">
        <v>0.1</v>
      </c>
      <c r="D4623" s="1">
        <v>215</v>
      </c>
      <c r="E4623" s="1">
        <v>17</v>
      </c>
      <c r="F4623" s="1">
        <v>3</v>
      </c>
      <c r="G4623" s="1" t="s">
        <v>14</v>
      </c>
      <c r="H4623" s="1" t="s">
        <v>36</v>
      </c>
    </row>
    <row r="4624" spans="1:8" x14ac:dyDescent="0.3">
      <c r="A4624" s="1" t="s">
        <v>3987</v>
      </c>
      <c r="B4624" s="1" t="s">
        <v>3430</v>
      </c>
      <c r="C4624" s="1">
        <v>0</v>
      </c>
      <c r="D4624" s="1">
        <v>28</v>
      </c>
      <c r="E4624" s="1">
        <v>11</v>
      </c>
      <c r="F4624" s="1">
        <v>1</v>
      </c>
      <c r="G4624" s="1" t="s">
        <v>10</v>
      </c>
      <c r="H4624" s="1" t="s">
        <v>77</v>
      </c>
    </row>
    <row r="4625" spans="1:8" x14ac:dyDescent="0.3">
      <c r="A4625" s="1" t="s">
        <v>3988</v>
      </c>
      <c r="B4625" s="1" t="s">
        <v>3989</v>
      </c>
      <c r="C4625" s="1">
        <v>0</v>
      </c>
      <c r="D4625" s="1">
        <v>39</v>
      </c>
      <c r="E4625" s="1">
        <v>18</v>
      </c>
      <c r="F4625" s="1">
        <v>2</v>
      </c>
      <c r="G4625" s="1" t="s">
        <v>10</v>
      </c>
      <c r="H4625" s="1" t="s">
        <v>29</v>
      </c>
    </row>
    <row r="4626" spans="1:8" x14ac:dyDescent="0.3">
      <c r="A4626" s="1" t="s">
        <v>3990</v>
      </c>
      <c r="B4626" s="1" t="s">
        <v>3756</v>
      </c>
      <c r="C4626" s="1">
        <v>0</v>
      </c>
      <c r="D4626" s="1">
        <v>594</v>
      </c>
      <c r="E4626" s="1">
        <v>113</v>
      </c>
      <c r="F4626" s="1">
        <v>4</v>
      </c>
      <c r="G4626" s="1" t="s">
        <v>57</v>
      </c>
      <c r="H4626" s="1" t="s">
        <v>79</v>
      </c>
    </row>
    <row r="4627" spans="1:8" x14ac:dyDescent="0.3">
      <c r="A4627" s="1" t="s">
        <v>3991</v>
      </c>
      <c r="B4627" s="1" t="s">
        <v>1398</v>
      </c>
      <c r="C4627" s="1">
        <v>0</v>
      </c>
      <c r="D4627" s="1">
        <v>34</v>
      </c>
      <c r="E4627" s="1">
        <v>8</v>
      </c>
      <c r="F4627" s="1">
        <v>3</v>
      </c>
      <c r="G4627" s="1" t="s">
        <v>10</v>
      </c>
      <c r="H4627" s="1" t="s">
        <v>45</v>
      </c>
    </row>
    <row r="4628" spans="1:8" x14ac:dyDescent="0.3">
      <c r="A4628" s="1" t="s">
        <v>3992</v>
      </c>
      <c r="B4628" s="1" t="s">
        <v>3993</v>
      </c>
      <c r="C4628" s="1">
        <v>0.1</v>
      </c>
      <c r="D4628" s="1">
        <v>3156</v>
      </c>
      <c r="E4628" s="1">
        <v>35</v>
      </c>
      <c r="F4628" s="1">
        <v>7</v>
      </c>
      <c r="G4628" s="1" t="s">
        <v>10</v>
      </c>
      <c r="H4628" s="1" t="s">
        <v>73</v>
      </c>
    </row>
    <row r="4629" spans="1:8" x14ac:dyDescent="0.3">
      <c r="A4629" s="1" t="s">
        <v>3992</v>
      </c>
      <c r="B4629" s="1" t="s">
        <v>255</v>
      </c>
      <c r="C4629" s="1">
        <v>0</v>
      </c>
      <c r="D4629" s="1">
        <v>38</v>
      </c>
      <c r="E4629" s="1">
        <v>19</v>
      </c>
      <c r="F4629" s="1">
        <v>2</v>
      </c>
      <c r="G4629" s="1" t="s">
        <v>10</v>
      </c>
      <c r="H4629" s="1" t="s">
        <v>29</v>
      </c>
    </row>
    <row r="4630" spans="1:8" x14ac:dyDescent="0.3">
      <c r="A4630" s="1" t="s">
        <v>3994</v>
      </c>
      <c r="B4630" s="1" t="s">
        <v>100</v>
      </c>
      <c r="C4630" s="1">
        <v>0.5</v>
      </c>
      <c r="D4630" s="1">
        <v>9</v>
      </c>
      <c r="E4630" s="1">
        <v>-9</v>
      </c>
      <c r="F4630" s="1">
        <v>3</v>
      </c>
      <c r="G4630" s="1" t="s">
        <v>10</v>
      </c>
      <c r="H4630" s="1" t="s">
        <v>48</v>
      </c>
    </row>
    <row r="4631" spans="1:8" x14ac:dyDescent="0.3">
      <c r="A4631" s="1" t="s">
        <v>3994</v>
      </c>
      <c r="B4631" s="1" t="s">
        <v>1195</v>
      </c>
      <c r="C4631" s="1">
        <v>0.5</v>
      </c>
      <c r="D4631" s="1">
        <v>110</v>
      </c>
      <c r="E4631" s="1">
        <v>-18</v>
      </c>
      <c r="F4631" s="1">
        <v>3</v>
      </c>
      <c r="G4631" s="1" t="s">
        <v>57</v>
      </c>
      <c r="H4631" s="1" t="s">
        <v>70</v>
      </c>
    </row>
    <row r="4632" spans="1:8" x14ac:dyDescent="0.3">
      <c r="A4632" s="1" t="s">
        <v>3995</v>
      </c>
      <c r="B4632" s="1" t="s">
        <v>225</v>
      </c>
      <c r="C4632" s="1">
        <v>0.5</v>
      </c>
      <c r="D4632" s="1">
        <v>23</v>
      </c>
      <c r="E4632" s="1">
        <v>-6</v>
      </c>
      <c r="F4632" s="1">
        <v>4</v>
      </c>
      <c r="G4632" s="1" t="s">
        <v>10</v>
      </c>
      <c r="H4632" s="1" t="s">
        <v>48</v>
      </c>
    </row>
    <row r="4633" spans="1:8" x14ac:dyDescent="0.3">
      <c r="A4633" s="1" t="s">
        <v>3996</v>
      </c>
      <c r="B4633" s="1" t="s">
        <v>33</v>
      </c>
      <c r="C4633" s="1">
        <v>0</v>
      </c>
      <c r="D4633" s="1">
        <v>232</v>
      </c>
      <c r="E4633" s="1">
        <v>60</v>
      </c>
      <c r="F4633" s="1">
        <v>5</v>
      </c>
      <c r="G4633" s="1" t="s">
        <v>10</v>
      </c>
      <c r="H4633" s="1" t="s">
        <v>18</v>
      </c>
    </row>
    <row r="4634" spans="1:8" x14ac:dyDescent="0.3">
      <c r="A4634" s="1" t="s">
        <v>3997</v>
      </c>
      <c r="B4634" s="1" t="s">
        <v>2552</v>
      </c>
      <c r="C4634" s="1">
        <v>0</v>
      </c>
      <c r="D4634" s="1">
        <v>27</v>
      </c>
      <c r="E4634" s="1">
        <v>9</v>
      </c>
      <c r="F4634" s="1">
        <v>2</v>
      </c>
      <c r="G4634" s="1" t="s">
        <v>10</v>
      </c>
      <c r="H4634" s="1" t="s">
        <v>48</v>
      </c>
    </row>
    <row r="4635" spans="1:8" x14ac:dyDescent="0.3">
      <c r="A4635" s="1" t="s">
        <v>3997</v>
      </c>
      <c r="B4635" s="1" t="s">
        <v>2369</v>
      </c>
      <c r="C4635" s="1">
        <v>0</v>
      </c>
      <c r="D4635" s="1">
        <v>31</v>
      </c>
      <c r="E4635" s="1">
        <v>2</v>
      </c>
      <c r="F4635" s="1">
        <v>2</v>
      </c>
      <c r="G4635" s="1" t="s">
        <v>10</v>
      </c>
      <c r="H4635" s="1" t="s">
        <v>77</v>
      </c>
    </row>
    <row r="4636" spans="1:8" x14ac:dyDescent="0.3">
      <c r="A4636" s="1" t="s">
        <v>3998</v>
      </c>
      <c r="B4636" s="1" t="s">
        <v>680</v>
      </c>
      <c r="C4636" s="1">
        <v>0.1</v>
      </c>
      <c r="D4636" s="1">
        <v>559</v>
      </c>
      <c r="E4636" s="1">
        <v>-19</v>
      </c>
      <c r="F4636" s="1">
        <v>2</v>
      </c>
      <c r="G4636" s="1" t="s">
        <v>10</v>
      </c>
      <c r="H4636" s="1" t="s">
        <v>73</v>
      </c>
    </row>
    <row r="4637" spans="1:8" x14ac:dyDescent="0.3">
      <c r="A4637" s="1" t="s">
        <v>3998</v>
      </c>
      <c r="B4637" s="1" t="s">
        <v>301</v>
      </c>
      <c r="C4637" s="1">
        <v>0</v>
      </c>
      <c r="D4637" s="1">
        <v>132</v>
      </c>
      <c r="E4637" s="1">
        <v>11</v>
      </c>
      <c r="F4637" s="1">
        <v>7</v>
      </c>
      <c r="G4637" s="1" t="s">
        <v>10</v>
      </c>
      <c r="H4637" s="1" t="s">
        <v>29</v>
      </c>
    </row>
    <row r="4638" spans="1:8" x14ac:dyDescent="0.3">
      <c r="A4638" s="1" t="s">
        <v>3999</v>
      </c>
      <c r="B4638" s="1" t="s">
        <v>1453</v>
      </c>
      <c r="C4638" s="1">
        <v>0.2</v>
      </c>
      <c r="D4638" s="1">
        <v>137</v>
      </c>
      <c r="E4638" s="1">
        <v>46</v>
      </c>
      <c r="F4638" s="1">
        <v>2</v>
      </c>
      <c r="G4638" s="1" t="s">
        <v>14</v>
      </c>
      <c r="H4638" s="1" t="s">
        <v>36</v>
      </c>
    </row>
    <row r="4639" spans="1:8" x14ac:dyDescent="0.3">
      <c r="A4639" s="1" t="s">
        <v>4000</v>
      </c>
      <c r="B4639" s="1" t="s">
        <v>1588</v>
      </c>
      <c r="C4639" s="1">
        <v>0</v>
      </c>
      <c r="D4639" s="1">
        <v>881</v>
      </c>
      <c r="E4639" s="1">
        <v>335</v>
      </c>
      <c r="F4639" s="1">
        <v>2</v>
      </c>
      <c r="G4639" s="1" t="s">
        <v>14</v>
      </c>
      <c r="H4639" s="1" t="s">
        <v>15</v>
      </c>
    </row>
    <row r="4640" spans="1:8" x14ac:dyDescent="0.3">
      <c r="A4640" s="1" t="s">
        <v>3999</v>
      </c>
      <c r="B4640" s="1" t="s">
        <v>2882</v>
      </c>
      <c r="C4640" s="1">
        <v>0.1</v>
      </c>
      <c r="D4640" s="1">
        <v>386</v>
      </c>
      <c r="E4640" s="1">
        <v>-26</v>
      </c>
      <c r="F4640" s="1">
        <v>6</v>
      </c>
      <c r="G4640" s="1" t="s">
        <v>57</v>
      </c>
      <c r="H4640" s="1" t="s">
        <v>96</v>
      </c>
    </row>
    <row r="4641" spans="1:8" x14ac:dyDescent="0.3">
      <c r="A4641" s="1" t="s">
        <v>4001</v>
      </c>
      <c r="B4641" s="1" t="s">
        <v>193</v>
      </c>
      <c r="C4641" s="1">
        <v>0.4</v>
      </c>
      <c r="D4641" s="1">
        <v>37</v>
      </c>
      <c r="E4641" s="1">
        <v>-9</v>
      </c>
      <c r="F4641" s="1">
        <v>6</v>
      </c>
      <c r="G4641" s="1" t="s">
        <v>10</v>
      </c>
      <c r="H4641" s="1" t="s">
        <v>22</v>
      </c>
    </row>
    <row r="4642" spans="1:8" x14ac:dyDescent="0.3">
      <c r="A4642" s="1" t="s">
        <v>4002</v>
      </c>
      <c r="B4642" s="1" t="s">
        <v>1816</v>
      </c>
      <c r="C4642" s="1">
        <v>0.1</v>
      </c>
      <c r="D4642" s="1">
        <v>697</v>
      </c>
      <c r="E4642" s="1">
        <v>178</v>
      </c>
      <c r="F4642" s="1">
        <v>2</v>
      </c>
      <c r="G4642" s="1" t="s">
        <v>14</v>
      </c>
      <c r="H4642" s="1" t="s">
        <v>15</v>
      </c>
    </row>
    <row r="4643" spans="1:8" x14ac:dyDescent="0.3">
      <c r="A4643" s="1" t="s">
        <v>4002</v>
      </c>
      <c r="B4643" s="1" t="s">
        <v>261</v>
      </c>
      <c r="C4643" s="1">
        <v>0</v>
      </c>
      <c r="D4643" s="1">
        <v>64</v>
      </c>
      <c r="E4643" s="1">
        <v>24</v>
      </c>
      <c r="F4643" s="1">
        <v>2</v>
      </c>
      <c r="G4643" s="1" t="s">
        <v>10</v>
      </c>
      <c r="H4643" s="1" t="s">
        <v>18</v>
      </c>
    </row>
    <row r="4644" spans="1:8" x14ac:dyDescent="0.3">
      <c r="A4644" s="1" t="s">
        <v>4002</v>
      </c>
      <c r="B4644" s="1" t="s">
        <v>496</v>
      </c>
      <c r="C4644" s="1">
        <v>0.15</v>
      </c>
      <c r="D4644" s="1">
        <v>325</v>
      </c>
      <c r="E4644" s="1">
        <v>-4</v>
      </c>
      <c r="F4644" s="1">
        <v>2</v>
      </c>
      <c r="G4644" s="1" t="s">
        <v>57</v>
      </c>
      <c r="H4644" s="1" t="s">
        <v>79</v>
      </c>
    </row>
    <row r="4645" spans="1:8" x14ac:dyDescent="0.3">
      <c r="A4645" s="1" t="s">
        <v>4003</v>
      </c>
      <c r="B4645" s="1" t="s">
        <v>42</v>
      </c>
      <c r="C4645" s="1">
        <v>0</v>
      </c>
      <c r="D4645" s="1">
        <v>494</v>
      </c>
      <c r="E4645" s="1">
        <v>89</v>
      </c>
      <c r="F4645" s="1">
        <v>9</v>
      </c>
      <c r="G4645" s="1" t="s">
        <v>10</v>
      </c>
      <c r="H4645" s="1" t="s">
        <v>18</v>
      </c>
    </row>
    <row r="4646" spans="1:8" x14ac:dyDescent="0.3">
      <c r="A4646" s="1" t="s">
        <v>4003</v>
      </c>
      <c r="B4646" s="1" t="s">
        <v>3051</v>
      </c>
      <c r="C4646" s="1">
        <v>0</v>
      </c>
      <c r="D4646" s="1">
        <v>150</v>
      </c>
      <c r="E4646" s="1">
        <v>0</v>
      </c>
      <c r="F4646" s="1">
        <v>3</v>
      </c>
      <c r="G4646" s="1" t="s">
        <v>10</v>
      </c>
      <c r="H4646" s="1" t="s">
        <v>18</v>
      </c>
    </row>
    <row r="4647" spans="1:8" x14ac:dyDescent="0.3">
      <c r="A4647" s="1" t="s">
        <v>4003</v>
      </c>
      <c r="B4647" s="1" t="s">
        <v>4004</v>
      </c>
      <c r="C4647" s="1">
        <v>0</v>
      </c>
      <c r="D4647" s="1">
        <v>71</v>
      </c>
      <c r="E4647" s="1">
        <v>14</v>
      </c>
      <c r="F4647" s="1">
        <v>5</v>
      </c>
      <c r="G4647" s="1" t="s">
        <v>10</v>
      </c>
      <c r="H4647" s="1" t="s">
        <v>29</v>
      </c>
    </row>
    <row r="4648" spans="1:8" x14ac:dyDescent="0.3">
      <c r="A4648" s="1" t="s">
        <v>4003</v>
      </c>
      <c r="B4648" s="1" t="s">
        <v>1750</v>
      </c>
      <c r="C4648" s="1">
        <v>0.1</v>
      </c>
      <c r="D4648" s="1">
        <v>218</v>
      </c>
      <c r="E4648" s="1">
        <v>90</v>
      </c>
      <c r="F4648" s="1">
        <v>5</v>
      </c>
      <c r="G4648" s="1" t="s">
        <v>10</v>
      </c>
      <c r="H4648" s="1" t="s">
        <v>22</v>
      </c>
    </row>
    <row r="4649" spans="1:8" x14ac:dyDescent="0.3">
      <c r="A4649" s="1" t="s">
        <v>4005</v>
      </c>
      <c r="B4649" s="1" t="s">
        <v>1358</v>
      </c>
      <c r="C4649" s="1">
        <v>0</v>
      </c>
      <c r="D4649" s="1">
        <v>154</v>
      </c>
      <c r="E4649" s="1">
        <v>14</v>
      </c>
      <c r="F4649" s="1">
        <v>3</v>
      </c>
      <c r="G4649" s="1" t="s">
        <v>10</v>
      </c>
      <c r="H4649" s="1" t="s">
        <v>48</v>
      </c>
    </row>
    <row r="4650" spans="1:8" x14ac:dyDescent="0.3">
      <c r="A4650" s="1" t="s">
        <v>4006</v>
      </c>
      <c r="B4650" s="1" t="s">
        <v>2112</v>
      </c>
      <c r="C4650" s="1">
        <v>0.4</v>
      </c>
      <c r="D4650" s="1">
        <v>69</v>
      </c>
      <c r="E4650" s="1">
        <v>-16</v>
      </c>
      <c r="F4650" s="1">
        <v>2</v>
      </c>
      <c r="G4650" s="1" t="s">
        <v>10</v>
      </c>
      <c r="H4650" s="1" t="s">
        <v>22</v>
      </c>
    </row>
    <row r="4651" spans="1:8" x14ac:dyDescent="0.3">
      <c r="A4651" s="1" t="s">
        <v>4006</v>
      </c>
      <c r="B4651" s="1" t="s">
        <v>4007</v>
      </c>
      <c r="C4651" s="1">
        <v>0</v>
      </c>
      <c r="D4651" s="1">
        <v>2671</v>
      </c>
      <c r="E4651" s="1">
        <v>534</v>
      </c>
      <c r="F4651" s="1">
        <v>7</v>
      </c>
      <c r="G4651" s="1" t="s">
        <v>57</v>
      </c>
      <c r="H4651" s="1" t="s">
        <v>79</v>
      </c>
    </row>
    <row r="4652" spans="1:8" x14ac:dyDescent="0.3">
      <c r="A4652" s="1" t="s">
        <v>4008</v>
      </c>
      <c r="B4652" s="1" t="s">
        <v>2084</v>
      </c>
      <c r="C4652" s="1">
        <v>0.5</v>
      </c>
      <c r="D4652" s="1">
        <v>23</v>
      </c>
      <c r="E4652" s="1">
        <v>-2</v>
      </c>
      <c r="F4652" s="1">
        <v>3</v>
      </c>
      <c r="G4652" s="1" t="s">
        <v>10</v>
      </c>
      <c r="H4652" s="1" t="s">
        <v>22</v>
      </c>
    </row>
    <row r="4653" spans="1:8" x14ac:dyDescent="0.3">
      <c r="A4653" s="1" t="s">
        <v>4009</v>
      </c>
      <c r="B4653" s="1" t="s">
        <v>1332</v>
      </c>
      <c r="C4653" s="1">
        <v>0.3</v>
      </c>
      <c r="D4653" s="1">
        <v>68</v>
      </c>
      <c r="E4653" s="1">
        <v>-23</v>
      </c>
      <c r="F4653" s="1">
        <v>2</v>
      </c>
      <c r="G4653" s="1" t="s">
        <v>14</v>
      </c>
      <c r="H4653" s="1" t="s">
        <v>116</v>
      </c>
    </row>
    <row r="4654" spans="1:8" x14ac:dyDescent="0.3">
      <c r="A4654" s="1" t="s">
        <v>4010</v>
      </c>
      <c r="B4654" s="1" t="s">
        <v>1067</v>
      </c>
      <c r="C4654" s="1">
        <v>0.1</v>
      </c>
      <c r="D4654" s="1">
        <v>184</v>
      </c>
      <c r="E4654" s="1">
        <v>59</v>
      </c>
      <c r="F4654" s="1">
        <v>3</v>
      </c>
      <c r="G4654" s="1" t="s">
        <v>14</v>
      </c>
      <c r="H4654" s="1" t="s">
        <v>36</v>
      </c>
    </row>
    <row r="4655" spans="1:8" x14ac:dyDescent="0.3">
      <c r="A4655" s="1" t="s">
        <v>4010</v>
      </c>
      <c r="B4655" s="1" t="s">
        <v>2434</v>
      </c>
      <c r="C4655" s="1">
        <v>0</v>
      </c>
      <c r="D4655" s="1">
        <v>46</v>
      </c>
      <c r="E4655" s="1">
        <v>9</v>
      </c>
      <c r="F4655" s="1">
        <v>4</v>
      </c>
      <c r="G4655" s="1" t="s">
        <v>10</v>
      </c>
      <c r="H4655" s="1" t="s">
        <v>45</v>
      </c>
    </row>
    <row r="4656" spans="1:8" x14ac:dyDescent="0.3">
      <c r="A4656" s="1" t="s">
        <v>4010</v>
      </c>
      <c r="B4656" s="1" t="s">
        <v>3135</v>
      </c>
      <c r="C4656" s="1">
        <v>0</v>
      </c>
      <c r="D4656" s="1">
        <v>187</v>
      </c>
      <c r="E4656" s="1">
        <v>77</v>
      </c>
      <c r="F4656" s="1">
        <v>9</v>
      </c>
      <c r="G4656" s="1" t="s">
        <v>10</v>
      </c>
      <c r="H4656" s="1" t="s">
        <v>11</v>
      </c>
    </row>
    <row r="4657" spans="1:8" x14ac:dyDescent="0.3">
      <c r="A4657" s="1" t="s">
        <v>4010</v>
      </c>
      <c r="B4657" s="1" t="s">
        <v>2515</v>
      </c>
      <c r="C4657" s="1">
        <v>0</v>
      </c>
      <c r="D4657" s="1">
        <v>76</v>
      </c>
      <c r="E4657" s="1">
        <v>7</v>
      </c>
      <c r="F4657" s="1">
        <v>3</v>
      </c>
      <c r="G4657" s="1" t="s">
        <v>10</v>
      </c>
      <c r="H4657" s="1" t="s">
        <v>77</v>
      </c>
    </row>
    <row r="4658" spans="1:8" x14ac:dyDescent="0.3">
      <c r="A4658" s="1" t="s">
        <v>4010</v>
      </c>
      <c r="B4658" s="1" t="s">
        <v>1932</v>
      </c>
      <c r="C4658" s="1">
        <v>0.15</v>
      </c>
      <c r="D4658" s="1">
        <v>312</v>
      </c>
      <c r="E4658" s="1">
        <v>51</v>
      </c>
      <c r="F4658" s="1">
        <v>3</v>
      </c>
      <c r="G4658" s="1" t="s">
        <v>57</v>
      </c>
      <c r="H4658" s="1" t="s">
        <v>58</v>
      </c>
    </row>
    <row r="4659" spans="1:8" x14ac:dyDescent="0.3">
      <c r="A4659" s="1" t="s">
        <v>4010</v>
      </c>
      <c r="B4659" s="1" t="s">
        <v>1153</v>
      </c>
      <c r="C4659" s="1">
        <v>0.15</v>
      </c>
      <c r="D4659" s="1">
        <v>721</v>
      </c>
      <c r="E4659" s="1">
        <v>34</v>
      </c>
      <c r="F4659" s="1">
        <v>5</v>
      </c>
      <c r="G4659" s="1" t="s">
        <v>57</v>
      </c>
      <c r="H4659" s="1" t="s">
        <v>70</v>
      </c>
    </row>
    <row r="4660" spans="1:8" x14ac:dyDescent="0.3">
      <c r="A4660" s="1" t="s">
        <v>4011</v>
      </c>
      <c r="B4660" s="1" t="s">
        <v>2583</v>
      </c>
      <c r="C4660" s="1">
        <v>0</v>
      </c>
      <c r="D4660" s="1">
        <v>166</v>
      </c>
      <c r="E4660" s="1">
        <v>27</v>
      </c>
      <c r="F4660" s="1">
        <v>3</v>
      </c>
      <c r="G4660" s="1" t="s">
        <v>57</v>
      </c>
      <c r="H4660" s="1" t="s">
        <v>96</v>
      </c>
    </row>
    <row r="4661" spans="1:8" x14ac:dyDescent="0.3">
      <c r="A4661" s="1" t="s">
        <v>4012</v>
      </c>
      <c r="B4661" s="1" t="s">
        <v>2698</v>
      </c>
      <c r="C4661" s="1">
        <v>0</v>
      </c>
      <c r="D4661" s="1">
        <v>1460</v>
      </c>
      <c r="E4661" s="1">
        <v>336</v>
      </c>
      <c r="F4661" s="1">
        <v>4</v>
      </c>
      <c r="G4661" s="1" t="s">
        <v>14</v>
      </c>
      <c r="H4661" s="1" t="s">
        <v>15</v>
      </c>
    </row>
    <row r="4662" spans="1:8" x14ac:dyDescent="0.3">
      <c r="A4662" s="1" t="s">
        <v>4012</v>
      </c>
      <c r="B4662" s="1" t="s">
        <v>2816</v>
      </c>
      <c r="C4662" s="1">
        <v>0</v>
      </c>
      <c r="D4662" s="1">
        <v>249</v>
      </c>
      <c r="E4662" s="1">
        <v>112</v>
      </c>
      <c r="F4662" s="1">
        <v>3</v>
      </c>
      <c r="G4662" s="1" t="s">
        <v>10</v>
      </c>
      <c r="H4662" s="1" t="s">
        <v>73</v>
      </c>
    </row>
    <row r="4663" spans="1:8" x14ac:dyDescent="0.3">
      <c r="A4663" s="1" t="s">
        <v>4012</v>
      </c>
      <c r="B4663" s="1" t="s">
        <v>838</v>
      </c>
      <c r="C4663" s="1">
        <v>0</v>
      </c>
      <c r="D4663" s="1">
        <v>22</v>
      </c>
      <c r="E4663" s="1">
        <v>8</v>
      </c>
      <c r="F4663" s="1">
        <v>3</v>
      </c>
      <c r="G4663" s="1" t="s">
        <v>10</v>
      </c>
      <c r="H4663" s="1" t="s">
        <v>48</v>
      </c>
    </row>
    <row r="4664" spans="1:8" x14ac:dyDescent="0.3">
      <c r="A4664" s="1" t="s">
        <v>4012</v>
      </c>
      <c r="B4664" s="1" t="s">
        <v>2397</v>
      </c>
      <c r="C4664" s="1">
        <v>0</v>
      </c>
      <c r="D4664" s="1">
        <v>46</v>
      </c>
      <c r="E4664" s="1">
        <v>3</v>
      </c>
      <c r="F4664" s="1">
        <v>4</v>
      </c>
      <c r="G4664" s="1" t="s">
        <v>10</v>
      </c>
      <c r="H4664" s="1" t="s">
        <v>45</v>
      </c>
    </row>
    <row r="4665" spans="1:8" x14ac:dyDescent="0.3">
      <c r="A4665" s="1" t="s">
        <v>4013</v>
      </c>
      <c r="B4665" s="1" t="s">
        <v>2195</v>
      </c>
      <c r="C4665" s="1">
        <v>0</v>
      </c>
      <c r="D4665" s="1">
        <v>459</v>
      </c>
      <c r="E4665" s="1">
        <v>101</v>
      </c>
      <c r="F4665" s="1">
        <v>4</v>
      </c>
      <c r="G4665" s="1" t="s">
        <v>57</v>
      </c>
      <c r="H4665" s="1" t="s">
        <v>96</v>
      </c>
    </row>
    <row r="4666" spans="1:8" x14ac:dyDescent="0.3">
      <c r="A4666" s="1" t="s">
        <v>4013</v>
      </c>
      <c r="B4666" s="1" t="s">
        <v>4014</v>
      </c>
      <c r="C4666" s="1">
        <v>0</v>
      </c>
      <c r="D4666" s="1">
        <v>692</v>
      </c>
      <c r="E4666" s="1">
        <v>290</v>
      </c>
      <c r="F4666" s="1">
        <v>4</v>
      </c>
      <c r="G4666" s="1" t="s">
        <v>57</v>
      </c>
      <c r="H4666" s="1" t="s">
        <v>79</v>
      </c>
    </row>
    <row r="4667" spans="1:8" x14ac:dyDescent="0.3">
      <c r="A4667" s="1" t="s">
        <v>4015</v>
      </c>
      <c r="B4667" s="1" t="s">
        <v>640</v>
      </c>
      <c r="C4667" s="1">
        <v>0</v>
      </c>
      <c r="D4667" s="1">
        <v>147</v>
      </c>
      <c r="E4667" s="1">
        <v>72</v>
      </c>
      <c r="F4667" s="1">
        <v>5</v>
      </c>
      <c r="G4667" s="1" t="s">
        <v>10</v>
      </c>
      <c r="H4667" s="1" t="s">
        <v>91</v>
      </c>
    </row>
    <row r="4668" spans="1:8" x14ac:dyDescent="0.3">
      <c r="A4668" s="1" t="s">
        <v>4016</v>
      </c>
      <c r="B4668" s="1" t="s">
        <v>2258</v>
      </c>
      <c r="C4668" s="1">
        <v>0.6</v>
      </c>
      <c r="D4668" s="1">
        <v>36</v>
      </c>
      <c r="E4668" s="1">
        <v>-49</v>
      </c>
      <c r="F4668" s="1">
        <v>2</v>
      </c>
      <c r="G4668" s="1" t="s">
        <v>14</v>
      </c>
      <c r="H4668" s="1" t="s">
        <v>116</v>
      </c>
    </row>
    <row r="4669" spans="1:8" x14ac:dyDescent="0.3">
      <c r="A4669" s="1" t="s">
        <v>4016</v>
      </c>
      <c r="B4669" s="1" t="s">
        <v>1333</v>
      </c>
      <c r="C4669" s="1">
        <v>0.5</v>
      </c>
      <c r="D4669" s="1">
        <v>20</v>
      </c>
      <c r="E4669" s="1">
        <v>-3</v>
      </c>
      <c r="F4669" s="1">
        <v>2</v>
      </c>
      <c r="G4669" s="1" t="s">
        <v>10</v>
      </c>
      <c r="H4669" s="1" t="s">
        <v>18</v>
      </c>
    </row>
    <row r="4670" spans="1:8" x14ac:dyDescent="0.3">
      <c r="A4670" s="1" t="s">
        <v>4016</v>
      </c>
      <c r="B4670" s="1" t="s">
        <v>2096</v>
      </c>
      <c r="C4670" s="1">
        <v>0.5</v>
      </c>
      <c r="D4670" s="1">
        <v>14</v>
      </c>
      <c r="E4670" s="1">
        <v>-4</v>
      </c>
      <c r="F4670" s="1">
        <v>2</v>
      </c>
      <c r="G4670" s="1" t="s">
        <v>10</v>
      </c>
      <c r="H4670" s="1" t="s">
        <v>29</v>
      </c>
    </row>
    <row r="4671" spans="1:8" x14ac:dyDescent="0.3">
      <c r="A4671" s="1" t="s">
        <v>4017</v>
      </c>
      <c r="B4671" s="1" t="s">
        <v>586</v>
      </c>
      <c r="C4671" s="1">
        <v>0</v>
      </c>
      <c r="D4671" s="1">
        <v>163</v>
      </c>
      <c r="E4671" s="1">
        <v>37</v>
      </c>
      <c r="F4671" s="1">
        <v>6</v>
      </c>
      <c r="G4671" s="1" t="s">
        <v>57</v>
      </c>
      <c r="H4671" s="1" t="s">
        <v>96</v>
      </c>
    </row>
    <row r="4672" spans="1:8" x14ac:dyDescent="0.3">
      <c r="A4672" s="1" t="s">
        <v>4018</v>
      </c>
      <c r="B4672" s="1" t="s">
        <v>970</v>
      </c>
      <c r="C4672" s="1">
        <v>0.1</v>
      </c>
      <c r="D4672" s="1">
        <v>179</v>
      </c>
      <c r="E4672" s="1">
        <v>69</v>
      </c>
      <c r="F4672" s="1">
        <v>1</v>
      </c>
      <c r="G4672" s="1" t="s">
        <v>10</v>
      </c>
      <c r="H4672" s="1" t="s">
        <v>22</v>
      </c>
    </row>
    <row r="4673" spans="1:8" x14ac:dyDescent="0.3">
      <c r="A4673" s="1" t="s">
        <v>4019</v>
      </c>
      <c r="B4673" s="1" t="s">
        <v>2346</v>
      </c>
      <c r="C4673" s="1">
        <v>0</v>
      </c>
      <c r="D4673" s="1">
        <v>45</v>
      </c>
      <c r="E4673" s="1">
        <v>0</v>
      </c>
      <c r="F4673" s="1">
        <v>5</v>
      </c>
      <c r="G4673" s="1" t="s">
        <v>10</v>
      </c>
      <c r="H4673" s="1" t="s">
        <v>91</v>
      </c>
    </row>
    <row r="4674" spans="1:8" x14ac:dyDescent="0.3">
      <c r="A4674" s="1" t="s">
        <v>4019</v>
      </c>
      <c r="B4674" s="1" t="s">
        <v>566</v>
      </c>
      <c r="C4674" s="1">
        <v>0.1</v>
      </c>
      <c r="D4674" s="1">
        <v>1147</v>
      </c>
      <c r="E4674" s="1">
        <v>204</v>
      </c>
      <c r="F4674" s="1">
        <v>9</v>
      </c>
      <c r="G4674" s="1" t="s">
        <v>10</v>
      </c>
      <c r="H4674" s="1" t="s">
        <v>22</v>
      </c>
    </row>
    <row r="4675" spans="1:8" x14ac:dyDescent="0.3">
      <c r="A4675" s="1" t="s">
        <v>4019</v>
      </c>
      <c r="B4675" s="1" t="s">
        <v>1402</v>
      </c>
      <c r="C4675" s="1">
        <v>0.1</v>
      </c>
      <c r="D4675" s="1">
        <v>280</v>
      </c>
      <c r="E4675" s="1">
        <v>93</v>
      </c>
      <c r="F4675" s="1">
        <v>5</v>
      </c>
      <c r="G4675" s="1" t="s">
        <v>10</v>
      </c>
      <c r="H4675" s="1" t="s">
        <v>22</v>
      </c>
    </row>
    <row r="4676" spans="1:8" x14ac:dyDescent="0.3">
      <c r="A4676" s="1" t="s">
        <v>4019</v>
      </c>
      <c r="B4676" s="1" t="s">
        <v>3465</v>
      </c>
      <c r="C4676" s="1">
        <v>0</v>
      </c>
      <c r="D4676" s="1">
        <v>32</v>
      </c>
      <c r="E4676" s="1">
        <v>11</v>
      </c>
      <c r="F4676" s="1">
        <v>2</v>
      </c>
      <c r="G4676" s="1" t="s">
        <v>10</v>
      </c>
      <c r="H4676" s="1" t="s">
        <v>77</v>
      </c>
    </row>
    <row r="4677" spans="1:8" x14ac:dyDescent="0.3">
      <c r="A4677" s="1" t="s">
        <v>4020</v>
      </c>
      <c r="B4677" s="1" t="s">
        <v>4021</v>
      </c>
      <c r="C4677" s="1">
        <v>0</v>
      </c>
      <c r="D4677" s="1">
        <v>72</v>
      </c>
      <c r="E4677" s="1">
        <v>19</v>
      </c>
      <c r="F4677" s="1">
        <v>3</v>
      </c>
      <c r="G4677" s="1" t="s">
        <v>10</v>
      </c>
      <c r="H4677" s="1" t="s">
        <v>91</v>
      </c>
    </row>
    <row r="4678" spans="1:8" x14ac:dyDescent="0.3">
      <c r="A4678" s="1" t="s">
        <v>4022</v>
      </c>
      <c r="B4678" s="1" t="s">
        <v>2077</v>
      </c>
      <c r="C4678" s="1">
        <v>0</v>
      </c>
      <c r="D4678" s="1">
        <v>341</v>
      </c>
      <c r="E4678" s="1">
        <v>31</v>
      </c>
      <c r="F4678" s="1">
        <v>2</v>
      </c>
      <c r="G4678" s="1" t="s">
        <v>14</v>
      </c>
      <c r="H4678" s="1" t="s">
        <v>15</v>
      </c>
    </row>
    <row r="4679" spans="1:8" x14ac:dyDescent="0.3">
      <c r="A4679" s="1" t="s">
        <v>4023</v>
      </c>
      <c r="B4679" s="1" t="s">
        <v>3642</v>
      </c>
      <c r="C4679" s="1">
        <v>0</v>
      </c>
      <c r="D4679" s="1">
        <v>1998</v>
      </c>
      <c r="E4679" s="1">
        <v>360</v>
      </c>
      <c r="F4679" s="1">
        <v>4</v>
      </c>
      <c r="G4679" s="1" t="s">
        <v>10</v>
      </c>
      <c r="H4679" s="1" t="s">
        <v>73</v>
      </c>
    </row>
    <row r="4680" spans="1:8" x14ac:dyDescent="0.3">
      <c r="A4680" s="1" t="s">
        <v>4023</v>
      </c>
      <c r="B4680" s="1" t="s">
        <v>1229</v>
      </c>
      <c r="C4680" s="1">
        <v>0</v>
      </c>
      <c r="D4680" s="1">
        <v>110</v>
      </c>
      <c r="E4680" s="1">
        <v>38</v>
      </c>
      <c r="F4680" s="1">
        <v>2</v>
      </c>
      <c r="G4680" s="1" t="s">
        <v>10</v>
      </c>
      <c r="H4680" s="1" t="s">
        <v>18</v>
      </c>
    </row>
    <row r="4681" spans="1:8" x14ac:dyDescent="0.3">
      <c r="A4681" s="1" t="s">
        <v>4024</v>
      </c>
      <c r="B4681" s="1" t="s">
        <v>402</v>
      </c>
      <c r="C4681" s="1">
        <v>0.1</v>
      </c>
      <c r="D4681" s="1">
        <v>148</v>
      </c>
      <c r="E4681" s="1">
        <v>54</v>
      </c>
      <c r="F4681" s="1">
        <v>2</v>
      </c>
      <c r="G4681" s="1" t="s">
        <v>14</v>
      </c>
      <c r="H4681" s="1" t="s">
        <v>36</v>
      </c>
    </row>
    <row r="4682" spans="1:8" x14ac:dyDescent="0.3">
      <c r="A4682" s="1" t="s">
        <v>4025</v>
      </c>
      <c r="B4682" s="1" t="s">
        <v>1266</v>
      </c>
      <c r="C4682" s="1">
        <v>0.1</v>
      </c>
      <c r="D4682" s="1">
        <v>42</v>
      </c>
      <c r="E4682" s="1">
        <v>3</v>
      </c>
      <c r="F4682" s="1">
        <v>1</v>
      </c>
      <c r="G4682" s="1" t="s">
        <v>14</v>
      </c>
      <c r="H4682" s="1" t="s">
        <v>36</v>
      </c>
    </row>
    <row r="4683" spans="1:8" x14ac:dyDescent="0.3">
      <c r="A4683" s="1" t="s">
        <v>4026</v>
      </c>
      <c r="B4683" s="1" t="s">
        <v>281</v>
      </c>
      <c r="C4683" s="1">
        <v>0</v>
      </c>
      <c r="D4683" s="1">
        <v>226</v>
      </c>
      <c r="E4683" s="1">
        <v>72</v>
      </c>
      <c r="F4683" s="1">
        <v>7</v>
      </c>
      <c r="G4683" s="1" t="s">
        <v>10</v>
      </c>
      <c r="H4683" s="1" t="s">
        <v>77</v>
      </c>
    </row>
    <row r="4684" spans="1:8" x14ac:dyDescent="0.3">
      <c r="A4684" s="1" t="s">
        <v>4025</v>
      </c>
      <c r="B4684" s="1" t="s">
        <v>737</v>
      </c>
      <c r="C4684" s="1">
        <v>0</v>
      </c>
      <c r="D4684" s="1">
        <v>136</v>
      </c>
      <c r="E4684" s="1">
        <v>12</v>
      </c>
      <c r="F4684" s="1">
        <v>2</v>
      </c>
      <c r="G4684" s="1" t="s">
        <v>57</v>
      </c>
      <c r="H4684" s="1" t="s">
        <v>70</v>
      </c>
    </row>
    <row r="4685" spans="1:8" x14ac:dyDescent="0.3">
      <c r="A4685" s="1" t="s">
        <v>4027</v>
      </c>
      <c r="B4685" s="1" t="s">
        <v>2453</v>
      </c>
      <c r="C4685" s="1">
        <v>0.5</v>
      </c>
      <c r="D4685" s="1">
        <v>220</v>
      </c>
      <c r="E4685" s="1">
        <v>-202</v>
      </c>
      <c r="F4685" s="1">
        <v>1</v>
      </c>
      <c r="G4685" s="1" t="s">
        <v>14</v>
      </c>
      <c r="H4685" s="1" t="s">
        <v>15</v>
      </c>
    </row>
    <row r="4686" spans="1:8" x14ac:dyDescent="0.3">
      <c r="A4686" s="1" t="s">
        <v>4027</v>
      </c>
      <c r="B4686" s="1" t="s">
        <v>1318</v>
      </c>
      <c r="C4686" s="1">
        <v>0.2</v>
      </c>
      <c r="D4686" s="1">
        <v>41</v>
      </c>
      <c r="E4686" s="1">
        <v>13</v>
      </c>
      <c r="F4686" s="1">
        <v>2</v>
      </c>
      <c r="G4686" s="1" t="s">
        <v>14</v>
      </c>
      <c r="H4686" s="1" t="s">
        <v>116</v>
      </c>
    </row>
    <row r="4687" spans="1:8" x14ac:dyDescent="0.3">
      <c r="A4687" s="1" t="s">
        <v>4027</v>
      </c>
      <c r="B4687" s="1" t="s">
        <v>4028</v>
      </c>
      <c r="C4687" s="1">
        <v>0.5</v>
      </c>
      <c r="D4687" s="1">
        <v>19</v>
      </c>
      <c r="E4687" s="1">
        <v>-9</v>
      </c>
      <c r="F4687" s="1">
        <v>9</v>
      </c>
      <c r="G4687" s="1" t="s">
        <v>10</v>
      </c>
      <c r="H4687" s="1" t="s">
        <v>45</v>
      </c>
    </row>
    <row r="4688" spans="1:8" x14ac:dyDescent="0.3">
      <c r="A4688" s="1" t="s">
        <v>4029</v>
      </c>
      <c r="B4688" s="1" t="s">
        <v>1127</v>
      </c>
      <c r="C4688" s="1">
        <v>0</v>
      </c>
      <c r="D4688" s="1">
        <v>632</v>
      </c>
      <c r="E4688" s="1">
        <v>57</v>
      </c>
      <c r="F4688" s="1">
        <v>9</v>
      </c>
      <c r="G4688" s="1" t="s">
        <v>57</v>
      </c>
      <c r="H4688" s="1" t="s">
        <v>96</v>
      </c>
    </row>
    <row r="4689" spans="1:8" x14ac:dyDescent="0.3">
      <c r="A4689" s="1" t="s">
        <v>4030</v>
      </c>
      <c r="B4689" s="1" t="s">
        <v>719</v>
      </c>
      <c r="C4689" s="1">
        <v>0</v>
      </c>
      <c r="D4689" s="1">
        <v>2381</v>
      </c>
      <c r="E4689" s="1">
        <v>952</v>
      </c>
      <c r="F4689" s="1">
        <v>5</v>
      </c>
      <c r="G4689" s="1" t="s">
        <v>14</v>
      </c>
      <c r="H4689" s="1" t="s">
        <v>36</v>
      </c>
    </row>
    <row r="4690" spans="1:8" x14ac:dyDescent="0.3">
      <c r="A4690" s="1" t="s">
        <v>4030</v>
      </c>
      <c r="B4690" s="1" t="s">
        <v>2373</v>
      </c>
      <c r="C4690" s="1">
        <v>0</v>
      </c>
      <c r="D4690" s="1">
        <v>261</v>
      </c>
      <c r="E4690" s="1">
        <v>31</v>
      </c>
      <c r="F4690" s="1">
        <v>7</v>
      </c>
      <c r="G4690" s="1" t="s">
        <v>10</v>
      </c>
      <c r="H4690" s="1" t="s">
        <v>91</v>
      </c>
    </row>
    <row r="4691" spans="1:8" x14ac:dyDescent="0.3">
      <c r="A4691" s="1" t="s">
        <v>4030</v>
      </c>
      <c r="B4691" s="1" t="s">
        <v>2003</v>
      </c>
      <c r="C4691" s="1">
        <v>0</v>
      </c>
      <c r="D4691" s="1">
        <v>382</v>
      </c>
      <c r="E4691" s="1">
        <v>4</v>
      </c>
      <c r="F4691" s="1">
        <v>3</v>
      </c>
      <c r="G4691" s="1" t="s">
        <v>10</v>
      </c>
      <c r="H4691" s="1" t="s">
        <v>22</v>
      </c>
    </row>
    <row r="4692" spans="1:8" x14ac:dyDescent="0.3">
      <c r="A4692" s="1" t="s">
        <v>4031</v>
      </c>
      <c r="B4692" s="1" t="s">
        <v>2138</v>
      </c>
      <c r="C4692" s="1">
        <v>0.5</v>
      </c>
      <c r="D4692" s="1">
        <v>20</v>
      </c>
      <c r="E4692" s="1">
        <v>-1</v>
      </c>
      <c r="F4692" s="1">
        <v>5</v>
      </c>
      <c r="G4692" s="1" t="s">
        <v>10</v>
      </c>
      <c r="H4692" s="1" t="s">
        <v>48</v>
      </c>
    </row>
    <row r="4693" spans="1:8" x14ac:dyDescent="0.3">
      <c r="A4693" s="1" t="s">
        <v>4030</v>
      </c>
      <c r="B4693" s="1" t="s">
        <v>713</v>
      </c>
      <c r="C4693" s="1">
        <v>0</v>
      </c>
      <c r="D4693" s="1">
        <v>605</v>
      </c>
      <c r="E4693" s="1">
        <v>266</v>
      </c>
      <c r="F4693" s="1">
        <v>5</v>
      </c>
      <c r="G4693" s="1" t="s">
        <v>57</v>
      </c>
      <c r="H4693" s="1" t="s">
        <v>58</v>
      </c>
    </row>
    <row r="4694" spans="1:8" x14ac:dyDescent="0.3">
      <c r="A4694" s="1" t="s">
        <v>4030</v>
      </c>
      <c r="B4694" s="1" t="s">
        <v>480</v>
      </c>
      <c r="C4694" s="1">
        <v>0</v>
      </c>
      <c r="D4694" s="1">
        <v>304</v>
      </c>
      <c r="E4694" s="1">
        <v>64</v>
      </c>
      <c r="F4694" s="1">
        <v>4</v>
      </c>
      <c r="G4694" s="1" t="s">
        <v>57</v>
      </c>
      <c r="H4694" s="1" t="s">
        <v>70</v>
      </c>
    </row>
    <row r="4695" spans="1:8" x14ac:dyDescent="0.3">
      <c r="A4695" s="1" t="s">
        <v>4032</v>
      </c>
      <c r="B4695" s="1" t="s">
        <v>2224</v>
      </c>
      <c r="C4695" s="1">
        <v>0</v>
      </c>
      <c r="D4695" s="1">
        <v>426</v>
      </c>
      <c r="E4695" s="1">
        <v>136</v>
      </c>
      <c r="F4695" s="1">
        <v>9</v>
      </c>
      <c r="G4695" s="1" t="s">
        <v>14</v>
      </c>
      <c r="H4695" s="1" t="s">
        <v>116</v>
      </c>
    </row>
    <row r="4696" spans="1:8" x14ac:dyDescent="0.3">
      <c r="A4696" s="1" t="s">
        <v>4032</v>
      </c>
      <c r="B4696" s="1" t="s">
        <v>331</v>
      </c>
      <c r="C4696" s="1">
        <v>0</v>
      </c>
      <c r="D4696" s="1">
        <v>44</v>
      </c>
      <c r="E4696" s="1">
        <v>9</v>
      </c>
      <c r="F4696" s="1">
        <v>3</v>
      </c>
      <c r="G4696" s="1" t="s">
        <v>10</v>
      </c>
      <c r="H4696" s="1" t="s">
        <v>18</v>
      </c>
    </row>
    <row r="4697" spans="1:8" x14ac:dyDescent="0.3">
      <c r="A4697" s="1" t="s">
        <v>4032</v>
      </c>
      <c r="B4697" s="1" t="s">
        <v>4033</v>
      </c>
      <c r="C4697" s="1">
        <v>0</v>
      </c>
      <c r="D4697" s="1">
        <v>29</v>
      </c>
      <c r="E4697" s="1">
        <v>1</v>
      </c>
      <c r="F4697" s="1">
        <v>3</v>
      </c>
      <c r="G4697" s="1" t="s">
        <v>10</v>
      </c>
      <c r="H4697" s="1" t="s">
        <v>91</v>
      </c>
    </row>
    <row r="4698" spans="1:8" x14ac:dyDescent="0.3">
      <c r="A4698" s="1" t="s">
        <v>4032</v>
      </c>
      <c r="B4698" s="1" t="s">
        <v>1409</v>
      </c>
      <c r="C4698" s="1">
        <v>0.15</v>
      </c>
      <c r="D4698" s="1">
        <v>107</v>
      </c>
      <c r="E4698" s="1">
        <v>9</v>
      </c>
      <c r="F4698" s="1">
        <v>1</v>
      </c>
      <c r="G4698" s="1" t="s">
        <v>57</v>
      </c>
      <c r="H4698" s="1" t="s">
        <v>70</v>
      </c>
    </row>
    <row r="4699" spans="1:8" x14ac:dyDescent="0.3">
      <c r="A4699" s="1" t="s">
        <v>4034</v>
      </c>
      <c r="B4699" s="1" t="s">
        <v>885</v>
      </c>
      <c r="C4699" s="1">
        <v>0.1</v>
      </c>
      <c r="D4699" s="1">
        <v>180</v>
      </c>
      <c r="E4699" s="1">
        <v>50</v>
      </c>
      <c r="F4699" s="1">
        <v>2</v>
      </c>
      <c r="G4699" s="1" t="s">
        <v>14</v>
      </c>
      <c r="H4699" s="1" t="s">
        <v>36</v>
      </c>
    </row>
    <row r="4700" spans="1:8" x14ac:dyDescent="0.3">
      <c r="A4700" s="1" t="s">
        <v>4034</v>
      </c>
      <c r="B4700" s="1" t="s">
        <v>943</v>
      </c>
      <c r="C4700" s="1">
        <v>0.1</v>
      </c>
      <c r="D4700" s="1">
        <v>71</v>
      </c>
      <c r="E4700" s="1">
        <v>-1</v>
      </c>
      <c r="F4700" s="1">
        <v>3</v>
      </c>
      <c r="G4700" s="1" t="s">
        <v>10</v>
      </c>
      <c r="H4700" s="1" t="s">
        <v>18</v>
      </c>
    </row>
    <row r="4701" spans="1:8" x14ac:dyDescent="0.3">
      <c r="A4701" s="1" t="s">
        <v>4035</v>
      </c>
      <c r="B4701" s="1" t="s">
        <v>4036</v>
      </c>
      <c r="C4701" s="1">
        <v>0</v>
      </c>
      <c r="D4701" s="1">
        <v>255</v>
      </c>
      <c r="E4701" s="1">
        <v>13</v>
      </c>
      <c r="F4701" s="1">
        <v>5</v>
      </c>
      <c r="G4701" s="1" t="s">
        <v>10</v>
      </c>
      <c r="H4701" s="1" t="s">
        <v>91</v>
      </c>
    </row>
    <row r="4702" spans="1:8" x14ac:dyDescent="0.3">
      <c r="A4702" s="1" t="s">
        <v>4035</v>
      </c>
      <c r="B4702" s="1" t="s">
        <v>1966</v>
      </c>
      <c r="C4702" s="1">
        <v>0</v>
      </c>
      <c r="D4702" s="1">
        <v>44</v>
      </c>
      <c r="E4702" s="1">
        <v>10</v>
      </c>
      <c r="F4702" s="1">
        <v>1</v>
      </c>
      <c r="G4702" s="1" t="s">
        <v>10</v>
      </c>
      <c r="H4702" s="1" t="s">
        <v>77</v>
      </c>
    </row>
    <row r="4703" spans="1:8" x14ac:dyDescent="0.3">
      <c r="A4703" s="1" t="s">
        <v>4037</v>
      </c>
      <c r="B4703" s="1" t="s">
        <v>944</v>
      </c>
      <c r="C4703" s="1">
        <v>0</v>
      </c>
      <c r="D4703" s="1">
        <v>52</v>
      </c>
      <c r="E4703" s="1">
        <v>9</v>
      </c>
      <c r="F4703" s="1">
        <v>1</v>
      </c>
      <c r="G4703" s="1" t="s">
        <v>10</v>
      </c>
      <c r="H4703" s="1" t="s">
        <v>48</v>
      </c>
    </row>
    <row r="4704" spans="1:8" x14ac:dyDescent="0.3">
      <c r="A4704" s="1" t="s">
        <v>4038</v>
      </c>
      <c r="B4704" s="1" t="s">
        <v>3312</v>
      </c>
      <c r="C4704" s="1">
        <v>0.4</v>
      </c>
      <c r="D4704" s="1">
        <v>73</v>
      </c>
      <c r="E4704" s="1">
        <v>-33</v>
      </c>
      <c r="F4704" s="1">
        <v>3</v>
      </c>
      <c r="G4704" s="1" t="s">
        <v>14</v>
      </c>
      <c r="H4704" s="1" t="s">
        <v>116</v>
      </c>
    </row>
    <row r="4705" spans="1:8" x14ac:dyDescent="0.3">
      <c r="A4705" s="1" t="s">
        <v>4039</v>
      </c>
      <c r="B4705" s="1" t="s">
        <v>1147</v>
      </c>
      <c r="C4705" s="1">
        <v>0.1</v>
      </c>
      <c r="D4705" s="1">
        <v>654</v>
      </c>
      <c r="E4705" s="1">
        <v>247</v>
      </c>
      <c r="F4705" s="1">
        <v>2</v>
      </c>
      <c r="G4705" s="1" t="s">
        <v>14</v>
      </c>
      <c r="H4705" s="1" t="s">
        <v>15</v>
      </c>
    </row>
    <row r="4706" spans="1:8" x14ac:dyDescent="0.3">
      <c r="A4706" s="1" t="s">
        <v>4039</v>
      </c>
      <c r="B4706" s="1" t="s">
        <v>4040</v>
      </c>
      <c r="C4706" s="1">
        <v>0.1</v>
      </c>
      <c r="D4706" s="1">
        <v>137</v>
      </c>
      <c r="E4706" s="1">
        <v>55</v>
      </c>
      <c r="F4706" s="1">
        <v>4</v>
      </c>
      <c r="G4706" s="1" t="s">
        <v>10</v>
      </c>
      <c r="H4706" s="1" t="s">
        <v>73</v>
      </c>
    </row>
    <row r="4707" spans="1:8" x14ac:dyDescent="0.3">
      <c r="A4707" s="1" t="s">
        <v>4039</v>
      </c>
      <c r="B4707" s="1" t="s">
        <v>1094</v>
      </c>
      <c r="C4707" s="1">
        <v>0</v>
      </c>
      <c r="D4707" s="1">
        <v>70</v>
      </c>
      <c r="E4707" s="1">
        <v>26</v>
      </c>
      <c r="F4707" s="1">
        <v>5</v>
      </c>
      <c r="G4707" s="1" t="s">
        <v>10</v>
      </c>
      <c r="H4707" s="1" t="s">
        <v>48</v>
      </c>
    </row>
    <row r="4708" spans="1:8" x14ac:dyDescent="0.3">
      <c r="A4708" s="1" t="s">
        <v>4039</v>
      </c>
      <c r="B4708" s="1" t="s">
        <v>4041</v>
      </c>
      <c r="C4708" s="1">
        <v>0</v>
      </c>
      <c r="D4708" s="1">
        <v>75</v>
      </c>
      <c r="E4708" s="1">
        <v>6</v>
      </c>
      <c r="F4708" s="1">
        <v>6</v>
      </c>
      <c r="G4708" s="1" t="s">
        <v>10</v>
      </c>
      <c r="H4708" s="1" t="s">
        <v>48</v>
      </c>
    </row>
    <row r="4709" spans="1:8" x14ac:dyDescent="0.3">
      <c r="A4709" s="1" t="s">
        <v>4042</v>
      </c>
      <c r="B4709" s="1" t="s">
        <v>3066</v>
      </c>
      <c r="C4709" s="1">
        <v>0.5</v>
      </c>
      <c r="D4709" s="1">
        <v>18</v>
      </c>
      <c r="E4709" s="1">
        <v>-18</v>
      </c>
      <c r="F4709" s="1">
        <v>4</v>
      </c>
      <c r="G4709" s="1" t="s">
        <v>10</v>
      </c>
      <c r="H4709" s="1" t="s">
        <v>45</v>
      </c>
    </row>
    <row r="4710" spans="1:8" x14ac:dyDescent="0.3">
      <c r="A4710" s="1" t="s">
        <v>4042</v>
      </c>
      <c r="B4710" s="1" t="s">
        <v>2545</v>
      </c>
      <c r="C4710" s="1">
        <v>0.5</v>
      </c>
      <c r="D4710" s="1">
        <v>136</v>
      </c>
      <c r="E4710" s="1">
        <v>-93</v>
      </c>
      <c r="F4710" s="1">
        <v>8</v>
      </c>
      <c r="G4710" s="1" t="s">
        <v>10</v>
      </c>
      <c r="H4710" s="1" t="s">
        <v>77</v>
      </c>
    </row>
    <row r="4711" spans="1:8" x14ac:dyDescent="0.3">
      <c r="A4711" s="1" t="s">
        <v>4043</v>
      </c>
      <c r="B4711" s="1" t="s">
        <v>1637</v>
      </c>
      <c r="C4711" s="1">
        <v>0</v>
      </c>
      <c r="D4711" s="1">
        <v>73</v>
      </c>
      <c r="E4711" s="1">
        <v>4</v>
      </c>
      <c r="F4711" s="1">
        <v>1</v>
      </c>
      <c r="G4711" s="1" t="s">
        <v>57</v>
      </c>
      <c r="H4711" s="1" t="s">
        <v>70</v>
      </c>
    </row>
    <row r="4712" spans="1:8" x14ac:dyDescent="0.3">
      <c r="A4712" s="1" t="s">
        <v>4044</v>
      </c>
      <c r="B4712" s="1" t="s">
        <v>1974</v>
      </c>
      <c r="C4712" s="1">
        <v>0</v>
      </c>
      <c r="D4712" s="1">
        <v>96</v>
      </c>
      <c r="E4712" s="1">
        <v>17</v>
      </c>
      <c r="F4712" s="1">
        <v>2</v>
      </c>
      <c r="G4712" s="1" t="s">
        <v>10</v>
      </c>
      <c r="H4712" s="1" t="s">
        <v>22</v>
      </c>
    </row>
    <row r="4713" spans="1:8" x14ac:dyDescent="0.3">
      <c r="A4713" s="1" t="s">
        <v>4044</v>
      </c>
      <c r="B4713" s="1" t="s">
        <v>1078</v>
      </c>
      <c r="C4713" s="1">
        <v>0</v>
      </c>
      <c r="D4713" s="1">
        <v>46</v>
      </c>
      <c r="E4713" s="1">
        <v>6</v>
      </c>
      <c r="F4713" s="1">
        <v>2</v>
      </c>
      <c r="G4713" s="1" t="s">
        <v>10</v>
      </c>
      <c r="H4713" s="1" t="s">
        <v>22</v>
      </c>
    </row>
    <row r="4714" spans="1:8" x14ac:dyDescent="0.3">
      <c r="A4714" s="1" t="s">
        <v>4045</v>
      </c>
      <c r="B4714" s="1" t="s">
        <v>1779</v>
      </c>
      <c r="C4714" s="1">
        <v>0</v>
      </c>
      <c r="D4714" s="1">
        <v>21</v>
      </c>
      <c r="E4714" s="1">
        <v>4</v>
      </c>
      <c r="F4714" s="1">
        <v>3</v>
      </c>
      <c r="G4714" s="1" t="s">
        <v>10</v>
      </c>
      <c r="H4714" s="1" t="s">
        <v>48</v>
      </c>
    </row>
    <row r="4715" spans="1:8" x14ac:dyDescent="0.3">
      <c r="A4715" s="1" t="s">
        <v>4045</v>
      </c>
      <c r="B4715" s="1" t="s">
        <v>970</v>
      </c>
      <c r="C4715" s="1">
        <v>0.1</v>
      </c>
      <c r="D4715" s="1">
        <v>536</v>
      </c>
      <c r="E4715" s="1">
        <v>208</v>
      </c>
      <c r="F4715" s="1">
        <v>3</v>
      </c>
      <c r="G4715" s="1" t="s">
        <v>10</v>
      </c>
      <c r="H4715" s="1" t="s">
        <v>22</v>
      </c>
    </row>
    <row r="4716" spans="1:8" x14ac:dyDescent="0.3">
      <c r="A4716" s="1" t="s">
        <v>4044</v>
      </c>
      <c r="B4716" s="1" t="s">
        <v>139</v>
      </c>
      <c r="C4716" s="1">
        <v>0</v>
      </c>
      <c r="D4716" s="1">
        <v>269</v>
      </c>
      <c r="E4716" s="1">
        <v>91</v>
      </c>
      <c r="F4716" s="1">
        <v>3</v>
      </c>
      <c r="G4716" s="1" t="s">
        <v>57</v>
      </c>
      <c r="H4716" s="1" t="s">
        <v>70</v>
      </c>
    </row>
    <row r="4717" spans="1:8" x14ac:dyDescent="0.3">
      <c r="A4717" s="1" t="s">
        <v>4045</v>
      </c>
      <c r="B4717" s="1" t="s">
        <v>2603</v>
      </c>
      <c r="C4717" s="1">
        <v>0</v>
      </c>
      <c r="D4717" s="1">
        <v>500</v>
      </c>
      <c r="E4717" s="1">
        <v>90</v>
      </c>
      <c r="F4717" s="1">
        <v>5</v>
      </c>
      <c r="G4717" s="1" t="s">
        <v>57</v>
      </c>
      <c r="H4717" s="1" t="s">
        <v>96</v>
      </c>
    </row>
    <row r="4718" spans="1:8" x14ac:dyDescent="0.3">
      <c r="A4718" s="1" t="s">
        <v>4046</v>
      </c>
      <c r="B4718" s="1" t="s">
        <v>1307</v>
      </c>
      <c r="C4718" s="1">
        <v>0.5</v>
      </c>
      <c r="D4718" s="1">
        <v>653</v>
      </c>
      <c r="E4718" s="1">
        <v>-457</v>
      </c>
      <c r="F4718" s="1">
        <v>3</v>
      </c>
      <c r="G4718" s="1" t="s">
        <v>14</v>
      </c>
      <c r="H4718" s="1" t="s">
        <v>15</v>
      </c>
    </row>
    <row r="4719" spans="1:8" x14ac:dyDescent="0.3">
      <c r="A4719" s="1" t="s">
        <v>4046</v>
      </c>
      <c r="B4719" s="1" t="s">
        <v>4047</v>
      </c>
      <c r="C4719" s="1">
        <v>0.5</v>
      </c>
      <c r="D4719" s="1">
        <v>109</v>
      </c>
      <c r="E4719" s="1">
        <v>-18</v>
      </c>
      <c r="F4719" s="1">
        <v>3</v>
      </c>
      <c r="G4719" s="1" t="s">
        <v>57</v>
      </c>
      <c r="H4719" s="1" t="s">
        <v>96</v>
      </c>
    </row>
    <row r="4720" spans="1:8" x14ac:dyDescent="0.3">
      <c r="A4720" s="1" t="s">
        <v>4048</v>
      </c>
      <c r="B4720" s="1" t="s">
        <v>692</v>
      </c>
      <c r="C4720" s="1">
        <v>0</v>
      </c>
      <c r="D4720" s="1">
        <v>64</v>
      </c>
      <c r="E4720" s="1">
        <v>24</v>
      </c>
      <c r="F4720" s="1">
        <v>4</v>
      </c>
      <c r="G4720" s="1" t="s">
        <v>10</v>
      </c>
      <c r="H4720" s="1" t="s">
        <v>18</v>
      </c>
    </row>
    <row r="4721" spans="1:8" x14ac:dyDescent="0.3">
      <c r="A4721" s="1" t="s">
        <v>4048</v>
      </c>
      <c r="B4721" s="1" t="s">
        <v>3188</v>
      </c>
      <c r="C4721" s="1">
        <v>0</v>
      </c>
      <c r="D4721" s="1">
        <v>105</v>
      </c>
      <c r="E4721" s="1">
        <v>28</v>
      </c>
      <c r="F4721" s="1">
        <v>2</v>
      </c>
      <c r="G4721" s="1" t="s">
        <v>10</v>
      </c>
      <c r="H4721" s="1" t="s">
        <v>11</v>
      </c>
    </row>
    <row r="4722" spans="1:8" x14ac:dyDescent="0.3">
      <c r="A4722" s="1" t="s">
        <v>4049</v>
      </c>
      <c r="B4722" s="1" t="s">
        <v>168</v>
      </c>
      <c r="C4722" s="1">
        <v>0</v>
      </c>
      <c r="D4722" s="1">
        <v>80</v>
      </c>
      <c r="E4722" s="1">
        <v>3</v>
      </c>
      <c r="F4722" s="1">
        <v>3</v>
      </c>
      <c r="G4722" s="1" t="s">
        <v>10</v>
      </c>
      <c r="H4722" s="1" t="s">
        <v>18</v>
      </c>
    </row>
    <row r="4723" spans="1:8" x14ac:dyDescent="0.3">
      <c r="A4723" s="1" t="s">
        <v>4050</v>
      </c>
      <c r="B4723" s="1" t="s">
        <v>2389</v>
      </c>
      <c r="C4723" s="1">
        <v>0.2</v>
      </c>
      <c r="D4723" s="1">
        <v>714</v>
      </c>
      <c r="E4723" s="1">
        <v>-179</v>
      </c>
      <c r="F4723" s="1">
        <v>10</v>
      </c>
      <c r="G4723" s="1" t="s">
        <v>14</v>
      </c>
      <c r="H4723" s="1" t="s">
        <v>36</v>
      </c>
    </row>
    <row r="4724" spans="1:8" x14ac:dyDescent="0.3">
      <c r="A4724" s="1" t="s">
        <v>4050</v>
      </c>
      <c r="B4724" s="1" t="s">
        <v>702</v>
      </c>
      <c r="C4724" s="1">
        <v>0</v>
      </c>
      <c r="D4724" s="1">
        <v>1231</v>
      </c>
      <c r="E4724" s="1">
        <v>468</v>
      </c>
      <c r="F4724" s="1">
        <v>5</v>
      </c>
      <c r="G4724" s="1" t="s">
        <v>57</v>
      </c>
      <c r="H4724" s="1" t="s">
        <v>96</v>
      </c>
    </row>
    <row r="4725" spans="1:8" x14ac:dyDescent="0.3">
      <c r="A4725" s="1" t="s">
        <v>4051</v>
      </c>
      <c r="B4725" s="1" t="s">
        <v>1584</v>
      </c>
      <c r="C4725" s="1">
        <v>0</v>
      </c>
      <c r="D4725" s="1">
        <v>428</v>
      </c>
      <c r="E4725" s="1">
        <v>133</v>
      </c>
      <c r="F4725" s="1">
        <v>7</v>
      </c>
      <c r="G4725" s="1" t="s">
        <v>10</v>
      </c>
      <c r="H4725" s="1" t="s">
        <v>22</v>
      </c>
    </row>
    <row r="4726" spans="1:8" x14ac:dyDescent="0.3">
      <c r="A4726" s="1" t="s">
        <v>4052</v>
      </c>
      <c r="B4726" s="1" t="s">
        <v>593</v>
      </c>
      <c r="C4726" s="1">
        <v>0</v>
      </c>
      <c r="D4726" s="1">
        <v>33</v>
      </c>
      <c r="E4726" s="1">
        <v>10</v>
      </c>
      <c r="F4726" s="1">
        <v>3</v>
      </c>
      <c r="G4726" s="1" t="s">
        <v>10</v>
      </c>
      <c r="H4726" s="1" t="s">
        <v>48</v>
      </c>
    </row>
    <row r="4727" spans="1:8" x14ac:dyDescent="0.3">
      <c r="A4727" s="1" t="s">
        <v>4052</v>
      </c>
      <c r="B4727" s="1" t="s">
        <v>1730</v>
      </c>
      <c r="C4727" s="1">
        <v>0.4</v>
      </c>
      <c r="D4727" s="1">
        <v>96</v>
      </c>
      <c r="E4727" s="1">
        <v>-30</v>
      </c>
      <c r="F4727" s="1">
        <v>2</v>
      </c>
      <c r="G4727" s="1" t="s">
        <v>57</v>
      </c>
      <c r="H4727" s="1" t="s">
        <v>70</v>
      </c>
    </row>
    <row r="4728" spans="1:8" x14ac:dyDescent="0.3">
      <c r="A4728" s="1" t="s">
        <v>4053</v>
      </c>
      <c r="B4728" s="1" t="s">
        <v>851</v>
      </c>
      <c r="C4728" s="1">
        <v>0</v>
      </c>
      <c r="D4728" s="1">
        <v>258</v>
      </c>
      <c r="E4728" s="1">
        <v>44</v>
      </c>
      <c r="F4728" s="1">
        <v>5</v>
      </c>
      <c r="G4728" s="1" t="s">
        <v>10</v>
      </c>
      <c r="H4728" s="1" t="s">
        <v>18</v>
      </c>
    </row>
    <row r="4729" spans="1:8" x14ac:dyDescent="0.3">
      <c r="A4729" s="1" t="s">
        <v>4054</v>
      </c>
      <c r="B4729" s="1" t="s">
        <v>4055</v>
      </c>
      <c r="C4729" s="1">
        <v>0</v>
      </c>
      <c r="D4729" s="1">
        <v>82</v>
      </c>
      <c r="E4729" s="1">
        <v>12</v>
      </c>
      <c r="F4729" s="1">
        <v>2</v>
      </c>
      <c r="G4729" s="1" t="s">
        <v>57</v>
      </c>
      <c r="H4729" s="1" t="s">
        <v>96</v>
      </c>
    </row>
    <row r="4730" spans="1:8" x14ac:dyDescent="0.3">
      <c r="A4730" s="1" t="s">
        <v>4056</v>
      </c>
      <c r="B4730" s="1" t="s">
        <v>2102</v>
      </c>
      <c r="C4730" s="1">
        <v>0</v>
      </c>
      <c r="D4730" s="1">
        <v>110</v>
      </c>
      <c r="E4730" s="1">
        <v>16</v>
      </c>
      <c r="F4730" s="1">
        <v>3</v>
      </c>
      <c r="G4730" s="1" t="s">
        <v>10</v>
      </c>
      <c r="H4730" s="1" t="s">
        <v>77</v>
      </c>
    </row>
    <row r="4731" spans="1:8" x14ac:dyDescent="0.3">
      <c r="A4731" s="1" t="s">
        <v>4057</v>
      </c>
      <c r="B4731" s="1" t="s">
        <v>3085</v>
      </c>
      <c r="C4731" s="1">
        <v>0.1</v>
      </c>
      <c r="D4731" s="1">
        <v>228</v>
      </c>
      <c r="E4731" s="1">
        <v>81</v>
      </c>
      <c r="F4731" s="1">
        <v>2</v>
      </c>
      <c r="G4731" s="1" t="s">
        <v>14</v>
      </c>
      <c r="H4731" s="1" t="s">
        <v>15</v>
      </c>
    </row>
    <row r="4732" spans="1:8" x14ac:dyDescent="0.3">
      <c r="A4732" s="1" t="s">
        <v>4057</v>
      </c>
      <c r="B4732" s="1" t="s">
        <v>693</v>
      </c>
      <c r="C4732" s="1">
        <v>0</v>
      </c>
      <c r="D4732" s="1">
        <v>60</v>
      </c>
      <c r="E4732" s="1">
        <v>11</v>
      </c>
      <c r="F4732" s="1">
        <v>2</v>
      </c>
      <c r="G4732" s="1" t="s">
        <v>10</v>
      </c>
      <c r="H4732" s="1" t="s">
        <v>48</v>
      </c>
    </row>
    <row r="4733" spans="1:8" x14ac:dyDescent="0.3">
      <c r="A4733" s="1" t="s">
        <v>4057</v>
      </c>
      <c r="B4733" s="1" t="s">
        <v>1120</v>
      </c>
      <c r="C4733" s="1">
        <v>0</v>
      </c>
      <c r="D4733" s="1">
        <v>43</v>
      </c>
      <c r="E4733" s="1">
        <v>2</v>
      </c>
      <c r="F4733" s="1">
        <v>3</v>
      </c>
      <c r="G4733" s="1" t="s">
        <v>10</v>
      </c>
      <c r="H4733" s="1" t="s">
        <v>48</v>
      </c>
    </row>
    <row r="4734" spans="1:8" x14ac:dyDescent="0.3">
      <c r="A4734" s="1" t="s">
        <v>4057</v>
      </c>
      <c r="B4734" s="1" t="s">
        <v>925</v>
      </c>
      <c r="C4734" s="1">
        <v>0</v>
      </c>
      <c r="D4734" s="1">
        <v>23</v>
      </c>
      <c r="E4734" s="1">
        <v>9</v>
      </c>
      <c r="F4734" s="1">
        <v>4</v>
      </c>
      <c r="G4734" s="1" t="s">
        <v>10</v>
      </c>
      <c r="H4734" s="1" t="s">
        <v>48</v>
      </c>
    </row>
    <row r="4735" spans="1:8" x14ac:dyDescent="0.3">
      <c r="A4735" s="1" t="s">
        <v>4057</v>
      </c>
      <c r="B4735" s="1" t="s">
        <v>764</v>
      </c>
      <c r="C4735" s="1">
        <v>0.1</v>
      </c>
      <c r="D4735" s="1">
        <v>1842</v>
      </c>
      <c r="E4735" s="1">
        <v>368</v>
      </c>
      <c r="F4735" s="1">
        <v>10</v>
      </c>
      <c r="G4735" s="1" t="s">
        <v>10</v>
      </c>
      <c r="H4735" s="1" t="s">
        <v>22</v>
      </c>
    </row>
    <row r="4736" spans="1:8" x14ac:dyDescent="0.3">
      <c r="A4736" s="1" t="s">
        <v>4057</v>
      </c>
      <c r="B4736" s="1" t="s">
        <v>1003</v>
      </c>
      <c r="C4736" s="1">
        <v>0</v>
      </c>
      <c r="D4736" s="1">
        <v>340</v>
      </c>
      <c r="E4736" s="1">
        <v>51</v>
      </c>
      <c r="F4736" s="1">
        <v>5</v>
      </c>
      <c r="G4736" s="1" t="s">
        <v>57</v>
      </c>
      <c r="H4736" s="1" t="s">
        <v>70</v>
      </c>
    </row>
    <row r="4737" spans="1:8" x14ac:dyDescent="0.3">
      <c r="A4737" s="1" t="s">
        <v>4058</v>
      </c>
      <c r="B4737" s="1" t="s">
        <v>1143</v>
      </c>
      <c r="C4737" s="1">
        <v>0</v>
      </c>
      <c r="D4737" s="1">
        <v>24</v>
      </c>
      <c r="E4737" s="1">
        <v>2</v>
      </c>
      <c r="F4737" s="1">
        <v>1</v>
      </c>
      <c r="G4737" s="1" t="s">
        <v>14</v>
      </c>
      <c r="H4737" s="1" t="s">
        <v>116</v>
      </c>
    </row>
    <row r="4738" spans="1:8" x14ac:dyDescent="0.3">
      <c r="A4738" s="1" t="s">
        <v>4059</v>
      </c>
      <c r="B4738" s="1" t="s">
        <v>4060</v>
      </c>
      <c r="C4738" s="1">
        <v>0.5</v>
      </c>
      <c r="D4738" s="1">
        <v>192</v>
      </c>
      <c r="E4738" s="1">
        <v>-108</v>
      </c>
      <c r="F4738" s="1">
        <v>9</v>
      </c>
      <c r="G4738" s="1" t="s">
        <v>10</v>
      </c>
      <c r="H4738" s="1" t="s">
        <v>77</v>
      </c>
    </row>
    <row r="4739" spans="1:8" x14ac:dyDescent="0.3">
      <c r="A4739" s="1" t="s">
        <v>4058</v>
      </c>
      <c r="B4739" s="1" t="s">
        <v>2145</v>
      </c>
      <c r="C4739" s="1">
        <v>0</v>
      </c>
      <c r="D4739" s="1">
        <v>34</v>
      </c>
      <c r="E4739" s="1">
        <v>3</v>
      </c>
      <c r="F4739" s="1">
        <v>3</v>
      </c>
      <c r="G4739" s="1" t="s">
        <v>10</v>
      </c>
      <c r="H4739" s="1" t="s">
        <v>18</v>
      </c>
    </row>
    <row r="4740" spans="1:8" x14ac:dyDescent="0.3">
      <c r="A4740" s="1" t="s">
        <v>4058</v>
      </c>
      <c r="B4740" s="1" t="s">
        <v>1577</v>
      </c>
      <c r="C4740" s="1">
        <v>0</v>
      </c>
      <c r="D4740" s="1">
        <v>41</v>
      </c>
      <c r="E4740" s="1">
        <v>11</v>
      </c>
      <c r="F4740" s="1">
        <v>6</v>
      </c>
      <c r="G4740" s="1" t="s">
        <v>10</v>
      </c>
      <c r="H4740" s="1" t="s">
        <v>48</v>
      </c>
    </row>
    <row r="4741" spans="1:8" x14ac:dyDescent="0.3">
      <c r="A4741" s="1" t="s">
        <v>4058</v>
      </c>
      <c r="B4741" s="1" t="s">
        <v>977</v>
      </c>
      <c r="C4741" s="1">
        <v>0</v>
      </c>
      <c r="D4741" s="1">
        <v>80</v>
      </c>
      <c r="E4741" s="1">
        <v>22</v>
      </c>
      <c r="F4741" s="1">
        <v>5</v>
      </c>
      <c r="G4741" s="1" t="s">
        <v>10</v>
      </c>
      <c r="H4741" s="1" t="s">
        <v>29</v>
      </c>
    </row>
    <row r="4742" spans="1:8" x14ac:dyDescent="0.3">
      <c r="A4742" s="1" t="s">
        <v>4058</v>
      </c>
      <c r="B4742" s="1" t="s">
        <v>2192</v>
      </c>
      <c r="C4742" s="1">
        <v>0</v>
      </c>
      <c r="D4742" s="1">
        <v>13</v>
      </c>
      <c r="E4742" s="1">
        <v>5</v>
      </c>
      <c r="F4742" s="1">
        <v>2</v>
      </c>
      <c r="G4742" s="1" t="s">
        <v>10</v>
      </c>
      <c r="H4742" s="1" t="s">
        <v>45</v>
      </c>
    </row>
    <row r="4743" spans="1:8" x14ac:dyDescent="0.3">
      <c r="A4743" s="1" t="s">
        <v>4058</v>
      </c>
      <c r="B4743" s="1" t="s">
        <v>2499</v>
      </c>
      <c r="C4743" s="1">
        <v>0</v>
      </c>
      <c r="D4743" s="1">
        <v>56</v>
      </c>
      <c r="E4743" s="1">
        <v>26</v>
      </c>
      <c r="F4743" s="1">
        <v>9</v>
      </c>
      <c r="G4743" s="1" t="s">
        <v>10</v>
      </c>
      <c r="H4743" s="1" t="s">
        <v>45</v>
      </c>
    </row>
    <row r="4744" spans="1:8" x14ac:dyDescent="0.3">
      <c r="A4744" s="1" t="s">
        <v>4061</v>
      </c>
      <c r="B4744" s="1" t="s">
        <v>663</v>
      </c>
      <c r="C4744" s="1">
        <v>0</v>
      </c>
      <c r="D4744" s="1">
        <v>63</v>
      </c>
      <c r="E4744" s="1">
        <v>28</v>
      </c>
      <c r="F4744" s="1">
        <v>4</v>
      </c>
      <c r="G4744" s="1" t="s">
        <v>10</v>
      </c>
      <c r="H4744" s="1" t="s">
        <v>91</v>
      </c>
    </row>
    <row r="4745" spans="1:8" x14ac:dyDescent="0.3">
      <c r="A4745" s="1" t="s">
        <v>4058</v>
      </c>
      <c r="B4745" s="1" t="s">
        <v>1363</v>
      </c>
      <c r="C4745" s="1">
        <v>0</v>
      </c>
      <c r="D4745" s="1">
        <v>214</v>
      </c>
      <c r="E4745" s="1">
        <v>30</v>
      </c>
      <c r="F4745" s="1">
        <v>3</v>
      </c>
      <c r="G4745" s="1" t="s">
        <v>57</v>
      </c>
      <c r="H4745" s="1" t="s">
        <v>96</v>
      </c>
    </row>
    <row r="4746" spans="1:8" x14ac:dyDescent="0.3">
      <c r="A4746" s="1" t="s">
        <v>4058</v>
      </c>
      <c r="B4746" s="1" t="s">
        <v>724</v>
      </c>
      <c r="C4746" s="1">
        <v>0.15</v>
      </c>
      <c r="D4746" s="1">
        <v>1048</v>
      </c>
      <c r="E4746" s="1">
        <v>-49</v>
      </c>
      <c r="F4746" s="1">
        <v>4</v>
      </c>
      <c r="G4746" s="1" t="s">
        <v>57</v>
      </c>
      <c r="H4746" s="1" t="s">
        <v>58</v>
      </c>
    </row>
    <row r="4747" spans="1:8" x14ac:dyDescent="0.3">
      <c r="A4747" s="1" t="s">
        <v>4058</v>
      </c>
      <c r="B4747" s="1" t="s">
        <v>2270</v>
      </c>
      <c r="C4747" s="1">
        <v>0.15</v>
      </c>
      <c r="D4747" s="1">
        <v>794</v>
      </c>
      <c r="E4747" s="1">
        <v>-19</v>
      </c>
      <c r="F4747" s="1">
        <v>3</v>
      </c>
      <c r="G4747" s="1" t="s">
        <v>57</v>
      </c>
      <c r="H4747" s="1" t="s">
        <v>58</v>
      </c>
    </row>
    <row r="4748" spans="1:8" x14ac:dyDescent="0.3">
      <c r="A4748" s="1" t="s">
        <v>4058</v>
      </c>
      <c r="B4748" s="1" t="s">
        <v>309</v>
      </c>
      <c r="C4748" s="1">
        <v>0.15</v>
      </c>
      <c r="D4748" s="1">
        <v>116</v>
      </c>
      <c r="E4748" s="1">
        <v>48</v>
      </c>
      <c r="F4748" s="1">
        <v>2</v>
      </c>
      <c r="G4748" s="1" t="s">
        <v>57</v>
      </c>
      <c r="H4748" s="1" t="s">
        <v>70</v>
      </c>
    </row>
    <row r="4749" spans="1:8" x14ac:dyDescent="0.3">
      <c r="A4749" s="1" t="s">
        <v>4062</v>
      </c>
      <c r="B4749" s="1" t="s">
        <v>2758</v>
      </c>
      <c r="C4749" s="1">
        <v>0</v>
      </c>
      <c r="D4749" s="1">
        <v>510</v>
      </c>
      <c r="E4749" s="1">
        <v>71</v>
      </c>
      <c r="F4749" s="1">
        <v>3</v>
      </c>
      <c r="G4749" s="1" t="s">
        <v>57</v>
      </c>
      <c r="H4749" s="1" t="s">
        <v>58</v>
      </c>
    </row>
    <row r="4750" spans="1:8" x14ac:dyDescent="0.3">
      <c r="A4750" s="1" t="s">
        <v>4063</v>
      </c>
      <c r="B4750" s="1" t="s">
        <v>363</v>
      </c>
      <c r="C4750" s="1">
        <v>0</v>
      </c>
      <c r="D4750" s="1">
        <v>158</v>
      </c>
      <c r="E4750" s="1">
        <v>69</v>
      </c>
      <c r="F4750" s="1">
        <v>3</v>
      </c>
      <c r="G4750" s="1" t="s">
        <v>10</v>
      </c>
      <c r="H4750" s="1" t="s">
        <v>18</v>
      </c>
    </row>
    <row r="4751" spans="1:8" x14ac:dyDescent="0.3">
      <c r="A4751" s="1" t="s">
        <v>4064</v>
      </c>
      <c r="B4751" s="1" t="s">
        <v>3219</v>
      </c>
      <c r="C4751" s="1">
        <v>0.1</v>
      </c>
      <c r="D4751" s="1">
        <v>464</v>
      </c>
      <c r="E4751" s="1">
        <v>88</v>
      </c>
      <c r="F4751" s="1">
        <v>3</v>
      </c>
      <c r="G4751" s="1" t="s">
        <v>14</v>
      </c>
      <c r="H4751" s="1" t="s">
        <v>15</v>
      </c>
    </row>
    <row r="4752" spans="1:8" x14ac:dyDescent="0.3">
      <c r="A4752" s="1" t="s">
        <v>4064</v>
      </c>
      <c r="B4752" s="1" t="s">
        <v>2098</v>
      </c>
      <c r="C4752" s="1">
        <v>0.1</v>
      </c>
      <c r="D4752" s="1">
        <v>2442</v>
      </c>
      <c r="E4752" s="1">
        <v>-244</v>
      </c>
      <c r="F4752" s="1">
        <v>7</v>
      </c>
      <c r="G4752" s="1" t="s">
        <v>14</v>
      </c>
      <c r="H4752" s="1" t="s">
        <v>15</v>
      </c>
    </row>
    <row r="4753" spans="1:8" x14ac:dyDescent="0.3">
      <c r="A4753" s="1" t="s">
        <v>4064</v>
      </c>
      <c r="B4753" s="1" t="s">
        <v>762</v>
      </c>
      <c r="C4753" s="1">
        <v>0</v>
      </c>
      <c r="D4753" s="1">
        <v>46</v>
      </c>
      <c r="E4753" s="1">
        <v>21</v>
      </c>
      <c r="F4753" s="1">
        <v>6</v>
      </c>
      <c r="G4753" s="1" t="s">
        <v>10</v>
      </c>
      <c r="H4753" s="1" t="s">
        <v>48</v>
      </c>
    </row>
    <row r="4754" spans="1:8" x14ac:dyDescent="0.3">
      <c r="A4754" s="1" t="s">
        <v>4064</v>
      </c>
      <c r="B4754" s="1" t="s">
        <v>627</v>
      </c>
      <c r="C4754" s="1">
        <v>0</v>
      </c>
      <c r="D4754" s="1">
        <v>68</v>
      </c>
      <c r="E4754" s="1">
        <v>24</v>
      </c>
      <c r="F4754" s="1">
        <v>5</v>
      </c>
      <c r="G4754" s="1" t="s">
        <v>10</v>
      </c>
      <c r="H4754" s="1" t="s">
        <v>45</v>
      </c>
    </row>
    <row r="4755" spans="1:8" x14ac:dyDescent="0.3">
      <c r="A4755" s="1" t="s">
        <v>4065</v>
      </c>
      <c r="B4755" s="1" t="s">
        <v>2417</v>
      </c>
      <c r="C4755" s="1">
        <v>0.1</v>
      </c>
      <c r="D4755" s="1">
        <v>462</v>
      </c>
      <c r="E4755" s="1">
        <v>92</v>
      </c>
      <c r="F4755" s="1">
        <v>4</v>
      </c>
      <c r="G4755" s="1" t="s">
        <v>10</v>
      </c>
      <c r="H4755" s="1" t="s">
        <v>22</v>
      </c>
    </row>
    <row r="4756" spans="1:8" x14ac:dyDescent="0.3">
      <c r="A4756" s="1" t="s">
        <v>4066</v>
      </c>
      <c r="B4756" s="1" t="s">
        <v>1506</v>
      </c>
      <c r="C4756" s="1">
        <v>0</v>
      </c>
      <c r="D4756" s="1">
        <v>62</v>
      </c>
      <c r="E4756" s="1">
        <v>6</v>
      </c>
      <c r="F4756" s="1">
        <v>5</v>
      </c>
      <c r="G4756" s="1" t="s">
        <v>10</v>
      </c>
      <c r="H4756" s="1" t="s">
        <v>48</v>
      </c>
    </row>
    <row r="4757" spans="1:8" x14ac:dyDescent="0.3">
      <c r="A4757" s="1" t="s">
        <v>4067</v>
      </c>
      <c r="B4757" s="1" t="s">
        <v>1157</v>
      </c>
      <c r="C4757" s="1">
        <v>0.5</v>
      </c>
      <c r="D4757" s="1">
        <v>35</v>
      </c>
      <c r="E4757" s="1">
        <v>-13</v>
      </c>
      <c r="F4757" s="1">
        <v>3</v>
      </c>
      <c r="G4757" s="1" t="s">
        <v>14</v>
      </c>
      <c r="H4757" s="1" t="s">
        <v>116</v>
      </c>
    </row>
    <row r="4758" spans="1:8" x14ac:dyDescent="0.3">
      <c r="A4758" s="1" t="s">
        <v>4067</v>
      </c>
      <c r="B4758" s="1" t="s">
        <v>530</v>
      </c>
      <c r="C4758" s="1">
        <v>0.5</v>
      </c>
      <c r="D4758" s="1">
        <v>86</v>
      </c>
      <c r="E4758" s="1">
        <v>-47</v>
      </c>
      <c r="F4758" s="1">
        <v>5</v>
      </c>
      <c r="G4758" s="1" t="s">
        <v>10</v>
      </c>
      <c r="H4758" s="1" t="s">
        <v>77</v>
      </c>
    </row>
    <row r="4759" spans="1:8" x14ac:dyDescent="0.3">
      <c r="A4759" s="1" t="s">
        <v>4067</v>
      </c>
      <c r="B4759" s="1" t="s">
        <v>389</v>
      </c>
      <c r="C4759" s="1">
        <v>0.5</v>
      </c>
      <c r="D4759" s="1">
        <v>81</v>
      </c>
      <c r="E4759" s="1">
        <v>-42</v>
      </c>
      <c r="F4759" s="1">
        <v>6</v>
      </c>
      <c r="G4759" s="1" t="s">
        <v>10</v>
      </c>
      <c r="H4759" s="1" t="s">
        <v>77</v>
      </c>
    </row>
    <row r="4760" spans="1:8" x14ac:dyDescent="0.3">
      <c r="A4760" s="1" t="s">
        <v>4068</v>
      </c>
      <c r="B4760" s="1" t="s">
        <v>166</v>
      </c>
      <c r="C4760" s="1">
        <v>0</v>
      </c>
      <c r="D4760" s="1">
        <v>19</v>
      </c>
      <c r="E4760" s="1">
        <v>9</v>
      </c>
      <c r="F4760" s="1">
        <v>1</v>
      </c>
      <c r="G4760" s="1" t="s">
        <v>10</v>
      </c>
      <c r="H4760" s="1" t="s">
        <v>29</v>
      </c>
    </row>
    <row r="4761" spans="1:8" x14ac:dyDescent="0.3">
      <c r="A4761" s="1" t="s">
        <v>4068</v>
      </c>
      <c r="B4761" s="1" t="s">
        <v>4069</v>
      </c>
      <c r="C4761" s="1">
        <v>0</v>
      </c>
      <c r="D4761" s="1">
        <v>89</v>
      </c>
      <c r="E4761" s="1">
        <v>23</v>
      </c>
      <c r="F4761" s="1">
        <v>3</v>
      </c>
      <c r="G4761" s="1" t="s">
        <v>10</v>
      </c>
      <c r="H4761" s="1" t="s">
        <v>11</v>
      </c>
    </row>
    <row r="4762" spans="1:8" x14ac:dyDescent="0.3">
      <c r="A4762" s="1" t="s">
        <v>4070</v>
      </c>
      <c r="B4762" s="1" t="s">
        <v>4071</v>
      </c>
      <c r="C4762" s="1">
        <v>0</v>
      </c>
      <c r="D4762" s="1">
        <v>215</v>
      </c>
      <c r="E4762" s="1">
        <v>88</v>
      </c>
      <c r="F4762" s="1">
        <v>3</v>
      </c>
      <c r="G4762" s="1" t="s">
        <v>57</v>
      </c>
      <c r="H4762" s="1" t="s">
        <v>58</v>
      </c>
    </row>
    <row r="4763" spans="1:8" x14ac:dyDescent="0.3">
      <c r="A4763" s="1" t="s">
        <v>4068</v>
      </c>
      <c r="B4763" s="1" t="s">
        <v>3124</v>
      </c>
      <c r="C4763" s="1">
        <v>0</v>
      </c>
      <c r="D4763" s="1">
        <v>573</v>
      </c>
      <c r="E4763" s="1">
        <v>138</v>
      </c>
      <c r="F4763" s="1">
        <v>3</v>
      </c>
      <c r="G4763" s="1" t="s">
        <v>57</v>
      </c>
      <c r="H4763" s="1" t="s">
        <v>79</v>
      </c>
    </row>
    <row r="4764" spans="1:8" x14ac:dyDescent="0.3">
      <c r="A4764" s="1" t="s">
        <v>4072</v>
      </c>
      <c r="B4764" s="1" t="s">
        <v>3086</v>
      </c>
      <c r="C4764" s="1">
        <v>0</v>
      </c>
      <c r="D4764" s="1">
        <v>124</v>
      </c>
      <c r="E4764" s="1">
        <v>38</v>
      </c>
      <c r="F4764" s="1">
        <v>4</v>
      </c>
      <c r="G4764" s="1" t="s">
        <v>10</v>
      </c>
      <c r="H4764" s="1" t="s">
        <v>91</v>
      </c>
    </row>
    <row r="4765" spans="1:8" x14ac:dyDescent="0.3">
      <c r="A4765" s="1" t="s">
        <v>4073</v>
      </c>
      <c r="B4765" s="1" t="s">
        <v>1026</v>
      </c>
      <c r="C4765" s="1">
        <v>0</v>
      </c>
      <c r="D4765" s="1">
        <v>16</v>
      </c>
      <c r="E4765" s="1">
        <v>6</v>
      </c>
      <c r="F4765" s="1">
        <v>2</v>
      </c>
      <c r="G4765" s="1" t="s">
        <v>10</v>
      </c>
      <c r="H4765" s="1" t="s">
        <v>48</v>
      </c>
    </row>
    <row r="4766" spans="1:8" x14ac:dyDescent="0.3">
      <c r="A4766" s="1" t="s">
        <v>4073</v>
      </c>
      <c r="B4766" s="1" t="s">
        <v>630</v>
      </c>
      <c r="C4766" s="1">
        <v>0</v>
      </c>
      <c r="D4766" s="1">
        <v>11</v>
      </c>
      <c r="E4766" s="1">
        <v>4</v>
      </c>
      <c r="F4766" s="1">
        <v>1</v>
      </c>
      <c r="G4766" s="1" t="s">
        <v>10</v>
      </c>
      <c r="H4766" s="1" t="s">
        <v>22</v>
      </c>
    </row>
    <row r="4767" spans="1:8" x14ac:dyDescent="0.3">
      <c r="A4767" s="1" t="s">
        <v>4074</v>
      </c>
      <c r="B4767" s="1" t="s">
        <v>343</v>
      </c>
      <c r="C4767" s="1">
        <v>0.4</v>
      </c>
      <c r="D4767" s="1">
        <v>73</v>
      </c>
      <c r="E4767" s="1">
        <v>-49</v>
      </c>
      <c r="F4767" s="1">
        <v>5</v>
      </c>
      <c r="G4767" s="1" t="s">
        <v>10</v>
      </c>
      <c r="H4767" s="1" t="s">
        <v>22</v>
      </c>
    </row>
    <row r="4768" spans="1:8" x14ac:dyDescent="0.3">
      <c r="A4768" s="1" t="s">
        <v>4073</v>
      </c>
      <c r="B4768" s="1" t="s">
        <v>237</v>
      </c>
      <c r="C4768" s="1">
        <v>0</v>
      </c>
      <c r="D4768" s="1">
        <v>159</v>
      </c>
      <c r="E4768" s="1">
        <v>53</v>
      </c>
      <c r="F4768" s="1">
        <v>2</v>
      </c>
      <c r="G4768" s="1" t="s">
        <v>57</v>
      </c>
      <c r="H4768" s="1" t="s">
        <v>70</v>
      </c>
    </row>
    <row r="4769" spans="1:8" x14ac:dyDescent="0.3">
      <c r="A4769" s="1" t="s">
        <v>4075</v>
      </c>
      <c r="B4769" s="1" t="s">
        <v>2809</v>
      </c>
      <c r="C4769" s="1">
        <v>0</v>
      </c>
      <c r="D4769" s="1">
        <v>42</v>
      </c>
      <c r="E4769" s="1">
        <v>0</v>
      </c>
      <c r="F4769" s="1">
        <v>5</v>
      </c>
      <c r="G4769" s="1" t="s">
        <v>10</v>
      </c>
      <c r="H4769" s="1" t="s">
        <v>45</v>
      </c>
    </row>
    <row r="4770" spans="1:8" x14ac:dyDescent="0.3">
      <c r="A4770" s="1" t="s">
        <v>4076</v>
      </c>
      <c r="B4770" s="1" t="s">
        <v>244</v>
      </c>
      <c r="C4770" s="1">
        <v>0.5</v>
      </c>
      <c r="D4770" s="1">
        <v>73</v>
      </c>
      <c r="E4770" s="1">
        <v>-7</v>
      </c>
      <c r="F4770" s="1">
        <v>3</v>
      </c>
      <c r="G4770" s="1" t="s">
        <v>10</v>
      </c>
      <c r="H4770" s="1" t="s">
        <v>22</v>
      </c>
    </row>
    <row r="4771" spans="1:8" x14ac:dyDescent="0.3">
      <c r="A4771" s="1" t="s">
        <v>4077</v>
      </c>
      <c r="B4771" s="1" t="s">
        <v>1283</v>
      </c>
      <c r="C4771" s="1">
        <v>0.1</v>
      </c>
      <c r="D4771" s="1">
        <v>222</v>
      </c>
      <c r="E4771" s="1">
        <v>69</v>
      </c>
      <c r="F4771" s="1">
        <v>2</v>
      </c>
      <c r="G4771" s="1" t="s">
        <v>14</v>
      </c>
      <c r="H4771" s="1" t="s">
        <v>15</v>
      </c>
    </row>
    <row r="4772" spans="1:8" x14ac:dyDescent="0.3">
      <c r="A4772" s="1" t="s">
        <v>4077</v>
      </c>
      <c r="B4772" s="1" t="s">
        <v>1825</v>
      </c>
      <c r="C4772" s="1">
        <v>0</v>
      </c>
      <c r="D4772" s="1">
        <v>18</v>
      </c>
      <c r="E4772" s="1">
        <v>8</v>
      </c>
      <c r="F4772" s="1">
        <v>2</v>
      </c>
      <c r="G4772" s="1" t="s">
        <v>10</v>
      </c>
      <c r="H4772" s="1" t="s">
        <v>45</v>
      </c>
    </row>
    <row r="4773" spans="1:8" x14ac:dyDescent="0.3">
      <c r="A4773" s="1" t="s">
        <v>4078</v>
      </c>
      <c r="B4773" s="1" t="s">
        <v>2981</v>
      </c>
      <c r="C4773" s="1">
        <v>0</v>
      </c>
      <c r="D4773" s="1">
        <v>138</v>
      </c>
      <c r="E4773" s="1">
        <v>36</v>
      </c>
      <c r="F4773" s="1">
        <v>3</v>
      </c>
      <c r="G4773" s="1" t="s">
        <v>14</v>
      </c>
      <c r="H4773" s="1" t="s">
        <v>36</v>
      </c>
    </row>
    <row r="4774" spans="1:8" x14ac:dyDescent="0.3">
      <c r="A4774" s="1" t="s">
        <v>4079</v>
      </c>
      <c r="B4774" s="1" t="s">
        <v>4080</v>
      </c>
      <c r="C4774" s="1">
        <v>0.6</v>
      </c>
      <c r="D4774" s="1">
        <v>49</v>
      </c>
      <c r="E4774" s="1">
        <v>-20</v>
      </c>
      <c r="F4774" s="1">
        <v>3</v>
      </c>
      <c r="G4774" s="1" t="s">
        <v>10</v>
      </c>
      <c r="H4774" s="1" t="s">
        <v>73</v>
      </c>
    </row>
    <row r="4775" spans="1:8" x14ac:dyDescent="0.3">
      <c r="A4775" s="1" t="s">
        <v>4079</v>
      </c>
      <c r="B4775" s="1" t="s">
        <v>42</v>
      </c>
      <c r="C4775" s="1">
        <v>0.5</v>
      </c>
      <c r="D4775" s="1">
        <v>110</v>
      </c>
      <c r="E4775" s="1">
        <v>-70</v>
      </c>
      <c r="F4775" s="1">
        <v>4</v>
      </c>
      <c r="G4775" s="1" t="s">
        <v>10</v>
      </c>
      <c r="H4775" s="1" t="s">
        <v>18</v>
      </c>
    </row>
    <row r="4776" spans="1:8" x14ac:dyDescent="0.3">
      <c r="A4776" s="1" t="s">
        <v>4079</v>
      </c>
      <c r="B4776" s="1" t="s">
        <v>756</v>
      </c>
      <c r="C4776" s="1">
        <v>0.5</v>
      </c>
      <c r="D4776" s="1">
        <v>14</v>
      </c>
      <c r="E4776" s="1">
        <v>0</v>
      </c>
      <c r="F4776" s="1">
        <v>1</v>
      </c>
      <c r="G4776" s="1" t="s">
        <v>10</v>
      </c>
      <c r="H4776" s="1" t="s">
        <v>18</v>
      </c>
    </row>
    <row r="4777" spans="1:8" x14ac:dyDescent="0.3">
      <c r="A4777" s="1" t="s">
        <v>4079</v>
      </c>
      <c r="B4777" s="1" t="s">
        <v>1344</v>
      </c>
      <c r="C4777" s="1">
        <v>0.5</v>
      </c>
      <c r="D4777" s="1">
        <v>73</v>
      </c>
      <c r="E4777" s="1">
        <v>-31</v>
      </c>
      <c r="F4777" s="1">
        <v>5</v>
      </c>
      <c r="G4777" s="1" t="s">
        <v>10</v>
      </c>
      <c r="H4777" s="1" t="s">
        <v>48</v>
      </c>
    </row>
    <row r="4778" spans="1:8" x14ac:dyDescent="0.3">
      <c r="A4778" s="1" t="s">
        <v>4079</v>
      </c>
      <c r="B4778" s="1" t="s">
        <v>294</v>
      </c>
      <c r="C4778" s="1">
        <v>0.5</v>
      </c>
      <c r="D4778" s="1">
        <v>32</v>
      </c>
      <c r="E4778" s="1">
        <v>-31</v>
      </c>
      <c r="F4778" s="1">
        <v>5</v>
      </c>
      <c r="G4778" s="1" t="s">
        <v>10</v>
      </c>
      <c r="H4778" s="1" t="s">
        <v>29</v>
      </c>
    </row>
    <row r="4779" spans="1:8" x14ac:dyDescent="0.3">
      <c r="A4779" s="1" t="s">
        <v>4078</v>
      </c>
      <c r="B4779" s="1" t="s">
        <v>482</v>
      </c>
      <c r="C4779" s="1">
        <v>0</v>
      </c>
      <c r="D4779" s="1">
        <v>149</v>
      </c>
      <c r="E4779" s="1">
        <v>49</v>
      </c>
      <c r="F4779" s="1">
        <v>3</v>
      </c>
      <c r="G4779" s="1" t="s">
        <v>10</v>
      </c>
      <c r="H4779" s="1" t="s">
        <v>18</v>
      </c>
    </row>
    <row r="4780" spans="1:8" x14ac:dyDescent="0.3">
      <c r="A4780" s="1" t="s">
        <v>4078</v>
      </c>
      <c r="B4780" s="1" t="s">
        <v>4081</v>
      </c>
      <c r="C4780" s="1">
        <v>0</v>
      </c>
      <c r="D4780" s="1">
        <v>35</v>
      </c>
      <c r="E4780" s="1">
        <v>6</v>
      </c>
      <c r="F4780" s="1">
        <v>7</v>
      </c>
      <c r="G4780" s="1" t="s">
        <v>10</v>
      </c>
      <c r="H4780" s="1" t="s">
        <v>45</v>
      </c>
    </row>
    <row r="4781" spans="1:8" x14ac:dyDescent="0.3">
      <c r="A4781" s="1" t="s">
        <v>4079</v>
      </c>
      <c r="B4781" s="1" t="s">
        <v>4082</v>
      </c>
      <c r="C4781" s="1">
        <v>0.65</v>
      </c>
      <c r="D4781" s="1">
        <v>678</v>
      </c>
      <c r="E4781" s="1">
        <v>-813</v>
      </c>
      <c r="F4781" s="1">
        <v>3</v>
      </c>
      <c r="G4781" s="1" t="s">
        <v>57</v>
      </c>
      <c r="H4781" s="1" t="s">
        <v>70</v>
      </c>
    </row>
    <row r="4782" spans="1:8" x14ac:dyDescent="0.3">
      <c r="A4782" s="1" t="s">
        <v>4083</v>
      </c>
      <c r="B4782" s="1" t="s">
        <v>1266</v>
      </c>
      <c r="C4782" s="1">
        <v>0.5</v>
      </c>
      <c r="D4782" s="1">
        <v>118</v>
      </c>
      <c r="E4782" s="1">
        <v>-78</v>
      </c>
      <c r="F4782" s="1">
        <v>5</v>
      </c>
      <c r="G4782" s="1" t="s">
        <v>14</v>
      </c>
      <c r="H4782" s="1" t="s">
        <v>36</v>
      </c>
    </row>
    <row r="4783" spans="1:8" x14ac:dyDescent="0.3">
      <c r="A4783" s="1" t="s">
        <v>4083</v>
      </c>
      <c r="B4783" s="1" t="s">
        <v>4084</v>
      </c>
      <c r="C4783" s="1">
        <v>0.5</v>
      </c>
      <c r="D4783" s="1">
        <v>45</v>
      </c>
      <c r="E4783" s="1">
        <v>-41</v>
      </c>
      <c r="F4783" s="1">
        <v>1</v>
      </c>
      <c r="G4783" s="1" t="s">
        <v>10</v>
      </c>
      <c r="H4783" s="1" t="s">
        <v>73</v>
      </c>
    </row>
    <row r="4784" spans="1:8" x14ac:dyDescent="0.3">
      <c r="A4784" s="1" t="s">
        <v>4083</v>
      </c>
      <c r="B4784" s="1" t="s">
        <v>943</v>
      </c>
      <c r="C4784" s="1">
        <v>0.5</v>
      </c>
      <c r="D4784" s="1">
        <v>26</v>
      </c>
      <c r="E4784" s="1">
        <v>-22</v>
      </c>
      <c r="F4784" s="1">
        <v>2</v>
      </c>
      <c r="G4784" s="1" t="s">
        <v>10</v>
      </c>
      <c r="H4784" s="1" t="s">
        <v>18</v>
      </c>
    </row>
    <row r="4785" spans="1:8" x14ac:dyDescent="0.3">
      <c r="A4785" s="1" t="s">
        <v>4083</v>
      </c>
      <c r="B4785" s="1" t="s">
        <v>363</v>
      </c>
      <c r="C4785" s="1">
        <v>0.5</v>
      </c>
      <c r="D4785" s="1">
        <v>132</v>
      </c>
      <c r="E4785" s="1">
        <v>-16</v>
      </c>
      <c r="F4785" s="1">
        <v>5</v>
      </c>
      <c r="G4785" s="1" t="s">
        <v>10</v>
      </c>
      <c r="H4785" s="1" t="s">
        <v>18</v>
      </c>
    </row>
    <row r="4786" spans="1:8" x14ac:dyDescent="0.3">
      <c r="A4786" s="1" t="s">
        <v>4083</v>
      </c>
      <c r="B4786" s="1" t="s">
        <v>357</v>
      </c>
      <c r="C4786" s="1">
        <v>0.5</v>
      </c>
      <c r="D4786" s="1">
        <v>15</v>
      </c>
      <c r="E4786" s="1">
        <v>-2</v>
      </c>
      <c r="F4786" s="1">
        <v>3</v>
      </c>
      <c r="G4786" s="1" t="s">
        <v>10</v>
      </c>
      <c r="H4786" s="1" t="s">
        <v>18</v>
      </c>
    </row>
    <row r="4787" spans="1:8" x14ac:dyDescent="0.3">
      <c r="A4787" s="1" t="s">
        <v>4083</v>
      </c>
      <c r="B4787" s="1" t="s">
        <v>1428</v>
      </c>
      <c r="C4787" s="1">
        <v>0.5</v>
      </c>
      <c r="D4787" s="1">
        <v>30</v>
      </c>
      <c r="E4787" s="1">
        <v>-20</v>
      </c>
      <c r="F4787" s="1">
        <v>2</v>
      </c>
      <c r="G4787" s="1" t="s">
        <v>10</v>
      </c>
      <c r="H4787" s="1" t="s">
        <v>48</v>
      </c>
    </row>
    <row r="4788" spans="1:8" x14ac:dyDescent="0.3">
      <c r="A4788" s="1" t="s">
        <v>4083</v>
      </c>
      <c r="B4788" s="1" t="s">
        <v>1738</v>
      </c>
      <c r="C4788" s="1">
        <v>0.5</v>
      </c>
      <c r="D4788" s="1">
        <v>12</v>
      </c>
      <c r="E4788" s="1">
        <v>-10</v>
      </c>
      <c r="F4788" s="1">
        <v>4</v>
      </c>
      <c r="G4788" s="1" t="s">
        <v>10</v>
      </c>
      <c r="H4788" s="1" t="s">
        <v>48</v>
      </c>
    </row>
    <row r="4789" spans="1:8" x14ac:dyDescent="0.3">
      <c r="A4789" s="1" t="s">
        <v>4083</v>
      </c>
      <c r="B4789" s="1" t="s">
        <v>2072</v>
      </c>
      <c r="C4789" s="1">
        <v>0.5</v>
      </c>
      <c r="D4789" s="1">
        <v>52</v>
      </c>
      <c r="E4789" s="1">
        <v>-17</v>
      </c>
      <c r="F4789" s="1">
        <v>8</v>
      </c>
      <c r="G4789" s="1" t="s">
        <v>10</v>
      </c>
      <c r="H4789" s="1" t="s">
        <v>29</v>
      </c>
    </row>
    <row r="4790" spans="1:8" x14ac:dyDescent="0.3">
      <c r="A4790" s="1" t="s">
        <v>4085</v>
      </c>
      <c r="B4790" s="1" t="s">
        <v>3696</v>
      </c>
      <c r="C4790" s="1">
        <v>0</v>
      </c>
      <c r="D4790" s="1">
        <v>120</v>
      </c>
      <c r="E4790" s="1">
        <v>3</v>
      </c>
      <c r="F4790" s="1">
        <v>4</v>
      </c>
      <c r="G4790" s="1" t="s">
        <v>10</v>
      </c>
      <c r="H4790" s="1" t="s">
        <v>11</v>
      </c>
    </row>
    <row r="4791" spans="1:8" x14ac:dyDescent="0.3">
      <c r="A4791" s="1" t="s">
        <v>4086</v>
      </c>
      <c r="B4791" s="1" t="s">
        <v>4087</v>
      </c>
      <c r="C4791" s="1">
        <v>0.15</v>
      </c>
      <c r="D4791" s="1">
        <v>331</v>
      </c>
      <c r="E4791" s="1">
        <v>27</v>
      </c>
      <c r="F4791" s="1">
        <v>3</v>
      </c>
      <c r="G4791" s="1" t="s">
        <v>57</v>
      </c>
      <c r="H4791" s="1" t="s">
        <v>70</v>
      </c>
    </row>
    <row r="4792" spans="1:8" x14ac:dyDescent="0.3">
      <c r="A4792" s="1" t="s">
        <v>4083</v>
      </c>
      <c r="B4792" s="1" t="s">
        <v>4088</v>
      </c>
      <c r="C4792" s="1">
        <v>0.5</v>
      </c>
      <c r="D4792" s="1">
        <v>252</v>
      </c>
      <c r="E4792" s="1">
        <v>-35</v>
      </c>
      <c r="F4792" s="1">
        <v>4</v>
      </c>
      <c r="G4792" s="1" t="s">
        <v>57</v>
      </c>
      <c r="H4792" s="1" t="s">
        <v>70</v>
      </c>
    </row>
    <row r="4793" spans="1:8" x14ac:dyDescent="0.3">
      <c r="A4793" s="1" t="s">
        <v>4089</v>
      </c>
      <c r="B4793" s="1" t="s">
        <v>4090</v>
      </c>
      <c r="C4793" s="1">
        <v>0</v>
      </c>
      <c r="D4793" s="1">
        <v>123</v>
      </c>
      <c r="E4793" s="1">
        <v>33</v>
      </c>
      <c r="F4793" s="1">
        <v>4</v>
      </c>
      <c r="G4793" s="1" t="s">
        <v>57</v>
      </c>
      <c r="H4793" s="1" t="s">
        <v>96</v>
      </c>
    </row>
    <row r="4794" spans="1:8" x14ac:dyDescent="0.3">
      <c r="A4794" s="1" t="s">
        <v>4091</v>
      </c>
      <c r="B4794" s="1" t="s">
        <v>1300</v>
      </c>
      <c r="C4794" s="1">
        <v>0</v>
      </c>
      <c r="D4794" s="1">
        <v>58</v>
      </c>
      <c r="E4794" s="1">
        <v>13</v>
      </c>
      <c r="F4794" s="1">
        <v>3</v>
      </c>
      <c r="G4794" s="1" t="s">
        <v>10</v>
      </c>
      <c r="H4794" s="1" t="s">
        <v>18</v>
      </c>
    </row>
    <row r="4795" spans="1:8" x14ac:dyDescent="0.3">
      <c r="A4795" s="1" t="s">
        <v>4092</v>
      </c>
      <c r="B4795" s="1" t="s">
        <v>2269</v>
      </c>
      <c r="C4795" s="1">
        <v>0.5</v>
      </c>
      <c r="D4795" s="1">
        <v>28</v>
      </c>
      <c r="E4795" s="1">
        <v>-20</v>
      </c>
      <c r="F4795" s="1">
        <v>1</v>
      </c>
      <c r="G4795" s="1" t="s">
        <v>14</v>
      </c>
      <c r="H4795" s="1" t="s">
        <v>36</v>
      </c>
    </row>
    <row r="4796" spans="1:8" x14ac:dyDescent="0.3">
      <c r="A4796" s="1" t="s">
        <v>4092</v>
      </c>
      <c r="B4796" s="1" t="s">
        <v>1133</v>
      </c>
      <c r="C4796" s="1">
        <v>0.6</v>
      </c>
      <c r="D4796" s="1">
        <v>40</v>
      </c>
      <c r="E4796" s="1">
        <v>-47</v>
      </c>
      <c r="F4796" s="1">
        <v>4</v>
      </c>
      <c r="G4796" s="1" t="s">
        <v>14</v>
      </c>
      <c r="H4796" s="1" t="s">
        <v>116</v>
      </c>
    </row>
    <row r="4797" spans="1:8" x14ac:dyDescent="0.3">
      <c r="A4797" s="1" t="s">
        <v>4092</v>
      </c>
      <c r="B4797" s="1" t="s">
        <v>642</v>
      </c>
      <c r="C4797" s="1">
        <v>0.5</v>
      </c>
      <c r="D4797" s="1">
        <v>163</v>
      </c>
      <c r="E4797" s="1">
        <v>-39</v>
      </c>
      <c r="F4797" s="1">
        <v>5</v>
      </c>
      <c r="G4797" s="1" t="s">
        <v>57</v>
      </c>
      <c r="H4797" s="1" t="s">
        <v>70</v>
      </c>
    </row>
    <row r="4798" spans="1:8" x14ac:dyDescent="0.3">
      <c r="A4798" s="1" t="s">
        <v>4093</v>
      </c>
      <c r="B4798" s="1" t="s">
        <v>412</v>
      </c>
      <c r="C4798" s="1">
        <v>0</v>
      </c>
      <c r="D4798" s="1">
        <v>67</v>
      </c>
      <c r="E4798" s="1">
        <v>20</v>
      </c>
      <c r="F4798" s="1">
        <v>4</v>
      </c>
      <c r="G4798" s="1" t="s">
        <v>10</v>
      </c>
      <c r="H4798" s="1" t="s">
        <v>11</v>
      </c>
    </row>
    <row r="4799" spans="1:8" x14ac:dyDescent="0.3">
      <c r="A4799" s="1" t="s">
        <v>4094</v>
      </c>
      <c r="B4799" s="1" t="s">
        <v>1428</v>
      </c>
      <c r="C4799" s="1">
        <v>0.5</v>
      </c>
      <c r="D4799" s="1">
        <v>44</v>
      </c>
      <c r="E4799" s="1">
        <v>-29</v>
      </c>
      <c r="F4799" s="1">
        <v>3</v>
      </c>
      <c r="G4799" s="1" t="s">
        <v>10</v>
      </c>
      <c r="H4799" s="1" t="s">
        <v>48</v>
      </c>
    </row>
    <row r="4800" spans="1:8" x14ac:dyDescent="0.3">
      <c r="A4800" s="1" t="s">
        <v>4093</v>
      </c>
      <c r="B4800" s="1" t="s">
        <v>441</v>
      </c>
      <c r="C4800" s="1">
        <v>0</v>
      </c>
      <c r="D4800" s="1">
        <v>366</v>
      </c>
      <c r="E4800" s="1">
        <v>44</v>
      </c>
      <c r="F4800" s="1">
        <v>5</v>
      </c>
      <c r="G4800" s="1" t="s">
        <v>57</v>
      </c>
      <c r="H4800" s="1" t="s">
        <v>70</v>
      </c>
    </row>
    <row r="4801" spans="1:8" x14ac:dyDescent="0.3">
      <c r="A4801" s="1" t="s">
        <v>4095</v>
      </c>
      <c r="B4801" s="1" t="s">
        <v>2313</v>
      </c>
      <c r="C4801" s="1">
        <v>0.2</v>
      </c>
      <c r="D4801" s="1">
        <v>313</v>
      </c>
      <c r="E4801" s="1">
        <v>27</v>
      </c>
      <c r="F4801" s="1">
        <v>4</v>
      </c>
      <c r="G4801" s="1" t="s">
        <v>14</v>
      </c>
      <c r="H4801" s="1" t="s">
        <v>36</v>
      </c>
    </row>
    <row r="4802" spans="1:8" x14ac:dyDescent="0.3">
      <c r="A4802" s="1" t="s">
        <v>4096</v>
      </c>
      <c r="B4802" s="1" t="s">
        <v>13</v>
      </c>
      <c r="C4802" s="1">
        <v>0</v>
      </c>
      <c r="D4802" s="1">
        <v>366</v>
      </c>
      <c r="E4802" s="1">
        <v>124</v>
      </c>
      <c r="F4802" s="1">
        <v>3</v>
      </c>
      <c r="G4802" s="1" t="s">
        <v>14</v>
      </c>
      <c r="H4802" s="1" t="s">
        <v>15</v>
      </c>
    </row>
    <row r="4803" spans="1:8" x14ac:dyDescent="0.3">
      <c r="A4803" s="1" t="s">
        <v>4096</v>
      </c>
      <c r="B4803" s="1" t="s">
        <v>1269</v>
      </c>
      <c r="C4803" s="1">
        <v>0</v>
      </c>
      <c r="D4803" s="1">
        <v>968</v>
      </c>
      <c r="E4803" s="1">
        <v>407</v>
      </c>
      <c r="F4803" s="1">
        <v>8</v>
      </c>
      <c r="G4803" s="1" t="s">
        <v>14</v>
      </c>
      <c r="H4803" s="1" t="s">
        <v>15</v>
      </c>
    </row>
    <row r="4804" spans="1:8" x14ac:dyDescent="0.3">
      <c r="A4804" s="1" t="s">
        <v>4095</v>
      </c>
      <c r="B4804" s="1" t="s">
        <v>953</v>
      </c>
      <c r="C4804" s="1">
        <v>0.1</v>
      </c>
      <c r="D4804" s="1">
        <v>135</v>
      </c>
      <c r="E4804" s="1">
        <v>34</v>
      </c>
      <c r="F4804" s="1">
        <v>3</v>
      </c>
      <c r="G4804" s="1" t="s">
        <v>10</v>
      </c>
      <c r="H4804" s="1" t="s">
        <v>18</v>
      </c>
    </row>
    <row r="4805" spans="1:8" x14ac:dyDescent="0.3">
      <c r="A4805" s="1" t="s">
        <v>4095</v>
      </c>
      <c r="B4805" s="1" t="s">
        <v>961</v>
      </c>
      <c r="C4805" s="1">
        <v>0.1</v>
      </c>
      <c r="D4805" s="1">
        <v>215</v>
      </c>
      <c r="E4805" s="1">
        <v>50</v>
      </c>
      <c r="F4805" s="1">
        <v>2</v>
      </c>
      <c r="G4805" s="1" t="s">
        <v>57</v>
      </c>
      <c r="H4805" s="1" t="s">
        <v>58</v>
      </c>
    </row>
    <row r="4806" spans="1:8" x14ac:dyDescent="0.3">
      <c r="A4806" s="1" t="s">
        <v>4097</v>
      </c>
      <c r="B4806" s="1" t="s">
        <v>4098</v>
      </c>
      <c r="C4806" s="1">
        <v>0.1</v>
      </c>
      <c r="D4806" s="1">
        <v>306</v>
      </c>
      <c r="E4806" s="1">
        <v>20</v>
      </c>
      <c r="F4806" s="1">
        <v>2</v>
      </c>
      <c r="G4806" s="1" t="s">
        <v>14</v>
      </c>
      <c r="H4806" s="1" t="s">
        <v>15</v>
      </c>
    </row>
    <row r="4807" spans="1:8" x14ac:dyDescent="0.3">
      <c r="A4807" s="1" t="s">
        <v>4097</v>
      </c>
      <c r="B4807" s="1" t="s">
        <v>434</v>
      </c>
      <c r="C4807" s="1">
        <v>0</v>
      </c>
      <c r="D4807" s="1">
        <v>32</v>
      </c>
      <c r="E4807" s="1">
        <v>8</v>
      </c>
      <c r="F4807" s="1">
        <v>5</v>
      </c>
      <c r="G4807" s="1" t="s">
        <v>10</v>
      </c>
      <c r="H4807" s="1" t="s">
        <v>48</v>
      </c>
    </row>
    <row r="4808" spans="1:8" x14ac:dyDescent="0.3">
      <c r="A4808" s="1" t="s">
        <v>4099</v>
      </c>
      <c r="B4808" s="1" t="s">
        <v>253</v>
      </c>
      <c r="C4808" s="1">
        <v>0.5</v>
      </c>
      <c r="D4808" s="1">
        <v>107</v>
      </c>
      <c r="E4808" s="1">
        <v>-47</v>
      </c>
      <c r="F4808" s="1">
        <v>8</v>
      </c>
      <c r="G4808" s="1" t="s">
        <v>10</v>
      </c>
      <c r="H4808" s="1" t="s">
        <v>18</v>
      </c>
    </row>
    <row r="4809" spans="1:8" x14ac:dyDescent="0.3">
      <c r="A4809" s="1" t="s">
        <v>4099</v>
      </c>
      <c r="B4809" s="1" t="s">
        <v>4100</v>
      </c>
      <c r="C4809" s="1">
        <v>0.5</v>
      </c>
      <c r="D4809" s="1">
        <v>21</v>
      </c>
      <c r="E4809" s="1">
        <v>-5</v>
      </c>
      <c r="F4809" s="1">
        <v>5</v>
      </c>
      <c r="G4809" s="1" t="s">
        <v>10</v>
      </c>
      <c r="H4809" s="1" t="s">
        <v>29</v>
      </c>
    </row>
    <row r="4810" spans="1:8" x14ac:dyDescent="0.3">
      <c r="A4810" s="1" t="s">
        <v>4101</v>
      </c>
      <c r="B4810" s="1" t="s">
        <v>2696</v>
      </c>
      <c r="C4810" s="1">
        <v>0</v>
      </c>
      <c r="D4810" s="1">
        <v>27</v>
      </c>
      <c r="E4810" s="1">
        <v>5</v>
      </c>
      <c r="F4810" s="1">
        <v>2</v>
      </c>
      <c r="G4810" s="1" t="s">
        <v>10</v>
      </c>
      <c r="H4810" s="1" t="s">
        <v>45</v>
      </c>
    </row>
    <row r="4811" spans="1:8" x14ac:dyDescent="0.3">
      <c r="A4811" s="1" t="s">
        <v>4102</v>
      </c>
      <c r="B4811" s="1" t="s">
        <v>1044</v>
      </c>
      <c r="C4811" s="1">
        <v>0.5</v>
      </c>
      <c r="D4811" s="1">
        <v>69</v>
      </c>
      <c r="E4811" s="1">
        <v>-65</v>
      </c>
      <c r="F4811" s="1">
        <v>2</v>
      </c>
      <c r="G4811" s="1" t="s">
        <v>10</v>
      </c>
      <c r="H4811" s="1" t="s">
        <v>73</v>
      </c>
    </row>
    <row r="4812" spans="1:8" x14ac:dyDescent="0.3">
      <c r="A4812" s="1" t="s">
        <v>4103</v>
      </c>
      <c r="B4812" s="1" t="s">
        <v>1204</v>
      </c>
      <c r="C4812" s="1">
        <v>0</v>
      </c>
      <c r="D4812" s="1">
        <v>376</v>
      </c>
      <c r="E4812" s="1">
        <v>30</v>
      </c>
      <c r="F4812" s="1">
        <v>7</v>
      </c>
      <c r="G4812" s="1" t="s">
        <v>10</v>
      </c>
      <c r="H4812" s="1" t="s">
        <v>18</v>
      </c>
    </row>
    <row r="4813" spans="1:8" x14ac:dyDescent="0.3">
      <c r="A4813" s="1" t="s">
        <v>4104</v>
      </c>
      <c r="B4813" s="1" t="s">
        <v>4105</v>
      </c>
      <c r="C4813" s="1">
        <v>0.5</v>
      </c>
      <c r="D4813" s="1">
        <v>59</v>
      </c>
      <c r="E4813" s="1">
        <v>-1</v>
      </c>
      <c r="F4813" s="1">
        <v>3</v>
      </c>
      <c r="G4813" s="1" t="s">
        <v>10</v>
      </c>
      <c r="H4813" s="1" t="s">
        <v>91</v>
      </c>
    </row>
    <row r="4814" spans="1:8" x14ac:dyDescent="0.3">
      <c r="A4814" s="1" t="s">
        <v>4104</v>
      </c>
      <c r="B4814" s="1" t="s">
        <v>1250</v>
      </c>
      <c r="C4814" s="1">
        <v>0.5</v>
      </c>
      <c r="D4814" s="1">
        <v>20</v>
      </c>
      <c r="E4814" s="1">
        <v>-5</v>
      </c>
      <c r="F4814" s="1">
        <v>3</v>
      </c>
      <c r="G4814" s="1" t="s">
        <v>10</v>
      </c>
      <c r="H4814" s="1" t="s">
        <v>91</v>
      </c>
    </row>
    <row r="4815" spans="1:8" x14ac:dyDescent="0.3">
      <c r="A4815" s="1" t="s">
        <v>4104</v>
      </c>
      <c r="B4815" s="1" t="s">
        <v>773</v>
      </c>
      <c r="C4815" s="1">
        <v>0.5</v>
      </c>
      <c r="D4815" s="1">
        <v>264</v>
      </c>
      <c r="E4815" s="1">
        <v>-132</v>
      </c>
      <c r="F4815" s="1">
        <v>2</v>
      </c>
      <c r="G4815" s="1" t="s">
        <v>57</v>
      </c>
      <c r="H4815" s="1" t="s">
        <v>79</v>
      </c>
    </row>
    <row r="4816" spans="1:8" x14ac:dyDescent="0.3">
      <c r="A4816" s="1" t="s">
        <v>4104</v>
      </c>
      <c r="B4816" s="1" t="s">
        <v>367</v>
      </c>
      <c r="C4816" s="1">
        <v>0.5</v>
      </c>
      <c r="D4816" s="1">
        <v>69</v>
      </c>
      <c r="E4816" s="1">
        <v>-62</v>
      </c>
      <c r="F4816" s="1">
        <v>1</v>
      </c>
      <c r="G4816" s="1" t="s">
        <v>57</v>
      </c>
      <c r="H4816" s="1" t="s">
        <v>70</v>
      </c>
    </row>
    <row r="4817" spans="1:8" x14ac:dyDescent="0.3">
      <c r="A4817" s="1" t="s">
        <v>4104</v>
      </c>
      <c r="B4817" s="1" t="s">
        <v>4106</v>
      </c>
      <c r="C4817" s="1">
        <v>0.5</v>
      </c>
      <c r="D4817" s="1">
        <v>89</v>
      </c>
      <c r="E4817" s="1">
        <v>-81</v>
      </c>
      <c r="F4817" s="1">
        <v>2</v>
      </c>
      <c r="G4817" s="1" t="s">
        <v>57</v>
      </c>
      <c r="H4817" s="1" t="s">
        <v>70</v>
      </c>
    </row>
    <row r="4818" spans="1:8" x14ac:dyDescent="0.3">
      <c r="A4818" s="1" t="s">
        <v>4104</v>
      </c>
      <c r="B4818" s="1" t="s">
        <v>669</v>
      </c>
      <c r="C4818" s="1">
        <v>0.5</v>
      </c>
      <c r="D4818" s="1">
        <v>196</v>
      </c>
      <c r="E4818" s="1">
        <v>-106</v>
      </c>
      <c r="F4818" s="1">
        <v>6</v>
      </c>
      <c r="G4818" s="1" t="s">
        <v>57</v>
      </c>
      <c r="H4818" s="1" t="s">
        <v>70</v>
      </c>
    </row>
    <row r="4819" spans="1:8" x14ac:dyDescent="0.3">
      <c r="A4819" s="1" t="s">
        <v>4107</v>
      </c>
      <c r="B4819" s="1" t="s">
        <v>1402</v>
      </c>
      <c r="C4819" s="1">
        <v>0.6</v>
      </c>
      <c r="D4819" s="1">
        <v>50</v>
      </c>
      <c r="E4819" s="1">
        <v>-25</v>
      </c>
      <c r="F4819" s="1">
        <v>2</v>
      </c>
      <c r="G4819" s="1" t="s">
        <v>10</v>
      </c>
      <c r="H4819" s="1" t="s">
        <v>22</v>
      </c>
    </row>
    <row r="4820" spans="1:8" x14ac:dyDescent="0.3">
      <c r="A4820" s="1" t="s">
        <v>4108</v>
      </c>
      <c r="B4820" s="1" t="s">
        <v>3216</v>
      </c>
      <c r="C4820" s="1">
        <v>0</v>
      </c>
      <c r="D4820" s="1">
        <v>207</v>
      </c>
      <c r="E4820" s="1">
        <v>31</v>
      </c>
      <c r="F4820" s="1">
        <v>4</v>
      </c>
      <c r="G4820" s="1" t="s">
        <v>10</v>
      </c>
      <c r="H4820" s="1" t="s">
        <v>18</v>
      </c>
    </row>
    <row r="4821" spans="1:8" x14ac:dyDescent="0.3">
      <c r="A4821" s="1" t="s">
        <v>4109</v>
      </c>
      <c r="B4821" s="1" t="s">
        <v>4110</v>
      </c>
      <c r="C4821" s="1">
        <v>0</v>
      </c>
      <c r="D4821" s="1">
        <v>226</v>
      </c>
      <c r="E4821" s="1">
        <v>61</v>
      </c>
      <c r="F4821" s="1">
        <v>5</v>
      </c>
      <c r="G4821" s="1" t="s">
        <v>10</v>
      </c>
      <c r="H4821" s="1" t="s">
        <v>91</v>
      </c>
    </row>
    <row r="4822" spans="1:8" x14ac:dyDescent="0.3">
      <c r="A4822" s="1" t="s">
        <v>4111</v>
      </c>
      <c r="B4822" s="1" t="s">
        <v>1812</v>
      </c>
      <c r="C4822" s="1">
        <v>0</v>
      </c>
      <c r="D4822" s="1">
        <v>16</v>
      </c>
      <c r="E4822" s="1">
        <v>2</v>
      </c>
      <c r="F4822" s="1">
        <v>4</v>
      </c>
      <c r="G4822" s="1" t="s">
        <v>10</v>
      </c>
      <c r="H4822" s="1" t="s">
        <v>48</v>
      </c>
    </row>
    <row r="4823" spans="1:8" x14ac:dyDescent="0.3">
      <c r="A4823" s="1" t="s">
        <v>4111</v>
      </c>
      <c r="B4823" s="1" t="s">
        <v>2335</v>
      </c>
      <c r="C4823" s="1">
        <v>0</v>
      </c>
      <c r="D4823" s="1">
        <v>72</v>
      </c>
      <c r="E4823" s="1">
        <v>3</v>
      </c>
      <c r="F4823" s="1">
        <v>6</v>
      </c>
      <c r="G4823" s="1" t="s">
        <v>10</v>
      </c>
      <c r="H4823" s="1" t="s">
        <v>45</v>
      </c>
    </row>
    <row r="4824" spans="1:8" x14ac:dyDescent="0.3">
      <c r="A4824" s="1" t="s">
        <v>4112</v>
      </c>
      <c r="B4824" s="1" t="s">
        <v>1506</v>
      </c>
      <c r="C4824" s="1">
        <v>0</v>
      </c>
      <c r="D4824" s="1">
        <v>62</v>
      </c>
      <c r="E4824" s="1">
        <v>6</v>
      </c>
      <c r="F4824" s="1">
        <v>5</v>
      </c>
      <c r="G4824" s="1" t="s">
        <v>10</v>
      </c>
      <c r="H4824" s="1" t="s">
        <v>48</v>
      </c>
    </row>
    <row r="4825" spans="1:8" x14ac:dyDescent="0.3">
      <c r="A4825" s="1" t="s">
        <v>4113</v>
      </c>
      <c r="B4825" s="1" t="s">
        <v>1640</v>
      </c>
      <c r="C4825" s="1">
        <v>0</v>
      </c>
      <c r="D4825" s="1">
        <v>20</v>
      </c>
      <c r="E4825" s="1">
        <v>6</v>
      </c>
      <c r="F4825" s="1">
        <v>2</v>
      </c>
      <c r="G4825" s="1" t="s">
        <v>10</v>
      </c>
      <c r="H4825" s="1" t="s">
        <v>45</v>
      </c>
    </row>
    <row r="4826" spans="1:8" x14ac:dyDescent="0.3">
      <c r="A4826" s="1" t="s">
        <v>4113</v>
      </c>
      <c r="B4826" s="1" t="s">
        <v>1414</v>
      </c>
      <c r="C4826" s="1">
        <v>0</v>
      </c>
      <c r="D4826" s="1">
        <v>170</v>
      </c>
      <c r="E4826" s="1">
        <v>71</v>
      </c>
      <c r="F4826" s="1">
        <v>5</v>
      </c>
      <c r="G4826" s="1" t="s">
        <v>10</v>
      </c>
      <c r="H4826" s="1" t="s">
        <v>11</v>
      </c>
    </row>
    <row r="4827" spans="1:8" x14ac:dyDescent="0.3">
      <c r="A4827" s="1" t="s">
        <v>4113</v>
      </c>
      <c r="B4827" s="1" t="s">
        <v>2196</v>
      </c>
      <c r="C4827" s="1">
        <v>0</v>
      </c>
      <c r="D4827" s="1">
        <v>245</v>
      </c>
      <c r="E4827" s="1">
        <v>44</v>
      </c>
      <c r="F4827" s="1">
        <v>1</v>
      </c>
      <c r="G4827" s="1" t="s">
        <v>57</v>
      </c>
      <c r="H4827" s="1" t="s">
        <v>96</v>
      </c>
    </row>
    <row r="4828" spans="1:8" x14ac:dyDescent="0.3">
      <c r="A4828" s="1" t="s">
        <v>4114</v>
      </c>
      <c r="B4828" s="1" t="s">
        <v>1028</v>
      </c>
      <c r="C4828" s="1">
        <v>0.5</v>
      </c>
      <c r="D4828" s="1">
        <v>237</v>
      </c>
      <c r="E4828" s="1">
        <v>-147</v>
      </c>
      <c r="F4828" s="1">
        <v>9</v>
      </c>
      <c r="G4828" s="1" t="s">
        <v>10</v>
      </c>
      <c r="H4828" s="1" t="s">
        <v>18</v>
      </c>
    </row>
    <row r="4829" spans="1:8" x14ac:dyDescent="0.3">
      <c r="A4829" s="1" t="s">
        <v>4114</v>
      </c>
      <c r="B4829" s="1" t="s">
        <v>1535</v>
      </c>
      <c r="C4829" s="1">
        <v>0.5</v>
      </c>
      <c r="D4829" s="1">
        <v>15</v>
      </c>
      <c r="E4829" s="1">
        <v>-10</v>
      </c>
      <c r="F4829" s="1">
        <v>2</v>
      </c>
      <c r="G4829" s="1" t="s">
        <v>10</v>
      </c>
      <c r="H4829" s="1" t="s">
        <v>18</v>
      </c>
    </row>
    <row r="4830" spans="1:8" x14ac:dyDescent="0.3">
      <c r="A4830" s="1" t="s">
        <v>4115</v>
      </c>
      <c r="B4830" s="1" t="s">
        <v>2077</v>
      </c>
      <c r="C4830" s="1">
        <v>0.1</v>
      </c>
      <c r="D4830" s="1">
        <v>461</v>
      </c>
      <c r="E4830" s="1">
        <v>-5</v>
      </c>
      <c r="F4830" s="1">
        <v>3</v>
      </c>
      <c r="G4830" s="1" t="s">
        <v>14</v>
      </c>
      <c r="H4830" s="1" t="s">
        <v>15</v>
      </c>
    </row>
    <row r="4831" spans="1:8" x14ac:dyDescent="0.3">
      <c r="A4831" s="1" t="s">
        <v>4115</v>
      </c>
      <c r="B4831" s="1" t="s">
        <v>268</v>
      </c>
      <c r="C4831" s="1">
        <v>0.1</v>
      </c>
      <c r="D4831" s="1">
        <v>268</v>
      </c>
      <c r="E4831" s="1">
        <v>83</v>
      </c>
      <c r="F4831" s="1">
        <v>4</v>
      </c>
      <c r="G4831" s="1" t="s">
        <v>14</v>
      </c>
      <c r="H4831" s="1" t="s">
        <v>36</v>
      </c>
    </row>
    <row r="4832" spans="1:8" x14ac:dyDescent="0.3">
      <c r="A4832" s="1" t="s">
        <v>4116</v>
      </c>
      <c r="B4832" s="1" t="s">
        <v>606</v>
      </c>
      <c r="C4832" s="1">
        <v>0.1</v>
      </c>
      <c r="D4832" s="1">
        <v>91</v>
      </c>
      <c r="E4832" s="1">
        <v>29</v>
      </c>
      <c r="F4832" s="1">
        <v>2</v>
      </c>
      <c r="G4832" s="1" t="s">
        <v>10</v>
      </c>
      <c r="H4832" s="1" t="s">
        <v>91</v>
      </c>
    </row>
    <row r="4833" spans="1:8" x14ac:dyDescent="0.3">
      <c r="A4833" s="1" t="s">
        <v>4116</v>
      </c>
      <c r="B4833" s="1" t="s">
        <v>2051</v>
      </c>
      <c r="C4833" s="1">
        <v>0.2</v>
      </c>
      <c r="D4833" s="1">
        <v>192</v>
      </c>
      <c r="E4833" s="1">
        <v>31</v>
      </c>
      <c r="F4833" s="1">
        <v>5</v>
      </c>
      <c r="G4833" s="1" t="s">
        <v>10</v>
      </c>
      <c r="H4833" s="1" t="s">
        <v>22</v>
      </c>
    </row>
    <row r="4834" spans="1:8" x14ac:dyDescent="0.3">
      <c r="A4834" s="1" t="s">
        <v>4117</v>
      </c>
      <c r="B4834" s="1" t="s">
        <v>2035</v>
      </c>
      <c r="C4834" s="1">
        <v>0</v>
      </c>
      <c r="D4834" s="1">
        <v>207</v>
      </c>
      <c r="E4834" s="1">
        <v>6</v>
      </c>
      <c r="F4834" s="1">
        <v>4</v>
      </c>
      <c r="G4834" s="1" t="s">
        <v>10</v>
      </c>
      <c r="H4834" s="1" t="s">
        <v>18</v>
      </c>
    </row>
    <row r="4835" spans="1:8" x14ac:dyDescent="0.3">
      <c r="A4835" s="1" t="s">
        <v>4117</v>
      </c>
      <c r="B4835" s="1" t="s">
        <v>468</v>
      </c>
      <c r="C4835" s="1">
        <v>0</v>
      </c>
      <c r="D4835" s="1">
        <v>66</v>
      </c>
      <c r="E4835" s="1">
        <v>14</v>
      </c>
      <c r="F4835" s="1">
        <v>3</v>
      </c>
      <c r="G4835" s="1" t="s">
        <v>10</v>
      </c>
      <c r="H4835" s="1" t="s">
        <v>77</v>
      </c>
    </row>
    <row r="4836" spans="1:8" x14ac:dyDescent="0.3">
      <c r="A4836" s="1" t="s">
        <v>4117</v>
      </c>
      <c r="B4836" s="1" t="s">
        <v>483</v>
      </c>
      <c r="C4836" s="1">
        <v>0.15</v>
      </c>
      <c r="D4836" s="1">
        <v>322</v>
      </c>
      <c r="E4836" s="1">
        <v>-30</v>
      </c>
      <c r="F4836" s="1">
        <v>2</v>
      </c>
      <c r="G4836" s="1" t="s">
        <v>57</v>
      </c>
      <c r="H4836" s="1" t="s">
        <v>79</v>
      </c>
    </row>
    <row r="4837" spans="1:8" x14ac:dyDescent="0.3">
      <c r="A4837" s="1" t="s">
        <v>4118</v>
      </c>
      <c r="B4837" s="1" t="s">
        <v>1581</v>
      </c>
      <c r="C4837" s="1">
        <v>0.4</v>
      </c>
      <c r="D4837" s="1">
        <v>91</v>
      </c>
      <c r="E4837" s="1">
        <v>-14</v>
      </c>
      <c r="F4837" s="1">
        <v>3</v>
      </c>
      <c r="G4837" s="1" t="s">
        <v>14</v>
      </c>
      <c r="H4837" s="1" t="s">
        <v>116</v>
      </c>
    </row>
    <row r="4838" spans="1:8" x14ac:dyDescent="0.3">
      <c r="A4838" s="1" t="s">
        <v>4119</v>
      </c>
      <c r="B4838" s="1" t="s">
        <v>525</v>
      </c>
      <c r="C4838" s="1">
        <v>0.5</v>
      </c>
      <c r="D4838" s="1">
        <v>139</v>
      </c>
      <c r="E4838" s="1">
        <v>-20</v>
      </c>
      <c r="F4838" s="1">
        <v>5</v>
      </c>
      <c r="G4838" s="1" t="s">
        <v>10</v>
      </c>
      <c r="H4838" s="1" t="s">
        <v>73</v>
      </c>
    </row>
    <row r="4839" spans="1:8" x14ac:dyDescent="0.3">
      <c r="A4839" s="1" t="s">
        <v>4119</v>
      </c>
      <c r="B4839" s="1" t="s">
        <v>1028</v>
      </c>
      <c r="C4839" s="1">
        <v>0.5</v>
      </c>
      <c r="D4839" s="1">
        <v>53</v>
      </c>
      <c r="E4839" s="1">
        <v>-33</v>
      </c>
      <c r="F4839" s="1">
        <v>2</v>
      </c>
      <c r="G4839" s="1" t="s">
        <v>10</v>
      </c>
      <c r="H4839" s="1" t="s">
        <v>18</v>
      </c>
    </row>
    <row r="4840" spans="1:8" x14ac:dyDescent="0.3">
      <c r="A4840" s="1" t="s">
        <v>4119</v>
      </c>
      <c r="B4840" s="1" t="s">
        <v>1428</v>
      </c>
      <c r="C4840" s="1">
        <v>0.5</v>
      </c>
      <c r="D4840" s="1">
        <v>74</v>
      </c>
      <c r="E4840" s="1">
        <v>-49</v>
      </c>
      <c r="F4840" s="1">
        <v>5</v>
      </c>
      <c r="G4840" s="1" t="s">
        <v>10</v>
      </c>
      <c r="H4840" s="1" t="s">
        <v>48</v>
      </c>
    </row>
    <row r="4841" spans="1:8" x14ac:dyDescent="0.3">
      <c r="A4841" s="1" t="s">
        <v>4119</v>
      </c>
      <c r="B4841" s="1" t="s">
        <v>2138</v>
      </c>
      <c r="C4841" s="1">
        <v>0.5</v>
      </c>
      <c r="D4841" s="1">
        <v>29</v>
      </c>
      <c r="E4841" s="1">
        <v>-2</v>
      </c>
      <c r="F4841" s="1">
        <v>7</v>
      </c>
      <c r="G4841" s="1" t="s">
        <v>10</v>
      </c>
      <c r="H4841" s="1" t="s">
        <v>48</v>
      </c>
    </row>
    <row r="4842" spans="1:8" x14ac:dyDescent="0.3">
      <c r="A4842" s="1" t="s">
        <v>4119</v>
      </c>
      <c r="B4842" s="1" t="s">
        <v>528</v>
      </c>
      <c r="C4842" s="1">
        <v>0.5</v>
      </c>
      <c r="D4842" s="1">
        <v>50</v>
      </c>
      <c r="E4842" s="1">
        <v>-45</v>
      </c>
      <c r="F4842" s="1">
        <v>5</v>
      </c>
      <c r="G4842" s="1" t="s">
        <v>10</v>
      </c>
      <c r="H4842" s="1" t="s">
        <v>22</v>
      </c>
    </row>
    <row r="4843" spans="1:8" x14ac:dyDescent="0.3">
      <c r="A4843" s="1" t="s">
        <v>4120</v>
      </c>
      <c r="B4843" s="1" t="s">
        <v>835</v>
      </c>
      <c r="C4843" s="1">
        <v>0</v>
      </c>
      <c r="D4843" s="1">
        <v>410</v>
      </c>
      <c r="E4843" s="1">
        <v>37</v>
      </c>
      <c r="F4843" s="1">
        <v>3</v>
      </c>
      <c r="G4843" s="1" t="s">
        <v>57</v>
      </c>
      <c r="H4843" s="1" t="s">
        <v>70</v>
      </c>
    </row>
    <row r="4844" spans="1:8" x14ac:dyDescent="0.3">
      <c r="A4844" s="1" t="s">
        <v>4119</v>
      </c>
      <c r="B4844" s="1" t="s">
        <v>4007</v>
      </c>
      <c r="C4844" s="1">
        <v>0.5</v>
      </c>
      <c r="D4844" s="1">
        <v>191</v>
      </c>
      <c r="E4844" s="1">
        <v>-114</v>
      </c>
      <c r="F4844" s="1">
        <v>1</v>
      </c>
      <c r="G4844" s="1" t="s">
        <v>57</v>
      </c>
      <c r="H4844" s="1" t="s">
        <v>79</v>
      </c>
    </row>
    <row r="4845" spans="1:8" x14ac:dyDescent="0.3">
      <c r="A4845" s="1" t="s">
        <v>4121</v>
      </c>
      <c r="B4845" s="1" t="s">
        <v>1347</v>
      </c>
      <c r="C4845" s="1">
        <v>0.5</v>
      </c>
      <c r="D4845" s="1">
        <v>137</v>
      </c>
      <c r="E4845" s="1">
        <v>-28</v>
      </c>
      <c r="F4845" s="1">
        <v>2</v>
      </c>
      <c r="G4845" s="1" t="s">
        <v>10</v>
      </c>
      <c r="H4845" s="1" t="s">
        <v>22</v>
      </c>
    </row>
    <row r="4846" spans="1:8" x14ac:dyDescent="0.3">
      <c r="A4846" s="1" t="s">
        <v>4122</v>
      </c>
      <c r="B4846" s="1" t="s">
        <v>1094</v>
      </c>
      <c r="C4846" s="1">
        <v>0</v>
      </c>
      <c r="D4846" s="1">
        <v>42</v>
      </c>
      <c r="E4846" s="1">
        <v>15</v>
      </c>
      <c r="F4846" s="1">
        <v>3</v>
      </c>
      <c r="G4846" s="1" t="s">
        <v>10</v>
      </c>
      <c r="H4846" s="1" t="s">
        <v>48</v>
      </c>
    </row>
    <row r="4847" spans="1:8" x14ac:dyDescent="0.3">
      <c r="A4847" s="1" t="s">
        <v>4123</v>
      </c>
      <c r="B4847" s="1" t="s">
        <v>494</v>
      </c>
      <c r="C4847" s="1">
        <v>0</v>
      </c>
      <c r="D4847" s="1">
        <v>55</v>
      </c>
      <c r="E4847" s="1">
        <v>4</v>
      </c>
      <c r="F4847" s="1">
        <v>2</v>
      </c>
      <c r="G4847" s="1" t="s">
        <v>10</v>
      </c>
      <c r="H4847" s="1" t="s">
        <v>18</v>
      </c>
    </row>
    <row r="4848" spans="1:8" x14ac:dyDescent="0.3">
      <c r="A4848" s="1" t="s">
        <v>4124</v>
      </c>
      <c r="B4848" s="1" t="s">
        <v>1404</v>
      </c>
      <c r="C4848" s="1">
        <v>0</v>
      </c>
      <c r="D4848" s="1">
        <v>42</v>
      </c>
      <c r="E4848" s="1">
        <v>16</v>
      </c>
      <c r="F4848" s="1">
        <v>5</v>
      </c>
      <c r="G4848" s="1" t="s">
        <v>10</v>
      </c>
      <c r="H4848" s="1" t="s">
        <v>45</v>
      </c>
    </row>
    <row r="4849" spans="1:8" x14ac:dyDescent="0.3">
      <c r="A4849" s="1" t="s">
        <v>4125</v>
      </c>
      <c r="B4849" s="1" t="s">
        <v>2898</v>
      </c>
      <c r="C4849" s="1">
        <v>0.15</v>
      </c>
      <c r="D4849" s="1">
        <v>188</v>
      </c>
      <c r="E4849" s="1">
        <v>-18</v>
      </c>
      <c r="F4849" s="1">
        <v>2</v>
      </c>
      <c r="G4849" s="1" t="s">
        <v>57</v>
      </c>
      <c r="H4849" s="1" t="s">
        <v>58</v>
      </c>
    </row>
    <row r="4850" spans="1:8" x14ac:dyDescent="0.3">
      <c r="A4850" s="1" t="s">
        <v>4124</v>
      </c>
      <c r="B4850" s="1" t="s">
        <v>595</v>
      </c>
      <c r="C4850" s="1">
        <v>0</v>
      </c>
      <c r="D4850" s="1">
        <v>230</v>
      </c>
      <c r="E4850" s="1">
        <v>53</v>
      </c>
      <c r="F4850" s="1">
        <v>4</v>
      </c>
      <c r="G4850" s="1" t="s">
        <v>57</v>
      </c>
      <c r="H4850" s="1" t="s">
        <v>96</v>
      </c>
    </row>
    <row r="4851" spans="1:8" x14ac:dyDescent="0.3">
      <c r="A4851" s="1" t="s">
        <v>4124</v>
      </c>
      <c r="B4851" s="1" t="s">
        <v>367</v>
      </c>
      <c r="C4851" s="1">
        <v>0.4</v>
      </c>
      <c r="D4851" s="1">
        <v>662</v>
      </c>
      <c r="E4851" s="1">
        <v>-386</v>
      </c>
      <c r="F4851" s="1">
        <v>8</v>
      </c>
      <c r="G4851" s="1" t="s">
        <v>57</v>
      </c>
      <c r="H4851" s="1" t="s">
        <v>70</v>
      </c>
    </row>
    <row r="4852" spans="1:8" x14ac:dyDescent="0.3">
      <c r="A4852" s="1" t="s">
        <v>4126</v>
      </c>
      <c r="B4852" s="1" t="s">
        <v>1434</v>
      </c>
      <c r="C4852" s="1">
        <v>0</v>
      </c>
      <c r="D4852" s="1">
        <v>1091</v>
      </c>
      <c r="E4852" s="1">
        <v>120</v>
      </c>
      <c r="F4852" s="1">
        <v>3</v>
      </c>
      <c r="G4852" s="1" t="s">
        <v>14</v>
      </c>
      <c r="H4852" s="1" t="s">
        <v>15</v>
      </c>
    </row>
    <row r="4853" spans="1:8" x14ac:dyDescent="0.3">
      <c r="A4853" s="1" t="s">
        <v>4126</v>
      </c>
      <c r="B4853" s="1" t="s">
        <v>2919</v>
      </c>
      <c r="C4853" s="1">
        <v>0</v>
      </c>
      <c r="D4853" s="1">
        <v>48</v>
      </c>
      <c r="E4853" s="1">
        <v>19</v>
      </c>
      <c r="F4853" s="1">
        <v>3</v>
      </c>
      <c r="G4853" s="1" t="s">
        <v>14</v>
      </c>
      <c r="H4853" s="1" t="s">
        <v>116</v>
      </c>
    </row>
    <row r="4854" spans="1:8" x14ac:dyDescent="0.3">
      <c r="A4854" s="1" t="s">
        <v>4127</v>
      </c>
      <c r="B4854" s="1" t="s">
        <v>1952</v>
      </c>
      <c r="C4854" s="1">
        <v>0</v>
      </c>
      <c r="D4854" s="1">
        <v>267</v>
      </c>
      <c r="E4854" s="1">
        <v>88</v>
      </c>
      <c r="F4854" s="1">
        <v>6</v>
      </c>
      <c r="G4854" s="1" t="s">
        <v>10</v>
      </c>
      <c r="H4854" s="1" t="s">
        <v>18</v>
      </c>
    </row>
    <row r="4855" spans="1:8" x14ac:dyDescent="0.3">
      <c r="A4855" s="1" t="s">
        <v>4127</v>
      </c>
      <c r="B4855" s="1" t="s">
        <v>4028</v>
      </c>
      <c r="C4855" s="1">
        <v>0</v>
      </c>
      <c r="D4855" s="1">
        <v>13</v>
      </c>
      <c r="E4855" s="1">
        <v>3</v>
      </c>
      <c r="F4855" s="1">
        <v>3</v>
      </c>
      <c r="G4855" s="1" t="s">
        <v>10</v>
      </c>
      <c r="H4855" s="1" t="s">
        <v>45</v>
      </c>
    </row>
    <row r="4856" spans="1:8" x14ac:dyDescent="0.3">
      <c r="A4856" s="1" t="s">
        <v>4127</v>
      </c>
      <c r="B4856" s="1" t="s">
        <v>675</v>
      </c>
      <c r="C4856" s="1">
        <v>0</v>
      </c>
      <c r="D4856" s="1">
        <v>328</v>
      </c>
      <c r="E4856" s="1">
        <v>82</v>
      </c>
      <c r="F4856" s="1">
        <v>6</v>
      </c>
      <c r="G4856" s="1" t="s">
        <v>10</v>
      </c>
      <c r="H4856" s="1" t="s">
        <v>22</v>
      </c>
    </row>
    <row r="4857" spans="1:8" x14ac:dyDescent="0.3">
      <c r="A4857" s="1" t="s">
        <v>4126</v>
      </c>
      <c r="B4857" s="1" t="s">
        <v>363</v>
      </c>
      <c r="C4857" s="1">
        <v>0</v>
      </c>
      <c r="D4857" s="1">
        <v>158</v>
      </c>
      <c r="E4857" s="1">
        <v>69</v>
      </c>
      <c r="F4857" s="1">
        <v>3</v>
      </c>
      <c r="G4857" s="1" t="s">
        <v>10</v>
      </c>
      <c r="H4857" s="1" t="s">
        <v>18</v>
      </c>
    </row>
    <row r="4858" spans="1:8" x14ac:dyDescent="0.3">
      <c r="A4858" s="1" t="s">
        <v>4126</v>
      </c>
      <c r="B4858" s="1" t="s">
        <v>605</v>
      </c>
      <c r="C4858" s="1">
        <v>0</v>
      </c>
      <c r="D4858" s="1">
        <v>140</v>
      </c>
      <c r="E4858" s="1">
        <v>46</v>
      </c>
      <c r="F4858" s="1">
        <v>5</v>
      </c>
      <c r="G4858" s="1" t="s">
        <v>10</v>
      </c>
      <c r="H4858" s="1" t="s">
        <v>48</v>
      </c>
    </row>
    <row r="4859" spans="1:8" x14ac:dyDescent="0.3">
      <c r="A4859" s="1" t="s">
        <v>4128</v>
      </c>
      <c r="B4859" s="1" t="s">
        <v>1419</v>
      </c>
      <c r="C4859" s="1">
        <v>0</v>
      </c>
      <c r="D4859" s="1">
        <v>36</v>
      </c>
      <c r="E4859" s="1">
        <v>10</v>
      </c>
      <c r="F4859" s="1">
        <v>2</v>
      </c>
      <c r="G4859" s="1" t="s">
        <v>10</v>
      </c>
      <c r="H4859" s="1" t="s">
        <v>11</v>
      </c>
    </row>
    <row r="4860" spans="1:8" x14ac:dyDescent="0.3">
      <c r="A4860" s="1" t="s">
        <v>4129</v>
      </c>
      <c r="B4860" s="1" t="s">
        <v>224</v>
      </c>
      <c r="C4860" s="1">
        <v>0</v>
      </c>
      <c r="D4860" s="1">
        <v>27</v>
      </c>
      <c r="E4860" s="1">
        <v>8</v>
      </c>
      <c r="F4860" s="1">
        <v>2</v>
      </c>
      <c r="G4860" s="1" t="s">
        <v>10</v>
      </c>
      <c r="H4860" s="1" t="s">
        <v>48</v>
      </c>
    </row>
    <row r="4861" spans="1:8" x14ac:dyDescent="0.3">
      <c r="A4861" s="1" t="s">
        <v>4130</v>
      </c>
      <c r="B4861" s="1" t="s">
        <v>106</v>
      </c>
      <c r="C4861" s="1">
        <v>0.1</v>
      </c>
      <c r="D4861" s="1">
        <v>467</v>
      </c>
      <c r="E4861" s="1">
        <v>-26</v>
      </c>
      <c r="F4861" s="1">
        <v>9</v>
      </c>
      <c r="G4861" s="1" t="s">
        <v>14</v>
      </c>
      <c r="H4861" s="1" t="s">
        <v>36</v>
      </c>
    </row>
    <row r="4862" spans="1:8" x14ac:dyDescent="0.3">
      <c r="A4862" s="1" t="s">
        <v>4131</v>
      </c>
      <c r="B4862" s="1" t="s">
        <v>494</v>
      </c>
      <c r="C4862" s="1">
        <v>0.5</v>
      </c>
      <c r="D4862" s="1">
        <v>166</v>
      </c>
      <c r="E4862" s="1">
        <v>-140</v>
      </c>
      <c r="F4862" s="1">
        <v>12</v>
      </c>
      <c r="G4862" s="1" t="s">
        <v>10</v>
      </c>
      <c r="H4862" s="1" t="s">
        <v>18</v>
      </c>
    </row>
    <row r="4863" spans="1:8" x14ac:dyDescent="0.3">
      <c r="A4863" s="1" t="s">
        <v>4132</v>
      </c>
      <c r="B4863" s="1" t="s">
        <v>2344</v>
      </c>
      <c r="C4863" s="1">
        <v>0.1</v>
      </c>
      <c r="D4863" s="1">
        <v>190</v>
      </c>
      <c r="E4863" s="1">
        <v>32</v>
      </c>
      <c r="F4863" s="1">
        <v>1</v>
      </c>
      <c r="G4863" s="1" t="s">
        <v>10</v>
      </c>
      <c r="H4863" s="1" t="s">
        <v>22</v>
      </c>
    </row>
    <row r="4864" spans="1:8" x14ac:dyDescent="0.3">
      <c r="A4864" s="1" t="s">
        <v>4133</v>
      </c>
      <c r="B4864" s="1" t="s">
        <v>2138</v>
      </c>
      <c r="C4864" s="1">
        <v>0</v>
      </c>
      <c r="D4864" s="1">
        <v>24</v>
      </c>
      <c r="E4864" s="1">
        <v>11</v>
      </c>
      <c r="F4864" s="1">
        <v>3</v>
      </c>
      <c r="G4864" s="1" t="s">
        <v>10</v>
      </c>
      <c r="H4864" s="1" t="s">
        <v>48</v>
      </c>
    </row>
    <row r="4865" spans="1:8" x14ac:dyDescent="0.3">
      <c r="A4865" s="1" t="s">
        <v>4133</v>
      </c>
      <c r="B4865" s="1" t="s">
        <v>1579</v>
      </c>
      <c r="C4865" s="1">
        <v>0.1</v>
      </c>
      <c r="D4865" s="1">
        <v>155</v>
      </c>
      <c r="E4865" s="1">
        <v>-5</v>
      </c>
      <c r="F4865" s="1">
        <v>3</v>
      </c>
      <c r="G4865" s="1" t="s">
        <v>10</v>
      </c>
      <c r="H4865" s="1" t="s">
        <v>22</v>
      </c>
    </row>
    <row r="4866" spans="1:8" x14ac:dyDescent="0.3">
      <c r="A4866" s="1" t="s">
        <v>4130</v>
      </c>
      <c r="B4866" s="1" t="s">
        <v>2946</v>
      </c>
      <c r="C4866" s="1">
        <v>0.1</v>
      </c>
      <c r="D4866" s="1">
        <v>59</v>
      </c>
      <c r="E4866" s="1">
        <v>7</v>
      </c>
      <c r="F4866" s="1">
        <v>2</v>
      </c>
      <c r="G4866" s="1" t="s">
        <v>10</v>
      </c>
      <c r="H4866" s="1" t="s">
        <v>11</v>
      </c>
    </row>
    <row r="4867" spans="1:8" x14ac:dyDescent="0.3">
      <c r="A4867" s="1" t="s">
        <v>4130</v>
      </c>
      <c r="B4867" s="1" t="s">
        <v>957</v>
      </c>
      <c r="C4867" s="1">
        <v>0.1</v>
      </c>
      <c r="D4867" s="1">
        <v>46</v>
      </c>
      <c r="E4867" s="1">
        <v>8</v>
      </c>
      <c r="F4867" s="1">
        <v>2</v>
      </c>
      <c r="G4867" s="1" t="s">
        <v>10</v>
      </c>
      <c r="H4867" s="1" t="s">
        <v>22</v>
      </c>
    </row>
    <row r="4868" spans="1:8" x14ac:dyDescent="0.3">
      <c r="A4868" s="1" t="s">
        <v>4131</v>
      </c>
      <c r="B4868" s="1" t="s">
        <v>4134</v>
      </c>
      <c r="C4868" s="1">
        <v>0.5</v>
      </c>
      <c r="D4868" s="1">
        <v>90</v>
      </c>
      <c r="E4868" s="1">
        <v>-75</v>
      </c>
      <c r="F4868" s="1">
        <v>4</v>
      </c>
      <c r="G4868" s="1" t="s">
        <v>57</v>
      </c>
      <c r="H4868" s="1" t="s">
        <v>58</v>
      </c>
    </row>
    <row r="4869" spans="1:8" x14ac:dyDescent="0.3">
      <c r="A4869" s="1" t="s">
        <v>4133</v>
      </c>
      <c r="B4869" s="1" t="s">
        <v>1478</v>
      </c>
      <c r="C4869" s="1">
        <v>0</v>
      </c>
      <c r="D4869" s="1">
        <v>1554</v>
      </c>
      <c r="E4869" s="1">
        <v>730</v>
      </c>
      <c r="F4869" s="1">
        <v>6</v>
      </c>
      <c r="G4869" s="1" t="s">
        <v>57</v>
      </c>
      <c r="H4869" s="1" t="s">
        <v>96</v>
      </c>
    </row>
    <row r="4870" spans="1:8" x14ac:dyDescent="0.3">
      <c r="A4870" s="1" t="s">
        <v>4133</v>
      </c>
      <c r="B4870" s="1" t="s">
        <v>664</v>
      </c>
      <c r="C4870" s="1">
        <v>0</v>
      </c>
      <c r="D4870" s="1">
        <v>84</v>
      </c>
      <c r="E4870" s="1">
        <v>0</v>
      </c>
      <c r="F4870" s="1">
        <v>2</v>
      </c>
      <c r="G4870" s="1" t="s">
        <v>57</v>
      </c>
      <c r="H4870" s="1" t="s">
        <v>96</v>
      </c>
    </row>
    <row r="4871" spans="1:8" x14ac:dyDescent="0.3">
      <c r="A4871" s="1" t="s">
        <v>4133</v>
      </c>
      <c r="B4871" s="1" t="s">
        <v>228</v>
      </c>
      <c r="C4871" s="1">
        <v>0.15</v>
      </c>
      <c r="D4871" s="1">
        <v>314</v>
      </c>
      <c r="E4871" s="1">
        <v>37</v>
      </c>
      <c r="F4871" s="1">
        <v>3</v>
      </c>
      <c r="G4871" s="1" t="s">
        <v>57</v>
      </c>
      <c r="H4871" s="1" t="s">
        <v>70</v>
      </c>
    </row>
    <row r="4872" spans="1:8" x14ac:dyDescent="0.3">
      <c r="A4872" s="1" t="s">
        <v>4135</v>
      </c>
      <c r="B4872" s="1" t="s">
        <v>472</v>
      </c>
      <c r="C4872" s="1">
        <v>0</v>
      </c>
      <c r="D4872" s="1">
        <v>140</v>
      </c>
      <c r="E4872" s="1">
        <v>66</v>
      </c>
      <c r="F4872" s="1">
        <v>3</v>
      </c>
      <c r="G4872" s="1" t="s">
        <v>10</v>
      </c>
      <c r="H4872" s="1" t="s">
        <v>18</v>
      </c>
    </row>
    <row r="4873" spans="1:8" x14ac:dyDescent="0.3">
      <c r="A4873" s="1" t="s">
        <v>4136</v>
      </c>
      <c r="B4873" s="1" t="s">
        <v>1039</v>
      </c>
      <c r="C4873" s="1">
        <v>0.1</v>
      </c>
      <c r="D4873" s="1">
        <v>449</v>
      </c>
      <c r="E4873" s="1">
        <v>145</v>
      </c>
      <c r="F4873" s="1">
        <v>4</v>
      </c>
      <c r="G4873" s="1" t="s">
        <v>14</v>
      </c>
      <c r="H4873" s="1" t="s">
        <v>15</v>
      </c>
    </row>
    <row r="4874" spans="1:8" x14ac:dyDescent="0.3">
      <c r="A4874" s="1" t="s">
        <v>4136</v>
      </c>
      <c r="B4874" s="1" t="s">
        <v>1341</v>
      </c>
      <c r="C4874" s="1">
        <v>0.1</v>
      </c>
      <c r="D4874" s="1">
        <v>762</v>
      </c>
      <c r="E4874" s="1">
        <v>-8</v>
      </c>
      <c r="F4874" s="1">
        <v>5</v>
      </c>
      <c r="G4874" s="1" t="s">
        <v>14</v>
      </c>
      <c r="H4874" s="1" t="s">
        <v>15</v>
      </c>
    </row>
    <row r="4875" spans="1:8" x14ac:dyDescent="0.3">
      <c r="A4875" s="1" t="s">
        <v>4136</v>
      </c>
      <c r="B4875" s="1" t="s">
        <v>3417</v>
      </c>
      <c r="C4875" s="1">
        <v>0</v>
      </c>
      <c r="D4875" s="1">
        <v>38</v>
      </c>
      <c r="E4875" s="1">
        <v>6</v>
      </c>
      <c r="F4875" s="1">
        <v>2</v>
      </c>
      <c r="G4875" s="1" t="s">
        <v>14</v>
      </c>
      <c r="H4875" s="1" t="s">
        <v>116</v>
      </c>
    </row>
    <row r="4876" spans="1:8" x14ac:dyDescent="0.3">
      <c r="A4876" s="1" t="s">
        <v>4136</v>
      </c>
      <c r="B4876" s="1" t="s">
        <v>257</v>
      </c>
      <c r="C4876" s="1">
        <v>0</v>
      </c>
      <c r="D4876" s="1">
        <v>270</v>
      </c>
      <c r="E4876" s="1">
        <v>92</v>
      </c>
      <c r="F4876" s="1">
        <v>5</v>
      </c>
      <c r="G4876" s="1" t="s">
        <v>10</v>
      </c>
      <c r="H4876" s="1" t="s">
        <v>18</v>
      </c>
    </row>
    <row r="4877" spans="1:8" x14ac:dyDescent="0.3">
      <c r="A4877" s="1" t="s">
        <v>4136</v>
      </c>
      <c r="B4877" s="1" t="s">
        <v>1626</v>
      </c>
      <c r="C4877" s="1">
        <v>0</v>
      </c>
      <c r="D4877" s="1">
        <v>107</v>
      </c>
      <c r="E4877" s="1">
        <v>0</v>
      </c>
      <c r="F4877" s="1">
        <v>2</v>
      </c>
      <c r="G4877" s="1" t="s">
        <v>10</v>
      </c>
      <c r="H4877" s="1" t="s">
        <v>18</v>
      </c>
    </row>
    <row r="4878" spans="1:8" x14ac:dyDescent="0.3">
      <c r="A4878" s="1" t="s">
        <v>4136</v>
      </c>
      <c r="B4878" s="1" t="s">
        <v>943</v>
      </c>
      <c r="C4878" s="1">
        <v>0</v>
      </c>
      <c r="D4878" s="1">
        <v>53</v>
      </c>
      <c r="E4878" s="1">
        <v>5</v>
      </c>
      <c r="F4878" s="1">
        <v>2</v>
      </c>
      <c r="G4878" s="1" t="s">
        <v>10</v>
      </c>
      <c r="H4878" s="1" t="s">
        <v>18</v>
      </c>
    </row>
    <row r="4879" spans="1:8" x14ac:dyDescent="0.3">
      <c r="A4879" s="1" t="s">
        <v>4136</v>
      </c>
      <c r="B4879" s="1" t="s">
        <v>2832</v>
      </c>
      <c r="C4879" s="1">
        <v>0</v>
      </c>
      <c r="D4879" s="1">
        <v>67</v>
      </c>
      <c r="E4879" s="1">
        <v>7</v>
      </c>
      <c r="F4879" s="1">
        <v>3</v>
      </c>
      <c r="G4879" s="1" t="s">
        <v>10</v>
      </c>
      <c r="H4879" s="1" t="s">
        <v>91</v>
      </c>
    </row>
    <row r="4880" spans="1:8" x14ac:dyDescent="0.3">
      <c r="A4880" s="1" t="s">
        <v>4136</v>
      </c>
      <c r="B4880" s="1" t="s">
        <v>504</v>
      </c>
      <c r="C4880" s="1">
        <v>0</v>
      </c>
      <c r="D4880" s="1">
        <v>34</v>
      </c>
      <c r="E4880" s="1">
        <v>0</v>
      </c>
      <c r="F4880" s="1">
        <v>3</v>
      </c>
      <c r="G4880" s="1" t="s">
        <v>10</v>
      </c>
      <c r="H4880" s="1" t="s">
        <v>29</v>
      </c>
    </row>
    <row r="4881" spans="1:8" x14ac:dyDescent="0.3">
      <c r="A4881" s="1" t="s">
        <v>4136</v>
      </c>
      <c r="B4881" s="1" t="s">
        <v>4137</v>
      </c>
      <c r="C4881" s="1">
        <v>0.15</v>
      </c>
      <c r="D4881" s="1">
        <v>1086</v>
      </c>
      <c r="E4881" s="1">
        <v>268</v>
      </c>
      <c r="F4881" s="1">
        <v>2</v>
      </c>
      <c r="G4881" s="1" t="s">
        <v>57</v>
      </c>
      <c r="H4881" s="1" t="s">
        <v>70</v>
      </c>
    </row>
    <row r="4882" spans="1:8" x14ac:dyDescent="0.3">
      <c r="A4882" s="1" t="s">
        <v>4138</v>
      </c>
      <c r="B4882" s="1" t="s">
        <v>3892</v>
      </c>
      <c r="C4882" s="1">
        <v>0</v>
      </c>
      <c r="D4882" s="1">
        <v>53</v>
      </c>
      <c r="E4882" s="1">
        <v>24</v>
      </c>
      <c r="F4882" s="1">
        <v>6</v>
      </c>
      <c r="G4882" s="1" t="s">
        <v>10</v>
      </c>
      <c r="H4882" s="1" t="s">
        <v>45</v>
      </c>
    </row>
    <row r="4883" spans="1:8" x14ac:dyDescent="0.3">
      <c r="A4883" s="1" t="s">
        <v>4139</v>
      </c>
      <c r="B4883" s="1" t="s">
        <v>2269</v>
      </c>
      <c r="C4883" s="1">
        <v>0.6</v>
      </c>
      <c r="D4883" s="1">
        <v>67</v>
      </c>
      <c r="E4883" s="1">
        <v>-77</v>
      </c>
      <c r="F4883" s="1">
        <v>3</v>
      </c>
      <c r="G4883" s="1" t="s">
        <v>14</v>
      </c>
      <c r="H4883" s="1" t="s">
        <v>36</v>
      </c>
    </row>
    <row r="4884" spans="1:8" x14ac:dyDescent="0.3">
      <c r="A4884" s="1" t="s">
        <v>4140</v>
      </c>
      <c r="B4884" s="1" t="s">
        <v>350</v>
      </c>
      <c r="C4884" s="1">
        <v>0.1</v>
      </c>
      <c r="D4884" s="1">
        <v>875</v>
      </c>
      <c r="E4884" s="1">
        <v>-68</v>
      </c>
      <c r="F4884" s="1">
        <v>6</v>
      </c>
      <c r="G4884" s="1" t="s">
        <v>14</v>
      </c>
      <c r="H4884" s="1" t="s">
        <v>36</v>
      </c>
    </row>
    <row r="4885" spans="1:8" x14ac:dyDescent="0.3">
      <c r="A4885" s="1" t="s">
        <v>4141</v>
      </c>
      <c r="B4885" s="1" t="s">
        <v>1676</v>
      </c>
      <c r="C4885" s="1">
        <v>0.1</v>
      </c>
      <c r="D4885" s="1">
        <v>599</v>
      </c>
      <c r="E4885" s="1">
        <v>253</v>
      </c>
      <c r="F4885" s="1">
        <v>5</v>
      </c>
      <c r="G4885" s="1" t="s">
        <v>14</v>
      </c>
      <c r="H4885" s="1" t="s">
        <v>36</v>
      </c>
    </row>
    <row r="4886" spans="1:8" x14ac:dyDescent="0.3">
      <c r="A4886" s="1" t="s">
        <v>4141</v>
      </c>
      <c r="B4886" s="1" t="s">
        <v>785</v>
      </c>
      <c r="C4886" s="1">
        <v>0</v>
      </c>
      <c r="D4886" s="1">
        <v>48</v>
      </c>
      <c r="E4886" s="1">
        <v>6</v>
      </c>
      <c r="F4886" s="1">
        <v>3</v>
      </c>
      <c r="G4886" s="1" t="s">
        <v>14</v>
      </c>
      <c r="H4886" s="1" t="s">
        <v>116</v>
      </c>
    </row>
    <row r="4887" spans="1:8" x14ac:dyDescent="0.3">
      <c r="A4887" s="1" t="s">
        <v>4141</v>
      </c>
      <c r="B4887" s="1" t="s">
        <v>2306</v>
      </c>
      <c r="C4887" s="1">
        <v>0</v>
      </c>
      <c r="D4887" s="1">
        <v>175</v>
      </c>
      <c r="E4887" s="1">
        <v>9</v>
      </c>
      <c r="F4887" s="1">
        <v>7</v>
      </c>
      <c r="G4887" s="1" t="s">
        <v>10</v>
      </c>
      <c r="H4887" s="1" t="s">
        <v>91</v>
      </c>
    </row>
    <row r="4888" spans="1:8" x14ac:dyDescent="0.3">
      <c r="A4888" s="1" t="s">
        <v>4141</v>
      </c>
      <c r="B4888" s="1" t="s">
        <v>3803</v>
      </c>
      <c r="C4888" s="1">
        <v>0</v>
      </c>
      <c r="D4888" s="1">
        <v>25</v>
      </c>
      <c r="E4888" s="1">
        <v>6</v>
      </c>
      <c r="F4888" s="1">
        <v>2</v>
      </c>
      <c r="G4888" s="1" t="s">
        <v>10</v>
      </c>
      <c r="H4888" s="1" t="s">
        <v>45</v>
      </c>
    </row>
    <row r="4889" spans="1:8" x14ac:dyDescent="0.3">
      <c r="A4889" s="1" t="s">
        <v>4141</v>
      </c>
      <c r="B4889" s="1" t="s">
        <v>2417</v>
      </c>
      <c r="C4889" s="1">
        <v>0.1</v>
      </c>
      <c r="D4889" s="1">
        <v>347</v>
      </c>
      <c r="E4889" s="1">
        <v>69</v>
      </c>
      <c r="F4889" s="1">
        <v>3</v>
      </c>
      <c r="G4889" s="1" t="s">
        <v>10</v>
      </c>
      <c r="H4889" s="1" t="s">
        <v>22</v>
      </c>
    </row>
    <row r="4890" spans="1:8" x14ac:dyDescent="0.3">
      <c r="A4890" s="1" t="s">
        <v>4142</v>
      </c>
      <c r="B4890" s="1" t="s">
        <v>1597</v>
      </c>
      <c r="C4890" s="1">
        <v>0</v>
      </c>
      <c r="D4890" s="1">
        <v>1498</v>
      </c>
      <c r="E4890" s="1">
        <v>0</v>
      </c>
      <c r="F4890" s="1">
        <v>5</v>
      </c>
      <c r="G4890" s="1" t="s">
        <v>57</v>
      </c>
      <c r="H4890" s="1" t="s">
        <v>79</v>
      </c>
    </row>
    <row r="4891" spans="1:8" x14ac:dyDescent="0.3">
      <c r="A4891" s="1" t="s">
        <v>4143</v>
      </c>
      <c r="B4891" s="1" t="s">
        <v>1911</v>
      </c>
      <c r="C4891" s="1">
        <v>0.5</v>
      </c>
      <c r="D4891" s="1">
        <v>40</v>
      </c>
      <c r="E4891" s="1">
        <v>-31</v>
      </c>
      <c r="F4891" s="1">
        <v>3</v>
      </c>
      <c r="G4891" s="1" t="s">
        <v>10</v>
      </c>
      <c r="H4891" s="1" t="s">
        <v>91</v>
      </c>
    </row>
    <row r="4892" spans="1:8" x14ac:dyDescent="0.3">
      <c r="A4892" s="1" t="s">
        <v>4144</v>
      </c>
      <c r="B4892" s="1" t="s">
        <v>612</v>
      </c>
      <c r="C4892" s="1">
        <v>0</v>
      </c>
      <c r="D4892" s="1">
        <v>90</v>
      </c>
      <c r="E4892" s="1">
        <v>45</v>
      </c>
      <c r="F4892" s="1">
        <v>2</v>
      </c>
      <c r="G4892" s="1" t="s">
        <v>10</v>
      </c>
      <c r="H4892" s="1" t="s">
        <v>11</v>
      </c>
    </row>
    <row r="4893" spans="1:8" x14ac:dyDescent="0.3">
      <c r="A4893" s="1" t="s">
        <v>4145</v>
      </c>
      <c r="B4893" s="1" t="s">
        <v>1603</v>
      </c>
      <c r="C4893" s="1">
        <v>0</v>
      </c>
      <c r="D4893" s="1">
        <v>49</v>
      </c>
      <c r="E4893" s="1">
        <v>24</v>
      </c>
      <c r="F4893" s="1">
        <v>3</v>
      </c>
      <c r="G4893" s="1" t="s">
        <v>10</v>
      </c>
      <c r="H4893" s="1" t="s">
        <v>29</v>
      </c>
    </row>
    <row r="4894" spans="1:8" x14ac:dyDescent="0.3">
      <c r="A4894" s="1" t="s">
        <v>4146</v>
      </c>
      <c r="B4894" s="1" t="s">
        <v>494</v>
      </c>
      <c r="C4894" s="1">
        <v>0</v>
      </c>
      <c r="D4894" s="1">
        <v>111</v>
      </c>
      <c r="E4894" s="1">
        <v>9</v>
      </c>
      <c r="F4894" s="1">
        <v>4</v>
      </c>
      <c r="G4894" s="1" t="s">
        <v>10</v>
      </c>
      <c r="H4894" s="1" t="s">
        <v>18</v>
      </c>
    </row>
    <row r="4895" spans="1:8" x14ac:dyDescent="0.3">
      <c r="A4895" s="1" t="s">
        <v>4146</v>
      </c>
      <c r="B4895" s="1" t="s">
        <v>1176</v>
      </c>
      <c r="C4895" s="1">
        <v>0</v>
      </c>
      <c r="D4895" s="1">
        <v>15</v>
      </c>
      <c r="E4895" s="1">
        <v>3</v>
      </c>
      <c r="F4895" s="1">
        <v>1</v>
      </c>
      <c r="G4895" s="1" t="s">
        <v>10</v>
      </c>
      <c r="H4895" s="1" t="s">
        <v>18</v>
      </c>
    </row>
    <row r="4896" spans="1:8" x14ac:dyDescent="0.3">
      <c r="A4896" s="1" t="s">
        <v>4147</v>
      </c>
      <c r="B4896" s="1" t="s">
        <v>1300</v>
      </c>
      <c r="C4896" s="1">
        <v>0</v>
      </c>
      <c r="D4896" s="1">
        <v>154</v>
      </c>
      <c r="E4896" s="1">
        <v>35</v>
      </c>
      <c r="F4896" s="1">
        <v>8</v>
      </c>
      <c r="G4896" s="1" t="s">
        <v>10</v>
      </c>
      <c r="H4896" s="1" t="s">
        <v>18</v>
      </c>
    </row>
    <row r="4897" spans="1:8" x14ac:dyDescent="0.3">
      <c r="A4897" s="1" t="s">
        <v>4147</v>
      </c>
      <c r="B4897" s="1" t="s">
        <v>108</v>
      </c>
      <c r="C4897" s="1">
        <v>0</v>
      </c>
      <c r="D4897" s="1">
        <v>76</v>
      </c>
      <c r="E4897" s="1">
        <v>11</v>
      </c>
      <c r="F4897" s="1">
        <v>7</v>
      </c>
      <c r="G4897" s="1" t="s">
        <v>10</v>
      </c>
      <c r="H4897" s="1" t="s">
        <v>45</v>
      </c>
    </row>
    <row r="4898" spans="1:8" x14ac:dyDescent="0.3">
      <c r="A4898" s="1" t="s">
        <v>4148</v>
      </c>
      <c r="B4898" s="1" t="s">
        <v>1794</v>
      </c>
      <c r="C4898" s="1">
        <v>0</v>
      </c>
      <c r="D4898" s="1">
        <v>95</v>
      </c>
      <c r="E4898" s="1">
        <v>30</v>
      </c>
      <c r="F4898" s="1">
        <v>4</v>
      </c>
      <c r="G4898" s="1" t="s">
        <v>14</v>
      </c>
      <c r="H4898" s="1" t="s">
        <v>116</v>
      </c>
    </row>
    <row r="4899" spans="1:8" x14ac:dyDescent="0.3">
      <c r="A4899" s="1" t="s">
        <v>4149</v>
      </c>
      <c r="B4899" s="1" t="s">
        <v>2455</v>
      </c>
      <c r="C4899" s="1">
        <v>0.1</v>
      </c>
      <c r="D4899" s="1">
        <v>524</v>
      </c>
      <c r="E4899" s="1">
        <v>81</v>
      </c>
      <c r="F4899" s="1">
        <v>3</v>
      </c>
      <c r="G4899" s="1" t="s">
        <v>14</v>
      </c>
      <c r="H4899" s="1" t="s">
        <v>15</v>
      </c>
    </row>
    <row r="4900" spans="1:8" x14ac:dyDescent="0.3">
      <c r="A4900" s="1" t="s">
        <v>4150</v>
      </c>
      <c r="B4900" s="1" t="s">
        <v>1856</v>
      </c>
      <c r="C4900" s="1">
        <v>0</v>
      </c>
      <c r="D4900" s="1">
        <v>438</v>
      </c>
      <c r="E4900" s="1">
        <v>66</v>
      </c>
      <c r="F4900" s="1">
        <v>3</v>
      </c>
      <c r="G4900" s="1" t="s">
        <v>14</v>
      </c>
      <c r="H4900" s="1" t="s">
        <v>15</v>
      </c>
    </row>
    <row r="4901" spans="1:8" x14ac:dyDescent="0.3">
      <c r="A4901" s="1" t="s">
        <v>4151</v>
      </c>
      <c r="B4901" s="1" t="s">
        <v>1356</v>
      </c>
      <c r="C4901" s="1">
        <v>0.1</v>
      </c>
      <c r="D4901" s="1">
        <v>421</v>
      </c>
      <c r="E4901" s="1">
        <v>-14</v>
      </c>
      <c r="F4901" s="1">
        <v>1</v>
      </c>
      <c r="G4901" s="1" t="s">
        <v>14</v>
      </c>
      <c r="H4901" s="1" t="s">
        <v>36</v>
      </c>
    </row>
    <row r="4902" spans="1:8" x14ac:dyDescent="0.3">
      <c r="A4902" s="1" t="s">
        <v>4152</v>
      </c>
      <c r="B4902" s="1" t="s">
        <v>4153</v>
      </c>
      <c r="C4902" s="1">
        <v>0.5</v>
      </c>
      <c r="D4902" s="1">
        <v>24</v>
      </c>
      <c r="E4902" s="1">
        <v>-10</v>
      </c>
      <c r="F4902" s="1">
        <v>1</v>
      </c>
      <c r="G4902" s="1" t="s">
        <v>10</v>
      </c>
      <c r="H4902" s="1" t="s">
        <v>11</v>
      </c>
    </row>
    <row r="4903" spans="1:8" x14ac:dyDescent="0.3">
      <c r="A4903" s="1" t="s">
        <v>4154</v>
      </c>
      <c r="B4903" s="1" t="s">
        <v>2447</v>
      </c>
      <c r="C4903" s="1">
        <v>0</v>
      </c>
      <c r="D4903" s="1">
        <v>488</v>
      </c>
      <c r="E4903" s="1">
        <v>244</v>
      </c>
      <c r="F4903" s="1">
        <v>6</v>
      </c>
      <c r="G4903" s="1" t="s">
        <v>57</v>
      </c>
      <c r="H4903" s="1" t="s">
        <v>96</v>
      </c>
    </row>
    <row r="4904" spans="1:8" x14ac:dyDescent="0.3">
      <c r="A4904" s="1" t="s">
        <v>4152</v>
      </c>
      <c r="B4904" s="1" t="s">
        <v>418</v>
      </c>
      <c r="C4904" s="1">
        <v>0.5</v>
      </c>
      <c r="D4904" s="1">
        <v>78</v>
      </c>
      <c r="E4904" s="1">
        <v>-72</v>
      </c>
      <c r="F4904" s="1">
        <v>6</v>
      </c>
      <c r="G4904" s="1" t="s">
        <v>57</v>
      </c>
      <c r="H4904" s="1" t="s">
        <v>96</v>
      </c>
    </row>
    <row r="4905" spans="1:8" x14ac:dyDescent="0.3">
      <c r="A4905" s="1" t="s">
        <v>4155</v>
      </c>
      <c r="B4905" s="1" t="s">
        <v>1668</v>
      </c>
      <c r="C4905" s="1">
        <v>0.4</v>
      </c>
      <c r="D4905" s="1">
        <v>166</v>
      </c>
      <c r="E4905" s="1">
        <v>-100</v>
      </c>
      <c r="F4905" s="1">
        <v>2</v>
      </c>
      <c r="G4905" s="1" t="s">
        <v>57</v>
      </c>
      <c r="H4905" s="1" t="s">
        <v>70</v>
      </c>
    </row>
    <row r="4906" spans="1:8" x14ac:dyDescent="0.3">
      <c r="A4906" s="1" t="s">
        <v>4156</v>
      </c>
      <c r="B4906" s="1" t="s">
        <v>959</v>
      </c>
      <c r="C4906" s="1">
        <v>0</v>
      </c>
      <c r="D4906" s="1">
        <v>573</v>
      </c>
      <c r="E4906" s="1">
        <v>126</v>
      </c>
      <c r="F4906" s="1">
        <v>4</v>
      </c>
      <c r="G4906" s="1" t="s">
        <v>14</v>
      </c>
      <c r="H4906" s="1" t="s">
        <v>15</v>
      </c>
    </row>
    <row r="4907" spans="1:8" x14ac:dyDescent="0.3">
      <c r="A4907" s="1" t="s">
        <v>4156</v>
      </c>
      <c r="B4907" s="1" t="s">
        <v>1428</v>
      </c>
      <c r="C4907" s="1">
        <v>0</v>
      </c>
      <c r="D4907" s="1">
        <v>59</v>
      </c>
      <c r="E4907" s="1">
        <v>10</v>
      </c>
      <c r="F4907" s="1">
        <v>2</v>
      </c>
      <c r="G4907" s="1" t="s">
        <v>10</v>
      </c>
      <c r="H4907" s="1" t="s">
        <v>48</v>
      </c>
    </row>
    <row r="4908" spans="1:8" x14ac:dyDescent="0.3">
      <c r="A4908" s="1" t="s">
        <v>4156</v>
      </c>
      <c r="B4908" s="1" t="s">
        <v>853</v>
      </c>
      <c r="C4908" s="1">
        <v>0</v>
      </c>
      <c r="D4908" s="1">
        <v>12</v>
      </c>
      <c r="E4908" s="1">
        <v>1</v>
      </c>
      <c r="F4908" s="1">
        <v>3</v>
      </c>
      <c r="G4908" s="1" t="s">
        <v>10</v>
      </c>
      <c r="H4908" s="1" t="s">
        <v>48</v>
      </c>
    </row>
    <row r="4909" spans="1:8" x14ac:dyDescent="0.3">
      <c r="A4909" s="1" t="s">
        <v>4156</v>
      </c>
      <c r="B4909" s="1" t="s">
        <v>1260</v>
      </c>
      <c r="C4909" s="1">
        <v>0</v>
      </c>
      <c r="D4909" s="1">
        <v>122</v>
      </c>
      <c r="E4909" s="1">
        <v>1</v>
      </c>
      <c r="F4909" s="1">
        <v>4</v>
      </c>
      <c r="G4909" s="1" t="s">
        <v>10</v>
      </c>
      <c r="H4909" s="1" t="s">
        <v>11</v>
      </c>
    </row>
    <row r="4910" spans="1:8" x14ac:dyDescent="0.3">
      <c r="A4910" s="1" t="s">
        <v>4156</v>
      </c>
      <c r="B4910" s="1" t="s">
        <v>2488</v>
      </c>
      <c r="C4910" s="1">
        <v>0.1</v>
      </c>
      <c r="D4910" s="1">
        <v>63</v>
      </c>
      <c r="E4910" s="1">
        <v>8</v>
      </c>
      <c r="F4910" s="1">
        <v>3</v>
      </c>
      <c r="G4910" s="1" t="s">
        <v>10</v>
      </c>
      <c r="H4910" s="1" t="s">
        <v>22</v>
      </c>
    </row>
    <row r="4911" spans="1:8" x14ac:dyDescent="0.3">
      <c r="A4911" s="1" t="s">
        <v>4156</v>
      </c>
      <c r="B4911" s="1" t="s">
        <v>778</v>
      </c>
      <c r="C4911" s="1">
        <v>0</v>
      </c>
      <c r="D4911" s="1">
        <v>450</v>
      </c>
      <c r="E4911" s="1">
        <v>225</v>
      </c>
      <c r="F4911" s="1">
        <v>4</v>
      </c>
      <c r="G4911" s="1" t="s">
        <v>57</v>
      </c>
      <c r="H4911" s="1" t="s">
        <v>96</v>
      </c>
    </row>
    <row r="4912" spans="1:8" x14ac:dyDescent="0.3">
      <c r="A4912" s="1" t="s">
        <v>4157</v>
      </c>
      <c r="B4912" s="1" t="s">
        <v>3686</v>
      </c>
      <c r="C4912" s="1">
        <v>0</v>
      </c>
      <c r="D4912" s="1">
        <v>1707</v>
      </c>
      <c r="E4912" s="1">
        <v>341</v>
      </c>
      <c r="F4912" s="1">
        <v>9</v>
      </c>
      <c r="G4912" s="1" t="s">
        <v>57</v>
      </c>
      <c r="H4912" s="1" t="s">
        <v>79</v>
      </c>
    </row>
    <row r="4913" spans="1:8" x14ac:dyDescent="0.3">
      <c r="A4913" s="1" t="s">
        <v>4158</v>
      </c>
      <c r="B4913" s="1" t="s">
        <v>2572</v>
      </c>
      <c r="C4913" s="1">
        <v>0</v>
      </c>
      <c r="D4913" s="1">
        <v>164</v>
      </c>
      <c r="E4913" s="1">
        <v>31</v>
      </c>
      <c r="F4913" s="1">
        <v>2</v>
      </c>
      <c r="G4913" s="1" t="s">
        <v>57</v>
      </c>
      <c r="H4913" s="1" t="s">
        <v>70</v>
      </c>
    </row>
    <row r="4914" spans="1:8" x14ac:dyDescent="0.3">
      <c r="A4914" s="1" t="s">
        <v>4159</v>
      </c>
      <c r="B4914" s="1" t="s">
        <v>403</v>
      </c>
      <c r="C4914" s="1">
        <v>0.5</v>
      </c>
      <c r="D4914" s="1">
        <v>27</v>
      </c>
      <c r="E4914" s="1">
        <v>-23</v>
      </c>
      <c r="F4914" s="1">
        <v>3</v>
      </c>
      <c r="G4914" s="1" t="s">
        <v>10</v>
      </c>
      <c r="H4914" s="1" t="s">
        <v>18</v>
      </c>
    </row>
    <row r="4915" spans="1:8" x14ac:dyDescent="0.3">
      <c r="A4915" s="1" t="s">
        <v>4159</v>
      </c>
      <c r="B4915" s="1" t="s">
        <v>874</v>
      </c>
      <c r="C4915" s="1">
        <v>0.5</v>
      </c>
      <c r="D4915" s="1">
        <v>14</v>
      </c>
      <c r="E4915" s="1">
        <v>-11</v>
      </c>
      <c r="F4915" s="1">
        <v>2</v>
      </c>
      <c r="G4915" s="1" t="s">
        <v>10</v>
      </c>
      <c r="H4915" s="1" t="s">
        <v>29</v>
      </c>
    </row>
    <row r="4916" spans="1:8" x14ac:dyDescent="0.3">
      <c r="A4916" s="1" t="s">
        <v>4159</v>
      </c>
      <c r="B4916" s="1" t="s">
        <v>2298</v>
      </c>
      <c r="C4916" s="1">
        <v>0.5</v>
      </c>
      <c r="D4916" s="1">
        <v>468</v>
      </c>
      <c r="E4916" s="1">
        <v>-281</v>
      </c>
      <c r="F4916" s="1">
        <v>3</v>
      </c>
      <c r="G4916" s="1" t="s">
        <v>57</v>
      </c>
      <c r="H4916" s="1" t="s">
        <v>58</v>
      </c>
    </row>
    <row r="4917" spans="1:8" x14ac:dyDescent="0.3">
      <c r="A4917" s="1" t="s">
        <v>4160</v>
      </c>
      <c r="B4917" s="1" t="s">
        <v>2772</v>
      </c>
      <c r="C4917" s="1">
        <v>0</v>
      </c>
      <c r="D4917" s="1">
        <v>394</v>
      </c>
      <c r="E4917" s="1">
        <v>146</v>
      </c>
      <c r="F4917" s="1">
        <v>2</v>
      </c>
      <c r="G4917" s="1" t="s">
        <v>14</v>
      </c>
      <c r="H4917" s="1" t="s">
        <v>15</v>
      </c>
    </row>
    <row r="4918" spans="1:8" x14ac:dyDescent="0.3">
      <c r="A4918" s="1" t="s">
        <v>4160</v>
      </c>
      <c r="B4918" s="1" t="s">
        <v>278</v>
      </c>
      <c r="C4918" s="1">
        <v>0</v>
      </c>
      <c r="D4918" s="1">
        <v>292</v>
      </c>
      <c r="E4918" s="1">
        <v>137</v>
      </c>
      <c r="F4918" s="1">
        <v>6</v>
      </c>
      <c r="G4918" s="1" t="s">
        <v>10</v>
      </c>
      <c r="H4918" s="1" t="s">
        <v>18</v>
      </c>
    </row>
    <row r="4919" spans="1:8" x14ac:dyDescent="0.3">
      <c r="A4919" s="1" t="s">
        <v>4161</v>
      </c>
      <c r="B4919" s="1" t="s">
        <v>1283</v>
      </c>
      <c r="C4919" s="1">
        <v>0</v>
      </c>
      <c r="D4919" s="1">
        <v>369</v>
      </c>
      <c r="E4919" s="1">
        <v>140</v>
      </c>
      <c r="F4919" s="1">
        <v>3</v>
      </c>
      <c r="G4919" s="1" t="s">
        <v>14</v>
      </c>
      <c r="H4919" s="1" t="s">
        <v>15</v>
      </c>
    </row>
    <row r="4920" spans="1:8" x14ac:dyDescent="0.3">
      <c r="A4920" s="1" t="s">
        <v>4162</v>
      </c>
      <c r="B4920" s="1" t="s">
        <v>4163</v>
      </c>
      <c r="C4920" s="1">
        <v>0.15</v>
      </c>
      <c r="D4920" s="1">
        <v>289</v>
      </c>
      <c r="E4920" s="1">
        <v>116</v>
      </c>
      <c r="F4920" s="1">
        <v>2</v>
      </c>
      <c r="G4920" s="1" t="s">
        <v>57</v>
      </c>
      <c r="H4920" s="1" t="s">
        <v>79</v>
      </c>
    </row>
    <row r="4921" spans="1:8" x14ac:dyDescent="0.3">
      <c r="A4921" s="1" t="s">
        <v>4164</v>
      </c>
      <c r="B4921" s="1" t="s">
        <v>2758</v>
      </c>
      <c r="C4921" s="1">
        <v>0.4</v>
      </c>
      <c r="D4921" s="1">
        <v>714</v>
      </c>
      <c r="E4921" s="1">
        <v>-309</v>
      </c>
      <c r="F4921" s="1">
        <v>7</v>
      </c>
      <c r="G4921" s="1" t="s">
        <v>57</v>
      </c>
      <c r="H4921" s="1" t="s">
        <v>58</v>
      </c>
    </row>
    <row r="4922" spans="1:8" x14ac:dyDescent="0.3">
      <c r="A4922" s="1" t="s">
        <v>4165</v>
      </c>
      <c r="B4922" s="1" t="s">
        <v>1862</v>
      </c>
      <c r="C4922" s="1">
        <v>0</v>
      </c>
      <c r="D4922" s="1">
        <v>947</v>
      </c>
      <c r="E4922" s="1">
        <v>275</v>
      </c>
      <c r="F4922" s="1">
        <v>2</v>
      </c>
      <c r="G4922" s="1" t="s">
        <v>14</v>
      </c>
      <c r="H4922" s="1" t="s">
        <v>36</v>
      </c>
    </row>
    <row r="4923" spans="1:8" x14ac:dyDescent="0.3">
      <c r="A4923" s="1" t="s">
        <v>4165</v>
      </c>
      <c r="B4923" s="1" t="s">
        <v>4036</v>
      </c>
      <c r="C4923" s="1">
        <v>0</v>
      </c>
      <c r="D4923" s="1">
        <v>102</v>
      </c>
      <c r="E4923" s="1">
        <v>5</v>
      </c>
      <c r="F4923" s="1">
        <v>2</v>
      </c>
      <c r="G4923" s="1" t="s">
        <v>10</v>
      </c>
      <c r="H4923" s="1" t="s">
        <v>91</v>
      </c>
    </row>
    <row r="4924" spans="1:8" x14ac:dyDescent="0.3">
      <c r="A4924" s="1" t="s">
        <v>4165</v>
      </c>
      <c r="B4924" s="1" t="s">
        <v>479</v>
      </c>
      <c r="C4924" s="1">
        <v>0</v>
      </c>
      <c r="D4924" s="1">
        <v>396</v>
      </c>
      <c r="E4924" s="1">
        <v>194</v>
      </c>
      <c r="F4924" s="1">
        <v>2</v>
      </c>
      <c r="G4924" s="1" t="s">
        <v>10</v>
      </c>
      <c r="H4924" s="1" t="s">
        <v>22</v>
      </c>
    </row>
    <row r="4925" spans="1:8" x14ac:dyDescent="0.3">
      <c r="A4925" s="1" t="s">
        <v>4166</v>
      </c>
      <c r="B4925" s="1" t="s">
        <v>1794</v>
      </c>
      <c r="C4925" s="1">
        <v>0</v>
      </c>
      <c r="D4925" s="1">
        <v>67</v>
      </c>
      <c r="E4925" s="1">
        <v>0</v>
      </c>
      <c r="F4925" s="1">
        <v>3</v>
      </c>
      <c r="G4925" s="1" t="s">
        <v>14</v>
      </c>
      <c r="H4925" s="1" t="s">
        <v>116</v>
      </c>
    </row>
    <row r="4926" spans="1:8" x14ac:dyDescent="0.3">
      <c r="A4926" s="1" t="s">
        <v>4166</v>
      </c>
      <c r="B4926" s="1" t="s">
        <v>1450</v>
      </c>
      <c r="C4926" s="1">
        <v>0.35</v>
      </c>
      <c r="D4926" s="1">
        <v>197</v>
      </c>
      <c r="E4926" s="1">
        <v>-30</v>
      </c>
      <c r="F4926" s="1">
        <v>1</v>
      </c>
      <c r="G4926" s="1" t="s">
        <v>14</v>
      </c>
      <c r="H4926" s="1" t="s">
        <v>40</v>
      </c>
    </row>
    <row r="4927" spans="1:8" x14ac:dyDescent="0.3">
      <c r="A4927" s="1" t="s">
        <v>4167</v>
      </c>
      <c r="B4927" s="1" t="s">
        <v>2333</v>
      </c>
      <c r="C4927" s="1">
        <v>0</v>
      </c>
      <c r="D4927" s="1">
        <v>32</v>
      </c>
      <c r="E4927" s="1">
        <v>2</v>
      </c>
      <c r="F4927" s="1">
        <v>3</v>
      </c>
      <c r="G4927" s="1" t="s">
        <v>10</v>
      </c>
      <c r="H4927" s="1" t="s">
        <v>45</v>
      </c>
    </row>
    <row r="4928" spans="1:8" x14ac:dyDescent="0.3">
      <c r="A4928" s="1" t="s">
        <v>4168</v>
      </c>
      <c r="B4928" s="1" t="s">
        <v>1584</v>
      </c>
      <c r="C4928" s="1">
        <v>0.4</v>
      </c>
      <c r="D4928" s="1">
        <v>37</v>
      </c>
      <c r="E4928" s="1">
        <v>-6</v>
      </c>
      <c r="F4928" s="1">
        <v>1</v>
      </c>
      <c r="G4928" s="1" t="s">
        <v>10</v>
      </c>
      <c r="H4928" s="1" t="s">
        <v>22</v>
      </c>
    </row>
    <row r="4929" spans="1:8" x14ac:dyDescent="0.3">
      <c r="A4929" s="1" t="s">
        <v>4169</v>
      </c>
      <c r="B4929" s="1" t="s">
        <v>1478</v>
      </c>
      <c r="C4929" s="1">
        <v>0</v>
      </c>
      <c r="D4929" s="1">
        <v>1554</v>
      </c>
      <c r="E4929" s="1">
        <v>730</v>
      </c>
      <c r="F4929" s="1">
        <v>6</v>
      </c>
      <c r="G4929" s="1" t="s">
        <v>57</v>
      </c>
      <c r="H4929" s="1" t="s">
        <v>96</v>
      </c>
    </row>
    <row r="4930" spans="1:8" x14ac:dyDescent="0.3">
      <c r="A4930" s="1" t="s">
        <v>4169</v>
      </c>
      <c r="B4930" s="1" t="s">
        <v>3495</v>
      </c>
      <c r="C4930" s="1">
        <v>0.15</v>
      </c>
      <c r="D4930" s="1">
        <v>113</v>
      </c>
      <c r="E4930" s="1">
        <v>39</v>
      </c>
      <c r="F4930" s="1">
        <v>2</v>
      </c>
      <c r="G4930" s="1" t="s">
        <v>57</v>
      </c>
      <c r="H4930" s="1" t="s">
        <v>70</v>
      </c>
    </row>
    <row r="4931" spans="1:8" x14ac:dyDescent="0.3">
      <c r="A4931" s="1" t="s">
        <v>4169</v>
      </c>
      <c r="B4931" s="1" t="s">
        <v>4170</v>
      </c>
      <c r="C4931" s="1">
        <v>0.15</v>
      </c>
      <c r="D4931" s="1">
        <v>190</v>
      </c>
      <c r="E4931" s="1">
        <v>-29</v>
      </c>
      <c r="F4931" s="1">
        <v>3</v>
      </c>
      <c r="G4931" s="1" t="s">
        <v>57</v>
      </c>
      <c r="H4931" s="1" t="s">
        <v>70</v>
      </c>
    </row>
    <row r="4932" spans="1:8" x14ac:dyDescent="0.3">
      <c r="A4932" s="1" t="s">
        <v>4171</v>
      </c>
      <c r="B4932" s="1" t="s">
        <v>3272</v>
      </c>
      <c r="C4932" s="1">
        <v>0</v>
      </c>
      <c r="D4932" s="1">
        <v>1550</v>
      </c>
      <c r="E4932" s="1">
        <v>139</v>
      </c>
      <c r="F4932" s="1">
        <v>6</v>
      </c>
      <c r="G4932" s="1" t="s">
        <v>57</v>
      </c>
      <c r="H4932" s="1" t="s">
        <v>96</v>
      </c>
    </row>
    <row r="4933" spans="1:8" x14ac:dyDescent="0.3">
      <c r="A4933" s="1" t="s">
        <v>4172</v>
      </c>
      <c r="B4933" s="1" t="s">
        <v>55</v>
      </c>
      <c r="C4933" s="1">
        <v>0.5</v>
      </c>
      <c r="D4933" s="1">
        <v>18</v>
      </c>
      <c r="E4933" s="1">
        <v>-11</v>
      </c>
      <c r="F4933" s="1">
        <v>4</v>
      </c>
      <c r="G4933" s="1" t="s">
        <v>10</v>
      </c>
      <c r="H4933" s="1" t="s">
        <v>48</v>
      </c>
    </row>
    <row r="4934" spans="1:8" x14ac:dyDescent="0.3">
      <c r="A4934" s="1" t="s">
        <v>4173</v>
      </c>
      <c r="B4934" s="1" t="s">
        <v>1102</v>
      </c>
      <c r="C4934" s="1">
        <v>0.1</v>
      </c>
      <c r="D4934" s="1">
        <v>51</v>
      </c>
      <c r="E4934" s="1">
        <v>20</v>
      </c>
      <c r="F4934" s="1">
        <v>3</v>
      </c>
      <c r="G4934" s="1" t="s">
        <v>10</v>
      </c>
      <c r="H4934" s="1" t="s">
        <v>22</v>
      </c>
    </row>
    <row r="4935" spans="1:8" x14ac:dyDescent="0.3">
      <c r="A4935" s="1" t="s">
        <v>4174</v>
      </c>
      <c r="B4935" s="1" t="s">
        <v>754</v>
      </c>
      <c r="C4935" s="1">
        <v>0</v>
      </c>
      <c r="D4935" s="1">
        <v>170</v>
      </c>
      <c r="E4935" s="1">
        <v>51</v>
      </c>
      <c r="F4935" s="1">
        <v>2</v>
      </c>
      <c r="G4935" s="1" t="s">
        <v>10</v>
      </c>
      <c r="H4935" s="1" t="s">
        <v>73</v>
      </c>
    </row>
    <row r="4936" spans="1:8" x14ac:dyDescent="0.3">
      <c r="A4936" s="1" t="s">
        <v>4174</v>
      </c>
      <c r="B4936" s="1" t="s">
        <v>141</v>
      </c>
      <c r="C4936" s="1">
        <v>0</v>
      </c>
      <c r="D4936" s="1">
        <v>237</v>
      </c>
      <c r="E4936" s="1">
        <v>47</v>
      </c>
      <c r="F4936" s="1">
        <v>9</v>
      </c>
      <c r="G4936" s="1" t="s">
        <v>10</v>
      </c>
      <c r="H4936" s="1" t="s">
        <v>11</v>
      </c>
    </row>
    <row r="4937" spans="1:8" x14ac:dyDescent="0.3">
      <c r="A4937" s="1" t="s">
        <v>4175</v>
      </c>
      <c r="B4937" s="1" t="s">
        <v>687</v>
      </c>
      <c r="C4937" s="1">
        <v>0</v>
      </c>
      <c r="D4937" s="1">
        <v>84</v>
      </c>
      <c r="E4937" s="1">
        <v>41</v>
      </c>
      <c r="F4937" s="1">
        <v>3</v>
      </c>
      <c r="G4937" s="1" t="s">
        <v>10</v>
      </c>
      <c r="H4937" s="1" t="s">
        <v>11</v>
      </c>
    </row>
    <row r="4938" spans="1:8" x14ac:dyDescent="0.3">
      <c r="A4938" s="1" t="s">
        <v>4176</v>
      </c>
      <c r="B4938" s="1" t="s">
        <v>2304</v>
      </c>
      <c r="C4938" s="1">
        <v>0.4</v>
      </c>
      <c r="D4938" s="1">
        <v>50</v>
      </c>
      <c r="E4938" s="1">
        <v>-12</v>
      </c>
      <c r="F4938" s="1">
        <v>5</v>
      </c>
      <c r="G4938" s="1" t="s">
        <v>10</v>
      </c>
      <c r="H4938" s="1" t="s">
        <v>22</v>
      </c>
    </row>
    <row r="4939" spans="1:8" x14ac:dyDescent="0.3">
      <c r="A4939" s="1" t="s">
        <v>4177</v>
      </c>
      <c r="B4939" s="1" t="s">
        <v>4178</v>
      </c>
      <c r="C4939" s="1">
        <v>0.1</v>
      </c>
      <c r="D4939" s="1">
        <v>410</v>
      </c>
      <c r="E4939" s="1">
        <v>14</v>
      </c>
      <c r="F4939" s="1">
        <v>1</v>
      </c>
      <c r="G4939" s="1" t="s">
        <v>14</v>
      </c>
      <c r="H4939" s="1" t="s">
        <v>36</v>
      </c>
    </row>
    <row r="4940" spans="1:8" x14ac:dyDescent="0.3">
      <c r="A4940" s="1" t="s">
        <v>4179</v>
      </c>
      <c r="B4940" s="1" t="s">
        <v>2955</v>
      </c>
      <c r="C4940" s="1">
        <v>0.1</v>
      </c>
      <c r="D4940" s="1">
        <v>299</v>
      </c>
      <c r="E4940" s="1">
        <v>10</v>
      </c>
      <c r="F4940" s="1">
        <v>2</v>
      </c>
      <c r="G4940" s="1" t="s">
        <v>14</v>
      </c>
      <c r="H4940" s="1" t="s">
        <v>36</v>
      </c>
    </row>
    <row r="4941" spans="1:8" x14ac:dyDescent="0.3">
      <c r="A4941" s="1" t="s">
        <v>4179</v>
      </c>
      <c r="B4941" s="1" t="s">
        <v>4180</v>
      </c>
      <c r="C4941" s="1">
        <v>0</v>
      </c>
      <c r="D4941" s="1">
        <v>86</v>
      </c>
      <c r="E4941" s="1">
        <v>18</v>
      </c>
      <c r="F4941" s="1">
        <v>3</v>
      </c>
      <c r="G4941" s="1" t="s">
        <v>14</v>
      </c>
      <c r="H4941" s="1" t="s">
        <v>116</v>
      </c>
    </row>
    <row r="4942" spans="1:8" x14ac:dyDescent="0.3">
      <c r="A4942" s="1" t="s">
        <v>4179</v>
      </c>
      <c r="B4942" s="1" t="s">
        <v>1057</v>
      </c>
      <c r="C4942" s="1">
        <v>0</v>
      </c>
      <c r="D4942" s="1">
        <v>170</v>
      </c>
      <c r="E4942" s="1">
        <v>61</v>
      </c>
      <c r="F4942" s="1">
        <v>9</v>
      </c>
      <c r="G4942" s="1" t="s">
        <v>10</v>
      </c>
      <c r="H4942" s="1" t="s">
        <v>18</v>
      </c>
    </row>
    <row r="4943" spans="1:8" x14ac:dyDescent="0.3">
      <c r="A4943" s="1" t="s">
        <v>4179</v>
      </c>
      <c r="B4943" s="1" t="s">
        <v>358</v>
      </c>
      <c r="C4943" s="1">
        <v>0</v>
      </c>
      <c r="D4943" s="1">
        <v>45</v>
      </c>
      <c r="E4943" s="1">
        <v>10</v>
      </c>
      <c r="F4943" s="1">
        <v>4</v>
      </c>
      <c r="G4943" s="1" t="s">
        <v>10</v>
      </c>
      <c r="H4943" s="1" t="s">
        <v>18</v>
      </c>
    </row>
    <row r="4944" spans="1:8" x14ac:dyDescent="0.3">
      <c r="A4944" s="1" t="s">
        <v>4179</v>
      </c>
      <c r="B4944" s="1" t="s">
        <v>1115</v>
      </c>
      <c r="C4944" s="1">
        <v>0</v>
      </c>
      <c r="D4944" s="1">
        <v>210</v>
      </c>
      <c r="E4944" s="1">
        <v>40</v>
      </c>
      <c r="F4944" s="1">
        <v>7</v>
      </c>
      <c r="G4944" s="1" t="s">
        <v>10</v>
      </c>
      <c r="H4944" s="1" t="s">
        <v>77</v>
      </c>
    </row>
    <row r="4945" spans="1:8" x14ac:dyDescent="0.3">
      <c r="A4945" s="1" t="s">
        <v>4181</v>
      </c>
      <c r="B4945" s="1" t="s">
        <v>4182</v>
      </c>
      <c r="C4945" s="1">
        <v>0.5</v>
      </c>
      <c r="D4945" s="1">
        <v>15</v>
      </c>
      <c r="E4945" s="1">
        <v>-2</v>
      </c>
      <c r="F4945" s="1">
        <v>3</v>
      </c>
      <c r="G4945" s="1" t="s">
        <v>10</v>
      </c>
      <c r="H4945" s="1" t="s">
        <v>45</v>
      </c>
    </row>
    <row r="4946" spans="1:8" x14ac:dyDescent="0.3">
      <c r="A4946" s="1" t="s">
        <v>4181</v>
      </c>
      <c r="B4946" s="1" t="s">
        <v>240</v>
      </c>
      <c r="C4946" s="1">
        <v>0.5</v>
      </c>
      <c r="D4946" s="1">
        <v>85</v>
      </c>
      <c r="E4946" s="1">
        <v>-15</v>
      </c>
      <c r="F4946" s="1">
        <v>3</v>
      </c>
      <c r="G4946" s="1" t="s">
        <v>10</v>
      </c>
      <c r="H4946" s="1" t="s">
        <v>22</v>
      </c>
    </row>
    <row r="4947" spans="1:8" x14ac:dyDescent="0.3">
      <c r="A4947" s="1" t="s">
        <v>4183</v>
      </c>
      <c r="B4947" s="1" t="s">
        <v>3773</v>
      </c>
      <c r="C4947" s="1">
        <v>0.15</v>
      </c>
      <c r="D4947" s="1">
        <v>1306</v>
      </c>
      <c r="E4947" s="1">
        <v>107</v>
      </c>
      <c r="F4947" s="1">
        <v>6</v>
      </c>
      <c r="G4947" s="1" t="s">
        <v>57</v>
      </c>
      <c r="H4947" s="1" t="s">
        <v>58</v>
      </c>
    </row>
    <row r="4948" spans="1:8" x14ac:dyDescent="0.3">
      <c r="A4948" s="1" t="s">
        <v>4184</v>
      </c>
      <c r="B4948" s="1" t="s">
        <v>286</v>
      </c>
      <c r="C4948" s="1">
        <v>0</v>
      </c>
      <c r="D4948" s="1">
        <v>1708</v>
      </c>
      <c r="E4948" s="1">
        <v>512</v>
      </c>
      <c r="F4948" s="1">
        <v>7</v>
      </c>
      <c r="G4948" s="1" t="s">
        <v>57</v>
      </c>
      <c r="H4948" s="1" t="s">
        <v>96</v>
      </c>
    </row>
    <row r="4949" spans="1:8" x14ac:dyDescent="0.3">
      <c r="A4949" s="1" t="s">
        <v>4185</v>
      </c>
      <c r="B4949" s="1" t="s">
        <v>253</v>
      </c>
      <c r="C4949" s="1">
        <v>0</v>
      </c>
      <c r="D4949" s="1">
        <v>53</v>
      </c>
      <c r="E4949" s="1">
        <v>15</v>
      </c>
      <c r="F4949" s="1">
        <v>2</v>
      </c>
      <c r="G4949" s="1" t="s">
        <v>10</v>
      </c>
      <c r="H4949" s="1" t="s">
        <v>18</v>
      </c>
    </row>
    <row r="4950" spans="1:8" x14ac:dyDescent="0.3">
      <c r="A4950" s="1" t="s">
        <v>4186</v>
      </c>
      <c r="B4950" s="1" t="s">
        <v>214</v>
      </c>
      <c r="C4950" s="1">
        <v>0.1</v>
      </c>
      <c r="D4950" s="1">
        <v>10</v>
      </c>
      <c r="E4950" s="1">
        <v>2</v>
      </c>
      <c r="F4950" s="1">
        <v>1</v>
      </c>
      <c r="G4950" s="1" t="s">
        <v>10</v>
      </c>
      <c r="H4950" s="1" t="s">
        <v>22</v>
      </c>
    </row>
    <row r="4951" spans="1:8" x14ac:dyDescent="0.3">
      <c r="A4951" s="1" t="s">
        <v>4187</v>
      </c>
      <c r="B4951" s="1" t="s">
        <v>4188</v>
      </c>
      <c r="C4951" s="1">
        <v>0.15</v>
      </c>
      <c r="D4951" s="1">
        <v>632</v>
      </c>
      <c r="E4951" s="1">
        <v>7</v>
      </c>
      <c r="F4951" s="1">
        <v>6</v>
      </c>
      <c r="G4951" s="1" t="s">
        <v>57</v>
      </c>
      <c r="H4951" s="1" t="s">
        <v>79</v>
      </c>
    </row>
    <row r="4952" spans="1:8" x14ac:dyDescent="0.3">
      <c r="A4952" s="1" t="s">
        <v>4187</v>
      </c>
      <c r="B4952" s="1" t="s">
        <v>2859</v>
      </c>
      <c r="C4952" s="1">
        <v>0.15</v>
      </c>
      <c r="D4952" s="1">
        <v>111</v>
      </c>
      <c r="E4952" s="1">
        <v>27</v>
      </c>
      <c r="F4952" s="1">
        <v>3</v>
      </c>
      <c r="G4952" s="1" t="s">
        <v>57</v>
      </c>
      <c r="H4952" s="1" t="s">
        <v>58</v>
      </c>
    </row>
    <row r="4953" spans="1:8" x14ac:dyDescent="0.3">
      <c r="A4953" s="1" t="s">
        <v>4189</v>
      </c>
      <c r="B4953" s="1" t="s">
        <v>9</v>
      </c>
      <c r="C4953" s="1">
        <v>0</v>
      </c>
      <c r="D4953" s="1">
        <v>86</v>
      </c>
      <c r="E4953" s="1">
        <v>9</v>
      </c>
      <c r="F4953" s="1">
        <v>3</v>
      </c>
      <c r="G4953" s="1" t="s">
        <v>10</v>
      </c>
      <c r="H4953" s="1" t="s">
        <v>11</v>
      </c>
    </row>
    <row r="4954" spans="1:8" x14ac:dyDescent="0.3">
      <c r="A4954" s="1" t="s">
        <v>4190</v>
      </c>
      <c r="B4954" s="1" t="s">
        <v>1812</v>
      </c>
      <c r="C4954" s="1">
        <v>0</v>
      </c>
      <c r="D4954" s="1">
        <v>12</v>
      </c>
      <c r="E4954" s="1">
        <v>1</v>
      </c>
      <c r="F4954" s="1">
        <v>3</v>
      </c>
      <c r="G4954" s="1" t="s">
        <v>10</v>
      </c>
      <c r="H4954" s="1" t="s">
        <v>48</v>
      </c>
    </row>
    <row r="4955" spans="1:8" x14ac:dyDescent="0.3">
      <c r="A4955" s="1" t="s">
        <v>4190</v>
      </c>
      <c r="B4955" s="1" t="s">
        <v>2488</v>
      </c>
      <c r="C4955" s="1">
        <v>0.1</v>
      </c>
      <c r="D4955" s="1">
        <v>42</v>
      </c>
      <c r="E4955" s="1">
        <v>5</v>
      </c>
      <c r="F4955" s="1">
        <v>2</v>
      </c>
      <c r="G4955" s="1" t="s">
        <v>10</v>
      </c>
      <c r="H4955" s="1" t="s">
        <v>22</v>
      </c>
    </row>
    <row r="4956" spans="1:8" x14ac:dyDescent="0.3">
      <c r="A4956" s="1" t="s">
        <v>4191</v>
      </c>
      <c r="B4956" s="1" t="s">
        <v>2732</v>
      </c>
      <c r="C4956" s="1">
        <v>0</v>
      </c>
      <c r="D4956" s="1">
        <v>73</v>
      </c>
      <c r="E4956" s="1">
        <v>25</v>
      </c>
      <c r="F4956" s="1">
        <v>5</v>
      </c>
      <c r="G4956" s="1" t="s">
        <v>10</v>
      </c>
      <c r="H4956" s="1" t="s">
        <v>91</v>
      </c>
    </row>
    <row r="4957" spans="1:8" x14ac:dyDescent="0.3">
      <c r="A4957" s="1" t="s">
        <v>4192</v>
      </c>
      <c r="B4957" s="1" t="s">
        <v>1851</v>
      </c>
      <c r="C4957" s="1">
        <v>0</v>
      </c>
      <c r="D4957" s="1">
        <v>426</v>
      </c>
      <c r="E4957" s="1">
        <v>4</v>
      </c>
      <c r="F4957" s="1">
        <v>5</v>
      </c>
      <c r="G4957" s="1" t="s">
        <v>57</v>
      </c>
      <c r="H4957" s="1" t="s">
        <v>58</v>
      </c>
    </row>
    <row r="4958" spans="1:8" x14ac:dyDescent="0.3">
      <c r="A4958" s="1" t="s">
        <v>4192</v>
      </c>
      <c r="B4958" s="1" t="s">
        <v>4193</v>
      </c>
      <c r="C4958" s="1">
        <v>0</v>
      </c>
      <c r="D4958" s="1">
        <v>806</v>
      </c>
      <c r="E4958" s="1">
        <v>274</v>
      </c>
      <c r="F4958" s="1">
        <v>3</v>
      </c>
      <c r="G4958" s="1" t="s">
        <v>57</v>
      </c>
      <c r="H4958" s="1" t="s">
        <v>58</v>
      </c>
    </row>
    <row r="4959" spans="1:8" x14ac:dyDescent="0.3">
      <c r="A4959" s="1" t="s">
        <v>4194</v>
      </c>
      <c r="B4959" s="1" t="s">
        <v>1262</v>
      </c>
      <c r="C4959" s="1">
        <v>0</v>
      </c>
      <c r="D4959" s="1">
        <v>150</v>
      </c>
      <c r="E4959" s="1">
        <v>32</v>
      </c>
      <c r="F4959" s="1">
        <v>3</v>
      </c>
      <c r="G4959" s="1" t="s">
        <v>10</v>
      </c>
      <c r="H4959" s="1" t="s">
        <v>48</v>
      </c>
    </row>
    <row r="4960" spans="1:8" x14ac:dyDescent="0.3">
      <c r="A4960" s="1" t="s">
        <v>4195</v>
      </c>
      <c r="B4960" s="1" t="s">
        <v>93</v>
      </c>
      <c r="C4960" s="1">
        <v>0</v>
      </c>
      <c r="D4960" s="1">
        <v>58</v>
      </c>
      <c r="E4960" s="1">
        <v>8</v>
      </c>
      <c r="F4960" s="1">
        <v>2</v>
      </c>
      <c r="G4960" s="1" t="s">
        <v>10</v>
      </c>
      <c r="H4960" s="1" t="s">
        <v>18</v>
      </c>
    </row>
    <row r="4961" spans="1:8" x14ac:dyDescent="0.3">
      <c r="A4961" s="1" t="s">
        <v>4196</v>
      </c>
      <c r="B4961" s="1" t="s">
        <v>3631</v>
      </c>
      <c r="C4961" s="1">
        <v>0</v>
      </c>
      <c r="D4961" s="1">
        <v>321</v>
      </c>
      <c r="E4961" s="1">
        <v>132</v>
      </c>
      <c r="F4961" s="1">
        <v>3</v>
      </c>
      <c r="G4961" s="1" t="s">
        <v>14</v>
      </c>
      <c r="H4961" s="1" t="s">
        <v>116</v>
      </c>
    </row>
    <row r="4962" spans="1:8" x14ac:dyDescent="0.3">
      <c r="A4962" s="1" t="s">
        <v>4196</v>
      </c>
      <c r="B4962" s="1" t="s">
        <v>2298</v>
      </c>
      <c r="C4962" s="1">
        <v>0.1</v>
      </c>
      <c r="D4962" s="1">
        <v>1124</v>
      </c>
      <c r="E4962" s="1">
        <v>125</v>
      </c>
      <c r="F4962" s="1">
        <v>4</v>
      </c>
      <c r="G4962" s="1" t="s">
        <v>57</v>
      </c>
      <c r="H4962" s="1" t="s">
        <v>58</v>
      </c>
    </row>
    <row r="4963" spans="1:8" x14ac:dyDescent="0.3">
      <c r="A4963" s="1" t="s">
        <v>4197</v>
      </c>
      <c r="B4963" s="1" t="s">
        <v>1980</v>
      </c>
      <c r="C4963" s="1">
        <v>0</v>
      </c>
      <c r="D4963" s="1">
        <v>123</v>
      </c>
      <c r="E4963" s="1">
        <v>56</v>
      </c>
      <c r="F4963" s="1">
        <v>4</v>
      </c>
      <c r="G4963" s="1" t="s">
        <v>10</v>
      </c>
      <c r="H4963" s="1" t="s">
        <v>11</v>
      </c>
    </row>
    <row r="4964" spans="1:8" x14ac:dyDescent="0.3">
      <c r="A4964" s="1" t="s">
        <v>4197</v>
      </c>
      <c r="B4964" s="1" t="s">
        <v>95</v>
      </c>
      <c r="C4964" s="1">
        <v>0</v>
      </c>
      <c r="D4964" s="1">
        <v>1239</v>
      </c>
      <c r="E4964" s="1">
        <v>582</v>
      </c>
      <c r="F4964" s="1">
        <v>5</v>
      </c>
      <c r="G4964" s="1" t="s">
        <v>57</v>
      </c>
      <c r="H4964" s="1" t="s">
        <v>96</v>
      </c>
    </row>
    <row r="4965" spans="1:8" x14ac:dyDescent="0.3">
      <c r="A4965" s="1" t="s">
        <v>4198</v>
      </c>
      <c r="B4965" s="1" t="s">
        <v>1644</v>
      </c>
      <c r="C4965" s="1">
        <v>0.5</v>
      </c>
      <c r="D4965" s="1">
        <v>10</v>
      </c>
      <c r="E4965" s="1">
        <v>-3</v>
      </c>
      <c r="F4965" s="1">
        <v>2</v>
      </c>
      <c r="G4965" s="1" t="s">
        <v>10</v>
      </c>
      <c r="H4965" s="1" t="s">
        <v>48</v>
      </c>
    </row>
    <row r="4966" spans="1:8" x14ac:dyDescent="0.3">
      <c r="A4966" s="1" t="s">
        <v>4198</v>
      </c>
      <c r="B4966" s="1" t="s">
        <v>2051</v>
      </c>
      <c r="C4966" s="1">
        <v>0.5</v>
      </c>
      <c r="D4966" s="1">
        <v>24</v>
      </c>
      <c r="E4966" s="1">
        <v>-8</v>
      </c>
      <c r="F4966" s="1">
        <v>1</v>
      </c>
      <c r="G4966" s="1" t="s">
        <v>10</v>
      </c>
      <c r="H4966" s="1" t="s">
        <v>22</v>
      </c>
    </row>
    <row r="4967" spans="1:8" x14ac:dyDescent="0.3">
      <c r="A4967" s="1" t="s">
        <v>4198</v>
      </c>
      <c r="B4967" s="1" t="s">
        <v>218</v>
      </c>
      <c r="C4967" s="1">
        <v>0.5</v>
      </c>
      <c r="D4967" s="1">
        <v>267</v>
      </c>
      <c r="E4967" s="1">
        <v>-197</v>
      </c>
      <c r="F4967" s="1">
        <v>11</v>
      </c>
      <c r="G4967" s="1" t="s">
        <v>10</v>
      </c>
      <c r="H4967" s="1" t="s">
        <v>22</v>
      </c>
    </row>
    <row r="4968" spans="1:8" x14ac:dyDescent="0.3">
      <c r="A4968" s="1" t="s">
        <v>4199</v>
      </c>
      <c r="B4968" s="1" t="s">
        <v>2419</v>
      </c>
      <c r="C4968" s="1">
        <v>0</v>
      </c>
      <c r="D4968" s="1">
        <v>353</v>
      </c>
      <c r="E4968" s="1">
        <v>7</v>
      </c>
      <c r="F4968" s="1">
        <v>7</v>
      </c>
      <c r="G4968" s="1" t="s">
        <v>10</v>
      </c>
      <c r="H4968" s="1" t="s">
        <v>48</v>
      </c>
    </row>
    <row r="4969" spans="1:8" x14ac:dyDescent="0.3">
      <c r="A4969" s="1" t="s">
        <v>4200</v>
      </c>
      <c r="B4969" s="1" t="s">
        <v>513</v>
      </c>
      <c r="C4969" s="1">
        <v>0</v>
      </c>
      <c r="D4969" s="1">
        <v>103</v>
      </c>
      <c r="E4969" s="1">
        <v>36</v>
      </c>
      <c r="F4969" s="1">
        <v>4</v>
      </c>
      <c r="G4969" s="1" t="s">
        <v>10</v>
      </c>
      <c r="H4969" s="1" t="s">
        <v>18</v>
      </c>
    </row>
    <row r="4970" spans="1:8" x14ac:dyDescent="0.3">
      <c r="A4970" s="1" t="s">
        <v>4200</v>
      </c>
      <c r="B4970" s="1" t="s">
        <v>3415</v>
      </c>
      <c r="C4970" s="1">
        <v>0</v>
      </c>
      <c r="D4970" s="1">
        <v>587</v>
      </c>
      <c r="E4970" s="1">
        <v>65</v>
      </c>
      <c r="F4970" s="1">
        <v>4</v>
      </c>
      <c r="G4970" s="1" t="s">
        <v>57</v>
      </c>
      <c r="H4970" s="1" t="s">
        <v>79</v>
      </c>
    </row>
    <row r="4971" spans="1:8" x14ac:dyDescent="0.3">
      <c r="A4971" s="1" t="s">
        <v>4201</v>
      </c>
      <c r="B4971" s="1" t="s">
        <v>281</v>
      </c>
      <c r="C4971" s="1">
        <v>0</v>
      </c>
      <c r="D4971" s="1">
        <v>193</v>
      </c>
      <c r="E4971" s="1">
        <v>62</v>
      </c>
      <c r="F4971" s="1">
        <v>6</v>
      </c>
      <c r="G4971" s="1" t="s">
        <v>10</v>
      </c>
      <c r="H4971" s="1" t="s">
        <v>77</v>
      </c>
    </row>
    <row r="4972" spans="1:8" x14ac:dyDescent="0.3">
      <c r="A4972" s="1" t="s">
        <v>4202</v>
      </c>
      <c r="B4972" s="1" t="s">
        <v>2417</v>
      </c>
      <c r="C4972" s="1">
        <v>0.1</v>
      </c>
      <c r="D4972" s="1">
        <v>231</v>
      </c>
      <c r="E4972" s="1">
        <v>46</v>
      </c>
      <c r="F4972" s="1">
        <v>2</v>
      </c>
      <c r="G4972" s="1" t="s">
        <v>10</v>
      </c>
      <c r="H4972" s="1" t="s">
        <v>22</v>
      </c>
    </row>
    <row r="4973" spans="1:8" x14ac:dyDescent="0.3">
      <c r="A4973" s="1" t="s">
        <v>4203</v>
      </c>
      <c r="B4973" s="1" t="s">
        <v>1655</v>
      </c>
      <c r="C4973" s="1">
        <v>0</v>
      </c>
      <c r="D4973" s="1">
        <v>43</v>
      </c>
      <c r="E4973" s="1">
        <v>5</v>
      </c>
      <c r="F4973" s="1">
        <v>3</v>
      </c>
      <c r="G4973" s="1" t="s">
        <v>10</v>
      </c>
      <c r="H4973" s="1" t="s">
        <v>18</v>
      </c>
    </row>
    <row r="4974" spans="1:8" x14ac:dyDescent="0.3">
      <c r="A4974" s="1" t="s">
        <v>4203</v>
      </c>
      <c r="B4974" s="1" t="s">
        <v>1198</v>
      </c>
      <c r="C4974" s="1">
        <v>0</v>
      </c>
      <c r="D4974" s="1">
        <v>591</v>
      </c>
      <c r="E4974" s="1">
        <v>118</v>
      </c>
      <c r="F4974" s="1">
        <v>3</v>
      </c>
      <c r="G4974" s="1" t="s">
        <v>10</v>
      </c>
      <c r="H4974" s="1" t="s">
        <v>22</v>
      </c>
    </row>
    <row r="4975" spans="1:8" x14ac:dyDescent="0.3">
      <c r="A4975" s="1" t="s">
        <v>4203</v>
      </c>
      <c r="B4975" s="1" t="s">
        <v>566</v>
      </c>
      <c r="C4975" s="1">
        <v>0</v>
      </c>
      <c r="D4975" s="1">
        <v>425</v>
      </c>
      <c r="E4975" s="1">
        <v>110</v>
      </c>
      <c r="F4975" s="1">
        <v>3</v>
      </c>
      <c r="G4975" s="1" t="s">
        <v>10</v>
      </c>
      <c r="H4975" s="1" t="s">
        <v>22</v>
      </c>
    </row>
    <row r="4976" spans="1:8" x14ac:dyDescent="0.3">
      <c r="A4976" s="1" t="s">
        <v>4204</v>
      </c>
      <c r="B4976" s="1" t="s">
        <v>1843</v>
      </c>
      <c r="C4976" s="1">
        <v>0.1</v>
      </c>
      <c r="D4976" s="1">
        <v>85</v>
      </c>
      <c r="E4976" s="1">
        <v>-9</v>
      </c>
      <c r="F4976" s="1">
        <v>4</v>
      </c>
      <c r="G4976" s="1" t="s">
        <v>10</v>
      </c>
      <c r="H4976" s="1" t="s">
        <v>22</v>
      </c>
    </row>
    <row r="4977" spans="1:8" x14ac:dyDescent="0.3">
      <c r="A4977" s="1" t="s">
        <v>4204</v>
      </c>
      <c r="B4977" s="1" t="s">
        <v>4205</v>
      </c>
      <c r="C4977" s="1">
        <v>0.15</v>
      </c>
      <c r="D4977" s="1">
        <v>355</v>
      </c>
      <c r="E4977" s="1">
        <v>63</v>
      </c>
      <c r="F4977" s="1">
        <v>3</v>
      </c>
      <c r="G4977" s="1" t="s">
        <v>57</v>
      </c>
      <c r="H4977" s="1" t="s">
        <v>70</v>
      </c>
    </row>
    <row r="4978" spans="1:8" x14ac:dyDescent="0.3">
      <c r="A4978" s="1" t="s">
        <v>4206</v>
      </c>
      <c r="B4978" s="1" t="s">
        <v>1990</v>
      </c>
      <c r="C4978" s="1">
        <v>0</v>
      </c>
      <c r="D4978" s="1">
        <v>43</v>
      </c>
      <c r="E4978" s="1">
        <v>9</v>
      </c>
      <c r="F4978" s="1">
        <v>3</v>
      </c>
      <c r="G4978" s="1" t="s">
        <v>10</v>
      </c>
      <c r="H4978" s="1" t="s">
        <v>48</v>
      </c>
    </row>
    <row r="4979" spans="1:8" x14ac:dyDescent="0.3">
      <c r="A4979" s="1" t="s">
        <v>4206</v>
      </c>
      <c r="B4979" s="1" t="s">
        <v>3545</v>
      </c>
      <c r="C4979" s="1">
        <v>0</v>
      </c>
      <c r="D4979" s="1">
        <v>1519</v>
      </c>
      <c r="E4979" s="1">
        <v>182</v>
      </c>
      <c r="F4979" s="1">
        <v>4</v>
      </c>
      <c r="G4979" s="1" t="s">
        <v>57</v>
      </c>
      <c r="H4979" s="1" t="s">
        <v>79</v>
      </c>
    </row>
    <row r="4980" spans="1:8" x14ac:dyDescent="0.3">
      <c r="A4980" s="1" t="s">
        <v>4206</v>
      </c>
      <c r="B4980" s="1" t="s">
        <v>4207</v>
      </c>
      <c r="C4980" s="1">
        <v>0</v>
      </c>
      <c r="D4980" s="1">
        <v>104</v>
      </c>
      <c r="E4980" s="1">
        <v>6</v>
      </c>
      <c r="F4980" s="1">
        <v>2</v>
      </c>
      <c r="G4980" s="1" t="s">
        <v>57</v>
      </c>
      <c r="H4980" s="1" t="s">
        <v>58</v>
      </c>
    </row>
    <row r="4981" spans="1:8" x14ac:dyDescent="0.3">
      <c r="A4981" s="1" t="s">
        <v>4208</v>
      </c>
      <c r="B4981" s="1" t="s">
        <v>4090</v>
      </c>
      <c r="C4981" s="1">
        <v>0</v>
      </c>
      <c r="D4981" s="1">
        <v>62</v>
      </c>
      <c r="E4981" s="1">
        <v>17</v>
      </c>
      <c r="F4981" s="1">
        <v>2</v>
      </c>
      <c r="G4981" s="1" t="s">
        <v>57</v>
      </c>
      <c r="H4981" s="1" t="s">
        <v>96</v>
      </c>
    </row>
    <row r="4982" spans="1:8" x14ac:dyDescent="0.3">
      <c r="A4982" s="1" t="s">
        <v>4208</v>
      </c>
      <c r="B4982" s="1" t="s">
        <v>486</v>
      </c>
      <c r="C4982" s="1">
        <v>0.15</v>
      </c>
      <c r="D4982" s="1">
        <v>111</v>
      </c>
      <c r="E4982" s="1">
        <v>-14</v>
      </c>
      <c r="F4982" s="1">
        <v>2</v>
      </c>
      <c r="G4982" s="1" t="s">
        <v>57</v>
      </c>
      <c r="H4982" s="1" t="s">
        <v>70</v>
      </c>
    </row>
    <row r="4983" spans="1:8" x14ac:dyDescent="0.3">
      <c r="A4983" s="1" t="s">
        <v>4209</v>
      </c>
      <c r="B4983" s="1" t="s">
        <v>2244</v>
      </c>
      <c r="C4983" s="1">
        <v>0</v>
      </c>
      <c r="D4983" s="1">
        <v>360</v>
      </c>
      <c r="E4983" s="1">
        <v>22</v>
      </c>
      <c r="F4983" s="1">
        <v>3</v>
      </c>
      <c r="G4983" s="1" t="s">
        <v>57</v>
      </c>
      <c r="H4983" s="1" t="s">
        <v>79</v>
      </c>
    </row>
    <row r="4984" spans="1:8" x14ac:dyDescent="0.3">
      <c r="A4984" s="1" t="s">
        <v>4209</v>
      </c>
      <c r="B4984" s="1" t="s">
        <v>713</v>
      </c>
      <c r="C4984" s="1">
        <v>0.1</v>
      </c>
      <c r="D4984" s="1">
        <v>436</v>
      </c>
      <c r="E4984" s="1">
        <v>164</v>
      </c>
      <c r="F4984" s="1">
        <v>4</v>
      </c>
      <c r="G4984" s="1" t="s">
        <v>57</v>
      </c>
      <c r="H4984" s="1" t="s">
        <v>58</v>
      </c>
    </row>
    <row r="4985" spans="1:8" x14ac:dyDescent="0.3">
      <c r="A4985" s="1" t="s">
        <v>4210</v>
      </c>
      <c r="B4985" s="1" t="s">
        <v>4211</v>
      </c>
      <c r="C4985" s="1">
        <v>0</v>
      </c>
      <c r="D4985" s="1">
        <v>41</v>
      </c>
      <c r="E4985" s="1">
        <v>20</v>
      </c>
      <c r="F4985" s="1">
        <v>1</v>
      </c>
      <c r="G4985" s="1" t="s">
        <v>57</v>
      </c>
      <c r="H4985" s="1" t="s">
        <v>96</v>
      </c>
    </row>
    <row r="4986" spans="1:8" x14ac:dyDescent="0.3">
      <c r="A4986" s="1" t="s">
        <v>4212</v>
      </c>
      <c r="B4986" s="1" t="s">
        <v>936</v>
      </c>
      <c r="C4986" s="1">
        <v>0.5</v>
      </c>
      <c r="D4986" s="1">
        <v>41</v>
      </c>
      <c r="E4986" s="1">
        <v>-11</v>
      </c>
      <c r="F4986" s="1">
        <v>6</v>
      </c>
      <c r="G4986" s="1" t="s">
        <v>10</v>
      </c>
      <c r="H4986" s="1" t="s">
        <v>48</v>
      </c>
    </row>
    <row r="4987" spans="1:8" x14ac:dyDescent="0.3">
      <c r="A4987" s="1" t="s">
        <v>4213</v>
      </c>
      <c r="B4987" s="1" t="s">
        <v>4214</v>
      </c>
      <c r="C4987" s="1">
        <v>0</v>
      </c>
      <c r="D4987" s="1">
        <v>15</v>
      </c>
      <c r="E4987" s="1">
        <v>0</v>
      </c>
      <c r="F4987" s="1">
        <v>2</v>
      </c>
      <c r="G4987" s="1" t="s">
        <v>10</v>
      </c>
      <c r="H4987" s="1" t="s">
        <v>45</v>
      </c>
    </row>
    <row r="4988" spans="1:8" x14ac:dyDescent="0.3">
      <c r="A4988" s="1" t="s">
        <v>4215</v>
      </c>
      <c r="B4988" s="1" t="s">
        <v>2057</v>
      </c>
      <c r="C4988" s="1">
        <v>0</v>
      </c>
      <c r="D4988" s="1">
        <v>58</v>
      </c>
      <c r="E4988" s="1">
        <v>3</v>
      </c>
      <c r="F4988" s="1">
        <v>3</v>
      </c>
      <c r="G4988" s="1" t="s">
        <v>10</v>
      </c>
      <c r="H4988" s="1" t="s">
        <v>91</v>
      </c>
    </row>
    <row r="4989" spans="1:8" x14ac:dyDescent="0.3">
      <c r="A4989" s="1" t="s">
        <v>4216</v>
      </c>
      <c r="B4989" s="1" t="s">
        <v>541</v>
      </c>
      <c r="C4989" s="1">
        <v>0.5</v>
      </c>
      <c r="D4989" s="1">
        <v>153</v>
      </c>
      <c r="E4989" s="1">
        <v>-52</v>
      </c>
      <c r="F4989" s="1">
        <v>4</v>
      </c>
      <c r="G4989" s="1" t="s">
        <v>10</v>
      </c>
      <c r="H4989" s="1" t="s">
        <v>73</v>
      </c>
    </row>
    <row r="4990" spans="1:8" x14ac:dyDescent="0.3">
      <c r="A4990" s="1" t="s">
        <v>4216</v>
      </c>
      <c r="B4990" s="1" t="s">
        <v>851</v>
      </c>
      <c r="C4990" s="1">
        <v>0.5</v>
      </c>
      <c r="D4990" s="1">
        <v>77</v>
      </c>
      <c r="E4990" s="1">
        <v>-51</v>
      </c>
      <c r="F4990" s="1">
        <v>3</v>
      </c>
      <c r="G4990" s="1" t="s">
        <v>10</v>
      </c>
      <c r="H4990" s="1" t="s">
        <v>18</v>
      </c>
    </row>
    <row r="4991" spans="1:8" x14ac:dyDescent="0.3">
      <c r="A4991" s="1" t="s">
        <v>4216</v>
      </c>
      <c r="B4991" s="1" t="s">
        <v>1262</v>
      </c>
      <c r="C4991" s="1">
        <v>0.5</v>
      </c>
      <c r="D4991" s="1">
        <v>75</v>
      </c>
      <c r="E4991" s="1">
        <v>-44</v>
      </c>
      <c r="F4991" s="1">
        <v>3</v>
      </c>
      <c r="G4991" s="1" t="s">
        <v>10</v>
      </c>
      <c r="H4991" s="1" t="s">
        <v>48</v>
      </c>
    </row>
    <row r="4992" spans="1:8" x14ac:dyDescent="0.3">
      <c r="A4992" s="1" t="s">
        <v>4217</v>
      </c>
      <c r="B4992" s="1" t="s">
        <v>3110</v>
      </c>
      <c r="C4992" s="1">
        <v>0</v>
      </c>
      <c r="D4992" s="1">
        <v>61</v>
      </c>
      <c r="E4992" s="1">
        <v>29</v>
      </c>
      <c r="F4992" s="1">
        <v>3</v>
      </c>
      <c r="G4992" s="1" t="s">
        <v>10</v>
      </c>
      <c r="H4992" s="1" t="s">
        <v>91</v>
      </c>
    </row>
    <row r="4993" spans="1:8" x14ac:dyDescent="0.3">
      <c r="A4993" s="1" t="s">
        <v>4218</v>
      </c>
      <c r="B4993" s="1" t="s">
        <v>4193</v>
      </c>
      <c r="C4993" s="1">
        <v>0.15</v>
      </c>
      <c r="D4993" s="1">
        <v>457</v>
      </c>
      <c r="E4993" s="1">
        <v>102</v>
      </c>
      <c r="F4993" s="1">
        <v>2</v>
      </c>
      <c r="G4993" s="1" t="s">
        <v>57</v>
      </c>
      <c r="H4993" s="1" t="s">
        <v>58</v>
      </c>
    </row>
    <row r="4994" spans="1:8" x14ac:dyDescent="0.3">
      <c r="A4994" s="1" t="s">
        <v>4219</v>
      </c>
      <c r="B4994" s="1" t="s">
        <v>54</v>
      </c>
      <c r="C4994" s="1">
        <v>0.1</v>
      </c>
      <c r="D4994" s="1">
        <v>552</v>
      </c>
      <c r="E4994" s="1">
        <v>165</v>
      </c>
      <c r="F4994" s="1">
        <v>5</v>
      </c>
      <c r="G4994" s="1" t="s">
        <v>14</v>
      </c>
      <c r="H4994" s="1" t="s">
        <v>15</v>
      </c>
    </row>
    <row r="4995" spans="1:8" x14ac:dyDescent="0.3">
      <c r="A4995" s="1" t="s">
        <v>4220</v>
      </c>
      <c r="B4995" s="1" t="s">
        <v>4221</v>
      </c>
      <c r="C4995" s="1">
        <v>0</v>
      </c>
      <c r="D4995" s="1">
        <v>990</v>
      </c>
      <c r="E4995" s="1">
        <v>475</v>
      </c>
      <c r="F4995" s="1">
        <v>7</v>
      </c>
      <c r="G4995" s="1" t="s">
        <v>14</v>
      </c>
      <c r="H4995" s="1" t="s">
        <v>15</v>
      </c>
    </row>
    <row r="4996" spans="1:8" x14ac:dyDescent="0.3">
      <c r="A4996" s="1" t="s">
        <v>4220</v>
      </c>
      <c r="B4996" s="1" t="s">
        <v>690</v>
      </c>
      <c r="C4996" s="1">
        <v>0</v>
      </c>
      <c r="D4996" s="1">
        <v>294</v>
      </c>
      <c r="E4996" s="1">
        <v>85</v>
      </c>
      <c r="F4996" s="1">
        <v>2</v>
      </c>
      <c r="G4996" s="1" t="s">
        <v>14</v>
      </c>
      <c r="H4996" s="1" t="s">
        <v>15</v>
      </c>
    </row>
    <row r="4997" spans="1:8" x14ac:dyDescent="0.3">
      <c r="A4997" s="1" t="s">
        <v>4222</v>
      </c>
      <c r="B4997" s="1" t="s">
        <v>1348</v>
      </c>
      <c r="C4997" s="1">
        <v>0</v>
      </c>
      <c r="D4997" s="1">
        <v>48</v>
      </c>
      <c r="E4997" s="1">
        <v>4</v>
      </c>
      <c r="F4997" s="1">
        <v>1</v>
      </c>
      <c r="G4997" s="1" t="s">
        <v>10</v>
      </c>
      <c r="H4997" s="1" t="s">
        <v>77</v>
      </c>
    </row>
    <row r="4998" spans="1:8" x14ac:dyDescent="0.3">
      <c r="A4998" s="1" t="s">
        <v>4223</v>
      </c>
      <c r="B4998" s="1" t="s">
        <v>2079</v>
      </c>
      <c r="C4998" s="1">
        <v>0</v>
      </c>
      <c r="D4998" s="1">
        <v>158</v>
      </c>
      <c r="E4998" s="1">
        <v>28</v>
      </c>
      <c r="F4998" s="1">
        <v>3</v>
      </c>
      <c r="G4998" s="1" t="s">
        <v>10</v>
      </c>
      <c r="H4998" s="1" t="s">
        <v>11</v>
      </c>
    </row>
    <row r="4999" spans="1:8" x14ac:dyDescent="0.3">
      <c r="A4999" s="1" t="s">
        <v>4223</v>
      </c>
      <c r="B4999" s="1" t="s">
        <v>127</v>
      </c>
      <c r="C4999" s="1">
        <v>0.1</v>
      </c>
      <c r="D4999" s="1">
        <v>55</v>
      </c>
      <c r="E4999" s="1">
        <v>-1</v>
      </c>
      <c r="F4999" s="1">
        <v>2</v>
      </c>
      <c r="G4999" s="1" t="s">
        <v>10</v>
      </c>
      <c r="H4999" s="1" t="s">
        <v>22</v>
      </c>
    </row>
    <row r="5000" spans="1:8" x14ac:dyDescent="0.3">
      <c r="A5000" s="1" t="s">
        <v>4220</v>
      </c>
      <c r="B5000" s="1" t="s">
        <v>651</v>
      </c>
      <c r="C5000" s="1">
        <v>0</v>
      </c>
      <c r="D5000" s="1">
        <v>52</v>
      </c>
      <c r="E5000" s="1">
        <v>4</v>
      </c>
      <c r="F5000" s="1">
        <v>4</v>
      </c>
      <c r="G5000" s="1" t="s">
        <v>10</v>
      </c>
      <c r="H5000" s="1" t="s">
        <v>48</v>
      </c>
    </row>
    <row r="5001" spans="1:8" x14ac:dyDescent="0.3">
      <c r="A5001" s="1" t="s">
        <v>4220</v>
      </c>
      <c r="B5001" s="1" t="s">
        <v>1903</v>
      </c>
      <c r="C5001" s="1">
        <v>0</v>
      </c>
      <c r="D5001" s="1">
        <v>30</v>
      </c>
      <c r="E5001" s="1">
        <v>5</v>
      </c>
      <c r="F5001" s="1">
        <v>2</v>
      </c>
      <c r="G5001" s="1" t="s">
        <v>10</v>
      </c>
      <c r="H5001" s="1" t="s">
        <v>11</v>
      </c>
    </row>
    <row r="5002" spans="1:8" x14ac:dyDescent="0.3">
      <c r="A5002" s="1" t="s">
        <v>4220</v>
      </c>
      <c r="B5002" s="1" t="s">
        <v>1002</v>
      </c>
      <c r="C5002" s="1">
        <v>0</v>
      </c>
      <c r="D5002" s="1">
        <v>30</v>
      </c>
      <c r="E5002" s="1">
        <v>5</v>
      </c>
      <c r="F5002" s="1">
        <v>3</v>
      </c>
      <c r="G5002" s="1" t="s">
        <v>10</v>
      </c>
      <c r="H5002" s="1" t="s">
        <v>22</v>
      </c>
    </row>
    <row r="5003" spans="1:8" x14ac:dyDescent="0.3">
      <c r="A5003" s="1" t="s">
        <v>4224</v>
      </c>
      <c r="B5003" s="1" t="s">
        <v>653</v>
      </c>
      <c r="C5003" s="1">
        <v>0</v>
      </c>
      <c r="D5003" s="1">
        <v>88</v>
      </c>
      <c r="E5003" s="1">
        <v>4</v>
      </c>
      <c r="F5003" s="1">
        <v>3</v>
      </c>
      <c r="G5003" s="1" t="s">
        <v>10</v>
      </c>
      <c r="H5003" s="1" t="s">
        <v>18</v>
      </c>
    </row>
    <row r="5004" spans="1:8" x14ac:dyDescent="0.3">
      <c r="A5004" s="1" t="s">
        <v>4224</v>
      </c>
      <c r="B5004" s="1" t="s">
        <v>129</v>
      </c>
      <c r="C5004" s="1">
        <v>0</v>
      </c>
      <c r="D5004" s="1">
        <v>87</v>
      </c>
      <c r="E5004" s="1">
        <v>10</v>
      </c>
      <c r="F5004" s="1">
        <v>3</v>
      </c>
      <c r="G5004" s="1" t="s">
        <v>10</v>
      </c>
      <c r="H5004" s="1" t="s">
        <v>18</v>
      </c>
    </row>
    <row r="5005" spans="1:8" x14ac:dyDescent="0.3">
      <c r="A5005" s="1" t="s">
        <v>4225</v>
      </c>
      <c r="B5005" s="1" t="s">
        <v>466</v>
      </c>
      <c r="C5005" s="1">
        <v>0.2</v>
      </c>
      <c r="D5005" s="1">
        <v>25</v>
      </c>
      <c r="E5005" s="1">
        <v>3</v>
      </c>
      <c r="F5005" s="1">
        <v>3</v>
      </c>
      <c r="G5005" s="1" t="s">
        <v>10</v>
      </c>
      <c r="H5005" s="1" t="s">
        <v>22</v>
      </c>
    </row>
    <row r="5006" spans="1:8" x14ac:dyDescent="0.3">
      <c r="A5006" s="1" t="s">
        <v>4226</v>
      </c>
      <c r="B5006" s="1" t="s">
        <v>611</v>
      </c>
      <c r="C5006" s="1">
        <v>0.5</v>
      </c>
      <c r="D5006" s="1">
        <v>125</v>
      </c>
      <c r="E5006" s="1">
        <v>-105</v>
      </c>
      <c r="F5006" s="1">
        <v>3</v>
      </c>
      <c r="G5006" s="1" t="s">
        <v>10</v>
      </c>
      <c r="H5006" s="1" t="s">
        <v>73</v>
      </c>
    </row>
    <row r="5007" spans="1:8" x14ac:dyDescent="0.3">
      <c r="A5007" s="1" t="s">
        <v>4226</v>
      </c>
      <c r="B5007" s="1" t="s">
        <v>101</v>
      </c>
      <c r="C5007" s="1">
        <v>0.5</v>
      </c>
      <c r="D5007" s="1">
        <v>400</v>
      </c>
      <c r="E5007" s="1">
        <v>-256</v>
      </c>
      <c r="F5007" s="1">
        <v>6</v>
      </c>
      <c r="G5007" s="1" t="s">
        <v>10</v>
      </c>
      <c r="H5007" s="1" t="s">
        <v>22</v>
      </c>
    </row>
    <row r="5008" spans="1:8" x14ac:dyDescent="0.3">
      <c r="A5008" s="1" t="s">
        <v>4227</v>
      </c>
      <c r="B5008" s="1" t="s">
        <v>2613</v>
      </c>
      <c r="C5008" s="1">
        <v>0</v>
      </c>
      <c r="D5008" s="1">
        <v>159</v>
      </c>
      <c r="E5008" s="1">
        <v>21</v>
      </c>
      <c r="F5008" s="1">
        <v>2</v>
      </c>
      <c r="G5008" s="1" t="s">
        <v>57</v>
      </c>
      <c r="H5008" s="1" t="s">
        <v>96</v>
      </c>
    </row>
    <row r="5009" spans="1:8" x14ac:dyDescent="0.3">
      <c r="A5009" s="1" t="s">
        <v>4228</v>
      </c>
      <c r="B5009" s="1" t="s">
        <v>1567</v>
      </c>
      <c r="C5009" s="1">
        <v>0</v>
      </c>
      <c r="D5009" s="1">
        <v>57</v>
      </c>
      <c r="E5009" s="1">
        <v>17</v>
      </c>
      <c r="F5009" s="1">
        <v>2</v>
      </c>
      <c r="G5009" s="1" t="s">
        <v>10</v>
      </c>
      <c r="H5009" s="1" t="s">
        <v>48</v>
      </c>
    </row>
    <row r="5010" spans="1:8" x14ac:dyDescent="0.3">
      <c r="A5010" s="1" t="s">
        <v>4228</v>
      </c>
      <c r="B5010" s="1" t="s">
        <v>4229</v>
      </c>
      <c r="C5010" s="1">
        <v>0</v>
      </c>
      <c r="D5010" s="1">
        <v>232</v>
      </c>
      <c r="E5010" s="1">
        <v>23</v>
      </c>
      <c r="F5010" s="1">
        <v>5</v>
      </c>
      <c r="G5010" s="1" t="s">
        <v>10</v>
      </c>
      <c r="H5010" s="1" t="s">
        <v>91</v>
      </c>
    </row>
    <row r="5011" spans="1:8" x14ac:dyDescent="0.3">
      <c r="A5011" s="1" t="s">
        <v>4230</v>
      </c>
      <c r="B5011" s="1" t="s">
        <v>4231</v>
      </c>
      <c r="C5011" s="1">
        <v>0</v>
      </c>
      <c r="D5011" s="1">
        <v>1856</v>
      </c>
      <c r="E5011" s="1">
        <v>910</v>
      </c>
      <c r="F5011" s="1">
        <v>6</v>
      </c>
      <c r="G5011" s="1" t="s">
        <v>10</v>
      </c>
      <c r="H5011" s="1" t="s">
        <v>73</v>
      </c>
    </row>
    <row r="5012" spans="1:8" x14ac:dyDescent="0.3">
      <c r="A5012" s="1" t="s">
        <v>4230</v>
      </c>
      <c r="B5012" s="1" t="s">
        <v>4232</v>
      </c>
      <c r="C5012" s="1">
        <v>0</v>
      </c>
      <c r="D5012" s="1">
        <v>77</v>
      </c>
      <c r="E5012" s="1">
        <v>1</v>
      </c>
      <c r="F5012" s="1">
        <v>2</v>
      </c>
      <c r="G5012" s="1" t="s">
        <v>10</v>
      </c>
      <c r="H5012" s="1" t="s">
        <v>91</v>
      </c>
    </row>
    <row r="5013" spans="1:8" x14ac:dyDescent="0.3">
      <c r="A5013" s="1" t="s">
        <v>4233</v>
      </c>
      <c r="B5013" s="1" t="s">
        <v>4170</v>
      </c>
      <c r="C5013" s="1">
        <v>0.1</v>
      </c>
      <c r="D5013" s="1">
        <v>335</v>
      </c>
      <c r="E5013" s="1">
        <v>-30</v>
      </c>
      <c r="F5013" s="1">
        <v>5</v>
      </c>
      <c r="G5013" s="1" t="s">
        <v>57</v>
      </c>
      <c r="H5013" s="1" t="s">
        <v>70</v>
      </c>
    </row>
    <row r="5014" spans="1:8" x14ac:dyDescent="0.3">
      <c r="A5014" s="1" t="s">
        <v>4234</v>
      </c>
      <c r="B5014" s="1" t="s">
        <v>2224</v>
      </c>
      <c r="C5014" s="1">
        <v>0.5</v>
      </c>
      <c r="D5014" s="1">
        <v>47</v>
      </c>
      <c r="E5014" s="1">
        <v>-17</v>
      </c>
      <c r="F5014" s="1">
        <v>2</v>
      </c>
      <c r="G5014" s="1" t="s">
        <v>14</v>
      </c>
      <c r="H5014" s="1" t="s">
        <v>116</v>
      </c>
    </row>
    <row r="5015" spans="1:8" x14ac:dyDescent="0.3">
      <c r="A5015" s="1" t="s">
        <v>4235</v>
      </c>
      <c r="B5015" s="1" t="s">
        <v>1044</v>
      </c>
      <c r="C5015" s="1">
        <v>0</v>
      </c>
      <c r="D5015" s="1">
        <v>344</v>
      </c>
      <c r="E5015" s="1">
        <v>10</v>
      </c>
      <c r="F5015" s="1">
        <v>5</v>
      </c>
      <c r="G5015" s="1" t="s">
        <v>10</v>
      </c>
      <c r="H5015" s="1" t="s">
        <v>73</v>
      </c>
    </row>
    <row r="5016" spans="1:8" x14ac:dyDescent="0.3">
      <c r="A5016" s="1" t="s">
        <v>4235</v>
      </c>
      <c r="B5016" s="1" t="s">
        <v>653</v>
      </c>
      <c r="C5016" s="1">
        <v>0</v>
      </c>
      <c r="D5016" s="1">
        <v>29</v>
      </c>
      <c r="E5016" s="1">
        <v>1</v>
      </c>
      <c r="F5016" s="1">
        <v>1</v>
      </c>
      <c r="G5016" s="1" t="s">
        <v>10</v>
      </c>
      <c r="H5016" s="1" t="s">
        <v>18</v>
      </c>
    </row>
    <row r="5017" spans="1:8" x14ac:dyDescent="0.3">
      <c r="A5017" s="1" t="s">
        <v>4235</v>
      </c>
      <c r="B5017" s="1" t="s">
        <v>1990</v>
      </c>
      <c r="C5017" s="1">
        <v>0</v>
      </c>
      <c r="D5017" s="1">
        <v>14</v>
      </c>
      <c r="E5017" s="1">
        <v>3</v>
      </c>
      <c r="F5017" s="1">
        <v>1</v>
      </c>
      <c r="G5017" s="1" t="s">
        <v>10</v>
      </c>
      <c r="H5017" s="1" t="s">
        <v>48</v>
      </c>
    </row>
    <row r="5018" spans="1:8" x14ac:dyDescent="0.3">
      <c r="A5018" s="1" t="s">
        <v>4235</v>
      </c>
      <c r="B5018" s="1" t="s">
        <v>2748</v>
      </c>
      <c r="C5018" s="1">
        <v>0</v>
      </c>
      <c r="D5018" s="1">
        <v>206</v>
      </c>
      <c r="E5018" s="1">
        <v>27</v>
      </c>
      <c r="F5018" s="1">
        <v>7</v>
      </c>
      <c r="G5018" s="1" t="s">
        <v>57</v>
      </c>
      <c r="H5018" s="1" t="s">
        <v>96</v>
      </c>
    </row>
    <row r="5019" spans="1:8" x14ac:dyDescent="0.3">
      <c r="A5019" s="1" t="s">
        <v>4236</v>
      </c>
      <c r="B5019" s="1" t="s">
        <v>1013</v>
      </c>
      <c r="C5019" s="1">
        <v>0.1</v>
      </c>
      <c r="D5019" s="1">
        <v>1269</v>
      </c>
      <c r="E5019" s="1">
        <v>14</v>
      </c>
      <c r="F5019" s="1">
        <v>3</v>
      </c>
      <c r="G5019" s="1" t="s">
        <v>14</v>
      </c>
      <c r="H5019" s="1" t="s">
        <v>36</v>
      </c>
    </row>
    <row r="5020" spans="1:8" x14ac:dyDescent="0.3">
      <c r="A5020" s="1" t="s">
        <v>4237</v>
      </c>
      <c r="B5020" s="1" t="s">
        <v>482</v>
      </c>
      <c r="C5020" s="1">
        <v>0.5</v>
      </c>
      <c r="D5020" s="1">
        <v>124</v>
      </c>
      <c r="E5020" s="1">
        <v>-42</v>
      </c>
      <c r="F5020" s="1">
        <v>5</v>
      </c>
      <c r="G5020" s="1" t="s">
        <v>10</v>
      </c>
      <c r="H5020" s="1" t="s">
        <v>18</v>
      </c>
    </row>
    <row r="5021" spans="1:8" x14ac:dyDescent="0.3">
      <c r="A5021" s="1" t="s">
        <v>4238</v>
      </c>
      <c r="B5021" s="1" t="s">
        <v>730</v>
      </c>
      <c r="C5021" s="1">
        <v>0.2</v>
      </c>
      <c r="D5021" s="1">
        <v>247</v>
      </c>
      <c r="E5021" s="1">
        <v>31</v>
      </c>
      <c r="F5021" s="1">
        <v>5</v>
      </c>
      <c r="G5021" s="1" t="s">
        <v>10</v>
      </c>
      <c r="H5021" s="1" t="s">
        <v>22</v>
      </c>
    </row>
    <row r="5022" spans="1:8" x14ac:dyDescent="0.3">
      <c r="A5022" s="1" t="s">
        <v>4239</v>
      </c>
      <c r="B5022" s="1" t="s">
        <v>1043</v>
      </c>
      <c r="C5022" s="1">
        <v>0</v>
      </c>
      <c r="D5022" s="1">
        <v>936</v>
      </c>
      <c r="E5022" s="1">
        <v>103</v>
      </c>
      <c r="F5022" s="1">
        <v>7</v>
      </c>
      <c r="G5022" s="1" t="s">
        <v>14</v>
      </c>
      <c r="H5022" s="1" t="s">
        <v>36</v>
      </c>
    </row>
    <row r="5023" spans="1:8" x14ac:dyDescent="0.3">
      <c r="A5023" s="1" t="s">
        <v>4239</v>
      </c>
      <c r="B5023" s="1" t="s">
        <v>4240</v>
      </c>
      <c r="C5023" s="1">
        <v>0</v>
      </c>
      <c r="D5023" s="1">
        <v>40</v>
      </c>
      <c r="E5023" s="1">
        <v>18</v>
      </c>
      <c r="F5023" s="1">
        <v>3</v>
      </c>
      <c r="G5023" s="1" t="s">
        <v>10</v>
      </c>
      <c r="H5023" s="1" t="s">
        <v>11</v>
      </c>
    </row>
    <row r="5024" spans="1:8" x14ac:dyDescent="0.3">
      <c r="A5024" s="1" t="s">
        <v>4241</v>
      </c>
      <c r="B5024" s="1" t="s">
        <v>3684</v>
      </c>
      <c r="C5024" s="1">
        <v>0.1</v>
      </c>
      <c r="D5024" s="1">
        <v>676</v>
      </c>
      <c r="E5024" s="1">
        <v>30</v>
      </c>
      <c r="F5024" s="1">
        <v>5</v>
      </c>
      <c r="G5024" s="1" t="s">
        <v>57</v>
      </c>
      <c r="H5024" s="1" t="s">
        <v>79</v>
      </c>
    </row>
    <row r="5025" spans="1:8" x14ac:dyDescent="0.3">
      <c r="A5025" s="1" t="s">
        <v>4242</v>
      </c>
      <c r="B5025" s="1" t="s">
        <v>3283</v>
      </c>
      <c r="C5025" s="1">
        <v>0</v>
      </c>
      <c r="D5025" s="1">
        <v>128</v>
      </c>
      <c r="E5025" s="1">
        <v>59</v>
      </c>
      <c r="F5025" s="1">
        <v>2</v>
      </c>
      <c r="G5025" s="1" t="s">
        <v>14</v>
      </c>
      <c r="H5025" s="1" t="s">
        <v>36</v>
      </c>
    </row>
    <row r="5026" spans="1:8" x14ac:dyDescent="0.3">
      <c r="A5026" s="1" t="s">
        <v>4243</v>
      </c>
      <c r="B5026" s="1" t="s">
        <v>756</v>
      </c>
      <c r="C5026" s="1">
        <v>0</v>
      </c>
      <c r="D5026" s="1">
        <v>108</v>
      </c>
      <c r="E5026" s="1">
        <v>54</v>
      </c>
      <c r="F5026" s="1">
        <v>4</v>
      </c>
      <c r="G5026" s="1" t="s">
        <v>10</v>
      </c>
      <c r="H5026" s="1" t="s">
        <v>18</v>
      </c>
    </row>
    <row r="5027" spans="1:8" x14ac:dyDescent="0.3">
      <c r="A5027" s="1" t="s">
        <v>4243</v>
      </c>
      <c r="B5027" s="1" t="s">
        <v>3689</v>
      </c>
      <c r="C5027" s="1">
        <v>0</v>
      </c>
      <c r="D5027" s="1">
        <v>10</v>
      </c>
      <c r="E5027" s="1">
        <v>3</v>
      </c>
      <c r="F5027" s="1">
        <v>2</v>
      </c>
      <c r="G5027" s="1" t="s">
        <v>10</v>
      </c>
      <c r="H5027" s="1" t="s">
        <v>45</v>
      </c>
    </row>
    <row r="5028" spans="1:8" x14ac:dyDescent="0.3">
      <c r="A5028" s="1" t="s">
        <v>4243</v>
      </c>
      <c r="B5028" s="1" t="s">
        <v>1785</v>
      </c>
      <c r="C5028" s="1">
        <v>0.1</v>
      </c>
      <c r="D5028" s="1">
        <v>174</v>
      </c>
      <c r="E5028" s="1">
        <v>33</v>
      </c>
      <c r="F5028" s="1">
        <v>4</v>
      </c>
      <c r="G5028" s="1" t="s">
        <v>10</v>
      </c>
      <c r="H5028" s="1" t="s">
        <v>22</v>
      </c>
    </row>
    <row r="5029" spans="1:8" x14ac:dyDescent="0.3">
      <c r="A5029" s="1" t="s">
        <v>4244</v>
      </c>
      <c r="B5029" s="1" t="s">
        <v>4245</v>
      </c>
      <c r="C5029" s="1">
        <v>0</v>
      </c>
      <c r="D5029" s="1">
        <v>12</v>
      </c>
      <c r="E5029" s="1">
        <v>2</v>
      </c>
      <c r="F5029" s="1">
        <v>1</v>
      </c>
      <c r="G5029" s="1" t="s">
        <v>10</v>
      </c>
      <c r="H5029" s="1" t="s">
        <v>45</v>
      </c>
    </row>
    <row r="5030" spans="1:8" x14ac:dyDescent="0.3">
      <c r="A5030" s="1" t="s">
        <v>4246</v>
      </c>
      <c r="B5030" s="1" t="s">
        <v>2824</v>
      </c>
      <c r="C5030" s="1">
        <v>0</v>
      </c>
      <c r="D5030" s="1">
        <v>16</v>
      </c>
      <c r="E5030" s="1">
        <v>0</v>
      </c>
      <c r="F5030" s="1">
        <v>2</v>
      </c>
      <c r="G5030" s="1" t="s">
        <v>10</v>
      </c>
      <c r="H5030" s="1" t="s">
        <v>48</v>
      </c>
    </row>
    <row r="5031" spans="1:8" x14ac:dyDescent="0.3">
      <c r="A5031" s="1" t="s">
        <v>4246</v>
      </c>
      <c r="B5031" s="1" t="s">
        <v>826</v>
      </c>
      <c r="C5031" s="1">
        <v>0</v>
      </c>
      <c r="D5031" s="1">
        <v>122</v>
      </c>
      <c r="E5031" s="1">
        <v>14</v>
      </c>
      <c r="F5031" s="1">
        <v>7</v>
      </c>
      <c r="G5031" s="1" t="s">
        <v>10</v>
      </c>
      <c r="H5031" s="1" t="s">
        <v>22</v>
      </c>
    </row>
    <row r="5032" spans="1:8" x14ac:dyDescent="0.3">
      <c r="A5032" s="1" t="s">
        <v>4242</v>
      </c>
      <c r="B5032" s="1" t="s">
        <v>2073</v>
      </c>
      <c r="C5032" s="1">
        <v>0</v>
      </c>
      <c r="D5032" s="1">
        <v>167</v>
      </c>
      <c r="E5032" s="1">
        <v>63</v>
      </c>
      <c r="F5032" s="1">
        <v>10</v>
      </c>
      <c r="G5032" s="1" t="s">
        <v>10</v>
      </c>
      <c r="H5032" s="1" t="s">
        <v>29</v>
      </c>
    </row>
    <row r="5033" spans="1:8" x14ac:dyDescent="0.3">
      <c r="A5033" s="1" t="s">
        <v>4244</v>
      </c>
      <c r="B5033" s="1" t="s">
        <v>408</v>
      </c>
      <c r="C5033" s="1">
        <v>0</v>
      </c>
      <c r="D5033" s="1">
        <v>625</v>
      </c>
      <c r="E5033" s="1">
        <v>6</v>
      </c>
      <c r="F5033" s="1">
        <v>2</v>
      </c>
      <c r="G5033" s="1" t="s">
        <v>57</v>
      </c>
      <c r="H5033" s="1" t="s">
        <v>58</v>
      </c>
    </row>
    <row r="5034" spans="1:8" x14ac:dyDescent="0.3">
      <c r="A5034" s="1" t="s">
        <v>4242</v>
      </c>
      <c r="B5034" s="1" t="s">
        <v>1854</v>
      </c>
      <c r="C5034" s="1">
        <v>0</v>
      </c>
      <c r="D5034" s="1">
        <v>383</v>
      </c>
      <c r="E5034" s="1">
        <v>180</v>
      </c>
      <c r="F5034" s="1">
        <v>2</v>
      </c>
      <c r="G5034" s="1" t="s">
        <v>57</v>
      </c>
      <c r="H5034" s="1" t="s">
        <v>79</v>
      </c>
    </row>
    <row r="5035" spans="1:8" x14ac:dyDescent="0.3">
      <c r="A5035" s="1" t="s">
        <v>4247</v>
      </c>
      <c r="B5035" s="1" t="s">
        <v>1347</v>
      </c>
      <c r="C5035" s="1">
        <v>0.1</v>
      </c>
      <c r="D5035" s="1">
        <v>618</v>
      </c>
      <c r="E5035" s="1">
        <v>206</v>
      </c>
      <c r="F5035" s="1">
        <v>5</v>
      </c>
      <c r="G5035" s="1" t="s">
        <v>10</v>
      </c>
      <c r="H5035" s="1" t="s">
        <v>22</v>
      </c>
    </row>
    <row r="5036" spans="1:8" x14ac:dyDescent="0.3">
      <c r="A5036" s="1" t="s">
        <v>4248</v>
      </c>
      <c r="B5036" s="1" t="s">
        <v>1484</v>
      </c>
      <c r="C5036" s="1">
        <v>0.3</v>
      </c>
      <c r="D5036" s="1">
        <v>70</v>
      </c>
      <c r="E5036" s="1">
        <v>-27</v>
      </c>
      <c r="F5036" s="1">
        <v>2</v>
      </c>
      <c r="G5036" s="1" t="s">
        <v>14</v>
      </c>
      <c r="H5036" s="1" t="s">
        <v>116</v>
      </c>
    </row>
    <row r="5037" spans="1:8" x14ac:dyDescent="0.3">
      <c r="A5037" s="1" t="s">
        <v>4248</v>
      </c>
      <c r="B5037" s="1" t="s">
        <v>24</v>
      </c>
      <c r="C5037" s="1">
        <v>0</v>
      </c>
      <c r="D5037" s="1">
        <v>81</v>
      </c>
      <c r="E5037" s="1">
        <v>37</v>
      </c>
      <c r="F5037" s="1">
        <v>3</v>
      </c>
      <c r="G5037" s="1" t="s">
        <v>10</v>
      </c>
      <c r="H5037" s="1" t="s">
        <v>18</v>
      </c>
    </row>
    <row r="5038" spans="1:8" x14ac:dyDescent="0.3">
      <c r="A5038" s="1" t="s">
        <v>4249</v>
      </c>
      <c r="B5038" s="1" t="s">
        <v>911</v>
      </c>
      <c r="C5038" s="1">
        <v>0</v>
      </c>
      <c r="D5038" s="1">
        <v>38</v>
      </c>
      <c r="E5038" s="1">
        <v>11</v>
      </c>
      <c r="F5038" s="1">
        <v>2</v>
      </c>
      <c r="G5038" s="1" t="s">
        <v>14</v>
      </c>
      <c r="H5038" s="1" t="s">
        <v>116</v>
      </c>
    </row>
    <row r="5039" spans="1:8" x14ac:dyDescent="0.3">
      <c r="A5039" s="1" t="s">
        <v>4250</v>
      </c>
      <c r="B5039" s="1" t="s">
        <v>463</v>
      </c>
      <c r="C5039" s="1">
        <v>0.5</v>
      </c>
      <c r="D5039" s="1">
        <v>87</v>
      </c>
      <c r="E5039" s="1">
        <v>-16</v>
      </c>
      <c r="F5039" s="1">
        <v>6</v>
      </c>
      <c r="G5039" s="1" t="s">
        <v>10</v>
      </c>
      <c r="H5039" s="1" t="s">
        <v>18</v>
      </c>
    </row>
    <row r="5040" spans="1:8" x14ac:dyDescent="0.3">
      <c r="A5040" s="1" t="s">
        <v>4250</v>
      </c>
      <c r="B5040" s="1" t="s">
        <v>669</v>
      </c>
      <c r="C5040" s="1">
        <v>0.5</v>
      </c>
      <c r="D5040" s="1">
        <v>163</v>
      </c>
      <c r="E5040" s="1">
        <v>-88</v>
      </c>
      <c r="F5040" s="1">
        <v>5</v>
      </c>
      <c r="G5040" s="1" t="s">
        <v>57</v>
      </c>
      <c r="H5040" s="1" t="s">
        <v>70</v>
      </c>
    </row>
    <row r="5041" spans="1:8" x14ac:dyDescent="0.3">
      <c r="A5041" s="1" t="s">
        <v>4251</v>
      </c>
      <c r="B5041" s="1" t="s">
        <v>384</v>
      </c>
      <c r="C5041" s="1">
        <v>0.5</v>
      </c>
      <c r="D5041" s="1">
        <v>33</v>
      </c>
      <c r="E5041" s="1">
        <v>-12</v>
      </c>
      <c r="F5041" s="1">
        <v>5</v>
      </c>
      <c r="G5041" s="1" t="s">
        <v>10</v>
      </c>
      <c r="H5041" s="1" t="s">
        <v>18</v>
      </c>
    </row>
    <row r="5042" spans="1:8" x14ac:dyDescent="0.3">
      <c r="A5042" s="1" t="s">
        <v>4251</v>
      </c>
      <c r="B5042" s="1" t="s">
        <v>131</v>
      </c>
      <c r="C5042" s="1">
        <v>0.5</v>
      </c>
      <c r="D5042" s="1">
        <v>14</v>
      </c>
      <c r="E5042" s="1">
        <v>0</v>
      </c>
      <c r="F5042" s="1">
        <v>4</v>
      </c>
      <c r="G5042" s="1" t="s">
        <v>10</v>
      </c>
      <c r="H5042" s="1" t="s">
        <v>48</v>
      </c>
    </row>
    <row r="5043" spans="1:8" x14ac:dyDescent="0.3">
      <c r="A5043" s="1" t="s">
        <v>4251</v>
      </c>
      <c r="B5043" s="1" t="s">
        <v>1115</v>
      </c>
      <c r="C5043" s="1">
        <v>0.5</v>
      </c>
      <c r="D5043" s="1">
        <v>15</v>
      </c>
      <c r="E5043" s="1">
        <v>-9</v>
      </c>
      <c r="F5043" s="1">
        <v>1</v>
      </c>
      <c r="G5043" s="1" t="s">
        <v>10</v>
      </c>
      <c r="H5043" s="1" t="s">
        <v>77</v>
      </c>
    </row>
    <row r="5044" spans="1:8" x14ac:dyDescent="0.3">
      <c r="A5044" s="1" t="s">
        <v>4252</v>
      </c>
      <c r="B5044" s="1" t="s">
        <v>959</v>
      </c>
      <c r="C5044" s="1">
        <v>0.5</v>
      </c>
      <c r="D5044" s="1">
        <v>215</v>
      </c>
      <c r="E5044" s="1">
        <v>-120</v>
      </c>
      <c r="F5044" s="1">
        <v>3</v>
      </c>
      <c r="G5044" s="1" t="s">
        <v>14</v>
      </c>
      <c r="H5044" s="1" t="s">
        <v>15</v>
      </c>
    </row>
    <row r="5045" spans="1:8" x14ac:dyDescent="0.3">
      <c r="A5045" s="1" t="s">
        <v>4252</v>
      </c>
      <c r="B5045" s="1" t="s">
        <v>595</v>
      </c>
      <c r="C5045" s="1">
        <v>0.5</v>
      </c>
      <c r="D5045" s="1">
        <v>143</v>
      </c>
      <c r="E5045" s="1">
        <v>-26</v>
      </c>
      <c r="F5045" s="1">
        <v>5</v>
      </c>
      <c r="G5045" s="1" t="s">
        <v>57</v>
      </c>
      <c r="H5045" s="1" t="s">
        <v>96</v>
      </c>
    </row>
    <row r="5046" spans="1:8" x14ac:dyDescent="0.3">
      <c r="A5046" s="1" t="s">
        <v>4253</v>
      </c>
      <c r="B5046" s="1" t="s">
        <v>1085</v>
      </c>
      <c r="C5046" s="1">
        <v>0.2</v>
      </c>
      <c r="D5046" s="1">
        <v>569</v>
      </c>
      <c r="E5046" s="1">
        <v>92</v>
      </c>
      <c r="F5046" s="1">
        <v>4</v>
      </c>
      <c r="G5046" s="1" t="s">
        <v>14</v>
      </c>
      <c r="H5046" s="1" t="s">
        <v>36</v>
      </c>
    </row>
    <row r="5047" spans="1:8" x14ac:dyDescent="0.3">
      <c r="A5047" s="1" t="s">
        <v>4254</v>
      </c>
      <c r="B5047" s="1" t="s">
        <v>416</v>
      </c>
      <c r="C5047" s="1">
        <v>0.5</v>
      </c>
      <c r="D5047" s="1">
        <v>396</v>
      </c>
      <c r="E5047" s="1">
        <v>-317</v>
      </c>
      <c r="F5047" s="1">
        <v>4</v>
      </c>
      <c r="G5047" s="1" t="s">
        <v>10</v>
      </c>
      <c r="H5047" s="1" t="s">
        <v>22</v>
      </c>
    </row>
    <row r="5048" spans="1:8" x14ac:dyDescent="0.3">
      <c r="A5048" s="1" t="s">
        <v>4254</v>
      </c>
      <c r="B5048" s="1" t="s">
        <v>4137</v>
      </c>
      <c r="C5048" s="1">
        <v>0.5</v>
      </c>
      <c r="D5048" s="1">
        <v>1278</v>
      </c>
      <c r="E5048" s="1">
        <v>-358</v>
      </c>
      <c r="F5048" s="1">
        <v>4</v>
      </c>
      <c r="G5048" s="1" t="s">
        <v>57</v>
      </c>
      <c r="H5048" s="1" t="s">
        <v>70</v>
      </c>
    </row>
    <row r="5049" spans="1:8" x14ac:dyDescent="0.3">
      <c r="A5049" s="1" t="s">
        <v>4255</v>
      </c>
      <c r="B5049" s="1" t="s">
        <v>2348</v>
      </c>
      <c r="C5049" s="1">
        <v>0.5</v>
      </c>
      <c r="D5049" s="1">
        <v>180</v>
      </c>
      <c r="E5049" s="1">
        <v>-54</v>
      </c>
      <c r="F5049" s="1">
        <v>2</v>
      </c>
      <c r="G5049" s="1" t="s">
        <v>14</v>
      </c>
      <c r="H5049" s="1" t="s">
        <v>36</v>
      </c>
    </row>
    <row r="5050" spans="1:8" x14ac:dyDescent="0.3">
      <c r="A5050" s="1" t="s">
        <v>4255</v>
      </c>
      <c r="B5050" s="1" t="s">
        <v>1333</v>
      </c>
      <c r="C5050" s="1">
        <v>0.5</v>
      </c>
      <c r="D5050" s="1">
        <v>10</v>
      </c>
      <c r="E5050" s="1">
        <v>-2</v>
      </c>
      <c r="F5050" s="1">
        <v>1</v>
      </c>
      <c r="G5050" s="1" t="s">
        <v>10</v>
      </c>
      <c r="H5050" s="1" t="s">
        <v>18</v>
      </c>
    </row>
    <row r="5051" spans="1:8" x14ac:dyDescent="0.3">
      <c r="A5051" s="1" t="s">
        <v>4255</v>
      </c>
      <c r="B5051" s="1" t="s">
        <v>233</v>
      </c>
      <c r="C5051" s="1">
        <v>0.5</v>
      </c>
      <c r="D5051" s="1">
        <v>257</v>
      </c>
      <c r="E5051" s="1">
        <v>-129</v>
      </c>
      <c r="F5051" s="1">
        <v>10</v>
      </c>
      <c r="G5051" s="1" t="s">
        <v>10</v>
      </c>
      <c r="H5051" s="1" t="s">
        <v>48</v>
      </c>
    </row>
    <row r="5052" spans="1:8" x14ac:dyDescent="0.3">
      <c r="A5052" s="1" t="s">
        <v>4255</v>
      </c>
      <c r="B5052" s="1" t="s">
        <v>259</v>
      </c>
      <c r="C5052" s="1">
        <v>0.5</v>
      </c>
      <c r="D5052" s="1">
        <v>42</v>
      </c>
      <c r="E5052" s="1">
        <v>-31</v>
      </c>
      <c r="F5052" s="1">
        <v>5</v>
      </c>
      <c r="G5052" s="1" t="s">
        <v>10</v>
      </c>
      <c r="H5052" s="1" t="s">
        <v>29</v>
      </c>
    </row>
    <row r="5053" spans="1:8" x14ac:dyDescent="0.3">
      <c r="A5053" s="1" t="s">
        <v>4255</v>
      </c>
      <c r="B5053" s="1" t="s">
        <v>211</v>
      </c>
      <c r="C5053" s="1">
        <v>0.5</v>
      </c>
      <c r="D5053" s="1">
        <v>23</v>
      </c>
      <c r="E5053" s="1">
        <v>-5</v>
      </c>
      <c r="F5053" s="1">
        <v>4</v>
      </c>
      <c r="G5053" s="1" t="s">
        <v>10</v>
      </c>
      <c r="H5053" s="1" t="s">
        <v>29</v>
      </c>
    </row>
    <row r="5054" spans="1:8" x14ac:dyDescent="0.3">
      <c r="A5054" s="1" t="s">
        <v>4255</v>
      </c>
      <c r="B5054" s="1" t="s">
        <v>4182</v>
      </c>
      <c r="C5054" s="1">
        <v>0.5</v>
      </c>
      <c r="D5054" s="1">
        <v>5</v>
      </c>
      <c r="E5054" s="1">
        <v>-1</v>
      </c>
      <c r="F5054" s="1">
        <v>1</v>
      </c>
      <c r="G5054" s="1" t="s">
        <v>10</v>
      </c>
      <c r="H5054" s="1" t="s">
        <v>45</v>
      </c>
    </row>
    <row r="5055" spans="1:8" x14ac:dyDescent="0.3">
      <c r="A5055" s="1" t="s">
        <v>4255</v>
      </c>
      <c r="B5055" s="1" t="s">
        <v>655</v>
      </c>
      <c r="C5055" s="1">
        <v>0.5</v>
      </c>
      <c r="D5055" s="1">
        <v>481</v>
      </c>
      <c r="E5055" s="1">
        <v>-481</v>
      </c>
      <c r="F5055" s="1">
        <v>7</v>
      </c>
      <c r="G5055" s="1" t="s">
        <v>10</v>
      </c>
      <c r="H5055" s="1" t="s">
        <v>22</v>
      </c>
    </row>
    <row r="5056" spans="1:8" x14ac:dyDescent="0.3">
      <c r="A5056" s="1" t="s">
        <v>4255</v>
      </c>
      <c r="B5056" s="1" t="s">
        <v>337</v>
      </c>
      <c r="C5056" s="1">
        <v>0.5</v>
      </c>
      <c r="D5056" s="1">
        <v>408</v>
      </c>
      <c r="E5056" s="1">
        <v>-196</v>
      </c>
      <c r="F5056" s="1">
        <v>4</v>
      </c>
      <c r="G5056" s="1" t="s">
        <v>10</v>
      </c>
      <c r="H5056" s="1" t="s">
        <v>22</v>
      </c>
    </row>
    <row r="5057" spans="1:8" x14ac:dyDescent="0.3">
      <c r="A5057" s="1" t="s">
        <v>4256</v>
      </c>
      <c r="B5057" s="1" t="s">
        <v>1740</v>
      </c>
      <c r="C5057" s="1">
        <v>0</v>
      </c>
      <c r="D5057" s="1">
        <v>98</v>
      </c>
      <c r="E5057" s="1">
        <v>28</v>
      </c>
      <c r="F5057" s="1">
        <v>2</v>
      </c>
      <c r="G5057" s="1" t="s">
        <v>10</v>
      </c>
      <c r="H5057" s="1" t="s">
        <v>18</v>
      </c>
    </row>
    <row r="5058" spans="1:8" x14ac:dyDescent="0.3">
      <c r="A5058" s="1" t="s">
        <v>4256</v>
      </c>
      <c r="B5058" s="1" t="s">
        <v>590</v>
      </c>
      <c r="C5058" s="1">
        <v>0</v>
      </c>
      <c r="D5058" s="1">
        <v>226</v>
      </c>
      <c r="E5058" s="1">
        <v>56</v>
      </c>
      <c r="F5058" s="1">
        <v>4</v>
      </c>
      <c r="G5058" s="1" t="s">
        <v>10</v>
      </c>
      <c r="H5058" s="1" t="s">
        <v>22</v>
      </c>
    </row>
    <row r="5059" spans="1:8" x14ac:dyDescent="0.3">
      <c r="A5059" s="1" t="s">
        <v>4257</v>
      </c>
      <c r="B5059" s="1" t="s">
        <v>3283</v>
      </c>
      <c r="C5059" s="1">
        <v>0.2</v>
      </c>
      <c r="D5059" s="1">
        <v>308</v>
      </c>
      <c r="E5059" s="1">
        <v>100</v>
      </c>
      <c r="F5059" s="1">
        <v>6</v>
      </c>
      <c r="G5059" s="1" t="s">
        <v>14</v>
      </c>
      <c r="H5059" s="1" t="s">
        <v>36</v>
      </c>
    </row>
    <row r="5060" spans="1:8" x14ac:dyDescent="0.3">
      <c r="A5060" s="1" t="s">
        <v>4258</v>
      </c>
      <c r="B5060" s="1" t="s">
        <v>1535</v>
      </c>
      <c r="C5060" s="1">
        <v>0</v>
      </c>
      <c r="D5060" s="1">
        <v>46</v>
      </c>
      <c r="E5060" s="1">
        <v>8</v>
      </c>
      <c r="F5060" s="1">
        <v>3</v>
      </c>
      <c r="G5060" s="1" t="s">
        <v>10</v>
      </c>
      <c r="H5060" s="1" t="s">
        <v>18</v>
      </c>
    </row>
    <row r="5061" spans="1:8" x14ac:dyDescent="0.3">
      <c r="A5061" s="1" t="s">
        <v>4258</v>
      </c>
      <c r="B5061" s="1" t="s">
        <v>501</v>
      </c>
      <c r="C5061" s="1">
        <v>0</v>
      </c>
      <c r="D5061" s="1">
        <v>56</v>
      </c>
      <c r="E5061" s="1">
        <v>17</v>
      </c>
      <c r="F5061" s="1">
        <v>2</v>
      </c>
      <c r="G5061" s="1" t="s">
        <v>10</v>
      </c>
      <c r="H5061" s="1" t="s">
        <v>11</v>
      </c>
    </row>
    <row r="5062" spans="1:8" x14ac:dyDescent="0.3">
      <c r="A5062" s="1" t="s">
        <v>4259</v>
      </c>
      <c r="B5062" s="1" t="s">
        <v>416</v>
      </c>
      <c r="C5062" s="1">
        <v>0.4</v>
      </c>
      <c r="D5062" s="1">
        <v>237</v>
      </c>
      <c r="E5062" s="1">
        <v>-119</v>
      </c>
      <c r="F5062" s="1">
        <v>2</v>
      </c>
      <c r="G5062" s="1" t="s">
        <v>10</v>
      </c>
      <c r="H5062" s="1" t="s">
        <v>22</v>
      </c>
    </row>
    <row r="5063" spans="1:8" x14ac:dyDescent="0.3">
      <c r="A5063" s="1" t="s">
        <v>4257</v>
      </c>
      <c r="B5063" s="1" t="s">
        <v>139</v>
      </c>
      <c r="C5063" s="1">
        <v>0.1</v>
      </c>
      <c r="D5063" s="1">
        <v>81</v>
      </c>
      <c r="E5063" s="1">
        <v>22</v>
      </c>
      <c r="F5063" s="1">
        <v>1</v>
      </c>
      <c r="G5063" s="1" t="s">
        <v>57</v>
      </c>
      <c r="H5063" s="1" t="s">
        <v>70</v>
      </c>
    </row>
    <row r="5064" spans="1:8" x14ac:dyDescent="0.3">
      <c r="A5064" s="1" t="s">
        <v>4260</v>
      </c>
      <c r="B5064" s="1" t="s">
        <v>1794</v>
      </c>
      <c r="C5064" s="1">
        <v>0</v>
      </c>
      <c r="D5064" s="1">
        <v>44</v>
      </c>
      <c r="E5064" s="1">
        <v>0</v>
      </c>
      <c r="F5064" s="1">
        <v>2</v>
      </c>
      <c r="G5064" s="1" t="s">
        <v>14</v>
      </c>
      <c r="H5064" s="1" t="s">
        <v>116</v>
      </c>
    </row>
    <row r="5065" spans="1:8" x14ac:dyDescent="0.3">
      <c r="A5065" s="1" t="s">
        <v>4261</v>
      </c>
      <c r="B5065" s="1" t="s">
        <v>4262</v>
      </c>
      <c r="C5065" s="1">
        <v>0.5</v>
      </c>
      <c r="D5065" s="1">
        <v>339</v>
      </c>
      <c r="E5065" s="1">
        <v>-217</v>
      </c>
      <c r="F5065" s="1">
        <v>4</v>
      </c>
      <c r="G5065" s="1" t="s">
        <v>57</v>
      </c>
      <c r="H5065" s="1" t="s">
        <v>70</v>
      </c>
    </row>
    <row r="5066" spans="1:8" x14ac:dyDescent="0.3">
      <c r="A5066" s="1" t="s">
        <v>4263</v>
      </c>
      <c r="B5066" s="1" t="s">
        <v>1084</v>
      </c>
      <c r="C5066" s="1">
        <v>0.1</v>
      </c>
      <c r="D5066" s="1">
        <v>771</v>
      </c>
      <c r="E5066" s="1">
        <v>163</v>
      </c>
      <c r="F5066" s="1">
        <v>6</v>
      </c>
      <c r="G5066" s="1" t="s">
        <v>14</v>
      </c>
      <c r="H5066" s="1" t="s">
        <v>15</v>
      </c>
    </row>
    <row r="5067" spans="1:8" x14ac:dyDescent="0.3">
      <c r="A5067" s="1" t="s">
        <v>4264</v>
      </c>
      <c r="B5067" s="1" t="s">
        <v>689</v>
      </c>
      <c r="C5067" s="1">
        <v>0.5</v>
      </c>
      <c r="D5067" s="1">
        <v>182</v>
      </c>
      <c r="E5067" s="1">
        <v>-22</v>
      </c>
      <c r="F5067" s="1">
        <v>3</v>
      </c>
      <c r="G5067" s="1" t="s">
        <v>14</v>
      </c>
      <c r="H5067" s="1" t="s">
        <v>15</v>
      </c>
    </row>
    <row r="5068" spans="1:8" x14ac:dyDescent="0.3">
      <c r="A5068" s="1" t="s">
        <v>4264</v>
      </c>
      <c r="B5068" s="1" t="s">
        <v>4265</v>
      </c>
      <c r="C5068" s="1">
        <v>0.7</v>
      </c>
      <c r="D5068" s="1">
        <v>954</v>
      </c>
      <c r="E5068" s="1">
        <v>-1558</v>
      </c>
      <c r="F5068" s="1">
        <v>7</v>
      </c>
      <c r="G5068" s="1" t="s">
        <v>14</v>
      </c>
      <c r="H5068" s="1" t="s">
        <v>40</v>
      </c>
    </row>
    <row r="5069" spans="1:8" x14ac:dyDescent="0.3">
      <c r="A5069" s="1" t="s">
        <v>4263</v>
      </c>
      <c r="B5069" s="1" t="s">
        <v>214</v>
      </c>
      <c r="C5069" s="1">
        <v>0.1</v>
      </c>
      <c r="D5069" s="1">
        <v>49</v>
      </c>
      <c r="E5069" s="1">
        <v>9</v>
      </c>
      <c r="F5069" s="1">
        <v>5</v>
      </c>
      <c r="G5069" s="1" t="s">
        <v>10</v>
      </c>
      <c r="H5069" s="1" t="s">
        <v>22</v>
      </c>
    </row>
    <row r="5070" spans="1:8" x14ac:dyDescent="0.3">
      <c r="A5070" s="1" t="s">
        <v>4264</v>
      </c>
      <c r="B5070" s="1" t="s">
        <v>3592</v>
      </c>
      <c r="C5070" s="1">
        <v>0.5</v>
      </c>
      <c r="D5070" s="1">
        <v>195</v>
      </c>
      <c r="E5070" s="1">
        <v>-47</v>
      </c>
      <c r="F5070" s="1">
        <v>6</v>
      </c>
      <c r="G5070" s="1" t="s">
        <v>10</v>
      </c>
      <c r="H5070" s="1" t="s">
        <v>73</v>
      </c>
    </row>
    <row r="5071" spans="1:8" x14ac:dyDescent="0.3">
      <c r="A5071" s="1" t="s">
        <v>4263</v>
      </c>
      <c r="B5071" s="1" t="s">
        <v>795</v>
      </c>
      <c r="C5071" s="1">
        <v>0</v>
      </c>
      <c r="D5071" s="1">
        <v>216</v>
      </c>
      <c r="E5071" s="1">
        <v>95</v>
      </c>
      <c r="F5071" s="1">
        <v>3</v>
      </c>
      <c r="G5071" s="1" t="s">
        <v>57</v>
      </c>
      <c r="H5071" s="1" t="s">
        <v>70</v>
      </c>
    </row>
    <row r="5072" spans="1:8" x14ac:dyDescent="0.3">
      <c r="A5072" s="1" t="s">
        <v>4263</v>
      </c>
      <c r="B5072" s="1" t="s">
        <v>4266</v>
      </c>
      <c r="C5072" s="1">
        <v>0</v>
      </c>
      <c r="D5072" s="1">
        <v>133</v>
      </c>
      <c r="E5072" s="1">
        <v>7</v>
      </c>
      <c r="F5072" s="1">
        <v>1</v>
      </c>
      <c r="G5072" s="1" t="s">
        <v>57</v>
      </c>
      <c r="H5072" s="1" t="s">
        <v>70</v>
      </c>
    </row>
    <row r="5073" spans="1:8" x14ac:dyDescent="0.3">
      <c r="A5073" s="1" t="s">
        <v>4263</v>
      </c>
      <c r="B5073" s="1" t="s">
        <v>353</v>
      </c>
      <c r="C5073" s="1">
        <v>0</v>
      </c>
      <c r="D5073" s="1">
        <v>390</v>
      </c>
      <c r="E5073" s="1">
        <v>16</v>
      </c>
      <c r="F5073" s="1">
        <v>3</v>
      </c>
      <c r="G5073" s="1" t="s">
        <v>57</v>
      </c>
      <c r="H5073" s="1" t="s">
        <v>70</v>
      </c>
    </row>
    <row r="5074" spans="1:8" x14ac:dyDescent="0.3">
      <c r="A5074" s="1" t="s">
        <v>4263</v>
      </c>
      <c r="B5074" s="1" t="s">
        <v>2425</v>
      </c>
      <c r="C5074" s="1">
        <v>0</v>
      </c>
      <c r="D5074" s="1">
        <v>1103</v>
      </c>
      <c r="E5074" s="1">
        <v>529</v>
      </c>
      <c r="F5074" s="1">
        <v>8</v>
      </c>
      <c r="G5074" s="1" t="s">
        <v>57</v>
      </c>
      <c r="H5074" s="1" t="s">
        <v>70</v>
      </c>
    </row>
    <row r="5075" spans="1:8" x14ac:dyDescent="0.3">
      <c r="A5075" s="1" t="s">
        <v>4267</v>
      </c>
      <c r="B5075" s="1" t="s">
        <v>107</v>
      </c>
      <c r="C5075" s="1">
        <v>0</v>
      </c>
      <c r="D5075" s="1">
        <v>21</v>
      </c>
      <c r="E5075" s="1">
        <v>1</v>
      </c>
      <c r="F5075" s="1">
        <v>2</v>
      </c>
      <c r="G5075" s="1" t="s">
        <v>10</v>
      </c>
      <c r="H5075" s="1" t="s">
        <v>29</v>
      </c>
    </row>
    <row r="5076" spans="1:8" x14ac:dyDescent="0.3">
      <c r="A5076" s="1" t="s">
        <v>4267</v>
      </c>
      <c r="B5076" s="1" t="s">
        <v>2401</v>
      </c>
      <c r="C5076" s="1">
        <v>0</v>
      </c>
      <c r="D5076" s="1">
        <v>325</v>
      </c>
      <c r="E5076" s="1">
        <v>65</v>
      </c>
      <c r="F5076" s="1">
        <v>9</v>
      </c>
      <c r="G5076" s="1" t="s">
        <v>57</v>
      </c>
      <c r="H5076" s="1" t="s">
        <v>96</v>
      </c>
    </row>
    <row r="5077" spans="1:8" x14ac:dyDescent="0.3">
      <c r="A5077" s="1" t="s">
        <v>4268</v>
      </c>
      <c r="B5077" s="1" t="s">
        <v>4269</v>
      </c>
      <c r="C5077" s="1">
        <v>0</v>
      </c>
      <c r="D5077" s="1">
        <v>18</v>
      </c>
      <c r="E5077" s="1">
        <v>9</v>
      </c>
      <c r="F5077" s="1">
        <v>2</v>
      </c>
      <c r="G5077" s="1" t="s">
        <v>10</v>
      </c>
      <c r="H5077" s="1" t="s">
        <v>45</v>
      </c>
    </row>
    <row r="5078" spans="1:8" x14ac:dyDescent="0.3">
      <c r="A5078" s="1" t="s">
        <v>4270</v>
      </c>
      <c r="B5078" s="1" t="s">
        <v>2473</v>
      </c>
      <c r="C5078" s="1">
        <v>0</v>
      </c>
      <c r="D5078" s="1">
        <v>68</v>
      </c>
      <c r="E5078" s="1">
        <v>33</v>
      </c>
      <c r="F5078" s="1">
        <v>6</v>
      </c>
      <c r="G5078" s="1" t="s">
        <v>10</v>
      </c>
      <c r="H5078" s="1" t="s">
        <v>29</v>
      </c>
    </row>
    <row r="5079" spans="1:8" x14ac:dyDescent="0.3">
      <c r="A5079" s="1" t="s">
        <v>4271</v>
      </c>
      <c r="B5079" s="1" t="s">
        <v>3866</v>
      </c>
      <c r="C5079" s="1">
        <v>0.1</v>
      </c>
      <c r="D5079" s="1">
        <v>43</v>
      </c>
      <c r="E5079" s="1">
        <v>-2</v>
      </c>
      <c r="F5079" s="1">
        <v>7</v>
      </c>
      <c r="G5079" s="1" t="s">
        <v>10</v>
      </c>
      <c r="H5079" s="1" t="s">
        <v>45</v>
      </c>
    </row>
    <row r="5080" spans="1:8" x14ac:dyDescent="0.3">
      <c r="A5080" s="1" t="s">
        <v>4272</v>
      </c>
      <c r="B5080" s="1" t="s">
        <v>1015</v>
      </c>
      <c r="C5080" s="1">
        <v>0.1</v>
      </c>
      <c r="D5080" s="1">
        <v>357</v>
      </c>
      <c r="E5080" s="1">
        <v>155</v>
      </c>
      <c r="F5080" s="1">
        <v>2</v>
      </c>
      <c r="G5080" s="1" t="s">
        <v>10</v>
      </c>
      <c r="H5080" s="1" t="s">
        <v>22</v>
      </c>
    </row>
    <row r="5081" spans="1:8" x14ac:dyDescent="0.3">
      <c r="A5081" s="1" t="s">
        <v>4273</v>
      </c>
      <c r="B5081" s="1" t="s">
        <v>3636</v>
      </c>
      <c r="C5081" s="1">
        <v>0</v>
      </c>
      <c r="D5081" s="1">
        <v>116</v>
      </c>
      <c r="E5081" s="1">
        <v>56</v>
      </c>
      <c r="F5081" s="1">
        <v>5</v>
      </c>
      <c r="G5081" s="1" t="s">
        <v>10</v>
      </c>
      <c r="H5081" s="1" t="s">
        <v>77</v>
      </c>
    </row>
    <row r="5082" spans="1:8" x14ac:dyDescent="0.3">
      <c r="A5082" s="1" t="s">
        <v>4274</v>
      </c>
      <c r="B5082" s="1" t="s">
        <v>435</v>
      </c>
      <c r="C5082" s="1">
        <v>0</v>
      </c>
      <c r="D5082" s="1">
        <v>247</v>
      </c>
      <c r="E5082" s="1">
        <v>69</v>
      </c>
      <c r="F5082" s="1">
        <v>2</v>
      </c>
      <c r="G5082" s="1" t="s">
        <v>57</v>
      </c>
      <c r="H5082" s="1" t="s">
        <v>70</v>
      </c>
    </row>
    <row r="5083" spans="1:8" x14ac:dyDescent="0.3">
      <c r="A5083" s="1" t="s">
        <v>4275</v>
      </c>
      <c r="B5083" s="1" t="s">
        <v>201</v>
      </c>
      <c r="C5083" s="1">
        <v>0.1</v>
      </c>
      <c r="D5083" s="1">
        <v>2892</v>
      </c>
      <c r="E5083" s="1">
        <v>1189</v>
      </c>
      <c r="F5083" s="1">
        <v>7</v>
      </c>
      <c r="G5083" s="1" t="s">
        <v>14</v>
      </c>
      <c r="H5083" s="1" t="s">
        <v>36</v>
      </c>
    </row>
    <row r="5084" spans="1:8" x14ac:dyDescent="0.3">
      <c r="A5084" s="1" t="s">
        <v>4276</v>
      </c>
      <c r="B5084" s="1" t="s">
        <v>2322</v>
      </c>
      <c r="C5084" s="1">
        <v>0.6</v>
      </c>
      <c r="D5084" s="1">
        <v>287</v>
      </c>
      <c r="E5084" s="1">
        <v>-172</v>
      </c>
      <c r="F5084" s="1">
        <v>5</v>
      </c>
      <c r="G5084" s="1" t="s">
        <v>14</v>
      </c>
      <c r="H5084" s="1" t="s">
        <v>36</v>
      </c>
    </row>
    <row r="5085" spans="1:8" x14ac:dyDescent="0.3">
      <c r="A5085" s="1" t="s">
        <v>4277</v>
      </c>
      <c r="B5085" s="1" t="s">
        <v>3145</v>
      </c>
      <c r="C5085" s="1">
        <v>0.1</v>
      </c>
      <c r="D5085" s="1">
        <v>1533</v>
      </c>
      <c r="E5085" s="1">
        <v>-34</v>
      </c>
      <c r="F5085" s="1">
        <v>3</v>
      </c>
      <c r="G5085" s="1" t="s">
        <v>10</v>
      </c>
      <c r="H5085" s="1" t="s">
        <v>73</v>
      </c>
    </row>
    <row r="5086" spans="1:8" x14ac:dyDescent="0.3">
      <c r="A5086" s="1" t="s">
        <v>4277</v>
      </c>
      <c r="B5086" s="1" t="s">
        <v>3718</v>
      </c>
      <c r="C5086" s="1">
        <v>0.1</v>
      </c>
      <c r="D5086" s="1">
        <v>260</v>
      </c>
      <c r="E5086" s="1">
        <v>78</v>
      </c>
      <c r="F5086" s="1">
        <v>5</v>
      </c>
      <c r="G5086" s="1" t="s">
        <v>10</v>
      </c>
      <c r="H5086" s="1" t="s">
        <v>22</v>
      </c>
    </row>
    <row r="5087" spans="1:8" x14ac:dyDescent="0.3">
      <c r="A5087" s="1" t="s">
        <v>4275</v>
      </c>
      <c r="B5087" s="1" t="s">
        <v>1314</v>
      </c>
      <c r="C5087" s="1">
        <v>0.1</v>
      </c>
      <c r="D5087" s="1">
        <v>464</v>
      </c>
      <c r="E5087" s="1">
        <v>-16</v>
      </c>
      <c r="F5087" s="1">
        <v>4</v>
      </c>
      <c r="G5087" s="1" t="s">
        <v>10</v>
      </c>
      <c r="H5087" s="1" t="s">
        <v>22</v>
      </c>
    </row>
    <row r="5088" spans="1:8" x14ac:dyDescent="0.3">
      <c r="A5088" s="1" t="s">
        <v>4275</v>
      </c>
      <c r="B5088" s="1" t="s">
        <v>1322</v>
      </c>
      <c r="C5088" s="1">
        <v>0</v>
      </c>
      <c r="D5088" s="1">
        <v>66</v>
      </c>
      <c r="E5088" s="1">
        <v>4</v>
      </c>
      <c r="F5088" s="1">
        <v>3</v>
      </c>
      <c r="G5088" s="1" t="s">
        <v>10</v>
      </c>
      <c r="H5088" s="1" t="s">
        <v>77</v>
      </c>
    </row>
    <row r="5089" spans="1:8" x14ac:dyDescent="0.3">
      <c r="A5089" s="1" t="s">
        <v>4276</v>
      </c>
      <c r="B5089" s="1" t="s">
        <v>593</v>
      </c>
      <c r="C5089" s="1">
        <v>0</v>
      </c>
      <c r="D5089" s="1">
        <v>77</v>
      </c>
      <c r="E5089" s="1">
        <v>24</v>
      </c>
      <c r="F5089" s="1">
        <v>7</v>
      </c>
      <c r="G5089" s="1" t="s">
        <v>10</v>
      </c>
      <c r="H5089" s="1" t="s">
        <v>48</v>
      </c>
    </row>
    <row r="5090" spans="1:8" x14ac:dyDescent="0.3">
      <c r="A5090" s="1" t="s">
        <v>4276</v>
      </c>
      <c r="B5090" s="1" t="s">
        <v>2304</v>
      </c>
      <c r="C5090" s="1">
        <v>0.4</v>
      </c>
      <c r="D5090" s="1">
        <v>30</v>
      </c>
      <c r="E5090" s="1">
        <v>-7</v>
      </c>
      <c r="F5090" s="1">
        <v>3</v>
      </c>
      <c r="G5090" s="1" t="s">
        <v>10</v>
      </c>
      <c r="H5090" s="1" t="s">
        <v>22</v>
      </c>
    </row>
    <row r="5091" spans="1:8" x14ac:dyDescent="0.3">
      <c r="A5091" s="1" t="s">
        <v>4275</v>
      </c>
      <c r="B5091" s="1" t="s">
        <v>3113</v>
      </c>
      <c r="C5091" s="1">
        <v>0.15</v>
      </c>
      <c r="D5091" s="1">
        <v>316</v>
      </c>
      <c r="E5091" s="1">
        <v>123</v>
      </c>
      <c r="F5091" s="1">
        <v>3</v>
      </c>
      <c r="G5091" s="1" t="s">
        <v>57</v>
      </c>
      <c r="H5091" s="1" t="s">
        <v>79</v>
      </c>
    </row>
    <row r="5092" spans="1:8" x14ac:dyDescent="0.3">
      <c r="A5092" s="1" t="s">
        <v>4278</v>
      </c>
      <c r="B5092" s="1" t="s">
        <v>2323</v>
      </c>
      <c r="C5092" s="1">
        <v>0</v>
      </c>
      <c r="D5092" s="1">
        <v>75</v>
      </c>
      <c r="E5092" s="1">
        <v>9</v>
      </c>
      <c r="F5092" s="1">
        <v>3</v>
      </c>
      <c r="G5092" s="1" t="s">
        <v>10</v>
      </c>
      <c r="H5092" s="1" t="s">
        <v>77</v>
      </c>
    </row>
    <row r="5093" spans="1:8" x14ac:dyDescent="0.3">
      <c r="A5093" s="1" t="s">
        <v>4279</v>
      </c>
      <c r="B5093" s="1" t="s">
        <v>661</v>
      </c>
      <c r="C5093" s="1">
        <v>0</v>
      </c>
      <c r="D5093" s="1">
        <v>74</v>
      </c>
      <c r="E5093" s="1">
        <v>33</v>
      </c>
      <c r="F5093" s="1">
        <v>6</v>
      </c>
      <c r="G5093" s="1" t="s">
        <v>10</v>
      </c>
      <c r="H5093" s="1" t="s">
        <v>48</v>
      </c>
    </row>
    <row r="5094" spans="1:8" x14ac:dyDescent="0.3">
      <c r="A5094" s="1" t="s">
        <v>4279</v>
      </c>
      <c r="B5094" s="1" t="s">
        <v>730</v>
      </c>
      <c r="C5094" s="1">
        <v>0.1</v>
      </c>
      <c r="D5094" s="1">
        <v>167</v>
      </c>
      <c r="E5094" s="1">
        <v>37</v>
      </c>
      <c r="F5094" s="1">
        <v>3</v>
      </c>
      <c r="G5094" s="1" t="s">
        <v>10</v>
      </c>
      <c r="H5094" s="1" t="s">
        <v>22</v>
      </c>
    </row>
    <row r="5095" spans="1:8" x14ac:dyDescent="0.3">
      <c r="A5095" s="1" t="s">
        <v>4280</v>
      </c>
      <c r="B5095" s="1" t="s">
        <v>4153</v>
      </c>
      <c r="C5095" s="1">
        <v>0</v>
      </c>
      <c r="D5095" s="1">
        <v>141</v>
      </c>
      <c r="E5095" s="1">
        <v>41</v>
      </c>
      <c r="F5095" s="1">
        <v>3</v>
      </c>
      <c r="G5095" s="1" t="s">
        <v>10</v>
      </c>
      <c r="H5095" s="1" t="s">
        <v>11</v>
      </c>
    </row>
    <row r="5096" spans="1:8" x14ac:dyDescent="0.3">
      <c r="A5096" s="1" t="s">
        <v>4279</v>
      </c>
      <c r="B5096" s="1" t="s">
        <v>335</v>
      </c>
      <c r="C5096" s="1">
        <v>0.15</v>
      </c>
      <c r="D5096" s="1">
        <v>428</v>
      </c>
      <c r="E5096" s="1">
        <v>10</v>
      </c>
      <c r="F5096" s="1">
        <v>3</v>
      </c>
      <c r="G5096" s="1" t="s">
        <v>57</v>
      </c>
      <c r="H5096" s="1" t="s">
        <v>70</v>
      </c>
    </row>
    <row r="5097" spans="1:8" x14ac:dyDescent="0.3">
      <c r="A5097" s="1" t="s">
        <v>4281</v>
      </c>
      <c r="B5097" s="1" t="s">
        <v>876</v>
      </c>
      <c r="C5097" s="1">
        <v>0</v>
      </c>
      <c r="D5097" s="1">
        <v>283</v>
      </c>
      <c r="E5097" s="1">
        <v>93</v>
      </c>
      <c r="F5097" s="1">
        <v>14</v>
      </c>
      <c r="G5097" s="1" t="s">
        <v>10</v>
      </c>
      <c r="H5097" s="1" t="s">
        <v>18</v>
      </c>
    </row>
    <row r="5098" spans="1:8" x14ac:dyDescent="0.3">
      <c r="A5098" s="1" t="s">
        <v>4281</v>
      </c>
      <c r="B5098" s="1" t="s">
        <v>207</v>
      </c>
      <c r="C5098" s="1">
        <v>0</v>
      </c>
      <c r="D5098" s="1">
        <v>18</v>
      </c>
      <c r="E5098" s="1">
        <v>7</v>
      </c>
      <c r="F5098" s="1">
        <v>2</v>
      </c>
      <c r="G5098" s="1" t="s">
        <v>10</v>
      </c>
      <c r="H5098" s="1" t="s">
        <v>29</v>
      </c>
    </row>
    <row r="5099" spans="1:8" x14ac:dyDescent="0.3">
      <c r="A5099" s="1" t="s">
        <v>4282</v>
      </c>
      <c r="B5099" s="1" t="s">
        <v>243</v>
      </c>
      <c r="C5099" s="1">
        <v>0.1</v>
      </c>
      <c r="D5099" s="1">
        <v>256</v>
      </c>
      <c r="E5099" s="1">
        <v>57</v>
      </c>
      <c r="F5099" s="1">
        <v>5</v>
      </c>
      <c r="G5099" s="1" t="s">
        <v>10</v>
      </c>
      <c r="H5099" s="1" t="s">
        <v>73</v>
      </c>
    </row>
    <row r="5100" spans="1:8" x14ac:dyDescent="0.3">
      <c r="A5100" s="1" t="s">
        <v>4282</v>
      </c>
      <c r="B5100" s="1" t="s">
        <v>4283</v>
      </c>
      <c r="C5100" s="1">
        <v>0</v>
      </c>
      <c r="D5100" s="1">
        <v>13</v>
      </c>
      <c r="E5100" s="1">
        <v>0</v>
      </c>
      <c r="F5100" s="1">
        <v>3</v>
      </c>
      <c r="G5100" s="1" t="s">
        <v>10</v>
      </c>
      <c r="H5100" s="1" t="s">
        <v>48</v>
      </c>
    </row>
    <row r="5101" spans="1:8" x14ac:dyDescent="0.3">
      <c r="A5101" s="1" t="s">
        <v>4282</v>
      </c>
      <c r="B5101" s="1" t="s">
        <v>528</v>
      </c>
      <c r="C5101" s="1">
        <v>0.1</v>
      </c>
      <c r="D5101" s="1">
        <v>54</v>
      </c>
      <c r="E5101" s="1">
        <v>-3</v>
      </c>
      <c r="F5101" s="1">
        <v>3</v>
      </c>
      <c r="G5101" s="1" t="s">
        <v>10</v>
      </c>
      <c r="H5101" s="1" t="s">
        <v>22</v>
      </c>
    </row>
    <row r="5102" spans="1:8" x14ac:dyDescent="0.3">
      <c r="A5102" s="1" t="s">
        <v>4284</v>
      </c>
      <c r="B5102" s="1" t="s">
        <v>213</v>
      </c>
      <c r="C5102" s="1">
        <v>0</v>
      </c>
      <c r="D5102" s="1">
        <v>22</v>
      </c>
      <c r="E5102" s="1">
        <v>8</v>
      </c>
      <c r="F5102" s="1">
        <v>2</v>
      </c>
      <c r="G5102" s="1" t="s">
        <v>10</v>
      </c>
      <c r="H5102" s="1" t="s">
        <v>29</v>
      </c>
    </row>
    <row r="5103" spans="1:8" x14ac:dyDescent="0.3">
      <c r="A5103" s="1" t="s">
        <v>4284</v>
      </c>
      <c r="B5103" s="1" t="s">
        <v>296</v>
      </c>
      <c r="C5103" s="1">
        <v>0</v>
      </c>
      <c r="D5103" s="1">
        <v>542</v>
      </c>
      <c r="E5103" s="1">
        <v>65</v>
      </c>
      <c r="F5103" s="1">
        <v>13</v>
      </c>
      <c r="G5103" s="1" t="s">
        <v>10</v>
      </c>
      <c r="H5103" s="1" t="s">
        <v>77</v>
      </c>
    </row>
    <row r="5104" spans="1:8" x14ac:dyDescent="0.3">
      <c r="A5104" s="1" t="s">
        <v>4285</v>
      </c>
      <c r="B5104" s="1" t="s">
        <v>891</v>
      </c>
      <c r="C5104" s="1">
        <v>0.6</v>
      </c>
      <c r="D5104" s="1">
        <v>96</v>
      </c>
      <c r="E5104" s="1">
        <v>-103</v>
      </c>
      <c r="F5104" s="1">
        <v>3</v>
      </c>
      <c r="G5104" s="1" t="s">
        <v>14</v>
      </c>
      <c r="H5104" s="1" t="s">
        <v>36</v>
      </c>
    </row>
    <row r="5105" spans="1:8" x14ac:dyDescent="0.3">
      <c r="A5105" s="1" t="s">
        <v>4286</v>
      </c>
      <c r="B5105" s="1" t="s">
        <v>519</v>
      </c>
      <c r="C5105" s="1">
        <v>0</v>
      </c>
      <c r="D5105" s="1">
        <v>88</v>
      </c>
      <c r="E5105" s="1">
        <v>32</v>
      </c>
      <c r="F5105" s="1">
        <v>2</v>
      </c>
      <c r="G5105" s="1" t="s">
        <v>14</v>
      </c>
      <c r="H5105" s="1" t="s">
        <v>116</v>
      </c>
    </row>
    <row r="5106" spans="1:8" x14ac:dyDescent="0.3">
      <c r="A5106" s="1" t="s">
        <v>4286</v>
      </c>
      <c r="B5106" s="1" t="s">
        <v>4287</v>
      </c>
      <c r="C5106" s="1">
        <v>0.35</v>
      </c>
      <c r="D5106" s="1">
        <v>1291</v>
      </c>
      <c r="E5106" s="1">
        <v>-40</v>
      </c>
      <c r="F5106" s="1">
        <v>4</v>
      </c>
      <c r="G5106" s="1" t="s">
        <v>14</v>
      </c>
      <c r="H5106" s="1" t="s">
        <v>40</v>
      </c>
    </row>
    <row r="5107" spans="1:8" x14ac:dyDescent="0.3">
      <c r="A5107" s="1" t="s">
        <v>4288</v>
      </c>
      <c r="B5107" s="1" t="s">
        <v>1309</v>
      </c>
      <c r="C5107" s="1">
        <v>0</v>
      </c>
      <c r="D5107" s="1">
        <v>339</v>
      </c>
      <c r="E5107" s="1">
        <v>95</v>
      </c>
      <c r="F5107" s="1">
        <v>6</v>
      </c>
      <c r="G5107" s="1" t="s">
        <v>14</v>
      </c>
      <c r="H5107" s="1" t="s">
        <v>116</v>
      </c>
    </row>
    <row r="5108" spans="1:8" x14ac:dyDescent="0.3">
      <c r="A5108" s="1" t="s">
        <v>4288</v>
      </c>
      <c r="B5108" s="1" t="s">
        <v>217</v>
      </c>
      <c r="C5108" s="1">
        <v>0</v>
      </c>
      <c r="D5108" s="1">
        <v>55</v>
      </c>
      <c r="E5108" s="1">
        <v>26</v>
      </c>
      <c r="F5108" s="1">
        <v>1</v>
      </c>
      <c r="G5108" s="1" t="s">
        <v>10</v>
      </c>
      <c r="H5108" s="1" t="s">
        <v>18</v>
      </c>
    </row>
    <row r="5109" spans="1:8" x14ac:dyDescent="0.3">
      <c r="A5109" s="1" t="s">
        <v>4288</v>
      </c>
      <c r="B5109" s="1" t="s">
        <v>1098</v>
      </c>
      <c r="C5109" s="1">
        <v>0</v>
      </c>
      <c r="D5109" s="1">
        <v>141</v>
      </c>
      <c r="E5109" s="1">
        <v>0</v>
      </c>
      <c r="F5109" s="1">
        <v>5</v>
      </c>
      <c r="G5109" s="1" t="s">
        <v>10</v>
      </c>
      <c r="H5109" s="1" t="s">
        <v>48</v>
      </c>
    </row>
    <row r="5110" spans="1:8" x14ac:dyDescent="0.3">
      <c r="A5110" s="1" t="s">
        <v>4288</v>
      </c>
      <c r="B5110" s="1" t="s">
        <v>635</v>
      </c>
      <c r="C5110" s="1">
        <v>0.1</v>
      </c>
      <c r="D5110" s="1">
        <v>242</v>
      </c>
      <c r="E5110" s="1">
        <v>100</v>
      </c>
      <c r="F5110" s="1">
        <v>2</v>
      </c>
      <c r="G5110" s="1" t="s">
        <v>10</v>
      </c>
      <c r="H5110" s="1" t="s">
        <v>22</v>
      </c>
    </row>
    <row r="5111" spans="1:8" x14ac:dyDescent="0.3">
      <c r="A5111" s="1" t="s">
        <v>4288</v>
      </c>
      <c r="B5111" s="1" t="s">
        <v>480</v>
      </c>
      <c r="C5111" s="1">
        <v>0.15</v>
      </c>
      <c r="D5111" s="1">
        <v>194</v>
      </c>
      <c r="E5111" s="1">
        <v>14</v>
      </c>
      <c r="F5111" s="1">
        <v>3</v>
      </c>
      <c r="G5111" s="1" t="s">
        <v>57</v>
      </c>
      <c r="H5111" s="1" t="s">
        <v>70</v>
      </c>
    </row>
    <row r="5112" spans="1:8" x14ac:dyDescent="0.3">
      <c r="A5112" s="1" t="s">
        <v>4289</v>
      </c>
      <c r="B5112" s="1" t="s">
        <v>904</v>
      </c>
      <c r="C5112" s="1">
        <v>0.6</v>
      </c>
      <c r="D5112" s="1">
        <v>104</v>
      </c>
      <c r="E5112" s="1">
        <v>-136</v>
      </c>
      <c r="F5112" s="1">
        <v>2</v>
      </c>
      <c r="G5112" s="1" t="s">
        <v>14</v>
      </c>
      <c r="H5112" s="1" t="s">
        <v>36</v>
      </c>
    </row>
    <row r="5113" spans="1:8" x14ac:dyDescent="0.3">
      <c r="A5113" s="1" t="s">
        <v>4290</v>
      </c>
      <c r="B5113" s="1" t="s">
        <v>719</v>
      </c>
      <c r="C5113" s="1">
        <v>0.1</v>
      </c>
      <c r="D5113" s="1">
        <v>848</v>
      </c>
      <c r="E5113" s="1">
        <v>367</v>
      </c>
      <c r="F5113" s="1">
        <v>2</v>
      </c>
      <c r="G5113" s="1" t="s">
        <v>14</v>
      </c>
      <c r="H5113" s="1" t="s">
        <v>36</v>
      </c>
    </row>
    <row r="5114" spans="1:8" x14ac:dyDescent="0.3">
      <c r="A5114" s="1" t="s">
        <v>4291</v>
      </c>
      <c r="B5114" s="1" t="s">
        <v>417</v>
      </c>
      <c r="C5114" s="1">
        <v>0</v>
      </c>
      <c r="D5114" s="1">
        <v>96</v>
      </c>
      <c r="E5114" s="1">
        <v>2</v>
      </c>
      <c r="F5114" s="1">
        <v>4</v>
      </c>
      <c r="G5114" s="1" t="s">
        <v>10</v>
      </c>
      <c r="H5114" s="1" t="s">
        <v>22</v>
      </c>
    </row>
    <row r="5115" spans="1:8" x14ac:dyDescent="0.3">
      <c r="A5115" s="1" t="s">
        <v>4292</v>
      </c>
      <c r="B5115" s="1" t="s">
        <v>981</v>
      </c>
      <c r="C5115" s="1">
        <v>0.1</v>
      </c>
      <c r="D5115" s="1">
        <v>2290</v>
      </c>
      <c r="E5115" s="1">
        <v>560</v>
      </c>
      <c r="F5115" s="1">
        <v>4</v>
      </c>
      <c r="G5115" s="1" t="s">
        <v>57</v>
      </c>
      <c r="H5115" s="1" t="s">
        <v>70</v>
      </c>
    </row>
    <row r="5116" spans="1:8" x14ac:dyDescent="0.3">
      <c r="A5116" s="1" t="s">
        <v>4293</v>
      </c>
      <c r="B5116" s="1" t="s">
        <v>566</v>
      </c>
      <c r="C5116" s="1">
        <v>0</v>
      </c>
      <c r="D5116" s="1">
        <v>708</v>
      </c>
      <c r="E5116" s="1">
        <v>184</v>
      </c>
      <c r="F5116" s="1">
        <v>5</v>
      </c>
      <c r="G5116" s="1" t="s">
        <v>10</v>
      </c>
      <c r="H5116" s="1" t="s">
        <v>22</v>
      </c>
    </row>
    <row r="5117" spans="1:8" x14ac:dyDescent="0.3">
      <c r="A5117" s="1" t="s">
        <v>4294</v>
      </c>
      <c r="B5117" s="1" t="s">
        <v>1176</v>
      </c>
      <c r="C5117" s="1">
        <v>0</v>
      </c>
      <c r="D5117" s="1">
        <v>29</v>
      </c>
      <c r="E5117" s="1">
        <v>6</v>
      </c>
      <c r="F5117" s="1">
        <v>2</v>
      </c>
      <c r="G5117" s="1" t="s">
        <v>10</v>
      </c>
      <c r="H5117" s="1" t="s">
        <v>18</v>
      </c>
    </row>
    <row r="5118" spans="1:8" x14ac:dyDescent="0.3">
      <c r="A5118" s="1" t="s">
        <v>4294</v>
      </c>
      <c r="B5118" s="1" t="s">
        <v>1021</v>
      </c>
      <c r="C5118" s="1">
        <v>0</v>
      </c>
      <c r="D5118" s="1">
        <v>76</v>
      </c>
      <c r="E5118" s="1">
        <v>2</v>
      </c>
      <c r="F5118" s="1">
        <v>5</v>
      </c>
      <c r="G5118" s="1" t="s">
        <v>10</v>
      </c>
      <c r="H5118" s="1" t="s">
        <v>77</v>
      </c>
    </row>
    <row r="5119" spans="1:8" x14ac:dyDescent="0.3">
      <c r="A5119" s="1" t="s">
        <v>4295</v>
      </c>
      <c r="B5119" s="1" t="s">
        <v>1298</v>
      </c>
      <c r="C5119" s="1">
        <v>0.5</v>
      </c>
      <c r="D5119" s="1">
        <v>296</v>
      </c>
      <c r="E5119" s="1">
        <v>-243</v>
      </c>
      <c r="F5119" s="1">
        <v>3</v>
      </c>
      <c r="G5119" s="1" t="s">
        <v>10</v>
      </c>
      <c r="H5119" s="1" t="s">
        <v>22</v>
      </c>
    </row>
    <row r="5120" spans="1:8" x14ac:dyDescent="0.3">
      <c r="A5120" s="1" t="s">
        <v>4295</v>
      </c>
      <c r="B5120" s="1" t="s">
        <v>2045</v>
      </c>
      <c r="C5120" s="1">
        <v>0.5</v>
      </c>
      <c r="D5120" s="1">
        <v>23</v>
      </c>
      <c r="E5120" s="1">
        <v>-1</v>
      </c>
      <c r="F5120" s="1">
        <v>2</v>
      </c>
      <c r="G5120" s="1" t="s">
        <v>10</v>
      </c>
      <c r="H5120" s="1" t="s">
        <v>77</v>
      </c>
    </row>
    <row r="5121" spans="1:8" x14ac:dyDescent="0.3">
      <c r="A5121" s="1" t="s">
        <v>4296</v>
      </c>
      <c r="B5121" s="1" t="s">
        <v>486</v>
      </c>
      <c r="C5121" s="1">
        <v>0.15</v>
      </c>
      <c r="D5121" s="1">
        <v>166</v>
      </c>
      <c r="E5121" s="1">
        <v>-22</v>
      </c>
      <c r="F5121" s="1">
        <v>3</v>
      </c>
      <c r="G5121" s="1" t="s">
        <v>57</v>
      </c>
      <c r="H5121" s="1" t="s">
        <v>70</v>
      </c>
    </row>
    <row r="5122" spans="1:8" x14ac:dyDescent="0.3">
      <c r="A5122" s="1" t="s">
        <v>4297</v>
      </c>
      <c r="B5122" s="1" t="s">
        <v>3252</v>
      </c>
      <c r="C5122" s="1">
        <v>0.3</v>
      </c>
      <c r="D5122" s="1">
        <v>225</v>
      </c>
      <c r="E5122" s="1">
        <v>0</v>
      </c>
      <c r="F5122" s="1">
        <v>6</v>
      </c>
      <c r="G5122" s="1" t="s">
        <v>14</v>
      </c>
      <c r="H5122" s="1" t="s">
        <v>116</v>
      </c>
    </row>
    <row r="5123" spans="1:8" x14ac:dyDescent="0.3">
      <c r="A5123" s="1" t="s">
        <v>4298</v>
      </c>
      <c r="B5123" s="1" t="s">
        <v>456</v>
      </c>
      <c r="C5123" s="1">
        <v>0</v>
      </c>
      <c r="D5123" s="1">
        <v>198</v>
      </c>
      <c r="E5123" s="1">
        <v>63</v>
      </c>
      <c r="F5123" s="1">
        <v>8</v>
      </c>
      <c r="G5123" s="1" t="s">
        <v>10</v>
      </c>
      <c r="H5123" s="1" t="s">
        <v>18</v>
      </c>
    </row>
    <row r="5124" spans="1:8" x14ac:dyDescent="0.3">
      <c r="A5124" s="1" t="s">
        <v>4298</v>
      </c>
      <c r="B5124" s="1" t="s">
        <v>1015</v>
      </c>
      <c r="C5124" s="1">
        <v>0</v>
      </c>
      <c r="D5124" s="1">
        <v>794</v>
      </c>
      <c r="E5124" s="1">
        <v>389</v>
      </c>
      <c r="F5124" s="1">
        <v>4</v>
      </c>
      <c r="G5124" s="1" t="s">
        <v>10</v>
      </c>
      <c r="H5124" s="1" t="s">
        <v>22</v>
      </c>
    </row>
    <row r="5125" spans="1:8" x14ac:dyDescent="0.3">
      <c r="A5125" s="1" t="s">
        <v>4298</v>
      </c>
      <c r="B5125" s="1" t="s">
        <v>948</v>
      </c>
      <c r="C5125" s="1">
        <v>0</v>
      </c>
      <c r="D5125" s="1">
        <v>494</v>
      </c>
      <c r="E5125" s="1">
        <v>34</v>
      </c>
      <c r="F5125" s="1">
        <v>8</v>
      </c>
      <c r="G5125" s="1" t="s">
        <v>10</v>
      </c>
      <c r="H5125" s="1" t="s">
        <v>22</v>
      </c>
    </row>
    <row r="5126" spans="1:8" x14ac:dyDescent="0.3">
      <c r="A5126" s="1" t="s">
        <v>4298</v>
      </c>
      <c r="B5126" s="1" t="s">
        <v>4299</v>
      </c>
      <c r="C5126" s="1">
        <v>0</v>
      </c>
      <c r="D5126" s="1">
        <v>79</v>
      </c>
      <c r="E5126" s="1">
        <v>28</v>
      </c>
      <c r="F5126" s="1">
        <v>3</v>
      </c>
      <c r="G5126" s="1" t="s">
        <v>10</v>
      </c>
      <c r="H5126" s="1" t="s">
        <v>77</v>
      </c>
    </row>
    <row r="5127" spans="1:8" x14ac:dyDescent="0.3">
      <c r="A5127" s="1" t="s">
        <v>4300</v>
      </c>
      <c r="B5127" s="1" t="s">
        <v>4055</v>
      </c>
      <c r="C5127" s="1">
        <v>0</v>
      </c>
      <c r="D5127" s="1">
        <v>164</v>
      </c>
      <c r="E5127" s="1">
        <v>24</v>
      </c>
      <c r="F5127" s="1">
        <v>4</v>
      </c>
      <c r="G5127" s="1" t="s">
        <v>57</v>
      </c>
      <c r="H5127" s="1" t="s">
        <v>96</v>
      </c>
    </row>
    <row r="5128" spans="1:8" x14ac:dyDescent="0.3">
      <c r="A5128" s="1" t="s">
        <v>4301</v>
      </c>
      <c r="B5128" s="1" t="s">
        <v>4302</v>
      </c>
      <c r="C5128" s="1">
        <v>0.5</v>
      </c>
      <c r="D5128" s="1">
        <v>47</v>
      </c>
      <c r="E5128" s="1">
        <v>-32</v>
      </c>
      <c r="F5128" s="1">
        <v>5</v>
      </c>
      <c r="G5128" s="1" t="s">
        <v>10</v>
      </c>
      <c r="H5128" s="1" t="s">
        <v>29</v>
      </c>
    </row>
    <row r="5129" spans="1:8" x14ac:dyDescent="0.3">
      <c r="A5129" s="1" t="s">
        <v>4303</v>
      </c>
      <c r="B5129" s="1" t="s">
        <v>100</v>
      </c>
      <c r="C5129" s="1">
        <v>0</v>
      </c>
      <c r="D5129" s="1">
        <v>19</v>
      </c>
      <c r="E5129" s="1">
        <v>1</v>
      </c>
      <c r="F5129" s="1">
        <v>3</v>
      </c>
      <c r="G5129" s="1" t="s">
        <v>10</v>
      </c>
      <c r="H5129" s="1" t="s">
        <v>48</v>
      </c>
    </row>
    <row r="5130" spans="1:8" x14ac:dyDescent="0.3">
      <c r="A5130" s="1" t="s">
        <v>4303</v>
      </c>
      <c r="B5130" s="1" t="s">
        <v>1187</v>
      </c>
      <c r="C5130" s="1">
        <v>0</v>
      </c>
      <c r="D5130" s="1">
        <v>21</v>
      </c>
      <c r="E5130" s="1">
        <v>9</v>
      </c>
      <c r="F5130" s="1">
        <v>4</v>
      </c>
      <c r="G5130" s="1" t="s">
        <v>10</v>
      </c>
      <c r="H5130" s="1" t="s">
        <v>48</v>
      </c>
    </row>
    <row r="5131" spans="1:8" x14ac:dyDescent="0.3">
      <c r="A5131" s="1" t="s">
        <v>4304</v>
      </c>
      <c r="B5131" s="1" t="s">
        <v>1604</v>
      </c>
      <c r="C5131" s="1">
        <v>0</v>
      </c>
      <c r="D5131" s="1">
        <v>800</v>
      </c>
      <c r="E5131" s="1">
        <v>168</v>
      </c>
      <c r="F5131" s="1">
        <v>3</v>
      </c>
      <c r="G5131" s="1" t="s">
        <v>57</v>
      </c>
      <c r="H5131" s="1" t="s">
        <v>58</v>
      </c>
    </row>
    <row r="5132" spans="1:8" x14ac:dyDescent="0.3">
      <c r="A5132" s="1" t="s">
        <v>4304</v>
      </c>
      <c r="B5132" s="1" t="s">
        <v>697</v>
      </c>
      <c r="C5132" s="1">
        <v>0</v>
      </c>
      <c r="D5132" s="1">
        <v>1908</v>
      </c>
      <c r="E5132" s="1">
        <v>820</v>
      </c>
      <c r="F5132" s="1">
        <v>3</v>
      </c>
      <c r="G5132" s="1" t="s">
        <v>57</v>
      </c>
      <c r="H5132" s="1" t="s">
        <v>70</v>
      </c>
    </row>
    <row r="5133" spans="1:8" x14ac:dyDescent="0.3">
      <c r="A5133" s="1" t="s">
        <v>4305</v>
      </c>
      <c r="B5133" s="1" t="s">
        <v>88</v>
      </c>
      <c r="C5133" s="1">
        <v>0.2</v>
      </c>
      <c r="D5133" s="1">
        <v>127</v>
      </c>
      <c r="E5133" s="1">
        <v>48</v>
      </c>
      <c r="F5133" s="1">
        <v>6</v>
      </c>
      <c r="G5133" s="1" t="s">
        <v>10</v>
      </c>
      <c r="H5133" s="1" t="s">
        <v>22</v>
      </c>
    </row>
    <row r="5134" spans="1:8" x14ac:dyDescent="0.3">
      <c r="A5134" s="1" t="s">
        <v>4306</v>
      </c>
      <c r="B5134" s="1" t="s">
        <v>1525</v>
      </c>
      <c r="C5134" s="1">
        <v>0</v>
      </c>
      <c r="D5134" s="1">
        <v>47</v>
      </c>
      <c r="E5134" s="1">
        <v>1</v>
      </c>
      <c r="F5134" s="1">
        <v>2</v>
      </c>
      <c r="G5134" s="1" t="s">
        <v>10</v>
      </c>
      <c r="H5134" s="1" t="s">
        <v>18</v>
      </c>
    </row>
    <row r="5135" spans="1:8" x14ac:dyDescent="0.3">
      <c r="A5135" s="1" t="s">
        <v>4307</v>
      </c>
      <c r="B5135" s="1" t="s">
        <v>176</v>
      </c>
      <c r="C5135" s="1">
        <v>0</v>
      </c>
      <c r="D5135" s="1">
        <v>198</v>
      </c>
      <c r="E5135" s="1">
        <v>41</v>
      </c>
      <c r="F5135" s="1">
        <v>7</v>
      </c>
      <c r="G5135" s="1" t="s">
        <v>10</v>
      </c>
      <c r="H5135" s="1" t="s">
        <v>48</v>
      </c>
    </row>
    <row r="5136" spans="1:8" x14ac:dyDescent="0.3">
      <c r="A5136" s="1" t="s">
        <v>4306</v>
      </c>
      <c r="B5136" s="1" t="s">
        <v>664</v>
      </c>
      <c r="C5136" s="1">
        <v>0</v>
      </c>
      <c r="D5136" s="1">
        <v>293</v>
      </c>
      <c r="E5136" s="1">
        <v>0</v>
      </c>
      <c r="F5136" s="1">
        <v>7</v>
      </c>
      <c r="G5136" s="1" t="s">
        <v>57</v>
      </c>
      <c r="H5136" s="1" t="s">
        <v>96</v>
      </c>
    </row>
    <row r="5137" spans="1:8" x14ac:dyDescent="0.3">
      <c r="A5137" s="1" t="s">
        <v>4307</v>
      </c>
      <c r="B5137" s="1" t="s">
        <v>2425</v>
      </c>
      <c r="C5137" s="1">
        <v>0.15</v>
      </c>
      <c r="D5137" s="1">
        <v>469</v>
      </c>
      <c r="E5137" s="1">
        <v>182</v>
      </c>
      <c r="F5137" s="1">
        <v>4</v>
      </c>
      <c r="G5137" s="1" t="s">
        <v>57</v>
      </c>
      <c r="H5137" s="1" t="s">
        <v>70</v>
      </c>
    </row>
    <row r="5138" spans="1:8" x14ac:dyDescent="0.3">
      <c r="A5138" s="1" t="s">
        <v>4308</v>
      </c>
      <c r="B5138" s="1" t="s">
        <v>3039</v>
      </c>
      <c r="C5138" s="1">
        <v>0.3</v>
      </c>
      <c r="D5138" s="1">
        <v>11</v>
      </c>
      <c r="E5138" s="1">
        <v>3</v>
      </c>
      <c r="F5138" s="1">
        <v>1</v>
      </c>
      <c r="G5138" s="1" t="s">
        <v>14</v>
      </c>
      <c r="H5138" s="1" t="s">
        <v>116</v>
      </c>
    </row>
    <row r="5139" spans="1:8" x14ac:dyDescent="0.3">
      <c r="A5139" s="1" t="s">
        <v>4309</v>
      </c>
      <c r="B5139" s="1" t="s">
        <v>3706</v>
      </c>
      <c r="C5139" s="1">
        <v>0.1</v>
      </c>
      <c r="D5139" s="1">
        <v>221</v>
      </c>
      <c r="E5139" s="1">
        <v>-22</v>
      </c>
      <c r="F5139" s="1">
        <v>2</v>
      </c>
      <c r="G5139" s="1" t="s">
        <v>14</v>
      </c>
      <c r="H5139" s="1" t="s">
        <v>15</v>
      </c>
    </row>
    <row r="5140" spans="1:8" x14ac:dyDescent="0.3">
      <c r="A5140" s="1" t="s">
        <v>4309</v>
      </c>
      <c r="B5140" s="1" t="s">
        <v>4310</v>
      </c>
      <c r="C5140" s="1">
        <v>0</v>
      </c>
      <c r="D5140" s="1">
        <v>52</v>
      </c>
      <c r="E5140" s="1">
        <v>21</v>
      </c>
      <c r="F5140" s="1">
        <v>2</v>
      </c>
      <c r="G5140" s="1" t="s">
        <v>10</v>
      </c>
      <c r="H5140" s="1" t="s">
        <v>91</v>
      </c>
    </row>
    <row r="5141" spans="1:8" x14ac:dyDescent="0.3">
      <c r="A5141" s="1" t="s">
        <v>4311</v>
      </c>
      <c r="B5141" s="1" t="s">
        <v>2968</v>
      </c>
      <c r="C5141" s="1">
        <v>0</v>
      </c>
      <c r="D5141" s="1">
        <v>41</v>
      </c>
      <c r="E5141" s="1">
        <v>16</v>
      </c>
      <c r="F5141" s="1">
        <v>1</v>
      </c>
      <c r="G5141" s="1" t="s">
        <v>10</v>
      </c>
      <c r="H5141" s="1" t="s">
        <v>91</v>
      </c>
    </row>
    <row r="5142" spans="1:8" x14ac:dyDescent="0.3">
      <c r="A5142" s="1" t="s">
        <v>4312</v>
      </c>
      <c r="B5142" s="1" t="s">
        <v>3233</v>
      </c>
      <c r="C5142" s="1">
        <v>0</v>
      </c>
      <c r="D5142" s="1">
        <v>80</v>
      </c>
      <c r="E5142" s="1">
        <v>29</v>
      </c>
      <c r="F5142" s="1">
        <v>7</v>
      </c>
      <c r="G5142" s="1" t="s">
        <v>10</v>
      </c>
      <c r="H5142" s="1" t="s">
        <v>45</v>
      </c>
    </row>
    <row r="5143" spans="1:8" x14ac:dyDescent="0.3">
      <c r="A5143" s="1" t="s">
        <v>4313</v>
      </c>
      <c r="B5143" s="1" t="s">
        <v>1060</v>
      </c>
      <c r="C5143" s="1">
        <v>0</v>
      </c>
      <c r="D5143" s="1">
        <v>91</v>
      </c>
      <c r="E5143" s="1">
        <v>41</v>
      </c>
      <c r="F5143" s="1">
        <v>7</v>
      </c>
      <c r="G5143" s="1" t="s">
        <v>10</v>
      </c>
      <c r="H5143" s="1" t="s">
        <v>29</v>
      </c>
    </row>
    <row r="5144" spans="1:8" x14ac:dyDescent="0.3">
      <c r="A5144" s="1" t="s">
        <v>4314</v>
      </c>
      <c r="B5144" s="1" t="s">
        <v>697</v>
      </c>
      <c r="C5144" s="1">
        <v>0</v>
      </c>
      <c r="D5144" s="1">
        <v>1275</v>
      </c>
      <c r="E5144" s="1">
        <v>140</v>
      </c>
      <c r="F5144" s="1">
        <v>2</v>
      </c>
      <c r="G5144" s="1" t="s">
        <v>57</v>
      </c>
      <c r="H5144" s="1" t="s">
        <v>70</v>
      </c>
    </row>
    <row r="5145" spans="1:8" x14ac:dyDescent="0.3">
      <c r="A5145" s="1" t="s">
        <v>4315</v>
      </c>
      <c r="B5145" s="1" t="s">
        <v>2129</v>
      </c>
      <c r="C5145" s="1">
        <v>0</v>
      </c>
      <c r="D5145" s="1">
        <v>757</v>
      </c>
      <c r="E5145" s="1">
        <v>371</v>
      </c>
      <c r="F5145" s="1">
        <v>2</v>
      </c>
      <c r="G5145" s="1" t="s">
        <v>57</v>
      </c>
      <c r="H5145" s="1" t="s">
        <v>79</v>
      </c>
    </row>
    <row r="5146" spans="1:8" x14ac:dyDescent="0.3">
      <c r="A5146" s="1" t="s">
        <v>4316</v>
      </c>
      <c r="B5146" s="1" t="s">
        <v>1468</v>
      </c>
      <c r="C5146" s="1">
        <v>0</v>
      </c>
      <c r="D5146" s="1">
        <v>52</v>
      </c>
      <c r="E5146" s="1">
        <v>19</v>
      </c>
      <c r="F5146" s="1">
        <v>1</v>
      </c>
      <c r="G5146" s="1" t="s">
        <v>14</v>
      </c>
      <c r="H5146" s="1" t="s">
        <v>116</v>
      </c>
    </row>
    <row r="5147" spans="1:8" x14ac:dyDescent="0.3">
      <c r="A5147" s="1" t="s">
        <v>4317</v>
      </c>
      <c r="B5147" s="1" t="s">
        <v>2746</v>
      </c>
      <c r="C5147" s="1">
        <v>0</v>
      </c>
      <c r="D5147" s="1">
        <v>204</v>
      </c>
      <c r="E5147" s="1">
        <v>77</v>
      </c>
      <c r="F5147" s="1">
        <v>12</v>
      </c>
      <c r="G5147" s="1" t="s">
        <v>10</v>
      </c>
      <c r="H5147" s="1" t="s">
        <v>11</v>
      </c>
    </row>
    <row r="5148" spans="1:8" x14ac:dyDescent="0.3">
      <c r="A5148" s="1" t="s">
        <v>4316</v>
      </c>
      <c r="B5148" s="1" t="s">
        <v>1002</v>
      </c>
      <c r="C5148" s="1">
        <v>0.1</v>
      </c>
      <c r="D5148" s="1">
        <v>9</v>
      </c>
      <c r="E5148" s="1">
        <v>1</v>
      </c>
      <c r="F5148" s="1">
        <v>1</v>
      </c>
      <c r="G5148" s="1" t="s">
        <v>10</v>
      </c>
      <c r="H5148" s="1" t="s">
        <v>22</v>
      </c>
    </row>
    <row r="5149" spans="1:8" x14ac:dyDescent="0.3">
      <c r="A5149" s="1" t="s">
        <v>4318</v>
      </c>
      <c r="B5149" s="1" t="s">
        <v>4319</v>
      </c>
      <c r="C5149" s="1">
        <v>0.1</v>
      </c>
      <c r="D5149" s="1">
        <v>271</v>
      </c>
      <c r="E5149" s="1">
        <v>-30</v>
      </c>
      <c r="F5149" s="1">
        <v>1</v>
      </c>
      <c r="G5149" s="1" t="s">
        <v>57</v>
      </c>
      <c r="H5149" s="1" t="s">
        <v>79</v>
      </c>
    </row>
    <row r="5150" spans="1:8" x14ac:dyDescent="0.3">
      <c r="A5150" s="1" t="s">
        <v>4320</v>
      </c>
      <c r="B5150" s="1" t="s">
        <v>614</v>
      </c>
      <c r="C5150" s="1">
        <v>0.1</v>
      </c>
      <c r="D5150" s="1">
        <v>4618</v>
      </c>
      <c r="E5150" s="1">
        <v>924</v>
      </c>
      <c r="F5150" s="1">
        <v>9</v>
      </c>
      <c r="G5150" s="1" t="s">
        <v>10</v>
      </c>
      <c r="H5150" s="1" t="s">
        <v>73</v>
      </c>
    </row>
    <row r="5151" spans="1:8" x14ac:dyDescent="0.3">
      <c r="A5151" s="1" t="s">
        <v>4321</v>
      </c>
      <c r="B5151" s="1" t="s">
        <v>20</v>
      </c>
      <c r="C5151" s="1">
        <v>0</v>
      </c>
      <c r="D5151" s="1">
        <v>107</v>
      </c>
      <c r="E5151" s="1">
        <v>9</v>
      </c>
      <c r="F5151" s="1">
        <v>4</v>
      </c>
      <c r="G5151" s="1" t="s">
        <v>10</v>
      </c>
      <c r="H5151" s="1" t="s">
        <v>18</v>
      </c>
    </row>
    <row r="5152" spans="1:8" x14ac:dyDescent="0.3">
      <c r="A5152" s="1" t="s">
        <v>4321</v>
      </c>
      <c r="B5152" s="1" t="s">
        <v>1777</v>
      </c>
      <c r="C5152" s="1">
        <v>0</v>
      </c>
      <c r="D5152" s="1">
        <v>152</v>
      </c>
      <c r="E5152" s="1">
        <v>44</v>
      </c>
      <c r="F5152" s="1">
        <v>3</v>
      </c>
      <c r="G5152" s="1" t="s">
        <v>10</v>
      </c>
      <c r="H5152" s="1" t="s">
        <v>18</v>
      </c>
    </row>
    <row r="5153" spans="1:8" x14ac:dyDescent="0.3">
      <c r="A5153" s="1" t="s">
        <v>4321</v>
      </c>
      <c r="B5153" s="1" t="s">
        <v>1106</v>
      </c>
      <c r="C5153" s="1">
        <v>0</v>
      </c>
      <c r="D5153" s="1">
        <v>45</v>
      </c>
      <c r="E5153" s="1">
        <v>2</v>
      </c>
      <c r="F5153" s="1">
        <v>2</v>
      </c>
      <c r="G5153" s="1" t="s">
        <v>10</v>
      </c>
      <c r="H5153" s="1" t="s">
        <v>11</v>
      </c>
    </row>
    <row r="5154" spans="1:8" x14ac:dyDescent="0.3">
      <c r="A5154" s="1" t="s">
        <v>4321</v>
      </c>
      <c r="B5154" s="1" t="s">
        <v>3718</v>
      </c>
      <c r="C5154" s="1">
        <v>0.1</v>
      </c>
      <c r="D5154" s="1">
        <v>156</v>
      </c>
      <c r="E5154" s="1">
        <v>47</v>
      </c>
      <c r="F5154" s="1">
        <v>3</v>
      </c>
      <c r="G5154" s="1" t="s">
        <v>10</v>
      </c>
      <c r="H5154" s="1" t="s">
        <v>22</v>
      </c>
    </row>
    <row r="5155" spans="1:8" x14ac:dyDescent="0.3">
      <c r="A5155" s="1" t="s">
        <v>4320</v>
      </c>
      <c r="B5155" s="1" t="s">
        <v>443</v>
      </c>
      <c r="C5155" s="1">
        <v>0.1</v>
      </c>
      <c r="D5155" s="1">
        <v>71</v>
      </c>
      <c r="E5155" s="1">
        <v>25</v>
      </c>
      <c r="F5155" s="1">
        <v>3</v>
      </c>
      <c r="G5155" s="1" t="s">
        <v>10</v>
      </c>
      <c r="H5155" s="1" t="s">
        <v>22</v>
      </c>
    </row>
    <row r="5156" spans="1:8" x14ac:dyDescent="0.3">
      <c r="A5156" s="1" t="s">
        <v>4321</v>
      </c>
      <c r="B5156" s="1" t="s">
        <v>4322</v>
      </c>
      <c r="C5156" s="1">
        <v>0</v>
      </c>
      <c r="D5156" s="1">
        <v>276</v>
      </c>
      <c r="E5156" s="1">
        <v>80</v>
      </c>
      <c r="F5156" s="1">
        <v>5</v>
      </c>
      <c r="G5156" s="1" t="s">
        <v>57</v>
      </c>
      <c r="H5156" s="1" t="s">
        <v>96</v>
      </c>
    </row>
    <row r="5157" spans="1:8" x14ac:dyDescent="0.3">
      <c r="A5157" s="1" t="s">
        <v>4323</v>
      </c>
      <c r="B5157" s="1" t="s">
        <v>2995</v>
      </c>
      <c r="C5157" s="1">
        <v>0.1</v>
      </c>
      <c r="D5157" s="1">
        <v>1051</v>
      </c>
      <c r="E5157" s="1">
        <v>315</v>
      </c>
      <c r="F5157" s="1">
        <v>6</v>
      </c>
      <c r="G5157" s="1" t="s">
        <v>14</v>
      </c>
      <c r="H5157" s="1" t="s">
        <v>15</v>
      </c>
    </row>
    <row r="5158" spans="1:8" x14ac:dyDescent="0.3">
      <c r="A5158" s="1" t="s">
        <v>4323</v>
      </c>
      <c r="B5158" s="1" t="s">
        <v>55</v>
      </c>
      <c r="C5158" s="1">
        <v>0</v>
      </c>
      <c r="D5158" s="1">
        <v>59</v>
      </c>
      <c r="E5158" s="1">
        <v>22</v>
      </c>
      <c r="F5158" s="1">
        <v>7</v>
      </c>
      <c r="G5158" s="1" t="s">
        <v>10</v>
      </c>
      <c r="H5158" s="1" t="s">
        <v>48</v>
      </c>
    </row>
    <row r="5159" spans="1:8" x14ac:dyDescent="0.3">
      <c r="A5159" s="1" t="s">
        <v>4324</v>
      </c>
      <c r="B5159" s="1" t="s">
        <v>1018</v>
      </c>
      <c r="C5159" s="1">
        <v>0</v>
      </c>
      <c r="D5159" s="1">
        <v>38</v>
      </c>
      <c r="E5159" s="1">
        <v>5</v>
      </c>
      <c r="F5159" s="1">
        <v>2</v>
      </c>
      <c r="G5159" s="1" t="s">
        <v>14</v>
      </c>
      <c r="H5159" s="1" t="s">
        <v>116</v>
      </c>
    </row>
    <row r="5160" spans="1:8" x14ac:dyDescent="0.3">
      <c r="A5160" s="1" t="s">
        <v>4325</v>
      </c>
      <c r="B5160" s="1" t="s">
        <v>1814</v>
      </c>
      <c r="C5160" s="1">
        <v>0</v>
      </c>
      <c r="D5160" s="1">
        <v>294</v>
      </c>
      <c r="E5160" s="1">
        <v>147</v>
      </c>
      <c r="F5160" s="1">
        <v>6</v>
      </c>
      <c r="G5160" s="1" t="s">
        <v>10</v>
      </c>
      <c r="H5160" s="1" t="s">
        <v>18</v>
      </c>
    </row>
    <row r="5161" spans="1:8" x14ac:dyDescent="0.3">
      <c r="A5161" s="1" t="s">
        <v>4325</v>
      </c>
      <c r="B5161" s="1" t="s">
        <v>570</v>
      </c>
      <c r="C5161" s="1">
        <v>0</v>
      </c>
      <c r="D5161" s="1">
        <v>28</v>
      </c>
      <c r="E5161" s="1">
        <v>1</v>
      </c>
      <c r="F5161" s="1">
        <v>2</v>
      </c>
      <c r="G5161" s="1" t="s">
        <v>10</v>
      </c>
      <c r="H5161" s="1" t="s">
        <v>18</v>
      </c>
    </row>
    <row r="5162" spans="1:8" x14ac:dyDescent="0.3">
      <c r="A5162" s="1" t="s">
        <v>4325</v>
      </c>
      <c r="B5162" s="1" t="s">
        <v>1583</v>
      </c>
      <c r="C5162" s="1">
        <v>0</v>
      </c>
      <c r="D5162" s="1">
        <v>31</v>
      </c>
      <c r="E5162" s="1">
        <v>6</v>
      </c>
      <c r="F5162" s="1">
        <v>3</v>
      </c>
      <c r="G5162" s="1" t="s">
        <v>10</v>
      </c>
      <c r="H5162" s="1" t="s">
        <v>29</v>
      </c>
    </row>
    <row r="5163" spans="1:8" x14ac:dyDescent="0.3">
      <c r="A5163" s="1" t="s">
        <v>4325</v>
      </c>
      <c r="B5163" s="1" t="s">
        <v>288</v>
      </c>
      <c r="C5163" s="1">
        <v>0</v>
      </c>
      <c r="D5163" s="1">
        <v>14</v>
      </c>
      <c r="E5163" s="1">
        <v>4</v>
      </c>
      <c r="F5163" s="1">
        <v>3</v>
      </c>
      <c r="G5163" s="1" t="s">
        <v>10</v>
      </c>
      <c r="H5163" s="1" t="s">
        <v>45</v>
      </c>
    </row>
    <row r="5164" spans="1:8" x14ac:dyDescent="0.3">
      <c r="A5164" s="1" t="s">
        <v>4325</v>
      </c>
      <c r="B5164" s="1" t="s">
        <v>1419</v>
      </c>
      <c r="C5164" s="1">
        <v>0</v>
      </c>
      <c r="D5164" s="1">
        <v>72</v>
      </c>
      <c r="E5164" s="1">
        <v>19</v>
      </c>
      <c r="F5164" s="1">
        <v>4</v>
      </c>
      <c r="G5164" s="1" t="s">
        <v>10</v>
      </c>
      <c r="H5164" s="1" t="s">
        <v>11</v>
      </c>
    </row>
    <row r="5165" spans="1:8" x14ac:dyDescent="0.3">
      <c r="A5165" s="1" t="s">
        <v>4325</v>
      </c>
      <c r="B5165" s="1" t="s">
        <v>3717</v>
      </c>
      <c r="C5165" s="1">
        <v>0</v>
      </c>
      <c r="D5165" s="1">
        <v>147</v>
      </c>
      <c r="E5165" s="1">
        <v>23</v>
      </c>
      <c r="F5165" s="1">
        <v>3</v>
      </c>
      <c r="G5165" s="1" t="s">
        <v>10</v>
      </c>
      <c r="H5165" s="1" t="s">
        <v>11</v>
      </c>
    </row>
    <row r="5166" spans="1:8" x14ac:dyDescent="0.3">
      <c r="A5166" s="1" t="s">
        <v>4325</v>
      </c>
      <c r="B5166" s="1" t="s">
        <v>173</v>
      </c>
      <c r="C5166" s="1">
        <v>0.1</v>
      </c>
      <c r="D5166" s="1">
        <v>383</v>
      </c>
      <c r="E5166" s="1">
        <v>166</v>
      </c>
      <c r="F5166" s="1">
        <v>7</v>
      </c>
      <c r="G5166" s="1" t="s">
        <v>10</v>
      </c>
      <c r="H5166" s="1" t="s">
        <v>22</v>
      </c>
    </row>
    <row r="5167" spans="1:8" x14ac:dyDescent="0.3">
      <c r="A5167" s="1" t="s">
        <v>4325</v>
      </c>
      <c r="B5167" s="1" t="s">
        <v>4326</v>
      </c>
      <c r="C5167" s="1">
        <v>0</v>
      </c>
      <c r="D5167" s="1">
        <v>37</v>
      </c>
      <c r="E5167" s="1">
        <v>13</v>
      </c>
      <c r="F5167" s="1">
        <v>1</v>
      </c>
      <c r="G5167" s="1" t="s">
        <v>10</v>
      </c>
      <c r="H5167" s="1" t="s">
        <v>77</v>
      </c>
    </row>
    <row r="5168" spans="1:8" x14ac:dyDescent="0.3">
      <c r="A5168" s="1" t="s">
        <v>4324</v>
      </c>
      <c r="B5168" s="1" t="s">
        <v>499</v>
      </c>
      <c r="C5168" s="1">
        <v>0</v>
      </c>
      <c r="D5168" s="1">
        <v>59</v>
      </c>
      <c r="E5168" s="1">
        <v>21</v>
      </c>
      <c r="F5168" s="1">
        <v>2</v>
      </c>
      <c r="G5168" s="1" t="s">
        <v>10</v>
      </c>
      <c r="H5168" s="1" t="s">
        <v>18</v>
      </c>
    </row>
    <row r="5169" spans="1:8" x14ac:dyDescent="0.3">
      <c r="A5169" s="1" t="s">
        <v>4325</v>
      </c>
      <c r="B5169" s="1" t="s">
        <v>840</v>
      </c>
      <c r="C5169" s="1">
        <v>0</v>
      </c>
      <c r="D5169" s="1">
        <v>1509</v>
      </c>
      <c r="E5169" s="1">
        <v>45</v>
      </c>
      <c r="F5169" s="1">
        <v>5</v>
      </c>
      <c r="G5169" s="1" t="s">
        <v>57</v>
      </c>
      <c r="H5169" s="1" t="s">
        <v>58</v>
      </c>
    </row>
    <row r="5170" spans="1:8" x14ac:dyDescent="0.3">
      <c r="A5170" s="1" t="s">
        <v>4327</v>
      </c>
      <c r="B5170" s="1" t="s">
        <v>443</v>
      </c>
      <c r="C5170" s="1">
        <v>0.1</v>
      </c>
      <c r="D5170" s="1">
        <v>24</v>
      </c>
      <c r="E5170" s="1">
        <v>8</v>
      </c>
      <c r="F5170" s="1">
        <v>1</v>
      </c>
      <c r="G5170" s="1" t="s">
        <v>10</v>
      </c>
      <c r="H5170" s="1" t="s">
        <v>22</v>
      </c>
    </row>
    <row r="5171" spans="1:8" x14ac:dyDescent="0.3">
      <c r="A5171" s="1" t="s">
        <v>4328</v>
      </c>
      <c r="B5171" s="1" t="s">
        <v>221</v>
      </c>
      <c r="C5171" s="1">
        <v>0</v>
      </c>
      <c r="D5171" s="1">
        <v>20</v>
      </c>
      <c r="E5171" s="1">
        <v>5</v>
      </c>
      <c r="F5171" s="1">
        <v>4</v>
      </c>
      <c r="G5171" s="1" t="s">
        <v>10</v>
      </c>
      <c r="H5171" s="1" t="s">
        <v>48</v>
      </c>
    </row>
    <row r="5172" spans="1:8" x14ac:dyDescent="0.3">
      <c r="A5172" s="1" t="s">
        <v>4329</v>
      </c>
      <c r="B5172" s="1" t="s">
        <v>1886</v>
      </c>
      <c r="C5172" s="1">
        <v>0.1</v>
      </c>
      <c r="D5172" s="1">
        <v>143</v>
      </c>
      <c r="E5172" s="1">
        <v>49</v>
      </c>
      <c r="F5172" s="1">
        <v>3</v>
      </c>
      <c r="G5172" s="1" t="s">
        <v>14</v>
      </c>
      <c r="H5172" s="1" t="s">
        <v>36</v>
      </c>
    </row>
    <row r="5173" spans="1:8" x14ac:dyDescent="0.3">
      <c r="A5173" s="1" t="s">
        <v>4329</v>
      </c>
      <c r="B5173" s="1" t="s">
        <v>2112</v>
      </c>
      <c r="C5173" s="1">
        <v>0.1</v>
      </c>
      <c r="D5173" s="1">
        <v>260</v>
      </c>
      <c r="E5173" s="1">
        <v>46</v>
      </c>
      <c r="F5173" s="1">
        <v>5</v>
      </c>
      <c r="G5173" s="1" t="s">
        <v>10</v>
      </c>
      <c r="H5173" s="1" t="s">
        <v>22</v>
      </c>
    </row>
    <row r="5174" spans="1:8" x14ac:dyDescent="0.3">
      <c r="A5174" s="1" t="s">
        <v>4329</v>
      </c>
      <c r="B5174" s="1" t="s">
        <v>63</v>
      </c>
      <c r="C5174" s="1">
        <v>0.1</v>
      </c>
      <c r="D5174" s="1">
        <v>1786</v>
      </c>
      <c r="E5174" s="1">
        <v>139</v>
      </c>
      <c r="F5174" s="1">
        <v>10</v>
      </c>
      <c r="G5174" s="1" t="s">
        <v>10</v>
      </c>
      <c r="H5174" s="1" t="s">
        <v>22</v>
      </c>
    </row>
    <row r="5175" spans="1:8" x14ac:dyDescent="0.3">
      <c r="A5175" s="1" t="s">
        <v>4330</v>
      </c>
      <c r="B5175" s="1" t="s">
        <v>88</v>
      </c>
      <c r="C5175" s="1">
        <v>0.5</v>
      </c>
      <c r="D5175" s="1">
        <v>106</v>
      </c>
      <c r="E5175" s="1">
        <v>0</v>
      </c>
      <c r="F5175" s="1">
        <v>8</v>
      </c>
      <c r="G5175" s="1" t="s">
        <v>10</v>
      </c>
      <c r="H5175" s="1" t="s">
        <v>22</v>
      </c>
    </row>
    <row r="5176" spans="1:8" x14ac:dyDescent="0.3">
      <c r="A5176" s="1" t="s">
        <v>4331</v>
      </c>
      <c r="B5176" s="1" t="s">
        <v>113</v>
      </c>
      <c r="C5176" s="1">
        <v>0</v>
      </c>
      <c r="D5176" s="1">
        <v>76</v>
      </c>
      <c r="E5176" s="1">
        <v>25</v>
      </c>
      <c r="F5176" s="1">
        <v>3</v>
      </c>
      <c r="G5176" s="1" t="s">
        <v>10</v>
      </c>
      <c r="H5176" s="1" t="s">
        <v>18</v>
      </c>
    </row>
    <row r="5177" spans="1:8" x14ac:dyDescent="0.3">
      <c r="A5177" s="1" t="s">
        <v>4329</v>
      </c>
      <c r="B5177" s="1" t="s">
        <v>2534</v>
      </c>
      <c r="C5177" s="1">
        <v>0.15</v>
      </c>
      <c r="D5177" s="1">
        <v>608</v>
      </c>
      <c r="E5177" s="1">
        <v>129</v>
      </c>
      <c r="F5177" s="1">
        <v>2</v>
      </c>
      <c r="G5177" s="1" t="s">
        <v>57</v>
      </c>
      <c r="H5177" s="1" t="s">
        <v>79</v>
      </c>
    </row>
    <row r="5178" spans="1:8" x14ac:dyDescent="0.3">
      <c r="A5178" s="1" t="s">
        <v>4332</v>
      </c>
      <c r="B5178" s="1" t="s">
        <v>1143</v>
      </c>
      <c r="C5178" s="1">
        <v>0.6</v>
      </c>
      <c r="D5178" s="1">
        <v>27</v>
      </c>
      <c r="E5178" s="1">
        <v>-10</v>
      </c>
      <c r="F5178" s="1">
        <v>3</v>
      </c>
      <c r="G5178" s="1" t="s">
        <v>14</v>
      </c>
      <c r="H5178" s="1" t="s">
        <v>116</v>
      </c>
    </row>
    <row r="5179" spans="1:8" x14ac:dyDescent="0.3">
      <c r="A5179" s="1" t="s">
        <v>4333</v>
      </c>
      <c r="B5179" s="1" t="s">
        <v>494</v>
      </c>
      <c r="C5179" s="1">
        <v>0</v>
      </c>
      <c r="D5179" s="1">
        <v>194</v>
      </c>
      <c r="E5179" s="1">
        <v>15</v>
      </c>
      <c r="F5179" s="1">
        <v>7</v>
      </c>
      <c r="G5179" s="1" t="s">
        <v>10</v>
      </c>
      <c r="H5179" s="1" t="s">
        <v>18</v>
      </c>
    </row>
    <row r="5180" spans="1:8" x14ac:dyDescent="0.3">
      <c r="A5180" s="1" t="s">
        <v>4334</v>
      </c>
      <c r="B5180" s="1" t="s">
        <v>103</v>
      </c>
      <c r="C5180" s="1">
        <v>0</v>
      </c>
      <c r="D5180" s="1">
        <v>635</v>
      </c>
      <c r="E5180" s="1">
        <v>279</v>
      </c>
      <c r="F5180" s="1">
        <v>3</v>
      </c>
      <c r="G5180" s="1" t="s">
        <v>10</v>
      </c>
      <c r="H5180" s="1" t="s">
        <v>22</v>
      </c>
    </row>
    <row r="5181" spans="1:8" x14ac:dyDescent="0.3">
      <c r="A5181" s="1" t="s">
        <v>4334</v>
      </c>
      <c r="B5181" s="1" t="s">
        <v>2167</v>
      </c>
      <c r="C5181" s="1">
        <v>0</v>
      </c>
      <c r="D5181" s="1">
        <v>167</v>
      </c>
      <c r="E5181" s="1">
        <v>25</v>
      </c>
      <c r="F5181" s="1">
        <v>1</v>
      </c>
      <c r="G5181" s="1" t="s">
        <v>57</v>
      </c>
      <c r="H5181" s="1" t="s">
        <v>70</v>
      </c>
    </row>
    <row r="5182" spans="1:8" x14ac:dyDescent="0.3">
      <c r="A5182" s="1" t="s">
        <v>4335</v>
      </c>
      <c r="B5182" s="1" t="s">
        <v>930</v>
      </c>
      <c r="C5182" s="1">
        <v>0</v>
      </c>
      <c r="D5182" s="1">
        <v>146</v>
      </c>
      <c r="E5182" s="1">
        <v>63</v>
      </c>
      <c r="F5182" s="1">
        <v>3</v>
      </c>
      <c r="G5182" s="1" t="s">
        <v>10</v>
      </c>
      <c r="H5182" s="1" t="s">
        <v>18</v>
      </c>
    </row>
    <row r="5183" spans="1:8" x14ac:dyDescent="0.3">
      <c r="A5183" s="1" t="s">
        <v>4335</v>
      </c>
      <c r="B5183" s="1" t="s">
        <v>1749</v>
      </c>
      <c r="C5183" s="1">
        <v>0</v>
      </c>
      <c r="D5183" s="1">
        <v>43</v>
      </c>
      <c r="E5183" s="1">
        <v>21</v>
      </c>
      <c r="F5183" s="1">
        <v>3</v>
      </c>
      <c r="G5183" s="1" t="s">
        <v>10</v>
      </c>
      <c r="H5183" s="1" t="s">
        <v>29</v>
      </c>
    </row>
    <row r="5184" spans="1:8" x14ac:dyDescent="0.3">
      <c r="A5184" s="1" t="s">
        <v>4336</v>
      </c>
      <c r="B5184" s="1" t="s">
        <v>4337</v>
      </c>
      <c r="C5184" s="1">
        <v>0</v>
      </c>
      <c r="D5184" s="1">
        <v>59</v>
      </c>
      <c r="E5184" s="1">
        <v>0</v>
      </c>
      <c r="F5184" s="1">
        <v>3</v>
      </c>
      <c r="G5184" s="1" t="s">
        <v>10</v>
      </c>
      <c r="H5184" s="1" t="s">
        <v>11</v>
      </c>
    </row>
    <row r="5185" spans="1:8" x14ac:dyDescent="0.3">
      <c r="A5185" s="1" t="s">
        <v>4338</v>
      </c>
      <c r="B5185" s="1" t="s">
        <v>2322</v>
      </c>
      <c r="C5185" s="1">
        <v>0</v>
      </c>
      <c r="D5185" s="1">
        <v>287</v>
      </c>
      <c r="E5185" s="1">
        <v>103</v>
      </c>
      <c r="F5185" s="1">
        <v>2</v>
      </c>
      <c r="G5185" s="1" t="s">
        <v>14</v>
      </c>
      <c r="H5185" s="1" t="s">
        <v>36</v>
      </c>
    </row>
    <row r="5186" spans="1:8" x14ac:dyDescent="0.3">
      <c r="A5186" s="1" t="s">
        <v>4338</v>
      </c>
      <c r="B5186" s="1" t="s">
        <v>1597</v>
      </c>
      <c r="C5186" s="1">
        <v>0</v>
      </c>
      <c r="D5186" s="1">
        <v>599</v>
      </c>
      <c r="E5186" s="1">
        <v>0</v>
      </c>
      <c r="F5186" s="1">
        <v>2</v>
      </c>
      <c r="G5186" s="1" t="s">
        <v>57</v>
      </c>
      <c r="H5186" s="1" t="s">
        <v>79</v>
      </c>
    </row>
    <row r="5187" spans="1:8" x14ac:dyDescent="0.3">
      <c r="A5187" s="1" t="s">
        <v>4339</v>
      </c>
      <c r="B5187" s="1" t="s">
        <v>4340</v>
      </c>
      <c r="C5187" s="1">
        <v>0.5</v>
      </c>
      <c r="D5187" s="1">
        <v>30</v>
      </c>
      <c r="E5187" s="1">
        <v>-4</v>
      </c>
      <c r="F5187" s="1">
        <v>2</v>
      </c>
      <c r="G5187" s="1" t="s">
        <v>10</v>
      </c>
      <c r="H5187" s="1" t="s">
        <v>11</v>
      </c>
    </row>
    <row r="5188" spans="1:8" x14ac:dyDescent="0.3">
      <c r="A5188" s="1" t="s">
        <v>4341</v>
      </c>
      <c r="B5188" s="1" t="s">
        <v>604</v>
      </c>
      <c r="C5188" s="1">
        <v>0.1</v>
      </c>
      <c r="D5188" s="1">
        <v>52</v>
      </c>
      <c r="E5188" s="1">
        <v>20</v>
      </c>
      <c r="F5188" s="1">
        <v>2</v>
      </c>
      <c r="G5188" s="1" t="s">
        <v>10</v>
      </c>
      <c r="H5188" s="1" t="s">
        <v>48</v>
      </c>
    </row>
    <row r="5189" spans="1:8" x14ac:dyDescent="0.3">
      <c r="A5189" s="1" t="s">
        <v>4341</v>
      </c>
      <c r="B5189" s="1" t="s">
        <v>1469</v>
      </c>
      <c r="C5189" s="1">
        <v>0.1</v>
      </c>
      <c r="D5189" s="1">
        <v>86</v>
      </c>
      <c r="E5189" s="1">
        <v>26</v>
      </c>
      <c r="F5189" s="1">
        <v>3</v>
      </c>
      <c r="G5189" s="1" t="s">
        <v>10</v>
      </c>
      <c r="H5189" s="1" t="s">
        <v>48</v>
      </c>
    </row>
    <row r="5190" spans="1:8" x14ac:dyDescent="0.3">
      <c r="A5190" s="1" t="s">
        <v>4341</v>
      </c>
      <c r="B5190" s="1" t="s">
        <v>4342</v>
      </c>
      <c r="C5190" s="1">
        <v>0.1</v>
      </c>
      <c r="D5190" s="1">
        <v>9</v>
      </c>
      <c r="E5190" s="1">
        <v>1</v>
      </c>
      <c r="F5190" s="1">
        <v>1</v>
      </c>
      <c r="G5190" s="1" t="s">
        <v>10</v>
      </c>
      <c r="H5190" s="1" t="s">
        <v>77</v>
      </c>
    </row>
    <row r="5191" spans="1:8" x14ac:dyDescent="0.3">
      <c r="A5191" s="1" t="s">
        <v>4343</v>
      </c>
      <c r="B5191" s="1" t="s">
        <v>793</v>
      </c>
      <c r="C5191" s="1">
        <v>0</v>
      </c>
      <c r="D5191" s="1">
        <v>2900</v>
      </c>
      <c r="E5191" s="1">
        <v>928</v>
      </c>
      <c r="F5191" s="1">
        <v>7</v>
      </c>
      <c r="G5191" s="1" t="s">
        <v>14</v>
      </c>
      <c r="H5191" s="1" t="s">
        <v>15</v>
      </c>
    </row>
    <row r="5192" spans="1:8" x14ac:dyDescent="0.3">
      <c r="A5192" s="1" t="s">
        <v>4344</v>
      </c>
      <c r="B5192" s="1" t="s">
        <v>42</v>
      </c>
      <c r="C5192" s="1">
        <v>0</v>
      </c>
      <c r="D5192" s="1">
        <v>165</v>
      </c>
      <c r="E5192" s="1">
        <v>30</v>
      </c>
      <c r="F5192" s="1">
        <v>3</v>
      </c>
      <c r="G5192" s="1" t="s">
        <v>10</v>
      </c>
      <c r="H5192" s="1" t="s">
        <v>18</v>
      </c>
    </row>
    <row r="5193" spans="1:8" x14ac:dyDescent="0.3">
      <c r="A5193" s="1" t="s">
        <v>4345</v>
      </c>
      <c r="B5193" s="1" t="s">
        <v>4266</v>
      </c>
      <c r="C5193" s="1">
        <v>0</v>
      </c>
      <c r="D5193" s="1">
        <v>265</v>
      </c>
      <c r="E5193" s="1">
        <v>13</v>
      </c>
      <c r="F5193" s="1">
        <v>2</v>
      </c>
      <c r="G5193" s="1" t="s">
        <v>57</v>
      </c>
      <c r="H5193" s="1" t="s">
        <v>70</v>
      </c>
    </row>
    <row r="5194" spans="1:8" x14ac:dyDescent="0.3">
      <c r="A5194" s="1" t="s">
        <v>4346</v>
      </c>
      <c r="B5194" s="1" t="s">
        <v>2424</v>
      </c>
      <c r="C5194" s="1">
        <v>0</v>
      </c>
      <c r="D5194" s="1">
        <v>497</v>
      </c>
      <c r="E5194" s="1">
        <v>169</v>
      </c>
      <c r="F5194" s="1">
        <v>4</v>
      </c>
      <c r="G5194" s="1" t="s">
        <v>57</v>
      </c>
      <c r="H5194" s="1" t="s">
        <v>79</v>
      </c>
    </row>
    <row r="5195" spans="1:8" x14ac:dyDescent="0.3">
      <c r="A5195" s="1" t="s">
        <v>4347</v>
      </c>
      <c r="B5195" s="1" t="s">
        <v>4348</v>
      </c>
      <c r="C5195" s="1">
        <v>0</v>
      </c>
      <c r="D5195" s="1">
        <v>119</v>
      </c>
      <c r="E5195" s="1">
        <v>11</v>
      </c>
      <c r="F5195" s="1">
        <v>4</v>
      </c>
      <c r="G5195" s="1" t="s">
        <v>10</v>
      </c>
      <c r="H5195" s="1" t="s">
        <v>11</v>
      </c>
    </row>
    <row r="5196" spans="1:8" x14ac:dyDescent="0.3">
      <c r="A5196" s="1" t="s">
        <v>4349</v>
      </c>
      <c r="B5196" s="1" t="s">
        <v>1065</v>
      </c>
      <c r="C5196" s="1">
        <v>0</v>
      </c>
      <c r="D5196" s="1">
        <v>19</v>
      </c>
      <c r="E5196" s="1">
        <v>8</v>
      </c>
      <c r="F5196" s="1">
        <v>2</v>
      </c>
      <c r="G5196" s="1" t="s">
        <v>10</v>
      </c>
      <c r="H5196" s="1" t="s">
        <v>48</v>
      </c>
    </row>
    <row r="5197" spans="1:8" x14ac:dyDescent="0.3">
      <c r="A5197" s="1" t="s">
        <v>4349</v>
      </c>
      <c r="B5197" s="1" t="s">
        <v>303</v>
      </c>
      <c r="C5197" s="1">
        <v>0.1</v>
      </c>
      <c r="D5197" s="1">
        <v>44</v>
      </c>
      <c r="E5197" s="1">
        <v>7</v>
      </c>
      <c r="F5197" s="1">
        <v>1</v>
      </c>
      <c r="G5197" s="1" t="s">
        <v>10</v>
      </c>
      <c r="H5197" s="1" t="s">
        <v>22</v>
      </c>
    </row>
    <row r="5198" spans="1:8" x14ac:dyDescent="0.3">
      <c r="A5198" s="1" t="s">
        <v>4350</v>
      </c>
      <c r="B5198" s="1" t="s">
        <v>101</v>
      </c>
      <c r="C5198" s="1">
        <v>0.5</v>
      </c>
      <c r="D5198" s="1">
        <v>133</v>
      </c>
      <c r="E5198" s="1">
        <v>-85</v>
      </c>
      <c r="F5198" s="1">
        <v>2</v>
      </c>
      <c r="G5198" s="1" t="s">
        <v>10</v>
      </c>
      <c r="H5198" s="1" t="s">
        <v>22</v>
      </c>
    </row>
    <row r="5199" spans="1:8" x14ac:dyDescent="0.3">
      <c r="A5199" s="1" t="s">
        <v>4349</v>
      </c>
      <c r="B5199" s="1" t="s">
        <v>2442</v>
      </c>
      <c r="C5199" s="1">
        <v>0</v>
      </c>
      <c r="D5199" s="1">
        <v>335</v>
      </c>
      <c r="E5199" s="1">
        <v>43</v>
      </c>
      <c r="F5199" s="1">
        <v>7</v>
      </c>
      <c r="G5199" s="1" t="s">
        <v>57</v>
      </c>
      <c r="H5199" s="1" t="s">
        <v>96</v>
      </c>
    </row>
    <row r="5200" spans="1:8" x14ac:dyDescent="0.3">
      <c r="A5200" s="1" t="s">
        <v>4351</v>
      </c>
      <c r="B5200" s="1" t="s">
        <v>1045</v>
      </c>
      <c r="C5200" s="1">
        <v>0</v>
      </c>
      <c r="D5200" s="1">
        <v>5</v>
      </c>
      <c r="E5200" s="1">
        <v>2</v>
      </c>
      <c r="F5200" s="1">
        <v>1</v>
      </c>
      <c r="G5200" s="1" t="s">
        <v>10</v>
      </c>
      <c r="H5200" s="1" t="s">
        <v>45</v>
      </c>
    </row>
    <row r="5201" spans="1:8" x14ac:dyDescent="0.3">
      <c r="A5201" s="1" t="s">
        <v>4352</v>
      </c>
      <c r="B5201" s="1" t="s">
        <v>1186</v>
      </c>
      <c r="C5201" s="1">
        <v>0</v>
      </c>
      <c r="D5201" s="1">
        <v>3063</v>
      </c>
      <c r="E5201" s="1">
        <v>1470</v>
      </c>
      <c r="F5201" s="1">
        <v>7</v>
      </c>
      <c r="G5201" s="1" t="s">
        <v>14</v>
      </c>
      <c r="H5201" s="1" t="s">
        <v>15</v>
      </c>
    </row>
    <row r="5202" spans="1:8" x14ac:dyDescent="0.3">
      <c r="A5202" s="1" t="s">
        <v>4352</v>
      </c>
      <c r="B5202" s="1" t="s">
        <v>4080</v>
      </c>
      <c r="C5202" s="1">
        <v>0</v>
      </c>
      <c r="D5202" s="1">
        <v>82</v>
      </c>
      <c r="E5202" s="1">
        <v>36</v>
      </c>
      <c r="F5202" s="1">
        <v>2</v>
      </c>
      <c r="G5202" s="1" t="s">
        <v>10</v>
      </c>
      <c r="H5202" s="1" t="s">
        <v>73</v>
      </c>
    </row>
    <row r="5203" spans="1:8" x14ac:dyDescent="0.3">
      <c r="A5203" s="1" t="s">
        <v>4352</v>
      </c>
      <c r="B5203" s="1" t="s">
        <v>100</v>
      </c>
      <c r="C5203" s="1">
        <v>0</v>
      </c>
      <c r="D5203" s="1">
        <v>19</v>
      </c>
      <c r="E5203" s="1">
        <v>1</v>
      </c>
      <c r="F5203" s="1">
        <v>3</v>
      </c>
      <c r="G5203" s="1" t="s">
        <v>10</v>
      </c>
      <c r="H5203" s="1" t="s">
        <v>48</v>
      </c>
    </row>
    <row r="5204" spans="1:8" x14ac:dyDescent="0.3">
      <c r="A5204" s="1" t="s">
        <v>4352</v>
      </c>
      <c r="B5204" s="1" t="s">
        <v>1094</v>
      </c>
      <c r="C5204" s="1">
        <v>0</v>
      </c>
      <c r="D5204" s="1">
        <v>28</v>
      </c>
      <c r="E5204" s="1">
        <v>10</v>
      </c>
      <c r="F5204" s="1">
        <v>2</v>
      </c>
      <c r="G5204" s="1" t="s">
        <v>10</v>
      </c>
      <c r="H5204" s="1" t="s">
        <v>48</v>
      </c>
    </row>
    <row r="5205" spans="1:8" x14ac:dyDescent="0.3">
      <c r="A5205" s="1" t="s">
        <v>4352</v>
      </c>
      <c r="B5205" s="1" t="s">
        <v>81</v>
      </c>
      <c r="C5205" s="1">
        <v>0</v>
      </c>
      <c r="D5205" s="1">
        <v>57</v>
      </c>
      <c r="E5205" s="1">
        <v>16</v>
      </c>
      <c r="F5205" s="1">
        <v>5</v>
      </c>
      <c r="G5205" s="1" t="s">
        <v>10</v>
      </c>
      <c r="H5205" s="1" t="s">
        <v>45</v>
      </c>
    </row>
    <row r="5206" spans="1:8" x14ac:dyDescent="0.3">
      <c r="A5206" s="1" t="s">
        <v>4353</v>
      </c>
      <c r="B5206" s="1" t="s">
        <v>2385</v>
      </c>
      <c r="C5206" s="1">
        <v>0</v>
      </c>
      <c r="D5206" s="1">
        <v>342</v>
      </c>
      <c r="E5206" s="1">
        <v>154</v>
      </c>
      <c r="F5206" s="1">
        <v>7</v>
      </c>
      <c r="G5206" s="1" t="s">
        <v>14</v>
      </c>
      <c r="H5206" s="1" t="s">
        <v>116</v>
      </c>
    </row>
    <row r="5207" spans="1:8" x14ac:dyDescent="0.3">
      <c r="A5207" s="1" t="s">
        <v>4354</v>
      </c>
      <c r="B5207" s="1" t="s">
        <v>201</v>
      </c>
      <c r="C5207" s="1">
        <v>0.1</v>
      </c>
      <c r="D5207" s="1">
        <v>2479</v>
      </c>
      <c r="E5207" s="1">
        <v>1019</v>
      </c>
      <c r="F5207" s="1">
        <v>6</v>
      </c>
      <c r="G5207" s="1" t="s">
        <v>14</v>
      </c>
      <c r="H5207" s="1" t="s">
        <v>36</v>
      </c>
    </row>
    <row r="5208" spans="1:8" x14ac:dyDescent="0.3">
      <c r="A5208" s="1" t="s">
        <v>4354</v>
      </c>
      <c r="B5208" s="1" t="s">
        <v>639</v>
      </c>
      <c r="C5208" s="1">
        <v>0</v>
      </c>
      <c r="D5208" s="1">
        <v>206</v>
      </c>
      <c r="E5208" s="1">
        <v>25</v>
      </c>
      <c r="F5208" s="1">
        <v>4</v>
      </c>
      <c r="G5208" s="1" t="s">
        <v>14</v>
      </c>
      <c r="H5208" s="1" t="s">
        <v>116</v>
      </c>
    </row>
    <row r="5209" spans="1:8" x14ac:dyDescent="0.3">
      <c r="A5209" s="1" t="s">
        <v>4354</v>
      </c>
      <c r="B5209" s="1" t="s">
        <v>785</v>
      </c>
      <c r="C5209" s="1">
        <v>0</v>
      </c>
      <c r="D5209" s="1">
        <v>48</v>
      </c>
      <c r="E5209" s="1">
        <v>6</v>
      </c>
      <c r="F5209" s="1">
        <v>3</v>
      </c>
      <c r="G5209" s="1" t="s">
        <v>14</v>
      </c>
      <c r="H5209" s="1" t="s">
        <v>116</v>
      </c>
    </row>
    <row r="5210" spans="1:8" x14ac:dyDescent="0.3">
      <c r="A5210" s="1" t="s">
        <v>4354</v>
      </c>
      <c r="B5210" s="1" t="s">
        <v>2898</v>
      </c>
      <c r="C5210" s="1">
        <v>0.15</v>
      </c>
      <c r="D5210" s="1">
        <v>188</v>
      </c>
      <c r="E5210" s="1">
        <v>-18</v>
      </c>
      <c r="F5210" s="1">
        <v>2</v>
      </c>
      <c r="G5210" s="1" t="s">
        <v>57</v>
      </c>
      <c r="H5210" s="1" t="s">
        <v>58</v>
      </c>
    </row>
    <row r="5211" spans="1:8" x14ac:dyDescent="0.3">
      <c r="A5211" s="1" t="s">
        <v>4355</v>
      </c>
      <c r="B5211" s="1" t="s">
        <v>488</v>
      </c>
      <c r="C5211" s="1">
        <v>0.5</v>
      </c>
      <c r="D5211" s="1">
        <v>628</v>
      </c>
      <c r="E5211" s="1">
        <v>-616</v>
      </c>
      <c r="F5211" s="1">
        <v>4</v>
      </c>
      <c r="G5211" s="1" t="s">
        <v>57</v>
      </c>
      <c r="H5211" s="1" t="s">
        <v>58</v>
      </c>
    </row>
    <row r="5212" spans="1:8" x14ac:dyDescent="0.3">
      <c r="A5212" s="1" t="s">
        <v>4356</v>
      </c>
      <c r="B5212" s="1" t="s">
        <v>1918</v>
      </c>
      <c r="C5212" s="1">
        <v>0</v>
      </c>
      <c r="D5212" s="1">
        <v>201</v>
      </c>
      <c r="E5212" s="1">
        <v>76</v>
      </c>
      <c r="F5212" s="1">
        <v>4</v>
      </c>
      <c r="G5212" s="1" t="s">
        <v>14</v>
      </c>
      <c r="H5212" s="1" t="s">
        <v>116</v>
      </c>
    </row>
    <row r="5213" spans="1:8" x14ac:dyDescent="0.3">
      <c r="A5213" s="1" t="s">
        <v>4357</v>
      </c>
      <c r="B5213" s="1" t="s">
        <v>2751</v>
      </c>
      <c r="C5213" s="1">
        <v>0</v>
      </c>
      <c r="D5213" s="1">
        <v>303</v>
      </c>
      <c r="E5213" s="1">
        <v>33</v>
      </c>
      <c r="F5213" s="1">
        <v>6</v>
      </c>
      <c r="G5213" s="1" t="s">
        <v>10</v>
      </c>
      <c r="H5213" s="1" t="s">
        <v>48</v>
      </c>
    </row>
    <row r="5214" spans="1:8" x14ac:dyDescent="0.3">
      <c r="A5214" s="1" t="s">
        <v>4357</v>
      </c>
      <c r="B5214" s="1" t="s">
        <v>517</v>
      </c>
      <c r="C5214" s="1">
        <v>0</v>
      </c>
      <c r="D5214" s="1">
        <v>1829</v>
      </c>
      <c r="E5214" s="1">
        <v>567</v>
      </c>
      <c r="F5214" s="1">
        <v>9</v>
      </c>
      <c r="G5214" s="1" t="s">
        <v>10</v>
      </c>
      <c r="H5214" s="1" t="s">
        <v>22</v>
      </c>
    </row>
    <row r="5215" spans="1:8" x14ac:dyDescent="0.3">
      <c r="A5215" s="1" t="s">
        <v>4357</v>
      </c>
      <c r="B5215" s="1" t="s">
        <v>4358</v>
      </c>
      <c r="C5215" s="1">
        <v>0</v>
      </c>
      <c r="D5215" s="1">
        <v>215</v>
      </c>
      <c r="E5215" s="1">
        <v>52</v>
      </c>
      <c r="F5215" s="1">
        <v>5</v>
      </c>
      <c r="G5215" s="1" t="s">
        <v>10</v>
      </c>
      <c r="H5215" s="1" t="s">
        <v>77</v>
      </c>
    </row>
    <row r="5216" spans="1:8" x14ac:dyDescent="0.3">
      <c r="A5216" s="1" t="s">
        <v>4359</v>
      </c>
      <c r="B5216" s="1" t="s">
        <v>1157</v>
      </c>
      <c r="C5216" s="1">
        <v>0</v>
      </c>
      <c r="D5216" s="1">
        <v>50</v>
      </c>
      <c r="E5216" s="1">
        <v>15</v>
      </c>
      <c r="F5216" s="1">
        <v>2</v>
      </c>
      <c r="G5216" s="1" t="s">
        <v>14</v>
      </c>
      <c r="H5216" s="1" t="s">
        <v>116</v>
      </c>
    </row>
    <row r="5217" spans="1:8" x14ac:dyDescent="0.3">
      <c r="A5217" s="1" t="s">
        <v>4359</v>
      </c>
      <c r="B5217" s="1" t="s">
        <v>2488</v>
      </c>
      <c r="C5217" s="1">
        <v>0.1</v>
      </c>
      <c r="D5217" s="1">
        <v>146</v>
      </c>
      <c r="E5217" s="1">
        <v>18</v>
      </c>
      <c r="F5217" s="1">
        <v>7</v>
      </c>
      <c r="G5217" s="1" t="s">
        <v>10</v>
      </c>
      <c r="H5217" s="1" t="s">
        <v>22</v>
      </c>
    </row>
    <row r="5218" spans="1:8" x14ac:dyDescent="0.3">
      <c r="A5218" s="1" t="s">
        <v>4360</v>
      </c>
      <c r="B5218" s="1" t="s">
        <v>891</v>
      </c>
      <c r="C5218" s="1">
        <v>0.1</v>
      </c>
      <c r="D5218" s="1">
        <v>359</v>
      </c>
      <c r="E5218" s="1">
        <v>28</v>
      </c>
      <c r="F5218" s="1">
        <v>5</v>
      </c>
      <c r="G5218" s="1" t="s">
        <v>14</v>
      </c>
      <c r="H5218" s="1" t="s">
        <v>36</v>
      </c>
    </row>
    <row r="5219" spans="1:8" x14ac:dyDescent="0.3">
      <c r="A5219" s="1" t="s">
        <v>4360</v>
      </c>
      <c r="B5219" s="1" t="s">
        <v>3216</v>
      </c>
      <c r="C5219" s="1">
        <v>0</v>
      </c>
      <c r="D5219" s="1">
        <v>311</v>
      </c>
      <c r="E5219" s="1">
        <v>47</v>
      </c>
      <c r="F5219" s="1">
        <v>6</v>
      </c>
      <c r="G5219" s="1" t="s">
        <v>10</v>
      </c>
      <c r="H5219" s="1" t="s">
        <v>18</v>
      </c>
    </row>
    <row r="5220" spans="1:8" x14ac:dyDescent="0.3">
      <c r="A5220" s="1" t="s">
        <v>4360</v>
      </c>
      <c r="B5220" s="1" t="s">
        <v>1464</v>
      </c>
      <c r="C5220" s="1">
        <v>0</v>
      </c>
      <c r="D5220" s="1">
        <v>53</v>
      </c>
      <c r="E5220" s="1">
        <v>22</v>
      </c>
      <c r="F5220" s="1">
        <v>2</v>
      </c>
      <c r="G5220" s="1" t="s">
        <v>10</v>
      </c>
      <c r="H5220" s="1" t="s">
        <v>18</v>
      </c>
    </row>
    <row r="5221" spans="1:8" x14ac:dyDescent="0.3">
      <c r="A5221" s="1" t="s">
        <v>4360</v>
      </c>
      <c r="B5221" s="1" t="s">
        <v>2607</v>
      </c>
      <c r="C5221" s="1">
        <v>0.15</v>
      </c>
      <c r="D5221" s="1">
        <v>227</v>
      </c>
      <c r="E5221" s="1">
        <v>-37</v>
      </c>
      <c r="F5221" s="1">
        <v>1</v>
      </c>
      <c r="G5221" s="1" t="s">
        <v>57</v>
      </c>
      <c r="H5221" s="1" t="s">
        <v>58</v>
      </c>
    </row>
    <row r="5222" spans="1:8" x14ac:dyDescent="0.3">
      <c r="A5222" s="1" t="s">
        <v>4361</v>
      </c>
      <c r="B5222" s="1" t="s">
        <v>4362</v>
      </c>
      <c r="C5222" s="1">
        <v>0.1</v>
      </c>
      <c r="D5222" s="1">
        <v>2432</v>
      </c>
      <c r="E5222" s="1">
        <v>513</v>
      </c>
      <c r="F5222" s="1">
        <v>5</v>
      </c>
      <c r="G5222" s="1" t="s">
        <v>10</v>
      </c>
      <c r="H5222" s="1" t="s">
        <v>73</v>
      </c>
    </row>
    <row r="5223" spans="1:8" x14ac:dyDescent="0.3">
      <c r="A5223" s="1" t="s">
        <v>4361</v>
      </c>
      <c r="B5223" s="1" t="s">
        <v>60</v>
      </c>
      <c r="C5223" s="1">
        <v>0</v>
      </c>
      <c r="D5223" s="1">
        <v>24</v>
      </c>
      <c r="E5223" s="1">
        <v>7</v>
      </c>
      <c r="F5223" s="1">
        <v>4</v>
      </c>
      <c r="G5223" s="1" t="s">
        <v>10</v>
      </c>
      <c r="H5223" s="1" t="s">
        <v>48</v>
      </c>
    </row>
    <row r="5224" spans="1:8" x14ac:dyDescent="0.3">
      <c r="A5224" s="1" t="s">
        <v>4361</v>
      </c>
      <c r="B5224" s="1" t="s">
        <v>2248</v>
      </c>
      <c r="C5224" s="1">
        <v>0</v>
      </c>
      <c r="D5224" s="1">
        <v>99</v>
      </c>
      <c r="E5224" s="1">
        <v>10</v>
      </c>
      <c r="F5224" s="1">
        <v>2</v>
      </c>
      <c r="G5224" s="1" t="s">
        <v>10</v>
      </c>
      <c r="H5224" s="1" t="s">
        <v>91</v>
      </c>
    </row>
    <row r="5225" spans="1:8" x14ac:dyDescent="0.3">
      <c r="A5225" s="1" t="s">
        <v>4361</v>
      </c>
      <c r="B5225" s="1" t="s">
        <v>4363</v>
      </c>
      <c r="C5225" s="1">
        <v>0</v>
      </c>
      <c r="D5225" s="1">
        <v>180</v>
      </c>
      <c r="E5225" s="1">
        <v>88</v>
      </c>
      <c r="F5225" s="1">
        <v>6</v>
      </c>
      <c r="G5225" s="1" t="s">
        <v>10</v>
      </c>
      <c r="H5225" s="1" t="s">
        <v>91</v>
      </c>
    </row>
    <row r="5226" spans="1:8" x14ac:dyDescent="0.3">
      <c r="A5226" s="1" t="s">
        <v>4361</v>
      </c>
      <c r="B5226" s="1" t="s">
        <v>4364</v>
      </c>
      <c r="C5226" s="1">
        <v>0</v>
      </c>
      <c r="D5226" s="1">
        <v>112</v>
      </c>
      <c r="E5226" s="1">
        <v>49</v>
      </c>
      <c r="F5226" s="1">
        <v>5</v>
      </c>
      <c r="G5226" s="1" t="s">
        <v>10</v>
      </c>
      <c r="H5226" s="1" t="s">
        <v>11</v>
      </c>
    </row>
    <row r="5227" spans="1:8" x14ac:dyDescent="0.3">
      <c r="A5227" s="1" t="s">
        <v>4361</v>
      </c>
      <c r="B5227" s="1" t="s">
        <v>141</v>
      </c>
      <c r="C5227" s="1">
        <v>0</v>
      </c>
      <c r="D5227" s="1">
        <v>105</v>
      </c>
      <c r="E5227" s="1">
        <v>21</v>
      </c>
      <c r="F5227" s="1">
        <v>4</v>
      </c>
      <c r="G5227" s="1" t="s">
        <v>10</v>
      </c>
      <c r="H5227" s="1" t="s">
        <v>11</v>
      </c>
    </row>
    <row r="5228" spans="1:8" x14ac:dyDescent="0.3">
      <c r="A5228" s="1" t="s">
        <v>4365</v>
      </c>
      <c r="B5228" s="1" t="s">
        <v>488</v>
      </c>
      <c r="C5228" s="1">
        <v>0.5</v>
      </c>
      <c r="D5228" s="1">
        <v>471</v>
      </c>
      <c r="E5228" s="1">
        <v>-462</v>
      </c>
      <c r="F5228" s="1">
        <v>3</v>
      </c>
      <c r="G5228" s="1" t="s">
        <v>57</v>
      </c>
      <c r="H5228" s="1" t="s">
        <v>58</v>
      </c>
    </row>
    <row r="5229" spans="1:8" x14ac:dyDescent="0.3">
      <c r="A5229" s="1" t="s">
        <v>4366</v>
      </c>
      <c r="B5229" s="1" t="s">
        <v>2496</v>
      </c>
      <c r="C5229" s="1">
        <v>0</v>
      </c>
      <c r="D5229" s="1">
        <v>49</v>
      </c>
      <c r="E5229" s="1">
        <v>22</v>
      </c>
      <c r="F5229" s="1">
        <v>2</v>
      </c>
      <c r="G5229" s="1" t="s">
        <v>10</v>
      </c>
      <c r="H5229" s="1" t="s">
        <v>91</v>
      </c>
    </row>
    <row r="5230" spans="1:8" x14ac:dyDescent="0.3">
      <c r="A5230" s="1" t="s">
        <v>4367</v>
      </c>
      <c r="B5230" s="1" t="s">
        <v>449</v>
      </c>
      <c r="C5230" s="1">
        <v>0</v>
      </c>
      <c r="D5230" s="1">
        <v>575</v>
      </c>
      <c r="E5230" s="1">
        <v>17</v>
      </c>
      <c r="F5230" s="1">
        <v>4</v>
      </c>
      <c r="G5230" s="1" t="s">
        <v>14</v>
      </c>
      <c r="H5230" s="1" t="s">
        <v>15</v>
      </c>
    </row>
    <row r="5231" spans="1:8" x14ac:dyDescent="0.3">
      <c r="A5231" s="1" t="s">
        <v>4367</v>
      </c>
      <c r="B5231" s="1" t="s">
        <v>1713</v>
      </c>
      <c r="C5231" s="1">
        <v>0</v>
      </c>
      <c r="D5231" s="1">
        <v>170</v>
      </c>
      <c r="E5231" s="1">
        <v>10</v>
      </c>
      <c r="F5231" s="1">
        <v>1</v>
      </c>
      <c r="G5231" s="1" t="s">
        <v>14</v>
      </c>
      <c r="H5231" s="1" t="s">
        <v>15</v>
      </c>
    </row>
    <row r="5232" spans="1:8" x14ac:dyDescent="0.3">
      <c r="A5232" s="1" t="s">
        <v>4368</v>
      </c>
      <c r="B5232" s="1" t="s">
        <v>21</v>
      </c>
      <c r="C5232" s="1">
        <v>0</v>
      </c>
      <c r="D5232" s="1">
        <v>51</v>
      </c>
      <c r="E5232" s="1">
        <v>24</v>
      </c>
      <c r="F5232" s="1">
        <v>3</v>
      </c>
      <c r="G5232" s="1" t="s">
        <v>10</v>
      </c>
      <c r="H5232" s="1" t="s">
        <v>22</v>
      </c>
    </row>
    <row r="5233" spans="1:8" x14ac:dyDescent="0.3">
      <c r="A5233" s="1" t="s">
        <v>4369</v>
      </c>
      <c r="B5233" s="1" t="s">
        <v>400</v>
      </c>
      <c r="C5233" s="1">
        <v>0.15</v>
      </c>
      <c r="D5233" s="1">
        <v>249</v>
      </c>
      <c r="E5233" s="1">
        <v>79</v>
      </c>
      <c r="F5233" s="1">
        <v>4</v>
      </c>
      <c r="G5233" s="1" t="s">
        <v>57</v>
      </c>
      <c r="H5233" s="1" t="s">
        <v>70</v>
      </c>
    </row>
    <row r="5234" spans="1:8" x14ac:dyDescent="0.3">
      <c r="A5234" s="1" t="s">
        <v>4368</v>
      </c>
      <c r="B5234" s="1" t="s">
        <v>4163</v>
      </c>
      <c r="C5234" s="1">
        <v>0</v>
      </c>
      <c r="D5234" s="1">
        <v>510</v>
      </c>
      <c r="E5234" s="1">
        <v>250</v>
      </c>
      <c r="F5234" s="1">
        <v>3</v>
      </c>
      <c r="G5234" s="1" t="s">
        <v>57</v>
      </c>
      <c r="H5234" s="1" t="s">
        <v>79</v>
      </c>
    </row>
    <row r="5235" spans="1:8" x14ac:dyDescent="0.3">
      <c r="A5235" s="1" t="s">
        <v>4370</v>
      </c>
      <c r="B5235" s="1" t="s">
        <v>3631</v>
      </c>
      <c r="C5235" s="1">
        <v>0</v>
      </c>
      <c r="D5235" s="1">
        <v>964</v>
      </c>
      <c r="E5235" s="1">
        <v>395</v>
      </c>
      <c r="F5235" s="1">
        <v>9</v>
      </c>
      <c r="G5235" s="1" t="s">
        <v>14</v>
      </c>
      <c r="H5235" s="1" t="s">
        <v>116</v>
      </c>
    </row>
    <row r="5236" spans="1:8" x14ac:dyDescent="0.3">
      <c r="A5236" s="1" t="s">
        <v>4371</v>
      </c>
      <c r="B5236" s="1" t="s">
        <v>1952</v>
      </c>
      <c r="C5236" s="1">
        <v>0</v>
      </c>
      <c r="D5236" s="1">
        <v>133</v>
      </c>
      <c r="E5236" s="1">
        <v>44</v>
      </c>
      <c r="F5236" s="1">
        <v>3</v>
      </c>
      <c r="G5236" s="1" t="s">
        <v>10</v>
      </c>
      <c r="H5236" s="1" t="s">
        <v>18</v>
      </c>
    </row>
    <row r="5237" spans="1:8" x14ac:dyDescent="0.3">
      <c r="A5237" s="1" t="s">
        <v>4372</v>
      </c>
      <c r="B5237" s="1" t="s">
        <v>148</v>
      </c>
      <c r="C5237" s="1">
        <v>0</v>
      </c>
      <c r="D5237" s="1">
        <v>795</v>
      </c>
      <c r="E5237" s="1">
        <v>270</v>
      </c>
      <c r="F5237" s="1">
        <v>3</v>
      </c>
      <c r="G5237" s="1" t="s">
        <v>57</v>
      </c>
      <c r="H5237" s="1" t="s">
        <v>79</v>
      </c>
    </row>
    <row r="5238" spans="1:8" x14ac:dyDescent="0.3">
      <c r="A5238" s="1" t="s">
        <v>4373</v>
      </c>
      <c r="B5238" s="1" t="s">
        <v>996</v>
      </c>
      <c r="C5238" s="1">
        <v>0.3</v>
      </c>
      <c r="D5238" s="1">
        <v>79</v>
      </c>
      <c r="E5238" s="1">
        <v>16</v>
      </c>
      <c r="F5238" s="1">
        <v>2</v>
      </c>
      <c r="G5238" s="1" t="s">
        <v>14</v>
      </c>
      <c r="H5238" s="1" t="s">
        <v>116</v>
      </c>
    </row>
    <row r="5239" spans="1:8" x14ac:dyDescent="0.3">
      <c r="A5239" s="1" t="s">
        <v>4374</v>
      </c>
      <c r="B5239" s="1" t="s">
        <v>752</v>
      </c>
      <c r="C5239" s="1">
        <v>0.1</v>
      </c>
      <c r="D5239" s="1">
        <v>401</v>
      </c>
      <c r="E5239" s="1">
        <v>45</v>
      </c>
      <c r="F5239" s="1">
        <v>3</v>
      </c>
      <c r="G5239" s="1" t="s">
        <v>14</v>
      </c>
      <c r="H5239" s="1" t="s">
        <v>15</v>
      </c>
    </row>
    <row r="5240" spans="1:8" x14ac:dyDescent="0.3">
      <c r="A5240" s="1" t="s">
        <v>4374</v>
      </c>
      <c r="B5240" s="1" t="s">
        <v>2248</v>
      </c>
      <c r="C5240" s="1">
        <v>0</v>
      </c>
      <c r="D5240" s="1">
        <v>49</v>
      </c>
      <c r="E5240" s="1">
        <v>5</v>
      </c>
      <c r="F5240" s="1">
        <v>1</v>
      </c>
      <c r="G5240" s="1" t="s">
        <v>10</v>
      </c>
      <c r="H5240" s="1" t="s">
        <v>91</v>
      </c>
    </row>
    <row r="5241" spans="1:8" x14ac:dyDescent="0.3">
      <c r="A5241" s="1" t="s">
        <v>4375</v>
      </c>
      <c r="B5241" s="1" t="s">
        <v>3803</v>
      </c>
      <c r="C5241" s="1">
        <v>0</v>
      </c>
      <c r="D5241" s="1">
        <v>62</v>
      </c>
      <c r="E5241" s="1">
        <v>15</v>
      </c>
      <c r="F5241" s="1">
        <v>5</v>
      </c>
      <c r="G5241" s="1" t="s">
        <v>10</v>
      </c>
      <c r="H5241" s="1" t="s">
        <v>45</v>
      </c>
    </row>
    <row r="5242" spans="1:8" x14ac:dyDescent="0.3">
      <c r="A5242" s="1" t="s">
        <v>4376</v>
      </c>
      <c r="B5242" s="1" t="s">
        <v>1085</v>
      </c>
      <c r="C5242" s="1">
        <v>0.6</v>
      </c>
      <c r="D5242" s="1">
        <v>213</v>
      </c>
      <c r="E5242" s="1">
        <v>-144</v>
      </c>
      <c r="F5242" s="1">
        <v>3</v>
      </c>
      <c r="G5242" s="1" t="s">
        <v>14</v>
      </c>
      <c r="H5242" s="1" t="s">
        <v>36</v>
      </c>
    </row>
    <row r="5243" spans="1:8" x14ac:dyDescent="0.3">
      <c r="A5243" s="1" t="s">
        <v>4377</v>
      </c>
      <c r="B5243" s="1" t="s">
        <v>2951</v>
      </c>
      <c r="C5243" s="1">
        <v>0</v>
      </c>
      <c r="D5243" s="1">
        <v>115</v>
      </c>
      <c r="E5243" s="1">
        <v>6</v>
      </c>
      <c r="F5243" s="1">
        <v>2</v>
      </c>
      <c r="G5243" s="1" t="s">
        <v>14</v>
      </c>
      <c r="H5243" s="1" t="s">
        <v>36</v>
      </c>
    </row>
    <row r="5244" spans="1:8" x14ac:dyDescent="0.3">
      <c r="A5244" s="1" t="s">
        <v>4377</v>
      </c>
      <c r="B5244" s="1" t="s">
        <v>251</v>
      </c>
      <c r="C5244" s="1">
        <v>0</v>
      </c>
      <c r="D5244" s="1">
        <v>292</v>
      </c>
      <c r="E5244" s="1">
        <v>52</v>
      </c>
      <c r="F5244" s="1">
        <v>6</v>
      </c>
      <c r="G5244" s="1" t="s">
        <v>10</v>
      </c>
      <c r="H5244" s="1" t="s">
        <v>18</v>
      </c>
    </row>
    <row r="5245" spans="1:8" x14ac:dyDescent="0.3">
      <c r="A5245" s="1" t="s">
        <v>4377</v>
      </c>
      <c r="B5245" s="1" t="s">
        <v>930</v>
      </c>
      <c r="C5245" s="1">
        <v>0</v>
      </c>
      <c r="D5245" s="1">
        <v>97</v>
      </c>
      <c r="E5245" s="1">
        <v>42</v>
      </c>
      <c r="F5245" s="1">
        <v>2</v>
      </c>
      <c r="G5245" s="1" t="s">
        <v>10</v>
      </c>
      <c r="H5245" s="1" t="s">
        <v>18</v>
      </c>
    </row>
    <row r="5246" spans="1:8" x14ac:dyDescent="0.3">
      <c r="A5246" s="1" t="s">
        <v>4377</v>
      </c>
      <c r="B5246" s="1" t="s">
        <v>1057</v>
      </c>
      <c r="C5246" s="1">
        <v>0</v>
      </c>
      <c r="D5246" s="1">
        <v>38</v>
      </c>
      <c r="E5246" s="1">
        <v>14</v>
      </c>
      <c r="F5246" s="1">
        <v>2</v>
      </c>
      <c r="G5246" s="1" t="s">
        <v>10</v>
      </c>
      <c r="H5246" s="1" t="s">
        <v>18</v>
      </c>
    </row>
    <row r="5247" spans="1:8" x14ac:dyDescent="0.3">
      <c r="A5247" s="1" t="s">
        <v>4377</v>
      </c>
      <c r="B5247" s="1" t="s">
        <v>3777</v>
      </c>
      <c r="C5247" s="1">
        <v>0</v>
      </c>
      <c r="D5247" s="1">
        <v>41</v>
      </c>
      <c r="E5247" s="1">
        <v>20</v>
      </c>
      <c r="F5247" s="1">
        <v>3</v>
      </c>
      <c r="G5247" s="1" t="s">
        <v>10</v>
      </c>
      <c r="H5247" s="1" t="s">
        <v>29</v>
      </c>
    </row>
    <row r="5248" spans="1:8" x14ac:dyDescent="0.3">
      <c r="A5248" s="1" t="s">
        <v>4378</v>
      </c>
      <c r="B5248" s="1" t="s">
        <v>644</v>
      </c>
      <c r="C5248" s="1">
        <v>0</v>
      </c>
      <c r="D5248" s="1">
        <v>206</v>
      </c>
      <c r="E5248" s="1">
        <v>33</v>
      </c>
      <c r="F5248" s="1">
        <v>9</v>
      </c>
      <c r="G5248" s="1" t="s">
        <v>10</v>
      </c>
      <c r="H5248" s="1" t="s">
        <v>91</v>
      </c>
    </row>
    <row r="5249" spans="1:8" x14ac:dyDescent="0.3">
      <c r="A5249" s="1" t="s">
        <v>4379</v>
      </c>
      <c r="B5249" s="1" t="s">
        <v>17</v>
      </c>
      <c r="C5249" s="1">
        <v>0</v>
      </c>
      <c r="D5249" s="1">
        <v>233</v>
      </c>
      <c r="E5249" s="1">
        <v>35</v>
      </c>
      <c r="F5249" s="1">
        <v>5</v>
      </c>
      <c r="G5249" s="1" t="s">
        <v>10</v>
      </c>
      <c r="H5249" s="1" t="s">
        <v>18</v>
      </c>
    </row>
    <row r="5250" spans="1:8" x14ac:dyDescent="0.3">
      <c r="A5250" s="1" t="s">
        <v>4379</v>
      </c>
      <c r="B5250" s="1" t="s">
        <v>2296</v>
      </c>
      <c r="C5250" s="1">
        <v>0</v>
      </c>
      <c r="D5250" s="1">
        <v>45</v>
      </c>
      <c r="E5250" s="1">
        <v>6</v>
      </c>
      <c r="F5250" s="1">
        <v>3</v>
      </c>
      <c r="G5250" s="1" t="s">
        <v>10</v>
      </c>
      <c r="H5250" s="1" t="s">
        <v>48</v>
      </c>
    </row>
    <row r="5251" spans="1:8" x14ac:dyDescent="0.3">
      <c r="A5251" s="1" t="s">
        <v>4380</v>
      </c>
      <c r="B5251" s="1" t="s">
        <v>1814</v>
      </c>
      <c r="C5251" s="1">
        <v>0</v>
      </c>
      <c r="D5251" s="1">
        <v>245</v>
      </c>
      <c r="E5251" s="1">
        <v>122</v>
      </c>
      <c r="F5251" s="1">
        <v>5</v>
      </c>
      <c r="G5251" s="1" t="s">
        <v>10</v>
      </c>
      <c r="H5251" s="1" t="s">
        <v>18</v>
      </c>
    </row>
    <row r="5252" spans="1:8" x14ac:dyDescent="0.3">
      <c r="A5252" s="1" t="s">
        <v>4381</v>
      </c>
      <c r="B5252" s="1" t="s">
        <v>1345</v>
      </c>
      <c r="C5252" s="1">
        <v>0</v>
      </c>
      <c r="D5252" s="1">
        <v>82</v>
      </c>
      <c r="E5252" s="1">
        <v>23</v>
      </c>
      <c r="F5252" s="1">
        <v>3</v>
      </c>
      <c r="G5252" s="1" t="s">
        <v>10</v>
      </c>
      <c r="H5252" s="1" t="s">
        <v>48</v>
      </c>
    </row>
    <row r="5253" spans="1:8" x14ac:dyDescent="0.3">
      <c r="A5253" s="1" t="s">
        <v>4382</v>
      </c>
      <c r="B5253" s="1" t="s">
        <v>2467</v>
      </c>
      <c r="C5253" s="1">
        <v>0</v>
      </c>
      <c r="D5253" s="1">
        <v>49</v>
      </c>
      <c r="E5253" s="1">
        <v>20</v>
      </c>
      <c r="F5253" s="1">
        <v>2</v>
      </c>
      <c r="G5253" s="1" t="s">
        <v>10</v>
      </c>
      <c r="H5253" s="1" t="s">
        <v>18</v>
      </c>
    </row>
    <row r="5254" spans="1:8" x14ac:dyDescent="0.3">
      <c r="A5254" s="1" t="s">
        <v>4383</v>
      </c>
      <c r="B5254" s="1" t="s">
        <v>2212</v>
      </c>
      <c r="C5254" s="1">
        <v>0</v>
      </c>
      <c r="D5254" s="1">
        <v>143</v>
      </c>
      <c r="E5254" s="1">
        <v>70</v>
      </c>
      <c r="F5254" s="1">
        <v>3</v>
      </c>
      <c r="G5254" s="1" t="s">
        <v>10</v>
      </c>
      <c r="H5254" s="1" t="s">
        <v>91</v>
      </c>
    </row>
    <row r="5255" spans="1:8" x14ac:dyDescent="0.3">
      <c r="A5255" s="1" t="s">
        <v>4383</v>
      </c>
      <c r="B5255" s="1" t="s">
        <v>1782</v>
      </c>
      <c r="C5255" s="1">
        <v>0</v>
      </c>
      <c r="D5255" s="1">
        <v>34</v>
      </c>
      <c r="E5255" s="1">
        <v>15</v>
      </c>
      <c r="F5255" s="1">
        <v>3</v>
      </c>
      <c r="G5255" s="1" t="s">
        <v>10</v>
      </c>
      <c r="H5255" s="1" t="s">
        <v>29</v>
      </c>
    </row>
    <row r="5256" spans="1:8" x14ac:dyDescent="0.3">
      <c r="A5256" s="1" t="s">
        <v>4382</v>
      </c>
      <c r="B5256" s="1" t="s">
        <v>2859</v>
      </c>
      <c r="C5256" s="1">
        <v>0.15</v>
      </c>
      <c r="D5256" s="1">
        <v>37</v>
      </c>
      <c r="E5256" s="1">
        <v>9</v>
      </c>
      <c r="F5256" s="1">
        <v>1</v>
      </c>
      <c r="G5256" s="1" t="s">
        <v>57</v>
      </c>
      <c r="H5256" s="1" t="s">
        <v>58</v>
      </c>
    </row>
    <row r="5257" spans="1:8" x14ac:dyDescent="0.3">
      <c r="A5257" s="1" t="s">
        <v>4384</v>
      </c>
      <c r="B5257" s="1" t="s">
        <v>4385</v>
      </c>
      <c r="C5257" s="1">
        <v>0</v>
      </c>
      <c r="D5257" s="1">
        <v>116</v>
      </c>
      <c r="E5257" s="1">
        <v>52</v>
      </c>
      <c r="F5257" s="1">
        <v>1</v>
      </c>
      <c r="G5257" s="1" t="s">
        <v>14</v>
      </c>
      <c r="H5257" s="1" t="s">
        <v>116</v>
      </c>
    </row>
    <row r="5258" spans="1:8" x14ac:dyDescent="0.3">
      <c r="A5258" s="1" t="s">
        <v>4386</v>
      </c>
      <c r="B5258" s="1" t="s">
        <v>317</v>
      </c>
      <c r="C5258" s="1">
        <v>0</v>
      </c>
      <c r="D5258" s="1">
        <v>40</v>
      </c>
      <c r="E5258" s="1">
        <v>16</v>
      </c>
      <c r="F5258" s="1">
        <v>3</v>
      </c>
      <c r="G5258" s="1" t="s">
        <v>10</v>
      </c>
      <c r="H5258" s="1" t="s">
        <v>48</v>
      </c>
    </row>
    <row r="5259" spans="1:8" x14ac:dyDescent="0.3">
      <c r="A5259" s="1" t="s">
        <v>4387</v>
      </c>
      <c r="B5259" s="1" t="s">
        <v>1120</v>
      </c>
      <c r="C5259" s="1">
        <v>0</v>
      </c>
      <c r="D5259" s="1">
        <v>72</v>
      </c>
      <c r="E5259" s="1">
        <v>4</v>
      </c>
      <c r="F5259" s="1">
        <v>5</v>
      </c>
      <c r="G5259" s="1" t="s">
        <v>10</v>
      </c>
      <c r="H5259" s="1" t="s">
        <v>48</v>
      </c>
    </row>
    <row r="5260" spans="1:8" x14ac:dyDescent="0.3">
      <c r="A5260" s="1" t="s">
        <v>4388</v>
      </c>
      <c r="B5260" s="1" t="s">
        <v>1096</v>
      </c>
      <c r="C5260" s="1">
        <v>0</v>
      </c>
      <c r="D5260" s="1">
        <v>244</v>
      </c>
      <c r="E5260" s="1">
        <v>29</v>
      </c>
      <c r="F5260" s="1">
        <v>5</v>
      </c>
      <c r="G5260" s="1" t="s">
        <v>10</v>
      </c>
      <c r="H5260" s="1" t="s">
        <v>48</v>
      </c>
    </row>
    <row r="5261" spans="1:8" x14ac:dyDescent="0.3">
      <c r="A5261" s="1" t="s">
        <v>4388</v>
      </c>
      <c r="B5261" s="1" t="s">
        <v>2419</v>
      </c>
      <c r="C5261" s="1">
        <v>0</v>
      </c>
      <c r="D5261" s="1">
        <v>151</v>
      </c>
      <c r="E5261" s="1">
        <v>3</v>
      </c>
      <c r="F5261" s="1">
        <v>3</v>
      </c>
      <c r="G5261" s="1" t="s">
        <v>10</v>
      </c>
      <c r="H5261" s="1" t="s">
        <v>48</v>
      </c>
    </row>
    <row r="5262" spans="1:8" x14ac:dyDescent="0.3">
      <c r="A5262" s="1" t="s">
        <v>4388</v>
      </c>
      <c r="B5262" s="1" t="s">
        <v>1584</v>
      </c>
      <c r="C5262" s="1">
        <v>0.1</v>
      </c>
      <c r="D5262" s="1">
        <v>165</v>
      </c>
      <c r="E5262" s="1">
        <v>39</v>
      </c>
      <c r="F5262" s="1">
        <v>3</v>
      </c>
      <c r="G5262" s="1" t="s">
        <v>10</v>
      </c>
      <c r="H5262" s="1" t="s">
        <v>22</v>
      </c>
    </row>
    <row r="5263" spans="1:8" x14ac:dyDescent="0.3">
      <c r="A5263" s="1" t="s">
        <v>4389</v>
      </c>
      <c r="B5263" s="1" t="s">
        <v>1028</v>
      </c>
      <c r="C5263" s="1">
        <v>0</v>
      </c>
      <c r="D5263" s="1">
        <v>158</v>
      </c>
      <c r="E5263" s="1">
        <v>30</v>
      </c>
      <c r="F5263" s="1">
        <v>3</v>
      </c>
      <c r="G5263" s="1" t="s">
        <v>10</v>
      </c>
      <c r="H5263" s="1" t="s">
        <v>18</v>
      </c>
    </row>
    <row r="5264" spans="1:8" x14ac:dyDescent="0.3">
      <c r="A5264" s="1" t="s">
        <v>4389</v>
      </c>
      <c r="B5264" s="1" t="s">
        <v>617</v>
      </c>
      <c r="C5264" s="1">
        <v>0.1</v>
      </c>
      <c r="D5264" s="1">
        <v>127</v>
      </c>
      <c r="E5264" s="1">
        <v>41</v>
      </c>
      <c r="F5264" s="1">
        <v>3</v>
      </c>
      <c r="G5264" s="1" t="s">
        <v>10</v>
      </c>
      <c r="H5264" s="1" t="s">
        <v>22</v>
      </c>
    </row>
    <row r="5265" spans="1:8" x14ac:dyDescent="0.3">
      <c r="A5265" s="1" t="s">
        <v>4389</v>
      </c>
      <c r="B5265" s="1" t="s">
        <v>1271</v>
      </c>
      <c r="C5265" s="1">
        <v>0.1</v>
      </c>
      <c r="D5265" s="1">
        <v>145</v>
      </c>
      <c r="E5265" s="1">
        <v>3</v>
      </c>
      <c r="F5265" s="1">
        <v>3</v>
      </c>
      <c r="G5265" s="1" t="s">
        <v>10</v>
      </c>
      <c r="H5265" s="1" t="s">
        <v>22</v>
      </c>
    </row>
    <row r="5266" spans="1:8" x14ac:dyDescent="0.3">
      <c r="A5266" s="1" t="s">
        <v>4389</v>
      </c>
      <c r="B5266" s="1" t="s">
        <v>4390</v>
      </c>
      <c r="C5266" s="1">
        <v>0.15</v>
      </c>
      <c r="D5266" s="1">
        <v>214</v>
      </c>
      <c r="E5266" s="1">
        <v>18</v>
      </c>
      <c r="F5266" s="1">
        <v>3</v>
      </c>
      <c r="G5266" s="1" t="s">
        <v>57</v>
      </c>
      <c r="H5266" s="1" t="s">
        <v>58</v>
      </c>
    </row>
    <row r="5267" spans="1:8" x14ac:dyDescent="0.3">
      <c r="A5267" s="1" t="s">
        <v>4391</v>
      </c>
      <c r="B5267" s="1" t="s">
        <v>2908</v>
      </c>
      <c r="C5267" s="1">
        <v>0.1</v>
      </c>
      <c r="D5267" s="1">
        <v>173</v>
      </c>
      <c r="E5267" s="1">
        <v>40</v>
      </c>
      <c r="F5267" s="1">
        <v>11</v>
      </c>
      <c r="G5267" s="1" t="s">
        <v>10</v>
      </c>
      <c r="H5267" s="1" t="s">
        <v>22</v>
      </c>
    </row>
    <row r="5268" spans="1:8" x14ac:dyDescent="0.3">
      <c r="A5268" s="1" t="s">
        <v>4392</v>
      </c>
      <c r="B5268" s="1" t="s">
        <v>516</v>
      </c>
      <c r="C5268" s="1">
        <v>0</v>
      </c>
      <c r="D5268" s="1">
        <v>39</v>
      </c>
      <c r="E5268" s="1">
        <v>11</v>
      </c>
      <c r="F5268" s="1">
        <v>2</v>
      </c>
      <c r="G5268" s="1" t="s">
        <v>10</v>
      </c>
      <c r="H5268" s="1" t="s">
        <v>11</v>
      </c>
    </row>
    <row r="5269" spans="1:8" x14ac:dyDescent="0.3">
      <c r="A5269" s="1" t="s">
        <v>4392</v>
      </c>
      <c r="B5269" s="1" t="s">
        <v>2917</v>
      </c>
      <c r="C5269" s="1">
        <v>0</v>
      </c>
      <c r="D5269" s="1">
        <v>122</v>
      </c>
      <c r="E5269" s="1">
        <v>32</v>
      </c>
      <c r="F5269" s="1">
        <v>1</v>
      </c>
      <c r="G5269" s="1" t="s">
        <v>57</v>
      </c>
      <c r="H5269" s="1" t="s">
        <v>79</v>
      </c>
    </row>
    <row r="5270" spans="1:8" x14ac:dyDescent="0.3">
      <c r="A5270" s="1" t="s">
        <v>4393</v>
      </c>
      <c r="B5270" s="1" t="s">
        <v>2681</v>
      </c>
      <c r="C5270" s="1">
        <v>0</v>
      </c>
      <c r="D5270" s="1">
        <v>105</v>
      </c>
      <c r="E5270" s="1">
        <v>9</v>
      </c>
      <c r="F5270" s="1">
        <v>7</v>
      </c>
      <c r="G5270" s="1" t="s">
        <v>10</v>
      </c>
      <c r="H5270" s="1" t="s">
        <v>48</v>
      </c>
    </row>
    <row r="5271" spans="1:8" x14ac:dyDescent="0.3">
      <c r="A5271" s="1" t="s">
        <v>4393</v>
      </c>
      <c r="B5271" s="1" t="s">
        <v>1845</v>
      </c>
      <c r="C5271" s="1">
        <v>0</v>
      </c>
      <c r="D5271" s="1">
        <v>44</v>
      </c>
      <c r="E5271" s="1">
        <v>2</v>
      </c>
      <c r="F5271" s="1">
        <v>3</v>
      </c>
      <c r="G5271" s="1" t="s">
        <v>10</v>
      </c>
      <c r="H5271" s="1" t="s">
        <v>48</v>
      </c>
    </row>
    <row r="5272" spans="1:8" x14ac:dyDescent="0.3">
      <c r="A5272" s="1" t="s">
        <v>4394</v>
      </c>
      <c r="B5272" s="1" t="s">
        <v>560</v>
      </c>
      <c r="C5272" s="1">
        <v>0</v>
      </c>
      <c r="D5272" s="1">
        <v>508</v>
      </c>
      <c r="E5272" s="1">
        <v>208</v>
      </c>
      <c r="F5272" s="1">
        <v>3</v>
      </c>
      <c r="G5272" s="1" t="s">
        <v>14</v>
      </c>
      <c r="H5272" s="1" t="s">
        <v>15</v>
      </c>
    </row>
    <row r="5273" spans="1:8" x14ac:dyDescent="0.3">
      <c r="A5273" s="1" t="s">
        <v>4395</v>
      </c>
      <c r="B5273" s="1" t="s">
        <v>1678</v>
      </c>
      <c r="C5273" s="1">
        <v>0.1</v>
      </c>
      <c r="D5273" s="1">
        <v>156</v>
      </c>
      <c r="E5273" s="1">
        <v>24</v>
      </c>
      <c r="F5273" s="1">
        <v>3</v>
      </c>
      <c r="G5273" s="1" t="s">
        <v>10</v>
      </c>
      <c r="H5273" s="1" t="s">
        <v>22</v>
      </c>
    </row>
    <row r="5274" spans="1:8" x14ac:dyDescent="0.3">
      <c r="A5274" s="1" t="s">
        <v>4396</v>
      </c>
      <c r="B5274" s="1" t="s">
        <v>1314</v>
      </c>
      <c r="C5274" s="1">
        <v>0.1</v>
      </c>
      <c r="D5274" s="1">
        <v>347</v>
      </c>
      <c r="E5274" s="1">
        <v>-35</v>
      </c>
      <c r="F5274" s="1">
        <v>3</v>
      </c>
      <c r="G5274" s="1" t="s">
        <v>10</v>
      </c>
      <c r="H5274" s="1" t="s">
        <v>22</v>
      </c>
    </row>
    <row r="5275" spans="1:8" x14ac:dyDescent="0.3">
      <c r="A5275" s="1" t="s">
        <v>4397</v>
      </c>
      <c r="B5275" s="1" t="s">
        <v>309</v>
      </c>
      <c r="C5275" s="1">
        <v>0.15</v>
      </c>
      <c r="D5275" s="1">
        <v>232</v>
      </c>
      <c r="E5275" s="1">
        <v>95</v>
      </c>
      <c r="F5275" s="1">
        <v>4</v>
      </c>
      <c r="G5275" s="1" t="s">
        <v>57</v>
      </c>
      <c r="H5275" s="1" t="s">
        <v>70</v>
      </c>
    </row>
    <row r="5276" spans="1:8" x14ac:dyDescent="0.3">
      <c r="A5276" s="1" t="s">
        <v>4398</v>
      </c>
      <c r="B5276" s="1" t="s">
        <v>598</v>
      </c>
      <c r="C5276" s="1">
        <v>0</v>
      </c>
      <c r="D5276" s="1">
        <v>256</v>
      </c>
      <c r="E5276" s="1">
        <v>90</v>
      </c>
      <c r="F5276" s="1">
        <v>5</v>
      </c>
      <c r="G5276" s="1" t="s">
        <v>10</v>
      </c>
      <c r="H5276" s="1" t="s">
        <v>48</v>
      </c>
    </row>
    <row r="5277" spans="1:8" x14ac:dyDescent="0.3">
      <c r="A5277" s="1" t="s">
        <v>4399</v>
      </c>
      <c r="B5277" s="1" t="s">
        <v>2951</v>
      </c>
      <c r="C5277" s="1">
        <v>0</v>
      </c>
      <c r="D5277" s="1">
        <v>115</v>
      </c>
      <c r="E5277" s="1">
        <v>6</v>
      </c>
      <c r="F5277" s="1">
        <v>2</v>
      </c>
      <c r="G5277" s="1" t="s">
        <v>14</v>
      </c>
      <c r="H5277" s="1" t="s">
        <v>36</v>
      </c>
    </row>
    <row r="5278" spans="1:8" x14ac:dyDescent="0.3">
      <c r="A5278" s="1" t="s">
        <v>4399</v>
      </c>
      <c r="B5278" s="1" t="s">
        <v>951</v>
      </c>
      <c r="C5278" s="1">
        <v>0</v>
      </c>
      <c r="D5278" s="1">
        <v>31</v>
      </c>
      <c r="E5278" s="1">
        <v>10</v>
      </c>
      <c r="F5278" s="1">
        <v>2</v>
      </c>
      <c r="G5278" s="1" t="s">
        <v>10</v>
      </c>
      <c r="H5278" s="1" t="s">
        <v>18</v>
      </c>
    </row>
    <row r="5279" spans="1:8" x14ac:dyDescent="0.3">
      <c r="A5279" s="1" t="s">
        <v>4399</v>
      </c>
      <c r="B5279" s="1" t="s">
        <v>2171</v>
      </c>
      <c r="C5279" s="1">
        <v>0</v>
      </c>
      <c r="D5279" s="1">
        <v>17</v>
      </c>
      <c r="E5279" s="1">
        <v>2</v>
      </c>
      <c r="F5279" s="1">
        <v>1</v>
      </c>
      <c r="G5279" s="1" t="s">
        <v>10</v>
      </c>
      <c r="H5279" s="1" t="s">
        <v>18</v>
      </c>
    </row>
    <row r="5280" spans="1:8" x14ac:dyDescent="0.3">
      <c r="A5280" s="1" t="s">
        <v>4400</v>
      </c>
      <c r="B5280" s="1" t="s">
        <v>4401</v>
      </c>
      <c r="C5280" s="1">
        <v>0.4</v>
      </c>
      <c r="D5280" s="1">
        <v>40</v>
      </c>
      <c r="E5280" s="1">
        <v>3</v>
      </c>
      <c r="F5280" s="1">
        <v>4</v>
      </c>
      <c r="G5280" s="1" t="s">
        <v>10</v>
      </c>
      <c r="H5280" s="1" t="s">
        <v>22</v>
      </c>
    </row>
    <row r="5281" spans="1:8" x14ac:dyDescent="0.3">
      <c r="A5281" s="1" t="s">
        <v>4402</v>
      </c>
      <c r="B5281" s="1" t="s">
        <v>4188</v>
      </c>
      <c r="C5281" s="1">
        <v>0</v>
      </c>
      <c r="D5281" s="1">
        <v>1115</v>
      </c>
      <c r="E5281" s="1">
        <v>178</v>
      </c>
      <c r="F5281" s="1">
        <v>9</v>
      </c>
      <c r="G5281" s="1" t="s">
        <v>57</v>
      </c>
      <c r="H5281" s="1" t="s">
        <v>79</v>
      </c>
    </row>
    <row r="5282" spans="1:8" x14ac:dyDescent="0.3">
      <c r="A5282" s="1" t="s">
        <v>4403</v>
      </c>
      <c r="B5282" s="1" t="s">
        <v>513</v>
      </c>
      <c r="C5282" s="1">
        <v>0</v>
      </c>
      <c r="D5282" s="1">
        <v>52</v>
      </c>
      <c r="E5282" s="1">
        <v>18</v>
      </c>
      <c r="F5282" s="1">
        <v>2</v>
      </c>
      <c r="G5282" s="1" t="s">
        <v>10</v>
      </c>
      <c r="H5282" s="1" t="s">
        <v>18</v>
      </c>
    </row>
    <row r="5283" spans="1:8" x14ac:dyDescent="0.3">
      <c r="A5283" s="1" t="s">
        <v>4404</v>
      </c>
      <c r="B5283" s="1" t="s">
        <v>52</v>
      </c>
      <c r="C5283" s="1">
        <v>0.1</v>
      </c>
      <c r="D5283" s="1">
        <v>470</v>
      </c>
      <c r="E5283" s="1">
        <v>73</v>
      </c>
      <c r="F5283" s="1">
        <v>9</v>
      </c>
      <c r="G5283" s="1" t="s">
        <v>14</v>
      </c>
      <c r="H5283" s="1" t="s">
        <v>36</v>
      </c>
    </row>
    <row r="5284" spans="1:8" x14ac:dyDescent="0.3">
      <c r="A5284" s="1" t="s">
        <v>4404</v>
      </c>
      <c r="B5284" s="1" t="s">
        <v>3724</v>
      </c>
      <c r="C5284" s="1">
        <v>0.35</v>
      </c>
      <c r="D5284" s="1">
        <v>1015</v>
      </c>
      <c r="E5284" s="1">
        <v>-500</v>
      </c>
      <c r="F5284" s="1">
        <v>3</v>
      </c>
      <c r="G5284" s="1" t="s">
        <v>14</v>
      </c>
      <c r="H5284" s="1" t="s">
        <v>40</v>
      </c>
    </row>
    <row r="5285" spans="1:8" x14ac:dyDescent="0.3">
      <c r="A5285" s="1" t="s">
        <v>4404</v>
      </c>
      <c r="B5285" s="1" t="s">
        <v>2096</v>
      </c>
      <c r="C5285" s="1">
        <v>0</v>
      </c>
      <c r="D5285" s="1">
        <v>43</v>
      </c>
      <c r="E5285" s="1">
        <v>9</v>
      </c>
      <c r="F5285" s="1">
        <v>3</v>
      </c>
      <c r="G5285" s="1" t="s">
        <v>10</v>
      </c>
      <c r="H5285" s="1" t="s">
        <v>29</v>
      </c>
    </row>
    <row r="5286" spans="1:8" x14ac:dyDescent="0.3">
      <c r="A5286" s="1" t="s">
        <v>4404</v>
      </c>
      <c r="B5286" s="1" t="s">
        <v>673</v>
      </c>
      <c r="C5286" s="1">
        <v>0</v>
      </c>
      <c r="D5286" s="1">
        <v>21</v>
      </c>
      <c r="E5286" s="1">
        <v>4</v>
      </c>
      <c r="F5286" s="1">
        <v>2</v>
      </c>
      <c r="G5286" s="1" t="s">
        <v>10</v>
      </c>
      <c r="H5286" s="1" t="s">
        <v>45</v>
      </c>
    </row>
    <row r="5287" spans="1:8" x14ac:dyDescent="0.3">
      <c r="A5287" s="1" t="s">
        <v>4405</v>
      </c>
      <c r="B5287" s="1" t="s">
        <v>1333</v>
      </c>
      <c r="C5287" s="1">
        <v>0</v>
      </c>
      <c r="D5287" s="1">
        <v>20</v>
      </c>
      <c r="E5287" s="1">
        <v>8</v>
      </c>
      <c r="F5287" s="1">
        <v>1</v>
      </c>
      <c r="G5287" s="1" t="s">
        <v>10</v>
      </c>
      <c r="H5287" s="1" t="s">
        <v>18</v>
      </c>
    </row>
    <row r="5288" spans="1:8" x14ac:dyDescent="0.3">
      <c r="A5288" s="1" t="s">
        <v>4406</v>
      </c>
      <c r="B5288" s="1" t="s">
        <v>1259</v>
      </c>
      <c r="C5288" s="1">
        <v>0.5</v>
      </c>
      <c r="D5288" s="1">
        <v>94</v>
      </c>
      <c r="E5288" s="1">
        <v>-19</v>
      </c>
      <c r="F5288" s="1">
        <v>3</v>
      </c>
      <c r="G5288" s="1" t="s">
        <v>10</v>
      </c>
      <c r="H5288" s="1" t="s">
        <v>73</v>
      </c>
    </row>
    <row r="5289" spans="1:8" x14ac:dyDescent="0.3">
      <c r="A5289" s="1" t="s">
        <v>4407</v>
      </c>
      <c r="B5289" s="1" t="s">
        <v>4408</v>
      </c>
      <c r="C5289" s="1">
        <v>0.5</v>
      </c>
      <c r="D5289" s="1">
        <v>75</v>
      </c>
      <c r="E5289" s="1">
        <v>-5</v>
      </c>
      <c r="F5289" s="1">
        <v>3</v>
      </c>
      <c r="G5289" s="1" t="s">
        <v>10</v>
      </c>
      <c r="H5289" s="1" t="s">
        <v>91</v>
      </c>
    </row>
    <row r="5290" spans="1:8" x14ac:dyDescent="0.3">
      <c r="A5290" s="1" t="s">
        <v>4409</v>
      </c>
      <c r="B5290" s="1" t="s">
        <v>1952</v>
      </c>
      <c r="C5290" s="1">
        <v>0</v>
      </c>
      <c r="D5290" s="1">
        <v>133</v>
      </c>
      <c r="E5290" s="1">
        <v>44</v>
      </c>
      <c r="F5290" s="1">
        <v>3</v>
      </c>
      <c r="G5290" s="1" t="s">
        <v>10</v>
      </c>
      <c r="H5290" s="1" t="s">
        <v>18</v>
      </c>
    </row>
    <row r="5291" spans="1:8" x14ac:dyDescent="0.3">
      <c r="A5291" s="1" t="s">
        <v>4409</v>
      </c>
      <c r="B5291" s="1" t="s">
        <v>176</v>
      </c>
      <c r="C5291" s="1">
        <v>0</v>
      </c>
      <c r="D5291" s="1">
        <v>57</v>
      </c>
      <c r="E5291" s="1">
        <v>12</v>
      </c>
      <c r="F5291" s="1">
        <v>2</v>
      </c>
      <c r="G5291" s="1" t="s">
        <v>10</v>
      </c>
      <c r="H5291" s="1" t="s">
        <v>48</v>
      </c>
    </row>
    <row r="5292" spans="1:8" x14ac:dyDescent="0.3">
      <c r="A5292" s="1" t="s">
        <v>4410</v>
      </c>
      <c r="B5292" s="1" t="s">
        <v>4047</v>
      </c>
      <c r="C5292" s="1">
        <v>0</v>
      </c>
      <c r="D5292" s="1">
        <v>437</v>
      </c>
      <c r="E5292" s="1">
        <v>183</v>
      </c>
      <c r="F5292" s="1">
        <v>6</v>
      </c>
      <c r="G5292" s="1" t="s">
        <v>57</v>
      </c>
      <c r="H5292" s="1" t="s">
        <v>96</v>
      </c>
    </row>
    <row r="5293" spans="1:8" x14ac:dyDescent="0.3">
      <c r="A5293" s="1" t="s">
        <v>4409</v>
      </c>
      <c r="B5293" s="1" t="s">
        <v>1123</v>
      </c>
      <c r="C5293" s="1">
        <v>0</v>
      </c>
      <c r="D5293" s="1">
        <v>378</v>
      </c>
      <c r="E5293" s="1">
        <v>34</v>
      </c>
      <c r="F5293" s="1">
        <v>1</v>
      </c>
      <c r="G5293" s="1" t="s">
        <v>57</v>
      </c>
      <c r="H5293" s="1" t="s">
        <v>79</v>
      </c>
    </row>
    <row r="5294" spans="1:8" x14ac:dyDescent="0.3">
      <c r="A5294" s="1" t="s">
        <v>4411</v>
      </c>
      <c r="B5294" s="1" t="s">
        <v>317</v>
      </c>
      <c r="C5294" s="1">
        <v>0</v>
      </c>
      <c r="D5294" s="1">
        <v>93</v>
      </c>
      <c r="E5294" s="1">
        <v>38</v>
      </c>
      <c r="F5294" s="1">
        <v>7</v>
      </c>
      <c r="G5294" s="1" t="s">
        <v>10</v>
      </c>
      <c r="H5294" s="1" t="s">
        <v>48</v>
      </c>
    </row>
    <row r="5295" spans="1:8" x14ac:dyDescent="0.3">
      <c r="A5295" s="1" t="s">
        <v>4412</v>
      </c>
      <c r="B5295" s="1" t="s">
        <v>2385</v>
      </c>
      <c r="C5295" s="1">
        <v>0</v>
      </c>
      <c r="D5295" s="1">
        <v>98</v>
      </c>
      <c r="E5295" s="1">
        <v>44</v>
      </c>
      <c r="F5295" s="1">
        <v>2</v>
      </c>
      <c r="G5295" s="1" t="s">
        <v>14</v>
      </c>
      <c r="H5295" s="1" t="s">
        <v>116</v>
      </c>
    </row>
    <row r="5296" spans="1:8" x14ac:dyDescent="0.3">
      <c r="A5296" s="1" t="s">
        <v>4413</v>
      </c>
      <c r="B5296" s="1" t="s">
        <v>511</v>
      </c>
      <c r="C5296" s="1">
        <v>0</v>
      </c>
      <c r="D5296" s="1">
        <v>1020</v>
      </c>
      <c r="E5296" s="1">
        <v>265</v>
      </c>
      <c r="F5296" s="1">
        <v>9</v>
      </c>
      <c r="G5296" s="1" t="s">
        <v>14</v>
      </c>
      <c r="H5296" s="1" t="s">
        <v>116</v>
      </c>
    </row>
    <row r="5297" spans="1:8" x14ac:dyDescent="0.3">
      <c r="A5297" s="1" t="s">
        <v>4414</v>
      </c>
      <c r="B5297" s="1" t="s">
        <v>243</v>
      </c>
      <c r="C5297" s="1">
        <v>0.1</v>
      </c>
      <c r="D5297" s="1">
        <v>205</v>
      </c>
      <c r="E5297" s="1">
        <v>46</v>
      </c>
      <c r="F5297" s="1">
        <v>4</v>
      </c>
      <c r="G5297" s="1" t="s">
        <v>10</v>
      </c>
      <c r="H5297" s="1" t="s">
        <v>73</v>
      </c>
    </row>
    <row r="5298" spans="1:8" x14ac:dyDescent="0.3">
      <c r="A5298" s="1" t="s">
        <v>4414</v>
      </c>
      <c r="B5298" s="1" t="s">
        <v>393</v>
      </c>
      <c r="C5298" s="1">
        <v>0</v>
      </c>
      <c r="D5298" s="1">
        <v>44</v>
      </c>
      <c r="E5298" s="1">
        <v>8</v>
      </c>
      <c r="F5298" s="1">
        <v>2</v>
      </c>
      <c r="G5298" s="1" t="s">
        <v>10</v>
      </c>
      <c r="H5298" s="1" t="s">
        <v>18</v>
      </c>
    </row>
    <row r="5299" spans="1:8" x14ac:dyDescent="0.3">
      <c r="A5299" s="1" t="s">
        <v>4414</v>
      </c>
      <c r="B5299" s="1" t="s">
        <v>2984</v>
      </c>
      <c r="C5299" s="1">
        <v>0.1</v>
      </c>
      <c r="D5299" s="1">
        <v>373</v>
      </c>
      <c r="E5299" s="1">
        <v>66</v>
      </c>
      <c r="F5299" s="1">
        <v>2</v>
      </c>
      <c r="G5299" s="1" t="s">
        <v>10</v>
      </c>
      <c r="H5299" s="1" t="s">
        <v>22</v>
      </c>
    </row>
    <row r="5300" spans="1:8" x14ac:dyDescent="0.3">
      <c r="A5300" s="1" t="s">
        <v>4413</v>
      </c>
      <c r="B5300" s="1" t="s">
        <v>832</v>
      </c>
      <c r="C5300" s="1">
        <v>0.1</v>
      </c>
      <c r="D5300" s="1">
        <v>87</v>
      </c>
      <c r="E5300" s="1">
        <v>-10</v>
      </c>
      <c r="F5300" s="1">
        <v>2</v>
      </c>
      <c r="G5300" s="1" t="s">
        <v>10</v>
      </c>
      <c r="H5300" s="1" t="s">
        <v>22</v>
      </c>
    </row>
    <row r="5301" spans="1:8" x14ac:dyDescent="0.3">
      <c r="A5301" s="1" t="s">
        <v>4413</v>
      </c>
      <c r="B5301" s="1" t="s">
        <v>2548</v>
      </c>
      <c r="C5301" s="1">
        <v>0</v>
      </c>
      <c r="D5301" s="1">
        <v>94</v>
      </c>
      <c r="E5301" s="1">
        <v>18</v>
      </c>
      <c r="F5301" s="1">
        <v>2</v>
      </c>
      <c r="G5301" s="1" t="s">
        <v>10</v>
      </c>
      <c r="H5301" s="1" t="s">
        <v>77</v>
      </c>
    </row>
    <row r="5302" spans="1:8" x14ac:dyDescent="0.3">
      <c r="A5302" s="1" t="s">
        <v>4415</v>
      </c>
      <c r="B5302" s="1" t="s">
        <v>4416</v>
      </c>
      <c r="C5302" s="1">
        <v>0.5</v>
      </c>
      <c r="D5302" s="1">
        <v>176</v>
      </c>
      <c r="E5302" s="1">
        <v>-151</v>
      </c>
      <c r="F5302" s="1">
        <v>3</v>
      </c>
      <c r="G5302" s="1" t="s">
        <v>57</v>
      </c>
      <c r="H5302" s="1" t="s">
        <v>58</v>
      </c>
    </row>
    <row r="5303" spans="1:8" x14ac:dyDescent="0.3">
      <c r="A5303" s="1" t="s">
        <v>4417</v>
      </c>
      <c r="B5303" s="1" t="s">
        <v>2159</v>
      </c>
      <c r="C5303" s="1">
        <v>0.5</v>
      </c>
      <c r="D5303" s="1">
        <v>74</v>
      </c>
      <c r="E5303" s="1">
        <v>-10</v>
      </c>
      <c r="F5303" s="1">
        <v>3</v>
      </c>
      <c r="G5303" s="1" t="s">
        <v>10</v>
      </c>
      <c r="H5303" s="1" t="s">
        <v>48</v>
      </c>
    </row>
    <row r="5304" spans="1:8" x14ac:dyDescent="0.3">
      <c r="A5304" s="1" t="s">
        <v>4417</v>
      </c>
      <c r="B5304" s="1" t="s">
        <v>917</v>
      </c>
      <c r="C5304" s="1">
        <v>0.5</v>
      </c>
      <c r="D5304" s="1">
        <v>588</v>
      </c>
      <c r="E5304" s="1">
        <v>-341</v>
      </c>
      <c r="F5304" s="1">
        <v>4</v>
      </c>
      <c r="G5304" s="1" t="s">
        <v>57</v>
      </c>
      <c r="H5304" s="1" t="s">
        <v>79</v>
      </c>
    </row>
    <row r="5305" spans="1:8" x14ac:dyDescent="0.3">
      <c r="A5305" s="1" t="s">
        <v>4418</v>
      </c>
      <c r="B5305" s="1" t="s">
        <v>129</v>
      </c>
      <c r="C5305" s="1">
        <v>0</v>
      </c>
      <c r="D5305" s="1">
        <v>157</v>
      </c>
      <c r="E5305" s="1">
        <v>41</v>
      </c>
      <c r="F5305" s="1">
        <v>6</v>
      </c>
      <c r="G5305" s="1" t="s">
        <v>10</v>
      </c>
      <c r="H5305" s="1" t="s">
        <v>18</v>
      </c>
    </row>
    <row r="5306" spans="1:8" x14ac:dyDescent="0.3">
      <c r="A5306" s="1" t="s">
        <v>4418</v>
      </c>
      <c r="B5306" s="1" t="s">
        <v>816</v>
      </c>
      <c r="C5306" s="1">
        <v>0</v>
      </c>
      <c r="D5306" s="1">
        <v>417</v>
      </c>
      <c r="E5306" s="1">
        <v>175</v>
      </c>
      <c r="F5306" s="1">
        <v>5</v>
      </c>
      <c r="G5306" s="1" t="s">
        <v>57</v>
      </c>
      <c r="H5306" s="1" t="s">
        <v>58</v>
      </c>
    </row>
    <row r="5307" spans="1:8" x14ac:dyDescent="0.3">
      <c r="A5307" s="1" t="s">
        <v>4419</v>
      </c>
      <c r="B5307" s="1" t="s">
        <v>955</v>
      </c>
      <c r="C5307" s="1">
        <v>0</v>
      </c>
      <c r="D5307" s="1">
        <v>30</v>
      </c>
      <c r="E5307" s="1">
        <v>15</v>
      </c>
      <c r="F5307" s="1">
        <v>3</v>
      </c>
      <c r="G5307" s="1" t="s">
        <v>10</v>
      </c>
      <c r="H5307" s="1" t="s">
        <v>18</v>
      </c>
    </row>
    <row r="5308" spans="1:8" x14ac:dyDescent="0.3">
      <c r="A5308" s="1" t="s">
        <v>4420</v>
      </c>
      <c r="B5308" s="1" t="s">
        <v>726</v>
      </c>
      <c r="C5308" s="1">
        <v>0.1</v>
      </c>
      <c r="D5308" s="1">
        <v>980</v>
      </c>
      <c r="E5308" s="1">
        <v>283</v>
      </c>
      <c r="F5308" s="1">
        <v>3</v>
      </c>
      <c r="G5308" s="1" t="s">
        <v>14</v>
      </c>
      <c r="H5308" s="1" t="s">
        <v>15</v>
      </c>
    </row>
    <row r="5309" spans="1:8" x14ac:dyDescent="0.3">
      <c r="A5309" s="1" t="s">
        <v>4421</v>
      </c>
      <c r="B5309" s="1" t="s">
        <v>2455</v>
      </c>
      <c r="C5309" s="1">
        <v>0</v>
      </c>
      <c r="D5309" s="1">
        <v>776</v>
      </c>
      <c r="E5309" s="1">
        <v>186</v>
      </c>
      <c r="F5309" s="1">
        <v>4</v>
      </c>
      <c r="G5309" s="1" t="s">
        <v>14</v>
      </c>
      <c r="H5309" s="1" t="s">
        <v>15</v>
      </c>
    </row>
    <row r="5310" spans="1:8" x14ac:dyDescent="0.3">
      <c r="A5310" s="1" t="s">
        <v>4422</v>
      </c>
      <c r="B5310" s="1" t="s">
        <v>3384</v>
      </c>
      <c r="C5310" s="1">
        <v>0</v>
      </c>
      <c r="D5310" s="1">
        <v>75</v>
      </c>
      <c r="E5310" s="1">
        <v>5</v>
      </c>
      <c r="F5310" s="1">
        <v>2</v>
      </c>
      <c r="G5310" s="1" t="s">
        <v>10</v>
      </c>
      <c r="H5310" s="1" t="s">
        <v>77</v>
      </c>
    </row>
    <row r="5311" spans="1:8" x14ac:dyDescent="0.3">
      <c r="A5311" s="1" t="s">
        <v>4423</v>
      </c>
      <c r="B5311" s="1" t="s">
        <v>2304</v>
      </c>
      <c r="C5311" s="1">
        <v>0.1</v>
      </c>
      <c r="D5311" s="1">
        <v>74</v>
      </c>
      <c r="E5311" s="1">
        <v>12</v>
      </c>
      <c r="F5311" s="1">
        <v>5</v>
      </c>
      <c r="G5311" s="1" t="s">
        <v>10</v>
      </c>
      <c r="H5311" s="1" t="s">
        <v>22</v>
      </c>
    </row>
    <row r="5312" spans="1:8" x14ac:dyDescent="0.3">
      <c r="A5312" s="1" t="s">
        <v>4424</v>
      </c>
      <c r="B5312" s="1" t="s">
        <v>350</v>
      </c>
      <c r="C5312" s="1">
        <v>0</v>
      </c>
      <c r="D5312" s="1">
        <v>810</v>
      </c>
      <c r="E5312" s="1">
        <v>24</v>
      </c>
      <c r="F5312" s="1">
        <v>5</v>
      </c>
      <c r="G5312" s="1" t="s">
        <v>14</v>
      </c>
      <c r="H5312" s="1" t="s">
        <v>36</v>
      </c>
    </row>
    <row r="5313" spans="1:8" x14ac:dyDescent="0.3">
      <c r="A5313" s="1" t="s">
        <v>4424</v>
      </c>
      <c r="B5313" s="1" t="s">
        <v>925</v>
      </c>
      <c r="C5313" s="1">
        <v>0</v>
      </c>
      <c r="D5313" s="1">
        <v>34</v>
      </c>
      <c r="E5313" s="1">
        <v>14</v>
      </c>
      <c r="F5313" s="1">
        <v>6</v>
      </c>
      <c r="G5313" s="1" t="s">
        <v>10</v>
      </c>
      <c r="H5313" s="1" t="s">
        <v>48</v>
      </c>
    </row>
    <row r="5314" spans="1:8" x14ac:dyDescent="0.3">
      <c r="A5314" s="1" t="s">
        <v>4424</v>
      </c>
      <c r="B5314" s="1" t="s">
        <v>3876</v>
      </c>
      <c r="C5314" s="1">
        <v>0</v>
      </c>
      <c r="D5314" s="1">
        <v>572</v>
      </c>
      <c r="E5314" s="1">
        <v>34</v>
      </c>
      <c r="F5314" s="1">
        <v>7</v>
      </c>
      <c r="G5314" s="1" t="s">
        <v>57</v>
      </c>
      <c r="H5314" s="1" t="s">
        <v>96</v>
      </c>
    </row>
    <row r="5315" spans="1:8" x14ac:dyDescent="0.3">
      <c r="A5315" s="1" t="s">
        <v>4425</v>
      </c>
      <c r="B5315" s="1" t="s">
        <v>490</v>
      </c>
      <c r="C5315" s="1">
        <v>0.5</v>
      </c>
      <c r="D5315" s="1">
        <v>33</v>
      </c>
      <c r="E5315" s="1">
        <v>-31</v>
      </c>
      <c r="F5315" s="1">
        <v>3</v>
      </c>
      <c r="G5315" s="1" t="s">
        <v>14</v>
      </c>
      <c r="H5315" s="1" t="s">
        <v>116</v>
      </c>
    </row>
    <row r="5316" spans="1:8" x14ac:dyDescent="0.3">
      <c r="A5316" s="1" t="s">
        <v>4426</v>
      </c>
      <c r="B5316" s="1" t="s">
        <v>4427</v>
      </c>
      <c r="C5316" s="1">
        <v>0.5</v>
      </c>
      <c r="D5316" s="1">
        <v>28</v>
      </c>
      <c r="E5316" s="1">
        <v>-8</v>
      </c>
      <c r="F5316" s="1">
        <v>6</v>
      </c>
      <c r="G5316" s="1" t="s">
        <v>10</v>
      </c>
      <c r="H5316" s="1" t="s">
        <v>45</v>
      </c>
    </row>
    <row r="5317" spans="1:8" x14ac:dyDescent="0.3">
      <c r="A5317" s="1" t="s">
        <v>4428</v>
      </c>
      <c r="B5317" s="1" t="s">
        <v>1393</v>
      </c>
      <c r="C5317" s="1">
        <v>0.5</v>
      </c>
      <c r="D5317" s="1">
        <v>75</v>
      </c>
      <c r="E5317" s="1">
        <v>-6</v>
      </c>
      <c r="F5317" s="1">
        <v>9</v>
      </c>
      <c r="G5317" s="1" t="s">
        <v>10</v>
      </c>
      <c r="H5317" s="1" t="s">
        <v>11</v>
      </c>
    </row>
    <row r="5318" spans="1:8" x14ac:dyDescent="0.3">
      <c r="A5318" s="1" t="s">
        <v>4429</v>
      </c>
      <c r="B5318" s="1" t="s">
        <v>129</v>
      </c>
      <c r="C5318" s="1">
        <v>0</v>
      </c>
      <c r="D5318" s="1">
        <v>116</v>
      </c>
      <c r="E5318" s="1">
        <v>13</v>
      </c>
      <c r="F5318" s="1">
        <v>4</v>
      </c>
      <c r="G5318" s="1" t="s">
        <v>10</v>
      </c>
      <c r="H5318" s="1" t="s">
        <v>18</v>
      </c>
    </row>
    <row r="5319" spans="1:8" x14ac:dyDescent="0.3">
      <c r="A5319" s="1" t="s">
        <v>4430</v>
      </c>
      <c r="B5319" s="1" t="s">
        <v>154</v>
      </c>
      <c r="C5319" s="1">
        <v>0.1</v>
      </c>
      <c r="D5319" s="1">
        <v>307</v>
      </c>
      <c r="E5319" s="1">
        <v>-31</v>
      </c>
      <c r="F5319" s="1">
        <v>6</v>
      </c>
      <c r="G5319" s="1" t="s">
        <v>10</v>
      </c>
      <c r="H5319" s="1" t="s">
        <v>18</v>
      </c>
    </row>
    <row r="5320" spans="1:8" x14ac:dyDescent="0.3">
      <c r="A5320" s="1" t="s">
        <v>4430</v>
      </c>
      <c r="B5320" s="1" t="s">
        <v>647</v>
      </c>
      <c r="C5320" s="1">
        <v>0.1</v>
      </c>
      <c r="D5320" s="1">
        <v>77</v>
      </c>
      <c r="E5320" s="1">
        <v>27</v>
      </c>
      <c r="F5320" s="1">
        <v>3</v>
      </c>
      <c r="G5320" s="1" t="s">
        <v>10</v>
      </c>
      <c r="H5320" s="1" t="s">
        <v>11</v>
      </c>
    </row>
    <row r="5321" spans="1:8" x14ac:dyDescent="0.3">
      <c r="A5321" s="1" t="s">
        <v>4430</v>
      </c>
      <c r="B5321" s="1" t="s">
        <v>740</v>
      </c>
      <c r="C5321" s="1">
        <v>0.1</v>
      </c>
      <c r="D5321" s="1">
        <v>364</v>
      </c>
      <c r="E5321" s="1">
        <v>-32</v>
      </c>
      <c r="F5321" s="1">
        <v>4</v>
      </c>
      <c r="G5321" s="1" t="s">
        <v>57</v>
      </c>
      <c r="H5321" s="1" t="s">
        <v>96</v>
      </c>
    </row>
    <row r="5322" spans="1:8" x14ac:dyDescent="0.3">
      <c r="A5322" s="1" t="s">
        <v>4431</v>
      </c>
      <c r="B5322" s="1" t="s">
        <v>2096</v>
      </c>
      <c r="C5322" s="1">
        <v>0</v>
      </c>
      <c r="D5322" s="1">
        <v>56</v>
      </c>
      <c r="E5322" s="1">
        <v>20</v>
      </c>
      <c r="F5322" s="1">
        <v>4</v>
      </c>
      <c r="G5322" s="1" t="s">
        <v>10</v>
      </c>
      <c r="H5322" s="1" t="s">
        <v>29</v>
      </c>
    </row>
    <row r="5323" spans="1:8" x14ac:dyDescent="0.3">
      <c r="A5323" s="1" t="s">
        <v>4432</v>
      </c>
      <c r="B5323" s="1" t="s">
        <v>2382</v>
      </c>
      <c r="C5323" s="1">
        <v>0</v>
      </c>
      <c r="D5323" s="1">
        <v>15</v>
      </c>
      <c r="E5323" s="1">
        <v>2</v>
      </c>
      <c r="F5323" s="1">
        <v>1</v>
      </c>
      <c r="G5323" s="1" t="s">
        <v>10</v>
      </c>
      <c r="H5323" s="1" t="s">
        <v>91</v>
      </c>
    </row>
    <row r="5324" spans="1:8" x14ac:dyDescent="0.3">
      <c r="A5324" s="1" t="s">
        <v>4432</v>
      </c>
      <c r="B5324" s="1" t="s">
        <v>240</v>
      </c>
      <c r="C5324" s="1">
        <v>0.1</v>
      </c>
      <c r="D5324" s="1">
        <v>154</v>
      </c>
      <c r="E5324" s="1">
        <v>53</v>
      </c>
      <c r="F5324" s="1">
        <v>3</v>
      </c>
      <c r="G5324" s="1" t="s">
        <v>10</v>
      </c>
      <c r="H5324" s="1" t="s">
        <v>22</v>
      </c>
    </row>
    <row r="5325" spans="1:8" x14ac:dyDescent="0.3">
      <c r="A5325" s="1" t="s">
        <v>4433</v>
      </c>
      <c r="B5325" s="1" t="s">
        <v>2558</v>
      </c>
      <c r="C5325" s="1">
        <v>0</v>
      </c>
      <c r="D5325" s="1">
        <v>54</v>
      </c>
      <c r="E5325" s="1">
        <v>11</v>
      </c>
      <c r="F5325" s="1">
        <v>3</v>
      </c>
      <c r="G5325" s="1" t="s">
        <v>10</v>
      </c>
      <c r="H5325" s="1" t="s">
        <v>11</v>
      </c>
    </row>
    <row r="5326" spans="1:8" x14ac:dyDescent="0.3">
      <c r="A5326" s="1" t="s">
        <v>4434</v>
      </c>
      <c r="B5326" s="1" t="s">
        <v>2317</v>
      </c>
      <c r="C5326" s="1">
        <v>0</v>
      </c>
      <c r="D5326" s="1">
        <v>2712</v>
      </c>
      <c r="E5326" s="1">
        <v>1220</v>
      </c>
      <c r="F5326" s="1">
        <v>5</v>
      </c>
      <c r="G5326" s="1" t="s">
        <v>10</v>
      </c>
      <c r="H5326" s="1" t="s">
        <v>73</v>
      </c>
    </row>
    <row r="5327" spans="1:8" x14ac:dyDescent="0.3">
      <c r="A5327" s="1" t="s">
        <v>4435</v>
      </c>
      <c r="B5327" s="1" t="s">
        <v>4436</v>
      </c>
      <c r="C5327" s="1">
        <v>0.1</v>
      </c>
      <c r="D5327" s="1">
        <v>204</v>
      </c>
      <c r="E5327" s="1">
        <v>48</v>
      </c>
      <c r="F5327" s="1">
        <v>9</v>
      </c>
      <c r="G5327" s="1" t="s">
        <v>14</v>
      </c>
      <c r="H5327" s="1" t="s">
        <v>116</v>
      </c>
    </row>
    <row r="5328" spans="1:8" x14ac:dyDescent="0.3">
      <c r="A5328" s="1" t="s">
        <v>4437</v>
      </c>
      <c r="B5328" s="1" t="s">
        <v>3651</v>
      </c>
      <c r="C5328" s="1">
        <v>0</v>
      </c>
      <c r="D5328" s="1">
        <v>39</v>
      </c>
      <c r="E5328" s="1">
        <v>7</v>
      </c>
      <c r="F5328" s="1">
        <v>1</v>
      </c>
      <c r="G5328" s="1" t="s">
        <v>57</v>
      </c>
      <c r="H5328" s="1" t="s">
        <v>96</v>
      </c>
    </row>
    <row r="5329" spans="1:8" x14ac:dyDescent="0.3">
      <c r="A5329" s="1" t="s">
        <v>4438</v>
      </c>
      <c r="B5329" s="1" t="s">
        <v>3124</v>
      </c>
      <c r="C5329" s="1">
        <v>0</v>
      </c>
      <c r="D5329" s="1">
        <v>382</v>
      </c>
      <c r="E5329" s="1">
        <v>92</v>
      </c>
      <c r="F5329" s="1">
        <v>2</v>
      </c>
      <c r="G5329" s="1" t="s">
        <v>57</v>
      </c>
      <c r="H5329" s="1" t="s">
        <v>79</v>
      </c>
    </row>
    <row r="5330" spans="1:8" x14ac:dyDescent="0.3">
      <c r="A5330" s="1" t="s">
        <v>4439</v>
      </c>
      <c r="B5330" s="1" t="s">
        <v>2751</v>
      </c>
      <c r="C5330" s="1">
        <v>0</v>
      </c>
      <c r="D5330" s="1">
        <v>303</v>
      </c>
      <c r="E5330" s="1">
        <v>33</v>
      </c>
      <c r="F5330" s="1">
        <v>6</v>
      </c>
      <c r="G5330" s="1" t="s">
        <v>10</v>
      </c>
      <c r="H5330" s="1" t="s">
        <v>48</v>
      </c>
    </row>
    <row r="5331" spans="1:8" x14ac:dyDescent="0.3">
      <c r="A5331" s="1" t="s">
        <v>4440</v>
      </c>
      <c r="B5331" s="1" t="s">
        <v>178</v>
      </c>
      <c r="C5331" s="1">
        <v>0.1</v>
      </c>
      <c r="D5331" s="1">
        <v>104</v>
      </c>
      <c r="E5331" s="1">
        <v>-5</v>
      </c>
      <c r="F5331" s="1">
        <v>7</v>
      </c>
      <c r="G5331" s="1" t="s">
        <v>10</v>
      </c>
      <c r="H5331" s="1" t="s">
        <v>22</v>
      </c>
    </row>
    <row r="5332" spans="1:8" x14ac:dyDescent="0.3">
      <c r="A5332" s="1" t="s">
        <v>4439</v>
      </c>
      <c r="B5332" s="1" t="s">
        <v>3583</v>
      </c>
      <c r="C5332" s="1">
        <v>0.15</v>
      </c>
      <c r="D5332" s="1">
        <v>612</v>
      </c>
      <c r="E5332" s="1">
        <v>187</v>
      </c>
      <c r="F5332" s="1">
        <v>2</v>
      </c>
      <c r="G5332" s="1" t="s">
        <v>57</v>
      </c>
      <c r="H5332" s="1" t="s">
        <v>79</v>
      </c>
    </row>
    <row r="5333" spans="1:8" x14ac:dyDescent="0.3">
      <c r="A5333" s="1" t="s">
        <v>4441</v>
      </c>
      <c r="B5333" s="1" t="s">
        <v>2607</v>
      </c>
      <c r="C5333" s="1">
        <v>0</v>
      </c>
      <c r="D5333" s="1">
        <v>534</v>
      </c>
      <c r="E5333" s="1">
        <v>5</v>
      </c>
      <c r="F5333" s="1">
        <v>2</v>
      </c>
      <c r="G5333" s="1" t="s">
        <v>57</v>
      </c>
      <c r="H5333" s="1" t="s">
        <v>58</v>
      </c>
    </row>
    <row r="5334" spans="1:8" x14ac:dyDescent="0.3">
      <c r="A5334" s="1" t="s">
        <v>4442</v>
      </c>
      <c r="B5334" s="1" t="s">
        <v>3237</v>
      </c>
      <c r="C5334" s="1">
        <v>0</v>
      </c>
      <c r="D5334" s="1">
        <v>435</v>
      </c>
      <c r="E5334" s="1">
        <v>104</v>
      </c>
      <c r="F5334" s="1">
        <v>3</v>
      </c>
      <c r="G5334" s="1" t="s">
        <v>14</v>
      </c>
      <c r="H5334" s="1" t="s">
        <v>15</v>
      </c>
    </row>
    <row r="5335" spans="1:8" x14ac:dyDescent="0.3">
      <c r="A5335" s="1" t="s">
        <v>4442</v>
      </c>
      <c r="B5335" s="1" t="s">
        <v>1229</v>
      </c>
      <c r="C5335" s="1">
        <v>0</v>
      </c>
      <c r="D5335" s="1">
        <v>110</v>
      </c>
      <c r="E5335" s="1">
        <v>38</v>
      </c>
      <c r="F5335" s="1">
        <v>2</v>
      </c>
      <c r="G5335" s="1" t="s">
        <v>10</v>
      </c>
      <c r="H5335" s="1" t="s">
        <v>18</v>
      </c>
    </row>
    <row r="5336" spans="1:8" x14ac:dyDescent="0.3">
      <c r="A5336" s="1" t="s">
        <v>4442</v>
      </c>
      <c r="B5336" s="1" t="s">
        <v>1281</v>
      </c>
      <c r="C5336" s="1">
        <v>0</v>
      </c>
      <c r="D5336" s="1">
        <v>112</v>
      </c>
      <c r="E5336" s="1">
        <v>0</v>
      </c>
      <c r="F5336" s="1">
        <v>5</v>
      </c>
      <c r="G5336" s="1" t="s">
        <v>10</v>
      </c>
      <c r="H5336" s="1" t="s">
        <v>18</v>
      </c>
    </row>
    <row r="5337" spans="1:8" x14ac:dyDescent="0.3">
      <c r="A5337" s="1" t="s">
        <v>4442</v>
      </c>
      <c r="B5337" s="1" t="s">
        <v>1835</v>
      </c>
      <c r="C5337" s="1">
        <v>0</v>
      </c>
      <c r="D5337" s="1">
        <v>78</v>
      </c>
      <c r="E5337" s="1">
        <v>31</v>
      </c>
      <c r="F5337" s="1">
        <v>4</v>
      </c>
      <c r="G5337" s="1" t="s">
        <v>10</v>
      </c>
      <c r="H5337" s="1" t="s">
        <v>29</v>
      </c>
    </row>
    <row r="5338" spans="1:8" x14ac:dyDescent="0.3">
      <c r="A5338" s="1" t="s">
        <v>4442</v>
      </c>
      <c r="B5338" s="1" t="s">
        <v>443</v>
      </c>
      <c r="C5338" s="1">
        <v>0</v>
      </c>
      <c r="D5338" s="1">
        <v>132</v>
      </c>
      <c r="E5338" s="1">
        <v>54</v>
      </c>
      <c r="F5338" s="1">
        <v>5</v>
      </c>
      <c r="G5338" s="1" t="s">
        <v>10</v>
      </c>
      <c r="H5338" s="1" t="s">
        <v>22</v>
      </c>
    </row>
    <row r="5339" spans="1:8" x14ac:dyDescent="0.3">
      <c r="A5339" s="1" t="s">
        <v>4443</v>
      </c>
      <c r="B5339" s="1" t="s">
        <v>315</v>
      </c>
      <c r="C5339" s="1">
        <v>0.15</v>
      </c>
      <c r="D5339" s="1">
        <v>1270</v>
      </c>
      <c r="E5339" s="1">
        <v>433</v>
      </c>
      <c r="F5339" s="1">
        <v>5</v>
      </c>
      <c r="G5339" s="1" t="s">
        <v>57</v>
      </c>
      <c r="H5339" s="1" t="s">
        <v>58</v>
      </c>
    </row>
    <row r="5340" spans="1:8" x14ac:dyDescent="0.3">
      <c r="A5340" s="1" t="s">
        <v>4444</v>
      </c>
      <c r="B5340" s="1" t="s">
        <v>88</v>
      </c>
      <c r="C5340" s="1">
        <v>0.1</v>
      </c>
      <c r="D5340" s="1">
        <v>95</v>
      </c>
      <c r="E5340" s="1">
        <v>42</v>
      </c>
      <c r="F5340" s="1">
        <v>4</v>
      </c>
      <c r="G5340" s="1" t="s">
        <v>10</v>
      </c>
      <c r="H5340" s="1" t="s">
        <v>22</v>
      </c>
    </row>
    <row r="5341" spans="1:8" x14ac:dyDescent="0.3">
      <c r="A5341" s="1" t="s">
        <v>4445</v>
      </c>
      <c r="B5341" s="1" t="s">
        <v>2003</v>
      </c>
      <c r="C5341" s="1">
        <v>0.1</v>
      </c>
      <c r="D5341" s="1">
        <v>574</v>
      </c>
      <c r="E5341" s="1">
        <v>-57</v>
      </c>
      <c r="F5341" s="1">
        <v>5</v>
      </c>
      <c r="G5341" s="1" t="s">
        <v>10</v>
      </c>
      <c r="H5341" s="1" t="s">
        <v>22</v>
      </c>
    </row>
    <row r="5342" spans="1:8" x14ac:dyDescent="0.3">
      <c r="A5342" s="1" t="s">
        <v>4445</v>
      </c>
      <c r="B5342" s="1" t="s">
        <v>101</v>
      </c>
      <c r="C5342" s="1">
        <v>0.1</v>
      </c>
      <c r="D5342" s="1">
        <v>719</v>
      </c>
      <c r="E5342" s="1">
        <v>64</v>
      </c>
      <c r="F5342" s="1">
        <v>6</v>
      </c>
      <c r="G5342" s="1" t="s">
        <v>10</v>
      </c>
      <c r="H5342" s="1" t="s">
        <v>22</v>
      </c>
    </row>
    <row r="5343" spans="1:8" x14ac:dyDescent="0.3">
      <c r="A5343" s="1" t="s">
        <v>4445</v>
      </c>
      <c r="B5343" s="1" t="s">
        <v>635</v>
      </c>
      <c r="C5343" s="1">
        <v>0.1</v>
      </c>
      <c r="D5343" s="1">
        <v>845</v>
      </c>
      <c r="E5343" s="1">
        <v>-9</v>
      </c>
      <c r="F5343" s="1">
        <v>7</v>
      </c>
      <c r="G5343" s="1" t="s">
        <v>10</v>
      </c>
      <c r="H5343" s="1" t="s">
        <v>22</v>
      </c>
    </row>
    <row r="5344" spans="1:8" x14ac:dyDescent="0.3">
      <c r="A5344" s="1" t="s">
        <v>4446</v>
      </c>
      <c r="B5344" s="1" t="s">
        <v>3331</v>
      </c>
      <c r="C5344" s="1">
        <v>0</v>
      </c>
      <c r="D5344" s="1">
        <v>175</v>
      </c>
      <c r="E5344" s="1">
        <v>10</v>
      </c>
      <c r="F5344" s="1">
        <v>3</v>
      </c>
      <c r="G5344" s="1" t="s">
        <v>14</v>
      </c>
      <c r="H5344" s="1" t="s">
        <v>116</v>
      </c>
    </row>
    <row r="5345" spans="1:8" x14ac:dyDescent="0.3">
      <c r="A5345" s="1" t="s">
        <v>4446</v>
      </c>
      <c r="B5345" s="1" t="s">
        <v>494</v>
      </c>
      <c r="C5345" s="1">
        <v>0</v>
      </c>
      <c r="D5345" s="1">
        <v>83</v>
      </c>
      <c r="E5345" s="1">
        <v>7</v>
      </c>
      <c r="F5345" s="1">
        <v>3</v>
      </c>
      <c r="G5345" s="1" t="s">
        <v>10</v>
      </c>
      <c r="H5345" s="1" t="s">
        <v>18</v>
      </c>
    </row>
    <row r="5346" spans="1:8" x14ac:dyDescent="0.3">
      <c r="A5346" s="1" t="s">
        <v>4446</v>
      </c>
      <c r="B5346" s="1" t="s">
        <v>244</v>
      </c>
      <c r="C5346" s="1">
        <v>0</v>
      </c>
      <c r="D5346" s="1">
        <v>343</v>
      </c>
      <c r="E5346" s="1">
        <v>154</v>
      </c>
      <c r="F5346" s="1">
        <v>7</v>
      </c>
      <c r="G5346" s="1" t="s">
        <v>10</v>
      </c>
      <c r="H5346" s="1" t="s">
        <v>22</v>
      </c>
    </row>
    <row r="5347" spans="1:8" x14ac:dyDescent="0.3">
      <c r="A5347" s="1" t="s">
        <v>4447</v>
      </c>
      <c r="B5347" s="1" t="s">
        <v>1028</v>
      </c>
      <c r="C5347" s="1">
        <v>0</v>
      </c>
      <c r="D5347" s="1">
        <v>105</v>
      </c>
      <c r="E5347" s="1">
        <v>20</v>
      </c>
      <c r="F5347" s="1">
        <v>2</v>
      </c>
      <c r="G5347" s="1" t="s">
        <v>10</v>
      </c>
      <c r="H5347" s="1" t="s">
        <v>18</v>
      </c>
    </row>
    <row r="5348" spans="1:8" x14ac:dyDescent="0.3">
      <c r="A5348" s="1" t="s">
        <v>4448</v>
      </c>
      <c r="B5348" s="1" t="s">
        <v>4449</v>
      </c>
      <c r="C5348" s="1">
        <v>0</v>
      </c>
      <c r="D5348" s="1">
        <v>36</v>
      </c>
      <c r="E5348" s="1">
        <v>5</v>
      </c>
      <c r="F5348" s="1">
        <v>1</v>
      </c>
      <c r="G5348" s="1" t="s">
        <v>10</v>
      </c>
      <c r="H5348" s="1" t="s">
        <v>91</v>
      </c>
    </row>
    <row r="5349" spans="1:8" x14ac:dyDescent="0.3">
      <c r="A5349" s="1" t="s">
        <v>4450</v>
      </c>
      <c r="B5349" s="1" t="s">
        <v>1529</v>
      </c>
      <c r="C5349" s="1">
        <v>0.4</v>
      </c>
      <c r="D5349" s="1">
        <v>283</v>
      </c>
      <c r="E5349" s="1">
        <v>42</v>
      </c>
      <c r="F5349" s="1">
        <v>4</v>
      </c>
      <c r="G5349" s="1" t="s">
        <v>57</v>
      </c>
      <c r="H5349" s="1" t="s">
        <v>58</v>
      </c>
    </row>
    <row r="5350" spans="1:8" x14ac:dyDescent="0.3">
      <c r="A5350" s="1" t="s">
        <v>4451</v>
      </c>
      <c r="B5350" s="1" t="s">
        <v>570</v>
      </c>
      <c r="C5350" s="1">
        <v>0</v>
      </c>
      <c r="D5350" s="1">
        <v>71</v>
      </c>
      <c r="E5350" s="1">
        <v>1</v>
      </c>
      <c r="F5350" s="1">
        <v>5</v>
      </c>
      <c r="G5350" s="1" t="s">
        <v>10</v>
      </c>
      <c r="H5350" s="1" t="s">
        <v>18</v>
      </c>
    </row>
    <row r="5351" spans="1:8" x14ac:dyDescent="0.3">
      <c r="A5351" s="1" t="s">
        <v>4452</v>
      </c>
      <c r="B5351" s="1" t="s">
        <v>2461</v>
      </c>
      <c r="C5351" s="1">
        <v>0.5</v>
      </c>
      <c r="D5351" s="1">
        <v>13</v>
      </c>
      <c r="E5351" s="1">
        <v>-7</v>
      </c>
      <c r="F5351" s="1">
        <v>1</v>
      </c>
      <c r="G5351" s="1" t="s">
        <v>10</v>
      </c>
      <c r="H5351" s="1" t="s">
        <v>11</v>
      </c>
    </row>
    <row r="5352" spans="1:8" x14ac:dyDescent="0.3">
      <c r="A5352" s="1" t="s">
        <v>4452</v>
      </c>
      <c r="B5352" s="1" t="s">
        <v>240</v>
      </c>
      <c r="C5352" s="1">
        <v>0.5</v>
      </c>
      <c r="D5352" s="1">
        <v>114</v>
      </c>
      <c r="E5352" s="1">
        <v>-21</v>
      </c>
      <c r="F5352" s="1">
        <v>4</v>
      </c>
      <c r="G5352" s="1" t="s">
        <v>10</v>
      </c>
      <c r="H5352" s="1" t="s">
        <v>22</v>
      </c>
    </row>
    <row r="5353" spans="1:8" x14ac:dyDescent="0.3">
      <c r="A5353" s="1" t="s">
        <v>4452</v>
      </c>
      <c r="B5353" s="1" t="s">
        <v>990</v>
      </c>
      <c r="C5353" s="1">
        <v>0.5</v>
      </c>
      <c r="D5353" s="1">
        <v>141</v>
      </c>
      <c r="E5353" s="1">
        <v>-113</v>
      </c>
      <c r="F5353" s="1">
        <v>2</v>
      </c>
      <c r="G5353" s="1" t="s">
        <v>57</v>
      </c>
      <c r="H5353" s="1" t="s">
        <v>70</v>
      </c>
    </row>
    <row r="5354" spans="1:8" x14ac:dyDescent="0.3">
      <c r="A5354" s="1" t="s">
        <v>4453</v>
      </c>
      <c r="B5354" s="1" t="s">
        <v>1657</v>
      </c>
      <c r="C5354" s="1">
        <v>0</v>
      </c>
      <c r="D5354" s="1">
        <v>11</v>
      </c>
      <c r="E5354" s="1">
        <v>3</v>
      </c>
      <c r="F5354" s="1">
        <v>1</v>
      </c>
      <c r="G5354" s="1" t="s">
        <v>10</v>
      </c>
      <c r="H5354" s="1" t="s">
        <v>48</v>
      </c>
    </row>
    <row r="5355" spans="1:8" x14ac:dyDescent="0.3">
      <c r="A5355" s="1" t="s">
        <v>4453</v>
      </c>
      <c r="B5355" s="1" t="s">
        <v>3958</v>
      </c>
      <c r="C5355" s="1">
        <v>0</v>
      </c>
      <c r="D5355" s="1">
        <v>27</v>
      </c>
      <c r="E5355" s="1">
        <v>6</v>
      </c>
      <c r="F5355" s="1">
        <v>2</v>
      </c>
      <c r="G5355" s="1" t="s">
        <v>10</v>
      </c>
      <c r="H5355" s="1" t="s">
        <v>11</v>
      </c>
    </row>
    <row r="5356" spans="1:8" x14ac:dyDescent="0.3">
      <c r="A5356" s="1" t="s">
        <v>4454</v>
      </c>
      <c r="B5356" s="1" t="s">
        <v>1147</v>
      </c>
      <c r="C5356" s="1">
        <v>0</v>
      </c>
      <c r="D5356" s="1">
        <v>1817</v>
      </c>
      <c r="E5356" s="1">
        <v>799</v>
      </c>
      <c r="F5356" s="1">
        <v>5</v>
      </c>
      <c r="G5356" s="1" t="s">
        <v>14</v>
      </c>
      <c r="H5356" s="1" t="s">
        <v>15</v>
      </c>
    </row>
    <row r="5357" spans="1:8" x14ac:dyDescent="0.3">
      <c r="A5357" s="1" t="s">
        <v>4454</v>
      </c>
      <c r="B5357" s="1" t="s">
        <v>1105</v>
      </c>
      <c r="C5357" s="1">
        <v>0</v>
      </c>
      <c r="D5357" s="1">
        <v>137</v>
      </c>
      <c r="E5357" s="1">
        <v>63</v>
      </c>
      <c r="F5357" s="1">
        <v>3</v>
      </c>
      <c r="G5357" s="1" t="s">
        <v>10</v>
      </c>
      <c r="H5357" s="1" t="s">
        <v>18</v>
      </c>
    </row>
    <row r="5358" spans="1:8" x14ac:dyDescent="0.3">
      <c r="A5358" s="1" t="s">
        <v>4454</v>
      </c>
      <c r="B5358" s="1" t="s">
        <v>296</v>
      </c>
      <c r="C5358" s="1">
        <v>0</v>
      </c>
      <c r="D5358" s="1">
        <v>125</v>
      </c>
      <c r="E5358" s="1">
        <v>15</v>
      </c>
      <c r="F5358" s="1">
        <v>3</v>
      </c>
      <c r="G5358" s="1" t="s">
        <v>10</v>
      </c>
      <c r="H5358" s="1" t="s">
        <v>77</v>
      </c>
    </row>
    <row r="5359" spans="1:8" x14ac:dyDescent="0.3">
      <c r="A5359" s="1" t="s">
        <v>4455</v>
      </c>
      <c r="B5359" s="1" t="s">
        <v>1435</v>
      </c>
      <c r="C5359" s="1">
        <v>0.1</v>
      </c>
      <c r="D5359" s="1">
        <v>486</v>
      </c>
      <c r="E5359" s="1">
        <v>-27</v>
      </c>
      <c r="F5359" s="1">
        <v>4</v>
      </c>
      <c r="G5359" s="1" t="s">
        <v>14</v>
      </c>
      <c r="H5359" s="1" t="s">
        <v>36</v>
      </c>
    </row>
    <row r="5360" spans="1:8" x14ac:dyDescent="0.3">
      <c r="A5360" s="1" t="s">
        <v>4456</v>
      </c>
      <c r="B5360" s="1" t="s">
        <v>250</v>
      </c>
      <c r="C5360" s="1">
        <v>0</v>
      </c>
      <c r="D5360" s="1">
        <v>423</v>
      </c>
      <c r="E5360" s="1">
        <v>173</v>
      </c>
      <c r="F5360" s="1">
        <v>3</v>
      </c>
      <c r="G5360" s="1" t="s">
        <v>14</v>
      </c>
      <c r="H5360" s="1" t="s">
        <v>36</v>
      </c>
    </row>
    <row r="5361" spans="1:8" x14ac:dyDescent="0.3">
      <c r="A5361" s="1" t="s">
        <v>4457</v>
      </c>
      <c r="B5361" s="1" t="s">
        <v>4458</v>
      </c>
      <c r="C5361" s="1">
        <v>0.6</v>
      </c>
      <c r="D5361" s="1">
        <v>1715</v>
      </c>
      <c r="E5361" s="1">
        <v>-1630</v>
      </c>
      <c r="F5361" s="1">
        <v>5</v>
      </c>
      <c r="G5361" s="1" t="s">
        <v>14</v>
      </c>
      <c r="H5361" s="1" t="s">
        <v>40</v>
      </c>
    </row>
    <row r="5362" spans="1:8" x14ac:dyDescent="0.3">
      <c r="A5362" s="1" t="s">
        <v>4459</v>
      </c>
      <c r="B5362" s="1" t="s">
        <v>4460</v>
      </c>
      <c r="C5362" s="1">
        <v>0.6</v>
      </c>
      <c r="D5362" s="1">
        <v>139</v>
      </c>
      <c r="E5362" s="1">
        <v>-191</v>
      </c>
      <c r="F5362" s="1">
        <v>2</v>
      </c>
      <c r="G5362" s="1" t="s">
        <v>14</v>
      </c>
      <c r="H5362" s="1" t="s">
        <v>36</v>
      </c>
    </row>
    <row r="5363" spans="1:8" x14ac:dyDescent="0.3">
      <c r="A5363" s="1" t="s">
        <v>4461</v>
      </c>
      <c r="B5363" s="1" t="s">
        <v>2378</v>
      </c>
      <c r="C5363" s="1">
        <v>0</v>
      </c>
      <c r="D5363" s="1">
        <v>249</v>
      </c>
      <c r="E5363" s="1">
        <v>12</v>
      </c>
      <c r="F5363" s="1">
        <v>4</v>
      </c>
      <c r="G5363" s="1" t="s">
        <v>10</v>
      </c>
      <c r="H5363" s="1" t="s">
        <v>22</v>
      </c>
    </row>
    <row r="5364" spans="1:8" x14ac:dyDescent="0.3">
      <c r="A5364" s="1" t="s">
        <v>4462</v>
      </c>
      <c r="B5364" s="1" t="s">
        <v>284</v>
      </c>
      <c r="C5364" s="1">
        <v>0.1</v>
      </c>
      <c r="D5364" s="1">
        <v>576</v>
      </c>
      <c r="E5364" s="1">
        <v>51</v>
      </c>
      <c r="F5364" s="1">
        <v>5</v>
      </c>
      <c r="G5364" s="1" t="s">
        <v>10</v>
      </c>
      <c r="H5364" s="1" t="s">
        <v>22</v>
      </c>
    </row>
    <row r="5365" spans="1:8" x14ac:dyDescent="0.3">
      <c r="A5365" s="1" t="s">
        <v>4459</v>
      </c>
      <c r="B5365" s="1" t="s">
        <v>1294</v>
      </c>
      <c r="C5365" s="1">
        <v>0.4</v>
      </c>
      <c r="D5365" s="1">
        <v>88</v>
      </c>
      <c r="E5365" s="1">
        <v>-10</v>
      </c>
      <c r="F5365" s="1">
        <v>3</v>
      </c>
      <c r="G5365" s="1" t="s">
        <v>10</v>
      </c>
      <c r="H5365" s="1" t="s">
        <v>22</v>
      </c>
    </row>
    <row r="5366" spans="1:8" x14ac:dyDescent="0.3">
      <c r="A5366" s="1" t="s">
        <v>4463</v>
      </c>
      <c r="B5366" s="1" t="s">
        <v>807</v>
      </c>
      <c r="C5366" s="1">
        <v>0.1</v>
      </c>
      <c r="D5366" s="1">
        <v>31</v>
      </c>
      <c r="E5366" s="1">
        <v>13</v>
      </c>
      <c r="F5366" s="1">
        <v>2</v>
      </c>
      <c r="G5366" s="1" t="s">
        <v>10</v>
      </c>
      <c r="H5366" s="1" t="s">
        <v>22</v>
      </c>
    </row>
    <row r="5367" spans="1:8" x14ac:dyDescent="0.3">
      <c r="A5367" s="1" t="s">
        <v>4463</v>
      </c>
      <c r="B5367" s="1" t="s">
        <v>4464</v>
      </c>
      <c r="C5367" s="1">
        <v>0</v>
      </c>
      <c r="D5367" s="1">
        <v>260</v>
      </c>
      <c r="E5367" s="1">
        <v>39</v>
      </c>
      <c r="F5367" s="1">
        <v>7</v>
      </c>
      <c r="G5367" s="1" t="s">
        <v>57</v>
      </c>
      <c r="H5367" s="1" t="s">
        <v>58</v>
      </c>
    </row>
    <row r="5368" spans="1:8" x14ac:dyDescent="0.3">
      <c r="A5368" s="1" t="s">
        <v>4465</v>
      </c>
      <c r="B5368" s="1" t="s">
        <v>519</v>
      </c>
      <c r="C5368" s="1">
        <v>0</v>
      </c>
      <c r="D5368" s="1">
        <v>132</v>
      </c>
      <c r="E5368" s="1">
        <v>48</v>
      </c>
      <c r="F5368" s="1">
        <v>3</v>
      </c>
      <c r="G5368" s="1" t="s">
        <v>14</v>
      </c>
      <c r="H5368" s="1" t="s">
        <v>116</v>
      </c>
    </row>
    <row r="5369" spans="1:8" x14ac:dyDescent="0.3">
      <c r="A5369" s="1" t="s">
        <v>4466</v>
      </c>
      <c r="B5369" s="1" t="s">
        <v>658</v>
      </c>
      <c r="C5369" s="1">
        <v>0.1</v>
      </c>
      <c r="D5369" s="1">
        <v>343</v>
      </c>
      <c r="E5369" s="1">
        <v>72</v>
      </c>
      <c r="F5369" s="1">
        <v>5</v>
      </c>
      <c r="G5369" s="1" t="s">
        <v>10</v>
      </c>
      <c r="H5369" s="1" t="s">
        <v>73</v>
      </c>
    </row>
    <row r="5370" spans="1:8" x14ac:dyDescent="0.3">
      <c r="A5370" s="1" t="s">
        <v>4466</v>
      </c>
      <c r="B5370" s="1" t="s">
        <v>513</v>
      </c>
      <c r="C5370" s="1">
        <v>0</v>
      </c>
      <c r="D5370" s="1">
        <v>155</v>
      </c>
      <c r="E5370" s="1">
        <v>54</v>
      </c>
      <c r="F5370" s="1">
        <v>6</v>
      </c>
      <c r="G5370" s="1" t="s">
        <v>10</v>
      </c>
      <c r="H5370" s="1" t="s">
        <v>18</v>
      </c>
    </row>
    <row r="5371" spans="1:8" x14ac:dyDescent="0.3">
      <c r="A5371" s="1" t="s">
        <v>4466</v>
      </c>
      <c r="B5371" s="1" t="s">
        <v>160</v>
      </c>
      <c r="C5371" s="1">
        <v>0</v>
      </c>
      <c r="D5371" s="1">
        <v>125</v>
      </c>
      <c r="E5371" s="1">
        <v>8</v>
      </c>
      <c r="F5371" s="1">
        <v>5</v>
      </c>
      <c r="G5371" s="1" t="s">
        <v>10</v>
      </c>
      <c r="H5371" s="1" t="s">
        <v>18</v>
      </c>
    </row>
    <row r="5372" spans="1:8" x14ac:dyDescent="0.3">
      <c r="A5372" s="1" t="s">
        <v>4467</v>
      </c>
      <c r="B5372" s="1" t="s">
        <v>4468</v>
      </c>
      <c r="C5372" s="1">
        <v>0</v>
      </c>
      <c r="D5372" s="1">
        <v>289</v>
      </c>
      <c r="E5372" s="1">
        <v>63</v>
      </c>
      <c r="F5372" s="1">
        <v>5</v>
      </c>
      <c r="G5372" s="1" t="s">
        <v>14</v>
      </c>
      <c r="H5372" s="1" t="s">
        <v>36</v>
      </c>
    </row>
    <row r="5373" spans="1:8" x14ac:dyDescent="0.3">
      <c r="A5373" s="1" t="s">
        <v>4469</v>
      </c>
      <c r="B5373" s="1" t="s">
        <v>391</v>
      </c>
      <c r="C5373" s="1">
        <v>0</v>
      </c>
      <c r="D5373" s="1">
        <v>68</v>
      </c>
      <c r="E5373" s="1">
        <v>24</v>
      </c>
      <c r="F5373" s="1">
        <v>4</v>
      </c>
      <c r="G5373" s="1" t="s">
        <v>10</v>
      </c>
      <c r="H5373" s="1" t="s">
        <v>91</v>
      </c>
    </row>
    <row r="5374" spans="1:8" x14ac:dyDescent="0.3">
      <c r="A5374" s="1" t="s">
        <v>4467</v>
      </c>
      <c r="B5374" s="1" t="s">
        <v>213</v>
      </c>
      <c r="C5374" s="1">
        <v>0</v>
      </c>
      <c r="D5374" s="1">
        <v>11</v>
      </c>
      <c r="E5374" s="1">
        <v>3</v>
      </c>
      <c r="F5374" s="1">
        <v>1</v>
      </c>
      <c r="G5374" s="1" t="s">
        <v>10</v>
      </c>
      <c r="H5374" s="1" t="s">
        <v>29</v>
      </c>
    </row>
    <row r="5375" spans="1:8" x14ac:dyDescent="0.3">
      <c r="A5375" s="1" t="s">
        <v>4469</v>
      </c>
      <c r="B5375" s="1" t="s">
        <v>3551</v>
      </c>
      <c r="C5375" s="1">
        <v>0</v>
      </c>
      <c r="D5375" s="1">
        <v>225</v>
      </c>
      <c r="E5375" s="1">
        <v>9</v>
      </c>
      <c r="F5375" s="1">
        <v>8</v>
      </c>
      <c r="G5375" s="1" t="s">
        <v>57</v>
      </c>
      <c r="H5375" s="1" t="s">
        <v>96</v>
      </c>
    </row>
    <row r="5376" spans="1:8" x14ac:dyDescent="0.3">
      <c r="A5376" s="1" t="s">
        <v>4470</v>
      </c>
      <c r="B5376" s="1" t="s">
        <v>1094</v>
      </c>
      <c r="C5376" s="1">
        <v>0</v>
      </c>
      <c r="D5376" s="1">
        <v>14</v>
      </c>
      <c r="E5376" s="1">
        <v>5</v>
      </c>
      <c r="F5376" s="1">
        <v>1</v>
      </c>
      <c r="G5376" s="1" t="s">
        <v>10</v>
      </c>
      <c r="H5376" s="1" t="s">
        <v>48</v>
      </c>
    </row>
    <row r="5377" spans="1:8" x14ac:dyDescent="0.3">
      <c r="A5377" s="1" t="s">
        <v>4471</v>
      </c>
      <c r="B5377" s="1" t="s">
        <v>549</v>
      </c>
      <c r="C5377" s="1">
        <v>0.1</v>
      </c>
      <c r="D5377" s="1">
        <v>159</v>
      </c>
      <c r="E5377" s="1">
        <v>0</v>
      </c>
      <c r="F5377" s="1">
        <v>1</v>
      </c>
      <c r="G5377" s="1" t="s">
        <v>14</v>
      </c>
      <c r="H5377" s="1" t="s">
        <v>36</v>
      </c>
    </row>
    <row r="5378" spans="1:8" x14ac:dyDescent="0.3">
      <c r="A5378" s="1" t="s">
        <v>4471</v>
      </c>
      <c r="B5378" s="1" t="s">
        <v>2220</v>
      </c>
      <c r="C5378" s="1">
        <v>0.1</v>
      </c>
      <c r="D5378" s="1">
        <v>83</v>
      </c>
      <c r="E5378" s="1">
        <v>-7</v>
      </c>
      <c r="F5378" s="1">
        <v>3</v>
      </c>
      <c r="G5378" s="1" t="s">
        <v>10</v>
      </c>
      <c r="H5378" s="1" t="s">
        <v>22</v>
      </c>
    </row>
    <row r="5379" spans="1:8" x14ac:dyDescent="0.3">
      <c r="A5379" s="1" t="s">
        <v>4471</v>
      </c>
      <c r="B5379" s="1" t="s">
        <v>862</v>
      </c>
      <c r="C5379" s="1">
        <v>0.1</v>
      </c>
      <c r="D5379" s="1">
        <v>56</v>
      </c>
      <c r="E5379" s="1">
        <v>13</v>
      </c>
      <c r="F5379" s="1">
        <v>1</v>
      </c>
      <c r="G5379" s="1" t="s">
        <v>10</v>
      </c>
      <c r="H5379" s="1" t="s">
        <v>22</v>
      </c>
    </row>
    <row r="5380" spans="1:8" x14ac:dyDescent="0.3">
      <c r="A5380" s="1" t="s">
        <v>4472</v>
      </c>
      <c r="B5380" s="1" t="s">
        <v>1464</v>
      </c>
      <c r="C5380" s="1">
        <v>0</v>
      </c>
      <c r="D5380" s="1">
        <v>132</v>
      </c>
      <c r="E5380" s="1">
        <v>54</v>
      </c>
      <c r="F5380" s="1">
        <v>5</v>
      </c>
      <c r="G5380" s="1" t="s">
        <v>10</v>
      </c>
      <c r="H5380" s="1" t="s">
        <v>18</v>
      </c>
    </row>
    <row r="5381" spans="1:8" x14ac:dyDescent="0.3">
      <c r="A5381" s="1" t="s">
        <v>4473</v>
      </c>
      <c r="B5381" s="1" t="s">
        <v>4474</v>
      </c>
      <c r="C5381" s="1">
        <v>0</v>
      </c>
      <c r="D5381" s="1">
        <v>83</v>
      </c>
      <c r="E5381" s="1">
        <v>22</v>
      </c>
      <c r="F5381" s="1">
        <v>2</v>
      </c>
      <c r="G5381" s="1" t="s">
        <v>10</v>
      </c>
      <c r="H5381" s="1" t="s">
        <v>77</v>
      </c>
    </row>
    <row r="5382" spans="1:8" x14ac:dyDescent="0.3">
      <c r="A5382" s="1" t="s">
        <v>4475</v>
      </c>
      <c r="B5382" s="1" t="s">
        <v>4476</v>
      </c>
      <c r="C5382" s="1">
        <v>0</v>
      </c>
      <c r="D5382" s="1">
        <v>59</v>
      </c>
      <c r="E5382" s="1">
        <v>25</v>
      </c>
      <c r="F5382" s="1">
        <v>2</v>
      </c>
      <c r="G5382" s="1" t="s">
        <v>10</v>
      </c>
      <c r="H5382" s="1" t="s">
        <v>11</v>
      </c>
    </row>
    <row r="5383" spans="1:8" x14ac:dyDescent="0.3">
      <c r="A5383" s="1" t="s">
        <v>4475</v>
      </c>
      <c r="B5383" s="1" t="s">
        <v>655</v>
      </c>
      <c r="C5383" s="1">
        <v>0.1</v>
      </c>
      <c r="D5383" s="1">
        <v>247</v>
      </c>
      <c r="E5383" s="1">
        <v>-27</v>
      </c>
      <c r="F5383" s="1">
        <v>2</v>
      </c>
      <c r="G5383" s="1" t="s">
        <v>10</v>
      </c>
      <c r="H5383" s="1" t="s">
        <v>22</v>
      </c>
    </row>
    <row r="5384" spans="1:8" x14ac:dyDescent="0.3">
      <c r="A5384" s="1" t="s">
        <v>4477</v>
      </c>
      <c r="B5384" s="1" t="s">
        <v>3553</v>
      </c>
      <c r="C5384" s="1">
        <v>0.5</v>
      </c>
      <c r="D5384" s="1">
        <v>15</v>
      </c>
      <c r="E5384" s="1">
        <v>-1</v>
      </c>
      <c r="F5384" s="1">
        <v>3</v>
      </c>
      <c r="G5384" s="1" t="s">
        <v>10</v>
      </c>
      <c r="H5384" s="1" t="s">
        <v>45</v>
      </c>
    </row>
    <row r="5385" spans="1:8" x14ac:dyDescent="0.3">
      <c r="A5385" s="1" t="s">
        <v>4477</v>
      </c>
      <c r="B5385" s="1" t="s">
        <v>805</v>
      </c>
      <c r="C5385" s="1">
        <v>0.5</v>
      </c>
      <c r="D5385" s="1">
        <v>81</v>
      </c>
      <c r="E5385" s="1">
        <v>-20</v>
      </c>
      <c r="F5385" s="1">
        <v>3</v>
      </c>
      <c r="G5385" s="1" t="s">
        <v>10</v>
      </c>
      <c r="H5385" s="1" t="s">
        <v>22</v>
      </c>
    </row>
    <row r="5386" spans="1:8" x14ac:dyDescent="0.3">
      <c r="A5386" s="1" t="s">
        <v>4473</v>
      </c>
      <c r="B5386" s="1" t="s">
        <v>1195</v>
      </c>
      <c r="C5386" s="1">
        <v>0.15</v>
      </c>
      <c r="D5386" s="1">
        <v>62</v>
      </c>
      <c r="E5386" s="1">
        <v>20</v>
      </c>
      <c r="F5386" s="1">
        <v>1</v>
      </c>
      <c r="G5386" s="1" t="s">
        <v>57</v>
      </c>
      <c r="H5386" s="1" t="s">
        <v>70</v>
      </c>
    </row>
    <row r="5387" spans="1:8" x14ac:dyDescent="0.3">
      <c r="A5387" s="1" t="s">
        <v>4475</v>
      </c>
      <c r="B5387" s="1" t="s">
        <v>1471</v>
      </c>
      <c r="C5387" s="1">
        <v>0.15</v>
      </c>
      <c r="D5387" s="1">
        <v>263</v>
      </c>
      <c r="E5387" s="1">
        <v>-28</v>
      </c>
      <c r="F5387" s="1">
        <v>2</v>
      </c>
      <c r="G5387" s="1" t="s">
        <v>57</v>
      </c>
      <c r="H5387" s="1" t="s">
        <v>70</v>
      </c>
    </row>
    <row r="5388" spans="1:8" x14ac:dyDescent="0.3">
      <c r="A5388" s="1" t="s">
        <v>4478</v>
      </c>
      <c r="B5388" s="1" t="s">
        <v>1733</v>
      </c>
      <c r="C5388" s="1">
        <v>0</v>
      </c>
      <c r="D5388" s="1">
        <v>555</v>
      </c>
      <c r="E5388" s="1">
        <v>11</v>
      </c>
      <c r="F5388" s="1">
        <v>11</v>
      </c>
      <c r="G5388" s="1" t="s">
        <v>14</v>
      </c>
      <c r="H5388" s="1" t="s">
        <v>116</v>
      </c>
    </row>
    <row r="5389" spans="1:8" x14ac:dyDescent="0.3">
      <c r="A5389" s="1" t="s">
        <v>4478</v>
      </c>
      <c r="B5389" s="1" t="s">
        <v>627</v>
      </c>
      <c r="C5389" s="1">
        <v>0</v>
      </c>
      <c r="D5389" s="1">
        <v>14</v>
      </c>
      <c r="E5389" s="1">
        <v>5</v>
      </c>
      <c r="F5389" s="1">
        <v>1</v>
      </c>
      <c r="G5389" s="1" t="s">
        <v>10</v>
      </c>
      <c r="H5389" s="1" t="s">
        <v>45</v>
      </c>
    </row>
    <row r="5390" spans="1:8" x14ac:dyDescent="0.3">
      <c r="A5390" s="1" t="s">
        <v>4479</v>
      </c>
      <c r="B5390" s="1" t="s">
        <v>2423</v>
      </c>
      <c r="C5390" s="1">
        <v>0</v>
      </c>
      <c r="D5390" s="1">
        <v>17</v>
      </c>
      <c r="E5390" s="1">
        <v>8</v>
      </c>
      <c r="F5390" s="1">
        <v>1</v>
      </c>
      <c r="G5390" s="1" t="s">
        <v>14</v>
      </c>
      <c r="H5390" s="1" t="s">
        <v>116</v>
      </c>
    </row>
    <row r="5391" spans="1:8" x14ac:dyDescent="0.3">
      <c r="A5391" s="1" t="s">
        <v>4480</v>
      </c>
      <c r="B5391" s="1" t="s">
        <v>1229</v>
      </c>
      <c r="C5391" s="1">
        <v>0</v>
      </c>
      <c r="D5391" s="1">
        <v>220</v>
      </c>
      <c r="E5391" s="1">
        <v>77</v>
      </c>
      <c r="F5391" s="1">
        <v>4</v>
      </c>
      <c r="G5391" s="1" t="s">
        <v>10</v>
      </c>
      <c r="H5391" s="1" t="s">
        <v>18</v>
      </c>
    </row>
    <row r="5392" spans="1:8" x14ac:dyDescent="0.3">
      <c r="A5392" s="1" t="s">
        <v>4480</v>
      </c>
      <c r="B5392" s="1" t="s">
        <v>2751</v>
      </c>
      <c r="C5392" s="1">
        <v>0</v>
      </c>
      <c r="D5392" s="1">
        <v>101</v>
      </c>
      <c r="E5392" s="1">
        <v>11</v>
      </c>
      <c r="F5392" s="1">
        <v>2</v>
      </c>
      <c r="G5392" s="1" t="s">
        <v>10</v>
      </c>
      <c r="H5392" s="1" t="s">
        <v>48</v>
      </c>
    </row>
    <row r="5393" spans="1:8" x14ac:dyDescent="0.3">
      <c r="A5393" s="1" t="s">
        <v>4480</v>
      </c>
      <c r="B5393" s="1" t="s">
        <v>147</v>
      </c>
      <c r="C5393" s="1">
        <v>0</v>
      </c>
      <c r="D5393" s="1">
        <v>485</v>
      </c>
      <c r="E5393" s="1">
        <v>199</v>
      </c>
      <c r="F5393" s="1">
        <v>11</v>
      </c>
      <c r="G5393" s="1" t="s">
        <v>57</v>
      </c>
      <c r="H5393" s="1" t="s">
        <v>96</v>
      </c>
    </row>
    <row r="5394" spans="1:8" x14ac:dyDescent="0.3">
      <c r="A5394" s="1" t="s">
        <v>4481</v>
      </c>
      <c r="B5394" s="1" t="s">
        <v>2412</v>
      </c>
      <c r="C5394" s="1">
        <v>0.5</v>
      </c>
      <c r="D5394" s="1">
        <v>39</v>
      </c>
      <c r="E5394" s="1">
        <v>-25</v>
      </c>
      <c r="F5394" s="1">
        <v>7</v>
      </c>
      <c r="G5394" s="1" t="s">
        <v>10</v>
      </c>
      <c r="H5394" s="1" t="s">
        <v>45</v>
      </c>
    </row>
    <row r="5395" spans="1:8" x14ac:dyDescent="0.3">
      <c r="A5395" s="1" t="s">
        <v>4481</v>
      </c>
      <c r="B5395" s="1" t="s">
        <v>1294</v>
      </c>
      <c r="C5395" s="1">
        <v>0.5</v>
      </c>
      <c r="D5395" s="1">
        <v>49</v>
      </c>
      <c r="E5395" s="1">
        <v>-17</v>
      </c>
      <c r="F5395" s="1">
        <v>2</v>
      </c>
      <c r="G5395" s="1" t="s">
        <v>10</v>
      </c>
      <c r="H5395" s="1" t="s">
        <v>22</v>
      </c>
    </row>
    <row r="5396" spans="1:8" x14ac:dyDescent="0.3">
      <c r="A5396" s="1" t="s">
        <v>4482</v>
      </c>
      <c r="B5396" s="1" t="s">
        <v>4483</v>
      </c>
      <c r="C5396" s="1">
        <v>0</v>
      </c>
      <c r="D5396" s="1">
        <v>38</v>
      </c>
      <c r="E5396" s="1">
        <v>14</v>
      </c>
      <c r="F5396" s="1">
        <v>2</v>
      </c>
      <c r="G5396" s="1" t="s">
        <v>14</v>
      </c>
      <c r="H5396" s="1" t="s">
        <v>116</v>
      </c>
    </row>
    <row r="5397" spans="1:8" x14ac:dyDescent="0.3">
      <c r="A5397" s="1" t="s">
        <v>4484</v>
      </c>
      <c r="B5397" s="1" t="s">
        <v>323</v>
      </c>
      <c r="C5397" s="1">
        <v>0</v>
      </c>
      <c r="D5397" s="1">
        <v>101</v>
      </c>
      <c r="E5397" s="1">
        <v>6</v>
      </c>
      <c r="F5397" s="1">
        <v>2</v>
      </c>
      <c r="G5397" s="1" t="s">
        <v>10</v>
      </c>
      <c r="H5397" s="1" t="s">
        <v>48</v>
      </c>
    </row>
    <row r="5398" spans="1:8" x14ac:dyDescent="0.3">
      <c r="A5398" s="1" t="s">
        <v>4484</v>
      </c>
      <c r="B5398" s="1" t="s">
        <v>746</v>
      </c>
      <c r="C5398" s="1">
        <v>0</v>
      </c>
      <c r="D5398" s="1">
        <v>394</v>
      </c>
      <c r="E5398" s="1">
        <v>157</v>
      </c>
      <c r="F5398" s="1">
        <v>8</v>
      </c>
      <c r="G5398" s="1" t="s">
        <v>10</v>
      </c>
      <c r="H5398" s="1" t="s">
        <v>48</v>
      </c>
    </row>
    <row r="5399" spans="1:8" x14ac:dyDescent="0.3">
      <c r="A5399" s="1" t="s">
        <v>4484</v>
      </c>
      <c r="B5399" s="1" t="s">
        <v>4100</v>
      </c>
      <c r="C5399" s="1">
        <v>0</v>
      </c>
      <c r="D5399" s="1">
        <v>25</v>
      </c>
      <c r="E5399" s="1">
        <v>10</v>
      </c>
      <c r="F5399" s="1">
        <v>3</v>
      </c>
      <c r="G5399" s="1" t="s">
        <v>10</v>
      </c>
      <c r="H5399" s="1" t="s">
        <v>29</v>
      </c>
    </row>
    <row r="5400" spans="1:8" x14ac:dyDescent="0.3">
      <c r="A5400" s="1" t="s">
        <v>4485</v>
      </c>
      <c r="B5400" s="1" t="s">
        <v>4163</v>
      </c>
      <c r="C5400" s="1">
        <v>0.5</v>
      </c>
      <c r="D5400" s="1">
        <v>510</v>
      </c>
      <c r="E5400" s="1">
        <v>-10</v>
      </c>
      <c r="F5400" s="1">
        <v>6</v>
      </c>
      <c r="G5400" s="1" t="s">
        <v>57</v>
      </c>
      <c r="H5400" s="1" t="s">
        <v>79</v>
      </c>
    </row>
    <row r="5401" spans="1:8" x14ac:dyDescent="0.3">
      <c r="A5401" s="1" t="s">
        <v>4486</v>
      </c>
      <c r="B5401" s="1" t="s">
        <v>1039</v>
      </c>
      <c r="C5401" s="1">
        <v>0</v>
      </c>
      <c r="D5401" s="1">
        <v>250</v>
      </c>
      <c r="E5401" s="1">
        <v>97</v>
      </c>
      <c r="F5401" s="1">
        <v>2</v>
      </c>
      <c r="G5401" s="1" t="s">
        <v>14</v>
      </c>
      <c r="H5401" s="1" t="s">
        <v>15</v>
      </c>
    </row>
    <row r="5402" spans="1:8" x14ac:dyDescent="0.3">
      <c r="A5402" s="1" t="s">
        <v>4486</v>
      </c>
      <c r="B5402" s="1" t="s">
        <v>1464</v>
      </c>
      <c r="C5402" s="1">
        <v>0</v>
      </c>
      <c r="D5402" s="1">
        <v>26</v>
      </c>
      <c r="E5402" s="1">
        <v>11</v>
      </c>
      <c r="F5402" s="1">
        <v>1</v>
      </c>
      <c r="G5402" s="1" t="s">
        <v>10</v>
      </c>
      <c r="H5402" s="1" t="s">
        <v>18</v>
      </c>
    </row>
    <row r="5403" spans="1:8" x14ac:dyDescent="0.3">
      <c r="A5403" s="1" t="s">
        <v>4486</v>
      </c>
      <c r="B5403" s="1" t="s">
        <v>590</v>
      </c>
      <c r="C5403" s="1">
        <v>0</v>
      </c>
      <c r="D5403" s="1">
        <v>169</v>
      </c>
      <c r="E5403" s="1">
        <v>42</v>
      </c>
      <c r="F5403" s="1">
        <v>3</v>
      </c>
      <c r="G5403" s="1" t="s">
        <v>10</v>
      </c>
      <c r="H5403" s="1" t="s">
        <v>22</v>
      </c>
    </row>
    <row r="5404" spans="1:8" x14ac:dyDescent="0.3">
      <c r="A5404" s="1" t="s">
        <v>4486</v>
      </c>
      <c r="B5404" s="1" t="s">
        <v>566</v>
      </c>
      <c r="C5404" s="1">
        <v>0</v>
      </c>
      <c r="D5404" s="1">
        <v>852</v>
      </c>
      <c r="E5404" s="1">
        <v>136</v>
      </c>
      <c r="F5404" s="1">
        <v>6</v>
      </c>
      <c r="G5404" s="1" t="s">
        <v>10</v>
      </c>
      <c r="H5404" s="1" t="s">
        <v>22</v>
      </c>
    </row>
    <row r="5405" spans="1:8" x14ac:dyDescent="0.3">
      <c r="A5405" s="1" t="s">
        <v>4487</v>
      </c>
      <c r="B5405" s="1" t="s">
        <v>2436</v>
      </c>
      <c r="C5405" s="1">
        <v>0</v>
      </c>
      <c r="D5405" s="1">
        <v>21</v>
      </c>
      <c r="E5405" s="1">
        <v>9</v>
      </c>
      <c r="F5405" s="1">
        <v>2</v>
      </c>
      <c r="G5405" s="1" t="s">
        <v>10</v>
      </c>
      <c r="H5405" s="1" t="s">
        <v>29</v>
      </c>
    </row>
    <row r="5406" spans="1:8" x14ac:dyDescent="0.3">
      <c r="A5406" s="1" t="s">
        <v>4488</v>
      </c>
      <c r="B5406" s="1" t="s">
        <v>93</v>
      </c>
      <c r="C5406" s="1">
        <v>0</v>
      </c>
      <c r="D5406" s="1">
        <v>64</v>
      </c>
      <c r="E5406" s="1">
        <v>32</v>
      </c>
      <c r="F5406" s="1">
        <v>2</v>
      </c>
      <c r="G5406" s="1" t="s">
        <v>10</v>
      </c>
      <c r="H5406" s="1" t="s">
        <v>18</v>
      </c>
    </row>
    <row r="5407" spans="1:8" x14ac:dyDescent="0.3">
      <c r="A5407" s="1" t="s">
        <v>4489</v>
      </c>
      <c r="B5407" s="1" t="s">
        <v>2592</v>
      </c>
      <c r="C5407" s="1">
        <v>0.35</v>
      </c>
      <c r="D5407" s="1">
        <v>1677</v>
      </c>
      <c r="E5407" s="1">
        <v>309</v>
      </c>
      <c r="F5407" s="1">
        <v>3</v>
      </c>
      <c r="G5407" s="1" t="s">
        <v>14</v>
      </c>
      <c r="H5407" s="1" t="s">
        <v>40</v>
      </c>
    </row>
    <row r="5408" spans="1:8" x14ac:dyDescent="0.3">
      <c r="A5408" s="1" t="s">
        <v>4489</v>
      </c>
      <c r="B5408" s="1" t="s">
        <v>3541</v>
      </c>
      <c r="C5408" s="1">
        <v>0</v>
      </c>
      <c r="D5408" s="1">
        <v>358</v>
      </c>
      <c r="E5408" s="1">
        <v>68</v>
      </c>
      <c r="F5408" s="1">
        <v>8</v>
      </c>
      <c r="G5408" s="1" t="s">
        <v>10</v>
      </c>
      <c r="H5408" s="1" t="s">
        <v>18</v>
      </c>
    </row>
    <row r="5409" spans="1:8" x14ac:dyDescent="0.3">
      <c r="A5409" s="1" t="s">
        <v>4489</v>
      </c>
      <c r="B5409" s="1" t="s">
        <v>4427</v>
      </c>
      <c r="C5409" s="1">
        <v>0</v>
      </c>
      <c r="D5409" s="1">
        <v>19</v>
      </c>
      <c r="E5409" s="1">
        <v>6</v>
      </c>
      <c r="F5409" s="1">
        <v>2</v>
      </c>
      <c r="G5409" s="1" t="s">
        <v>10</v>
      </c>
      <c r="H5409" s="1" t="s">
        <v>45</v>
      </c>
    </row>
    <row r="5410" spans="1:8" x14ac:dyDescent="0.3">
      <c r="A5410" s="1" t="s">
        <v>4490</v>
      </c>
      <c r="B5410" s="1" t="s">
        <v>3078</v>
      </c>
      <c r="C5410" s="1">
        <v>0.15</v>
      </c>
      <c r="D5410" s="1">
        <v>2764</v>
      </c>
      <c r="E5410" s="1">
        <v>-195</v>
      </c>
      <c r="F5410" s="1">
        <v>11</v>
      </c>
      <c r="G5410" s="1" t="s">
        <v>57</v>
      </c>
      <c r="H5410" s="1" t="s">
        <v>79</v>
      </c>
    </row>
    <row r="5411" spans="1:8" x14ac:dyDescent="0.3">
      <c r="A5411" s="1" t="s">
        <v>4490</v>
      </c>
      <c r="B5411" s="1" t="s">
        <v>3060</v>
      </c>
      <c r="C5411" s="1">
        <v>0.15</v>
      </c>
      <c r="D5411" s="1">
        <v>304</v>
      </c>
      <c r="E5411" s="1">
        <v>72</v>
      </c>
      <c r="F5411" s="1">
        <v>3</v>
      </c>
      <c r="G5411" s="1" t="s">
        <v>57</v>
      </c>
      <c r="H5411" s="1" t="s">
        <v>58</v>
      </c>
    </row>
    <row r="5412" spans="1:8" x14ac:dyDescent="0.3">
      <c r="A5412" s="1" t="s">
        <v>4490</v>
      </c>
      <c r="B5412" s="1" t="s">
        <v>4082</v>
      </c>
      <c r="C5412" s="1">
        <v>0.15</v>
      </c>
      <c r="D5412" s="1">
        <v>2195</v>
      </c>
      <c r="E5412" s="1">
        <v>207</v>
      </c>
      <c r="F5412" s="1">
        <v>4</v>
      </c>
      <c r="G5412" s="1" t="s">
        <v>57</v>
      </c>
      <c r="H5412" s="1" t="s">
        <v>70</v>
      </c>
    </row>
    <row r="5413" spans="1:8" x14ac:dyDescent="0.3">
      <c r="A5413" s="1" t="s">
        <v>4491</v>
      </c>
      <c r="B5413" s="1" t="s">
        <v>4492</v>
      </c>
      <c r="C5413" s="1">
        <v>0</v>
      </c>
      <c r="D5413" s="1">
        <v>85</v>
      </c>
      <c r="E5413" s="1">
        <v>38</v>
      </c>
      <c r="F5413" s="1">
        <v>3</v>
      </c>
      <c r="G5413" s="1" t="s">
        <v>57</v>
      </c>
      <c r="H5413" s="1" t="s">
        <v>96</v>
      </c>
    </row>
    <row r="5414" spans="1:8" x14ac:dyDescent="0.3">
      <c r="A5414" s="1" t="s">
        <v>4493</v>
      </c>
      <c r="B5414" s="1" t="s">
        <v>517</v>
      </c>
      <c r="C5414" s="1">
        <v>0.1</v>
      </c>
      <c r="D5414" s="1">
        <v>366</v>
      </c>
      <c r="E5414" s="1">
        <v>85</v>
      </c>
      <c r="F5414" s="1">
        <v>2</v>
      </c>
      <c r="G5414" s="1" t="s">
        <v>10</v>
      </c>
      <c r="H5414" s="1" t="s">
        <v>22</v>
      </c>
    </row>
    <row r="5415" spans="1:8" x14ac:dyDescent="0.3">
      <c r="A5415" s="1" t="s">
        <v>4494</v>
      </c>
      <c r="B5415" s="1" t="s">
        <v>291</v>
      </c>
      <c r="C5415" s="1">
        <v>0</v>
      </c>
      <c r="D5415" s="1">
        <v>24</v>
      </c>
      <c r="E5415" s="1">
        <v>10</v>
      </c>
      <c r="F5415" s="1">
        <v>2</v>
      </c>
      <c r="G5415" s="1" t="s">
        <v>10</v>
      </c>
      <c r="H5415" s="1" t="s">
        <v>18</v>
      </c>
    </row>
    <row r="5416" spans="1:8" x14ac:dyDescent="0.3">
      <c r="A5416" s="1" t="s">
        <v>4494</v>
      </c>
      <c r="B5416" s="1" t="s">
        <v>1513</v>
      </c>
      <c r="C5416" s="1">
        <v>0.4</v>
      </c>
      <c r="D5416" s="1">
        <v>75</v>
      </c>
      <c r="E5416" s="1">
        <v>-40</v>
      </c>
      <c r="F5416" s="1">
        <v>2</v>
      </c>
      <c r="G5416" s="1" t="s">
        <v>10</v>
      </c>
      <c r="H5416" s="1" t="s">
        <v>22</v>
      </c>
    </row>
    <row r="5417" spans="1:8" x14ac:dyDescent="0.3">
      <c r="A5417" s="1" t="s">
        <v>4495</v>
      </c>
      <c r="B5417" s="1" t="s">
        <v>2298</v>
      </c>
      <c r="C5417" s="1">
        <v>0.15</v>
      </c>
      <c r="D5417" s="1">
        <v>265</v>
      </c>
      <c r="E5417" s="1">
        <v>16</v>
      </c>
      <c r="F5417" s="1">
        <v>1</v>
      </c>
      <c r="G5417" s="1" t="s">
        <v>57</v>
      </c>
      <c r="H5417" s="1" t="s">
        <v>58</v>
      </c>
    </row>
    <row r="5418" spans="1:8" x14ac:dyDescent="0.3">
      <c r="A5418" s="1" t="s">
        <v>4494</v>
      </c>
      <c r="B5418" s="1" t="s">
        <v>702</v>
      </c>
      <c r="C5418" s="1">
        <v>0</v>
      </c>
      <c r="D5418" s="1">
        <v>739</v>
      </c>
      <c r="E5418" s="1">
        <v>281</v>
      </c>
      <c r="F5418" s="1">
        <v>3</v>
      </c>
      <c r="G5418" s="1" t="s">
        <v>57</v>
      </c>
      <c r="H5418" s="1" t="s">
        <v>96</v>
      </c>
    </row>
    <row r="5419" spans="1:8" x14ac:dyDescent="0.3">
      <c r="A5419" s="1" t="s">
        <v>4496</v>
      </c>
      <c r="B5419" s="1" t="s">
        <v>1891</v>
      </c>
      <c r="C5419" s="1">
        <v>0.6</v>
      </c>
      <c r="D5419" s="1">
        <v>41</v>
      </c>
      <c r="E5419" s="1">
        <v>-29</v>
      </c>
      <c r="F5419" s="1">
        <v>2</v>
      </c>
      <c r="G5419" s="1" t="s">
        <v>14</v>
      </c>
      <c r="H5419" s="1" t="s">
        <v>36</v>
      </c>
    </row>
    <row r="5420" spans="1:8" x14ac:dyDescent="0.3">
      <c r="A5420" s="1" t="s">
        <v>4497</v>
      </c>
      <c r="B5420" s="1" t="s">
        <v>132</v>
      </c>
      <c r="C5420" s="1">
        <v>0</v>
      </c>
      <c r="D5420" s="1">
        <v>12</v>
      </c>
      <c r="E5420" s="1">
        <v>4</v>
      </c>
      <c r="F5420" s="1">
        <v>2</v>
      </c>
      <c r="G5420" s="1" t="s">
        <v>10</v>
      </c>
      <c r="H5420" s="1" t="s">
        <v>48</v>
      </c>
    </row>
    <row r="5421" spans="1:8" x14ac:dyDescent="0.3">
      <c r="A5421" s="1" t="s">
        <v>4498</v>
      </c>
      <c r="B5421" s="1" t="s">
        <v>2488</v>
      </c>
      <c r="C5421" s="1">
        <v>0.1</v>
      </c>
      <c r="D5421" s="1">
        <v>146</v>
      </c>
      <c r="E5421" s="1">
        <v>18</v>
      </c>
      <c r="F5421" s="1">
        <v>7</v>
      </c>
      <c r="G5421" s="1" t="s">
        <v>10</v>
      </c>
      <c r="H5421" s="1" t="s">
        <v>22</v>
      </c>
    </row>
    <row r="5422" spans="1:8" x14ac:dyDescent="0.3">
      <c r="A5422" s="1" t="s">
        <v>4499</v>
      </c>
      <c r="B5422" s="1" t="s">
        <v>2981</v>
      </c>
      <c r="C5422" s="1">
        <v>0.6</v>
      </c>
      <c r="D5422" s="1">
        <v>74</v>
      </c>
      <c r="E5422" s="1">
        <v>-63</v>
      </c>
      <c r="F5422" s="1">
        <v>4</v>
      </c>
      <c r="G5422" s="1" t="s">
        <v>14</v>
      </c>
      <c r="H5422" s="1" t="s">
        <v>36</v>
      </c>
    </row>
    <row r="5423" spans="1:8" x14ac:dyDescent="0.3">
      <c r="A5423" s="1" t="s">
        <v>4499</v>
      </c>
      <c r="B5423" s="1" t="s">
        <v>1094</v>
      </c>
      <c r="C5423" s="1">
        <v>0</v>
      </c>
      <c r="D5423" s="1">
        <v>42</v>
      </c>
      <c r="E5423" s="1">
        <v>15</v>
      </c>
      <c r="F5423" s="1">
        <v>3</v>
      </c>
      <c r="G5423" s="1" t="s">
        <v>10</v>
      </c>
      <c r="H5423" s="1" t="s">
        <v>48</v>
      </c>
    </row>
    <row r="5424" spans="1:8" x14ac:dyDescent="0.3">
      <c r="A5424" s="1" t="s">
        <v>4499</v>
      </c>
      <c r="B5424" s="1" t="s">
        <v>2151</v>
      </c>
      <c r="C5424" s="1">
        <v>0</v>
      </c>
      <c r="D5424" s="1">
        <v>67</v>
      </c>
      <c r="E5424" s="1">
        <v>16</v>
      </c>
      <c r="F5424" s="1">
        <v>5</v>
      </c>
      <c r="G5424" s="1" t="s">
        <v>10</v>
      </c>
      <c r="H5424" s="1" t="s">
        <v>29</v>
      </c>
    </row>
    <row r="5425" spans="1:8" x14ac:dyDescent="0.3">
      <c r="A5425" s="1" t="s">
        <v>4499</v>
      </c>
      <c r="B5425" s="1" t="s">
        <v>43</v>
      </c>
      <c r="C5425" s="1">
        <v>0.4</v>
      </c>
      <c r="D5425" s="1">
        <v>58</v>
      </c>
      <c r="E5425" s="1">
        <v>-8</v>
      </c>
      <c r="F5425" s="1">
        <v>2</v>
      </c>
      <c r="G5425" s="1" t="s">
        <v>10</v>
      </c>
      <c r="H5425" s="1" t="s">
        <v>22</v>
      </c>
    </row>
    <row r="5426" spans="1:8" x14ac:dyDescent="0.3">
      <c r="A5426" s="1" t="s">
        <v>4499</v>
      </c>
      <c r="B5426" s="1" t="s">
        <v>554</v>
      </c>
      <c r="C5426" s="1">
        <v>0</v>
      </c>
      <c r="D5426" s="1">
        <v>69</v>
      </c>
      <c r="E5426" s="1">
        <v>0</v>
      </c>
      <c r="F5426" s="1">
        <v>2</v>
      </c>
      <c r="G5426" s="1" t="s">
        <v>10</v>
      </c>
      <c r="H5426" s="1" t="s">
        <v>77</v>
      </c>
    </row>
    <row r="5427" spans="1:8" x14ac:dyDescent="0.3">
      <c r="A5427" s="1" t="s">
        <v>4500</v>
      </c>
      <c r="B5427" s="1" t="s">
        <v>1535</v>
      </c>
      <c r="C5427" s="1">
        <v>0</v>
      </c>
      <c r="D5427" s="1">
        <v>46</v>
      </c>
      <c r="E5427" s="1">
        <v>8</v>
      </c>
      <c r="F5427" s="1">
        <v>3</v>
      </c>
      <c r="G5427" s="1" t="s">
        <v>10</v>
      </c>
      <c r="H5427" s="1" t="s">
        <v>18</v>
      </c>
    </row>
    <row r="5428" spans="1:8" x14ac:dyDescent="0.3">
      <c r="A5428" s="1" t="s">
        <v>4500</v>
      </c>
      <c r="B5428" s="1" t="s">
        <v>1554</v>
      </c>
      <c r="C5428" s="1">
        <v>0</v>
      </c>
      <c r="D5428" s="1">
        <v>92</v>
      </c>
      <c r="E5428" s="1">
        <v>5</v>
      </c>
      <c r="F5428" s="1">
        <v>6</v>
      </c>
      <c r="G5428" s="1" t="s">
        <v>10</v>
      </c>
      <c r="H5428" s="1" t="s">
        <v>48</v>
      </c>
    </row>
    <row r="5429" spans="1:8" x14ac:dyDescent="0.3">
      <c r="A5429" s="1" t="s">
        <v>4501</v>
      </c>
      <c r="B5429" s="1" t="s">
        <v>1735</v>
      </c>
      <c r="C5429" s="1">
        <v>0</v>
      </c>
      <c r="D5429" s="1">
        <v>596</v>
      </c>
      <c r="E5429" s="1">
        <v>101</v>
      </c>
      <c r="F5429" s="1">
        <v>8</v>
      </c>
      <c r="G5429" s="1" t="s">
        <v>57</v>
      </c>
      <c r="H5429" s="1" t="s">
        <v>70</v>
      </c>
    </row>
    <row r="5430" spans="1:8" x14ac:dyDescent="0.3">
      <c r="A5430" s="1" t="s">
        <v>4502</v>
      </c>
      <c r="B5430" s="1" t="s">
        <v>403</v>
      </c>
      <c r="C5430" s="1">
        <v>0</v>
      </c>
      <c r="D5430" s="1">
        <v>143</v>
      </c>
      <c r="E5430" s="1">
        <v>11</v>
      </c>
      <c r="F5430" s="1">
        <v>8</v>
      </c>
      <c r="G5430" s="1" t="s">
        <v>10</v>
      </c>
      <c r="H5430" s="1" t="s">
        <v>18</v>
      </c>
    </row>
    <row r="5431" spans="1:8" x14ac:dyDescent="0.3">
      <c r="A5431" s="1" t="s">
        <v>4502</v>
      </c>
      <c r="B5431" s="1" t="s">
        <v>965</v>
      </c>
      <c r="C5431" s="1">
        <v>0</v>
      </c>
      <c r="D5431" s="1">
        <v>118</v>
      </c>
      <c r="E5431" s="1">
        <v>13</v>
      </c>
      <c r="F5431" s="1">
        <v>2</v>
      </c>
      <c r="G5431" s="1" t="s">
        <v>57</v>
      </c>
      <c r="H5431" s="1" t="s">
        <v>96</v>
      </c>
    </row>
    <row r="5432" spans="1:8" x14ac:dyDescent="0.3">
      <c r="A5432" s="1" t="s">
        <v>4503</v>
      </c>
      <c r="B5432" s="1" t="s">
        <v>786</v>
      </c>
      <c r="C5432" s="1">
        <v>0</v>
      </c>
      <c r="D5432" s="1">
        <v>56</v>
      </c>
      <c r="E5432" s="1">
        <v>27</v>
      </c>
      <c r="F5432" s="1">
        <v>8</v>
      </c>
      <c r="G5432" s="1" t="s">
        <v>10</v>
      </c>
      <c r="H5432" s="1" t="s">
        <v>48</v>
      </c>
    </row>
    <row r="5433" spans="1:8" x14ac:dyDescent="0.3">
      <c r="A5433" s="1" t="s">
        <v>4503</v>
      </c>
      <c r="B5433" s="1" t="s">
        <v>2396</v>
      </c>
      <c r="C5433" s="1">
        <v>0</v>
      </c>
      <c r="D5433" s="1">
        <v>119</v>
      </c>
      <c r="E5433" s="1">
        <v>45</v>
      </c>
      <c r="F5433" s="1">
        <v>3</v>
      </c>
      <c r="G5433" s="1" t="s">
        <v>10</v>
      </c>
      <c r="H5433" s="1" t="s">
        <v>91</v>
      </c>
    </row>
    <row r="5434" spans="1:8" x14ac:dyDescent="0.3">
      <c r="A5434" s="1" t="s">
        <v>4503</v>
      </c>
      <c r="B5434" s="1" t="s">
        <v>4504</v>
      </c>
      <c r="C5434" s="1">
        <v>0</v>
      </c>
      <c r="D5434" s="1">
        <v>781</v>
      </c>
      <c r="E5434" s="1">
        <v>141</v>
      </c>
      <c r="F5434" s="1">
        <v>3</v>
      </c>
      <c r="G5434" s="1" t="s">
        <v>57</v>
      </c>
      <c r="H5434" s="1" t="s">
        <v>79</v>
      </c>
    </row>
    <row r="5435" spans="1:8" x14ac:dyDescent="0.3">
      <c r="A5435" s="1" t="s">
        <v>4505</v>
      </c>
      <c r="B5435" s="1" t="s">
        <v>1423</v>
      </c>
      <c r="C5435" s="1">
        <v>0</v>
      </c>
      <c r="D5435" s="1">
        <v>912</v>
      </c>
      <c r="E5435" s="1">
        <v>55</v>
      </c>
      <c r="F5435" s="1">
        <v>6</v>
      </c>
      <c r="G5435" s="1" t="s">
        <v>57</v>
      </c>
      <c r="H5435" s="1" t="s">
        <v>70</v>
      </c>
    </row>
    <row r="5436" spans="1:8" x14ac:dyDescent="0.3">
      <c r="A5436" s="1" t="s">
        <v>4506</v>
      </c>
      <c r="B5436" s="1" t="s">
        <v>947</v>
      </c>
      <c r="C5436" s="1">
        <v>0</v>
      </c>
      <c r="D5436" s="1">
        <v>30</v>
      </c>
      <c r="E5436" s="1">
        <v>0</v>
      </c>
      <c r="F5436" s="1">
        <v>1</v>
      </c>
      <c r="G5436" s="1" t="s">
        <v>10</v>
      </c>
      <c r="H5436" s="1" t="s">
        <v>18</v>
      </c>
    </row>
    <row r="5437" spans="1:8" x14ac:dyDescent="0.3">
      <c r="A5437" s="1" t="s">
        <v>4506</v>
      </c>
      <c r="B5437" s="1" t="s">
        <v>1971</v>
      </c>
      <c r="C5437" s="1">
        <v>0</v>
      </c>
      <c r="D5437" s="1">
        <v>14</v>
      </c>
      <c r="E5437" s="1">
        <v>5</v>
      </c>
      <c r="F5437" s="1">
        <v>2</v>
      </c>
      <c r="G5437" s="1" t="s">
        <v>10</v>
      </c>
      <c r="H5437" s="1" t="s">
        <v>45</v>
      </c>
    </row>
    <row r="5438" spans="1:8" x14ac:dyDescent="0.3">
      <c r="A5438" s="1" t="s">
        <v>4506</v>
      </c>
      <c r="B5438" s="1" t="s">
        <v>834</v>
      </c>
      <c r="C5438" s="1">
        <v>0.15</v>
      </c>
      <c r="D5438" s="1">
        <v>677</v>
      </c>
      <c r="E5438" s="1">
        <v>-112</v>
      </c>
      <c r="F5438" s="1">
        <v>3</v>
      </c>
      <c r="G5438" s="1" t="s">
        <v>57</v>
      </c>
      <c r="H5438" s="1" t="s">
        <v>58</v>
      </c>
    </row>
    <row r="5439" spans="1:8" x14ac:dyDescent="0.3">
      <c r="A5439" s="1" t="s">
        <v>4507</v>
      </c>
      <c r="B5439" s="1" t="s">
        <v>486</v>
      </c>
      <c r="C5439" s="1">
        <v>0.15</v>
      </c>
      <c r="D5439" s="1">
        <v>332</v>
      </c>
      <c r="E5439" s="1">
        <v>-43</v>
      </c>
      <c r="F5439" s="1">
        <v>6</v>
      </c>
      <c r="G5439" s="1" t="s">
        <v>57</v>
      </c>
      <c r="H5439" s="1" t="s">
        <v>70</v>
      </c>
    </row>
    <row r="5440" spans="1:8" x14ac:dyDescent="0.3">
      <c r="A5440" s="1" t="s">
        <v>4508</v>
      </c>
      <c r="B5440" s="1" t="s">
        <v>759</v>
      </c>
      <c r="C5440" s="1">
        <v>0</v>
      </c>
      <c r="D5440" s="1">
        <v>152</v>
      </c>
      <c r="E5440" s="1">
        <v>49</v>
      </c>
      <c r="F5440" s="1">
        <v>3</v>
      </c>
      <c r="G5440" s="1" t="s">
        <v>10</v>
      </c>
      <c r="H5440" s="1" t="s">
        <v>18</v>
      </c>
    </row>
    <row r="5441" spans="1:8" x14ac:dyDescent="0.3">
      <c r="A5441" s="1" t="s">
        <v>4508</v>
      </c>
      <c r="B5441" s="1" t="s">
        <v>47</v>
      </c>
      <c r="C5441" s="1">
        <v>0</v>
      </c>
      <c r="D5441" s="1">
        <v>51</v>
      </c>
      <c r="E5441" s="1">
        <v>16</v>
      </c>
      <c r="F5441" s="1">
        <v>7</v>
      </c>
      <c r="G5441" s="1" t="s">
        <v>10</v>
      </c>
      <c r="H5441" s="1" t="s">
        <v>48</v>
      </c>
    </row>
    <row r="5442" spans="1:8" x14ac:dyDescent="0.3">
      <c r="A5442" s="1" t="s">
        <v>4509</v>
      </c>
      <c r="B5442" s="1" t="s">
        <v>386</v>
      </c>
      <c r="C5442" s="1">
        <v>0.4</v>
      </c>
      <c r="D5442" s="1">
        <v>138</v>
      </c>
      <c r="E5442" s="1">
        <v>23</v>
      </c>
      <c r="F5442" s="1">
        <v>4</v>
      </c>
      <c r="G5442" s="1" t="s">
        <v>10</v>
      </c>
      <c r="H5442" s="1" t="s">
        <v>22</v>
      </c>
    </row>
    <row r="5443" spans="1:8" x14ac:dyDescent="0.3">
      <c r="A5443" s="1" t="s">
        <v>4509</v>
      </c>
      <c r="B5443" s="1" t="s">
        <v>1658</v>
      </c>
      <c r="C5443" s="1">
        <v>0</v>
      </c>
      <c r="D5443" s="1">
        <v>43</v>
      </c>
      <c r="E5443" s="1">
        <v>20</v>
      </c>
      <c r="F5443" s="1">
        <v>1</v>
      </c>
      <c r="G5443" s="1" t="s">
        <v>10</v>
      </c>
      <c r="H5443" s="1" t="s">
        <v>77</v>
      </c>
    </row>
    <row r="5444" spans="1:8" x14ac:dyDescent="0.3">
      <c r="A5444" s="1" t="s">
        <v>4510</v>
      </c>
      <c r="B5444" s="1" t="s">
        <v>3892</v>
      </c>
      <c r="C5444" s="1">
        <v>0</v>
      </c>
      <c r="D5444" s="1">
        <v>9</v>
      </c>
      <c r="E5444" s="1">
        <v>4</v>
      </c>
      <c r="F5444" s="1">
        <v>1</v>
      </c>
      <c r="G5444" s="1" t="s">
        <v>10</v>
      </c>
      <c r="H5444" s="1" t="s">
        <v>45</v>
      </c>
    </row>
    <row r="5445" spans="1:8" x14ac:dyDescent="0.3">
      <c r="A5445" s="1" t="s">
        <v>4511</v>
      </c>
      <c r="B5445" s="1" t="s">
        <v>4512</v>
      </c>
      <c r="C5445" s="1">
        <v>0</v>
      </c>
      <c r="D5445" s="1">
        <v>249</v>
      </c>
      <c r="E5445" s="1">
        <v>17</v>
      </c>
      <c r="F5445" s="1">
        <v>5</v>
      </c>
      <c r="G5445" s="1" t="s">
        <v>10</v>
      </c>
      <c r="H5445" s="1" t="s">
        <v>11</v>
      </c>
    </row>
    <row r="5446" spans="1:8" x14ac:dyDescent="0.3">
      <c r="A5446" s="1" t="s">
        <v>4513</v>
      </c>
      <c r="B5446" s="1" t="s">
        <v>661</v>
      </c>
      <c r="C5446" s="1">
        <v>0</v>
      </c>
      <c r="D5446" s="1">
        <v>25</v>
      </c>
      <c r="E5446" s="1">
        <v>11</v>
      </c>
      <c r="F5446" s="1">
        <v>2</v>
      </c>
      <c r="G5446" s="1" t="s">
        <v>10</v>
      </c>
      <c r="H5446" s="1" t="s">
        <v>48</v>
      </c>
    </row>
    <row r="5447" spans="1:8" x14ac:dyDescent="0.3">
      <c r="A5447" s="1" t="s">
        <v>4513</v>
      </c>
      <c r="B5447" s="1" t="s">
        <v>651</v>
      </c>
      <c r="C5447" s="1">
        <v>0</v>
      </c>
      <c r="D5447" s="1">
        <v>52</v>
      </c>
      <c r="E5447" s="1">
        <v>4</v>
      </c>
      <c r="F5447" s="1">
        <v>4</v>
      </c>
      <c r="G5447" s="1" t="s">
        <v>10</v>
      </c>
      <c r="H5447" s="1" t="s">
        <v>48</v>
      </c>
    </row>
    <row r="5448" spans="1:8" x14ac:dyDescent="0.3">
      <c r="A5448" s="1" t="s">
        <v>4513</v>
      </c>
      <c r="B5448" s="1" t="s">
        <v>4363</v>
      </c>
      <c r="C5448" s="1">
        <v>0</v>
      </c>
      <c r="D5448" s="1">
        <v>30</v>
      </c>
      <c r="E5448" s="1">
        <v>15</v>
      </c>
      <c r="F5448" s="1">
        <v>1</v>
      </c>
      <c r="G5448" s="1" t="s">
        <v>10</v>
      </c>
      <c r="H5448" s="1" t="s">
        <v>91</v>
      </c>
    </row>
    <row r="5449" spans="1:8" x14ac:dyDescent="0.3">
      <c r="A5449" s="1" t="s">
        <v>4513</v>
      </c>
      <c r="B5449" s="1" t="s">
        <v>4514</v>
      </c>
      <c r="C5449" s="1">
        <v>0</v>
      </c>
      <c r="D5449" s="1">
        <v>2097</v>
      </c>
      <c r="E5449" s="1">
        <v>189</v>
      </c>
      <c r="F5449" s="1">
        <v>8</v>
      </c>
      <c r="G5449" s="1" t="s">
        <v>57</v>
      </c>
      <c r="H5449" s="1" t="s">
        <v>79</v>
      </c>
    </row>
    <row r="5450" spans="1:8" x14ac:dyDescent="0.3">
      <c r="A5450" s="1" t="s">
        <v>4515</v>
      </c>
      <c r="B5450" s="1" t="s">
        <v>3008</v>
      </c>
      <c r="C5450" s="1">
        <v>0</v>
      </c>
      <c r="D5450" s="1">
        <v>276</v>
      </c>
      <c r="E5450" s="1">
        <v>135</v>
      </c>
      <c r="F5450" s="1">
        <v>7</v>
      </c>
      <c r="G5450" s="1" t="s">
        <v>10</v>
      </c>
      <c r="H5450" s="1" t="s">
        <v>77</v>
      </c>
    </row>
    <row r="5451" spans="1:8" x14ac:dyDescent="0.3">
      <c r="A5451" s="1" t="s">
        <v>4516</v>
      </c>
      <c r="B5451" s="1" t="s">
        <v>633</v>
      </c>
      <c r="C5451" s="1">
        <v>0.35</v>
      </c>
      <c r="D5451" s="1">
        <v>1829</v>
      </c>
      <c r="E5451" s="1">
        <v>-56</v>
      </c>
      <c r="F5451" s="1">
        <v>6</v>
      </c>
      <c r="G5451" s="1" t="s">
        <v>14</v>
      </c>
      <c r="H5451" s="1" t="s">
        <v>40</v>
      </c>
    </row>
    <row r="5452" spans="1:8" x14ac:dyDescent="0.3">
      <c r="A5452" s="1" t="s">
        <v>4517</v>
      </c>
      <c r="B5452" s="1" t="s">
        <v>1825</v>
      </c>
      <c r="C5452" s="1">
        <v>0</v>
      </c>
      <c r="D5452" s="1">
        <v>46</v>
      </c>
      <c r="E5452" s="1">
        <v>20</v>
      </c>
      <c r="F5452" s="1">
        <v>5</v>
      </c>
      <c r="G5452" s="1" t="s">
        <v>10</v>
      </c>
      <c r="H5452" s="1" t="s">
        <v>45</v>
      </c>
    </row>
    <row r="5453" spans="1:8" x14ac:dyDescent="0.3">
      <c r="A5453" s="1" t="s">
        <v>4516</v>
      </c>
      <c r="B5453" s="1" t="s">
        <v>521</v>
      </c>
      <c r="C5453" s="1">
        <v>0</v>
      </c>
      <c r="D5453" s="1">
        <v>17</v>
      </c>
      <c r="E5453" s="1">
        <v>6</v>
      </c>
      <c r="F5453" s="1">
        <v>1</v>
      </c>
      <c r="G5453" s="1" t="s">
        <v>10</v>
      </c>
      <c r="H5453" s="1" t="s">
        <v>18</v>
      </c>
    </row>
    <row r="5454" spans="1:8" x14ac:dyDescent="0.3">
      <c r="A5454" s="1" t="s">
        <v>4516</v>
      </c>
      <c r="B5454" s="1" t="s">
        <v>970</v>
      </c>
      <c r="C5454" s="1">
        <v>0.1</v>
      </c>
      <c r="D5454" s="1">
        <v>357</v>
      </c>
      <c r="E5454" s="1">
        <v>139</v>
      </c>
      <c r="F5454" s="1">
        <v>2</v>
      </c>
      <c r="G5454" s="1" t="s">
        <v>10</v>
      </c>
      <c r="H5454" s="1" t="s">
        <v>22</v>
      </c>
    </row>
    <row r="5455" spans="1:8" x14ac:dyDescent="0.3">
      <c r="A5455" s="1" t="s">
        <v>4518</v>
      </c>
      <c r="B5455" s="1" t="s">
        <v>3855</v>
      </c>
      <c r="C5455" s="1">
        <v>0</v>
      </c>
      <c r="D5455" s="1">
        <v>287</v>
      </c>
      <c r="E5455" s="1">
        <v>66</v>
      </c>
      <c r="F5455" s="1">
        <v>6</v>
      </c>
      <c r="G5455" s="1" t="s">
        <v>10</v>
      </c>
      <c r="H5455" s="1" t="s">
        <v>91</v>
      </c>
    </row>
    <row r="5456" spans="1:8" x14ac:dyDescent="0.3">
      <c r="A5456" s="1" t="s">
        <v>4518</v>
      </c>
      <c r="B5456" s="1" t="s">
        <v>381</v>
      </c>
      <c r="C5456" s="1">
        <v>0</v>
      </c>
      <c r="D5456" s="1">
        <v>71</v>
      </c>
      <c r="E5456" s="1">
        <v>26</v>
      </c>
      <c r="F5456" s="1">
        <v>3</v>
      </c>
      <c r="G5456" s="1" t="s">
        <v>10</v>
      </c>
      <c r="H5456" s="1" t="s">
        <v>11</v>
      </c>
    </row>
    <row r="5457" spans="1:8" x14ac:dyDescent="0.3">
      <c r="A5457" s="1" t="s">
        <v>4519</v>
      </c>
      <c r="B5457" s="1" t="s">
        <v>786</v>
      </c>
      <c r="C5457" s="1">
        <v>0</v>
      </c>
      <c r="D5457" s="1">
        <v>21</v>
      </c>
      <c r="E5457" s="1">
        <v>10</v>
      </c>
      <c r="F5457" s="1">
        <v>3</v>
      </c>
      <c r="G5457" s="1" t="s">
        <v>10</v>
      </c>
      <c r="H5457" s="1" t="s">
        <v>48</v>
      </c>
    </row>
    <row r="5458" spans="1:8" x14ac:dyDescent="0.3">
      <c r="A5458" s="1" t="s">
        <v>4519</v>
      </c>
      <c r="B5458" s="1" t="s">
        <v>1812</v>
      </c>
      <c r="C5458" s="1">
        <v>0</v>
      </c>
      <c r="D5458" s="1">
        <v>16</v>
      </c>
      <c r="E5458" s="1">
        <v>2</v>
      </c>
      <c r="F5458" s="1">
        <v>4</v>
      </c>
      <c r="G5458" s="1" t="s">
        <v>10</v>
      </c>
      <c r="H5458" s="1" t="s">
        <v>48</v>
      </c>
    </row>
    <row r="5459" spans="1:8" x14ac:dyDescent="0.3">
      <c r="A5459" s="1" t="s">
        <v>4519</v>
      </c>
      <c r="B5459" s="1" t="s">
        <v>4520</v>
      </c>
      <c r="C5459" s="1">
        <v>0</v>
      </c>
      <c r="D5459" s="1">
        <v>19</v>
      </c>
      <c r="E5459" s="1">
        <v>1</v>
      </c>
      <c r="F5459" s="1">
        <v>2</v>
      </c>
      <c r="G5459" s="1" t="s">
        <v>10</v>
      </c>
      <c r="H5459" s="1" t="s">
        <v>45</v>
      </c>
    </row>
    <row r="5460" spans="1:8" x14ac:dyDescent="0.3">
      <c r="A5460" s="1" t="s">
        <v>4521</v>
      </c>
      <c r="B5460" s="1" t="s">
        <v>1777</v>
      </c>
      <c r="C5460" s="1">
        <v>0.1</v>
      </c>
      <c r="D5460" s="1">
        <v>227</v>
      </c>
      <c r="E5460" s="1">
        <v>48</v>
      </c>
      <c r="F5460" s="1">
        <v>5</v>
      </c>
      <c r="G5460" s="1" t="s">
        <v>10</v>
      </c>
      <c r="H5460" s="1" t="s">
        <v>18</v>
      </c>
    </row>
    <row r="5461" spans="1:8" x14ac:dyDescent="0.3">
      <c r="A5461" s="1" t="s">
        <v>4522</v>
      </c>
      <c r="B5461" s="1" t="s">
        <v>337</v>
      </c>
      <c r="C5461" s="1">
        <v>0.5</v>
      </c>
      <c r="D5461" s="1">
        <v>306</v>
      </c>
      <c r="E5461" s="1">
        <v>-147</v>
      </c>
      <c r="F5461" s="1">
        <v>3</v>
      </c>
      <c r="G5461" s="1" t="s">
        <v>10</v>
      </c>
      <c r="H5461" s="1" t="s">
        <v>22</v>
      </c>
    </row>
    <row r="5462" spans="1:8" x14ac:dyDescent="0.3">
      <c r="A5462" s="1" t="s">
        <v>4523</v>
      </c>
      <c r="B5462" s="1" t="s">
        <v>1143</v>
      </c>
      <c r="C5462" s="1">
        <v>0.2</v>
      </c>
      <c r="D5462" s="1">
        <v>38</v>
      </c>
      <c r="E5462" s="1">
        <v>-6</v>
      </c>
      <c r="F5462" s="1">
        <v>2</v>
      </c>
      <c r="G5462" s="1" t="s">
        <v>14</v>
      </c>
      <c r="H5462" s="1" t="s">
        <v>116</v>
      </c>
    </row>
    <row r="5463" spans="1:8" x14ac:dyDescent="0.3">
      <c r="A5463" s="1" t="s">
        <v>4523</v>
      </c>
      <c r="B5463" s="1" t="s">
        <v>953</v>
      </c>
      <c r="C5463" s="1">
        <v>0.5</v>
      </c>
      <c r="D5463" s="1">
        <v>50</v>
      </c>
      <c r="E5463" s="1">
        <v>-17</v>
      </c>
      <c r="F5463" s="1">
        <v>2</v>
      </c>
      <c r="G5463" s="1" t="s">
        <v>10</v>
      </c>
      <c r="H5463" s="1" t="s">
        <v>18</v>
      </c>
    </row>
    <row r="5464" spans="1:8" x14ac:dyDescent="0.3">
      <c r="A5464" s="1" t="s">
        <v>4523</v>
      </c>
      <c r="B5464" s="1" t="s">
        <v>4524</v>
      </c>
      <c r="C5464" s="1">
        <v>0.5</v>
      </c>
      <c r="D5464" s="1">
        <v>47</v>
      </c>
      <c r="E5464" s="1">
        <v>-20</v>
      </c>
      <c r="F5464" s="1">
        <v>2</v>
      </c>
      <c r="G5464" s="1" t="s">
        <v>10</v>
      </c>
      <c r="H5464" s="1" t="s">
        <v>91</v>
      </c>
    </row>
    <row r="5465" spans="1:8" x14ac:dyDescent="0.3">
      <c r="A5465" s="1" t="s">
        <v>4523</v>
      </c>
      <c r="B5465" s="1" t="s">
        <v>1089</v>
      </c>
      <c r="C5465" s="1">
        <v>0.5</v>
      </c>
      <c r="D5465" s="1">
        <v>61</v>
      </c>
      <c r="E5465" s="1">
        <v>-25</v>
      </c>
      <c r="F5465" s="1">
        <v>4</v>
      </c>
      <c r="G5465" s="1" t="s">
        <v>57</v>
      </c>
      <c r="H5465" s="1" t="s">
        <v>96</v>
      </c>
    </row>
    <row r="5466" spans="1:8" x14ac:dyDescent="0.3">
      <c r="A5466" s="1" t="s">
        <v>4525</v>
      </c>
      <c r="B5466" s="1" t="s">
        <v>1047</v>
      </c>
      <c r="C5466" s="1">
        <v>0</v>
      </c>
      <c r="D5466" s="1">
        <v>324</v>
      </c>
      <c r="E5466" s="1">
        <v>36</v>
      </c>
      <c r="F5466" s="1">
        <v>3</v>
      </c>
      <c r="G5466" s="1" t="s">
        <v>14</v>
      </c>
      <c r="H5466" s="1" t="s">
        <v>116</v>
      </c>
    </row>
    <row r="5467" spans="1:8" x14ac:dyDescent="0.3">
      <c r="A5467" s="1" t="s">
        <v>4525</v>
      </c>
      <c r="B5467" s="1" t="s">
        <v>543</v>
      </c>
      <c r="C5467" s="1">
        <v>0</v>
      </c>
      <c r="D5467" s="1">
        <v>58</v>
      </c>
      <c r="E5467" s="1">
        <v>14</v>
      </c>
      <c r="F5467" s="1">
        <v>5</v>
      </c>
      <c r="G5467" s="1" t="s">
        <v>10</v>
      </c>
      <c r="H5467" s="1" t="s">
        <v>48</v>
      </c>
    </row>
    <row r="5468" spans="1:8" x14ac:dyDescent="0.3">
      <c r="A5468" s="1" t="s">
        <v>4525</v>
      </c>
      <c r="B5468" s="1" t="s">
        <v>552</v>
      </c>
      <c r="C5468" s="1">
        <v>0.1</v>
      </c>
      <c r="D5468" s="1">
        <v>22</v>
      </c>
      <c r="E5468" s="1">
        <v>0</v>
      </c>
      <c r="F5468" s="1">
        <v>1</v>
      </c>
      <c r="G5468" s="1" t="s">
        <v>10</v>
      </c>
      <c r="H5468" s="1" t="s">
        <v>22</v>
      </c>
    </row>
    <row r="5469" spans="1:8" x14ac:dyDescent="0.3">
      <c r="A5469" s="1" t="s">
        <v>4525</v>
      </c>
      <c r="B5469" s="1" t="s">
        <v>1937</v>
      </c>
      <c r="C5469" s="1">
        <v>0</v>
      </c>
      <c r="D5469" s="1">
        <v>95</v>
      </c>
      <c r="E5469" s="1">
        <v>47</v>
      </c>
      <c r="F5469" s="1">
        <v>2</v>
      </c>
      <c r="G5469" s="1" t="s">
        <v>10</v>
      </c>
      <c r="H5469" s="1" t="s">
        <v>77</v>
      </c>
    </row>
    <row r="5470" spans="1:8" x14ac:dyDescent="0.3">
      <c r="A5470" s="1" t="s">
        <v>4525</v>
      </c>
      <c r="B5470" s="1" t="s">
        <v>3530</v>
      </c>
      <c r="C5470" s="1">
        <v>0.15</v>
      </c>
      <c r="D5470" s="1">
        <v>495</v>
      </c>
      <c r="E5470" s="1">
        <v>-35</v>
      </c>
      <c r="F5470" s="1">
        <v>7</v>
      </c>
      <c r="G5470" s="1" t="s">
        <v>57</v>
      </c>
      <c r="H5470" s="1" t="s">
        <v>58</v>
      </c>
    </row>
    <row r="5471" spans="1:8" x14ac:dyDescent="0.3">
      <c r="A5471" s="1" t="s">
        <v>4526</v>
      </c>
      <c r="B5471" s="1" t="s">
        <v>2455</v>
      </c>
      <c r="C5471" s="1">
        <v>0</v>
      </c>
      <c r="D5471" s="1">
        <v>388</v>
      </c>
      <c r="E5471" s="1">
        <v>93</v>
      </c>
      <c r="F5471" s="1">
        <v>2</v>
      </c>
      <c r="G5471" s="1" t="s">
        <v>14</v>
      </c>
      <c r="H5471" s="1" t="s">
        <v>15</v>
      </c>
    </row>
    <row r="5472" spans="1:8" x14ac:dyDescent="0.3">
      <c r="A5472" s="1" t="s">
        <v>4526</v>
      </c>
      <c r="B5472" s="1" t="s">
        <v>74</v>
      </c>
      <c r="C5472" s="1">
        <v>0</v>
      </c>
      <c r="D5472" s="1">
        <v>31</v>
      </c>
      <c r="E5472" s="1">
        <v>11</v>
      </c>
      <c r="F5472" s="1">
        <v>3</v>
      </c>
      <c r="G5472" s="1" t="s">
        <v>10</v>
      </c>
      <c r="H5472" s="1" t="s">
        <v>45</v>
      </c>
    </row>
    <row r="5473" spans="1:8" x14ac:dyDescent="0.3">
      <c r="A5473" s="1" t="s">
        <v>4527</v>
      </c>
      <c r="B5473" s="1" t="s">
        <v>1506</v>
      </c>
      <c r="C5473" s="1">
        <v>0</v>
      </c>
      <c r="D5473" s="1">
        <v>111</v>
      </c>
      <c r="E5473" s="1">
        <v>11</v>
      </c>
      <c r="F5473" s="1">
        <v>9</v>
      </c>
      <c r="G5473" s="1" t="s">
        <v>10</v>
      </c>
      <c r="H5473" s="1" t="s">
        <v>48</v>
      </c>
    </row>
    <row r="5474" spans="1:8" x14ac:dyDescent="0.3">
      <c r="A5474" s="1" t="s">
        <v>4528</v>
      </c>
      <c r="B5474" s="1" t="s">
        <v>3450</v>
      </c>
      <c r="C5474" s="1">
        <v>0.15</v>
      </c>
      <c r="D5474" s="1">
        <v>1021</v>
      </c>
      <c r="E5474" s="1">
        <v>-48</v>
      </c>
      <c r="F5474" s="1">
        <v>4</v>
      </c>
      <c r="G5474" s="1" t="s">
        <v>57</v>
      </c>
      <c r="H5474" s="1" t="s">
        <v>58</v>
      </c>
    </row>
    <row r="5475" spans="1:8" x14ac:dyDescent="0.3">
      <c r="A5475" s="1" t="s">
        <v>4529</v>
      </c>
      <c r="B5475" s="1" t="s">
        <v>1843</v>
      </c>
      <c r="C5475" s="1">
        <v>0.1</v>
      </c>
      <c r="D5475" s="1">
        <v>64</v>
      </c>
      <c r="E5475" s="1">
        <v>-7</v>
      </c>
      <c r="F5475" s="1">
        <v>3</v>
      </c>
      <c r="G5475" s="1" t="s">
        <v>10</v>
      </c>
      <c r="H5475" s="1" t="s">
        <v>22</v>
      </c>
    </row>
    <row r="5476" spans="1:8" x14ac:dyDescent="0.3">
      <c r="A5476" s="1" t="s">
        <v>4530</v>
      </c>
      <c r="B5476" s="1" t="s">
        <v>546</v>
      </c>
      <c r="C5476" s="1">
        <v>0</v>
      </c>
      <c r="D5476" s="1">
        <v>94</v>
      </c>
      <c r="E5476" s="1">
        <v>16</v>
      </c>
      <c r="F5476" s="1">
        <v>5</v>
      </c>
      <c r="G5476" s="1" t="s">
        <v>10</v>
      </c>
      <c r="H5476" s="1" t="s">
        <v>91</v>
      </c>
    </row>
    <row r="5477" spans="1:8" x14ac:dyDescent="0.3">
      <c r="A5477" s="1" t="s">
        <v>4531</v>
      </c>
      <c r="B5477" s="1" t="s">
        <v>4532</v>
      </c>
      <c r="C5477" s="1">
        <v>0.5</v>
      </c>
      <c r="D5477" s="1">
        <v>632</v>
      </c>
      <c r="E5477" s="1">
        <v>-114</v>
      </c>
      <c r="F5477" s="1">
        <v>4</v>
      </c>
      <c r="G5477" s="1" t="s">
        <v>14</v>
      </c>
      <c r="H5477" s="1" t="s">
        <v>40</v>
      </c>
    </row>
    <row r="5478" spans="1:8" x14ac:dyDescent="0.3">
      <c r="A5478" s="1" t="s">
        <v>4533</v>
      </c>
      <c r="B5478" s="1" t="s">
        <v>3625</v>
      </c>
      <c r="C5478" s="1">
        <v>0</v>
      </c>
      <c r="D5478" s="1">
        <v>27</v>
      </c>
      <c r="E5478" s="1">
        <v>13</v>
      </c>
      <c r="F5478" s="1">
        <v>2</v>
      </c>
      <c r="G5478" s="1" t="s">
        <v>10</v>
      </c>
      <c r="H5478" s="1" t="s">
        <v>45</v>
      </c>
    </row>
    <row r="5479" spans="1:8" x14ac:dyDescent="0.3">
      <c r="A5479" s="1" t="s">
        <v>4531</v>
      </c>
      <c r="B5479" s="1" t="s">
        <v>692</v>
      </c>
      <c r="C5479" s="1">
        <v>0</v>
      </c>
      <c r="D5479" s="1">
        <v>16</v>
      </c>
      <c r="E5479" s="1">
        <v>6</v>
      </c>
      <c r="F5479" s="1">
        <v>1</v>
      </c>
      <c r="G5479" s="1" t="s">
        <v>10</v>
      </c>
      <c r="H5479" s="1" t="s">
        <v>18</v>
      </c>
    </row>
    <row r="5480" spans="1:8" x14ac:dyDescent="0.3">
      <c r="A5480" s="1" t="s">
        <v>4531</v>
      </c>
      <c r="B5480" s="1" t="s">
        <v>2352</v>
      </c>
      <c r="C5480" s="1">
        <v>0</v>
      </c>
      <c r="D5480" s="1">
        <v>63</v>
      </c>
      <c r="E5480" s="1">
        <v>17</v>
      </c>
      <c r="F5480" s="1">
        <v>6</v>
      </c>
      <c r="G5480" s="1" t="s">
        <v>10</v>
      </c>
      <c r="H5480" s="1" t="s">
        <v>29</v>
      </c>
    </row>
    <row r="5481" spans="1:8" x14ac:dyDescent="0.3">
      <c r="A5481" s="1" t="s">
        <v>4531</v>
      </c>
      <c r="B5481" s="1" t="s">
        <v>619</v>
      </c>
      <c r="C5481" s="1">
        <v>0.4</v>
      </c>
      <c r="D5481" s="1">
        <v>146</v>
      </c>
      <c r="E5481" s="1">
        <v>-63</v>
      </c>
      <c r="F5481" s="1">
        <v>3</v>
      </c>
      <c r="G5481" s="1" t="s">
        <v>57</v>
      </c>
      <c r="H5481" s="1" t="s">
        <v>58</v>
      </c>
    </row>
    <row r="5482" spans="1:8" x14ac:dyDescent="0.3">
      <c r="A5482" s="1" t="s">
        <v>4534</v>
      </c>
      <c r="B5482" s="1" t="s">
        <v>755</v>
      </c>
      <c r="C5482" s="1">
        <v>0</v>
      </c>
      <c r="D5482" s="1">
        <v>76</v>
      </c>
      <c r="E5482" s="1">
        <v>27</v>
      </c>
      <c r="F5482" s="1">
        <v>5</v>
      </c>
      <c r="G5482" s="1" t="s">
        <v>10</v>
      </c>
      <c r="H5482" s="1" t="s">
        <v>18</v>
      </c>
    </row>
    <row r="5483" spans="1:8" x14ac:dyDescent="0.3">
      <c r="A5483" s="1" t="s">
        <v>4534</v>
      </c>
      <c r="B5483" s="1" t="s">
        <v>1903</v>
      </c>
      <c r="C5483" s="1">
        <v>0</v>
      </c>
      <c r="D5483" s="1">
        <v>91</v>
      </c>
      <c r="E5483" s="1">
        <v>15</v>
      </c>
      <c r="F5483" s="1">
        <v>6</v>
      </c>
      <c r="G5483" s="1" t="s">
        <v>10</v>
      </c>
      <c r="H5483" s="1" t="s">
        <v>11</v>
      </c>
    </row>
    <row r="5484" spans="1:8" x14ac:dyDescent="0.3">
      <c r="A5484" s="1" t="s">
        <v>4535</v>
      </c>
      <c r="B5484" s="1" t="s">
        <v>87</v>
      </c>
      <c r="C5484" s="1">
        <v>0</v>
      </c>
      <c r="D5484" s="1">
        <v>194</v>
      </c>
      <c r="E5484" s="1">
        <v>58</v>
      </c>
      <c r="F5484" s="1">
        <v>4</v>
      </c>
      <c r="G5484" s="1" t="s">
        <v>10</v>
      </c>
      <c r="H5484" s="1" t="s">
        <v>48</v>
      </c>
    </row>
    <row r="5485" spans="1:8" x14ac:dyDescent="0.3">
      <c r="A5485" s="1" t="s">
        <v>4535</v>
      </c>
      <c r="B5485" s="1" t="s">
        <v>303</v>
      </c>
      <c r="C5485" s="1">
        <v>0.4</v>
      </c>
      <c r="D5485" s="1">
        <v>148</v>
      </c>
      <c r="E5485" s="1">
        <v>-40</v>
      </c>
      <c r="F5485" s="1">
        <v>5</v>
      </c>
      <c r="G5485" s="1" t="s">
        <v>10</v>
      </c>
      <c r="H5485" s="1" t="s">
        <v>22</v>
      </c>
    </row>
    <row r="5486" spans="1:8" x14ac:dyDescent="0.3">
      <c r="A5486" s="1" t="s">
        <v>4536</v>
      </c>
      <c r="B5486" s="1" t="s">
        <v>4007</v>
      </c>
      <c r="C5486" s="1">
        <v>0.15</v>
      </c>
      <c r="D5486" s="1">
        <v>1622</v>
      </c>
      <c r="E5486" s="1">
        <v>95</v>
      </c>
      <c r="F5486" s="1">
        <v>5</v>
      </c>
      <c r="G5486" s="1" t="s">
        <v>57</v>
      </c>
      <c r="H5486" s="1" t="s">
        <v>79</v>
      </c>
    </row>
    <row r="5487" spans="1:8" x14ac:dyDescent="0.3">
      <c r="A5487" s="1" t="s">
        <v>4537</v>
      </c>
      <c r="B5487" s="1" t="s">
        <v>4538</v>
      </c>
      <c r="C5487" s="1">
        <v>0</v>
      </c>
      <c r="D5487" s="1">
        <v>2244</v>
      </c>
      <c r="E5487" s="1">
        <v>247</v>
      </c>
      <c r="F5487" s="1">
        <v>4</v>
      </c>
      <c r="G5487" s="1" t="s">
        <v>10</v>
      </c>
      <c r="H5487" s="1" t="s">
        <v>73</v>
      </c>
    </row>
    <row r="5488" spans="1:8" x14ac:dyDescent="0.3">
      <c r="A5488" s="1" t="s">
        <v>4539</v>
      </c>
      <c r="B5488" s="1" t="s">
        <v>129</v>
      </c>
      <c r="C5488" s="1">
        <v>0</v>
      </c>
      <c r="D5488" s="1">
        <v>87</v>
      </c>
      <c r="E5488" s="1">
        <v>10</v>
      </c>
      <c r="F5488" s="1">
        <v>3</v>
      </c>
      <c r="G5488" s="1" t="s">
        <v>10</v>
      </c>
      <c r="H5488" s="1" t="s">
        <v>18</v>
      </c>
    </row>
    <row r="5489" spans="1:8" x14ac:dyDescent="0.3">
      <c r="A5489" s="1" t="s">
        <v>4540</v>
      </c>
      <c r="B5489" s="1" t="s">
        <v>405</v>
      </c>
      <c r="C5489" s="1">
        <v>0</v>
      </c>
      <c r="D5489" s="1">
        <v>24</v>
      </c>
      <c r="E5489" s="1">
        <v>1</v>
      </c>
      <c r="F5489" s="1">
        <v>2</v>
      </c>
      <c r="G5489" s="1" t="s">
        <v>10</v>
      </c>
      <c r="H5489" s="1" t="s">
        <v>48</v>
      </c>
    </row>
    <row r="5490" spans="1:8" x14ac:dyDescent="0.3">
      <c r="A5490" s="1" t="s">
        <v>4540</v>
      </c>
      <c r="B5490" s="1" t="s">
        <v>1901</v>
      </c>
      <c r="C5490" s="1">
        <v>0</v>
      </c>
      <c r="D5490" s="1">
        <v>45</v>
      </c>
      <c r="E5490" s="1">
        <v>12</v>
      </c>
      <c r="F5490" s="1">
        <v>4</v>
      </c>
      <c r="G5490" s="1" t="s">
        <v>10</v>
      </c>
      <c r="H5490" s="1" t="s">
        <v>48</v>
      </c>
    </row>
    <row r="5491" spans="1:8" x14ac:dyDescent="0.3">
      <c r="A5491" s="1" t="s">
        <v>4539</v>
      </c>
      <c r="B5491" s="1" t="s">
        <v>4541</v>
      </c>
      <c r="C5491" s="1">
        <v>0</v>
      </c>
      <c r="D5491" s="1">
        <v>1301</v>
      </c>
      <c r="E5491" s="1">
        <v>573</v>
      </c>
      <c r="F5491" s="1">
        <v>5</v>
      </c>
      <c r="G5491" s="1" t="s">
        <v>57</v>
      </c>
      <c r="H5491" s="1" t="s">
        <v>96</v>
      </c>
    </row>
    <row r="5492" spans="1:8" x14ac:dyDescent="0.3">
      <c r="A5492" s="1" t="s">
        <v>4542</v>
      </c>
      <c r="B5492" s="1" t="s">
        <v>4543</v>
      </c>
      <c r="C5492" s="1">
        <v>0</v>
      </c>
      <c r="D5492" s="1">
        <v>32</v>
      </c>
      <c r="E5492" s="1">
        <v>4</v>
      </c>
      <c r="F5492" s="1">
        <v>1</v>
      </c>
      <c r="G5492" s="1" t="s">
        <v>14</v>
      </c>
      <c r="H5492" s="1" t="s">
        <v>116</v>
      </c>
    </row>
    <row r="5493" spans="1:8" x14ac:dyDescent="0.3">
      <c r="A5493" s="1" t="s">
        <v>4544</v>
      </c>
      <c r="B5493" s="1" t="s">
        <v>253</v>
      </c>
      <c r="C5493" s="1">
        <v>0</v>
      </c>
      <c r="D5493" s="1">
        <v>80</v>
      </c>
      <c r="E5493" s="1">
        <v>22</v>
      </c>
      <c r="F5493" s="1">
        <v>3</v>
      </c>
      <c r="G5493" s="1" t="s">
        <v>10</v>
      </c>
      <c r="H5493" s="1" t="s">
        <v>18</v>
      </c>
    </row>
    <row r="5494" spans="1:8" x14ac:dyDescent="0.3">
      <c r="A5494" s="1" t="s">
        <v>4544</v>
      </c>
      <c r="B5494" s="1" t="s">
        <v>363</v>
      </c>
      <c r="C5494" s="1">
        <v>0</v>
      </c>
      <c r="D5494" s="1">
        <v>158</v>
      </c>
      <c r="E5494" s="1">
        <v>69</v>
      </c>
      <c r="F5494" s="1">
        <v>3</v>
      </c>
      <c r="G5494" s="1" t="s">
        <v>10</v>
      </c>
      <c r="H5494" s="1" t="s">
        <v>18</v>
      </c>
    </row>
    <row r="5495" spans="1:8" x14ac:dyDescent="0.3">
      <c r="A5495" s="1" t="s">
        <v>4544</v>
      </c>
      <c r="B5495" s="1" t="s">
        <v>838</v>
      </c>
      <c r="C5495" s="1">
        <v>0</v>
      </c>
      <c r="D5495" s="1">
        <v>29</v>
      </c>
      <c r="E5495" s="1">
        <v>10</v>
      </c>
      <c r="F5495" s="1">
        <v>4</v>
      </c>
      <c r="G5495" s="1" t="s">
        <v>10</v>
      </c>
      <c r="H5495" s="1" t="s">
        <v>48</v>
      </c>
    </row>
    <row r="5496" spans="1:8" x14ac:dyDescent="0.3">
      <c r="A5496" s="1" t="s">
        <v>4544</v>
      </c>
      <c r="B5496" s="1" t="s">
        <v>2117</v>
      </c>
      <c r="C5496" s="1">
        <v>0</v>
      </c>
      <c r="D5496" s="1">
        <v>59</v>
      </c>
      <c r="E5496" s="1">
        <v>10</v>
      </c>
      <c r="F5496" s="1">
        <v>4</v>
      </c>
      <c r="G5496" s="1" t="s">
        <v>10</v>
      </c>
      <c r="H5496" s="1" t="s">
        <v>29</v>
      </c>
    </row>
    <row r="5497" spans="1:8" x14ac:dyDescent="0.3">
      <c r="A5497" s="1" t="s">
        <v>4544</v>
      </c>
      <c r="B5497" s="1" t="s">
        <v>4545</v>
      </c>
      <c r="C5497" s="1">
        <v>0</v>
      </c>
      <c r="D5497" s="1">
        <v>97</v>
      </c>
      <c r="E5497" s="1">
        <v>14</v>
      </c>
      <c r="F5497" s="1">
        <v>2</v>
      </c>
      <c r="G5497" s="1" t="s">
        <v>10</v>
      </c>
      <c r="H5497" s="1" t="s">
        <v>11</v>
      </c>
    </row>
    <row r="5498" spans="1:8" x14ac:dyDescent="0.3">
      <c r="A5498" s="1" t="s">
        <v>4544</v>
      </c>
      <c r="B5498" s="1" t="s">
        <v>805</v>
      </c>
      <c r="C5498" s="1">
        <v>0.4</v>
      </c>
      <c r="D5498" s="1">
        <v>33</v>
      </c>
      <c r="E5498" s="1">
        <v>-1</v>
      </c>
      <c r="F5498" s="1">
        <v>1</v>
      </c>
      <c r="G5498" s="1" t="s">
        <v>10</v>
      </c>
      <c r="H5498" s="1" t="s">
        <v>22</v>
      </c>
    </row>
    <row r="5499" spans="1:8" x14ac:dyDescent="0.3">
      <c r="A5499" s="1" t="s">
        <v>4544</v>
      </c>
      <c r="B5499" s="1" t="s">
        <v>4546</v>
      </c>
      <c r="C5499" s="1">
        <v>0</v>
      </c>
      <c r="D5499" s="1">
        <v>2847</v>
      </c>
      <c r="E5499" s="1">
        <v>712</v>
      </c>
      <c r="F5499" s="1">
        <v>8</v>
      </c>
      <c r="G5499" s="1" t="s">
        <v>57</v>
      </c>
      <c r="H5499" s="1" t="s">
        <v>79</v>
      </c>
    </row>
    <row r="5500" spans="1:8" x14ac:dyDescent="0.3">
      <c r="A5500" s="1" t="s">
        <v>4547</v>
      </c>
      <c r="B5500" s="1" t="s">
        <v>1551</v>
      </c>
      <c r="C5500" s="1">
        <v>0.1</v>
      </c>
      <c r="D5500" s="1">
        <v>372</v>
      </c>
      <c r="E5500" s="1">
        <v>33</v>
      </c>
      <c r="F5500" s="1">
        <v>1</v>
      </c>
      <c r="G5500" s="1" t="s">
        <v>14</v>
      </c>
      <c r="H5500" s="1" t="s">
        <v>15</v>
      </c>
    </row>
    <row r="5501" spans="1:8" x14ac:dyDescent="0.3">
      <c r="A5501" s="1" t="s">
        <v>4547</v>
      </c>
      <c r="B5501" s="1" t="s">
        <v>1435</v>
      </c>
      <c r="C5501" s="1">
        <v>0.1</v>
      </c>
      <c r="D5501" s="1">
        <v>364</v>
      </c>
      <c r="E5501" s="1">
        <v>-20</v>
      </c>
      <c r="F5501" s="1">
        <v>3</v>
      </c>
      <c r="G5501" s="1" t="s">
        <v>14</v>
      </c>
      <c r="H5501" s="1" t="s">
        <v>36</v>
      </c>
    </row>
    <row r="5502" spans="1:8" x14ac:dyDescent="0.3">
      <c r="A5502" s="1" t="s">
        <v>4548</v>
      </c>
      <c r="B5502" s="1" t="s">
        <v>1408</v>
      </c>
      <c r="C5502" s="1">
        <v>0</v>
      </c>
      <c r="D5502" s="1">
        <v>39</v>
      </c>
      <c r="E5502" s="1">
        <v>14</v>
      </c>
      <c r="F5502" s="1">
        <v>5</v>
      </c>
      <c r="G5502" s="1" t="s">
        <v>10</v>
      </c>
      <c r="H5502" s="1" t="s">
        <v>29</v>
      </c>
    </row>
    <row r="5503" spans="1:8" x14ac:dyDescent="0.3">
      <c r="A5503" s="1" t="s">
        <v>4548</v>
      </c>
      <c r="B5503" s="1" t="s">
        <v>1109</v>
      </c>
      <c r="C5503" s="1">
        <v>0</v>
      </c>
      <c r="D5503" s="1">
        <v>4141</v>
      </c>
      <c r="E5503" s="1">
        <v>1698</v>
      </c>
      <c r="F5503" s="1">
        <v>13</v>
      </c>
      <c r="G5503" s="1" t="s">
        <v>57</v>
      </c>
      <c r="H5503" s="1" t="s">
        <v>79</v>
      </c>
    </row>
    <row r="5504" spans="1:8" x14ac:dyDescent="0.3">
      <c r="A5504" s="1" t="s">
        <v>4549</v>
      </c>
      <c r="B5504" s="1" t="s">
        <v>550</v>
      </c>
      <c r="C5504" s="1">
        <v>0</v>
      </c>
      <c r="D5504" s="1">
        <v>131</v>
      </c>
      <c r="E5504" s="1">
        <v>41</v>
      </c>
      <c r="F5504" s="1">
        <v>3</v>
      </c>
      <c r="G5504" s="1" t="s">
        <v>14</v>
      </c>
      <c r="H5504" s="1" t="s">
        <v>116</v>
      </c>
    </row>
    <row r="5505" spans="1:8" x14ac:dyDescent="0.3">
      <c r="A5505" s="1" t="s">
        <v>4550</v>
      </c>
      <c r="B5505" s="1" t="s">
        <v>3940</v>
      </c>
      <c r="C5505" s="1">
        <v>0</v>
      </c>
      <c r="D5505" s="1">
        <v>18</v>
      </c>
      <c r="E5505" s="1">
        <v>4</v>
      </c>
      <c r="F5505" s="1">
        <v>3</v>
      </c>
      <c r="G5505" s="1" t="s">
        <v>10</v>
      </c>
      <c r="H5505" s="1" t="s">
        <v>91</v>
      </c>
    </row>
    <row r="5506" spans="1:8" x14ac:dyDescent="0.3">
      <c r="A5506" s="1" t="s">
        <v>4550</v>
      </c>
      <c r="B5506" s="1" t="s">
        <v>389</v>
      </c>
      <c r="C5506" s="1">
        <v>0</v>
      </c>
      <c r="D5506" s="1">
        <v>54</v>
      </c>
      <c r="E5506" s="1">
        <v>13</v>
      </c>
      <c r="F5506" s="1">
        <v>2</v>
      </c>
      <c r="G5506" s="1" t="s">
        <v>10</v>
      </c>
      <c r="H5506" s="1" t="s">
        <v>77</v>
      </c>
    </row>
    <row r="5507" spans="1:8" x14ac:dyDescent="0.3">
      <c r="A5507" s="1" t="s">
        <v>4550</v>
      </c>
      <c r="B5507" s="1" t="s">
        <v>2438</v>
      </c>
      <c r="C5507" s="1">
        <v>0</v>
      </c>
      <c r="D5507" s="1">
        <v>93</v>
      </c>
      <c r="E5507" s="1">
        <v>31</v>
      </c>
      <c r="F5507" s="1">
        <v>3</v>
      </c>
      <c r="G5507" s="1" t="s">
        <v>57</v>
      </c>
      <c r="H5507" s="1" t="s">
        <v>96</v>
      </c>
    </row>
    <row r="5508" spans="1:8" x14ac:dyDescent="0.3">
      <c r="A5508" s="1" t="s">
        <v>4550</v>
      </c>
      <c r="B5508" s="1" t="s">
        <v>1735</v>
      </c>
      <c r="C5508" s="1">
        <v>0</v>
      </c>
      <c r="D5508" s="1">
        <v>596</v>
      </c>
      <c r="E5508" s="1">
        <v>101</v>
      </c>
      <c r="F5508" s="1">
        <v>8</v>
      </c>
      <c r="G5508" s="1" t="s">
        <v>57</v>
      </c>
      <c r="H5508" s="1" t="s">
        <v>70</v>
      </c>
    </row>
    <row r="5509" spans="1:8" x14ac:dyDescent="0.3">
      <c r="A5509" s="1" t="s">
        <v>4549</v>
      </c>
      <c r="B5509" s="1" t="s">
        <v>1851</v>
      </c>
      <c r="C5509" s="1">
        <v>0.15</v>
      </c>
      <c r="D5509" s="1">
        <v>72</v>
      </c>
      <c r="E5509" s="1">
        <v>-12</v>
      </c>
      <c r="F5509" s="1">
        <v>1</v>
      </c>
      <c r="G5509" s="1" t="s">
        <v>57</v>
      </c>
      <c r="H5509" s="1" t="s">
        <v>58</v>
      </c>
    </row>
    <row r="5510" spans="1:8" x14ac:dyDescent="0.3">
      <c r="A5510" s="1" t="s">
        <v>4551</v>
      </c>
      <c r="B5510" s="1" t="s">
        <v>878</v>
      </c>
      <c r="C5510" s="1">
        <v>0.3</v>
      </c>
      <c r="D5510" s="1">
        <v>60</v>
      </c>
      <c r="E5510" s="1">
        <v>-10</v>
      </c>
      <c r="F5510" s="1">
        <v>2</v>
      </c>
      <c r="G5510" s="1" t="s">
        <v>14</v>
      </c>
      <c r="H5510" s="1" t="s">
        <v>116</v>
      </c>
    </row>
    <row r="5511" spans="1:8" x14ac:dyDescent="0.3">
      <c r="A5511" s="1" t="s">
        <v>4551</v>
      </c>
      <c r="B5511" s="1" t="s">
        <v>1158</v>
      </c>
      <c r="C5511" s="1">
        <v>0</v>
      </c>
      <c r="D5511" s="1">
        <v>204</v>
      </c>
      <c r="E5511" s="1">
        <v>94</v>
      </c>
      <c r="F5511" s="1">
        <v>4</v>
      </c>
      <c r="G5511" s="1" t="s">
        <v>10</v>
      </c>
      <c r="H5511" s="1" t="s">
        <v>48</v>
      </c>
    </row>
    <row r="5512" spans="1:8" x14ac:dyDescent="0.3">
      <c r="A5512" s="1" t="s">
        <v>4551</v>
      </c>
      <c r="B5512" s="1" t="s">
        <v>4552</v>
      </c>
      <c r="C5512" s="1">
        <v>0</v>
      </c>
      <c r="D5512" s="1">
        <v>74</v>
      </c>
      <c r="E5512" s="1">
        <v>33</v>
      </c>
      <c r="F5512" s="1">
        <v>2</v>
      </c>
      <c r="G5512" s="1" t="s">
        <v>10</v>
      </c>
      <c r="H5512" s="1" t="s">
        <v>77</v>
      </c>
    </row>
    <row r="5513" spans="1:8" x14ac:dyDescent="0.3">
      <c r="A5513" s="1" t="s">
        <v>4551</v>
      </c>
      <c r="B5513" s="1" t="s">
        <v>335</v>
      </c>
      <c r="C5513" s="1">
        <v>0</v>
      </c>
      <c r="D5513" s="1">
        <v>336</v>
      </c>
      <c r="E5513" s="1">
        <v>57</v>
      </c>
      <c r="F5513" s="1">
        <v>2</v>
      </c>
      <c r="G5513" s="1" t="s">
        <v>57</v>
      </c>
      <c r="H5513" s="1" t="s">
        <v>70</v>
      </c>
    </row>
    <row r="5514" spans="1:8" x14ac:dyDescent="0.3">
      <c r="A5514" s="1" t="s">
        <v>4553</v>
      </c>
      <c r="B5514" s="1" t="s">
        <v>81</v>
      </c>
      <c r="C5514" s="1">
        <v>0</v>
      </c>
      <c r="D5514" s="1">
        <v>34</v>
      </c>
      <c r="E5514" s="1">
        <v>10</v>
      </c>
      <c r="F5514" s="1">
        <v>3</v>
      </c>
      <c r="G5514" s="1" t="s">
        <v>10</v>
      </c>
      <c r="H5514" s="1" t="s">
        <v>45</v>
      </c>
    </row>
    <row r="5515" spans="1:8" x14ac:dyDescent="0.3">
      <c r="A5515" s="1" t="s">
        <v>4553</v>
      </c>
      <c r="B5515" s="1" t="s">
        <v>4554</v>
      </c>
      <c r="C5515" s="1">
        <v>0</v>
      </c>
      <c r="D5515" s="1">
        <v>260</v>
      </c>
      <c r="E5515" s="1">
        <v>68</v>
      </c>
      <c r="F5515" s="1">
        <v>2</v>
      </c>
      <c r="G5515" s="1" t="s">
        <v>57</v>
      </c>
      <c r="H5515" s="1" t="s">
        <v>79</v>
      </c>
    </row>
    <row r="5516" spans="1:8" x14ac:dyDescent="0.3">
      <c r="A5516" s="1" t="s">
        <v>4553</v>
      </c>
      <c r="B5516" s="1" t="s">
        <v>2298</v>
      </c>
      <c r="C5516" s="1">
        <v>0</v>
      </c>
      <c r="D5516" s="1">
        <v>312</v>
      </c>
      <c r="E5516" s="1">
        <v>62</v>
      </c>
      <c r="F5516" s="1">
        <v>1</v>
      </c>
      <c r="G5516" s="1" t="s">
        <v>57</v>
      </c>
      <c r="H5516" s="1" t="s">
        <v>58</v>
      </c>
    </row>
    <row r="5517" spans="1:8" x14ac:dyDescent="0.3">
      <c r="A5517" s="1" t="s">
        <v>4555</v>
      </c>
      <c r="B5517" s="1" t="s">
        <v>757</v>
      </c>
      <c r="C5517" s="1">
        <v>0.4</v>
      </c>
      <c r="D5517" s="1">
        <v>106</v>
      </c>
      <c r="E5517" s="1">
        <v>0</v>
      </c>
      <c r="F5517" s="1">
        <v>2</v>
      </c>
      <c r="G5517" s="1" t="s">
        <v>57</v>
      </c>
      <c r="H5517" s="1" t="s">
        <v>70</v>
      </c>
    </row>
    <row r="5518" spans="1:8" x14ac:dyDescent="0.3">
      <c r="A5518" s="1" t="s">
        <v>4556</v>
      </c>
      <c r="B5518" s="1" t="s">
        <v>976</v>
      </c>
      <c r="C5518" s="1">
        <v>0</v>
      </c>
      <c r="D5518" s="1">
        <v>140</v>
      </c>
      <c r="E5518" s="1">
        <v>15</v>
      </c>
      <c r="F5518" s="1">
        <v>5</v>
      </c>
      <c r="G5518" s="1" t="s">
        <v>10</v>
      </c>
      <c r="H5518" s="1" t="s">
        <v>18</v>
      </c>
    </row>
    <row r="5519" spans="1:8" x14ac:dyDescent="0.3">
      <c r="A5519" s="1" t="s">
        <v>4557</v>
      </c>
      <c r="B5519" s="1" t="s">
        <v>556</v>
      </c>
      <c r="C5519" s="1">
        <v>0</v>
      </c>
      <c r="D5519" s="1">
        <v>102</v>
      </c>
      <c r="E5519" s="1">
        <v>13</v>
      </c>
      <c r="F5519" s="1">
        <v>2</v>
      </c>
      <c r="G5519" s="1" t="s">
        <v>10</v>
      </c>
      <c r="H5519" s="1" t="s">
        <v>18</v>
      </c>
    </row>
    <row r="5520" spans="1:8" x14ac:dyDescent="0.3">
      <c r="A5520" s="1" t="s">
        <v>4558</v>
      </c>
      <c r="B5520" s="1" t="s">
        <v>472</v>
      </c>
      <c r="C5520" s="1">
        <v>0</v>
      </c>
      <c r="D5520" s="1">
        <v>93</v>
      </c>
      <c r="E5520" s="1">
        <v>44</v>
      </c>
      <c r="F5520" s="1">
        <v>2</v>
      </c>
      <c r="G5520" s="1" t="s">
        <v>10</v>
      </c>
      <c r="H5520" s="1" t="s">
        <v>18</v>
      </c>
    </row>
    <row r="5521" spans="1:8" x14ac:dyDescent="0.3">
      <c r="A5521" s="1" t="s">
        <v>4558</v>
      </c>
      <c r="B5521" s="1" t="s">
        <v>630</v>
      </c>
      <c r="C5521" s="1">
        <v>0</v>
      </c>
      <c r="D5521" s="1">
        <v>21</v>
      </c>
      <c r="E5521" s="1">
        <v>8</v>
      </c>
      <c r="F5521" s="1">
        <v>2</v>
      </c>
      <c r="G5521" s="1" t="s">
        <v>10</v>
      </c>
      <c r="H5521" s="1" t="s">
        <v>22</v>
      </c>
    </row>
    <row r="5522" spans="1:8" x14ac:dyDescent="0.3">
      <c r="A5522" s="1" t="s">
        <v>4557</v>
      </c>
      <c r="B5522" s="1" t="s">
        <v>2445</v>
      </c>
      <c r="C5522" s="1">
        <v>0</v>
      </c>
      <c r="D5522" s="1">
        <v>50</v>
      </c>
      <c r="E5522" s="1">
        <v>14</v>
      </c>
      <c r="F5522" s="1">
        <v>1</v>
      </c>
      <c r="G5522" s="1" t="s">
        <v>57</v>
      </c>
      <c r="H5522" s="1" t="s">
        <v>58</v>
      </c>
    </row>
    <row r="5523" spans="1:8" x14ac:dyDescent="0.3">
      <c r="A5523" s="1" t="s">
        <v>4559</v>
      </c>
      <c r="B5523" s="1" t="s">
        <v>1845</v>
      </c>
      <c r="C5523" s="1">
        <v>0</v>
      </c>
      <c r="D5523" s="1">
        <v>145</v>
      </c>
      <c r="E5523" s="1">
        <v>6</v>
      </c>
      <c r="F5523" s="1">
        <v>10</v>
      </c>
      <c r="G5523" s="1" t="s">
        <v>10</v>
      </c>
      <c r="H5523" s="1" t="s">
        <v>48</v>
      </c>
    </row>
    <row r="5524" spans="1:8" x14ac:dyDescent="0.3">
      <c r="A5524" s="1" t="s">
        <v>4560</v>
      </c>
      <c r="B5524" s="1" t="s">
        <v>1015</v>
      </c>
      <c r="C5524" s="1">
        <v>0.1</v>
      </c>
      <c r="D5524" s="1">
        <v>714</v>
      </c>
      <c r="E5524" s="1">
        <v>309</v>
      </c>
      <c r="F5524" s="1">
        <v>4</v>
      </c>
      <c r="G5524" s="1" t="s">
        <v>10</v>
      </c>
      <c r="H5524" s="1" t="s">
        <v>22</v>
      </c>
    </row>
    <row r="5525" spans="1:8" x14ac:dyDescent="0.3">
      <c r="A5525" s="1" t="s">
        <v>4561</v>
      </c>
      <c r="B5525" s="1" t="s">
        <v>1674</v>
      </c>
      <c r="C5525" s="1">
        <v>0</v>
      </c>
      <c r="D5525" s="1">
        <v>17</v>
      </c>
      <c r="E5525" s="1">
        <v>2</v>
      </c>
      <c r="F5525" s="1">
        <v>2</v>
      </c>
      <c r="G5525" s="1" t="s">
        <v>10</v>
      </c>
      <c r="H5525" s="1" t="s">
        <v>45</v>
      </c>
    </row>
    <row r="5526" spans="1:8" x14ac:dyDescent="0.3">
      <c r="A5526" s="1" t="s">
        <v>4562</v>
      </c>
      <c r="B5526" s="1" t="s">
        <v>1333</v>
      </c>
      <c r="C5526" s="1">
        <v>0</v>
      </c>
      <c r="D5526" s="1">
        <v>79</v>
      </c>
      <c r="E5526" s="1">
        <v>33</v>
      </c>
      <c r="F5526" s="1">
        <v>4</v>
      </c>
      <c r="G5526" s="1" t="s">
        <v>10</v>
      </c>
      <c r="H5526" s="1" t="s">
        <v>18</v>
      </c>
    </row>
    <row r="5527" spans="1:8" x14ac:dyDescent="0.3">
      <c r="A5527" s="1" t="s">
        <v>4562</v>
      </c>
      <c r="B5527" s="1" t="s">
        <v>2138</v>
      </c>
      <c r="C5527" s="1">
        <v>0</v>
      </c>
      <c r="D5527" s="1">
        <v>24</v>
      </c>
      <c r="E5527" s="1">
        <v>11</v>
      </c>
      <c r="F5527" s="1">
        <v>3</v>
      </c>
      <c r="G5527" s="1" t="s">
        <v>10</v>
      </c>
      <c r="H5527" s="1" t="s">
        <v>48</v>
      </c>
    </row>
    <row r="5528" spans="1:8" x14ac:dyDescent="0.3">
      <c r="A5528" s="1" t="s">
        <v>4562</v>
      </c>
      <c r="B5528" s="1" t="s">
        <v>529</v>
      </c>
      <c r="C5528" s="1">
        <v>0.1</v>
      </c>
      <c r="D5528" s="1">
        <v>637</v>
      </c>
      <c r="E5528" s="1">
        <v>50</v>
      </c>
      <c r="F5528" s="1">
        <v>5</v>
      </c>
      <c r="G5528" s="1" t="s">
        <v>10</v>
      </c>
      <c r="H5528" s="1" t="s">
        <v>22</v>
      </c>
    </row>
    <row r="5529" spans="1:8" x14ac:dyDescent="0.3">
      <c r="A5529" s="1" t="s">
        <v>4563</v>
      </c>
      <c r="B5529" s="1" t="s">
        <v>3280</v>
      </c>
      <c r="C5529" s="1">
        <v>0</v>
      </c>
      <c r="D5529" s="1">
        <v>30</v>
      </c>
      <c r="E5529" s="1">
        <v>0</v>
      </c>
      <c r="F5529" s="1">
        <v>1</v>
      </c>
      <c r="G5529" s="1" t="s">
        <v>10</v>
      </c>
      <c r="H5529" s="1" t="s">
        <v>91</v>
      </c>
    </row>
    <row r="5530" spans="1:8" x14ac:dyDescent="0.3">
      <c r="A5530" s="1" t="s">
        <v>4564</v>
      </c>
      <c r="B5530" s="1" t="s">
        <v>261</v>
      </c>
      <c r="C5530" s="1">
        <v>0</v>
      </c>
      <c r="D5530" s="1">
        <v>193</v>
      </c>
      <c r="E5530" s="1">
        <v>73</v>
      </c>
      <c r="F5530" s="1">
        <v>6</v>
      </c>
      <c r="G5530" s="1" t="s">
        <v>10</v>
      </c>
      <c r="H5530" s="1" t="s">
        <v>18</v>
      </c>
    </row>
    <row r="5531" spans="1:8" x14ac:dyDescent="0.3">
      <c r="A5531" s="1" t="s">
        <v>4565</v>
      </c>
      <c r="B5531" s="1" t="s">
        <v>1882</v>
      </c>
      <c r="C5531" s="1">
        <v>0.1</v>
      </c>
      <c r="D5531" s="1">
        <v>597</v>
      </c>
      <c r="E5531" s="1">
        <v>93</v>
      </c>
      <c r="F5531" s="1">
        <v>4</v>
      </c>
      <c r="G5531" s="1" t="s">
        <v>14</v>
      </c>
      <c r="H5531" s="1" t="s">
        <v>36</v>
      </c>
    </row>
    <row r="5532" spans="1:8" x14ac:dyDescent="0.3">
      <c r="A5532" s="1" t="s">
        <v>4565</v>
      </c>
      <c r="B5532" s="1" t="s">
        <v>100</v>
      </c>
      <c r="C5532" s="1">
        <v>0</v>
      </c>
      <c r="D5532" s="1">
        <v>13</v>
      </c>
      <c r="E5532" s="1">
        <v>0</v>
      </c>
      <c r="F5532" s="1">
        <v>2</v>
      </c>
      <c r="G5532" s="1" t="s">
        <v>10</v>
      </c>
      <c r="H5532" s="1" t="s">
        <v>48</v>
      </c>
    </row>
    <row r="5533" spans="1:8" x14ac:dyDescent="0.3">
      <c r="A5533" s="1" t="s">
        <v>4566</v>
      </c>
      <c r="B5533" s="1" t="s">
        <v>576</v>
      </c>
      <c r="C5533" s="1">
        <v>0</v>
      </c>
      <c r="D5533" s="1">
        <v>27</v>
      </c>
      <c r="E5533" s="1">
        <v>4</v>
      </c>
      <c r="F5533" s="1">
        <v>1</v>
      </c>
      <c r="G5533" s="1" t="s">
        <v>10</v>
      </c>
      <c r="H5533" s="1" t="s">
        <v>48</v>
      </c>
    </row>
    <row r="5534" spans="1:8" x14ac:dyDescent="0.3">
      <c r="A5534" s="1" t="s">
        <v>4566</v>
      </c>
      <c r="B5534" s="1" t="s">
        <v>4229</v>
      </c>
      <c r="C5534" s="1">
        <v>0</v>
      </c>
      <c r="D5534" s="1">
        <v>139</v>
      </c>
      <c r="E5534" s="1">
        <v>14</v>
      </c>
      <c r="F5534" s="1">
        <v>3</v>
      </c>
      <c r="G5534" s="1" t="s">
        <v>10</v>
      </c>
      <c r="H5534" s="1" t="s">
        <v>91</v>
      </c>
    </row>
    <row r="5535" spans="1:8" x14ac:dyDescent="0.3">
      <c r="A5535" s="1" t="s">
        <v>4567</v>
      </c>
      <c r="B5535" s="1" t="s">
        <v>2344</v>
      </c>
      <c r="C5535" s="1">
        <v>0.4</v>
      </c>
      <c r="D5535" s="1">
        <v>253</v>
      </c>
      <c r="E5535" s="1">
        <v>-63</v>
      </c>
      <c r="F5535" s="1">
        <v>2</v>
      </c>
      <c r="G5535" s="1" t="s">
        <v>10</v>
      </c>
      <c r="H5535" s="1" t="s">
        <v>22</v>
      </c>
    </row>
    <row r="5536" spans="1:8" x14ac:dyDescent="0.3">
      <c r="A5536" s="1" t="s">
        <v>4567</v>
      </c>
      <c r="B5536" s="1" t="s">
        <v>635</v>
      </c>
      <c r="C5536" s="1">
        <v>0.4</v>
      </c>
      <c r="D5536" s="1">
        <v>565</v>
      </c>
      <c r="E5536" s="1">
        <v>66</v>
      </c>
      <c r="F5536" s="1">
        <v>7</v>
      </c>
      <c r="G5536" s="1" t="s">
        <v>10</v>
      </c>
      <c r="H5536" s="1" t="s">
        <v>22</v>
      </c>
    </row>
    <row r="5537" spans="1:8" x14ac:dyDescent="0.3">
      <c r="A5537" s="1" t="s">
        <v>4568</v>
      </c>
      <c r="B5537" s="1" t="s">
        <v>1123</v>
      </c>
      <c r="C5537" s="1">
        <v>0.15</v>
      </c>
      <c r="D5537" s="1">
        <v>643</v>
      </c>
      <c r="E5537" s="1">
        <v>-45</v>
      </c>
      <c r="F5537" s="1">
        <v>2</v>
      </c>
      <c r="G5537" s="1" t="s">
        <v>57</v>
      </c>
      <c r="H5537" s="1" t="s">
        <v>79</v>
      </c>
    </row>
    <row r="5538" spans="1:8" x14ac:dyDescent="0.3">
      <c r="A5538" s="1" t="s">
        <v>4569</v>
      </c>
      <c r="B5538" s="1" t="s">
        <v>3057</v>
      </c>
      <c r="C5538" s="1">
        <v>0.1</v>
      </c>
      <c r="D5538" s="1">
        <v>355</v>
      </c>
      <c r="E5538" s="1">
        <v>31</v>
      </c>
      <c r="F5538" s="1">
        <v>3</v>
      </c>
      <c r="G5538" s="1" t="s">
        <v>14</v>
      </c>
      <c r="H5538" s="1" t="s">
        <v>36</v>
      </c>
    </row>
    <row r="5539" spans="1:8" x14ac:dyDescent="0.3">
      <c r="A5539" s="1" t="s">
        <v>4569</v>
      </c>
      <c r="B5539" s="1" t="s">
        <v>1322</v>
      </c>
      <c r="C5539" s="1">
        <v>0</v>
      </c>
      <c r="D5539" s="1">
        <v>22</v>
      </c>
      <c r="E5539" s="1">
        <v>1</v>
      </c>
      <c r="F5539" s="1">
        <v>1</v>
      </c>
      <c r="G5539" s="1" t="s">
        <v>10</v>
      </c>
      <c r="H5539" s="1" t="s">
        <v>77</v>
      </c>
    </row>
    <row r="5540" spans="1:8" x14ac:dyDescent="0.3">
      <c r="A5540" s="1" t="s">
        <v>4570</v>
      </c>
      <c r="B5540" s="1" t="s">
        <v>47</v>
      </c>
      <c r="C5540" s="1">
        <v>0</v>
      </c>
      <c r="D5540" s="1">
        <v>44</v>
      </c>
      <c r="E5540" s="1">
        <v>14</v>
      </c>
      <c r="F5540" s="1">
        <v>6</v>
      </c>
      <c r="G5540" s="1" t="s">
        <v>10</v>
      </c>
      <c r="H5540" s="1" t="s">
        <v>48</v>
      </c>
    </row>
    <row r="5541" spans="1:8" x14ac:dyDescent="0.3">
      <c r="A5541" s="1" t="s">
        <v>4570</v>
      </c>
      <c r="B5541" s="1" t="s">
        <v>185</v>
      </c>
      <c r="C5541" s="1">
        <v>0</v>
      </c>
      <c r="D5541" s="1">
        <v>25</v>
      </c>
      <c r="E5541" s="1">
        <v>12</v>
      </c>
      <c r="F5541" s="1">
        <v>2</v>
      </c>
      <c r="G5541" s="1" t="s">
        <v>10</v>
      </c>
      <c r="H5541" s="1" t="s">
        <v>91</v>
      </c>
    </row>
    <row r="5542" spans="1:8" x14ac:dyDescent="0.3">
      <c r="A5542" s="1" t="s">
        <v>4570</v>
      </c>
      <c r="B5542" s="1" t="s">
        <v>1935</v>
      </c>
      <c r="C5542" s="1">
        <v>0</v>
      </c>
      <c r="D5542" s="1">
        <v>192</v>
      </c>
      <c r="E5542" s="1">
        <v>90</v>
      </c>
      <c r="F5542" s="1">
        <v>6</v>
      </c>
      <c r="G5542" s="1" t="s">
        <v>57</v>
      </c>
      <c r="H5542" s="1" t="s">
        <v>96</v>
      </c>
    </row>
    <row r="5543" spans="1:8" x14ac:dyDescent="0.3">
      <c r="A5543" s="1" t="s">
        <v>4571</v>
      </c>
      <c r="B5543" s="1" t="s">
        <v>1612</v>
      </c>
      <c r="C5543" s="1">
        <v>0</v>
      </c>
      <c r="D5543" s="1">
        <v>62</v>
      </c>
      <c r="E5543" s="1">
        <v>6</v>
      </c>
      <c r="F5543" s="1">
        <v>6</v>
      </c>
      <c r="G5543" s="1" t="s">
        <v>10</v>
      </c>
      <c r="H5543" s="1" t="s">
        <v>45</v>
      </c>
    </row>
    <row r="5544" spans="1:8" x14ac:dyDescent="0.3">
      <c r="A5544" s="1" t="s">
        <v>4572</v>
      </c>
      <c r="B5544" s="1" t="s">
        <v>3672</v>
      </c>
      <c r="C5544" s="1">
        <v>0</v>
      </c>
      <c r="D5544" s="1">
        <v>1745</v>
      </c>
      <c r="E5544" s="1">
        <v>122</v>
      </c>
      <c r="F5544" s="1">
        <v>2</v>
      </c>
      <c r="G5544" s="1" t="s">
        <v>14</v>
      </c>
      <c r="H5544" s="1" t="s">
        <v>40</v>
      </c>
    </row>
    <row r="5545" spans="1:8" x14ac:dyDescent="0.3">
      <c r="A5545" s="1" t="s">
        <v>4572</v>
      </c>
      <c r="B5545" s="1" t="s">
        <v>775</v>
      </c>
      <c r="C5545" s="1">
        <v>0</v>
      </c>
      <c r="D5545" s="1">
        <v>17</v>
      </c>
      <c r="E5545" s="1">
        <v>2</v>
      </c>
      <c r="F5545" s="1">
        <v>2</v>
      </c>
      <c r="G5545" s="1" t="s">
        <v>10</v>
      </c>
      <c r="H5545" s="1" t="s">
        <v>45</v>
      </c>
    </row>
    <row r="5546" spans="1:8" x14ac:dyDescent="0.3">
      <c r="A5546" s="1" t="s">
        <v>4572</v>
      </c>
      <c r="B5546" s="1" t="s">
        <v>2300</v>
      </c>
      <c r="C5546" s="1">
        <v>0</v>
      </c>
      <c r="D5546" s="1">
        <v>147</v>
      </c>
      <c r="E5546" s="1">
        <v>44</v>
      </c>
      <c r="F5546" s="1">
        <v>3</v>
      </c>
      <c r="G5546" s="1" t="s">
        <v>10</v>
      </c>
      <c r="H5546" s="1" t="s">
        <v>22</v>
      </c>
    </row>
    <row r="5547" spans="1:8" x14ac:dyDescent="0.3">
      <c r="A5547" s="1" t="s">
        <v>4572</v>
      </c>
      <c r="B5547" s="1" t="s">
        <v>477</v>
      </c>
      <c r="C5547" s="1">
        <v>0</v>
      </c>
      <c r="D5547" s="1">
        <v>162</v>
      </c>
      <c r="E5547" s="1">
        <v>73</v>
      </c>
      <c r="F5547" s="1">
        <v>2</v>
      </c>
      <c r="G5547" s="1" t="s">
        <v>57</v>
      </c>
      <c r="H5547" s="1" t="s">
        <v>58</v>
      </c>
    </row>
    <row r="5548" spans="1:8" x14ac:dyDescent="0.3">
      <c r="A5548" s="1" t="s">
        <v>4573</v>
      </c>
      <c r="B5548" s="1" t="s">
        <v>447</v>
      </c>
      <c r="C5548" s="1">
        <v>0.1</v>
      </c>
      <c r="D5548" s="1">
        <v>101</v>
      </c>
      <c r="E5548" s="1">
        <v>23</v>
      </c>
      <c r="F5548" s="1">
        <v>2</v>
      </c>
      <c r="G5548" s="1" t="s">
        <v>14</v>
      </c>
      <c r="H5548" s="1" t="s">
        <v>36</v>
      </c>
    </row>
    <row r="5549" spans="1:8" x14ac:dyDescent="0.3">
      <c r="A5549" s="1" t="s">
        <v>4574</v>
      </c>
      <c r="B5549" s="1" t="s">
        <v>1063</v>
      </c>
      <c r="C5549" s="1">
        <v>0</v>
      </c>
      <c r="D5549" s="1">
        <v>121</v>
      </c>
      <c r="E5549" s="1">
        <v>41</v>
      </c>
      <c r="F5549" s="1">
        <v>4</v>
      </c>
      <c r="G5549" s="1" t="s">
        <v>10</v>
      </c>
      <c r="H5549" s="1" t="s">
        <v>18</v>
      </c>
    </row>
    <row r="5550" spans="1:8" x14ac:dyDescent="0.3">
      <c r="A5550" s="1" t="s">
        <v>4574</v>
      </c>
      <c r="B5550" s="1" t="s">
        <v>3100</v>
      </c>
      <c r="C5550" s="1">
        <v>0</v>
      </c>
      <c r="D5550" s="1">
        <v>139</v>
      </c>
      <c r="E5550" s="1">
        <v>30</v>
      </c>
      <c r="F5550" s="1">
        <v>3</v>
      </c>
      <c r="G5550" s="1" t="s">
        <v>10</v>
      </c>
      <c r="H5550" s="1" t="s">
        <v>77</v>
      </c>
    </row>
    <row r="5551" spans="1:8" x14ac:dyDescent="0.3">
      <c r="A5551" s="1" t="s">
        <v>4575</v>
      </c>
      <c r="B5551" s="1" t="s">
        <v>4576</v>
      </c>
      <c r="C5551" s="1">
        <v>0.1</v>
      </c>
      <c r="D5551" s="1">
        <v>557</v>
      </c>
      <c r="E5551" s="1">
        <v>111</v>
      </c>
      <c r="F5551" s="1">
        <v>2</v>
      </c>
      <c r="G5551" s="1" t="s">
        <v>57</v>
      </c>
      <c r="H5551" s="1" t="s">
        <v>58</v>
      </c>
    </row>
    <row r="5552" spans="1:8" x14ac:dyDescent="0.3">
      <c r="A5552" s="1" t="s">
        <v>4577</v>
      </c>
      <c r="B5552" s="1" t="s">
        <v>1980</v>
      </c>
      <c r="C5552" s="1">
        <v>0</v>
      </c>
      <c r="D5552" s="1">
        <v>184</v>
      </c>
      <c r="E5552" s="1">
        <v>85</v>
      </c>
      <c r="F5552" s="1">
        <v>6</v>
      </c>
      <c r="G5552" s="1" t="s">
        <v>10</v>
      </c>
      <c r="H5552" s="1" t="s">
        <v>11</v>
      </c>
    </row>
    <row r="5553" spans="1:8" x14ac:dyDescent="0.3">
      <c r="A5553" s="1" t="s">
        <v>4578</v>
      </c>
      <c r="B5553" s="1" t="s">
        <v>1230</v>
      </c>
      <c r="C5553" s="1">
        <v>0.4</v>
      </c>
      <c r="D5553" s="1">
        <v>86</v>
      </c>
      <c r="E5553" s="1">
        <v>9</v>
      </c>
      <c r="F5553" s="1">
        <v>3</v>
      </c>
      <c r="G5553" s="1" t="s">
        <v>10</v>
      </c>
      <c r="H5553" s="1" t="s">
        <v>22</v>
      </c>
    </row>
    <row r="5554" spans="1:8" x14ac:dyDescent="0.3">
      <c r="A5554" s="1" t="s">
        <v>4579</v>
      </c>
      <c r="B5554" s="1" t="s">
        <v>1812</v>
      </c>
      <c r="C5554" s="1">
        <v>0</v>
      </c>
      <c r="D5554" s="1">
        <v>8</v>
      </c>
      <c r="E5554" s="1">
        <v>1</v>
      </c>
      <c r="F5554" s="1">
        <v>2</v>
      </c>
      <c r="G5554" s="1" t="s">
        <v>10</v>
      </c>
      <c r="H5554" s="1" t="s">
        <v>48</v>
      </c>
    </row>
    <row r="5555" spans="1:8" x14ac:dyDescent="0.3">
      <c r="A5555" s="1" t="s">
        <v>4579</v>
      </c>
      <c r="B5555" s="1" t="s">
        <v>3910</v>
      </c>
      <c r="C5555" s="1">
        <v>0</v>
      </c>
      <c r="D5555" s="1">
        <v>27</v>
      </c>
      <c r="E5555" s="1">
        <v>1</v>
      </c>
      <c r="F5555" s="1">
        <v>4</v>
      </c>
      <c r="G5555" s="1" t="s">
        <v>10</v>
      </c>
      <c r="H5555" s="1" t="s">
        <v>45</v>
      </c>
    </row>
    <row r="5556" spans="1:8" x14ac:dyDescent="0.3">
      <c r="A5556" s="1" t="s">
        <v>4579</v>
      </c>
      <c r="B5556" s="1" t="s">
        <v>4545</v>
      </c>
      <c r="C5556" s="1">
        <v>0</v>
      </c>
      <c r="D5556" s="1">
        <v>146</v>
      </c>
      <c r="E5556" s="1">
        <v>20</v>
      </c>
      <c r="F5556" s="1">
        <v>3</v>
      </c>
      <c r="G5556" s="1" t="s">
        <v>10</v>
      </c>
      <c r="H5556" s="1" t="s">
        <v>11</v>
      </c>
    </row>
    <row r="5557" spans="1:8" x14ac:dyDescent="0.3">
      <c r="A5557" s="1" t="s">
        <v>4580</v>
      </c>
      <c r="B5557" s="1" t="s">
        <v>655</v>
      </c>
      <c r="C5557" s="1">
        <v>0.5</v>
      </c>
      <c r="D5557" s="1">
        <v>206</v>
      </c>
      <c r="E5557" s="1">
        <v>-206</v>
      </c>
      <c r="F5557" s="1">
        <v>3</v>
      </c>
      <c r="G5557" s="1" t="s">
        <v>10</v>
      </c>
      <c r="H5557" s="1" t="s">
        <v>22</v>
      </c>
    </row>
    <row r="5558" spans="1:8" x14ac:dyDescent="0.3">
      <c r="A5558" s="1" t="s">
        <v>4581</v>
      </c>
      <c r="B5558" s="1" t="s">
        <v>129</v>
      </c>
      <c r="C5558" s="1">
        <v>0</v>
      </c>
      <c r="D5558" s="1">
        <v>26</v>
      </c>
      <c r="E5558" s="1">
        <v>7</v>
      </c>
      <c r="F5558" s="1">
        <v>1</v>
      </c>
      <c r="G5558" s="1" t="s">
        <v>10</v>
      </c>
      <c r="H5558" s="1" t="s">
        <v>18</v>
      </c>
    </row>
    <row r="5559" spans="1:8" x14ac:dyDescent="0.3">
      <c r="A5559" s="1" t="s">
        <v>4582</v>
      </c>
      <c r="B5559" s="1" t="s">
        <v>580</v>
      </c>
      <c r="C5559" s="1">
        <v>0</v>
      </c>
      <c r="D5559" s="1">
        <v>180</v>
      </c>
      <c r="E5559" s="1">
        <v>5</v>
      </c>
      <c r="F5559" s="1">
        <v>3</v>
      </c>
      <c r="G5559" s="1" t="s">
        <v>10</v>
      </c>
      <c r="H5559" s="1" t="s">
        <v>73</v>
      </c>
    </row>
    <row r="5560" spans="1:8" x14ac:dyDescent="0.3">
      <c r="A5560" s="1" t="s">
        <v>4582</v>
      </c>
      <c r="B5560" s="1" t="s">
        <v>3305</v>
      </c>
      <c r="C5560" s="1">
        <v>0</v>
      </c>
      <c r="D5560" s="1">
        <v>116</v>
      </c>
      <c r="E5560" s="1">
        <v>16</v>
      </c>
      <c r="F5560" s="1">
        <v>4</v>
      </c>
      <c r="G5560" s="1" t="s">
        <v>10</v>
      </c>
      <c r="H5560" s="1" t="s">
        <v>18</v>
      </c>
    </row>
    <row r="5561" spans="1:8" x14ac:dyDescent="0.3">
      <c r="A5561" s="1" t="s">
        <v>4582</v>
      </c>
      <c r="B5561" s="1" t="s">
        <v>410</v>
      </c>
      <c r="C5561" s="1">
        <v>0</v>
      </c>
      <c r="D5561" s="1">
        <v>107</v>
      </c>
      <c r="E5561" s="1">
        <v>36</v>
      </c>
      <c r="F5561" s="1">
        <v>6</v>
      </c>
      <c r="G5561" s="1" t="s">
        <v>10</v>
      </c>
      <c r="H5561" s="1" t="s">
        <v>18</v>
      </c>
    </row>
    <row r="5562" spans="1:8" x14ac:dyDescent="0.3">
      <c r="A5562" s="1" t="s">
        <v>4582</v>
      </c>
      <c r="B5562" s="1" t="s">
        <v>1738</v>
      </c>
      <c r="C5562" s="1">
        <v>0</v>
      </c>
      <c r="D5562" s="1">
        <v>12</v>
      </c>
      <c r="E5562" s="1">
        <v>1</v>
      </c>
      <c r="F5562" s="1">
        <v>2</v>
      </c>
      <c r="G5562" s="1" t="s">
        <v>10</v>
      </c>
      <c r="H5562" s="1" t="s">
        <v>48</v>
      </c>
    </row>
    <row r="5563" spans="1:8" x14ac:dyDescent="0.3">
      <c r="A5563" s="1" t="s">
        <v>4582</v>
      </c>
      <c r="B5563" s="1" t="s">
        <v>4583</v>
      </c>
      <c r="C5563" s="1">
        <v>0</v>
      </c>
      <c r="D5563" s="1">
        <v>38</v>
      </c>
      <c r="E5563" s="1">
        <v>18</v>
      </c>
      <c r="F5563" s="1">
        <v>1</v>
      </c>
      <c r="G5563" s="1" t="s">
        <v>10</v>
      </c>
      <c r="H5563" s="1" t="s">
        <v>91</v>
      </c>
    </row>
    <row r="5564" spans="1:8" x14ac:dyDescent="0.3">
      <c r="A5564" s="1" t="s">
        <v>4582</v>
      </c>
      <c r="B5564" s="1" t="s">
        <v>2721</v>
      </c>
      <c r="C5564" s="1">
        <v>0</v>
      </c>
      <c r="D5564" s="1">
        <v>65</v>
      </c>
      <c r="E5564" s="1">
        <v>17</v>
      </c>
      <c r="F5564" s="1">
        <v>2</v>
      </c>
      <c r="G5564" s="1" t="s">
        <v>10</v>
      </c>
      <c r="H5564" s="1" t="s">
        <v>11</v>
      </c>
    </row>
    <row r="5565" spans="1:8" x14ac:dyDescent="0.3">
      <c r="A5565" s="1" t="s">
        <v>4582</v>
      </c>
      <c r="B5565" s="1" t="s">
        <v>3505</v>
      </c>
      <c r="C5565" s="1">
        <v>0</v>
      </c>
      <c r="D5565" s="1">
        <v>157</v>
      </c>
      <c r="E5565" s="1">
        <v>5</v>
      </c>
      <c r="F5565" s="1">
        <v>9</v>
      </c>
      <c r="G5565" s="1" t="s">
        <v>10</v>
      </c>
      <c r="H5565" s="1" t="s">
        <v>22</v>
      </c>
    </row>
    <row r="5566" spans="1:8" x14ac:dyDescent="0.3">
      <c r="A5566" s="1" t="s">
        <v>4582</v>
      </c>
      <c r="B5566" s="1" t="s">
        <v>1178</v>
      </c>
      <c r="C5566" s="1">
        <v>0</v>
      </c>
      <c r="D5566" s="1">
        <v>75</v>
      </c>
      <c r="E5566" s="1">
        <v>0</v>
      </c>
      <c r="F5566" s="1">
        <v>7</v>
      </c>
      <c r="G5566" s="1" t="s">
        <v>10</v>
      </c>
      <c r="H5566" s="1" t="s">
        <v>22</v>
      </c>
    </row>
    <row r="5567" spans="1:8" x14ac:dyDescent="0.3">
      <c r="A5567" s="1" t="s">
        <v>4582</v>
      </c>
      <c r="B5567" s="1" t="s">
        <v>3485</v>
      </c>
      <c r="C5567" s="1">
        <v>0</v>
      </c>
      <c r="D5567" s="1">
        <v>87</v>
      </c>
      <c r="E5567" s="1">
        <v>4</v>
      </c>
      <c r="F5567" s="1">
        <v>2</v>
      </c>
      <c r="G5567" s="1" t="s">
        <v>10</v>
      </c>
      <c r="H5567" s="1" t="s">
        <v>77</v>
      </c>
    </row>
    <row r="5568" spans="1:8" x14ac:dyDescent="0.3">
      <c r="A5568" s="1" t="s">
        <v>4584</v>
      </c>
      <c r="B5568" s="1" t="s">
        <v>350</v>
      </c>
      <c r="C5568" s="1">
        <v>0.2</v>
      </c>
      <c r="D5568" s="1">
        <v>259</v>
      </c>
      <c r="E5568" s="1">
        <v>-55</v>
      </c>
      <c r="F5568" s="1">
        <v>2</v>
      </c>
      <c r="G5568" s="1" t="s">
        <v>14</v>
      </c>
      <c r="H5568" s="1" t="s">
        <v>36</v>
      </c>
    </row>
    <row r="5569" spans="1:8" x14ac:dyDescent="0.3">
      <c r="A5569" s="1" t="s">
        <v>4585</v>
      </c>
      <c r="B5569" s="1" t="s">
        <v>1143</v>
      </c>
      <c r="C5569" s="1">
        <v>0</v>
      </c>
      <c r="D5569" s="1">
        <v>191</v>
      </c>
      <c r="E5569" s="1">
        <v>13</v>
      </c>
      <c r="F5569" s="1">
        <v>8</v>
      </c>
      <c r="G5569" s="1" t="s">
        <v>14</v>
      </c>
      <c r="H5569" s="1" t="s">
        <v>116</v>
      </c>
    </row>
    <row r="5570" spans="1:8" x14ac:dyDescent="0.3">
      <c r="A5570" s="1" t="s">
        <v>4586</v>
      </c>
      <c r="B5570" s="1" t="s">
        <v>1464</v>
      </c>
      <c r="C5570" s="1">
        <v>0</v>
      </c>
      <c r="D5570" s="1">
        <v>132</v>
      </c>
      <c r="E5570" s="1">
        <v>54</v>
      </c>
      <c r="F5570" s="1">
        <v>5</v>
      </c>
      <c r="G5570" s="1" t="s">
        <v>10</v>
      </c>
      <c r="H5570" s="1" t="s">
        <v>18</v>
      </c>
    </row>
    <row r="5571" spans="1:8" x14ac:dyDescent="0.3">
      <c r="A5571" s="1" t="s">
        <v>4586</v>
      </c>
      <c r="B5571" s="1" t="s">
        <v>874</v>
      </c>
      <c r="C5571" s="1">
        <v>0</v>
      </c>
      <c r="D5571" s="1">
        <v>94</v>
      </c>
      <c r="E5571" s="1">
        <v>7</v>
      </c>
      <c r="F5571" s="1">
        <v>7</v>
      </c>
      <c r="G5571" s="1" t="s">
        <v>10</v>
      </c>
      <c r="H5571" s="1" t="s">
        <v>29</v>
      </c>
    </row>
    <row r="5572" spans="1:8" x14ac:dyDescent="0.3">
      <c r="A5572" s="1" t="s">
        <v>4586</v>
      </c>
      <c r="B5572" s="1" t="s">
        <v>1706</v>
      </c>
      <c r="C5572" s="1">
        <v>0</v>
      </c>
      <c r="D5572" s="1">
        <v>643</v>
      </c>
      <c r="E5572" s="1">
        <v>225</v>
      </c>
      <c r="F5572" s="1">
        <v>2</v>
      </c>
      <c r="G5572" s="1" t="s">
        <v>57</v>
      </c>
      <c r="H5572" s="1" t="s">
        <v>79</v>
      </c>
    </row>
    <row r="5573" spans="1:8" x14ac:dyDescent="0.3">
      <c r="A5573" s="1" t="s">
        <v>4587</v>
      </c>
      <c r="B5573" s="1" t="s">
        <v>1486</v>
      </c>
      <c r="C5573" s="1">
        <v>0.1</v>
      </c>
      <c r="D5573" s="1">
        <v>128</v>
      </c>
      <c r="E5573" s="1">
        <v>-3</v>
      </c>
      <c r="F5573" s="1">
        <v>3</v>
      </c>
      <c r="G5573" s="1" t="s">
        <v>10</v>
      </c>
      <c r="H5573" s="1" t="s">
        <v>22</v>
      </c>
    </row>
    <row r="5574" spans="1:8" x14ac:dyDescent="0.3">
      <c r="A5574" s="1" t="s">
        <v>4587</v>
      </c>
      <c r="B5574" s="1" t="s">
        <v>303</v>
      </c>
      <c r="C5574" s="1">
        <v>0.1</v>
      </c>
      <c r="D5574" s="1">
        <v>222</v>
      </c>
      <c r="E5574" s="1">
        <v>35</v>
      </c>
      <c r="F5574" s="1">
        <v>5</v>
      </c>
      <c r="G5574" s="1" t="s">
        <v>10</v>
      </c>
      <c r="H5574" s="1" t="s">
        <v>22</v>
      </c>
    </row>
    <row r="5575" spans="1:8" x14ac:dyDescent="0.3">
      <c r="A5575" s="1" t="s">
        <v>4588</v>
      </c>
      <c r="B5575" s="1" t="s">
        <v>3860</v>
      </c>
      <c r="C5575" s="1">
        <v>0</v>
      </c>
      <c r="D5575" s="1">
        <v>346</v>
      </c>
      <c r="E5575" s="1">
        <v>55</v>
      </c>
      <c r="F5575" s="1">
        <v>7</v>
      </c>
      <c r="G5575" s="1" t="s">
        <v>10</v>
      </c>
      <c r="H5575" s="1" t="s">
        <v>18</v>
      </c>
    </row>
    <row r="5576" spans="1:8" x14ac:dyDescent="0.3">
      <c r="A5576" s="1" t="s">
        <v>4589</v>
      </c>
      <c r="B5576" s="1" t="s">
        <v>1422</v>
      </c>
      <c r="C5576" s="1">
        <v>0</v>
      </c>
      <c r="D5576" s="1">
        <v>44</v>
      </c>
      <c r="E5576" s="1">
        <v>11</v>
      </c>
      <c r="F5576" s="1">
        <v>4</v>
      </c>
      <c r="G5576" s="1" t="s">
        <v>10</v>
      </c>
      <c r="H5576" s="1" t="s">
        <v>18</v>
      </c>
    </row>
    <row r="5577" spans="1:8" x14ac:dyDescent="0.3">
      <c r="A5577" s="1" t="s">
        <v>4590</v>
      </c>
      <c r="B5577" s="1" t="s">
        <v>1108</v>
      </c>
      <c r="C5577" s="1">
        <v>0.5</v>
      </c>
      <c r="D5577" s="1">
        <v>8</v>
      </c>
      <c r="E5577" s="1">
        <v>-1</v>
      </c>
      <c r="F5577" s="1">
        <v>2</v>
      </c>
      <c r="G5577" s="1" t="s">
        <v>10</v>
      </c>
      <c r="H5577" s="1" t="s">
        <v>29</v>
      </c>
    </row>
    <row r="5578" spans="1:8" x14ac:dyDescent="0.3">
      <c r="A5578" s="1" t="s">
        <v>4591</v>
      </c>
      <c r="B5578" s="1" t="s">
        <v>416</v>
      </c>
      <c r="C5578" s="1">
        <v>0.1</v>
      </c>
      <c r="D5578" s="1">
        <v>534</v>
      </c>
      <c r="E5578" s="1">
        <v>0</v>
      </c>
      <c r="F5578" s="1">
        <v>3</v>
      </c>
      <c r="G5578" s="1" t="s">
        <v>10</v>
      </c>
      <c r="H5578" s="1" t="s">
        <v>22</v>
      </c>
    </row>
    <row r="5579" spans="1:8" x14ac:dyDescent="0.3">
      <c r="A5579" s="1" t="s">
        <v>4592</v>
      </c>
      <c r="B5579" s="1" t="s">
        <v>4385</v>
      </c>
      <c r="C5579" s="1">
        <v>0</v>
      </c>
      <c r="D5579" s="1">
        <v>582</v>
      </c>
      <c r="E5579" s="1">
        <v>262</v>
      </c>
      <c r="F5579" s="1">
        <v>5</v>
      </c>
      <c r="G5579" s="1" t="s">
        <v>14</v>
      </c>
      <c r="H5579" s="1" t="s">
        <v>116</v>
      </c>
    </row>
    <row r="5580" spans="1:8" x14ac:dyDescent="0.3">
      <c r="A5580" s="1" t="s">
        <v>4593</v>
      </c>
      <c r="B5580" s="1" t="s">
        <v>807</v>
      </c>
      <c r="C5580" s="1">
        <v>0</v>
      </c>
      <c r="D5580" s="1">
        <v>119</v>
      </c>
      <c r="E5580" s="1">
        <v>56</v>
      </c>
      <c r="F5580" s="1">
        <v>7</v>
      </c>
      <c r="G5580" s="1" t="s">
        <v>10</v>
      </c>
      <c r="H5580" s="1" t="s">
        <v>22</v>
      </c>
    </row>
    <row r="5581" spans="1:8" x14ac:dyDescent="0.3">
      <c r="A5581" s="1" t="s">
        <v>4592</v>
      </c>
      <c r="B5581" s="1" t="s">
        <v>2816</v>
      </c>
      <c r="C5581" s="1">
        <v>0.1</v>
      </c>
      <c r="D5581" s="1">
        <v>75</v>
      </c>
      <c r="E5581" s="1">
        <v>29</v>
      </c>
      <c r="F5581" s="1">
        <v>1</v>
      </c>
      <c r="G5581" s="1" t="s">
        <v>10</v>
      </c>
      <c r="H5581" s="1" t="s">
        <v>73</v>
      </c>
    </row>
    <row r="5582" spans="1:8" x14ac:dyDescent="0.3">
      <c r="A5582" s="1" t="s">
        <v>4592</v>
      </c>
      <c r="B5582" s="1" t="s">
        <v>131</v>
      </c>
      <c r="C5582" s="1">
        <v>0</v>
      </c>
      <c r="D5582" s="1">
        <v>14</v>
      </c>
      <c r="E5582" s="1">
        <v>7</v>
      </c>
      <c r="F5582" s="1">
        <v>2</v>
      </c>
      <c r="G5582" s="1" t="s">
        <v>10</v>
      </c>
      <c r="H5582" s="1" t="s">
        <v>48</v>
      </c>
    </row>
    <row r="5583" spans="1:8" x14ac:dyDescent="0.3">
      <c r="A5583" s="1" t="s">
        <v>4592</v>
      </c>
      <c r="B5583" s="1" t="s">
        <v>1779</v>
      </c>
      <c r="C5583" s="1">
        <v>0</v>
      </c>
      <c r="D5583" s="1">
        <v>21</v>
      </c>
      <c r="E5583" s="1">
        <v>4</v>
      </c>
      <c r="F5583" s="1">
        <v>3</v>
      </c>
      <c r="G5583" s="1" t="s">
        <v>10</v>
      </c>
      <c r="H5583" s="1" t="s">
        <v>48</v>
      </c>
    </row>
    <row r="5584" spans="1:8" x14ac:dyDescent="0.3">
      <c r="A5584" s="1" t="s">
        <v>4592</v>
      </c>
      <c r="B5584" s="1" t="s">
        <v>1837</v>
      </c>
      <c r="C5584" s="1">
        <v>0.15</v>
      </c>
      <c r="D5584" s="1">
        <v>313</v>
      </c>
      <c r="E5584" s="1">
        <v>44</v>
      </c>
      <c r="F5584" s="1">
        <v>3</v>
      </c>
      <c r="G5584" s="1" t="s">
        <v>57</v>
      </c>
      <c r="H5584" s="1" t="s">
        <v>58</v>
      </c>
    </row>
    <row r="5585" spans="1:8" x14ac:dyDescent="0.3">
      <c r="A5585" s="1" t="s">
        <v>4594</v>
      </c>
      <c r="B5585" s="1" t="s">
        <v>168</v>
      </c>
      <c r="C5585" s="1">
        <v>0.1</v>
      </c>
      <c r="D5585" s="1">
        <v>72</v>
      </c>
      <c r="E5585" s="1">
        <v>-5</v>
      </c>
      <c r="F5585" s="1">
        <v>3</v>
      </c>
      <c r="G5585" s="1" t="s">
        <v>10</v>
      </c>
      <c r="H5585" s="1" t="s">
        <v>18</v>
      </c>
    </row>
    <row r="5586" spans="1:8" x14ac:dyDescent="0.3">
      <c r="A5586" s="1" t="s">
        <v>4594</v>
      </c>
      <c r="B5586" s="1" t="s">
        <v>137</v>
      </c>
      <c r="C5586" s="1">
        <v>0.1</v>
      </c>
      <c r="D5586" s="1">
        <v>40</v>
      </c>
      <c r="E5586" s="1">
        <v>4</v>
      </c>
      <c r="F5586" s="1">
        <v>2</v>
      </c>
      <c r="G5586" s="1" t="s">
        <v>10</v>
      </c>
      <c r="H5586" s="1" t="s">
        <v>18</v>
      </c>
    </row>
    <row r="5587" spans="1:8" x14ac:dyDescent="0.3">
      <c r="A5587" s="1" t="s">
        <v>4594</v>
      </c>
      <c r="B5587" s="1" t="s">
        <v>1768</v>
      </c>
      <c r="C5587" s="1">
        <v>0.1</v>
      </c>
      <c r="D5587" s="1">
        <v>110</v>
      </c>
      <c r="E5587" s="1">
        <v>24</v>
      </c>
      <c r="F5587" s="1">
        <v>8</v>
      </c>
      <c r="G5587" s="1" t="s">
        <v>10</v>
      </c>
      <c r="H5587" s="1" t="s">
        <v>91</v>
      </c>
    </row>
    <row r="5588" spans="1:8" x14ac:dyDescent="0.3">
      <c r="A5588" s="1" t="s">
        <v>4594</v>
      </c>
      <c r="B5588" s="1" t="s">
        <v>3803</v>
      </c>
      <c r="C5588" s="1">
        <v>0.1</v>
      </c>
      <c r="D5588" s="1">
        <v>34</v>
      </c>
      <c r="E5588" s="1">
        <v>5</v>
      </c>
      <c r="F5588" s="1">
        <v>3</v>
      </c>
      <c r="G5588" s="1" t="s">
        <v>10</v>
      </c>
      <c r="H5588" s="1" t="s">
        <v>45</v>
      </c>
    </row>
    <row r="5589" spans="1:8" x14ac:dyDescent="0.3">
      <c r="A5589" s="1" t="s">
        <v>4595</v>
      </c>
      <c r="B5589" s="1" t="s">
        <v>1583</v>
      </c>
      <c r="C5589" s="1">
        <v>0.1</v>
      </c>
      <c r="D5589" s="1">
        <v>37</v>
      </c>
      <c r="E5589" s="1">
        <v>4</v>
      </c>
      <c r="F5589" s="1">
        <v>4</v>
      </c>
      <c r="G5589" s="1" t="s">
        <v>10</v>
      </c>
      <c r="H5589" s="1" t="s">
        <v>29</v>
      </c>
    </row>
    <row r="5590" spans="1:8" x14ac:dyDescent="0.3">
      <c r="A5590" s="1" t="s">
        <v>4595</v>
      </c>
      <c r="B5590" s="1" t="s">
        <v>2300</v>
      </c>
      <c r="C5590" s="1">
        <v>0.1</v>
      </c>
      <c r="D5590" s="1">
        <v>220</v>
      </c>
      <c r="E5590" s="1">
        <v>49</v>
      </c>
      <c r="F5590" s="1">
        <v>5</v>
      </c>
      <c r="G5590" s="1" t="s">
        <v>10</v>
      </c>
      <c r="H5590" s="1" t="s">
        <v>22</v>
      </c>
    </row>
    <row r="5591" spans="1:8" x14ac:dyDescent="0.3">
      <c r="A5591" s="1" t="s">
        <v>4596</v>
      </c>
      <c r="B5591" s="1" t="s">
        <v>1782</v>
      </c>
      <c r="C5591" s="1">
        <v>0</v>
      </c>
      <c r="D5591" s="1">
        <v>35</v>
      </c>
      <c r="E5591" s="1">
        <v>12</v>
      </c>
      <c r="F5591" s="1">
        <v>3</v>
      </c>
      <c r="G5591" s="1" t="s">
        <v>10</v>
      </c>
      <c r="H5591" s="1" t="s">
        <v>29</v>
      </c>
    </row>
    <row r="5592" spans="1:8" x14ac:dyDescent="0.3">
      <c r="A5592" s="1" t="s">
        <v>4597</v>
      </c>
      <c r="B5592" s="1" t="s">
        <v>85</v>
      </c>
      <c r="C5592" s="1">
        <v>0</v>
      </c>
      <c r="D5592" s="1">
        <v>255</v>
      </c>
      <c r="E5592" s="1">
        <v>74</v>
      </c>
      <c r="F5592" s="1">
        <v>5</v>
      </c>
      <c r="G5592" s="1" t="s">
        <v>10</v>
      </c>
      <c r="H5592" s="1" t="s">
        <v>48</v>
      </c>
    </row>
    <row r="5593" spans="1:8" x14ac:dyDescent="0.3">
      <c r="A5593" s="1" t="s">
        <v>4598</v>
      </c>
      <c r="B5593" s="1" t="s">
        <v>464</v>
      </c>
      <c r="C5593" s="1">
        <v>0.5</v>
      </c>
      <c r="D5593" s="1">
        <v>107</v>
      </c>
      <c r="E5593" s="1">
        <v>-54</v>
      </c>
      <c r="F5593" s="1">
        <v>4</v>
      </c>
      <c r="G5593" s="1" t="s">
        <v>10</v>
      </c>
      <c r="H5593" s="1" t="s">
        <v>18</v>
      </c>
    </row>
    <row r="5594" spans="1:8" x14ac:dyDescent="0.3">
      <c r="A5594" s="1" t="s">
        <v>4599</v>
      </c>
      <c r="B5594" s="1" t="s">
        <v>2657</v>
      </c>
      <c r="C5594" s="1">
        <v>0.1</v>
      </c>
      <c r="D5594" s="1">
        <v>977</v>
      </c>
      <c r="E5594" s="1">
        <v>271</v>
      </c>
      <c r="F5594" s="1">
        <v>3</v>
      </c>
      <c r="G5594" s="1" t="s">
        <v>14</v>
      </c>
      <c r="H5594" s="1" t="s">
        <v>15</v>
      </c>
    </row>
    <row r="5595" spans="1:8" x14ac:dyDescent="0.3">
      <c r="A5595" s="1" t="s">
        <v>4599</v>
      </c>
      <c r="B5595" s="1" t="s">
        <v>4600</v>
      </c>
      <c r="C5595" s="1">
        <v>0</v>
      </c>
      <c r="D5595" s="1">
        <v>122</v>
      </c>
      <c r="E5595" s="1">
        <v>61</v>
      </c>
      <c r="F5595" s="1">
        <v>3</v>
      </c>
      <c r="G5595" s="1" t="s">
        <v>10</v>
      </c>
      <c r="H5595" s="1" t="s">
        <v>91</v>
      </c>
    </row>
    <row r="5596" spans="1:8" x14ac:dyDescent="0.3">
      <c r="A5596" s="1" t="s">
        <v>4601</v>
      </c>
      <c r="B5596" s="1" t="s">
        <v>180</v>
      </c>
      <c r="C5596" s="1">
        <v>0</v>
      </c>
      <c r="D5596" s="1">
        <v>32</v>
      </c>
      <c r="E5596" s="1">
        <v>7</v>
      </c>
      <c r="F5596" s="1">
        <v>3</v>
      </c>
      <c r="G5596" s="1" t="s">
        <v>10</v>
      </c>
      <c r="H5596" s="1" t="s">
        <v>48</v>
      </c>
    </row>
    <row r="5597" spans="1:8" x14ac:dyDescent="0.3">
      <c r="A5597" s="1" t="s">
        <v>4602</v>
      </c>
      <c r="B5597" s="1" t="s">
        <v>835</v>
      </c>
      <c r="C5597" s="1">
        <v>0.15</v>
      </c>
      <c r="D5597" s="1">
        <v>465</v>
      </c>
      <c r="E5597" s="1">
        <v>-33</v>
      </c>
      <c r="F5597" s="1">
        <v>4</v>
      </c>
      <c r="G5597" s="1" t="s">
        <v>57</v>
      </c>
      <c r="H5597" s="1" t="s">
        <v>70</v>
      </c>
    </row>
    <row r="5598" spans="1:8" x14ac:dyDescent="0.3">
      <c r="A5598" s="1" t="s">
        <v>4603</v>
      </c>
      <c r="B5598" s="1" t="s">
        <v>1742</v>
      </c>
      <c r="C5598" s="1">
        <v>0</v>
      </c>
      <c r="D5598" s="1">
        <v>212</v>
      </c>
      <c r="E5598" s="1">
        <v>81</v>
      </c>
      <c r="F5598" s="1">
        <v>4</v>
      </c>
      <c r="G5598" s="1" t="s">
        <v>14</v>
      </c>
      <c r="H5598" s="1" t="s">
        <v>116</v>
      </c>
    </row>
    <row r="5599" spans="1:8" x14ac:dyDescent="0.3">
      <c r="A5599" s="1" t="s">
        <v>4604</v>
      </c>
      <c r="B5599" s="1" t="s">
        <v>1722</v>
      </c>
      <c r="C5599" s="1">
        <v>0.1</v>
      </c>
      <c r="D5599" s="1">
        <v>53</v>
      </c>
      <c r="E5599" s="1">
        <v>-2</v>
      </c>
      <c r="F5599" s="1">
        <v>3</v>
      </c>
      <c r="G5599" s="1" t="s">
        <v>10</v>
      </c>
      <c r="H5599" s="1" t="s">
        <v>22</v>
      </c>
    </row>
    <row r="5600" spans="1:8" x14ac:dyDescent="0.3">
      <c r="A5600" s="1" t="s">
        <v>4604</v>
      </c>
      <c r="B5600" s="1" t="s">
        <v>103</v>
      </c>
      <c r="C5600" s="1">
        <v>0.1</v>
      </c>
      <c r="D5600" s="1">
        <v>381</v>
      </c>
      <c r="E5600" s="1">
        <v>144</v>
      </c>
      <c r="F5600" s="1">
        <v>2</v>
      </c>
      <c r="G5600" s="1" t="s">
        <v>10</v>
      </c>
      <c r="H5600" s="1" t="s">
        <v>22</v>
      </c>
    </row>
    <row r="5601" spans="1:8" x14ac:dyDescent="0.3">
      <c r="A5601" s="1" t="s">
        <v>4604</v>
      </c>
      <c r="B5601" s="1" t="s">
        <v>2848</v>
      </c>
      <c r="C5601" s="1">
        <v>0.15</v>
      </c>
      <c r="D5601" s="1">
        <v>829</v>
      </c>
      <c r="E5601" s="1">
        <v>19</v>
      </c>
      <c r="F5601" s="1">
        <v>4</v>
      </c>
      <c r="G5601" s="1" t="s">
        <v>57</v>
      </c>
      <c r="H5601" s="1" t="s">
        <v>79</v>
      </c>
    </row>
    <row r="5602" spans="1:8" x14ac:dyDescent="0.3">
      <c r="A5602" s="1" t="s">
        <v>4604</v>
      </c>
      <c r="B5602" s="1" t="s">
        <v>2443</v>
      </c>
      <c r="C5602" s="1">
        <v>0.15</v>
      </c>
      <c r="D5602" s="1">
        <v>442</v>
      </c>
      <c r="E5602" s="1">
        <v>31</v>
      </c>
      <c r="F5602" s="1">
        <v>2</v>
      </c>
      <c r="G5602" s="1" t="s">
        <v>57</v>
      </c>
      <c r="H5602" s="1" t="s">
        <v>58</v>
      </c>
    </row>
    <row r="5603" spans="1:8" x14ac:dyDescent="0.3">
      <c r="A5603" s="1" t="s">
        <v>4605</v>
      </c>
      <c r="B5603" s="1" t="s">
        <v>3652</v>
      </c>
      <c r="C5603" s="1">
        <v>0</v>
      </c>
      <c r="D5603" s="1">
        <v>520</v>
      </c>
      <c r="E5603" s="1">
        <v>213</v>
      </c>
      <c r="F5603" s="1">
        <v>2</v>
      </c>
      <c r="G5603" s="1" t="s">
        <v>57</v>
      </c>
      <c r="H5603" s="1" t="s">
        <v>96</v>
      </c>
    </row>
    <row r="5604" spans="1:8" x14ac:dyDescent="0.3">
      <c r="A5604" s="1" t="s">
        <v>4605</v>
      </c>
      <c r="B5604" s="1" t="s">
        <v>2549</v>
      </c>
      <c r="C5604" s="1">
        <v>0</v>
      </c>
      <c r="D5604" s="1">
        <v>495</v>
      </c>
      <c r="E5604" s="1">
        <v>59</v>
      </c>
      <c r="F5604" s="1">
        <v>2</v>
      </c>
      <c r="G5604" s="1" t="s">
        <v>57</v>
      </c>
      <c r="H5604" s="1" t="s">
        <v>96</v>
      </c>
    </row>
    <row r="5605" spans="1:8" x14ac:dyDescent="0.3">
      <c r="A5605" s="1" t="s">
        <v>4605</v>
      </c>
      <c r="B5605" s="1" t="s">
        <v>3295</v>
      </c>
      <c r="C5605" s="1">
        <v>0.4</v>
      </c>
      <c r="D5605" s="1">
        <v>211</v>
      </c>
      <c r="E5605" s="1">
        <v>-123</v>
      </c>
      <c r="F5605" s="1">
        <v>2</v>
      </c>
      <c r="G5605" s="1" t="s">
        <v>57</v>
      </c>
      <c r="H5605" s="1" t="s">
        <v>58</v>
      </c>
    </row>
    <row r="5606" spans="1:8" x14ac:dyDescent="0.3">
      <c r="A5606" s="1" t="s">
        <v>4606</v>
      </c>
      <c r="B5606" s="1" t="s">
        <v>3465</v>
      </c>
      <c r="C5606" s="1">
        <v>0</v>
      </c>
      <c r="D5606" s="1">
        <v>48</v>
      </c>
      <c r="E5606" s="1">
        <v>16</v>
      </c>
      <c r="F5606" s="1">
        <v>3</v>
      </c>
      <c r="G5606" s="1" t="s">
        <v>10</v>
      </c>
      <c r="H5606" s="1" t="s">
        <v>77</v>
      </c>
    </row>
    <row r="5607" spans="1:8" x14ac:dyDescent="0.3">
      <c r="A5607" s="1" t="s">
        <v>4607</v>
      </c>
      <c r="B5607" s="1" t="s">
        <v>292</v>
      </c>
      <c r="C5607" s="1">
        <v>0</v>
      </c>
      <c r="D5607" s="1">
        <v>64</v>
      </c>
      <c r="E5607" s="1">
        <v>3</v>
      </c>
      <c r="F5607" s="1">
        <v>4</v>
      </c>
      <c r="G5607" s="1" t="s">
        <v>10</v>
      </c>
      <c r="H5607" s="1" t="s">
        <v>18</v>
      </c>
    </row>
    <row r="5608" spans="1:8" x14ac:dyDescent="0.3">
      <c r="A5608" s="1" t="s">
        <v>4608</v>
      </c>
      <c r="B5608" s="1" t="s">
        <v>853</v>
      </c>
      <c r="C5608" s="1">
        <v>0</v>
      </c>
      <c r="D5608" s="1">
        <v>23</v>
      </c>
      <c r="E5608" s="1">
        <v>2</v>
      </c>
      <c r="F5608" s="1">
        <v>6</v>
      </c>
      <c r="G5608" s="1" t="s">
        <v>10</v>
      </c>
      <c r="H5608" s="1" t="s">
        <v>48</v>
      </c>
    </row>
    <row r="5609" spans="1:8" x14ac:dyDescent="0.3">
      <c r="A5609" s="1" t="s">
        <v>4609</v>
      </c>
      <c r="B5609" s="1" t="s">
        <v>4576</v>
      </c>
      <c r="C5609" s="1">
        <v>0.15</v>
      </c>
      <c r="D5609" s="1">
        <v>2103</v>
      </c>
      <c r="E5609" s="1">
        <v>322</v>
      </c>
      <c r="F5609" s="1">
        <v>8</v>
      </c>
      <c r="G5609" s="1" t="s">
        <v>57</v>
      </c>
      <c r="H5609" s="1" t="s">
        <v>58</v>
      </c>
    </row>
    <row r="5610" spans="1:8" x14ac:dyDescent="0.3">
      <c r="A5610" s="1" t="s">
        <v>4610</v>
      </c>
      <c r="B5610" s="1" t="s">
        <v>3158</v>
      </c>
      <c r="C5610" s="1">
        <v>0.2</v>
      </c>
      <c r="D5610" s="1">
        <v>136</v>
      </c>
      <c r="E5610" s="1">
        <v>48</v>
      </c>
      <c r="F5610" s="1">
        <v>1</v>
      </c>
      <c r="G5610" s="1" t="s">
        <v>14</v>
      </c>
      <c r="H5610" s="1" t="s">
        <v>36</v>
      </c>
    </row>
    <row r="5611" spans="1:8" x14ac:dyDescent="0.3">
      <c r="A5611" s="1" t="s">
        <v>4610</v>
      </c>
      <c r="B5611" s="1" t="s">
        <v>2296</v>
      </c>
      <c r="C5611" s="1">
        <v>0</v>
      </c>
      <c r="D5611" s="1">
        <v>76</v>
      </c>
      <c r="E5611" s="1">
        <v>11</v>
      </c>
      <c r="F5611" s="1">
        <v>5</v>
      </c>
      <c r="G5611" s="1" t="s">
        <v>10</v>
      </c>
      <c r="H5611" s="1" t="s">
        <v>48</v>
      </c>
    </row>
    <row r="5612" spans="1:8" x14ac:dyDescent="0.3">
      <c r="A5612" s="1" t="s">
        <v>4611</v>
      </c>
      <c r="B5612" s="1" t="s">
        <v>176</v>
      </c>
      <c r="C5612" s="1">
        <v>0</v>
      </c>
      <c r="D5612" s="1">
        <v>85</v>
      </c>
      <c r="E5612" s="1">
        <v>18</v>
      </c>
      <c r="F5612" s="1">
        <v>3</v>
      </c>
      <c r="G5612" s="1" t="s">
        <v>10</v>
      </c>
      <c r="H5612" s="1" t="s">
        <v>48</v>
      </c>
    </row>
    <row r="5613" spans="1:8" x14ac:dyDescent="0.3">
      <c r="A5613" s="1" t="s">
        <v>4611</v>
      </c>
      <c r="B5613" s="1" t="s">
        <v>635</v>
      </c>
      <c r="C5613" s="1">
        <v>0.4</v>
      </c>
      <c r="D5613" s="1">
        <v>485</v>
      </c>
      <c r="E5613" s="1">
        <v>56</v>
      </c>
      <c r="F5613" s="1">
        <v>6</v>
      </c>
      <c r="G5613" s="1" t="s">
        <v>10</v>
      </c>
      <c r="H5613" s="1" t="s">
        <v>22</v>
      </c>
    </row>
    <row r="5614" spans="1:8" x14ac:dyDescent="0.3">
      <c r="A5614" s="1" t="s">
        <v>4612</v>
      </c>
      <c r="B5614" s="1" t="s">
        <v>456</v>
      </c>
      <c r="C5614" s="1">
        <v>0</v>
      </c>
      <c r="D5614" s="1">
        <v>50</v>
      </c>
      <c r="E5614" s="1">
        <v>16</v>
      </c>
      <c r="F5614" s="1">
        <v>2</v>
      </c>
      <c r="G5614" s="1" t="s">
        <v>10</v>
      </c>
      <c r="H5614" s="1" t="s">
        <v>18</v>
      </c>
    </row>
    <row r="5615" spans="1:8" x14ac:dyDescent="0.3">
      <c r="A5615" s="1" t="s">
        <v>4612</v>
      </c>
      <c r="B5615" s="1" t="s">
        <v>1247</v>
      </c>
      <c r="C5615" s="1">
        <v>0</v>
      </c>
      <c r="D5615" s="1">
        <v>22</v>
      </c>
      <c r="E5615" s="1">
        <v>11</v>
      </c>
      <c r="F5615" s="1">
        <v>3</v>
      </c>
      <c r="G5615" s="1" t="s">
        <v>10</v>
      </c>
      <c r="H5615" s="1" t="s">
        <v>91</v>
      </c>
    </row>
    <row r="5616" spans="1:8" x14ac:dyDescent="0.3">
      <c r="A5616" s="1" t="s">
        <v>4613</v>
      </c>
      <c r="B5616" s="1" t="s">
        <v>378</v>
      </c>
      <c r="C5616" s="1">
        <v>0</v>
      </c>
      <c r="D5616" s="1">
        <v>250</v>
      </c>
      <c r="E5616" s="1">
        <v>100</v>
      </c>
      <c r="F5616" s="1">
        <v>3</v>
      </c>
      <c r="G5616" s="1" t="s">
        <v>10</v>
      </c>
      <c r="H5616" s="1" t="s">
        <v>73</v>
      </c>
    </row>
    <row r="5617" spans="1:8" x14ac:dyDescent="0.3">
      <c r="A5617" s="1" t="s">
        <v>4613</v>
      </c>
      <c r="B5617" s="1" t="s">
        <v>1952</v>
      </c>
      <c r="C5617" s="1">
        <v>0</v>
      </c>
      <c r="D5617" s="1">
        <v>89</v>
      </c>
      <c r="E5617" s="1">
        <v>29</v>
      </c>
      <c r="F5617" s="1">
        <v>2</v>
      </c>
      <c r="G5617" s="1" t="s">
        <v>10</v>
      </c>
      <c r="H5617" s="1" t="s">
        <v>18</v>
      </c>
    </row>
    <row r="5618" spans="1:8" x14ac:dyDescent="0.3">
      <c r="A5618" s="1" t="s">
        <v>4613</v>
      </c>
      <c r="B5618" s="1" t="s">
        <v>2382</v>
      </c>
      <c r="C5618" s="1">
        <v>0</v>
      </c>
      <c r="D5618" s="1">
        <v>30</v>
      </c>
      <c r="E5618" s="1">
        <v>5</v>
      </c>
      <c r="F5618" s="1">
        <v>2</v>
      </c>
      <c r="G5618" s="1" t="s">
        <v>10</v>
      </c>
      <c r="H5618" s="1" t="s">
        <v>91</v>
      </c>
    </row>
    <row r="5619" spans="1:8" x14ac:dyDescent="0.3">
      <c r="A5619" s="1" t="s">
        <v>4613</v>
      </c>
      <c r="B5619" s="1" t="s">
        <v>2425</v>
      </c>
      <c r="C5619" s="1">
        <v>0.1</v>
      </c>
      <c r="D5619" s="1">
        <v>248</v>
      </c>
      <c r="E5619" s="1">
        <v>105</v>
      </c>
      <c r="F5619" s="1">
        <v>2</v>
      </c>
      <c r="G5619" s="1" t="s">
        <v>57</v>
      </c>
      <c r="H5619" s="1" t="s">
        <v>70</v>
      </c>
    </row>
    <row r="5620" spans="1:8" x14ac:dyDescent="0.3">
      <c r="A5620" s="1" t="s">
        <v>4614</v>
      </c>
      <c r="B5620" s="1" t="s">
        <v>3484</v>
      </c>
      <c r="C5620" s="1">
        <v>0.1</v>
      </c>
      <c r="D5620" s="1">
        <v>157</v>
      </c>
      <c r="E5620" s="1">
        <v>59</v>
      </c>
      <c r="F5620" s="1">
        <v>3</v>
      </c>
      <c r="G5620" s="1" t="s">
        <v>10</v>
      </c>
      <c r="H5620" s="1" t="s">
        <v>73</v>
      </c>
    </row>
    <row r="5621" spans="1:8" x14ac:dyDescent="0.3">
      <c r="A5621" s="1" t="s">
        <v>4614</v>
      </c>
      <c r="B5621" s="1" t="s">
        <v>707</v>
      </c>
      <c r="C5621" s="1">
        <v>0.15</v>
      </c>
      <c r="D5621" s="1">
        <v>529</v>
      </c>
      <c r="E5621" s="1">
        <v>6</v>
      </c>
      <c r="F5621" s="1">
        <v>5</v>
      </c>
      <c r="G5621" s="1" t="s">
        <v>57</v>
      </c>
      <c r="H5621" s="1" t="s">
        <v>79</v>
      </c>
    </row>
    <row r="5622" spans="1:8" x14ac:dyDescent="0.3">
      <c r="A5622" s="1" t="s">
        <v>4614</v>
      </c>
      <c r="B5622" s="1" t="s">
        <v>4615</v>
      </c>
      <c r="C5622" s="1">
        <v>0.15</v>
      </c>
      <c r="D5622" s="1">
        <v>429</v>
      </c>
      <c r="E5622" s="1">
        <v>10</v>
      </c>
      <c r="F5622" s="1">
        <v>4</v>
      </c>
      <c r="G5622" s="1" t="s">
        <v>57</v>
      </c>
      <c r="H5622" s="1" t="s">
        <v>70</v>
      </c>
    </row>
    <row r="5623" spans="1:8" x14ac:dyDescent="0.3">
      <c r="A5623" s="1" t="s">
        <v>4616</v>
      </c>
      <c r="B5623" s="1" t="s">
        <v>1901</v>
      </c>
      <c r="C5623" s="1">
        <v>0.5</v>
      </c>
      <c r="D5623" s="1">
        <v>6</v>
      </c>
      <c r="E5623" s="1">
        <v>-3</v>
      </c>
      <c r="F5623" s="1">
        <v>1</v>
      </c>
      <c r="G5623" s="1" t="s">
        <v>10</v>
      </c>
      <c r="H5623" s="1" t="s">
        <v>48</v>
      </c>
    </row>
    <row r="5624" spans="1:8" x14ac:dyDescent="0.3">
      <c r="A5624" s="1" t="s">
        <v>4617</v>
      </c>
      <c r="B5624" s="1" t="s">
        <v>566</v>
      </c>
      <c r="C5624" s="1">
        <v>0.5</v>
      </c>
      <c r="D5624" s="1">
        <v>283</v>
      </c>
      <c r="E5624" s="1">
        <v>-136</v>
      </c>
      <c r="F5624" s="1">
        <v>4</v>
      </c>
      <c r="G5624" s="1" t="s">
        <v>10</v>
      </c>
      <c r="H5624" s="1" t="s">
        <v>22</v>
      </c>
    </row>
    <row r="5625" spans="1:8" x14ac:dyDescent="0.3">
      <c r="A5625" s="1" t="s">
        <v>4618</v>
      </c>
      <c r="B5625" s="1" t="s">
        <v>13</v>
      </c>
      <c r="C5625" s="1">
        <v>0</v>
      </c>
      <c r="D5625" s="1">
        <v>244</v>
      </c>
      <c r="E5625" s="1">
        <v>83</v>
      </c>
      <c r="F5625" s="1">
        <v>2</v>
      </c>
      <c r="G5625" s="1" t="s">
        <v>14</v>
      </c>
      <c r="H5625" s="1" t="s">
        <v>15</v>
      </c>
    </row>
    <row r="5626" spans="1:8" x14ac:dyDescent="0.3">
      <c r="A5626" s="1" t="s">
        <v>4619</v>
      </c>
      <c r="B5626" s="1" t="s">
        <v>944</v>
      </c>
      <c r="C5626" s="1">
        <v>0</v>
      </c>
      <c r="D5626" s="1">
        <v>207</v>
      </c>
      <c r="E5626" s="1">
        <v>37</v>
      </c>
      <c r="F5626" s="1">
        <v>4</v>
      </c>
      <c r="G5626" s="1" t="s">
        <v>10</v>
      </c>
      <c r="H5626" s="1" t="s">
        <v>48</v>
      </c>
    </row>
    <row r="5627" spans="1:8" x14ac:dyDescent="0.3">
      <c r="A5627" s="1" t="s">
        <v>4620</v>
      </c>
      <c r="B5627" s="1" t="s">
        <v>454</v>
      </c>
      <c r="C5627" s="1">
        <v>0.1</v>
      </c>
      <c r="D5627" s="1">
        <v>346</v>
      </c>
      <c r="E5627" s="1">
        <v>108</v>
      </c>
      <c r="F5627" s="1">
        <v>3</v>
      </c>
      <c r="G5627" s="1" t="s">
        <v>14</v>
      </c>
      <c r="H5627" s="1" t="s">
        <v>36</v>
      </c>
    </row>
    <row r="5628" spans="1:8" x14ac:dyDescent="0.3">
      <c r="A5628" s="1" t="s">
        <v>4620</v>
      </c>
      <c r="B5628" s="1" t="s">
        <v>925</v>
      </c>
      <c r="C5628" s="1">
        <v>0</v>
      </c>
      <c r="D5628" s="1">
        <v>17</v>
      </c>
      <c r="E5628" s="1">
        <v>7</v>
      </c>
      <c r="F5628" s="1">
        <v>3</v>
      </c>
      <c r="G5628" s="1" t="s">
        <v>10</v>
      </c>
      <c r="H5628" s="1" t="s">
        <v>48</v>
      </c>
    </row>
    <row r="5629" spans="1:8" x14ac:dyDescent="0.3">
      <c r="A5629" s="1" t="s">
        <v>4621</v>
      </c>
      <c r="B5629" s="1" t="s">
        <v>129</v>
      </c>
      <c r="C5629" s="1">
        <v>0</v>
      </c>
      <c r="D5629" s="1">
        <v>104</v>
      </c>
      <c r="E5629" s="1">
        <v>27</v>
      </c>
      <c r="F5629" s="1">
        <v>4</v>
      </c>
      <c r="G5629" s="1" t="s">
        <v>10</v>
      </c>
      <c r="H5629" s="1" t="s">
        <v>18</v>
      </c>
    </row>
    <row r="5630" spans="1:8" x14ac:dyDescent="0.3">
      <c r="A5630" s="1" t="s">
        <v>4622</v>
      </c>
      <c r="B5630" s="1" t="s">
        <v>176</v>
      </c>
      <c r="C5630" s="1">
        <v>0</v>
      </c>
      <c r="D5630" s="1">
        <v>113</v>
      </c>
      <c r="E5630" s="1">
        <v>24</v>
      </c>
      <c r="F5630" s="1">
        <v>4</v>
      </c>
      <c r="G5630" s="1" t="s">
        <v>10</v>
      </c>
      <c r="H5630" s="1" t="s">
        <v>48</v>
      </c>
    </row>
    <row r="5631" spans="1:8" x14ac:dyDescent="0.3">
      <c r="A5631" s="1" t="s">
        <v>4623</v>
      </c>
      <c r="B5631" s="1" t="s">
        <v>241</v>
      </c>
      <c r="C5631" s="1">
        <v>0.5</v>
      </c>
      <c r="D5631" s="1">
        <v>47</v>
      </c>
      <c r="E5631" s="1">
        <v>-21</v>
      </c>
      <c r="F5631" s="1">
        <v>2</v>
      </c>
      <c r="G5631" s="1" t="s">
        <v>57</v>
      </c>
      <c r="H5631" s="1" t="s">
        <v>58</v>
      </c>
    </row>
    <row r="5632" spans="1:8" x14ac:dyDescent="0.3">
      <c r="A5632" s="1" t="s">
        <v>4624</v>
      </c>
      <c r="B5632" s="1" t="s">
        <v>4625</v>
      </c>
      <c r="C5632" s="1">
        <v>0</v>
      </c>
      <c r="D5632" s="1">
        <v>429</v>
      </c>
      <c r="E5632" s="1">
        <v>17</v>
      </c>
      <c r="F5632" s="1">
        <v>3</v>
      </c>
      <c r="G5632" s="1" t="s">
        <v>14</v>
      </c>
      <c r="H5632" s="1" t="s">
        <v>36</v>
      </c>
    </row>
    <row r="5633" spans="1:8" x14ac:dyDescent="0.3">
      <c r="A5633" s="1" t="s">
        <v>4624</v>
      </c>
      <c r="B5633" s="1" t="s">
        <v>224</v>
      </c>
      <c r="C5633" s="1">
        <v>0</v>
      </c>
      <c r="D5633" s="1">
        <v>82</v>
      </c>
      <c r="E5633" s="1">
        <v>24</v>
      </c>
      <c r="F5633" s="1">
        <v>6</v>
      </c>
      <c r="G5633" s="1" t="s">
        <v>10</v>
      </c>
      <c r="H5633" s="1" t="s">
        <v>48</v>
      </c>
    </row>
    <row r="5634" spans="1:8" x14ac:dyDescent="0.3">
      <c r="A5634" s="1" t="s">
        <v>4624</v>
      </c>
      <c r="B5634" s="1" t="s">
        <v>225</v>
      </c>
      <c r="C5634" s="1">
        <v>0</v>
      </c>
      <c r="D5634" s="1">
        <v>23</v>
      </c>
      <c r="E5634" s="1">
        <v>8</v>
      </c>
      <c r="F5634" s="1">
        <v>2</v>
      </c>
      <c r="G5634" s="1" t="s">
        <v>10</v>
      </c>
      <c r="H5634" s="1" t="s">
        <v>48</v>
      </c>
    </row>
    <row r="5635" spans="1:8" x14ac:dyDescent="0.3">
      <c r="A5635" s="1" t="s">
        <v>4626</v>
      </c>
      <c r="B5635" s="1" t="s">
        <v>259</v>
      </c>
      <c r="C5635" s="1">
        <v>0</v>
      </c>
      <c r="D5635" s="1">
        <v>67</v>
      </c>
      <c r="E5635" s="1">
        <v>9</v>
      </c>
      <c r="F5635" s="1">
        <v>4</v>
      </c>
      <c r="G5635" s="1" t="s">
        <v>10</v>
      </c>
      <c r="H5635" s="1" t="s">
        <v>29</v>
      </c>
    </row>
    <row r="5636" spans="1:8" x14ac:dyDescent="0.3">
      <c r="A5636" s="1" t="s">
        <v>4627</v>
      </c>
      <c r="B5636" s="1" t="s">
        <v>178</v>
      </c>
      <c r="C5636" s="1">
        <v>0</v>
      </c>
      <c r="D5636" s="1">
        <v>33</v>
      </c>
      <c r="E5636" s="1">
        <v>2</v>
      </c>
      <c r="F5636" s="1">
        <v>2</v>
      </c>
      <c r="G5636" s="1" t="s">
        <v>10</v>
      </c>
      <c r="H5636" s="1" t="s">
        <v>22</v>
      </c>
    </row>
    <row r="5637" spans="1:8" x14ac:dyDescent="0.3">
      <c r="A5637" s="1" t="s">
        <v>4628</v>
      </c>
      <c r="B5637" s="1" t="s">
        <v>1220</v>
      </c>
      <c r="C5637" s="1">
        <v>0</v>
      </c>
      <c r="D5637" s="1">
        <v>35</v>
      </c>
      <c r="E5637" s="1">
        <v>16</v>
      </c>
      <c r="F5637" s="1">
        <v>3</v>
      </c>
      <c r="G5637" s="1" t="s">
        <v>10</v>
      </c>
      <c r="H5637" s="1" t="s">
        <v>45</v>
      </c>
    </row>
    <row r="5638" spans="1:8" x14ac:dyDescent="0.3">
      <c r="A5638" s="1" t="s">
        <v>4628</v>
      </c>
      <c r="B5638" s="1" t="s">
        <v>88</v>
      </c>
      <c r="C5638" s="1">
        <v>0</v>
      </c>
      <c r="D5638" s="1">
        <v>79</v>
      </c>
      <c r="E5638" s="1">
        <v>40</v>
      </c>
      <c r="F5638" s="1">
        <v>3</v>
      </c>
      <c r="G5638" s="1" t="s">
        <v>10</v>
      </c>
      <c r="H5638" s="1" t="s">
        <v>22</v>
      </c>
    </row>
    <row r="5639" spans="1:8" x14ac:dyDescent="0.3">
      <c r="A5639" s="1" t="s">
        <v>4628</v>
      </c>
      <c r="B5639" s="1" t="s">
        <v>957</v>
      </c>
      <c r="C5639" s="1">
        <v>0</v>
      </c>
      <c r="D5639" s="1">
        <v>51</v>
      </c>
      <c r="E5639" s="1">
        <v>13</v>
      </c>
      <c r="F5639" s="1">
        <v>2</v>
      </c>
      <c r="G5639" s="1" t="s">
        <v>10</v>
      </c>
      <c r="H5639" s="1" t="s">
        <v>22</v>
      </c>
    </row>
    <row r="5640" spans="1:8" x14ac:dyDescent="0.3">
      <c r="A5640" s="1" t="s">
        <v>4628</v>
      </c>
      <c r="B5640" s="1" t="s">
        <v>1584</v>
      </c>
      <c r="C5640" s="1">
        <v>0</v>
      </c>
      <c r="D5640" s="1">
        <v>122</v>
      </c>
      <c r="E5640" s="1">
        <v>38</v>
      </c>
      <c r="F5640" s="1">
        <v>2</v>
      </c>
      <c r="G5640" s="1" t="s">
        <v>10</v>
      </c>
      <c r="H5640" s="1" t="s">
        <v>22</v>
      </c>
    </row>
    <row r="5641" spans="1:8" x14ac:dyDescent="0.3">
      <c r="A5641" s="1" t="s">
        <v>4629</v>
      </c>
      <c r="B5641" s="1" t="s">
        <v>65</v>
      </c>
      <c r="C5641" s="1">
        <v>0</v>
      </c>
      <c r="D5641" s="1">
        <v>87</v>
      </c>
      <c r="E5641" s="1">
        <v>24</v>
      </c>
      <c r="F5641" s="1">
        <v>7</v>
      </c>
      <c r="G5641" s="1" t="s">
        <v>10</v>
      </c>
      <c r="H5641" s="1" t="s">
        <v>18</v>
      </c>
    </row>
    <row r="5642" spans="1:8" x14ac:dyDescent="0.3">
      <c r="A5642" s="1" t="s">
        <v>4629</v>
      </c>
      <c r="B5642" s="1" t="s">
        <v>504</v>
      </c>
      <c r="C5642" s="1">
        <v>0</v>
      </c>
      <c r="D5642" s="1">
        <v>14</v>
      </c>
      <c r="E5642" s="1">
        <v>1</v>
      </c>
      <c r="F5642" s="1">
        <v>1</v>
      </c>
      <c r="G5642" s="1" t="s">
        <v>10</v>
      </c>
      <c r="H5642" s="1" t="s">
        <v>29</v>
      </c>
    </row>
    <row r="5643" spans="1:8" x14ac:dyDescent="0.3">
      <c r="A5643" s="1" t="s">
        <v>4628</v>
      </c>
      <c r="B5643" s="1" t="s">
        <v>2375</v>
      </c>
      <c r="C5643" s="1">
        <v>0</v>
      </c>
      <c r="D5643" s="1">
        <v>307</v>
      </c>
      <c r="E5643" s="1">
        <v>74</v>
      </c>
      <c r="F5643" s="1">
        <v>3</v>
      </c>
      <c r="G5643" s="1" t="s">
        <v>57</v>
      </c>
      <c r="H5643" s="1" t="s">
        <v>96</v>
      </c>
    </row>
    <row r="5644" spans="1:8" x14ac:dyDescent="0.3">
      <c r="A5644" s="1" t="s">
        <v>4628</v>
      </c>
      <c r="B5644" s="1" t="s">
        <v>2583</v>
      </c>
      <c r="C5644" s="1">
        <v>0</v>
      </c>
      <c r="D5644" s="1">
        <v>389</v>
      </c>
      <c r="E5644" s="1">
        <v>0</v>
      </c>
      <c r="F5644" s="1">
        <v>7</v>
      </c>
      <c r="G5644" s="1" t="s">
        <v>57</v>
      </c>
      <c r="H5644" s="1" t="s">
        <v>96</v>
      </c>
    </row>
    <row r="5645" spans="1:8" x14ac:dyDescent="0.3">
      <c r="A5645" s="1" t="s">
        <v>4628</v>
      </c>
      <c r="B5645" s="1" t="s">
        <v>367</v>
      </c>
      <c r="C5645" s="1">
        <v>0</v>
      </c>
      <c r="D5645" s="1">
        <v>414</v>
      </c>
      <c r="E5645" s="1">
        <v>21</v>
      </c>
      <c r="F5645" s="1">
        <v>3</v>
      </c>
      <c r="G5645" s="1" t="s">
        <v>57</v>
      </c>
      <c r="H5645" s="1" t="s">
        <v>70</v>
      </c>
    </row>
    <row r="5646" spans="1:8" x14ac:dyDescent="0.3">
      <c r="A5646" s="1" t="s">
        <v>4629</v>
      </c>
      <c r="B5646" s="1" t="s">
        <v>4630</v>
      </c>
      <c r="C5646" s="1">
        <v>0.1</v>
      </c>
      <c r="D5646" s="1">
        <v>312</v>
      </c>
      <c r="E5646" s="1">
        <v>114</v>
      </c>
      <c r="F5646" s="1">
        <v>3</v>
      </c>
      <c r="G5646" s="1" t="s">
        <v>57</v>
      </c>
      <c r="H5646" s="1" t="s">
        <v>58</v>
      </c>
    </row>
    <row r="5647" spans="1:8" x14ac:dyDescent="0.3">
      <c r="A5647" s="1" t="s">
        <v>4631</v>
      </c>
      <c r="B5647" s="1" t="s">
        <v>1831</v>
      </c>
      <c r="C5647" s="1">
        <v>0</v>
      </c>
      <c r="D5647" s="1">
        <v>175</v>
      </c>
      <c r="E5647" s="1">
        <v>77</v>
      </c>
      <c r="F5647" s="1">
        <v>3</v>
      </c>
      <c r="G5647" s="1" t="s">
        <v>10</v>
      </c>
      <c r="H5647" s="1" t="s">
        <v>22</v>
      </c>
    </row>
    <row r="5648" spans="1:8" x14ac:dyDescent="0.3">
      <c r="A5648" s="1" t="s">
        <v>4632</v>
      </c>
      <c r="B5648" s="1" t="s">
        <v>1307</v>
      </c>
      <c r="C5648" s="1">
        <v>0.5</v>
      </c>
      <c r="D5648" s="1">
        <v>2830</v>
      </c>
      <c r="E5648" s="1">
        <v>-1981</v>
      </c>
      <c r="F5648" s="1">
        <v>13</v>
      </c>
      <c r="G5648" s="1" t="s">
        <v>14</v>
      </c>
      <c r="H5648" s="1" t="s">
        <v>15</v>
      </c>
    </row>
    <row r="5649" spans="1:8" x14ac:dyDescent="0.3">
      <c r="A5649" s="1" t="s">
        <v>4632</v>
      </c>
      <c r="B5649" s="1" t="s">
        <v>472</v>
      </c>
      <c r="C5649" s="1">
        <v>0.5</v>
      </c>
      <c r="D5649" s="1">
        <v>47</v>
      </c>
      <c r="E5649" s="1">
        <v>-3</v>
      </c>
      <c r="F5649" s="1">
        <v>2</v>
      </c>
      <c r="G5649" s="1" t="s">
        <v>10</v>
      </c>
      <c r="H5649" s="1" t="s">
        <v>18</v>
      </c>
    </row>
    <row r="5650" spans="1:8" x14ac:dyDescent="0.3">
      <c r="A5650" s="1" t="s">
        <v>4632</v>
      </c>
      <c r="B5650" s="1" t="s">
        <v>113</v>
      </c>
      <c r="C5650" s="1">
        <v>0.5</v>
      </c>
      <c r="D5650" s="1">
        <v>38</v>
      </c>
      <c r="E5650" s="1">
        <v>-13</v>
      </c>
      <c r="F5650" s="1">
        <v>3</v>
      </c>
      <c r="G5650" s="1" t="s">
        <v>10</v>
      </c>
      <c r="H5650" s="1" t="s">
        <v>18</v>
      </c>
    </row>
    <row r="5651" spans="1:8" x14ac:dyDescent="0.3">
      <c r="A5651" s="1" t="s">
        <v>4632</v>
      </c>
      <c r="B5651" s="1" t="s">
        <v>1497</v>
      </c>
      <c r="C5651" s="1">
        <v>0.5</v>
      </c>
      <c r="D5651" s="1">
        <v>61</v>
      </c>
      <c r="E5651" s="1">
        <v>-50</v>
      </c>
      <c r="F5651" s="1">
        <v>4</v>
      </c>
      <c r="G5651" s="1" t="s">
        <v>10</v>
      </c>
      <c r="H5651" s="1" t="s">
        <v>48</v>
      </c>
    </row>
    <row r="5652" spans="1:8" x14ac:dyDescent="0.3">
      <c r="A5652" s="1" t="s">
        <v>4632</v>
      </c>
      <c r="B5652" s="1" t="s">
        <v>276</v>
      </c>
      <c r="C5652" s="1">
        <v>0.5</v>
      </c>
      <c r="D5652" s="1">
        <v>205</v>
      </c>
      <c r="E5652" s="1">
        <v>-119</v>
      </c>
      <c r="F5652" s="1">
        <v>3</v>
      </c>
      <c r="G5652" s="1" t="s">
        <v>10</v>
      </c>
      <c r="H5652" s="1" t="s">
        <v>22</v>
      </c>
    </row>
    <row r="5653" spans="1:8" x14ac:dyDescent="0.3">
      <c r="A5653" s="1" t="s">
        <v>4632</v>
      </c>
      <c r="B5653" s="1" t="s">
        <v>2488</v>
      </c>
      <c r="C5653" s="1">
        <v>0.5</v>
      </c>
      <c r="D5653" s="1">
        <v>47</v>
      </c>
      <c r="E5653" s="1">
        <v>-27</v>
      </c>
      <c r="F5653" s="1">
        <v>4</v>
      </c>
      <c r="G5653" s="1" t="s">
        <v>10</v>
      </c>
      <c r="H5653" s="1" t="s">
        <v>22</v>
      </c>
    </row>
    <row r="5654" spans="1:8" x14ac:dyDescent="0.3">
      <c r="A5654" s="1" t="s">
        <v>4633</v>
      </c>
      <c r="B5654" s="1" t="s">
        <v>4634</v>
      </c>
      <c r="C5654" s="1">
        <v>0</v>
      </c>
      <c r="D5654" s="1">
        <v>282</v>
      </c>
      <c r="E5654" s="1">
        <v>14</v>
      </c>
      <c r="F5654" s="1">
        <v>4</v>
      </c>
      <c r="G5654" s="1" t="s">
        <v>10</v>
      </c>
      <c r="H5654" s="1" t="s">
        <v>73</v>
      </c>
    </row>
    <row r="5655" spans="1:8" x14ac:dyDescent="0.3">
      <c r="A5655" s="1" t="s">
        <v>4633</v>
      </c>
      <c r="B5655" s="1" t="s">
        <v>283</v>
      </c>
      <c r="C5655" s="1">
        <v>0</v>
      </c>
      <c r="D5655" s="1">
        <v>1137</v>
      </c>
      <c r="E5655" s="1">
        <v>568</v>
      </c>
      <c r="F5655" s="1">
        <v>2</v>
      </c>
      <c r="G5655" s="1" t="s">
        <v>10</v>
      </c>
      <c r="H5655" s="1" t="s">
        <v>73</v>
      </c>
    </row>
    <row r="5656" spans="1:8" x14ac:dyDescent="0.3">
      <c r="A5656" s="1" t="s">
        <v>4635</v>
      </c>
      <c r="B5656" s="1" t="s">
        <v>1554</v>
      </c>
      <c r="C5656" s="1">
        <v>0</v>
      </c>
      <c r="D5656" s="1">
        <v>31</v>
      </c>
      <c r="E5656" s="1">
        <v>2</v>
      </c>
      <c r="F5656" s="1">
        <v>2</v>
      </c>
      <c r="G5656" s="1" t="s">
        <v>10</v>
      </c>
      <c r="H5656" s="1" t="s">
        <v>48</v>
      </c>
    </row>
    <row r="5657" spans="1:8" x14ac:dyDescent="0.3">
      <c r="A5657" s="1" t="s">
        <v>4636</v>
      </c>
      <c r="B5657" s="1" t="s">
        <v>443</v>
      </c>
      <c r="C5657" s="1">
        <v>0</v>
      </c>
      <c r="D5657" s="1">
        <v>79</v>
      </c>
      <c r="E5657" s="1">
        <v>32</v>
      </c>
      <c r="F5657" s="1">
        <v>3</v>
      </c>
      <c r="G5657" s="1" t="s">
        <v>10</v>
      </c>
      <c r="H5657" s="1" t="s">
        <v>22</v>
      </c>
    </row>
    <row r="5658" spans="1:8" x14ac:dyDescent="0.3">
      <c r="A5658" s="1" t="s">
        <v>4637</v>
      </c>
      <c r="B5658" s="1" t="s">
        <v>4638</v>
      </c>
      <c r="C5658" s="1">
        <v>0.5</v>
      </c>
      <c r="D5658" s="1">
        <v>32</v>
      </c>
      <c r="E5658" s="1">
        <v>-12</v>
      </c>
      <c r="F5658" s="1">
        <v>1</v>
      </c>
      <c r="G5658" s="1" t="s">
        <v>14</v>
      </c>
      <c r="H5658" s="1" t="s">
        <v>36</v>
      </c>
    </row>
    <row r="5659" spans="1:8" x14ac:dyDescent="0.3">
      <c r="A5659" s="1" t="s">
        <v>4637</v>
      </c>
      <c r="B5659" s="1" t="s">
        <v>1484</v>
      </c>
      <c r="C5659" s="1">
        <v>0.6</v>
      </c>
      <c r="D5659" s="1">
        <v>161</v>
      </c>
      <c r="E5659" s="1">
        <v>-229</v>
      </c>
      <c r="F5659" s="1">
        <v>8</v>
      </c>
      <c r="G5659" s="1" t="s">
        <v>14</v>
      </c>
      <c r="H5659" s="1" t="s">
        <v>116</v>
      </c>
    </row>
    <row r="5660" spans="1:8" x14ac:dyDescent="0.3">
      <c r="A5660" s="1" t="s">
        <v>4637</v>
      </c>
      <c r="B5660" s="1" t="s">
        <v>1393</v>
      </c>
      <c r="C5660" s="1">
        <v>0.5</v>
      </c>
      <c r="D5660" s="1">
        <v>50</v>
      </c>
      <c r="E5660" s="1">
        <v>-4</v>
      </c>
      <c r="F5660" s="1">
        <v>6</v>
      </c>
      <c r="G5660" s="1" t="s">
        <v>10</v>
      </c>
      <c r="H5660" s="1" t="s">
        <v>11</v>
      </c>
    </row>
    <row r="5661" spans="1:8" x14ac:dyDescent="0.3">
      <c r="A5661" s="1" t="s">
        <v>4639</v>
      </c>
      <c r="B5661" s="1" t="s">
        <v>113</v>
      </c>
      <c r="C5661" s="1">
        <v>0</v>
      </c>
      <c r="D5661" s="1">
        <v>152</v>
      </c>
      <c r="E5661" s="1">
        <v>50</v>
      </c>
      <c r="F5661" s="1">
        <v>6</v>
      </c>
      <c r="G5661" s="1" t="s">
        <v>10</v>
      </c>
      <c r="H5661" s="1" t="s">
        <v>18</v>
      </c>
    </row>
    <row r="5662" spans="1:8" x14ac:dyDescent="0.3">
      <c r="A5662" s="1" t="s">
        <v>4639</v>
      </c>
      <c r="B5662" s="1" t="s">
        <v>3940</v>
      </c>
      <c r="C5662" s="1">
        <v>0</v>
      </c>
      <c r="D5662" s="1">
        <v>6</v>
      </c>
      <c r="E5662" s="1">
        <v>1</v>
      </c>
      <c r="F5662" s="1">
        <v>1</v>
      </c>
      <c r="G5662" s="1" t="s">
        <v>10</v>
      </c>
      <c r="H5662" s="1" t="s">
        <v>91</v>
      </c>
    </row>
    <row r="5663" spans="1:8" x14ac:dyDescent="0.3">
      <c r="A5663" s="1" t="s">
        <v>4639</v>
      </c>
      <c r="B5663" s="1" t="s">
        <v>2318</v>
      </c>
      <c r="C5663" s="1">
        <v>0</v>
      </c>
      <c r="D5663" s="1">
        <v>45</v>
      </c>
      <c r="E5663" s="1">
        <v>9</v>
      </c>
      <c r="F5663" s="1">
        <v>3</v>
      </c>
      <c r="G5663" s="1" t="s">
        <v>10</v>
      </c>
      <c r="H5663" s="1" t="s">
        <v>29</v>
      </c>
    </row>
    <row r="5664" spans="1:8" x14ac:dyDescent="0.3">
      <c r="A5664" s="1" t="s">
        <v>4639</v>
      </c>
      <c r="B5664" s="1" t="s">
        <v>386</v>
      </c>
      <c r="C5664" s="1">
        <v>0.1</v>
      </c>
      <c r="D5664" s="1">
        <v>103</v>
      </c>
      <c r="E5664" s="1">
        <v>46</v>
      </c>
      <c r="F5664" s="1">
        <v>2</v>
      </c>
      <c r="G5664" s="1" t="s">
        <v>10</v>
      </c>
      <c r="H5664" s="1" t="s">
        <v>22</v>
      </c>
    </row>
    <row r="5665" spans="1:8" x14ac:dyDescent="0.3">
      <c r="A5665" s="1" t="s">
        <v>4639</v>
      </c>
      <c r="B5665" s="1" t="s">
        <v>308</v>
      </c>
      <c r="C5665" s="1">
        <v>0</v>
      </c>
      <c r="D5665" s="1">
        <v>140</v>
      </c>
      <c r="E5665" s="1">
        <v>56</v>
      </c>
      <c r="F5665" s="1">
        <v>4</v>
      </c>
      <c r="G5665" s="1" t="s">
        <v>10</v>
      </c>
      <c r="H5665" s="1" t="s">
        <v>77</v>
      </c>
    </row>
    <row r="5666" spans="1:8" x14ac:dyDescent="0.3">
      <c r="A5666" s="1" t="s">
        <v>4639</v>
      </c>
      <c r="B5666" s="1" t="s">
        <v>2748</v>
      </c>
      <c r="C5666" s="1">
        <v>0</v>
      </c>
      <c r="D5666" s="1">
        <v>88</v>
      </c>
      <c r="E5666" s="1">
        <v>11</v>
      </c>
      <c r="F5666" s="1">
        <v>3</v>
      </c>
      <c r="G5666" s="1" t="s">
        <v>57</v>
      </c>
      <c r="H5666" s="1" t="s">
        <v>96</v>
      </c>
    </row>
    <row r="5667" spans="1:8" x14ac:dyDescent="0.3">
      <c r="A5667" s="1" t="s">
        <v>4639</v>
      </c>
      <c r="B5667" s="1" t="s">
        <v>2167</v>
      </c>
      <c r="C5667" s="1">
        <v>0.1</v>
      </c>
      <c r="D5667" s="1">
        <v>451</v>
      </c>
      <c r="E5667" s="1">
        <v>25</v>
      </c>
      <c r="F5667" s="1">
        <v>3</v>
      </c>
      <c r="G5667" s="1" t="s">
        <v>57</v>
      </c>
      <c r="H5667" s="1" t="s">
        <v>70</v>
      </c>
    </row>
    <row r="5668" spans="1:8" x14ac:dyDescent="0.3">
      <c r="A5668" s="1" t="s">
        <v>4640</v>
      </c>
      <c r="B5668" s="1" t="s">
        <v>619</v>
      </c>
      <c r="C5668" s="1">
        <v>0.15</v>
      </c>
      <c r="D5668" s="1">
        <v>482</v>
      </c>
      <c r="E5668" s="1">
        <v>-6</v>
      </c>
      <c r="F5668" s="1">
        <v>7</v>
      </c>
      <c r="G5668" s="1" t="s">
        <v>57</v>
      </c>
      <c r="H5668" s="1" t="s">
        <v>58</v>
      </c>
    </row>
    <row r="5669" spans="1:8" x14ac:dyDescent="0.3">
      <c r="A5669" s="1" t="s">
        <v>4641</v>
      </c>
      <c r="B5669" s="1" t="s">
        <v>1347</v>
      </c>
      <c r="C5669" s="1">
        <v>0</v>
      </c>
      <c r="D5669" s="1">
        <v>412</v>
      </c>
      <c r="E5669" s="1">
        <v>165</v>
      </c>
      <c r="F5669" s="1">
        <v>3</v>
      </c>
      <c r="G5669" s="1" t="s">
        <v>10</v>
      </c>
      <c r="H5669" s="1" t="s">
        <v>22</v>
      </c>
    </row>
    <row r="5670" spans="1:8" x14ac:dyDescent="0.3">
      <c r="A5670" s="1" t="s">
        <v>4642</v>
      </c>
      <c r="B5670" s="1" t="s">
        <v>17</v>
      </c>
      <c r="C5670" s="1">
        <v>0.5</v>
      </c>
      <c r="D5670" s="1">
        <v>93</v>
      </c>
      <c r="E5670" s="1">
        <v>-65</v>
      </c>
      <c r="F5670" s="1">
        <v>4</v>
      </c>
      <c r="G5670" s="1" t="s">
        <v>10</v>
      </c>
      <c r="H5670" s="1" t="s">
        <v>18</v>
      </c>
    </row>
    <row r="5671" spans="1:8" x14ac:dyDescent="0.3">
      <c r="A5671" s="1" t="s">
        <v>4642</v>
      </c>
      <c r="B5671" s="1" t="s">
        <v>1804</v>
      </c>
      <c r="C5671" s="1">
        <v>0.5</v>
      </c>
      <c r="D5671" s="1">
        <v>19</v>
      </c>
      <c r="E5671" s="1">
        <v>0</v>
      </c>
      <c r="F5671" s="1">
        <v>3</v>
      </c>
      <c r="G5671" s="1" t="s">
        <v>10</v>
      </c>
      <c r="H5671" s="1" t="s">
        <v>45</v>
      </c>
    </row>
    <row r="5672" spans="1:8" x14ac:dyDescent="0.3">
      <c r="A5672" s="1" t="s">
        <v>4642</v>
      </c>
      <c r="B5672" s="1" t="s">
        <v>4643</v>
      </c>
      <c r="C5672" s="1">
        <v>0.5</v>
      </c>
      <c r="D5672" s="1">
        <v>9</v>
      </c>
      <c r="E5672" s="1">
        <v>-1</v>
      </c>
      <c r="F5672" s="1">
        <v>3</v>
      </c>
      <c r="G5672" s="1" t="s">
        <v>10</v>
      </c>
      <c r="H5672" s="1" t="s">
        <v>45</v>
      </c>
    </row>
    <row r="5673" spans="1:8" x14ac:dyDescent="0.3">
      <c r="A5673" s="1" t="s">
        <v>4642</v>
      </c>
      <c r="B5673" s="1" t="s">
        <v>2003</v>
      </c>
      <c r="C5673" s="1">
        <v>0.5</v>
      </c>
      <c r="D5673" s="1">
        <v>319</v>
      </c>
      <c r="E5673" s="1">
        <v>-312</v>
      </c>
      <c r="F5673" s="1">
        <v>5</v>
      </c>
      <c r="G5673" s="1" t="s">
        <v>10</v>
      </c>
      <c r="H5673" s="1" t="s">
        <v>22</v>
      </c>
    </row>
    <row r="5674" spans="1:8" x14ac:dyDescent="0.3">
      <c r="A5674" s="1" t="s">
        <v>4641</v>
      </c>
      <c r="B5674" s="1" t="s">
        <v>4644</v>
      </c>
      <c r="C5674" s="1">
        <v>0</v>
      </c>
      <c r="D5674" s="1">
        <v>174</v>
      </c>
      <c r="E5674" s="1">
        <v>24</v>
      </c>
      <c r="F5674" s="1">
        <v>1</v>
      </c>
      <c r="G5674" s="1" t="s">
        <v>57</v>
      </c>
      <c r="H5674" s="1" t="s">
        <v>58</v>
      </c>
    </row>
    <row r="5675" spans="1:8" x14ac:dyDescent="0.3">
      <c r="A5675" s="1" t="s">
        <v>4642</v>
      </c>
      <c r="B5675" s="1" t="s">
        <v>4514</v>
      </c>
      <c r="C5675" s="1">
        <v>0.5</v>
      </c>
      <c r="D5675" s="1">
        <v>262</v>
      </c>
      <c r="E5675" s="1">
        <v>-215</v>
      </c>
      <c r="F5675" s="1">
        <v>2</v>
      </c>
      <c r="G5675" s="1" t="s">
        <v>57</v>
      </c>
      <c r="H5675" s="1" t="s">
        <v>79</v>
      </c>
    </row>
    <row r="5676" spans="1:8" x14ac:dyDescent="0.3">
      <c r="A5676" s="1" t="s">
        <v>4645</v>
      </c>
      <c r="B5676" s="1" t="s">
        <v>1001</v>
      </c>
      <c r="C5676" s="1">
        <v>0</v>
      </c>
      <c r="D5676" s="1">
        <v>689</v>
      </c>
      <c r="E5676" s="1">
        <v>7</v>
      </c>
      <c r="F5676" s="1">
        <v>13</v>
      </c>
      <c r="G5676" s="1" t="s">
        <v>14</v>
      </c>
      <c r="H5676" s="1" t="s">
        <v>116</v>
      </c>
    </row>
    <row r="5677" spans="1:8" x14ac:dyDescent="0.3">
      <c r="A5677" s="1" t="s">
        <v>4645</v>
      </c>
      <c r="B5677" s="1" t="s">
        <v>3301</v>
      </c>
      <c r="C5677" s="1">
        <v>0</v>
      </c>
      <c r="D5677" s="1">
        <v>2478</v>
      </c>
      <c r="E5677" s="1">
        <v>1041</v>
      </c>
      <c r="F5677" s="1">
        <v>5</v>
      </c>
      <c r="G5677" s="1" t="s">
        <v>10</v>
      </c>
      <c r="H5677" s="1" t="s">
        <v>73</v>
      </c>
    </row>
    <row r="5678" spans="1:8" x14ac:dyDescent="0.3">
      <c r="A5678" s="1" t="s">
        <v>4646</v>
      </c>
      <c r="B5678" s="1" t="s">
        <v>1735</v>
      </c>
      <c r="C5678" s="1">
        <v>0</v>
      </c>
      <c r="D5678" s="1">
        <v>671</v>
      </c>
      <c r="E5678" s="1">
        <v>114</v>
      </c>
      <c r="F5678" s="1">
        <v>9</v>
      </c>
      <c r="G5678" s="1" t="s">
        <v>57</v>
      </c>
      <c r="H5678" s="1" t="s">
        <v>70</v>
      </c>
    </row>
    <row r="5679" spans="1:8" x14ac:dyDescent="0.3">
      <c r="A5679" s="1" t="s">
        <v>4647</v>
      </c>
      <c r="B5679" s="1" t="s">
        <v>2344</v>
      </c>
      <c r="C5679" s="1">
        <v>0.5</v>
      </c>
      <c r="D5679" s="1">
        <v>211</v>
      </c>
      <c r="E5679" s="1">
        <v>-105</v>
      </c>
      <c r="F5679" s="1">
        <v>2</v>
      </c>
      <c r="G5679" s="1" t="s">
        <v>10</v>
      </c>
      <c r="H5679" s="1" t="s">
        <v>22</v>
      </c>
    </row>
    <row r="5680" spans="1:8" x14ac:dyDescent="0.3">
      <c r="A5680" s="1" t="s">
        <v>4648</v>
      </c>
      <c r="B5680" s="1" t="s">
        <v>2765</v>
      </c>
      <c r="C5680" s="1">
        <v>0</v>
      </c>
      <c r="D5680" s="1">
        <v>369</v>
      </c>
      <c r="E5680" s="1">
        <v>15</v>
      </c>
      <c r="F5680" s="1">
        <v>3</v>
      </c>
      <c r="G5680" s="1" t="s">
        <v>57</v>
      </c>
      <c r="H5680" s="1" t="s">
        <v>58</v>
      </c>
    </row>
    <row r="5681" spans="1:8" x14ac:dyDescent="0.3">
      <c r="A5681" s="1" t="s">
        <v>4649</v>
      </c>
      <c r="B5681" s="1" t="s">
        <v>4650</v>
      </c>
      <c r="C5681" s="1">
        <v>0</v>
      </c>
      <c r="D5681" s="1">
        <v>335</v>
      </c>
      <c r="E5681" s="1">
        <v>110</v>
      </c>
      <c r="F5681" s="1">
        <v>4</v>
      </c>
      <c r="G5681" s="1" t="s">
        <v>57</v>
      </c>
      <c r="H5681" s="1" t="s">
        <v>96</v>
      </c>
    </row>
    <row r="5682" spans="1:8" x14ac:dyDescent="0.3">
      <c r="A5682" s="1" t="s">
        <v>4651</v>
      </c>
      <c r="B5682" s="1" t="s">
        <v>2799</v>
      </c>
      <c r="C5682" s="1">
        <v>0.1</v>
      </c>
      <c r="D5682" s="1">
        <v>106</v>
      </c>
      <c r="E5682" s="1">
        <v>12</v>
      </c>
      <c r="F5682" s="1">
        <v>3</v>
      </c>
      <c r="G5682" s="1" t="s">
        <v>10</v>
      </c>
      <c r="H5682" s="1" t="s">
        <v>73</v>
      </c>
    </row>
    <row r="5683" spans="1:8" x14ac:dyDescent="0.3">
      <c r="A5683" s="1" t="s">
        <v>4651</v>
      </c>
      <c r="B5683" s="1" t="s">
        <v>4193</v>
      </c>
      <c r="C5683" s="1">
        <v>0</v>
      </c>
      <c r="D5683" s="1">
        <v>269</v>
      </c>
      <c r="E5683" s="1">
        <v>91</v>
      </c>
      <c r="F5683" s="1">
        <v>1</v>
      </c>
      <c r="G5683" s="1" t="s">
        <v>57</v>
      </c>
      <c r="H5683" s="1" t="s">
        <v>58</v>
      </c>
    </row>
    <row r="5684" spans="1:8" x14ac:dyDescent="0.3">
      <c r="A5684" s="1" t="s">
        <v>4652</v>
      </c>
      <c r="B5684" s="1" t="s">
        <v>943</v>
      </c>
      <c r="C5684" s="1">
        <v>0</v>
      </c>
      <c r="D5684" s="1">
        <v>79</v>
      </c>
      <c r="E5684" s="1">
        <v>7</v>
      </c>
      <c r="F5684" s="1">
        <v>3</v>
      </c>
      <c r="G5684" s="1" t="s">
        <v>10</v>
      </c>
      <c r="H5684" s="1" t="s">
        <v>18</v>
      </c>
    </row>
    <row r="5685" spans="1:8" x14ac:dyDescent="0.3">
      <c r="A5685" s="1" t="s">
        <v>4653</v>
      </c>
      <c r="B5685" s="1" t="s">
        <v>602</v>
      </c>
      <c r="C5685" s="1">
        <v>0</v>
      </c>
      <c r="D5685" s="1">
        <v>1235</v>
      </c>
      <c r="E5685" s="1">
        <v>469</v>
      </c>
      <c r="F5685" s="1">
        <v>3</v>
      </c>
      <c r="G5685" s="1" t="s">
        <v>14</v>
      </c>
      <c r="H5685" s="1" t="s">
        <v>15</v>
      </c>
    </row>
    <row r="5686" spans="1:8" x14ac:dyDescent="0.3">
      <c r="A5686" s="1" t="s">
        <v>4653</v>
      </c>
      <c r="B5686" s="1" t="s">
        <v>687</v>
      </c>
      <c r="C5686" s="1">
        <v>0</v>
      </c>
      <c r="D5686" s="1">
        <v>56</v>
      </c>
      <c r="E5686" s="1">
        <v>27</v>
      </c>
      <c r="F5686" s="1">
        <v>2</v>
      </c>
      <c r="G5686" s="1" t="s">
        <v>10</v>
      </c>
      <c r="H5686" s="1" t="s">
        <v>11</v>
      </c>
    </row>
    <row r="5687" spans="1:8" x14ac:dyDescent="0.3">
      <c r="A5687" s="1" t="s">
        <v>4653</v>
      </c>
      <c r="B5687" s="1" t="s">
        <v>1230</v>
      </c>
      <c r="C5687" s="1">
        <v>0.4</v>
      </c>
      <c r="D5687" s="1">
        <v>29</v>
      </c>
      <c r="E5687" s="1">
        <v>3</v>
      </c>
      <c r="F5687" s="1">
        <v>1</v>
      </c>
      <c r="G5687" s="1" t="s">
        <v>10</v>
      </c>
      <c r="H5687" s="1" t="s">
        <v>22</v>
      </c>
    </row>
    <row r="5688" spans="1:8" x14ac:dyDescent="0.3">
      <c r="A5688" s="1" t="s">
        <v>4653</v>
      </c>
      <c r="B5688" s="1" t="s">
        <v>1851</v>
      </c>
      <c r="C5688" s="1">
        <v>0.4</v>
      </c>
      <c r="D5688" s="1">
        <v>102</v>
      </c>
      <c r="E5688" s="1">
        <v>-67</v>
      </c>
      <c r="F5688" s="1">
        <v>2</v>
      </c>
      <c r="G5688" s="1" t="s">
        <v>57</v>
      </c>
      <c r="H5688" s="1" t="s">
        <v>58</v>
      </c>
    </row>
    <row r="5689" spans="1:8" x14ac:dyDescent="0.3">
      <c r="A5689" s="1" t="s">
        <v>4654</v>
      </c>
      <c r="B5689" s="1" t="s">
        <v>1133</v>
      </c>
      <c r="C5689" s="1">
        <v>0</v>
      </c>
      <c r="D5689" s="1">
        <v>126</v>
      </c>
      <c r="E5689" s="1">
        <v>18</v>
      </c>
      <c r="F5689" s="1">
        <v>5</v>
      </c>
      <c r="G5689" s="1" t="s">
        <v>14</v>
      </c>
      <c r="H5689" s="1" t="s">
        <v>116</v>
      </c>
    </row>
    <row r="5690" spans="1:8" x14ac:dyDescent="0.3">
      <c r="A5690" s="1" t="s">
        <v>4654</v>
      </c>
      <c r="B5690" s="1" t="s">
        <v>2807</v>
      </c>
      <c r="C5690" s="1">
        <v>0</v>
      </c>
      <c r="D5690" s="1">
        <v>39</v>
      </c>
      <c r="E5690" s="1">
        <v>16</v>
      </c>
      <c r="F5690" s="1">
        <v>3</v>
      </c>
      <c r="G5690" s="1" t="s">
        <v>10</v>
      </c>
      <c r="H5690" s="1" t="s">
        <v>45</v>
      </c>
    </row>
    <row r="5691" spans="1:8" x14ac:dyDescent="0.3">
      <c r="A5691" s="1" t="s">
        <v>4654</v>
      </c>
      <c r="B5691" s="1" t="s">
        <v>1499</v>
      </c>
      <c r="C5691" s="1">
        <v>0</v>
      </c>
      <c r="D5691" s="1">
        <v>36</v>
      </c>
      <c r="E5691" s="1">
        <v>8</v>
      </c>
      <c r="F5691" s="1">
        <v>3</v>
      </c>
      <c r="G5691" s="1" t="s">
        <v>10</v>
      </c>
      <c r="H5691" s="1" t="s">
        <v>45</v>
      </c>
    </row>
    <row r="5692" spans="1:8" x14ac:dyDescent="0.3">
      <c r="A5692" s="1" t="s">
        <v>4654</v>
      </c>
      <c r="B5692" s="1" t="s">
        <v>649</v>
      </c>
      <c r="C5692" s="1">
        <v>0</v>
      </c>
      <c r="D5692" s="1">
        <v>107</v>
      </c>
      <c r="E5692" s="1">
        <v>45</v>
      </c>
      <c r="F5692" s="1">
        <v>4</v>
      </c>
      <c r="G5692" s="1" t="s">
        <v>10</v>
      </c>
      <c r="H5692" s="1" t="s">
        <v>77</v>
      </c>
    </row>
    <row r="5693" spans="1:8" x14ac:dyDescent="0.3">
      <c r="A5693" s="1" t="s">
        <v>4655</v>
      </c>
      <c r="B5693" s="1" t="s">
        <v>2587</v>
      </c>
      <c r="C5693" s="1">
        <v>0.1</v>
      </c>
      <c r="D5693" s="1">
        <v>448</v>
      </c>
      <c r="E5693" s="1">
        <v>-10</v>
      </c>
      <c r="F5693" s="1">
        <v>4</v>
      </c>
      <c r="G5693" s="1" t="s">
        <v>14</v>
      </c>
      <c r="H5693" s="1" t="s">
        <v>15</v>
      </c>
    </row>
    <row r="5694" spans="1:8" x14ac:dyDescent="0.3">
      <c r="A5694" s="1" t="s">
        <v>4655</v>
      </c>
      <c r="B5694" s="1" t="s">
        <v>137</v>
      </c>
      <c r="C5694" s="1">
        <v>0</v>
      </c>
      <c r="D5694" s="1">
        <v>44</v>
      </c>
      <c r="E5694" s="1">
        <v>8</v>
      </c>
      <c r="F5694" s="1">
        <v>2</v>
      </c>
      <c r="G5694" s="1" t="s">
        <v>10</v>
      </c>
      <c r="H5694" s="1" t="s">
        <v>18</v>
      </c>
    </row>
    <row r="5695" spans="1:8" x14ac:dyDescent="0.3">
      <c r="A5695" s="1" t="s">
        <v>4655</v>
      </c>
      <c r="B5695" s="1" t="s">
        <v>517</v>
      </c>
      <c r="C5695" s="1">
        <v>0.1</v>
      </c>
      <c r="D5695" s="1">
        <v>1280</v>
      </c>
      <c r="E5695" s="1">
        <v>299</v>
      </c>
      <c r="F5695" s="1">
        <v>7</v>
      </c>
      <c r="G5695" s="1" t="s">
        <v>10</v>
      </c>
      <c r="H5695" s="1" t="s">
        <v>22</v>
      </c>
    </row>
    <row r="5696" spans="1:8" x14ac:dyDescent="0.3">
      <c r="A5696" s="1" t="s">
        <v>4656</v>
      </c>
      <c r="B5696" s="1" t="s">
        <v>4657</v>
      </c>
      <c r="C5696" s="1">
        <v>0.5</v>
      </c>
      <c r="D5696" s="1">
        <v>248</v>
      </c>
      <c r="E5696" s="1">
        <v>-70</v>
      </c>
      <c r="F5696" s="1">
        <v>3</v>
      </c>
      <c r="G5696" s="1" t="s">
        <v>14</v>
      </c>
      <c r="H5696" s="1" t="s">
        <v>36</v>
      </c>
    </row>
    <row r="5697" spans="1:8" x14ac:dyDescent="0.3">
      <c r="A5697" s="1" t="s">
        <v>4658</v>
      </c>
      <c r="B5697" s="1" t="s">
        <v>1922</v>
      </c>
      <c r="C5697" s="1">
        <v>0.5</v>
      </c>
      <c r="D5697" s="1">
        <v>63</v>
      </c>
      <c r="E5697" s="1">
        <v>-24</v>
      </c>
      <c r="F5697" s="1">
        <v>6</v>
      </c>
      <c r="G5697" s="1" t="s">
        <v>10</v>
      </c>
      <c r="H5697" s="1" t="s">
        <v>91</v>
      </c>
    </row>
    <row r="5698" spans="1:8" x14ac:dyDescent="0.3">
      <c r="A5698" s="1" t="s">
        <v>4659</v>
      </c>
      <c r="B5698" s="1" t="s">
        <v>2145</v>
      </c>
      <c r="C5698" s="1">
        <v>0</v>
      </c>
      <c r="D5698" s="1">
        <v>90</v>
      </c>
      <c r="E5698" s="1">
        <v>8</v>
      </c>
      <c r="F5698" s="1">
        <v>8</v>
      </c>
      <c r="G5698" s="1" t="s">
        <v>10</v>
      </c>
      <c r="H5698" s="1" t="s">
        <v>18</v>
      </c>
    </row>
    <row r="5699" spans="1:8" x14ac:dyDescent="0.3">
      <c r="A5699" s="1" t="s">
        <v>4660</v>
      </c>
      <c r="B5699" s="1" t="s">
        <v>55</v>
      </c>
      <c r="C5699" s="1">
        <v>0.5</v>
      </c>
      <c r="D5699" s="1">
        <v>8</v>
      </c>
      <c r="E5699" s="1">
        <v>-2</v>
      </c>
      <c r="F5699" s="1">
        <v>2</v>
      </c>
      <c r="G5699" s="1" t="s">
        <v>10</v>
      </c>
      <c r="H5699" s="1" t="s">
        <v>48</v>
      </c>
    </row>
    <row r="5700" spans="1:8" x14ac:dyDescent="0.3">
      <c r="A5700" s="1" t="s">
        <v>4660</v>
      </c>
      <c r="B5700" s="1" t="s">
        <v>2421</v>
      </c>
      <c r="C5700" s="1">
        <v>0.5</v>
      </c>
      <c r="D5700" s="1">
        <v>735</v>
      </c>
      <c r="E5700" s="1">
        <v>-235</v>
      </c>
      <c r="F5700" s="1">
        <v>6</v>
      </c>
      <c r="G5700" s="1" t="s">
        <v>57</v>
      </c>
      <c r="H5700" s="1" t="s">
        <v>79</v>
      </c>
    </row>
    <row r="5701" spans="1:8" x14ac:dyDescent="0.3">
      <c r="A5701" s="1" t="s">
        <v>4661</v>
      </c>
      <c r="B5701" s="1" t="s">
        <v>4662</v>
      </c>
      <c r="C5701" s="1">
        <v>0</v>
      </c>
      <c r="D5701" s="1">
        <v>1072</v>
      </c>
      <c r="E5701" s="1">
        <v>311</v>
      </c>
      <c r="F5701" s="1">
        <v>4</v>
      </c>
      <c r="G5701" s="1" t="s">
        <v>57</v>
      </c>
      <c r="H5701" s="1" t="s">
        <v>58</v>
      </c>
    </row>
    <row r="5702" spans="1:8" x14ac:dyDescent="0.3">
      <c r="A5702" s="1" t="s">
        <v>4663</v>
      </c>
      <c r="B5702" s="1" t="s">
        <v>1281</v>
      </c>
      <c r="C5702" s="1">
        <v>0</v>
      </c>
      <c r="D5702" s="1">
        <v>45</v>
      </c>
      <c r="E5702" s="1">
        <v>0</v>
      </c>
      <c r="F5702" s="1">
        <v>2</v>
      </c>
      <c r="G5702" s="1" t="s">
        <v>10</v>
      </c>
      <c r="H5702" s="1" t="s">
        <v>18</v>
      </c>
    </row>
    <row r="5703" spans="1:8" x14ac:dyDescent="0.3">
      <c r="A5703" s="1" t="s">
        <v>4663</v>
      </c>
      <c r="B5703" s="1" t="s">
        <v>1974</v>
      </c>
      <c r="C5703" s="1">
        <v>0.1</v>
      </c>
      <c r="D5703" s="1">
        <v>86</v>
      </c>
      <c r="E5703" s="1">
        <v>8</v>
      </c>
      <c r="F5703" s="1">
        <v>2</v>
      </c>
      <c r="G5703" s="1" t="s">
        <v>10</v>
      </c>
      <c r="H5703" s="1" t="s">
        <v>22</v>
      </c>
    </row>
    <row r="5704" spans="1:8" x14ac:dyDescent="0.3">
      <c r="A5704" s="1" t="s">
        <v>4664</v>
      </c>
      <c r="B5704" s="1" t="s">
        <v>161</v>
      </c>
      <c r="C5704" s="1">
        <v>0</v>
      </c>
      <c r="D5704" s="1">
        <v>38</v>
      </c>
      <c r="E5704" s="1">
        <v>5</v>
      </c>
      <c r="F5704" s="1">
        <v>3</v>
      </c>
      <c r="G5704" s="1" t="s">
        <v>10</v>
      </c>
      <c r="H5704" s="1" t="s">
        <v>48</v>
      </c>
    </row>
    <row r="5705" spans="1:8" x14ac:dyDescent="0.3">
      <c r="A5705" s="1" t="s">
        <v>4664</v>
      </c>
      <c r="B5705" s="1" t="s">
        <v>2012</v>
      </c>
      <c r="C5705" s="1">
        <v>0</v>
      </c>
      <c r="D5705" s="1">
        <v>111</v>
      </c>
      <c r="E5705" s="1">
        <v>19</v>
      </c>
      <c r="F5705" s="1">
        <v>4</v>
      </c>
      <c r="G5705" s="1" t="s">
        <v>10</v>
      </c>
      <c r="H5705" s="1" t="s">
        <v>77</v>
      </c>
    </row>
    <row r="5706" spans="1:8" x14ac:dyDescent="0.3">
      <c r="A5706" s="1" t="s">
        <v>4663</v>
      </c>
      <c r="B5706" s="1" t="s">
        <v>1632</v>
      </c>
      <c r="C5706" s="1">
        <v>0.15</v>
      </c>
      <c r="D5706" s="1">
        <v>274</v>
      </c>
      <c r="E5706" s="1">
        <v>-7</v>
      </c>
      <c r="F5706" s="1">
        <v>4</v>
      </c>
      <c r="G5706" s="1" t="s">
        <v>57</v>
      </c>
      <c r="H5706" s="1" t="s">
        <v>70</v>
      </c>
    </row>
    <row r="5707" spans="1:8" x14ac:dyDescent="0.3">
      <c r="A5707" s="1" t="s">
        <v>4665</v>
      </c>
      <c r="B5707" s="1" t="s">
        <v>891</v>
      </c>
      <c r="C5707" s="1">
        <v>0.1</v>
      </c>
      <c r="D5707" s="1">
        <v>575</v>
      </c>
      <c r="E5707" s="1">
        <v>45</v>
      </c>
      <c r="F5707" s="1">
        <v>8</v>
      </c>
      <c r="G5707" s="1" t="s">
        <v>14</v>
      </c>
      <c r="H5707" s="1" t="s">
        <v>36</v>
      </c>
    </row>
    <row r="5708" spans="1:8" x14ac:dyDescent="0.3">
      <c r="A5708" s="1" t="s">
        <v>4666</v>
      </c>
      <c r="B5708" s="1" t="s">
        <v>1329</v>
      </c>
      <c r="C5708" s="1">
        <v>0</v>
      </c>
      <c r="D5708" s="1">
        <v>343</v>
      </c>
      <c r="E5708" s="1">
        <v>31</v>
      </c>
      <c r="F5708" s="1">
        <v>7</v>
      </c>
      <c r="G5708" s="1" t="s">
        <v>14</v>
      </c>
      <c r="H5708" s="1" t="s">
        <v>116</v>
      </c>
    </row>
    <row r="5709" spans="1:8" x14ac:dyDescent="0.3">
      <c r="A5709" s="1" t="s">
        <v>4667</v>
      </c>
      <c r="B5709" s="1" t="s">
        <v>76</v>
      </c>
      <c r="C5709" s="1">
        <v>0.5</v>
      </c>
      <c r="D5709" s="1">
        <v>27</v>
      </c>
      <c r="E5709" s="1">
        <v>-25</v>
      </c>
      <c r="F5709" s="1">
        <v>2</v>
      </c>
      <c r="G5709" s="1" t="s">
        <v>10</v>
      </c>
      <c r="H5709" s="1" t="s">
        <v>77</v>
      </c>
    </row>
    <row r="5710" spans="1:8" x14ac:dyDescent="0.3">
      <c r="A5710" s="1" t="s">
        <v>4666</v>
      </c>
      <c r="B5710" s="1" t="s">
        <v>1300</v>
      </c>
      <c r="C5710" s="1">
        <v>0</v>
      </c>
      <c r="D5710" s="1">
        <v>38</v>
      </c>
      <c r="E5710" s="1">
        <v>9</v>
      </c>
      <c r="F5710" s="1">
        <v>2</v>
      </c>
      <c r="G5710" s="1" t="s">
        <v>10</v>
      </c>
      <c r="H5710" s="1" t="s">
        <v>18</v>
      </c>
    </row>
    <row r="5711" spans="1:8" x14ac:dyDescent="0.3">
      <c r="A5711" s="1" t="s">
        <v>4666</v>
      </c>
      <c r="B5711" s="1" t="s">
        <v>1854</v>
      </c>
      <c r="C5711" s="1">
        <v>0</v>
      </c>
      <c r="D5711" s="1">
        <v>574</v>
      </c>
      <c r="E5711" s="1">
        <v>270</v>
      </c>
      <c r="F5711" s="1">
        <v>3</v>
      </c>
      <c r="G5711" s="1" t="s">
        <v>57</v>
      </c>
      <c r="H5711" s="1" t="s">
        <v>79</v>
      </c>
    </row>
    <row r="5712" spans="1:8" x14ac:dyDescent="0.3">
      <c r="A5712" s="1" t="s">
        <v>4668</v>
      </c>
      <c r="B5712" s="1" t="s">
        <v>570</v>
      </c>
      <c r="C5712" s="1">
        <v>0</v>
      </c>
      <c r="D5712" s="1">
        <v>85</v>
      </c>
      <c r="E5712" s="1">
        <v>2</v>
      </c>
      <c r="F5712" s="1">
        <v>6</v>
      </c>
      <c r="G5712" s="1" t="s">
        <v>10</v>
      </c>
      <c r="H5712" s="1" t="s">
        <v>18</v>
      </c>
    </row>
    <row r="5713" spans="1:8" x14ac:dyDescent="0.3">
      <c r="A5713" s="1" t="s">
        <v>4668</v>
      </c>
      <c r="B5713" s="1" t="s">
        <v>3841</v>
      </c>
      <c r="C5713" s="1">
        <v>0</v>
      </c>
      <c r="D5713" s="1">
        <v>27</v>
      </c>
      <c r="E5713" s="1">
        <v>6</v>
      </c>
      <c r="F5713" s="1">
        <v>3</v>
      </c>
      <c r="G5713" s="1" t="s">
        <v>10</v>
      </c>
      <c r="H5713" s="1" t="s">
        <v>45</v>
      </c>
    </row>
    <row r="5714" spans="1:8" x14ac:dyDescent="0.3">
      <c r="A5714" s="1" t="s">
        <v>4669</v>
      </c>
      <c r="B5714" s="1" t="s">
        <v>3183</v>
      </c>
      <c r="C5714" s="1">
        <v>0</v>
      </c>
      <c r="D5714" s="1">
        <v>82</v>
      </c>
      <c r="E5714" s="1">
        <v>8</v>
      </c>
      <c r="F5714" s="1">
        <v>3</v>
      </c>
      <c r="G5714" s="1" t="s">
        <v>57</v>
      </c>
      <c r="H5714" s="1" t="s">
        <v>96</v>
      </c>
    </row>
    <row r="5715" spans="1:8" x14ac:dyDescent="0.3">
      <c r="A5715" s="1" t="s">
        <v>4670</v>
      </c>
      <c r="B5715" s="1" t="s">
        <v>840</v>
      </c>
      <c r="C5715" s="1">
        <v>0.4</v>
      </c>
      <c r="D5715" s="1">
        <v>724</v>
      </c>
      <c r="E5715" s="1">
        <v>-447</v>
      </c>
      <c r="F5715" s="1">
        <v>4</v>
      </c>
      <c r="G5715" s="1" t="s">
        <v>57</v>
      </c>
      <c r="H5715" s="1" t="s">
        <v>58</v>
      </c>
    </row>
    <row r="5716" spans="1:8" x14ac:dyDescent="0.3">
      <c r="A5716" s="1" t="s">
        <v>4671</v>
      </c>
      <c r="B5716" s="1" t="s">
        <v>2382</v>
      </c>
      <c r="C5716" s="1">
        <v>0</v>
      </c>
      <c r="D5716" s="1">
        <v>44</v>
      </c>
      <c r="E5716" s="1">
        <v>7</v>
      </c>
      <c r="F5716" s="1">
        <v>3</v>
      </c>
      <c r="G5716" s="1" t="s">
        <v>10</v>
      </c>
      <c r="H5716" s="1" t="s">
        <v>91</v>
      </c>
    </row>
    <row r="5717" spans="1:8" x14ac:dyDescent="0.3">
      <c r="A5717" s="1" t="s">
        <v>4671</v>
      </c>
      <c r="B5717" s="1" t="s">
        <v>2378</v>
      </c>
      <c r="C5717" s="1">
        <v>0.1</v>
      </c>
      <c r="D5717" s="1">
        <v>168</v>
      </c>
      <c r="E5717" s="1">
        <v>-9</v>
      </c>
      <c r="F5717" s="1">
        <v>3</v>
      </c>
      <c r="G5717" s="1" t="s">
        <v>10</v>
      </c>
      <c r="H5717" s="1" t="s">
        <v>22</v>
      </c>
    </row>
    <row r="5718" spans="1:8" x14ac:dyDescent="0.3">
      <c r="A5718" s="1" t="s">
        <v>4671</v>
      </c>
      <c r="B5718" s="1" t="s">
        <v>2090</v>
      </c>
      <c r="C5718" s="1">
        <v>0</v>
      </c>
      <c r="D5718" s="1">
        <v>114</v>
      </c>
      <c r="E5718" s="1">
        <v>8</v>
      </c>
      <c r="F5718" s="1">
        <v>3</v>
      </c>
      <c r="G5718" s="1" t="s">
        <v>57</v>
      </c>
      <c r="H5718" s="1" t="s">
        <v>96</v>
      </c>
    </row>
    <row r="5719" spans="1:8" x14ac:dyDescent="0.3">
      <c r="A5719" s="1" t="s">
        <v>4671</v>
      </c>
      <c r="B5719" s="1" t="s">
        <v>496</v>
      </c>
      <c r="C5719" s="1">
        <v>0.15</v>
      </c>
      <c r="D5719" s="1">
        <v>1300</v>
      </c>
      <c r="E5719" s="1">
        <v>-16</v>
      </c>
      <c r="F5719" s="1">
        <v>8</v>
      </c>
      <c r="G5719" s="1" t="s">
        <v>57</v>
      </c>
      <c r="H5719" s="1" t="s">
        <v>79</v>
      </c>
    </row>
    <row r="5720" spans="1:8" x14ac:dyDescent="0.3">
      <c r="A5720" s="1" t="s">
        <v>4672</v>
      </c>
      <c r="B5720" s="1" t="s">
        <v>172</v>
      </c>
      <c r="C5720" s="1">
        <v>0</v>
      </c>
      <c r="D5720" s="1">
        <v>55</v>
      </c>
      <c r="E5720" s="1">
        <v>18</v>
      </c>
      <c r="F5720" s="1">
        <v>2</v>
      </c>
      <c r="G5720" s="1" t="s">
        <v>10</v>
      </c>
      <c r="H5720" s="1" t="s">
        <v>91</v>
      </c>
    </row>
    <row r="5721" spans="1:8" x14ac:dyDescent="0.3">
      <c r="A5721" s="1" t="s">
        <v>4673</v>
      </c>
      <c r="B5721" s="1" t="s">
        <v>186</v>
      </c>
      <c r="C5721" s="1">
        <v>0</v>
      </c>
      <c r="D5721" s="1">
        <v>95</v>
      </c>
      <c r="E5721" s="1">
        <v>38</v>
      </c>
      <c r="F5721" s="1">
        <v>5</v>
      </c>
      <c r="G5721" s="1" t="s">
        <v>10</v>
      </c>
      <c r="H5721" s="1" t="s">
        <v>18</v>
      </c>
    </row>
    <row r="5722" spans="1:8" x14ac:dyDescent="0.3">
      <c r="A5722" s="1" t="s">
        <v>4674</v>
      </c>
      <c r="B5722" s="1" t="s">
        <v>1102</v>
      </c>
      <c r="C5722" s="1">
        <v>0.4</v>
      </c>
      <c r="D5722" s="1">
        <v>113</v>
      </c>
      <c r="E5722" s="1">
        <v>11</v>
      </c>
      <c r="F5722" s="1">
        <v>10</v>
      </c>
      <c r="G5722" s="1" t="s">
        <v>10</v>
      </c>
      <c r="H5722" s="1" t="s">
        <v>22</v>
      </c>
    </row>
    <row r="5723" spans="1:8" x14ac:dyDescent="0.3">
      <c r="A5723" s="1" t="s">
        <v>4675</v>
      </c>
      <c r="B5723" s="1" t="s">
        <v>1360</v>
      </c>
      <c r="C5723" s="1">
        <v>0</v>
      </c>
      <c r="D5723" s="1">
        <v>471</v>
      </c>
      <c r="E5723" s="1">
        <v>226</v>
      </c>
      <c r="F5723" s="1">
        <v>5</v>
      </c>
      <c r="G5723" s="1" t="s">
        <v>14</v>
      </c>
      <c r="H5723" s="1" t="s">
        <v>36</v>
      </c>
    </row>
    <row r="5724" spans="1:8" x14ac:dyDescent="0.3">
      <c r="A5724" s="1" t="s">
        <v>4675</v>
      </c>
      <c r="B5724" s="1" t="s">
        <v>132</v>
      </c>
      <c r="C5724" s="1">
        <v>0</v>
      </c>
      <c r="D5724" s="1">
        <v>18</v>
      </c>
      <c r="E5724" s="1">
        <v>6</v>
      </c>
      <c r="F5724" s="1">
        <v>3</v>
      </c>
      <c r="G5724" s="1" t="s">
        <v>10</v>
      </c>
      <c r="H5724" s="1" t="s">
        <v>48</v>
      </c>
    </row>
    <row r="5725" spans="1:8" x14ac:dyDescent="0.3">
      <c r="A5725" s="1" t="s">
        <v>4675</v>
      </c>
      <c r="B5725" s="1" t="s">
        <v>1108</v>
      </c>
      <c r="C5725" s="1">
        <v>0</v>
      </c>
      <c r="D5725" s="1">
        <v>17</v>
      </c>
      <c r="E5725" s="1">
        <v>7</v>
      </c>
      <c r="F5725" s="1">
        <v>2</v>
      </c>
      <c r="G5725" s="1" t="s">
        <v>10</v>
      </c>
      <c r="H5725" s="1" t="s">
        <v>29</v>
      </c>
    </row>
    <row r="5726" spans="1:8" x14ac:dyDescent="0.3">
      <c r="A5726" s="1" t="s">
        <v>4675</v>
      </c>
      <c r="B5726" s="1" t="s">
        <v>3660</v>
      </c>
      <c r="C5726" s="1">
        <v>0</v>
      </c>
      <c r="D5726" s="1">
        <v>83</v>
      </c>
      <c r="E5726" s="1">
        <v>33</v>
      </c>
      <c r="F5726" s="1">
        <v>2</v>
      </c>
      <c r="G5726" s="1" t="s">
        <v>57</v>
      </c>
      <c r="H5726" s="1" t="s">
        <v>96</v>
      </c>
    </row>
    <row r="5727" spans="1:8" x14ac:dyDescent="0.3">
      <c r="A5727" s="1" t="s">
        <v>4676</v>
      </c>
      <c r="B5727" s="1" t="s">
        <v>4677</v>
      </c>
      <c r="C5727" s="1">
        <v>0.5</v>
      </c>
      <c r="D5727" s="1">
        <v>129</v>
      </c>
      <c r="E5727" s="1">
        <v>-75</v>
      </c>
      <c r="F5727" s="1">
        <v>5</v>
      </c>
      <c r="G5727" s="1" t="s">
        <v>10</v>
      </c>
      <c r="H5727" s="1" t="s">
        <v>77</v>
      </c>
    </row>
    <row r="5728" spans="1:8" x14ac:dyDescent="0.3">
      <c r="A5728" s="1" t="s">
        <v>4678</v>
      </c>
      <c r="B5728" s="1" t="s">
        <v>757</v>
      </c>
      <c r="C5728" s="1">
        <v>0.1</v>
      </c>
      <c r="D5728" s="1">
        <v>637</v>
      </c>
      <c r="E5728" s="1">
        <v>212</v>
      </c>
      <c r="F5728" s="1">
        <v>8</v>
      </c>
      <c r="G5728" s="1" t="s">
        <v>57</v>
      </c>
      <c r="H5728" s="1" t="s">
        <v>70</v>
      </c>
    </row>
    <row r="5729" spans="1:8" x14ac:dyDescent="0.3">
      <c r="A5729" s="1" t="s">
        <v>4679</v>
      </c>
      <c r="B5729" s="1" t="s">
        <v>268</v>
      </c>
      <c r="C5729" s="1">
        <v>0.1</v>
      </c>
      <c r="D5729" s="1">
        <v>134</v>
      </c>
      <c r="E5729" s="1">
        <v>42</v>
      </c>
      <c r="F5729" s="1">
        <v>2</v>
      </c>
      <c r="G5729" s="1" t="s">
        <v>14</v>
      </c>
      <c r="H5729" s="1" t="s">
        <v>36</v>
      </c>
    </row>
    <row r="5730" spans="1:8" x14ac:dyDescent="0.3">
      <c r="A5730" s="1" t="s">
        <v>4679</v>
      </c>
      <c r="B5730" s="1" t="s">
        <v>1133</v>
      </c>
      <c r="C5730" s="1">
        <v>0</v>
      </c>
      <c r="D5730" s="1">
        <v>51</v>
      </c>
      <c r="E5730" s="1">
        <v>7</v>
      </c>
      <c r="F5730" s="1">
        <v>2</v>
      </c>
      <c r="G5730" s="1" t="s">
        <v>14</v>
      </c>
      <c r="H5730" s="1" t="s">
        <v>116</v>
      </c>
    </row>
    <row r="5731" spans="1:8" x14ac:dyDescent="0.3">
      <c r="A5731" s="1" t="s">
        <v>4680</v>
      </c>
      <c r="B5731" s="1" t="s">
        <v>4681</v>
      </c>
      <c r="C5731" s="1">
        <v>0.5</v>
      </c>
      <c r="D5731" s="1">
        <v>224</v>
      </c>
      <c r="E5731" s="1">
        <v>-143</v>
      </c>
      <c r="F5731" s="1">
        <v>3</v>
      </c>
      <c r="G5731" s="1" t="s">
        <v>14</v>
      </c>
      <c r="H5731" s="1" t="s">
        <v>36</v>
      </c>
    </row>
    <row r="5732" spans="1:8" x14ac:dyDescent="0.3">
      <c r="A5732" s="1" t="s">
        <v>4679</v>
      </c>
      <c r="B5732" s="1" t="s">
        <v>2007</v>
      </c>
      <c r="C5732" s="1">
        <v>0</v>
      </c>
      <c r="D5732" s="1">
        <v>529</v>
      </c>
      <c r="E5732" s="1">
        <v>137</v>
      </c>
      <c r="F5732" s="1">
        <v>3</v>
      </c>
      <c r="G5732" s="1" t="s">
        <v>57</v>
      </c>
      <c r="H5732" s="1" t="s">
        <v>70</v>
      </c>
    </row>
    <row r="5733" spans="1:8" x14ac:dyDescent="0.3">
      <c r="A5733" s="1" t="s">
        <v>4682</v>
      </c>
      <c r="B5733" s="1" t="s">
        <v>4193</v>
      </c>
      <c r="C5733" s="1">
        <v>0.5</v>
      </c>
      <c r="D5733" s="1">
        <v>269</v>
      </c>
      <c r="E5733" s="1">
        <v>-86</v>
      </c>
      <c r="F5733" s="1">
        <v>2</v>
      </c>
      <c r="G5733" s="1" t="s">
        <v>57</v>
      </c>
      <c r="H5733" s="1" t="s">
        <v>58</v>
      </c>
    </row>
    <row r="5734" spans="1:8" x14ac:dyDescent="0.3">
      <c r="A5734" s="1" t="s">
        <v>4683</v>
      </c>
      <c r="B5734" s="1" t="s">
        <v>472</v>
      </c>
      <c r="C5734" s="1">
        <v>0</v>
      </c>
      <c r="D5734" s="1">
        <v>234</v>
      </c>
      <c r="E5734" s="1">
        <v>110</v>
      </c>
      <c r="F5734" s="1">
        <v>5</v>
      </c>
      <c r="G5734" s="1" t="s">
        <v>10</v>
      </c>
      <c r="H5734" s="1" t="s">
        <v>18</v>
      </c>
    </row>
    <row r="5735" spans="1:8" x14ac:dyDescent="0.3">
      <c r="A5735" s="1" t="s">
        <v>4683</v>
      </c>
      <c r="B5735" s="1" t="s">
        <v>748</v>
      </c>
      <c r="C5735" s="1">
        <v>0</v>
      </c>
      <c r="D5735" s="1">
        <v>672</v>
      </c>
      <c r="E5735" s="1">
        <v>87</v>
      </c>
      <c r="F5735" s="1">
        <v>4</v>
      </c>
      <c r="G5735" s="1" t="s">
        <v>57</v>
      </c>
      <c r="H5735" s="1" t="s">
        <v>70</v>
      </c>
    </row>
    <row r="5736" spans="1:8" x14ac:dyDescent="0.3">
      <c r="A5736" s="1" t="s">
        <v>4684</v>
      </c>
      <c r="B5736" s="1" t="s">
        <v>4685</v>
      </c>
      <c r="C5736" s="1">
        <v>0.15</v>
      </c>
      <c r="D5736" s="1">
        <v>918</v>
      </c>
      <c r="E5736" s="1">
        <v>22</v>
      </c>
      <c r="F5736" s="1">
        <v>9</v>
      </c>
      <c r="G5736" s="1" t="s">
        <v>57</v>
      </c>
      <c r="H5736" s="1" t="s">
        <v>58</v>
      </c>
    </row>
    <row r="5737" spans="1:8" x14ac:dyDescent="0.3">
      <c r="A5737" s="1" t="s">
        <v>4686</v>
      </c>
      <c r="B5737" s="1" t="s">
        <v>414</v>
      </c>
      <c r="C5737" s="1">
        <v>0</v>
      </c>
      <c r="D5737" s="1">
        <v>94</v>
      </c>
      <c r="E5737" s="1">
        <v>24</v>
      </c>
      <c r="F5737" s="1">
        <v>5</v>
      </c>
      <c r="G5737" s="1" t="s">
        <v>10</v>
      </c>
      <c r="H5737" s="1" t="s">
        <v>18</v>
      </c>
    </row>
    <row r="5738" spans="1:8" x14ac:dyDescent="0.3">
      <c r="A5738" s="1" t="s">
        <v>4686</v>
      </c>
      <c r="B5738" s="1" t="s">
        <v>90</v>
      </c>
      <c r="C5738" s="1">
        <v>0</v>
      </c>
      <c r="D5738" s="1">
        <v>65</v>
      </c>
      <c r="E5738" s="1">
        <v>28</v>
      </c>
      <c r="F5738" s="1">
        <v>4</v>
      </c>
      <c r="G5738" s="1" t="s">
        <v>10</v>
      </c>
      <c r="H5738" s="1" t="s">
        <v>91</v>
      </c>
    </row>
    <row r="5739" spans="1:8" x14ac:dyDescent="0.3">
      <c r="A5739" s="1" t="s">
        <v>4687</v>
      </c>
      <c r="B5739" s="1" t="s">
        <v>1300</v>
      </c>
      <c r="C5739" s="1">
        <v>0</v>
      </c>
      <c r="D5739" s="1">
        <v>38</v>
      </c>
      <c r="E5739" s="1">
        <v>9</v>
      </c>
      <c r="F5739" s="1">
        <v>2</v>
      </c>
      <c r="G5739" s="1" t="s">
        <v>10</v>
      </c>
      <c r="H5739" s="1" t="s">
        <v>18</v>
      </c>
    </row>
    <row r="5740" spans="1:8" x14ac:dyDescent="0.3">
      <c r="A5740" s="1" t="s">
        <v>4688</v>
      </c>
      <c r="B5740" s="1" t="s">
        <v>832</v>
      </c>
      <c r="C5740" s="1">
        <v>0</v>
      </c>
      <c r="D5740" s="1">
        <v>145</v>
      </c>
      <c r="E5740" s="1">
        <v>0</v>
      </c>
      <c r="F5740" s="1">
        <v>3</v>
      </c>
      <c r="G5740" s="1" t="s">
        <v>10</v>
      </c>
      <c r="H5740" s="1" t="s">
        <v>22</v>
      </c>
    </row>
    <row r="5741" spans="1:8" x14ac:dyDescent="0.3">
      <c r="A5741" s="1" t="s">
        <v>4689</v>
      </c>
      <c r="B5741" s="1" t="s">
        <v>472</v>
      </c>
      <c r="C5741" s="1">
        <v>0.5</v>
      </c>
      <c r="D5741" s="1">
        <v>47</v>
      </c>
      <c r="E5741" s="1">
        <v>-3</v>
      </c>
      <c r="F5741" s="1">
        <v>2</v>
      </c>
      <c r="G5741" s="1" t="s">
        <v>10</v>
      </c>
      <c r="H5741" s="1" t="s">
        <v>18</v>
      </c>
    </row>
    <row r="5742" spans="1:8" x14ac:dyDescent="0.3">
      <c r="A5742" s="1" t="s">
        <v>4690</v>
      </c>
      <c r="B5742" s="1" t="s">
        <v>1030</v>
      </c>
      <c r="C5742" s="1">
        <v>0.65</v>
      </c>
      <c r="D5742" s="1">
        <v>332</v>
      </c>
      <c r="E5742" s="1">
        <v>-503</v>
      </c>
      <c r="F5742" s="1">
        <v>3</v>
      </c>
      <c r="G5742" s="1" t="s">
        <v>57</v>
      </c>
      <c r="H5742" s="1" t="s">
        <v>79</v>
      </c>
    </row>
    <row r="5743" spans="1:8" x14ac:dyDescent="0.3">
      <c r="A5743" s="1" t="s">
        <v>4691</v>
      </c>
      <c r="B5743" s="1" t="s">
        <v>4081</v>
      </c>
      <c r="C5743" s="1">
        <v>0</v>
      </c>
      <c r="D5743" s="1">
        <v>5</v>
      </c>
      <c r="E5743" s="1">
        <v>1</v>
      </c>
      <c r="F5743" s="1">
        <v>1</v>
      </c>
      <c r="G5743" s="1" t="s">
        <v>10</v>
      </c>
      <c r="H5743" s="1" t="s">
        <v>45</v>
      </c>
    </row>
    <row r="5744" spans="1:8" x14ac:dyDescent="0.3">
      <c r="A5744" s="1" t="s">
        <v>4692</v>
      </c>
      <c r="B5744" s="1" t="s">
        <v>1482</v>
      </c>
      <c r="C5744" s="1">
        <v>0</v>
      </c>
      <c r="D5744" s="1">
        <v>1700</v>
      </c>
      <c r="E5744" s="1">
        <v>85</v>
      </c>
      <c r="F5744" s="1">
        <v>3</v>
      </c>
      <c r="G5744" s="1" t="s">
        <v>10</v>
      </c>
      <c r="H5744" s="1" t="s">
        <v>73</v>
      </c>
    </row>
    <row r="5745" spans="1:8" x14ac:dyDescent="0.3">
      <c r="A5745" s="1" t="s">
        <v>4692</v>
      </c>
      <c r="B5745" s="1" t="s">
        <v>3651</v>
      </c>
      <c r="C5745" s="1">
        <v>0</v>
      </c>
      <c r="D5745" s="1">
        <v>154</v>
      </c>
      <c r="E5745" s="1">
        <v>26</v>
      </c>
      <c r="F5745" s="1">
        <v>4</v>
      </c>
      <c r="G5745" s="1" t="s">
        <v>57</v>
      </c>
      <c r="H5745" s="1" t="s">
        <v>96</v>
      </c>
    </row>
    <row r="5746" spans="1:8" x14ac:dyDescent="0.3">
      <c r="A5746" s="1" t="s">
        <v>4692</v>
      </c>
      <c r="B5746" s="1" t="s">
        <v>2584</v>
      </c>
      <c r="C5746" s="1">
        <v>0</v>
      </c>
      <c r="D5746" s="1">
        <v>455</v>
      </c>
      <c r="E5746" s="1">
        <v>77</v>
      </c>
      <c r="F5746" s="1">
        <v>8</v>
      </c>
      <c r="G5746" s="1" t="s">
        <v>57</v>
      </c>
      <c r="H5746" s="1" t="s">
        <v>96</v>
      </c>
    </row>
    <row r="5747" spans="1:8" x14ac:dyDescent="0.3">
      <c r="A5747" s="1" t="s">
        <v>4693</v>
      </c>
      <c r="B5747" s="1" t="s">
        <v>1877</v>
      </c>
      <c r="C5747" s="1">
        <v>0</v>
      </c>
      <c r="D5747" s="1">
        <v>757</v>
      </c>
      <c r="E5747" s="1">
        <v>371</v>
      </c>
      <c r="F5747" s="1">
        <v>2</v>
      </c>
      <c r="G5747" s="1" t="s">
        <v>57</v>
      </c>
      <c r="H5747" s="1" t="s">
        <v>79</v>
      </c>
    </row>
    <row r="5748" spans="1:8" x14ac:dyDescent="0.3">
      <c r="A5748" s="1" t="s">
        <v>4694</v>
      </c>
      <c r="B5748" s="1" t="s">
        <v>2579</v>
      </c>
      <c r="C5748" s="1">
        <v>0</v>
      </c>
      <c r="D5748" s="1">
        <v>57</v>
      </c>
      <c r="E5748" s="1">
        <v>21</v>
      </c>
      <c r="F5748" s="1">
        <v>4</v>
      </c>
      <c r="G5748" s="1" t="s">
        <v>10</v>
      </c>
      <c r="H5748" s="1" t="s">
        <v>29</v>
      </c>
    </row>
    <row r="5749" spans="1:8" x14ac:dyDescent="0.3">
      <c r="A5749" s="1" t="s">
        <v>4695</v>
      </c>
      <c r="B5749" s="1" t="s">
        <v>1358</v>
      </c>
      <c r="C5749" s="1">
        <v>0.1</v>
      </c>
      <c r="D5749" s="1">
        <v>93</v>
      </c>
      <c r="E5749" s="1">
        <v>-1</v>
      </c>
      <c r="F5749" s="1">
        <v>2</v>
      </c>
      <c r="G5749" s="1" t="s">
        <v>10</v>
      </c>
      <c r="H5749" s="1" t="s">
        <v>48</v>
      </c>
    </row>
    <row r="5750" spans="1:8" x14ac:dyDescent="0.3">
      <c r="A5750" s="1" t="s">
        <v>4695</v>
      </c>
      <c r="B5750" s="1" t="s">
        <v>902</v>
      </c>
      <c r="C5750" s="1">
        <v>0.1</v>
      </c>
      <c r="D5750" s="1">
        <v>52</v>
      </c>
      <c r="E5750" s="1">
        <v>18</v>
      </c>
      <c r="F5750" s="1">
        <v>5</v>
      </c>
      <c r="G5750" s="1" t="s">
        <v>10</v>
      </c>
      <c r="H5750" s="1" t="s">
        <v>29</v>
      </c>
    </row>
    <row r="5751" spans="1:8" x14ac:dyDescent="0.3">
      <c r="A5751" s="1" t="s">
        <v>4696</v>
      </c>
      <c r="B5751" s="1" t="s">
        <v>2207</v>
      </c>
      <c r="C5751" s="1">
        <v>0</v>
      </c>
      <c r="D5751" s="1">
        <v>32</v>
      </c>
      <c r="E5751" s="1">
        <v>2</v>
      </c>
      <c r="F5751" s="1">
        <v>2</v>
      </c>
      <c r="G5751" s="1" t="s">
        <v>10</v>
      </c>
      <c r="H5751" s="1" t="s">
        <v>91</v>
      </c>
    </row>
    <row r="5752" spans="1:8" x14ac:dyDescent="0.3">
      <c r="A5752" s="1" t="s">
        <v>4696</v>
      </c>
      <c r="B5752" s="1" t="s">
        <v>412</v>
      </c>
      <c r="C5752" s="1">
        <v>0</v>
      </c>
      <c r="D5752" s="1">
        <v>34</v>
      </c>
      <c r="E5752" s="1">
        <v>10</v>
      </c>
      <c r="F5752" s="1">
        <v>2</v>
      </c>
      <c r="G5752" s="1" t="s">
        <v>10</v>
      </c>
      <c r="H5752" s="1" t="s">
        <v>11</v>
      </c>
    </row>
    <row r="5753" spans="1:8" x14ac:dyDescent="0.3">
      <c r="A5753" s="1" t="s">
        <v>4696</v>
      </c>
      <c r="B5753" s="1" t="s">
        <v>421</v>
      </c>
      <c r="C5753" s="1">
        <v>0</v>
      </c>
      <c r="D5753" s="1">
        <v>81</v>
      </c>
      <c r="E5753" s="1">
        <v>19</v>
      </c>
      <c r="F5753" s="1">
        <v>3</v>
      </c>
      <c r="G5753" s="1" t="s">
        <v>10</v>
      </c>
      <c r="H5753" s="1" t="s">
        <v>22</v>
      </c>
    </row>
    <row r="5754" spans="1:8" x14ac:dyDescent="0.3">
      <c r="A5754" s="1" t="s">
        <v>4696</v>
      </c>
      <c r="B5754" s="1" t="s">
        <v>1584</v>
      </c>
      <c r="C5754" s="1">
        <v>0</v>
      </c>
      <c r="D5754" s="1">
        <v>184</v>
      </c>
      <c r="E5754" s="1">
        <v>57</v>
      </c>
      <c r="F5754" s="1">
        <v>3</v>
      </c>
      <c r="G5754" s="1" t="s">
        <v>10</v>
      </c>
      <c r="H5754" s="1" t="s">
        <v>22</v>
      </c>
    </row>
    <row r="5755" spans="1:8" x14ac:dyDescent="0.3">
      <c r="A5755" s="1" t="s">
        <v>4696</v>
      </c>
      <c r="B5755" s="1" t="s">
        <v>1053</v>
      </c>
      <c r="C5755" s="1">
        <v>0</v>
      </c>
      <c r="D5755" s="1">
        <v>271</v>
      </c>
      <c r="E5755" s="1">
        <v>57</v>
      </c>
      <c r="F5755" s="1">
        <v>5</v>
      </c>
      <c r="G5755" s="1" t="s">
        <v>10</v>
      </c>
      <c r="H5755" s="1" t="s">
        <v>22</v>
      </c>
    </row>
    <row r="5756" spans="1:8" x14ac:dyDescent="0.3">
      <c r="A5756" s="1" t="s">
        <v>4696</v>
      </c>
      <c r="B5756" s="1" t="s">
        <v>346</v>
      </c>
      <c r="C5756" s="1">
        <v>0</v>
      </c>
      <c r="D5756" s="1">
        <v>57</v>
      </c>
      <c r="E5756" s="1">
        <v>5</v>
      </c>
      <c r="F5756" s="1">
        <v>3</v>
      </c>
      <c r="G5756" s="1" t="s">
        <v>10</v>
      </c>
      <c r="H5756" s="1" t="s">
        <v>77</v>
      </c>
    </row>
    <row r="5757" spans="1:8" x14ac:dyDescent="0.3">
      <c r="A5757" s="1" t="s">
        <v>4697</v>
      </c>
      <c r="B5757" s="1" t="s">
        <v>1176</v>
      </c>
      <c r="C5757" s="1">
        <v>0</v>
      </c>
      <c r="D5757" s="1">
        <v>44</v>
      </c>
      <c r="E5757" s="1">
        <v>10</v>
      </c>
      <c r="F5757" s="1">
        <v>3</v>
      </c>
      <c r="G5757" s="1" t="s">
        <v>10</v>
      </c>
      <c r="H5757" s="1" t="s">
        <v>18</v>
      </c>
    </row>
    <row r="5758" spans="1:8" x14ac:dyDescent="0.3">
      <c r="A5758" s="1" t="s">
        <v>4697</v>
      </c>
      <c r="B5758" s="1" t="s">
        <v>4348</v>
      </c>
      <c r="C5758" s="1">
        <v>0</v>
      </c>
      <c r="D5758" s="1">
        <v>59</v>
      </c>
      <c r="E5758" s="1">
        <v>5</v>
      </c>
      <c r="F5758" s="1">
        <v>2</v>
      </c>
      <c r="G5758" s="1" t="s">
        <v>10</v>
      </c>
      <c r="H5758" s="1" t="s">
        <v>11</v>
      </c>
    </row>
    <row r="5759" spans="1:8" x14ac:dyDescent="0.3">
      <c r="A5759" s="1" t="s">
        <v>4698</v>
      </c>
      <c r="B5759" s="1" t="s">
        <v>3777</v>
      </c>
      <c r="C5759" s="1">
        <v>0</v>
      </c>
      <c r="D5759" s="1">
        <v>42</v>
      </c>
      <c r="E5759" s="1">
        <v>8</v>
      </c>
      <c r="F5759" s="1">
        <v>3</v>
      </c>
      <c r="G5759" s="1" t="s">
        <v>10</v>
      </c>
      <c r="H5759" s="1" t="s">
        <v>29</v>
      </c>
    </row>
    <row r="5760" spans="1:8" x14ac:dyDescent="0.3">
      <c r="A5760" s="1" t="s">
        <v>4698</v>
      </c>
      <c r="B5760" s="1" t="s">
        <v>343</v>
      </c>
      <c r="C5760" s="1">
        <v>0.1</v>
      </c>
      <c r="D5760" s="1">
        <v>110</v>
      </c>
      <c r="E5760" s="1">
        <v>-12</v>
      </c>
      <c r="F5760" s="1">
        <v>5</v>
      </c>
      <c r="G5760" s="1" t="s">
        <v>10</v>
      </c>
      <c r="H5760" s="1" t="s">
        <v>22</v>
      </c>
    </row>
    <row r="5761" spans="1:8" x14ac:dyDescent="0.3">
      <c r="A5761" s="1" t="s">
        <v>4698</v>
      </c>
      <c r="B5761" s="1" t="s">
        <v>4699</v>
      </c>
      <c r="C5761" s="1">
        <v>0</v>
      </c>
      <c r="D5761" s="1">
        <v>332</v>
      </c>
      <c r="E5761" s="1">
        <v>113</v>
      </c>
      <c r="F5761" s="1">
        <v>7</v>
      </c>
      <c r="G5761" s="1" t="s">
        <v>57</v>
      </c>
      <c r="H5761" s="1" t="s">
        <v>58</v>
      </c>
    </row>
    <row r="5762" spans="1:8" x14ac:dyDescent="0.3">
      <c r="A5762" s="1" t="s">
        <v>4700</v>
      </c>
      <c r="B5762" s="1" t="s">
        <v>2747</v>
      </c>
      <c r="C5762" s="1">
        <v>0</v>
      </c>
      <c r="D5762" s="1">
        <v>11</v>
      </c>
      <c r="E5762" s="1">
        <v>5</v>
      </c>
      <c r="F5762" s="1">
        <v>1</v>
      </c>
      <c r="G5762" s="1" t="s">
        <v>10</v>
      </c>
      <c r="H5762" s="1" t="s">
        <v>45</v>
      </c>
    </row>
    <row r="5763" spans="1:8" x14ac:dyDescent="0.3">
      <c r="A5763" s="1" t="s">
        <v>4700</v>
      </c>
      <c r="B5763" s="1" t="s">
        <v>2583</v>
      </c>
      <c r="C5763" s="1">
        <v>0</v>
      </c>
      <c r="D5763" s="1">
        <v>221</v>
      </c>
      <c r="E5763" s="1">
        <v>35</v>
      </c>
      <c r="F5763" s="1">
        <v>4</v>
      </c>
      <c r="G5763" s="1" t="s">
        <v>57</v>
      </c>
      <c r="H5763" s="1" t="s">
        <v>96</v>
      </c>
    </row>
    <row r="5764" spans="1:8" x14ac:dyDescent="0.3">
      <c r="A5764" s="1" t="s">
        <v>4701</v>
      </c>
      <c r="B5764" s="1" t="s">
        <v>119</v>
      </c>
      <c r="C5764" s="1">
        <v>0</v>
      </c>
      <c r="D5764" s="1">
        <v>64</v>
      </c>
      <c r="E5764" s="1">
        <v>27</v>
      </c>
      <c r="F5764" s="1">
        <v>5</v>
      </c>
      <c r="G5764" s="1" t="s">
        <v>10</v>
      </c>
      <c r="H5764" s="1" t="s">
        <v>48</v>
      </c>
    </row>
    <row r="5765" spans="1:8" x14ac:dyDescent="0.3">
      <c r="A5765" s="1" t="s">
        <v>4702</v>
      </c>
      <c r="B5765" s="1" t="s">
        <v>296</v>
      </c>
      <c r="C5765" s="1">
        <v>0</v>
      </c>
      <c r="D5765" s="1">
        <v>125</v>
      </c>
      <c r="E5765" s="1">
        <v>15</v>
      </c>
      <c r="F5765" s="1">
        <v>3</v>
      </c>
      <c r="G5765" s="1" t="s">
        <v>10</v>
      </c>
      <c r="H5765" s="1" t="s">
        <v>77</v>
      </c>
    </row>
    <row r="5766" spans="1:8" x14ac:dyDescent="0.3">
      <c r="A5766" s="1" t="s">
        <v>4703</v>
      </c>
      <c r="B5766" s="1" t="s">
        <v>651</v>
      </c>
      <c r="C5766" s="1">
        <v>0</v>
      </c>
      <c r="D5766" s="1">
        <v>39</v>
      </c>
      <c r="E5766" s="1">
        <v>3</v>
      </c>
      <c r="F5766" s="1">
        <v>3</v>
      </c>
      <c r="G5766" s="1" t="s">
        <v>10</v>
      </c>
      <c r="H5766" s="1" t="s">
        <v>48</v>
      </c>
    </row>
    <row r="5767" spans="1:8" x14ac:dyDescent="0.3">
      <c r="A5767" s="1" t="s">
        <v>4703</v>
      </c>
      <c r="B5767" s="1" t="s">
        <v>1567</v>
      </c>
      <c r="C5767" s="1">
        <v>0</v>
      </c>
      <c r="D5767" s="1">
        <v>85</v>
      </c>
      <c r="E5767" s="1">
        <v>25</v>
      </c>
      <c r="F5767" s="1">
        <v>3</v>
      </c>
      <c r="G5767" s="1" t="s">
        <v>10</v>
      </c>
      <c r="H5767" s="1" t="s">
        <v>48</v>
      </c>
    </row>
    <row r="5768" spans="1:8" x14ac:dyDescent="0.3">
      <c r="A5768" s="1" t="s">
        <v>4704</v>
      </c>
      <c r="B5768" s="1" t="s">
        <v>2897</v>
      </c>
      <c r="C5768" s="1">
        <v>0.1</v>
      </c>
      <c r="D5768" s="1">
        <v>109</v>
      </c>
      <c r="E5768" s="1">
        <v>29</v>
      </c>
      <c r="F5768" s="1">
        <v>1</v>
      </c>
      <c r="G5768" s="1" t="s">
        <v>57</v>
      </c>
      <c r="H5768" s="1" t="s">
        <v>58</v>
      </c>
    </row>
    <row r="5769" spans="1:8" x14ac:dyDescent="0.3">
      <c r="A5769" s="1" t="s">
        <v>4705</v>
      </c>
      <c r="B5769" s="1" t="s">
        <v>2238</v>
      </c>
      <c r="C5769" s="1">
        <v>0</v>
      </c>
      <c r="D5769" s="1">
        <v>164</v>
      </c>
      <c r="E5769" s="1">
        <v>57</v>
      </c>
      <c r="F5769" s="1">
        <v>2</v>
      </c>
      <c r="G5769" s="1" t="s">
        <v>10</v>
      </c>
      <c r="H5769" s="1" t="s">
        <v>73</v>
      </c>
    </row>
    <row r="5770" spans="1:8" x14ac:dyDescent="0.3">
      <c r="A5770" s="1" t="s">
        <v>4705</v>
      </c>
      <c r="B5770" s="1" t="s">
        <v>762</v>
      </c>
      <c r="C5770" s="1">
        <v>0</v>
      </c>
      <c r="D5770" s="1">
        <v>38</v>
      </c>
      <c r="E5770" s="1">
        <v>17</v>
      </c>
      <c r="F5770" s="1">
        <v>5</v>
      </c>
      <c r="G5770" s="1" t="s">
        <v>10</v>
      </c>
      <c r="H5770" s="1" t="s">
        <v>48</v>
      </c>
    </row>
    <row r="5771" spans="1:8" x14ac:dyDescent="0.3">
      <c r="A5771" s="1" t="s">
        <v>4706</v>
      </c>
      <c r="B5771" s="1" t="s">
        <v>2035</v>
      </c>
      <c r="C5771" s="1">
        <v>0</v>
      </c>
      <c r="D5771" s="1">
        <v>155</v>
      </c>
      <c r="E5771" s="1">
        <v>5</v>
      </c>
      <c r="F5771" s="1">
        <v>3</v>
      </c>
      <c r="G5771" s="1" t="s">
        <v>10</v>
      </c>
      <c r="H5771" s="1" t="s">
        <v>18</v>
      </c>
    </row>
    <row r="5772" spans="1:8" x14ac:dyDescent="0.3">
      <c r="A5772" s="1" t="s">
        <v>4707</v>
      </c>
      <c r="B5772" s="1" t="s">
        <v>148</v>
      </c>
      <c r="C5772" s="1">
        <v>0</v>
      </c>
      <c r="D5772" s="1">
        <v>1060</v>
      </c>
      <c r="E5772" s="1">
        <v>360</v>
      </c>
      <c r="F5772" s="1">
        <v>4</v>
      </c>
      <c r="G5772" s="1" t="s">
        <v>57</v>
      </c>
      <c r="H5772" s="1" t="s">
        <v>79</v>
      </c>
    </row>
    <row r="5773" spans="1:8" x14ac:dyDescent="0.3">
      <c r="A5773" s="1" t="s">
        <v>4707</v>
      </c>
      <c r="B5773" s="1" t="s">
        <v>4266</v>
      </c>
      <c r="C5773" s="1">
        <v>0</v>
      </c>
      <c r="D5773" s="1">
        <v>265</v>
      </c>
      <c r="E5773" s="1">
        <v>13</v>
      </c>
      <c r="F5773" s="1">
        <v>2</v>
      </c>
      <c r="G5773" s="1" t="s">
        <v>57</v>
      </c>
      <c r="H5773" s="1" t="s">
        <v>70</v>
      </c>
    </row>
    <row r="5774" spans="1:8" x14ac:dyDescent="0.3">
      <c r="A5774" s="1" t="s">
        <v>4708</v>
      </c>
      <c r="B5774" s="1" t="s">
        <v>3334</v>
      </c>
      <c r="C5774" s="1">
        <v>0.5</v>
      </c>
      <c r="D5774" s="1">
        <v>81</v>
      </c>
      <c r="E5774" s="1">
        <v>-44</v>
      </c>
      <c r="F5774" s="1">
        <v>3</v>
      </c>
      <c r="G5774" s="1" t="s">
        <v>10</v>
      </c>
      <c r="H5774" s="1" t="s">
        <v>73</v>
      </c>
    </row>
    <row r="5775" spans="1:8" x14ac:dyDescent="0.3">
      <c r="A5775" s="1" t="s">
        <v>4709</v>
      </c>
      <c r="B5775" s="1" t="s">
        <v>2514</v>
      </c>
      <c r="C5775" s="1">
        <v>0</v>
      </c>
      <c r="D5775" s="1">
        <v>273</v>
      </c>
      <c r="E5775" s="1">
        <v>8</v>
      </c>
      <c r="F5775" s="1">
        <v>6</v>
      </c>
      <c r="G5775" s="1" t="s">
        <v>10</v>
      </c>
      <c r="H5775" s="1" t="s">
        <v>18</v>
      </c>
    </row>
    <row r="5776" spans="1:8" x14ac:dyDescent="0.3">
      <c r="A5776" s="1" t="s">
        <v>4708</v>
      </c>
      <c r="B5776" s="1" t="s">
        <v>143</v>
      </c>
      <c r="C5776" s="1">
        <v>0.5</v>
      </c>
      <c r="D5776" s="1">
        <v>657</v>
      </c>
      <c r="E5776" s="1">
        <v>-66</v>
      </c>
      <c r="F5776" s="1">
        <v>9</v>
      </c>
      <c r="G5776" s="1" t="s">
        <v>57</v>
      </c>
      <c r="H5776" s="1" t="s">
        <v>70</v>
      </c>
    </row>
    <row r="5777" spans="1:8" x14ac:dyDescent="0.3">
      <c r="A5777" s="1" t="s">
        <v>4710</v>
      </c>
      <c r="B5777" s="1" t="s">
        <v>759</v>
      </c>
      <c r="C5777" s="1">
        <v>0</v>
      </c>
      <c r="D5777" s="1">
        <v>355</v>
      </c>
      <c r="E5777" s="1">
        <v>114</v>
      </c>
      <c r="F5777" s="1">
        <v>7</v>
      </c>
      <c r="G5777" s="1" t="s">
        <v>10</v>
      </c>
      <c r="H5777" s="1" t="s">
        <v>18</v>
      </c>
    </row>
    <row r="5778" spans="1:8" x14ac:dyDescent="0.3">
      <c r="A5778" s="1" t="s">
        <v>4710</v>
      </c>
      <c r="B5778" s="1" t="s">
        <v>794</v>
      </c>
      <c r="C5778" s="1">
        <v>0</v>
      </c>
      <c r="D5778" s="1">
        <v>61</v>
      </c>
      <c r="E5778" s="1">
        <v>11</v>
      </c>
      <c r="F5778" s="1">
        <v>3</v>
      </c>
      <c r="G5778" s="1" t="s">
        <v>10</v>
      </c>
      <c r="H5778" s="1" t="s">
        <v>91</v>
      </c>
    </row>
    <row r="5779" spans="1:8" x14ac:dyDescent="0.3">
      <c r="A5779" s="1" t="s">
        <v>4710</v>
      </c>
      <c r="B5779" s="1" t="s">
        <v>158</v>
      </c>
      <c r="C5779" s="1">
        <v>0.1</v>
      </c>
      <c r="D5779" s="1">
        <v>149</v>
      </c>
      <c r="E5779" s="1">
        <v>15</v>
      </c>
      <c r="F5779" s="1">
        <v>3</v>
      </c>
      <c r="G5779" s="1" t="s">
        <v>10</v>
      </c>
      <c r="H5779" s="1" t="s">
        <v>22</v>
      </c>
    </row>
    <row r="5780" spans="1:8" x14ac:dyDescent="0.3">
      <c r="A5780" s="1" t="s">
        <v>4710</v>
      </c>
      <c r="B5780" s="1" t="s">
        <v>4711</v>
      </c>
      <c r="C5780" s="1">
        <v>0</v>
      </c>
      <c r="D5780" s="1">
        <v>688</v>
      </c>
      <c r="E5780" s="1">
        <v>103</v>
      </c>
      <c r="F5780" s="1">
        <v>6</v>
      </c>
      <c r="G5780" s="1" t="s">
        <v>57</v>
      </c>
      <c r="H5780" s="1" t="s">
        <v>96</v>
      </c>
    </row>
    <row r="5781" spans="1:8" x14ac:dyDescent="0.3">
      <c r="A5781" s="1" t="s">
        <v>4712</v>
      </c>
      <c r="B5781" s="1" t="s">
        <v>376</v>
      </c>
      <c r="C5781" s="1">
        <v>0</v>
      </c>
      <c r="D5781" s="1">
        <v>348</v>
      </c>
      <c r="E5781" s="1">
        <v>97</v>
      </c>
      <c r="F5781" s="1">
        <v>7</v>
      </c>
      <c r="G5781" s="1" t="s">
        <v>10</v>
      </c>
      <c r="H5781" s="1" t="s">
        <v>48</v>
      </c>
    </row>
    <row r="5782" spans="1:8" x14ac:dyDescent="0.3">
      <c r="A5782" s="1" t="s">
        <v>4712</v>
      </c>
      <c r="B5782" s="1" t="s">
        <v>1948</v>
      </c>
      <c r="C5782" s="1">
        <v>0</v>
      </c>
      <c r="D5782" s="1">
        <v>146</v>
      </c>
      <c r="E5782" s="1">
        <v>22</v>
      </c>
      <c r="F5782" s="1">
        <v>7</v>
      </c>
      <c r="G5782" s="1" t="s">
        <v>10</v>
      </c>
      <c r="H5782" s="1" t="s">
        <v>11</v>
      </c>
    </row>
    <row r="5783" spans="1:8" x14ac:dyDescent="0.3">
      <c r="A5783" s="1" t="s">
        <v>4713</v>
      </c>
      <c r="B5783" s="1" t="s">
        <v>137</v>
      </c>
      <c r="C5783" s="1">
        <v>0</v>
      </c>
      <c r="D5783" s="1">
        <v>110</v>
      </c>
      <c r="E5783" s="1">
        <v>20</v>
      </c>
      <c r="F5783" s="1">
        <v>5</v>
      </c>
      <c r="G5783" s="1" t="s">
        <v>10</v>
      </c>
      <c r="H5783" s="1" t="s">
        <v>18</v>
      </c>
    </row>
    <row r="5784" spans="1:8" x14ac:dyDescent="0.3">
      <c r="A5784" s="1" t="s">
        <v>4713</v>
      </c>
      <c r="B5784" s="1" t="s">
        <v>4310</v>
      </c>
      <c r="C5784" s="1">
        <v>0</v>
      </c>
      <c r="D5784" s="1">
        <v>156</v>
      </c>
      <c r="E5784" s="1">
        <v>62</v>
      </c>
      <c r="F5784" s="1">
        <v>6</v>
      </c>
      <c r="G5784" s="1" t="s">
        <v>10</v>
      </c>
      <c r="H5784" s="1" t="s">
        <v>91</v>
      </c>
    </row>
    <row r="5785" spans="1:8" x14ac:dyDescent="0.3">
      <c r="A5785" s="1" t="s">
        <v>4713</v>
      </c>
      <c r="B5785" s="1" t="s">
        <v>2007</v>
      </c>
      <c r="C5785" s="1">
        <v>0</v>
      </c>
      <c r="D5785" s="1">
        <v>529</v>
      </c>
      <c r="E5785" s="1">
        <v>137</v>
      </c>
      <c r="F5785" s="1">
        <v>3</v>
      </c>
      <c r="G5785" s="1" t="s">
        <v>57</v>
      </c>
      <c r="H5785" s="1" t="s">
        <v>70</v>
      </c>
    </row>
    <row r="5786" spans="1:8" x14ac:dyDescent="0.3">
      <c r="A5786" s="1" t="s">
        <v>4714</v>
      </c>
      <c r="B5786" s="1" t="s">
        <v>3088</v>
      </c>
      <c r="C5786" s="1">
        <v>0.4</v>
      </c>
      <c r="D5786" s="1">
        <v>263</v>
      </c>
      <c r="E5786" s="1">
        <v>-31</v>
      </c>
      <c r="F5786" s="1">
        <v>9</v>
      </c>
      <c r="G5786" s="1" t="s">
        <v>57</v>
      </c>
      <c r="H5786" s="1" t="s">
        <v>58</v>
      </c>
    </row>
    <row r="5787" spans="1:8" x14ac:dyDescent="0.3">
      <c r="A5787" s="1" t="s">
        <v>4715</v>
      </c>
      <c r="B5787" s="1" t="s">
        <v>653</v>
      </c>
      <c r="C5787" s="1">
        <v>0.5</v>
      </c>
      <c r="D5787" s="1">
        <v>44</v>
      </c>
      <c r="E5787" s="1">
        <v>-40</v>
      </c>
      <c r="F5787" s="1">
        <v>3</v>
      </c>
      <c r="G5787" s="1" t="s">
        <v>10</v>
      </c>
      <c r="H5787" s="1" t="s">
        <v>18</v>
      </c>
    </row>
    <row r="5788" spans="1:8" x14ac:dyDescent="0.3">
      <c r="A5788" s="1" t="s">
        <v>4715</v>
      </c>
      <c r="B5788" s="1" t="s">
        <v>482</v>
      </c>
      <c r="C5788" s="1">
        <v>0.5</v>
      </c>
      <c r="D5788" s="1">
        <v>50</v>
      </c>
      <c r="E5788" s="1">
        <v>-17</v>
      </c>
      <c r="F5788" s="1">
        <v>2</v>
      </c>
      <c r="G5788" s="1" t="s">
        <v>10</v>
      </c>
      <c r="H5788" s="1" t="s">
        <v>18</v>
      </c>
    </row>
    <row r="5789" spans="1:8" x14ac:dyDescent="0.3">
      <c r="A5789" s="1" t="s">
        <v>4715</v>
      </c>
      <c r="B5789" s="1" t="s">
        <v>1464</v>
      </c>
      <c r="C5789" s="1">
        <v>0.5</v>
      </c>
      <c r="D5789" s="1">
        <v>13</v>
      </c>
      <c r="E5789" s="1">
        <v>-2</v>
      </c>
      <c r="F5789" s="1">
        <v>1</v>
      </c>
      <c r="G5789" s="1" t="s">
        <v>10</v>
      </c>
      <c r="H5789" s="1" t="s">
        <v>18</v>
      </c>
    </row>
    <row r="5790" spans="1:8" x14ac:dyDescent="0.3">
      <c r="A5790" s="1" t="s">
        <v>4715</v>
      </c>
      <c r="B5790" s="1" t="s">
        <v>2897</v>
      </c>
      <c r="C5790" s="1">
        <v>0.5</v>
      </c>
      <c r="D5790" s="1">
        <v>241</v>
      </c>
      <c r="E5790" s="1">
        <v>-77</v>
      </c>
      <c r="F5790" s="1">
        <v>4</v>
      </c>
      <c r="G5790" s="1" t="s">
        <v>57</v>
      </c>
      <c r="H5790" s="1" t="s">
        <v>58</v>
      </c>
    </row>
    <row r="5791" spans="1:8" x14ac:dyDescent="0.3">
      <c r="A5791" s="1" t="s">
        <v>4716</v>
      </c>
      <c r="B5791" s="1" t="s">
        <v>4717</v>
      </c>
      <c r="C5791" s="1">
        <v>0</v>
      </c>
      <c r="D5791" s="1">
        <v>40</v>
      </c>
      <c r="E5791" s="1">
        <v>13</v>
      </c>
      <c r="F5791" s="1">
        <v>4</v>
      </c>
      <c r="G5791" s="1" t="s">
        <v>10</v>
      </c>
      <c r="H5791" s="1" t="s">
        <v>45</v>
      </c>
    </row>
    <row r="5792" spans="1:8" x14ac:dyDescent="0.3">
      <c r="A5792" s="1" t="s">
        <v>4716</v>
      </c>
      <c r="B5792" s="1" t="s">
        <v>3958</v>
      </c>
      <c r="C5792" s="1">
        <v>0</v>
      </c>
      <c r="D5792" s="1">
        <v>27</v>
      </c>
      <c r="E5792" s="1">
        <v>6</v>
      </c>
      <c r="F5792" s="1">
        <v>2</v>
      </c>
      <c r="G5792" s="1" t="s">
        <v>10</v>
      </c>
      <c r="H5792" s="1" t="s">
        <v>11</v>
      </c>
    </row>
    <row r="5793" spans="1:8" x14ac:dyDescent="0.3">
      <c r="A5793" s="1" t="s">
        <v>4718</v>
      </c>
      <c r="B5793" s="1" t="s">
        <v>1203</v>
      </c>
      <c r="C5793" s="1">
        <v>0</v>
      </c>
      <c r="D5793" s="1">
        <v>1078</v>
      </c>
      <c r="E5793" s="1">
        <v>323</v>
      </c>
      <c r="F5793" s="1">
        <v>2</v>
      </c>
      <c r="G5793" s="1" t="s">
        <v>10</v>
      </c>
      <c r="H5793" s="1" t="s">
        <v>73</v>
      </c>
    </row>
    <row r="5794" spans="1:8" x14ac:dyDescent="0.3">
      <c r="A5794" s="1" t="s">
        <v>4718</v>
      </c>
      <c r="B5794" s="1" t="s">
        <v>2948</v>
      </c>
      <c r="C5794" s="1">
        <v>0</v>
      </c>
      <c r="D5794" s="1">
        <v>385</v>
      </c>
      <c r="E5794" s="1">
        <v>50</v>
      </c>
      <c r="F5794" s="1">
        <v>3</v>
      </c>
      <c r="G5794" s="1" t="s">
        <v>57</v>
      </c>
      <c r="H5794" s="1" t="s">
        <v>79</v>
      </c>
    </row>
    <row r="5795" spans="1:8" x14ac:dyDescent="0.3">
      <c r="A5795" s="1" t="s">
        <v>4719</v>
      </c>
      <c r="B5795" s="1" t="s">
        <v>1809</v>
      </c>
      <c r="C5795" s="1">
        <v>0</v>
      </c>
      <c r="D5795" s="1">
        <v>54</v>
      </c>
      <c r="E5795" s="1">
        <v>12</v>
      </c>
      <c r="F5795" s="1">
        <v>4</v>
      </c>
      <c r="G5795" s="1" t="s">
        <v>10</v>
      </c>
      <c r="H5795" s="1" t="s">
        <v>77</v>
      </c>
    </row>
    <row r="5796" spans="1:8" x14ac:dyDescent="0.3">
      <c r="A5796" s="1" t="s">
        <v>4720</v>
      </c>
      <c r="B5796" s="1" t="s">
        <v>3979</v>
      </c>
      <c r="C5796" s="1">
        <v>0</v>
      </c>
      <c r="D5796" s="1">
        <v>18</v>
      </c>
      <c r="E5796" s="1">
        <v>6</v>
      </c>
      <c r="F5796" s="1">
        <v>1</v>
      </c>
      <c r="G5796" s="1" t="s">
        <v>10</v>
      </c>
      <c r="H5796" s="1" t="s">
        <v>11</v>
      </c>
    </row>
    <row r="5797" spans="1:8" x14ac:dyDescent="0.3">
      <c r="A5797" s="1" t="s">
        <v>4721</v>
      </c>
      <c r="B5797" s="1" t="s">
        <v>759</v>
      </c>
      <c r="C5797" s="1">
        <v>0</v>
      </c>
      <c r="D5797" s="1">
        <v>101</v>
      </c>
      <c r="E5797" s="1">
        <v>32</v>
      </c>
      <c r="F5797" s="1">
        <v>2</v>
      </c>
      <c r="G5797" s="1" t="s">
        <v>10</v>
      </c>
      <c r="H5797" s="1" t="s">
        <v>18</v>
      </c>
    </row>
    <row r="5798" spans="1:8" x14ac:dyDescent="0.3">
      <c r="A5798" s="1" t="s">
        <v>4721</v>
      </c>
      <c r="B5798" s="1" t="s">
        <v>3583</v>
      </c>
      <c r="C5798" s="1">
        <v>0</v>
      </c>
      <c r="D5798" s="1">
        <v>360</v>
      </c>
      <c r="E5798" s="1">
        <v>148</v>
      </c>
      <c r="F5798" s="1">
        <v>1</v>
      </c>
      <c r="G5798" s="1" t="s">
        <v>57</v>
      </c>
      <c r="H5798" s="1" t="s">
        <v>79</v>
      </c>
    </row>
    <row r="5799" spans="1:8" x14ac:dyDescent="0.3">
      <c r="A5799" s="1" t="s">
        <v>4722</v>
      </c>
      <c r="B5799" s="1" t="s">
        <v>1257</v>
      </c>
      <c r="C5799" s="1">
        <v>0</v>
      </c>
      <c r="D5799" s="1">
        <v>27</v>
      </c>
      <c r="E5799" s="1">
        <v>4</v>
      </c>
      <c r="F5799" s="1">
        <v>3</v>
      </c>
      <c r="G5799" s="1" t="s">
        <v>10</v>
      </c>
      <c r="H5799" s="1" t="s">
        <v>45</v>
      </c>
    </row>
    <row r="5800" spans="1:8" x14ac:dyDescent="0.3">
      <c r="A5800" s="1" t="s">
        <v>4722</v>
      </c>
      <c r="B5800" s="1" t="s">
        <v>701</v>
      </c>
      <c r="C5800" s="1">
        <v>0.1</v>
      </c>
      <c r="D5800" s="1">
        <v>98</v>
      </c>
      <c r="E5800" s="1">
        <v>-5</v>
      </c>
      <c r="F5800" s="1">
        <v>2</v>
      </c>
      <c r="G5800" s="1" t="s">
        <v>10</v>
      </c>
      <c r="H5800" s="1" t="s">
        <v>22</v>
      </c>
    </row>
    <row r="5801" spans="1:8" x14ac:dyDescent="0.3">
      <c r="A5801" s="1" t="s">
        <v>4723</v>
      </c>
      <c r="B5801" s="1" t="s">
        <v>2071</v>
      </c>
      <c r="C5801" s="1">
        <v>0.5</v>
      </c>
      <c r="D5801" s="1">
        <v>239</v>
      </c>
      <c r="E5801" s="1">
        <v>-162</v>
      </c>
      <c r="F5801" s="1">
        <v>5</v>
      </c>
      <c r="G5801" s="1" t="s">
        <v>14</v>
      </c>
      <c r="H5801" s="1" t="s">
        <v>36</v>
      </c>
    </row>
    <row r="5802" spans="1:8" x14ac:dyDescent="0.3">
      <c r="A5802" s="1" t="s">
        <v>4724</v>
      </c>
      <c r="B5802" s="1" t="s">
        <v>2213</v>
      </c>
      <c r="C5802" s="1">
        <v>0.5</v>
      </c>
      <c r="D5802" s="1">
        <v>450</v>
      </c>
      <c r="E5802" s="1">
        <v>-90</v>
      </c>
      <c r="F5802" s="1">
        <v>3</v>
      </c>
      <c r="G5802" s="1" t="s">
        <v>57</v>
      </c>
      <c r="H5802" s="1" t="s">
        <v>79</v>
      </c>
    </row>
    <row r="5803" spans="1:8" x14ac:dyDescent="0.3">
      <c r="A5803" s="1" t="s">
        <v>4725</v>
      </c>
      <c r="B5803" s="1" t="s">
        <v>4726</v>
      </c>
      <c r="C5803" s="1">
        <v>0</v>
      </c>
      <c r="D5803" s="1">
        <v>548</v>
      </c>
      <c r="E5803" s="1">
        <v>153</v>
      </c>
      <c r="F5803" s="1">
        <v>3</v>
      </c>
      <c r="G5803" s="1" t="s">
        <v>14</v>
      </c>
      <c r="H5803" s="1" t="s">
        <v>36</v>
      </c>
    </row>
    <row r="5804" spans="1:8" x14ac:dyDescent="0.3">
      <c r="A5804" s="1" t="s">
        <v>4727</v>
      </c>
      <c r="B5804" s="1" t="s">
        <v>2394</v>
      </c>
      <c r="C5804" s="1">
        <v>0</v>
      </c>
      <c r="D5804" s="1">
        <v>211</v>
      </c>
      <c r="E5804" s="1">
        <v>57</v>
      </c>
      <c r="F5804" s="1">
        <v>8</v>
      </c>
      <c r="G5804" s="1" t="s">
        <v>14</v>
      </c>
      <c r="H5804" s="1" t="s">
        <v>116</v>
      </c>
    </row>
    <row r="5805" spans="1:8" x14ac:dyDescent="0.3">
      <c r="A5805" s="1" t="s">
        <v>4728</v>
      </c>
      <c r="B5805" s="1" t="s">
        <v>402</v>
      </c>
      <c r="C5805" s="1">
        <v>0.5</v>
      </c>
      <c r="D5805" s="1">
        <v>41</v>
      </c>
      <c r="E5805" s="1">
        <v>-6</v>
      </c>
      <c r="F5805" s="1">
        <v>1</v>
      </c>
      <c r="G5805" s="1" t="s">
        <v>14</v>
      </c>
      <c r="H5805" s="1" t="s">
        <v>36</v>
      </c>
    </row>
    <row r="5806" spans="1:8" x14ac:dyDescent="0.3">
      <c r="A5806" s="1" t="s">
        <v>4728</v>
      </c>
      <c r="B5806" s="1" t="s">
        <v>2258</v>
      </c>
      <c r="C5806" s="1">
        <v>0.2</v>
      </c>
      <c r="D5806" s="1">
        <v>216</v>
      </c>
      <c r="E5806" s="1">
        <v>-38</v>
      </c>
      <c r="F5806" s="1">
        <v>6</v>
      </c>
      <c r="G5806" s="1" t="s">
        <v>14</v>
      </c>
      <c r="H5806" s="1" t="s">
        <v>116</v>
      </c>
    </row>
    <row r="5807" spans="1:8" x14ac:dyDescent="0.3">
      <c r="A5807" s="1" t="s">
        <v>4728</v>
      </c>
      <c r="B5807" s="1" t="s">
        <v>320</v>
      </c>
      <c r="C5807" s="1">
        <v>0.2</v>
      </c>
      <c r="D5807" s="1">
        <v>616</v>
      </c>
      <c r="E5807" s="1">
        <v>-69</v>
      </c>
      <c r="F5807" s="1">
        <v>7</v>
      </c>
      <c r="G5807" s="1" t="s">
        <v>14</v>
      </c>
      <c r="H5807" s="1" t="s">
        <v>116</v>
      </c>
    </row>
    <row r="5808" spans="1:8" x14ac:dyDescent="0.3">
      <c r="A5808" s="1" t="s">
        <v>4728</v>
      </c>
      <c r="B5808" s="1" t="s">
        <v>415</v>
      </c>
      <c r="C5808" s="1">
        <v>0.5</v>
      </c>
      <c r="D5808" s="1">
        <v>10</v>
      </c>
      <c r="E5808" s="1">
        <v>-1</v>
      </c>
      <c r="F5808" s="1">
        <v>1</v>
      </c>
      <c r="G5808" s="1" t="s">
        <v>10</v>
      </c>
      <c r="H5808" s="1" t="s">
        <v>29</v>
      </c>
    </row>
    <row r="5809" spans="1:8" x14ac:dyDescent="0.3">
      <c r="A5809" s="1" t="s">
        <v>4728</v>
      </c>
      <c r="B5809" s="1" t="s">
        <v>1804</v>
      </c>
      <c r="C5809" s="1">
        <v>0.5</v>
      </c>
      <c r="D5809" s="1">
        <v>25</v>
      </c>
      <c r="E5809" s="1">
        <v>0</v>
      </c>
      <c r="F5809" s="1">
        <v>4</v>
      </c>
      <c r="G5809" s="1" t="s">
        <v>10</v>
      </c>
      <c r="H5809" s="1" t="s">
        <v>45</v>
      </c>
    </row>
    <row r="5810" spans="1:8" x14ac:dyDescent="0.3">
      <c r="A5810" s="1" t="s">
        <v>4728</v>
      </c>
      <c r="B5810" s="1" t="s">
        <v>534</v>
      </c>
      <c r="C5810" s="1">
        <v>0.5</v>
      </c>
      <c r="D5810" s="1">
        <v>53</v>
      </c>
      <c r="E5810" s="1">
        <v>-18</v>
      </c>
      <c r="F5810" s="1">
        <v>4</v>
      </c>
      <c r="G5810" s="1" t="s">
        <v>10</v>
      </c>
      <c r="H5810" s="1" t="s">
        <v>11</v>
      </c>
    </row>
    <row r="5811" spans="1:8" x14ac:dyDescent="0.3">
      <c r="A5811" s="1" t="s">
        <v>4728</v>
      </c>
      <c r="B5811" s="1" t="s">
        <v>723</v>
      </c>
      <c r="C5811" s="1">
        <v>0.5</v>
      </c>
      <c r="D5811" s="1">
        <v>13</v>
      </c>
      <c r="E5811" s="1">
        <v>-8</v>
      </c>
      <c r="F5811" s="1">
        <v>1</v>
      </c>
      <c r="G5811" s="1" t="s">
        <v>10</v>
      </c>
      <c r="H5811" s="1" t="s">
        <v>11</v>
      </c>
    </row>
    <row r="5812" spans="1:8" x14ac:dyDescent="0.3">
      <c r="A5812" s="1" t="s">
        <v>4729</v>
      </c>
      <c r="B5812" s="1" t="s">
        <v>43</v>
      </c>
      <c r="C5812" s="1">
        <v>0.4</v>
      </c>
      <c r="D5812" s="1">
        <v>58</v>
      </c>
      <c r="E5812" s="1">
        <v>-8</v>
      </c>
      <c r="F5812" s="1">
        <v>2</v>
      </c>
      <c r="G5812" s="1" t="s">
        <v>10</v>
      </c>
      <c r="H5812" s="1" t="s">
        <v>22</v>
      </c>
    </row>
    <row r="5813" spans="1:8" x14ac:dyDescent="0.3">
      <c r="A5813" s="1" t="s">
        <v>4730</v>
      </c>
      <c r="B5813" s="1" t="s">
        <v>276</v>
      </c>
      <c r="C5813" s="1">
        <v>0.1</v>
      </c>
      <c r="D5813" s="1">
        <v>245</v>
      </c>
      <c r="E5813" s="1">
        <v>30</v>
      </c>
      <c r="F5813" s="1">
        <v>2</v>
      </c>
      <c r="G5813" s="1" t="s">
        <v>10</v>
      </c>
      <c r="H5813" s="1" t="s">
        <v>22</v>
      </c>
    </row>
    <row r="5814" spans="1:8" x14ac:dyDescent="0.3">
      <c r="A5814" s="1" t="s">
        <v>4731</v>
      </c>
      <c r="B5814" s="1" t="s">
        <v>4732</v>
      </c>
      <c r="C5814" s="1">
        <v>0</v>
      </c>
      <c r="D5814" s="1">
        <v>685</v>
      </c>
      <c r="E5814" s="1">
        <v>7</v>
      </c>
      <c r="F5814" s="1">
        <v>7</v>
      </c>
      <c r="G5814" s="1" t="s">
        <v>10</v>
      </c>
      <c r="H5814" s="1" t="s">
        <v>73</v>
      </c>
    </row>
    <row r="5815" spans="1:8" x14ac:dyDescent="0.3">
      <c r="A5815" s="1" t="s">
        <v>4731</v>
      </c>
      <c r="B5815" s="1" t="s">
        <v>631</v>
      </c>
      <c r="C5815" s="1">
        <v>0</v>
      </c>
      <c r="D5815" s="1">
        <v>850</v>
      </c>
      <c r="E5815" s="1">
        <v>289</v>
      </c>
      <c r="F5815" s="1">
        <v>5</v>
      </c>
      <c r="G5815" s="1" t="s">
        <v>57</v>
      </c>
      <c r="H5815" s="1" t="s">
        <v>58</v>
      </c>
    </row>
    <row r="5816" spans="1:8" x14ac:dyDescent="0.3">
      <c r="A5816" s="1" t="s">
        <v>4733</v>
      </c>
      <c r="B5816" s="1" t="s">
        <v>2602</v>
      </c>
      <c r="C5816" s="1">
        <v>0</v>
      </c>
      <c r="D5816" s="1">
        <v>57</v>
      </c>
      <c r="E5816" s="1">
        <v>6</v>
      </c>
      <c r="F5816" s="1">
        <v>5</v>
      </c>
      <c r="G5816" s="1" t="s">
        <v>10</v>
      </c>
      <c r="H5816" s="1" t="s">
        <v>29</v>
      </c>
    </row>
    <row r="5817" spans="1:8" x14ac:dyDescent="0.3">
      <c r="A5817" s="1" t="s">
        <v>4733</v>
      </c>
      <c r="B5817" s="1" t="s">
        <v>816</v>
      </c>
      <c r="C5817" s="1">
        <v>0.4</v>
      </c>
      <c r="D5817" s="1">
        <v>200</v>
      </c>
      <c r="E5817" s="1">
        <v>7</v>
      </c>
      <c r="F5817" s="1">
        <v>4</v>
      </c>
      <c r="G5817" s="1" t="s">
        <v>57</v>
      </c>
      <c r="H5817" s="1" t="s">
        <v>58</v>
      </c>
    </row>
    <row r="5818" spans="1:8" x14ac:dyDescent="0.3">
      <c r="A5818" s="1" t="s">
        <v>4734</v>
      </c>
      <c r="B5818" s="1" t="s">
        <v>862</v>
      </c>
      <c r="C5818" s="1">
        <v>0</v>
      </c>
      <c r="D5818" s="1">
        <v>250</v>
      </c>
      <c r="E5818" s="1">
        <v>75</v>
      </c>
      <c r="F5818" s="1">
        <v>4</v>
      </c>
      <c r="G5818" s="1" t="s">
        <v>10</v>
      </c>
      <c r="H5818" s="1" t="s">
        <v>22</v>
      </c>
    </row>
    <row r="5819" spans="1:8" x14ac:dyDescent="0.3">
      <c r="A5819" s="1" t="s">
        <v>4735</v>
      </c>
      <c r="B5819" s="1" t="s">
        <v>775</v>
      </c>
      <c r="C5819" s="1">
        <v>0</v>
      </c>
      <c r="D5819" s="1">
        <v>41</v>
      </c>
      <c r="E5819" s="1">
        <v>6</v>
      </c>
      <c r="F5819" s="1">
        <v>5</v>
      </c>
      <c r="G5819" s="1" t="s">
        <v>10</v>
      </c>
      <c r="H5819" s="1" t="s">
        <v>45</v>
      </c>
    </row>
    <row r="5820" spans="1:8" x14ac:dyDescent="0.3">
      <c r="A5820" s="1" t="s">
        <v>4735</v>
      </c>
      <c r="B5820" s="1" t="s">
        <v>2003</v>
      </c>
      <c r="C5820" s="1">
        <v>0.1</v>
      </c>
      <c r="D5820" s="1">
        <v>344</v>
      </c>
      <c r="E5820" s="1">
        <v>-34</v>
      </c>
      <c r="F5820" s="1">
        <v>3</v>
      </c>
      <c r="G5820" s="1" t="s">
        <v>10</v>
      </c>
      <c r="H5820" s="1" t="s">
        <v>22</v>
      </c>
    </row>
    <row r="5821" spans="1:8" x14ac:dyDescent="0.3">
      <c r="A5821" s="1" t="s">
        <v>4735</v>
      </c>
      <c r="B5821" s="1" t="s">
        <v>2886</v>
      </c>
      <c r="C5821" s="1">
        <v>0</v>
      </c>
      <c r="D5821" s="1">
        <v>1030</v>
      </c>
      <c r="E5821" s="1">
        <v>206</v>
      </c>
      <c r="F5821" s="1">
        <v>8</v>
      </c>
      <c r="G5821" s="1" t="s">
        <v>57</v>
      </c>
      <c r="H5821" s="1" t="s">
        <v>79</v>
      </c>
    </row>
    <row r="5822" spans="1:8" x14ac:dyDescent="0.3">
      <c r="A5822" s="1" t="s">
        <v>4736</v>
      </c>
      <c r="B5822" s="1" t="s">
        <v>824</v>
      </c>
      <c r="C5822" s="1">
        <v>0</v>
      </c>
      <c r="D5822" s="1">
        <v>166</v>
      </c>
      <c r="E5822" s="1">
        <v>27</v>
      </c>
      <c r="F5822" s="1">
        <v>2</v>
      </c>
      <c r="G5822" s="1" t="s">
        <v>57</v>
      </c>
      <c r="H5822" s="1" t="s">
        <v>96</v>
      </c>
    </row>
    <row r="5823" spans="1:8" x14ac:dyDescent="0.3">
      <c r="A5823" s="1" t="s">
        <v>4737</v>
      </c>
      <c r="B5823" s="1" t="s">
        <v>2404</v>
      </c>
      <c r="C5823" s="1">
        <v>0</v>
      </c>
      <c r="D5823" s="1">
        <v>856</v>
      </c>
      <c r="E5823" s="1">
        <v>385</v>
      </c>
      <c r="F5823" s="1">
        <v>6</v>
      </c>
      <c r="G5823" s="1" t="s">
        <v>57</v>
      </c>
      <c r="H5823" s="1" t="s">
        <v>79</v>
      </c>
    </row>
    <row r="5824" spans="1:8" x14ac:dyDescent="0.3">
      <c r="A5824" s="1" t="s">
        <v>4737</v>
      </c>
      <c r="B5824" s="1" t="s">
        <v>3973</v>
      </c>
      <c r="C5824" s="1">
        <v>0</v>
      </c>
      <c r="D5824" s="1">
        <v>485</v>
      </c>
      <c r="E5824" s="1">
        <v>29</v>
      </c>
      <c r="F5824" s="1">
        <v>4</v>
      </c>
      <c r="G5824" s="1" t="s">
        <v>57</v>
      </c>
      <c r="H5824" s="1" t="s">
        <v>58</v>
      </c>
    </row>
    <row r="5825" spans="1:8" x14ac:dyDescent="0.3">
      <c r="A5825" s="1" t="s">
        <v>4738</v>
      </c>
      <c r="B5825" s="1" t="s">
        <v>1281</v>
      </c>
      <c r="C5825" s="1">
        <v>0.5</v>
      </c>
      <c r="D5825" s="1">
        <v>67</v>
      </c>
      <c r="E5825" s="1">
        <v>-67</v>
      </c>
      <c r="F5825" s="1">
        <v>6</v>
      </c>
      <c r="G5825" s="1" t="s">
        <v>10</v>
      </c>
      <c r="H5825" s="1" t="s">
        <v>18</v>
      </c>
    </row>
    <row r="5826" spans="1:8" x14ac:dyDescent="0.3">
      <c r="A5826" s="1" t="s">
        <v>4739</v>
      </c>
      <c r="B5826" s="1" t="s">
        <v>2845</v>
      </c>
      <c r="C5826" s="1">
        <v>0</v>
      </c>
      <c r="D5826" s="1">
        <v>82</v>
      </c>
      <c r="E5826" s="1">
        <v>33</v>
      </c>
      <c r="F5826" s="1">
        <v>4</v>
      </c>
      <c r="G5826" s="1" t="s">
        <v>10</v>
      </c>
      <c r="H5826" s="1" t="s">
        <v>91</v>
      </c>
    </row>
    <row r="5827" spans="1:8" x14ac:dyDescent="0.3">
      <c r="A5827" s="1" t="s">
        <v>4740</v>
      </c>
      <c r="B5827" s="1" t="s">
        <v>2357</v>
      </c>
      <c r="C5827" s="1">
        <v>0</v>
      </c>
      <c r="D5827" s="1">
        <v>117</v>
      </c>
      <c r="E5827" s="1">
        <v>17</v>
      </c>
      <c r="F5827" s="1">
        <v>6</v>
      </c>
      <c r="G5827" s="1" t="s">
        <v>10</v>
      </c>
      <c r="H5827" s="1" t="s">
        <v>91</v>
      </c>
    </row>
    <row r="5828" spans="1:8" x14ac:dyDescent="0.3">
      <c r="A5828" s="1" t="s">
        <v>4740</v>
      </c>
      <c r="B5828" s="1" t="s">
        <v>1030</v>
      </c>
      <c r="C5828" s="1">
        <v>0.15</v>
      </c>
      <c r="D5828" s="1">
        <v>1076</v>
      </c>
      <c r="E5828" s="1">
        <v>-38</v>
      </c>
      <c r="F5828" s="1">
        <v>4</v>
      </c>
      <c r="G5828" s="1" t="s">
        <v>57</v>
      </c>
      <c r="H5828" s="1" t="s">
        <v>79</v>
      </c>
    </row>
    <row r="5829" spans="1:8" x14ac:dyDescent="0.3">
      <c r="A5829" s="1" t="s">
        <v>4740</v>
      </c>
      <c r="B5829" s="1" t="s">
        <v>3782</v>
      </c>
      <c r="C5829" s="1">
        <v>0.15</v>
      </c>
      <c r="D5829" s="1">
        <v>1506</v>
      </c>
      <c r="E5829" s="1">
        <v>-266</v>
      </c>
      <c r="F5829" s="1">
        <v>6</v>
      </c>
      <c r="G5829" s="1" t="s">
        <v>57</v>
      </c>
      <c r="H5829" s="1" t="s">
        <v>79</v>
      </c>
    </row>
    <row r="5830" spans="1:8" x14ac:dyDescent="0.3">
      <c r="A5830" s="1" t="s">
        <v>4741</v>
      </c>
      <c r="B5830" s="1" t="s">
        <v>137</v>
      </c>
      <c r="C5830" s="1">
        <v>0</v>
      </c>
      <c r="D5830" s="1">
        <v>110</v>
      </c>
      <c r="E5830" s="1">
        <v>20</v>
      </c>
      <c r="F5830" s="1">
        <v>5</v>
      </c>
      <c r="G5830" s="1" t="s">
        <v>10</v>
      </c>
      <c r="H5830" s="1" t="s">
        <v>18</v>
      </c>
    </row>
    <row r="5831" spans="1:8" x14ac:dyDescent="0.3">
      <c r="A5831" s="1" t="s">
        <v>4741</v>
      </c>
      <c r="B5831" s="1" t="s">
        <v>1419</v>
      </c>
      <c r="C5831" s="1">
        <v>0</v>
      </c>
      <c r="D5831" s="1">
        <v>54</v>
      </c>
      <c r="E5831" s="1">
        <v>14</v>
      </c>
      <c r="F5831" s="1">
        <v>3</v>
      </c>
      <c r="G5831" s="1" t="s">
        <v>10</v>
      </c>
      <c r="H5831" s="1" t="s">
        <v>11</v>
      </c>
    </row>
    <row r="5832" spans="1:8" x14ac:dyDescent="0.3">
      <c r="A5832" s="1" t="s">
        <v>4742</v>
      </c>
      <c r="B5832" s="1" t="s">
        <v>821</v>
      </c>
      <c r="C5832" s="1">
        <v>0</v>
      </c>
      <c r="D5832" s="1">
        <v>62</v>
      </c>
      <c r="E5832" s="1">
        <v>9</v>
      </c>
      <c r="F5832" s="1">
        <v>2</v>
      </c>
      <c r="G5832" s="1" t="s">
        <v>10</v>
      </c>
      <c r="H5832" s="1" t="s">
        <v>22</v>
      </c>
    </row>
    <row r="5833" spans="1:8" x14ac:dyDescent="0.3">
      <c r="A5833" s="1" t="s">
        <v>4743</v>
      </c>
      <c r="B5833" s="1" t="s">
        <v>1332</v>
      </c>
      <c r="C5833" s="1">
        <v>0</v>
      </c>
      <c r="D5833" s="1">
        <v>242</v>
      </c>
      <c r="E5833" s="1">
        <v>14</v>
      </c>
      <c r="F5833" s="1">
        <v>5</v>
      </c>
      <c r="G5833" s="1" t="s">
        <v>14</v>
      </c>
      <c r="H5833" s="1" t="s">
        <v>116</v>
      </c>
    </row>
    <row r="5834" spans="1:8" x14ac:dyDescent="0.3">
      <c r="A5834" s="1" t="s">
        <v>4744</v>
      </c>
      <c r="B5834" s="1" t="s">
        <v>1843</v>
      </c>
      <c r="C5834" s="1">
        <v>0.1</v>
      </c>
      <c r="D5834" s="1">
        <v>85</v>
      </c>
      <c r="E5834" s="1">
        <v>-9</v>
      </c>
      <c r="F5834" s="1">
        <v>4</v>
      </c>
      <c r="G5834" s="1" t="s">
        <v>10</v>
      </c>
      <c r="H5834" s="1" t="s">
        <v>22</v>
      </c>
    </row>
    <row r="5835" spans="1:8" x14ac:dyDescent="0.3">
      <c r="A5835" s="1" t="s">
        <v>4745</v>
      </c>
      <c r="B5835" s="1" t="s">
        <v>372</v>
      </c>
      <c r="C5835" s="1">
        <v>0</v>
      </c>
      <c r="D5835" s="1">
        <v>51</v>
      </c>
      <c r="E5835" s="1">
        <v>14</v>
      </c>
      <c r="F5835" s="1">
        <v>2</v>
      </c>
      <c r="G5835" s="1" t="s">
        <v>10</v>
      </c>
      <c r="H5835" s="1" t="s">
        <v>18</v>
      </c>
    </row>
    <row r="5836" spans="1:8" x14ac:dyDescent="0.3">
      <c r="A5836" s="1" t="s">
        <v>4745</v>
      </c>
      <c r="B5836" s="1" t="s">
        <v>357</v>
      </c>
      <c r="C5836" s="1">
        <v>0</v>
      </c>
      <c r="D5836" s="1">
        <v>31</v>
      </c>
      <c r="E5836" s="1">
        <v>14</v>
      </c>
      <c r="F5836" s="1">
        <v>3</v>
      </c>
      <c r="G5836" s="1" t="s">
        <v>10</v>
      </c>
      <c r="H5836" s="1" t="s">
        <v>18</v>
      </c>
    </row>
    <row r="5837" spans="1:8" x14ac:dyDescent="0.3">
      <c r="A5837" s="1" t="s">
        <v>4745</v>
      </c>
      <c r="B5837" s="1" t="s">
        <v>2756</v>
      </c>
      <c r="C5837" s="1">
        <v>0</v>
      </c>
      <c r="D5837" s="1">
        <v>240</v>
      </c>
      <c r="E5837" s="1">
        <v>12</v>
      </c>
      <c r="F5837" s="1">
        <v>6</v>
      </c>
      <c r="G5837" s="1" t="s">
        <v>10</v>
      </c>
      <c r="H5837" s="1" t="s">
        <v>91</v>
      </c>
    </row>
    <row r="5838" spans="1:8" x14ac:dyDescent="0.3">
      <c r="A5838" s="1" t="s">
        <v>4745</v>
      </c>
      <c r="B5838" s="1" t="s">
        <v>4746</v>
      </c>
      <c r="C5838" s="1">
        <v>0</v>
      </c>
      <c r="D5838" s="1">
        <v>163</v>
      </c>
      <c r="E5838" s="1">
        <v>26</v>
      </c>
      <c r="F5838" s="1">
        <v>4</v>
      </c>
      <c r="G5838" s="1" t="s">
        <v>10</v>
      </c>
      <c r="H5838" s="1" t="s">
        <v>77</v>
      </c>
    </row>
    <row r="5839" spans="1:8" x14ac:dyDescent="0.3">
      <c r="A5839" s="1" t="s">
        <v>4747</v>
      </c>
      <c r="B5839" s="1" t="s">
        <v>1333</v>
      </c>
      <c r="C5839" s="1">
        <v>0</v>
      </c>
      <c r="D5839" s="1">
        <v>40</v>
      </c>
      <c r="E5839" s="1">
        <v>17</v>
      </c>
      <c r="F5839" s="1">
        <v>2</v>
      </c>
      <c r="G5839" s="1" t="s">
        <v>10</v>
      </c>
      <c r="H5839" s="1" t="s">
        <v>18</v>
      </c>
    </row>
    <row r="5840" spans="1:8" x14ac:dyDescent="0.3">
      <c r="A5840" s="1" t="s">
        <v>4747</v>
      </c>
      <c r="B5840" s="1" t="s">
        <v>1953</v>
      </c>
      <c r="C5840" s="1">
        <v>0.1</v>
      </c>
      <c r="D5840" s="1">
        <v>132</v>
      </c>
      <c r="E5840" s="1">
        <v>-10</v>
      </c>
      <c r="F5840" s="1">
        <v>3</v>
      </c>
      <c r="G5840" s="1" t="s">
        <v>10</v>
      </c>
      <c r="H5840" s="1" t="s">
        <v>22</v>
      </c>
    </row>
    <row r="5841" spans="1:8" x14ac:dyDescent="0.3">
      <c r="A5841" s="1" t="s">
        <v>4748</v>
      </c>
      <c r="B5841" s="1" t="s">
        <v>3051</v>
      </c>
      <c r="C5841" s="1">
        <v>0</v>
      </c>
      <c r="D5841" s="1">
        <v>199</v>
      </c>
      <c r="E5841" s="1">
        <v>0</v>
      </c>
      <c r="F5841" s="1">
        <v>4</v>
      </c>
      <c r="G5841" s="1" t="s">
        <v>10</v>
      </c>
      <c r="H5841" s="1" t="s">
        <v>18</v>
      </c>
    </row>
    <row r="5842" spans="1:8" x14ac:dyDescent="0.3">
      <c r="A5842" s="1" t="s">
        <v>4748</v>
      </c>
      <c r="B5842" s="1" t="s">
        <v>502</v>
      </c>
      <c r="C5842" s="1">
        <v>0.1</v>
      </c>
      <c r="D5842" s="1">
        <v>89</v>
      </c>
      <c r="E5842" s="1">
        <v>6</v>
      </c>
      <c r="F5842" s="1">
        <v>5</v>
      </c>
      <c r="G5842" s="1" t="s">
        <v>10</v>
      </c>
      <c r="H5842" s="1" t="s">
        <v>22</v>
      </c>
    </row>
    <row r="5843" spans="1:8" x14ac:dyDescent="0.3">
      <c r="A5843" s="1" t="s">
        <v>4749</v>
      </c>
      <c r="B5843" s="1" t="s">
        <v>1686</v>
      </c>
      <c r="C5843" s="1">
        <v>0.15</v>
      </c>
      <c r="D5843" s="1">
        <v>135</v>
      </c>
      <c r="E5843" s="1">
        <v>36</v>
      </c>
      <c r="F5843" s="1">
        <v>2</v>
      </c>
      <c r="G5843" s="1" t="s">
        <v>57</v>
      </c>
      <c r="H5843" s="1" t="s">
        <v>58</v>
      </c>
    </row>
    <row r="5844" spans="1:8" x14ac:dyDescent="0.3">
      <c r="A5844" s="1" t="s">
        <v>4750</v>
      </c>
      <c r="B5844" s="1" t="s">
        <v>4751</v>
      </c>
      <c r="C5844" s="1">
        <v>0</v>
      </c>
      <c r="D5844" s="1">
        <v>35</v>
      </c>
      <c r="E5844" s="1">
        <v>18</v>
      </c>
      <c r="F5844" s="1">
        <v>2</v>
      </c>
      <c r="G5844" s="1" t="s">
        <v>14</v>
      </c>
      <c r="H5844" s="1" t="s">
        <v>116</v>
      </c>
    </row>
    <row r="5845" spans="1:8" x14ac:dyDescent="0.3">
      <c r="A5845" s="1" t="s">
        <v>4752</v>
      </c>
      <c r="B5845" s="1" t="s">
        <v>1013</v>
      </c>
      <c r="C5845" s="1">
        <v>0.1</v>
      </c>
      <c r="D5845" s="1">
        <v>2093</v>
      </c>
      <c r="E5845" s="1">
        <v>721</v>
      </c>
      <c r="F5845" s="1">
        <v>5</v>
      </c>
      <c r="G5845" s="1" t="s">
        <v>14</v>
      </c>
      <c r="H5845" s="1" t="s">
        <v>36</v>
      </c>
    </row>
    <row r="5846" spans="1:8" x14ac:dyDescent="0.3">
      <c r="A5846" s="1" t="s">
        <v>4753</v>
      </c>
      <c r="B5846" s="1" t="s">
        <v>1922</v>
      </c>
      <c r="C5846" s="1">
        <v>0</v>
      </c>
      <c r="D5846" s="1">
        <v>105</v>
      </c>
      <c r="E5846" s="1">
        <v>33</v>
      </c>
      <c r="F5846" s="1">
        <v>5</v>
      </c>
      <c r="G5846" s="1" t="s">
        <v>10</v>
      </c>
      <c r="H5846" s="1" t="s">
        <v>91</v>
      </c>
    </row>
    <row r="5847" spans="1:8" x14ac:dyDescent="0.3">
      <c r="A5847" s="1" t="s">
        <v>4754</v>
      </c>
      <c r="B5847" s="1" t="s">
        <v>1348</v>
      </c>
      <c r="C5847" s="1">
        <v>0</v>
      </c>
      <c r="D5847" s="1">
        <v>240</v>
      </c>
      <c r="E5847" s="1">
        <v>22</v>
      </c>
      <c r="F5847" s="1">
        <v>5</v>
      </c>
      <c r="G5847" s="1" t="s">
        <v>10</v>
      </c>
      <c r="H5847" s="1" t="s">
        <v>77</v>
      </c>
    </row>
    <row r="5848" spans="1:8" x14ac:dyDescent="0.3">
      <c r="A5848" s="1" t="s">
        <v>4755</v>
      </c>
      <c r="B5848" s="1" t="s">
        <v>160</v>
      </c>
      <c r="C5848" s="1">
        <v>0.5</v>
      </c>
      <c r="D5848" s="1">
        <v>28</v>
      </c>
      <c r="E5848" s="1">
        <v>-26</v>
      </c>
      <c r="F5848" s="1">
        <v>2</v>
      </c>
      <c r="G5848" s="1" t="s">
        <v>10</v>
      </c>
      <c r="H5848" s="1" t="s">
        <v>18</v>
      </c>
    </row>
    <row r="5849" spans="1:8" x14ac:dyDescent="0.3">
      <c r="A5849" s="1" t="s">
        <v>4755</v>
      </c>
      <c r="B5849" s="1" t="s">
        <v>764</v>
      </c>
      <c r="C5849" s="1">
        <v>0.5</v>
      </c>
      <c r="D5849" s="1">
        <v>512</v>
      </c>
      <c r="E5849" s="1">
        <v>-225</v>
      </c>
      <c r="F5849" s="1">
        <v>5</v>
      </c>
      <c r="G5849" s="1" t="s">
        <v>10</v>
      </c>
      <c r="H5849" s="1" t="s">
        <v>22</v>
      </c>
    </row>
    <row r="5850" spans="1:8" x14ac:dyDescent="0.3">
      <c r="A5850" s="1" t="s">
        <v>4756</v>
      </c>
      <c r="B5850" s="1" t="s">
        <v>1812</v>
      </c>
      <c r="C5850" s="1">
        <v>0</v>
      </c>
      <c r="D5850" s="1">
        <v>36</v>
      </c>
      <c r="E5850" s="1">
        <v>4</v>
      </c>
      <c r="F5850" s="1">
        <v>9</v>
      </c>
      <c r="G5850" s="1" t="s">
        <v>10</v>
      </c>
      <c r="H5850" s="1" t="s">
        <v>48</v>
      </c>
    </row>
    <row r="5851" spans="1:8" x14ac:dyDescent="0.3">
      <c r="A5851" s="1" t="s">
        <v>4757</v>
      </c>
      <c r="B5851" s="1" t="s">
        <v>4758</v>
      </c>
      <c r="C5851" s="1">
        <v>0</v>
      </c>
      <c r="D5851" s="1">
        <v>511</v>
      </c>
      <c r="E5851" s="1">
        <v>194</v>
      </c>
      <c r="F5851" s="1">
        <v>3</v>
      </c>
      <c r="G5851" s="1" t="s">
        <v>14</v>
      </c>
      <c r="H5851" s="1" t="s">
        <v>36</v>
      </c>
    </row>
    <row r="5852" spans="1:8" x14ac:dyDescent="0.3">
      <c r="A5852" s="1" t="s">
        <v>4757</v>
      </c>
      <c r="B5852" s="1" t="s">
        <v>33</v>
      </c>
      <c r="C5852" s="1">
        <v>0</v>
      </c>
      <c r="D5852" s="1">
        <v>185</v>
      </c>
      <c r="E5852" s="1">
        <v>48</v>
      </c>
      <c r="F5852" s="1">
        <v>4</v>
      </c>
      <c r="G5852" s="1" t="s">
        <v>10</v>
      </c>
      <c r="H5852" s="1" t="s">
        <v>18</v>
      </c>
    </row>
    <row r="5853" spans="1:8" x14ac:dyDescent="0.3">
      <c r="A5853" s="1" t="s">
        <v>4757</v>
      </c>
      <c r="B5853" s="1" t="s">
        <v>2003</v>
      </c>
      <c r="C5853" s="1">
        <v>0</v>
      </c>
      <c r="D5853" s="1">
        <v>765</v>
      </c>
      <c r="E5853" s="1">
        <v>8</v>
      </c>
      <c r="F5853" s="1">
        <v>6</v>
      </c>
      <c r="G5853" s="1" t="s">
        <v>10</v>
      </c>
      <c r="H5853" s="1" t="s">
        <v>22</v>
      </c>
    </row>
    <row r="5854" spans="1:8" x14ac:dyDescent="0.3">
      <c r="A5854" s="1" t="s">
        <v>4759</v>
      </c>
      <c r="B5854" s="1" t="s">
        <v>1672</v>
      </c>
      <c r="C5854" s="1">
        <v>0</v>
      </c>
      <c r="D5854" s="1">
        <v>2061</v>
      </c>
      <c r="E5854" s="1">
        <v>701</v>
      </c>
      <c r="F5854" s="1">
        <v>5</v>
      </c>
      <c r="G5854" s="1" t="s">
        <v>14</v>
      </c>
      <c r="H5854" s="1" t="s">
        <v>15</v>
      </c>
    </row>
    <row r="5855" spans="1:8" x14ac:dyDescent="0.3">
      <c r="A5855" s="1" t="s">
        <v>4759</v>
      </c>
      <c r="B5855" s="1" t="s">
        <v>1063</v>
      </c>
      <c r="C5855" s="1">
        <v>0</v>
      </c>
      <c r="D5855" s="1">
        <v>121</v>
      </c>
      <c r="E5855" s="1">
        <v>41</v>
      </c>
      <c r="F5855" s="1">
        <v>4</v>
      </c>
      <c r="G5855" s="1" t="s">
        <v>10</v>
      </c>
      <c r="H5855" s="1" t="s">
        <v>18</v>
      </c>
    </row>
    <row r="5856" spans="1:8" x14ac:dyDescent="0.3">
      <c r="A5856" s="1" t="s">
        <v>4759</v>
      </c>
      <c r="B5856" s="1" t="s">
        <v>168</v>
      </c>
      <c r="C5856" s="1">
        <v>0</v>
      </c>
      <c r="D5856" s="1">
        <v>80</v>
      </c>
      <c r="E5856" s="1">
        <v>3</v>
      </c>
      <c r="F5856" s="1">
        <v>3</v>
      </c>
      <c r="G5856" s="1" t="s">
        <v>10</v>
      </c>
      <c r="H5856" s="1" t="s">
        <v>18</v>
      </c>
    </row>
    <row r="5857" spans="1:8" x14ac:dyDescent="0.3">
      <c r="A5857" s="1" t="s">
        <v>4759</v>
      </c>
      <c r="B5857" s="1" t="s">
        <v>24</v>
      </c>
      <c r="C5857" s="1">
        <v>0</v>
      </c>
      <c r="D5857" s="1">
        <v>189</v>
      </c>
      <c r="E5857" s="1">
        <v>87</v>
      </c>
      <c r="F5857" s="1">
        <v>7</v>
      </c>
      <c r="G5857" s="1" t="s">
        <v>10</v>
      </c>
      <c r="H5857" s="1" t="s">
        <v>18</v>
      </c>
    </row>
    <row r="5858" spans="1:8" x14ac:dyDescent="0.3">
      <c r="A5858" s="1" t="s">
        <v>4759</v>
      </c>
      <c r="B5858" s="1" t="s">
        <v>160</v>
      </c>
      <c r="C5858" s="1">
        <v>0</v>
      </c>
      <c r="D5858" s="1">
        <v>100</v>
      </c>
      <c r="E5858" s="1">
        <v>6</v>
      </c>
      <c r="F5858" s="1">
        <v>4</v>
      </c>
      <c r="G5858" s="1" t="s">
        <v>10</v>
      </c>
      <c r="H5858" s="1" t="s">
        <v>18</v>
      </c>
    </row>
    <row r="5859" spans="1:8" x14ac:dyDescent="0.3">
      <c r="A5859" s="1" t="s">
        <v>4759</v>
      </c>
      <c r="B5859" s="1" t="s">
        <v>881</v>
      </c>
      <c r="C5859" s="1">
        <v>0</v>
      </c>
      <c r="D5859" s="1">
        <v>17</v>
      </c>
      <c r="E5859" s="1">
        <v>5</v>
      </c>
      <c r="F5859" s="1">
        <v>1</v>
      </c>
      <c r="G5859" s="1" t="s">
        <v>10</v>
      </c>
      <c r="H5859" s="1" t="s">
        <v>48</v>
      </c>
    </row>
    <row r="5860" spans="1:8" x14ac:dyDescent="0.3">
      <c r="A5860" s="1" t="s">
        <v>4759</v>
      </c>
      <c r="B5860" s="1" t="s">
        <v>2352</v>
      </c>
      <c r="C5860" s="1">
        <v>0</v>
      </c>
      <c r="D5860" s="1">
        <v>22</v>
      </c>
      <c r="E5860" s="1">
        <v>8</v>
      </c>
      <c r="F5860" s="1">
        <v>2</v>
      </c>
      <c r="G5860" s="1" t="s">
        <v>10</v>
      </c>
      <c r="H5860" s="1" t="s">
        <v>29</v>
      </c>
    </row>
    <row r="5861" spans="1:8" x14ac:dyDescent="0.3">
      <c r="A5861" s="1" t="s">
        <v>4760</v>
      </c>
      <c r="B5861" s="1" t="s">
        <v>4634</v>
      </c>
      <c r="C5861" s="1">
        <v>0.1</v>
      </c>
      <c r="D5861" s="1">
        <v>187</v>
      </c>
      <c r="E5861" s="1">
        <v>-15</v>
      </c>
      <c r="F5861" s="1">
        <v>3</v>
      </c>
      <c r="G5861" s="1" t="s">
        <v>10</v>
      </c>
      <c r="H5861" s="1" t="s">
        <v>73</v>
      </c>
    </row>
    <row r="5862" spans="1:8" x14ac:dyDescent="0.3">
      <c r="A5862" s="1" t="s">
        <v>4761</v>
      </c>
      <c r="B5862" s="1" t="s">
        <v>762</v>
      </c>
      <c r="C5862" s="1">
        <v>0</v>
      </c>
      <c r="D5862" s="1">
        <v>30</v>
      </c>
      <c r="E5862" s="1">
        <v>14</v>
      </c>
      <c r="F5862" s="1">
        <v>4</v>
      </c>
      <c r="G5862" s="1" t="s">
        <v>10</v>
      </c>
      <c r="H5862" s="1" t="s">
        <v>48</v>
      </c>
    </row>
    <row r="5863" spans="1:8" x14ac:dyDescent="0.3">
      <c r="A5863" s="1" t="s">
        <v>4761</v>
      </c>
      <c r="B5863" s="1" t="s">
        <v>1953</v>
      </c>
      <c r="C5863" s="1">
        <v>0.1</v>
      </c>
      <c r="D5863" s="1">
        <v>44</v>
      </c>
      <c r="E5863" s="1">
        <v>-3</v>
      </c>
      <c r="F5863" s="1">
        <v>1</v>
      </c>
      <c r="G5863" s="1" t="s">
        <v>10</v>
      </c>
      <c r="H5863" s="1" t="s">
        <v>22</v>
      </c>
    </row>
    <row r="5864" spans="1:8" x14ac:dyDescent="0.3">
      <c r="A5864" s="1" t="s">
        <v>4762</v>
      </c>
      <c r="B5864" s="1" t="s">
        <v>620</v>
      </c>
      <c r="C5864" s="1">
        <v>0</v>
      </c>
      <c r="D5864" s="1">
        <v>737</v>
      </c>
      <c r="E5864" s="1">
        <v>0</v>
      </c>
      <c r="F5864" s="1">
        <v>5</v>
      </c>
      <c r="G5864" s="1" t="s">
        <v>57</v>
      </c>
      <c r="H5864" s="1" t="s">
        <v>79</v>
      </c>
    </row>
    <row r="5865" spans="1:8" x14ac:dyDescent="0.3">
      <c r="A5865" s="1" t="s">
        <v>4763</v>
      </c>
      <c r="B5865" s="1" t="s">
        <v>291</v>
      </c>
      <c r="C5865" s="1">
        <v>0</v>
      </c>
      <c r="D5865" s="1">
        <v>36</v>
      </c>
      <c r="E5865" s="1">
        <v>15</v>
      </c>
      <c r="F5865" s="1">
        <v>3</v>
      </c>
      <c r="G5865" s="1" t="s">
        <v>10</v>
      </c>
      <c r="H5865" s="1" t="s">
        <v>18</v>
      </c>
    </row>
    <row r="5866" spans="1:8" x14ac:dyDescent="0.3">
      <c r="A5866" s="1" t="s">
        <v>4764</v>
      </c>
      <c r="B5866" s="1" t="s">
        <v>4765</v>
      </c>
      <c r="C5866" s="1">
        <v>0.1</v>
      </c>
      <c r="D5866" s="1">
        <v>62</v>
      </c>
      <c r="E5866" s="1">
        <v>16</v>
      </c>
      <c r="F5866" s="1">
        <v>5</v>
      </c>
      <c r="G5866" s="1" t="s">
        <v>10</v>
      </c>
      <c r="H5866" s="1" t="s">
        <v>11</v>
      </c>
    </row>
    <row r="5867" spans="1:8" x14ac:dyDescent="0.3">
      <c r="A5867" s="1" t="s">
        <v>4766</v>
      </c>
      <c r="B5867" s="1" t="s">
        <v>2003</v>
      </c>
      <c r="C5867" s="1">
        <v>0.4</v>
      </c>
      <c r="D5867" s="1">
        <v>76</v>
      </c>
      <c r="E5867" s="1">
        <v>-50</v>
      </c>
      <c r="F5867" s="1">
        <v>1</v>
      </c>
      <c r="G5867" s="1" t="s">
        <v>10</v>
      </c>
      <c r="H5867" s="1" t="s">
        <v>22</v>
      </c>
    </row>
    <row r="5868" spans="1:8" x14ac:dyDescent="0.3">
      <c r="A5868" s="1" t="s">
        <v>4767</v>
      </c>
      <c r="B5868" s="1" t="s">
        <v>443</v>
      </c>
      <c r="C5868" s="1">
        <v>0</v>
      </c>
      <c r="D5868" s="1">
        <v>291</v>
      </c>
      <c r="E5868" s="1">
        <v>119</v>
      </c>
      <c r="F5868" s="1">
        <v>11</v>
      </c>
      <c r="G5868" s="1" t="s">
        <v>10</v>
      </c>
      <c r="H5868" s="1" t="s">
        <v>22</v>
      </c>
    </row>
    <row r="5869" spans="1:8" x14ac:dyDescent="0.3">
      <c r="A5869" s="1" t="s">
        <v>4768</v>
      </c>
      <c r="B5869" s="1" t="s">
        <v>293</v>
      </c>
      <c r="C5869" s="1">
        <v>0</v>
      </c>
      <c r="D5869" s="1">
        <v>27</v>
      </c>
      <c r="E5869" s="1">
        <v>12</v>
      </c>
      <c r="F5869" s="1">
        <v>2</v>
      </c>
      <c r="G5869" s="1" t="s">
        <v>10</v>
      </c>
      <c r="H5869" s="1" t="s">
        <v>48</v>
      </c>
    </row>
    <row r="5870" spans="1:8" x14ac:dyDescent="0.3">
      <c r="A5870" s="1" t="s">
        <v>4768</v>
      </c>
      <c r="B5870" s="1" t="s">
        <v>81</v>
      </c>
      <c r="C5870" s="1">
        <v>0</v>
      </c>
      <c r="D5870" s="1">
        <v>11</v>
      </c>
      <c r="E5870" s="1">
        <v>3</v>
      </c>
      <c r="F5870" s="1">
        <v>1</v>
      </c>
      <c r="G5870" s="1" t="s">
        <v>10</v>
      </c>
      <c r="H5870" s="1" t="s">
        <v>45</v>
      </c>
    </row>
    <row r="5871" spans="1:8" x14ac:dyDescent="0.3">
      <c r="A5871" s="1" t="s">
        <v>4767</v>
      </c>
      <c r="B5871" s="1" t="s">
        <v>782</v>
      </c>
      <c r="C5871" s="1">
        <v>0</v>
      </c>
      <c r="D5871" s="1">
        <v>520</v>
      </c>
      <c r="E5871" s="1">
        <v>151</v>
      </c>
      <c r="F5871" s="1">
        <v>3</v>
      </c>
      <c r="G5871" s="1" t="s">
        <v>57</v>
      </c>
      <c r="H5871" s="1" t="s">
        <v>70</v>
      </c>
    </row>
    <row r="5872" spans="1:8" x14ac:dyDescent="0.3">
      <c r="A5872" s="1" t="s">
        <v>4768</v>
      </c>
      <c r="B5872" s="1" t="s">
        <v>980</v>
      </c>
      <c r="C5872" s="1">
        <v>0</v>
      </c>
      <c r="D5872" s="1">
        <v>297</v>
      </c>
      <c r="E5872" s="1">
        <v>146</v>
      </c>
      <c r="F5872" s="1">
        <v>2</v>
      </c>
      <c r="G5872" s="1" t="s">
        <v>57</v>
      </c>
      <c r="H5872" s="1" t="s">
        <v>79</v>
      </c>
    </row>
    <row r="5873" spans="1:8" x14ac:dyDescent="0.3">
      <c r="A5873" s="1" t="s">
        <v>4769</v>
      </c>
      <c r="B5873" s="1" t="s">
        <v>181</v>
      </c>
      <c r="C5873" s="1">
        <v>0.1</v>
      </c>
      <c r="D5873" s="1">
        <v>845</v>
      </c>
      <c r="E5873" s="1">
        <v>84</v>
      </c>
      <c r="F5873" s="1">
        <v>7</v>
      </c>
      <c r="G5873" s="1" t="s">
        <v>10</v>
      </c>
      <c r="H5873" s="1" t="s">
        <v>22</v>
      </c>
    </row>
    <row r="5874" spans="1:8" x14ac:dyDescent="0.3">
      <c r="A5874" s="1" t="s">
        <v>4770</v>
      </c>
      <c r="B5874" s="1" t="s">
        <v>1314</v>
      </c>
      <c r="C5874" s="1">
        <v>0.5</v>
      </c>
      <c r="D5874" s="1">
        <v>193</v>
      </c>
      <c r="E5874" s="1">
        <v>-166</v>
      </c>
      <c r="F5874" s="1">
        <v>3</v>
      </c>
      <c r="G5874" s="1" t="s">
        <v>10</v>
      </c>
      <c r="H5874" s="1" t="s">
        <v>22</v>
      </c>
    </row>
    <row r="5875" spans="1:8" x14ac:dyDescent="0.3">
      <c r="A5875" s="1" t="s">
        <v>4771</v>
      </c>
      <c r="B5875" s="1" t="s">
        <v>521</v>
      </c>
      <c r="C5875" s="1">
        <v>0</v>
      </c>
      <c r="D5875" s="1">
        <v>34</v>
      </c>
      <c r="E5875" s="1">
        <v>12</v>
      </c>
      <c r="F5875" s="1">
        <v>2</v>
      </c>
      <c r="G5875" s="1" t="s">
        <v>10</v>
      </c>
      <c r="H5875" s="1" t="s">
        <v>18</v>
      </c>
    </row>
    <row r="5876" spans="1:8" x14ac:dyDescent="0.3">
      <c r="A5876" s="1" t="s">
        <v>4772</v>
      </c>
      <c r="B5876" s="1" t="s">
        <v>552</v>
      </c>
      <c r="C5876" s="1">
        <v>0.1</v>
      </c>
      <c r="D5876" s="1">
        <v>43</v>
      </c>
      <c r="E5876" s="1">
        <v>1</v>
      </c>
      <c r="F5876" s="1">
        <v>2</v>
      </c>
      <c r="G5876" s="1" t="s">
        <v>10</v>
      </c>
      <c r="H5876" s="1" t="s">
        <v>22</v>
      </c>
    </row>
    <row r="5877" spans="1:8" x14ac:dyDescent="0.3">
      <c r="A5877" s="1" t="s">
        <v>4773</v>
      </c>
      <c r="B5877" s="1" t="s">
        <v>1464</v>
      </c>
      <c r="C5877" s="1">
        <v>0</v>
      </c>
      <c r="D5877" s="1">
        <v>79</v>
      </c>
      <c r="E5877" s="1">
        <v>32</v>
      </c>
      <c r="F5877" s="1">
        <v>3</v>
      </c>
      <c r="G5877" s="1" t="s">
        <v>10</v>
      </c>
      <c r="H5877" s="1" t="s">
        <v>18</v>
      </c>
    </row>
    <row r="5878" spans="1:8" x14ac:dyDescent="0.3">
      <c r="A5878" s="1" t="s">
        <v>4773</v>
      </c>
      <c r="B5878" s="1" t="s">
        <v>120</v>
      </c>
      <c r="C5878" s="1">
        <v>0</v>
      </c>
      <c r="D5878" s="1">
        <v>77</v>
      </c>
      <c r="E5878" s="1">
        <v>30</v>
      </c>
      <c r="F5878" s="1">
        <v>6</v>
      </c>
      <c r="G5878" s="1" t="s">
        <v>10</v>
      </c>
      <c r="H5878" s="1" t="s">
        <v>48</v>
      </c>
    </row>
    <row r="5879" spans="1:8" x14ac:dyDescent="0.3">
      <c r="A5879" s="1" t="s">
        <v>4773</v>
      </c>
      <c r="B5879" s="1" t="s">
        <v>529</v>
      </c>
      <c r="C5879" s="1">
        <v>0.1</v>
      </c>
      <c r="D5879" s="1">
        <v>382</v>
      </c>
      <c r="E5879" s="1">
        <v>30</v>
      </c>
      <c r="F5879" s="1">
        <v>3</v>
      </c>
      <c r="G5879" s="1" t="s">
        <v>10</v>
      </c>
      <c r="H5879" s="1" t="s">
        <v>22</v>
      </c>
    </row>
    <row r="5880" spans="1:8" x14ac:dyDescent="0.3">
      <c r="A5880" s="1" t="s">
        <v>4773</v>
      </c>
      <c r="B5880" s="1" t="s">
        <v>595</v>
      </c>
      <c r="C5880" s="1">
        <v>0</v>
      </c>
      <c r="D5880" s="1">
        <v>115</v>
      </c>
      <c r="E5880" s="1">
        <v>26</v>
      </c>
      <c r="F5880" s="1">
        <v>2</v>
      </c>
      <c r="G5880" s="1" t="s">
        <v>57</v>
      </c>
      <c r="H5880" s="1" t="s">
        <v>96</v>
      </c>
    </row>
    <row r="5881" spans="1:8" x14ac:dyDescent="0.3">
      <c r="A5881" s="1" t="s">
        <v>4774</v>
      </c>
      <c r="B5881" s="1" t="s">
        <v>876</v>
      </c>
      <c r="C5881" s="1">
        <v>0.5</v>
      </c>
      <c r="D5881" s="1">
        <v>40</v>
      </c>
      <c r="E5881" s="1">
        <v>-14</v>
      </c>
      <c r="F5881" s="1">
        <v>4</v>
      </c>
      <c r="G5881" s="1" t="s">
        <v>10</v>
      </c>
      <c r="H5881" s="1" t="s">
        <v>18</v>
      </c>
    </row>
    <row r="5882" spans="1:8" x14ac:dyDescent="0.3">
      <c r="A5882" s="1" t="s">
        <v>4774</v>
      </c>
      <c r="B5882" s="1" t="s">
        <v>1480</v>
      </c>
      <c r="C5882" s="1">
        <v>0.5</v>
      </c>
      <c r="D5882" s="1">
        <v>166</v>
      </c>
      <c r="E5882" s="1">
        <v>-70</v>
      </c>
      <c r="F5882" s="1">
        <v>5</v>
      </c>
      <c r="G5882" s="1" t="s">
        <v>57</v>
      </c>
      <c r="H5882" s="1" t="s">
        <v>70</v>
      </c>
    </row>
    <row r="5883" spans="1:8" x14ac:dyDescent="0.3">
      <c r="A5883" s="1" t="s">
        <v>4775</v>
      </c>
      <c r="B5883" s="1" t="s">
        <v>2607</v>
      </c>
      <c r="C5883" s="1">
        <v>0</v>
      </c>
      <c r="D5883" s="1">
        <v>2135</v>
      </c>
      <c r="E5883" s="1">
        <v>21</v>
      </c>
      <c r="F5883" s="1">
        <v>8</v>
      </c>
      <c r="G5883" s="1" t="s">
        <v>57</v>
      </c>
      <c r="H5883" s="1" t="s">
        <v>58</v>
      </c>
    </row>
    <row r="5884" spans="1:8" x14ac:dyDescent="0.3">
      <c r="A5884" s="1" t="s">
        <v>4776</v>
      </c>
      <c r="B5884" s="1" t="s">
        <v>3588</v>
      </c>
      <c r="C5884" s="1">
        <v>0.1</v>
      </c>
      <c r="D5884" s="1">
        <v>1157</v>
      </c>
      <c r="E5884" s="1">
        <v>-13</v>
      </c>
      <c r="F5884" s="1">
        <v>9</v>
      </c>
      <c r="G5884" s="1" t="s">
        <v>14</v>
      </c>
      <c r="H5884" s="1" t="s">
        <v>15</v>
      </c>
    </row>
    <row r="5885" spans="1:8" x14ac:dyDescent="0.3">
      <c r="A5885" s="1" t="s">
        <v>4776</v>
      </c>
      <c r="B5885" s="1" t="s">
        <v>1665</v>
      </c>
      <c r="C5885" s="1">
        <v>0</v>
      </c>
      <c r="D5885" s="1">
        <v>105</v>
      </c>
      <c r="E5885" s="1">
        <v>25</v>
      </c>
      <c r="F5885" s="1">
        <v>2</v>
      </c>
      <c r="G5885" s="1" t="s">
        <v>10</v>
      </c>
      <c r="H5885" s="1" t="s">
        <v>48</v>
      </c>
    </row>
    <row r="5886" spans="1:8" x14ac:dyDescent="0.3">
      <c r="A5886" s="1" t="s">
        <v>4776</v>
      </c>
      <c r="B5886" s="1" t="s">
        <v>101</v>
      </c>
      <c r="C5886" s="1">
        <v>0.1</v>
      </c>
      <c r="D5886" s="1">
        <v>360</v>
      </c>
      <c r="E5886" s="1">
        <v>32</v>
      </c>
      <c r="F5886" s="1">
        <v>3</v>
      </c>
      <c r="G5886" s="1" t="s">
        <v>10</v>
      </c>
      <c r="H5886" s="1" t="s">
        <v>22</v>
      </c>
    </row>
    <row r="5887" spans="1:8" x14ac:dyDescent="0.3">
      <c r="A5887" s="1" t="s">
        <v>4777</v>
      </c>
      <c r="B5887" s="1" t="s">
        <v>1230</v>
      </c>
      <c r="C5887" s="1">
        <v>0.5</v>
      </c>
      <c r="D5887" s="1">
        <v>72</v>
      </c>
      <c r="E5887" s="1">
        <v>-6</v>
      </c>
      <c r="F5887" s="1">
        <v>3</v>
      </c>
      <c r="G5887" s="1" t="s">
        <v>10</v>
      </c>
      <c r="H5887" s="1" t="s">
        <v>22</v>
      </c>
    </row>
    <row r="5888" spans="1:8" x14ac:dyDescent="0.3">
      <c r="A5888" s="1" t="s">
        <v>4776</v>
      </c>
      <c r="B5888" s="1" t="s">
        <v>1409</v>
      </c>
      <c r="C5888" s="1">
        <v>0</v>
      </c>
      <c r="D5888" s="1">
        <v>252</v>
      </c>
      <c r="E5888" s="1">
        <v>56</v>
      </c>
      <c r="F5888" s="1">
        <v>2</v>
      </c>
      <c r="G5888" s="1" t="s">
        <v>57</v>
      </c>
      <c r="H5888" s="1" t="s">
        <v>70</v>
      </c>
    </row>
    <row r="5889" spans="1:8" x14ac:dyDescent="0.3">
      <c r="A5889" s="1" t="s">
        <v>4778</v>
      </c>
      <c r="B5889" s="1" t="s">
        <v>1763</v>
      </c>
      <c r="C5889" s="1">
        <v>0.5</v>
      </c>
      <c r="D5889" s="1">
        <v>168</v>
      </c>
      <c r="E5889" s="1">
        <v>-51</v>
      </c>
      <c r="F5889" s="1">
        <v>2</v>
      </c>
      <c r="G5889" s="1" t="s">
        <v>14</v>
      </c>
      <c r="H5889" s="1" t="s">
        <v>15</v>
      </c>
    </row>
    <row r="5890" spans="1:8" x14ac:dyDescent="0.3">
      <c r="A5890" s="1" t="s">
        <v>4779</v>
      </c>
      <c r="B5890" s="1" t="s">
        <v>2205</v>
      </c>
      <c r="C5890" s="1">
        <v>0.1</v>
      </c>
      <c r="D5890" s="1">
        <v>2292</v>
      </c>
      <c r="E5890" s="1">
        <v>127</v>
      </c>
      <c r="F5890" s="1">
        <v>7</v>
      </c>
      <c r="G5890" s="1" t="s">
        <v>14</v>
      </c>
      <c r="H5890" s="1" t="s">
        <v>15</v>
      </c>
    </row>
    <row r="5891" spans="1:8" x14ac:dyDescent="0.3">
      <c r="A5891" s="1" t="s">
        <v>4778</v>
      </c>
      <c r="B5891" s="1" t="s">
        <v>1416</v>
      </c>
      <c r="C5891" s="1">
        <v>0.5</v>
      </c>
      <c r="D5891" s="1">
        <v>23</v>
      </c>
      <c r="E5891" s="1">
        <v>-5</v>
      </c>
      <c r="F5891" s="1">
        <v>7</v>
      </c>
      <c r="G5891" s="1" t="s">
        <v>10</v>
      </c>
      <c r="H5891" s="1" t="s">
        <v>48</v>
      </c>
    </row>
    <row r="5892" spans="1:8" x14ac:dyDescent="0.3">
      <c r="A5892" s="1" t="s">
        <v>4780</v>
      </c>
      <c r="B5892" s="1" t="s">
        <v>1314</v>
      </c>
      <c r="C5892" s="1">
        <v>0.1</v>
      </c>
      <c r="D5892" s="1">
        <v>116</v>
      </c>
      <c r="E5892" s="1">
        <v>-4</v>
      </c>
      <c r="F5892" s="1">
        <v>1</v>
      </c>
      <c r="G5892" s="1" t="s">
        <v>10</v>
      </c>
      <c r="H5892" s="1" t="s">
        <v>22</v>
      </c>
    </row>
    <row r="5893" spans="1:8" x14ac:dyDescent="0.3">
      <c r="A5893" s="1" t="s">
        <v>4781</v>
      </c>
      <c r="B5893" s="1" t="s">
        <v>2926</v>
      </c>
      <c r="C5893" s="1">
        <v>0.15</v>
      </c>
      <c r="D5893" s="1">
        <v>1599</v>
      </c>
      <c r="E5893" s="1">
        <v>37</v>
      </c>
      <c r="F5893" s="1">
        <v>6</v>
      </c>
      <c r="G5893" s="1" t="s">
        <v>57</v>
      </c>
      <c r="H5893" s="1" t="s">
        <v>58</v>
      </c>
    </row>
    <row r="5894" spans="1:8" x14ac:dyDescent="0.3">
      <c r="A5894" s="1" t="s">
        <v>4782</v>
      </c>
      <c r="B5894" s="1" t="s">
        <v>590</v>
      </c>
      <c r="C5894" s="1">
        <v>0</v>
      </c>
      <c r="D5894" s="1">
        <v>113</v>
      </c>
      <c r="E5894" s="1">
        <v>28</v>
      </c>
      <c r="F5894" s="1">
        <v>2</v>
      </c>
      <c r="G5894" s="1" t="s">
        <v>10</v>
      </c>
      <c r="H5894" s="1" t="s">
        <v>22</v>
      </c>
    </row>
    <row r="5895" spans="1:8" x14ac:dyDescent="0.3">
      <c r="A5895" s="1" t="s">
        <v>4783</v>
      </c>
      <c r="B5895" s="1" t="s">
        <v>2089</v>
      </c>
      <c r="C5895" s="1">
        <v>0</v>
      </c>
      <c r="D5895" s="1">
        <v>97</v>
      </c>
      <c r="E5895" s="1">
        <v>11</v>
      </c>
      <c r="F5895" s="1">
        <v>2</v>
      </c>
      <c r="G5895" s="1" t="s">
        <v>10</v>
      </c>
      <c r="H5895" s="1" t="s">
        <v>11</v>
      </c>
    </row>
    <row r="5896" spans="1:8" x14ac:dyDescent="0.3">
      <c r="A5896" s="1" t="s">
        <v>4783</v>
      </c>
      <c r="B5896" s="1" t="s">
        <v>103</v>
      </c>
      <c r="C5896" s="1">
        <v>0.1</v>
      </c>
      <c r="D5896" s="1">
        <v>381</v>
      </c>
      <c r="E5896" s="1">
        <v>144</v>
      </c>
      <c r="F5896" s="1">
        <v>2</v>
      </c>
      <c r="G5896" s="1" t="s">
        <v>10</v>
      </c>
      <c r="H5896" s="1" t="s">
        <v>22</v>
      </c>
    </row>
    <row r="5897" spans="1:8" x14ac:dyDescent="0.3">
      <c r="A5897" s="1" t="s">
        <v>4784</v>
      </c>
      <c r="B5897" s="1" t="s">
        <v>2306</v>
      </c>
      <c r="C5897" s="1">
        <v>0.5</v>
      </c>
      <c r="D5897" s="1">
        <v>62</v>
      </c>
      <c r="E5897" s="1">
        <v>-56</v>
      </c>
      <c r="F5897" s="1">
        <v>5</v>
      </c>
      <c r="G5897" s="1" t="s">
        <v>10</v>
      </c>
      <c r="H5897" s="1" t="s">
        <v>91</v>
      </c>
    </row>
    <row r="5898" spans="1:8" x14ac:dyDescent="0.3">
      <c r="A5898" s="1" t="s">
        <v>4785</v>
      </c>
      <c r="B5898" s="1" t="s">
        <v>528</v>
      </c>
      <c r="C5898" s="1">
        <v>0.1</v>
      </c>
      <c r="D5898" s="1">
        <v>54</v>
      </c>
      <c r="E5898" s="1">
        <v>-3</v>
      </c>
      <c r="F5898" s="1">
        <v>3</v>
      </c>
      <c r="G5898" s="1" t="s">
        <v>10</v>
      </c>
      <c r="H5898" s="1" t="s">
        <v>22</v>
      </c>
    </row>
    <row r="5899" spans="1:8" x14ac:dyDescent="0.3">
      <c r="A5899" s="1" t="s">
        <v>4786</v>
      </c>
      <c r="B5899" s="1" t="s">
        <v>2704</v>
      </c>
      <c r="C5899" s="1">
        <v>0</v>
      </c>
      <c r="D5899" s="1">
        <v>71</v>
      </c>
      <c r="E5899" s="1">
        <v>19</v>
      </c>
      <c r="F5899" s="1">
        <v>3</v>
      </c>
      <c r="G5899" s="1" t="s">
        <v>10</v>
      </c>
      <c r="H5899" s="1" t="s">
        <v>11</v>
      </c>
    </row>
    <row r="5900" spans="1:8" x14ac:dyDescent="0.3">
      <c r="A5900" s="1" t="s">
        <v>4786</v>
      </c>
      <c r="B5900" s="1" t="s">
        <v>957</v>
      </c>
      <c r="C5900" s="1">
        <v>0.1</v>
      </c>
      <c r="D5900" s="1">
        <v>46</v>
      </c>
      <c r="E5900" s="1">
        <v>8</v>
      </c>
      <c r="F5900" s="1">
        <v>2</v>
      </c>
      <c r="G5900" s="1" t="s">
        <v>10</v>
      </c>
      <c r="H5900" s="1" t="s">
        <v>22</v>
      </c>
    </row>
    <row r="5901" spans="1:8" x14ac:dyDescent="0.3">
      <c r="A5901" s="1" t="s">
        <v>4786</v>
      </c>
      <c r="B5901" s="1" t="s">
        <v>2220</v>
      </c>
      <c r="C5901" s="1">
        <v>0.1</v>
      </c>
      <c r="D5901" s="1">
        <v>110</v>
      </c>
      <c r="E5901" s="1">
        <v>-10</v>
      </c>
      <c r="F5901" s="1">
        <v>4</v>
      </c>
      <c r="G5901" s="1" t="s">
        <v>10</v>
      </c>
      <c r="H5901" s="1" t="s">
        <v>22</v>
      </c>
    </row>
    <row r="5902" spans="1:8" x14ac:dyDescent="0.3">
      <c r="A5902" s="1" t="s">
        <v>4786</v>
      </c>
      <c r="B5902" s="1" t="s">
        <v>1988</v>
      </c>
      <c r="C5902" s="1">
        <v>0.15</v>
      </c>
      <c r="D5902" s="1">
        <v>328</v>
      </c>
      <c r="E5902" s="1">
        <v>35</v>
      </c>
      <c r="F5902" s="1">
        <v>2</v>
      </c>
      <c r="G5902" s="1" t="s">
        <v>57</v>
      </c>
      <c r="H5902" s="1" t="s">
        <v>79</v>
      </c>
    </row>
    <row r="5903" spans="1:8" x14ac:dyDescent="0.3">
      <c r="A5903" s="1" t="s">
        <v>4787</v>
      </c>
      <c r="B5903" s="1" t="s">
        <v>27</v>
      </c>
      <c r="C5903" s="1">
        <v>0.1</v>
      </c>
      <c r="D5903" s="1">
        <v>311</v>
      </c>
      <c r="E5903" s="1">
        <v>72</v>
      </c>
      <c r="F5903" s="1">
        <v>2</v>
      </c>
      <c r="G5903" s="1" t="s">
        <v>14</v>
      </c>
      <c r="H5903" s="1" t="s">
        <v>15</v>
      </c>
    </row>
    <row r="5904" spans="1:8" x14ac:dyDescent="0.3">
      <c r="A5904" s="1" t="s">
        <v>4787</v>
      </c>
      <c r="B5904" s="1" t="s">
        <v>393</v>
      </c>
      <c r="C5904" s="1">
        <v>0</v>
      </c>
      <c r="D5904" s="1">
        <v>22</v>
      </c>
      <c r="E5904" s="1">
        <v>4</v>
      </c>
      <c r="F5904" s="1">
        <v>1</v>
      </c>
      <c r="G5904" s="1" t="s">
        <v>10</v>
      </c>
      <c r="H5904" s="1" t="s">
        <v>18</v>
      </c>
    </row>
    <row r="5905" spans="1:8" x14ac:dyDescent="0.3">
      <c r="A5905" s="1" t="s">
        <v>4787</v>
      </c>
      <c r="B5905" s="1" t="s">
        <v>233</v>
      </c>
      <c r="C5905" s="1">
        <v>0</v>
      </c>
      <c r="D5905" s="1">
        <v>206</v>
      </c>
      <c r="E5905" s="1">
        <v>51</v>
      </c>
      <c r="F5905" s="1">
        <v>4</v>
      </c>
      <c r="G5905" s="1" t="s">
        <v>10</v>
      </c>
      <c r="H5905" s="1" t="s">
        <v>48</v>
      </c>
    </row>
    <row r="5906" spans="1:8" x14ac:dyDescent="0.3">
      <c r="A5906" s="1" t="s">
        <v>4787</v>
      </c>
      <c r="B5906" s="1" t="s">
        <v>1782</v>
      </c>
      <c r="C5906" s="1">
        <v>0</v>
      </c>
      <c r="D5906" s="1">
        <v>57</v>
      </c>
      <c r="E5906" s="1">
        <v>24</v>
      </c>
      <c r="F5906" s="1">
        <v>5</v>
      </c>
      <c r="G5906" s="1" t="s">
        <v>10</v>
      </c>
      <c r="H5906" s="1" t="s">
        <v>29</v>
      </c>
    </row>
    <row r="5907" spans="1:8" x14ac:dyDescent="0.3">
      <c r="A5907" s="1" t="s">
        <v>4788</v>
      </c>
      <c r="B5907" s="1" t="s">
        <v>217</v>
      </c>
      <c r="C5907" s="1">
        <v>0</v>
      </c>
      <c r="D5907" s="1">
        <v>218</v>
      </c>
      <c r="E5907" s="1">
        <v>105</v>
      </c>
      <c r="F5907" s="1">
        <v>4</v>
      </c>
      <c r="G5907" s="1" t="s">
        <v>10</v>
      </c>
      <c r="H5907" s="1" t="s">
        <v>18</v>
      </c>
    </row>
    <row r="5908" spans="1:8" x14ac:dyDescent="0.3">
      <c r="A5908" s="1" t="s">
        <v>4788</v>
      </c>
      <c r="B5908" s="1" t="s">
        <v>1577</v>
      </c>
      <c r="C5908" s="1">
        <v>0</v>
      </c>
      <c r="D5908" s="1">
        <v>14</v>
      </c>
      <c r="E5908" s="1">
        <v>4</v>
      </c>
      <c r="F5908" s="1">
        <v>2</v>
      </c>
      <c r="G5908" s="1" t="s">
        <v>10</v>
      </c>
      <c r="H5908" s="1" t="s">
        <v>48</v>
      </c>
    </row>
    <row r="5909" spans="1:8" x14ac:dyDescent="0.3">
      <c r="A5909" s="1" t="s">
        <v>4788</v>
      </c>
      <c r="B5909" s="1" t="s">
        <v>4789</v>
      </c>
      <c r="C5909" s="1">
        <v>0</v>
      </c>
      <c r="D5909" s="1">
        <v>33</v>
      </c>
      <c r="E5909" s="1">
        <v>7</v>
      </c>
      <c r="F5909" s="1">
        <v>3</v>
      </c>
      <c r="G5909" s="1" t="s">
        <v>10</v>
      </c>
      <c r="H5909" s="1" t="s">
        <v>29</v>
      </c>
    </row>
    <row r="5910" spans="1:8" x14ac:dyDescent="0.3">
      <c r="A5910" s="1" t="s">
        <v>4788</v>
      </c>
      <c r="B5910" s="1" t="s">
        <v>4028</v>
      </c>
      <c r="C5910" s="1">
        <v>0</v>
      </c>
      <c r="D5910" s="1">
        <v>8</v>
      </c>
      <c r="E5910" s="1">
        <v>2</v>
      </c>
      <c r="F5910" s="1">
        <v>2</v>
      </c>
      <c r="G5910" s="1" t="s">
        <v>10</v>
      </c>
      <c r="H5910" s="1" t="s">
        <v>45</v>
      </c>
    </row>
    <row r="5911" spans="1:8" x14ac:dyDescent="0.3">
      <c r="A5911" s="1" t="s">
        <v>4788</v>
      </c>
      <c r="B5911" s="1" t="s">
        <v>3718</v>
      </c>
      <c r="C5911" s="1">
        <v>0.1</v>
      </c>
      <c r="D5911" s="1">
        <v>260</v>
      </c>
      <c r="E5911" s="1">
        <v>78</v>
      </c>
      <c r="F5911" s="1">
        <v>5</v>
      </c>
      <c r="G5911" s="1" t="s">
        <v>10</v>
      </c>
      <c r="H5911" s="1" t="s">
        <v>22</v>
      </c>
    </row>
    <row r="5912" spans="1:8" x14ac:dyDescent="0.3">
      <c r="A5912" s="1" t="s">
        <v>4790</v>
      </c>
      <c r="B5912" s="1" t="s">
        <v>464</v>
      </c>
      <c r="C5912" s="1">
        <v>0</v>
      </c>
      <c r="D5912" s="1">
        <v>161</v>
      </c>
      <c r="E5912" s="1">
        <v>40</v>
      </c>
      <c r="F5912" s="1">
        <v>3</v>
      </c>
      <c r="G5912" s="1" t="s">
        <v>10</v>
      </c>
      <c r="H5912" s="1" t="s">
        <v>18</v>
      </c>
    </row>
    <row r="5913" spans="1:8" x14ac:dyDescent="0.3">
      <c r="A5913" s="1" t="s">
        <v>4790</v>
      </c>
      <c r="B5913" s="1" t="s">
        <v>970</v>
      </c>
      <c r="C5913" s="1">
        <v>0.1</v>
      </c>
      <c r="D5913" s="1">
        <v>1250</v>
      </c>
      <c r="E5913" s="1">
        <v>486</v>
      </c>
      <c r="F5913" s="1">
        <v>7</v>
      </c>
      <c r="G5913" s="1" t="s">
        <v>10</v>
      </c>
      <c r="H5913" s="1" t="s">
        <v>22</v>
      </c>
    </row>
    <row r="5914" spans="1:8" x14ac:dyDescent="0.3">
      <c r="A5914" s="1" t="s">
        <v>4791</v>
      </c>
      <c r="B5914" s="1" t="s">
        <v>644</v>
      </c>
      <c r="C5914" s="1">
        <v>0</v>
      </c>
      <c r="D5914" s="1">
        <v>69</v>
      </c>
      <c r="E5914" s="1">
        <v>11</v>
      </c>
      <c r="F5914" s="1">
        <v>3</v>
      </c>
      <c r="G5914" s="1" t="s">
        <v>10</v>
      </c>
      <c r="H5914" s="1" t="s">
        <v>91</v>
      </c>
    </row>
    <row r="5915" spans="1:8" x14ac:dyDescent="0.3">
      <c r="A5915" s="1" t="s">
        <v>4788</v>
      </c>
      <c r="B5915" s="1" t="s">
        <v>266</v>
      </c>
      <c r="C5915" s="1">
        <v>0</v>
      </c>
      <c r="D5915" s="1">
        <v>347</v>
      </c>
      <c r="E5915" s="1">
        <v>135</v>
      </c>
      <c r="F5915" s="1">
        <v>2</v>
      </c>
      <c r="G5915" s="1" t="s">
        <v>57</v>
      </c>
      <c r="H5915" s="1" t="s">
        <v>70</v>
      </c>
    </row>
    <row r="5916" spans="1:8" x14ac:dyDescent="0.3">
      <c r="A5916" s="1" t="s">
        <v>4791</v>
      </c>
      <c r="B5916" s="1" t="s">
        <v>913</v>
      </c>
      <c r="C5916" s="1">
        <v>0.1</v>
      </c>
      <c r="D5916" s="1">
        <v>176</v>
      </c>
      <c r="E5916" s="1">
        <v>57</v>
      </c>
      <c r="F5916" s="1">
        <v>4</v>
      </c>
      <c r="G5916" s="1" t="s">
        <v>57</v>
      </c>
      <c r="H5916" s="1" t="s">
        <v>58</v>
      </c>
    </row>
    <row r="5917" spans="1:8" x14ac:dyDescent="0.3">
      <c r="A5917" s="1" t="s">
        <v>4792</v>
      </c>
      <c r="B5917" s="1" t="s">
        <v>868</v>
      </c>
      <c r="C5917" s="1">
        <v>0.1</v>
      </c>
      <c r="D5917" s="1">
        <v>1061</v>
      </c>
      <c r="E5917" s="1">
        <v>-36</v>
      </c>
      <c r="F5917" s="1">
        <v>8</v>
      </c>
      <c r="G5917" s="1" t="s">
        <v>14</v>
      </c>
      <c r="H5917" s="1" t="s">
        <v>15</v>
      </c>
    </row>
    <row r="5918" spans="1:8" x14ac:dyDescent="0.3">
      <c r="A5918" s="1" t="s">
        <v>4793</v>
      </c>
      <c r="B5918" s="1" t="s">
        <v>2663</v>
      </c>
      <c r="C5918" s="1">
        <v>0.1</v>
      </c>
      <c r="D5918" s="1">
        <v>349</v>
      </c>
      <c r="E5918" s="1">
        <v>108</v>
      </c>
      <c r="F5918" s="1">
        <v>8</v>
      </c>
      <c r="G5918" s="1" t="s">
        <v>10</v>
      </c>
      <c r="H5918" s="1" t="s">
        <v>11</v>
      </c>
    </row>
    <row r="5919" spans="1:8" x14ac:dyDescent="0.3">
      <c r="A5919" s="1" t="s">
        <v>4794</v>
      </c>
      <c r="B5919" s="1" t="s">
        <v>4795</v>
      </c>
      <c r="C5919" s="1">
        <v>0</v>
      </c>
      <c r="D5919" s="1">
        <v>100</v>
      </c>
      <c r="E5919" s="1">
        <v>1</v>
      </c>
      <c r="F5919" s="1">
        <v>2</v>
      </c>
      <c r="G5919" s="1" t="s">
        <v>14</v>
      </c>
      <c r="H5919" s="1" t="s">
        <v>116</v>
      </c>
    </row>
    <row r="5920" spans="1:8" x14ac:dyDescent="0.3">
      <c r="A5920" s="1" t="s">
        <v>4794</v>
      </c>
      <c r="B5920" s="1" t="s">
        <v>2211</v>
      </c>
      <c r="C5920" s="1">
        <v>0</v>
      </c>
      <c r="D5920" s="1">
        <v>126</v>
      </c>
      <c r="E5920" s="1">
        <v>6</v>
      </c>
      <c r="F5920" s="1">
        <v>5</v>
      </c>
      <c r="G5920" s="1" t="s">
        <v>14</v>
      </c>
      <c r="H5920" s="1" t="s">
        <v>116</v>
      </c>
    </row>
    <row r="5921" spans="1:8" x14ac:dyDescent="0.3">
      <c r="A5921" s="1" t="s">
        <v>4794</v>
      </c>
      <c r="B5921" s="1" t="s">
        <v>1347</v>
      </c>
      <c r="C5921" s="1">
        <v>0.1</v>
      </c>
      <c r="D5921" s="1">
        <v>371</v>
      </c>
      <c r="E5921" s="1">
        <v>124</v>
      </c>
      <c r="F5921" s="1">
        <v>3</v>
      </c>
      <c r="G5921" s="1" t="s">
        <v>10</v>
      </c>
      <c r="H5921" s="1" t="s">
        <v>22</v>
      </c>
    </row>
    <row r="5922" spans="1:8" x14ac:dyDescent="0.3">
      <c r="A5922" s="1" t="s">
        <v>4796</v>
      </c>
      <c r="B5922" s="1" t="s">
        <v>693</v>
      </c>
      <c r="C5922" s="1">
        <v>0</v>
      </c>
      <c r="D5922" s="1">
        <v>90</v>
      </c>
      <c r="E5922" s="1">
        <v>17</v>
      </c>
      <c r="F5922" s="1">
        <v>3</v>
      </c>
      <c r="G5922" s="1" t="s">
        <v>10</v>
      </c>
      <c r="H5922" s="1" t="s">
        <v>48</v>
      </c>
    </row>
    <row r="5923" spans="1:8" x14ac:dyDescent="0.3">
      <c r="A5923" s="1" t="s">
        <v>4796</v>
      </c>
      <c r="B5923" s="1" t="s">
        <v>2036</v>
      </c>
      <c r="C5923" s="1">
        <v>0</v>
      </c>
      <c r="D5923" s="1">
        <v>15</v>
      </c>
      <c r="E5923" s="1">
        <v>7</v>
      </c>
      <c r="F5923" s="1">
        <v>1</v>
      </c>
      <c r="G5923" s="1" t="s">
        <v>10</v>
      </c>
      <c r="H5923" s="1" t="s">
        <v>48</v>
      </c>
    </row>
    <row r="5924" spans="1:8" x14ac:dyDescent="0.3">
      <c r="A5924" s="1" t="s">
        <v>4796</v>
      </c>
      <c r="B5924" s="1" t="s">
        <v>3271</v>
      </c>
      <c r="C5924" s="1">
        <v>0</v>
      </c>
      <c r="D5924" s="1">
        <v>34</v>
      </c>
      <c r="E5924" s="1">
        <v>4</v>
      </c>
      <c r="F5924" s="1">
        <v>3</v>
      </c>
      <c r="G5924" s="1" t="s">
        <v>10</v>
      </c>
      <c r="H5924" s="1" t="s">
        <v>45</v>
      </c>
    </row>
    <row r="5925" spans="1:8" x14ac:dyDescent="0.3">
      <c r="A5925" s="1" t="s">
        <v>4796</v>
      </c>
      <c r="B5925" s="1" t="s">
        <v>2809</v>
      </c>
      <c r="C5925" s="1">
        <v>0</v>
      </c>
      <c r="D5925" s="1">
        <v>25</v>
      </c>
      <c r="E5925" s="1">
        <v>0</v>
      </c>
      <c r="F5925" s="1">
        <v>3</v>
      </c>
      <c r="G5925" s="1" t="s">
        <v>10</v>
      </c>
      <c r="H5925" s="1" t="s">
        <v>45</v>
      </c>
    </row>
    <row r="5926" spans="1:8" x14ac:dyDescent="0.3">
      <c r="A5926" s="1" t="s">
        <v>4796</v>
      </c>
      <c r="B5926" s="1" t="s">
        <v>1298</v>
      </c>
      <c r="C5926" s="1">
        <v>0.1</v>
      </c>
      <c r="D5926" s="1">
        <v>1244</v>
      </c>
      <c r="E5926" s="1">
        <v>-14</v>
      </c>
      <c r="F5926" s="1">
        <v>7</v>
      </c>
      <c r="G5926" s="1" t="s">
        <v>10</v>
      </c>
      <c r="H5926" s="1" t="s">
        <v>22</v>
      </c>
    </row>
    <row r="5927" spans="1:8" x14ac:dyDescent="0.3">
      <c r="A5927" s="1" t="s">
        <v>4797</v>
      </c>
      <c r="B5927" s="1" t="s">
        <v>4299</v>
      </c>
      <c r="C5927" s="1">
        <v>0</v>
      </c>
      <c r="D5927" s="1">
        <v>53</v>
      </c>
      <c r="E5927" s="1">
        <v>18</v>
      </c>
      <c r="F5927" s="1">
        <v>2</v>
      </c>
      <c r="G5927" s="1" t="s">
        <v>10</v>
      </c>
      <c r="H5927" s="1" t="s">
        <v>77</v>
      </c>
    </row>
    <row r="5928" spans="1:8" x14ac:dyDescent="0.3">
      <c r="A5928" s="1" t="s">
        <v>4798</v>
      </c>
      <c r="B5928" s="1" t="s">
        <v>273</v>
      </c>
      <c r="C5928" s="1">
        <v>0.1</v>
      </c>
      <c r="D5928" s="1">
        <v>65</v>
      </c>
      <c r="E5928" s="1">
        <v>6</v>
      </c>
      <c r="F5928" s="1">
        <v>3</v>
      </c>
      <c r="G5928" s="1" t="s">
        <v>10</v>
      </c>
      <c r="H5928" s="1" t="s">
        <v>18</v>
      </c>
    </row>
    <row r="5929" spans="1:8" x14ac:dyDescent="0.3">
      <c r="A5929" s="1" t="s">
        <v>4798</v>
      </c>
      <c r="B5929" s="1" t="s">
        <v>1902</v>
      </c>
      <c r="C5929" s="1">
        <v>0.1</v>
      </c>
      <c r="D5929" s="1">
        <v>15</v>
      </c>
      <c r="E5929" s="1">
        <v>3</v>
      </c>
      <c r="F5929" s="1">
        <v>1</v>
      </c>
      <c r="G5929" s="1" t="s">
        <v>10</v>
      </c>
      <c r="H5929" s="1" t="s">
        <v>91</v>
      </c>
    </row>
    <row r="5930" spans="1:8" x14ac:dyDescent="0.3">
      <c r="A5930" s="1" t="s">
        <v>4799</v>
      </c>
      <c r="B5930" s="1" t="s">
        <v>2462</v>
      </c>
      <c r="C5930" s="1">
        <v>0</v>
      </c>
      <c r="D5930" s="1">
        <v>89</v>
      </c>
      <c r="E5930" s="1">
        <v>36</v>
      </c>
      <c r="F5930" s="1">
        <v>3</v>
      </c>
      <c r="G5930" s="1" t="s">
        <v>10</v>
      </c>
      <c r="H5930" s="1" t="s">
        <v>77</v>
      </c>
    </row>
    <row r="5931" spans="1:8" x14ac:dyDescent="0.3">
      <c r="A5931" s="1" t="s">
        <v>4800</v>
      </c>
      <c r="B5931" s="1" t="s">
        <v>3297</v>
      </c>
      <c r="C5931" s="1">
        <v>0</v>
      </c>
      <c r="D5931" s="1">
        <v>578</v>
      </c>
      <c r="E5931" s="1">
        <v>191</v>
      </c>
      <c r="F5931" s="1">
        <v>3</v>
      </c>
      <c r="G5931" s="1" t="s">
        <v>57</v>
      </c>
      <c r="H5931" s="1" t="s">
        <v>79</v>
      </c>
    </row>
    <row r="5932" spans="1:8" x14ac:dyDescent="0.3">
      <c r="A5932" s="1" t="s">
        <v>4801</v>
      </c>
      <c r="B5932" s="1" t="s">
        <v>756</v>
      </c>
      <c r="C5932" s="1">
        <v>0</v>
      </c>
      <c r="D5932" s="1">
        <v>54</v>
      </c>
      <c r="E5932" s="1">
        <v>27</v>
      </c>
      <c r="F5932" s="1">
        <v>2</v>
      </c>
      <c r="G5932" s="1" t="s">
        <v>10</v>
      </c>
      <c r="H5932" s="1" t="s">
        <v>18</v>
      </c>
    </row>
    <row r="5933" spans="1:8" x14ac:dyDescent="0.3">
      <c r="A5933" s="1" t="s">
        <v>4801</v>
      </c>
      <c r="B5933" s="1" t="s">
        <v>135</v>
      </c>
      <c r="C5933" s="1">
        <v>0.15</v>
      </c>
      <c r="D5933" s="1">
        <v>644</v>
      </c>
      <c r="E5933" s="1">
        <v>167</v>
      </c>
      <c r="F5933" s="1">
        <v>2</v>
      </c>
      <c r="G5933" s="1" t="s">
        <v>57</v>
      </c>
      <c r="H5933" s="1" t="s">
        <v>79</v>
      </c>
    </row>
    <row r="5934" spans="1:8" x14ac:dyDescent="0.3">
      <c r="A5934" s="1" t="s">
        <v>4802</v>
      </c>
      <c r="B5934" s="1" t="s">
        <v>651</v>
      </c>
      <c r="C5934" s="1">
        <v>0</v>
      </c>
      <c r="D5934" s="1">
        <v>39</v>
      </c>
      <c r="E5934" s="1">
        <v>3</v>
      </c>
      <c r="F5934" s="1">
        <v>3</v>
      </c>
      <c r="G5934" s="1" t="s">
        <v>10</v>
      </c>
      <c r="H5934" s="1" t="s">
        <v>48</v>
      </c>
    </row>
    <row r="5935" spans="1:8" x14ac:dyDescent="0.3">
      <c r="A5935" s="1" t="s">
        <v>4803</v>
      </c>
      <c r="B5935" s="1" t="s">
        <v>2490</v>
      </c>
      <c r="C5935" s="1">
        <v>0.5</v>
      </c>
      <c r="D5935" s="1">
        <v>26</v>
      </c>
      <c r="E5935" s="1">
        <v>0</v>
      </c>
      <c r="F5935" s="1">
        <v>2</v>
      </c>
      <c r="G5935" s="1" t="s">
        <v>10</v>
      </c>
      <c r="H5935" s="1" t="s">
        <v>91</v>
      </c>
    </row>
    <row r="5936" spans="1:8" x14ac:dyDescent="0.3">
      <c r="A5936" s="1" t="s">
        <v>4803</v>
      </c>
      <c r="B5936" s="1" t="s">
        <v>343</v>
      </c>
      <c r="C5936" s="1">
        <v>0.5</v>
      </c>
      <c r="D5936" s="1">
        <v>24</v>
      </c>
      <c r="E5936" s="1">
        <v>-24</v>
      </c>
      <c r="F5936" s="1">
        <v>2</v>
      </c>
      <c r="G5936" s="1" t="s">
        <v>10</v>
      </c>
      <c r="H5936" s="1" t="s">
        <v>22</v>
      </c>
    </row>
    <row r="5937" spans="1:8" x14ac:dyDescent="0.3">
      <c r="A5937" s="1" t="s">
        <v>4804</v>
      </c>
      <c r="B5937" s="1" t="s">
        <v>416</v>
      </c>
      <c r="C5937" s="1">
        <v>0.1</v>
      </c>
      <c r="D5937" s="1">
        <v>1603</v>
      </c>
      <c r="E5937" s="1">
        <v>0</v>
      </c>
      <c r="F5937" s="1">
        <v>9</v>
      </c>
      <c r="G5937" s="1" t="s">
        <v>10</v>
      </c>
      <c r="H5937" s="1" t="s">
        <v>22</v>
      </c>
    </row>
    <row r="5938" spans="1:8" x14ac:dyDescent="0.3">
      <c r="A5938" s="1" t="s">
        <v>4805</v>
      </c>
      <c r="B5938" s="1" t="s">
        <v>4468</v>
      </c>
      <c r="C5938" s="1">
        <v>0.1</v>
      </c>
      <c r="D5938" s="1">
        <v>156</v>
      </c>
      <c r="E5938" s="1">
        <v>21</v>
      </c>
      <c r="F5938" s="1">
        <v>3</v>
      </c>
      <c r="G5938" s="1" t="s">
        <v>14</v>
      </c>
      <c r="H5938" s="1" t="s">
        <v>36</v>
      </c>
    </row>
    <row r="5939" spans="1:8" x14ac:dyDescent="0.3">
      <c r="A5939" s="1" t="s">
        <v>4805</v>
      </c>
      <c r="B5939" s="1" t="s">
        <v>30</v>
      </c>
      <c r="C5939" s="1">
        <v>0.1</v>
      </c>
      <c r="D5939" s="1">
        <v>537</v>
      </c>
      <c r="E5939" s="1">
        <v>107</v>
      </c>
      <c r="F5939" s="1">
        <v>3</v>
      </c>
      <c r="G5939" s="1" t="s">
        <v>10</v>
      </c>
      <c r="H5939" s="1" t="s">
        <v>22</v>
      </c>
    </row>
    <row r="5940" spans="1:8" x14ac:dyDescent="0.3">
      <c r="A5940" s="1" t="s">
        <v>4806</v>
      </c>
      <c r="B5940" s="1" t="s">
        <v>1395</v>
      </c>
      <c r="C5940" s="1">
        <v>0</v>
      </c>
      <c r="D5940" s="1">
        <v>21</v>
      </c>
      <c r="E5940" s="1">
        <v>10</v>
      </c>
      <c r="F5940" s="1">
        <v>1</v>
      </c>
      <c r="G5940" s="1" t="s">
        <v>10</v>
      </c>
      <c r="H5940" s="1" t="s">
        <v>11</v>
      </c>
    </row>
    <row r="5941" spans="1:8" x14ac:dyDescent="0.3">
      <c r="A5941" s="1" t="s">
        <v>4807</v>
      </c>
      <c r="B5941" s="1" t="s">
        <v>1030</v>
      </c>
      <c r="C5941" s="1">
        <v>0.15</v>
      </c>
      <c r="D5941" s="1">
        <v>1076</v>
      </c>
      <c r="E5941" s="1">
        <v>-38</v>
      </c>
      <c r="F5941" s="1">
        <v>4</v>
      </c>
      <c r="G5941" s="1" t="s">
        <v>57</v>
      </c>
      <c r="H5941" s="1" t="s">
        <v>79</v>
      </c>
    </row>
    <row r="5942" spans="1:8" x14ac:dyDescent="0.3">
      <c r="A5942" s="1" t="s">
        <v>4808</v>
      </c>
      <c r="B5942" s="1" t="s">
        <v>3073</v>
      </c>
      <c r="C5942" s="1">
        <v>0.1</v>
      </c>
      <c r="D5942" s="1">
        <v>1579</v>
      </c>
      <c r="E5942" s="1">
        <v>614</v>
      </c>
      <c r="F5942" s="1">
        <v>4</v>
      </c>
      <c r="G5942" s="1" t="s">
        <v>14</v>
      </c>
      <c r="H5942" s="1" t="s">
        <v>15</v>
      </c>
    </row>
    <row r="5943" spans="1:8" x14ac:dyDescent="0.3">
      <c r="A5943" s="1" t="s">
        <v>4809</v>
      </c>
      <c r="B5943" s="1" t="s">
        <v>101</v>
      </c>
      <c r="C5943" s="1">
        <v>0.4</v>
      </c>
      <c r="D5943" s="1">
        <v>160</v>
      </c>
      <c r="E5943" s="1">
        <v>-59</v>
      </c>
      <c r="F5943" s="1">
        <v>2</v>
      </c>
      <c r="G5943" s="1" t="s">
        <v>10</v>
      </c>
      <c r="H5943" s="1" t="s">
        <v>22</v>
      </c>
    </row>
    <row r="5944" spans="1:8" x14ac:dyDescent="0.3">
      <c r="A5944" s="1" t="s">
        <v>4810</v>
      </c>
      <c r="B5944" s="1" t="s">
        <v>965</v>
      </c>
      <c r="C5944" s="1">
        <v>0</v>
      </c>
      <c r="D5944" s="1">
        <v>59</v>
      </c>
      <c r="E5944" s="1">
        <v>6</v>
      </c>
      <c r="F5944" s="1">
        <v>1</v>
      </c>
      <c r="G5944" s="1" t="s">
        <v>57</v>
      </c>
      <c r="H5944" s="1" t="s">
        <v>96</v>
      </c>
    </row>
    <row r="5945" spans="1:8" x14ac:dyDescent="0.3">
      <c r="A5945" s="1" t="s">
        <v>4811</v>
      </c>
      <c r="B5945" s="1" t="s">
        <v>637</v>
      </c>
      <c r="C5945" s="1">
        <v>0</v>
      </c>
      <c r="D5945" s="1">
        <v>170</v>
      </c>
      <c r="E5945" s="1">
        <v>19</v>
      </c>
      <c r="F5945" s="1">
        <v>5</v>
      </c>
      <c r="G5945" s="1" t="s">
        <v>10</v>
      </c>
      <c r="H5945" s="1" t="s">
        <v>11</v>
      </c>
    </row>
    <row r="5946" spans="1:8" x14ac:dyDescent="0.3">
      <c r="A5946" s="1" t="s">
        <v>4812</v>
      </c>
      <c r="B5946" s="1" t="s">
        <v>391</v>
      </c>
      <c r="C5946" s="1">
        <v>0</v>
      </c>
      <c r="D5946" s="1">
        <v>119</v>
      </c>
      <c r="E5946" s="1">
        <v>43</v>
      </c>
      <c r="F5946" s="1">
        <v>7</v>
      </c>
      <c r="G5946" s="1" t="s">
        <v>10</v>
      </c>
      <c r="H5946" s="1" t="s">
        <v>91</v>
      </c>
    </row>
    <row r="5947" spans="1:8" x14ac:dyDescent="0.3">
      <c r="A5947" s="1" t="s">
        <v>4812</v>
      </c>
      <c r="B5947" s="1" t="s">
        <v>9</v>
      </c>
      <c r="C5947" s="1">
        <v>0</v>
      </c>
      <c r="D5947" s="1">
        <v>114</v>
      </c>
      <c r="E5947" s="1">
        <v>11</v>
      </c>
      <c r="F5947" s="1">
        <v>4</v>
      </c>
      <c r="G5947" s="1" t="s">
        <v>10</v>
      </c>
      <c r="H5947" s="1" t="s">
        <v>11</v>
      </c>
    </row>
    <row r="5948" spans="1:8" x14ac:dyDescent="0.3">
      <c r="A5948" s="1" t="s">
        <v>4812</v>
      </c>
      <c r="B5948" s="1" t="s">
        <v>386</v>
      </c>
      <c r="C5948" s="1">
        <v>0.1</v>
      </c>
      <c r="D5948" s="1">
        <v>465</v>
      </c>
      <c r="E5948" s="1">
        <v>207</v>
      </c>
      <c r="F5948" s="1">
        <v>9</v>
      </c>
      <c r="G5948" s="1" t="s">
        <v>10</v>
      </c>
      <c r="H5948" s="1" t="s">
        <v>22</v>
      </c>
    </row>
    <row r="5949" spans="1:8" x14ac:dyDescent="0.3">
      <c r="A5949" s="1" t="s">
        <v>4813</v>
      </c>
      <c r="B5949" s="1" t="s">
        <v>3939</v>
      </c>
      <c r="C5949" s="1">
        <v>0.6</v>
      </c>
      <c r="D5949" s="1">
        <v>200</v>
      </c>
      <c r="E5949" s="1">
        <v>-60</v>
      </c>
      <c r="F5949" s="1">
        <v>4</v>
      </c>
      <c r="G5949" s="1" t="s">
        <v>14</v>
      </c>
      <c r="H5949" s="1" t="s">
        <v>15</v>
      </c>
    </row>
    <row r="5950" spans="1:8" x14ac:dyDescent="0.3">
      <c r="A5950" s="1" t="s">
        <v>4814</v>
      </c>
      <c r="B5950" s="1" t="s">
        <v>3223</v>
      </c>
      <c r="C5950" s="1">
        <v>0</v>
      </c>
      <c r="D5950" s="1">
        <v>652</v>
      </c>
      <c r="E5950" s="1">
        <v>13</v>
      </c>
      <c r="F5950" s="1">
        <v>6</v>
      </c>
      <c r="G5950" s="1" t="s">
        <v>14</v>
      </c>
      <c r="H5950" s="1" t="s">
        <v>116</v>
      </c>
    </row>
    <row r="5951" spans="1:8" x14ac:dyDescent="0.3">
      <c r="A5951" s="1" t="s">
        <v>4814</v>
      </c>
      <c r="B5951" s="1" t="s">
        <v>4483</v>
      </c>
      <c r="C5951" s="1">
        <v>0</v>
      </c>
      <c r="D5951" s="1">
        <v>114</v>
      </c>
      <c r="E5951" s="1">
        <v>41</v>
      </c>
      <c r="F5951" s="1">
        <v>6</v>
      </c>
      <c r="G5951" s="1" t="s">
        <v>14</v>
      </c>
      <c r="H5951" s="1" t="s">
        <v>116</v>
      </c>
    </row>
    <row r="5952" spans="1:8" x14ac:dyDescent="0.3">
      <c r="A5952" s="1" t="s">
        <v>4813</v>
      </c>
      <c r="B5952" s="1" t="s">
        <v>463</v>
      </c>
      <c r="C5952" s="1">
        <v>0.5</v>
      </c>
      <c r="D5952" s="1">
        <v>44</v>
      </c>
      <c r="E5952" s="1">
        <v>-8</v>
      </c>
      <c r="F5952" s="1">
        <v>3</v>
      </c>
      <c r="G5952" s="1" t="s">
        <v>10</v>
      </c>
      <c r="H5952" s="1" t="s">
        <v>18</v>
      </c>
    </row>
    <row r="5953" spans="1:8" x14ac:dyDescent="0.3">
      <c r="A5953" s="1" t="s">
        <v>4813</v>
      </c>
      <c r="B5953" s="1" t="s">
        <v>1749</v>
      </c>
      <c r="C5953" s="1">
        <v>0.5</v>
      </c>
      <c r="D5953" s="1">
        <v>7</v>
      </c>
      <c r="E5953" s="1">
        <v>0</v>
      </c>
      <c r="F5953" s="1">
        <v>1</v>
      </c>
      <c r="G5953" s="1" t="s">
        <v>10</v>
      </c>
      <c r="H5953" s="1" t="s">
        <v>29</v>
      </c>
    </row>
    <row r="5954" spans="1:8" x14ac:dyDescent="0.3">
      <c r="A5954" s="1" t="s">
        <v>4813</v>
      </c>
      <c r="B5954" s="1" t="s">
        <v>122</v>
      </c>
      <c r="C5954" s="1">
        <v>0.5</v>
      </c>
      <c r="D5954" s="1">
        <v>11</v>
      </c>
      <c r="E5954" s="1">
        <v>-4</v>
      </c>
      <c r="F5954" s="1">
        <v>2</v>
      </c>
      <c r="G5954" s="1" t="s">
        <v>10</v>
      </c>
      <c r="H5954" s="1" t="s">
        <v>45</v>
      </c>
    </row>
    <row r="5955" spans="1:8" x14ac:dyDescent="0.3">
      <c r="A5955" s="1" t="s">
        <v>4813</v>
      </c>
      <c r="B5955" s="1" t="s">
        <v>1684</v>
      </c>
      <c r="C5955" s="1">
        <v>0.5</v>
      </c>
      <c r="D5955" s="1">
        <v>16</v>
      </c>
      <c r="E5955" s="1">
        <v>-10</v>
      </c>
      <c r="F5955" s="1">
        <v>2</v>
      </c>
      <c r="G5955" s="1" t="s">
        <v>10</v>
      </c>
      <c r="H5955" s="1" t="s">
        <v>11</v>
      </c>
    </row>
    <row r="5956" spans="1:8" x14ac:dyDescent="0.3">
      <c r="A5956" s="1" t="s">
        <v>4814</v>
      </c>
      <c r="B5956" s="1" t="s">
        <v>141</v>
      </c>
      <c r="C5956" s="1">
        <v>0</v>
      </c>
      <c r="D5956" s="1">
        <v>79</v>
      </c>
      <c r="E5956" s="1">
        <v>16</v>
      </c>
      <c r="F5956" s="1">
        <v>3</v>
      </c>
      <c r="G5956" s="1" t="s">
        <v>10</v>
      </c>
      <c r="H5956" s="1" t="s">
        <v>11</v>
      </c>
    </row>
    <row r="5957" spans="1:8" x14ac:dyDescent="0.3">
      <c r="A5957" s="1" t="s">
        <v>4814</v>
      </c>
      <c r="B5957" s="1" t="s">
        <v>2984</v>
      </c>
      <c r="C5957" s="1">
        <v>0.4</v>
      </c>
      <c r="D5957" s="1">
        <v>498</v>
      </c>
      <c r="E5957" s="1">
        <v>-116</v>
      </c>
      <c r="F5957" s="1">
        <v>4</v>
      </c>
      <c r="G5957" s="1" t="s">
        <v>10</v>
      </c>
      <c r="H5957" s="1" t="s">
        <v>22</v>
      </c>
    </row>
    <row r="5958" spans="1:8" x14ac:dyDescent="0.3">
      <c r="A5958" s="1" t="s">
        <v>4815</v>
      </c>
      <c r="B5958" s="1" t="s">
        <v>1271</v>
      </c>
      <c r="C5958" s="1">
        <v>0</v>
      </c>
      <c r="D5958" s="1">
        <v>484</v>
      </c>
      <c r="E5958" s="1">
        <v>58</v>
      </c>
      <c r="F5958" s="1">
        <v>9</v>
      </c>
      <c r="G5958" s="1" t="s">
        <v>10</v>
      </c>
      <c r="H5958" s="1" t="s">
        <v>22</v>
      </c>
    </row>
    <row r="5959" spans="1:8" x14ac:dyDescent="0.3">
      <c r="A5959" s="1" t="s">
        <v>4815</v>
      </c>
      <c r="B5959" s="1" t="s">
        <v>3559</v>
      </c>
      <c r="C5959" s="1">
        <v>0</v>
      </c>
      <c r="D5959" s="1">
        <v>598</v>
      </c>
      <c r="E5959" s="1">
        <v>101</v>
      </c>
      <c r="F5959" s="1">
        <v>7</v>
      </c>
      <c r="G5959" s="1" t="s">
        <v>57</v>
      </c>
      <c r="H5959" s="1" t="s">
        <v>96</v>
      </c>
    </row>
    <row r="5960" spans="1:8" x14ac:dyDescent="0.3">
      <c r="A5960" s="1" t="s">
        <v>4816</v>
      </c>
      <c r="B5960" s="1" t="s">
        <v>1081</v>
      </c>
      <c r="C5960" s="1">
        <v>0</v>
      </c>
      <c r="D5960" s="1">
        <v>996</v>
      </c>
      <c r="E5960" s="1">
        <v>120</v>
      </c>
      <c r="F5960" s="1">
        <v>5</v>
      </c>
      <c r="G5960" s="1" t="s">
        <v>14</v>
      </c>
      <c r="H5960" s="1" t="s">
        <v>15</v>
      </c>
    </row>
    <row r="5961" spans="1:8" x14ac:dyDescent="0.3">
      <c r="A5961" s="1" t="s">
        <v>4816</v>
      </c>
      <c r="B5961" s="1" t="s">
        <v>3948</v>
      </c>
      <c r="C5961" s="1">
        <v>0</v>
      </c>
      <c r="D5961" s="1">
        <v>777</v>
      </c>
      <c r="E5961" s="1">
        <v>171</v>
      </c>
      <c r="F5961" s="1">
        <v>4</v>
      </c>
      <c r="G5961" s="1" t="s">
        <v>57</v>
      </c>
      <c r="H5961" s="1" t="s">
        <v>79</v>
      </c>
    </row>
    <row r="5962" spans="1:8" x14ac:dyDescent="0.3">
      <c r="A5962" s="1" t="s">
        <v>4817</v>
      </c>
      <c r="B5962" s="1" t="s">
        <v>1724</v>
      </c>
      <c r="C5962" s="1">
        <v>0</v>
      </c>
      <c r="D5962" s="1">
        <v>107</v>
      </c>
      <c r="E5962" s="1">
        <v>37</v>
      </c>
      <c r="F5962" s="1">
        <v>3</v>
      </c>
      <c r="G5962" s="1" t="s">
        <v>10</v>
      </c>
      <c r="H5962" s="1" t="s">
        <v>77</v>
      </c>
    </row>
    <row r="5963" spans="1:8" x14ac:dyDescent="0.3">
      <c r="A5963" s="1" t="s">
        <v>4818</v>
      </c>
      <c r="B5963" s="1" t="s">
        <v>83</v>
      </c>
      <c r="C5963" s="1">
        <v>0</v>
      </c>
      <c r="D5963" s="1">
        <v>105</v>
      </c>
      <c r="E5963" s="1">
        <v>26</v>
      </c>
      <c r="F5963" s="1">
        <v>8</v>
      </c>
      <c r="G5963" s="1" t="s">
        <v>10</v>
      </c>
      <c r="H5963" s="1" t="s">
        <v>29</v>
      </c>
    </row>
    <row r="5964" spans="1:8" x14ac:dyDescent="0.3">
      <c r="A5964" s="1" t="s">
        <v>4819</v>
      </c>
      <c r="B5964" s="1" t="s">
        <v>840</v>
      </c>
      <c r="C5964" s="1">
        <v>0</v>
      </c>
      <c r="D5964" s="1">
        <v>302</v>
      </c>
      <c r="E5964" s="1">
        <v>9</v>
      </c>
      <c r="F5964" s="1">
        <v>1</v>
      </c>
      <c r="G5964" s="1" t="s">
        <v>57</v>
      </c>
      <c r="H5964" s="1" t="s">
        <v>58</v>
      </c>
    </row>
    <row r="5965" spans="1:8" x14ac:dyDescent="0.3">
      <c r="A5965" s="1" t="s">
        <v>4820</v>
      </c>
      <c r="B5965" s="1" t="s">
        <v>1127</v>
      </c>
      <c r="C5965" s="1">
        <v>0</v>
      </c>
      <c r="D5965" s="1">
        <v>211</v>
      </c>
      <c r="E5965" s="1">
        <v>19</v>
      </c>
      <c r="F5965" s="1">
        <v>3</v>
      </c>
      <c r="G5965" s="1" t="s">
        <v>57</v>
      </c>
      <c r="H5965" s="1" t="s">
        <v>96</v>
      </c>
    </row>
    <row r="5966" spans="1:8" x14ac:dyDescent="0.3">
      <c r="A5966" s="1" t="s">
        <v>4821</v>
      </c>
      <c r="B5966" s="1" t="s">
        <v>175</v>
      </c>
      <c r="C5966" s="1">
        <v>0</v>
      </c>
      <c r="D5966" s="1">
        <v>245</v>
      </c>
      <c r="E5966" s="1">
        <v>10</v>
      </c>
      <c r="F5966" s="1">
        <v>2</v>
      </c>
      <c r="G5966" s="1" t="s">
        <v>14</v>
      </c>
      <c r="H5966" s="1" t="s">
        <v>15</v>
      </c>
    </row>
    <row r="5967" spans="1:8" x14ac:dyDescent="0.3">
      <c r="A5967" s="1" t="s">
        <v>4822</v>
      </c>
      <c r="B5967" s="1" t="s">
        <v>2657</v>
      </c>
      <c r="C5967" s="1">
        <v>0</v>
      </c>
      <c r="D5967" s="1">
        <v>362</v>
      </c>
      <c r="E5967" s="1">
        <v>127</v>
      </c>
      <c r="F5967" s="1">
        <v>1</v>
      </c>
      <c r="G5967" s="1" t="s">
        <v>14</v>
      </c>
      <c r="H5967" s="1" t="s">
        <v>15</v>
      </c>
    </row>
    <row r="5968" spans="1:8" x14ac:dyDescent="0.3">
      <c r="A5968" s="1" t="s">
        <v>4821</v>
      </c>
      <c r="B5968" s="1" t="s">
        <v>528</v>
      </c>
      <c r="C5968" s="1">
        <v>0</v>
      </c>
      <c r="D5968" s="1">
        <v>60</v>
      </c>
      <c r="E5968" s="1">
        <v>3</v>
      </c>
      <c r="F5968" s="1">
        <v>3</v>
      </c>
      <c r="G5968" s="1" t="s">
        <v>10</v>
      </c>
      <c r="H5968" s="1" t="s">
        <v>22</v>
      </c>
    </row>
    <row r="5969" spans="1:8" x14ac:dyDescent="0.3">
      <c r="A5969" s="1" t="s">
        <v>4822</v>
      </c>
      <c r="B5969" s="1" t="s">
        <v>420</v>
      </c>
      <c r="C5969" s="1">
        <v>0</v>
      </c>
      <c r="D5969" s="1">
        <v>12</v>
      </c>
      <c r="E5969" s="1">
        <v>0</v>
      </c>
      <c r="F5969" s="1">
        <v>2</v>
      </c>
      <c r="G5969" s="1" t="s">
        <v>10</v>
      </c>
      <c r="H5969" s="1" t="s">
        <v>48</v>
      </c>
    </row>
    <row r="5970" spans="1:8" x14ac:dyDescent="0.3">
      <c r="A5970" s="1" t="s">
        <v>4822</v>
      </c>
      <c r="B5970" s="1" t="s">
        <v>1294</v>
      </c>
      <c r="C5970" s="1">
        <v>0.1</v>
      </c>
      <c r="D5970" s="1">
        <v>353</v>
      </c>
      <c r="E5970" s="1">
        <v>90</v>
      </c>
      <c r="F5970" s="1">
        <v>8</v>
      </c>
      <c r="G5970" s="1" t="s">
        <v>10</v>
      </c>
      <c r="H5970" s="1" t="s">
        <v>22</v>
      </c>
    </row>
    <row r="5971" spans="1:8" x14ac:dyDescent="0.3">
      <c r="A5971" s="1" t="s">
        <v>4822</v>
      </c>
      <c r="B5971" s="1" t="s">
        <v>1474</v>
      </c>
      <c r="C5971" s="1">
        <v>0</v>
      </c>
      <c r="D5971" s="1">
        <v>193</v>
      </c>
      <c r="E5971" s="1">
        <v>46</v>
      </c>
      <c r="F5971" s="1">
        <v>1</v>
      </c>
      <c r="G5971" s="1" t="s">
        <v>57</v>
      </c>
      <c r="H5971" s="1" t="s">
        <v>79</v>
      </c>
    </row>
    <row r="5972" spans="1:8" x14ac:dyDescent="0.3">
      <c r="A5972" s="1" t="s">
        <v>4822</v>
      </c>
      <c r="B5972" s="1" t="s">
        <v>4207</v>
      </c>
      <c r="C5972" s="1">
        <v>0.1</v>
      </c>
      <c r="D5972" s="1">
        <v>233</v>
      </c>
      <c r="E5972" s="1">
        <v>-10</v>
      </c>
      <c r="F5972" s="1">
        <v>5</v>
      </c>
      <c r="G5972" s="1" t="s">
        <v>57</v>
      </c>
      <c r="H5972" s="1" t="s">
        <v>58</v>
      </c>
    </row>
    <row r="5973" spans="1:8" x14ac:dyDescent="0.3">
      <c r="A5973" s="1" t="s">
        <v>4822</v>
      </c>
      <c r="B5973" s="1" t="s">
        <v>149</v>
      </c>
      <c r="C5973" s="1">
        <v>0.1</v>
      </c>
      <c r="D5973" s="1">
        <v>228</v>
      </c>
      <c r="E5973" s="1">
        <v>63</v>
      </c>
      <c r="F5973" s="1">
        <v>3</v>
      </c>
      <c r="G5973" s="1" t="s">
        <v>57</v>
      </c>
      <c r="H5973" s="1" t="s">
        <v>58</v>
      </c>
    </row>
    <row r="5974" spans="1:8" x14ac:dyDescent="0.3">
      <c r="A5974" s="1" t="s">
        <v>4822</v>
      </c>
      <c r="B5974" s="1" t="s">
        <v>900</v>
      </c>
      <c r="C5974" s="1">
        <v>0.1</v>
      </c>
      <c r="D5974" s="1">
        <v>333</v>
      </c>
      <c r="E5974" s="1">
        <v>-15</v>
      </c>
      <c r="F5974" s="1">
        <v>3</v>
      </c>
      <c r="G5974" s="1" t="s">
        <v>57</v>
      </c>
      <c r="H5974" s="1" t="s">
        <v>70</v>
      </c>
    </row>
    <row r="5975" spans="1:8" x14ac:dyDescent="0.3">
      <c r="A5975" s="1" t="s">
        <v>4823</v>
      </c>
      <c r="B5975" s="1" t="s">
        <v>3080</v>
      </c>
      <c r="C5975" s="1">
        <v>0.5</v>
      </c>
      <c r="D5975" s="1">
        <v>158</v>
      </c>
      <c r="E5975" s="1">
        <v>-63</v>
      </c>
      <c r="F5975" s="1">
        <v>4</v>
      </c>
      <c r="G5975" s="1" t="s">
        <v>14</v>
      </c>
      <c r="H5975" s="1" t="s">
        <v>36</v>
      </c>
    </row>
    <row r="5976" spans="1:8" x14ac:dyDescent="0.3">
      <c r="A5976" s="1" t="s">
        <v>4824</v>
      </c>
      <c r="B5976" s="1" t="s">
        <v>4825</v>
      </c>
      <c r="C5976" s="1">
        <v>0.6</v>
      </c>
      <c r="D5976" s="1">
        <v>76</v>
      </c>
      <c r="E5976" s="1">
        <v>-92</v>
      </c>
      <c r="F5976" s="1">
        <v>8</v>
      </c>
      <c r="G5976" s="1" t="s">
        <v>14</v>
      </c>
      <c r="H5976" s="1" t="s">
        <v>116</v>
      </c>
    </row>
    <row r="5977" spans="1:8" x14ac:dyDescent="0.3">
      <c r="A5977" s="1" t="s">
        <v>4823</v>
      </c>
      <c r="B5977" s="1" t="s">
        <v>1901</v>
      </c>
      <c r="C5977" s="1">
        <v>0.5</v>
      </c>
      <c r="D5977" s="1">
        <v>11</v>
      </c>
      <c r="E5977" s="1">
        <v>-5</v>
      </c>
      <c r="F5977" s="1">
        <v>2</v>
      </c>
      <c r="G5977" s="1" t="s">
        <v>10</v>
      </c>
      <c r="H5977" s="1" t="s">
        <v>48</v>
      </c>
    </row>
    <row r="5978" spans="1:8" x14ac:dyDescent="0.3">
      <c r="A5978" s="1" t="s">
        <v>4824</v>
      </c>
      <c r="B5978" s="1" t="s">
        <v>2328</v>
      </c>
      <c r="C5978" s="1">
        <v>0.5</v>
      </c>
      <c r="D5978" s="1">
        <v>273</v>
      </c>
      <c r="E5978" s="1">
        <v>-87</v>
      </c>
      <c r="F5978" s="1">
        <v>4</v>
      </c>
      <c r="G5978" s="1" t="s">
        <v>57</v>
      </c>
      <c r="H5978" s="1" t="s">
        <v>70</v>
      </c>
    </row>
    <row r="5979" spans="1:8" x14ac:dyDescent="0.3">
      <c r="A5979" s="1" t="s">
        <v>4826</v>
      </c>
      <c r="B5979" s="1" t="s">
        <v>4825</v>
      </c>
      <c r="C5979" s="1">
        <v>0</v>
      </c>
      <c r="D5979" s="1">
        <v>95</v>
      </c>
      <c r="E5979" s="1">
        <v>11</v>
      </c>
      <c r="F5979" s="1">
        <v>4</v>
      </c>
      <c r="G5979" s="1" t="s">
        <v>14</v>
      </c>
      <c r="H5979" s="1" t="s">
        <v>116</v>
      </c>
    </row>
    <row r="5980" spans="1:8" x14ac:dyDescent="0.3">
      <c r="A5980" s="1" t="s">
        <v>4826</v>
      </c>
      <c r="B5980" s="1" t="s">
        <v>1920</v>
      </c>
      <c r="C5980" s="1">
        <v>0.1</v>
      </c>
      <c r="D5980" s="1">
        <v>128</v>
      </c>
      <c r="E5980" s="1">
        <v>4</v>
      </c>
      <c r="F5980" s="1">
        <v>3</v>
      </c>
      <c r="G5980" s="1" t="s">
        <v>10</v>
      </c>
      <c r="H5980" s="1" t="s">
        <v>22</v>
      </c>
    </row>
    <row r="5981" spans="1:8" x14ac:dyDescent="0.3">
      <c r="A5981" s="1" t="s">
        <v>4827</v>
      </c>
      <c r="B5981" s="1" t="s">
        <v>2371</v>
      </c>
      <c r="C5981" s="1">
        <v>0</v>
      </c>
      <c r="D5981" s="1">
        <v>117</v>
      </c>
      <c r="E5981" s="1">
        <v>57</v>
      </c>
      <c r="F5981" s="1">
        <v>7</v>
      </c>
      <c r="G5981" s="1" t="s">
        <v>10</v>
      </c>
      <c r="H5981" s="1" t="s">
        <v>29</v>
      </c>
    </row>
    <row r="5982" spans="1:8" x14ac:dyDescent="0.3">
      <c r="A5982" s="1" t="s">
        <v>4828</v>
      </c>
      <c r="B5982" s="1" t="s">
        <v>2610</v>
      </c>
      <c r="C5982" s="1">
        <v>0</v>
      </c>
      <c r="D5982" s="1">
        <v>316</v>
      </c>
      <c r="E5982" s="1">
        <v>104</v>
      </c>
      <c r="F5982" s="1">
        <v>7</v>
      </c>
      <c r="G5982" s="1" t="s">
        <v>14</v>
      </c>
      <c r="H5982" s="1" t="s">
        <v>36</v>
      </c>
    </row>
    <row r="5983" spans="1:8" x14ac:dyDescent="0.3">
      <c r="A5983" s="1" t="s">
        <v>4829</v>
      </c>
      <c r="B5983" s="1" t="s">
        <v>2077</v>
      </c>
      <c r="C5983" s="1">
        <v>0.5</v>
      </c>
      <c r="D5983" s="1">
        <v>171</v>
      </c>
      <c r="E5983" s="1">
        <v>-140</v>
      </c>
      <c r="F5983" s="1">
        <v>2</v>
      </c>
      <c r="G5983" s="1" t="s">
        <v>14</v>
      </c>
      <c r="H5983" s="1" t="s">
        <v>15</v>
      </c>
    </row>
    <row r="5984" spans="1:8" x14ac:dyDescent="0.3">
      <c r="A5984" s="1" t="s">
        <v>4828</v>
      </c>
      <c r="B5984" s="1" t="s">
        <v>146</v>
      </c>
      <c r="C5984" s="1">
        <v>0</v>
      </c>
      <c r="D5984" s="1">
        <v>113</v>
      </c>
      <c r="E5984" s="1">
        <v>54</v>
      </c>
      <c r="F5984" s="1">
        <v>3</v>
      </c>
      <c r="G5984" s="1" t="s">
        <v>10</v>
      </c>
      <c r="H5984" s="1" t="s">
        <v>77</v>
      </c>
    </row>
    <row r="5985" spans="1:8" x14ac:dyDescent="0.3">
      <c r="A5985" s="1" t="s">
        <v>4829</v>
      </c>
      <c r="B5985" s="1" t="s">
        <v>1666</v>
      </c>
      <c r="C5985" s="1">
        <v>0.5</v>
      </c>
      <c r="D5985" s="1">
        <v>34</v>
      </c>
      <c r="E5985" s="1">
        <v>-12</v>
      </c>
      <c r="F5985" s="1">
        <v>5</v>
      </c>
      <c r="G5985" s="1" t="s">
        <v>10</v>
      </c>
      <c r="H5985" s="1" t="s">
        <v>29</v>
      </c>
    </row>
    <row r="5986" spans="1:8" x14ac:dyDescent="0.3">
      <c r="A5986" s="1" t="s">
        <v>4828</v>
      </c>
      <c r="B5986" s="1" t="s">
        <v>2463</v>
      </c>
      <c r="C5986" s="1">
        <v>0</v>
      </c>
      <c r="D5986" s="1">
        <v>82</v>
      </c>
      <c r="E5986" s="1">
        <v>7</v>
      </c>
      <c r="F5986" s="1">
        <v>1</v>
      </c>
      <c r="G5986" s="1" t="s">
        <v>57</v>
      </c>
      <c r="H5986" s="1" t="s">
        <v>96</v>
      </c>
    </row>
    <row r="5987" spans="1:8" x14ac:dyDescent="0.3">
      <c r="A5987" s="1" t="s">
        <v>4830</v>
      </c>
      <c r="B5987" s="1" t="s">
        <v>3852</v>
      </c>
      <c r="C5987" s="1">
        <v>0.1</v>
      </c>
      <c r="D5987" s="1">
        <v>269</v>
      </c>
      <c r="E5987" s="1">
        <v>33</v>
      </c>
      <c r="F5987" s="1">
        <v>5</v>
      </c>
      <c r="G5987" s="1" t="s">
        <v>14</v>
      </c>
      <c r="H5987" s="1" t="s">
        <v>36</v>
      </c>
    </row>
    <row r="5988" spans="1:8" x14ac:dyDescent="0.3">
      <c r="A5988" s="1" t="s">
        <v>4830</v>
      </c>
      <c r="B5988" s="1" t="s">
        <v>2623</v>
      </c>
      <c r="C5988" s="1">
        <v>0</v>
      </c>
      <c r="D5988" s="1">
        <v>24</v>
      </c>
      <c r="E5988" s="1">
        <v>8</v>
      </c>
      <c r="F5988" s="1">
        <v>2</v>
      </c>
      <c r="G5988" s="1" t="s">
        <v>10</v>
      </c>
      <c r="H5988" s="1" t="s">
        <v>45</v>
      </c>
    </row>
    <row r="5989" spans="1:8" x14ac:dyDescent="0.3">
      <c r="A5989" s="1" t="s">
        <v>4831</v>
      </c>
      <c r="B5989" s="1" t="s">
        <v>2296</v>
      </c>
      <c r="C5989" s="1">
        <v>0</v>
      </c>
      <c r="D5989" s="1">
        <v>30</v>
      </c>
      <c r="E5989" s="1">
        <v>4</v>
      </c>
      <c r="F5989" s="1">
        <v>2</v>
      </c>
      <c r="G5989" s="1" t="s">
        <v>10</v>
      </c>
      <c r="H5989" s="1" t="s">
        <v>48</v>
      </c>
    </row>
    <row r="5990" spans="1:8" x14ac:dyDescent="0.3">
      <c r="A5990" s="1" t="s">
        <v>4832</v>
      </c>
      <c r="B5990" s="1" t="s">
        <v>2195</v>
      </c>
      <c r="C5990" s="1">
        <v>0</v>
      </c>
      <c r="D5990" s="1">
        <v>115</v>
      </c>
      <c r="E5990" s="1">
        <v>25</v>
      </c>
      <c r="F5990" s="1">
        <v>1</v>
      </c>
      <c r="G5990" s="1" t="s">
        <v>57</v>
      </c>
      <c r="H5990" s="1" t="s">
        <v>96</v>
      </c>
    </row>
    <row r="5991" spans="1:8" x14ac:dyDescent="0.3">
      <c r="A5991" s="1" t="s">
        <v>4832</v>
      </c>
      <c r="B5991" s="1" t="s">
        <v>395</v>
      </c>
      <c r="C5991" s="1">
        <v>0.15</v>
      </c>
      <c r="D5991" s="1">
        <v>668</v>
      </c>
      <c r="E5991" s="1">
        <v>-31</v>
      </c>
      <c r="F5991" s="1">
        <v>3</v>
      </c>
      <c r="G5991" s="1" t="s">
        <v>57</v>
      </c>
      <c r="H5991" s="1" t="s">
        <v>79</v>
      </c>
    </row>
    <row r="5992" spans="1:8" x14ac:dyDescent="0.3">
      <c r="A5992" s="1" t="s">
        <v>4833</v>
      </c>
      <c r="B5992" s="1" t="s">
        <v>3706</v>
      </c>
      <c r="C5992" s="1">
        <v>0.1</v>
      </c>
      <c r="D5992" s="1">
        <v>1117</v>
      </c>
      <c r="E5992" s="1">
        <v>447</v>
      </c>
      <c r="F5992" s="1">
        <v>10</v>
      </c>
      <c r="G5992" s="1" t="s">
        <v>14</v>
      </c>
      <c r="H5992" s="1" t="s">
        <v>15</v>
      </c>
    </row>
    <row r="5993" spans="1:8" x14ac:dyDescent="0.3">
      <c r="A5993" s="1" t="s">
        <v>4833</v>
      </c>
      <c r="B5993" s="1" t="s">
        <v>2919</v>
      </c>
      <c r="C5993" s="1">
        <v>0.4</v>
      </c>
      <c r="D5993" s="1">
        <v>29</v>
      </c>
      <c r="E5993" s="1">
        <v>0</v>
      </c>
      <c r="F5993" s="1">
        <v>3</v>
      </c>
      <c r="G5993" s="1" t="s">
        <v>14</v>
      </c>
      <c r="H5993" s="1" t="s">
        <v>116</v>
      </c>
    </row>
    <row r="5994" spans="1:8" x14ac:dyDescent="0.3">
      <c r="A5994" s="1" t="s">
        <v>4833</v>
      </c>
      <c r="B5994" s="1" t="s">
        <v>2467</v>
      </c>
      <c r="C5994" s="1">
        <v>0.1</v>
      </c>
      <c r="D5994" s="1">
        <v>66</v>
      </c>
      <c r="E5994" s="1">
        <v>22</v>
      </c>
      <c r="F5994" s="1">
        <v>3</v>
      </c>
      <c r="G5994" s="1" t="s">
        <v>10</v>
      </c>
      <c r="H5994" s="1" t="s">
        <v>18</v>
      </c>
    </row>
    <row r="5995" spans="1:8" x14ac:dyDescent="0.3">
      <c r="A5995" s="1" t="s">
        <v>4834</v>
      </c>
      <c r="B5995" s="1" t="s">
        <v>113</v>
      </c>
      <c r="C5995" s="1">
        <v>0</v>
      </c>
      <c r="D5995" s="1">
        <v>127</v>
      </c>
      <c r="E5995" s="1">
        <v>42</v>
      </c>
      <c r="F5995" s="1">
        <v>5</v>
      </c>
      <c r="G5995" s="1" t="s">
        <v>10</v>
      </c>
      <c r="H5995" s="1" t="s">
        <v>18</v>
      </c>
    </row>
    <row r="5996" spans="1:8" x14ac:dyDescent="0.3">
      <c r="A5996" s="1" t="s">
        <v>4835</v>
      </c>
      <c r="B5996" s="1" t="s">
        <v>1171</v>
      </c>
      <c r="C5996" s="1">
        <v>0.15</v>
      </c>
      <c r="D5996" s="1">
        <v>203</v>
      </c>
      <c r="E5996" s="1">
        <v>84</v>
      </c>
      <c r="F5996" s="1">
        <v>2</v>
      </c>
      <c r="G5996" s="1" t="s">
        <v>57</v>
      </c>
      <c r="H5996" s="1" t="s">
        <v>79</v>
      </c>
    </row>
    <row r="5997" spans="1:8" x14ac:dyDescent="0.3">
      <c r="A5997" s="1" t="s">
        <v>4836</v>
      </c>
      <c r="B5997" s="1" t="s">
        <v>680</v>
      </c>
      <c r="C5997" s="1">
        <v>0.1</v>
      </c>
      <c r="D5997" s="1">
        <v>559</v>
      </c>
      <c r="E5997" s="1">
        <v>-19</v>
      </c>
      <c r="F5997" s="1">
        <v>2</v>
      </c>
      <c r="G5997" s="1" t="s">
        <v>10</v>
      </c>
      <c r="H5997" s="1" t="s">
        <v>73</v>
      </c>
    </row>
    <row r="5998" spans="1:8" x14ac:dyDescent="0.3">
      <c r="A5998" s="1" t="s">
        <v>4836</v>
      </c>
      <c r="B5998" s="1" t="s">
        <v>899</v>
      </c>
      <c r="C5998" s="1">
        <v>0.1</v>
      </c>
      <c r="D5998" s="1">
        <v>148</v>
      </c>
      <c r="E5998" s="1">
        <v>0</v>
      </c>
      <c r="F5998" s="1">
        <v>3</v>
      </c>
      <c r="G5998" s="1" t="s">
        <v>10</v>
      </c>
      <c r="H5998" s="1" t="s">
        <v>22</v>
      </c>
    </row>
    <row r="5999" spans="1:8" x14ac:dyDescent="0.3">
      <c r="A5999" s="1" t="s">
        <v>4836</v>
      </c>
      <c r="B5999" s="1" t="s">
        <v>286</v>
      </c>
      <c r="C5999" s="1">
        <v>0</v>
      </c>
      <c r="D5999" s="1">
        <v>976</v>
      </c>
      <c r="E5999" s="1">
        <v>293</v>
      </c>
      <c r="F5999" s="1">
        <v>4</v>
      </c>
      <c r="G5999" s="1" t="s">
        <v>57</v>
      </c>
      <c r="H5999" s="1" t="s">
        <v>96</v>
      </c>
    </row>
    <row r="6000" spans="1:8" x14ac:dyDescent="0.3">
      <c r="A6000" s="1" t="s">
        <v>4837</v>
      </c>
      <c r="B6000" s="1" t="s">
        <v>4838</v>
      </c>
      <c r="C6000" s="1">
        <v>0.1</v>
      </c>
      <c r="D6000" s="1">
        <v>144</v>
      </c>
      <c r="E6000" s="1">
        <v>-7</v>
      </c>
      <c r="F6000" s="1">
        <v>4</v>
      </c>
      <c r="G6000" s="1" t="s">
        <v>57</v>
      </c>
      <c r="H6000" s="1" t="s">
        <v>58</v>
      </c>
    </row>
    <row r="6001" spans="1:8" x14ac:dyDescent="0.3">
      <c r="A6001" s="1" t="s">
        <v>4839</v>
      </c>
      <c r="B6001" s="1" t="s">
        <v>373</v>
      </c>
      <c r="C6001" s="1">
        <v>0</v>
      </c>
      <c r="D6001" s="1">
        <v>22</v>
      </c>
      <c r="E6001" s="1">
        <v>11</v>
      </c>
      <c r="F6001" s="1">
        <v>2</v>
      </c>
      <c r="G6001" s="1" t="s">
        <v>10</v>
      </c>
      <c r="H6001" s="1" t="s">
        <v>45</v>
      </c>
    </row>
    <row r="6002" spans="1:8" x14ac:dyDescent="0.3">
      <c r="A6002" s="1" t="s">
        <v>4839</v>
      </c>
      <c r="B6002" s="1" t="s">
        <v>1988</v>
      </c>
      <c r="C6002" s="1">
        <v>0</v>
      </c>
      <c r="D6002" s="1">
        <v>1543</v>
      </c>
      <c r="E6002" s="1">
        <v>370</v>
      </c>
      <c r="F6002" s="1">
        <v>8</v>
      </c>
      <c r="G6002" s="1" t="s">
        <v>57</v>
      </c>
      <c r="H6002" s="1" t="s">
        <v>79</v>
      </c>
    </row>
    <row r="6003" spans="1:8" x14ac:dyDescent="0.3">
      <c r="A6003" s="1" t="s">
        <v>4840</v>
      </c>
      <c r="B6003" s="1" t="s">
        <v>1058</v>
      </c>
      <c r="C6003" s="1">
        <v>0.1</v>
      </c>
      <c r="D6003" s="1">
        <v>374</v>
      </c>
      <c r="E6003" s="1">
        <v>141</v>
      </c>
      <c r="F6003" s="1">
        <v>2</v>
      </c>
      <c r="G6003" s="1" t="s">
        <v>10</v>
      </c>
      <c r="H6003" s="1" t="s">
        <v>22</v>
      </c>
    </row>
    <row r="6004" spans="1:8" x14ac:dyDescent="0.3">
      <c r="A6004" s="1" t="s">
        <v>4840</v>
      </c>
      <c r="B6004" s="1" t="s">
        <v>2564</v>
      </c>
      <c r="C6004" s="1">
        <v>0</v>
      </c>
      <c r="D6004" s="1">
        <v>2305</v>
      </c>
      <c r="E6004" s="1">
        <v>922</v>
      </c>
      <c r="F6004" s="1">
        <v>9</v>
      </c>
      <c r="G6004" s="1" t="s">
        <v>57</v>
      </c>
      <c r="H6004" s="1" t="s">
        <v>96</v>
      </c>
    </row>
    <row r="6005" spans="1:8" x14ac:dyDescent="0.3">
      <c r="A6005" s="1" t="s">
        <v>4841</v>
      </c>
      <c r="B6005" s="1" t="s">
        <v>4520</v>
      </c>
      <c r="C6005" s="1">
        <v>0</v>
      </c>
      <c r="D6005" s="1">
        <v>29</v>
      </c>
      <c r="E6005" s="1">
        <v>1</v>
      </c>
      <c r="F6005" s="1">
        <v>3</v>
      </c>
      <c r="G6005" s="1" t="s">
        <v>10</v>
      </c>
      <c r="H6005" s="1" t="s">
        <v>45</v>
      </c>
    </row>
    <row r="6006" spans="1:8" x14ac:dyDescent="0.3">
      <c r="A6006" s="1" t="s">
        <v>4841</v>
      </c>
      <c r="B6006" s="1" t="s">
        <v>284</v>
      </c>
      <c r="C6006" s="1">
        <v>0.1</v>
      </c>
      <c r="D6006" s="1">
        <v>230</v>
      </c>
      <c r="E6006" s="1">
        <v>20</v>
      </c>
      <c r="F6006" s="1">
        <v>2</v>
      </c>
      <c r="G6006" s="1" t="s">
        <v>10</v>
      </c>
      <c r="H6006" s="1" t="s">
        <v>22</v>
      </c>
    </row>
    <row r="6007" spans="1:8" x14ac:dyDescent="0.3">
      <c r="A6007" s="1" t="s">
        <v>4842</v>
      </c>
      <c r="B6007" s="1" t="s">
        <v>253</v>
      </c>
      <c r="C6007" s="1">
        <v>0</v>
      </c>
      <c r="D6007" s="1">
        <v>53</v>
      </c>
      <c r="E6007" s="1">
        <v>15</v>
      </c>
      <c r="F6007" s="1">
        <v>2</v>
      </c>
      <c r="G6007" s="1" t="s">
        <v>10</v>
      </c>
      <c r="H6007" s="1" t="s">
        <v>18</v>
      </c>
    </row>
    <row r="6008" spans="1:8" x14ac:dyDescent="0.3">
      <c r="A6008" s="1" t="s">
        <v>4843</v>
      </c>
      <c r="B6008" s="1" t="s">
        <v>2220</v>
      </c>
      <c r="C6008" s="1">
        <v>0.6</v>
      </c>
      <c r="D6008" s="1">
        <v>37</v>
      </c>
      <c r="E6008" s="1">
        <v>-53</v>
      </c>
      <c r="F6008" s="1">
        <v>3</v>
      </c>
      <c r="G6008" s="1" t="s">
        <v>10</v>
      </c>
      <c r="H6008" s="1" t="s">
        <v>22</v>
      </c>
    </row>
    <row r="6009" spans="1:8" x14ac:dyDescent="0.3">
      <c r="A6009" s="1" t="s">
        <v>4844</v>
      </c>
      <c r="B6009" s="1" t="s">
        <v>744</v>
      </c>
      <c r="C6009" s="1">
        <v>0</v>
      </c>
      <c r="D6009" s="1">
        <v>63</v>
      </c>
      <c r="E6009" s="1">
        <v>1</v>
      </c>
      <c r="F6009" s="1">
        <v>4</v>
      </c>
      <c r="G6009" s="1" t="s">
        <v>10</v>
      </c>
      <c r="H6009" s="1" t="s">
        <v>11</v>
      </c>
    </row>
    <row r="6010" spans="1:8" x14ac:dyDescent="0.3">
      <c r="A6010" s="1" t="s">
        <v>4845</v>
      </c>
      <c r="B6010" s="1" t="s">
        <v>1658</v>
      </c>
      <c r="C6010" s="1">
        <v>0</v>
      </c>
      <c r="D6010" s="1">
        <v>130</v>
      </c>
      <c r="E6010" s="1">
        <v>61</v>
      </c>
      <c r="F6010" s="1">
        <v>3</v>
      </c>
      <c r="G6010" s="1" t="s">
        <v>10</v>
      </c>
      <c r="H6010" s="1" t="s">
        <v>77</v>
      </c>
    </row>
    <row r="6011" spans="1:8" x14ac:dyDescent="0.3">
      <c r="A6011" s="1" t="s">
        <v>4846</v>
      </c>
      <c r="B6011" s="1" t="s">
        <v>1495</v>
      </c>
      <c r="C6011" s="1">
        <v>0.5</v>
      </c>
      <c r="D6011" s="1">
        <v>78</v>
      </c>
      <c r="E6011" s="1">
        <v>-64</v>
      </c>
      <c r="F6011" s="1">
        <v>7</v>
      </c>
      <c r="G6011" s="1" t="s">
        <v>10</v>
      </c>
      <c r="H6011" s="1" t="s">
        <v>18</v>
      </c>
    </row>
    <row r="6012" spans="1:8" x14ac:dyDescent="0.3">
      <c r="A6012" s="1" t="s">
        <v>4846</v>
      </c>
      <c r="B6012" s="1" t="s">
        <v>2344</v>
      </c>
      <c r="C6012" s="1">
        <v>0.5</v>
      </c>
      <c r="D6012" s="1">
        <v>632</v>
      </c>
      <c r="E6012" s="1">
        <v>-316</v>
      </c>
      <c r="F6012" s="1">
        <v>6</v>
      </c>
      <c r="G6012" s="1" t="s">
        <v>10</v>
      </c>
      <c r="H6012" s="1" t="s">
        <v>22</v>
      </c>
    </row>
    <row r="6013" spans="1:8" x14ac:dyDescent="0.3">
      <c r="A6013" s="1" t="s">
        <v>4847</v>
      </c>
      <c r="B6013" s="1" t="s">
        <v>3939</v>
      </c>
      <c r="C6013" s="1">
        <v>0.1</v>
      </c>
      <c r="D6013" s="1">
        <v>450</v>
      </c>
      <c r="E6013" s="1">
        <v>190</v>
      </c>
      <c r="F6013" s="1">
        <v>4</v>
      </c>
      <c r="G6013" s="1" t="s">
        <v>14</v>
      </c>
      <c r="H6013" s="1" t="s">
        <v>15</v>
      </c>
    </row>
    <row r="6014" spans="1:8" x14ac:dyDescent="0.3">
      <c r="A6014" s="1" t="s">
        <v>4847</v>
      </c>
      <c r="B6014" s="1" t="s">
        <v>55</v>
      </c>
      <c r="C6014" s="1">
        <v>0</v>
      </c>
      <c r="D6014" s="1">
        <v>62</v>
      </c>
      <c r="E6014" s="1">
        <v>11</v>
      </c>
      <c r="F6014" s="1">
        <v>7</v>
      </c>
      <c r="G6014" s="1" t="s">
        <v>10</v>
      </c>
      <c r="H6014" s="1" t="s">
        <v>48</v>
      </c>
    </row>
    <row r="6015" spans="1:8" x14ac:dyDescent="0.3">
      <c r="A6015" s="1" t="s">
        <v>4847</v>
      </c>
      <c r="B6015" s="1" t="s">
        <v>1459</v>
      </c>
      <c r="C6015" s="1">
        <v>0</v>
      </c>
      <c r="D6015" s="1">
        <v>17</v>
      </c>
      <c r="E6015" s="1">
        <v>8</v>
      </c>
      <c r="F6015" s="1">
        <v>2</v>
      </c>
      <c r="G6015" s="1" t="s">
        <v>10</v>
      </c>
      <c r="H6015" s="1" t="s">
        <v>45</v>
      </c>
    </row>
    <row r="6016" spans="1:8" x14ac:dyDescent="0.3">
      <c r="A6016" s="1" t="s">
        <v>4848</v>
      </c>
      <c r="B6016" s="1" t="s">
        <v>1354</v>
      </c>
      <c r="C6016" s="1">
        <v>0</v>
      </c>
      <c r="D6016" s="1">
        <v>25</v>
      </c>
      <c r="E6016" s="1">
        <v>10</v>
      </c>
      <c r="F6016" s="1">
        <v>1</v>
      </c>
      <c r="G6016" s="1" t="s">
        <v>14</v>
      </c>
      <c r="H6016" s="1" t="s">
        <v>116</v>
      </c>
    </row>
    <row r="6017" spans="1:8" x14ac:dyDescent="0.3">
      <c r="A6017" s="1" t="s">
        <v>4849</v>
      </c>
      <c r="B6017" s="1" t="s">
        <v>2902</v>
      </c>
      <c r="C6017" s="1">
        <v>0</v>
      </c>
      <c r="D6017" s="1">
        <v>78</v>
      </c>
      <c r="E6017" s="1">
        <v>3</v>
      </c>
      <c r="F6017" s="1">
        <v>6</v>
      </c>
      <c r="G6017" s="1" t="s">
        <v>10</v>
      </c>
      <c r="H6017" s="1" t="s">
        <v>29</v>
      </c>
    </row>
    <row r="6018" spans="1:8" x14ac:dyDescent="0.3">
      <c r="A6018" s="1" t="s">
        <v>4849</v>
      </c>
      <c r="B6018" s="1" t="s">
        <v>3292</v>
      </c>
      <c r="C6018" s="1">
        <v>0</v>
      </c>
      <c r="D6018" s="1">
        <v>47</v>
      </c>
      <c r="E6018" s="1">
        <v>21</v>
      </c>
      <c r="F6018" s="1">
        <v>2</v>
      </c>
      <c r="G6018" s="1" t="s">
        <v>10</v>
      </c>
      <c r="H6018" s="1" t="s">
        <v>11</v>
      </c>
    </row>
    <row r="6019" spans="1:8" x14ac:dyDescent="0.3">
      <c r="A6019" s="1" t="s">
        <v>4848</v>
      </c>
      <c r="B6019" s="1" t="s">
        <v>829</v>
      </c>
      <c r="C6019" s="1">
        <v>0</v>
      </c>
      <c r="D6019" s="1">
        <v>122</v>
      </c>
      <c r="E6019" s="1">
        <v>15</v>
      </c>
      <c r="F6019" s="1">
        <v>3</v>
      </c>
      <c r="G6019" s="1" t="s">
        <v>57</v>
      </c>
      <c r="H6019" s="1" t="s">
        <v>96</v>
      </c>
    </row>
    <row r="6020" spans="1:8" x14ac:dyDescent="0.3">
      <c r="A6020" s="1" t="s">
        <v>4849</v>
      </c>
      <c r="B6020" s="1" t="s">
        <v>4850</v>
      </c>
      <c r="C6020" s="1">
        <v>0</v>
      </c>
      <c r="D6020" s="1">
        <v>473</v>
      </c>
      <c r="E6020" s="1">
        <v>194</v>
      </c>
      <c r="F6020" s="1">
        <v>4</v>
      </c>
      <c r="G6020" s="1" t="s">
        <v>57</v>
      </c>
      <c r="H6020" s="1" t="s">
        <v>79</v>
      </c>
    </row>
    <row r="6021" spans="1:8" x14ac:dyDescent="0.3">
      <c r="A6021" s="1" t="s">
        <v>4851</v>
      </c>
      <c r="B6021" s="1" t="s">
        <v>549</v>
      </c>
      <c r="C6021" s="1">
        <v>0.1</v>
      </c>
      <c r="D6021" s="1">
        <v>476</v>
      </c>
      <c r="E6021" s="1">
        <v>0</v>
      </c>
      <c r="F6021" s="1">
        <v>3</v>
      </c>
      <c r="G6021" s="1" t="s">
        <v>14</v>
      </c>
      <c r="H6021" s="1" t="s">
        <v>36</v>
      </c>
    </row>
    <row r="6022" spans="1:8" x14ac:dyDescent="0.3">
      <c r="A6022" s="1" t="s">
        <v>4851</v>
      </c>
      <c r="B6022" s="1" t="s">
        <v>1358</v>
      </c>
      <c r="C6022" s="1">
        <v>0</v>
      </c>
      <c r="D6022" s="1">
        <v>257</v>
      </c>
      <c r="E6022" s="1">
        <v>23</v>
      </c>
      <c r="F6022" s="1">
        <v>5</v>
      </c>
      <c r="G6022" s="1" t="s">
        <v>10</v>
      </c>
      <c r="H6022" s="1" t="s">
        <v>48</v>
      </c>
    </row>
    <row r="6023" spans="1:8" x14ac:dyDescent="0.3">
      <c r="A6023" s="1" t="s">
        <v>4852</v>
      </c>
      <c r="B6023" s="1" t="s">
        <v>393</v>
      </c>
      <c r="C6023" s="1">
        <v>0</v>
      </c>
      <c r="D6023" s="1">
        <v>44</v>
      </c>
      <c r="E6023" s="1">
        <v>8</v>
      </c>
      <c r="F6023" s="1">
        <v>2</v>
      </c>
      <c r="G6023" s="1" t="s">
        <v>10</v>
      </c>
      <c r="H6023" s="1" t="s">
        <v>18</v>
      </c>
    </row>
    <row r="6024" spans="1:8" x14ac:dyDescent="0.3">
      <c r="A6024" s="1" t="s">
        <v>4853</v>
      </c>
      <c r="B6024" s="1" t="s">
        <v>189</v>
      </c>
      <c r="C6024" s="1">
        <v>0</v>
      </c>
      <c r="D6024" s="1">
        <v>1232</v>
      </c>
      <c r="E6024" s="1">
        <v>530</v>
      </c>
      <c r="F6024" s="1">
        <v>3</v>
      </c>
      <c r="G6024" s="1" t="s">
        <v>14</v>
      </c>
      <c r="H6024" s="1" t="s">
        <v>15</v>
      </c>
    </row>
    <row r="6025" spans="1:8" x14ac:dyDescent="0.3">
      <c r="A6025" s="1" t="s">
        <v>4853</v>
      </c>
      <c r="B6025" s="1" t="s">
        <v>3046</v>
      </c>
      <c r="C6025" s="1">
        <v>0</v>
      </c>
      <c r="D6025" s="1">
        <v>990</v>
      </c>
      <c r="E6025" s="1">
        <v>436</v>
      </c>
      <c r="F6025" s="1">
        <v>9</v>
      </c>
      <c r="G6025" s="1" t="s">
        <v>14</v>
      </c>
      <c r="H6025" s="1" t="s">
        <v>116</v>
      </c>
    </row>
    <row r="6026" spans="1:8" x14ac:dyDescent="0.3">
      <c r="A6026" s="1" t="s">
        <v>4854</v>
      </c>
      <c r="B6026" s="1" t="s">
        <v>4855</v>
      </c>
      <c r="C6026" s="1">
        <v>0.5</v>
      </c>
      <c r="D6026" s="1">
        <v>46</v>
      </c>
      <c r="E6026" s="1">
        <v>0</v>
      </c>
      <c r="F6026" s="1">
        <v>2</v>
      </c>
      <c r="G6026" s="1" t="s">
        <v>57</v>
      </c>
      <c r="H6026" s="1" t="s">
        <v>58</v>
      </c>
    </row>
    <row r="6027" spans="1:8" x14ac:dyDescent="0.3">
      <c r="A6027" s="1" t="s">
        <v>4856</v>
      </c>
      <c r="B6027" s="1" t="s">
        <v>1719</v>
      </c>
      <c r="C6027" s="1">
        <v>0</v>
      </c>
      <c r="D6027" s="1">
        <v>94</v>
      </c>
      <c r="E6027" s="1">
        <v>34</v>
      </c>
      <c r="F6027" s="1">
        <v>2</v>
      </c>
      <c r="G6027" s="1" t="s">
        <v>14</v>
      </c>
      <c r="H6027" s="1" t="s">
        <v>116</v>
      </c>
    </row>
    <row r="6028" spans="1:8" x14ac:dyDescent="0.3">
      <c r="A6028" s="1" t="s">
        <v>4857</v>
      </c>
      <c r="B6028" s="1" t="s">
        <v>1771</v>
      </c>
      <c r="C6028" s="1">
        <v>0</v>
      </c>
      <c r="D6028" s="1">
        <v>120</v>
      </c>
      <c r="E6028" s="1">
        <v>6</v>
      </c>
      <c r="F6028" s="1">
        <v>5</v>
      </c>
      <c r="G6028" s="1" t="s">
        <v>10</v>
      </c>
      <c r="H6028" s="1" t="s">
        <v>11</v>
      </c>
    </row>
    <row r="6029" spans="1:8" x14ac:dyDescent="0.3">
      <c r="A6029" s="1" t="s">
        <v>4858</v>
      </c>
      <c r="B6029" s="1" t="s">
        <v>856</v>
      </c>
      <c r="C6029" s="1">
        <v>0.5</v>
      </c>
      <c r="D6029" s="1">
        <v>40</v>
      </c>
      <c r="E6029" s="1">
        <v>-33</v>
      </c>
      <c r="F6029" s="1">
        <v>5</v>
      </c>
      <c r="G6029" s="1" t="s">
        <v>10</v>
      </c>
      <c r="H6029" s="1" t="s">
        <v>48</v>
      </c>
    </row>
    <row r="6030" spans="1:8" x14ac:dyDescent="0.3">
      <c r="A6030" s="1" t="s">
        <v>4859</v>
      </c>
      <c r="B6030" s="1" t="s">
        <v>402</v>
      </c>
      <c r="C6030" s="1">
        <v>0.1</v>
      </c>
      <c r="D6030" s="1">
        <v>148</v>
      </c>
      <c r="E6030" s="1">
        <v>54</v>
      </c>
      <c r="F6030" s="1">
        <v>2</v>
      </c>
      <c r="G6030" s="1" t="s">
        <v>14</v>
      </c>
      <c r="H6030" s="1" t="s">
        <v>36</v>
      </c>
    </row>
    <row r="6031" spans="1:8" x14ac:dyDescent="0.3">
      <c r="A6031" s="1" t="s">
        <v>4860</v>
      </c>
      <c r="B6031" s="1" t="s">
        <v>1868</v>
      </c>
      <c r="C6031" s="1">
        <v>0</v>
      </c>
      <c r="D6031" s="1">
        <v>571</v>
      </c>
      <c r="E6031" s="1">
        <v>108</v>
      </c>
      <c r="F6031" s="1">
        <v>12</v>
      </c>
      <c r="G6031" s="1" t="s">
        <v>10</v>
      </c>
      <c r="H6031" s="1" t="s">
        <v>18</v>
      </c>
    </row>
    <row r="6032" spans="1:8" x14ac:dyDescent="0.3">
      <c r="A6032" s="1" t="s">
        <v>4860</v>
      </c>
      <c r="B6032" s="1" t="s">
        <v>376</v>
      </c>
      <c r="C6032" s="1">
        <v>0</v>
      </c>
      <c r="D6032" s="1">
        <v>398</v>
      </c>
      <c r="E6032" s="1">
        <v>111</v>
      </c>
      <c r="F6032" s="1">
        <v>8</v>
      </c>
      <c r="G6032" s="1" t="s">
        <v>10</v>
      </c>
      <c r="H6032" s="1" t="s">
        <v>48</v>
      </c>
    </row>
    <row r="6033" spans="1:8" x14ac:dyDescent="0.3">
      <c r="A6033" s="1" t="s">
        <v>4860</v>
      </c>
      <c r="B6033" s="1" t="s">
        <v>3008</v>
      </c>
      <c r="C6033" s="1">
        <v>0</v>
      </c>
      <c r="D6033" s="1">
        <v>79</v>
      </c>
      <c r="E6033" s="1">
        <v>39</v>
      </c>
      <c r="F6033" s="1">
        <v>2</v>
      </c>
      <c r="G6033" s="1" t="s">
        <v>10</v>
      </c>
      <c r="H6033" s="1" t="s">
        <v>77</v>
      </c>
    </row>
    <row r="6034" spans="1:8" x14ac:dyDescent="0.3">
      <c r="A6034" s="1" t="s">
        <v>4861</v>
      </c>
      <c r="B6034" s="1" t="s">
        <v>102</v>
      </c>
      <c r="C6034" s="1">
        <v>0.5</v>
      </c>
      <c r="D6034" s="1">
        <v>27</v>
      </c>
      <c r="E6034" s="1">
        <v>-15</v>
      </c>
      <c r="F6034" s="1">
        <v>1</v>
      </c>
      <c r="G6034" s="1" t="s">
        <v>10</v>
      </c>
      <c r="H6034" s="1" t="s">
        <v>18</v>
      </c>
    </row>
    <row r="6035" spans="1:8" x14ac:dyDescent="0.3">
      <c r="A6035" s="1" t="s">
        <v>4861</v>
      </c>
      <c r="B6035" s="1" t="s">
        <v>1579</v>
      </c>
      <c r="C6035" s="1">
        <v>0.5</v>
      </c>
      <c r="D6035" s="1">
        <v>143</v>
      </c>
      <c r="E6035" s="1">
        <v>-124</v>
      </c>
      <c r="F6035" s="1">
        <v>5</v>
      </c>
      <c r="G6035" s="1" t="s">
        <v>10</v>
      </c>
      <c r="H6035" s="1" t="s">
        <v>22</v>
      </c>
    </row>
    <row r="6036" spans="1:8" x14ac:dyDescent="0.3">
      <c r="A6036" s="1" t="s">
        <v>4861</v>
      </c>
      <c r="B6036" s="1" t="s">
        <v>2908</v>
      </c>
      <c r="C6036" s="1">
        <v>0.5</v>
      </c>
      <c r="D6036" s="1">
        <v>44</v>
      </c>
      <c r="E6036" s="1">
        <v>-17</v>
      </c>
      <c r="F6036" s="1">
        <v>5</v>
      </c>
      <c r="G6036" s="1" t="s">
        <v>10</v>
      </c>
      <c r="H6036" s="1" t="s">
        <v>22</v>
      </c>
    </row>
    <row r="6037" spans="1:8" x14ac:dyDescent="0.3">
      <c r="A6037" s="1" t="s">
        <v>4861</v>
      </c>
      <c r="B6037" s="1" t="s">
        <v>2045</v>
      </c>
      <c r="C6037" s="1">
        <v>0.5</v>
      </c>
      <c r="D6037" s="1">
        <v>45</v>
      </c>
      <c r="E6037" s="1">
        <v>-2</v>
      </c>
      <c r="F6037" s="1">
        <v>4</v>
      </c>
      <c r="G6037" s="1" t="s">
        <v>10</v>
      </c>
      <c r="H6037" s="1" t="s">
        <v>77</v>
      </c>
    </row>
    <row r="6038" spans="1:8" x14ac:dyDescent="0.3">
      <c r="A6038" s="1" t="s">
        <v>4862</v>
      </c>
      <c r="B6038" s="1" t="s">
        <v>1794</v>
      </c>
      <c r="C6038" s="1">
        <v>0</v>
      </c>
      <c r="D6038" s="1">
        <v>71</v>
      </c>
      <c r="E6038" s="1">
        <v>23</v>
      </c>
      <c r="F6038" s="1">
        <v>3</v>
      </c>
      <c r="G6038" s="1" t="s">
        <v>14</v>
      </c>
      <c r="H6038" s="1" t="s">
        <v>116</v>
      </c>
    </row>
    <row r="6039" spans="1:8" x14ac:dyDescent="0.3">
      <c r="A6039" s="1" t="s">
        <v>4863</v>
      </c>
      <c r="B6039" s="1" t="s">
        <v>303</v>
      </c>
      <c r="C6039" s="1">
        <v>0.1</v>
      </c>
      <c r="D6039" s="1">
        <v>89</v>
      </c>
      <c r="E6039" s="1">
        <v>14</v>
      </c>
      <c r="F6039" s="1">
        <v>2</v>
      </c>
      <c r="G6039" s="1" t="s">
        <v>10</v>
      </c>
      <c r="H6039" s="1" t="s">
        <v>22</v>
      </c>
    </row>
    <row r="6040" spans="1:8" x14ac:dyDescent="0.3">
      <c r="A6040" s="1" t="s">
        <v>4862</v>
      </c>
      <c r="B6040" s="1" t="s">
        <v>1812</v>
      </c>
      <c r="C6040" s="1">
        <v>0</v>
      </c>
      <c r="D6040" s="1">
        <v>16</v>
      </c>
      <c r="E6040" s="1">
        <v>2</v>
      </c>
      <c r="F6040" s="1">
        <v>4</v>
      </c>
      <c r="G6040" s="1" t="s">
        <v>10</v>
      </c>
      <c r="H6040" s="1" t="s">
        <v>48</v>
      </c>
    </row>
    <row r="6041" spans="1:8" x14ac:dyDescent="0.3">
      <c r="A6041" s="1" t="s">
        <v>4864</v>
      </c>
      <c r="B6041" s="1" t="s">
        <v>870</v>
      </c>
      <c r="C6041" s="1">
        <v>0.1</v>
      </c>
      <c r="D6041" s="1">
        <v>374</v>
      </c>
      <c r="E6041" s="1">
        <v>42</v>
      </c>
      <c r="F6041" s="1">
        <v>3</v>
      </c>
      <c r="G6041" s="1" t="s">
        <v>14</v>
      </c>
      <c r="H6041" s="1" t="s">
        <v>36</v>
      </c>
    </row>
    <row r="6042" spans="1:8" x14ac:dyDescent="0.3">
      <c r="A6042" s="1" t="s">
        <v>4865</v>
      </c>
      <c r="B6042" s="1" t="s">
        <v>2054</v>
      </c>
      <c r="C6042" s="1">
        <v>0</v>
      </c>
      <c r="D6042" s="1">
        <v>40</v>
      </c>
      <c r="E6042" s="1">
        <v>10</v>
      </c>
      <c r="F6042" s="1">
        <v>2</v>
      </c>
      <c r="G6042" s="1" t="s">
        <v>10</v>
      </c>
      <c r="H6042" s="1" t="s">
        <v>18</v>
      </c>
    </row>
    <row r="6043" spans="1:8" x14ac:dyDescent="0.3">
      <c r="A6043" s="1" t="s">
        <v>4866</v>
      </c>
      <c r="B6043" s="1" t="s">
        <v>1298</v>
      </c>
      <c r="C6043" s="1">
        <v>0.1</v>
      </c>
      <c r="D6043" s="1">
        <v>355</v>
      </c>
      <c r="E6043" s="1">
        <v>-4</v>
      </c>
      <c r="F6043" s="1">
        <v>2</v>
      </c>
      <c r="G6043" s="1" t="s">
        <v>10</v>
      </c>
      <c r="H6043" s="1" t="s">
        <v>22</v>
      </c>
    </row>
    <row r="6044" spans="1:8" x14ac:dyDescent="0.3">
      <c r="A6044" s="1" t="s">
        <v>4867</v>
      </c>
      <c r="B6044" s="1" t="s">
        <v>387</v>
      </c>
      <c r="C6044" s="1">
        <v>0.1</v>
      </c>
      <c r="D6044" s="1">
        <v>54</v>
      </c>
      <c r="E6044" s="1">
        <v>1</v>
      </c>
      <c r="F6044" s="1">
        <v>2</v>
      </c>
      <c r="G6044" s="1" t="s">
        <v>10</v>
      </c>
      <c r="H6044" s="1" t="s">
        <v>22</v>
      </c>
    </row>
    <row r="6045" spans="1:8" x14ac:dyDescent="0.3">
      <c r="A6045" s="1" t="s">
        <v>4868</v>
      </c>
      <c r="B6045" s="1" t="s">
        <v>851</v>
      </c>
      <c r="C6045" s="1">
        <v>0</v>
      </c>
      <c r="D6045" s="1">
        <v>155</v>
      </c>
      <c r="E6045" s="1">
        <v>26</v>
      </c>
      <c r="F6045" s="1">
        <v>3</v>
      </c>
      <c r="G6045" s="1" t="s">
        <v>10</v>
      </c>
      <c r="H6045" s="1" t="s">
        <v>18</v>
      </c>
    </row>
    <row r="6046" spans="1:8" x14ac:dyDescent="0.3">
      <c r="A6046" s="1" t="s">
        <v>4869</v>
      </c>
      <c r="B6046" s="1" t="s">
        <v>1584</v>
      </c>
      <c r="C6046" s="1">
        <v>0.4</v>
      </c>
      <c r="D6046" s="1">
        <v>37</v>
      </c>
      <c r="E6046" s="1">
        <v>-6</v>
      </c>
      <c r="F6046" s="1">
        <v>1</v>
      </c>
      <c r="G6046" s="1" t="s">
        <v>10</v>
      </c>
      <c r="H6046" s="1" t="s">
        <v>22</v>
      </c>
    </row>
    <row r="6047" spans="1:8" x14ac:dyDescent="0.3">
      <c r="A6047" s="1" t="s">
        <v>4869</v>
      </c>
      <c r="B6047" s="1" t="s">
        <v>3551</v>
      </c>
      <c r="C6047" s="1">
        <v>0</v>
      </c>
      <c r="D6047" s="1">
        <v>28</v>
      </c>
      <c r="E6047" s="1">
        <v>1</v>
      </c>
      <c r="F6047" s="1">
        <v>1</v>
      </c>
      <c r="G6047" s="1" t="s">
        <v>57</v>
      </c>
      <c r="H6047" s="1" t="s">
        <v>96</v>
      </c>
    </row>
    <row r="6048" spans="1:8" x14ac:dyDescent="0.3">
      <c r="A6048" s="1" t="s">
        <v>4870</v>
      </c>
      <c r="B6048" s="1" t="s">
        <v>2721</v>
      </c>
      <c r="C6048" s="1">
        <v>0.5</v>
      </c>
      <c r="D6048" s="1">
        <v>82</v>
      </c>
      <c r="E6048" s="1">
        <v>-39</v>
      </c>
      <c r="F6048" s="1">
        <v>5</v>
      </c>
      <c r="G6048" s="1" t="s">
        <v>10</v>
      </c>
      <c r="H6048" s="1" t="s">
        <v>11</v>
      </c>
    </row>
    <row r="6049" spans="1:8" x14ac:dyDescent="0.3">
      <c r="A6049" s="1" t="s">
        <v>4871</v>
      </c>
      <c r="B6049" s="1" t="s">
        <v>3449</v>
      </c>
      <c r="C6049" s="1">
        <v>0</v>
      </c>
      <c r="D6049" s="1">
        <v>53</v>
      </c>
      <c r="E6049" s="1">
        <v>11</v>
      </c>
      <c r="F6049" s="1">
        <v>3</v>
      </c>
      <c r="G6049" s="1" t="s">
        <v>10</v>
      </c>
      <c r="H6049" s="1" t="s">
        <v>11</v>
      </c>
    </row>
    <row r="6050" spans="1:8" x14ac:dyDescent="0.3">
      <c r="A6050" s="1" t="s">
        <v>4870</v>
      </c>
      <c r="B6050" s="1" t="s">
        <v>325</v>
      </c>
      <c r="C6050" s="1">
        <v>0.5</v>
      </c>
      <c r="D6050" s="1">
        <v>72</v>
      </c>
      <c r="E6050" s="1">
        <v>-49</v>
      </c>
      <c r="F6050" s="1">
        <v>1</v>
      </c>
      <c r="G6050" s="1" t="s">
        <v>57</v>
      </c>
      <c r="H6050" s="1" t="s">
        <v>70</v>
      </c>
    </row>
    <row r="6051" spans="1:8" x14ac:dyDescent="0.3">
      <c r="A6051" s="1" t="s">
        <v>4872</v>
      </c>
      <c r="B6051" s="1" t="s">
        <v>192</v>
      </c>
      <c r="C6051" s="1">
        <v>0</v>
      </c>
      <c r="D6051" s="1">
        <v>106</v>
      </c>
      <c r="E6051" s="1">
        <v>2</v>
      </c>
      <c r="F6051" s="1">
        <v>4</v>
      </c>
      <c r="G6051" s="1" t="s">
        <v>10</v>
      </c>
      <c r="H6051" s="1" t="s">
        <v>18</v>
      </c>
    </row>
    <row r="6052" spans="1:8" x14ac:dyDescent="0.3">
      <c r="A6052" s="1" t="s">
        <v>4873</v>
      </c>
      <c r="B6052" s="1" t="s">
        <v>148</v>
      </c>
      <c r="C6052" s="1">
        <v>0.5</v>
      </c>
      <c r="D6052" s="1">
        <v>133</v>
      </c>
      <c r="E6052" s="1">
        <v>-42</v>
      </c>
      <c r="F6052" s="1">
        <v>1</v>
      </c>
      <c r="G6052" s="1" t="s">
        <v>57</v>
      </c>
      <c r="H6052" s="1" t="s">
        <v>79</v>
      </c>
    </row>
    <row r="6053" spans="1:8" x14ac:dyDescent="0.3">
      <c r="A6053" s="1" t="s">
        <v>4874</v>
      </c>
      <c r="B6053" s="1" t="s">
        <v>331</v>
      </c>
      <c r="C6053" s="1">
        <v>0</v>
      </c>
      <c r="D6053" s="1">
        <v>103</v>
      </c>
      <c r="E6053" s="1">
        <v>21</v>
      </c>
      <c r="F6053" s="1">
        <v>7</v>
      </c>
      <c r="G6053" s="1" t="s">
        <v>10</v>
      </c>
      <c r="H6053" s="1" t="s">
        <v>18</v>
      </c>
    </row>
    <row r="6054" spans="1:8" x14ac:dyDescent="0.3">
      <c r="A6054" s="1" t="s">
        <v>4875</v>
      </c>
      <c r="B6054" s="1" t="s">
        <v>278</v>
      </c>
      <c r="C6054" s="1">
        <v>0</v>
      </c>
      <c r="D6054" s="1">
        <v>341</v>
      </c>
      <c r="E6054" s="1">
        <v>160</v>
      </c>
      <c r="F6054" s="1">
        <v>7</v>
      </c>
      <c r="G6054" s="1" t="s">
        <v>10</v>
      </c>
      <c r="H6054" s="1" t="s">
        <v>18</v>
      </c>
    </row>
    <row r="6055" spans="1:8" x14ac:dyDescent="0.3">
      <c r="A6055" s="1" t="s">
        <v>4875</v>
      </c>
      <c r="B6055" s="1" t="s">
        <v>909</v>
      </c>
      <c r="C6055" s="1">
        <v>0.1</v>
      </c>
      <c r="D6055" s="1">
        <v>560</v>
      </c>
      <c r="E6055" s="1">
        <v>44</v>
      </c>
      <c r="F6055" s="1">
        <v>3</v>
      </c>
      <c r="G6055" s="1" t="s">
        <v>10</v>
      </c>
      <c r="H6055" s="1" t="s">
        <v>22</v>
      </c>
    </row>
    <row r="6056" spans="1:8" x14ac:dyDescent="0.3">
      <c r="A6056" s="1" t="s">
        <v>4875</v>
      </c>
      <c r="B6056" s="1" t="s">
        <v>1115</v>
      </c>
      <c r="C6056" s="1">
        <v>0</v>
      </c>
      <c r="D6056" s="1">
        <v>57</v>
      </c>
      <c r="E6056" s="1">
        <v>27</v>
      </c>
      <c r="F6056" s="1">
        <v>2</v>
      </c>
      <c r="G6056" s="1" t="s">
        <v>10</v>
      </c>
      <c r="H6056" s="1" t="s">
        <v>77</v>
      </c>
    </row>
    <row r="6057" spans="1:8" x14ac:dyDescent="0.3">
      <c r="A6057" s="1" t="s">
        <v>4876</v>
      </c>
      <c r="B6057" s="1" t="s">
        <v>1298</v>
      </c>
      <c r="C6057" s="1">
        <v>0</v>
      </c>
      <c r="D6057" s="1">
        <v>987</v>
      </c>
      <c r="E6057" s="1">
        <v>89</v>
      </c>
      <c r="F6057" s="1">
        <v>5</v>
      </c>
      <c r="G6057" s="1" t="s">
        <v>10</v>
      </c>
      <c r="H6057" s="1" t="s">
        <v>22</v>
      </c>
    </row>
    <row r="6058" spans="1:8" x14ac:dyDescent="0.3">
      <c r="A6058" s="1" t="s">
        <v>4877</v>
      </c>
      <c r="B6058" s="1" t="s">
        <v>160</v>
      </c>
      <c r="C6058" s="1">
        <v>0</v>
      </c>
      <c r="D6058" s="1">
        <v>28</v>
      </c>
      <c r="E6058" s="1">
        <v>1</v>
      </c>
      <c r="F6058" s="1">
        <v>1</v>
      </c>
      <c r="G6058" s="1" t="s">
        <v>10</v>
      </c>
      <c r="H6058" s="1" t="s">
        <v>18</v>
      </c>
    </row>
    <row r="6059" spans="1:8" x14ac:dyDescent="0.3">
      <c r="A6059" s="1" t="s">
        <v>4877</v>
      </c>
      <c r="B6059" s="1" t="s">
        <v>1218</v>
      </c>
      <c r="C6059" s="1">
        <v>0</v>
      </c>
      <c r="D6059" s="1">
        <v>71</v>
      </c>
      <c r="E6059" s="1">
        <v>16</v>
      </c>
      <c r="F6059" s="1">
        <v>5</v>
      </c>
      <c r="G6059" s="1" t="s">
        <v>10</v>
      </c>
      <c r="H6059" s="1" t="s">
        <v>29</v>
      </c>
    </row>
    <row r="6060" spans="1:8" x14ac:dyDescent="0.3">
      <c r="A6060" s="1" t="s">
        <v>4878</v>
      </c>
      <c r="B6060" s="1" t="s">
        <v>259</v>
      </c>
      <c r="C6060" s="1">
        <v>0.1</v>
      </c>
      <c r="D6060" s="1">
        <v>75</v>
      </c>
      <c r="E6060" s="1">
        <v>2</v>
      </c>
      <c r="F6060" s="1">
        <v>5</v>
      </c>
      <c r="G6060" s="1" t="s">
        <v>10</v>
      </c>
      <c r="H6060" s="1" t="s">
        <v>29</v>
      </c>
    </row>
    <row r="6061" spans="1:8" x14ac:dyDescent="0.3">
      <c r="A6061" s="1" t="s">
        <v>4879</v>
      </c>
      <c r="B6061" s="1" t="s">
        <v>119</v>
      </c>
      <c r="C6061" s="1">
        <v>0</v>
      </c>
      <c r="D6061" s="1">
        <v>89</v>
      </c>
      <c r="E6061" s="1">
        <v>38</v>
      </c>
      <c r="F6061" s="1">
        <v>7</v>
      </c>
      <c r="G6061" s="1" t="s">
        <v>10</v>
      </c>
      <c r="H6061" s="1" t="s">
        <v>48</v>
      </c>
    </row>
    <row r="6062" spans="1:8" x14ac:dyDescent="0.3">
      <c r="A6062" s="1" t="s">
        <v>4879</v>
      </c>
      <c r="B6062" s="1" t="s">
        <v>1644</v>
      </c>
      <c r="C6062" s="1">
        <v>0</v>
      </c>
      <c r="D6062" s="1">
        <v>42</v>
      </c>
      <c r="E6062" s="1">
        <v>14</v>
      </c>
      <c r="F6062" s="1">
        <v>4</v>
      </c>
      <c r="G6062" s="1" t="s">
        <v>10</v>
      </c>
      <c r="H6062" s="1" t="s">
        <v>48</v>
      </c>
    </row>
    <row r="6063" spans="1:8" x14ac:dyDescent="0.3">
      <c r="A6063" s="1" t="s">
        <v>4879</v>
      </c>
      <c r="B6063" s="1" t="s">
        <v>262</v>
      </c>
      <c r="C6063" s="1">
        <v>0</v>
      </c>
      <c r="D6063" s="1">
        <v>188</v>
      </c>
      <c r="E6063" s="1">
        <v>41</v>
      </c>
      <c r="F6063" s="1">
        <v>4</v>
      </c>
      <c r="G6063" s="1" t="s">
        <v>10</v>
      </c>
      <c r="H6063" s="1" t="s">
        <v>91</v>
      </c>
    </row>
    <row r="6064" spans="1:8" x14ac:dyDescent="0.3">
      <c r="A6064" s="1" t="s">
        <v>4879</v>
      </c>
      <c r="B6064" s="1" t="s">
        <v>1015</v>
      </c>
      <c r="C6064" s="1">
        <v>0.4</v>
      </c>
      <c r="D6064" s="1">
        <v>595</v>
      </c>
      <c r="E6064" s="1">
        <v>89</v>
      </c>
      <c r="F6064" s="1">
        <v>5</v>
      </c>
      <c r="G6064" s="1" t="s">
        <v>10</v>
      </c>
      <c r="H6064" s="1" t="s">
        <v>22</v>
      </c>
    </row>
    <row r="6065" spans="1:8" x14ac:dyDescent="0.3">
      <c r="A6065" s="1" t="s">
        <v>4879</v>
      </c>
      <c r="B6065" s="1" t="s">
        <v>862</v>
      </c>
      <c r="C6065" s="1">
        <v>0.4</v>
      </c>
      <c r="D6065" s="1">
        <v>38</v>
      </c>
      <c r="E6065" s="1">
        <v>-6</v>
      </c>
      <c r="F6065" s="1">
        <v>1</v>
      </c>
      <c r="G6065" s="1" t="s">
        <v>10</v>
      </c>
      <c r="H6065" s="1" t="s">
        <v>22</v>
      </c>
    </row>
    <row r="6066" spans="1:8" x14ac:dyDescent="0.3">
      <c r="A6066" s="1" t="s">
        <v>4880</v>
      </c>
      <c r="B6066" s="1" t="s">
        <v>3050</v>
      </c>
      <c r="C6066" s="1">
        <v>0.1</v>
      </c>
      <c r="D6066" s="1">
        <v>232</v>
      </c>
      <c r="E6066" s="1">
        <v>85</v>
      </c>
      <c r="F6066" s="1">
        <v>3</v>
      </c>
      <c r="G6066" s="1" t="s">
        <v>10</v>
      </c>
      <c r="H6066" s="1" t="s">
        <v>73</v>
      </c>
    </row>
    <row r="6067" spans="1:8" x14ac:dyDescent="0.3">
      <c r="A6067" s="1" t="s">
        <v>4880</v>
      </c>
      <c r="B6067" s="1" t="s">
        <v>832</v>
      </c>
      <c r="C6067" s="1">
        <v>0.1</v>
      </c>
      <c r="D6067" s="1">
        <v>174</v>
      </c>
      <c r="E6067" s="1">
        <v>-19</v>
      </c>
      <c r="F6067" s="1">
        <v>4</v>
      </c>
      <c r="G6067" s="1" t="s">
        <v>10</v>
      </c>
      <c r="H6067" s="1" t="s">
        <v>22</v>
      </c>
    </row>
    <row r="6068" spans="1:8" x14ac:dyDescent="0.3">
      <c r="A6068" s="1" t="s">
        <v>4881</v>
      </c>
      <c r="B6068" s="1" t="s">
        <v>2369</v>
      </c>
      <c r="C6068" s="1">
        <v>0</v>
      </c>
      <c r="D6068" s="1">
        <v>15</v>
      </c>
      <c r="E6068" s="1">
        <v>1</v>
      </c>
      <c r="F6068" s="1">
        <v>1</v>
      </c>
      <c r="G6068" s="1" t="s">
        <v>10</v>
      </c>
      <c r="H6068" s="1" t="s">
        <v>77</v>
      </c>
    </row>
    <row r="6069" spans="1:8" x14ac:dyDescent="0.3">
      <c r="A6069" s="1" t="s">
        <v>4882</v>
      </c>
      <c r="B6069" s="1" t="s">
        <v>853</v>
      </c>
      <c r="C6069" s="1">
        <v>0.1</v>
      </c>
      <c r="D6069" s="1">
        <v>10</v>
      </c>
      <c r="E6069" s="1">
        <v>0</v>
      </c>
      <c r="F6069" s="1">
        <v>3</v>
      </c>
      <c r="G6069" s="1" t="s">
        <v>10</v>
      </c>
      <c r="H6069" s="1" t="s">
        <v>48</v>
      </c>
    </row>
    <row r="6070" spans="1:8" x14ac:dyDescent="0.3">
      <c r="A6070" s="1" t="s">
        <v>4882</v>
      </c>
      <c r="B6070" s="1" t="s">
        <v>1644</v>
      </c>
      <c r="C6070" s="1">
        <v>0.1</v>
      </c>
      <c r="D6070" s="1">
        <v>28</v>
      </c>
      <c r="E6070" s="1">
        <v>7</v>
      </c>
      <c r="F6070" s="1">
        <v>3</v>
      </c>
      <c r="G6070" s="1" t="s">
        <v>10</v>
      </c>
      <c r="H6070" s="1" t="s">
        <v>48</v>
      </c>
    </row>
    <row r="6071" spans="1:8" x14ac:dyDescent="0.3">
      <c r="A6071" s="1" t="s">
        <v>4882</v>
      </c>
      <c r="B6071" s="1" t="s">
        <v>1749</v>
      </c>
      <c r="C6071" s="1">
        <v>0.1</v>
      </c>
      <c r="D6071" s="1">
        <v>39</v>
      </c>
      <c r="E6071" s="1">
        <v>17</v>
      </c>
      <c r="F6071" s="1">
        <v>3</v>
      </c>
      <c r="G6071" s="1" t="s">
        <v>10</v>
      </c>
      <c r="H6071" s="1" t="s">
        <v>29</v>
      </c>
    </row>
    <row r="6072" spans="1:8" x14ac:dyDescent="0.3">
      <c r="A6072" s="1" t="s">
        <v>4882</v>
      </c>
      <c r="B6072" s="1" t="s">
        <v>181</v>
      </c>
      <c r="C6072" s="1">
        <v>0.2</v>
      </c>
      <c r="D6072" s="1">
        <v>322</v>
      </c>
      <c r="E6072" s="1">
        <v>-4</v>
      </c>
      <c r="F6072" s="1">
        <v>3</v>
      </c>
      <c r="G6072" s="1" t="s">
        <v>10</v>
      </c>
      <c r="H6072" s="1" t="s">
        <v>22</v>
      </c>
    </row>
    <row r="6073" spans="1:8" x14ac:dyDescent="0.3">
      <c r="A6073" s="1" t="s">
        <v>4882</v>
      </c>
      <c r="B6073" s="1" t="s">
        <v>1680</v>
      </c>
      <c r="C6073" s="1">
        <v>0.1</v>
      </c>
      <c r="D6073" s="1">
        <v>150</v>
      </c>
      <c r="E6073" s="1">
        <v>3</v>
      </c>
      <c r="F6073" s="1">
        <v>1</v>
      </c>
      <c r="G6073" s="1" t="s">
        <v>57</v>
      </c>
      <c r="H6073" s="1" t="s">
        <v>79</v>
      </c>
    </row>
    <row r="6074" spans="1:8" x14ac:dyDescent="0.3">
      <c r="A6074" s="1" t="s">
        <v>4883</v>
      </c>
      <c r="B6074" s="1" t="s">
        <v>2926</v>
      </c>
      <c r="C6074" s="1">
        <v>0.1</v>
      </c>
      <c r="D6074" s="1">
        <v>846</v>
      </c>
      <c r="E6074" s="1">
        <v>56</v>
      </c>
      <c r="F6074" s="1">
        <v>3</v>
      </c>
      <c r="G6074" s="1" t="s">
        <v>57</v>
      </c>
      <c r="H6074" s="1" t="s">
        <v>58</v>
      </c>
    </row>
    <row r="6075" spans="1:8" x14ac:dyDescent="0.3">
      <c r="A6075" s="1" t="s">
        <v>4884</v>
      </c>
      <c r="B6075" s="1" t="s">
        <v>2072</v>
      </c>
      <c r="C6075" s="1">
        <v>0</v>
      </c>
      <c r="D6075" s="1">
        <v>26</v>
      </c>
      <c r="E6075" s="1">
        <v>9</v>
      </c>
      <c r="F6075" s="1">
        <v>2</v>
      </c>
      <c r="G6075" s="1" t="s">
        <v>10</v>
      </c>
      <c r="H6075" s="1" t="s">
        <v>29</v>
      </c>
    </row>
    <row r="6076" spans="1:8" x14ac:dyDescent="0.3">
      <c r="A6076" s="1" t="s">
        <v>4885</v>
      </c>
      <c r="B6076" s="1" t="s">
        <v>2717</v>
      </c>
      <c r="C6076" s="1">
        <v>0</v>
      </c>
      <c r="D6076" s="1">
        <v>159</v>
      </c>
      <c r="E6076" s="1">
        <v>73</v>
      </c>
      <c r="F6076" s="1">
        <v>3</v>
      </c>
      <c r="G6076" s="1" t="s">
        <v>10</v>
      </c>
      <c r="H6076" s="1" t="s">
        <v>48</v>
      </c>
    </row>
    <row r="6077" spans="1:8" x14ac:dyDescent="0.3">
      <c r="A6077" s="1" t="s">
        <v>4885</v>
      </c>
      <c r="B6077" s="1" t="s">
        <v>4886</v>
      </c>
      <c r="C6077" s="1">
        <v>0</v>
      </c>
      <c r="D6077" s="1">
        <v>187</v>
      </c>
      <c r="E6077" s="1">
        <v>80</v>
      </c>
      <c r="F6077" s="1">
        <v>4</v>
      </c>
      <c r="G6077" s="1" t="s">
        <v>10</v>
      </c>
      <c r="H6077" s="1" t="s">
        <v>77</v>
      </c>
    </row>
    <row r="6078" spans="1:8" x14ac:dyDescent="0.3">
      <c r="A6078" s="1" t="s">
        <v>4885</v>
      </c>
      <c r="B6078" s="1" t="s">
        <v>1854</v>
      </c>
      <c r="C6078" s="1">
        <v>0</v>
      </c>
      <c r="D6078" s="1">
        <v>191</v>
      </c>
      <c r="E6078" s="1">
        <v>90</v>
      </c>
      <c r="F6078" s="1">
        <v>1</v>
      </c>
      <c r="G6078" s="1" t="s">
        <v>57</v>
      </c>
      <c r="H6078" s="1" t="s">
        <v>79</v>
      </c>
    </row>
    <row r="6079" spans="1:8" x14ac:dyDescent="0.3">
      <c r="A6079" s="1" t="s">
        <v>4887</v>
      </c>
      <c r="B6079" s="1" t="s">
        <v>3583</v>
      </c>
      <c r="C6079" s="1">
        <v>0</v>
      </c>
      <c r="D6079" s="1">
        <v>2519</v>
      </c>
      <c r="E6079" s="1">
        <v>1033</v>
      </c>
      <c r="F6079" s="1">
        <v>7</v>
      </c>
      <c r="G6079" s="1" t="s">
        <v>57</v>
      </c>
      <c r="H6079" s="1" t="s">
        <v>79</v>
      </c>
    </row>
    <row r="6080" spans="1:8" x14ac:dyDescent="0.3">
      <c r="A6080" s="1" t="s">
        <v>4888</v>
      </c>
      <c r="B6080" s="1" t="s">
        <v>2023</v>
      </c>
      <c r="C6080" s="1">
        <v>0.15</v>
      </c>
      <c r="D6080" s="1">
        <v>321</v>
      </c>
      <c r="E6080" s="1">
        <v>26</v>
      </c>
      <c r="F6080" s="1">
        <v>3</v>
      </c>
      <c r="G6080" s="1" t="s">
        <v>57</v>
      </c>
      <c r="H6080" s="1" t="s">
        <v>79</v>
      </c>
    </row>
    <row r="6081" spans="1:8" x14ac:dyDescent="0.3">
      <c r="A6081" s="1" t="s">
        <v>4889</v>
      </c>
      <c r="B6081" s="1" t="s">
        <v>3064</v>
      </c>
      <c r="C6081" s="1">
        <v>0.5</v>
      </c>
      <c r="D6081" s="1">
        <v>133</v>
      </c>
      <c r="E6081" s="1">
        <v>-56</v>
      </c>
      <c r="F6081" s="1">
        <v>2</v>
      </c>
      <c r="G6081" s="1" t="s">
        <v>14</v>
      </c>
      <c r="H6081" s="1" t="s">
        <v>36</v>
      </c>
    </row>
    <row r="6082" spans="1:8" x14ac:dyDescent="0.3">
      <c r="A6082" s="1" t="s">
        <v>4890</v>
      </c>
      <c r="B6082" s="1" t="s">
        <v>752</v>
      </c>
      <c r="C6082" s="1">
        <v>0</v>
      </c>
      <c r="D6082" s="1">
        <v>595</v>
      </c>
      <c r="E6082" s="1">
        <v>119</v>
      </c>
      <c r="F6082" s="1">
        <v>4</v>
      </c>
      <c r="G6082" s="1" t="s">
        <v>14</v>
      </c>
      <c r="H6082" s="1" t="s">
        <v>15</v>
      </c>
    </row>
    <row r="6083" spans="1:8" x14ac:dyDescent="0.3">
      <c r="A6083" s="1" t="s">
        <v>4889</v>
      </c>
      <c r="B6083" s="1" t="s">
        <v>168</v>
      </c>
      <c r="C6083" s="1">
        <v>0.5</v>
      </c>
      <c r="D6083" s="1">
        <v>40</v>
      </c>
      <c r="E6083" s="1">
        <v>-37</v>
      </c>
      <c r="F6083" s="1">
        <v>3</v>
      </c>
      <c r="G6083" s="1" t="s">
        <v>10</v>
      </c>
      <c r="H6083" s="1" t="s">
        <v>18</v>
      </c>
    </row>
    <row r="6084" spans="1:8" x14ac:dyDescent="0.3">
      <c r="A6084" s="1" t="s">
        <v>4889</v>
      </c>
      <c r="B6084" s="1" t="s">
        <v>1188</v>
      </c>
      <c r="C6084" s="1">
        <v>0.5</v>
      </c>
      <c r="D6084" s="1">
        <v>7</v>
      </c>
      <c r="E6084" s="1">
        <v>0</v>
      </c>
      <c r="F6084" s="1">
        <v>2</v>
      </c>
      <c r="G6084" s="1" t="s">
        <v>10</v>
      </c>
      <c r="H6084" s="1" t="s">
        <v>45</v>
      </c>
    </row>
    <row r="6085" spans="1:8" x14ac:dyDescent="0.3">
      <c r="A6085" s="1" t="s">
        <v>4890</v>
      </c>
      <c r="B6085" s="1" t="s">
        <v>693</v>
      </c>
      <c r="C6085" s="1">
        <v>0</v>
      </c>
      <c r="D6085" s="1">
        <v>151</v>
      </c>
      <c r="E6085" s="1">
        <v>29</v>
      </c>
      <c r="F6085" s="1">
        <v>5</v>
      </c>
      <c r="G6085" s="1" t="s">
        <v>10</v>
      </c>
      <c r="H6085" s="1" t="s">
        <v>48</v>
      </c>
    </row>
    <row r="6086" spans="1:8" x14ac:dyDescent="0.3">
      <c r="A6086" s="1" t="s">
        <v>4890</v>
      </c>
      <c r="B6086" s="1" t="s">
        <v>1344</v>
      </c>
      <c r="C6086" s="1">
        <v>0</v>
      </c>
      <c r="D6086" s="1">
        <v>58</v>
      </c>
      <c r="E6086" s="1">
        <v>17</v>
      </c>
      <c r="F6086" s="1">
        <v>2</v>
      </c>
      <c r="G6086" s="1" t="s">
        <v>10</v>
      </c>
      <c r="H6086" s="1" t="s">
        <v>48</v>
      </c>
    </row>
    <row r="6087" spans="1:8" x14ac:dyDescent="0.3">
      <c r="A6087" s="1" t="s">
        <v>4891</v>
      </c>
      <c r="B6087" s="1" t="s">
        <v>1738</v>
      </c>
      <c r="C6087" s="1">
        <v>0</v>
      </c>
      <c r="D6087" s="1">
        <v>24</v>
      </c>
      <c r="E6087" s="1">
        <v>2</v>
      </c>
      <c r="F6087" s="1">
        <v>4</v>
      </c>
      <c r="G6087" s="1" t="s">
        <v>10</v>
      </c>
      <c r="H6087" s="1" t="s">
        <v>48</v>
      </c>
    </row>
    <row r="6088" spans="1:8" x14ac:dyDescent="0.3">
      <c r="A6088" s="1" t="s">
        <v>4892</v>
      </c>
      <c r="B6088" s="1" t="s">
        <v>186</v>
      </c>
      <c r="C6088" s="1">
        <v>0.1</v>
      </c>
      <c r="D6088" s="1">
        <v>51</v>
      </c>
      <c r="E6088" s="1">
        <v>17</v>
      </c>
      <c r="F6088" s="1">
        <v>3</v>
      </c>
      <c r="G6088" s="1" t="s">
        <v>10</v>
      </c>
      <c r="H6088" s="1" t="s">
        <v>18</v>
      </c>
    </row>
    <row r="6089" spans="1:8" x14ac:dyDescent="0.3">
      <c r="A6089" s="1" t="s">
        <v>4893</v>
      </c>
      <c r="B6089" s="1" t="s">
        <v>161</v>
      </c>
      <c r="C6089" s="1">
        <v>0</v>
      </c>
      <c r="D6089" s="1">
        <v>88</v>
      </c>
      <c r="E6089" s="1">
        <v>11</v>
      </c>
      <c r="F6089" s="1">
        <v>7</v>
      </c>
      <c r="G6089" s="1" t="s">
        <v>10</v>
      </c>
      <c r="H6089" s="1" t="s">
        <v>48</v>
      </c>
    </row>
    <row r="6090" spans="1:8" x14ac:dyDescent="0.3">
      <c r="A6090" s="1" t="s">
        <v>4893</v>
      </c>
      <c r="B6090" s="1" t="s">
        <v>485</v>
      </c>
      <c r="C6090" s="1">
        <v>0</v>
      </c>
      <c r="D6090" s="1">
        <v>79</v>
      </c>
      <c r="E6090" s="1">
        <v>24</v>
      </c>
      <c r="F6090" s="1">
        <v>9</v>
      </c>
      <c r="G6090" s="1" t="s">
        <v>10</v>
      </c>
      <c r="H6090" s="1" t="s">
        <v>45</v>
      </c>
    </row>
    <row r="6091" spans="1:8" x14ac:dyDescent="0.3">
      <c r="A6091" s="1" t="s">
        <v>4892</v>
      </c>
      <c r="B6091" s="1" t="s">
        <v>4894</v>
      </c>
      <c r="C6091" s="1">
        <v>0.1</v>
      </c>
      <c r="D6091" s="1">
        <v>71</v>
      </c>
      <c r="E6091" s="1">
        <v>28</v>
      </c>
      <c r="F6091" s="1">
        <v>2</v>
      </c>
      <c r="G6091" s="1" t="s">
        <v>57</v>
      </c>
      <c r="H6091" s="1" t="s">
        <v>96</v>
      </c>
    </row>
    <row r="6092" spans="1:8" x14ac:dyDescent="0.3">
      <c r="A6092" s="1" t="s">
        <v>4895</v>
      </c>
      <c r="B6092" s="1" t="s">
        <v>969</v>
      </c>
      <c r="C6092" s="1">
        <v>0.5</v>
      </c>
      <c r="D6092" s="1">
        <v>69</v>
      </c>
      <c r="E6092" s="1">
        <v>-67</v>
      </c>
      <c r="F6092" s="1">
        <v>4</v>
      </c>
      <c r="G6092" s="1" t="s">
        <v>10</v>
      </c>
      <c r="H6092" s="1" t="s">
        <v>91</v>
      </c>
    </row>
    <row r="6093" spans="1:8" x14ac:dyDescent="0.3">
      <c r="A6093" s="1" t="s">
        <v>4895</v>
      </c>
      <c r="B6093" s="1" t="s">
        <v>4896</v>
      </c>
      <c r="C6093" s="1">
        <v>0.5</v>
      </c>
      <c r="D6093" s="1">
        <v>59</v>
      </c>
      <c r="E6093" s="1">
        <v>-46</v>
      </c>
      <c r="F6093" s="1">
        <v>7</v>
      </c>
      <c r="G6093" s="1" t="s">
        <v>10</v>
      </c>
      <c r="H6093" s="1" t="s">
        <v>11</v>
      </c>
    </row>
    <row r="6094" spans="1:8" x14ac:dyDescent="0.3">
      <c r="A6094" s="1" t="s">
        <v>4897</v>
      </c>
      <c r="B6094" s="1" t="s">
        <v>491</v>
      </c>
      <c r="C6094" s="1">
        <v>0</v>
      </c>
      <c r="D6094" s="1">
        <v>9</v>
      </c>
      <c r="E6094" s="1">
        <v>3</v>
      </c>
      <c r="F6094" s="1">
        <v>1</v>
      </c>
      <c r="G6094" s="1" t="s">
        <v>10</v>
      </c>
      <c r="H6094" s="1" t="s">
        <v>45</v>
      </c>
    </row>
    <row r="6095" spans="1:8" x14ac:dyDescent="0.3">
      <c r="A6095" s="1" t="s">
        <v>4898</v>
      </c>
      <c r="B6095" s="1" t="s">
        <v>1322</v>
      </c>
      <c r="C6095" s="1">
        <v>0</v>
      </c>
      <c r="D6095" s="1">
        <v>177</v>
      </c>
      <c r="E6095" s="1">
        <v>11</v>
      </c>
      <c r="F6095" s="1">
        <v>8</v>
      </c>
      <c r="G6095" s="1" t="s">
        <v>10</v>
      </c>
      <c r="H6095" s="1" t="s">
        <v>77</v>
      </c>
    </row>
    <row r="6096" spans="1:8" x14ac:dyDescent="0.3">
      <c r="A6096" s="1" t="s">
        <v>4899</v>
      </c>
      <c r="B6096" s="1" t="s">
        <v>281</v>
      </c>
      <c r="C6096" s="1">
        <v>0</v>
      </c>
      <c r="D6096" s="1">
        <v>97</v>
      </c>
      <c r="E6096" s="1">
        <v>31</v>
      </c>
      <c r="F6096" s="1">
        <v>3</v>
      </c>
      <c r="G6096" s="1" t="s">
        <v>10</v>
      </c>
      <c r="H6096" s="1" t="s">
        <v>77</v>
      </c>
    </row>
    <row r="6097" spans="1:8" x14ac:dyDescent="0.3">
      <c r="A6097" s="1" t="s">
        <v>4900</v>
      </c>
      <c r="B6097" s="1" t="s">
        <v>158</v>
      </c>
      <c r="C6097" s="1">
        <v>0.5</v>
      </c>
      <c r="D6097" s="1">
        <v>110</v>
      </c>
      <c r="E6097" s="1">
        <v>-68</v>
      </c>
      <c r="F6097" s="1">
        <v>4</v>
      </c>
      <c r="G6097" s="1" t="s">
        <v>10</v>
      </c>
      <c r="H6097" s="1" t="s">
        <v>22</v>
      </c>
    </row>
    <row r="6098" spans="1:8" x14ac:dyDescent="0.3">
      <c r="A6098" s="1" t="s">
        <v>4901</v>
      </c>
      <c r="B6098" s="1" t="s">
        <v>301</v>
      </c>
      <c r="C6098" s="1">
        <v>0</v>
      </c>
      <c r="D6098" s="1">
        <v>19</v>
      </c>
      <c r="E6098" s="1">
        <v>4</v>
      </c>
      <c r="F6098" s="1">
        <v>1</v>
      </c>
      <c r="G6098" s="1" t="s">
        <v>10</v>
      </c>
      <c r="H6098" s="1" t="s">
        <v>29</v>
      </c>
    </row>
    <row r="6099" spans="1:8" x14ac:dyDescent="0.3">
      <c r="A6099" s="1" t="s">
        <v>4901</v>
      </c>
      <c r="B6099" s="1" t="s">
        <v>883</v>
      </c>
      <c r="C6099" s="1">
        <v>0</v>
      </c>
      <c r="D6099" s="1">
        <v>130</v>
      </c>
      <c r="E6099" s="1">
        <v>13</v>
      </c>
      <c r="F6099" s="1">
        <v>3</v>
      </c>
      <c r="G6099" s="1" t="s">
        <v>57</v>
      </c>
      <c r="H6099" s="1" t="s">
        <v>96</v>
      </c>
    </row>
    <row r="6100" spans="1:8" x14ac:dyDescent="0.3">
      <c r="A6100" s="1" t="s">
        <v>4902</v>
      </c>
      <c r="B6100" s="1" t="s">
        <v>180</v>
      </c>
      <c r="C6100" s="1">
        <v>0</v>
      </c>
      <c r="D6100" s="1">
        <v>21</v>
      </c>
      <c r="E6100" s="1">
        <v>5</v>
      </c>
      <c r="F6100" s="1">
        <v>2</v>
      </c>
      <c r="G6100" s="1" t="s">
        <v>10</v>
      </c>
      <c r="H6100" s="1" t="s">
        <v>48</v>
      </c>
    </row>
    <row r="6101" spans="1:8" x14ac:dyDescent="0.3">
      <c r="A6101" s="1" t="s">
        <v>4902</v>
      </c>
      <c r="B6101" s="1" t="s">
        <v>3636</v>
      </c>
      <c r="C6101" s="1">
        <v>0</v>
      </c>
      <c r="D6101" s="1">
        <v>93</v>
      </c>
      <c r="E6101" s="1">
        <v>44</v>
      </c>
      <c r="F6101" s="1">
        <v>4</v>
      </c>
      <c r="G6101" s="1" t="s">
        <v>10</v>
      </c>
      <c r="H6101" s="1" t="s">
        <v>77</v>
      </c>
    </row>
    <row r="6102" spans="1:8" x14ac:dyDescent="0.3">
      <c r="A6102" s="1" t="s">
        <v>4903</v>
      </c>
      <c r="B6102" s="1" t="s">
        <v>3585</v>
      </c>
      <c r="C6102" s="1">
        <v>0.5</v>
      </c>
      <c r="D6102" s="1">
        <v>168</v>
      </c>
      <c r="E6102" s="1">
        <v>-10</v>
      </c>
      <c r="F6102" s="1">
        <v>3</v>
      </c>
      <c r="G6102" s="1" t="s">
        <v>57</v>
      </c>
      <c r="H6102" s="1" t="s">
        <v>96</v>
      </c>
    </row>
    <row r="6103" spans="1:8" x14ac:dyDescent="0.3">
      <c r="A6103" s="1" t="s">
        <v>4904</v>
      </c>
      <c r="B6103" s="1" t="s">
        <v>1464</v>
      </c>
      <c r="C6103" s="1">
        <v>0.5</v>
      </c>
      <c r="D6103" s="1">
        <v>40</v>
      </c>
      <c r="E6103" s="1">
        <v>-7</v>
      </c>
      <c r="F6103" s="1">
        <v>3</v>
      </c>
      <c r="G6103" s="1" t="s">
        <v>10</v>
      </c>
      <c r="H6103" s="1" t="s">
        <v>18</v>
      </c>
    </row>
    <row r="6104" spans="1:8" x14ac:dyDescent="0.3">
      <c r="A6104" s="1" t="s">
        <v>4904</v>
      </c>
      <c r="B6104" s="1" t="s">
        <v>1627</v>
      </c>
      <c r="C6104" s="1">
        <v>0.5</v>
      </c>
      <c r="D6104" s="1">
        <v>34</v>
      </c>
      <c r="E6104" s="1">
        <v>-22</v>
      </c>
      <c r="F6104" s="1">
        <v>4</v>
      </c>
      <c r="G6104" s="1" t="s">
        <v>10</v>
      </c>
      <c r="H6104" s="1" t="s">
        <v>11</v>
      </c>
    </row>
    <row r="6105" spans="1:8" x14ac:dyDescent="0.3">
      <c r="A6105" s="1" t="s">
        <v>4905</v>
      </c>
      <c r="B6105" s="1" t="s">
        <v>1028</v>
      </c>
      <c r="C6105" s="1">
        <v>0.1</v>
      </c>
      <c r="D6105" s="1">
        <v>142</v>
      </c>
      <c r="E6105" s="1">
        <v>14</v>
      </c>
      <c r="F6105" s="1">
        <v>3</v>
      </c>
      <c r="G6105" s="1" t="s">
        <v>10</v>
      </c>
      <c r="H6105" s="1" t="s">
        <v>18</v>
      </c>
    </row>
    <row r="6106" spans="1:8" x14ac:dyDescent="0.3">
      <c r="A6106" s="1" t="s">
        <v>4905</v>
      </c>
      <c r="B6106" s="1" t="s">
        <v>1525</v>
      </c>
      <c r="C6106" s="1">
        <v>0.1</v>
      </c>
      <c r="D6106" s="1">
        <v>64</v>
      </c>
      <c r="E6106" s="1">
        <v>-6</v>
      </c>
      <c r="F6106" s="1">
        <v>3</v>
      </c>
      <c r="G6106" s="1" t="s">
        <v>10</v>
      </c>
      <c r="H6106" s="1" t="s">
        <v>18</v>
      </c>
    </row>
    <row r="6107" spans="1:8" x14ac:dyDescent="0.3">
      <c r="A6107" s="1" t="s">
        <v>4905</v>
      </c>
      <c r="B6107" s="1" t="s">
        <v>161</v>
      </c>
      <c r="C6107" s="1">
        <v>0.1</v>
      </c>
      <c r="D6107" s="1">
        <v>45</v>
      </c>
      <c r="E6107" s="1">
        <v>1</v>
      </c>
      <c r="F6107" s="1">
        <v>4</v>
      </c>
      <c r="G6107" s="1" t="s">
        <v>10</v>
      </c>
      <c r="H6107" s="1" t="s">
        <v>48</v>
      </c>
    </row>
    <row r="6108" spans="1:8" x14ac:dyDescent="0.3">
      <c r="A6108" s="1" t="s">
        <v>4905</v>
      </c>
      <c r="B6108" s="1" t="s">
        <v>4906</v>
      </c>
      <c r="C6108" s="1">
        <v>0.1</v>
      </c>
      <c r="D6108" s="1">
        <v>56</v>
      </c>
      <c r="E6108" s="1">
        <v>5</v>
      </c>
      <c r="F6108" s="1">
        <v>7</v>
      </c>
      <c r="G6108" s="1" t="s">
        <v>10</v>
      </c>
      <c r="H6108" s="1" t="s">
        <v>45</v>
      </c>
    </row>
    <row r="6109" spans="1:8" x14ac:dyDescent="0.3">
      <c r="A6109" s="1" t="s">
        <v>4905</v>
      </c>
      <c r="B6109" s="1" t="s">
        <v>4348</v>
      </c>
      <c r="C6109" s="1">
        <v>0.1</v>
      </c>
      <c r="D6109" s="1">
        <v>53</v>
      </c>
      <c r="E6109" s="1">
        <v>-1</v>
      </c>
      <c r="F6109" s="1">
        <v>2</v>
      </c>
      <c r="G6109" s="1" t="s">
        <v>10</v>
      </c>
      <c r="H6109" s="1" t="s">
        <v>11</v>
      </c>
    </row>
    <row r="6110" spans="1:8" x14ac:dyDescent="0.3">
      <c r="A6110" s="1" t="s">
        <v>4905</v>
      </c>
      <c r="B6110" s="1" t="s">
        <v>1393</v>
      </c>
      <c r="C6110" s="1">
        <v>0.1</v>
      </c>
      <c r="D6110" s="1">
        <v>60</v>
      </c>
      <c r="E6110" s="1">
        <v>24</v>
      </c>
      <c r="F6110" s="1">
        <v>4</v>
      </c>
      <c r="G6110" s="1" t="s">
        <v>10</v>
      </c>
      <c r="H6110" s="1" t="s">
        <v>11</v>
      </c>
    </row>
    <row r="6111" spans="1:8" x14ac:dyDescent="0.3">
      <c r="A6111" s="1" t="s">
        <v>4907</v>
      </c>
      <c r="B6111" s="1" t="s">
        <v>1713</v>
      </c>
      <c r="C6111" s="1">
        <v>0.6</v>
      </c>
      <c r="D6111" s="1">
        <v>204</v>
      </c>
      <c r="E6111" s="1">
        <v>-276</v>
      </c>
      <c r="F6111" s="1">
        <v>3</v>
      </c>
      <c r="G6111" s="1" t="s">
        <v>14</v>
      </c>
      <c r="H6111" s="1" t="s">
        <v>15</v>
      </c>
    </row>
    <row r="6112" spans="1:8" x14ac:dyDescent="0.3">
      <c r="A6112" s="1" t="s">
        <v>4907</v>
      </c>
      <c r="B6112" s="1" t="s">
        <v>152</v>
      </c>
      <c r="C6112" s="1">
        <v>0.6</v>
      </c>
      <c r="D6112" s="1">
        <v>729</v>
      </c>
      <c r="E6112" s="1">
        <v>-492</v>
      </c>
      <c r="F6112" s="1">
        <v>5</v>
      </c>
      <c r="G6112" s="1" t="s">
        <v>14</v>
      </c>
      <c r="H6112" s="1" t="s">
        <v>15</v>
      </c>
    </row>
    <row r="6113" spans="1:8" x14ac:dyDescent="0.3">
      <c r="A6113" s="1" t="s">
        <v>4907</v>
      </c>
      <c r="B6113" s="1" t="s">
        <v>2940</v>
      </c>
      <c r="C6113" s="1">
        <v>0.5</v>
      </c>
      <c r="D6113" s="1">
        <v>29</v>
      </c>
      <c r="E6113" s="1">
        <v>-24</v>
      </c>
      <c r="F6113" s="1">
        <v>4</v>
      </c>
      <c r="G6113" s="1" t="s">
        <v>10</v>
      </c>
      <c r="H6113" s="1" t="s">
        <v>29</v>
      </c>
    </row>
    <row r="6114" spans="1:8" x14ac:dyDescent="0.3">
      <c r="A6114" s="1" t="s">
        <v>4907</v>
      </c>
      <c r="B6114" s="1" t="s">
        <v>1674</v>
      </c>
      <c r="C6114" s="1">
        <v>0.5</v>
      </c>
      <c r="D6114" s="1">
        <v>17</v>
      </c>
      <c r="E6114" s="1">
        <v>-13</v>
      </c>
      <c r="F6114" s="1">
        <v>4</v>
      </c>
      <c r="G6114" s="1" t="s">
        <v>10</v>
      </c>
      <c r="H6114" s="1" t="s">
        <v>45</v>
      </c>
    </row>
    <row r="6115" spans="1:8" x14ac:dyDescent="0.3">
      <c r="A6115" s="1" t="s">
        <v>4908</v>
      </c>
      <c r="B6115" s="1" t="s">
        <v>3860</v>
      </c>
      <c r="C6115" s="1">
        <v>0</v>
      </c>
      <c r="D6115" s="1">
        <v>148</v>
      </c>
      <c r="E6115" s="1">
        <v>24</v>
      </c>
      <c r="F6115" s="1">
        <v>3</v>
      </c>
      <c r="G6115" s="1" t="s">
        <v>10</v>
      </c>
      <c r="H6115" s="1" t="s">
        <v>18</v>
      </c>
    </row>
    <row r="6116" spans="1:8" x14ac:dyDescent="0.3">
      <c r="A6116" s="1" t="s">
        <v>4908</v>
      </c>
      <c r="B6116" s="1" t="s">
        <v>713</v>
      </c>
      <c r="C6116" s="1">
        <v>0.4</v>
      </c>
      <c r="D6116" s="1">
        <v>73</v>
      </c>
      <c r="E6116" s="1">
        <v>5</v>
      </c>
      <c r="F6116" s="1">
        <v>1</v>
      </c>
      <c r="G6116" s="1" t="s">
        <v>57</v>
      </c>
      <c r="H6116" s="1" t="s">
        <v>58</v>
      </c>
    </row>
    <row r="6117" spans="1:8" x14ac:dyDescent="0.3">
      <c r="A6117" s="1" t="s">
        <v>4909</v>
      </c>
      <c r="B6117" s="1" t="s">
        <v>893</v>
      </c>
      <c r="C6117" s="1">
        <v>0</v>
      </c>
      <c r="D6117" s="1">
        <v>1032</v>
      </c>
      <c r="E6117" s="1">
        <v>124</v>
      </c>
      <c r="F6117" s="1">
        <v>8</v>
      </c>
      <c r="G6117" s="1" t="s">
        <v>14</v>
      </c>
      <c r="H6117" s="1" t="s">
        <v>36</v>
      </c>
    </row>
    <row r="6118" spans="1:8" x14ac:dyDescent="0.3">
      <c r="A6118" s="1" t="s">
        <v>4910</v>
      </c>
      <c r="B6118" s="1" t="s">
        <v>4911</v>
      </c>
      <c r="C6118" s="1">
        <v>0.1</v>
      </c>
      <c r="D6118" s="1">
        <v>2366</v>
      </c>
      <c r="E6118" s="1">
        <v>552</v>
      </c>
      <c r="F6118" s="1">
        <v>5</v>
      </c>
      <c r="G6118" s="1" t="s">
        <v>10</v>
      </c>
      <c r="H6118" s="1" t="s">
        <v>73</v>
      </c>
    </row>
    <row r="6119" spans="1:8" x14ac:dyDescent="0.3">
      <c r="A6119" s="1" t="s">
        <v>4909</v>
      </c>
      <c r="B6119" s="1" t="s">
        <v>2607</v>
      </c>
      <c r="C6119" s="1">
        <v>0</v>
      </c>
      <c r="D6119" s="1">
        <v>1601</v>
      </c>
      <c r="E6119" s="1">
        <v>16</v>
      </c>
      <c r="F6119" s="1">
        <v>6</v>
      </c>
      <c r="G6119" s="1" t="s">
        <v>57</v>
      </c>
      <c r="H6119" s="1" t="s">
        <v>58</v>
      </c>
    </row>
    <row r="6120" spans="1:8" x14ac:dyDescent="0.3">
      <c r="A6120" s="1" t="s">
        <v>4912</v>
      </c>
      <c r="B6120" s="1" t="s">
        <v>692</v>
      </c>
      <c r="C6120" s="1">
        <v>0</v>
      </c>
      <c r="D6120" s="1">
        <v>32</v>
      </c>
      <c r="E6120" s="1">
        <v>12</v>
      </c>
      <c r="F6120" s="1">
        <v>2</v>
      </c>
      <c r="G6120" s="1" t="s">
        <v>10</v>
      </c>
      <c r="H6120" s="1" t="s">
        <v>18</v>
      </c>
    </row>
    <row r="6121" spans="1:8" x14ac:dyDescent="0.3">
      <c r="A6121" s="1" t="s">
        <v>4912</v>
      </c>
      <c r="B6121" s="1" t="s">
        <v>284</v>
      </c>
      <c r="C6121" s="1">
        <v>0.1</v>
      </c>
      <c r="D6121" s="1">
        <v>230</v>
      </c>
      <c r="E6121" s="1">
        <v>20</v>
      </c>
      <c r="F6121" s="1">
        <v>2</v>
      </c>
      <c r="G6121" s="1" t="s">
        <v>10</v>
      </c>
      <c r="H6121" s="1" t="s">
        <v>22</v>
      </c>
    </row>
    <row r="6122" spans="1:8" x14ac:dyDescent="0.3">
      <c r="A6122" s="1" t="s">
        <v>4912</v>
      </c>
      <c r="B6122" s="1" t="s">
        <v>134</v>
      </c>
      <c r="C6122" s="1">
        <v>0.1</v>
      </c>
      <c r="D6122" s="1">
        <v>744</v>
      </c>
      <c r="E6122" s="1">
        <v>25</v>
      </c>
      <c r="F6122" s="1">
        <v>6</v>
      </c>
      <c r="G6122" s="1" t="s">
        <v>10</v>
      </c>
      <c r="H6122" s="1" t="s">
        <v>22</v>
      </c>
    </row>
    <row r="6123" spans="1:8" x14ac:dyDescent="0.3">
      <c r="A6123" s="1" t="s">
        <v>4913</v>
      </c>
      <c r="B6123" s="1" t="s">
        <v>329</v>
      </c>
      <c r="C6123" s="1">
        <v>0</v>
      </c>
      <c r="D6123" s="1">
        <v>199</v>
      </c>
      <c r="E6123" s="1">
        <v>48</v>
      </c>
      <c r="F6123" s="1">
        <v>4</v>
      </c>
      <c r="G6123" s="1" t="s">
        <v>10</v>
      </c>
      <c r="H6123" s="1" t="s">
        <v>18</v>
      </c>
    </row>
    <row r="6124" spans="1:8" x14ac:dyDescent="0.3">
      <c r="A6124" s="1" t="s">
        <v>4913</v>
      </c>
      <c r="B6124" s="1" t="s">
        <v>456</v>
      </c>
      <c r="C6124" s="1">
        <v>0</v>
      </c>
      <c r="D6124" s="1">
        <v>149</v>
      </c>
      <c r="E6124" s="1">
        <v>48</v>
      </c>
      <c r="F6124" s="1">
        <v>6</v>
      </c>
      <c r="G6124" s="1" t="s">
        <v>10</v>
      </c>
      <c r="H6124" s="1" t="s">
        <v>18</v>
      </c>
    </row>
    <row r="6125" spans="1:8" x14ac:dyDescent="0.3">
      <c r="A6125" s="1" t="s">
        <v>4913</v>
      </c>
      <c r="B6125" s="1" t="s">
        <v>87</v>
      </c>
      <c r="C6125" s="1">
        <v>0</v>
      </c>
      <c r="D6125" s="1">
        <v>436</v>
      </c>
      <c r="E6125" s="1">
        <v>131</v>
      </c>
      <c r="F6125" s="1">
        <v>9</v>
      </c>
      <c r="G6125" s="1" t="s">
        <v>10</v>
      </c>
      <c r="H6125" s="1" t="s">
        <v>48</v>
      </c>
    </row>
    <row r="6126" spans="1:8" x14ac:dyDescent="0.3">
      <c r="A6126" s="1" t="s">
        <v>4914</v>
      </c>
      <c r="B6126" s="1" t="s">
        <v>1646</v>
      </c>
      <c r="C6126" s="1">
        <v>0.1</v>
      </c>
      <c r="D6126" s="1">
        <v>828</v>
      </c>
      <c r="E6126" s="1">
        <v>230</v>
      </c>
      <c r="F6126" s="1">
        <v>2</v>
      </c>
      <c r="G6126" s="1" t="s">
        <v>14</v>
      </c>
      <c r="H6126" s="1" t="s">
        <v>36</v>
      </c>
    </row>
    <row r="6127" spans="1:8" x14ac:dyDescent="0.3">
      <c r="A6127" s="1" t="s">
        <v>4914</v>
      </c>
      <c r="B6127" s="1" t="s">
        <v>412</v>
      </c>
      <c r="C6127" s="1">
        <v>0</v>
      </c>
      <c r="D6127" s="1">
        <v>34</v>
      </c>
      <c r="E6127" s="1">
        <v>10</v>
      </c>
      <c r="F6127" s="1">
        <v>2</v>
      </c>
      <c r="G6127" s="1" t="s">
        <v>10</v>
      </c>
      <c r="H6127" s="1" t="s">
        <v>11</v>
      </c>
    </row>
    <row r="6128" spans="1:8" x14ac:dyDescent="0.3">
      <c r="A6128" s="1" t="s">
        <v>4914</v>
      </c>
      <c r="B6128" s="1" t="s">
        <v>1263</v>
      </c>
      <c r="C6128" s="1">
        <v>0</v>
      </c>
      <c r="D6128" s="1">
        <v>72</v>
      </c>
      <c r="E6128" s="1">
        <v>16</v>
      </c>
      <c r="F6128" s="1">
        <v>2</v>
      </c>
      <c r="G6128" s="1" t="s">
        <v>10</v>
      </c>
      <c r="H6128" s="1" t="s">
        <v>77</v>
      </c>
    </row>
    <row r="6129" spans="1:8" x14ac:dyDescent="0.3">
      <c r="A6129" s="1" t="s">
        <v>4914</v>
      </c>
      <c r="B6129" s="1" t="s">
        <v>4915</v>
      </c>
      <c r="C6129" s="1">
        <v>0</v>
      </c>
      <c r="D6129" s="1">
        <v>489</v>
      </c>
      <c r="E6129" s="1">
        <v>142</v>
      </c>
      <c r="F6129" s="1">
        <v>6</v>
      </c>
      <c r="G6129" s="1" t="s">
        <v>57</v>
      </c>
      <c r="H6129" s="1" t="s">
        <v>96</v>
      </c>
    </row>
    <row r="6130" spans="1:8" x14ac:dyDescent="0.3">
      <c r="A6130" s="1" t="s">
        <v>4914</v>
      </c>
      <c r="B6130" s="1" t="s">
        <v>2726</v>
      </c>
      <c r="C6130" s="1">
        <v>0.15</v>
      </c>
      <c r="D6130" s="1">
        <v>379</v>
      </c>
      <c r="E6130" s="1">
        <v>-13</v>
      </c>
      <c r="F6130" s="1">
        <v>3</v>
      </c>
      <c r="G6130" s="1" t="s">
        <v>57</v>
      </c>
      <c r="H6130" s="1" t="s">
        <v>79</v>
      </c>
    </row>
    <row r="6131" spans="1:8" x14ac:dyDescent="0.3">
      <c r="A6131" s="1" t="s">
        <v>4916</v>
      </c>
      <c r="B6131" s="1" t="s">
        <v>2800</v>
      </c>
      <c r="C6131" s="1">
        <v>0.1</v>
      </c>
      <c r="D6131" s="1">
        <v>30</v>
      </c>
      <c r="E6131" s="1">
        <v>-1</v>
      </c>
      <c r="F6131" s="1">
        <v>3</v>
      </c>
      <c r="G6131" s="1" t="s">
        <v>10</v>
      </c>
      <c r="H6131" s="1" t="s">
        <v>45</v>
      </c>
    </row>
    <row r="6132" spans="1:8" x14ac:dyDescent="0.3">
      <c r="A6132" s="1" t="s">
        <v>4917</v>
      </c>
      <c r="B6132" s="1" t="s">
        <v>3283</v>
      </c>
      <c r="C6132" s="1">
        <v>0.1</v>
      </c>
      <c r="D6132" s="1">
        <v>173</v>
      </c>
      <c r="E6132" s="1">
        <v>69</v>
      </c>
      <c r="F6132" s="1">
        <v>3</v>
      </c>
      <c r="G6132" s="1" t="s">
        <v>14</v>
      </c>
      <c r="H6132" s="1" t="s">
        <v>36</v>
      </c>
    </row>
    <row r="6133" spans="1:8" x14ac:dyDescent="0.3">
      <c r="A6133" s="1" t="s">
        <v>4918</v>
      </c>
      <c r="B6133" s="1" t="s">
        <v>1058</v>
      </c>
      <c r="C6133" s="1">
        <v>0.5</v>
      </c>
      <c r="D6133" s="1">
        <v>208</v>
      </c>
      <c r="E6133" s="1">
        <v>-25</v>
      </c>
      <c r="F6133" s="1">
        <v>2</v>
      </c>
      <c r="G6133" s="1" t="s">
        <v>10</v>
      </c>
      <c r="H6133" s="1" t="s">
        <v>22</v>
      </c>
    </row>
    <row r="6134" spans="1:8" x14ac:dyDescent="0.3">
      <c r="A6134" s="1" t="s">
        <v>4919</v>
      </c>
      <c r="B6134" s="1" t="s">
        <v>605</v>
      </c>
      <c r="C6134" s="1">
        <v>0</v>
      </c>
      <c r="D6134" s="1">
        <v>140</v>
      </c>
      <c r="E6134" s="1">
        <v>46</v>
      </c>
      <c r="F6134" s="1">
        <v>5</v>
      </c>
      <c r="G6134" s="1" t="s">
        <v>10</v>
      </c>
      <c r="H6134" s="1" t="s">
        <v>48</v>
      </c>
    </row>
    <row r="6135" spans="1:8" x14ac:dyDescent="0.3">
      <c r="A6135" s="1" t="s">
        <v>4920</v>
      </c>
      <c r="B6135" s="1" t="s">
        <v>566</v>
      </c>
      <c r="C6135" s="1">
        <v>0.1</v>
      </c>
      <c r="D6135" s="1">
        <v>892</v>
      </c>
      <c r="E6135" s="1">
        <v>159</v>
      </c>
      <c r="F6135" s="1">
        <v>7</v>
      </c>
      <c r="G6135" s="1" t="s">
        <v>10</v>
      </c>
      <c r="H6135" s="1" t="s">
        <v>22</v>
      </c>
    </row>
    <row r="6136" spans="1:8" x14ac:dyDescent="0.3">
      <c r="A6136" s="1" t="s">
        <v>4921</v>
      </c>
      <c r="B6136" s="1" t="s">
        <v>544</v>
      </c>
      <c r="C6136" s="1">
        <v>0</v>
      </c>
      <c r="D6136" s="1">
        <v>156</v>
      </c>
      <c r="E6136" s="1">
        <v>36</v>
      </c>
      <c r="F6136" s="1">
        <v>5</v>
      </c>
      <c r="G6136" s="1" t="s">
        <v>10</v>
      </c>
      <c r="H6136" s="1" t="s">
        <v>11</v>
      </c>
    </row>
    <row r="6137" spans="1:8" x14ac:dyDescent="0.3">
      <c r="A6137" s="1" t="s">
        <v>4922</v>
      </c>
      <c r="B6137" s="1" t="s">
        <v>513</v>
      </c>
      <c r="C6137" s="1">
        <v>0</v>
      </c>
      <c r="D6137" s="1">
        <v>77</v>
      </c>
      <c r="E6137" s="1">
        <v>27</v>
      </c>
      <c r="F6137" s="1">
        <v>3</v>
      </c>
      <c r="G6137" s="1" t="s">
        <v>10</v>
      </c>
      <c r="H6137" s="1" t="s">
        <v>18</v>
      </c>
    </row>
    <row r="6138" spans="1:8" x14ac:dyDescent="0.3">
      <c r="A6138" s="1" t="s">
        <v>4922</v>
      </c>
      <c r="B6138" s="1" t="s">
        <v>1118</v>
      </c>
      <c r="C6138" s="1">
        <v>0</v>
      </c>
      <c r="D6138" s="1">
        <v>27</v>
      </c>
      <c r="E6138" s="1">
        <v>4</v>
      </c>
      <c r="F6138" s="1">
        <v>2</v>
      </c>
      <c r="G6138" s="1" t="s">
        <v>10</v>
      </c>
      <c r="H6138" s="1" t="s">
        <v>48</v>
      </c>
    </row>
    <row r="6139" spans="1:8" x14ac:dyDescent="0.3">
      <c r="A6139" s="1" t="s">
        <v>4922</v>
      </c>
      <c r="B6139" s="1" t="s">
        <v>856</v>
      </c>
      <c r="C6139" s="1">
        <v>0</v>
      </c>
      <c r="D6139" s="1">
        <v>32</v>
      </c>
      <c r="E6139" s="1">
        <v>3</v>
      </c>
      <c r="F6139" s="1">
        <v>2</v>
      </c>
      <c r="G6139" s="1" t="s">
        <v>10</v>
      </c>
      <c r="H6139" s="1" t="s">
        <v>48</v>
      </c>
    </row>
    <row r="6140" spans="1:8" x14ac:dyDescent="0.3">
      <c r="A6140" s="1" t="s">
        <v>4923</v>
      </c>
      <c r="B6140" s="1" t="s">
        <v>1785</v>
      </c>
      <c r="C6140" s="1">
        <v>0</v>
      </c>
      <c r="D6140" s="1">
        <v>242</v>
      </c>
      <c r="E6140" s="1">
        <v>65</v>
      </c>
      <c r="F6140" s="1">
        <v>5</v>
      </c>
      <c r="G6140" s="1" t="s">
        <v>10</v>
      </c>
      <c r="H6140" s="1" t="s">
        <v>22</v>
      </c>
    </row>
    <row r="6141" spans="1:8" x14ac:dyDescent="0.3">
      <c r="A6141" s="1" t="s">
        <v>4924</v>
      </c>
      <c r="B6141" s="1" t="s">
        <v>321</v>
      </c>
      <c r="C6141" s="1">
        <v>0</v>
      </c>
      <c r="D6141" s="1">
        <v>193</v>
      </c>
      <c r="E6141" s="1">
        <v>8</v>
      </c>
      <c r="F6141" s="1">
        <v>4</v>
      </c>
      <c r="G6141" s="1" t="s">
        <v>10</v>
      </c>
      <c r="H6141" s="1" t="s">
        <v>11</v>
      </c>
    </row>
    <row r="6142" spans="1:8" x14ac:dyDescent="0.3">
      <c r="A6142" s="1" t="s">
        <v>4925</v>
      </c>
      <c r="B6142" s="1" t="s">
        <v>3301</v>
      </c>
      <c r="C6142" s="1">
        <v>0</v>
      </c>
      <c r="D6142" s="1">
        <v>1487</v>
      </c>
      <c r="E6142" s="1">
        <v>624</v>
      </c>
      <c r="F6142" s="1">
        <v>3</v>
      </c>
      <c r="G6142" s="1" t="s">
        <v>10</v>
      </c>
      <c r="H6142" s="1" t="s">
        <v>73</v>
      </c>
    </row>
    <row r="6143" spans="1:8" x14ac:dyDescent="0.3">
      <c r="A6143" s="1" t="s">
        <v>4926</v>
      </c>
      <c r="B6143" s="1" t="s">
        <v>1358</v>
      </c>
      <c r="C6143" s="1">
        <v>0</v>
      </c>
      <c r="D6143" s="1">
        <v>206</v>
      </c>
      <c r="E6143" s="1">
        <v>18</v>
      </c>
      <c r="F6143" s="1">
        <v>4</v>
      </c>
      <c r="G6143" s="1" t="s">
        <v>10</v>
      </c>
      <c r="H6143" s="1" t="s">
        <v>48</v>
      </c>
    </row>
    <row r="6144" spans="1:8" x14ac:dyDescent="0.3">
      <c r="A6144" s="1" t="s">
        <v>4926</v>
      </c>
      <c r="B6144" s="1" t="s">
        <v>1350</v>
      </c>
      <c r="C6144" s="1">
        <v>0</v>
      </c>
      <c r="D6144" s="1">
        <v>736</v>
      </c>
      <c r="E6144" s="1">
        <v>346</v>
      </c>
      <c r="F6144" s="1">
        <v>5</v>
      </c>
      <c r="G6144" s="1" t="s">
        <v>57</v>
      </c>
      <c r="H6144" s="1" t="s">
        <v>79</v>
      </c>
    </row>
    <row r="6145" spans="1:8" x14ac:dyDescent="0.3">
      <c r="A6145" s="1" t="s">
        <v>4927</v>
      </c>
      <c r="B6145" s="1" t="s">
        <v>3939</v>
      </c>
      <c r="C6145" s="1">
        <v>0</v>
      </c>
      <c r="D6145" s="1">
        <v>375</v>
      </c>
      <c r="E6145" s="1">
        <v>180</v>
      </c>
      <c r="F6145" s="1">
        <v>3</v>
      </c>
      <c r="G6145" s="1" t="s">
        <v>14</v>
      </c>
      <c r="H6145" s="1" t="s">
        <v>15</v>
      </c>
    </row>
    <row r="6146" spans="1:8" x14ac:dyDescent="0.3">
      <c r="A6146" s="1" t="s">
        <v>4927</v>
      </c>
      <c r="B6146" s="1" t="s">
        <v>1688</v>
      </c>
      <c r="C6146" s="1">
        <v>0</v>
      </c>
      <c r="D6146" s="1">
        <v>299</v>
      </c>
      <c r="E6146" s="1">
        <v>113</v>
      </c>
      <c r="F6146" s="1">
        <v>2</v>
      </c>
      <c r="G6146" s="1" t="s">
        <v>14</v>
      </c>
      <c r="H6146" s="1" t="s">
        <v>15</v>
      </c>
    </row>
    <row r="6147" spans="1:8" x14ac:dyDescent="0.3">
      <c r="A6147" s="1" t="s">
        <v>4927</v>
      </c>
      <c r="B6147" s="1" t="s">
        <v>3852</v>
      </c>
      <c r="C6147" s="1">
        <v>0.6</v>
      </c>
      <c r="D6147" s="1">
        <v>287</v>
      </c>
      <c r="E6147" s="1">
        <v>-280</v>
      </c>
      <c r="F6147" s="1">
        <v>12</v>
      </c>
      <c r="G6147" s="1" t="s">
        <v>14</v>
      </c>
      <c r="H6147" s="1" t="s">
        <v>36</v>
      </c>
    </row>
    <row r="6148" spans="1:8" x14ac:dyDescent="0.3">
      <c r="A6148" s="1" t="s">
        <v>4927</v>
      </c>
      <c r="B6148" s="1" t="s">
        <v>3699</v>
      </c>
      <c r="C6148" s="1">
        <v>0</v>
      </c>
      <c r="D6148" s="1">
        <v>110</v>
      </c>
      <c r="E6148" s="1">
        <v>35</v>
      </c>
      <c r="F6148" s="1">
        <v>1</v>
      </c>
      <c r="G6148" s="1" t="s">
        <v>14</v>
      </c>
      <c r="H6148" s="1" t="s">
        <v>116</v>
      </c>
    </row>
    <row r="6149" spans="1:8" x14ac:dyDescent="0.3">
      <c r="A6149" s="1" t="s">
        <v>4927</v>
      </c>
      <c r="B6149" s="1" t="s">
        <v>746</v>
      </c>
      <c r="C6149" s="1">
        <v>0</v>
      </c>
      <c r="D6149" s="1">
        <v>148</v>
      </c>
      <c r="E6149" s="1">
        <v>59</v>
      </c>
      <c r="F6149" s="1">
        <v>3</v>
      </c>
      <c r="G6149" s="1" t="s">
        <v>10</v>
      </c>
      <c r="H6149" s="1" t="s">
        <v>48</v>
      </c>
    </row>
    <row r="6150" spans="1:8" x14ac:dyDescent="0.3">
      <c r="A6150" s="1" t="s">
        <v>4927</v>
      </c>
      <c r="B6150" s="1" t="s">
        <v>3078</v>
      </c>
      <c r="C6150" s="1">
        <v>0</v>
      </c>
      <c r="D6150" s="1">
        <v>1183</v>
      </c>
      <c r="E6150" s="1">
        <v>106</v>
      </c>
      <c r="F6150" s="1">
        <v>4</v>
      </c>
      <c r="G6150" s="1" t="s">
        <v>57</v>
      </c>
      <c r="H6150" s="1" t="s">
        <v>79</v>
      </c>
    </row>
    <row r="6151" spans="1:8" x14ac:dyDescent="0.3">
      <c r="A6151" s="1" t="s">
        <v>4928</v>
      </c>
      <c r="B6151" s="1" t="s">
        <v>1300</v>
      </c>
      <c r="C6151" s="1">
        <v>0</v>
      </c>
      <c r="D6151" s="1">
        <v>38</v>
      </c>
      <c r="E6151" s="1">
        <v>9</v>
      </c>
      <c r="F6151" s="1">
        <v>2</v>
      </c>
      <c r="G6151" s="1" t="s">
        <v>10</v>
      </c>
      <c r="H6151" s="1" t="s">
        <v>18</v>
      </c>
    </row>
    <row r="6152" spans="1:8" x14ac:dyDescent="0.3">
      <c r="A6152" s="1" t="s">
        <v>4929</v>
      </c>
      <c r="B6152" s="1" t="s">
        <v>3057</v>
      </c>
      <c r="C6152" s="1">
        <v>0.2</v>
      </c>
      <c r="D6152" s="1">
        <v>315</v>
      </c>
      <c r="E6152" s="1">
        <v>-8</v>
      </c>
      <c r="F6152" s="1">
        <v>3</v>
      </c>
      <c r="G6152" s="1" t="s">
        <v>14</v>
      </c>
      <c r="H6152" s="1" t="s">
        <v>36</v>
      </c>
    </row>
    <row r="6153" spans="1:8" x14ac:dyDescent="0.3">
      <c r="A6153" s="1" t="s">
        <v>4929</v>
      </c>
      <c r="B6153" s="1" t="s">
        <v>1469</v>
      </c>
      <c r="C6153" s="1">
        <v>0</v>
      </c>
      <c r="D6153" s="1">
        <v>128</v>
      </c>
      <c r="E6153" s="1">
        <v>47</v>
      </c>
      <c r="F6153" s="1">
        <v>4</v>
      </c>
      <c r="G6153" s="1" t="s">
        <v>10</v>
      </c>
      <c r="H6153" s="1" t="s">
        <v>48</v>
      </c>
    </row>
    <row r="6154" spans="1:8" x14ac:dyDescent="0.3">
      <c r="A6154" s="1" t="s">
        <v>4930</v>
      </c>
      <c r="B6154" s="1" t="s">
        <v>3592</v>
      </c>
      <c r="C6154" s="1">
        <v>0.1</v>
      </c>
      <c r="D6154" s="1">
        <v>117</v>
      </c>
      <c r="E6154" s="1">
        <v>36</v>
      </c>
      <c r="F6154" s="1">
        <v>2</v>
      </c>
      <c r="G6154" s="1" t="s">
        <v>10</v>
      </c>
      <c r="H6154" s="1" t="s">
        <v>73</v>
      </c>
    </row>
    <row r="6155" spans="1:8" x14ac:dyDescent="0.3">
      <c r="A6155" s="1" t="s">
        <v>4930</v>
      </c>
      <c r="B6155" s="1" t="s">
        <v>2527</v>
      </c>
      <c r="C6155" s="1">
        <v>0</v>
      </c>
      <c r="D6155" s="1">
        <v>916</v>
      </c>
      <c r="E6155" s="1">
        <v>192</v>
      </c>
      <c r="F6155" s="1">
        <v>11</v>
      </c>
      <c r="G6155" s="1" t="s">
        <v>57</v>
      </c>
      <c r="H6155" s="1" t="s">
        <v>70</v>
      </c>
    </row>
    <row r="6156" spans="1:8" x14ac:dyDescent="0.3">
      <c r="A6156" s="1" t="s">
        <v>4931</v>
      </c>
      <c r="B6156" s="1" t="s">
        <v>831</v>
      </c>
      <c r="C6156" s="1">
        <v>0</v>
      </c>
      <c r="D6156" s="1">
        <v>54</v>
      </c>
      <c r="E6156" s="1">
        <v>8</v>
      </c>
      <c r="F6156" s="1">
        <v>4</v>
      </c>
      <c r="G6156" s="1" t="s">
        <v>10</v>
      </c>
      <c r="H6156" s="1" t="s">
        <v>11</v>
      </c>
    </row>
    <row r="6157" spans="1:8" x14ac:dyDescent="0.3">
      <c r="A6157" s="1" t="s">
        <v>4932</v>
      </c>
      <c r="B6157" s="1" t="s">
        <v>4896</v>
      </c>
      <c r="C6157" s="1">
        <v>0</v>
      </c>
      <c r="D6157" s="1">
        <v>102</v>
      </c>
      <c r="E6157" s="1">
        <v>11</v>
      </c>
      <c r="F6157" s="1">
        <v>6</v>
      </c>
      <c r="G6157" s="1" t="s">
        <v>10</v>
      </c>
      <c r="H6157" s="1" t="s">
        <v>11</v>
      </c>
    </row>
    <row r="6158" spans="1:8" x14ac:dyDescent="0.3">
      <c r="A6158" s="1" t="s">
        <v>4933</v>
      </c>
      <c r="B6158" s="1" t="s">
        <v>273</v>
      </c>
      <c r="C6158" s="1">
        <v>0</v>
      </c>
      <c r="D6158" s="1">
        <v>120</v>
      </c>
      <c r="E6158" s="1">
        <v>23</v>
      </c>
      <c r="F6158" s="1">
        <v>5</v>
      </c>
      <c r="G6158" s="1" t="s">
        <v>10</v>
      </c>
      <c r="H6158" s="1" t="s">
        <v>18</v>
      </c>
    </row>
    <row r="6159" spans="1:8" x14ac:dyDescent="0.3">
      <c r="A6159" s="1" t="s">
        <v>4933</v>
      </c>
      <c r="B6159" s="1" t="s">
        <v>4894</v>
      </c>
      <c r="C6159" s="1">
        <v>0</v>
      </c>
      <c r="D6159" s="1">
        <v>40</v>
      </c>
      <c r="E6159" s="1">
        <v>18</v>
      </c>
      <c r="F6159" s="1">
        <v>1</v>
      </c>
      <c r="G6159" s="1" t="s">
        <v>57</v>
      </c>
      <c r="H6159" s="1" t="s">
        <v>96</v>
      </c>
    </row>
    <row r="6160" spans="1:8" x14ac:dyDescent="0.3">
      <c r="A6160" s="1" t="s">
        <v>4934</v>
      </c>
      <c r="B6160" s="1" t="s">
        <v>4935</v>
      </c>
      <c r="C6160" s="1">
        <v>0.1</v>
      </c>
      <c r="D6160" s="1">
        <v>1399</v>
      </c>
      <c r="E6160" s="1">
        <v>109</v>
      </c>
      <c r="F6160" s="1">
        <v>3</v>
      </c>
      <c r="G6160" s="1" t="s">
        <v>14</v>
      </c>
      <c r="H6160" s="1" t="s">
        <v>40</v>
      </c>
    </row>
    <row r="6161" spans="1:8" x14ac:dyDescent="0.3">
      <c r="A6161" s="1" t="s">
        <v>4936</v>
      </c>
      <c r="B6161" s="1" t="s">
        <v>759</v>
      </c>
      <c r="C6161" s="1">
        <v>0</v>
      </c>
      <c r="D6161" s="1">
        <v>101</v>
      </c>
      <c r="E6161" s="1">
        <v>32</v>
      </c>
      <c r="F6161" s="1">
        <v>2</v>
      </c>
      <c r="G6161" s="1" t="s">
        <v>10</v>
      </c>
      <c r="H6161" s="1" t="s">
        <v>18</v>
      </c>
    </row>
    <row r="6162" spans="1:8" x14ac:dyDescent="0.3">
      <c r="A6162" s="1" t="s">
        <v>4937</v>
      </c>
      <c r="B6162" s="1" t="s">
        <v>123</v>
      </c>
      <c r="C6162" s="1">
        <v>0</v>
      </c>
      <c r="D6162" s="1">
        <v>118</v>
      </c>
      <c r="E6162" s="1">
        <v>25</v>
      </c>
      <c r="F6162" s="1">
        <v>4</v>
      </c>
      <c r="G6162" s="1" t="s">
        <v>57</v>
      </c>
      <c r="H6162" s="1" t="s">
        <v>96</v>
      </c>
    </row>
    <row r="6163" spans="1:8" x14ac:dyDescent="0.3">
      <c r="A6163" s="1" t="s">
        <v>4938</v>
      </c>
      <c r="B6163" s="1" t="s">
        <v>923</v>
      </c>
      <c r="C6163" s="1">
        <v>0.2</v>
      </c>
      <c r="D6163" s="1">
        <v>190</v>
      </c>
      <c r="E6163" s="1">
        <v>19</v>
      </c>
      <c r="F6163" s="1">
        <v>9</v>
      </c>
      <c r="G6163" s="1" t="s">
        <v>14</v>
      </c>
      <c r="H6163" s="1" t="s">
        <v>116</v>
      </c>
    </row>
    <row r="6164" spans="1:8" x14ac:dyDescent="0.3">
      <c r="A6164" s="1" t="s">
        <v>4938</v>
      </c>
      <c r="B6164" s="1" t="s">
        <v>712</v>
      </c>
      <c r="C6164" s="1">
        <v>0.5</v>
      </c>
      <c r="D6164" s="1">
        <v>158</v>
      </c>
      <c r="E6164" s="1">
        <v>-29</v>
      </c>
      <c r="F6164" s="1">
        <v>10</v>
      </c>
      <c r="G6164" s="1" t="s">
        <v>10</v>
      </c>
      <c r="H6164" s="1" t="s">
        <v>48</v>
      </c>
    </row>
    <row r="6165" spans="1:8" x14ac:dyDescent="0.3">
      <c r="A6165" s="1" t="s">
        <v>4938</v>
      </c>
      <c r="B6165" s="1" t="s">
        <v>805</v>
      </c>
      <c r="C6165" s="1">
        <v>0.5</v>
      </c>
      <c r="D6165" s="1">
        <v>136</v>
      </c>
      <c r="E6165" s="1">
        <v>-33</v>
      </c>
      <c r="F6165" s="1">
        <v>5</v>
      </c>
      <c r="G6165" s="1" t="s">
        <v>10</v>
      </c>
      <c r="H6165" s="1" t="s">
        <v>22</v>
      </c>
    </row>
    <row r="6166" spans="1:8" x14ac:dyDescent="0.3">
      <c r="A6166" s="1" t="s">
        <v>4939</v>
      </c>
      <c r="B6166" s="1" t="s">
        <v>1067</v>
      </c>
      <c r="C6166" s="1">
        <v>0.1</v>
      </c>
      <c r="D6166" s="1">
        <v>184</v>
      </c>
      <c r="E6166" s="1">
        <v>59</v>
      </c>
      <c r="F6166" s="1">
        <v>3</v>
      </c>
      <c r="G6166" s="1" t="s">
        <v>14</v>
      </c>
      <c r="H6166" s="1" t="s">
        <v>36</v>
      </c>
    </row>
    <row r="6167" spans="1:8" x14ac:dyDescent="0.3">
      <c r="A6167" s="1" t="s">
        <v>4939</v>
      </c>
      <c r="B6167" s="1" t="s">
        <v>186</v>
      </c>
      <c r="C6167" s="1">
        <v>0</v>
      </c>
      <c r="D6167" s="1">
        <v>38</v>
      </c>
      <c r="E6167" s="1">
        <v>15</v>
      </c>
      <c r="F6167" s="1">
        <v>2</v>
      </c>
      <c r="G6167" s="1" t="s">
        <v>10</v>
      </c>
      <c r="H6167" s="1" t="s">
        <v>18</v>
      </c>
    </row>
    <row r="6168" spans="1:8" x14ac:dyDescent="0.3">
      <c r="A6168" s="1" t="s">
        <v>4939</v>
      </c>
      <c r="B6168" s="1" t="s">
        <v>20</v>
      </c>
      <c r="C6168" s="1">
        <v>0</v>
      </c>
      <c r="D6168" s="1">
        <v>53</v>
      </c>
      <c r="E6168" s="1">
        <v>5</v>
      </c>
      <c r="F6168" s="1">
        <v>2</v>
      </c>
      <c r="G6168" s="1" t="s">
        <v>10</v>
      </c>
      <c r="H6168" s="1" t="s">
        <v>18</v>
      </c>
    </row>
    <row r="6169" spans="1:8" x14ac:dyDescent="0.3">
      <c r="A6169" s="1" t="s">
        <v>4939</v>
      </c>
      <c r="B6169" s="1" t="s">
        <v>1768</v>
      </c>
      <c r="C6169" s="1">
        <v>0</v>
      </c>
      <c r="D6169" s="1">
        <v>38</v>
      </c>
      <c r="E6169" s="1">
        <v>18</v>
      </c>
      <c r="F6169" s="1">
        <v>2</v>
      </c>
      <c r="G6169" s="1" t="s">
        <v>10</v>
      </c>
      <c r="H6169" s="1" t="s">
        <v>91</v>
      </c>
    </row>
    <row r="6170" spans="1:8" x14ac:dyDescent="0.3">
      <c r="A6170" s="1" t="s">
        <v>4939</v>
      </c>
      <c r="B6170" s="1" t="s">
        <v>4940</v>
      </c>
      <c r="C6170" s="1">
        <v>0</v>
      </c>
      <c r="D6170" s="1">
        <v>43</v>
      </c>
      <c r="E6170" s="1">
        <v>18</v>
      </c>
      <c r="F6170" s="1">
        <v>3</v>
      </c>
      <c r="G6170" s="1" t="s">
        <v>10</v>
      </c>
      <c r="H6170" s="1" t="s">
        <v>29</v>
      </c>
    </row>
    <row r="6171" spans="1:8" x14ac:dyDescent="0.3">
      <c r="A6171" s="1" t="s">
        <v>4939</v>
      </c>
      <c r="B6171" s="1" t="s">
        <v>2740</v>
      </c>
      <c r="C6171" s="1">
        <v>0</v>
      </c>
      <c r="D6171" s="1">
        <v>764</v>
      </c>
      <c r="E6171" s="1">
        <v>84</v>
      </c>
      <c r="F6171" s="1">
        <v>4</v>
      </c>
      <c r="G6171" s="1" t="s">
        <v>57</v>
      </c>
      <c r="H6171" s="1" t="s">
        <v>79</v>
      </c>
    </row>
    <row r="6172" spans="1:8" x14ac:dyDescent="0.3">
      <c r="A6172" s="1" t="s">
        <v>4941</v>
      </c>
      <c r="B6172" s="1" t="s">
        <v>499</v>
      </c>
      <c r="C6172" s="1">
        <v>0</v>
      </c>
      <c r="D6172" s="1">
        <v>59</v>
      </c>
      <c r="E6172" s="1">
        <v>21</v>
      </c>
      <c r="F6172" s="1">
        <v>2</v>
      </c>
      <c r="G6172" s="1" t="s">
        <v>10</v>
      </c>
      <c r="H6172" s="1" t="s">
        <v>18</v>
      </c>
    </row>
    <row r="6173" spans="1:8" x14ac:dyDescent="0.3">
      <c r="A6173" s="1" t="s">
        <v>4941</v>
      </c>
      <c r="B6173" s="1" t="s">
        <v>1665</v>
      </c>
      <c r="C6173" s="1">
        <v>0</v>
      </c>
      <c r="D6173" s="1">
        <v>210</v>
      </c>
      <c r="E6173" s="1">
        <v>50</v>
      </c>
      <c r="F6173" s="1">
        <v>4</v>
      </c>
      <c r="G6173" s="1" t="s">
        <v>10</v>
      </c>
      <c r="H6173" s="1" t="s">
        <v>48</v>
      </c>
    </row>
    <row r="6174" spans="1:8" x14ac:dyDescent="0.3">
      <c r="A6174" s="1" t="s">
        <v>4941</v>
      </c>
      <c r="B6174" s="1" t="s">
        <v>598</v>
      </c>
      <c r="C6174" s="1">
        <v>0</v>
      </c>
      <c r="D6174" s="1">
        <v>154</v>
      </c>
      <c r="E6174" s="1">
        <v>54</v>
      </c>
      <c r="F6174" s="1">
        <v>3</v>
      </c>
      <c r="G6174" s="1" t="s">
        <v>10</v>
      </c>
      <c r="H6174" s="1" t="s">
        <v>48</v>
      </c>
    </row>
    <row r="6175" spans="1:8" x14ac:dyDescent="0.3">
      <c r="A6175" s="1" t="s">
        <v>4941</v>
      </c>
      <c r="B6175" s="1" t="s">
        <v>2717</v>
      </c>
      <c r="C6175" s="1">
        <v>0</v>
      </c>
      <c r="D6175" s="1">
        <v>53</v>
      </c>
      <c r="E6175" s="1">
        <v>24</v>
      </c>
      <c r="F6175" s="1">
        <v>1</v>
      </c>
      <c r="G6175" s="1" t="s">
        <v>10</v>
      </c>
      <c r="H6175" s="1" t="s">
        <v>48</v>
      </c>
    </row>
    <row r="6176" spans="1:8" x14ac:dyDescent="0.3">
      <c r="A6176" s="1" t="s">
        <v>4941</v>
      </c>
      <c r="B6176" s="1" t="s">
        <v>1416</v>
      </c>
      <c r="C6176" s="1">
        <v>0</v>
      </c>
      <c r="D6176" s="1">
        <v>26</v>
      </c>
      <c r="E6176" s="1">
        <v>10</v>
      </c>
      <c r="F6176" s="1">
        <v>4</v>
      </c>
      <c r="G6176" s="1" t="s">
        <v>10</v>
      </c>
      <c r="H6176" s="1" t="s">
        <v>48</v>
      </c>
    </row>
    <row r="6177" spans="1:8" x14ac:dyDescent="0.3">
      <c r="A6177" s="1" t="s">
        <v>4941</v>
      </c>
      <c r="B6177" s="1" t="s">
        <v>2984</v>
      </c>
      <c r="C6177" s="1">
        <v>0.1</v>
      </c>
      <c r="D6177" s="1">
        <v>1120</v>
      </c>
      <c r="E6177" s="1">
        <v>199</v>
      </c>
      <c r="F6177" s="1">
        <v>6</v>
      </c>
      <c r="G6177" s="1" t="s">
        <v>10</v>
      </c>
      <c r="H6177" s="1" t="s">
        <v>22</v>
      </c>
    </row>
    <row r="6178" spans="1:8" x14ac:dyDescent="0.3">
      <c r="A6178" s="1" t="s">
        <v>4941</v>
      </c>
      <c r="B6178" s="1" t="s">
        <v>1610</v>
      </c>
      <c r="C6178" s="1">
        <v>0</v>
      </c>
      <c r="D6178" s="1">
        <v>45</v>
      </c>
      <c r="E6178" s="1">
        <v>6</v>
      </c>
      <c r="F6178" s="1">
        <v>3</v>
      </c>
      <c r="G6178" s="1" t="s">
        <v>10</v>
      </c>
      <c r="H6178" s="1" t="s">
        <v>77</v>
      </c>
    </row>
    <row r="6179" spans="1:8" x14ac:dyDescent="0.3">
      <c r="A6179" s="1" t="s">
        <v>4941</v>
      </c>
      <c r="B6179" s="1" t="s">
        <v>2375</v>
      </c>
      <c r="C6179" s="1">
        <v>0</v>
      </c>
      <c r="D6179" s="1">
        <v>307</v>
      </c>
      <c r="E6179" s="1">
        <v>74</v>
      </c>
      <c r="F6179" s="1">
        <v>3</v>
      </c>
      <c r="G6179" s="1" t="s">
        <v>57</v>
      </c>
      <c r="H6179" s="1" t="s">
        <v>96</v>
      </c>
    </row>
    <row r="6180" spans="1:8" x14ac:dyDescent="0.3">
      <c r="A6180" s="1" t="s">
        <v>4942</v>
      </c>
      <c r="B6180" s="1" t="s">
        <v>630</v>
      </c>
      <c r="C6180" s="1">
        <v>0.1</v>
      </c>
      <c r="D6180" s="1">
        <v>19</v>
      </c>
      <c r="E6180" s="1">
        <v>6</v>
      </c>
      <c r="F6180" s="1">
        <v>2</v>
      </c>
      <c r="G6180" s="1" t="s">
        <v>10</v>
      </c>
      <c r="H6180" s="1" t="s">
        <v>22</v>
      </c>
    </row>
    <row r="6181" spans="1:8" x14ac:dyDescent="0.3">
      <c r="A6181" s="1" t="s">
        <v>4942</v>
      </c>
      <c r="B6181" s="1" t="s">
        <v>764</v>
      </c>
      <c r="C6181" s="1">
        <v>0.1</v>
      </c>
      <c r="D6181" s="1">
        <v>184</v>
      </c>
      <c r="E6181" s="1">
        <v>37</v>
      </c>
      <c r="F6181" s="1">
        <v>1</v>
      </c>
      <c r="G6181" s="1" t="s">
        <v>10</v>
      </c>
      <c r="H6181" s="1" t="s">
        <v>22</v>
      </c>
    </row>
    <row r="6182" spans="1:8" x14ac:dyDescent="0.3">
      <c r="A6182" s="1" t="s">
        <v>4943</v>
      </c>
      <c r="B6182" s="1" t="s">
        <v>1905</v>
      </c>
      <c r="C6182" s="1">
        <v>0</v>
      </c>
      <c r="D6182" s="1">
        <v>291</v>
      </c>
      <c r="E6182" s="1">
        <v>93</v>
      </c>
      <c r="F6182" s="1">
        <v>2</v>
      </c>
      <c r="G6182" s="1" t="s">
        <v>57</v>
      </c>
      <c r="H6182" s="1" t="s">
        <v>79</v>
      </c>
    </row>
    <row r="6183" spans="1:8" x14ac:dyDescent="0.3">
      <c r="A6183" s="1" t="s">
        <v>4944</v>
      </c>
      <c r="B6183" s="1" t="s">
        <v>4945</v>
      </c>
      <c r="C6183" s="1">
        <v>0</v>
      </c>
      <c r="D6183" s="1">
        <v>774</v>
      </c>
      <c r="E6183" s="1">
        <v>170</v>
      </c>
      <c r="F6183" s="1">
        <v>3</v>
      </c>
      <c r="G6183" s="1" t="s">
        <v>57</v>
      </c>
      <c r="H6183" s="1" t="s">
        <v>96</v>
      </c>
    </row>
    <row r="6184" spans="1:8" x14ac:dyDescent="0.3">
      <c r="A6184" s="1" t="s">
        <v>4946</v>
      </c>
      <c r="B6184" s="1" t="s">
        <v>562</v>
      </c>
      <c r="C6184" s="1">
        <v>0</v>
      </c>
      <c r="D6184" s="1">
        <v>80</v>
      </c>
      <c r="E6184" s="1">
        <v>12</v>
      </c>
      <c r="F6184" s="1">
        <v>7</v>
      </c>
      <c r="G6184" s="1" t="s">
        <v>10</v>
      </c>
      <c r="H6184" s="1" t="s">
        <v>29</v>
      </c>
    </row>
    <row r="6185" spans="1:8" x14ac:dyDescent="0.3">
      <c r="A6185" s="1" t="s">
        <v>4947</v>
      </c>
      <c r="B6185" s="1" t="s">
        <v>953</v>
      </c>
      <c r="C6185" s="1">
        <v>0.5</v>
      </c>
      <c r="D6185" s="1">
        <v>75</v>
      </c>
      <c r="E6185" s="1">
        <v>-25</v>
      </c>
      <c r="F6185" s="1">
        <v>3</v>
      </c>
      <c r="G6185" s="1" t="s">
        <v>10</v>
      </c>
      <c r="H6185" s="1" t="s">
        <v>18</v>
      </c>
    </row>
    <row r="6186" spans="1:8" x14ac:dyDescent="0.3">
      <c r="A6186" s="1" t="s">
        <v>4947</v>
      </c>
      <c r="B6186" s="1" t="s">
        <v>1422</v>
      </c>
      <c r="C6186" s="1">
        <v>0.5</v>
      </c>
      <c r="D6186" s="1">
        <v>17</v>
      </c>
      <c r="E6186" s="1">
        <v>-9</v>
      </c>
      <c r="F6186" s="1">
        <v>3</v>
      </c>
      <c r="G6186" s="1" t="s">
        <v>10</v>
      </c>
      <c r="H6186" s="1" t="s">
        <v>18</v>
      </c>
    </row>
    <row r="6187" spans="1:8" x14ac:dyDescent="0.3">
      <c r="A6187" s="1" t="s">
        <v>4948</v>
      </c>
      <c r="B6187" s="1" t="s">
        <v>930</v>
      </c>
      <c r="C6187" s="1">
        <v>0</v>
      </c>
      <c r="D6187" s="1">
        <v>194</v>
      </c>
      <c r="E6187" s="1">
        <v>84</v>
      </c>
      <c r="F6187" s="1">
        <v>4</v>
      </c>
      <c r="G6187" s="1" t="s">
        <v>10</v>
      </c>
      <c r="H6187" s="1" t="s">
        <v>18</v>
      </c>
    </row>
    <row r="6188" spans="1:8" x14ac:dyDescent="0.3">
      <c r="A6188" s="1" t="s">
        <v>4949</v>
      </c>
      <c r="B6188" s="1" t="s">
        <v>570</v>
      </c>
      <c r="C6188" s="1">
        <v>0</v>
      </c>
      <c r="D6188" s="1">
        <v>43</v>
      </c>
      <c r="E6188" s="1">
        <v>1</v>
      </c>
      <c r="F6188" s="1">
        <v>3</v>
      </c>
      <c r="G6188" s="1" t="s">
        <v>10</v>
      </c>
      <c r="H6188" s="1" t="s">
        <v>18</v>
      </c>
    </row>
    <row r="6189" spans="1:8" x14ac:dyDescent="0.3">
      <c r="A6189" s="1" t="s">
        <v>4949</v>
      </c>
      <c r="B6189" s="1" t="s">
        <v>284</v>
      </c>
      <c r="C6189" s="1">
        <v>0.1</v>
      </c>
      <c r="D6189" s="1">
        <v>809</v>
      </c>
      <c r="E6189" s="1">
        <v>296</v>
      </c>
      <c r="F6189" s="1">
        <v>7</v>
      </c>
      <c r="G6189" s="1" t="s">
        <v>10</v>
      </c>
      <c r="H6189" s="1" t="s">
        <v>22</v>
      </c>
    </row>
    <row r="6190" spans="1:8" x14ac:dyDescent="0.3">
      <c r="A6190" s="1" t="s">
        <v>4950</v>
      </c>
      <c r="B6190" s="1" t="s">
        <v>1603</v>
      </c>
      <c r="C6190" s="1">
        <v>0</v>
      </c>
      <c r="D6190" s="1">
        <v>50</v>
      </c>
      <c r="E6190" s="1">
        <v>24</v>
      </c>
      <c r="F6190" s="1">
        <v>3</v>
      </c>
      <c r="G6190" s="1" t="s">
        <v>10</v>
      </c>
      <c r="H6190" s="1" t="s">
        <v>29</v>
      </c>
    </row>
    <row r="6191" spans="1:8" x14ac:dyDescent="0.3">
      <c r="A6191" s="1" t="s">
        <v>4951</v>
      </c>
      <c r="B6191" s="1" t="s">
        <v>3704</v>
      </c>
      <c r="C6191" s="1">
        <v>0</v>
      </c>
      <c r="D6191" s="1">
        <v>341</v>
      </c>
      <c r="E6191" s="1">
        <v>44</v>
      </c>
      <c r="F6191" s="1">
        <v>7</v>
      </c>
      <c r="G6191" s="1" t="s">
        <v>14</v>
      </c>
      <c r="H6191" s="1" t="s">
        <v>116</v>
      </c>
    </row>
    <row r="6192" spans="1:8" x14ac:dyDescent="0.3">
      <c r="A6192" s="1" t="s">
        <v>4952</v>
      </c>
      <c r="B6192" s="1" t="s">
        <v>4825</v>
      </c>
      <c r="C6192" s="1">
        <v>0</v>
      </c>
      <c r="D6192" s="1">
        <v>48</v>
      </c>
      <c r="E6192" s="1">
        <v>6</v>
      </c>
      <c r="F6192" s="1">
        <v>2</v>
      </c>
      <c r="G6192" s="1" t="s">
        <v>14</v>
      </c>
      <c r="H6192" s="1" t="s">
        <v>116</v>
      </c>
    </row>
    <row r="6193" spans="1:8" x14ac:dyDescent="0.3">
      <c r="A6193" s="1" t="s">
        <v>4951</v>
      </c>
      <c r="B6193" s="1" t="s">
        <v>404</v>
      </c>
      <c r="C6193" s="1">
        <v>0</v>
      </c>
      <c r="D6193" s="1">
        <v>171</v>
      </c>
      <c r="E6193" s="1">
        <v>68</v>
      </c>
      <c r="F6193" s="1">
        <v>7</v>
      </c>
      <c r="G6193" s="1" t="s">
        <v>10</v>
      </c>
      <c r="H6193" s="1" t="s">
        <v>18</v>
      </c>
    </row>
    <row r="6194" spans="1:8" x14ac:dyDescent="0.3">
      <c r="A6194" s="1" t="s">
        <v>4952</v>
      </c>
      <c r="B6194" s="1" t="s">
        <v>1845</v>
      </c>
      <c r="C6194" s="1">
        <v>0</v>
      </c>
      <c r="D6194" s="1">
        <v>29</v>
      </c>
      <c r="E6194" s="1">
        <v>1</v>
      </c>
      <c r="F6194" s="1">
        <v>2</v>
      </c>
      <c r="G6194" s="1" t="s">
        <v>10</v>
      </c>
      <c r="H6194" s="1" t="s">
        <v>48</v>
      </c>
    </row>
    <row r="6195" spans="1:8" x14ac:dyDescent="0.3">
      <c r="A6195" s="1" t="s">
        <v>4952</v>
      </c>
      <c r="B6195" s="1" t="s">
        <v>733</v>
      </c>
      <c r="C6195" s="1">
        <v>0</v>
      </c>
      <c r="D6195" s="1">
        <v>22</v>
      </c>
      <c r="E6195" s="1">
        <v>3</v>
      </c>
      <c r="F6195" s="1">
        <v>2</v>
      </c>
      <c r="G6195" s="1" t="s">
        <v>10</v>
      </c>
      <c r="H6195" s="1" t="s">
        <v>45</v>
      </c>
    </row>
    <row r="6196" spans="1:8" x14ac:dyDescent="0.3">
      <c r="A6196" s="1" t="s">
        <v>4953</v>
      </c>
      <c r="B6196" s="1" t="s">
        <v>3695</v>
      </c>
      <c r="C6196" s="1">
        <v>0</v>
      </c>
      <c r="D6196" s="1">
        <v>100</v>
      </c>
      <c r="E6196" s="1">
        <v>16</v>
      </c>
      <c r="F6196" s="1">
        <v>2</v>
      </c>
      <c r="G6196" s="1" t="s">
        <v>14</v>
      </c>
      <c r="H6196" s="1" t="s">
        <v>116</v>
      </c>
    </row>
    <row r="6197" spans="1:8" x14ac:dyDescent="0.3">
      <c r="A6197" s="1" t="s">
        <v>4954</v>
      </c>
      <c r="B6197" s="1" t="s">
        <v>970</v>
      </c>
      <c r="C6197" s="1">
        <v>0.1</v>
      </c>
      <c r="D6197" s="1">
        <v>1429</v>
      </c>
      <c r="E6197" s="1">
        <v>555</v>
      </c>
      <c r="F6197" s="1">
        <v>8</v>
      </c>
      <c r="G6197" s="1" t="s">
        <v>10</v>
      </c>
      <c r="H6197" s="1" t="s">
        <v>22</v>
      </c>
    </row>
    <row r="6198" spans="1:8" x14ac:dyDescent="0.3">
      <c r="A6198" s="1" t="s">
        <v>4954</v>
      </c>
      <c r="B6198" s="1" t="s">
        <v>2300</v>
      </c>
      <c r="C6198" s="1">
        <v>0.1</v>
      </c>
      <c r="D6198" s="1">
        <v>88</v>
      </c>
      <c r="E6198" s="1">
        <v>20</v>
      </c>
      <c r="F6198" s="1">
        <v>2</v>
      </c>
      <c r="G6198" s="1" t="s">
        <v>10</v>
      </c>
      <c r="H6198" s="1" t="s">
        <v>22</v>
      </c>
    </row>
    <row r="6199" spans="1:8" x14ac:dyDescent="0.3">
      <c r="A6199" s="1" t="s">
        <v>4955</v>
      </c>
      <c r="B6199" s="1" t="s">
        <v>4110</v>
      </c>
      <c r="C6199" s="1">
        <v>0</v>
      </c>
      <c r="D6199" s="1">
        <v>271</v>
      </c>
      <c r="E6199" s="1">
        <v>73</v>
      </c>
      <c r="F6199" s="1">
        <v>6</v>
      </c>
      <c r="G6199" s="1" t="s">
        <v>10</v>
      </c>
      <c r="H6199" s="1" t="s">
        <v>91</v>
      </c>
    </row>
    <row r="6200" spans="1:8" x14ac:dyDescent="0.3">
      <c r="A6200" s="1" t="s">
        <v>4955</v>
      </c>
      <c r="B6200" s="1" t="s">
        <v>43</v>
      </c>
      <c r="C6200" s="1">
        <v>0</v>
      </c>
      <c r="D6200" s="1">
        <v>49</v>
      </c>
      <c r="E6200" s="1">
        <v>16</v>
      </c>
      <c r="F6200" s="1">
        <v>1</v>
      </c>
      <c r="G6200" s="1" t="s">
        <v>10</v>
      </c>
      <c r="H6200" s="1" t="s">
        <v>22</v>
      </c>
    </row>
    <row r="6201" spans="1:8" x14ac:dyDescent="0.3">
      <c r="A6201" s="1" t="s">
        <v>4956</v>
      </c>
      <c r="B6201" s="1" t="s">
        <v>578</v>
      </c>
      <c r="C6201" s="1">
        <v>0</v>
      </c>
      <c r="D6201" s="1">
        <v>594</v>
      </c>
      <c r="E6201" s="1">
        <v>89</v>
      </c>
      <c r="F6201" s="1">
        <v>3</v>
      </c>
      <c r="G6201" s="1" t="s">
        <v>14</v>
      </c>
      <c r="H6201" s="1" t="s">
        <v>15</v>
      </c>
    </row>
    <row r="6202" spans="1:8" x14ac:dyDescent="0.3">
      <c r="A6202" s="1" t="s">
        <v>4957</v>
      </c>
      <c r="B6202" s="1" t="s">
        <v>2700</v>
      </c>
      <c r="C6202" s="1">
        <v>0</v>
      </c>
      <c r="D6202" s="1">
        <v>536</v>
      </c>
      <c r="E6202" s="1">
        <v>91</v>
      </c>
      <c r="F6202" s="1">
        <v>1</v>
      </c>
      <c r="G6202" s="1" t="s">
        <v>10</v>
      </c>
      <c r="H6202" s="1" t="s">
        <v>73</v>
      </c>
    </row>
    <row r="6203" spans="1:8" x14ac:dyDescent="0.3">
      <c r="A6203" s="1" t="s">
        <v>4957</v>
      </c>
      <c r="B6203" s="1" t="s">
        <v>76</v>
      </c>
      <c r="C6203" s="1">
        <v>0</v>
      </c>
      <c r="D6203" s="1">
        <v>137</v>
      </c>
      <c r="E6203" s="1">
        <v>5</v>
      </c>
      <c r="F6203" s="1">
        <v>5</v>
      </c>
      <c r="G6203" s="1" t="s">
        <v>10</v>
      </c>
      <c r="H6203" s="1" t="s">
        <v>77</v>
      </c>
    </row>
    <row r="6204" spans="1:8" x14ac:dyDescent="0.3">
      <c r="A6204" s="1" t="s">
        <v>4957</v>
      </c>
      <c r="B6204" s="1" t="s">
        <v>1877</v>
      </c>
      <c r="C6204" s="1">
        <v>0</v>
      </c>
      <c r="D6204" s="1">
        <v>757</v>
      </c>
      <c r="E6204" s="1">
        <v>371</v>
      </c>
      <c r="F6204" s="1">
        <v>2</v>
      </c>
      <c r="G6204" s="1" t="s">
        <v>57</v>
      </c>
      <c r="H6204" s="1" t="s">
        <v>79</v>
      </c>
    </row>
    <row r="6205" spans="1:8" x14ac:dyDescent="0.3">
      <c r="A6205" s="1" t="s">
        <v>4958</v>
      </c>
      <c r="B6205" s="1" t="s">
        <v>3672</v>
      </c>
      <c r="C6205" s="1">
        <v>0</v>
      </c>
      <c r="D6205" s="1">
        <v>4363</v>
      </c>
      <c r="E6205" s="1">
        <v>305</v>
      </c>
      <c r="F6205" s="1">
        <v>5</v>
      </c>
      <c r="G6205" s="1" t="s">
        <v>14</v>
      </c>
      <c r="H6205" s="1" t="s">
        <v>40</v>
      </c>
    </row>
    <row r="6206" spans="1:8" x14ac:dyDescent="0.3">
      <c r="A6206" s="1" t="s">
        <v>4959</v>
      </c>
      <c r="B6206" s="1" t="s">
        <v>1320</v>
      </c>
      <c r="C6206" s="1">
        <v>0</v>
      </c>
      <c r="D6206" s="1">
        <v>78</v>
      </c>
      <c r="E6206" s="1">
        <v>28</v>
      </c>
      <c r="F6206" s="1">
        <v>6</v>
      </c>
      <c r="G6206" s="1" t="s">
        <v>10</v>
      </c>
      <c r="H6206" s="1" t="s">
        <v>91</v>
      </c>
    </row>
    <row r="6207" spans="1:8" x14ac:dyDescent="0.3">
      <c r="A6207" s="1" t="s">
        <v>4958</v>
      </c>
      <c r="B6207" s="1" t="s">
        <v>2425</v>
      </c>
      <c r="C6207" s="1">
        <v>0</v>
      </c>
      <c r="D6207" s="1">
        <v>414</v>
      </c>
      <c r="E6207" s="1">
        <v>199</v>
      </c>
      <c r="F6207" s="1">
        <v>3</v>
      </c>
      <c r="G6207" s="1" t="s">
        <v>57</v>
      </c>
      <c r="H6207" s="1" t="s">
        <v>70</v>
      </c>
    </row>
    <row r="6208" spans="1:8" x14ac:dyDescent="0.3">
      <c r="A6208" s="1" t="s">
        <v>4960</v>
      </c>
      <c r="B6208" s="1" t="s">
        <v>2346</v>
      </c>
      <c r="C6208" s="1">
        <v>0</v>
      </c>
      <c r="D6208" s="1">
        <v>36</v>
      </c>
      <c r="E6208" s="1">
        <v>0</v>
      </c>
      <c r="F6208" s="1">
        <v>4</v>
      </c>
      <c r="G6208" s="1" t="s">
        <v>10</v>
      </c>
      <c r="H6208" s="1" t="s">
        <v>91</v>
      </c>
    </row>
    <row r="6209" spans="1:8" x14ac:dyDescent="0.3">
      <c r="A6209" s="1" t="s">
        <v>4961</v>
      </c>
      <c r="B6209" s="1" t="s">
        <v>730</v>
      </c>
      <c r="C6209" s="1">
        <v>0.1</v>
      </c>
      <c r="D6209" s="1">
        <v>333</v>
      </c>
      <c r="E6209" s="1">
        <v>74</v>
      </c>
      <c r="F6209" s="1">
        <v>6</v>
      </c>
      <c r="G6209" s="1" t="s">
        <v>10</v>
      </c>
      <c r="H6209" s="1" t="s">
        <v>22</v>
      </c>
    </row>
    <row r="6210" spans="1:8" x14ac:dyDescent="0.3">
      <c r="A6210" s="1" t="s">
        <v>4961</v>
      </c>
      <c r="B6210" s="1" t="s">
        <v>1937</v>
      </c>
      <c r="C6210" s="1">
        <v>0</v>
      </c>
      <c r="D6210" s="1">
        <v>238</v>
      </c>
      <c r="E6210" s="1">
        <v>117</v>
      </c>
      <c r="F6210" s="1">
        <v>5</v>
      </c>
      <c r="G6210" s="1" t="s">
        <v>10</v>
      </c>
      <c r="H6210" s="1" t="s">
        <v>77</v>
      </c>
    </row>
    <row r="6211" spans="1:8" x14ac:dyDescent="0.3">
      <c r="A6211" s="1" t="s">
        <v>4962</v>
      </c>
      <c r="B6211" s="1" t="s">
        <v>699</v>
      </c>
      <c r="C6211" s="1">
        <v>0</v>
      </c>
      <c r="D6211" s="1">
        <v>36</v>
      </c>
      <c r="E6211" s="1">
        <v>7</v>
      </c>
      <c r="F6211" s="1">
        <v>3</v>
      </c>
      <c r="G6211" s="1" t="s">
        <v>10</v>
      </c>
      <c r="H6211" s="1" t="s">
        <v>29</v>
      </c>
    </row>
    <row r="6212" spans="1:8" x14ac:dyDescent="0.3">
      <c r="A6212" s="1" t="s">
        <v>4963</v>
      </c>
      <c r="B6212" s="1" t="s">
        <v>1902</v>
      </c>
      <c r="C6212" s="1">
        <v>0</v>
      </c>
      <c r="D6212" s="1">
        <v>67</v>
      </c>
      <c r="E6212" s="1">
        <v>26</v>
      </c>
      <c r="F6212" s="1">
        <v>5</v>
      </c>
      <c r="G6212" s="1" t="s">
        <v>10</v>
      </c>
      <c r="H6212" s="1" t="s">
        <v>91</v>
      </c>
    </row>
    <row r="6213" spans="1:8" x14ac:dyDescent="0.3">
      <c r="A6213" s="1" t="s">
        <v>4964</v>
      </c>
      <c r="B6213" s="1" t="s">
        <v>1814</v>
      </c>
      <c r="C6213" s="1">
        <v>0</v>
      </c>
      <c r="D6213" s="1">
        <v>147</v>
      </c>
      <c r="E6213" s="1">
        <v>73</v>
      </c>
      <c r="F6213" s="1">
        <v>3</v>
      </c>
      <c r="G6213" s="1" t="s">
        <v>10</v>
      </c>
      <c r="H6213" s="1" t="s">
        <v>18</v>
      </c>
    </row>
    <row r="6214" spans="1:8" x14ac:dyDescent="0.3">
      <c r="A6214" s="1" t="s">
        <v>4964</v>
      </c>
      <c r="B6214" s="1" t="s">
        <v>1160</v>
      </c>
      <c r="C6214" s="1">
        <v>0</v>
      </c>
      <c r="D6214" s="1">
        <v>53</v>
      </c>
      <c r="E6214" s="1">
        <v>5</v>
      </c>
      <c r="F6214" s="1">
        <v>3</v>
      </c>
      <c r="G6214" s="1" t="s">
        <v>10</v>
      </c>
      <c r="H6214" s="1" t="s">
        <v>11</v>
      </c>
    </row>
    <row r="6215" spans="1:8" x14ac:dyDescent="0.3">
      <c r="A6215" s="1" t="s">
        <v>4964</v>
      </c>
      <c r="B6215" s="1" t="s">
        <v>1851</v>
      </c>
      <c r="C6215" s="1">
        <v>0</v>
      </c>
      <c r="D6215" s="1">
        <v>171</v>
      </c>
      <c r="E6215" s="1">
        <v>2</v>
      </c>
      <c r="F6215" s="1">
        <v>2</v>
      </c>
      <c r="G6215" s="1" t="s">
        <v>57</v>
      </c>
      <c r="H6215" s="1" t="s">
        <v>58</v>
      </c>
    </row>
    <row r="6216" spans="1:8" x14ac:dyDescent="0.3">
      <c r="A6216" s="1" t="s">
        <v>4965</v>
      </c>
      <c r="B6216" s="1" t="s">
        <v>4342</v>
      </c>
      <c r="C6216" s="1">
        <v>0</v>
      </c>
      <c r="D6216" s="1">
        <v>32</v>
      </c>
      <c r="E6216" s="1">
        <v>6</v>
      </c>
      <c r="F6216" s="1">
        <v>3</v>
      </c>
      <c r="G6216" s="1" t="s">
        <v>10</v>
      </c>
      <c r="H6216" s="1" t="s">
        <v>77</v>
      </c>
    </row>
    <row r="6217" spans="1:8" x14ac:dyDescent="0.3">
      <c r="A6217" s="1" t="s">
        <v>4966</v>
      </c>
      <c r="B6217" s="1" t="s">
        <v>1726</v>
      </c>
      <c r="C6217" s="1">
        <v>0</v>
      </c>
      <c r="D6217" s="1">
        <v>977</v>
      </c>
      <c r="E6217" s="1">
        <v>244</v>
      </c>
      <c r="F6217" s="1">
        <v>7</v>
      </c>
      <c r="G6217" s="1" t="s">
        <v>57</v>
      </c>
      <c r="H6217" s="1" t="s">
        <v>70</v>
      </c>
    </row>
    <row r="6218" spans="1:8" x14ac:dyDescent="0.3">
      <c r="A6218" s="1" t="s">
        <v>4967</v>
      </c>
      <c r="B6218" s="1" t="s">
        <v>1584</v>
      </c>
      <c r="C6218" s="1">
        <v>0.1</v>
      </c>
      <c r="D6218" s="1">
        <v>55</v>
      </c>
      <c r="E6218" s="1">
        <v>13</v>
      </c>
      <c r="F6218" s="1">
        <v>1</v>
      </c>
      <c r="G6218" s="1" t="s">
        <v>10</v>
      </c>
      <c r="H6218" s="1" t="s">
        <v>22</v>
      </c>
    </row>
    <row r="6219" spans="1:8" x14ac:dyDescent="0.3">
      <c r="A6219" s="1" t="s">
        <v>4967</v>
      </c>
      <c r="B6219" s="1" t="s">
        <v>209</v>
      </c>
      <c r="C6219" s="1">
        <v>0.1</v>
      </c>
      <c r="D6219" s="1">
        <v>181</v>
      </c>
      <c r="E6219" s="1">
        <v>8</v>
      </c>
      <c r="F6219" s="1">
        <v>4</v>
      </c>
      <c r="G6219" s="1" t="s">
        <v>57</v>
      </c>
      <c r="H6219" s="1" t="s">
        <v>58</v>
      </c>
    </row>
    <row r="6220" spans="1:8" x14ac:dyDescent="0.3">
      <c r="A6220" s="1" t="s">
        <v>4968</v>
      </c>
      <c r="B6220" s="1" t="s">
        <v>1356</v>
      </c>
      <c r="C6220" s="1">
        <v>0.1</v>
      </c>
      <c r="D6220" s="1">
        <v>1683</v>
      </c>
      <c r="E6220" s="1">
        <v>-56</v>
      </c>
      <c r="F6220" s="1">
        <v>4</v>
      </c>
      <c r="G6220" s="1" t="s">
        <v>14</v>
      </c>
      <c r="H6220" s="1" t="s">
        <v>36</v>
      </c>
    </row>
    <row r="6221" spans="1:8" x14ac:dyDescent="0.3">
      <c r="A6221" s="1" t="s">
        <v>4968</v>
      </c>
      <c r="B6221" s="1" t="s">
        <v>1346</v>
      </c>
      <c r="C6221" s="1">
        <v>0.1</v>
      </c>
      <c r="D6221" s="1">
        <v>557</v>
      </c>
      <c r="E6221" s="1">
        <v>217</v>
      </c>
      <c r="F6221" s="1">
        <v>3</v>
      </c>
      <c r="G6221" s="1" t="s">
        <v>10</v>
      </c>
      <c r="H6221" s="1" t="s">
        <v>22</v>
      </c>
    </row>
    <row r="6222" spans="1:8" x14ac:dyDescent="0.3">
      <c r="A6222" s="1" t="s">
        <v>4969</v>
      </c>
      <c r="B6222" s="1" t="s">
        <v>3939</v>
      </c>
      <c r="C6222" s="1">
        <v>0</v>
      </c>
      <c r="D6222" s="1">
        <v>876</v>
      </c>
      <c r="E6222" s="1">
        <v>420</v>
      </c>
      <c r="F6222" s="1">
        <v>7</v>
      </c>
      <c r="G6222" s="1" t="s">
        <v>14</v>
      </c>
      <c r="H6222" s="1" t="s">
        <v>15</v>
      </c>
    </row>
    <row r="6223" spans="1:8" x14ac:dyDescent="0.3">
      <c r="A6223" s="1" t="s">
        <v>4969</v>
      </c>
      <c r="B6223" s="1" t="s">
        <v>911</v>
      </c>
      <c r="C6223" s="1">
        <v>0</v>
      </c>
      <c r="D6223" s="1">
        <v>19</v>
      </c>
      <c r="E6223" s="1">
        <v>6</v>
      </c>
      <c r="F6223" s="1">
        <v>1</v>
      </c>
      <c r="G6223" s="1" t="s">
        <v>14</v>
      </c>
      <c r="H6223" s="1" t="s">
        <v>116</v>
      </c>
    </row>
    <row r="6224" spans="1:8" x14ac:dyDescent="0.3">
      <c r="A6224" s="1" t="s">
        <v>4969</v>
      </c>
      <c r="B6224" s="1" t="s">
        <v>3541</v>
      </c>
      <c r="C6224" s="1">
        <v>0</v>
      </c>
      <c r="D6224" s="1">
        <v>134</v>
      </c>
      <c r="E6224" s="1">
        <v>25</v>
      </c>
      <c r="F6224" s="1">
        <v>3</v>
      </c>
      <c r="G6224" s="1" t="s">
        <v>10</v>
      </c>
      <c r="H6224" s="1" t="s">
        <v>18</v>
      </c>
    </row>
    <row r="6225" spans="1:8" x14ac:dyDescent="0.3">
      <c r="A6225" s="1" t="s">
        <v>4969</v>
      </c>
      <c r="B6225" s="1" t="s">
        <v>805</v>
      </c>
      <c r="C6225" s="1">
        <v>0.4</v>
      </c>
      <c r="D6225" s="1">
        <v>98</v>
      </c>
      <c r="E6225" s="1">
        <v>-3</v>
      </c>
      <c r="F6225" s="1">
        <v>3</v>
      </c>
      <c r="G6225" s="1" t="s">
        <v>10</v>
      </c>
      <c r="H6225" s="1" t="s">
        <v>22</v>
      </c>
    </row>
    <row r="6226" spans="1:8" x14ac:dyDescent="0.3">
      <c r="A6226" s="1" t="s">
        <v>4970</v>
      </c>
      <c r="B6226" s="1" t="s">
        <v>119</v>
      </c>
      <c r="C6226" s="1">
        <v>0</v>
      </c>
      <c r="D6226" s="1">
        <v>26</v>
      </c>
      <c r="E6226" s="1">
        <v>11</v>
      </c>
      <c r="F6226" s="1">
        <v>2</v>
      </c>
      <c r="G6226" s="1" t="s">
        <v>10</v>
      </c>
      <c r="H6226" s="1" t="s">
        <v>48</v>
      </c>
    </row>
    <row r="6227" spans="1:8" x14ac:dyDescent="0.3">
      <c r="A6227" s="1" t="s">
        <v>4970</v>
      </c>
      <c r="B6227" s="1" t="s">
        <v>527</v>
      </c>
      <c r="C6227" s="1">
        <v>0</v>
      </c>
      <c r="D6227" s="1">
        <v>19</v>
      </c>
      <c r="E6227" s="1">
        <v>6</v>
      </c>
      <c r="F6227" s="1">
        <v>2</v>
      </c>
      <c r="G6227" s="1" t="s">
        <v>10</v>
      </c>
      <c r="H6227" s="1" t="s">
        <v>22</v>
      </c>
    </row>
    <row r="6228" spans="1:8" x14ac:dyDescent="0.3">
      <c r="A6228" s="1" t="s">
        <v>4970</v>
      </c>
      <c r="B6228" s="1" t="s">
        <v>1988</v>
      </c>
      <c r="C6228" s="1">
        <v>0</v>
      </c>
      <c r="D6228" s="1">
        <v>579</v>
      </c>
      <c r="E6228" s="1">
        <v>139</v>
      </c>
      <c r="F6228" s="1">
        <v>3</v>
      </c>
      <c r="G6228" s="1" t="s">
        <v>57</v>
      </c>
      <c r="H6228" s="1" t="s">
        <v>79</v>
      </c>
    </row>
    <row r="6229" spans="1:8" x14ac:dyDescent="0.3">
      <c r="A6229" s="1" t="s">
        <v>4971</v>
      </c>
      <c r="B6229" s="1" t="s">
        <v>168</v>
      </c>
      <c r="C6229" s="1">
        <v>0</v>
      </c>
      <c r="D6229" s="1">
        <v>27</v>
      </c>
      <c r="E6229" s="1">
        <v>1</v>
      </c>
      <c r="F6229" s="1">
        <v>1</v>
      </c>
      <c r="G6229" s="1" t="s">
        <v>10</v>
      </c>
      <c r="H6229" s="1" t="s">
        <v>18</v>
      </c>
    </row>
    <row r="6230" spans="1:8" x14ac:dyDescent="0.3">
      <c r="A6230" s="1" t="s">
        <v>4971</v>
      </c>
      <c r="B6230" s="1" t="s">
        <v>2467</v>
      </c>
      <c r="C6230" s="1">
        <v>0</v>
      </c>
      <c r="D6230" s="1">
        <v>74</v>
      </c>
      <c r="E6230" s="1">
        <v>29</v>
      </c>
      <c r="F6230" s="1">
        <v>3</v>
      </c>
      <c r="G6230" s="1" t="s">
        <v>10</v>
      </c>
      <c r="H6230" s="1" t="s">
        <v>18</v>
      </c>
    </row>
    <row r="6231" spans="1:8" x14ac:dyDescent="0.3">
      <c r="A6231" s="1" t="s">
        <v>4971</v>
      </c>
      <c r="B6231" s="1" t="s">
        <v>318</v>
      </c>
      <c r="C6231" s="1">
        <v>0</v>
      </c>
      <c r="D6231" s="1">
        <v>180</v>
      </c>
      <c r="E6231" s="1">
        <v>54</v>
      </c>
      <c r="F6231" s="1">
        <v>4</v>
      </c>
      <c r="G6231" s="1" t="s">
        <v>10</v>
      </c>
      <c r="H6231" s="1" t="s">
        <v>11</v>
      </c>
    </row>
    <row r="6232" spans="1:8" x14ac:dyDescent="0.3">
      <c r="A6232" s="1" t="s">
        <v>4971</v>
      </c>
      <c r="B6232" s="1" t="s">
        <v>408</v>
      </c>
      <c r="C6232" s="1">
        <v>0.15</v>
      </c>
      <c r="D6232" s="1">
        <v>1063</v>
      </c>
      <c r="E6232" s="1">
        <v>-175</v>
      </c>
      <c r="F6232" s="1">
        <v>4</v>
      </c>
      <c r="G6232" s="1" t="s">
        <v>57</v>
      </c>
      <c r="H6232" s="1" t="s">
        <v>58</v>
      </c>
    </row>
    <row r="6233" spans="1:8" x14ac:dyDescent="0.3">
      <c r="A6233" s="1" t="s">
        <v>4972</v>
      </c>
      <c r="B6233" s="1" t="s">
        <v>726</v>
      </c>
      <c r="C6233" s="1">
        <v>0.5</v>
      </c>
      <c r="D6233" s="1">
        <v>544</v>
      </c>
      <c r="E6233" s="1">
        <v>-152</v>
      </c>
      <c r="F6233" s="1">
        <v>3</v>
      </c>
      <c r="G6233" s="1" t="s">
        <v>14</v>
      </c>
      <c r="H6233" s="1" t="s">
        <v>15</v>
      </c>
    </row>
    <row r="6234" spans="1:8" x14ac:dyDescent="0.3">
      <c r="A6234" s="1" t="s">
        <v>4973</v>
      </c>
      <c r="B6234" s="1" t="s">
        <v>1672</v>
      </c>
      <c r="C6234" s="1">
        <v>0.1</v>
      </c>
      <c r="D6234" s="1">
        <v>742</v>
      </c>
      <c r="E6234" s="1">
        <v>198</v>
      </c>
      <c r="F6234" s="1">
        <v>2</v>
      </c>
      <c r="G6234" s="1" t="s">
        <v>14</v>
      </c>
      <c r="H6234" s="1" t="s">
        <v>15</v>
      </c>
    </row>
    <row r="6235" spans="1:8" x14ac:dyDescent="0.3">
      <c r="A6235" s="1" t="s">
        <v>4973</v>
      </c>
      <c r="B6235" s="1" t="s">
        <v>1812</v>
      </c>
      <c r="C6235" s="1">
        <v>0.1</v>
      </c>
      <c r="D6235" s="1">
        <v>14</v>
      </c>
      <c r="E6235" s="1">
        <v>0</v>
      </c>
      <c r="F6235" s="1">
        <v>4</v>
      </c>
      <c r="G6235" s="1" t="s">
        <v>10</v>
      </c>
      <c r="H6235" s="1" t="s">
        <v>48</v>
      </c>
    </row>
    <row r="6236" spans="1:8" x14ac:dyDescent="0.3">
      <c r="A6236" s="1" t="s">
        <v>4973</v>
      </c>
      <c r="B6236" s="1" t="s">
        <v>3901</v>
      </c>
      <c r="C6236" s="1">
        <v>0.1</v>
      </c>
      <c r="D6236" s="1">
        <v>87</v>
      </c>
      <c r="E6236" s="1">
        <v>32</v>
      </c>
      <c r="F6236" s="1">
        <v>9</v>
      </c>
      <c r="G6236" s="1" t="s">
        <v>10</v>
      </c>
      <c r="H6236" s="1" t="s">
        <v>45</v>
      </c>
    </row>
    <row r="6237" spans="1:8" x14ac:dyDescent="0.3">
      <c r="A6237" s="1" t="s">
        <v>4974</v>
      </c>
      <c r="B6237" s="1" t="s">
        <v>47</v>
      </c>
      <c r="C6237" s="1">
        <v>0</v>
      </c>
      <c r="D6237" s="1">
        <v>22</v>
      </c>
      <c r="E6237" s="1">
        <v>7</v>
      </c>
      <c r="F6237" s="1">
        <v>3</v>
      </c>
      <c r="G6237" s="1" t="s">
        <v>10</v>
      </c>
      <c r="H6237" s="1" t="s">
        <v>48</v>
      </c>
    </row>
    <row r="6238" spans="1:8" x14ac:dyDescent="0.3">
      <c r="A6238" s="1" t="s">
        <v>4974</v>
      </c>
      <c r="B6238" s="1" t="s">
        <v>2434</v>
      </c>
      <c r="C6238" s="1">
        <v>0</v>
      </c>
      <c r="D6238" s="1">
        <v>34</v>
      </c>
      <c r="E6238" s="1">
        <v>6</v>
      </c>
      <c r="F6238" s="1">
        <v>3</v>
      </c>
      <c r="G6238" s="1" t="s">
        <v>10</v>
      </c>
      <c r="H6238" s="1" t="s">
        <v>45</v>
      </c>
    </row>
    <row r="6239" spans="1:8" x14ac:dyDescent="0.3">
      <c r="A6239" s="1" t="s">
        <v>4973</v>
      </c>
      <c r="B6239" s="1" t="s">
        <v>2443</v>
      </c>
      <c r="C6239" s="1">
        <v>0.1</v>
      </c>
      <c r="D6239" s="1">
        <v>935</v>
      </c>
      <c r="E6239" s="1">
        <v>114</v>
      </c>
      <c r="F6239" s="1">
        <v>4</v>
      </c>
      <c r="G6239" s="1" t="s">
        <v>57</v>
      </c>
      <c r="H6239" s="1" t="s">
        <v>58</v>
      </c>
    </row>
    <row r="6240" spans="1:8" x14ac:dyDescent="0.3">
      <c r="A6240" s="1" t="s">
        <v>4975</v>
      </c>
      <c r="B6240" s="1" t="s">
        <v>2051</v>
      </c>
      <c r="C6240" s="1">
        <v>0.1</v>
      </c>
      <c r="D6240" s="1">
        <v>43</v>
      </c>
      <c r="E6240" s="1">
        <v>11</v>
      </c>
      <c r="F6240" s="1">
        <v>1</v>
      </c>
      <c r="G6240" s="1" t="s">
        <v>10</v>
      </c>
      <c r="H6240" s="1" t="s">
        <v>22</v>
      </c>
    </row>
    <row r="6241" spans="1:8" x14ac:dyDescent="0.3">
      <c r="A6241" s="1" t="s">
        <v>4976</v>
      </c>
      <c r="B6241" s="1" t="s">
        <v>378</v>
      </c>
      <c r="C6241" s="1">
        <v>0</v>
      </c>
      <c r="D6241" s="1">
        <v>250</v>
      </c>
      <c r="E6241" s="1">
        <v>100</v>
      </c>
      <c r="F6241" s="1">
        <v>3</v>
      </c>
      <c r="G6241" s="1" t="s">
        <v>10</v>
      </c>
      <c r="H6241" s="1" t="s">
        <v>73</v>
      </c>
    </row>
    <row r="6242" spans="1:8" x14ac:dyDescent="0.3">
      <c r="A6242" s="1" t="s">
        <v>4976</v>
      </c>
      <c r="B6242" s="1" t="s">
        <v>346</v>
      </c>
      <c r="C6242" s="1">
        <v>0</v>
      </c>
      <c r="D6242" s="1">
        <v>57</v>
      </c>
      <c r="E6242" s="1">
        <v>5</v>
      </c>
      <c r="F6242" s="1">
        <v>3</v>
      </c>
      <c r="G6242" s="1" t="s">
        <v>10</v>
      </c>
      <c r="H6242" s="1" t="s">
        <v>77</v>
      </c>
    </row>
    <row r="6243" spans="1:8" x14ac:dyDescent="0.3">
      <c r="A6243" s="1" t="s">
        <v>4977</v>
      </c>
      <c r="B6243" s="1" t="s">
        <v>598</v>
      </c>
      <c r="C6243" s="1">
        <v>0</v>
      </c>
      <c r="D6243" s="1">
        <v>461</v>
      </c>
      <c r="E6243" s="1">
        <v>161</v>
      </c>
      <c r="F6243" s="1">
        <v>9</v>
      </c>
      <c r="G6243" s="1" t="s">
        <v>10</v>
      </c>
      <c r="H6243" s="1" t="s">
        <v>48</v>
      </c>
    </row>
    <row r="6244" spans="1:8" x14ac:dyDescent="0.3">
      <c r="A6244" s="1" t="s">
        <v>4978</v>
      </c>
      <c r="B6244" s="1" t="s">
        <v>2105</v>
      </c>
      <c r="C6244" s="1">
        <v>0.1</v>
      </c>
      <c r="D6244" s="1">
        <v>267</v>
      </c>
      <c r="E6244" s="1">
        <v>74</v>
      </c>
      <c r="F6244" s="1">
        <v>3</v>
      </c>
      <c r="G6244" s="1" t="s">
        <v>10</v>
      </c>
      <c r="H6244" s="1" t="s">
        <v>73</v>
      </c>
    </row>
    <row r="6245" spans="1:8" x14ac:dyDescent="0.3">
      <c r="A6245" s="1" t="s">
        <v>4978</v>
      </c>
      <c r="B6245" s="1" t="s">
        <v>1490</v>
      </c>
      <c r="C6245" s="1">
        <v>0</v>
      </c>
      <c r="D6245" s="1">
        <v>61</v>
      </c>
      <c r="E6245" s="1">
        <v>23</v>
      </c>
      <c r="F6245" s="1">
        <v>5</v>
      </c>
      <c r="G6245" s="1" t="s">
        <v>10</v>
      </c>
      <c r="H6245" s="1" t="s">
        <v>45</v>
      </c>
    </row>
    <row r="6246" spans="1:8" x14ac:dyDescent="0.3">
      <c r="A6246" s="1" t="s">
        <v>4979</v>
      </c>
      <c r="B6246" s="1" t="s">
        <v>1386</v>
      </c>
      <c r="C6246" s="1">
        <v>0.1</v>
      </c>
      <c r="D6246" s="1">
        <v>806</v>
      </c>
      <c r="E6246" s="1">
        <v>18</v>
      </c>
      <c r="F6246" s="1">
        <v>7</v>
      </c>
      <c r="G6246" s="1" t="s">
        <v>10</v>
      </c>
      <c r="H6246" s="1" t="s">
        <v>22</v>
      </c>
    </row>
    <row r="6247" spans="1:8" x14ac:dyDescent="0.3">
      <c r="A6247" s="1" t="s">
        <v>4978</v>
      </c>
      <c r="B6247" s="1" t="s">
        <v>1833</v>
      </c>
      <c r="C6247" s="1">
        <v>0</v>
      </c>
      <c r="D6247" s="1">
        <v>146</v>
      </c>
      <c r="E6247" s="1">
        <v>66</v>
      </c>
      <c r="F6247" s="1">
        <v>5</v>
      </c>
      <c r="G6247" s="1" t="s">
        <v>57</v>
      </c>
      <c r="H6247" s="1" t="s">
        <v>96</v>
      </c>
    </row>
    <row r="6248" spans="1:8" x14ac:dyDescent="0.3">
      <c r="A6248" s="1" t="s">
        <v>4979</v>
      </c>
      <c r="B6248" s="1" t="s">
        <v>2447</v>
      </c>
      <c r="C6248" s="1">
        <v>0</v>
      </c>
      <c r="D6248" s="1">
        <v>163</v>
      </c>
      <c r="E6248" s="1">
        <v>81</v>
      </c>
      <c r="F6248" s="1">
        <v>2</v>
      </c>
      <c r="G6248" s="1" t="s">
        <v>57</v>
      </c>
      <c r="H6248" s="1" t="s">
        <v>96</v>
      </c>
    </row>
    <row r="6249" spans="1:8" x14ac:dyDescent="0.3">
      <c r="A6249" s="1" t="s">
        <v>4979</v>
      </c>
      <c r="B6249" s="1" t="s">
        <v>4980</v>
      </c>
      <c r="C6249" s="1">
        <v>0</v>
      </c>
      <c r="D6249" s="1">
        <v>624</v>
      </c>
      <c r="E6249" s="1">
        <v>44</v>
      </c>
      <c r="F6249" s="1">
        <v>2</v>
      </c>
      <c r="G6249" s="1" t="s">
        <v>57</v>
      </c>
      <c r="H6249" s="1" t="s">
        <v>58</v>
      </c>
    </row>
    <row r="6250" spans="1:8" x14ac:dyDescent="0.3">
      <c r="A6250" s="1" t="s">
        <v>4981</v>
      </c>
      <c r="B6250" s="1" t="s">
        <v>494</v>
      </c>
      <c r="C6250" s="1">
        <v>0</v>
      </c>
      <c r="D6250" s="1">
        <v>138</v>
      </c>
      <c r="E6250" s="1">
        <v>11</v>
      </c>
      <c r="F6250" s="1">
        <v>5</v>
      </c>
      <c r="G6250" s="1" t="s">
        <v>10</v>
      </c>
      <c r="H6250" s="1" t="s">
        <v>18</v>
      </c>
    </row>
    <row r="6251" spans="1:8" x14ac:dyDescent="0.3">
      <c r="A6251" s="1" t="s">
        <v>4981</v>
      </c>
      <c r="B6251" s="1" t="s">
        <v>3216</v>
      </c>
      <c r="C6251" s="1">
        <v>0</v>
      </c>
      <c r="D6251" s="1">
        <v>156</v>
      </c>
      <c r="E6251" s="1">
        <v>23</v>
      </c>
      <c r="F6251" s="1">
        <v>3</v>
      </c>
      <c r="G6251" s="1" t="s">
        <v>10</v>
      </c>
      <c r="H6251" s="1" t="s">
        <v>18</v>
      </c>
    </row>
    <row r="6252" spans="1:8" x14ac:dyDescent="0.3">
      <c r="A6252" s="1" t="s">
        <v>4981</v>
      </c>
      <c r="B6252" s="1" t="s">
        <v>1391</v>
      </c>
      <c r="C6252" s="1">
        <v>0.1</v>
      </c>
      <c r="D6252" s="1">
        <v>559</v>
      </c>
      <c r="E6252" s="1">
        <v>174</v>
      </c>
      <c r="F6252" s="1">
        <v>2</v>
      </c>
      <c r="G6252" s="1" t="s">
        <v>57</v>
      </c>
      <c r="H6252" s="1" t="s">
        <v>58</v>
      </c>
    </row>
    <row r="6253" spans="1:8" x14ac:dyDescent="0.3">
      <c r="A6253" s="1" t="s">
        <v>4982</v>
      </c>
      <c r="B6253" s="1" t="s">
        <v>2394</v>
      </c>
      <c r="C6253" s="1">
        <v>0</v>
      </c>
      <c r="D6253" s="1">
        <v>264</v>
      </c>
      <c r="E6253" s="1">
        <v>71</v>
      </c>
      <c r="F6253" s="1">
        <v>10</v>
      </c>
      <c r="G6253" s="1" t="s">
        <v>14</v>
      </c>
      <c r="H6253" s="1" t="s">
        <v>116</v>
      </c>
    </row>
    <row r="6254" spans="1:8" x14ac:dyDescent="0.3">
      <c r="A6254" s="1" t="s">
        <v>4982</v>
      </c>
      <c r="B6254" s="1" t="s">
        <v>1575</v>
      </c>
      <c r="C6254" s="1">
        <v>0</v>
      </c>
      <c r="D6254" s="1">
        <v>147</v>
      </c>
      <c r="E6254" s="1">
        <v>21</v>
      </c>
      <c r="F6254" s="1">
        <v>3</v>
      </c>
      <c r="G6254" s="1" t="s">
        <v>14</v>
      </c>
      <c r="H6254" s="1" t="s">
        <v>116</v>
      </c>
    </row>
    <row r="6255" spans="1:8" x14ac:dyDescent="0.3">
      <c r="A6255" s="1" t="s">
        <v>4983</v>
      </c>
      <c r="B6255" s="1" t="s">
        <v>1879</v>
      </c>
      <c r="C6255" s="1">
        <v>0</v>
      </c>
      <c r="D6255" s="1">
        <v>27</v>
      </c>
      <c r="E6255" s="1">
        <v>5</v>
      </c>
      <c r="F6255" s="1">
        <v>1</v>
      </c>
      <c r="G6255" s="1" t="s">
        <v>10</v>
      </c>
      <c r="H6255" s="1" t="s">
        <v>18</v>
      </c>
    </row>
    <row r="6256" spans="1:8" x14ac:dyDescent="0.3">
      <c r="A6256" s="1" t="s">
        <v>4983</v>
      </c>
      <c r="B6256" s="1" t="s">
        <v>1812</v>
      </c>
      <c r="C6256" s="1">
        <v>0</v>
      </c>
      <c r="D6256" s="1">
        <v>32</v>
      </c>
      <c r="E6256" s="1">
        <v>3</v>
      </c>
      <c r="F6256" s="1">
        <v>8</v>
      </c>
      <c r="G6256" s="1" t="s">
        <v>10</v>
      </c>
      <c r="H6256" s="1" t="s">
        <v>48</v>
      </c>
    </row>
    <row r="6257" spans="1:8" x14ac:dyDescent="0.3">
      <c r="A6257" s="1" t="s">
        <v>4983</v>
      </c>
      <c r="B6257" s="1" t="s">
        <v>4984</v>
      </c>
      <c r="C6257" s="1">
        <v>0</v>
      </c>
      <c r="D6257" s="1">
        <v>55</v>
      </c>
      <c r="E6257" s="1">
        <v>12</v>
      </c>
      <c r="F6257" s="1">
        <v>5</v>
      </c>
      <c r="G6257" s="1" t="s">
        <v>10</v>
      </c>
      <c r="H6257" s="1" t="s">
        <v>45</v>
      </c>
    </row>
    <row r="6258" spans="1:8" x14ac:dyDescent="0.3">
      <c r="A6258" s="1" t="s">
        <v>4982</v>
      </c>
      <c r="B6258" s="1" t="s">
        <v>2138</v>
      </c>
      <c r="C6258" s="1">
        <v>0</v>
      </c>
      <c r="D6258" s="1">
        <v>16</v>
      </c>
      <c r="E6258" s="1">
        <v>8</v>
      </c>
      <c r="F6258" s="1">
        <v>2</v>
      </c>
      <c r="G6258" s="1" t="s">
        <v>10</v>
      </c>
      <c r="H6258" s="1" t="s">
        <v>48</v>
      </c>
    </row>
    <row r="6259" spans="1:8" x14ac:dyDescent="0.3">
      <c r="A6259" s="1" t="s">
        <v>4983</v>
      </c>
      <c r="B6259" s="1" t="s">
        <v>2447</v>
      </c>
      <c r="C6259" s="1">
        <v>0</v>
      </c>
      <c r="D6259" s="1">
        <v>163</v>
      </c>
      <c r="E6259" s="1">
        <v>81</v>
      </c>
      <c r="F6259" s="1">
        <v>2</v>
      </c>
      <c r="G6259" s="1" t="s">
        <v>57</v>
      </c>
      <c r="H6259" s="1" t="s">
        <v>96</v>
      </c>
    </row>
    <row r="6260" spans="1:8" x14ac:dyDescent="0.3">
      <c r="A6260" s="1" t="s">
        <v>4985</v>
      </c>
      <c r="B6260" s="1" t="s">
        <v>928</v>
      </c>
      <c r="C6260" s="1">
        <v>0</v>
      </c>
      <c r="D6260" s="1">
        <v>841</v>
      </c>
      <c r="E6260" s="1">
        <v>76</v>
      </c>
      <c r="F6260" s="1">
        <v>5</v>
      </c>
      <c r="G6260" s="1" t="s">
        <v>57</v>
      </c>
      <c r="H6260" s="1" t="s">
        <v>70</v>
      </c>
    </row>
    <row r="6261" spans="1:8" x14ac:dyDescent="0.3">
      <c r="A6261" s="1" t="s">
        <v>4982</v>
      </c>
      <c r="B6261" s="1" t="s">
        <v>4685</v>
      </c>
      <c r="C6261" s="1">
        <v>0.1</v>
      </c>
      <c r="D6261" s="1">
        <v>648</v>
      </c>
      <c r="E6261" s="1">
        <v>50</v>
      </c>
      <c r="F6261" s="1">
        <v>6</v>
      </c>
      <c r="G6261" s="1" t="s">
        <v>57</v>
      </c>
      <c r="H6261" s="1" t="s">
        <v>58</v>
      </c>
    </row>
    <row r="6262" spans="1:8" x14ac:dyDescent="0.3">
      <c r="A6262" s="1" t="s">
        <v>4982</v>
      </c>
      <c r="B6262" s="1" t="s">
        <v>600</v>
      </c>
      <c r="C6262" s="1">
        <v>0.1</v>
      </c>
      <c r="D6262" s="1">
        <v>336</v>
      </c>
      <c r="E6262" s="1">
        <v>123</v>
      </c>
      <c r="F6262" s="1">
        <v>3</v>
      </c>
      <c r="G6262" s="1" t="s">
        <v>57</v>
      </c>
      <c r="H6262" s="1" t="s">
        <v>70</v>
      </c>
    </row>
    <row r="6263" spans="1:8" x14ac:dyDescent="0.3">
      <c r="A6263" s="1" t="s">
        <v>4986</v>
      </c>
      <c r="B6263" s="1" t="s">
        <v>449</v>
      </c>
      <c r="C6263" s="1">
        <v>0.5</v>
      </c>
      <c r="D6263" s="1">
        <v>359</v>
      </c>
      <c r="E6263" s="1">
        <v>-338</v>
      </c>
      <c r="F6263" s="1">
        <v>5</v>
      </c>
      <c r="G6263" s="1" t="s">
        <v>14</v>
      </c>
      <c r="H6263" s="1" t="s">
        <v>15</v>
      </c>
    </row>
    <row r="6264" spans="1:8" x14ac:dyDescent="0.3">
      <c r="A6264" s="1" t="s">
        <v>4986</v>
      </c>
      <c r="B6264" s="1" t="s">
        <v>2378</v>
      </c>
      <c r="C6264" s="1">
        <v>0.5</v>
      </c>
      <c r="D6264" s="1">
        <v>93</v>
      </c>
      <c r="E6264" s="1">
        <v>-84</v>
      </c>
      <c r="F6264" s="1">
        <v>3</v>
      </c>
      <c r="G6264" s="1" t="s">
        <v>10</v>
      </c>
      <c r="H6264" s="1" t="s">
        <v>22</v>
      </c>
    </row>
    <row r="6265" spans="1:8" x14ac:dyDescent="0.3">
      <c r="A6265" s="1" t="s">
        <v>4986</v>
      </c>
      <c r="B6265" s="1" t="s">
        <v>778</v>
      </c>
      <c r="C6265" s="1">
        <v>0.5</v>
      </c>
      <c r="D6265" s="1">
        <v>169</v>
      </c>
      <c r="E6265" s="1">
        <v>0</v>
      </c>
      <c r="F6265" s="1">
        <v>3</v>
      </c>
      <c r="G6265" s="1" t="s">
        <v>57</v>
      </c>
      <c r="H6265" s="1" t="s">
        <v>96</v>
      </c>
    </row>
    <row r="6266" spans="1:8" x14ac:dyDescent="0.3">
      <c r="A6266" s="1" t="s">
        <v>4987</v>
      </c>
      <c r="B6266" s="1" t="s">
        <v>3651</v>
      </c>
      <c r="C6266" s="1">
        <v>0</v>
      </c>
      <c r="D6266" s="1">
        <v>116</v>
      </c>
      <c r="E6266" s="1">
        <v>20</v>
      </c>
      <c r="F6266" s="1">
        <v>3</v>
      </c>
      <c r="G6266" s="1" t="s">
        <v>57</v>
      </c>
      <c r="H6266" s="1" t="s">
        <v>96</v>
      </c>
    </row>
    <row r="6267" spans="1:8" x14ac:dyDescent="0.3">
      <c r="A6267" s="1" t="s">
        <v>4987</v>
      </c>
      <c r="B6267" s="1" t="s">
        <v>1663</v>
      </c>
      <c r="C6267" s="1">
        <v>0</v>
      </c>
      <c r="D6267" s="1">
        <v>846</v>
      </c>
      <c r="E6267" s="1">
        <v>228</v>
      </c>
      <c r="F6267" s="1">
        <v>6</v>
      </c>
      <c r="G6267" s="1" t="s">
        <v>57</v>
      </c>
      <c r="H6267" s="1" t="s">
        <v>79</v>
      </c>
    </row>
    <row r="6268" spans="1:8" x14ac:dyDescent="0.3">
      <c r="A6268" s="1" t="s">
        <v>4987</v>
      </c>
      <c r="B6268" s="1" t="s">
        <v>4106</v>
      </c>
      <c r="C6268" s="1">
        <v>0.1</v>
      </c>
      <c r="D6268" s="1">
        <v>159</v>
      </c>
      <c r="E6268" s="1">
        <v>-11</v>
      </c>
      <c r="F6268" s="1">
        <v>2</v>
      </c>
      <c r="G6268" s="1" t="s">
        <v>57</v>
      </c>
      <c r="H6268" s="1" t="s">
        <v>70</v>
      </c>
    </row>
    <row r="6269" spans="1:8" x14ac:dyDescent="0.3">
      <c r="A6269" s="1" t="s">
        <v>4988</v>
      </c>
      <c r="B6269" s="1" t="s">
        <v>4634</v>
      </c>
      <c r="C6269" s="1">
        <v>0</v>
      </c>
      <c r="D6269" s="1">
        <v>352</v>
      </c>
      <c r="E6269" s="1">
        <v>18</v>
      </c>
      <c r="F6269" s="1">
        <v>5</v>
      </c>
      <c r="G6269" s="1" t="s">
        <v>10</v>
      </c>
      <c r="H6269" s="1" t="s">
        <v>73</v>
      </c>
    </row>
    <row r="6270" spans="1:8" x14ac:dyDescent="0.3">
      <c r="A6270" s="1" t="s">
        <v>4988</v>
      </c>
      <c r="B6270" s="1" t="s">
        <v>1294</v>
      </c>
      <c r="C6270" s="1">
        <v>0</v>
      </c>
      <c r="D6270" s="1">
        <v>147</v>
      </c>
      <c r="E6270" s="1">
        <v>48</v>
      </c>
      <c r="F6270" s="1">
        <v>3</v>
      </c>
      <c r="G6270" s="1" t="s">
        <v>10</v>
      </c>
      <c r="H6270" s="1" t="s">
        <v>22</v>
      </c>
    </row>
    <row r="6271" spans="1:8" x14ac:dyDescent="0.3">
      <c r="A6271" s="1" t="s">
        <v>4989</v>
      </c>
      <c r="B6271" s="1" t="s">
        <v>1990</v>
      </c>
      <c r="C6271" s="1">
        <v>0</v>
      </c>
      <c r="D6271" s="1">
        <v>57</v>
      </c>
      <c r="E6271" s="1">
        <v>12</v>
      </c>
      <c r="F6271" s="1">
        <v>4</v>
      </c>
      <c r="G6271" s="1" t="s">
        <v>10</v>
      </c>
      <c r="H6271" s="1" t="s">
        <v>48</v>
      </c>
    </row>
    <row r="6272" spans="1:8" x14ac:dyDescent="0.3">
      <c r="A6272" s="1" t="s">
        <v>4990</v>
      </c>
      <c r="B6272" s="1" t="s">
        <v>4650</v>
      </c>
      <c r="C6272" s="1">
        <v>0.1</v>
      </c>
      <c r="D6272" s="1">
        <v>226</v>
      </c>
      <c r="E6272" s="1">
        <v>58</v>
      </c>
      <c r="F6272" s="1">
        <v>3</v>
      </c>
      <c r="G6272" s="1" t="s">
        <v>57</v>
      </c>
      <c r="H6272" s="1" t="s">
        <v>96</v>
      </c>
    </row>
    <row r="6273" spans="1:8" x14ac:dyDescent="0.3">
      <c r="A6273" s="1" t="s">
        <v>4991</v>
      </c>
      <c r="B6273" s="1" t="s">
        <v>2562</v>
      </c>
      <c r="C6273" s="1">
        <v>0</v>
      </c>
      <c r="D6273" s="1">
        <v>449</v>
      </c>
      <c r="E6273" s="1">
        <v>135</v>
      </c>
      <c r="F6273" s="1">
        <v>3</v>
      </c>
      <c r="G6273" s="1" t="s">
        <v>14</v>
      </c>
      <c r="H6273" s="1" t="s">
        <v>15</v>
      </c>
    </row>
    <row r="6274" spans="1:8" x14ac:dyDescent="0.3">
      <c r="A6274" s="1" t="s">
        <v>4991</v>
      </c>
      <c r="B6274" s="1" t="s">
        <v>233</v>
      </c>
      <c r="C6274" s="1">
        <v>0</v>
      </c>
      <c r="D6274" s="1">
        <v>103</v>
      </c>
      <c r="E6274" s="1">
        <v>26</v>
      </c>
      <c r="F6274" s="1">
        <v>2</v>
      </c>
      <c r="G6274" s="1" t="s">
        <v>10</v>
      </c>
      <c r="H6274" s="1" t="s">
        <v>48</v>
      </c>
    </row>
    <row r="6275" spans="1:8" x14ac:dyDescent="0.3">
      <c r="A6275" s="1" t="s">
        <v>4992</v>
      </c>
      <c r="B6275" s="1" t="s">
        <v>4543</v>
      </c>
      <c r="C6275" s="1">
        <v>0</v>
      </c>
      <c r="D6275" s="1">
        <v>221</v>
      </c>
      <c r="E6275" s="1">
        <v>26</v>
      </c>
      <c r="F6275" s="1">
        <v>7</v>
      </c>
      <c r="G6275" s="1" t="s">
        <v>14</v>
      </c>
      <c r="H6275" s="1" t="s">
        <v>116</v>
      </c>
    </row>
    <row r="6276" spans="1:8" x14ac:dyDescent="0.3">
      <c r="A6276" s="1" t="s">
        <v>4992</v>
      </c>
      <c r="B6276" s="1" t="s">
        <v>3695</v>
      </c>
      <c r="C6276" s="1">
        <v>0</v>
      </c>
      <c r="D6276" s="1">
        <v>201</v>
      </c>
      <c r="E6276" s="1">
        <v>32</v>
      </c>
      <c r="F6276" s="1">
        <v>4</v>
      </c>
      <c r="G6276" s="1" t="s">
        <v>14</v>
      </c>
      <c r="H6276" s="1" t="s">
        <v>116</v>
      </c>
    </row>
    <row r="6277" spans="1:8" x14ac:dyDescent="0.3">
      <c r="A6277" s="1" t="s">
        <v>4993</v>
      </c>
      <c r="B6277" s="1" t="s">
        <v>692</v>
      </c>
      <c r="C6277" s="1">
        <v>0</v>
      </c>
      <c r="D6277" s="1">
        <v>32</v>
      </c>
      <c r="E6277" s="1">
        <v>12</v>
      </c>
      <c r="F6277" s="1">
        <v>2</v>
      </c>
      <c r="G6277" s="1" t="s">
        <v>10</v>
      </c>
      <c r="H6277" s="1" t="s">
        <v>18</v>
      </c>
    </row>
    <row r="6278" spans="1:8" x14ac:dyDescent="0.3">
      <c r="A6278" s="1" t="s">
        <v>4992</v>
      </c>
      <c r="B6278" s="1" t="s">
        <v>142</v>
      </c>
      <c r="C6278" s="1">
        <v>0</v>
      </c>
      <c r="D6278" s="1">
        <v>173</v>
      </c>
      <c r="E6278" s="1">
        <v>86</v>
      </c>
      <c r="F6278" s="1">
        <v>1</v>
      </c>
      <c r="G6278" s="1" t="s">
        <v>57</v>
      </c>
      <c r="H6278" s="1" t="s">
        <v>79</v>
      </c>
    </row>
    <row r="6279" spans="1:8" x14ac:dyDescent="0.3">
      <c r="A6279" s="1" t="s">
        <v>4992</v>
      </c>
      <c r="B6279" s="1" t="s">
        <v>642</v>
      </c>
      <c r="C6279" s="1">
        <v>0.4</v>
      </c>
      <c r="D6279" s="1">
        <v>196</v>
      </c>
      <c r="E6279" s="1">
        <v>-7</v>
      </c>
      <c r="F6279" s="1">
        <v>5</v>
      </c>
      <c r="G6279" s="1" t="s">
        <v>57</v>
      </c>
      <c r="H6279" s="1" t="s">
        <v>70</v>
      </c>
    </row>
    <row r="6280" spans="1:8" x14ac:dyDescent="0.3">
      <c r="A6280" s="1" t="s">
        <v>4994</v>
      </c>
      <c r="B6280" s="1" t="s">
        <v>717</v>
      </c>
      <c r="C6280" s="1">
        <v>0.3</v>
      </c>
      <c r="D6280" s="1">
        <v>176</v>
      </c>
      <c r="E6280" s="1">
        <v>-13</v>
      </c>
      <c r="F6280" s="1">
        <v>5</v>
      </c>
      <c r="G6280" s="1" t="s">
        <v>14</v>
      </c>
      <c r="H6280" s="1" t="s">
        <v>116</v>
      </c>
    </row>
    <row r="6281" spans="1:8" x14ac:dyDescent="0.3">
      <c r="A6281" s="1" t="s">
        <v>4994</v>
      </c>
      <c r="B6281" s="1" t="s">
        <v>109</v>
      </c>
      <c r="C6281" s="1">
        <v>0</v>
      </c>
      <c r="D6281" s="1">
        <v>55</v>
      </c>
      <c r="E6281" s="1">
        <v>3</v>
      </c>
      <c r="F6281" s="1">
        <v>3</v>
      </c>
      <c r="G6281" s="1" t="s">
        <v>10</v>
      </c>
      <c r="H6281" s="1" t="s">
        <v>11</v>
      </c>
    </row>
    <row r="6282" spans="1:8" x14ac:dyDescent="0.3">
      <c r="A6282" s="1" t="s">
        <v>4995</v>
      </c>
      <c r="B6282" s="1" t="s">
        <v>943</v>
      </c>
      <c r="C6282" s="1">
        <v>0</v>
      </c>
      <c r="D6282" s="1">
        <v>106</v>
      </c>
      <c r="E6282" s="1">
        <v>9</v>
      </c>
      <c r="F6282" s="1">
        <v>4</v>
      </c>
      <c r="G6282" s="1" t="s">
        <v>10</v>
      </c>
      <c r="H6282" s="1" t="s">
        <v>18</v>
      </c>
    </row>
    <row r="6283" spans="1:8" x14ac:dyDescent="0.3">
      <c r="A6283" s="1" t="s">
        <v>4995</v>
      </c>
      <c r="B6283" s="1" t="s">
        <v>1065</v>
      </c>
      <c r="C6283" s="1">
        <v>0</v>
      </c>
      <c r="D6283" s="1">
        <v>28</v>
      </c>
      <c r="E6283" s="1">
        <v>12</v>
      </c>
      <c r="F6283" s="1">
        <v>3</v>
      </c>
      <c r="G6283" s="1" t="s">
        <v>10</v>
      </c>
      <c r="H6283" s="1" t="s">
        <v>48</v>
      </c>
    </row>
    <row r="6284" spans="1:8" x14ac:dyDescent="0.3">
      <c r="A6284" s="1" t="s">
        <v>4995</v>
      </c>
      <c r="B6284" s="1" t="s">
        <v>2593</v>
      </c>
      <c r="C6284" s="1">
        <v>0</v>
      </c>
      <c r="D6284" s="1">
        <v>22</v>
      </c>
      <c r="E6284" s="1">
        <v>10</v>
      </c>
      <c r="F6284" s="1">
        <v>3</v>
      </c>
      <c r="G6284" s="1" t="s">
        <v>10</v>
      </c>
      <c r="H6284" s="1" t="s">
        <v>91</v>
      </c>
    </row>
    <row r="6285" spans="1:8" x14ac:dyDescent="0.3">
      <c r="A6285" s="1" t="s">
        <v>4995</v>
      </c>
      <c r="B6285" s="1" t="s">
        <v>1782</v>
      </c>
      <c r="C6285" s="1">
        <v>0</v>
      </c>
      <c r="D6285" s="1">
        <v>46</v>
      </c>
      <c r="E6285" s="1">
        <v>20</v>
      </c>
      <c r="F6285" s="1">
        <v>4</v>
      </c>
      <c r="G6285" s="1" t="s">
        <v>10</v>
      </c>
      <c r="H6285" s="1" t="s">
        <v>29</v>
      </c>
    </row>
    <row r="6286" spans="1:8" x14ac:dyDescent="0.3">
      <c r="A6286" s="1" t="s">
        <v>4995</v>
      </c>
      <c r="B6286" s="1" t="s">
        <v>3412</v>
      </c>
      <c r="C6286" s="1">
        <v>0</v>
      </c>
      <c r="D6286" s="1">
        <v>40</v>
      </c>
      <c r="E6286" s="1">
        <v>13</v>
      </c>
      <c r="F6286" s="1">
        <v>3</v>
      </c>
      <c r="G6286" s="1" t="s">
        <v>10</v>
      </c>
      <c r="H6286" s="1" t="s">
        <v>11</v>
      </c>
    </row>
    <row r="6287" spans="1:8" x14ac:dyDescent="0.3">
      <c r="A6287" s="1" t="s">
        <v>4996</v>
      </c>
      <c r="B6287" s="1" t="s">
        <v>2534</v>
      </c>
      <c r="C6287" s="1">
        <v>0</v>
      </c>
      <c r="D6287" s="1">
        <v>1429</v>
      </c>
      <c r="E6287" s="1">
        <v>472</v>
      </c>
      <c r="F6287" s="1">
        <v>4</v>
      </c>
      <c r="G6287" s="1" t="s">
        <v>57</v>
      </c>
      <c r="H6287" s="1" t="s">
        <v>79</v>
      </c>
    </row>
    <row r="6288" spans="1:8" x14ac:dyDescent="0.3">
      <c r="A6288" s="1" t="s">
        <v>4997</v>
      </c>
      <c r="B6288" s="1" t="s">
        <v>359</v>
      </c>
      <c r="C6288" s="1">
        <v>0.1</v>
      </c>
      <c r="D6288" s="1">
        <v>381</v>
      </c>
      <c r="E6288" s="1">
        <v>-13</v>
      </c>
      <c r="F6288" s="1">
        <v>2</v>
      </c>
      <c r="G6288" s="1" t="s">
        <v>10</v>
      </c>
      <c r="H6288" s="1" t="s">
        <v>22</v>
      </c>
    </row>
    <row r="6289" spans="1:8" x14ac:dyDescent="0.3">
      <c r="A6289" s="1" t="s">
        <v>4998</v>
      </c>
      <c r="B6289" s="1" t="s">
        <v>724</v>
      </c>
      <c r="C6289" s="1">
        <v>0.4</v>
      </c>
      <c r="D6289" s="1">
        <v>925</v>
      </c>
      <c r="E6289" s="1">
        <v>-447</v>
      </c>
      <c r="F6289" s="1">
        <v>5</v>
      </c>
      <c r="G6289" s="1" t="s">
        <v>57</v>
      </c>
      <c r="H6289" s="1" t="s">
        <v>58</v>
      </c>
    </row>
    <row r="6290" spans="1:8" x14ac:dyDescent="0.3">
      <c r="A6290" s="1" t="s">
        <v>4999</v>
      </c>
      <c r="B6290" s="1" t="s">
        <v>847</v>
      </c>
      <c r="C6290" s="1">
        <v>0</v>
      </c>
      <c r="D6290" s="1">
        <v>152</v>
      </c>
      <c r="E6290" s="1">
        <v>23</v>
      </c>
      <c r="F6290" s="1">
        <v>3</v>
      </c>
      <c r="G6290" s="1" t="s">
        <v>14</v>
      </c>
      <c r="H6290" s="1" t="s">
        <v>116</v>
      </c>
    </row>
    <row r="6291" spans="1:8" x14ac:dyDescent="0.3">
      <c r="A6291" s="1" t="s">
        <v>5000</v>
      </c>
      <c r="B6291" s="1" t="s">
        <v>1354</v>
      </c>
      <c r="C6291" s="1">
        <v>0.3</v>
      </c>
      <c r="D6291" s="1">
        <v>53</v>
      </c>
      <c r="E6291" s="1">
        <v>8</v>
      </c>
      <c r="F6291" s="1">
        <v>3</v>
      </c>
      <c r="G6291" s="1" t="s">
        <v>14</v>
      </c>
      <c r="H6291" s="1" t="s">
        <v>116</v>
      </c>
    </row>
    <row r="6292" spans="1:8" x14ac:dyDescent="0.3">
      <c r="A6292" s="1" t="s">
        <v>4999</v>
      </c>
      <c r="B6292" s="1" t="s">
        <v>2138</v>
      </c>
      <c r="C6292" s="1">
        <v>0</v>
      </c>
      <c r="D6292" s="1">
        <v>24</v>
      </c>
      <c r="E6292" s="1">
        <v>11</v>
      </c>
      <c r="F6292" s="1">
        <v>3</v>
      </c>
      <c r="G6292" s="1" t="s">
        <v>10</v>
      </c>
      <c r="H6292" s="1" t="s">
        <v>48</v>
      </c>
    </row>
    <row r="6293" spans="1:8" x14ac:dyDescent="0.3">
      <c r="A6293" s="1" t="s">
        <v>5001</v>
      </c>
      <c r="B6293" s="1" t="s">
        <v>358</v>
      </c>
      <c r="C6293" s="1">
        <v>0</v>
      </c>
      <c r="D6293" s="1">
        <v>23</v>
      </c>
      <c r="E6293" s="1">
        <v>5</v>
      </c>
      <c r="F6293" s="1">
        <v>2</v>
      </c>
      <c r="G6293" s="1" t="s">
        <v>10</v>
      </c>
      <c r="H6293" s="1" t="s">
        <v>18</v>
      </c>
    </row>
    <row r="6294" spans="1:8" x14ac:dyDescent="0.3">
      <c r="A6294" s="1" t="s">
        <v>5001</v>
      </c>
      <c r="B6294" s="1" t="s">
        <v>3803</v>
      </c>
      <c r="C6294" s="1">
        <v>0</v>
      </c>
      <c r="D6294" s="1">
        <v>112</v>
      </c>
      <c r="E6294" s="1">
        <v>27</v>
      </c>
      <c r="F6294" s="1">
        <v>9</v>
      </c>
      <c r="G6294" s="1" t="s">
        <v>10</v>
      </c>
      <c r="H6294" s="1" t="s">
        <v>45</v>
      </c>
    </row>
    <row r="6295" spans="1:8" x14ac:dyDescent="0.3">
      <c r="A6295" s="1" t="s">
        <v>5001</v>
      </c>
      <c r="B6295" s="1" t="s">
        <v>3355</v>
      </c>
      <c r="C6295" s="1">
        <v>0</v>
      </c>
      <c r="D6295" s="1">
        <v>291</v>
      </c>
      <c r="E6295" s="1">
        <v>93</v>
      </c>
      <c r="F6295" s="1">
        <v>7</v>
      </c>
      <c r="G6295" s="1" t="s">
        <v>57</v>
      </c>
      <c r="H6295" s="1" t="s">
        <v>96</v>
      </c>
    </row>
    <row r="6296" spans="1:8" x14ac:dyDescent="0.3">
      <c r="A6296" s="1" t="s">
        <v>5002</v>
      </c>
      <c r="B6296" s="1" t="s">
        <v>775</v>
      </c>
      <c r="C6296" s="1">
        <v>0</v>
      </c>
      <c r="D6296" s="1">
        <v>43</v>
      </c>
      <c r="E6296" s="1">
        <v>17</v>
      </c>
      <c r="F6296" s="1">
        <v>4</v>
      </c>
      <c r="G6296" s="1" t="s">
        <v>10</v>
      </c>
      <c r="H6296" s="1" t="s">
        <v>45</v>
      </c>
    </row>
    <row r="6297" spans="1:8" x14ac:dyDescent="0.3">
      <c r="A6297" s="1" t="s">
        <v>5003</v>
      </c>
      <c r="B6297" s="1" t="s">
        <v>2706</v>
      </c>
      <c r="C6297" s="1">
        <v>0.6</v>
      </c>
      <c r="D6297" s="1">
        <v>131</v>
      </c>
      <c r="E6297" s="1">
        <v>-154</v>
      </c>
      <c r="F6297" s="1">
        <v>8</v>
      </c>
      <c r="G6297" s="1" t="s">
        <v>14</v>
      </c>
      <c r="H6297" s="1" t="s">
        <v>116</v>
      </c>
    </row>
    <row r="6298" spans="1:8" x14ac:dyDescent="0.3">
      <c r="A6298" s="1" t="s">
        <v>5004</v>
      </c>
      <c r="B6298" s="1" t="s">
        <v>403</v>
      </c>
      <c r="C6298" s="1">
        <v>0</v>
      </c>
      <c r="D6298" s="1">
        <v>54</v>
      </c>
      <c r="E6298" s="1">
        <v>4</v>
      </c>
      <c r="F6298" s="1">
        <v>3</v>
      </c>
      <c r="G6298" s="1" t="s">
        <v>10</v>
      </c>
      <c r="H6298" s="1" t="s">
        <v>18</v>
      </c>
    </row>
    <row r="6299" spans="1:8" x14ac:dyDescent="0.3">
      <c r="A6299" s="1" t="s">
        <v>5003</v>
      </c>
      <c r="B6299" s="1" t="s">
        <v>951</v>
      </c>
      <c r="C6299" s="1">
        <v>0.5</v>
      </c>
      <c r="D6299" s="1">
        <v>16</v>
      </c>
      <c r="E6299" s="1">
        <v>-5</v>
      </c>
      <c r="F6299" s="1">
        <v>2</v>
      </c>
      <c r="G6299" s="1" t="s">
        <v>10</v>
      </c>
      <c r="H6299" s="1" t="s">
        <v>18</v>
      </c>
    </row>
    <row r="6300" spans="1:8" x14ac:dyDescent="0.3">
      <c r="A6300" s="1" t="s">
        <v>5003</v>
      </c>
      <c r="B6300" s="1" t="s">
        <v>239</v>
      </c>
      <c r="C6300" s="1">
        <v>0.5</v>
      </c>
      <c r="D6300" s="1">
        <v>43</v>
      </c>
      <c r="E6300" s="1">
        <v>-43</v>
      </c>
      <c r="F6300" s="1">
        <v>7</v>
      </c>
      <c r="G6300" s="1" t="s">
        <v>10</v>
      </c>
      <c r="H6300" s="1" t="s">
        <v>18</v>
      </c>
    </row>
    <row r="6301" spans="1:8" x14ac:dyDescent="0.3">
      <c r="A6301" s="1" t="s">
        <v>5005</v>
      </c>
      <c r="B6301" s="1" t="s">
        <v>2082</v>
      </c>
      <c r="C6301" s="1">
        <v>0</v>
      </c>
      <c r="D6301" s="1">
        <v>170</v>
      </c>
      <c r="E6301" s="1">
        <v>73</v>
      </c>
      <c r="F6301" s="1">
        <v>2</v>
      </c>
      <c r="G6301" s="1" t="s">
        <v>57</v>
      </c>
      <c r="H6301" s="1" t="s">
        <v>96</v>
      </c>
    </row>
    <row r="6302" spans="1:8" x14ac:dyDescent="0.3">
      <c r="A6302" s="1" t="s">
        <v>5006</v>
      </c>
      <c r="B6302" s="1" t="s">
        <v>5007</v>
      </c>
      <c r="C6302" s="1">
        <v>0.35</v>
      </c>
      <c r="D6302" s="1">
        <v>2292</v>
      </c>
      <c r="E6302" s="1">
        <v>-1128</v>
      </c>
      <c r="F6302" s="1">
        <v>7</v>
      </c>
      <c r="G6302" s="1" t="s">
        <v>14</v>
      </c>
      <c r="H6302" s="1" t="s">
        <v>40</v>
      </c>
    </row>
    <row r="6303" spans="1:8" x14ac:dyDescent="0.3">
      <c r="A6303" s="1" t="s">
        <v>5006</v>
      </c>
      <c r="B6303" s="1" t="s">
        <v>1422</v>
      </c>
      <c r="C6303" s="1">
        <v>0</v>
      </c>
      <c r="D6303" s="1">
        <v>67</v>
      </c>
      <c r="E6303" s="1">
        <v>16</v>
      </c>
      <c r="F6303" s="1">
        <v>6</v>
      </c>
      <c r="G6303" s="1" t="s">
        <v>10</v>
      </c>
      <c r="H6303" s="1" t="s">
        <v>18</v>
      </c>
    </row>
    <row r="6304" spans="1:8" x14ac:dyDescent="0.3">
      <c r="A6304" s="1" t="s">
        <v>5008</v>
      </c>
      <c r="B6304" s="1" t="s">
        <v>1274</v>
      </c>
      <c r="C6304" s="1">
        <v>0.1</v>
      </c>
      <c r="D6304" s="1">
        <v>154</v>
      </c>
      <c r="E6304" s="1">
        <v>3</v>
      </c>
      <c r="F6304" s="1">
        <v>4</v>
      </c>
      <c r="G6304" s="1" t="s">
        <v>10</v>
      </c>
      <c r="H6304" s="1" t="s">
        <v>73</v>
      </c>
    </row>
    <row r="6305" spans="1:8" x14ac:dyDescent="0.3">
      <c r="A6305" s="1" t="s">
        <v>5009</v>
      </c>
      <c r="B6305" s="1" t="s">
        <v>805</v>
      </c>
      <c r="C6305" s="1">
        <v>0.1</v>
      </c>
      <c r="D6305" s="1">
        <v>98</v>
      </c>
      <c r="E6305" s="1">
        <v>30</v>
      </c>
      <c r="F6305" s="1">
        <v>2</v>
      </c>
      <c r="G6305" s="1" t="s">
        <v>10</v>
      </c>
      <c r="H6305" s="1" t="s">
        <v>22</v>
      </c>
    </row>
    <row r="6306" spans="1:8" x14ac:dyDescent="0.3">
      <c r="A6306" s="1" t="s">
        <v>5010</v>
      </c>
      <c r="B6306" s="1" t="s">
        <v>4657</v>
      </c>
      <c r="C6306" s="1">
        <v>0.1</v>
      </c>
      <c r="D6306" s="1">
        <v>298</v>
      </c>
      <c r="E6306" s="1">
        <v>86</v>
      </c>
      <c r="F6306" s="1">
        <v>2</v>
      </c>
      <c r="G6306" s="1" t="s">
        <v>14</v>
      </c>
      <c r="H6306" s="1" t="s">
        <v>36</v>
      </c>
    </row>
    <row r="6307" spans="1:8" x14ac:dyDescent="0.3">
      <c r="A6307" s="1" t="s">
        <v>5011</v>
      </c>
      <c r="B6307" s="1" t="s">
        <v>5012</v>
      </c>
      <c r="C6307" s="1">
        <v>0.15</v>
      </c>
      <c r="D6307" s="1">
        <v>427</v>
      </c>
      <c r="E6307" s="1">
        <v>-50</v>
      </c>
      <c r="F6307" s="1">
        <v>7</v>
      </c>
      <c r="G6307" s="1" t="s">
        <v>57</v>
      </c>
      <c r="H6307" s="1" t="s">
        <v>70</v>
      </c>
    </row>
    <row r="6308" spans="1:8" x14ac:dyDescent="0.3">
      <c r="A6308" s="1" t="s">
        <v>5013</v>
      </c>
      <c r="B6308" s="1" t="s">
        <v>612</v>
      </c>
      <c r="C6308" s="1">
        <v>0.5</v>
      </c>
      <c r="D6308" s="1">
        <v>45</v>
      </c>
      <c r="E6308" s="1">
        <v>0</v>
      </c>
      <c r="F6308" s="1">
        <v>2</v>
      </c>
      <c r="G6308" s="1" t="s">
        <v>10</v>
      </c>
      <c r="H6308" s="1" t="s">
        <v>11</v>
      </c>
    </row>
    <row r="6309" spans="1:8" x14ac:dyDescent="0.3">
      <c r="A6309" s="1" t="s">
        <v>5013</v>
      </c>
      <c r="B6309" s="1" t="s">
        <v>1386</v>
      </c>
      <c r="C6309" s="1">
        <v>0.5</v>
      </c>
      <c r="D6309" s="1">
        <v>192</v>
      </c>
      <c r="E6309" s="1">
        <v>-146</v>
      </c>
      <c r="F6309" s="1">
        <v>3</v>
      </c>
      <c r="G6309" s="1" t="s">
        <v>10</v>
      </c>
      <c r="H6309" s="1" t="s">
        <v>22</v>
      </c>
    </row>
    <row r="6310" spans="1:8" x14ac:dyDescent="0.3">
      <c r="A6310" s="1" t="s">
        <v>5014</v>
      </c>
      <c r="B6310" s="1" t="s">
        <v>692</v>
      </c>
      <c r="C6310" s="1">
        <v>0</v>
      </c>
      <c r="D6310" s="1">
        <v>112</v>
      </c>
      <c r="E6310" s="1">
        <v>41</v>
      </c>
      <c r="F6310" s="1">
        <v>7</v>
      </c>
      <c r="G6310" s="1" t="s">
        <v>10</v>
      </c>
      <c r="H6310" s="1" t="s">
        <v>18</v>
      </c>
    </row>
    <row r="6311" spans="1:8" x14ac:dyDescent="0.3">
      <c r="A6311" s="1" t="s">
        <v>5015</v>
      </c>
      <c r="B6311" s="1" t="s">
        <v>1407</v>
      </c>
      <c r="C6311" s="1">
        <v>0.6</v>
      </c>
      <c r="D6311" s="1">
        <v>83</v>
      </c>
      <c r="E6311" s="1">
        <v>-81</v>
      </c>
      <c r="F6311" s="1">
        <v>3</v>
      </c>
      <c r="G6311" s="1" t="s">
        <v>14</v>
      </c>
      <c r="H6311" s="1" t="s">
        <v>36</v>
      </c>
    </row>
    <row r="6312" spans="1:8" x14ac:dyDescent="0.3">
      <c r="A6312" s="1" t="s">
        <v>5016</v>
      </c>
      <c r="B6312" s="1" t="s">
        <v>1640</v>
      </c>
      <c r="C6312" s="1">
        <v>0</v>
      </c>
      <c r="D6312" s="1">
        <v>29</v>
      </c>
      <c r="E6312" s="1">
        <v>10</v>
      </c>
      <c r="F6312" s="1">
        <v>3</v>
      </c>
      <c r="G6312" s="1" t="s">
        <v>10</v>
      </c>
      <c r="H6312" s="1" t="s">
        <v>45</v>
      </c>
    </row>
    <row r="6313" spans="1:8" x14ac:dyDescent="0.3">
      <c r="A6313" s="1" t="s">
        <v>5017</v>
      </c>
      <c r="B6313" s="1" t="s">
        <v>834</v>
      </c>
      <c r="C6313" s="1">
        <v>0</v>
      </c>
      <c r="D6313" s="1">
        <v>1860</v>
      </c>
      <c r="E6313" s="1">
        <v>18</v>
      </c>
      <c r="F6313" s="1">
        <v>7</v>
      </c>
      <c r="G6313" s="1" t="s">
        <v>57</v>
      </c>
      <c r="H6313" s="1" t="s">
        <v>58</v>
      </c>
    </row>
    <row r="6314" spans="1:8" x14ac:dyDescent="0.3">
      <c r="A6314" s="1" t="s">
        <v>5018</v>
      </c>
      <c r="B6314" s="1" t="s">
        <v>412</v>
      </c>
      <c r="C6314" s="1">
        <v>0</v>
      </c>
      <c r="D6314" s="1">
        <v>118</v>
      </c>
      <c r="E6314" s="1">
        <v>35</v>
      </c>
      <c r="F6314" s="1">
        <v>7</v>
      </c>
      <c r="G6314" s="1" t="s">
        <v>10</v>
      </c>
      <c r="H6314" s="1" t="s">
        <v>11</v>
      </c>
    </row>
    <row r="6315" spans="1:8" x14ac:dyDescent="0.3">
      <c r="A6315" s="1" t="s">
        <v>5018</v>
      </c>
      <c r="B6315" s="1" t="s">
        <v>284</v>
      </c>
      <c r="C6315" s="1">
        <v>0.1</v>
      </c>
      <c r="D6315" s="1">
        <v>462</v>
      </c>
      <c r="E6315" s="1">
        <v>169</v>
      </c>
      <c r="F6315" s="1">
        <v>4</v>
      </c>
      <c r="G6315" s="1" t="s">
        <v>10</v>
      </c>
      <c r="H6315" s="1" t="s">
        <v>22</v>
      </c>
    </row>
    <row r="6316" spans="1:8" x14ac:dyDescent="0.3">
      <c r="A6316" s="1" t="s">
        <v>5019</v>
      </c>
      <c r="B6316" s="1" t="s">
        <v>1013</v>
      </c>
      <c r="C6316" s="1">
        <v>0.1</v>
      </c>
      <c r="D6316" s="1">
        <v>2115</v>
      </c>
      <c r="E6316" s="1">
        <v>23</v>
      </c>
      <c r="F6316" s="1">
        <v>5</v>
      </c>
      <c r="G6316" s="1" t="s">
        <v>14</v>
      </c>
      <c r="H6316" s="1" t="s">
        <v>36</v>
      </c>
    </row>
    <row r="6317" spans="1:8" x14ac:dyDescent="0.3">
      <c r="A6317" s="1" t="s">
        <v>5020</v>
      </c>
      <c r="B6317" s="1" t="s">
        <v>1490</v>
      </c>
      <c r="C6317" s="1">
        <v>0</v>
      </c>
      <c r="D6317" s="1">
        <v>37</v>
      </c>
      <c r="E6317" s="1">
        <v>14</v>
      </c>
      <c r="F6317" s="1">
        <v>3</v>
      </c>
      <c r="G6317" s="1" t="s">
        <v>10</v>
      </c>
      <c r="H6317" s="1" t="s">
        <v>45</v>
      </c>
    </row>
    <row r="6318" spans="1:8" x14ac:dyDescent="0.3">
      <c r="A6318" s="1" t="s">
        <v>5019</v>
      </c>
      <c r="B6318" s="1" t="s">
        <v>156</v>
      </c>
      <c r="C6318" s="1">
        <v>0</v>
      </c>
      <c r="D6318" s="1">
        <v>121</v>
      </c>
      <c r="E6318" s="1">
        <v>19</v>
      </c>
      <c r="F6318" s="1">
        <v>4</v>
      </c>
      <c r="G6318" s="1" t="s">
        <v>10</v>
      </c>
      <c r="H6318" s="1" t="s">
        <v>18</v>
      </c>
    </row>
    <row r="6319" spans="1:8" x14ac:dyDescent="0.3">
      <c r="A6319" s="1" t="s">
        <v>5019</v>
      </c>
      <c r="B6319" s="1" t="s">
        <v>1344</v>
      </c>
      <c r="C6319" s="1">
        <v>0</v>
      </c>
      <c r="D6319" s="1">
        <v>146</v>
      </c>
      <c r="E6319" s="1">
        <v>42</v>
      </c>
      <c r="F6319" s="1">
        <v>5</v>
      </c>
      <c r="G6319" s="1" t="s">
        <v>10</v>
      </c>
      <c r="H6319" s="1" t="s">
        <v>48</v>
      </c>
    </row>
    <row r="6320" spans="1:8" x14ac:dyDescent="0.3">
      <c r="A6320" s="1" t="s">
        <v>5021</v>
      </c>
      <c r="B6320" s="1" t="s">
        <v>1133</v>
      </c>
      <c r="C6320" s="1">
        <v>0.3</v>
      </c>
      <c r="D6320" s="1">
        <v>35</v>
      </c>
      <c r="E6320" s="1">
        <v>-8</v>
      </c>
      <c r="F6320" s="1">
        <v>2</v>
      </c>
      <c r="G6320" s="1" t="s">
        <v>14</v>
      </c>
      <c r="H6320" s="1" t="s">
        <v>116</v>
      </c>
    </row>
    <row r="6321" spans="1:8" x14ac:dyDescent="0.3">
      <c r="A6321" s="1" t="s">
        <v>5021</v>
      </c>
      <c r="B6321" s="1" t="s">
        <v>1723</v>
      </c>
      <c r="C6321" s="1">
        <v>0</v>
      </c>
      <c r="D6321" s="1">
        <v>1560</v>
      </c>
      <c r="E6321" s="1">
        <v>421</v>
      </c>
      <c r="F6321" s="1">
        <v>3</v>
      </c>
      <c r="G6321" s="1" t="s">
        <v>10</v>
      </c>
      <c r="H6321" s="1" t="s">
        <v>73</v>
      </c>
    </row>
    <row r="6322" spans="1:8" x14ac:dyDescent="0.3">
      <c r="A6322" s="1" t="s">
        <v>5021</v>
      </c>
      <c r="B6322" s="1" t="s">
        <v>20</v>
      </c>
      <c r="C6322" s="1">
        <v>0</v>
      </c>
      <c r="D6322" s="1">
        <v>133</v>
      </c>
      <c r="E6322" s="1">
        <v>12</v>
      </c>
      <c r="F6322" s="1">
        <v>5</v>
      </c>
      <c r="G6322" s="1" t="s">
        <v>10</v>
      </c>
      <c r="H6322" s="1" t="s">
        <v>18</v>
      </c>
    </row>
    <row r="6323" spans="1:8" x14ac:dyDescent="0.3">
      <c r="A6323" s="1" t="s">
        <v>5022</v>
      </c>
      <c r="B6323" s="1" t="s">
        <v>1525</v>
      </c>
      <c r="C6323" s="1">
        <v>0</v>
      </c>
      <c r="D6323" s="1">
        <v>71</v>
      </c>
      <c r="E6323" s="1">
        <v>1</v>
      </c>
      <c r="F6323" s="1">
        <v>3</v>
      </c>
      <c r="G6323" s="1" t="s">
        <v>10</v>
      </c>
      <c r="H6323" s="1" t="s">
        <v>18</v>
      </c>
    </row>
    <row r="6324" spans="1:8" x14ac:dyDescent="0.3">
      <c r="A6324" s="1" t="s">
        <v>5023</v>
      </c>
      <c r="B6324" s="1" t="s">
        <v>20</v>
      </c>
      <c r="C6324" s="1">
        <v>0</v>
      </c>
      <c r="D6324" s="1">
        <v>133</v>
      </c>
      <c r="E6324" s="1">
        <v>12</v>
      </c>
      <c r="F6324" s="1">
        <v>5</v>
      </c>
      <c r="G6324" s="1" t="s">
        <v>10</v>
      </c>
      <c r="H6324" s="1" t="s">
        <v>18</v>
      </c>
    </row>
    <row r="6325" spans="1:8" x14ac:dyDescent="0.3">
      <c r="A6325" s="1" t="s">
        <v>5023</v>
      </c>
      <c r="B6325" s="1" t="s">
        <v>529</v>
      </c>
      <c r="C6325" s="1">
        <v>0.1</v>
      </c>
      <c r="D6325" s="1">
        <v>1020</v>
      </c>
      <c r="E6325" s="1">
        <v>79</v>
      </c>
      <c r="F6325" s="1">
        <v>8</v>
      </c>
      <c r="G6325" s="1" t="s">
        <v>10</v>
      </c>
      <c r="H6325" s="1" t="s">
        <v>22</v>
      </c>
    </row>
    <row r="6326" spans="1:8" x14ac:dyDescent="0.3">
      <c r="A6326" s="1" t="s">
        <v>5024</v>
      </c>
      <c r="B6326" s="1" t="s">
        <v>1262</v>
      </c>
      <c r="C6326" s="1">
        <v>0.5</v>
      </c>
      <c r="D6326" s="1">
        <v>100</v>
      </c>
      <c r="E6326" s="1">
        <v>-58</v>
      </c>
      <c r="F6326" s="1">
        <v>4</v>
      </c>
      <c r="G6326" s="1" t="s">
        <v>10</v>
      </c>
      <c r="H6326" s="1" t="s">
        <v>48</v>
      </c>
    </row>
    <row r="6327" spans="1:8" x14ac:dyDescent="0.3">
      <c r="A6327" s="1" t="s">
        <v>5025</v>
      </c>
      <c r="B6327" s="1" t="s">
        <v>226</v>
      </c>
      <c r="C6327" s="1">
        <v>0</v>
      </c>
      <c r="D6327" s="1">
        <v>530</v>
      </c>
      <c r="E6327" s="1">
        <v>238</v>
      </c>
      <c r="F6327" s="1">
        <v>2</v>
      </c>
      <c r="G6327" s="1" t="s">
        <v>57</v>
      </c>
      <c r="H6327" s="1" t="s">
        <v>58</v>
      </c>
    </row>
    <row r="6328" spans="1:8" x14ac:dyDescent="0.3">
      <c r="A6328" s="1" t="s">
        <v>5024</v>
      </c>
      <c r="B6328" s="1" t="s">
        <v>3431</v>
      </c>
      <c r="C6328" s="1">
        <v>0.65</v>
      </c>
      <c r="D6328" s="1">
        <v>193</v>
      </c>
      <c r="E6328" s="1">
        <v>-275</v>
      </c>
      <c r="F6328" s="1">
        <v>3</v>
      </c>
      <c r="G6328" s="1" t="s">
        <v>57</v>
      </c>
      <c r="H6328" s="1" t="s">
        <v>70</v>
      </c>
    </row>
    <row r="6329" spans="1:8" x14ac:dyDescent="0.3">
      <c r="A6329" s="1" t="s">
        <v>5026</v>
      </c>
      <c r="B6329" s="1" t="s">
        <v>5027</v>
      </c>
      <c r="C6329" s="1">
        <v>0.1</v>
      </c>
      <c r="D6329" s="1">
        <v>268</v>
      </c>
      <c r="E6329" s="1">
        <v>6</v>
      </c>
      <c r="F6329" s="1">
        <v>2</v>
      </c>
      <c r="G6329" s="1" t="s">
        <v>14</v>
      </c>
      <c r="H6329" s="1" t="s">
        <v>15</v>
      </c>
    </row>
    <row r="6330" spans="1:8" x14ac:dyDescent="0.3">
      <c r="A6330" s="1" t="s">
        <v>5028</v>
      </c>
      <c r="B6330" s="1" t="s">
        <v>203</v>
      </c>
      <c r="C6330" s="1">
        <v>0</v>
      </c>
      <c r="D6330" s="1">
        <v>60</v>
      </c>
      <c r="E6330" s="1">
        <v>21</v>
      </c>
      <c r="F6330" s="1">
        <v>4</v>
      </c>
      <c r="G6330" s="1" t="s">
        <v>10</v>
      </c>
      <c r="H6330" s="1" t="s">
        <v>18</v>
      </c>
    </row>
    <row r="6331" spans="1:8" x14ac:dyDescent="0.3">
      <c r="A6331" s="1" t="s">
        <v>5028</v>
      </c>
      <c r="B6331" s="1" t="s">
        <v>2399</v>
      </c>
      <c r="C6331" s="1">
        <v>0</v>
      </c>
      <c r="D6331" s="1">
        <v>17</v>
      </c>
      <c r="E6331" s="1">
        <v>0</v>
      </c>
      <c r="F6331" s="1">
        <v>1</v>
      </c>
      <c r="G6331" s="1" t="s">
        <v>10</v>
      </c>
      <c r="H6331" s="1" t="s">
        <v>48</v>
      </c>
    </row>
    <row r="6332" spans="1:8" x14ac:dyDescent="0.3">
      <c r="A6332" s="1" t="s">
        <v>5029</v>
      </c>
      <c r="B6332" s="1" t="s">
        <v>263</v>
      </c>
      <c r="C6332" s="1">
        <v>0.4</v>
      </c>
      <c r="D6332" s="1">
        <v>28</v>
      </c>
      <c r="E6332" s="1">
        <v>-3</v>
      </c>
      <c r="F6332" s="1">
        <v>2</v>
      </c>
      <c r="G6332" s="1" t="s">
        <v>10</v>
      </c>
      <c r="H6332" s="1" t="s">
        <v>22</v>
      </c>
    </row>
    <row r="6333" spans="1:8" x14ac:dyDescent="0.3">
      <c r="A6333" s="1" t="s">
        <v>5028</v>
      </c>
      <c r="B6333" s="1" t="s">
        <v>664</v>
      </c>
      <c r="C6333" s="1">
        <v>0</v>
      </c>
      <c r="D6333" s="1">
        <v>125</v>
      </c>
      <c r="E6333" s="1">
        <v>0</v>
      </c>
      <c r="F6333" s="1">
        <v>3</v>
      </c>
      <c r="G6333" s="1" t="s">
        <v>57</v>
      </c>
      <c r="H6333" s="1" t="s">
        <v>96</v>
      </c>
    </row>
    <row r="6334" spans="1:8" x14ac:dyDescent="0.3">
      <c r="A6334" s="1" t="s">
        <v>5030</v>
      </c>
      <c r="B6334" s="1" t="s">
        <v>451</v>
      </c>
      <c r="C6334" s="1">
        <v>0</v>
      </c>
      <c r="D6334" s="1">
        <v>42</v>
      </c>
      <c r="E6334" s="1">
        <v>7</v>
      </c>
      <c r="F6334" s="1">
        <v>2</v>
      </c>
      <c r="G6334" s="1" t="s">
        <v>10</v>
      </c>
      <c r="H6334" s="1" t="s">
        <v>91</v>
      </c>
    </row>
    <row r="6335" spans="1:8" x14ac:dyDescent="0.3">
      <c r="A6335" s="1" t="s">
        <v>5031</v>
      </c>
      <c r="B6335" s="1" t="s">
        <v>5032</v>
      </c>
      <c r="C6335" s="1">
        <v>0.5</v>
      </c>
      <c r="D6335" s="1">
        <v>1361</v>
      </c>
      <c r="E6335" s="1">
        <v>-980</v>
      </c>
      <c r="F6335" s="1">
        <v>3</v>
      </c>
      <c r="G6335" s="1" t="s">
        <v>14</v>
      </c>
      <c r="H6335" s="1" t="s">
        <v>40</v>
      </c>
    </row>
    <row r="6336" spans="1:8" x14ac:dyDescent="0.3">
      <c r="A6336" s="1" t="s">
        <v>5031</v>
      </c>
      <c r="B6336" s="1" t="s">
        <v>1660</v>
      </c>
      <c r="C6336" s="1">
        <v>0.4</v>
      </c>
      <c r="D6336" s="1">
        <v>137</v>
      </c>
      <c r="E6336" s="1">
        <v>-41</v>
      </c>
      <c r="F6336" s="1">
        <v>3</v>
      </c>
      <c r="G6336" s="1" t="s">
        <v>57</v>
      </c>
      <c r="H6336" s="1" t="s">
        <v>70</v>
      </c>
    </row>
    <row r="6337" spans="1:8" x14ac:dyDescent="0.3">
      <c r="A6337" s="1" t="s">
        <v>5033</v>
      </c>
      <c r="B6337" s="1" t="s">
        <v>2603</v>
      </c>
      <c r="C6337" s="1">
        <v>0</v>
      </c>
      <c r="D6337" s="1">
        <v>801</v>
      </c>
      <c r="E6337" s="1">
        <v>144</v>
      </c>
      <c r="F6337" s="1">
        <v>8</v>
      </c>
      <c r="G6337" s="1" t="s">
        <v>57</v>
      </c>
      <c r="H6337" s="1" t="s">
        <v>96</v>
      </c>
    </row>
    <row r="6338" spans="1:8" x14ac:dyDescent="0.3">
      <c r="A6338" s="1" t="s">
        <v>5034</v>
      </c>
      <c r="B6338" s="1" t="s">
        <v>111</v>
      </c>
      <c r="C6338" s="1">
        <v>0</v>
      </c>
      <c r="D6338" s="1">
        <v>83</v>
      </c>
      <c r="E6338" s="1">
        <v>12</v>
      </c>
      <c r="F6338" s="1">
        <v>3</v>
      </c>
      <c r="G6338" s="1" t="s">
        <v>10</v>
      </c>
      <c r="H6338" s="1" t="s">
        <v>18</v>
      </c>
    </row>
    <row r="6339" spans="1:8" x14ac:dyDescent="0.3">
      <c r="A6339" s="1" t="s">
        <v>5035</v>
      </c>
      <c r="B6339" s="1" t="s">
        <v>236</v>
      </c>
      <c r="C6339" s="1">
        <v>0.6</v>
      </c>
      <c r="D6339" s="1">
        <v>89</v>
      </c>
      <c r="E6339" s="1">
        <v>-89</v>
      </c>
      <c r="F6339" s="1">
        <v>2</v>
      </c>
      <c r="G6339" s="1" t="s">
        <v>14</v>
      </c>
      <c r="H6339" s="1" t="s">
        <v>116</v>
      </c>
    </row>
    <row r="6340" spans="1:8" x14ac:dyDescent="0.3">
      <c r="A6340" s="1" t="s">
        <v>5035</v>
      </c>
      <c r="B6340" s="1" t="s">
        <v>415</v>
      </c>
      <c r="C6340" s="1">
        <v>0.5</v>
      </c>
      <c r="D6340" s="1">
        <v>19</v>
      </c>
      <c r="E6340" s="1">
        <v>-2</v>
      </c>
      <c r="F6340" s="1">
        <v>2</v>
      </c>
      <c r="G6340" s="1" t="s">
        <v>10</v>
      </c>
      <c r="H6340" s="1" t="s">
        <v>29</v>
      </c>
    </row>
    <row r="6341" spans="1:8" x14ac:dyDescent="0.3">
      <c r="A6341" s="1" t="s">
        <v>5035</v>
      </c>
      <c r="B6341" s="1" t="s">
        <v>507</v>
      </c>
      <c r="C6341" s="1">
        <v>0.5</v>
      </c>
      <c r="D6341" s="1">
        <v>249</v>
      </c>
      <c r="E6341" s="1">
        <v>-130</v>
      </c>
      <c r="F6341" s="1">
        <v>4</v>
      </c>
      <c r="G6341" s="1" t="s">
        <v>57</v>
      </c>
      <c r="H6341" s="1" t="s">
        <v>70</v>
      </c>
    </row>
    <row r="6342" spans="1:8" x14ac:dyDescent="0.3">
      <c r="A6342" s="1" t="s">
        <v>5036</v>
      </c>
      <c r="B6342" s="1" t="s">
        <v>4262</v>
      </c>
      <c r="C6342" s="1">
        <v>0</v>
      </c>
      <c r="D6342" s="1">
        <v>339</v>
      </c>
      <c r="E6342" s="1">
        <v>61</v>
      </c>
      <c r="F6342" s="1">
        <v>2</v>
      </c>
      <c r="G6342" s="1" t="s">
        <v>57</v>
      </c>
      <c r="H6342" s="1" t="s">
        <v>70</v>
      </c>
    </row>
    <row r="6343" spans="1:8" x14ac:dyDescent="0.3">
      <c r="A6343" s="1" t="s">
        <v>5037</v>
      </c>
      <c r="B6343" s="1" t="s">
        <v>5038</v>
      </c>
      <c r="C6343" s="1">
        <v>0.1</v>
      </c>
      <c r="D6343" s="1">
        <v>598</v>
      </c>
      <c r="E6343" s="1">
        <v>166</v>
      </c>
      <c r="F6343" s="1">
        <v>4</v>
      </c>
      <c r="G6343" s="1" t="s">
        <v>14</v>
      </c>
      <c r="H6343" s="1" t="s">
        <v>15</v>
      </c>
    </row>
    <row r="6344" spans="1:8" x14ac:dyDescent="0.3">
      <c r="A6344" s="1" t="s">
        <v>5037</v>
      </c>
      <c r="B6344" s="1" t="s">
        <v>511</v>
      </c>
      <c r="C6344" s="1">
        <v>0</v>
      </c>
      <c r="D6344" s="1">
        <v>227</v>
      </c>
      <c r="E6344" s="1">
        <v>59</v>
      </c>
      <c r="F6344" s="1">
        <v>2</v>
      </c>
      <c r="G6344" s="1" t="s">
        <v>14</v>
      </c>
      <c r="H6344" s="1" t="s">
        <v>116</v>
      </c>
    </row>
    <row r="6345" spans="1:8" x14ac:dyDescent="0.3">
      <c r="A6345" s="1" t="s">
        <v>5039</v>
      </c>
      <c r="B6345" s="1" t="s">
        <v>5040</v>
      </c>
      <c r="C6345" s="1">
        <v>0</v>
      </c>
      <c r="D6345" s="1">
        <v>76</v>
      </c>
      <c r="E6345" s="1">
        <v>14</v>
      </c>
      <c r="F6345" s="1">
        <v>3</v>
      </c>
      <c r="G6345" s="1" t="s">
        <v>10</v>
      </c>
      <c r="H6345" s="1" t="s">
        <v>91</v>
      </c>
    </row>
    <row r="6346" spans="1:8" x14ac:dyDescent="0.3">
      <c r="A6346" s="1" t="s">
        <v>5039</v>
      </c>
      <c r="B6346" s="1" t="s">
        <v>747</v>
      </c>
      <c r="C6346" s="1">
        <v>0</v>
      </c>
      <c r="D6346" s="1">
        <v>68</v>
      </c>
      <c r="E6346" s="1">
        <v>33</v>
      </c>
      <c r="F6346" s="1">
        <v>5</v>
      </c>
      <c r="G6346" s="1" t="s">
        <v>10</v>
      </c>
      <c r="H6346" s="1" t="s">
        <v>29</v>
      </c>
    </row>
    <row r="6347" spans="1:8" x14ac:dyDescent="0.3">
      <c r="A6347" s="1" t="s">
        <v>5037</v>
      </c>
      <c r="B6347" s="1" t="s">
        <v>838</v>
      </c>
      <c r="C6347" s="1">
        <v>0</v>
      </c>
      <c r="D6347" s="1">
        <v>22</v>
      </c>
      <c r="E6347" s="1">
        <v>8</v>
      </c>
      <c r="F6347" s="1">
        <v>3</v>
      </c>
      <c r="G6347" s="1" t="s">
        <v>10</v>
      </c>
      <c r="H6347" s="1" t="s">
        <v>48</v>
      </c>
    </row>
    <row r="6348" spans="1:8" x14ac:dyDescent="0.3">
      <c r="A6348" s="1" t="s">
        <v>5037</v>
      </c>
      <c r="B6348" s="1" t="s">
        <v>394</v>
      </c>
      <c r="C6348" s="1">
        <v>0</v>
      </c>
      <c r="D6348" s="1">
        <v>29</v>
      </c>
      <c r="E6348" s="1">
        <v>11</v>
      </c>
      <c r="F6348" s="1">
        <v>4</v>
      </c>
      <c r="G6348" s="1" t="s">
        <v>10</v>
      </c>
      <c r="H6348" s="1" t="s">
        <v>45</v>
      </c>
    </row>
    <row r="6349" spans="1:8" x14ac:dyDescent="0.3">
      <c r="A6349" s="1" t="s">
        <v>5037</v>
      </c>
      <c r="B6349" s="1" t="s">
        <v>2696</v>
      </c>
      <c r="C6349" s="1">
        <v>0</v>
      </c>
      <c r="D6349" s="1">
        <v>27</v>
      </c>
      <c r="E6349" s="1">
        <v>5</v>
      </c>
      <c r="F6349" s="1">
        <v>2</v>
      </c>
      <c r="G6349" s="1" t="s">
        <v>10</v>
      </c>
      <c r="H6349" s="1" t="s">
        <v>45</v>
      </c>
    </row>
    <row r="6350" spans="1:8" x14ac:dyDescent="0.3">
      <c r="A6350" s="1" t="s">
        <v>5041</v>
      </c>
      <c r="B6350" s="1" t="s">
        <v>746</v>
      </c>
      <c r="C6350" s="1">
        <v>0.1</v>
      </c>
      <c r="D6350" s="1">
        <v>222</v>
      </c>
      <c r="E6350" s="1">
        <v>74</v>
      </c>
      <c r="F6350" s="1">
        <v>5</v>
      </c>
      <c r="G6350" s="1" t="s">
        <v>10</v>
      </c>
      <c r="H6350" s="1" t="s">
        <v>48</v>
      </c>
    </row>
    <row r="6351" spans="1:8" x14ac:dyDescent="0.3">
      <c r="A6351" s="1" t="s">
        <v>5041</v>
      </c>
      <c r="B6351" s="1" t="s">
        <v>635</v>
      </c>
      <c r="C6351" s="1">
        <v>0.2</v>
      </c>
      <c r="D6351" s="1">
        <v>215</v>
      </c>
      <c r="E6351" s="1">
        <v>-30</v>
      </c>
      <c r="F6351" s="1">
        <v>2</v>
      </c>
      <c r="G6351" s="1" t="s">
        <v>10</v>
      </c>
      <c r="H6351" s="1" t="s">
        <v>22</v>
      </c>
    </row>
    <row r="6352" spans="1:8" x14ac:dyDescent="0.3">
      <c r="A6352" s="1" t="s">
        <v>5042</v>
      </c>
      <c r="B6352" s="1" t="s">
        <v>2845</v>
      </c>
      <c r="C6352" s="1">
        <v>0</v>
      </c>
      <c r="D6352" s="1">
        <v>61</v>
      </c>
      <c r="E6352" s="1">
        <v>25</v>
      </c>
      <c r="F6352" s="1">
        <v>3</v>
      </c>
      <c r="G6352" s="1" t="s">
        <v>10</v>
      </c>
      <c r="H6352" s="1" t="s">
        <v>91</v>
      </c>
    </row>
    <row r="6353" spans="1:8" x14ac:dyDescent="0.3">
      <c r="A6353" s="1" t="s">
        <v>5043</v>
      </c>
      <c r="B6353" s="1" t="s">
        <v>1081</v>
      </c>
      <c r="C6353" s="1">
        <v>0.1</v>
      </c>
      <c r="D6353" s="1">
        <v>717</v>
      </c>
      <c r="E6353" s="1">
        <v>16</v>
      </c>
      <c r="F6353" s="1">
        <v>4</v>
      </c>
      <c r="G6353" s="1" t="s">
        <v>14</v>
      </c>
      <c r="H6353" s="1" t="s">
        <v>15</v>
      </c>
    </row>
    <row r="6354" spans="1:8" x14ac:dyDescent="0.3">
      <c r="A6354" s="1" t="s">
        <v>5044</v>
      </c>
      <c r="B6354" s="1" t="s">
        <v>1055</v>
      </c>
      <c r="C6354" s="1">
        <v>0</v>
      </c>
      <c r="D6354" s="1">
        <v>85</v>
      </c>
      <c r="E6354" s="1">
        <v>13</v>
      </c>
      <c r="F6354" s="1">
        <v>2</v>
      </c>
      <c r="G6354" s="1" t="s">
        <v>10</v>
      </c>
      <c r="H6354" s="1" t="s">
        <v>77</v>
      </c>
    </row>
    <row r="6355" spans="1:8" x14ac:dyDescent="0.3">
      <c r="A6355" s="1" t="s">
        <v>5045</v>
      </c>
      <c r="B6355" s="1" t="s">
        <v>1557</v>
      </c>
      <c r="C6355" s="1">
        <v>0.5</v>
      </c>
      <c r="D6355" s="1">
        <v>19</v>
      </c>
      <c r="E6355" s="1">
        <v>-13</v>
      </c>
      <c r="F6355" s="1">
        <v>2</v>
      </c>
      <c r="G6355" s="1" t="s">
        <v>10</v>
      </c>
      <c r="H6355" s="1" t="s">
        <v>29</v>
      </c>
    </row>
    <row r="6356" spans="1:8" x14ac:dyDescent="0.3">
      <c r="A6356" s="1" t="s">
        <v>5046</v>
      </c>
      <c r="B6356" s="1" t="s">
        <v>944</v>
      </c>
      <c r="C6356" s="1">
        <v>0.5</v>
      </c>
      <c r="D6356" s="1">
        <v>78</v>
      </c>
      <c r="E6356" s="1">
        <v>-50</v>
      </c>
      <c r="F6356" s="1">
        <v>3</v>
      </c>
      <c r="G6356" s="1" t="s">
        <v>10</v>
      </c>
      <c r="H6356" s="1" t="s">
        <v>48</v>
      </c>
    </row>
    <row r="6357" spans="1:8" x14ac:dyDescent="0.3">
      <c r="A6357" s="1" t="s">
        <v>5046</v>
      </c>
      <c r="B6357" s="1" t="s">
        <v>1835</v>
      </c>
      <c r="C6357" s="1">
        <v>0.5</v>
      </c>
      <c r="D6357" s="1">
        <v>29</v>
      </c>
      <c r="E6357" s="1">
        <v>-6</v>
      </c>
      <c r="F6357" s="1">
        <v>3</v>
      </c>
      <c r="G6357" s="1" t="s">
        <v>10</v>
      </c>
      <c r="H6357" s="1" t="s">
        <v>29</v>
      </c>
    </row>
    <row r="6358" spans="1:8" x14ac:dyDescent="0.3">
      <c r="A6358" s="1" t="s">
        <v>5047</v>
      </c>
      <c r="B6358" s="1" t="s">
        <v>4795</v>
      </c>
      <c r="C6358" s="1">
        <v>0.3</v>
      </c>
      <c r="D6358" s="1">
        <v>140</v>
      </c>
      <c r="E6358" s="1">
        <v>-58</v>
      </c>
      <c r="F6358" s="1">
        <v>4</v>
      </c>
      <c r="G6358" s="1" t="s">
        <v>14</v>
      </c>
      <c r="H6358" s="1" t="s">
        <v>116</v>
      </c>
    </row>
    <row r="6359" spans="1:8" x14ac:dyDescent="0.3">
      <c r="A6359" s="1" t="s">
        <v>5048</v>
      </c>
      <c r="B6359" s="1" t="s">
        <v>947</v>
      </c>
      <c r="C6359" s="1">
        <v>0</v>
      </c>
      <c r="D6359" s="1">
        <v>148</v>
      </c>
      <c r="E6359" s="1">
        <v>0</v>
      </c>
      <c r="F6359" s="1">
        <v>5</v>
      </c>
      <c r="G6359" s="1" t="s">
        <v>10</v>
      </c>
      <c r="H6359" s="1" t="s">
        <v>18</v>
      </c>
    </row>
    <row r="6360" spans="1:8" x14ac:dyDescent="0.3">
      <c r="A6360" s="1" t="s">
        <v>5048</v>
      </c>
      <c r="B6360" s="1" t="s">
        <v>2308</v>
      </c>
      <c r="C6360" s="1">
        <v>0</v>
      </c>
      <c r="D6360" s="1">
        <v>183</v>
      </c>
      <c r="E6360" s="1">
        <v>29</v>
      </c>
      <c r="F6360" s="1">
        <v>4</v>
      </c>
      <c r="G6360" s="1" t="s">
        <v>10</v>
      </c>
      <c r="H6360" s="1" t="s">
        <v>18</v>
      </c>
    </row>
    <row r="6361" spans="1:8" x14ac:dyDescent="0.3">
      <c r="A6361" s="1" t="s">
        <v>5048</v>
      </c>
      <c r="B6361" s="1" t="s">
        <v>879</v>
      </c>
      <c r="C6361" s="1">
        <v>0</v>
      </c>
      <c r="D6361" s="1">
        <v>38</v>
      </c>
      <c r="E6361" s="1">
        <v>11</v>
      </c>
      <c r="F6361" s="1">
        <v>3</v>
      </c>
      <c r="G6361" s="1" t="s">
        <v>10</v>
      </c>
      <c r="H6361" s="1" t="s">
        <v>45</v>
      </c>
    </row>
    <row r="6362" spans="1:8" x14ac:dyDescent="0.3">
      <c r="A6362" s="1" t="s">
        <v>5048</v>
      </c>
      <c r="B6362" s="1" t="s">
        <v>1662</v>
      </c>
      <c r="C6362" s="1">
        <v>0</v>
      </c>
      <c r="D6362" s="1">
        <v>22</v>
      </c>
      <c r="E6362" s="1">
        <v>7</v>
      </c>
      <c r="F6362" s="1">
        <v>1</v>
      </c>
      <c r="G6362" s="1" t="s">
        <v>10</v>
      </c>
      <c r="H6362" s="1" t="s">
        <v>77</v>
      </c>
    </row>
    <row r="6363" spans="1:8" x14ac:dyDescent="0.3">
      <c r="A6363" s="1" t="s">
        <v>5049</v>
      </c>
      <c r="B6363" s="1" t="s">
        <v>1157</v>
      </c>
      <c r="C6363" s="1">
        <v>0.4</v>
      </c>
      <c r="D6363" s="1">
        <v>30</v>
      </c>
      <c r="E6363" s="1">
        <v>-5</v>
      </c>
      <c r="F6363" s="1">
        <v>2</v>
      </c>
      <c r="G6363" s="1" t="s">
        <v>14</v>
      </c>
      <c r="H6363" s="1" t="s">
        <v>116</v>
      </c>
    </row>
    <row r="6364" spans="1:8" x14ac:dyDescent="0.3">
      <c r="A6364" s="1" t="s">
        <v>5050</v>
      </c>
      <c r="B6364" s="1" t="s">
        <v>33</v>
      </c>
      <c r="C6364" s="1">
        <v>0</v>
      </c>
      <c r="D6364" s="1">
        <v>139</v>
      </c>
      <c r="E6364" s="1">
        <v>36</v>
      </c>
      <c r="F6364" s="1">
        <v>3</v>
      </c>
      <c r="G6364" s="1" t="s">
        <v>10</v>
      </c>
      <c r="H6364" s="1" t="s">
        <v>18</v>
      </c>
    </row>
    <row r="6365" spans="1:8" x14ac:dyDescent="0.3">
      <c r="A6365" s="1" t="s">
        <v>5051</v>
      </c>
      <c r="B6365" s="1" t="s">
        <v>2290</v>
      </c>
      <c r="C6365" s="1">
        <v>0</v>
      </c>
      <c r="D6365" s="1">
        <v>82</v>
      </c>
      <c r="E6365" s="1">
        <v>39</v>
      </c>
      <c r="F6365" s="1">
        <v>7</v>
      </c>
      <c r="G6365" s="1" t="s">
        <v>10</v>
      </c>
      <c r="H6365" s="1" t="s">
        <v>45</v>
      </c>
    </row>
    <row r="6366" spans="1:8" x14ac:dyDescent="0.3">
      <c r="A6366" s="1" t="s">
        <v>5052</v>
      </c>
      <c r="B6366" s="1" t="s">
        <v>253</v>
      </c>
      <c r="C6366" s="1">
        <v>0</v>
      </c>
      <c r="D6366" s="1">
        <v>134</v>
      </c>
      <c r="E6366" s="1">
        <v>37</v>
      </c>
      <c r="F6366" s="1">
        <v>5</v>
      </c>
      <c r="G6366" s="1" t="s">
        <v>10</v>
      </c>
      <c r="H6366" s="1" t="s">
        <v>18</v>
      </c>
    </row>
    <row r="6367" spans="1:8" x14ac:dyDescent="0.3">
      <c r="A6367" s="1" t="s">
        <v>5051</v>
      </c>
      <c r="B6367" s="1" t="s">
        <v>1161</v>
      </c>
      <c r="C6367" s="1">
        <v>0</v>
      </c>
      <c r="D6367" s="1">
        <v>219</v>
      </c>
      <c r="E6367" s="1">
        <v>90</v>
      </c>
      <c r="F6367" s="1">
        <v>3</v>
      </c>
      <c r="G6367" s="1" t="s">
        <v>57</v>
      </c>
      <c r="H6367" s="1" t="s">
        <v>58</v>
      </c>
    </row>
    <row r="6368" spans="1:8" x14ac:dyDescent="0.3">
      <c r="A6368" s="1" t="s">
        <v>5052</v>
      </c>
      <c r="B6368" s="1" t="s">
        <v>2549</v>
      </c>
      <c r="C6368" s="1">
        <v>0</v>
      </c>
      <c r="D6368" s="1">
        <v>1733</v>
      </c>
      <c r="E6368" s="1">
        <v>208</v>
      </c>
      <c r="F6368" s="1">
        <v>7</v>
      </c>
      <c r="G6368" s="1" t="s">
        <v>57</v>
      </c>
      <c r="H6368" s="1" t="s">
        <v>96</v>
      </c>
    </row>
    <row r="6369" spans="1:8" x14ac:dyDescent="0.3">
      <c r="A6369" s="1" t="s">
        <v>5053</v>
      </c>
      <c r="B6369" s="1" t="s">
        <v>5054</v>
      </c>
      <c r="C6369" s="1">
        <v>0.35</v>
      </c>
      <c r="D6369" s="1">
        <v>869</v>
      </c>
      <c r="E6369" s="1">
        <v>67</v>
      </c>
      <c r="F6369" s="1">
        <v>4</v>
      </c>
      <c r="G6369" s="1" t="s">
        <v>14</v>
      </c>
      <c r="H6369" s="1" t="s">
        <v>40</v>
      </c>
    </row>
    <row r="6370" spans="1:8" x14ac:dyDescent="0.3">
      <c r="A6370" s="1" t="s">
        <v>5055</v>
      </c>
      <c r="B6370" s="1" t="s">
        <v>1327</v>
      </c>
      <c r="C6370" s="1">
        <v>0.5</v>
      </c>
      <c r="D6370" s="1">
        <v>13</v>
      </c>
      <c r="E6370" s="1">
        <v>-1</v>
      </c>
      <c r="F6370" s="1">
        <v>3</v>
      </c>
      <c r="G6370" s="1" t="s">
        <v>10</v>
      </c>
      <c r="H6370" s="1" t="s">
        <v>48</v>
      </c>
    </row>
    <row r="6371" spans="1:8" x14ac:dyDescent="0.3">
      <c r="A6371" s="1" t="s">
        <v>5056</v>
      </c>
      <c r="B6371" s="1" t="s">
        <v>706</v>
      </c>
      <c r="C6371" s="1">
        <v>0.1</v>
      </c>
      <c r="D6371" s="1">
        <v>253</v>
      </c>
      <c r="E6371" s="1">
        <v>-11</v>
      </c>
      <c r="F6371" s="1">
        <v>1</v>
      </c>
      <c r="G6371" s="1" t="s">
        <v>10</v>
      </c>
      <c r="H6371" s="1" t="s">
        <v>73</v>
      </c>
    </row>
    <row r="6372" spans="1:8" x14ac:dyDescent="0.3">
      <c r="A6372" s="1" t="s">
        <v>5057</v>
      </c>
      <c r="B6372" s="1" t="s">
        <v>1408</v>
      </c>
      <c r="C6372" s="1">
        <v>0</v>
      </c>
      <c r="D6372" s="1">
        <v>25</v>
      </c>
      <c r="E6372" s="1">
        <v>11</v>
      </c>
      <c r="F6372" s="1">
        <v>3</v>
      </c>
      <c r="G6372" s="1" t="s">
        <v>10</v>
      </c>
      <c r="H6372" s="1" t="s">
        <v>29</v>
      </c>
    </row>
    <row r="6373" spans="1:8" x14ac:dyDescent="0.3">
      <c r="A6373" s="1" t="s">
        <v>5056</v>
      </c>
      <c r="B6373" s="1" t="s">
        <v>4082</v>
      </c>
      <c r="C6373" s="1">
        <v>0</v>
      </c>
      <c r="D6373" s="1">
        <v>3873</v>
      </c>
      <c r="E6373" s="1">
        <v>891</v>
      </c>
      <c r="F6373" s="1">
        <v>6</v>
      </c>
      <c r="G6373" s="1" t="s">
        <v>57</v>
      </c>
      <c r="H6373" s="1" t="s">
        <v>70</v>
      </c>
    </row>
    <row r="6374" spans="1:8" x14ac:dyDescent="0.3">
      <c r="A6374" s="1" t="s">
        <v>5058</v>
      </c>
      <c r="B6374" s="1" t="s">
        <v>1470</v>
      </c>
      <c r="C6374" s="1">
        <v>0</v>
      </c>
      <c r="D6374" s="1">
        <v>59</v>
      </c>
      <c r="E6374" s="1">
        <v>12</v>
      </c>
      <c r="F6374" s="1">
        <v>2</v>
      </c>
      <c r="G6374" s="1" t="s">
        <v>10</v>
      </c>
      <c r="H6374" s="1" t="s">
        <v>48</v>
      </c>
    </row>
    <row r="6375" spans="1:8" x14ac:dyDescent="0.3">
      <c r="A6375" s="1" t="s">
        <v>5058</v>
      </c>
      <c r="B6375" s="1" t="s">
        <v>1078</v>
      </c>
      <c r="C6375" s="1">
        <v>0.1</v>
      </c>
      <c r="D6375" s="1">
        <v>41</v>
      </c>
      <c r="E6375" s="1">
        <v>1</v>
      </c>
      <c r="F6375" s="1">
        <v>2</v>
      </c>
      <c r="G6375" s="1" t="s">
        <v>10</v>
      </c>
      <c r="H6375" s="1" t="s">
        <v>22</v>
      </c>
    </row>
    <row r="6376" spans="1:8" x14ac:dyDescent="0.3">
      <c r="A6376" s="1" t="s">
        <v>5058</v>
      </c>
      <c r="B6376" s="1" t="s">
        <v>1905</v>
      </c>
      <c r="C6376" s="1">
        <v>0.15</v>
      </c>
      <c r="D6376" s="1">
        <v>371</v>
      </c>
      <c r="E6376" s="1">
        <v>74</v>
      </c>
      <c r="F6376" s="1">
        <v>3</v>
      </c>
      <c r="G6376" s="1" t="s">
        <v>57</v>
      </c>
      <c r="H6376" s="1" t="s">
        <v>79</v>
      </c>
    </row>
    <row r="6377" spans="1:8" x14ac:dyDescent="0.3">
      <c r="A6377" s="1" t="s">
        <v>5059</v>
      </c>
      <c r="B6377" s="1" t="s">
        <v>5060</v>
      </c>
      <c r="C6377" s="1">
        <v>0.2</v>
      </c>
      <c r="D6377" s="1">
        <v>316</v>
      </c>
      <c r="E6377" s="1">
        <v>79</v>
      </c>
      <c r="F6377" s="1">
        <v>6</v>
      </c>
      <c r="G6377" s="1" t="s">
        <v>14</v>
      </c>
      <c r="H6377" s="1" t="s">
        <v>36</v>
      </c>
    </row>
    <row r="6378" spans="1:8" x14ac:dyDescent="0.3">
      <c r="A6378" s="1" t="s">
        <v>5059</v>
      </c>
      <c r="B6378" s="1" t="s">
        <v>3707</v>
      </c>
      <c r="C6378" s="1">
        <v>0.45</v>
      </c>
      <c r="D6378" s="1">
        <v>1632</v>
      </c>
      <c r="E6378" s="1">
        <v>-505</v>
      </c>
      <c r="F6378" s="1">
        <v>6</v>
      </c>
      <c r="G6378" s="1" t="s">
        <v>14</v>
      </c>
      <c r="H6378" s="1" t="s">
        <v>40</v>
      </c>
    </row>
    <row r="6379" spans="1:8" x14ac:dyDescent="0.3">
      <c r="A6379" s="1" t="s">
        <v>5061</v>
      </c>
      <c r="B6379" s="1" t="s">
        <v>2385</v>
      </c>
      <c r="C6379" s="1">
        <v>0</v>
      </c>
      <c r="D6379" s="1">
        <v>342</v>
      </c>
      <c r="E6379" s="1">
        <v>154</v>
      </c>
      <c r="F6379" s="1">
        <v>7</v>
      </c>
      <c r="G6379" s="1" t="s">
        <v>14</v>
      </c>
      <c r="H6379" s="1" t="s">
        <v>116</v>
      </c>
    </row>
    <row r="6380" spans="1:8" x14ac:dyDescent="0.3">
      <c r="A6380" s="1" t="s">
        <v>5059</v>
      </c>
      <c r="B6380" s="1" t="s">
        <v>2248</v>
      </c>
      <c r="C6380" s="1">
        <v>0.1</v>
      </c>
      <c r="D6380" s="1">
        <v>133</v>
      </c>
      <c r="E6380" s="1">
        <v>0</v>
      </c>
      <c r="F6380" s="1">
        <v>3</v>
      </c>
      <c r="G6380" s="1" t="s">
        <v>10</v>
      </c>
      <c r="H6380" s="1" t="s">
        <v>91</v>
      </c>
    </row>
    <row r="6381" spans="1:8" x14ac:dyDescent="0.3">
      <c r="A6381" s="1" t="s">
        <v>5062</v>
      </c>
      <c r="B6381" s="1" t="s">
        <v>881</v>
      </c>
      <c r="C6381" s="1">
        <v>0</v>
      </c>
      <c r="D6381" s="1">
        <v>67</v>
      </c>
      <c r="E6381" s="1">
        <v>19</v>
      </c>
      <c r="F6381" s="1">
        <v>4</v>
      </c>
      <c r="G6381" s="1" t="s">
        <v>10</v>
      </c>
      <c r="H6381" s="1" t="s">
        <v>48</v>
      </c>
    </row>
    <row r="6382" spans="1:8" x14ac:dyDescent="0.3">
      <c r="A6382" s="1" t="s">
        <v>5063</v>
      </c>
      <c r="B6382" s="1" t="s">
        <v>204</v>
      </c>
      <c r="C6382" s="1">
        <v>0</v>
      </c>
      <c r="D6382" s="1">
        <v>1335</v>
      </c>
      <c r="E6382" s="1">
        <v>374</v>
      </c>
      <c r="F6382" s="1">
        <v>8</v>
      </c>
      <c r="G6382" s="1" t="s">
        <v>57</v>
      </c>
      <c r="H6382" s="1" t="s">
        <v>70</v>
      </c>
    </row>
    <row r="6383" spans="1:8" x14ac:dyDescent="0.3">
      <c r="A6383" s="1" t="s">
        <v>5064</v>
      </c>
      <c r="B6383" s="1" t="s">
        <v>129</v>
      </c>
      <c r="C6383" s="1">
        <v>0.5</v>
      </c>
      <c r="D6383" s="1">
        <v>44</v>
      </c>
      <c r="E6383" s="1">
        <v>-34</v>
      </c>
      <c r="F6383" s="1">
        <v>3</v>
      </c>
      <c r="G6383" s="1" t="s">
        <v>10</v>
      </c>
      <c r="H6383" s="1" t="s">
        <v>18</v>
      </c>
    </row>
    <row r="6384" spans="1:8" x14ac:dyDescent="0.3">
      <c r="A6384" s="1" t="s">
        <v>5064</v>
      </c>
      <c r="B6384" s="1" t="s">
        <v>2412</v>
      </c>
      <c r="C6384" s="1">
        <v>0.5</v>
      </c>
      <c r="D6384" s="1">
        <v>17</v>
      </c>
      <c r="E6384" s="1">
        <v>-11</v>
      </c>
      <c r="F6384" s="1">
        <v>3</v>
      </c>
      <c r="G6384" s="1" t="s">
        <v>10</v>
      </c>
      <c r="H6384" s="1" t="s">
        <v>45</v>
      </c>
    </row>
    <row r="6385" spans="1:8" x14ac:dyDescent="0.3">
      <c r="A6385" s="1" t="s">
        <v>5064</v>
      </c>
      <c r="B6385" s="1" t="s">
        <v>970</v>
      </c>
      <c r="C6385" s="1">
        <v>0.6</v>
      </c>
      <c r="D6385" s="1">
        <v>556</v>
      </c>
      <c r="E6385" s="1">
        <v>-209</v>
      </c>
      <c r="F6385" s="1">
        <v>7</v>
      </c>
      <c r="G6385" s="1" t="s">
        <v>10</v>
      </c>
      <c r="H6385" s="1" t="s">
        <v>22</v>
      </c>
    </row>
    <row r="6386" spans="1:8" x14ac:dyDescent="0.3">
      <c r="A6386" s="1" t="s">
        <v>5064</v>
      </c>
      <c r="B6386" s="1" t="s">
        <v>4299</v>
      </c>
      <c r="C6386" s="1">
        <v>0.5</v>
      </c>
      <c r="D6386" s="1">
        <v>40</v>
      </c>
      <c r="E6386" s="1">
        <v>-12</v>
      </c>
      <c r="F6386" s="1">
        <v>3</v>
      </c>
      <c r="G6386" s="1" t="s">
        <v>10</v>
      </c>
      <c r="H6386" s="1" t="s">
        <v>77</v>
      </c>
    </row>
    <row r="6387" spans="1:8" x14ac:dyDescent="0.3">
      <c r="A6387" s="1" t="s">
        <v>5064</v>
      </c>
      <c r="B6387" s="1" t="s">
        <v>595</v>
      </c>
      <c r="C6387" s="1">
        <v>0.5</v>
      </c>
      <c r="D6387" s="1">
        <v>229</v>
      </c>
      <c r="E6387" s="1">
        <v>-41</v>
      </c>
      <c r="F6387" s="1">
        <v>8</v>
      </c>
      <c r="G6387" s="1" t="s">
        <v>57</v>
      </c>
      <c r="H6387" s="1" t="s">
        <v>96</v>
      </c>
    </row>
    <row r="6388" spans="1:8" x14ac:dyDescent="0.3">
      <c r="A6388" s="1" t="s">
        <v>5065</v>
      </c>
      <c r="B6388" s="1" t="s">
        <v>257</v>
      </c>
      <c r="C6388" s="1">
        <v>0</v>
      </c>
      <c r="D6388" s="1">
        <v>378</v>
      </c>
      <c r="E6388" s="1">
        <v>128</v>
      </c>
      <c r="F6388" s="1">
        <v>7</v>
      </c>
      <c r="G6388" s="1" t="s">
        <v>10</v>
      </c>
      <c r="H6388" s="1" t="s">
        <v>18</v>
      </c>
    </row>
    <row r="6389" spans="1:8" x14ac:dyDescent="0.3">
      <c r="A6389" s="1" t="s">
        <v>5065</v>
      </c>
      <c r="B6389" s="1" t="s">
        <v>463</v>
      </c>
      <c r="C6389" s="1">
        <v>0</v>
      </c>
      <c r="D6389" s="1">
        <v>29</v>
      </c>
      <c r="E6389" s="1">
        <v>12</v>
      </c>
      <c r="F6389" s="1">
        <v>1</v>
      </c>
      <c r="G6389" s="1" t="s">
        <v>10</v>
      </c>
      <c r="H6389" s="1" t="s">
        <v>18</v>
      </c>
    </row>
    <row r="6390" spans="1:8" x14ac:dyDescent="0.3">
      <c r="A6390" s="1" t="s">
        <v>5066</v>
      </c>
      <c r="B6390" s="1" t="s">
        <v>2693</v>
      </c>
      <c r="C6390" s="1">
        <v>0</v>
      </c>
      <c r="D6390" s="1">
        <v>32</v>
      </c>
      <c r="E6390" s="1">
        <v>11</v>
      </c>
      <c r="F6390" s="1">
        <v>2</v>
      </c>
      <c r="G6390" s="1" t="s">
        <v>10</v>
      </c>
      <c r="H6390" s="1" t="s">
        <v>29</v>
      </c>
    </row>
    <row r="6391" spans="1:8" x14ac:dyDescent="0.3">
      <c r="A6391" s="1" t="s">
        <v>5067</v>
      </c>
      <c r="B6391" s="1" t="s">
        <v>2717</v>
      </c>
      <c r="C6391" s="1">
        <v>0</v>
      </c>
      <c r="D6391" s="1">
        <v>159</v>
      </c>
      <c r="E6391" s="1">
        <v>73</v>
      </c>
      <c r="F6391" s="1">
        <v>3</v>
      </c>
      <c r="G6391" s="1" t="s">
        <v>10</v>
      </c>
      <c r="H6391" s="1" t="s">
        <v>48</v>
      </c>
    </row>
    <row r="6392" spans="1:8" x14ac:dyDescent="0.3">
      <c r="A6392" s="1" t="s">
        <v>5068</v>
      </c>
      <c r="B6392" s="1" t="s">
        <v>1492</v>
      </c>
      <c r="C6392" s="1">
        <v>0</v>
      </c>
      <c r="D6392" s="1">
        <v>57</v>
      </c>
      <c r="E6392" s="1">
        <v>7</v>
      </c>
      <c r="F6392" s="1">
        <v>2</v>
      </c>
      <c r="G6392" s="1" t="s">
        <v>10</v>
      </c>
      <c r="H6392" s="1" t="s">
        <v>77</v>
      </c>
    </row>
    <row r="6393" spans="1:8" x14ac:dyDescent="0.3">
      <c r="A6393" s="1" t="s">
        <v>5069</v>
      </c>
      <c r="B6393" s="1" t="s">
        <v>1722</v>
      </c>
      <c r="C6393" s="1">
        <v>0.1</v>
      </c>
      <c r="D6393" s="1">
        <v>89</v>
      </c>
      <c r="E6393" s="1">
        <v>-4</v>
      </c>
      <c r="F6393" s="1">
        <v>5</v>
      </c>
      <c r="G6393" s="1" t="s">
        <v>10</v>
      </c>
      <c r="H6393" s="1" t="s">
        <v>22</v>
      </c>
    </row>
    <row r="6394" spans="1:8" x14ac:dyDescent="0.3">
      <c r="A6394" s="1" t="s">
        <v>5070</v>
      </c>
      <c r="B6394" s="1" t="s">
        <v>2273</v>
      </c>
      <c r="C6394" s="1">
        <v>0.5</v>
      </c>
      <c r="D6394" s="1">
        <v>781</v>
      </c>
      <c r="E6394" s="1">
        <v>-594</v>
      </c>
      <c r="F6394" s="1">
        <v>6</v>
      </c>
      <c r="G6394" s="1" t="s">
        <v>57</v>
      </c>
      <c r="H6394" s="1" t="s">
        <v>79</v>
      </c>
    </row>
    <row r="6395" spans="1:8" x14ac:dyDescent="0.3">
      <c r="A6395" s="1" t="s">
        <v>5071</v>
      </c>
      <c r="B6395" s="1" t="s">
        <v>4262</v>
      </c>
      <c r="C6395" s="1">
        <v>0.1</v>
      </c>
      <c r="D6395" s="1">
        <v>916</v>
      </c>
      <c r="E6395" s="1">
        <v>81</v>
      </c>
      <c r="F6395" s="1">
        <v>6</v>
      </c>
      <c r="G6395" s="1" t="s">
        <v>57</v>
      </c>
      <c r="H6395" s="1" t="s">
        <v>70</v>
      </c>
    </row>
    <row r="6396" spans="1:8" x14ac:dyDescent="0.3">
      <c r="A6396" s="1" t="s">
        <v>5072</v>
      </c>
      <c r="B6396" s="1" t="s">
        <v>2153</v>
      </c>
      <c r="C6396" s="1">
        <v>0</v>
      </c>
      <c r="D6396" s="1">
        <v>297</v>
      </c>
      <c r="E6396" s="1">
        <v>39</v>
      </c>
      <c r="F6396" s="1">
        <v>4</v>
      </c>
      <c r="G6396" s="1" t="s">
        <v>14</v>
      </c>
      <c r="H6396" s="1" t="s">
        <v>36</v>
      </c>
    </row>
    <row r="6397" spans="1:8" x14ac:dyDescent="0.3">
      <c r="A6397" s="1" t="s">
        <v>5072</v>
      </c>
      <c r="B6397" s="1" t="s">
        <v>504</v>
      </c>
      <c r="C6397" s="1">
        <v>0</v>
      </c>
      <c r="D6397" s="1">
        <v>42</v>
      </c>
      <c r="E6397" s="1">
        <v>3</v>
      </c>
      <c r="F6397" s="1">
        <v>3</v>
      </c>
      <c r="G6397" s="1" t="s">
        <v>10</v>
      </c>
      <c r="H6397" s="1" t="s">
        <v>29</v>
      </c>
    </row>
    <row r="6398" spans="1:8" x14ac:dyDescent="0.3">
      <c r="A6398" s="1" t="s">
        <v>5073</v>
      </c>
      <c r="B6398" s="1" t="s">
        <v>2378</v>
      </c>
      <c r="C6398" s="1">
        <v>0</v>
      </c>
      <c r="D6398" s="1">
        <v>311</v>
      </c>
      <c r="E6398" s="1">
        <v>15</v>
      </c>
      <c r="F6398" s="1">
        <v>5</v>
      </c>
      <c r="G6398" s="1" t="s">
        <v>10</v>
      </c>
      <c r="H6398" s="1" t="s">
        <v>22</v>
      </c>
    </row>
    <row r="6399" spans="1:8" x14ac:dyDescent="0.3">
      <c r="A6399" s="1" t="s">
        <v>5073</v>
      </c>
      <c r="B6399" s="1" t="s">
        <v>702</v>
      </c>
      <c r="C6399" s="1">
        <v>0</v>
      </c>
      <c r="D6399" s="1">
        <v>3201</v>
      </c>
      <c r="E6399" s="1">
        <v>1216</v>
      </c>
      <c r="F6399" s="1">
        <v>13</v>
      </c>
      <c r="G6399" s="1" t="s">
        <v>57</v>
      </c>
      <c r="H6399" s="1" t="s">
        <v>96</v>
      </c>
    </row>
    <row r="6400" spans="1:8" x14ac:dyDescent="0.3">
      <c r="A6400" s="1" t="s">
        <v>5074</v>
      </c>
      <c r="B6400" s="1" t="s">
        <v>3318</v>
      </c>
      <c r="C6400" s="1">
        <v>0</v>
      </c>
      <c r="D6400" s="1">
        <v>253</v>
      </c>
      <c r="E6400" s="1">
        <v>13</v>
      </c>
      <c r="F6400" s="1">
        <v>3</v>
      </c>
      <c r="G6400" s="1" t="s">
        <v>14</v>
      </c>
      <c r="H6400" s="1" t="s">
        <v>36</v>
      </c>
    </row>
    <row r="6401" spans="1:8" x14ac:dyDescent="0.3">
      <c r="A6401" s="1" t="s">
        <v>5074</v>
      </c>
      <c r="B6401" s="1" t="s">
        <v>566</v>
      </c>
      <c r="C6401" s="1">
        <v>0</v>
      </c>
      <c r="D6401" s="1">
        <v>1133</v>
      </c>
      <c r="E6401" s="1">
        <v>294</v>
      </c>
      <c r="F6401" s="1">
        <v>8</v>
      </c>
      <c r="G6401" s="1" t="s">
        <v>10</v>
      </c>
      <c r="H6401" s="1" t="s">
        <v>22</v>
      </c>
    </row>
    <row r="6402" spans="1:8" x14ac:dyDescent="0.3">
      <c r="A6402" s="1" t="s">
        <v>5075</v>
      </c>
      <c r="B6402" s="1" t="s">
        <v>249</v>
      </c>
      <c r="C6402" s="1">
        <v>0</v>
      </c>
      <c r="D6402" s="1">
        <v>1314</v>
      </c>
      <c r="E6402" s="1">
        <v>342</v>
      </c>
      <c r="F6402" s="1">
        <v>3</v>
      </c>
      <c r="G6402" s="1" t="s">
        <v>14</v>
      </c>
      <c r="H6402" s="1" t="s">
        <v>15</v>
      </c>
    </row>
    <row r="6403" spans="1:8" x14ac:dyDescent="0.3">
      <c r="A6403" s="1" t="s">
        <v>5076</v>
      </c>
      <c r="B6403" s="1" t="s">
        <v>2570</v>
      </c>
      <c r="C6403" s="1">
        <v>0</v>
      </c>
      <c r="D6403" s="1">
        <v>198</v>
      </c>
      <c r="E6403" s="1">
        <v>24</v>
      </c>
      <c r="F6403" s="1">
        <v>8</v>
      </c>
      <c r="G6403" s="1" t="s">
        <v>10</v>
      </c>
      <c r="H6403" s="1" t="s">
        <v>77</v>
      </c>
    </row>
    <row r="6404" spans="1:8" x14ac:dyDescent="0.3">
      <c r="A6404" s="1" t="s">
        <v>5077</v>
      </c>
      <c r="B6404" s="1" t="s">
        <v>2313</v>
      </c>
      <c r="C6404" s="1">
        <v>0.2</v>
      </c>
      <c r="D6404" s="1">
        <v>78</v>
      </c>
      <c r="E6404" s="1">
        <v>7</v>
      </c>
      <c r="F6404" s="1">
        <v>1</v>
      </c>
      <c r="G6404" s="1" t="s">
        <v>14</v>
      </c>
      <c r="H6404" s="1" t="s">
        <v>36</v>
      </c>
    </row>
    <row r="6405" spans="1:8" x14ac:dyDescent="0.3">
      <c r="A6405" s="1" t="s">
        <v>5077</v>
      </c>
      <c r="B6405" s="1" t="s">
        <v>1192</v>
      </c>
      <c r="C6405" s="1">
        <v>0</v>
      </c>
      <c r="D6405" s="1">
        <v>326</v>
      </c>
      <c r="E6405" s="1">
        <v>107</v>
      </c>
      <c r="F6405" s="1">
        <v>3</v>
      </c>
      <c r="G6405" s="1" t="s">
        <v>14</v>
      </c>
      <c r="H6405" s="1" t="s">
        <v>116</v>
      </c>
    </row>
    <row r="6406" spans="1:8" x14ac:dyDescent="0.3">
      <c r="A6406" s="1" t="s">
        <v>5078</v>
      </c>
      <c r="B6406" s="1" t="s">
        <v>168</v>
      </c>
      <c r="C6406" s="1">
        <v>0</v>
      </c>
      <c r="D6406" s="1">
        <v>187</v>
      </c>
      <c r="E6406" s="1">
        <v>7</v>
      </c>
      <c r="F6406" s="1">
        <v>7</v>
      </c>
      <c r="G6406" s="1" t="s">
        <v>10</v>
      </c>
      <c r="H6406" s="1" t="s">
        <v>18</v>
      </c>
    </row>
    <row r="6407" spans="1:8" x14ac:dyDescent="0.3">
      <c r="A6407" s="1" t="s">
        <v>5079</v>
      </c>
      <c r="B6407" s="1" t="s">
        <v>434</v>
      </c>
      <c r="C6407" s="1">
        <v>0</v>
      </c>
      <c r="D6407" s="1">
        <v>32</v>
      </c>
      <c r="E6407" s="1">
        <v>8</v>
      </c>
      <c r="F6407" s="1">
        <v>5</v>
      </c>
      <c r="G6407" s="1" t="s">
        <v>10</v>
      </c>
      <c r="H6407" s="1" t="s">
        <v>48</v>
      </c>
    </row>
    <row r="6408" spans="1:8" x14ac:dyDescent="0.3">
      <c r="A6408" s="1" t="s">
        <v>5079</v>
      </c>
      <c r="B6408" s="1" t="s">
        <v>1078</v>
      </c>
      <c r="C6408" s="1">
        <v>0</v>
      </c>
      <c r="D6408" s="1">
        <v>115</v>
      </c>
      <c r="E6408" s="1">
        <v>14</v>
      </c>
      <c r="F6408" s="1">
        <v>5</v>
      </c>
      <c r="G6408" s="1" t="s">
        <v>10</v>
      </c>
      <c r="H6408" s="1" t="s">
        <v>22</v>
      </c>
    </row>
    <row r="6409" spans="1:8" x14ac:dyDescent="0.3">
      <c r="A6409" s="1" t="s">
        <v>5077</v>
      </c>
      <c r="B6409" s="1" t="s">
        <v>2296</v>
      </c>
      <c r="C6409" s="1">
        <v>0</v>
      </c>
      <c r="D6409" s="1">
        <v>61</v>
      </c>
      <c r="E6409" s="1">
        <v>8</v>
      </c>
      <c r="F6409" s="1">
        <v>4</v>
      </c>
      <c r="G6409" s="1" t="s">
        <v>10</v>
      </c>
      <c r="H6409" s="1" t="s">
        <v>48</v>
      </c>
    </row>
    <row r="6410" spans="1:8" x14ac:dyDescent="0.3">
      <c r="A6410" s="1" t="s">
        <v>5077</v>
      </c>
      <c r="B6410" s="1" t="s">
        <v>318</v>
      </c>
      <c r="C6410" s="1">
        <v>0</v>
      </c>
      <c r="D6410" s="1">
        <v>585</v>
      </c>
      <c r="E6410" s="1">
        <v>175</v>
      </c>
      <c r="F6410" s="1">
        <v>13</v>
      </c>
      <c r="G6410" s="1" t="s">
        <v>10</v>
      </c>
      <c r="H6410" s="1" t="s">
        <v>11</v>
      </c>
    </row>
    <row r="6411" spans="1:8" x14ac:dyDescent="0.3">
      <c r="A6411" s="1" t="s">
        <v>5077</v>
      </c>
      <c r="B6411" s="1" t="s">
        <v>1696</v>
      </c>
      <c r="C6411" s="1">
        <v>0</v>
      </c>
      <c r="D6411" s="1">
        <v>319</v>
      </c>
      <c r="E6411" s="1">
        <v>102</v>
      </c>
      <c r="F6411" s="1">
        <v>6</v>
      </c>
      <c r="G6411" s="1" t="s">
        <v>57</v>
      </c>
      <c r="H6411" s="1" t="s">
        <v>96</v>
      </c>
    </row>
    <row r="6412" spans="1:8" x14ac:dyDescent="0.3">
      <c r="A6412" s="1" t="s">
        <v>5080</v>
      </c>
      <c r="B6412" s="1" t="s">
        <v>3070</v>
      </c>
      <c r="C6412" s="1">
        <v>0.1</v>
      </c>
      <c r="D6412" s="1">
        <v>561</v>
      </c>
      <c r="E6412" s="1">
        <v>118</v>
      </c>
      <c r="F6412" s="1">
        <v>5</v>
      </c>
      <c r="G6412" s="1" t="s">
        <v>14</v>
      </c>
      <c r="H6412" s="1" t="s">
        <v>15</v>
      </c>
    </row>
    <row r="6413" spans="1:8" x14ac:dyDescent="0.3">
      <c r="A6413" s="1" t="s">
        <v>5081</v>
      </c>
      <c r="B6413" s="1" t="s">
        <v>225</v>
      </c>
      <c r="C6413" s="1">
        <v>0</v>
      </c>
      <c r="D6413" s="1">
        <v>34</v>
      </c>
      <c r="E6413" s="1">
        <v>12</v>
      </c>
      <c r="F6413" s="1">
        <v>3</v>
      </c>
      <c r="G6413" s="1" t="s">
        <v>10</v>
      </c>
      <c r="H6413" s="1" t="s">
        <v>48</v>
      </c>
    </row>
    <row r="6414" spans="1:8" x14ac:dyDescent="0.3">
      <c r="A6414" s="1" t="s">
        <v>5082</v>
      </c>
      <c r="B6414" s="1" t="s">
        <v>1143</v>
      </c>
      <c r="C6414" s="1">
        <v>0.3</v>
      </c>
      <c r="D6414" s="1">
        <v>134</v>
      </c>
      <c r="E6414" s="1">
        <v>-44</v>
      </c>
      <c r="F6414" s="1">
        <v>8</v>
      </c>
      <c r="G6414" s="1" t="s">
        <v>14</v>
      </c>
      <c r="H6414" s="1" t="s">
        <v>116</v>
      </c>
    </row>
    <row r="6415" spans="1:8" x14ac:dyDescent="0.3">
      <c r="A6415" s="1" t="s">
        <v>5082</v>
      </c>
      <c r="B6415" s="1" t="s">
        <v>1096</v>
      </c>
      <c r="C6415" s="1">
        <v>0</v>
      </c>
      <c r="D6415" s="1">
        <v>293</v>
      </c>
      <c r="E6415" s="1">
        <v>35</v>
      </c>
      <c r="F6415" s="1">
        <v>6</v>
      </c>
      <c r="G6415" s="1" t="s">
        <v>10</v>
      </c>
      <c r="H6415" s="1" t="s">
        <v>48</v>
      </c>
    </row>
    <row r="6416" spans="1:8" x14ac:dyDescent="0.3">
      <c r="A6416" s="1" t="s">
        <v>5082</v>
      </c>
      <c r="B6416" s="1" t="s">
        <v>1554</v>
      </c>
      <c r="C6416" s="1">
        <v>0</v>
      </c>
      <c r="D6416" s="1">
        <v>31</v>
      </c>
      <c r="E6416" s="1">
        <v>2</v>
      </c>
      <c r="F6416" s="1">
        <v>2</v>
      </c>
      <c r="G6416" s="1" t="s">
        <v>10</v>
      </c>
      <c r="H6416" s="1" t="s">
        <v>48</v>
      </c>
    </row>
    <row r="6417" spans="1:8" x14ac:dyDescent="0.3">
      <c r="A6417" s="1" t="s">
        <v>5082</v>
      </c>
      <c r="B6417" s="1" t="s">
        <v>2756</v>
      </c>
      <c r="C6417" s="1">
        <v>0</v>
      </c>
      <c r="D6417" s="1">
        <v>40</v>
      </c>
      <c r="E6417" s="1">
        <v>2</v>
      </c>
      <c r="F6417" s="1">
        <v>1</v>
      </c>
      <c r="G6417" s="1" t="s">
        <v>10</v>
      </c>
      <c r="H6417" s="1" t="s">
        <v>91</v>
      </c>
    </row>
    <row r="6418" spans="1:8" x14ac:dyDescent="0.3">
      <c r="A6418" s="1" t="s">
        <v>5082</v>
      </c>
      <c r="B6418" s="1" t="s">
        <v>5083</v>
      </c>
      <c r="C6418" s="1">
        <v>0</v>
      </c>
      <c r="D6418" s="1">
        <v>44</v>
      </c>
      <c r="E6418" s="1">
        <v>5</v>
      </c>
      <c r="F6418" s="1">
        <v>4</v>
      </c>
      <c r="G6418" s="1" t="s">
        <v>10</v>
      </c>
      <c r="H6418" s="1" t="s">
        <v>45</v>
      </c>
    </row>
    <row r="6419" spans="1:8" x14ac:dyDescent="0.3">
      <c r="A6419" s="1" t="s">
        <v>5084</v>
      </c>
      <c r="B6419" s="1" t="s">
        <v>198</v>
      </c>
      <c r="C6419" s="1">
        <v>0.1</v>
      </c>
      <c r="D6419" s="1">
        <v>1228</v>
      </c>
      <c r="E6419" s="1">
        <v>14</v>
      </c>
      <c r="F6419" s="1">
        <v>3</v>
      </c>
      <c r="G6419" s="1" t="s">
        <v>14</v>
      </c>
      <c r="H6419" s="1" t="s">
        <v>36</v>
      </c>
    </row>
    <row r="6420" spans="1:8" x14ac:dyDescent="0.3">
      <c r="A6420" s="1" t="s">
        <v>5085</v>
      </c>
      <c r="B6420" s="1" t="s">
        <v>988</v>
      </c>
      <c r="C6420" s="1">
        <v>0</v>
      </c>
      <c r="D6420" s="1">
        <v>140</v>
      </c>
      <c r="E6420" s="1">
        <v>57</v>
      </c>
      <c r="F6420" s="1">
        <v>2</v>
      </c>
      <c r="G6420" s="1" t="s">
        <v>10</v>
      </c>
      <c r="H6420" s="1" t="s">
        <v>73</v>
      </c>
    </row>
    <row r="6421" spans="1:8" x14ac:dyDescent="0.3">
      <c r="A6421" s="1" t="s">
        <v>5086</v>
      </c>
      <c r="B6421" s="1" t="s">
        <v>1013</v>
      </c>
      <c r="C6421" s="1">
        <v>0.1</v>
      </c>
      <c r="D6421" s="1">
        <v>423</v>
      </c>
      <c r="E6421" s="1">
        <v>5</v>
      </c>
      <c r="F6421" s="1">
        <v>1</v>
      </c>
      <c r="G6421" s="1" t="s">
        <v>14</v>
      </c>
      <c r="H6421" s="1" t="s">
        <v>36</v>
      </c>
    </row>
    <row r="6422" spans="1:8" x14ac:dyDescent="0.3">
      <c r="A6422" s="1" t="s">
        <v>5086</v>
      </c>
      <c r="B6422" s="1" t="s">
        <v>2054</v>
      </c>
      <c r="C6422" s="1">
        <v>0</v>
      </c>
      <c r="D6422" s="1">
        <v>40</v>
      </c>
      <c r="E6422" s="1">
        <v>10</v>
      </c>
      <c r="F6422" s="1">
        <v>2</v>
      </c>
      <c r="G6422" s="1" t="s">
        <v>10</v>
      </c>
      <c r="H6422" s="1" t="s">
        <v>18</v>
      </c>
    </row>
    <row r="6423" spans="1:8" x14ac:dyDescent="0.3">
      <c r="A6423" s="1" t="s">
        <v>5087</v>
      </c>
      <c r="B6423" s="1" t="s">
        <v>3528</v>
      </c>
      <c r="C6423" s="1">
        <v>0</v>
      </c>
      <c r="D6423" s="1">
        <v>110</v>
      </c>
      <c r="E6423" s="1">
        <v>12</v>
      </c>
      <c r="F6423" s="1">
        <v>7</v>
      </c>
      <c r="G6423" s="1" t="s">
        <v>10</v>
      </c>
      <c r="H6423" s="1" t="s">
        <v>18</v>
      </c>
    </row>
    <row r="6424" spans="1:8" x14ac:dyDescent="0.3">
      <c r="A6424" s="1" t="s">
        <v>5087</v>
      </c>
      <c r="B6424" s="1" t="s">
        <v>63</v>
      </c>
      <c r="C6424" s="1">
        <v>0.1</v>
      </c>
      <c r="D6424" s="1">
        <v>536</v>
      </c>
      <c r="E6424" s="1">
        <v>42</v>
      </c>
      <c r="F6424" s="1">
        <v>3</v>
      </c>
      <c r="G6424" s="1" t="s">
        <v>10</v>
      </c>
      <c r="H6424" s="1" t="s">
        <v>22</v>
      </c>
    </row>
    <row r="6425" spans="1:8" x14ac:dyDescent="0.3">
      <c r="A6425" s="1" t="s">
        <v>5088</v>
      </c>
      <c r="B6425" s="1" t="s">
        <v>60</v>
      </c>
      <c r="C6425" s="1">
        <v>0.5</v>
      </c>
      <c r="D6425" s="1">
        <v>9</v>
      </c>
      <c r="E6425" s="1">
        <v>-3</v>
      </c>
      <c r="F6425" s="1">
        <v>3</v>
      </c>
      <c r="G6425" s="1" t="s">
        <v>10</v>
      </c>
      <c r="H6425" s="1" t="s">
        <v>48</v>
      </c>
    </row>
    <row r="6426" spans="1:8" x14ac:dyDescent="0.3">
      <c r="A6426" s="1" t="s">
        <v>5089</v>
      </c>
      <c r="B6426" s="1" t="s">
        <v>769</v>
      </c>
      <c r="C6426" s="1">
        <v>0</v>
      </c>
      <c r="D6426" s="1">
        <v>17</v>
      </c>
      <c r="E6426" s="1">
        <v>7</v>
      </c>
      <c r="F6426" s="1">
        <v>1</v>
      </c>
      <c r="G6426" s="1" t="s">
        <v>10</v>
      </c>
      <c r="H6426" s="1" t="s">
        <v>18</v>
      </c>
    </row>
    <row r="6427" spans="1:8" x14ac:dyDescent="0.3">
      <c r="A6427" s="1" t="s">
        <v>5089</v>
      </c>
      <c r="B6427" s="1" t="s">
        <v>403</v>
      </c>
      <c r="C6427" s="1">
        <v>0</v>
      </c>
      <c r="D6427" s="1">
        <v>54</v>
      </c>
      <c r="E6427" s="1">
        <v>4</v>
      </c>
      <c r="F6427" s="1">
        <v>3</v>
      </c>
      <c r="G6427" s="1" t="s">
        <v>10</v>
      </c>
      <c r="H6427" s="1" t="s">
        <v>18</v>
      </c>
    </row>
    <row r="6428" spans="1:8" x14ac:dyDescent="0.3">
      <c r="A6428" s="1" t="s">
        <v>5089</v>
      </c>
      <c r="B6428" s="1" t="s">
        <v>3566</v>
      </c>
      <c r="C6428" s="1">
        <v>0</v>
      </c>
      <c r="D6428" s="1">
        <v>122</v>
      </c>
      <c r="E6428" s="1">
        <v>43</v>
      </c>
      <c r="F6428" s="1">
        <v>7</v>
      </c>
      <c r="G6428" s="1" t="s">
        <v>10</v>
      </c>
      <c r="H6428" s="1" t="s">
        <v>91</v>
      </c>
    </row>
    <row r="6429" spans="1:8" x14ac:dyDescent="0.3">
      <c r="A6429" s="1" t="s">
        <v>5089</v>
      </c>
      <c r="B6429" s="1" t="s">
        <v>2300</v>
      </c>
      <c r="C6429" s="1">
        <v>0</v>
      </c>
      <c r="D6429" s="1">
        <v>294</v>
      </c>
      <c r="E6429" s="1">
        <v>88</v>
      </c>
      <c r="F6429" s="1">
        <v>6</v>
      </c>
      <c r="G6429" s="1" t="s">
        <v>10</v>
      </c>
      <c r="H6429" s="1" t="s">
        <v>22</v>
      </c>
    </row>
    <row r="6430" spans="1:8" x14ac:dyDescent="0.3">
      <c r="A6430" s="1" t="s">
        <v>5089</v>
      </c>
      <c r="B6430" s="1" t="s">
        <v>3175</v>
      </c>
      <c r="C6430" s="1">
        <v>0</v>
      </c>
      <c r="D6430" s="1">
        <v>59</v>
      </c>
      <c r="E6430" s="1">
        <v>5</v>
      </c>
      <c r="F6430" s="1">
        <v>2</v>
      </c>
      <c r="G6430" s="1" t="s">
        <v>57</v>
      </c>
      <c r="H6430" s="1" t="s">
        <v>96</v>
      </c>
    </row>
    <row r="6431" spans="1:8" x14ac:dyDescent="0.3">
      <c r="A6431" s="1" t="s">
        <v>5090</v>
      </c>
      <c r="B6431" s="1" t="s">
        <v>2391</v>
      </c>
      <c r="C6431" s="1">
        <v>0.4</v>
      </c>
      <c r="D6431" s="1">
        <v>771</v>
      </c>
      <c r="E6431" s="1">
        <v>-424</v>
      </c>
      <c r="F6431" s="1">
        <v>2</v>
      </c>
      <c r="G6431" s="1" t="s">
        <v>57</v>
      </c>
      <c r="H6431" s="1" t="s">
        <v>70</v>
      </c>
    </row>
    <row r="6432" spans="1:8" x14ac:dyDescent="0.3">
      <c r="A6432" s="1" t="s">
        <v>5091</v>
      </c>
      <c r="B6432" s="1" t="s">
        <v>647</v>
      </c>
      <c r="C6432" s="1">
        <v>0</v>
      </c>
      <c r="D6432" s="1">
        <v>114</v>
      </c>
      <c r="E6432" s="1">
        <v>48</v>
      </c>
      <c r="F6432" s="1">
        <v>4</v>
      </c>
      <c r="G6432" s="1" t="s">
        <v>10</v>
      </c>
      <c r="H6432" s="1" t="s">
        <v>11</v>
      </c>
    </row>
    <row r="6433" spans="1:8" x14ac:dyDescent="0.3">
      <c r="A6433" s="1" t="s">
        <v>5092</v>
      </c>
      <c r="B6433" s="1" t="s">
        <v>1913</v>
      </c>
      <c r="C6433" s="1">
        <v>0</v>
      </c>
      <c r="D6433" s="1">
        <v>223</v>
      </c>
      <c r="E6433" s="1">
        <v>62</v>
      </c>
      <c r="F6433" s="1">
        <v>7</v>
      </c>
      <c r="G6433" s="1" t="s">
        <v>10</v>
      </c>
      <c r="H6433" s="1" t="s">
        <v>77</v>
      </c>
    </row>
    <row r="6434" spans="1:8" x14ac:dyDescent="0.3">
      <c r="A6434" s="1" t="s">
        <v>5093</v>
      </c>
      <c r="B6434" s="1" t="s">
        <v>4543</v>
      </c>
      <c r="C6434" s="1">
        <v>0.3</v>
      </c>
      <c r="D6434" s="1">
        <v>22</v>
      </c>
      <c r="E6434" s="1">
        <v>-6</v>
      </c>
      <c r="F6434" s="1">
        <v>1</v>
      </c>
      <c r="G6434" s="1" t="s">
        <v>14</v>
      </c>
      <c r="H6434" s="1" t="s">
        <v>116</v>
      </c>
    </row>
    <row r="6435" spans="1:8" x14ac:dyDescent="0.3">
      <c r="A6435" s="1" t="s">
        <v>5093</v>
      </c>
      <c r="B6435" s="1" t="s">
        <v>1275</v>
      </c>
      <c r="C6435" s="1">
        <v>0</v>
      </c>
      <c r="D6435" s="1">
        <v>434</v>
      </c>
      <c r="E6435" s="1">
        <v>26</v>
      </c>
      <c r="F6435" s="1">
        <v>11</v>
      </c>
      <c r="G6435" s="1" t="s">
        <v>10</v>
      </c>
      <c r="H6435" s="1" t="s">
        <v>77</v>
      </c>
    </row>
    <row r="6436" spans="1:8" x14ac:dyDescent="0.3">
      <c r="A6436" s="1" t="s">
        <v>5094</v>
      </c>
      <c r="B6436" s="1" t="s">
        <v>3094</v>
      </c>
      <c r="C6436" s="1">
        <v>0</v>
      </c>
      <c r="D6436" s="1">
        <v>854</v>
      </c>
      <c r="E6436" s="1">
        <v>196</v>
      </c>
      <c r="F6436" s="1">
        <v>7</v>
      </c>
      <c r="G6436" s="1" t="s">
        <v>14</v>
      </c>
      <c r="H6436" s="1" t="s">
        <v>15</v>
      </c>
    </row>
    <row r="6437" spans="1:8" x14ac:dyDescent="0.3">
      <c r="A6437" s="1" t="s">
        <v>5095</v>
      </c>
      <c r="B6437" s="1" t="s">
        <v>221</v>
      </c>
      <c r="C6437" s="1">
        <v>0</v>
      </c>
      <c r="D6437" s="1">
        <v>10</v>
      </c>
      <c r="E6437" s="1">
        <v>2</v>
      </c>
      <c r="F6437" s="1">
        <v>2</v>
      </c>
      <c r="G6437" s="1" t="s">
        <v>10</v>
      </c>
      <c r="H6437" s="1" t="s">
        <v>48</v>
      </c>
    </row>
    <row r="6438" spans="1:8" x14ac:dyDescent="0.3">
      <c r="A6438" s="1" t="s">
        <v>5096</v>
      </c>
      <c r="B6438" s="1" t="s">
        <v>3541</v>
      </c>
      <c r="C6438" s="1">
        <v>0.5</v>
      </c>
      <c r="D6438" s="1">
        <v>67</v>
      </c>
      <c r="E6438" s="1">
        <v>-42</v>
      </c>
      <c r="F6438" s="1">
        <v>3</v>
      </c>
      <c r="G6438" s="1" t="s">
        <v>10</v>
      </c>
      <c r="H6438" s="1" t="s">
        <v>18</v>
      </c>
    </row>
    <row r="6439" spans="1:8" x14ac:dyDescent="0.3">
      <c r="A6439" s="1" t="s">
        <v>5097</v>
      </c>
      <c r="B6439" s="1" t="s">
        <v>1578</v>
      </c>
      <c r="C6439" s="1">
        <v>0</v>
      </c>
      <c r="D6439" s="1">
        <v>95</v>
      </c>
      <c r="E6439" s="1">
        <v>5</v>
      </c>
      <c r="F6439" s="1">
        <v>2</v>
      </c>
      <c r="G6439" s="1" t="s">
        <v>10</v>
      </c>
      <c r="H6439" s="1" t="s">
        <v>18</v>
      </c>
    </row>
    <row r="6440" spans="1:8" x14ac:dyDescent="0.3">
      <c r="A6440" s="1" t="s">
        <v>5097</v>
      </c>
      <c r="B6440" s="1" t="s">
        <v>4004</v>
      </c>
      <c r="C6440" s="1">
        <v>0</v>
      </c>
      <c r="D6440" s="1">
        <v>43</v>
      </c>
      <c r="E6440" s="1">
        <v>8</v>
      </c>
      <c r="F6440" s="1">
        <v>3</v>
      </c>
      <c r="G6440" s="1" t="s">
        <v>10</v>
      </c>
      <c r="H6440" s="1" t="s">
        <v>29</v>
      </c>
    </row>
    <row r="6441" spans="1:8" x14ac:dyDescent="0.3">
      <c r="A6441" s="1" t="s">
        <v>5097</v>
      </c>
      <c r="B6441" s="1" t="s">
        <v>2089</v>
      </c>
      <c r="C6441" s="1">
        <v>0</v>
      </c>
      <c r="D6441" s="1">
        <v>145</v>
      </c>
      <c r="E6441" s="1">
        <v>16</v>
      </c>
      <c r="F6441" s="1">
        <v>3</v>
      </c>
      <c r="G6441" s="1" t="s">
        <v>10</v>
      </c>
      <c r="H6441" s="1" t="s">
        <v>11</v>
      </c>
    </row>
    <row r="6442" spans="1:8" x14ac:dyDescent="0.3">
      <c r="A6442" s="1" t="s">
        <v>5097</v>
      </c>
      <c r="B6442" s="1" t="s">
        <v>1102</v>
      </c>
      <c r="C6442" s="1">
        <v>0.4</v>
      </c>
      <c r="D6442" s="1">
        <v>34</v>
      </c>
      <c r="E6442" s="1">
        <v>3</v>
      </c>
      <c r="F6442" s="1">
        <v>3</v>
      </c>
      <c r="G6442" s="1" t="s">
        <v>10</v>
      </c>
      <c r="H6442" s="1" t="s">
        <v>22</v>
      </c>
    </row>
    <row r="6443" spans="1:8" x14ac:dyDescent="0.3">
      <c r="A6443" s="1" t="s">
        <v>5096</v>
      </c>
      <c r="B6443" s="1" t="s">
        <v>2886</v>
      </c>
      <c r="C6443" s="1">
        <v>0.5</v>
      </c>
      <c r="D6443" s="1">
        <v>322</v>
      </c>
      <c r="E6443" s="1">
        <v>-193</v>
      </c>
      <c r="F6443" s="1">
        <v>5</v>
      </c>
      <c r="G6443" s="1" t="s">
        <v>57</v>
      </c>
      <c r="H6443" s="1" t="s">
        <v>79</v>
      </c>
    </row>
    <row r="6444" spans="1:8" x14ac:dyDescent="0.3">
      <c r="A6444" s="1" t="s">
        <v>5097</v>
      </c>
      <c r="B6444" s="1" t="s">
        <v>2882</v>
      </c>
      <c r="C6444" s="1">
        <v>0</v>
      </c>
      <c r="D6444" s="1">
        <v>143</v>
      </c>
      <c r="E6444" s="1">
        <v>6</v>
      </c>
      <c r="F6444" s="1">
        <v>2</v>
      </c>
      <c r="G6444" s="1" t="s">
        <v>57</v>
      </c>
      <c r="H6444" s="1" t="s">
        <v>96</v>
      </c>
    </row>
    <row r="6445" spans="1:8" x14ac:dyDescent="0.3">
      <c r="A6445" s="1" t="s">
        <v>5097</v>
      </c>
      <c r="B6445" s="1" t="s">
        <v>1613</v>
      </c>
      <c r="C6445" s="1">
        <v>0</v>
      </c>
      <c r="D6445" s="1">
        <v>45</v>
      </c>
      <c r="E6445" s="1">
        <v>17</v>
      </c>
      <c r="F6445" s="1">
        <v>1</v>
      </c>
      <c r="G6445" s="1" t="s">
        <v>57</v>
      </c>
      <c r="H6445" s="1" t="s">
        <v>96</v>
      </c>
    </row>
    <row r="6446" spans="1:8" x14ac:dyDescent="0.3">
      <c r="A6446" s="1" t="s">
        <v>5097</v>
      </c>
      <c r="B6446" s="1" t="s">
        <v>5098</v>
      </c>
      <c r="C6446" s="1">
        <v>0.4</v>
      </c>
      <c r="D6446" s="1">
        <v>209</v>
      </c>
      <c r="E6446" s="1">
        <v>-63</v>
      </c>
      <c r="F6446" s="1">
        <v>4</v>
      </c>
      <c r="G6446" s="1" t="s">
        <v>57</v>
      </c>
      <c r="H6446" s="1" t="s">
        <v>58</v>
      </c>
    </row>
    <row r="6447" spans="1:8" x14ac:dyDescent="0.3">
      <c r="A6447" s="1" t="s">
        <v>5099</v>
      </c>
      <c r="B6447" s="1" t="s">
        <v>2315</v>
      </c>
      <c r="C6447" s="1">
        <v>0</v>
      </c>
      <c r="D6447" s="1">
        <v>144</v>
      </c>
      <c r="E6447" s="1">
        <v>30</v>
      </c>
      <c r="F6447" s="1">
        <v>2</v>
      </c>
      <c r="G6447" s="1" t="s">
        <v>14</v>
      </c>
      <c r="H6447" s="1" t="s">
        <v>36</v>
      </c>
    </row>
    <row r="6448" spans="1:8" x14ac:dyDescent="0.3">
      <c r="A6448" s="1" t="s">
        <v>5100</v>
      </c>
      <c r="B6448" s="1" t="s">
        <v>2117</v>
      </c>
      <c r="C6448" s="1">
        <v>0</v>
      </c>
      <c r="D6448" s="1">
        <v>15</v>
      </c>
      <c r="E6448" s="1">
        <v>2</v>
      </c>
      <c r="F6448" s="1">
        <v>1</v>
      </c>
      <c r="G6448" s="1" t="s">
        <v>10</v>
      </c>
      <c r="H6448" s="1" t="s">
        <v>29</v>
      </c>
    </row>
    <row r="6449" spans="1:8" x14ac:dyDescent="0.3">
      <c r="A6449" s="1" t="s">
        <v>5101</v>
      </c>
      <c r="B6449" s="1" t="s">
        <v>2816</v>
      </c>
      <c r="C6449" s="1">
        <v>0.1</v>
      </c>
      <c r="D6449" s="1">
        <v>523</v>
      </c>
      <c r="E6449" s="1">
        <v>204</v>
      </c>
      <c r="F6449" s="1">
        <v>7</v>
      </c>
      <c r="G6449" s="1" t="s">
        <v>10</v>
      </c>
      <c r="H6449" s="1" t="s">
        <v>73</v>
      </c>
    </row>
    <row r="6450" spans="1:8" x14ac:dyDescent="0.3">
      <c r="A6450" s="1" t="s">
        <v>5101</v>
      </c>
      <c r="B6450" s="1" t="s">
        <v>1953</v>
      </c>
      <c r="C6450" s="1">
        <v>0.1</v>
      </c>
      <c r="D6450" s="1">
        <v>44</v>
      </c>
      <c r="E6450" s="1">
        <v>-3</v>
      </c>
      <c r="F6450" s="1">
        <v>1</v>
      </c>
      <c r="G6450" s="1" t="s">
        <v>10</v>
      </c>
      <c r="H6450" s="1" t="s">
        <v>22</v>
      </c>
    </row>
    <row r="6451" spans="1:8" x14ac:dyDescent="0.3">
      <c r="A6451" s="1" t="s">
        <v>5102</v>
      </c>
      <c r="B6451" s="1" t="s">
        <v>1465</v>
      </c>
      <c r="C6451" s="1">
        <v>0.1</v>
      </c>
      <c r="D6451" s="1">
        <v>42</v>
      </c>
      <c r="E6451" s="1">
        <v>15</v>
      </c>
      <c r="F6451" s="1">
        <v>1</v>
      </c>
      <c r="G6451" s="1" t="s">
        <v>57</v>
      </c>
      <c r="H6451" s="1" t="s">
        <v>96</v>
      </c>
    </row>
    <row r="6452" spans="1:8" x14ac:dyDescent="0.3">
      <c r="A6452" s="1" t="s">
        <v>5103</v>
      </c>
      <c r="B6452" s="1" t="s">
        <v>904</v>
      </c>
      <c r="C6452" s="1">
        <v>0.1</v>
      </c>
      <c r="D6452" s="1">
        <v>823</v>
      </c>
      <c r="E6452" s="1">
        <v>-18</v>
      </c>
      <c r="F6452" s="1">
        <v>7</v>
      </c>
      <c r="G6452" s="1" t="s">
        <v>14</v>
      </c>
      <c r="H6452" s="1" t="s">
        <v>36</v>
      </c>
    </row>
    <row r="6453" spans="1:8" x14ac:dyDescent="0.3">
      <c r="A6453" s="1" t="s">
        <v>5103</v>
      </c>
      <c r="B6453" s="1" t="s">
        <v>957</v>
      </c>
      <c r="C6453" s="1">
        <v>0.1</v>
      </c>
      <c r="D6453" s="1">
        <v>23</v>
      </c>
      <c r="E6453" s="1">
        <v>4</v>
      </c>
      <c r="F6453" s="1">
        <v>1</v>
      </c>
      <c r="G6453" s="1" t="s">
        <v>10</v>
      </c>
      <c r="H6453" s="1" t="s">
        <v>22</v>
      </c>
    </row>
    <row r="6454" spans="1:8" x14ac:dyDescent="0.3">
      <c r="A6454" s="1" t="s">
        <v>5104</v>
      </c>
      <c r="B6454" s="1" t="s">
        <v>1318</v>
      </c>
      <c r="C6454" s="1">
        <v>0</v>
      </c>
      <c r="D6454" s="1">
        <v>51</v>
      </c>
      <c r="E6454" s="1">
        <v>23</v>
      </c>
      <c r="F6454" s="1">
        <v>2</v>
      </c>
      <c r="G6454" s="1" t="s">
        <v>14</v>
      </c>
      <c r="H6454" s="1" t="s">
        <v>116</v>
      </c>
    </row>
    <row r="6455" spans="1:8" x14ac:dyDescent="0.3">
      <c r="A6455" s="1" t="s">
        <v>5105</v>
      </c>
      <c r="B6455" s="1" t="s">
        <v>519</v>
      </c>
      <c r="C6455" s="1">
        <v>0.6</v>
      </c>
      <c r="D6455" s="1">
        <v>70</v>
      </c>
      <c r="E6455" s="1">
        <v>-42</v>
      </c>
      <c r="F6455" s="1">
        <v>4</v>
      </c>
      <c r="G6455" s="1" t="s">
        <v>14</v>
      </c>
      <c r="H6455" s="1" t="s">
        <v>116</v>
      </c>
    </row>
    <row r="6456" spans="1:8" x14ac:dyDescent="0.3">
      <c r="A6456" s="1" t="s">
        <v>5106</v>
      </c>
      <c r="B6456" s="1" t="s">
        <v>1554</v>
      </c>
      <c r="C6456" s="1">
        <v>0</v>
      </c>
      <c r="D6456" s="1">
        <v>61</v>
      </c>
      <c r="E6456" s="1">
        <v>3</v>
      </c>
      <c r="F6456" s="1">
        <v>4</v>
      </c>
      <c r="G6456" s="1" t="s">
        <v>10</v>
      </c>
      <c r="H6456" s="1" t="s">
        <v>48</v>
      </c>
    </row>
    <row r="6457" spans="1:8" x14ac:dyDescent="0.3">
      <c r="A6457" s="1" t="s">
        <v>5106</v>
      </c>
      <c r="B6457" s="1" t="s">
        <v>3617</v>
      </c>
      <c r="C6457" s="1">
        <v>0</v>
      </c>
      <c r="D6457" s="1">
        <v>122</v>
      </c>
      <c r="E6457" s="1">
        <v>38</v>
      </c>
      <c r="F6457" s="1">
        <v>6</v>
      </c>
      <c r="G6457" s="1" t="s">
        <v>10</v>
      </c>
      <c r="H6457" s="1" t="s">
        <v>11</v>
      </c>
    </row>
    <row r="6458" spans="1:8" x14ac:dyDescent="0.3">
      <c r="A6458" s="1" t="s">
        <v>5106</v>
      </c>
      <c r="B6458" s="1" t="s">
        <v>1178</v>
      </c>
      <c r="C6458" s="1">
        <v>0</v>
      </c>
      <c r="D6458" s="1">
        <v>22</v>
      </c>
      <c r="E6458" s="1">
        <v>0</v>
      </c>
      <c r="F6458" s="1">
        <v>2</v>
      </c>
      <c r="G6458" s="1" t="s">
        <v>10</v>
      </c>
      <c r="H6458" s="1" t="s">
        <v>22</v>
      </c>
    </row>
    <row r="6459" spans="1:8" x14ac:dyDescent="0.3">
      <c r="A6459" s="1" t="s">
        <v>5105</v>
      </c>
      <c r="B6459" s="1" t="s">
        <v>2523</v>
      </c>
      <c r="C6459" s="1">
        <v>0.5</v>
      </c>
      <c r="D6459" s="1">
        <v>17</v>
      </c>
      <c r="E6459" s="1">
        <v>-3</v>
      </c>
      <c r="F6459" s="1">
        <v>2</v>
      </c>
      <c r="G6459" s="1" t="s">
        <v>10</v>
      </c>
      <c r="H6459" s="1" t="s">
        <v>29</v>
      </c>
    </row>
    <row r="6460" spans="1:8" x14ac:dyDescent="0.3">
      <c r="A6460" s="1" t="s">
        <v>5107</v>
      </c>
      <c r="B6460" s="1" t="s">
        <v>2192</v>
      </c>
      <c r="C6460" s="1">
        <v>0</v>
      </c>
      <c r="D6460" s="1">
        <v>39</v>
      </c>
      <c r="E6460" s="1">
        <v>16</v>
      </c>
      <c r="F6460" s="1">
        <v>6</v>
      </c>
      <c r="G6460" s="1" t="s">
        <v>10</v>
      </c>
      <c r="H6460" s="1" t="s">
        <v>45</v>
      </c>
    </row>
    <row r="6461" spans="1:8" x14ac:dyDescent="0.3">
      <c r="A6461" s="1" t="s">
        <v>5108</v>
      </c>
      <c r="B6461" s="1" t="s">
        <v>1389</v>
      </c>
      <c r="C6461" s="1">
        <v>0</v>
      </c>
      <c r="D6461" s="1">
        <v>2617</v>
      </c>
      <c r="E6461" s="1">
        <v>1151</v>
      </c>
      <c r="F6461" s="1">
        <v>4</v>
      </c>
      <c r="G6461" s="1" t="s">
        <v>57</v>
      </c>
      <c r="H6461" s="1" t="s">
        <v>70</v>
      </c>
    </row>
    <row r="6462" spans="1:8" x14ac:dyDescent="0.3">
      <c r="A6462" s="1" t="s">
        <v>5109</v>
      </c>
      <c r="B6462" s="1" t="s">
        <v>93</v>
      </c>
      <c r="C6462" s="1">
        <v>0.5</v>
      </c>
      <c r="D6462" s="1">
        <v>44</v>
      </c>
      <c r="E6462" s="1">
        <v>-32</v>
      </c>
      <c r="F6462" s="1">
        <v>3</v>
      </c>
      <c r="G6462" s="1" t="s">
        <v>10</v>
      </c>
      <c r="H6462" s="1" t="s">
        <v>18</v>
      </c>
    </row>
    <row r="6463" spans="1:8" x14ac:dyDescent="0.3">
      <c r="A6463" s="1" t="s">
        <v>5109</v>
      </c>
      <c r="B6463" s="1" t="s">
        <v>1590</v>
      </c>
      <c r="C6463" s="1">
        <v>0.5</v>
      </c>
      <c r="D6463" s="1">
        <v>7</v>
      </c>
      <c r="E6463" s="1">
        <v>-3</v>
      </c>
      <c r="F6463" s="1">
        <v>2</v>
      </c>
      <c r="G6463" s="1" t="s">
        <v>10</v>
      </c>
      <c r="H6463" s="1" t="s">
        <v>48</v>
      </c>
    </row>
    <row r="6464" spans="1:8" x14ac:dyDescent="0.3">
      <c r="A6464" s="1" t="s">
        <v>5109</v>
      </c>
      <c r="B6464" s="1" t="s">
        <v>5110</v>
      </c>
      <c r="C6464" s="1">
        <v>0.5</v>
      </c>
      <c r="D6464" s="1">
        <v>10</v>
      </c>
      <c r="E6464" s="1">
        <v>-8</v>
      </c>
      <c r="F6464" s="1">
        <v>2</v>
      </c>
      <c r="G6464" s="1" t="s">
        <v>10</v>
      </c>
      <c r="H6464" s="1" t="s">
        <v>45</v>
      </c>
    </row>
    <row r="6465" spans="1:8" x14ac:dyDescent="0.3">
      <c r="A6465" s="1" t="s">
        <v>5109</v>
      </c>
      <c r="B6465" s="1" t="s">
        <v>2226</v>
      </c>
      <c r="C6465" s="1">
        <v>0.5</v>
      </c>
      <c r="D6465" s="1">
        <v>33</v>
      </c>
      <c r="E6465" s="1">
        <v>-29</v>
      </c>
      <c r="F6465" s="1">
        <v>3</v>
      </c>
      <c r="G6465" s="1" t="s">
        <v>10</v>
      </c>
      <c r="H6465" s="1" t="s">
        <v>77</v>
      </c>
    </row>
    <row r="6466" spans="1:8" x14ac:dyDescent="0.3">
      <c r="A6466" s="1" t="s">
        <v>5111</v>
      </c>
      <c r="B6466" s="1" t="s">
        <v>2561</v>
      </c>
      <c r="C6466" s="1">
        <v>0.1</v>
      </c>
      <c r="D6466" s="1">
        <v>1361</v>
      </c>
      <c r="E6466" s="1">
        <v>197</v>
      </c>
      <c r="F6466" s="1">
        <v>9</v>
      </c>
      <c r="G6466" s="1" t="s">
        <v>14</v>
      </c>
      <c r="H6466" s="1" t="s">
        <v>15</v>
      </c>
    </row>
    <row r="6467" spans="1:8" x14ac:dyDescent="0.3">
      <c r="A6467" s="1" t="s">
        <v>5112</v>
      </c>
      <c r="B6467" s="1" t="s">
        <v>925</v>
      </c>
      <c r="C6467" s="1">
        <v>0</v>
      </c>
      <c r="D6467" s="1">
        <v>17</v>
      </c>
      <c r="E6467" s="1">
        <v>7</v>
      </c>
      <c r="F6467" s="1">
        <v>3</v>
      </c>
      <c r="G6467" s="1" t="s">
        <v>10</v>
      </c>
      <c r="H6467" s="1" t="s">
        <v>48</v>
      </c>
    </row>
    <row r="6468" spans="1:8" x14ac:dyDescent="0.3">
      <c r="A6468" s="1" t="s">
        <v>5112</v>
      </c>
      <c r="B6468" s="1" t="s">
        <v>1035</v>
      </c>
      <c r="C6468" s="1">
        <v>0</v>
      </c>
      <c r="D6468" s="1">
        <v>100</v>
      </c>
      <c r="E6468" s="1">
        <v>25</v>
      </c>
      <c r="F6468" s="1">
        <v>6</v>
      </c>
      <c r="G6468" s="1" t="s">
        <v>10</v>
      </c>
      <c r="H6468" s="1" t="s">
        <v>29</v>
      </c>
    </row>
    <row r="6469" spans="1:8" x14ac:dyDescent="0.3">
      <c r="A6469" s="1" t="s">
        <v>5113</v>
      </c>
      <c r="B6469" s="1" t="s">
        <v>4060</v>
      </c>
      <c r="C6469" s="1">
        <v>0</v>
      </c>
      <c r="D6469" s="1">
        <v>86</v>
      </c>
      <c r="E6469" s="1">
        <v>19</v>
      </c>
      <c r="F6469" s="1">
        <v>2</v>
      </c>
      <c r="G6469" s="1" t="s">
        <v>10</v>
      </c>
      <c r="H6469" s="1" t="s">
        <v>77</v>
      </c>
    </row>
    <row r="6470" spans="1:8" x14ac:dyDescent="0.3">
      <c r="A6470" s="1" t="s">
        <v>5111</v>
      </c>
      <c r="B6470" s="1" t="s">
        <v>149</v>
      </c>
      <c r="C6470" s="1">
        <v>0</v>
      </c>
      <c r="D6470" s="1">
        <v>761</v>
      </c>
      <c r="E6470" s="1">
        <v>266</v>
      </c>
      <c r="F6470" s="1">
        <v>9</v>
      </c>
      <c r="G6470" s="1" t="s">
        <v>57</v>
      </c>
      <c r="H6470" s="1" t="s">
        <v>58</v>
      </c>
    </row>
    <row r="6471" spans="1:8" x14ac:dyDescent="0.3">
      <c r="A6471" s="1" t="s">
        <v>5114</v>
      </c>
      <c r="B6471" s="1" t="s">
        <v>2681</v>
      </c>
      <c r="C6471" s="1">
        <v>0</v>
      </c>
      <c r="D6471" s="1">
        <v>30</v>
      </c>
      <c r="E6471" s="1">
        <v>3</v>
      </c>
      <c r="F6471" s="1">
        <v>2</v>
      </c>
      <c r="G6471" s="1" t="s">
        <v>10</v>
      </c>
      <c r="H6471" s="1" t="s">
        <v>48</v>
      </c>
    </row>
    <row r="6472" spans="1:8" x14ac:dyDescent="0.3">
      <c r="A6472" s="1" t="s">
        <v>5114</v>
      </c>
      <c r="B6472" s="1" t="s">
        <v>1386</v>
      </c>
      <c r="C6472" s="1">
        <v>0</v>
      </c>
      <c r="D6472" s="1">
        <v>1023</v>
      </c>
      <c r="E6472" s="1">
        <v>123</v>
      </c>
      <c r="F6472" s="1">
        <v>8</v>
      </c>
      <c r="G6472" s="1" t="s">
        <v>10</v>
      </c>
      <c r="H6472" s="1" t="s">
        <v>22</v>
      </c>
    </row>
    <row r="6473" spans="1:8" x14ac:dyDescent="0.3">
      <c r="A6473" s="1" t="s">
        <v>5114</v>
      </c>
      <c r="B6473" s="1" t="s">
        <v>2226</v>
      </c>
      <c r="C6473" s="1">
        <v>0</v>
      </c>
      <c r="D6473" s="1">
        <v>108</v>
      </c>
      <c r="E6473" s="1">
        <v>6</v>
      </c>
      <c r="F6473" s="1">
        <v>5</v>
      </c>
      <c r="G6473" s="1" t="s">
        <v>10</v>
      </c>
      <c r="H6473" s="1" t="s">
        <v>77</v>
      </c>
    </row>
    <row r="6474" spans="1:8" x14ac:dyDescent="0.3">
      <c r="A6474" s="1" t="s">
        <v>5115</v>
      </c>
      <c r="B6474" s="1" t="s">
        <v>2561</v>
      </c>
      <c r="C6474" s="1">
        <v>0</v>
      </c>
      <c r="D6474" s="1">
        <v>504</v>
      </c>
      <c r="E6474" s="1">
        <v>116</v>
      </c>
      <c r="F6474" s="1">
        <v>3</v>
      </c>
      <c r="G6474" s="1" t="s">
        <v>14</v>
      </c>
      <c r="H6474" s="1" t="s">
        <v>15</v>
      </c>
    </row>
    <row r="6475" spans="1:8" x14ac:dyDescent="0.3">
      <c r="A6475" s="1" t="s">
        <v>5116</v>
      </c>
      <c r="B6475" s="1" t="s">
        <v>593</v>
      </c>
      <c r="C6475" s="1">
        <v>0.5</v>
      </c>
      <c r="D6475" s="1">
        <v>22</v>
      </c>
      <c r="E6475" s="1">
        <v>-8</v>
      </c>
      <c r="F6475" s="1">
        <v>4</v>
      </c>
      <c r="G6475" s="1" t="s">
        <v>10</v>
      </c>
      <c r="H6475" s="1" t="s">
        <v>48</v>
      </c>
    </row>
    <row r="6476" spans="1:8" x14ac:dyDescent="0.3">
      <c r="A6476" s="1" t="s">
        <v>5116</v>
      </c>
      <c r="B6476" s="1" t="s">
        <v>4662</v>
      </c>
      <c r="C6476" s="1">
        <v>0.65</v>
      </c>
      <c r="D6476" s="1">
        <v>188</v>
      </c>
      <c r="E6476" s="1">
        <v>-193</v>
      </c>
      <c r="F6476" s="1">
        <v>2</v>
      </c>
      <c r="G6476" s="1" t="s">
        <v>57</v>
      </c>
      <c r="H6476" s="1" t="s">
        <v>58</v>
      </c>
    </row>
    <row r="6477" spans="1:8" x14ac:dyDescent="0.3">
      <c r="A6477" s="1" t="s">
        <v>5117</v>
      </c>
      <c r="B6477" s="1" t="s">
        <v>3094</v>
      </c>
      <c r="C6477" s="1">
        <v>0</v>
      </c>
      <c r="D6477" s="1">
        <v>366</v>
      </c>
      <c r="E6477" s="1">
        <v>84</v>
      </c>
      <c r="F6477" s="1">
        <v>3</v>
      </c>
      <c r="G6477" s="1" t="s">
        <v>14</v>
      </c>
      <c r="H6477" s="1" t="s">
        <v>15</v>
      </c>
    </row>
    <row r="6478" spans="1:8" x14ac:dyDescent="0.3">
      <c r="A6478" s="1" t="s">
        <v>5118</v>
      </c>
      <c r="B6478" s="1" t="s">
        <v>1274</v>
      </c>
      <c r="C6478" s="1">
        <v>0</v>
      </c>
      <c r="D6478" s="1">
        <v>171</v>
      </c>
      <c r="E6478" s="1">
        <v>20</v>
      </c>
      <c r="F6478" s="1">
        <v>4</v>
      </c>
      <c r="G6478" s="1" t="s">
        <v>10</v>
      </c>
      <c r="H6478" s="1" t="s">
        <v>73</v>
      </c>
    </row>
    <row r="6479" spans="1:8" x14ac:dyDescent="0.3">
      <c r="A6479" s="1" t="s">
        <v>5118</v>
      </c>
      <c r="B6479" s="1" t="s">
        <v>4283</v>
      </c>
      <c r="C6479" s="1">
        <v>0</v>
      </c>
      <c r="D6479" s="1">
        <v>9</v>
      </c>
      <c r="E6479" s="1">
        <v>0</v>
      </c>
      <c r="F6479" s="1">
        <v>2</v>
      </c>
      <c r="G6479" s="1" t="s">
        <v>10</v>
      </c>
      <c r="H6479" s="1" t="s">
        <v>48</v>
      </c>
    </row>
    <row r="6480" spans="1:8" x14ac:dyDescent="0.3">
      <c r="A6480" s="1" t="s">
        <v>5118</v>
      </c>
      <c r="B6480" s="1" t="s">
        <v>1705</v>
      </c>
      <c r="C6480" s="1">
        <v>0</v>
      </c>
      <c r="D6480" s="1">
        <v>51</v>
      </c>
      <c r="E6480" s="1">
        <v>22</v>
      </c>
      <c r="F6480" s="1">
        <v>4</v>
      </c>
      <c r="G6480" s="1" t="s">
        <v>10</v>
      </c>
      <c r="H6480" s="1" t="s">
        <v>45</v>
      </c>
    </row>
    <row r="6481" spans="1:8" x14ac:dyDescent="0.3">
      <c r="A6481" s="1" t="s">
        <v>5117</v>
      </c>
      <c r="B6481" s="1" t="s">
        <v>1674</v>
      </c>
      <c r="C6481" s="1">
        <v>0</v>
      </c>
      <c r="D6481" s="1">
        <v>26</v>
      </c>
      <c r="E6481" s="1">
        <v>3</v>
      </c>
      <c r="F6481" s="1">
        <v>3</v>
      </c>
      <c r="G6481" s="1" t="s">
        <v>10</v>
      </c>
      <c r="H6481" s="1" t="s">
        <v>45</v>
      </c>
    </row>
    <row r="6482" spans="1:8" x14ac:dyDescent="0.3">
      <c r="A6482" s="1" t="s">
        <v>5118</v>
      </c>
      <c r="B6482" s="1" t="s">
        <v>1548</v>
      </c>
      <c r="C6482" s="1">
        <v>0</v>
      </c>
      <c r="D6482" s="1">
        <v>574</v>
      </c>
      <c r="E6482" s="1">
        <v>144</v>
      </c>
      <c r="F6482" s="1">
        <v>3</v>
      </c>
      <c r="G6482" s="1" t="s">
        <v>57</v>
      </c>
      <c r="H6482" s="1" t="s">
        <v>79</v>
      </c>
    </row>
    <row r="6483" spans="1:8" x14ac:dyDescent="0.3">
      <c r="A6483" s="1" t="s">
        <v>5118</v>
      </c>
      <c r="B6483" s="1" t="s">
        <v>2140</v>
      </c>
      <c r="C6483" s="1">
        <v>0.1</v>
      </c>
      <c r="D6483" s="1">
        <v>1718</v>
      </c>
      <c r="E6483" s="1">
        <v>-134</v>
      </c>
      <c r="F6483" s="1">
        <v>3</v>
      </c>
      <c r="G6483" s="1" t="s">
        <v>57</v>
      </c>
      <c r="H6483" s="1" t="s">
        <v>70</v>
      </c>
    </row>
    <row r="6484" spans="1:8" x14ac:dyDescent="0.3">
      <c r="A6484" s="1" t="s">
        <v>5117</v>
      </c>
      <c r="B6484" s="1" t="s">
        <v>2726</v>
      </c>
      <c r="C6484" s="1">
        <v>0</v>
      </c>
      <c r="D6484" s="1">
        <v>446</v>
      </c>
      <c r="E6484" s="1">
        <v>53</v>
      </c>
      <c r="F6484" s="1">
        <v>3</v>
      </c>
      <c r="G6484" s="1" t="s">
        <v>57</v>
      </c>
      <c r="H6484" s="1" t="s">
        <v>79</v>
      </c>
    </row>
    <row r="6485" spans="1:8" x14ac:dyDescent="0.3">
      <c r="A6485" s="1" t="s">
        <v>5119</v>
      </c>
      <c r="B6485" s="1" t="s">
        <v>1990</v>
      </c>
      <c r="C6485" s="1">
        <v>0.5</v>
      </c>
      <c r="D6485" s="1">
        <v>21</v>
      </c>
      <c r="E6485" s="1">
        <v>-12</v>
      </c>
      <c r="F6485" s="1">
        <v>3</v>
      </c>
      <c r="G6485" s="1" t="s">
        <v>10</v>
      </c>
      <c r="H6485" s="1" t="s">
        <v>48</v>
      </c>
    </row>
    <row r="6486" spans="1:8" x14ac:dyDescent="0.3">
      <c r="A6486" s="1" t="s">
        <v>5119</v>
      </c>
      <c r="B6486" s="1" t="s">
        <v>940</v>
      </c>
      <c r="C6486" s="1">
        <v>0.65</v>
      </c>
      <c r="D6486" s="1">
        <v>1824</v>
      </c>
      <c r="E6486" s="1">
        <v>-1303</v>
      </c>
      <c r="F6486" s="1">
        <v>8</v>
      </c>
      <c r="G6486" s="1" t="s">
        <v>57</v>
      </c>
      <c r="H6486" s="1" t="s">
        <v>70</v>
      </c>
    </row>
    <row r="6487" spans="1:8" x14ac:dyDescent="0.3">
      <c r="A6487" s="1" t="s">
        <v>5120</v>
      </c>
      <c r="B6487" s="1" t="s">
        <v>261</v>
      </c>
      <c r="C6487" s="1">
        <v>0.5</v>
      </c>
      <c r="D6487" s="1">
        <v>32</v>
      </c>
      <c r="E6487" s="1">
        <v>-8</v>
      </c>
      <c r="F6487" s="1">
        <v>2</v>
      </c>
      <c r="G6487" s="1" t="s">
        <v>10</v>
      </c>
      <c r="H6487" s="1" t="s">
        <v>18</v>
      </c>
    </row>
    <row r="6488" spans="1:8" x14ac:dyDescent="0.3">
      <c r="A6488" s="1" t="s">
        <v>5120</v>
      </c>
      <c r="B6488" s="1" t="s">
        <v>527</v>
      </c>
      <c r="C6488" s="1">
        <v>0.5</v>
      </c>
      <c r="D6488" s="1">
        <v>33</v>
      </c>
      <c r="E6488" s="1">
        <v>-12</v>
      </c>
      <c r="F6488" s="1">
        <v>7</v>
      </c>
      <c r="G6488" s="1" t="s">
        <v>10</v>
      </c>
      <c r="H6488" s="1" t="s">
        <v>22</v>
      </c>
    </row>
    <row r="6489" spans="1:8" x14ac:dyDescent="0.3">
      <c r="A6489" s="1" t="s">
        <v>5121</v>
      </c>
      <c r="B6489" s="1" t="s">
        <v>738</v>
      </c>
      <c r="C6489" s="1">
        <v>0.5</v>
      </c>
      <c r="D6489" s="1">
        <v>183</v>
      </c>
      <c r="E6489" s="1">
        <v>-66</v>
      </c>
      <c r="F6489" s="1">
        <v>5</v>
      </c>
      <c r="G6489" s="1" t="s">
        <v>57</v>
      </c>
      <c r="H6489" s="1" t="s">
        <v>70</v>
      </c>
    </row>
    <row r="6490" spans="1:8" x14ac:dyDescent="0.3">
      <c r="A6490" s="1" t="s">
        <v>5122</v>
      </c>
      <c r="B6490" s="1" t="s">
        <v>1068</v>
      </c>
      <c r="C6490" s="1">
        <v>0</v>
      </c>
      <c r="D6490" s="1">
        <v>44</v>
      </c>
      <c r="E6490" s="1">
        <v>14</v>
      </c>
      <c r="F6490" s="1">
        <v>3</v>
      </c>
      <c r="G6490" s="1" t="s">
        <v>10</v>
      </c>
      <c r="H6490" s="1" t="s">
        <v>48</v>
      </c>
    </row>
    <row r="6491" spans="1:8" x14ac:dyDescent="0.3">
      <c r="A6491" s="1" t="s">
        <v>5123</v>
      </c>
      <c r="B6491" s="1" t="s">
        <v>2481</v>
      </c>
      <c r="C6491" s="1">
        <v>0.2</v>
      </c>
      <c r="D6491" s="1">
        <v>662</v>
      </c>
      <c r="E6491" s="1">
        <v>240</v>
      </c>
      <c r="F6491" s="1">
        <v>2</v>
      </c>
      <c r="G6491" s="1" t="s">
        <v>14</v>
      </c>
      <c r="H6491" s="1" t="s">
        <v>15</v>
      </c>
    </row>
    <row r="6492" spans="1:8" x14ac:dyDescent="0.3">
      <c r="A6492" s="1" t="s">
        <v>5123</v>
      </c>
      <c r="B6492" s="1" t="s">
        <v>2055</v>
      </c>
      <c r="C6492" s="1">
        <v>0.1</v>
      </c>
      <c r="D6492" s="1">
        <v>29</v>
      </c>
      <c r="E6492" s="1">
        <v>2</v>
      </c>
      <c r="F6492" s="1">
        <v>3</v>
      </c>
      <c r="G6492" s="1" t="s">
        <v>10</v>
      </c>
      <c r="H6492" s="1" t="s">
        <v>45</v>
      </c>
    </row>
    <row r="6493" spans="1:8" x14ac:dyDescent="0.3">
      <c r="A6493" s="1" t="s">
        <v>5124</v>
      </c>
      <c r="B6493" s="1" t="s">
        <v>3017</v>
      </c>
      <c r="C6493" s="1">
        <v>0</v>
      </c>
      <c r="D6493" s="1">
        <v>88</v>
      </c>
      <c r="E6493" s="1">
        <v>40</v>
      </c>
      <c r="F6493" s="1">
        <v>2</v>
      </c>
      <c r="G6493" s="1" t="s">
        <v>14</v>
      </c>
      <c r="H6493" s="1" t="s">
        <v>116</v>
      </c>
    </row>
    <row r="6494" spans="1:8" x14ac:dyDescent="0.3">
      <c r="A6494" s="1" t="s">
        <v>5125</v>
      </c>
      <c r="B6494" s="1" t="s">
        <v>2772</v>
      </c>
      <c r="C6494" s="1">
        <v>0</v>
      </c>
      <c r="D6494" s="1">
        <v>197</v>
      </c>
      <c r="E6494" s="1">
        <v>73</v>
      </c>
      <c r="F6494" s="1">
        <v>1</v>
      </c>
      <c r="G6494" s="1" t="s">
        <v>14</v>
      </c>
      <c r="H6494" s="1" t="s">
        <v>15</v>
      </c>
    </row>
    <row r="6495" spans="1:8" x14ac:dyDescent="0.3">
      <c r="A6495" s="1" t="s">
        <v>5125</v>
      </c>
      <c r="B6495" s="1" t="s">
        <v>3046</v>
      </c>
      <c r="C6495" s="1">
        <v>0</v>
      </c>
      <c r="D6495" s="1">
        <v>550</v>
      </c>
      <c r="E6495" s="1">
        <v>242</v>
      </c>
      <c r="F6495" s="1">
        <v>5</v>
      </c>
      <c r="G6495" s="1" t="s">
        <v>14</v>
      </c>
      <c r="H6495" s="1" t="s">
        <v>116</v>
      </c>
    </row>
    <row r="6496" spans="1:8" x14ac:dyDescent="0.3">
      <c r="A6496" s="1" t="s">
        <v>5124</v>
      </c>
      <c r="B6496" s="1" t="s">
        <v>1738</v>
      </c>
      <c r="C6496" s="1">
        <v>0</v>
      </c>
      <c r="D6496" s="1">
        <v>18</v>
      </c>
      <c r="E6496" s="1">
        <v>2</v>
      </c>
      <c r="F6496" s="1">
        <v>3</v>
      </c>
      <c r="G6496" s="1" t="s">
        <v>10</v>
      </c>
      <c r="H6496" s="1" t="s">
        <v>48</v>
      </c>
    </row>
    <row r="6497" spans="1:8" x14ac:dyDescent="0.3">
      <c r="A6497" s="1" t="s">
        <v>5125</v>
      </c>
      <c r="B6497" s="1" t="s">
        <v>2467</v>
      </c>
      <c r="C6497" s="1">
        <v>0</v>
      </c>
      <c r="D6497" s="1">
        <v>74</v>
      </c>
      <c r="E6497" s="1">
        <v>29</v>
      </c>
      <c r="F6497" s="1">
        <v>3</v>
      </c>
      <c r="G6497" s="1" t="s">
        <v>10</v>
      </c>
      <c r="H6497" s="1" t="s">
        <v>18</v>
      </c>
    </row>
    <row r="6498" spans="1:8" x14ac:dyDescent="0.3">
      <c r="A6498" s="1" t="s">
        <v>5125</v>
      </c>
      <c r="B6498" s="1" t="s">
        <v>4081</v>
      </c>
      <c r="C6498" s="1">
        <v>0</v>
      </c>
      <c r="D6498" s="1">
        <v>10</v>
      </c>
      <c r="E6498" s="1">
        <v>2</v>
      </c>
      <c r="F6498" s="1">
        <v>2</v>
      </c>
      <c r="G6498" s="1" t="s">
        <v>10</v>
      </c>
      <c r="H6498" s="1" t="s">
        <v>45</v>
      </c>
    </row>
    <row r="6499" spans="1:8" x14ac:dyDescent="0.3">
      <c r="A6499" s="1" t="s">
        <v>5125</v>
      </c>
      <c r="B6499" s="1" t="s">
        <v>134</v>
      </c>
      <c r="C6499" s="1">
        <v>0</v>
      </c>
      <c r="D6499" s="1">
        <v>689</v>
      </c>
      <c r="E6499" s="1">
        <v>90</v>
      </c>
      <c r="F6499" s="1">
        <v>5</v>
      </c>
      <c r="G6499" s="1" t="s">
        <v>10</v>
      </c>
      <c r="H6499" s="1" t="s">
        <v>22</v>
      </c>
    </row>
    <row r="6500" spans="1:8" x14ac:dyDescent="0.3">
      <c r="A6500" s="1" t="s">
        <v>5125</v>
      </c>
      <c r="B6500" s="1" t="s">
        <v>1314</v>
      </c>
      <c r="C6500" s="1">
        <v>0</v>
      </c>
      <c r="D6500" s="1">
        <v>257</v>
      </c>
      <c r="E6500" s="1">
        <v>3</v>
      </c>
      <c r="F6500" s="1">
        <v>2</v>
      </c>
      <c r="G6500" s="1" t="s">
        <v>10</v>
      </c>
      <c r="H6500" s="1" t="s">
        <v>22</v>
      </c>
    </row>
    <row r="6501" spans="1:8" x14ac:dyDescent="0.3">
      <c r="A6501" s="1" t="s">
        <v>5125</v>
      </c>
      <c r="B6501" s="1" t="s">
        <v>1920</v>
      </c>
      <c r="C6501" s="1">
        <v>0</v>
      </c>
      <c r="D6501" s="1">
        <v>48</v>
      </c>
      <c r="E6501" s="1">
        <v>6</v>
      </c>
      <c r="F6501" s="1">
        <v>1</v>
      </c>
      <c r="G6501" s="1" t="s">
        <v>10</v>
      </c>
      <c r="H6501" s="1" t="s">
        <v>22</v>
      </c>
    </row>
    <row r="6502" spans="1:8" x14ac:dyDescent="0.3">
      <c r="A6502" s="1" t="s">
        <v>5124</v>
      </c>
      <c r="B6502" s="1" t="s">
        <v>567</v>
      </c>
      <c r="C6502" s="1">
        <v>0</v>
      </c>
      <c r="D6502" s="1">
        <v>465</v>
      </c>
      <c r="E6502" s="1">
        <v>140</v>
      </c>
      <c r="F6502" s="1">
        <v>4</v>
      </c>
      <c r="G6502" s="1" t="s">
        <v>57</v>
      </c>
      <c r="H6502" s="1" t="s">
        <v>96</v>
      </c>
    </row>
    <row r="6503" spans="1:8" x14ac:dyDescent="0.3">
      <c r="A6503" s="1" t="s">
        <v>5125</v>
      </c>
      <c r="B6503" s="1" t="s">
        <v>829</v>
      </c>
      <c r="C6503" s="1">
        <v>0</v>
      </c>
      <c r="D6503" s="1">
        <v>324</v>
      </c>
      <c r="E6503" s="1">
        <v>39</v>
      </c>
      <c r="F6503" s="1">
        <v>8</v>
      </c>
      <c r="G6503" s="1" t="s">
        <v>57</v>
      </c>
      <c r="H6503" s="1" t="s">
        <v>96</v>
      </c>
    </row>
    <row r="6504" spans="1:8" x14ac:dyDescent="0.3">
      <c r="A6504" s="1" t="s">
        <v>5126</v>
      </c>
      <c r="B6504" s="1" t="s">
        <v>1197</v>
      </c>
      <c r="C6504" s="1">
        <v>0.5</v>
      </c>
      <c r="D6504" s="1">
        <v>7</v>
      </c>
      <c r="E6504" s="1">
        <v>-2</v>
      </c>
      <c r="F6504" s="1">
        <v>1</v>
      </c>
      <c r="G6504" s="1" t="s">
        <v>10</v>
      </c>
      <c r="H6504" s="1" t="s">
        <v>48</v>
      </c>
    </row>
    <row r="6505" spans="1:8" x14ac:dyDescent="0.3">
      <c r="A6505" s="1" t="s">
        <v>5127</v>
      </c>
      <c r="B6505" s="1" t="s">
        <v>2681</v>
      </c>
      <c r="C6505" s="1">
        <v>0</v>
      </c>
      <c r="D6505" s="1">
        <v>30</v>
      </c>
      <c r="E6505" s="1">
        <v>3</v>
      </c>
      <c r="F6505" s="1">
        <v>2</v>
      </c>
      <c r="G6505" s="1" t="s">
        <v>10</v>
      </c>
      <c r="H6505" s="1" t="s">
        <v>48</v>
      </c>
    </row>
    <row r="6506" spans="1:8" x14ac:dyDescent="0.3">
      <c r="A6506" s="1" t="s">
        <v>5127</v>
      </c>
      <c r="B6506" s="1" t="s">
        <v>134</v>
      </c>
      <c r="C6506" s="1">
        <v>0.1</v>
      </c>
      <c r="D6506" s="1">
        <v>496</v>
      </c>
      <c r="E6506" s="1">
        <v>17</v>
      </c>
      <c r="F6506" s="1">
        <v>4</v>
      </c>
      <c r="G6506" s="1" t="s">
        <v>10</v>
      </c>
      <c r="H6506" s="1" t="s">
        <v>22</v>
      </c>
    </row>
    <row r="6507" spans="1:8" x14ac:dyDescent="0.3">
      <c r="A6507" s="1" t="s">
        <v>5126</v>
      </c>
      <c r="B6507" s="1" t="s">
        <v>642</v>
      </c>
      <c r="C6507" s="1">
        <v>0.5</v>
      </c>
      <c r="D6507" s="1">
        <v>65</v>
      </c>
      <c r="E6507" s="1">
        <v>-16</v>
      </c>
      <c r="F6507" s="1">
        <v>2</v>
      </c>
      <c r="G6507" s="1" t="s">
        <v>57</v>
      </c>
      <c r="H6507" s="1" t="s">
        <v>70</v>
      </c>
    </row>
    <row r="6508" spans="1:8" x14ac:dyDescent="0.3">
      <c r="A6508" s="1" t="s">
        <v>5128</v>
      </c>
      <c r="B6508" s="1" t="s">
        <v>759</v>
      </c>
      <c r="C6508" s="1">
        <v>0</v>
      </c>
      <c r="D6508" s="1">
        <v>304</v>
      </c>
      <c r="E6508" s="1">
        <v>97</v>
      </c>
      <c r="F6508" s="1">
        <v>6</v>
      </c>
      <c r="G6508" s="1" t="s">
        <v>10</v>
      </c>
      <c r="H6508" s="1" t="s">
        <v>18</v>
      </c>
    </row>
    <row r="6509" spans="1:8" x14ac:dyDescent="0.3">
      <c r="A6509" s="1" t="s">
        <v>5129</v>
      </c>
      <c r="B6509" s="1" t="s">
        <v>3183</v>
      </c>
      <c r="C6509" s="1">
        <v>0.5</v>
      </c>
      <c r="D6509" s="1">
        <v>68</v>
      </c>
      <c r="E6509" s="1">
        <v>-55</v>
      </c>
      <c r="F6509" s="1">
        <v>5</v>
      </c>
      <c r="G6509" s="1" t="s">
        <v>57</v>
      </c>
      <c r="H6509" s="1" t="s">
        <v>96</v>
      </c>
    </row>
    <row r="6510" spans="1:8" x14ac:dyDescent="0.3">
      <c r="A6510" s="1" t="s">
        <v>5130</v>
      </c>
      <c r="B6510" s="1" t="s">
        <v>2894</v>
      </c>
      <c r="C6510" s="1">
        <v>0</v>
      </c>
      <c r="D6510" s="1">
        <v>1101</v>
      </c>
      <c r="E6510" s="1">
        <v>352</v>
      </c>
      <c r="F6510" s="1">
        <v>3</v>
      </c>
      <c r="G6510" s="1" t="s">
        <v>14</v>
      </c>
      <c r="H6510" s="1" t="s">
        <v>15</v>
      </c>
    </row>
    <row r="6511" spans="1:8" x14ac:dyDescent="0.3">
      <c r="A6511" s="1" t="s">
        <v>5131</v>
      </c>
      <c r="B6511" s="1" t="s">
        <v>3154</v>
      </c>
      <c r="C6511" s="1">
        <v>0</v>
      </c>
      <c r="D6511" s="1">
        <v>220</v>
      </c>
      <c r="E6511" s="1">
        <v>18</v>
      </c>
      <c r="F6511" s="1">
        <v>2</v>
      </c>
      <c r="G6511" s="1" t="s">
        <v>14</v>
      </c>
      <c r="H6511" s="1" t="s">
        <v>116</v>
      </c>
    </row>
    <row r="6512" spans="1:8" x14ac:dyDescent="0.3">
      <c r="A6512" s="1" t="s">
        <v>5131</v>
      </c>
      <c r="B6512" s="1" t="s">
        <v>3315</v>
      </c>
      <c r="C6512" s="1">
        <v>0</v>
      </c>
      <c r="D6512" s="1">
        <v>81</v>
      </c>
      <c r="E6512" s="1">
        <v>10</v>
      </c>
      <c r="F6512" s="1">
        <v>2</v>
      </c>
      <c r="G6512" s="1" t="s">
        <v>57</v>
      </c>
      <c r="H6512" s="1" t="s">
        <v>96</v>
      </c>
    </row>
    <row r="6513" spans="1:8" x14ac:dyDescent="0.3">
      <c r="A6513" s="1" t="s">
        <v>5131</v>
      </c>
      <c r="B6513" s="1" t="s">
        <v>1171</v>
      </c>
      <c r="C6513" s="1">
        <v>0</v>
      </c>
      <c r="D6513" s="1">
        <v>479</v>
      </c>
      <c r="E6513" s="1">
        <v>239</v>
      </c>
      <c r="F6513" s="1">
        <v>4</v>
      </c>
      <c r="G6513" s="1" t="s">
        <v>57</v>
      </c>
      <c r="H6513" s="1" t="s">
        <v>79</v>
      </c>
    </row>
    <row r="6514" spans="1:8" x14ac:dyDescent="0.3">
      <c r="A6514" s="1" t="s">
        <v>5132</v>
      </c>
      <c r="B6514" s="1" t="s">
        <v>2857</v>
      </c>
      <c r="C6514" s="1">
        <v>0.1</v>
      </c>
      <c r="D6514" s="1">
        <v>656</v>
      </c>
      <c r="E6514" s="1">
        <v>-36</v>
      </c>
      <c r="F6514" s="1">
        <v>2</v>
      </c>
      <c r="G6514" s="1" t="s">
        <v>14</v>
      </c>
      <c r="H6514" s="1" t="s">
        <v>15</v>
      </c>
    </row>
    <row r="6515" spans="1:8" x14ac:dyDescent="0.3">
      <c r="A6515" s="1" t="s">
        <v>5132</v>
      </c>
      <c r="B6515" s="1" t="s">
        <v>202</v>
      </c>
      <c r="C6515" s="1">
        <v>0.1</v>
      </c>
      <c r="D6515" s="1">
        <v>832</v>
      </c>
      <c r="E6515" s="1">
        <v>0</v>
      </c>
      <c r="F6515" s="1">
        <v>3</v>
      </c>
      <c r="G6515" s="1" t="s">
        <v>10</v>
      </c>
      <c r="H6515" s="1" t="s">
        <v>73</v>
      </c>
    </row>
    <row r="6516" spans="1:8" x14ac:dyDescent="0.3">
      <c r="A6516" s="1" t="s">
        <v>5133</v>
      </c>
      <c r="B6516" s="1" t="s">
        <v>1963</v>
      </c>
      <c r="C6516" s="1">
        <v>0</v>
      </c>
      <c r="D6516" s="1">
        <v>62</v>
      </c>
      <c r="E6516" s="1">
        <v>8</v>
      </c>
      <c r="F6516" s="1">
        <v>2</v>
      </c>
      <c r="G6516" s="1" t="s">
        <v>10</v>
      </c>
      <c r="H6516" s="1" t="s">
        <v>11</v>
      </c>
    </row>
    <row r="6517" spans="1:8" x14ac:dyDescent="0.3">
      <c r="A6517" s="1" t="s">
        <v>5134</v>
      </c>
      <c r="B6517" s="1" t="s">
        <v>2681</v>
      </c>
      <c r="C6517" s="1">
        <v>0.5</v>
      </c>
      <c r="D6517" s="1">
        <v>60</v>
      </c>
      <c r="E6517" s="1">
        <v>-49</v>
      </c>
      <c r="F6517" s="1">
        <v>8</v>
      </c>
      <c r="G6517" s="1" t="s">
        <v>10</v>
      </c>
      <c r="H6517" s="1" t="s">
        <v>48</v>
      </c>
    </row>
    <row r="6518" spans="1:8" x14ac:dyDescent="0.3">
      <c r="A6518" s="1" t="s">
        <v>5134</v>
      </c>
      <c r="B6518" s="1" t="s">
        <v>1420</v>
      </c>
      <c r="C6518" s="1">
        <v>0.5</v>
      </c>
      <c r="D6518" s="1">
        <v>30</v>
      </c>
      <c r="E6518" s="1">
        <v>-25</v>
      </c>
      <c r="F6518" s="1">
        <v>2</v>
      </c>
      <c r="G6518" s="1" t="s">
        <v>10</v>
      </c>
      <c r="H6518" s="1" t="s">
        <v>11</v>
      </c>
    </row>
    <row r="6519" spans="1:8" x14ac:dyDescent="0.3">
      <c r="A6519" s="1" t="s">
        <v>5135</v>
      </c>
      <c r="B6519" s="1" t="s">
        <v>2717</v>
      </c>
      <c r="C6519" s="1">
        <v>0</v>
      </c>
      <c r="D6519" s="1">
        <v>265</v>
      </c>
      <c r="E6519" s="1">
        <v>122</v>
      </c>
      <c r="F6519" s="1">
        <v>5</v>
      </c>
      <c r="G6519" s="1" t="s">
        <v>10</v>
      </c>
      <c r="H6519" s="1" t="s">
        <v>48</v>
      </c>
    </row>
    <row r="6520" spans="1:8" x14ac:dyDescent="0.3">
      <c r="A6520" s="1" t="s">
        <v>5135</v>
      </c>
      <c r="B6520" s="1" t="s">
        <v>561</v>
      </c>
      <c r="C6520" s="1">
        <v>0</v>
      </c>
      <c r="D6520" s="1">
        <v>14</v>
      </c>
      <c r="E6520" s="1">
        <v>7</v>
      </c>
      <c r="F6520" s="1">
        <v>3</v>
      </c>
      <c r="G6520" s="1" t="s">
        <v>10</v>
      </c>
      <c r="H6520" s="1" t="s">
        <v>48</v>
      </c>
    </row>
    <row r="6521" spans="1:8" x14ac:dyDescent="0.3">
      <c r="A6521" s="1" t="s">
        <v>5135</v>
      </c>
      <c r="B6521" s="1" t="s">
        <v>909</v>
      </c>
      <c r="C6521" s="1">
        <v>0</v>
      </c>
      <c r="D6521" s="1">
        <v>207</v>
      </c>
      <c r="E6521" s="1">
        <v>35</v>
      </c>
      <c r="F6521" s="1">
        <v>1</v>
      </c>
      <c r="G6521" s="1" t="s">
        <v>10</v>
      </c>
      <c r="H6521" s="1" t="s">
        <v>22</v>
      </c>
    </row>
    <row r="6522" spans="1:8" x14ac:dyDescent="0.3">
      <c r="A6522" s="1" t="s">
        <v>5136</v>
      </c>
      <c r="B6522" s="1" t="s">
        <v>1932</v>
      </c>
      <c r="C6522" s="1">
        <v>0</v>
      </c>
      <c r="D6522" s="1">
        <v>1101</v>
      </c>
      <c r="E6522" s="1">
        <v>319</v>
      </c>
      <c r="F6522" s="1">
        <v>9</v>
      </c>
      <c r="G6522" s="1" t="s">
        <v>57</v>
      </c>
      <c r="H6522" s="1" t="s">
        <v>58</v>
      </c>
    </row>
    <row r="6523" spans="1:8" x14ac:dyDescent="0.3">
      <c r="A6523" s="1" t="s">
        <v>5137</v>
      </c>
      <c r="B6523" s="1" t="s">
        <v>218</v>
      </c>
      <c r="C6523" s="1">
        <v>0</v>
      </c>
      <c r="D6523" s="1">
        <v>97</v>
      </c>
      <c r="E6523" s="1">
        <v>13</v>
      </c>
      <c r="F6523" s="1">
        <v>2</v>
      </c>
      <c r="G6523" s="1" t="s">
        <v>10</v>
      </c>
      <c r="H6523" s="1" t="s">
        <v>22</v>
      </c>
    </row>
    <row r="6524" spans="1:8" x14ac:dyDescent="0.3">
      <c r="A6524" s="1" t="s">
        <v>5138</v>
      </c>
      <c r="B6524" s="1" t="s">
        <v>528</v>
      </c>
      <c r="C6524" s="1">
        <v>0.1</v>
      </c>
      <c r="D6524" s="1">
        <v>109</v>
      </c>
      <c r="E6524" s="1">
        <v>-6</v>
      </c>
      <c r="F6524" s="1">
        <v>6</v>
      </c>
      <c r="G6524" s="1" t="s">
        <v>10</v>
      </c>
      <c r="H6524" s="1" t="s">
        <v>22</v>
      </c>
    </row>
    <row r="6525" spans="1:8" x14ac:dyDescent="0.3">
      <c r="A6525" s="1" t="s">
        <v>5138</v>
      </c>
      <c r="B6525" s="1" t="s">
        <v>2984</v>
      </c>
      <c r="C6525" s="1">
        <v>0.1</v>
      </c>
      <c r="D6525" s="1">
        <v>933</v>
      </c>
      <c r="E6525" s="1">
        <v>166</v>
      </c>
      <c r="F6525" s="1">
        <v>5</v>
      </c>
      <c r="G6525" s="1" t="s">
        <v>10</v>
      </c>
      <c r="H6525" s="1" t="s">
        <v>22</v>
      </c>
    </row>
    <row r="6526" spans="1:8" x14ac:dyDescent="0.3">
      <c r="A6526" s="1" t="s">
        <v>5139</v>
      </c>
      <c r="B6526" s="1" t="s">
        <v>2003</v>
      </c>
      <c r="C6526" s="1">
        <v>0.1</v>
      </c>
      <c r="D6526" s="1">
        <v>229</v>
      </c>
      <c r="E6526" s="1">
        <v>-23</v>
      </c>
      <c r="F6526" s="1">
        <v>2</v>
      </c>
      <c r="G6526" s="1" t="s">
        <v>10</v>
      </c>
      <c r="H6526" s="1" t="s">
        <v>22</v>
      </c>
    </row>
    <row r="6527" spans="1:8" x14ac:dyDescent="0.3">
      <c r="A6527" s="1" t="s">
        <v>5140</v>
      </c>
      <c r="B6527" s="1" t="s">
        <v>2504</v>
      </c>
      <c r="C6527" s="1">
        <v>0</v>
      </c>
      <c r="D6527" s="1">
        <v>165</v>
      </c>
      <c r="E6527" s="1">
        <v>46</v>
      </c>
      <c r="F6527" s="1">
        <v>3</v>
      </c>
      <c r="G6527" s="1" t="s">
        <v>14</v>
      </c>
      <c r="H6527" s="1" t="s">
        <v>116</v>
      </c>
    </row>
    <row r="6528" spans="1:8" x14ac:dyDescent="0.3">
      <c r="A6528" s="1" t="s">
        <v>5140</v>
      </c>
      <c r="B6528" s="1" t="s">
        <v>504</v>
      </c>
      <c r="C6528" s="1">
        <v>0</v>
      </c>
      <c r="D6528" s="1">
        <v>46</v>
      </c>
      <c r="E6528" s="1">
        <v>0</v>
      </c>
      <c r="F6528" s="1">
        <v>4</v>
      </c>
      <c r="G6528" s="1" t="s">
        <v>10</v>
      </c>
      <c r="H6528" s="1" t="s">
        <v>29</v>
      </c>
    </row>
    <row r="6529" spans="1:8" x14ac:dyDescent="0.3">
      <c r="A6529" s="1" t="s">
        <v>5141</v>
      </c>
      <c r="B6529" s="1" t="s">
        <v>4178</v>
      </c>
      <c r="C6529" s="1">
        <v>0.1</v>
      </c>
      <c r="D6529" s="1">
        <v>2050</v>
      </c>
      <c r="E6529" s="1">
        <v>68</v>
      </c>
      <c r="F6529" s="1">
        <v>5</v>
      </c>
      <c r="G6529" s="1" t="s">
        <v>14</v>
      </c>
      <c r="H6529" s="1" t="s">
        <v>36</v>
      </c>
    </row>
    <row r="6530" spans="1:8" x14ac:dyDescent="0.3">
      <c r="A6530" s="1" t="s">
        <v>5142</v>
      </c>
      <c r="B6530" s="1" t="s">
        <v>1660</v>
      </c>
      <c r="C6530" s="1">
        <v>0.15</v>
      </c>
      <c r="D6530" s="1">
        <v>129</v>
      </c>
      <c r="E6530" s="1">
        <v>11</v>
      </c>
      <c r="F6530" s="1">
        <v>2</v>
      </c>
      <c r="G6530" s="1" t="s">
        <v>57</v>
      </c>
      <c r="H6530" s="1" t="s">
        <v>70</v>
      </c>
    </row>
    <row r="6531" spans="1:8" x14ac:dyDescent="0.3">
      <c r="A6531" s="1" t="s">
        <v>5143</v>
      </c>
      <c r="B6531" s="1" t="s">
        <v>997</v>
      </c>
      <c r="C6531" s="1">
        <v>0</v>
      </c>
      <c r="D6531" s="1">
        <v>52</v>
      </c>
      <c r="E6531" s="1">
        <v>18</v>
      </c>
      <c r="F6531" s="1">
        <v>2</v>
      </c>
      <c r="G6531" s="1" t="s">
        <v>10</v>
      </c>
      <c r="H6531" s="1" t="s">
        <v>18</v>
      </c>
    </row>
    <row r="6532" spans="1:8" x14ac:dyDescent="0.3">
      <c r="A6532" s="1" t="s">
        <v>5144</v>
      </c>
      <c r="B6532" s="1" t="s">
        <v>2769</v>
      </c>
      <c r="C6532" s="1">
        <v>0.35</v>
      </c>
      <c r="D6532" s="1">
        <v>915</v>
      </c>
      <c r="E6532" s="1">
        <v>-99</v>
      </c>
      <c r="F6532" s="1">
        <v>3</v>
      </c>
      <c r="G6532" s="1" t="s">
        <v>14</v>
      </c>
      <c r="H6532" s="1" t="s">
        <v>40</v>
      </c>
    </row>
    <row r="6533" spans="1:8" x14ac:dyDescent="0.3">
      <c r="A6533" s="1" t="s">
        <v>5144</v>
      </c>
      <c r="B6533" s="1" t="s">
        <v>1937</v>
      </c>
      <c r="C6533" s="1">
        <v>0</v>
      </c>
      <c r="D6533" s="1">
        <v>191</v>
      </c>
      <c r="E6533" s="1">
        <v>93</v>
      </c>
      <c r="F6533" s="1">
        <v>4</v>
      </c>
      <c r="G6533" s="1" t="s">
        <v>10</v>
      </c>
      <c r="H6533" s="1" t="s">
        <v>77</v>
      </c>
    </row>
    <row r="6534" spans="1:8" x14ac:dyDescent="0.3">
      <c r="A6534" s="1" t="s">
        <v>5145</v>
      </c>
      <c r="B6534" s="1" t="s">
        <v>712</v>
      </c>
      <c r="C6534" s="1">
        <v>0</v>
      </c>
      <c r="D6534" s="1">
        <v>158</v>
      </c>
      <c r="E6534" s="1">
        <v>65</v>
      </c>
      <c r="F6534" s="1">
        <v>5</v>
      </c>
      <c r="G6534" s="1" t="s">
        <v>10</v>
      </c>
      <c r="H6534" s="1" t="s">
        <v>48</v>
      </c>
    </row>
    <row r="6535" spans="1:8" x14ac:dyDescent="0.3">
      <c r="A6535" s="1" t="s">
        <v>5145</v>
      </c>
      <c r="B6535" s="1" t="s">
        <v>4401</v>
      </c>
      <c r="C6535" s="1">
        <v>0</v>
      </c>
      <c r="D6535" s="1">
        <v>116</v>
      </c>
      <c r="E6535" s="1">
        <v>52</v>
      </c>
      <c r="F6535" s="1">
        <v>7</v>
      </c>
      <c r="G6535" s="1" t="s">
        <v>10</v>
      </c>
      <c r="H6535" s="1" t="s">
        <v>22</v>
      </c>
    </row>
    <row r="6536" spans="1:8" x14ac:dyDescent="0.3">
      <c r="A6536" s="1" t="s">
        <v>5146</v>
      </c>
      <c r="B6536" s="1" t="s">
        <v>1084</v>
      </c>
      <c r="C6536" s="1">
        <v>0</v>
      </c>
      <c r="D6536" s="1">
        <v>143</v>
      </c>
      <c r="E6536" s="1">
        <v>41</v>
      </c>
      <c r="F6536" s="1">
        <v>1</v>
      </c>
      <c r="G6536" s="1" t="s">
        <v>14</v>
      </c>
      <c r="H6536" s="1" t="s">
        <v>15</v>
      </c>
    </row>
    <row r="6537" spans="1:8" x14ac:dyDescent="0.3">
      <c r="A6537" s="1" t="s">
        <v>5146</v>
      </c>
      <c r="B6537" s="1" t="s">
        <v>1525</v>
      </c>
      <c r="C6537" s="1">
        <v>0</v>
      </c>
      <c r="D6537" s="1">
        <v>141</v>
      </c>
      <c r="E6537" s="1">
        <v>3</v>
      </c>
      <c r="F6537" s="1">
        <v>6</v>
      </c>
      <c r="G6537" s="1" t="s">
        <v>10</v>
      </c>
      <c r="H6537" s="1" t="s">
        <v>18</v>
      </c>
    </row>
    <row r="6538" spans="1:8" x14ac:dyDescent="0.3">
      <c r="A6538" s="1" t="s">
        <v>5146</v>
      </c>
      <c r="B6538" s="1" t="s">
        <v>293</v>
      </c>
      <c r="C6538" s="1">
        <v>0</v>
      </c>
      <c r="D6538" s="1">
        <v>80</v>
      </c>
      <c r="E6538" s="1">
        <v>37</v>
      </c>
      <c r="F6538" s="1">
        <v>6</v>
      </c>
      <c r="G6538" s="1" t="s">
        <v>10</v>
      </c>
      <c r="H6538" s="1" t="s">
        <v>48</v>
      </c>
    </row>
    <row r="6539" spans="1:8" x14ac:dyDescent="0.3">
      <c r="A6539" s="1" t="s">
        <v>5146</v>
      </c>
      <c r="B6539" s="1" t="s">
        <v>275</v>
      </c>
      <c r="C6539" s="1">
        <v>0</v>
      </c>
      <c r="D6539" s="1">
        <v>83</v>
      </c>
      <c r="E6539" s="1">
        <v>3</v>
      </c>
      <c r="F6539" s="1">
        <v>2</v>
      </c>
      <c r="G6539" s="1" t="s">
        <v>10</v>
      </c>
      <c r="H6539" s="1" t="s">
        <v>91</v>
      </c>
    </row>
    <row r="6540" spans="1:8" x14ac:dyDescent="0.3">
      <c r="A6540" s="1" t="s">
        <v>5147</v>
      </c>
      <c r="B6540" s="1" t="s">
        <v>352</v>
      </c>
      <c r="C6540" s="1">
        <v>0</v>
      </c>
      <c r="D6540" s="1">
        <v>285</v>
      </c>
      <c r="E6540" s="1">
        <v>14</v>
      </c>
      <c r="F6540" s="1">
        <v>2</v>
      </c>
      <c r="G6540" s="1" t="s">
        <v>57</v>
      </c>
      <c r="H6540" s="1" t="s">
        <v>79</v>
      </c>
    </row>
    <row r="6541" spans="1:8" x14ac:dyDescent="0.3">
      <c r="A6541" s="1" t="s">
        <v>5148</v>
      </c>
      <c r="B6541" s="1" t="s">
        <v>1443</v>
      </c>
      <c r="C6541" s="1">
        <v>0</v>
      </c>
      <c r="D6541" s="1">
        <v>44</v>
      </c>
      <c r="E6541" s="1">
        <v>20</v>
      </c>
      <c r="F6541" s="1">
        <v>2</v>
      </c>
      <c r="G6541" s="1" t="s">
        <v>10</v>
      </c>
      <c r="H6541" s="1" t="s">
        <v>11</v>
      </c>
    </row>
    <row r="6542" spans="1:8" x14ac:dyDescent="0.3">
      <c r="A6542" s="1" t="s">
        <v>5149</v>
      </c>
      <c r="B6542" s="1" t="s">
        <v>842</v>
      </c>
      <c r="C6542" s="1">
        <v>0</v>
      </c>
      <c r="D6542" s="1">
        <v>246</v>
      </c>
      <c r="E6542" s="1">
        <v>61</v>
      </c>
      <c r="F6542" s="1">
        <v>2</v>
      </c>
      <c r="G6542" s="1" t="s">
        <v>14</v>
      </c>
      <c r="H6542" s="1" t="s">
        <v>15</v>
      </c>
    </row>
    <row r="6543" spans="1:8" x14ac:dyDescent="0.3">
      <c r="A6543" s="1" t="s">
        <v>5149</v>
      </c>
      <c r="B6543" s="1" t="s">
        <v>2725</v>
      </c>
      <c r="C6543" s="1">
        <v>0</v>
      </c>
      <c r="D6543" s="1">
        <v>298</v>
      </c>
      <c r="E6543" s="1">
        <v>74</v>
      </c>
      <c r="F6543" s="1">
        <v>2</v>
      </c>
      <c r="G6543" s="1" t="s">
        <v>14</v>
      </c>
      <c r="H6543" s="1" t="s">
        <v>15</v>
      </c>
    </row>
    <row r="6544" spans="1:8" x14ac:dyDescent="0.3">
      <c r="A6544" s="1" t="s">
        <v>5149</v>
      </c>
      <c r="B6544" s="1" t="s">
        <v>43</v>
      </c>
      <c r="C6544" s="1">
        <v>0.1</v>
      </c>
      <c r="D6544" s="1">
        <v>262</v>
      </c>
      <c r="E6544" s="1">
        <v>64</v>
      </c>
      <c r="F6544" s="1">
        <v>6</v>
      </c>
      <c r="G6544" s="1" t="s">
        <v>10</v>
      </c>
      <c r="H6544" s="1" t="s">
        <v>22</v>
      </c>
    </row>
    <row r="6545" spans="1:8" x14ac:dyDescent="0.3">
      <c r="A6545" s="1" t="s">
        <v>5150</v>
      </c>
      <c r="B6545" s="1" t="s">
        <v>717</v>
      </c>
      <c r="C6545" s="1">
        <v>0</v>
      </c>
      <c r="D6545" s="1">
        <v>302</v>
      </c>
      <c r="E6545" s="1">
        <v>75</v>
      </c>
      <c r="F6545" s="1">
        <v>6</v>
      </c>
      <c r="G6545" s="1" t="s">
        <v>14</v>
      </c>
      <c r="H6545" s="1" t="s">
        <v>116</v>
      </c>
    </row>
    <row r="6546" spans="1:8" x14ac:dyDescent="0.3">
      <c r="A6546" s="1" t="s">
        <v>5150</v>
      </c>
      <c r="B6546" s="1" t="s">
        <v>1626</v>
      </c>
      <c r="C6546" s="1">
        <v>0</v>
      </c>
      <c r="D6546" s="1">
        <v>376</v>
      </c>
      <c r="E6546" s="1">
        <v>0</v>
      </c>
      <c r="F6546" s="1">
        <v>7</v>
      </c>
      <c r="G6546" s="1" t="s">
        <v>10</v>
      </c>
      <c r="H6546" s="1" t="s">
        <v>18</v>
      </c>
    </row>
    <row r="6547" spans="1:8" x14ac:dyDescent="0.3">
      <c r="A6547" s="1" t="s">
        <v>5150</v>
      </c>
      <c r="B6547" s="1" t="s">
        <v>1015</v>
      </c>
      <c r="C6547" s="1">
        <v>0.1</v>
      </c>
      <c r="D6547" s="1">
        <v>179</v>
      </c>
      <c r="E6547" s="1">
        <v>77</v>
      </c>
      <c r="F6547" s="1">
        <v>1</v>
      </c>
      <c r="G6547" s="1" t="s">
        <v>10</v>
      </c>
      <c r="H6547" s="1" t="s">
        <v>22</v>
      </c>
    </row>
    <row r="6548" spans="1:8" x14ac:dyDescent="0.3">
      <c r="A6548" s="1" t="s">
        <v>5151</v>
      </c>
      <c r="B6548" s="1" t="s">
        <v>2209</v>
      </c>
      <c r="C6548" s="1">
        <v>0.7</v>
      </c>
      <c r="D6548" s="1">
        <v>1364</v>
      </c>
      <c r="E6548" s="1">
        <v>-1864</v>
      </c>
      <c r="F6548" s="1">
        <v>5</v>
      </c>
      <c r="G6548" s="1" t="s">
        <v>14</v>
      </c>
      <c r="H6548" s="1" t="s">
        <v>40</v>
      </c>
    </row>
    <row r="6549" spans="1:8" x14ac:dyDescent="0.3">
      <c r="A6549" s="1" t="s">
        <v>5152</v>
      </c>
      <c r="B6549" s="1" t="s">
        <v>1266</v>
      </c>
      <c r="C6549" s="1">
        <v>0</v>
      </c>
      <c r="D6549" s="1">
        <v>47</v>
      </c>
      <c r="E6549" s="1">
        <v>8</v>
      </c>
      <c r="F6549" s="1">
        <v>1</v>
      </c>
      <c r="G6549" s="1" t="s">
        <v>14</v>
      </c>
      <c r="H6549" s="1" t="s">
        <v>36</v>
      </c>
    </row>
    <row r="6550" spans="1:8" x14ac:dyDescent="0.3">
      <c r="A6550" s="1" t="s">
        <v>5152</v>
      </c>
      <c r="B6550" s="1" t="s">
        <v>2910</v>
      </c>
      <c r="C6550" s="1">
        <v>0</v>
      </c>
      <c r="D6550" s="1">
        <v>201</v>
      </c>
      <c r="E6550" s="1">
        <v>74</v>
      </c>
      <c r="F6550" s="1">
        <v>3</v>
      </c>
      <c r="G6550" s="1" t="s">
        <v>10</v>
      </c>
      <c r="H6550" s="1" t="s">
        <v>73</v>
      </c>
    </row>
    <row r="6551" spans="1:8" x14ac:dyDescent="0.3">
      <c r="A6551" s="1" t="s">
        <v>5153</v>
      </c>
      <c r="B6551" s="1" t="s">
        <v>2308</v>
      </c>
      <c r="C6551" s="1">
        <v>0</v>
      </c>
      <c r="D6551" s="1">
        <v>137</v>
      </c>
      <c r="E6551" s="1">
        <v>22</v>
      </c>
      <c r="F6551" s="1">
        <v>3</v>
      </c>
      <c r="G6551" s="1" t="s">
        <v>10</v>
      </c>
      <c r="H6551" s="1" t="s">
        <v>18</v>
      </c>
    </row>
    <row r="6552" spans="1:8" x14ac:dyDescent="0.3">
      <c r="A6552" s="1" t="s">
        <v>5153</v>
      </c>
      <c r="B6552" s="1" t="s">
        <v>1456</v>
      </c>
      <c r="C6552" s="1">
        <v>0</v>
      </c>
      <c r="D6552" s="1">
        <v>51</v>
      </c>
      <c r="E6552" s="1">
        <v>23</v>
      </c>
      <c r="F6552" s="1">
        <v>4</v>
      </c>
      <c r="G6552" s="1" t="s">
        <v>10</v>
      </c>
      <c r="H6552" s="1" t="s">
        <v>48</v>
      </c>
    </row>
    <row r="6553" spans="1:8" x14ac:dyDescent="0.3">
      <c r="A6553" s="1" t="s">
        <v>5154</v>
      </c>
      <c r="B6553" s="1" t="s">
        <v>380</v>
      </c>
      <c r="C6553" s="1">
        <v>0</v>
      </c>
      <c r="D6553" s="1">
        <v>51</v>
      </c>
      <c r="E6553" s="1">
        <v>3</v>
      </c>
      <c r="F6553" s="1">
        <v>7</v>
      </c>
      <c r="G6553" s="1" t="s">
        <v>10</v>
      </c>
      <c r="H6553" s="1" t="s">
        <v>45</v>
      </c>
    </row>
    <row r="6554" spans="1:8" x14ac:dyDescent="0.3">
      <c r="A6554" s="1" t="s">
        <v>5155</v>
      </c>
      <c r="B6554" s="1" t="s">
        <v>3078</v>
      </c>
      <c r="C6554" s="1">
        <v>0</v>
      </c>
      <c r="D6554" s="1">
        <v>887</v>
      </c>
      <c r="E6554" s="1">
        <v>80</v>
      </c>
      <c r="F6554" s="1">
        <v>3</v>
      </c>
      <c r="G6554" s="1" t="s">
        <v>57</v>
      </c>
      <c r="H6554" s="1" t="s">
        <v>79</v>
      </c>
    </row>
    <row r="6555" spans="1:8" x14ac:dyDescent="0.3">
      <c r="A6555" s="1" t="s">
        <v>5153</v>
      </c>
      <c r="B6555" s="1" t="s">
        <v>697</v>
      </c>
      <c r="C6555" s="1">
        <v>0.4</v>
      </c>
      <c r="D6555" s="1">
        <v>2671</v>
      </c>
      <c r="E6555" s="1">
        <v>133</v>
      </c>
      <c r="F6555" s="1">
        <v>7</v>
      </c>
      <c r="G6555" s="1" t="s">
        <v>57</v>
      </c>
      <c r="H6555" s="1" t="s">
        <v>70</v>
      </c>
    </row>
    <row r="6556" spans="1:8" x14ac:dyDescent="0.3">
      <c r="A6556" s="1" t="s">
        <v>5156</v>
      </c>
      <c r="B6556" s="1" t="s">
        <v>87</v>
      </c>
      <c r="C6556" s="1">
        <v>0</v>
      </c>
      <c r="D6556" s="1">
        <v>48</v>
      </c>
      <c r="E6556" s="1">
        <v>15</v>
      </c>
      <c r="F6556" s="1">
        <v>1</v>
      </c>
      <c r="G6556" s="1" t="s">
        <v>10</v>
      </c>
      <c r="H6556" s="1" t="s">
        <v>48</v>
      </c>
    </row>
    <row r="6557" spans="1:8" x14ac:dyDescent="0.3">
      <c r="A6557" s="1" t="s">
        <v>5157</v>
      </c>
      <c r="B6557" s="1" t="s">
        <v>5060</v>
      </c>
      <c r="C6557" s="1">
        <v>0.2</v>
      </c>
      <c r="D6557" s="1">
        <v>158</v>
      </c>
      <c r="E6557" s="1">
        <v>39</v>
      </c>
      <c r="F6557" s="1">
        <v>3</v>
      </c>
      <c r="G6557" s="1" t="s">
        <v>14</v>
      </c>
      <c r="H6557" s="1" t="s">
        <v>36</v>
      </c>
    </row>
    <row r="6558" spans="1:8" x14ac:dyDescent="0.3">
      <c r="A6558" s="1" t="s">
        <v>5158</v>
      </c>
      <c r="B6558" s="1" t="s">
        <v>4348</v>
      </c>
      <c r="C6558" s="1">
        <v>0</v>
      </c>
      <c r="D6558" s="1">
        <v>59</v>
      </c>
      <c r="E6558" s="1">
        <v>5</v>
      </c>
      <c r="F6558" s="1">
        <v>2</v>
      </c>
      <c r="G6558" s="1" t="s">
        <v>10</v>
      </c>
      <c r="H6558" s="1" t="s">
        <v>11</v>
      </c>
    </row>
    <row r="6559" spans="1:8" x14ac:dyDescent="0.3">
      <c r="A6559" s="1" t="s">
        <v>5159</v>
      </c>
      <c r="B6559" s="1" t="s">
        <v>1204</v>
      </c>
      <c r="C6559" s="1">
        <v>0</v>
      </c>
      <c r="D6559" s="1">
        <v>107</v>
      </c>
      <c r="E6559" s="1">
        <v>9</v>
      </c>
      <c r="F6559" s="1">
        <v>2</v>
      </c>
      <c r="G6559" s="1" t="s">
        <v>10</v>
      </c>
      <c r="H6559" s="1" t="s">
        <v>18</v>
      </c>
    </row>
    <row r="6560" spans="1:8" x14ac:dyDescent="0.3">
      <c r="A6560" s="1" t="s">
        <v>5160</v>
      </c>
      <c r="B6560" s="1" t="s">
        <v>1104</v>
      </c>
      <c r="C6560" s="1">
        <v>0.3</v>
      </c>
      <c r="D6560" s="1">
        <v>61</v>
      </c>
      <c r="E6560" s="1">
        <v>1</v>
      </c>
      <c r="F6560" s="1">
        <v>2</v>
      </c>
      <c r="G6560" s="1" t="s">
        <v>14</v>
      </c>
      <c r="H6560" s="1" t="s">
        <v>116</v>
      </c>
    </row>
    <row r="6561" spans="1:8" x14ac:dyDescent="0.3">
      <c r="A6561" s="1" t="s">
        <v>5160</v>
      </c>
      <c r="B6561" s="1" t="s">
        <v>1333</v>
      </c>
      <c r="C6561" s="1">
        <v>0</v>
      </c>
      <c r="D6561" s="1">
        <v>59</v>
      </c>
      <c r="E6561" s="1">
        <v>25</v>
      </c>
      <c r="F6561" s="1">
        <v>3</v>
      </c>
      <c r="G6561" s="1" t="s">
        <v>10</v>
      </c>
      <c r="H6561" s="1" t="s">
        <v>18</v>
      </c>
    </row>
    <row r="6562" spans="1:8" x14ac:dyDescent="0.3">
      <c r="A6562" s="1" t="s">
        <v>5160</v>
      </c>
      <c r="B6562" s="1" t="s">
        <v>1089</v>
      </c>
      <c r="C6562" s="1">
        <v>0</v>
      </c>
      <c r="D6562" s="1">
        <v>61</v>
      </c>
      <c r="E6562" s="1">
        <v>18</v>
      </c>
      <c r="F6562" s="1">
        <v>2</v>
      </c>
      <c r="G6562" s="1" t="s">
        <v>57</v>
      </c>
      <c r="H6562" s="1" t="s">
        <v>96</v>
      </c>
    </row>
    <row r="6563" spans="1:8" x14ac:dyDescent="0.3">
      <c r="A6563" s="1" t="s">
        <v>5160</v>
      </c>
      <c r="B6563" s="1" t="s">
        <v>1613</v>
      </c>
      <c r="C6563" s="1">
        <v>0</v>
      </c>
      <c r="D6563" s="1">
        <v>136</v>
      </c>
      <c r="E6563" s="1">
        <v>41</v>
      </c>
      <c r="F6563" s="1">
        <v>3</v>
      </c>
      <c r="G6563" s="1" t="s">
        <v>57</v>
      </c>
      <c r="H6563" s="1" t="s">
        <v>96</v>
      </c>
    </row>
    <row r="6564" spans="1:8" x14ac:dyDescent="0.3">
      <c r="A6564" s="1" t="s">
        <v>5160</v>
      </c>
      <c r="B6564" s="1" t="s">
        <v>4416</v>
      </c>
      <c r="C6564" s="1">
        <v>0</v>
      </c>
      <c r="D6564" s="1">
        <v>469</v>
      </c>
      <c r="E6564" s="1">
        <v>33</v>
      </c>
      <c r="F6564" s="1">
        <v>4</v>
      </c>
      <c r="G6564" s="1" t="s">
        <v>57</v>
      </c>
      <c r="H6564" s="1" t="s">
        <v>58</v>
      </c>
    </row>
    <row r="6565" spans="1:8" x14ac:dyDescent="0.3">
      <c r="A6565" s="1" t="s">
        <v>5161</v>
      </c>
      <c r="B6565" s="1" t="s">
        <v>502</v>
      </c>
      <c r="C6565" s="1">
        <v>0.1</v>
      </c>
      <c r="D6565" s="1">
        <v>89</v>
      </c>
      <c r="E6565" s="1">
        <v>6</v>
      </c>
      <c r="F6565" s="1">
        <v>5</v>
      </c>
      <c r="G6565" s="1" t="s">
        <v>10</v>
      </c>
      <c r="H6565" s="1" t="s">
        <v>22</v>
      </c>
    </row>
    <row r="6566" spans="1:8" x14ac:dyDescent="0.3">
      <c r="A6566" s="1" t="s">
        <v>5161</v>
      </c>
      <c r="B6566" s="1" t="s">
        <v>1831</v>
      </c>
      <c r="C6566" s="1">
        <v>0.1</v>
      </c>
      <c r="D6566" s="1">
        <v>105</v>
      </c>
      <c r="E6566" s="1">
        <v>40</v>
      </c>
      <c r="F6566" s="1">
        <v>2</v>
      </c>
      <c r="G6566" s="1" t="s">
        <v>10</v>
      </c>
      <c r="H6566" s="1" t="s">
        <v>22</v>
      </c>
    </row>
    <row r="6567" spans="1:8" x14ac:dyDescent="0.3">
      <c r="A6567" s="1" t="s">
        <v>5162</v>
      </c>
      <c r="B6567" s="1" t="s">
        <v>947</v>
      </c>
      <c r="C6567" s="1">
        <v>0</v>
      </c>
      <c r="D6567" s="1">
        <v>89</v>
      </c>
      <c r="E6567" s="1">
        <v>0</v>
      </c>
      <c r="F6567" s="1">
        <v>3</v>
      </c>
      <c r="G6567" s="1" t="s">
        <v>10</v>
      </c>
      <c r="H6567" s="1" t="s">
        <v>18</v>
      </c>
    </row>
    <row r="6568" spans="1:8" x14ac:dyDescent="0.3">
      <c r="A6568" s="1" t="s">
        <v>5163</v>
      </c>
      <c r="B6568" s="1" t="s">
        <v>998</v>
      </c>
      <c r="C6568" s="1">
        <v>0.5</v>
      </c>
      <c r="D6568" s="1">
        <v>29</v>
      </c>
      <c r="E6568" s="1">
        <v>-18</v>
      </c>
      <c r="F6568" s="1">
        <v>7</v>
      </c>
      <c r="G6568" s="1" t="s">
        <v>10</v>
      </c>
      <c r="H6568" s="1" t="s">
        <v>45</v>
      </c>
    </row>
    <row r="6569" spans="1:8" x14ac:dyDescent="0.3">
      <c r="A6569" s="1" t="s">
        <v>5164</v>
      </c>
      <c r="B6569" s="1" t="s">
        <v>1742</v>
      </c>
      <c r="C6569" s="1">
        <v>0.3</v>
      </c>
      <c r="D6569" s="1">
        <v>149</v>
      </c>
      <c r="E6569" s="1">
        <v>17</v>
      </c>
      <c r="F6569" s="1">
        <v>4</v>
      </c>
      <c r="G6569" s="1" t="s">
        <v>14</v>
      </c>
      <c r="H6569" s="1" t="s">
        <v>116</v>
      </c>
    </row>
    <row r="6570" spans="1:8" x14ac:dyDescent="0.3">
      <c r="A6570" s="1" t="s">
        <v>5165</v>
      </c>
      <c r="B6570" s="1" t="s">
        <v>2946</v>
      </c>
      <c r="C6570" s="1">
        <v>0</v>
      </c>
      <c r="D6570" s="1">
        <v>131</v>
      </c>
      <c r="E6570" s="1">
        <v>27</v>
      </c>
      <c r="F6570" s="1">
        <v>4</v>
      </c>
      <c r="G6570" s="1" t="s">
        <v>10</v>
      </c>
      <c r="H6570" s="1" t="s">
        <v>11</v>
      </c>
    </row>
    <row r="6571" spans="1:8" x14ac:dyDescent="0.3">
      <c r="A6571" s="1" t="s">
        <v>5164</v>
      </c>
      <c r="B6571" s="1" t="s">
        <v>4028</v>
      </c>
      <c r="C6571" s="1">
        <v>0</v>
      </c>
      <c r="D6571" s="1">
        <v>8</v>
      </c>
      <c r="E6571" s="1">
        <v>2</v>
      </c>
      <c r="F6571" s="1">
        <v>2</v>
      </c>
      <c r="G6571" s="1" t="s">
        <v>10</v>
      </c>
      <c r="H6571" s="1" t="s">
        <v>45</v>
      </c>
    </row>
    <row r="6572" spans="1:8" x14ac:dyDescent="0.3">
      <c r="A6572" s="1" t="s">
        <v>5166</v>
      </c>
      <c r="B6572" s="1" t="s">
        <v>1672</v>
      </c>
      <c r="C6572" s="1">
        <v>0.1</v>
      </c>
      <c r="D6572" s="1">
        <v>1113</v>
      </c>
      <c r="E6572" s="1">
        <v>297</v>
      </c>
      <c r="F6572" s="1">
        <v>3</v>
      </c>
      <c r="G6572" s="1" t="s">
        <v>14</v>
      </c>
      <c r="H6572" s="1" t="s">
        <v>15</v>
      </c>
    </row>
    <row r="6573" spans="1:8" x14ac:dyDescent="0.3">
      <c r="A6573" s="1" t="s">
        <v>5167</v>
      </c>
      <c r="B6573" s="1" t="s">
        <v>2505</v>
      </c>
      <c r="C6573" s="1">
        <v>0.15</v>
      </c>
      <c r="D6573" s="1">
        <v>610</v>
      </c>
      <c r="E6573" s="1">
        <v>208</v>
      </c>
      <c r="F6573" s="1">
        <v>3</v>
      </c>
      <c r="G6573" s="1" t="s">
        <v>57</v>
      </c>
      <c r="H6573" s="1" t="s">
        <v>79</v>
      </c>
    </row>
    <row r="6574" spans="1:8" x14ac:dyDescent="0.3">
      <c r="A6574" s="1" t="s">
        <v>5168</v>
      </c>
      <c r="B6574" s="1" t="s">
        <v>1105</v>
      </c>
      <c r="C6574" s="1">
        <v>0</v>
      </c>
      <c r="D6574" s="1">
        <v>137</v>
      </c>
      <c r="E6574" s="1">
        <v>63</v>
      </c>
      <c r="F6574" s="1">
        <v>3</v>
      </c>
      <c r="G6574" s="1" t="s">
        <v>10</v>
      </c>
      <c r="H6574" s="1" t="s">
        <v>18</v>
      </c>
    </row>
    <row r="6575" spans="1:8" x14ac:dyDescent="0.3">
      <c r="A6575" s="1" t="s">
        <v>5168</v>
      </c>
      <c r="B6575" s="1" t="s">
        <v>55</v>
      </c>
      <c r="C6575" s="1">
        <v>0</v>
      </c>
      <c r="D6575" s="1">
        <v>18</v>
      </c>
      <c r="E6575" s="1">
        <v>3</v>
      </c>
      <c r="F6575" s="1">
        <v>2</v>
      </c>
      <c r="G6575" s="1" t="s">
        <v>10</v>
      </c>
      <c r="H6575" s="1" t="s">
        <v>48</v>
      </c>
    </row>
    <row r="6576" spans="1:8" x14ac:dyDescent="0.3">
      <c r="A6576" s="1" t="s">
        <v>5168</v>
      </c>
      <c r="B6576" s="1" t="s">
        <v>3979</v>
      </c>
      <c r="C6576" s="1">
        <v>0</v>
      </c>
      <c r="D6576" s="1">
        <v>109</v>
      </c>
      <c r="E6576" s="1">
        <v>35</v>
      </c>
      <c r="F6576" s="1">
        <v>6</v>
      </c>
      <c r="G6576" s="1" t="s">
        <v>10</v>
      </c>
      <c r="H6576" s="1" t="s">
        <v>11</v>
      </c>
    </row>
    <row r="6577" spans="1:8" x14ac:dyDescent="0.3">
      <c r="A6577" s="1" t="s">
        <v>5169</v>
      </c>
      <c r="B6577" s="1" t="s">
        <v>1202</v>
      </c>
      <c r="C6577" s="1">
        <v>0</v>
      </c>
      <c r="D6577" s="1">
        <v>605</v>
      </c>
      <c r="E6577" s="1">
        <v>218</v>
      </c>
      <c r="F6577" s="1">
        <v>2</v>
      </c>
      <c r="G6577" s="1" t="s">
        <v>10</v>
      </c>
      <c r="H6577" s="1" t="s">
        <v>73</v>
      </c>
    </row>
    <row r="6578" spans="1:8" x14ac:dyDescent="0.3">
      <c r="A6578" s="1" t="s">
        <v>5169</v>
      </c>
      <c r="B6578" s="1" t="s">
        <v>4789</v>
      </c>
      <c r="C6578" s="1">
        <v>0</v>
      </c>
      <c r="D6578" s="1">
        <v>66</v>
      </c>
      <c r="E6578" s="1">
        <v>13</v>
      </c>
      <c r="F6578" s="1">
        <v>6</v>
      </c>
      <c r="G6578" s="1" t="s">
        <v>10</v>
      </c>
      <c r="H6578" s="1" t="s">
        <v>29</v>
      </c>
    </row>
    <row r="6579" spans="1:8" x14ac:dyDescent="0.3">
      <c r="A6579" s="1" t="s">
        <v>5169</v>
      </c>
      <c r="B6579" s="1" t="s">
        <v>1102</v>
      </c>
      <c r="C6579" s="1">
        <v>0.1</v>
      </c>
      <c r="D6579" s="1">
        <v>68</v>
      </c>
      <c r="E6579" s="1">
        <v>27</v>
      </c>
      <c r="F6579" s="1">
        <v>4</v>
      </c>
      <c r="G6579" s="1" t="s">
        <v>10</v>
      </c>
      <c r="H6579" s="1" t="s">
        <v>22</v>
      </c>
    </row>
    <row r="6580" spans="1:8" x14ac:dyDescent="0.3">
      <c r="A6580" s="1" t="s">
        <v>5170</v>
      </c>
      <c r="B6580" s="1" t="s">
        <v>5027</v>
      </c>
      <c r="C6580" s="1">
        <v>0.1</v>
      </c>
      <c r="D6580" s="1">
        <v>670</v>
      </c>
      <c r="E6580" s="1">
        <v>15</v>
      </c>
      <c r="F6580" s="1">
        <v>5</v>
      </c>
      <c r="G6580" s="1" t="s">
        <v>14</v>
      </c>
      <c r="H6580" s="1" t="s">
        <v>15</v>
      </c>
    </row>
    <row r="6581" spans="1:8" x14ac:dyDescent="0.3">
      <c r="A6581" s="1" t="s">
        <v>5171</v>
      </c>
      <c r="B6581" s="1" t="s">
        <v>1644</v>
      </c>
      <c r="C6581" s="1">
        <v>0</v>
      </c>
      <c r="D6581" s="1">
        <v>21</v>
      </c>
      <c r="E6581" s="1">
        <v>7</v>
      </c>
      <c r="F6581" s="1">
        <v>2</v>
      </c>
      <c r="G6581" s="1" t="s">
        <v>10</v>
      </c>
      <c r="H6581" s="1" t="s">
        <v>48</v>
      </c>
    </row>
    <row r="6582" spans="1:8" x14ac:dyDescent="0.3">
      <c r="A6582" s="1" t="s">
        <v>5171</v>
      </c>
      <c r="B6582" s="1" t="s">
        <v>5172</v>
      </c>
      <c r="C6582" s="1">
        <v>0</v>
      </c>
      <c r="D6582" s="1">
        <v>28</v>
      </c>
      <c r="E6582" s="1">
        <v>9</v>
      </c>
      <c r="F6582" s="1">
        <v>3</v>
      </c>
      <c r="G6582" s="1" t="s">
        <v>10</v>
      </c>
      <c r="H6582" s="1" t="s">
        <v>45</v>
      </c>
    </row>
    <row r="6583" spans="1:8" x14ac:dyDescent="0.3">
      <c r="A6583" s="1" t="s">
        <v>5171</v>
      </c>
      <c r="B6583" s="1" t="s">
        <v>2882</v>
      </c>
      <c r="C6583" s="1">
        <v>0</v>
      </c>
      <c r="D6583" s="1">
        <v>286</v>
      </c>
      <c r="E6583" s="1">
        <v>11</v>
      </c>
      <c r="F6583" s="1">
        <v>4</v>
      </c>
      <c r="G6583" s="1" t="s">
        <v>57</v>
      </c>
      <c r="H6583" s="1" t="s">
        <v>96</v>
      </c>
    </row>
    <row r="6584" spans="1:8" x14ac:dyDescent="0.3">
      <c r="A6584" s="1" t="s">
        <v>5171</v>
      </c>
      <c r="B6584" s="1" t="s">
        <v>1391</v>
      </c>
      <c r="C6584" s="1">
        <v>0</v>
      </c>
      <c r="D6584" s="1">
        <v>1864</v>
      </c>
      <c r="E6584" s="1">
        <v>708</v>
      </c>
      <c r="F6584" s="1">
        <v>6</v>
      </c>
      <c r="G6584" s="1" t="s">
        <v>57</v>
      </c>
      <c r="H6584" s="1" t="s">
        <v>58</v>
      </c>
    </row>
    <row r="6585" spans="1:8" x14ac:dyDescent="0.3">
      <c r="A6585" s="1" t="s">
        <v>5173</v>
      </c>
      <c r="B6585" s="1" t="s">
        <v>678</v>
      </c>
      <c r="C6585" s="1">
        <v>0.1</v>
      </c>
      <c r="D6585" s="1">
        <v>676</v>
      </c>
      <c r="E6585" s="1">
        <v>195</v>
      </c>
      <c r="F6585" s="1">
        <v>5</v>
      </c>
      <c r="G6585" s="1" t="s">
        <v>14</v>
      </c>
      <c r="H6585" s="1" t="s">
        <v>15</v>
      </c>
    </row>
    <row r="6586" spans="1:8" x14ac:dyDescent="0.3">
      <c r="A6586" s="1" t="s">
        <v>5173</v>
      </c>
      <c r="B6586" s="1" t="s">
        <v>752</v>
      </c>
      <c r="C6586" s="1">
        <v>0.1</v>
      </c>
      <c r="D6586" s="1">
        <v>669</v>
      </c>
      <c r="E6586" s="1">
        <v>74</v>
      </c>
      <c r="F6586" s="1">
        <v>5</v>
      </c>
      <c r="G6586" s="1" t="s">
        <v>14</v>
      </c>
      <c r="H6586" s="1" t="s">
        <v>15</v>
      </c>
    </row>
    <row r="6587" spans="1:8" x14ac:dyDescent="0.3">
      <c r="A6587" s="1" t="s">
        <v>5174</v>
      </c>
      <c r="B6587" s="1" t="s">
        <v>1197</v>
      </c>
      <c r="C6587" s="1">
        <v>0</v>
      </c>
      <c r="D6587" s="1">
        <v>39</v>
      </c>
      <c r="E6587" s="1">
        <v>12</v>
      </c>
      <c r="F6587" s="1">
        <v>3</v>
      </c>
      <c r="G6587" s="1" t="s">
        <v>10</v>
      </c>
      <c r="H6587" s="1" t="s">
        <v>48</v>
      </c>
    </row>
    <row r="6588" spans="1:8" x14ac:dyDescent="0.3">
      <c r="A6588" s="1" t="s">
        <v>5174</v>
      </c>
      <c r="B6588" s="1" t="s">
        <v>1978</v>
      </c>
      <c r="C6588" s="1">
        <v>0.1</v>
      </c>
      <c r="D6588" s="1">
        <v>60</v>
      </c>
      <c r="E6588" s="1">
        <v>25</v>
      </c>
      <c r="F6588" s="1">
        <v>3</v>
      </c>
      <c r="G6588" s="1" t="s">
        <v>10</v>
      </c>
      <c r="H6588" s="1" t="s">
        <v>22</v>
      </c>
    </row>
    <row r="6589" spans="1:8" x14ac:dyDescent="0.3">
      <c r="A6589" s="1" t="s">
        <v>5173</v>
      </c>
      <c r="B6589" s="1" t="s">
        <v>253</v>
      </c>
      <c r="C6589" s="1">
        <v>0</v>
      </c>
      <c r="D6589" s="1">
        <v>80</v>
      </c>
      <c r="E6589" s="1">
        <v>22</v>
      </c>
      <c r="F6589" s="1">
        <v>3</v>
      </c>
      <c r="G6589" s="1" t="s">
        <v>10</v>
      </c>
      <c r="H6589" s="1" t="s">
        <v>18</v>
      </c>
    </row>
    <row r="6590" spans="1:8" x14ac:dyDescent="0.3">
      <c r="A6590" s="1" t="s">
        <v>5173</v>
      </c>
      <c r="B6590" s="1" t="s">
        <v>102</v>
      </c>
      <c r="C6590" s="1">
        <v>0</v>
      </c>
      <c r="D6590" s="1">
        <v>216</v>
      </c>
      <c r="E6590" s="1">
        <v>50</v>
      </c>
      <c r="F6590" s="1">
        <v>4</v>
      </c>
      <c r="G6590" s="1" t="s">
        <v>10</v>
      </c>
      <c r="H6590" s="1" t="s">
        <v>18</v>
      </c>
    </row>
    <row r="6591" spans="1:8" x14ac:dyDescent="0.3">
      <c r="A6591" s="1" t="s">
        <v>5173</v>
      </c>
      <c r="B6591" s="1" t="s">
        <v>1440</v>
      </c>
      <c r="C6591" s="1">
        <v>0</v>
      </c>
      <c r="D6591" s="1">
        <v>85</v>
      </c>
      <c r="E6591" s="1">
        <v>24</v>
      </c>
      <c r="F6591" s="1">
        <v>10</v>
      </c>
      <c r="G6591" s="1" t="s">
        <v>10</v>
      </c>
      <c r="H6591" s="1" t="s">
        <v>48</v>
      </c>
    </row>
    <row r="6592" spans="1:8" x14ac:dyDescent="0.3">
      <c r="A6592" s="1" t="s">
        <v>5173</v>
      </c>
      <c r="B6592" s="1" t="s">
        <v>1875</v>
      </c>
      <c r="C6592" s="1">
        <v>0.1</v>
      </c>
      <c r="D6592" s="1">
        <v>382</v>
      </c>
      <c r="E6592" s="1">
        <v>119</v>
      </c>
      <c r="F6592" s="1">
        <v>2</v>
      </c>
      <c r="G6592" s="1" t="s">
        <v>10</v>
      </c>
      <c r="H6592" s="1" t="s">
        <v>22</v>
      </c>
    </row>
    <row r="6593" spans="1:8" x14ac:dyDescent="0.3">
      <c r="A6593" s="1" t="s">
        <v>5175</v>
      </c>
      <c r="B6593" s="1" t="s">
        <v>3254</v>
      </c>
      <c r="C6593" s="1">
        <v>0</v>
      </c>
      <c r="D6593" s="1">
        <v>26</v>
      </c>
      <c r="E6593" s="1">
        <v>9</v>
      </c>
      <c r="F6593" s="1">
        <v>2</v>
      </c>
      <c r="G6593" s="1" t="s">
        <v>10</v>
      </c>
      <c r="H6593" s="1" t="s">
        <v>45</v>
      </c>
    </row>
    <row r="6594" spans="1:8" x14ac:dyDescent="0.3">
      <c r="A6594" s="1" t="s">
        <v>5174</v>
      </c>
      <c r="B6594" s="1" t="s">
        <v>1471</v>
      </c>
      <c r="C6594" s="1">
        <v>0.15</v>
      </c>
      <c r="D6594" s="1">
        <v>789</v>
      </c>
      <c r="E6594" s="1">
        <v>-84</v>
      </c>
      <c r="F6594" s="1">
        <v>6</v>
      </c>
      <c r="G6594" s="1" t="s">
        <v>57</v>
      </c>
      <c r="H6594" s="1" t="s">
        <v>70</v>
      </c>
    </row>
    <row r="6595" spans="1:8" x14ac:dyDescent="0.3">
      <c r="A6595" s="1" t="s">
        <v>5173</v>
      </c>
      <c r="B6595" s="1" t="s">
        <v>2196</v>
      </c>
      <c r="C6595" s="1">
        <v>0</v>
      </c>
      <c r="D6595" s="1">
        <v>490</v>
      </c>
      <c r="E6595" s="1">
        <v>88</v>
      </c>
      <c r="F6595" s="1">
        <v>2</v>
      </c>
      <c r="G6595" s="1" t="s">
        <v>57</v>
      </c>
      <c r="H6595" s="1" t="s">
        <v>96</v>
      </c>
    </row>
    <row r="6596" spans="1:8" x14ac:dyDescent="0.3">
      <c r="A6596" s="1" t="s">
        <v>5173</v>
      </c>
      <c r="B6596" s="1" t="s">
        <v>2740</v>
      </c>
      <c r="C6596" s="1">
        <v>0</v>
      </c>
      <c r="D6596" s="1">
        <v>1337</v>
      </c>
      <c r="E6596" s="1">
        <v>147</v>
      </c>
      <c r="F6596" s="1">
        <v>7</v>
      </c>
      <c r="G6596" s="1" t="s">
        <v>57</v>
      </c>
      <c r="H6596" s="1" t="s">
        <v>79</v>
      </c>
    </row>
    <row r="6597" spans="1:8" x14ac:dyDescent="0.3">
      <c r="A6597" s="1" t="s">
        <v>5173</v>
      </c>
      <c r="B6597" s="1" t="s">
        <v>4685</v>
      </c>
      <c r="C6597" s="1">
        <v>0</v>
      </c>
      <c r="D6597" s="1">
        <v>600</v>
      </c>
      <c r="E6597" s="1">
        <v>102</v>
      </c>
      <c r="F6597" s="1">
        <v>5</v>
      </c>
      <c r="G6597" s="1" t="s">
        <v>57</v>
      </c>
      <c r="H6597" s="1" t="s">
        <v>58</v>
      </c>
    </row>
    <row r="6598" spans="1:8" x14ac:dyDescent="0.3">
      <c r="A6598" s="1" t="s">
        <v>5176</v>
      </c>
      <c r="B6598" s="1" t="s">
        <v>1350</v>
      </c>
      <c r="C6598" s="1">
        <v>0</v>
      </c>
      <c r="D6598" s="1">
        <v>294</v>
      </c>
      <c r="E6598" s="1">
        <v>138</v>
      </c>
      <c r="F6598" s="1">
        <v>2</v>
      </c>
      <c r="G6598" s="1" t="s">
        <v>57</v>
      </c>
      <c r="H6598" s="1" t="s">
        <v>79</v>
      </c>
    </row>
    <row r="6599" spans="1:8" x14ac:dyDescent="0.3">
      <c r="A6599" s="1" t="s">
        <v>5176</v>
      </c>
      <c r="B6599" s="1" t="s">
        <v>1889</v>
      </c>
      <c r="C6599" s="1">
        <v>0.4</v>
      </c>
      <c r="D6599" s="1">
        <v>444</v>
      </c>
      <c r="E6599" s="1">
        <v>-200</v>
      </c>
      <c r="F6599" s="1">
        <v>4</v>
      </c>
      <c r="G6599" s="1" t="s">
        <v>57</v>
      </c>
      <c r="H6599" s="1" t="s">
        <v>70</v>
      </c>
    </row>
    <row r="6600" spans="1:8" x14ac:dyDescent="0.3">
      <c r="A6600" s="1" t="s">
        <v>5176</v>
      </c>
      <c r="B6600" s="1" t="s">
        <v>1389</v>
      </c>
      <c r="C6600" s="1">
        <v>0.4</v>
      </c>
      <c r="D6600" s="1">
        <v>785</v>
      </c>
      <c r="E6600" s="1">
        <v>52</v>
      </c>
      <c r="F6600" s="1">
        <v>2</v>
      </c>
      <c r="G6600" s="1" t="s">
        <v>57</v>
      </c>
      <c r="H6600" s="1" t="s">
        <v>70</v>
      </c>
    </row>
    <row r="6601" spans="1:8" x14ac:dyDescent="0.3">
      <c r="A6601" s="1" t="s">
        <v>5177</v>
      </c>
      <c r="B6601" s="1" t="s">
        <v>2908</v>
      </c>
      <c r="C6601" s="1">
        <v>0</v>
      </c>
      <c r="D6601" s="1">
        <v>105</v>
      </c>
      <c r="E6601" s="1">
        <v>33</v>
      </c>
      <c r="F6601" s="1">
        <v>6</v>
      </c>
      <c r="G6601" s="1" t="s">
        <v>10</v>
      </c>
      <c r="H6601" s="1" t="s">
        <v>22</v>
      </c>
    </row>
    <row r="6602" spans="1:8" x14ac:dyDescent="0.3">
      <c r="A6602" s="1" t="s">
        <v>5178</v>
      </c>
      <c r="B6602" s="1" t="s">
        <v>605</v>
      </c>
      <c r="C6602" s="1">
        <v>0</v>
      </c>
      <c r="D6602" s="1">
        <v>56</v>
      </c>
      <c r="E6602" s="1">
        <v>18</v>
      </c>
      <c r="F6602" s="1">
        <v>2</v>
      </c>
      <c r="G6602" s="1" t="s">
        <v>10</v>
      </c>
      <c r="H6602" s="1" t="s">
        <v>48</v>
      </c>
    </row>
    <row r="6603" spans="1:8" x14ac:dyDescent="0.3">
      <c r="A6603" s="1" t="s">
        <v>5178</v>
      </c>
      <c r="B6603" s="1" t="s">
        <v>4685</v>
      </c>
      <c r="C6603" s="1">
        <v>0.4</v>
      </c>
      <c r="D6603" s="1">
        <v>216</v>
      </c>
      <c r="E6603" s="1">
        <v>-83</v>
      </c>
      <c r="F6603" s="1">
        <v>3</v>
      </c>
      <c r="G6603" s="1" t="s">
        <v>57</v>
      </c>
      <c r="H6603" s="1" t="s">
        <v>58</v>
      </c>
    </row>
    <row r="6604" spans="1:8" x14ac:dyDescent="0.3">
      <c r="A6604" s="1" t="s">
        <v>5179</v>
      </c>
      <c r="B6604" s="1" t="s">
        <v>1891</v>
      </c>
      <c r="C6604" s="1">
        <v>0.2</v>
      </c>
      <c r="D6604" s="1">
        <v>83</v>
      </c>
      <c r="E6604" s="1">
        <v>12</v>
      </c>
      <c r="F6604" s="1">
        <v>2</v>
      </c>
      <c r="G6604" s="1" t="s">
        <v>14</v>
      </c>
      <c r="H6604" s="1" t="s">
        <v>36</v>
      </c>
    </row>
    <row r="6605" spans="1:8" x14ac:dyDescent="0.3">
      <c r="A6605" s="1" t="s">
        <v>5180</v>
      </c>
      <c r="B6605" s="1" t="s">
        <v>5083</v>
      </c>
      <c r="C6605" s="1">
        <v>0</v>
      </c>
      <c r="D6605" s="1">
        <v>11</v>
      </c>
      <c r="E6605" s="1">
        <v>1</v>
      </c>
      <c r="F6605" s="1">
        <v>1</v>
      </c>
      <c r="G6605" s="1" t="s">
        <v>10</v>
      </c>
      <c r="H6605" s="1" t="s">
        <v>45</v>
      </c>
    </row>
    <row r="6606" spans="1:8" x14ac:dyDescent="0.3">
      <c r="A6606" s="1" t="s">
        <v>5181</v>
      </c>
      <c r="B6606" s="1" t="s">
        <v>4935</v>
      </c>
      <c r="C6606" s="1">
        <v>0.35</v>
      </c>
      <c r="D6606" s="1">
        <v>674</v>
      </c>
      <c r="E6606" s="1">
        <v>-187</v>
      </c>
      <c r="F6606" s="1">
        <v>2</v>
      </c>
      <c r="G6606" s="1" t="s">
        <v>14</v>
      </c>
      <c r="H6606" s="1" t="s">
        <v>40</v>
      </c>
    </row>
    <row r="6607" spans="1:8" x14ac:dyDescent="0.3">
      <c r="A6607" s="1" t="s">
        <v>5182</v>
      </c>
      <c r="B6607" s="1" t="s">
        <v>2236</v>
      </c>
      <c r="C6607" s="1">
        <v>0.1</v>
      </c>
      <c r="D6607" s="1">
        <v>401</v>
      </c>
      <c r="E6607" s="1">
        <v>27</v>
      </c>
      <c r="F6607" s="1">
        <v>3</v>
      </c>
      <c r="G6607" s="1" t="s">
        <v>14</v>
      </c>
      <c r="H6607" s="1" t="s">
        <v>15</v>
      </c>
    </row>
    <row r="6608" spans="1:8" x14ac:dyDescent="0.3">
      <c r="A6608" s="1" t="s">
        <v>5183</v>
      </c>
      <c r="B6608" s="1" t="s">
        <v>5184</v>
      </c>
      <c r="C6608" s="1">
        <v>0.1</v>
      </c>
      <c r="D6608" s="1">
        <v>30</v>
      </c>
      <c r="E6608" s="1">
        <v>9</v>
      </c>
      <c r="F6608" s="1">
        <v>3</v>
      </c>
      <c r="G6608" s="1" t="s">
        <v>10</v>
      </c>
      <c r="H6608" s="1" t="s">
        <v>77</v>
      </c>
    </row>
    <row r="6609" spans="1:8" x14ac:dyDescent="0.3">
      <c r="A6609" s="1" t="s">
        <v>5181</v>
      </c>
      <c r="B6609" s="1" t="s">
        <v>4342</v>
      </c>
      <c r="C6609" s="1">
        <v>0</v>
      </c>
      <c r="D6609" s="1">
        <v>32</v>
      </c>
      <c r="E6609" s="1">
        <v>6</v>
      </c>
      <c r="F6609" s="1">
        <v>3</v>
      </c>
      <c r="G6609" s="1" t="s">
        <v>10</v>
      </c>
      <c r="H6609" s="1" t="s">
        <v>77</v>
      </c>
    </row>
    <row r="6610" spans="1:8" x14ac:dyDescent="0.3">
      <c r="A6610" s="1" t="s">
        <v>5181</v>
      </c>
      <c r="B6610" s="1" t="s">
        <v>2147</v>
      </c>
      <c r="C6610" s="1">
        <v>0</v>
      </c>
      <c r="D6610" s="1">
        <v>79</v>
      </c>
      <c r="E6610" s="1">
        <v>36</v>
      </c>
      <c r="F6610" s="1">
        <v>4</v>
      </c>
      <c r="G6610" s="1" t="s">
        <v>10</v>
      </c>
      <c r="H6610" s="1" t="s">
        <v>77</v>
      </c>
    </row>
    <row r="6611" spans="1:8" x14ac:dyDescent="0.3">
      <c r="A6611" s="1" t="s">
        <v>5182</v>
      </c>
      <c r="B6611" s="1" t="s">
        <v>293</v>
      </c>
      <c r="C6611" s="1">
        <v>0</v>
      </c>
      <c r="D6611" s="1">
        <v>106</v>
      </c>
      <c r="E6611" s="1">
        <v>49</v>
      </c>
      <c r="F6611" s="1">
        <v>8</v>
      </c>
      <c r="G6611" s="1" t="s">
        <v>10</v>
      </c>
      <c r="H6611" s="1" t="s">
        <v>48</v>
      </c>
    </row>
    <row r="6612" spans="1:8" x14ac:dyDescent="0.3">
      <c r="A6612" s="1" t="s">
        <v>5182</v>
      </c>
      <c r="B6612" s="1" t="s">
        <v>3989</v>
      </c>
      <c r="C6612" s="1">
        <v>0</v>
      </c>
      <c r="D6612" s="1">
        <v>271</v>
      </c>
      <c r="E6612" s="1">
        <v>127</v>
      </c>
      <c r="F6612" s="1">
        <v>14</v>
      </c>
      <c r="G6612" s="1" t="s">
        <v>10</v>
      </c>
      <c r="H6612" s="1" t="s">
        <v>29</v>
      </c>
    </row>
    <row r="6613" spans="1:8" x14ac:dyDescent="0.3">
      <c r="A6613" s="1" t="s">
        <v>5185</v>
      </c>
      <c r="B6613" s="1" t="s">
        <v>5186</v>
      </c>
      <c r="C6613" s="1">
        <v>0</v>
      </c>
      <c r="D6613" s="1">
        <v>140</v>
      </c>
      <c r="E6613" s="1">
        <v>45</v>
      </c>
      <c r="F6613" s="1">
        <v>4</v>
      </c>
      <c r="G6613" s="1" t="s">
        <v>10</v>
      </c>
      <c r="H6613" s="1" t="s">
        <v>77</v>
      </c>
    </row>
    <row r="6614" spans="1:8" x14ac:dyDescent="0.3">
      <c r="A6614" s="1" t="s">
        <v>5185</v>
      </c>
      <c r="B6614" s="1" t="s">
        <v>5187</v>
      </c>
      <c r="C6614" s="1">
        <v>0.4</v>
      </c>
      <c r="D6614" s="1">
        <v>296</v>
      </c>
      <c r="E6614" s="1">
        <v>-158</v>
      </c>
      <c r="F6614" s="1">
        <v>4</v>
      </c>
      <c r="G6614" s="1" t="s">
        <v>57</v>
      </c>
      <c r="H6614" s="1" t="s">
        <v>70</v>
      </c>
    </row>
    <row r="6615" spans="1:8" x14ac:dyDescent="0.3">
      <c r="A6615" s="1" t="s">
        <v>5188</v>
      </c>
      <c r="B6615" s="1" t="s">
        <v>1882</v>
      </c>
      <c r="C6615" s="1">
        <v>0</v>
      </c>
      <c r="D6615" s="1">
        <v>1327</v>
      </c>
      <c r="E6615" s="1">
        <v>318</v>
      </c>
      <c r="F6615" s="1">
        <v>8</v>
      </c>
      <c r="G6615" s="1" t="s">
        <v>14</v>
      </c>
      <c r="H6615" s="1" t="s">
        <v>36</v>
      </c>
    </row>
    <row r="6616" spans="1:8" x14ac:dyDescent="0.3">
      <c r="A6616" s="1" t="s">
        <v>5189</v>
      </c>
      <c r="B6616" s="1" t="s">
        <v>1039</v>
      </c>
      <c r="C6616" s="1">
        <v>0</v>
      </c>
      <c r="D6616" s="1">
        <v>125</v>
      </c>
      <c r="E6616" s="1">
        <v>49</v>
      </c>
      <c r="F6616" s="1">
        <v>1</v>
      </c>
      <c r="G6616" s="1" t="s">
        <v>14</v>
      </c>
      <c r="H6616" s="1" t="s">
        <v>15</v>
      </c>
    </row>
    <row r="6617" spans="1:8" x14ac:dyDescent="0.3">
      <c r="A6617" s="1" t="s">
        <v>5190</v>
      </c>
      <c r="B6617" s="1" t="s">
        <v>55</v>
      </c>
      <c r="C6617" s="1">
        <v>0</v>
      </c>
      <c r="D6617" s="1">
        <v>75</v>
      </c>
      <c r="E6617" s="1">
        <v>28</v>
      </c>
      <c r="F6617" s="1">
        <v>9</v>
      </c>
      <c r="G6617" s="1" t="s">
        <v>10</v>
      </c>
      <c r="H6617" s="1" t="s">
        <v>48</v>
      </c>
    </row>
    <row r="6618" spans="1:8" x14ac:dyDescent="0.3">
      <c r="A6618" s="1" t="s">
        <v>5191</v>
      </c>
      <c r="B6618" s="1" t="s">
        <v>754</v>
      </c>
      <c r="C6618" s="1">
        <v>0</v>
      </c>
      <c r="D6618" s="1">
        <v>170</v>
      </c>
      <c r="E6618" s="1">
        <v>51</v>
      </c>
      <c r="F6618" s="1">
        <v>2</v>
      </c>
      <c r="G6618" s="1" t="s">
        <v>10</v>
      </c>
      <c r="H6618" s="1" t="s">
        <v>73</v>
      </c>
    </row>
    <row r="6619" spans="1:8" x14ac:dyDescent="0.3">
      <c r="A6619" s="1" t="s">
        <v>5189</v>
      </c>
      <c r="B6619" s="1" t="s">
        <v>1782</v>
      </c>
      <c r="C6619" s="1">
        <v>0</v>
      </c>
      <c r="D6619" s="1">
        <v>11</v>
      </c>
      <c r="E6619" s="1">
        <v>5</v>
      </c>
      <c r="F6619" s="1">
        <v>1</v>
      </c>
      <c r="G6619" s="1" t="s">
        <v>10</v>
      </c>
      <c r="H6619" s="1" t="s">
        <v>29</v>
      </c>
    </row>
    <row r="6620" spans="1:8" x14ac:dyDescent="0.3">
      <c r="A6620" s="1" t="s">
        <v>5192</v>
      </c>
      <c r="B6620" s="1" t="s">
        <v>737</v>
      </c>
      <c r="C6620" s="1">
        <v>0.5</v>
      </c>
      <c r="D6620" s="1">
        <v>68</v>
      </c>
      <c r="E6620" s="1">
        <v>-56</v>
      </c>
      <c r="F6620" s="1">
        <v>2</v>
      </c>
      <c r="G6620" s="1" t="s">
        <v>57</v>
      </c>
      <c r="H6620" s="1" t="s">
        <v>70</v>
      </c>
    </row>
    <row r="6621" spans="1:8" x14ac:dyDescent="0.3">
      <c r="A6621" s="1" t="s">
        <v>5193</v>
      </c>
      <c r="B6621" s="1" t="s">
        <v>715</v>
      </c>
      <c r="C6621" s="1">
        <v>0.5</v>
      </c>
      <c r="D6621" s="1">
        <v>60</v>
      </c>
      <c r="E6621" s="1">
        <v>-12</v>
      </c>
      <c r="F6621" s="1">
        <v>4</v>
      </c>
      <c r="G6621" s="1" t="s">
        <v>10</v>
      </c>
      <c r="H6621" s="1" t="s">
        <v>48</v>
      </c>
    </row>
    <row r="6622" spans="1:8" x14ac:dyDescent="0.3">
      <c r="A6622" s="1" t="s">
        <v>5194</v>
      </c>
      <c r="B6622" s="1" t="s">
        <v>2598</v>
      </c>
      <c r="C6622" s="1">
        <v>0</v>
      </c>
      <c r="D6622" s="1">
        <v>18</v>
      </c>
      <c r="E6622" s="1">
        <v>6</v>
      </c>
      <c r="F6622" s="1">
        <v>2</v>
      </c>
      <c r="G6622" s="1" t="s">
        <v>10</v>
      </c>
      <c r="H6622" s="1" t="s">
        <v>45</v>
      </c>
    </row>
    <row r="6623" spans="1:8" x14ac:dyDescent="0.3">
      <c r="A6623" s="1" t="s">
        <v>5194</v>
      </c>
      <c r="B6623" s="1" t="s">
        <v>337</v>
      </c>
      <c r="C6623" s="1">
        <v>0.1</v>
      </c>
      <c r="D6623" s="1">
        <v>735</v>
      </c>
      <c r="E6623" s="1">
        <v>131</v>
      </c>
      <c r="F6623" s="1">
        <v>4</v>
      </c>
      <c r="G6623" s="1" t="s">
        <v>10</v>
      </c>
      <c r="H6623" s="1" t="s">
        <v>22</v>
      </c>
    </row>
    <row r="6624" spans="1:8" x14ac:dyDescent="0.3">
      <c r="A6624" s="1" t="s">
        <v>5195</v>
      </c>
      <c r="B6624" s="1" t="s">
        <v>5196</v>
      </c>
      <c r="C6624" s="1">
        <v>0</v>
      </c>
      <c r="D6624" s="1">
        <v>195</v>
      </c>
      <c r="E6624" s="1">
        <v>62</v>
      </c>
      <c r="F6624" s="1">
        <v>4</v>
      </c>
      <c r="G6624" s="1" t="s">
        <v>10</v>
      </c>
      <c r="H6624" s="1" t="s">
        <v>91</v>
      </c>
    </row>
    <row r="6625" spans="1:8" x14ac:dyDescent="0.3">
      <c r="A6625" s="1" t="s">
        <v>5195</v>
      </c>
      <c r="B6625" s="1" t="s">
        <v>5197</v>
      </c>
      <c r="C6625" s="1">
        <v>0</v>
      </c>
      <c r="D6625" s="1">
        <v>1591</v>
      </c>
      <c r="E6625" s="1">
        <v>509</v>
      </c>
      <c r="F6625" s="1">
        <v>5</v>
      </c>
      <c r="G6625" s="1" t="s">
        <v>57</v>
      </c>
      <c r="H6625" s="1" t="s">
        <v>79</v>
      </c>
    </row>
    <row r="6626" spans="1:8" x14ac:dyDescent="0.3">
      <c r="A6626" s="1" t="s">
        <v>5198</v>
      </c>
      <c r="B6626" s="1" t="s">
        <v>4945</v>
      </c>
      <c r="C6626" s="1">
        <v>0</v>
      </c>
      <c r="D6626" s="1">
        <v>1547</v>
      </c>
      <c r="E6626" s="1">
        <v>340</v>
      </c>
      <c r="F6626" s="1">
        <v>6</v>
      </c>
      <c r="G6626" s="1" t="s">
        <v>57</v>
      </c>
      <c r="H6626" s="1" t="s">
        <v>96</v>
      </c>
    </row>
    <row r="6627" spans="1:8" x14ac:dyDescent="0.3">
      <c r="A6627" s="1" t="s">
        <v>5199</v>
      </c>
      <c r="B6627" s="1" t="s">
        <v>216</v>
      </c>
      <c r="C6627" s="1">
        <v>0.35</v>
      </c>
      <c r="D6627" s="1">
        <v>1630</v>
      </c>
      <c r="E6627" s="1">
        <v>-802</v>
      </c>
      <c r="F6627" s="1">
        <v>5</v>
      </c>
      <c r="G6627" s="1" t="s">
        <v>14</v>
      </c>
      <c r="H6627" s="1" t="s">
        <v>40</v>
      </c>
    </row>
    <row r="6628" spans="1:8" x14ac:dyDescent="0.3">
      <c r="A6628" s="1" t="s">
        <v>5200</v>
      </c>
      <c r="B6628" s="1" t="s">
        <v>2866</v>
      </c>
      <c r="C6628" s="1">
        <v>0.1</v>
      </c>
      <c r="D6628" s="1">
        <v>503</v>
      </c>
      <c r="E6628" s="1">
        <v>-56</v>
      </c>
      <c r="F6628" s="1">
        <v>2</v>
      </c>
      <c r="G6628" s="1" t="s">
        <v>10</v>
      </c>
      <c r="H6628" s="1" t="s">
        <v>73</v>
      </c>
    </row>
    <row r="6629" spans="1:8" x14ac:dyDescent="0.3">
      <c r="A6629" s="1" t="s">
        <v>5199</v>
      </c>
      <c r="B6629" s="1" t="s">
        <v>461</v>
      </c>
      <c r="C6629" s="1">
        <v>0</v>
      </c>
      <c r="D6629" s="1">
        <v>31</v>
      </c>
      <c r="E6629" s="1">
        <v>1</v>
      </c>
      <c r="F6629" s="1">
        <v>2</v>
      </c>
      <c r="G6629" s="1" t="s">
        <v>10</v>
      </c>
      <c r="H6629" s="1" t="s">
        <v>48</v>
      </c>
    </row>
    <row r="6630" spans="1:8" x14ac:dyDescent="0.3">
      <c r="A6630" s="1" t="s">
        <v>5199</v>
      </c>
      <c r="B6630" s="1" t="s">
        <v>2344</v>
      </c>
      <c r="C6630" s="1">
        <v>0.1</v>
      </c>
      <c r="D6630" s="1">
        <v>379</v>
      </c>
      <c r="E6630" s="1">
        <v>63</v>
      </c>
      <c r="F6630" s="1">
        <v>2</v>
      </c>
      <c r="G6630" s="1" t="s">
        <v>10</v>
      </c>
      <c r="H6630" s="1" t="s">
        <v>22</v>
      </c>
    </row>
    <row r="6631" spans="1:8" x14ac:dyDescent="0.3">
      <c r="A6631" s="1" t="s">
        <v>5199</v>
      </c>
      <c r="B6631" s="1" t="s">
        <v>2273</v>
      </c>
      <c r="C6631" s="1">
        <v>0.15</v>
      </c>
      <c r="D6631" s="1">
        <v>448</v>
      </c>
      <c r="E6631" s="1">
        <v>148</v>
      </c>
      <c r="F6631" s="1">
        <v>2</v>
      </c>
      <c r="G6631" s="1" t="s">
        <v>57</v>
      </c>
      <c r="H6631" s="1" t="s">
        <v>79</v>
      </c>
    </row>
    <row r="6632" spans="1:8" x14ac:dyDescent="0.3">
      <c r="A6632" s="1" t="s">
        <v>5201</v>
      </c>
      <c r="B6632" s="1" t="s">
        <v>2443</v>
      </c>
      <c r="C6632" s="1">
        <v>0.1</v>
      </c>
      <c r="D6632" s="1">
        <v>468</v>
      </c>
      <c r="E6632" s="1">
        <v>57</v>
      </c>
      <c r="F6632" s="1">
        <v>2</v>
      </c>
      <c r="G6632" s="1" t="s">
        <v>57</v>
      </c>
      <c r="H6632" s="1" t="s">
        <v>58</v>
      </c>
    </row>
    <row r="6633" spans="1:8" x14ac:dyDescent="0.3">
      <c r="A6633" s="1" t="s">
        <v>5202</v>
      </c>
      <c r="B6633" s="1" t="s">
        <v>5203</v>
      </c>
      <c r="C6633" s="1">
        <v>0</v>
      </c>
      <c r="D6633" s="1">
        <v>176</v>
      </c>
      <c r="E6633" s="1">
        <v>85</v>
      </c>
      <c r="F6633" s="1">
        <v>7</v>
      </c>
      <c r="G6633" s="1" t="s">
        <v>10</v>
      </c>
      <c r="H6633" s="1" t="s">
        <v>11</v>
      </c>
    </row>
    <row r="6634" spans="1:8" x14ac:dyDescent="0.3">
      <c r="A6634" s="1" t="s">
        <v>5204</v>
      </c>
      <c r="B6634" s="1" t="s">
        <v>556</v>
      </c>
      <c r="C6634" s="1">
        <v>0</v>
      </c>
      <c r="D6634" s="1">
        <v>102</v>
      </c>
      <c r="E6634" s="1">
        <v>13</v>
      </c>
      <c r="F6634" s="1">
        <v>2</v>
      </c>
      <c r="G6634" s="1" t="s">
        <v>10</v>
      </c>
      <c r="H6634" s="1" t="s">
        <v>18</v>
      </c>
    </row>
    <row r="6635" spans="1:8" x14ac:dyDescent="0.3">
      <c r="A6635" s="1" t="s">
        <v>5205</v>
      </c>
      <c r="B6635" s="1" t="s">
        <v>1478</v>
      </c>
      <c r="C6635" s="1">
        <v>0</v>
      </c>
      <c r="D6635" s="1">
        <v>518</v>
      </c>
      <c r="E6635" s="1">
        <v>243</v>
      </c>
      <c r="F6635" s="1">
        <v>2</v>
      </c>
      <c r="G6635" s="1" t="s">
        <v>57</v>
      </c>
      <c r="H6635" s="1" t="s">
        <v>96</v>
      </c>
    </row>
    <row r="6636" spans="1:8" x14ac:dyDescent="0.3">
      <c r="A6636" s="1" t="s">
        <v>5205</v>
      </c>
      <c r="B6636" s="1" t="s">
        <v>1088</v>
      </c>
      <c r="C6636" s="1">
        <v>0</v>
      </c>
      <c r="D6636" s="1">
        <v>39</v>
      </c>
      <c r="E6636" s="1">
        <v>17</v>
      </c>
      <c r="F6636" s="1">
        <v>1</v>
      </c>
      <c r="G6636" s="1" t="s">
        <v>57</v>
      </c>
      <c r="H6636" s="1" t="s">
        <v>96</v>
      </c>
    </row>
    <row r="6637" spans="1:8" x14ac:dyDescent="0.3">
      <c r="A6637" s="1" t="s">
        <v>5206</v>
      </c>
      <c r="B6637" s="1" t="s">
        <v>1075</v>
      </c>
      <c r="C6637" s="1">
        <v>0</v>
      </c>
      <c r="D6637" s="1">
        <v>728</v>
      </c>
      <c r="E6637" s="1">
        <v>44</v>
      </c>
      <c r="F6637" s="1">
        <v>5</v>
      </c>
      <c r="G6637" s="1" t="s">
        <v>57</v>
      </c>
      <c r="H6637" s="1" t="s">
        <v>79</v>
      </c>
    </row>
    <row r="6638" spans="1:8" x14ac:dyDescent="0.3">
      <c r="A6638" s="1" t="s">
        <v>5207</v>
      </c>
      <c r="B6638" s="1" t="s">
        <v>2108</v>
      </c>
      <c r="C6638" s="1">
        <v>0.3</v>
      </c>
      <c r="D6638" s="1">
        <v>176</v>
      </c>
      <c r="E6638" s="1">
        <v>-28</v>
      </c>
      <c r="F6638" s="1">
        <v>5</v>
      </c>
      <c r="G6638" s="1" t="s">
        <v>14</v>
      </c>
      <c r="H6638" s="1" t="s">
        <v>116</v>
      </c>
    </row>
    <row r="6639" spans="1:8" x14ac:dyDescent="0.3">
      <c r="A6639" s="1" t="s">
        <v>5207</v>
      </c>
      <c r="B6639" s="1" t="s">
        <v>291</v>
      </c>
      <c r="C6639" s="1">
        <v>0</v>
      </c>
      <c r="D6639" s="1">
        <v>36</v>
      </c>
      <c r="E6639" s="1">
        <v>15</v>
      </c>
      <c r="F6639" s="1">
        <v>3</v>
      </c>
      <c r="G6639" s="1" t="s">
        <v>10</v>
      </c>
      <c r="H6639" s="1" t="s">
        <v>18</v>
      </c>
    </row>
    <row r="6640" spans="1:8" x14ac:dyDescent="0.3">
      <c r="A6640" s="1" t="s">
        <v>5207</v>
      </c>
      <c r="B6640" s="1" t="s">
        <v>33</v>
      </c>
      <c r="C6640" s="1">
        <v>0</v>
      </c>
      <c r="D6640" s="1">
        <v>185</v>
      </c>
      <c r="E6640" s="1">
        <v>48</v>
      </c>
      <c r="F6640" s="1">
        <v>4</v>
      </c>
      <c r="G6640" s="1" t="s">
        <v>10</v>
      </c>
      <c r="H6640" s="1" t="s">
        <v>18</v>
      </c>
    </row>
    <row r="6641" spans="1:8" x14ac:dyDescent="0.3">
      <c r="A6641" s="1" t="s">
        <v>5207</v>
      </c>
      <c r="B6641" s="1" t="s">
        <v>661</v>
      </c>
      <c r="C6641" s="1">
        <v>0</v>
      </c>
      <c r="D6641" s="1">
        <v>62</v>
      </c>
      <c r="E6641" s="1">
        <v>28</v>
      </c>
      <c r="F6641" s="1">
        <v>5</v>
      </c>
      <c r="G6641" s="1" t="s">
        <v>10</v>
      </c>
      <c r="H6641" s="1" t="s">
        <v>48</v>
      </c>
    </row>
    <row r="6642" spans="1:8" x14ac:dyDescent="0.3">
      <c r="A6642" s="1" t="s">
        <v>5207</v>
      </c>
      <c r="B6642" s="1" t="s">
        <v>651</v>
      </c>
      <c r="C6642" s="1">
        <v>0</v>
      </c>
      <c r="D6642" s="1">
        <v>79</v>
      </c>
      <c r="E6642" s="1">
        <v>5</v>
      </c>
      <c r="F6642" s="1">
        <v>6</v>
      </c>
      <c r="G6642" s="1" t="s">
        <v>10</v>
      </c>
      <c r="H6642" s="1" t="s">
        <v>48</v>
      </c>
    </row>
    <row r="6643" spans="1:8" x14ac:dyDescent="0.3">
      <c r="A6643" s="1" t="s">
        <v>5207</v>
      </c>
      <c r="B6643" s="1" t="s">
        <v>5208</v>
      </c>
      <c r="C6643" s="1">
        <v>0</v>
      </c>
      <c r="D6643" s="1">
        <v>30</v>
      </c>
      <c r="E6643" s="1">
        <v>12</v>
      </c>
      <c r="F6643" s="1">
        <v>3</v>
      </c>
      <c r="G6643" s="1" t="s">
        <v>10</v>
      </c>
      <c r="H6643" s="1" t="s">
        <v>45</v>
      </c>
    </row>
    <row r="6644" spans="1:8" x14ac:dyDescent="0.3">
      <c r="A6644" s="1" t="s">
        <v>5209</v>
      </c>
      <c r="B6644" s="1" t="s">
        <v>1435</v>
      </c>
      <c r="C6644" s="1">
        <v>0.1</v>
      </c>
      <c r="D6644" s="1">
        <v>243</v>
      </c>
      <c r="E6644" s="1">
        <v>-14</v>
      </c>
      <c r="F6644" s="1">
        <v>2</v>
      </c>
      <c r="G6644" s="1" t="s">
        <v>14</v>
      </c>
      <c r="H6644" s="1" t="s">
        <v>36</v>
      </c>
    </row>
    <row r="6645" spans="1:8" x14ac:dyDescent="0.3">
      <c r="A6645" s="1" t="s">
        <v>5209</v>
      </c>
      <c r="B6645" s="1" t="s">
        <v>697</v>
      </c>
      <c r="C6645" s="1">
        <v>0.15</v>
      </c>
      <c r="D6645" s="1">
        <v>1625</v>
      </c>
      <c r="E6645" s="1">
        <v>-77</v>
      </c>
      <c r="F6645" s="1">
        <v>3</v>
      </c>
      <c r="G6645" s="1" t="s">
        <v>57</v>
      </c>
      <c r="H6645" s="1" t="s">
        <v>70</v>
      </c>
    </row>
    <row r="6646" spans="1:8" x14ac:dyDescent="0.3">
      <c r="A6646" s="1" t="s">
        <v>5210</v>
      </c>
      <c r="B6646" s="1" t="s">
        <v>3692</v>
      </c>
      <c r="C6646" s="1">
        <v>0</v>
      </c>
      <c r="D6646" s="1">
        <v>26</v>
      </c>
      <c r="E6646" s="1">
        <v>7</v>
      </c>
      <c r="F6646" s="1">
        <v>3</v>
      </c>
      <c r="G6646" s="1" t="s">
        <v>10</v>
      </c>
      <c r="H6646" s="1" t="s">
        <v>91</v>
      </c>
    </row>
    <row r="6647" spans="1:8" x14ac:dyDescent="0.3">
      <c r="A6647" s="1" t="s">
        <v>5211</v>
      </c>
      <c r="B6647" s="1" t="s">
        <v>651</v>
      </c>
      <c r="C6647" s="1">
        <v>0</v>
      </c>
      <c r="D6647" s="1">
        <v>26</v>
      </c>
      <c r="E6647" s="1">
        <v>2</v>
      </c>
      <c r="F6647" s="1">
        <v>2</v>
      </c>
      <c r="G6647" s="1" t="s">
        <v>10</v>
      </c>
      <c r="H6647" s="1" t="s">
        <v>48</v>
      </c>
    </row>
    <row r="6648" spans="1:8" x14ac:dyDescent="0.3">
      <c r="A6648" s="1" t="s">
        <v>5211</v>
      </c>
      <c r="B6648" s="1" t="s">
        <v>1292</v>
      </c>
      <c r="C6648" s="1">
        <v>0</v>
      </c>
      <c r="D6648" s="1">
        <v>15</v>
      </c>
      <c r="E6648" s="1">
        <v>4</v>
      </c>
      <c r="F6648" s="1">
        <v>1</v>
      </c>
      <c r="G6648" s="1" t="s">
        <v>10</v>
      </c>
      <c r="H6648" s="1" t="s">
        <v>48</v>
      </c>
    </row>
    <row r="6649" spans="1:8" x14ac:dyDescent="0.3">
      <c r="A6649" s="1" t="s">
        <v>5211</v>
      </c>
      <c r="B6649" s="1" t="s">
        <v>1015</v>
      </c>
      <c r="C6649" s="1">
        <v>0</v>
      </c>
      <c r="D6649" s="1">
        <v>595</v>
      </c>
      <c r="E6649" s="1">
        <v>292</v>
      </c>
      <c r="F6649" s="1">
        <v>3</v>
      </c>
      <c r="G6649" s="1" t="s">
        <v>10</v>
      </c>
      <c r="H6649" s="1" t="s">
        <v>22</v>
      </c>
    </row>
    <row r="6650" spans="1:8" x14ac:dyDescent="0.3">
      <c r="A6650" s="1" t="s">
        <v>5212</v>
      </c>
      <c r="B6650" s="1" t="s">
        <v>1688</v>
      </c>
      <c r="C6650" s="1">
        <v>0</v>
      </c>
      <c r="D6650" s="1">
        <v>593</v>
      </c>
      <c r="E6650" s="1">
        <v>213</v>
      </c>
      <c r="F6650" s="1">
        <v>4</v>
      </c>
      <c r="G6650" s="1" t="s">
        <v>14</v>
      </c>
      <c r="H6650" s="1" t="s">
        <v>15</v>
      </c>
    </row>
    <row r="6651" spans="1:8" x14ac:dyDescent="0.3">
      <c r="A6651" s="1" t="s">
        <v>5212</v>
      </c>
      <c r="B6651" s="1" t="s">
        <v>5213</v>
      </c>
      <c r="C6651" s="1">
        <v>0.6</v>
      </c>
      <c r="D6651" s="1">
        <v>134</v>
      </c>
      <c r="E6651" s="1">
        <v>-34</v>
      </c>
      <c r="F6651" s="1">
        <v>2</v>
      </c>
      <c r="G6651" s="1" t="s">
        <v>14</v>
      </c>
      <c r="H6651" s="1" t="s">
        <v>36</v>
      </c>
    </row>
    <row r="6652" spans="1:8" x14ac:dyDescent="0.3">
      <c r="A6652" s="1" t="s">
        <v>5212</v>
      </c>
      <c r="B6652" s="1" t="s">
        <v>5214</v>
      </c>
      <c r="C6652" s="1">
        <v>0</v>
      </c>
      <c r="D6652" s="1">
        <v>1709</v>
      </c>
      <c r="E6652" s="1">
        <v>564</v>
      </c>
      <c r="F6652" s="1">
        <v>3</v>
      </c>
      <c r="G6652" s="1" t="s">
        <v>10</v>
      </c>
      <c r="H6652" s="1" t="s">
        <v>73</v>
      </c>
    </row>
    <row r="6653" spans="1:8" x14ac:dyDescent="0.3">
      <c r="A6653" s="1" t="s">
        <v>5212</v>
      </c>
      <c r="B6653" s="1" t="s">
        <v>1978</v>
      </c>
      <c r="C6653" s="1">
        <v>0.4</v>
      </c>
      <c r="D6653" s="1">
        <v>27</v>
      </c>
      <c r="E6653" s="1">
        <v>4</v>
      </c>
      <c r="F6653" s="1">
        <v>2</v>
      </c>
      <c r="G6653" s="1" t="s">
        <v>10</v>
      </c>
      <c r="H6653" s="1" t="s">
        <v>22</v>
      </c>
    </row>
    <row r="6654" spans="1:8" x14ac:dyDescent="0.3">
      <c r="A6654" s="1" t="s">
        <v>5215</v>
      </c>
      <c r="B6654" s="1" t="s">
        <v>1665</v>
      </c>
      <c r="C6654" s="1">
        <v>0.1</v>
      </c>
      <c r="D6654" s="1">
        <v>284</v>
      </c>
      <c r="E6654" s="1">
        <v>44</v>
      </c>
      <c r="F6654" s="1">
        <v>6</v>
      </c>
      <c r="G6654" s="1" t="s">
        <v>10</v>
      </c>
      <c r="H6654" s="1" t="s">
        <v>48</v>
      </c>
    </row>
    <row r="6655" spans="1:8" x14ac:dyDescent="0.3">
      <c r="A6655" s="1" t="s">
        <v>5216</v>
      </c>
      <c r="B6655" s="1" t="s">
        <v>463</v>
      </c>
      <c r="C6655" s="1">
        <v>0.5</v>
      </c>
      <c r="D6655" s="1">
        <v>44</v>
      </c>
      <c r="E6655" s="1">
        <v>-8</v>
      </c>
      <c r="F6655" s="1">
        <v>3</v>
      </c>
      <c r="G6655" s="1" t="s">
        <v>10</v>
      </c>
      <c r="H6655" s="1" t="s">
        <v>18</v>
      </c>
    </row>
    <row r="6656" spans="1:8" x14ac:dyDescent="0.3">
      <c r="A6656" s="1" t="s">
        <v>5216</v>
      </c>
      <c r="B6656" s="1" t="s">
        <v>1271</v>
      </c>
      <c r="C6656" s="1">
        <v>0.5</v>
      </c>
      <c r="D6656" s="1">
        <v>296</v>
      </c>
      <c r="E6656" s="1">
        <v>-225</v>
      </c>
      <c r="F6656" s="1">
        <v>11</v>
      </c>
      <c r="G6656" s="1" t="s">
        <v>10</v>
      </c>
      <c r="H6656" s="1" t="s">
        <v>22</v>
      </c>
    </row>
    <row r="6657" spans="1:8" x14ac:dyDescent="0.3">
      <c r="A6657" s="1" t="s">
        <v>5217</v>
      </c>
      <c r="B6657" s="1" t="s">
        <v>1281</v>
      </c>
      <c r="C6657" s="1">
        <v>0</v>
      </c>
      <c r="D6657" s="1">
        <v>180</v>
      </c>
      <c r="E6657" s="1">
        <v>0</v>
      </c>
      <c r="F6657" s="1">
        <v>8</v>
      </c>
      <c r="G6657" s="1" t="s">
        <v>10</v>
      </c>
      <c r="H6657" s="1" t="s">
        <v>18</v>
      </c>
    </row>
    <row r="6658" spans="1:8" x14ac:dyDescent="0.3">
      <c r="A6658" s="1" t="s">
        <v>5217</v>
      </c>
      <c r="B6658" s="1" t="s">
        <v>925</v>
      </c>
      <c r="C6658" s="1">
        <v>0</v>
      </c>
      <c r="D6658" s="1">
        <v>11</v>
      </c>
      <c r="E6658" s="1">
        <v>5</v>
      </c>
      <c r="F6658" s="1">
        <v>2</v>
      </c>
      <c r="G6658" s="1" t="s">
        <v>10</v>
      </c>
      <c r="H6658" s="1" t="s">
        <v>48</v>
      </c>
    </row>
    <row r="6659" spans="1:8" x14ac:dyDescent="0.3">
      <c r="A6659" s="1" t="s">
        <v>5217</v>
      </c>
      <c r="B6659" s="1" t="s">
        <v>2114</v>
      </c>
      <c r="C6659" s="1">
        <v>0</v>
      </c>
      <c r="D6659" s="1">
        <v>59</v>
      </c>
      <c r="E6659" s="1">
        <v>24</v>
      </c>
      <c r="F6659" s="1">
        <v>6</v>
      </c>
      <c r="G6659" s="1" t="s">
        <v>10</v>
      </c>
      <c r="H6659" s="1" t="s">
        <v>91</v>
      </c>
    </row>
    <row r="6660" spans="1:8" x14ac:dyDescent="0.3">
      <c r="A6660" s="1" t="s">
        <v>5218</v>
      </c>
      <c r="B6660" s="1" t="s">
        <v>499</v>
      </c>
      <c r="C6660" s="1">
        <v>0</v>
      </c>
      <c r="D6660" s="1">
        <v>59</v>
      </c>
      <c r="E6660" s="1">
        <v>21</v>
      </c>
      <c r="F6660" s="1">
        <v>2</v>
      </c>
      <c r="G6660" s="1" t="s">
        <v>10</v>
      </c>
      <c r="H6660" s="1" t="s">
        <v>18</v>
      </c>
    </row>
    <row r="6661" spans="1:8" x14ac:dyDescent="0.3">
      <c r="A6661" s="1" t="s">
        <v>5218</v>
      </c>
      <c r="B6661" s="1" t="s">
        <v>2463</v>
      </c>
      <c r="C6661" s="1">
        <v>0</v>
      </c>
      <c r="D6661" s="1">
        <v>163</v>
      </c>
      <c r="E6661" s="1">
        <v>13</v>
      </c>
      <c r="F6661" s="1">
        <v>2</v>
      </c>
      <c r="G6661" s="1" t="s">
        <v>57</v>
      </c>
      <c r="H6661" s="1" t="s">
        <v>96</v>
      </c>
    </row>
    <row r="6662" spans="1:8" x14ac:dyDescent="0.3">
      <c r="A6662" s="1" t="s">
        <v>5219</v>
      </c>
      <c r="B6662" s="1" t="s">
        <v>560</v>
      </c>
      <c r="C6662" s="1">
        <v>0.1</v>
      </c>
      <c r="D6662" s="1">
        <v>1218</v>
      </c>
      <c r="E6662" s="1">
        <v>420</v>
      </c>
      <c r="F6662" s="1">
        <v>8</v>
      </c>
      <c r="G6662" s="1" t="s">
        <v>14</v>
      </c>
      <c r="H6662" s="1" t="s">
        <v>15</v>
      </c>
    </row>
    <row r="6663" spans="1:8" x14ac:dyDescent="0.3">
      <c r="A6663" s="1" t="s">
        <v>5220</v>
      </c>
      <c r="B6663" s="1" t="s">
        <v>443</v>
      </c>
      <c r="C6663" s="1">
        <v>0.4</v>
      </c>
      <c r="D6663" s="1">
        <v>16</v>
      </c>
      <c r="E6663" s="1">
        <v>0</v>
      </c>
      <c r="F6663" s="1">
        <v>1</v>
      </c>
      <c r="G6663" s="1" t="s">
        <v>10</v>
      </c>
      <c r="H6663" s="1" t="s">
        <v>22</v>
      </c>
    </row>
    <row r="6664" spans="1:8" x14ac:dyDescent="0.3">
      <c r="A6664" s="1" t="s">
        <v>5221</v>
      </c>
      <c r="B6664" s="1" t="s">
        <v>1920</v>
      </c>
      <c r="C6664" s="1">
        <v>0.1</v>
      </c>
      <c r="D6664" s="1">
        <v>128</v>
      </c>
      <c r="E6664" s="1">
        <v>4</v>
      </c>
      <c r="F6664" s="1">
        <v>3</v>
      </c>
      <c r="G6664" s="1" t="s">
        <v>10</v>
      </c>
      <c r="H6664" s="1" t="s">
        <v>22</v>
      </c>
    </row>
    <row r="6665" spans="1:8" x14ac:dyDescent="0.3">
      <c r="A6665" s="1" t="s">
        <v>5222</v>
      </c>
      <c r="B6665" s="1" t="s">
        <v>370</v>
      </c>
      <c r="C6665" s="1">
        <v>0</v>
      </c>
      <c r="D6665" s="1">
        <v>103</v>
      </c>
      <c r="E6665" s="1">
        <v>39</v>
      </c>
      <c r="F6665" s="1">
        <v>6</v>
      </c>
      <c r="G6665" s="1" t="s">
        <v>10</v>
      </c>
      <c r="H6665" s="1" t="s">
        <v>29</v>
      </c>
    </row>
    <row r="6666" spans="1:8" x14ac:dyDescent="0.3">
      <c r="A6666" s="1" t="s">
        <v>5222</v>
      </c>
      <c r="B6666" s="1" t="s">
        <v>1137</v>
      </c>
      <c r="C6666" s="1">
        <v>0</v>
      </c>
      <c r="D6666" s="1">
        <v>1810</v>
      </c>
      <c r="E6666" s="1">
        <v>326</v>
      </c>
      <c r="F6666" s="1">
        <v>7</v>
      </c>
      <c r="G6666" s="1" t="s">
        <v>57</v>
      </c>
      <c r="H6666" s="1" t="s">
        <v>96</v>
      </c>
    </row>
    <row r="6667" spans="1:8" x14ac:dyDescent="0.3">
      <c r="A6667" s="1" t="s">
        <v>5222</v>
      </c>
      <c r="B6667" s="1" t="s">
        <v>2882</v>
      </c>
      <c r="C6667" s="1">
        <v>0</v>
      </c>
      <c r="D6667" s="1">
        <v>143</v>
      </c>
      <c r="E6667" s="1">
        <v>6</v>
      </c>
      <c r="F6667" s="1">
        <v>2</v>
      </c>
      <c r="G6667" s="1" t="s">
        <v>57</v>
      </c>
      <c r="H6667" s="1" t="s">
        <v>96</v>
      </c>
    </row>
    <row r="6668" spans="1:8" x14ac:dyDescent="0.3">
      <c r="A6668" s="1" t="s">
        <v>5223</v>
      </c>
      <c r="B6668" s="1" t="s">
        <v>4945</v>
      </c>
      <c r="C6668" s="1">
        <v>0</v>
      </c>
      <c r="D6668" s="1">
        <v>774</v>
      </c>
      <c r="E6668" s="1">
        <v>170</v>
      </c>
      <c r="F6668" s="1">
        <v>3</v>
      </c>
      <c r="G6668" s="1" t="s">
        <v>57</v>
      </c>
      <c r="H6668" s="1" t="s">
        <v>96</v>
      </c>
    </row>
    <row r="6669" spans="1:8" x14ac:dyDescent="0.3">
      <c r="A6669" s="1" t="s">
        <v>5224</v>
      </c>
      <c r="B6669" s="1" t="s">
        <v>3596</v>
      </c>
      <c r="C6669" s="1">
        <v>0.2</v>
      </c>
      <c r="D6669" s="1">
        <v>1103</v>
      </c>
      <c r="E6669" s="1">
        <v>-276</v>
      </c>
      <c r="F6669" s="1">
        <v>3</v>
      </c>
      <c r="G6669" s="1" t="s">
        <v>14</v>
      </c>
      <c r="H6669" s="1" t="s">
        <v>36</v>
      </c>
    </row>
    <row r="6670" spans="1:8" x14ac:dyDescent="0.3">
      <c r="A6670" s="1" t="s">
        <v>5225</v>
      </c>
      <c r="B6670" s="1" t="s">
        <v>387</v>
      </c>
      <c r="C6670" s="1">
        <v>0.5</v>
      </c>
      <c r="D6670" s="1">
        <v>30</v>
      </c>
      <c r="E6670" s="1">
        <v>-23</v>
      </c>
      <c r="F6670" s="1">
        <v>2</v>
      </c>
      <c r="G6670" s="1" t="s">
        <v>10</v>
      </c>
      <c r="H6670" s="1" t="s">
        <v>22</v>
      </c>
    </row>
    <row r="6671" spans="1:8" x14ac:dyDescent="0.3">
      <c r="A6671" s="1" t="s">
        <v>5226</v>
      </c>
      <c r="B6671" s="1" t="s">
        <v>239</v>
      </c>
      <c r="C6671" s="1">
        <v>0</v>
      </c>
      <c r="D6671" s="1">
        <v>37</v>
      </c>
      <c r="E6671" s="1">
        <v>0</v>
      </c>
      <c r="F6671" s="1">
        <v>3</v>
      </c>
      <c r="G6671" s="1" t="s">
        <v>10</v>
      </c>
      <c r="H6671" s="1" t="s">
        <v>18</v>
      </c>
    </row>
    <row r="6672" spans="1:8" x14ac:dyDescent="0.3">
      <c r="A6672" s="1" t="s">
        <v>5226</v>
      </c>
      <c r="B6672" s="1" t="s">
        <v>3660</v>
      </c>
      <c r="C6672" s="1">
        <v>0</v>
      </c>
      <c r="D6672" s="1">
        <v>292</v>
      </c>
      <c r="E6672" s="1">
        <v>114</v>
      </c>
      <c r="F6672" s="1">
        <v>7</v>
      </c>
      <c r="G6672" s="1" t="s">
        <v>57</v>
      </c>
      <c r="H6672" s="1" t="s">
        <v>96</v>
      </c>
    </row>
    <row r="6673" spans="1:8" x14ac:dyDescent="0.3">
      <c r="A6673" s="1" t="s">
        <v>5227</v>
      </c>
      <c r="B6673" s="1" t="s">
        <v>2492</v>
      </c>
      <c r="C6673" s="1">
        <v>0.5</v>
      </c>
      <c r="D6673" s="1">
        <v>747</v>
      </c>
      <c r="E6673" s="1">
        <v>-269</v>
      </c>
      <c r="F6673" s="1">
        <v>3</v>
      </c>
      <c r="G6673" s="1" t="s">
        <v>10</v>
      </c>
      <c r="H6673" s="1" t="s">
        <v>73</v>
      </c>
    </row>
    <row r="6674" spans="1:8" x14ac:dyDescent="0.3">
      <c r="A6674" s="1" t="s">
        <v>5227</v>
      </c>
      <c r="B6674" s="1" t="s">
        <v>1782</v>
      </c>
      <c r="C6674" s="1">
        <v>0.5</v>
      </c>
      <c r="D6674" s="1">
        <v>29</v>
      </c>
      <c r="E6674" s="1">
        <v>-4</v>
      </c>
      <c r="F6674" s="1">
        <v>5</v>
      </c>
      <c r="G6674" s="1" t="s">
        <v>10</v>
      </c>
      <c r="H6674" s="1" t="s">
        <v>29</v>
      </c>
    </row>
    <row r="6675" spans="1:8" x14ac:dyDescent="0.3">
      <c r="A6675" s="1" t="s">
        <v>5228</v>
      </c>
      <c r="B6675" s="1" t="s">
        <v>1058</v>
      </c>
      <c r="C6675" s="1">
        <v>0.1</v>
      </c>
      <c r="D6675" s="1">
        <v>561</v>
      </c>
      <c r="E6675" s="1">
        <v>212</v>
      </c>
      <c r="F6675" s="1">
        <v>3</v>
      </c>
      <c r="G6675" s="1" t="s">
        <v>10</v>
      </c>
      <c r="H6675" s="1" t="s">
        <v>22</v>
      </c>
    </row>
    <row r="6676" spans="1:8" x14ac:dyDescent="0.3">
      <c r="A6676" s="1" t="s">
        <v>5228</v>
      </c>
      <c r="B6676" s="1" t="s">
        <v>178</v>
      </c>
      <c r="C6676" s="1">
        <v>0.1</v>
      </c>
      <c r="D6676" s="1">
        <v>119</v>
      </c>
      <c r="E6676" s="1">
        <v>-5</v>
      </c>
      <c r="F6676" s="1">
        <v>8</v>
      </c>
      <c r="G6676" s="1" t="s">
        <v>10</v>
      </c>
      <c r="H6676" s="1" t="s">
        <v>22</v>
      </c>
    </row>
    <row r="6677" spans="1:8" x14ac:dyDescent="0.3">
      <c r="A6677" s="1" t="s">
        <v>5229</v>
      </c>
      <c r="B6677" s="1" t="s">
        <v>1603</v>
      </c>
      <c r="C6677" s="1">
        <v>0</v>
      </c>
      <c r="D6677" s="1">
        <v>81</v>
      </c>
      <c r="E6677" s="1">
        <v>41</v>
      </c>
      <c r="F6677" s="1">
        <v>5</v>
      </c>
      <c r="G6677" s="1" t="s">
        <v>10</v>
      </c>
      <c r="H6677" s="1" t="s">
        <v>29</v>
      </c>
    </row>
    <row r="6678" spans="1:8" x14ac:dyDescent="0.3">
      <c r="A6678" s="1" t="s">
        <v>5230</v>
      </c>
      <c r="B6678" s="1" t="s">
        <v>224</v>
      </c>
      <c r="C6678" s="1">
        <v>0</v>
      </c>
      <c r="D6678" s="1">
        <v>68</v>
      </c>
      <c r="E6678" s="1">
        <v>20</v>
      </c>
      <c r="F6678" s="1">
        <v>5</v>
      </c>
      <c r="G6678" s="1" t="s">
        <v>10</v>
      </c>
      <c r="H6678" s="1" t="s">
        <v>48</v>
      </c>
    </row>
    <row r="6679" spans="1:8" x14ac:dyDescent="0.3">
      <c r="A6679" s="1" t="s">
        <v>5230</v>
      </c>
      <c r="B6679" s="1" t="s">
        <v>1440</v>
      </c>
      <c r="C6679" s="1">
        <v>0</v>
      </c>
      <c r="D6679" s="1">
        <v>42</v>
      </c>
      <c r="E6679" s="1">
        <v>12</v>
      </c>
      <c r="F6679" s="1">
        <v>5</v>
      </c>
      <c r="G6679" s="1" t="s">
        <v>10</v>
      </c>
      <c r="H6679" s="1" t="s">
        <v>48</v>
      </c>
    </row>
    <row r="6680" spans="1:8" x14ac:dyDescent="0.3">
      <c r="A6680" s="1" t="s">
        <v>5231</v>
      </c>
      <c r="B6680" s="1" t="s">
        <v>712</v>
      </c>
      <c r="C6680" s="1">
        <v>0</v>
      </c>
      <c r="D6680" s="1">
        <v>126</v>
      </c>
      <c r="E6680" s="1">
        <v>52</v>
      </c>
      <c r="F6680" s="1">
        <v>4</v>
      </c>
      <c r="G6680" s="1" t="s">
        <v>10</v>
      </c>
      <c r="H6680" s="1" t="s">
        <v>48</v>
      </c>
    </row>
    <row r="6681" spans="1:8" x14ac:dyDescent="0.3">
      <c r="A6681" s="1" t="s">
        <v>5231</v>
      </c>
      <c r="B6681" s="1" t="s">
        <v>944</v>
      </c>
      <c r="C6681" s="1">
        <v>0</v>
      </c>
      <c r="D6681" s="1">
        <v>259</v>
      </c>
      <c r="E6681" s="1">
        <v>47</v>
      </c>
      <c r="F6681" s="1">
        <v>5</v>
      </c>
      <c r="G6681" s="1" t="s">
        <v>10</v>
      </c>
      <c r="H6681" s="1" t="s">
        <v>48</v>
      </c>
    </row>
    <row r="6682" spans="1:8" x14ac:dyDescent="0.3">
      <c r="A6682" s="1" t="s">
        <v>5232</v>
      </c>
      <c r="B6682" s="1" t="s">
        <v>153</v>
      </c>
      <c r="C6682" s="1">
        <v>0.6</v>
      </c>
      <c r="D6682" s="1">
        <v>33</v>
      </c>
      <c r="E6682" s="1">
        <v>-27</v>
      </c>
      <c r="F6682" s="1">
        <v>1</v>
      </c>
      <c r="G6682" s="1" t="s">
        <v>14</v>
      </c>
      <c r="H6682" s="1" t="s">
        <v>36</v>
      </c>
    </row>
    <row r="6683" spans="1:8" x14ac:dyDescent="0.3">
      <c r="A6683" s="1" t="s">
        <v>5233</v>
      </c>
      <c r="B6683" s="1" t="s">
        <v>251</v>
      </c>
      <c r="C6683" s="1">
        <v>0</v>
      </c>
      <c r="D6683" s="1">
        <v>97</v>
      </c>
      <c r="E6683" s="1">
        <v>17</v>
      </c>
      <c r="F6683" s="1">
        <v>2</v>
      </c>
      <c r="G6683" s="1" t="s">
        <v>10</v>
      </c>
      <c r="H6683" s="1" t="s">
        <v>18</v>
      </c>
    </row>
    <row r="6684" spans="1:8" x14ac:dyDescent="0.3">
      <c r="A6684" s="1" t="s">
        <v>5233</v>
      </c>
      <c r="B6684" s="1" t="s">
        <v>482</v>
      </c>
      <c r="C6684" s="1">
        <v>0</v>
      </c>
      <c r="D6684" s="1">
        <v>50</v>
      </c>
      <c r="E6684" s="1">
        <v>16</v>
      </c>
      <c r="F6684" s="1">
        <v>1</v>
      </c>
      <c r="G6684" s="1" t="s">
        <v>10</v>
      </c>
      <c r="H6684" s="1" t="s">
        <v>18</v>
      </c>
    </row>
    <row r="6685" spans="1:8" x14ac:dyDescent="0.3">
      <c r="A6685" s="1" t="s">
        <v>5234</v>
      </c>
      <c r="B6685" s="1" t="s">
        <v>2688</v>
      </c>
      <c r="C6685" s="1">
        <v>0</v>
      </c>
      <c r="D6685" s="1">
        <v>857</v>
      </c>
      <c r="E6685" s="1">
        <v>274</v>
      </c>
      <c r="F6685" s="1">
        <v>2</v>
      </c>
      <c r="G6685" s="1" t="s">
        <v>14</v>
      </c>
      <c r="H6685" s="1" t="s">
        <v>40</v>
      </c>
    </row>
    <row r="6686" spans="1:8" x14ac:dyDescent="0.3">
      <c r="A6686" s="1" t="s">
        <v>5234</v>
      </c>
      <c r="B6686" s="1" t="s">
        <v>1489</v>
      </c>
      <c r="C6686" s="1">
        <v>0</v>
      </c>
      <c r="D6686" s="1">
        <v>22</v>
      </c>
      <c r="E6686" s="1">
        <v>9</v>
      </c>
      <c r="F6686" s="1">
        <v>2</v>
      </c>
      <c r="G6686" s="1" t="s">
        <v>10</v>
      </c>
      <c r="H6686" s="1" t="s">
        <v>29</v>
      </c>
    </row>
    <row r="6687" spans="1:8" x14ac:dyDescent="0.3">
      <c r="A6687" s="1" t="s">
        <v>5235</v>
      </c>
      <c r="B6687" s="1" t="s">
        <v>769</v>
      </c>
      <c r="C6687" s="1">
        <v>0</v>
      </c>
      <c r="D6687" s="1">
        <v>122</v>
      </c>
      <c r="E6687" s="1">
        <v>50</v>
      </c>
      <c r="F6687" s="1">
        <v>7</v>
      </c>
      <c r="G6687" s="1" t="s">
        <v>10</v>
      </c>
      <c r="H6687" s="1" t="s">
        <v>18</v>
      </c>
    </row>
    <row r="6688" spans="1:8" x14ac:dyDescent="0.3">
      <c r="A6688" s="1" t="s">
        <v>5235</v>
      </c>
      <c r="B6688" s="1" t="s">
        <v>4427</v>
      </c>
      <c r="C6688" s="1">
        <v>0</v>
      </c>
      <c r="D6688" s="1">
        <v>28</v>
      </c>
      <c r="E6688" s="1">
        <v>10</v>
      </c>
      <c r="F6688" s="1">
        <v>3</v>
      </c>
      <c r="G6688" s="1" t="s">
        <v>10</v>
      </c>
      <c r="H6688" s="1" t="s">
        <v>45</v>
      </c>
    </row>
    <row r="6689" spans="1:8" x14ac:dyDescent="0.3">
      <c r="A6689" s="1" t="s">
        <v>5236</v>
      </c>
      <c r="B6689" s="1" t="s">
        <v>2561</v>
      </c>
      <c r="C6689" s="1">
        <v>0</v>
      </c>
      <c r="D6689" s="1">
        <v>504</v>
      </c>
      <c r="E6689" s="1">
        <v>116</v>
      </c>
      <c r="F6689" s="1">
        <v>3</v>
      </c>
      <c r="G6689" s="1" t="s">
        <v>14</v>
      </c>
      <c r="H6689" s="1" t="s">
        <v>15</v>
      </c>
    </row>
    <row r="6690" spans="1:8" x14ac:dyDescent="0.3">
      <c r="A6690" s="1" t="s">
        <v>5236</v>
      </c>
      <c r="B6690" s="1" t="s">
        <v>1204</v>
      </c>
      <c r="C6690" s="1">
        <v>0</v>
      </c>
      <c r="D6690" s="1">
        <v>107</v>
      </c>
      <c r="E6690" s="1">
        <v>9</v>
      </c>
      <c r="F6690" s="1">
        <v>2</v>
      </c>
      <c r="G6690" s="1" t="s">
        <v>10</v>
      </c>
      <c r="H6690" s="1" t="s">
        <v>18</v>
      </c>
    </row>
    <row r="6691" spans="1:8" x14ac:dyDescent="0.3">
      <c r="A6691" s="1" t="s">
        <v>5236</v>
      </c>
      <c r="B6691" s="1" t="s">
        <v>221</v>
      </c>
      <c r="C6691" s="1">
        <v>0</v>
      </c>
      <c r="D6691" s="1">
        <v>5</v>
      </c>
      <c r="E6691" s="1">
        <v>1</v>
      </c>
      <c r="F6691" s="1">
        <v>1</v>
      </c>
      <c r="G6691" s="1" t="s">
        <v>10</v>
      </c>
      <c r="H6691" s="1" t="s">
        <v>48</v>
      </c>
    </row>
    <row r="6692" spans="1:8" x14ac:dyDescent="0.3">
      <c r="A6692" s="1" t="s">
        <v>5236</v>
      </c>
      <c r="B6692" s="1" t="s">
        <v>2886</v>
      </c>
      <c r="C6692" s="1">
        <v>0</v>
      </c>
      <c r="D6692" s="1">
        <v>1158</v>
      </c>
      <c r="E6692" s="1">
        <v>232</v>
      </c>
      <c r="F6692" s="1">
        <v>9</v>
      </c>
      <c r="G6692" s="1" t="s">
        <v>57</v>
      </c>
      <c r="H6692" s="1" t="s">
        <v>79</v>
      </c>
    </row>
    <row r="6693" spans="1:8" x14ac:dyDescent="0.3">
      <c r="A6693" s="1" t="s">
        <v>5236</v>
      </c>
      <c r="B6693" s="1" t="s">
        <v>2065</v>
      </c>
      <c r="C6693" s="1">
        <v>0</v>
      </c>
      <c r="D6693" s="1">
        <v>373</v>
      </c>
      <c r="E6693" s="1">
        <v>30</v>
      </c>
      <c r="F6693" s="1">
        <v>5</v>
      </c>
      <c r="G6693" s="1" t="s">
        <v>57</v>
      </c>
      <c r="H6693" s="1" t="s">
        <v>58</v>
      </c>
    </row>
    <row r="6694" spans="1:8" x14ac:dyDescent="0.3">
      <c r="A6694" s="1" t="s">
        <v>5237</v>
      </c>
      <c r="B6694" s="1" t="s">
        <v>1983</v>
      </c>
      <c r="C6694" s="1">
        <v>0.15</v>
      </c>
      <c r="D6694" s="1">
        <v>543</v>
      </c>
      <c r="E6694" s="1">
        <v>26</v>
      </c>
      <c r="F6694" s="1">
        <v>1</v>
      </c>
      <c r="G6694" s="1" t="s">
        <v>57</v>
      </c>
      <c r="H6694" s="1" t="s">
        <v>70</v>
      </c>
    </row>
    <row r="6695" spans="1:8" x14ac:dyDescent="0.3">
      <c r="A6695" s="1" t="s">
        <v>5238</v>
      </c>
      <c r="B6695" s="1" t="s">
        <v>1742</v>
      </c>
      <c r="C6695" s="1">
        <v>0.6</v>
      </c>
      <c r="D6695" s="1">
        <v>42</v>
      </c>
      <c r="E6695" s="1">
        <v>-23</v>
      </c>
      <c r="F6695" s="1">
        <v>2</v>
      </c>
      <c r="G6695" s="1" t="s">
        <v>14</v>
      </c>
      <c r="H6695" s="1" t="s">
        <v>116</v>
      </c>
    </row>
    <row r="6696" spans="1:8" x14ac:dyDescent="0.3">
      <c r="A6696" s="1" t="s">
        <v>5239</v>
      </c>
      <c r="B6696" s="1" t="s">
        <v>1100</v>
      </c>
      <c r="C6696" s="1">
        <v>0.1</v>
      </c>
      <c r="D6696" s="1">
        <v>1955</v>
      </c>
      <c r="E6696" s="1">
        <v>608</v>
      </c>
      <c r="F6696" s="1">
        <v>4</v>
      </c>
      <c r="G6696" s="1" t="s">
        <v>10</v>
      </c>
      <c r="H6696" s="1" t="s">
        <v>73</v>
      </c>
    </row>
    <row r="6697" spans="1:8" x14ac:dyDescent="0.3">
      <c r="A6697" s="1" t="s">
        <v>5239</v>
      </c>
      <c r="B6697" s="1" t="s">
        <v>1831</v>
      </c>
      <c r="C6697" s="1">
        <v>0.1</v>
      </c>
      <c r="D6697" s="1">
        <v>157</v>
      </c>
      <c r="E6697" s="1">
        <v>59</v>
      </c>
      <c r="F6697" s="1">
        <v>3</v>
      </c>
      <c r="G6697" s="1" t="s">
        <v>10</v>
      </c>
      <c r="H6697" s="1" t="s">
        <v>22</v>
      </c>
    </row>
    <row r="6698" spans="1:8" x14ac:dyDescent="0.3">
      <c r="A6698" s="1" t="s">
        <v>5239</v>
      </c>
      <c r="B6698" s="1" t="s">
        <v>1322</v>
      </c>
      <c r="C6698" s="1">
        <v>0</v>
      </c>
      <c r="D6698" s="1">
        <v>22</v>
      </c>
      <c r="E6698" s="1">
        <v>1</v>
      </c>
      <c r="F6698" s="1">
        <v>1</v>
      </c>
      <c r="G6698" s="1" t="s">
        <v>10</v>
      </c>
      <c r="H6698" s="1" t="s">
        <v>77</v>
      </c>
    </row>
    <row r="6699" spans="1:8" x14ac:dyDescent="0.3">
      <c r="A6699" s="1" t="s">
        <v>5238</v>
      </c>
      <c r="B6699" s="1" t="s">
        <v>801</v>
      </c>
      <c r="C6699" s="1">
        <v>0.5</v>
      </c>
      <c r="D6699" s="1">
        <v>17</v>
      </c>
      <c r="E6699" s="1">
        <v>-3</v>
      </c>
      <c r="F6699" s="1">
        <v>2</v>
      </c>
      <c r="G6699" s="1" t="s">
        <v>10</v>
      </c>
      <c r="H6699" s="1" t="s">
        <v>18</v>
      </c>
    </row>
    <row r="6700" spans="1:8" x14ac:dyDescent="0.3">
      <c r="A6700" s="1" t="s">
        <v>5238</v>
      </c>
      <c r="B6700" s="1" t="s">
        <v>119</v>
      </c>
      <c r="C6700" s="1">
        <v>0.5</v>
      </c>
      <c r="D6700" s="1">
        <v>32</v>
      </c>
      <c r="E6700" s="1">
        <v>-5</v>
      </c>
      <c r="F6700" s="1">
        <v>5</v>
      </c>
      <c r="G6700" s="1" t="s">
        <v>10</v>
      </c>
      <c r="H6700" s="1" t="s">
        <v>48</v>
      </c>
    </row>
    <row r="6701" spans="1:8" x14ac:dyDescent="0.3">
      <c r="A6701" s="1" t="s">
        <v>5238</v>
      </c>
      <c r="B6701" s="1" t="s">
        <v>1358</v>
      </c>
      <c r="C6701" s="1">
        <v>0.5</v>
      </c>
      <c r="D6701" s="1">
        <v>231</v>
      </c>
      <c r="E6701" s="1">
        <v>-190</v>
      </c>
      <c r="F6701" s="1">
        <v>9</v>
      </c>
      <c r="G6701" s="1" t="s">
        <v>10</v>
      </c>
      <c r="H6701" s="1" t="s">
        <v>48</v>
      </c>
    </row>
    <row r="6702" spans="1:8" x14ac:dyDescent="0.3">
      <c r="A6702" s="1" t="s">
        <v>5238</v>
      </c>
      <c r="B6702" s="1" t="s">
        <v>5240</v>
      </c>
      <c r="C6702" s="1">
        <v>0.5</v>
      </c>
      <c r="D6702" s="1">
        <v>22</v>
      </c>
      <c r="E6702" s="1">
        <v>-15</v>
      </c>
      <c r="F6702" s="1">
        <v>4</v>
      </c>
      <c r="G6702" s="1" t="s">
        <v>10</v>
      </c>
      <c r="H6702" s="1" t="s">
        <v>91</v>
      </c>
    </row>
    <row r="6703" spans="1:8" x14ac:dyDescent="0.3">
      <c r="A6703" s="1" t="s">
        <v>5238</v>
      </c>
      <c r="B6703" s="1" t="s">
        <v>1785</v>
      </c>
      <c r="C6703" s="1">
        <v>0.5</v>
      </c>
      <c r="D6703" s="1">
        <v>97</v>
      </c>
      <c r="E6703" s="1">
        <v>-45</v>
      </c>
      <c r="F6703" s="1">
        <v>4</v>
      </c>
      <c r="G6703" s="1" t="s">
        <v>10</v>
      </c>
      <c r="H6703" s="1" t="s">
        <v>22</v>
      </c>
    </row>
    <row r="6704" spans="1:8" x14ac:dyDescent="0.3">
      <c r="A6704" s="1" t="s">
        <v>5238</v>
      </c>
      <c r="B6704" s="1" t="s">
        <v>2488</v>
      </c>
      <c r="C6704" s="1">
        <v>0.5</v>
      </c>
      <c r="D6704" s="1">
        <v>47</v>
      </c>
      <c r="E6704" s="1">
        <v>-27</v>
      </c>
      <c r="F6704" s="1">
        <v>4</v>
      </c>
      <c r="G6704" s="1" t="s">
        <v>10</v>
      </c>
      <c r="H6704" s="1" t="s">
        <v>22</v>
      </c>
    </row>
    <row r="6705" spans="1:8" x14ac:dyDescent="0.3">
      <c r="A6705" s="1" t="s">
        <v>5238</v>
      </c>
      <c r="B6705" s="1" t="s">
        <v>721</v>
      </c>
      <c r="C6705" s="1">
        <v>0.5</v>
      </c>
      <c r="D6705" s="1">
        <v>186</v>
      </c>
      <c r="E6705" s="1">
        <v>-141</v>
      </c>
      <c r="F6705" s="1">
        <v>9</v>
      </c>
      <c r="G6705" s="1" t="s">
        <v>10</v>
      </c>
      <c r="H6705" s="1" t="s">
        <v>77</v>
      </c>
    </row>
    <row r="6706" spans="1:8" x14ac:dyDescent="0.3">
      <c r="A6706" s="1" t="s">
        <v>5239</v>
      </c>
      <c r="B6706" s="1" t="s">
        <v>567</v>
      </c>
      <c r="C6706" s="1">
        <v>0</v>
      </c>
      <c r="D6706" s="1">
        <v>116</v>
      </c>
      <c r="E6706" s="1">
        <v>35</v>
      </c>
      <c r="F6706" s="1">
        <v>1</v>
      </c>
      <c r="G6706" s="1" t="s">
        <v>57</v>
      </c>
      <c r="H6706" s="1" t="s">
        <v>96</v>
      </c>
    </row>
    <row r="6707" spans="1:8" x14ac:dyDescent="0.3">
      <c r="A6707" s="1" t="s">
        <v>5239</v>
      </c>
      <c r="B6707" s="1" t="s">
        <v>4205</v>
      </c>
      <c r="C6707" s="1">
        <v>0.15</v>
      </c>
      <c r="D6707" s="1">
        <v>829</v>
      </c>
      <c r="E6707" s="1">
        <v>146</v>
      </c>
      <c r="F6707" s="1">
        <v>7</v>
      </c>
      <c r="G6707" s="1" t="s">
        <v>57</v>
      </c>
      <c r="H6707" s="1" t="s">
        <v>70</v>
      </c>
    </row>
    <row r="6708" spans="1:8" x14ac:dyDescent="0.3">
      <c r="A6708" s="1" t="s">
        <v>5238</v>
      </c>
      <c r="B6708" s="1" t="s">
        <v>5241</v>
      </c>
      <c r="C6708" s="1">
        <v>0.5</v>
      </c>
      <c r="D6708" s="1">
        <v>126</v>
      </c>
      <c r="E6708" s="1">
        <v>-63</v>
      </c>
      <c r="F6708" s="1">
        <v>3</v>
      </c>
      <c r="G6708" s="1" t="s">
        <v>57</v>
      </c>
      <c r="H6708" s="1" t="s">
        <v>96</v>
      </c>
    </row>
    <row r="6709" spans="1:8" x14ac:dyDescent="0.3">
      <c r="A6709" s="1" t="s">
        <v>5238</v>
      </c>
      <c r="B6709" s="1" t="s">
        <v>309</v>
      </c>
      <c r="C6709" s="1">
        <v>0.5</v>
      </c>
      <c r="D6709" s="1">
        <v>102</v>
      </c>
      <c r="E6709" s="1">
        <v>0</v>
      </c>
      <c r="F6709" s="1">
        <v>3</v>
      </c>
      <c r="G6709" s="1" t="s">
        <v>57</v>
      </c>
      <c r="H6709" s="1" t="s">
        <v>70</v>
      </c>
    </row>
    <row r="6710" spans="1:8" x14ac:dyDescent="0.3">
      <c r="A6710" s="1" t="s">
        <v>5242</v>
      </c>
      <c r="B6710" s="1" t="s">
        <v>1269</v>
      </c>
      <c r="C6710" s="1">
        <v>0.1</v>
      </c>
      <c r="D6710" s="1">
        <v>218</v>
      </c>
      <c r="E6710" s="1">
        <v>77</v>
      </c>
      <c r="F6710" s="1">
        <v>2</v>
      </c>
      <c r="G6710" s="1" t="s">
        <v>14</v>
      </c>
      <c r="H6710" s="1" t="s">
        <v>15</v>
      </c>
    </row>
    <row r="6711" spans="1:8" x14ac:dyDescent="0.3">
      <c r="A6711" s="1" t="s">
        <v>5243</v>
      </c>
      <c r="B6711" s="1" t="s">
        <v>93</v>
      </c>
      <c r="C6711" s="1">
        <v>0</v>
      </c>
      <c r="D6711" s="1">
        <v>64</v>
      </c>
      <c r="E6711" s="1">
        <v>32</v>
      </c>
      <c r="F6711" s="1">
        <v>2</v>
      </c>
      <c r="G6711" s="1" t="s">
        <v>10</v>
      </c>
      <c r="H6711" s="1" t="s">
        <v>18</v>
      </c>
    </row>
    <row r="6712" spans="1:8" x14ac:dyDescent="0.3">
      <c r="A6712" s="1" t="s">
        <v>5243</v>
      </c>
      <c r="B6712" s="1" t="s">
        <v>1567</v>
      </c>
      <c r="C6712" s="1">
        <v>0</v>
      </c>
      <c r="D6712" s="1">
        <v>227</v>
      </c>
      <c r="E6712" s="1">
        <v>68</v>
      </c>
      <c r="F6712" s="1">
        <v>8</v>
      </c>
      <c r="G6712" s="1" t="s">
        <v>10</v>
      </c>
      <c r="H6712" s="1" t="s">
        <v>48</v>
      </c>
    </row>
    <row r="6713" spans="1:8" x14ac:dyDescent="0.3">
      <c r="A6713" s="1" t="s">
        <v>5243</v>
      </c>
      <c r="B6713" s="1" t="s">
        <v>2420</v>
      </c>
      <c r="C6713" s="1">
        <v>0</v>
      </c>
      <c r="D6713" s="1">
        <v>59</v>
      </c>
      <c r="E6713" s="1">
        <v>30</v>
      </c>
      <c r="F6713" s="1">
        <v>3</v>
      </c>
      <c r="G6713" s="1" t="s">
        <v>10</v>
      </c>
      <c r="H6713" s="1" t="s">
        <v>29</v>
      </c>
    </row>
    <row r="6714" spans="1:8" x14ac:dyDescent="0.3">
      <c r="A6714" s="1" t="s">
        <v>5242</v>
      </c>
      <c r="B6714" s="1" t="s">
        <v>851</v>
      </c>
      <c r="C6714" s="1">
        <v>0</v>
      </c>
      <c r="D6714" s="1">
        <v>155</v>
      </c>
      <c r="E6714" s="1">
        <v>26</v>
      </c>
      <c r="F6714" s="1">
        <v>3</v>
      </c>
      <c r="G6714" s="1" t="s">
        <v>10</v>
      </c>
      <c r="H6714" s="1" t="s">
        <v>18</v>
      </c>
    </row>
    <row r="6715" spans="1:8" x14ac:dyDescent="0.3">
      <c r="A6715" s="1" t="s">
        <v>5242</v>
      </c>
      <c r="B6715" s="1" t="s">
        <v>102</v>
      </c>
      <c r="C6715" s="1">
        <v>0</v>
      </c>
      <c r="D6715" s="1">
        <v>108</v>
      </c>
      <c r="E6715" s="1">
        <v>25</v>
      </c>
      <c r="F6715" s="1">
        <v>2</v>
      </c>
      <c r="G6715" s="1" t="s">
        <v>10</v>
      </c>
      <c r="H6715" s="1" t="s">
        <v>18</v>
      </c>
    </row>
    <row r="6716" spans="1:8" x14ac:dyDescent="0.3">
      <c r="A6716" s="1" t="s">
        <v>5242</v>
      </c>
      <c r="B6716" s="1" t="s">
        <v>1068</v>
      </c>
      <c r="C6716" s="1">
        <v>0</v>
      </c>
      <c r="D6716" s="1">
        <v>44</v>
      </c>
      <c r="E6716" s="1">
        <v>14</v>
      </c>
      <c r="F6716" s="1">
        <v>3</v>
      </c>
      <c r="G6716" s="1" t="s">
        <v>10</v>
      </c>
      <c r="H6716" s="1" t="s">
        <v>48</v>
      </c>
    </row>
    <row r="6717" spans="1:8" x14ac:dyDescent="0.3">
      <c r="A6717" s="1" t="s">
        <v>5242</v>
      </c>
      <c r="B6717" s="1" t="s">
        <v>5244</v>
      </c>
      <c r="C6717" s="1">
        <v>0</v>
      </c>
      <c r="D6717" s="1">
        <v>158</v>
      </c>
      <c r="E6717" s="1">
        <v>32</v>
      </c>
      <c r="F6717" s="1">
        <v>5</v>
      </c>
      <c r="G6717" s="1" t="s">
        <v>10</v>
      </c>
      <c r="H6717" s="1" t="s">
        <v>77</v>
      </c>
    </row>
    <row r="6718" spans="1:8" x14ac:dyDescent="0.3">
      <c r="A6718" s="1" t="s">
        <v>5243</v>
      </c>
      <c r="B6718" s="1" t="s">
        <v>3659</v>
      </c>
      <c r="C6718" s="1">
        <v>0</v>
      </c>
      <c r="D6718" s="1">
        <v>415</v>
      </c>
      <c r="E6718" s="1">
        <v>8</v>
      </c>
      <c r="F6718" s="1">
        <v>7</v>
      </c>
      <c r="G6718" s="1" t="s">
        <v>57</v>
      </c>
      <c r="H6718" s="1" t="s">
        <v>96</v>
      </c>
    </row>
    <row r="6719" spans="1:8" x14ac:dyDescent="0.3">
      <c r="A6719" s="1" t="s">
        <v>5245</v>
      </c>
      <c r="B6719" s="1" t="s">
        <v>543</v>
      </c>
      <c r="C6719" s="1">
        <v>0</v>
      </c>
      <c r="D6719" s="1">
        <v>23</v>
      </c>
      <c r="E6719" s="1">
        <v>6</v>
      </c>
      <c r="F6719" s="1">
        <v>2</v>
      </c>
      <c r="G6719" s="1" t="s">
        <v>10</v>
      </c>
      <c r="H6719" s="1" t="s">
        <v>48</v>
      </c>
    </row>
    <row r="6720" spans="1:8" x14ac:dyDescent="0.3">
      <c r="A6720" s="1" t="s">
        <v>5245</v>
      </c>
      <c r="B6720" s="1" t="s">
        <v>429</v>
      </c>
      <c r="C6720" s="1">
        <v>0</v>
      </c>
      <c r="D6720" s="1">
        <v>9</v>
      </c>
      <c r="E6720" s="1">
        <v>4</v>
      </c>
      <c r="F6720" s="1">
        <v>1</v>
      </c>
      <c r="G6720" s="1" t="s">
        <v>10</v>
      </c>
      <c r="H6720" s="1" t="s">
        <v>45</v>
      </c>
    </row>
    <row r="6721" spans="1:8" x14ac:dyDescent="0.3">
      <c r="A6721" s="1" t="s">
        <v>5246</v>
      </c>
      <c r="B6721" s="1" t="s">
        <v>1018</v>
      </c>
      <c r="C6721" s="1">
        <v>0</v>
      </c>
      <c r="D6721" s="1">
        <v>57</v>
      </c>
      <c r="E6721" s="1">
        <v>7</v>
      </c>
      <c r="F6721" s="1">
        <v>3</v>
      </c>
      <c r="G6721" s="1" t="s">
        <v>14</v>
      </c>
      <c r="H6721" s="1" t="s">
        <v>116</v>
      </c>
    </row>
    <row r="6722" spans="1:8" x14ac:dyDescent="0.3">
      <c r="A6722" s="1" t="s">
        <v>5246</v>
      </c>
      <c r="B6722" s="1" t="s">
        <v>1665</v>
      </c>
      <c r="C6722" s="1">
        <v>0</v>
      </c>
      <c r="D6722" s="1">
        <v>473</v>
      </c>
      <c r="E6722" s="1">
        <v>113</v>
      </c>
      <c r="F6722" s="1">
        <v>9</v>
      </c>
      <c r="G6722" s="1" t="s">
        <v>10</v>
      </c>
      <c r="H6722" s="1" t="s">
        <v>48</v>
      </c>
    </row>
    <row r="6723" spans="1:8" x14ac:dyDescent="0.3">
      <c r="A6723" s="1" t="s">
        <v>5246</v>
      </c>
      <c r="B6723" s="1" t="s">
        <v>1470</v>
      </c>
      <c r="C6723" s="1">
        <v>0</v>
      </c>
      <c r="D6723" s="1">
        <v>118</v>
      </c>
      <c r="E6723" s="1">
        <v>25</v>
      </c>
      <c r="F6723" s="1">
        <v>4</v>
      </c>
      <c r="G6723" s="1" t="s">
        <v>10</v>
      </c>
      <c r="H6723" s="1" t="s">
        <v>48</v>
      </c>
    </row>
    <row r="6724" spans="1:8" x14ac:dyDescent="0.3">
      <c r="A6724" s="1" t="s">
        <v>5246</v>
      </c>
      <c r="B6724" s="1" t="s">
        <v>1115</v>
      </c>
      <c r="C6724" s="1">
        <v>0</v>
      </c>
      <c r="D6724" s="1">
        <v>57</v>
      </c>
      <c r="E6724" s="1">
        <v>27</v>
      </c>
      <c r="F6724" s="1">
        <v>2</v>
      </c>
      <c r="G6724" s="1" t="s">
        <v>10</v>
      </c>
      <c r="H6724" s="1" t="s">
        <v>77</v>
      </c>
    </row>
    <row r="6725" spans="1:8" x14ac:dyDescent="0.3">
      <c r="A6725" s="1" t="s">
        <v>5247</v>
      </c>
      <c r="B6725" s="1" t="s">
        <v>1060</v>
      </c>
      <c r="C6725" s="1">
        <v>0</v>
      </c>
      <c r="D6725" s="1">
        <v>50</v>
      </c>
      <c r="E6725" s="1">
        <v>15</v>
      </c>
      <c r="F6725" s="1">
        <v>4</v>
      </c>
      <c r="G6725" s="1" t="s">
        <v>10</v>
      </c>
      <c r="H6725" s="1" t="s">
        <v>29</v>
      </c>
    </row>
    <row r="6726" spans="1:8" x14ac:dyDescent="0.3">
      <c r="A6726" s="1" t="s">
        <v>5248</v>
      </c>
      <c r="B6726" s="1" t="s">
        <v>727</v>
      </c>
      <c r="C6726" s="1">
        <v>0.1</v>
      </c>
      <c r="D6726" s="1">
        <v>58</v>
      </c>
      <c r="E6726" s="1">
        <v>0</v>
      </c>
      <c r="F6726" s="1">
        <v>4</v>
      </c>
      <c r="G6726" s="1" t="s">
        <v>10</v>
      </c>
      <c r="H6726" s="1" t="s">
        <v>22</v>
      </c>
    </row>
    <row r="6727" spans="1:8" x14ac:dyDescent="0.3">
      <c r="A6727" s="1" t="s">
        <v>5248</v>
      </c>
      <c r="B6727" s="1" t="s">
        <v>1058</v>
      </c>
      <c r="C6727" s="1">
        <v>0.1</v>
      </c>
      <c r="D6727" s="1">
        <v>561</v>
      </c>
      <c r="E6727" s="1">
        <v>212</v>
      </c>
      <c r="F6727" s="1">
        <v>3</v>
      </c>
      <c r="G6727" s="1" t="s">
        <v>10</v>
      </c>
      <c r="H6727" s="1" t="s">
        <v>22</v>
      </c>
    </row>
    <row r="6728" spans="1:8" x14ac:dyDescent="0.3">
      <c r="A6728" s="1" t="s">
        <v>5248</v>
      </c>
      <c r="B6728" s="1" t="s">
        <v>127</v>
      </c>
      <c r="C6728" s="1">
        <v>0.1</v>
      </c>
      <c r="D6728" s="1">
        <v>138</v>
      </c>
      <c r="E6728" s="1">
        <v>-3</v>
      </c>
      <c r="F6728" s="1">
        <v>5</v>
      </c>
      <c r="G6728" s="1" t="s">
        <v>10</v>
      </c>
      <c r="H6728" s="1" t="s">
        <v>22</v>
      </c>
    </row>
    <row r="6729" spans="1:8" x14ac:dyDescent="0.3">
      <c r="A6729" s="1" t="s">
        <v>5248</v>
      </c>
      <c r="B6729" s="1" t="s">
        <v>1115</v>
      </c>
      <c r="C6729" s="1">
        <v>0</v>
      </c>
      <c r="D6729" s="1">
        <v>90</v>
      </c>
      <c r="E6729" s="1">
        <v>17</v>
      </c>
      <c r="F6729" s="1">
        <v>3</v>
      </c>
      <c r="G6729" s="1" t="s">
        <v>10</v>
      </c>
      <c r="H6729" s="1" t="s">
        <v>77</v>
      </c>
    </row>
    <row r="6730" spans="1:8" x14ac:dyDescent="0.3">
      <c r="A6730" s="1" t="s">
        <v>5249</v>
      </c>
      <c r="B6730" s="1" t="s">
        <v>2238</v>
      </c>
      <c r="C6730" s="1">
        <v>0</v>
      </c>
      <c r="D6730" s="1">
        <v>327</v>
      </c>
      <c r="E6730" s="1">
        <v>114</v>
      </c>
      <c r="F6730" s="1">
        <v>4</v>
      </c>
      <c r="G6730" s="1" t="s">
        <v>10</v>
      </c>
      <c r="H6730" s="1" t="s">
        <v>73</v>
      </c>
    </row>
    <row r="6731" spans="1:8" x14ac:dyDescent="0.3">
      <c r="A6731" s="1" t="s">
        <v>5250</v>
      </c>
      <c r="B6731" s="1" t="s">
        <v>605</v>
      </c>
      <c r="C6731" s="1">
        <v>0</v>
      </c>
      <c r="D6731" s="1">
        <v>56</v>
      </c>
      <c r="E6731" s="1">
        <v>18</v>
      </c>
      <c r="F6731" s="1">
        <v>2</v>
      </c>
      <c r="G6731" s="1" t="s">
        <v>10</v>
      </c>
      <c r="H6731" s="1" t="s">
        <v>48</v>
      </c>
    </row>
    <row r="6732" spans="1:8" x14ac:dyDescent="0.3">
      <c r="A6732" s="1" t="s">
        <v>5250</v>
      </c>
      <c r="B6732" s="1" t="s">
        <v>517</v>
      </c>
      <c r="C6732" s="1">
        <v>0</v>
      </c>
      <c r="D6732" s="1">
        <v>406</v>
      </c>
      <c r="E6732" s="1">
        <v>126</v>
      </c>
      <c r="F6732" s="1">
        <v>2</v>
      </c>
      <c r="G6732" s="1" t="s">
        <v>10</v>
      </c>
      <c r="H6732" s="1" t="s">
        <v>22</v>
      </c>
    </row>
    <row r="6733" spans="1:8" x14ac:dyDescent="0.3">
      <c r="A6733" s="1" t="s">
        <v>5250</v>
      </c>
      <c r="B6733" s="1" t="s">
        <v>5251</v>
      </c>
      <c r="C6733" s="1">
        <v>0</v>
      </c>
      <c r="D6733" s="1">
        <v>624</v>
      </c>
      <c r="E6733" s="1">
        <v>37</v>
      </c>
      <c r="F6733" s="1">
        <v>2</v>
      </c>
      <c r="G6733" s="1" t="s">
        <v>57</v>
      </c>
      <c r="H6733" s="1" t="s">
        <v>58</v>
      </c>
    </row>
    <row r="6734" spans="1:8" x14ac:dyDescent="0.3">
      <c r="A6734" s="1" t="s">
        <v>5252</v>
      </c>
      <c r="B6734" s="1" t="s">
        <v>345</v>
      </c>
      <c r="C6734" s="1">
        <v>0.3</v>
      </c>
      <c r="D6734" s="1">
        <v>119</v>
      </c>
      <c r="E6734" s="1">
        <v>-24</v>
      </c>
      <c r="F6734" s="1">
        <v>4</v>
      </c>
      <c r="G6734" s="1" t="s">
        <v>14</v>
      </c>
      <c r="H6734" s="1" t="s">
        <v>116</v>
      </c>
    </row>
    <row r="6735" spans="1:8" x14ac:dyDescent="0.3">
      <c r="A6735" s="1" t="s">
        <v>5253</v>
      </c>
      <c r="B6735" s="1" t="s">
        <v>169</v>
      </c>
      <c r="C6735" s="1">
        <v>0</v>
      </c>
      <c r="D6735" s="1">
        <v>34</v>
      </c>
      <c r="E6735" s="1">
        <v>9</v>
      </c>
      <c r="F6735" s="1">
        <v>3</v>
      </c>
      <c r="G6735" s="1" t="s">
        <v>10</v>
      </c>
      <c r="H6735" s="1" t="s">
        <v>48</v>
      </c>
    </row>
    <row r="6736" spans="1:8" x14ac:dyDescent="0.3">
      <c r="A6736" s="1" t="s">
        <v>5254</v>
      </c>
      <c r="B6736" s="1" t="s">
        <v>2051</v>
      </c>
      <c r="C6736" s="1">
        <v>0.1</v>
      </c>
      <c r="D6736" s="1">
        <v>86</v>
      </c>
      <c r="E6736" s="1">
        <v>22</v>
      </c>
      <c r="F6736" s="1">
        <v>2</v>
      </c>
      <c r="G6736" s="1" t="s">
        <v>10</v>
      </c>
      <c r="H6736" s="1" t="s">
        <v>22</v>
      </c>
    </row>
    <row r="6737" spans="1:8" x14ac:dyDescent="0.3">
      <c r="A6737" s="1" t="s">
        <v>5252</v>
      </c>
      <c r="B6737" s="1" t="s">
        <v>957</v>
      </c>
      <c r="C6737" s="1">
        <v>0</v>
      </c>
      <c r="D6737" s="1">
        <v>229</v>
      </c>
      <c r="E6737" s="1">
        <v>59</v>
      </c>
      <c r="F6737" s="1">
        <v>9</v>
      </c>
      <c r="G6737" s="1" t="s">
        <v>10</v>
      </c>
      <c r="H6737" s="1" t="s">
        <v>22</v>
      </c>
    </row>
    <row r="6738" spans="1:8" x14ac:dyDescent="0.3">
      <c r="A6738" s="1" t="s">
        <v>5252</v>
      </c>
      <c r="B6738" s="1" t="s">
        <v>3584</v>
      </c>
      <c r="C6738" s="1">
        <v>0</v>
      </c>
      <c r="D6738" s="1">
        <v>811</v>
      </c>
      <c r="E6738" s="1">
        <v>154</v>
      </c>
      <c r="F6738" s="1">
        <v>7</v>
      </c>
      <c r="G6738" s="1" t="s">
        <v>57</v>
      </c>
      <c r="H6738" s="1" t="s">
        <v>96</v>
      </c>
    </row>
    <row r="6739" spans="1:8" x14ac:dyDescent="0.3">
      <c r="A6739" s="1" t="s">
        <v>5252</v>
      </c>
      <c r="B6739" s="1" t="s">
        <v>1507</v>
      </c>
      <c r="C6739" s="1">
        <v>0</v>
      </c>
      <c r="D6739" s="1">
        <v>720</v>
      </c>
      <c r="E6739" s="1">
        <v>43</v>
      </c>
      <c r="F6739" s="1">
        <v>2</v>
      </c>
      <c r="G6739" s="1" t="s">
        <v>57</v>
      </c>
      <c r="H6739" s="1" t="s">
        <v>79</v>
      </c>
    </row>
    <row r="6740" spans="1:8" x14ac:dyDescent="0.3">
      <c r="A6740" s="1" t="s">
        <v>5255</v>
      </c>
      <c r="B6740" s="1" t="s">
        <v>33</v>
      </c>
      <c r="C6740" s="1">
        <v>0.5</v>
      </c>
      <c r="D6740" s="1">
        <v>116</v>
      </c>
      <c r="E6740" s="1">
        <v>-56</v>
      </c>
      <c r="F6740" s="1">
        <v>5</v>
      </c>
      <c r="G6740" s="1" t="s">
        <v>10</v>
      </c>
      <c r="H6740" s="1" t="s">
        <v>18</v>
      </c>
    </row>
    <row r="6741" spans="1:8" x14ac:dyDescent="0.3">
      <c r="A6741" s="1" t="s">
        <v>5255</v>
      </c>
      <c r="B6741" s="1" t="s">
        <v>2036</v>
      </c>
      <c r="C6741" s="1">
        <v>0.5</v>
      </c>
      <c r="D6741" s="1">
        <v>22</v>
      </c>
      <c r="E6741" s="1">
        <v>-2</v>
      </c>
      <c r="F6741" s="1">
        <v>3</v>
      </c>
      <c r="G6741" s="1" t="s">
        <v>10</v>
      </c>
      <c r="H6741" s="1" t="s">
        <v>48</v>
      </c>
    </row>
    <row r="6742" spans="1:8" x14ac:dyDescent="0.3">
      <c r="A6742" s="1" t="s">
        <v>5255</v>
      </c>
      <c r="B6742" s="1" t="s">
        <v>1065</v>
      </c>
      <c r="C6742" s="1">
        <v>0.5</v>
      </c>
      <c r="D6742" s="1">
        <v>14</v>
      </c>
      <c r="E6742" s="1">
        <v>-2</v>
      </c>
      <c r="F6742" s="1">
        <v>3</v>
      </c>
      <c r="G6742" s="1" t="s">
        <v>10</v>
      </c>
      <c r="H6742" s="1" t="s">
        <v>48</v>
      </c>
    </row>
    <row r="6743" spans="1:8" x14ac:dyDescent="0.3">
      <c r="A6743" s="1" t="s">
        <v>5255</v>
      </c>
      <c r="B6743" s="1" t="s">
        <v>2041</v>
      </c>
      <c r="C6743" s="1">
        <v>0.65</v>
      </c>
      <c r="D6743" s="1">
        <v>305</v>
      </c>
      <c r="E6743" s="1">
        <v>-270</v>
      </c>
      <c r="F6743" s="1">
        <v>5</v>
      </c>
      <c r="G6743" s="1" t="s">
        <v>57</v>
      </c>
      <c r="H6743" s="1" t="s">
        <v>58</v>
      </c>
    </row>
    <row r="6744" spans="1:8" x14ac:dyDescent="0.3">
      <c r="A6744" s="1" t="s">
        <v>5256</v>
      </c>
      <c r="B6744" s="1" t="s">
        <v>678</v>
      </c>
      <c r="C6744" s="1">
        <v>0.1</v>
      </c>
      <c r="D6744" s="1">
        <v>1218</v>
      </c>
      <c r="E6744" s="1">
        <v>352</v>
      </c>
      <c r="F6744" s="1">
        <v>9</v>
      </c>
      <c r="G6744" s="1" t="s">
        <v>14</v>
      </c>
      <c r="H6744" s="1" t="s">
        <v>15</v>
      </c>
    </row>
    <row r="6745" spans="1:8" x14ac:dyDescent="0.3">
      <c r="A6745" s="1" t="s">
        <v>5256</v>
      </c>
      <c r="B6745" s="1" t="s">
        <v>769</v>
      </c>
      <c r="C6745" s="1">
        <v>0</v>
      </c>
      <c r="D6745" s="1">
        <v>87</v>
      </c>
      <c r="E6745" s="1">
        <v>36</v>
      </c>
      <c r="F6745" s="1">
        <v>5</v>
      </c>
      <c r="G6745" s="1" t="s">
        <v>10</v>
      </c>
      <c r="H6745" s="1" t="s">
        <v>18</v>
      </c>
    </row>
    <row r="6746" spans="1:8" x14ac:dyDescent="0.3">
      <c r="A6746" s="1" t="s">
        <v>5256</v>
      </c>
      <c r="B6746" s="1" t="s">
        <v>416</v>
      </c>
      <c r="C6746" s="1">
        <v>0.1</v>
      </c>
      <c r="D6746" s="1">
        <v>891</v>
      </c>
      <c r="E6746" s="1">
        <v>0</v>
      </c>
      <c r="F6746" s="1">
        <v>5</v>
      </c>
      <c r="G6746" s="1" t="s">
        <v>10</v>
      </c>
      <c r="H6746" s="1" t="s">
        <v>22</v>
      </c>
    </row>
    <row r="6747" spans="1:8" x14ac:dyDescent="0.3">
      <c r="A6747" s="1" t="s">
        <v>5257</v>
      </c>
      <c r="B6747" s="1" t="s">
        <v>2467</v>
      </c>
      <c r="C6747" s="1">
        <v>0</v>
      </c>
      <c r="D6747" s="1">
        <v>123</v>
      </c>
      <c r="E6747" s="1">
        <v>49</v>
      </c>
      <c r="F6747" s="1">
        <v>5</v>
      </c>
      <c r="G6747" s="1" t="s">
        <v>10</v>
      </c>
      <c r="H6747" s="1" t="s">
        <v>18</v>
      </c>
    </row>
    <row r="6748" spans="1:8" x14ac:dyDescent="0.3">
      <c r="A6748" s="1" t="s">
        <v>5256</v>
      </c>
      <c r="B6748" s="1" t="s">
        <v>143</v>
      </c>
      <c r="C6748" s="1">
        <v>0</v>
      </c>
      <c r="D6748" s="1">
        <v>146</v>
      </c>
      <c r="E6748" s="1">
        <v>66</v>
      </c>
      <c r="F6748" s="1">
        <v>1</v>
      </c>
      <c r="G6748" s="1" t="s">
        <v>57</v>
      </c>
      <c r="H6748" s="1" t="s">
        <v>70</v>
      </c>
    </row>
    <row r="6749" spans="1:8" x14ac:dyDescent="0.3">
      <c r="A6749" s="1" t="s">
        <v>5258</v>
      </c>
      <c r="B6749" s="1" t="s">
        <v>1158</v>
      </c>
      <c r="C6749" s="1">
        <v>0</v>
      </c>
      <c r="D6749" s="1">
        <v>204</v>
      </c>
      <c r="E6749" s="1">
        <v>94</v>
      </c>
      <c r="F6749" s="1">
        <v>4</v>
      </c>
      <c r="G6749" s="1" t="s">
        <v>10</v>
      </c>
      <c r="H6749" s="1" t="s">
        <v>48</v>
      </c>
    </row>
    <row r="6750" spans="1:8" x14ac:dyDescent="0.3">
      <c r="A6750" s="1" t="s">
        <v>5259</v>
      </c>
      <c r="B6750" s="1" t="s">
        <v>2079</v>
      </c>
      <c r="C6750" s="1">
        <v>0</v>
      </c>
      <c r="D6750" s="1">
        <v>53</v>
      </c>
      <c r="E6750" s="1">
        <v>9</v>
      </c>
      <c r="F6750" s="1">
        <v>1</v>
      </c>
      <c r="G6750" s="1" t="s">
        <v>10</v>
      </c>
      <c r="H6750" s="1" t="s">
        <v>11</v>
      </c>
    </row>
    <row r="6751" spans="1:8" x14ac:dyDescent="0.3">
      <c r="A6751" s="1" t="s">
        <v>5259</v>
      </c>
      <c r="B6751" s="1" t="s">
        <v>284</v>
      </c>
      <c r="C6751" s="1">
        <v>0</v>
      </c>
      <c r="D6751" s="1">
        <v>257</v>
      </c>
      <c r="E6751" s="1">
        <v>110</v>
      </c>
      <c r="F6751" s="1">
        <v>2</v>
      </c>
      <c r="G6751" s="1" t="s">
        <v>10</v>
      </c>
      <c r="H6751" s="1" t="s">
        <v>22</v>
      </c>
    </row>
    <row r="6752" spans="1:8" x14ac:dyDescent="0.3">
      <c r="A6752" s="1" t="s">
        <v>5260</v>
      </c>
      <c r="B6752" s="1" t="s">
        <v>5172</v>
      </c>
      <c r="C6752" s="1">
        <v>0</v>
      </c>
      <c r="D6752" s="1">
        <v>74</v>
      </c>
      <c r="E6752" s="1">
        <v>23</v>
      </c>
      <c r="F6752" s="1">
        <v>8</v>
      </c>
      <c r="G6752" s="1" t="s">
        <v>10</v>
      </c>
      <c r="H6752" s="1" t="s">
        <v>45</v>
      </c>
    </row>
    <row r="6753" spans="1:8" x14ac:dyDescent="0.3">
      <c r="A6753" s="1" t="s">
        <v>5260</v>
      </c>
      <c r="B6753" s="1" t="s">
        <v>416</v>
      </c>
      <c r="C6753" s="1">
        <v>0.1</v>
      </c>
      <c r="D6753" s="1">
        <v>534</v>
      </c>
      <c r="E6753" s="1">
        <v>0</v>
      </c>
      <c r="F6753" s="1">
        <v>3</v>
      </c>
      <c r="G6753" s="1" t="s">
        <v>10</v>
      </c>
      <c r="H6753" s="1" t="s">
        <v>22</v>
      </c>
    </row>
    <row r="6754" spans="1:8" x14ac:dyDescent="0.3">
      <c r="A6754" s="1" t="s">
        <v>5261</v>
      </c>
      <c r="B6754" s="1" t="s">
        <v>1311</v>
      </c>
      <c r="C6754" s="1">
        <v>0</v>
      </c>
      <c r="D6754" s="1">
        <v>27</v>
      </c>
      <c r="E6754" s="1">
        <v>5</v>
      </c>
      <c r="F6754" s="1">
        <v>2</v>
      </c>
      <c r="G6754" s="1" t="s">
        <v>10</v>
      </c>
      <c r="H6754" s="1" t="s">
        <v>11</v>
      </c>
    </row>
    <row r="6755" spans="1:8" x14ac:dyDescent="0.3">
      <c r="A6755" s="1" t="s">
        <v>5262</v>
      </c>
      <c r="B6755" s="1" t="s">
        <v>414</v>
      </c>
      <c r="C6755" s="1">
        <v>0</v>
      </c>
      <c r="D6755" s="1">
        <v>38</v>
      </c>
      <c r="E6755" s="1">
        <v>9</v>
      </c>
      <c r="F6755" s="1">
        <v>2</v>
      </c>
      <c r="G6755" s="1" t="s">
        <v>10</v>
      </c>
      <c r="H6755" s="1" t="s">
        <v>18</v>
      </c>
    </row>
    <row r="6756" spans="1:8" x14ac:dyDescent="0.3">
      <c r="A6756" s="1" t="s">
        <v>5263</v>
      </c>
      <c r="B6756" s="1" t="s">
        <v>953</v>
      </c>
      <c r="C6756" s="1">
        <v>0.5</v>
      </c>
      <c r="D6756" s="1">
        <v>25</v>
      </c>
      <c r="E6756" s="1">
        <v>-8</v>
      </c>
      <c r="F6756" s="1">
        <v>1</v>
      </c>
      <c r="G6756" s="1" t="s">
        <v>10</v>
      </c>
      <c r="H6756" s="1" t="s">
        <v>18</v>
      </c>
    </row>
    <row r="6757" spans="1:8" x14ac:dyDescent="0.3">
      <c r="A6757" s="1" t="s">
        <v>5264</v>
      </c>
      <c r="B6757" s="1" t="s">
        <v>2926</v>
      </c>
      <c r="C6757" s="1">
        <v>0.4</v>
      </c>
      <c r="D6757" s="1">
        <v>1316</v>
      </c>
      <c r="E6757" s="1">
        <v>-527</v>
      </c>
      <c r="F6757" s="1">
        <v>7</v>
      </c>
      <c r="G6757" s="1" t="s">
        <v>57</v>
      </c>
      <c r="H6757" s="1" t="s">
        <v>58</v>
      </c>
    </row>
    <row r="6758" spans="1:8" x14ac:dyDescent="0.3">
      <c r="A6758" s="1" t="s">
        <v>5265</v>
      </c>
      <c r="B6758" s="1" t="s">
        <v>351</v>
      </c>
      <c r="C6758" s="1">
        <v>0</v>
      </c>
      <c r="D6758" s="1">
        <v>11</v>
      </c>
      <c r="E6758" s="1">
        <v>1</v>
      </c>
      <c r="F6758" s="1">
        <v>1</v>
      </c>
      <c r="G6758" s="1" t="s">
        <v>10</v>
      </c>
      <c r="H6758" s="1" t="s">
        <v>22</v>
      </c>
    </row>
    <row r="6759" spans="1:8" x14ac:dyDescent="0.3">
      <c r="A6759" s="1" t="s">
        <v>5265</v>
      </c>
      <c r="B6759" s="1" t="s">
        <v>1475</v>
      </c>
      <c r="C6759" s="1">
        <v>0</v>
      </c>
      <c r="D6759" s="1">
        <v>351</v>
      </c>
      <c r="E6759" s="1">
        <v>84</v>
      </c>
      <c r="F6759" s="1">
        <v>3</v>
      </c>
      <c r="G6759" s="1" t="s">
        <v>57</v>
      </c>
      <c r="H6759" s="1" t="s">
        <v>58</v>
      </c>
    </row>
    <row r="6760" spans="1:8" x14ac:dyDescent="0.3">
      <c r="A6760" s="1" t="s">
        <v>5265</v>
      </c>
      <c r="B6760" s="1" t="s">
        <v>5266</v>
      </c>
      <c r="C6760" s="1">
        <v>0</v>
      </c>
      <c r="D6760" s="1">
        <v>279</v>
      </c>
      <c r="E6760" s="1">
        <v>114</v>
      </c>
      <c r="F6760" s="1">
        <v>2</v>
      </c>
      <c r="G6760" s="1" t="s">
        <v>57</v>
      </c>
      <c r="H6760" s="1" t="s">
        <v>70</v>
      </c>
    </row>
    <row r="6761" spans="1:8" x14ac:dyDescent="0.3">
      <c r="A6761" s="1" t="s">
        <v>5267</v>
      </c>
      <c r="B6761" s="1" t="s">
        <v>2998</v>
      </c>
      <c r="C6761" s="1">
        <v>0</v>
      </c>
      <c r="D6761" s="1">
        <v>2125</v>
      </c>
      <c r="E6761" s="1">
        <v>234</v>
      </c>
      <c r="F6761" s="1">
        <v>6</v>
      </c>
      <c r="G6761" s="1" t="s">
        <v>57</v>
      </c>
      <c r="H6761" s="1" t="s">
        <v>79</v>
      </c>
    </row>
    <row r="6762" spans="1:8" x14ac:dyDescent="0.3">
      <c r="A6762" s="1" t="s">
        <v>5268</v>
      </c>
      <c r="B6762" s="1" t="s">
        <v>1322</v>
      </c>
      <c r="C6762" s="1">
        <v>0</v>
      </c>
      <c r="D6762" s="1">
        <v>111</v>
      </c>
      <c r="E6762" s="1">
        <v>7</v>
      </c>
      <c r="F6762" s="1">
        <v>5</v>
      </c>
      <c r="G6762" s="1" t="s">
        <v>10</v>
      </c>
      <c r="H6762" s="1" t="s">
        <v>77</v>
      </c>
    </row>
    <row r="6763" spans="1:8" x14ac:dyDescent="0.3">
      <c r="A6763" s="1" t="s">
        <v>5269</v>
      </c>
      <c r="B6763" s="1" t="s">
        <v>2593</v>
      </c>
      <c r="C6763" s="1">
        <v>0.5</v>
      </c>
      <c r="D6763" s="1">
        <v>14</v>
      </c>
      <c r="E6763" s="1">
        <v>-1</v>
      </c>
      <c r="F6763" s="1">
        <v>4</v>
      </c>
      <c r="G6763" s="1" t="s">
        <v>10</v>
      </c>
      <c r="H6763" s="1" t="s">
        <v>91</v>
      </c>
    </row>
    <row r="6764" spans="1:8" x14ac:dyDescent="0.3">
      <c r="A6764" s="1" t="s">
        <v>5269</v>
      </c>
      <c r="B6764" s="1" t="s">
        <v>1141</v>
      </c>
      <c r="C6764" s="1">
        <v>0.5</v>
      </c>
      <c r="D6764" s="1">
        <v>352</v>
      </c>
      <c r="E6764" s="1">
        <v>-345</v>
      </c>
      <c r="F6764" s="1">
        <v>5</v>
      </c>
      <c r="G6764" s="1" t="s">
        <v>10</v>
      </c>
      <c r="H6764" s="1" t="s">
        <v>22</v>
      </c>
    </row>
    <row r="6765" spans="1:8" x14ac:dyDescent="0.3">
      <c r="A6765" s="1" t="s">
        <v>5270</v>
      </c>
      <c r="B6765" s="1" t="s">
        <v>4512</v>
      </c>
      <c r="C6765" s="1">
        <v>0</v>
      </c>
      <c r="D6765" s="1">
        <v>100</v>
      </c>
      <c r="E6765" s="1">
        <v>7</v>
      </c>
      <c r="F6765" s="1">
        <v>2</v>
      </c>
      <c r="G6765" s="1" t="s">
        <v>10</v>
      </c>
      <c r="H6765" s="1" t="s">
        <v>11</v>
      </c>
    </row>
    <row r="6766" spans="1:8" x14ac:dyDescent="0.3">
      <c r="A6766" s="1" t="s">
        <v>5269</v>
      </c>
      <c r="B6766" s="1" t="s">
        <v>408</v>
      </c>
      <c r="C6766" s="1">
        <v>0.5</v>
      </c>
      <c r="D6766" s="1">
        <v>469</v>
      </c>
      <c r="E6766" s="1">
        <v>-459</v>
      </c>
      <c r="F6766" s="1">
        <v>3</v>
      </c>
      <c r="G6766" s="1" t="s">
        <v>57</v>
      </c>
      <c r="H6766" s="1" t="s">
        <v>58</v>
      </c>
    </row>
    <row r="6767" spans="1:8" x14ac:dyDescent="0.3">
      <c r="A6767" s="1" t="s">
        <v>5271</v>
      </c>
      <c r="B6767" s="1" t="s">
        <v>111</v>
      </c>
      <c r="C6767" s="1">
        <v>0.5</v>
      </c>
      <c r="D6767" s="1">
        <v>55</v>
      </c>
      <c r="E6767" s="1">
        <v>-39</v>
      </c>
      <c r="F6767" s="1">
        <v>4</v>
      </c>
      <c r="G6767" s="1" t="s">
        <v>10</v>
      </c>
      <c r="H6767" s="1" t="s">
        <v>18</v>
      </c>
    </row>
    <row r="6768" spans="1:8" x14ac:dyDescent="0.3">
      <c r="A6768" s="1" t="s">
        <v>5272</v>
      </c>
      <c r="B6768" s="1" t="s">
        <v>402</v>
      </c>
      <c r="C6768" s="1">
        <v>0.2</v>
      </c>
      <c r="D6768" s="1">
        <v>197</v>
      </c>
      <c r="E6768" s="1">
        <v>57</v>
      </c>
      <c r="F6768" s="1">
        <v>3</v>
      </c>
      <c r="G6768" s="1" t="s">
        <v>14</v>
      </c>
      <c r="H6768" s="1" t="s">
        <v>36</v>
      </c>
    </row>
    <row r="6769" spans="1:8" x14ac:dyDescent="0.3">
      <c r="A6769" s="1" t="s">
        <v>5273</v>
      </c>
      <c r="B6769" s="1" t="s">
        <v>1785</v>
      </c>
      <c r="C6769" s="1">
        <v>0.5</v>
      </c>
      <c r="D6769" s="1">
        <v>48</v>
      </c>
      <c r="E6769" s="1">
        <v>-22</v>
      </c>
      <c r="F6769" s="1">
        <v>2</v>
      </c>
      <c r="G6769" s="1" t="s">
        <v>10</v>
      </c>
      <c r="H6769" s="1" t="s">
        <v>22</v>
      </c>
    </row>
    <row r="6770" spans="1:8" x14ac:dyDescent="0.3">
      <c r="A6770" s="1" t="s">
        <v>5274</v>
      </c>
      <c r="B6770" s="1" t="s">
        <v>5275</v>
      </c>
      <c r="C6770" s="1">
        <v>0</v>
      </c>
      <c r="D6770" s="1">
        <v>289</v>
      </c>
      <c r="E6770" s="1">
        <v>23</v>
      </c>
      <c r="F6770" s="1">
        <v>2</v>
      </c>
      <c r="G6770" s="1" t="s">
        <v>14</v>
      </c>
      <c r="H6770" s="1" t="s">
        <v>15</v>
      </c>
    </row>
    <row r="6771" spans="1:8" x14ac:dyDescent="0.3">
      <c r="A6771" s="1" t="s">
        <v>5274</v>
      </c>
      <c r="B6771" s="1" t="s">
        <v>853</v>
      </c>
      <c r="C6771" s="1">
        <v>0</v>
      </c>
      <c r="D6771" s="1">
        <v>12</v>
      </c>
      <c r="E6771" s="1">
        <v>1</v>
      </c>
      <c r="F6771" s="1">
        <v>3</v>
      </c>
      <c r="G6771" s="1" t="s">
        <v>10</v>
      </c>
      <c r="H6771" s="1" t="s">
        <v>48</v>
      </c>
    </row>
    <row r="6772" spans="1:8" x14ac:dyDescent="0.3">
      <c r="A6772" s="1" t="s">
        <v>5274</v>
      </c>
      <c r="B6772" s="1" t="s">
        <v>5276</v>
      </c>
      <c r="C6772" s="1">
        <v>0</v>
      </c>
      <c r="D6772" s="1">
        <v>34</v>
      </c>
      <c r="E6772" s="1">
        <v>14</v>
      </c>
      <c r="F6772" s="1">
        <v>2</v>
      </c>
      <c r="G6772" s="1" t="s">
        <v>10</v>
      </c>
      <c r="H6772" s="1" t="s">
        <v>11</v>
      </c>
    </row>
    <row r="6773" spans="1:8" x14ac:dyDescent="0.3">
      <c r="A6773" s="1" t="s">
        <v>5274</v>
      </c>
      <c r="B6773" s="1" t="s">
        <v>1405</v>
      </c>
      <c r="C6773" s="1">
        <v>0</v>
      </c>
      <c r="D6773" s="1">
        <v>300</v>
      </c>
      <c r="E6773" s="1">
        <v>150</v>
      </c>
      <c r="F6773" s="1">
        <v>6</v>
      </c>
      <c r="G6773" s="1" t="s">
        <v>10</v>
      </c>
      <c r="H6773" s="1" t="s">
        <v>77</v>
      </c>
    </row>
    <row r="6774" spans="1:8" x14ac:dyDescent="0.3">
      <c r="A6774" s="1" t="s">
        <v>5277</v>
      </c>
      <c r="B6774" s="1" t="s">
        <v>1489</v>
      </c>
      <c r="C6774" s="1">
        <v>0</v>
      </c>
      <c r="D6774" s="1">
        <v>33</v>
      </c>
      <c r="E6774" s="1">
        <v>13</v>
      </c>
      <c r="F6774" s="1">
        <v>3</v>
      </c>
      <c r="G6774" s="1" t="s">
        <v>10</v>
      </c>
      <c r="H6774" s="1" t="s">
        <v>29</v>
      </c>
    </row>
    <row r="6775" spans="1:8" x14ac:dyDescent="0.3">
      <c r="A6775" s="1" t="s">
        <v>5277</v>
      </c>
      <c r="B6775" s="1" t="s">
        <v>1058</v>
      </c>
      <c r="C6775" s="1">
        <v>0.4</v>
      </c>
      <c r="D6775" s="1">
        <v>499</v>
      </c>
      <c r="E6775" s="1">
        <v>33</v>
      </c>
      <c r="F6775" s="1">
        <v>4</v>
      </c>
      <c r="G6775" s="1" t="s">
        <v>10</v>
      </c>
      <c r="H6775" s="1" t="s">
        <v>22</v>
      </c>
    </row>
    <row r="6776" spans="1:8" x14ac:dyDescent="0.3">
      <c r="A6776" s="1" t="s">
        <v>5278</v>
      </c>
      <c r="B6776" s="1" t="s">
        <v>932</v>
      </c>
      <c r="C6776" s="1">
        <v>0.5</v>
      </c>
      <c r="D6776" s="1">
        <v>114</v>
      </c>
      <c r="E6776" s="1">
        <v>-39</v>
      </c>
      <c r="F6776" s="1">
        <v>5</v>
      </c>
      <c r="G6776" s="1" t="s">
        <v>10</v>
      </c>
      <c r="H6776" s="1" t="s">
        <v>91</v>
      </c>
    </row>
    <row r="6777" spans="1:8" x14ac:dyDescent="0.3">
      <c r="A6777" s="1" t="s">
        <v>5279</v>
      </c>
      <c r="B6777" s="1" t="s">
        <v>1590</v>
      </c>
      <c r="C6777" s="1">
        <v>0</v>
      </c>
      <c r="D6777" s="1">
        <v>33</v>
      </c>
      <c r="E6777" s="1">
        <v>9</v>
      </c>
      <c r="F6777" s="1">
        <v>5</v>
      </c>
      <c r="G6777" s="1" t="s">
        <v>10</v>
      </c>
      <c r="H6777" s="1" t="s">
        <v>48</v>
      </c>
    </row>
    <row r="6778" spans="1:8" x14ac:dyDescent="0.3">
      <c r="A6778" s="1" t="s">
        <v>5280</v>
      </c>
      <c r="B6778" s="1" t="s">
        <v>153</v>
      </c>
      <c r="C6778" s="1">
        <v>0.1</v>
      </c>
      <c r="D6778" s="1">
        <v>225</v>
      </c>
      <c r="E6778" s="1">
        <v>42</v>
      </c>
      <c r="F6778" s="1">
        <v>3</v>
      </c>
      <c r="G6778" s="1" t="s">
        <v>14</v>
      </c>
      <c r="H6778" s="1" t="s">
        <v>36</v>
      </c>
    </row>
    <row r="6779" spans="1:8" x14ac:dyDescent="0.3">
      <c r="A6779" s="1" t="s">
        <v>5280</v>
      </c>
      <c r="B6779" s="1" t="s">
        <v>660</v>
      </c>
      <c r="C6779" s="1">
        <v>0</v>
      </c>
      <c r="D6779" s="1">
        <v>428</v>
      </c>
      <c r="E6779" s="1">
        <v>107</v>
      </c>
      <c r="F6779" s="1">
        <v>4</v>
      </c>
      <c r="G6779" s="1" t="s">
        <v>14</v>
      </c>
      <c r="H6779" s="1" t="s">
        <v>116</v>
      </c>
    </row>
    <row r="6780" spans="1:8" x14ac:dyDescent="0.3">
      <c r="A6780" s="1" t="s">
        <v>5280</v>
      </c>
      <c r="B6780" s="1" t="s">
        <v>1098</v>
      </c>
      <c r="C6780" s="1">
        <v>0</v>
      </c>
      <c r="D6780" s="1">
        <v>85</v>
      </c>
      <c r="E6780" s="1">
        <v>0</v>
      </c>
      <c r="F6780" s="1">
        <v>3</v>
      </c>
      <c r="G6780" s="1" t="s">
        <v>10</v>
      </c>
      <c r="H6780" s="1" t="s">
        <v>48</v>
      </c>
    </row>
    <row r="6781" spans="1:8" x14ac:dyDescent="0.3">
      <c r="A6781" s="1" t="s">
        <v>5281</v>
      </c>
      <c r="B6781" s="1" t="s">
        <v>102</v>
      </c>
      <c r="C6781" s="1">
        <v>0</v>
      </c>
      <c r="D6781" s="1">
        <v>54</v>
      </c>
      <c r="E6781" s="1">
        <v>12</v>
      </c>
      <c r="F6781" s="1">
        <v>1</v>
      </c>
      <c r="G6781" s="1" t="s">
        <v>10</v>
      </c>
      <c r="H6781" s="1" t="s">
        <v>18</v>
      </c>
    </row>
    <row r="6782" spans="1:8" x14ac:dyDescent="0.3">
      <c r="A6782" s="1" t="s">
        <v>5282</v>
      </c>
      <c r="B6782" s="1" t="s">
        <v>93</v>
      </c>
      <c r="C6782" s="1">
        <v>0</v>
      </c>
      <c r="D6782" s="1">
        <v>146</v>
      </c>
      <c r="E6782" s="1">
        <v>19</v>
      </c>
      <c r="F6782" s="1">
        <v>5</v>
      </c>
      <c r="G6782" s="1" t="s">
        <v>10</v>
      </c>
      <c r="H6782" s="1" t="s">
        <v>18</v>
      </c>
    </row>
    <row r="6783" spans="1:8" x14ac:dyDescent="0.3">
      <c r="A6783" s="1" t="s">
        <v>5282</v>
      </c>
      <c r="B6783" s="1" t="s">
        <v>2051</v>
      </c>
      <c r="C6783" s="1">
        <v>0.1</v>
      </c>
      <c r="D6783" s="1">
        <v>86</v>
      </c>
      <c r="E6783" s="1">
        <v>22</v>
      </c>
      <c r="F6783" s="1">
        <v>2</v>
      </c>
      <c r="G6783" s="1" t="s">
        <v>10</v>
      </c>
      <c r="H6783" s="1" t="s">
        <v>22</v>
      </c>
    </row>
    <row r="6784" spans="1:8" x14ac:dyDescent="0.3">
      <c r="A6784" s="1" t="s">
        <v>5283</v>
      </c>
      <c r="B6784" s="1" t="s">
        <v>181</v>
      </c>
      <c r="C6784" s="1">
        <v>0.1</v>
      </c>
      <c r="D6784" s="1">
        <v>362</v>
      </c>
      <c r="E6784" s="1">
        <v>36</v>
      </c>
      <c r="F6784" s="1">
        <v>3</v>
      </c>
      <c r="G6784" s="1" t="s">
        <v>10</v>
      </c>
      <c r="H6784" s="1" t="s">
        <v>22</v>
      </c>
    </row>
    <row r="6785" spans="1:8" x14ac:dyDescent="0.3">
      <c r="A6785" s="1" t="s">
        <v>5283</v>
      </c>
      <c r="B6785" s="1" t="s">
        <v>573</v>
      </c>
      <c r="C6785" s="1">
        <v>0</v>
      </c>
      <c r="D6785" s="1">
        <v>191</v>
      </c>
      <c r="E6785" s="1">
        <v>8</v>
      </c>
      <c r="F6785" s="1">
        <v>7</v>
      </c>
      <c r="G6785" s="1" t="s">
        <v>10</v>
      </c>
      <c r="H6785" s="1" t="s">
        <v>77</v>
      </c>
    </row>
    <row r="6786" spans="1:8" x14ac:dyDescent="0.3">
      <c r="A6786" s="1" t="s">
        <v>5284</v>
      </c>
      <c r="B6786" s="1" t="s">
        <v>20</v>
      </c>
      <c r="C6786" s="1">
        <v>0</v>
      </c>
      <c r="D6786" s="1">
        <v>186</v>
      </c>
      <c r="E6786" s="1">
        <v>17</v>
      </c>
      <c r="F6786" s="1">
        <v>7</v>
      </c>
      <c r="G6786" s="1" t="s">
        <v>10</v>
      </c>
      <c r="H6786" s="1" t="s">
        <v>18</v>
      </c>
    </row>
    <row r="6787" spans="1:8" x14ac:dyDescent="0.3">
      <c r="A6787" s="1" t="s">
        <v>5284</v>
      </c>
      <c r="B6787" s="1" t="s">
        <v>756</v>
      </c>
      <c r="C6787" s="1">
        <v>0</v>
      </c>
      <c r="D6787" s="1">
        <v>244</v>
      </c>
      <c r="E6787" s="1">
        <v>122</v>
      </c>
      <c r="F6787" s="1">
        <v>9</v>
      </c>
      <c r="G6787" s="1" t="s">
        <v>10</v>
      </c>
      <c r="H6787" s="1" t="s">
        <v>18</v>
      </c>
    </row>
    <row r="6788" spans="1:8" x14ac:dyDescent="0.3">
      <c r="A6788" s="1" t="s">
        <v>5284</v>
      </c>
      <c r="B6788" s="1" t="s">
        <v>420</v>
      </c>
      <c r="C6788" s="1">
        <v>0</v>
      </c>
      <c r="D6788" s="1">
        <v>18</v>
      </c>
      <c r="E6788" s="1">
        <v>1</v>
      </c>
      <c r="F6788" s="1">
        <v>3</v>
      </c>
      <c r="G6788" s="1" t="s">
        <v>10</v>
      </c>
      <c r="H6788" s="1" t="s">
        <v>48</v>
      </c>
    </row>
    <row r="6789" spans="1:8" x14ac:dyDescent="0.3">
      <c r="A6789" s="1" t="s">
        <v>5284</v>
      </c>
      <c r="B6789" s="1" t="s">
        <v>2300</v>
      </c>
      <c r="C6789" s="1">
        <v>0.1</v>
      </c>
      <c r="D6789" s="1">
        <v>44</v>
      </c>
      <c r="E6789" s="1">
        <v>10</v>
      </c>
      <c r="F6789" s="1">
        <v>1</v>
      </c>
      <c r="G6789" s="1" t="s">
        <v>10</v>
      </c>
      <c r="H6789" s="1" t="s">
        <v>22</v>
      </c>
    </row>
    <row r="6790" spans="1:8" x14ac:dyDescent="0.3">
      <c r="A6790" s="1" t="s">
        <v>5284</v>
      </c>
      <c r="B6790" s="1" t="s">
        <v>631</v>
      </c>
      <c r="C6790" s="1">
        <v>0</v>
      </c>
      <c r="D6790" s="1">
        <v>1190</v>
      </c>
      <c r="E6790" s="1">
        <v>405</v>
      </c>
      <c r="F6790" s="1">
        <v>7</v>
      </c>
      <c r="G6790" s="1" t="s">
        <v>57</v>
      </c>
      <c r="H6790" s="1" t="s">
        <v>58</v>
      </c>
    </row>
    <row r="6791" spans="1:8" x14ac:dyDescent="0.3">
      <c r="A6791" s="1" t="s">
        <v>5285</v>
      </c>
      <c r="B6791" s="1" t="s">
        <v>1537</v>
      </c>
      <c r="C6791" s="1">
        <v>0.5</v>
      </c>
      <c r="D6791" s="1">
        <v>27</v>
      </c>
      <c r="E6791" s="1">
        <v>-6</v>
      </c>
      <c r="F6791" s="1">
        <v>4</v>
      </c>
      <c r="G6791" s="1" t="s">
        <v>10</v>
      </c>
      <c r="H6791" s="1" t="s">
        <v>48</v>
      </c>
    </row>
    <row r="6792" spans="1:8" x14ac:dyDescent="0.3">
      <c r="A6792" s="1" t="s">
        <v>5285</v>
      </c>
      <c r="B6792" s="1" t="s">
        <v>134</v>
      </c>
      <c r="C6792" s="1">
        <v>0.5</v>
      </c>
      <c r="D6792" s="1">
        <v>207</v>
      </c>
      <c r="E6792" s="1">
        <v>-153</v>
      </c>
      <c r="F6792" s="1">
        <v>3</v>
      </c>
      <c r="G6792" s="1" t="s">
        <v>10</v>
      </c>
      <c r="H6792" s="1" t="s">
        <v>22</v>
      </c>
    </row>
    <row r="6793" spans="1:8" x14ac:dyDescent="0.3">
      <c r="A6793" s="1" t="s">
        <v>5286</v>
      </c>
      <c r="B6793" s="1" t="s">
        <v>3866</v>
      </c>
      <c r="C6793" s="1">
        <v>0.1</v>
      </c>
      <c r="D6793" s="1">
        <v>24</v>
      </c>
      <c r="E6793" s="1">
        <v>-1</v>
      </c>
      <c r="F6793" s="1">
        <v>4</v>
      </c>
      <c r="G6793" s="1" t="s">
        <v>10</v>
      </c>
      <c r="H6793" s="1" t="s">
        <v>45</v>
      </c>
    </row>
    <row r="6794" spans="1:8" x14ac:dyDescent="0.3">
      <c r="A6794" s="1" t="s">
        <v>5287</v>
      </c>
      <c r="B6794" s="1" t="s">
        <v>1028</v>
      </c>
      <c r="C6794" s="1">
        <v>0</v>
      </c>
      <c r="D6794" s="1">
        <v>105</v>
      </c>
      <c r="E6794" s="1">
        <v>20</v>
      </c>
      <c r="F6794" s="1">
        <v>2</v>
      </c>
      <c r="G6794" s="1" t="s">
        <v>10</v>
      </c>
      <c r="H6794" s="1" t="s">
        <v>18</v>
      </c>
    </row>
    <row r="6795" spans="1:8" x14ac:dyDescent="0.3">
      <c r="A6795" s="1" t="s">
        <v>5287</v>
      </c>
      <c r="B6795" s="1" t="s">
        <v>1327</v>
      </c>
      <c r="C6795" s="1">
        <v>0</v>
      </c>
      <c r="D6795" s="1">
        <v>26</v>
      </c>
      <c r="E6795" s="1">
        <v>12</v>
      </c>
      <c r="F6795" s="1">
        <v>3</v>
      </c>
      <c r="G6795" s="1" t="s">
        <v>10</v>
      </c>
      <c r="H6795" s="1" t="s">
        <v>48</v>
      </c>
    </row>
    <row r="6796" spans="1:8" x14ac:dyDescent="0.3">
      <c r="A6796" s="1" t="s">
        <v>5287</v>
      </c>
      <c r="B6796" s="1" t="s">
        <v>87</v>
      </c>
      <c r="C6796" s="1">
        <v>0</v>
      </c>
      <c r="D6796" s="1">
        <v>97</v>
      </c>
      <c r="E6796" s="1">
        <v>29</v>
      </c>
      <c r="F6796" s="1">
        <v>2</v>
      </c>
      <c r="G6796" s="1" t="s">
        <v>10</v>
      </c>
      <c r="H6796" s="1" t="s">
        <v>48</v>
      </c>
    </row>
    <row r="6797" spans="1:8" x14ac:dyDescent="0.3">
      <c r="A6797" s="1" t="s">
        <v>5287</v>
      </c>
      <c r="B6797" s="1" t="s">
        <v>2420</v>
      </c>
      <c r="C6797" s="1">
        <v>0</v>
      </c>
      <c r="D6797" s="1">
        <v>59</v>
      </c>
      <c r="E6797" s="1">
        <v>30</v>
      </c>
      <c r="F6797" s="1">
        <v>3</v>
      </c>
      <c r="G6797" s="1" t="s">
        <v>10</v>
      </c>
      <c r="H6797" s="1" t="s">
        <v>29</v>
      </c>
    </row>
    <row r="6798" spans="1:8" x14ac:dyDescent="0.3">
      <c r="A6798" s="1" t="s">
        <v>5287</v>
      </c>
      <c r="B6798" s="1" t="s">
        <v>359</v>
      </c>
      <c r="C6798" s="1">
        <v>0.4</v>
      </c>
      <c r="D6798" s="1">
        <v>635</v>
      </c>
      <c r="E6798" s="1">
        <v>-349</v>
      </c>
      <c r="F6798" s="1">
        <v>5</v>
      </c>
      <c r="G6798" s="1" t="s">
        <v>10</v>
      </c>
      <c r="H6798" s="1" t="s">
        <v>22</v>
      </c>
    </row>
    <row r="6799" spans="1:8" x14ac:dyDescent="0.3">
      <c r="A6799" s="1" t="s">
        <v>5288</v>
      </c>
      <c r="B6799" s="1" t="s">
        <v>5241</v>
      </c>
      <c r="C6799" s="1">
        <v>0.5</v>
      </c>
      <c r="D6799" s="1">
        <v>84</v>
      </c>
      <c r="E6799" s="1">
        <v>-42</v>
      </c>
      <c r="F6799" s="1">
        <v>2</v>
      </c>
      <c r="G6799" s="1" t="s">
        <v>57</v>
      </c>
      <c r="H6799" s="1" t="s">
        <v>96</v>
      </c>
    </row>
    <row r="6800" spans="1:8" x14ac:dyDescent="0.3">
      <c r="A6800" s="1" t="s">
        <v>5288</v>
      </c>
      <c r="B6800" s="1" t="s">
        <v>3521</v>
      </c>
      <c r="C6800" s="1">
        <v>0.5</v>
      </c>
      <c r="D6800" s="1">
        <v>71</v>
      </c>
      <c r="E6800" s="1">
        <v>-44</v>
      </c>
      <c r="F6800" s="1">
        <v>5</v>
      </c>
      <c r="G6800" s="1" t="s">
        <v>57</v>
      </c>
      <c r="H6800" s="1" t="s">
        <v>96</v>
      </c>
    </row>
    <row r="6801" spans="1:8" x14ac:dyDescent="0.3">
      <c r="A6801" s="1" t="s">
        <v>5287</v>
      </c>
      <c r="B6801" s="1" t="s">
        <v>480</v>
      </c>
      <c r="C6801" s="1">
        <v>0.4</v>
      </c>
      <c r="D6801" s="1">
        <v>46</v>
      </c>
      <c r="E6801" s="1">
        <v>-14</v>
      </c>
      <c r="F6801" s="1">
        <v>1</v>
      </c>
      <c r="G6801" s="1" t="s">
        <v>57</v>
      </c>
      <c r="H6801" s="1" t="s">
        <v>70</v>
      </c>
    </row>
    <row r="6802" spans="1:8" x14ac:dyDescent="0.3">
      <c r="A6802" s="1" t="s">
        <v>5289</v>
      </c>
      <c r="B6802" s="1" t="s">
        <v>2430</v>
      </c>
      <c r="C6802" s="1">
        <v>0.2</v>
      </c>
      <c r="D6802" s="1">
        <v>267</v>
      </c>
      <c r="E6802" s="1">
        <v>-40</v>
      </c>
      <c r="F6802" s="1">
        <v>2</v>
      </c>
      <c r="G6802" s="1" t="s">
        <v>14</v>
      </c>
      <c r="H6802" s="1" t="s">
        <v>36</v>
      </c>
    </row>
    <row r="6803" spans="1:8" x14ac:dyDescent="0.3">
      <c r="A6803" s="1" t="s">
        <v>5289</v>
      </c>
      <c r="B6803" s="1" t="s">
        <v>120</v>
      </c>
      <c r="C6803" s="1">
        <v>0.1</v>
      </c>
      <c r="D6803" s="1">
        <v>35</v>
      </c>
      <c r="E6803" s="1">
        <v>11</v>
      </c>
      <c r="F6803" s="1">
        <v>3</v>
      </c>
      <c r="G6803" s="1" t="s">
        <v>10</v>
      </c>
      <c r="H6803" s="1" t="s">
        <v>48</v>
      </c>
    </row>
    <row r="6804" spans="1:8" x14ac:dyDescent="0.3">
      <c r="A6804" s="1" t="s">
        <v>5289</v>
      </c>
      <c r="B6804" s="1" t="s">
        <v>1058</v>
      </c>
      <c r="C6804" s="1">
        <v>0.2</v>
      </c>
      <c r="D6804" s="1">
        <v>332</v>
      </c>
      <c r="E6804" s="1">
        <v>100</v>
      </c>
      <c r="F6804" s="1">
        <v>2</v>
      </c>
      <c r="G6804" s="1" t="s">
        <v>10</v>
      </c>
      <c r="H6804" s="1" t="s">
        <v>22</v>
      </c>
    </row>
    <row r="6805" spans="1:8" x14ac:dyDescent="0.3">
      <c r="A6805" s="1" t="s">
        <v>5290</v>
      </c>
      <c r="B6805" s="1" t="s">
        <v>1314</v>
      </c>
      <c r="C6805" s="1">
        <v>0.5</v>
      </c>
      <c r="D6805" s="1">
        <v>257</v>
      </c>
      <c r="E6805" s="1">
        <v>-252</v>
      </c>
      <c r="F6805" s="1">
        <v>4</v>
      </c>
      <c r="G6805" s="1" t="s">
        <v>10</v>
      </c>
      <c r="H6805" s="1" t="s">
        <v>22</v>
      </c>
    </row>
    <row r="6806" spans="1:8" x14ac:dyDescent="0.3">
      <c r="A6806" s="1" t="s">
        <v>5289</v>
      </c>
      <c r="B6806" s="1" t="s">
        <v>3521</v>
      </c>
      <c r="C6806" s="1">
        <v>0.1</v>
      </c>
      <c r="D6806" s="1">
        <v>102</v>
      </c>
      <c r="E6806" s="1">
        <v>10</v>
      </c>
      <c r="F6806" s="1">
        <v>4</v>
      </c>
      <c r="G6806" s="1" t="s">
        <v>57</v>
      </c>
      <c r="H6806" s="1" t="s">
        <v>96</v>
      </c>
    </row>
    <row r="6807" spans="1:8" x14ac:dyDescent="0.3">
      <c r="A6807" s="1" t="s">
        <v>5291</v>
      </c>
      <c r="B6807" s="1" t="s">
        <v>2075</v>
      </c>
      <c r="C6807" s="1">
        <v>0</v>
      </c>
      <c r="D6807" s="1">
        <v>1054</v>
      </c>
      <c r="E6807" s="1">
        <v>337</v>
      </c>
      <c r="F6807" s="1">
        <v>2</v>
      </c>
      <c r="G6807" s="1" t="s">
        <v>10</v>
      </c>
      <c r="H6807" s="1" t="s">
        <v>73</v>
      </c>
    </row>
    <row r="6808" spans="1:8" x14ac:dyDescent="0.3">
      <c r="A6808" s="1" t="s">
        <v>5292</v>
      </c>
      <c r="B6808" s="1" t="s">
        <v>364</v>
      </c>
      <c r="C6808" s="1">
        <v>0</v>
      </c>
      <c r="D6808" s="1">
        <v>345</v>
      </c>
      <c r="E6808" s="1">
        <v>38</v>
      </c>
      <c r="F6808" s="1">
        <v>7</v>
      </c>
      <c r="G6808" s="1" t="s">
        <v>10</v>
      </c>
      <c r="H6808" s="1" t="s">
        <v>48</v>
      </c>
    </row>
    <row r="6809" spans="1:8" x14ac:dyDescent="0.3">
      <c r="A6809" s="1" t="s">
        <v>5292</v>
      </c>
      <c r="B6809" s="1" t="s">
        <v>1577</v>
      </c>
      <c r="C6809" s="1">
        <v>0</v>
      </c>
      <c r="D6809" s="1">
        <v>41</v>
      </c>
      <c r="E6809" s="1">
        <v>11</v>
      </c>
      <c r="F6809" s="1">
        <v>6</v>
      </c>
      <c r="G6809" s="1" t="s">
        <v>10</v>
      </c>
      <c r="H6809" s="1" t="s">
        <v>48</v>
      </c>
    </row>
    <row r="6810" spans="1:8" x14ac:dyDescent="0.3">
      <c r="A6810" s="1" t="s">
        <v>5292</v>
      </c>
      <c r="B6810" s="1" t="s">
        <v>387</v>
      </c>
      <c r="C6810" s="1">
        <v>0.1</v>
      </c>
      <c r="D6810" s="1">
        <v>54</v>
      </c>
      <c r="E6810" s="1">
        <v>1</v>
      </c>
      <c r="F6810" s="1">
        <v>2</v>
      </c>
      <c r="G6810" s="1" t="s">
        <v>10</v>
      </c>
      <c r="H6810" s="1" t="s">
        <v>22</v>
      </c>
    </row>
    <row r="6811" spans="1:8" x14ac:dyDescent="0.3">
      <c r="A6811" s="1" t="s">
        <v>5293</v>
      </c>
      <c r="B6811" s="1" t="s">
        <v>1688</v>
      </c>
      <c r="C6811" s="1">
        <v>0</v>
      </c>
      <c r="D6811" s="1">
        <v>741</v>
      </c>
      <c r="E6811" s="1">
        <v>267</v>
      </c>
      <c r="F6811" s="1">
        <v>5</v>
      </c>
      <c r="G6811" s="1" t="s">
        <v>14</v>
      </c>
      <c r="H6811" s="1" t="s">
        <v>15</v>
      </c>
    </row>
    <row r="6812" spans="1:8" x14ac:dyDescent="0.3">
      <c r="A6812" s="1" t="s">
        <v>5294</v>
      </c>
      <c r="B6812" s="1" t="s">
        <v>177</v>
      </c>
      <c r="C6812" s="1">
        <v>0</v>
      </c>
      <c r="D6812" s="1">
        <v>16</v>
      </c>
      <c r="E6812" s="1">
        <v>2</v>
      </c>
      <c r="F6812" s="1">
        <v>1</v>
      </c>
      <c r="G6812" s="1" t="s">
        <v>10</v>
      </c>
      <c r="H6812" s="1" t="s">
        <v>29</v>
      </c>
    </row>
    <row r="6813" spans="1:8" x14ac:dyDescent="0.3">
      <c r="A6813" s="1" t="s">
        <v>5294</v>
      </c>
      <c r="B6813" s="1" t="s">
        <v>5208</v>
      </c>
      <c r="C6813" s="1">
        <v>0</v>
      </c>
      <c r="D6813" s="1">
        <v>49</v>
      </c>
      <c r="E6813" s="1">
        <v>20</v>
      </c>
      <c r="F6813" s="1">
        <v>5</v>
      </c>
      <c r="G6813" s="1" t="s">
        <v>10</v>
      </c>
      <c r="H6813" s="1" t="s">
        <v>45</v>
      </c>
    </row>
    <row r="6814" spans="1:8" x14ac:dyDescent="0.3">
      <c r="A6814" s="1" t="s">
        <v>5295</v>
      </c>
      <c r="B6814" s="1" t="s">
        <v>347</v>
      </c>
      <c r="C6814" s="1">
        <v>0.15</v>
      </c>
      <c r="D6814" s="1">
        <v>1629</v>
      </c>
      <c r="E6814" s="1">
        <v>-153</v>
      </c>
      <c r="F6814" s="1">
        <v>3</v>
      </c>
      <c r="G6814" s="1" t="s">
        <v>57</v>
      </c>
      <c r="H6814" s="1" t="s">
        <v>70</v>
      </c>
    </row>
    <row r="6815" spans="1:8" x14ac:dyDescent="0.3">
      <c r="A6815" s="1" t="s">
        <v>5296</v>
      </c>
      <c r="B6815" s="1" t="s">
        <v>5297</v>
      </c>
      <c r="C6815" s="1">
        <v>0</v>
      </c>
      <c r="D6815" s="1">
        <v>689</v>
      </c>
      <c r="E6815" s="1">
        <v>96</v>
      </c>
      <c r="F6815" s="1">
        <v>6</v>
      </c>
      <c r="G6815" s="1" t="s">
        <v>14</v>
      </c>
      <c r="H6815" s="1" t="s">
        <v>116</v>
      </c>
    </row>
    <row r="6816" spans="1:8" x14ac:dyDescent="0.3">
      <c r="A6816" s="1" t="s">
        <v>5298</v>
      </c>
      <c r="B6816" s="1" t="s">
        <v>1738</v>
      </c>
      <c r="C6816" s="1">
        <v>0</v>
      </c>
      <c r="D6816" s="1">
        <v>18</v>
      </c>
      <c r="E6816" s="1">
        <v>2</v>
      </c>
      <c r="F6816" s="1">
        <v>3</v>
      </c>
      <c r="G6816" s="1" t="s">
        <v>10</v>
      </c>
      <c r="H6816" s="1" t="s">
        <v>48</v>
      </c>
    </row>
    <row r="6817" spans="1:8" x14ac:dyDescent="0.3">
      <c r="A6817" s="1" t="s">
        <v>5298</v>
      </c>
      <c r="B6817" s="1" t="s">
        <v>4170</v>
      </c>
      <c r="C6817" s="1">
        <v>0</v>
      </c>
      <c r="D6817" s="1">
        <v>223</v>
      </c>
      <c r="E6817" s="1">
        <v>4</v>
      </c>
      <c r="F6817" s="1">
        <v>3</v>
      </c>
      <c r="G6817" s="1" t="s">
        <v>57</v>
      </c>
      <c r="H6817" s="1" t="s">
        <v>70</v>
      </c>
    </row>
    <row r="6818" spans="1:8" x14ac:dyDescent="0.3">
      <c r="A6818" s="1" t="s">
        <v>5299</v>
      </c>
      <c r="B6818" s="1" t="s">
        <v>1230</v>
      </c>
      <c r="C6818" s="1">
        <v>0.1</v>
      </c>
      <c r="D6818" s="1">
        <v>43</v>
      </c>
      <c r="E6818" s="1">
        <v>17</v>
      </c>
      <c r="F6818" s="1">
        <v>1</v>
      </c>
      <c r="G6818" s="1" t="s">
        <v>10</v>
      </c>
      <c r="H6818" s="1" t="s">
        <v>22</v>
      </c>
    </row>
    <row r="6819" spans="1:8" x14ac:dyDescent="0.3">
      <c r="A6819" s="1" t="s">
        <v>5300</v>
      </c>
      <c r="B6819" s="1" t="s">
        <v>1506</v>
      </c>
      <c r="C6819" s="1">
        <v>0</v>
      </c>
      <c r="D6819" s="1">
        <v>62</v>
      </c>
      <c r="E6819" s="1">
        <v>6</v>
      </c>
      <c r="F6819" s="1">
        <v>5</v>
      </c>
      <c r="G6819" s="1" t="s">
        <v>10</v>
      </c>
      <c r="H6819" s="1" t="s">
        <v>48</v>
      </c>
    </row>
    <row r="6820" spans="1:8" x14ac:dyDescent="0.3">
      <c r="A6820" s="1" t="s">
        <v>5301</v>
      </c>
      <c r="B6820" s="1" t="s">
        <v>2138</v>
      </c>
      <c r="C6820" s="1">
        <v>0.1</v>
      </c>
      <c r="D6820" s="1">
        <v>15</v>
      </c>
      <c r="E6820" s="1">
        <v>6</v>
      </c>
      <c r="F6820" s="1">
        <v>2</v>
      </c>
      <c r="G6820" s="1" t="s">
        <v>10</v>
      </c>
      <c r="H6820" s="1" t="s">
        <v>48</v>
      </c>
    </row>
    <row r="6821" spans="1:8" x14ac:dyDescent="0.3">
      <c r="A6821" s="1" t="s">
        <v>5302</v>
      </c>
      <c r="B6821" s="1" t="s">
        <v>1411</v>
      </c>
      <c r="C6821" s="1">
        <v>0.5</v>
      </c>
      <c r="D6821" s="1">
        <v>73</v>
      </c>
      <c r="E6821" s="1">
        <v>-36</v>
      </c>
      <c r="F6821" s="1">
        <v>3</v>
      </c>
      <c r="G6821" s="1" t="s">
        <v>14</v>
      </c>
      <c r="H6821" s="1" t="s">
        <v>36</v>
      </c>
    </row>
    <row r="6822" spans="1:8" x14ac:dyDescent="0.3">
      <c r="A6822" s="1" t="s">
        <v>5302</v>
      </c>
      <c r="B6822" s="1" t="s">
        <v>490</v>
      </c>
      <c r="C6822" s="1">
        <v>0.2</v>
      </c>
      <c r="D6822" s="1">
        <v>71</v>
      </c>
      <c r="E6822" s="1">
        <v>-14</v>
      </c>
      <c r="F6822" s="1">
        <v>4</v>
      </c>
      <c r="G6822" s="1" t="s">
        <v>14</v>
      </c>
      <c r="H6822" s="1" t="s">
        <v>116</v>
      </c>
    </row>
    <row r="6823" spans="1:8" x14ac:dyDescent="0.3">
      <c r="A6823" s="1" t="s">
        <v>5302</v>
      </c>
      <c r="B6823" s="1" t="s">
        <v>102</v>
      </c>
      <c r="C6823" s="1">
        <v>0.5</v>
      </c>
      <c r="D6823" s="1">
        <v>81</v>
      </c>
      <c r="E6823" s="1">
        <v>-44</v>
      </c>
      <c r="F6823" s="1">
        <v>3</v>
      </c>
      <c r="G6823" s="1" t="s">
        <v>10</v>
      </c>
      <c r="H6823" s="1" t="s">
        <v>18</v>
      </c>
    </row>
    <row r="6824" spans="1:8" x14ac:dyDescent="0.3">
      <c r="A6824" s="1" t="s">
        <v>5302</v>
      </c>
      <c r="B6824" s="1" t="s">
        <v>655</v>
      </c>
      <c r="C6824" s="1">
        <v>0.5</v>
      </c>
      <c r="D6824" s="1">
        <v>412</v>
      </c>
      <c r="E6824" s="1">
        <v>-412</v>
      </c>
      <c r="F6824" s="1">
        <v>6</v>
      </c>
      <c r="G6824" s="1" t="s">
        <v>10</v>
      </c>
      <c r="H6824" s="1" t="s">
        <v>22</v>
      </c>
    </row>
    <row r="6825" spans="1:8" x14ac:dyDescent="0.3">
      <c r="A6825" s="1" t="s">
        <v>5302</v>
      </c>
      <c r="B6825" s="1" t="s">
        <v>2984</v>
      </c>
      <c r="C6825" s="1">
        <v>0.5</v>
      </c>
      <c r="D6825" s="1">
        <v>207</v>
      </c>
      <c r="E6825" s="1">
        <v>-100</v>
      </c>
      <c r="F6825" s="1">
        <v>2</v>
      </c>
      <c r="G6825" s="1" t="s">
        <v>10</v>
      </c>
      <c r="H6825" s="1" t="s">
        <v>22</v>
      </c>
    </row>
    <row r="6826" spans="1:8" x14ac:dyDescent="0.3">
      <c r="A6826" s="1" t="s">
        <v>5303</v>
      </c>
      <c r="B6826" s="1" t="s">
        <v>3301</v>
      </c>
      <c r="C6826" s="1">
        <v>0.5</v>
      </c>
      <c r="D6826" s="1">
        <v>496</v>
      </c>
      <c r="E6826" s="1">
        <v>-79</v>
      </c>
      <c r="F6826" s="1">
        <v>2</v>
      </c>
      <c r="G6826" s="1" t="s">
        <v>10</v>
      </c>
      <c r="H6826" s="1" t="s">
        <v>73</v>
      </c>
    </row>
    <row r="6827" spans="1:8" x14ac:dyDescent="0.3">
      <c r="A6827" s="1" t="s">
        <v>5304</v>
      </c>
      <c r="B6827" s="1" t="s">
        <v>944</v>
      </c>
      <c r="C6827" s="1">
        <v>0</v>
      </c>
      <c r="D6827" s="1">
        <v>104</v>
      </c>
      <c r="E6827" s="1">
        <v>19</v>
      </c>
      <c r="F6827" s="1">
        <v>2</v>
      </c>
      <c r="G6827" s="1" t="s">
        <v>10</v>
      </c>
      <c r="H6827" s="1" t="s">
        <v>48</v>
      </c>
    </row>
    <row r="6828" spans="1:8" x14ac:dyDescent="0.3">
      <c r="A6828" s="1" t="s">
        <v>5305</v>
      </c>
      <c r="B6828" s="1" t="s">
        <v>1111</v>
      </c>
      <c r="C6828" s="1">
        <v>0.4</v>
      </c>
      <c r="D6828" s="1">
        <v>132</v>
      </c>
      <c r="E6828" s="1">
        <v>-79</v>
      </c>
      <c r="F6828" s="1">
        <v>5</v>
      </c>
      <c r="G6828" s="1" t="s">
        <v>14</v>
      </c>
      <c r="H6828" s="1" t="s">
        <v>116</v>
      </c>
    </row>
    <row r="6829" spans="1:8" x14ac:dyDescent="0.3">
      <c r="A6829" s="1" t="s">
        <v>5306</v>
      </c>
      <c r="B6829" s="1" t="s">
        <v>4041</v>
      </c>
      <c r="C6829" s="1">
        <v>0</v>
      </c>
      <c r="D6829" s="1">
        <v>25</v>
      </c>
      <c r="E6829" s="1">
        <v>2</v>
      </c>
      <c r="F6829" s="1">
        <v>2</v>
      </c>
      <c r="G6829" s="1" t="s">
        <v>10</v>
      </c>
      <c r="H6829" s="1" t="s">
        <v>48</v>
      </c>
    </row>
    <row r="6830" spans="1:8" x14ac:dyDescent="0.3">
      <c r="A6830" s="1" t="s">
        <v>5305</v>
      </c>
      <c r="B6830" s="1" t="s">
        <v>1785</v>
      </c>
      <c r="C6830" s="1">
        <v>0.1</v>
      </c>
      <c r="D6830" s="1">
        <v>87</v>
      </c>
      <c r="E6830" s="1">
        <v>16</v>
      </c>
      <c r="F6830" s="1">
        <v>2</v>
      </c>
      <c r="G6830" s="1" t="s">
        <v>10</v>
      </c>
      <c r="H6830" s="1" t="s">
        <v>22</v>
      </c>
    </row>
    <row r="6831" spans="1:8" x14ac:dyDescent="0.3">
      <c r="A6831" s="1" t="s">
        <v>5307</v>
      </c>
      <c r="B6831" s="1" t="s">
        <v>2657</v>
      </c>
      <c r="C6831" s="1">
        <v>0.1</v>
      </c>
      <c r="D6831" s="1">
        <v>977</v>
      </c>
      <c r="E6831" s="1">
        <v>271</v>
      </c>
      <c r="F6831" s="1">
        <v>3</v>
      </c>
      <c r="G6831" s="1" t="s">
        <v>14</v>
      </c>
      <c r="H6831" s="1" t="s">
        <v>15</v>
      </c>
    </row>
    <row r="6832" spans="1:8" x14ac:dyDescent="0.3">
      <c r="A6832" s="1" t="s">
        <v>5308</v>
      </c>
      <c r="B6832" s="1" t="s">
        <v>2236</v>
      </c>
      <c r="C6832" s="1">
        <v>0.5</v>
      </c>
      <c r="D6832" s="1">
        <v>148</v>
      </c>
      <c r="E6832" s="1">
        <v>-101</v>
      </c>
      <c r="F6832" s="1">
        <v>2</v>
      </c>
      <c r="G6832" s="1" t="s">
        <v>14</v>
      </c>
      <c r="H6832" s="1" t="s">
        <v>15</v>
      </c>
    </row>
    <row r="6833" spans="1:8" x14ac:dyDescent="0.3">
      <c r="A6833" s="1" t="s">
        <v>5308</v>
      </c>
      <c r="B6833" s="1" t="s">
        <v>667</v>
      </c>
      <c r="C6833" s="1">
        <v>0.5</v>
      </c>
      <c r="D6833" s="1">
        <v>413</v>
      </c>
      <c r="E6833" s="1">
        <v>-314</v>
      </c>
      <c r="F6833" s="1">
        <v>9</v>
      </c>
      <c r="G6833" s="1" t="s">
        <v>14</v>
      </c>
      <c r="H6833" s="1" t="s">
        <v>36</v>
      </c>
    </row>
    <row r="6834" spans="1:8" x14ac:dyDescent="0.3">
      <c r="A6834" s="1" t="s">
        <v>5309</v>
      </c>
      <c r="B6834" s="1" t="s">
        <v>253</v>
      </c>
      <c r="C6834" s="1">
        <v>0</v>
      </c>
      <c r="D6834" s="1">
        <v>80</v>
      </c>
      <c r="E6834" s="1">
        <v>22</v>
      </c>
      <c r="F6834" s="1">
        <v>3</v>
      </c>
      <c r="G6834" s="1" t="s">
        <v>10</v>
      </c>
      <c r="H6834" s="1" t="s">
        <v>18</v>
      </c>
    </row>
    <row r="6835" spans="1:8" x14ac:dyDescent="0.3">
      <c r="A6835" s="1" t="s">
        <v>5310</v>
      </c>
      <c r="B6835" s="1" t="s">
        <v>47</v>
      </c>
      <c r="C6835" s="1">
        <v>0</v>
      </c>
      <c r="D6835" s="1">
        <v>22</v>
      </c>
      <c r="E6835" s="1">
        <v>7</v>
      </c>
      <c r="F6835" s="1">
        <v>3</v>
      </c>
      <c r="G6835" s="1" t="s">
        <v>10</v>
      </c>
      <c r="H6835" s="1" t="s">
        <v>48</v>
      </c>
    </row>
    <row r="6836" spans="1:8" x14ac:dyDescent="0.3">
      <c r="A6836" s="1" t="s">
        <v>5311</v>
      </c>
      <c r="B6836" s="1" t="s">
        <v>161</v>
      </c>
      <c r="C6836" s="1">
        <v>0</v>
      </c>
      <c r="D6836" s="1">
        <v>25</v>
      </c>
      <c r="E6836" s="1">
        <v>3</v>
      </c>
      <c r="F6836" s="1">
        <v>2</v>
      </c>
      <c r="G6836" s="1" t="s">
        <v>10</v>
      </c>
      <c r="H6836" s="1" t="s">
        <v>48</v>
      </c>
    </row>
    <row r="6837" spans="1:8" x14ac:dyDescent="0.3">
      <c r="A6837" s="1" t="s">
        <v>5311</v>
      </c>
      <c r="B6837" s="1" t="s">
        <v>1506</v>
      </c>
      <c r="C6837" s="1">
        <v>0</v>
      </c>
      <c r="D6837" s="1">
        <v>25</v>
      </c>
      <c r="E6837" s="1">
        <v>2</v>
      </c>
      <c r="F6837" s="1">
        <v>2</v>
      </c>
      <c r="G6837" s="1" t="s">
        <v>10</v>
      </c>
      <c r="H6837" s="1" t="s">
        <v>48</v>
      </c>
    </row>
    <row r="6838" spans="1:8" x14ac:dyDescent="0.3">
      <c r="A6838" s="1" t="s">
        <v>5311</v>
      </c>
      <c r="B6838" s="1" t="s">
        <v>1845</v>
      </c>
      <c r="C6838" s="1">
        <v>0</v>
      </c>
      <c r="D6838" s="1">
        <v>73</v>
      </c>
      <c r="E6838" s="1">
        <v>3</v>
      </c>
      <c r="F6838" s="1">
        <v>5</v>
      </c>
      <c r="G6838" s="1" t="s">
        <v>10</v>
      </c>
      <c r="H6838" s="1" t="s">
        <v>48</v>
      </c>
    </row>
    <row r="6839" spans="1:8" x14ac:dyDescent="0.3">
      <c r="A6839" s="1" t="s">
        <v>5312</v>
      </c>
      <c r="B6839" s="1" t="s">
        <v>2186</v>
      </c>
      <c r="C6839" s="1">
        <v>0.6</v>
      </c>
      <c r="D6839" s="1">
        <v>58</v>
      </c>
      <c r="E6839" s="1">
        <v>-52</v>
      </c>
      <c r="F6839" s="1">
        <v>3</v>
      </c>
      <c r="G6839" s="1" t="s">
        <v>14</v>
      </c>
      <c r="H6839" s="1" t="s">
        <v>36</v>
      </c>
    </row>
    <row r="6840" spans="1:8" x14ac:dyDescent="0.3">
      <c r="A6840" s="1" t="s">
        <v>5313</v>
      </c>
      <c r="B6840" s="1" t="s">
        <v>499</v>
      </c>
      <c r="C6840" s="1">
        <v>0</v>
      </c>
      <c r="D6840" s="1">
        <v>118</v>
      </c>
      <c r="E6840" s="1">
        <v>41</v>
      </c>
      <c r="F6840" s="1">
        <v>4</v>
      </c>
      <c r="G6840" s="1" t="s">
        <v>10</v>
      </c>
      <c r="H6840" s="1" t="s">
        <v>18</v>
      </c>
    </row>
    <row r="6841" spans="1:8" x14ac:dyDescent="0.3">
      <c r="A6841" s="1" t="s">
        <v>5313</v>
      </c>
      <c r="B6841" s="1" t="s">
        <v>207</v>
      </c>
      <c r="C6841" s="1">
        <v>0</v>
      </c>
      <c r="D6841" s="1">
        <v>18</v>
      </c>
      <c r="E6841" s="1">
        <v>7</v>
      </c>
      <c r="F6841" s="1">
        <v>2</v>
      </c>
      <c r="G6841" s="1" t="s">
        <v>10</v>
      </c>
      <c r="H6841" s="1" t="s">
        <v>29</v>
      </c>
    </row>
    <row r="6842" spans="1:8" x14ac:dyDescent="0.3">
      <c r="A6842" s="1" t="s">
        <v>5312</v>
      </c>
      <c r="B6842" s="1" t="s">
        <v>381</v>
      </c>
      <c r="C6842" s="1">
        <v>0</v>
      </c>
      <c r="D6842" s="1">
        <v>119</v>
      </c>
      <c r="E6842" s="1">
        <v>43</v>
      </c>
      <c r="F6842" s="1">
        <v>5</v>
      </c>
      <c r="G6842" s="1" t="s">
        <v>10</v>
      </c>
      <c r="H6842" s="1" t="s">
        <v>11</v>
      </c>
    </row>
    <row r="6843" spans="1:8" x14ac:dyDescent="0.3">
      <c r="A6843" s="1" t="s">
        <v>5312</v>
      </c>
      <c r="B6843" s="1" t="s">
        <v>1324</v>
      </c>
      <c r="C6843" s="1">
        <v>0.4</v>
      </c>
      <c r="D6843" s="1">
        <v>765</v>
      </c>
      <c r="E6843" s="1">
        <v>-153</v>
      </c>
      <c r="F6843" s="1">
        <v>2</v>
      </c>
      <c r="G6843" s="1" t="s">
        <v>57</v>
      </c>
      <c r="H6843" s="1" t="s">
        <v>70</v>
      </c>
    </row>
    <row r="6844" spans="1:8" x14ac:dyDescent="0.3">
      <c r="A6844" s="1" t="s">
        <v>5314</v>
      </c>
      <c r="B6844" s="1" t="s">
        <v>320</v>
      </c>
      <c r="C6844" s="1">
        <v>0</v>
      </c>
      <c r="D6844" s="1">
        <v>880</v>
      </c>
      <c r="E6844" s="1">
        <v>97</v>
      </c>
      <c r="F6844" s="1">
        <v>8</v>
      </c>
      <c r="G6844" s="1" t="s">
        <v>14</v>
      </c>
      <c r="H6844" s="1" t="s">
        <v>116</v>
      </c>
    </row>
    <row r="6845" spans="1:8" x14ac:dyDescent="0.3">
      <c r="A6845" s="1" t="s">
        <v>5314</v>
      </c>
      <c r="B6845" s="1" t="s">
        <v>233</v>
      </c>
      <c r="C6845" s="1">
        <v>0</v>
      </c>
      <c r="D6845" s="1">
        <v>154</v>
      </c>
      <c r="E6845" s="1">
        <v>39</v>
      </c>
      <c r="F6845" s="1">
        <v>3</v>
      </c>
      <c r="G6845" s="1" t="s">
        <v>10</v>
      </c>
      <c r="H6845" s="1" t="s">
        <v>48</v>
      </c>
    </row>
    <row r="6846" spans="1:8" x14ac:dyDescent="0.3">
      <c r="A6846" s="1" t="s">
        <v>5314</v>
      </c>
      <c r="B6846" s="1" t="s">
        <v>2188</v>
      </c>
      <c r="C6846" s="1">
        <v>0.15</v>
      </c>
      <c r="D6846" s="1">
        <v>816</v>
      </c>
      <c r="E6846" s="1">
        <v>-96</v>
      </c>
      <c r="F6846" s="1">
        <v>3</v>
      </c>
      <c r="G6846" s="1" t="s">
        <v>57</v>
      </c>
      <c r="H6846" s="1" t="s">
        <v>79</v>
      </c>
    </row>
    <row r="6847" spans="1:8" x14ac:dyDescent="0.3">
      <c r="A6847" s="1" t="s">
        <v>5315</v>
      </c>
      <c r="B6847" s="1" t="s">
        <v>486</v>
      </c>
      <c r="C6847" s="1">
        <v>0.4</v>
      </c>
      <c r="D6847" s="1">
        <v>195</v>
      </c>
      <c r="E6847" s="1">
        <v>-117</v>
      </c>
      <c r="F6847" s="1">
        <v>5</v>
      </c>
      <c r="G6847" s="1" t="s">
        <v>57</v>
      </c>
      <c r="H6847" s="1" t="s">
        <v>70</v>
      </c>
    </row>
    <row r="6848" spans="1:8" x14ac:dyDescent="0.3">
      <c r="A6848" s="1" t="s">
        <v>5316</v>
      </c>
      <c r="B6848" s="1" t="s">
        <v>490</v>
      </c>
      <c r="C6848" s="1">
        <v>0</v>
      </c>
      <c r="D6848" s="1">
        <v>191</v>
      </c>
      <c r="E6848" s="1">
        <v>54</v>
      </c>
      <c r="F6848" s="1">
        <v>8</v>
      </c>
      <c r="G6848" s="1" t="s">
        <v>14</v>
      </c>
      <c r="H6848" s="1" t="s">
        <v>116</v>
      </c>
    </row>
    <row r="6849" spans="1:8" x14ac:dyDescent="0.3">
      <c r="A6849" s="1" t="s">
        <v>5317</v>
      </c>
      <c r="B6849" s="1" t="s">
        <v>4625</v>
      </c>
      <c r="C6849" s="1">
        <v>0</v>
      </c>
      <c r="D6849" s="1">
        <v>429</v>
      </c>
      <c r="E6849" s="1">
        <v>17</v>
      </c>
      <c r="F6849" s="1">
        <v>3</v>
      </c>
      <c r="G6849" s="1" t="s">
        <v>14</v>
      </c>
      <c r="H6849" s="1" t="s">
        <v>36</v>
      </c>
    </row>
    <row r="6850" spans="1:8" x14ac:dyDescent="0.3">
      <c r="A6850" s="1" t="s">
        <v>5318</v>
      </c>
      <c r="B6850" s="1" t="s">
        <v>1738</v>
      </c>
      <c r="C6850" s="1">
        <v>0</v>
      </c>
      <c r="D6850" s="1">
        <v>18</v>
      </c>
      <c r="E6850" s="1">
        <v>2</v>
      </c>
      <c r="F6850" s="1">
        <v>3</v>
      </c>
      <c r="G6850" s="1" t="s">
        <v>10</v>
      </c>
      <c r="H6850" s="1" t="s">
        <v>48</v>
      </c>
    </row>
    <row r="6851" spans="1:8" x14ac:dyDescent="0.3">
      <c r="A6851" s="1" t="s">
        <v>5317</v>
      </c>
      <c r="B6851" s="1" t="s">
        <v>2333</v>
      </c>
      <c r="C6851" s="1">
        <v>0</v>
      </c>
      <c r="D6851" s="1">
        <v>21</v>
      </c>
      <c r="E6851" s="1">
        <v>1</v>
      </c>
      <c r="F6851" s="1">
        <v>2</v>
      </c>
      <c r="G6851" s="1" t="s">
        <v>10</v>
      </c>
      <c r="H6851" s="1" t="s">
        <v>45</v>
      </c>
    </row>
    <row r="6852" spans="1:8" x14ac:dyDescent="0.3">
      <c r="A6852" s="1" t="s">
        <v>5319</v>
      </c>
      <c r="B6852" s="1" t="s">
        <v>4416</v>
      </c>
      <c r="C6852" s="1">
        <v>0.15</v>
      </c>
      <c r="D6852" s="1">
        <v>299</v>
      </c>
      <c r="E6852" s="1">
        <v>-28</v>
      </c>
      <c r="F6852" s="1">
        <v>3</v>
      </c>
      <c r="G6852" s="1" t="s">
        <v>57</v>
      </c>
      <c r="H6852" s="1" t="s">
        <v>58</v>
      </c>
    </row>
    <row r="6853" spans="1:8" x14ac:dyDescent="0.3">
      <c r="A6853" s="1" t="s">
        <v>5317</v>
      </c>
      <c r="B6853" s="1" t="s">
        <v>1465</v>
      </c>
      <c r="C6853" s="1">
        <v>0</v>
      </c>
      <c r="D6853" s="1">
        <v>47</v>
      </c>
      <c r="E6853" s="1">
        <v>20</v>
      </c>
      <c r="F6853" s="1">
        <v>1</v>
      </c>
      <c r="G6853" s="1" t="s">
        <v>57</v>
      </c>
      <c r="H6853" s="1" t="s">
        <v>96</v>
      </c>
    </row>
    <row r="6854" spans="1:8" x14ac:dyDescent="0.3">
      <c r="A6854" s="1" t="s">
        <v>5320</v>
      </c>
      <c r="B6854" s="1" t="s">
        <v>470</v>
      </c>
      <c r="C6854" s="1">
        <v>0</v>
      </c>
      <c r="D6854" s="1">
        <v>290</v>
      </c>
      <c r="E6854" s="1">
        <v>35</v>
      </c>
      <c r="F6854" s="1">
        <v>6</v>
      </c>
      <c r="G6854" s="1" t="s">
        <v>10</v>
      </c>
      <c r="H6854" s="1" t="s">
        <v>48</v>
      </c>
    </row>
    <row r="6855" spans="1:8" x14ac:dyDescent="0.3">
      <c r="A6855" s="1" t="s">
        <v>5320</v>
      </c>
      <c r="B6855" s="1" t="s">
        <v>2448</v>
      </c>
      <c r="C6855" s="1">
        <v>0</v>
      </c>
      <c r="D6855" s="1">
        <v>207</v>
      </c>
      <c r="E6855" s="1">
        <v>33</v>
      </c>
      <c r="F6855" s="1">
        <v>2</v>
      </c>
      <c r="G6855" s="1" t="s">
        <v>57</v>
      </c>
      <c r="H6855" s="1" t="s">
        <v>96</v>
      </c>
    </row>
    <row r="6856" spans="1:8" x14ac:dyDescent="0.3">
      <c r="A6856" s="1" t="s">
        <v>5321</v>
      </c>
      <c r="B6856" s="1" t="s">
        <v>4163</v>
      </c>
      <c r="C6856" s="1">
        <v>0.15</v>
      </c>
      <c r="D6856" s="1">
        <v>578</v>
      </c>
      <c r="E6856" s="1">
        <v>231</v>
      </c>
      <c r="F6856" s="1">
        <v>4</v>
      </c>
      <c r="G6856" s="1" t="s">
        <v>57</v>
      </c>
      <c r="H6856" s="1" t="s">
        <v>79</v>
      </c>
    </row>
    <row r="6857" spans="1:8" x14ac:dyDescent="0.3">
      <c r="A6857" s="1" t="s">
        <v>5322</v>
      </c>
      <c r="B6857" s="1" t="s">
        <v>5172</v>
      </c>
      <c r="C6857" s="1">
        <v>0</v>
      </c>
      <c r="D6857" s="1">
        <v>46</v>
      </c>
      <c r="E6857" s="1">
        <v>14</v>
      </c>
      <c r="F6857" s="1">
        <v>5</v>
      </c>
      <c r="G6857" s="1" t="s">
        <v>10</v>
      </c>
      <c r="H6857" s="1" t="s">
        <v>45</v>
      </c>
    </row>
    <row r="6858" spans="1:8" x14ac:dyDescent="0.3">
      <c r="A6858" s="1" t="s">
        <v>5323</v>
      </c>
      <c r="B6858" s="1" t="s">
        <v>320</v>
      </c>
      <c r="C6858" s="1">
        <v>0.2</v>
      </c>
      <c r="D6858" s="1">
        <v>264</v>
      </c>
      <c r="E6858" s="1">
        <v>-30</v>
      </c>
      <c r="F6858" s="1">
        <v>3</v>
      </c>
      <c r="G6858" s="1" t="s">
        <v>14</v>
      </c>
      <c r="H6858" s="1" t="s">
        <v>116</v>
      </c>
    </row>
    <row r="6859" spans="1:8" x14ac:dyDescent="0.3">
      <c r="A6859" s="1" t="s">
        <v>5323</v>
      </c>
      <c r="B6859" s="1" t="s">
        <v>2045</v>
      </c>
      <c r="C6859" s="1">
        <v>0.5</v>
      </c>
      <c r="D6859" s="1">
        <v>45</v>
      </c>
      <c r="E6859" s="1">
        <v>-2</v>
      </c>
      <c r="F6859" s="1">
        <v>4</v>
      </c>
      <c r="G6859" s="1" t="s">
        <v>10</v>
      </c>
      <c r="H6859" s="1" t="s">
        <v>77</v>
      </c>
    </row>
    <row r="6860" spans="1:8" x14ac:dyDescent="0.3">
      <c r="A6860" s="1" t="s">
        <v>5324</v>
      </c>
      <c r="B6860" s="1" t="s">
        <v>699</v>
      </c>
      <c r="C6860" s="1">
        <v>0</v>
      </c>
      <c r="D6860" s="1">
        <v>36</v>
      </c>
      <c r="E6860" s="1">
        <v>7</v>
      </c>
      <c r="F6860" s="1">
        <v>3</v>
      </c>
      <c r="G6860" s="1" t="s">
        <v>10</v>
      </c>
      <c r="H6860" s="1" t="s">
        <v>29</v>
      </c>
    </row>
    <row r="6861" spans="1:8" x14ac:dyDescent="0.3">
      <c r="A6861" s="1" t="s">
        <v>5325</v>
      </c>
      <c r="B6861" s="1" t="s">
        <v>1088</v>
      </c>
      <c r="C6861" s="1">
        <v>0.5</v>
      </c>
      <c r="D6861" s="1">
        <v>20</v>
      </c>
      <c r="E6861" s="1">
        <v>-2</v>
      </c>
      <c r="F6861" s="1">
        <v>1</v>
      </c>
      <c r="G6861" s="1" t="s">
        <v>57</v>
      </c>
      <c r="H6861" s="1" t="s">
        <v>96</v>
      </c>
    </row>
    <row r="6862" spans="1:8" x14ac:dyDescent="0.3">
      <c r="A6862" s="1" t="s">
        <v>5326</v>
      </c>
      <c r="B6862" s="1" t="s">
        <v>602</v>
      </c>
      <c r="C6862" s="1">
        <v>0.1</v>
      </c>
      <c r="D6862" s="1">
        <v>371</v>
      </c>
      <c r="E6862" s="1">
        <v>115</v>
      </c>
      <c r="F6862" s="1">
        <v>1</v>
      </c>
      <c r="G6862" s="1" t="s">
        <v>14</v>
      </c>
      <c r="H6862" s="1" t="s">
        <v>15</v>
      </c>
    </row>
    <row r="6863" spans="1:8" x14ac:dyDescent="0.3">
      <c r="A6863" s="1" t="s">
        <v>5326</v>
      </c>
      <c r="B6863" s="1" t="s">
        <v>4098</v>
      </c>
      <c r="C6863" s="1">
        <v>0.1</v>
      </c>
      <c r="D6863" s="1">
        <v>460</v>
      </c>
      <c r="E6863" s="1">
        <v>31</v>
      </c>
      <c r="F6863" s="1">
        <v>3</v>
      </c>
      <c r="G6863" s="1" t="s">
        <v>14</v>
      </c>
      <c r="H6863" s="1" t="s">
        <v>15</v>
      </c>
    </row>
    <row r="6864" spans="1:8" x14ac:dyDescent="0.3">
      <c r="A6864" s="1" t="s">
        <v>5326</v>
      </c>
      <c r="B6864" s="1" t="s">
        <v>1168</v>
      </c>
      <c r="C6864" s="1">
        <v>0</v>
      </c>
      <c r="D6864" s="1">
        <v>29</v>
      </c>
      <c r="E6864" s="1">
        <v>10</v>
      </c>
      <c r="F6864" s="1">
        <v>2</v>
      </c>
      <c r="G6864" s="1" t="s">
        <v>10</v>
      </c>
      <c r="H6864" s="1" t="s">
        <v>18</v>
      </c>
    </row>
    <row r="6865" spans="1:8" x14ac:dyDescent="0.3">
      <c r="A6865" s="1" t="s">
        <v>5327</v>
      </c>
      <c r="B6865" s="1" t="s">
        <v>2800</v>
      </c>
      <c r="C6865" s="1">
        <v>0</v>
      </c>
      <c r="D6865" s="1">
        <v>78</v>
      </c>
      <c r="E6865" s="1">
        <v>5</v>
      </c>
      <c r="F6865" s="1">
        <v>7</v>
      </c>
      <c r="G6865" s="1" t="s">
        <v>10</v>
      </c>
      <c r="H6865" s="1" t="s">
        <v>45</v>
      </c>
    </row>
    <row r="6866" spans="1:8" x14ac:dyDescent="0.3">
      <c r="A6866" s="1" t="s">
        <v>5328</v>
      </c>
      <c r="B6866" s="1" t="s">
        <v>955</v>
      </c>
      <c r="C6866" s="1">
        <v>0</v>
      </c>
      <c r="D6866" s="1">
        <v>10</v>
      </c>
      <c r="E6866" s="1">
        <v>5</v>
      </c>
      <c r="F6866" s="1">
        <v>1</v>
      </c>
      <c r="G6866" s="1" t="s">
        <v>10</v>
      </c>
      <c r="H6866" s="1" t="s">
        <v>18</v>
      </c>
    </row>
    <row r="6867" spans="1:8" x14ac:dyDescent="0.3">
      <c r="A6867" s="1" t="s">
        <v>5329</v>
      </c>
      <c r="B6867" s="1" t="s">
        <v>3536</v>
      </c>
      <c r="C6867" s="1">
        <v>0</v>
      </c>
      <c r="D6867" s="1">
        <v>954</v>
      </c>
      <c r="E6867" s="1">
        <v>95</v>
      </c>
      <c r="F6867" s="1">
        <v>3</v>
      </c>
      <c r="G6867" s="1" t="s">
        <v>57</v>
      </c>
      <c r="H6867" s="1" t="s">
        <v>79</v>
      </c>
    </row>
    <row r="6868" spans="1:8" x14ac:dyDescent="0.3">
      <c r="A6868" s="1" t="s">
        <v>5330</v>
      </c>
      <c r="B6868" s="1" t="s">
        <v>1437</v>
      </c>
      <c r="C6868" s="1">
        <v>0.5</v>
      </c>
      <c r="D6868" s="1">
        <v>80</v>
      </c>
      <c r="E6868" s="1">
        <v>0</v>
      </c>
      <c r="F6868" s="1">
        <v>3</v>
      </c>
      <c r="G6868" s="1" t="s">
        <v>10</v>
      </c>
      <c r="H6868" s="1" t="s">
        <v>22</v>
      </c>
    </row>
    <row r="6869" spans="1:8" x14ac:dyDescent="0.3">
      <c r="A6869" s="1" t="s">
        <v>5331</v>
      </c>
      <c r="B6869" s="1" t="s">
        <v>5332</v>
      </c>
      <c r="C6869" s="1">
        <v>0.1</v>
      </c>
      <c r="D6869" s="1">
        <v>1518</v>
      </c>
      <c r="E6869" s="1">
        <v>253</v>
      </c>
      <c r="F6869" s="1">
        <v>3</v>
      </c>
      <c r="G6869" s="1" t="s">
        <v>10</v>
      </c>
      <c r="H6869" s="1" t="s">
        <v>73</v>
      </c>
    </row>
    <row r="6870" spans="1:8" x14ac:dyDescent="0.3">
      <c r="A6870" s="1" t="s">
        <v>5331</v>
      </c>
      <c r="B6870" s="1" t="s">
        <v>2352</v>
      </c>
      <c r="C6870" s="1">
        <v>0</v>
      </c>
      <c r="D6870" s="1">
        <v>21</v>
      </c>
      <c r="E6870" s="1">
        <v>6</v>
      </c>
      <c r="F6870" s="1">
        <v>2</v>
      </c>
      <c r="G6870" s="1" t="s">
        <v>10</v>
      </c>
      <c r="H6870" s="1" t="s">
        <v>29</v>
      </c>
    </row>
    <row r="6871" spans="1:8" x14ac:dyDescent="0.3">
      <c r="A6871" s="1" t="s">
        <v>5333</v>
      </c>
      <c r="B6871" s="1" t="s">
        <v>1079</v>
      </c>
      <c r="C6871" s="1">
        <v>0</v>
      </c>
      <c r="D6871" s="1">
        <v>191</v>
      </c>
      <c r="E6871" s="1">
        <v>51</v>
      </c>
      <c r="F6871" s="1">
        <v>5</v>
      </c>
      <c r="G6871" s="1" t="s">
        <v>10</v>
      </c>
      <c r="H6871" s="1" t="s">
        <v>77</v>
      </c>
    </row>
    <row r="6872" spans="1:8" x14ac:dyDescent="0.3">
      <c r="A6872" s="1" t="s">
        <v>5333</v>
      </c>
      <c r="B6872" s="1" t="s">
        <v>507</v>
      </c>
      <c r="C6872" s="1">
        <v>0.4</v>
      </c>
      <c r="D6872" s="1">
        <v>149</v>
      </c>
      <c r="E6872" s="1">
        <v>-40</v>
      </c>
      <c r="F6872" s="1">
        <v>2</v>
      </c>
      <c r="G6872" s="1" t="s">
        <v>57</v>
      </c>
      <c r="H6872" s="1" t="s">
        <v>70</v>
      </c>
    </row>
    <row r="6873" spans="1:8" x14ac:dyDescent="0.3">
      <c r="A6873" s="1" t="s">
        <v>5334</v>
      </c>
      <c r="B6873" s="1" t="s">
        <v>273</v>
      </c>
      <c r="C6873" s="1">
        <v>0</v>
      </c>
      <c r="D6873" s="1">
        <v>169</v>
      </c>
      <c r="E6873" s="1">
        <v>32</v>
      </c>
      <c r="F6873" s="1">
        <v>7</v>
      </c>
      <c r="G6873" s="1" t="s">
        <v>10</v>
      </c>
      <c r="H6873" s="1" t="s">
        <v>18</v>
      </c>
    </row>
    <row r="6874" spans="1:8" x14ac:dyDescent="0.3">
      <c r="A6874" s="1" t="s">
        <v>5334</v>
      </c>
      <c r="B6874" s="1" t="s">
        <v>856</v>
      </c>
      <c r="C6874" s="1">
        <v>0</v>
      </c>
      <c r="D6874" s="1">
        <v>32</v>
      </c>
      <c r="E6874" s="1">
        <v>3</v>
      </c>
      <c r="F6874" s="1">
        <v>2</v>
      </c>
      <c r="G6874" s="1" t="s">
        <v>10</v>
      </c>
      <c r="H6874" s="1" t="s">
        <v>48</v>
      </c>
    </row>
    <row r="6875" spans="1:8" x14ac:dyDescent="0.3">
      <c r="A6875" s="1" t="s">
        <v>5334</v>
      </c>
      <c r="B6875" s="1" t="s">
        <v>5335</v>
      </c>
      <c r="C6875" s="1">
        <v>0</v>
      </c>
      <c r="D6875" s="1">
        <v>119</v>
      </c>
      <c r="E6875" s="1">
        <v>47</v>
      </c>
      <c r="F6875" s="1">
        <v>3</v>
      </c>
      <c r="G6875" s="1" t="s">
        <v>57</v>
      </c>
      <c r="H6875" s="1" t="s">
        <v>96</v>
      </c>
    </row>
    <row r="6876" spans="1:8" x14ac:dyDescent="0.3">
      <c r="A6876" s="1" t="s">
        <v>5336</v>
      </c>
      <c r="B6876" s="1" t="s">
        <v>3852</v>
      </c>
      <c r="C6876" s="1">
        <v>0.1</v>
      </c>
      <c r="D6876" s="1">
        <v>162</v>
      </c>
      <c r="E6876" s="1">
        <v>20</v>
      </c>
      <c r="F6876" s="1">
        <v>3</v>
      </c>
      <c r="G6876" s="1" t="s">
        <v>14</v>
      </c>
      <c r="H6876" s="1" t="s">
        <v>36</v>
      </c>
    </row>
    <row r="6877" spans="1:8" x14ac:dyDescent="0.3">
      <c r="A6877" s="1" t="s">
        <v>5337</v>
      </c>
      <c r="B6877" s="1" t="s">
        <v>576</v>
      </c>
      <c r="C6877" s="1">
        <v>0.5</v>
      </c>
      <c r="D6877" s="1">
        <v>27</v>
      </c>
      <c r="E6877" s="1">
        <v>-20</v>
      </c>
      <c r="F6877" s="1">
        <v>2</v>
      </c>
      <c r="G6877" s="1" t="s">
        <v>10</v>
      </c>
      <c r="H6877" s="1" t="s">
        <v>48</v>
      </c>
    </row>
    <row r="6878" spans="1:8" x14ac:dyDescent="0.3">
      <c r="A6878" s="1" t="s">
        <v>5336</v>
      </c>
      <c r="B6878" s="1" t="s">
        <v>1262</v>
      </c>
      <c r="C6878" s="1">
        <v>0</v>
      </c>
      <c r="D6878" s="1">
        <v>150</v>
      </c>
      <c r="E6878" s="1">
        <v>32</v>
      </c>
      <c r="F6878" s="1">
        <v>3</v>
      </c>
      <c r="G6878" s="1" t="s">
        <v>10</v>
      </c>
      <c r="H6878" s="1" t="s">
        <v>48</v>
      </c>
    </row>
    <row r="6879" spans="1:8" x14ac:dyDescent="0.3">
      <c r="A6879" s="1" t="s">
        <v>5337</v>
      </c>
      <c r="B6879" s="1" t="s">
        <v>883</v>
      </c>
      <c r="C6879" s="1">
        <v>0.5</v>
      </c>
      <c r="D6879" s="1">
        <v>65</v>
      </c>
      <c r="E6879" s="1">
        <v>-52</v>
      </c>
      <c r="F6879" s="1">
        <v>3</v>
      </c>
      <c r="G6879" s="1" t="s">
        <v>57</v>
      </c>
      <c r="H6879" s="1" t="s">
        <v>96</v>
      </c>
    </row>
    <row r="6880" spans="1:8" x14ac:dyDescent="0.3">
      <c r="A6880" s="1" t="s">
        <v>5338</v>
      </c>
      <c r="B6880" s="1" t="s">
        <v>1468</v>
      </c>
      <c r="C6880" s="1">
        <v>0</v>
      </c>
      <c r="D6880" s="1">
        <v>104</v>
      </c>
      <c r="E6880" s="1">
        <v>37</v>
      </c>
      <c r="F6880" s="1">
        <v>2</v>
      </c>
      <c r="G6880" s="1" t="s">
        <v>14</v>
      </c>
      <c r="H6880" s="1" t="s">
        <v>116</v>
      </c>
    </row>
    <row r="6881" spans="1:8" x14ac:dyDescent="0.3">
      <c r="A6881" s="1" t="s">
        <v>5339</v>
      </c>
      <c r="B6881" s="1" t="s">
        <v>2153</v>
      </c>
      <c r="C6881" s="1">
        <v>0.6</v>
      </c>
      <c r="D6881" s="1">
        <v>30</v>
      </c>
      <c r="E6881" s="1">
        <v>-35</v>
      </c>
      <c r="F6881" s="1">
        <v>1</v>
      </c>
      <c r="G6881" s="1" t="s">
        <v>14</v>
      </c>
      <c r="H6881" s="1" t="s">
        <v>36</v>
      </c>
    </row>
    <row r="6882" spans="1:8" x14ac:dyDescent="0.3">
      <c r="A6882" s="1" t="s">
        <v>5340</v>
      </c>
      <c r="B6882" s="1" t="s">
        <v>1971</v>
      </c>
      <c r="C6882" s="1">
        <v>0</v>
      </c>
      <c r="D6882" s="1">
        <v>35</v>
      </c>
      <c r="E6882" s="1">
        <v>12</v>
      </c>
      <c r="F6882" s="1">
        <v>5</v>
      </c>
      <c r="G6882" s="1" t="s">
        <v>10</v>
      </c>
      <c r="H6882" s="1" t="s">
        <v>45</v>
      </c>
    </row>
    <row r="6883" spans="1:8" x14ac:dyDescent="0.3">
      <c r="A6883" s="1" t="s">
        <v>5341</v>
      </c>
      <c r="B6883" s="1" t="s">
        <v>1506</v>
      </c>
      <c r="C6883" s="1">
        <v>0.5</v>
      </c>
      <c r="D6883" s="1">
        <v>19</v>
      </c>
      <c r="E6883" s="1">
        <v>-15</v>
      </c>
      <c r="F6883" s="1">
        <v>3</v>
      </c>
      <c r="G6883" s="1" t="s">
        <v>10</v>
      </c>
      <c r="H6883" s="1" t="s">
        <v>48</v>
      </c>
    </row>
    <row r="6884" spans="1:8" x14ac:dyDescent="0.3">
      <c r="A6884" s="1" t="s">
        <v>5342</v>
      </c>
      <c r="B6884" s="1" t="s">
        <v>595</v>
      </c>
      <c r="C6884" s="1">
        <v>0</v>
      </c>
      <c r="D6884" s="1">
        <v>115</v>
      </c>
      <c r="E6884" s="1">
        <v>47</v>
      </c>
      <c r="F6884" s="1">
        <v>2</v>
      </c>
      <c r="G6884" s="1" t="s">
        <v>57</v>
      </c>
      <c r="H6884" s="1" t="s">
        <v>96</v>
      </c>
    </row>
    <row r="6885" spans="1:8" x14ac:dyDescent="0.3">
      <c r="A6885" s="1" t="s">
        <v>5343</v>
      </c>
      <c r="B6885" s="1" t="s">
        <v>141</v>
      </c>
      <c r="C6885" s="1">
        <v>0</v>
      </c>
      <c r="D6885" s="1">
        <v>132</v>
      </c>
      <c r="E6885" s="1">
        <v>26</v>
      </c>
      <c r="F6885" s="1">
        <v>5</v>
      </c>
      <c r="G6885" s="1" t="s">
        <v>10</v>
      </c>
      <c r="H6885" s="1" t="s">
        <v>11</v>
      </c>
    </row>
    <row r="6886" spans="1:8" x14ac:dyDescent="0.3">
      <c r="A6886" s="1" t="s">
        <v>5344</v>
      </c>
      <c r="B6886" s="1" t="s">
        <v>759</v>
      </c>
      <c r="C6886" s="1">
        <v>0.1</v>
      </c>
      <c r="D6886" s="1">
        <v>91</v>
      </c>
      <c r="E6886" s="1">
        <v>22</v>
      </c>
      <c r="F6886" s="1">
        <v>2</v>
      </c>
      <c r="G6886" s="1" t="s">
        <v>10</v>
      </c>
      <c r="H6886" s="1" t="s">
        <v>18</v>
      </c>
    </row>
    <row r="6887" spans="1:8" x14ac:dyDescent="0.3">
      <c r="A6887" s="1" t="s">
        <v>5344</v>
      </c>
      <c r="B6887" s="1" t="s">
        <v>2462</v>
      </c>
      <c r="C6887" s="1">
        <v>0.1</v>
      </c>
      <c r="D6887" s="1">
        <v>133</v>
      </c>
      <c r="E6887" s="1">
        <v>46</v>
      </c>
      <c r="F6887" s="1">
        <v>5</v>
      </c>
      <c r="G6887" s="1" t="s">
        <v>10</v>
      </c>
      <c r="H6887" s="1" t="s">
        <v>77</v>
      </c>
    </row>
    <row r="6888" spans="1:8" x14ac:dyDescent="0.3">
      <c r="A6888" s="1" t="s">
        <v>5345</v>
      </c>
      <c r="B6888" s="1" t="s">
        <v>63</v>
      </c>
      <c r="C6888" s="1">
        <v>0.1</v>
      </c>
      <c r="D6888" s="1">
        <v>357</v>
      </c>
      <c r="E6888" s="1">
        <v>28</v>
      </c>
      <c r="F6888" s="1">
        <v>2</v>
      </c>
      <c r="G6888" s="1" t="s">
        <v>10</v>
      </c>
      <c r="H6888" s="1" t="s">
        <v>22</v>
      </c>
    </row>
    <row r="6889" spans="1:8" x14ac:dyDescent="0.3">
      <c r="A6889" s="1" t="s">
        <v>5346</v>
      </c>
      <c r="B6889" s="1" t="s">
        <v>527</v>
      </c>
      <c r="C6889" s="1">
        <v>0</v>
      </c>
      <c r="D6889" s="1">
        <v>47</v>
      </c>
      <c r="E6889" s="1">
        <v>15</v>
      </c>
      <c r="F6889" s="1">
        <v>5</v>
      </c>
      <c r="G6889" s="1" t="s">
        <v>10</v>
      </c>
      <c r="H6889" s="1" t="s">
        <v>22</v>
      </c>
    </row>
    <row r="6890" spans="1:8" x14ac:dyDescent="0.3">
      <c r="A6890" s="1" t="s">
        <v>5347</v>
      </c>
      <c r="B6890" s="1" t="s">
        <v>2967</v>
      </c>
      <c r="C6890" s="1">
        <v>0.2</v>
      </c>
      <c r="D6890" s="1">
        <v>341</v>
      </c>
      <c r="E6890" s="1">
        <v>-85</v>
      </c>
      <c r="F6890" s="1">
        <v>6</v>
      </c>
      <c r="G6890" s="1" t="s">
        <v>10</v>
      </c>
      <c r="H6890" s="1" t="s">
        <v>73</v>
      </c>
    </row>
    <row r="6891" spans="1:8" x14ac:dyDescent="0.3">
      <c r="A6891" s="1" t="s">
        <v>5347</v>
      </c>
      <c r="B6891" s="1" t="s">
        <v>381</v>
      </c>
      <c r="C6891" s="1">
        <v>0.1</v>
      </c>
      <c r="D6891" s="1">
        <v>107</v>
      </c>
      <c r="E6891" s="1">
        <v>31</v>
      </c>
      <c r="F6891" s="1">
        <v>5</v>
      </c>
      <c r="G6891" s="1" t="s">
        <v>10</v>
      </c>
      <c r="H6891" s="1" t="s">
        <v>11</v>
      </c>
    </row>
    <row r="6892" spans="1:8" x14ac:dyDescent="0.3">
      <c r="A6892" s="1" t="s">
        <v>5347</v>
      </c>
      <c r="B6892" s="1" t="s">
        <v>5348</v>
      </c>
      <c r="C6892" s="1">
        <v>0.1</v>
      </c>
      <c r="D6892" s="1">
        <v>154</v>
      </c>
      <c r="E6892" s="1">
        <v>22</v>
      </c>
      <c r="F6892" s="1">
        <v>7</v>
      </c>
      <c r="G6892" s="1" t="s">
        <v>10</v>
      </c>
      <c r="H6892" s="1" t="s">
        <v>11</v>
      </c>
    </row>
    <row r="6893" spans="1:8" x14ac:dyDescent="0.3">
      <c r="A6893" s="1" t="s">
        <v>5349</v>
      </c>
      <c r="B6893" s="1" t="s">
        <v>5350</v>
      </c>
      <c r="C6893" s="1">
        <v>0</v>
      </c>
      <c r="D6893" s="1">
        <v>142</v>
      </c>
      <c r="E6893" s="1">
        <v>3</v>
      </c>
      <c r="F6893" s="1">
        <v>6</v>
      </c>
      <c r="G6893" s="1" t="s">
        <v>10</v>
      </c>
      <c r="H6893" s="1" t="s">
        <v>77</v>
      </c>
    </row>
    <row r="6894" spans="1:8" x14ac:dyDescent="0.3">
      <c r="A6894" s="1" t="s">
        <v>5351</v>
      </c>
      <c r="B6894" s="1" t="s">
        <v>3464</v>
      </c>
      <c r="C6894" s="1">
        <v>0</v>
      </c>
      <c r="D6894" s="1">
        <v>54</v>
      </c>
      <c r="E6894" s="1">
        <v>15</v>
      </c>
      <c r="F6894" s="1">
        <v>4</v>
      </c>
      <c r="G6894" s="1" t="s">
        <v>10</v>
      </c>
      <c r="H6894" s="1" t="s">
        <v>77</v>
      </c>
    </row>
    <row r="6895" spans="1:8" x14ac:dyDescent="0.3">
      <c r="A6895" s="1" t="s">
        <v>5347</v>
      </c>
      <c r="B6895" s="1" t="s">
        <v>2195</v>
      </c>
      <c r="C6895" s="1">
        <v>0.1</v>
      </c>
      <c r="D6895" s="1">
        <v>620</v>
      </c>
      <c r="E6895" s="1">
        <v>82</v>
      </c>
      <c r="F6895" s="1">
        <v>6</v>
      </c>
      <c r="G6895" s="1" t="s">
        <v>57</v>
      </c>
      <c r="H6895" s="1" t="s">
        <v>96</v>
      </c>
    </row>
    <row r="6896" spans="1:8" x14ac:dyDescent="0.3">
      <c r="A6896" s="1" t="s">
        <v>5352</v>
      </c>
      <c r="B6896" s="1" t="s">
        <v>1468</v>
      </c>
      <c r="C6896" s="1">
        <v>0</v>
      </c>
      <c r="D6896" s="1">
        <v>155</v>
      </c>
      <c r="E6896" s="1">
        <v>56</v>
      </c>
      <c r="F6896" s="1">
        <v>3</v>
      </c>
      <c r="G6896" s="1" t="s">
        <v>14</v>
      </c>
      <c r="H6896" s="1" t="s">
        <v>116</v>
      </c>
    </row>
    <row r="6897" spans="1:8" x14ac:dyDescent="0.3">
      <c r="A6897" s="1" t="s">
        <v>5353</v>
      </c>
      <c r="B6897" s="1" t="s">
        <v>1554</v>
      </c>
      <c r="C6897" s="1">
        <v>0</v>
      </c>
      <c r="D6897" s="1">
        <v>92</v>
      </c>
      <c r="E6897" s="1">
        <v>5</v>
      </c>
      <c r="F6897" s="1">
        <v>6</v>
      </c>
      <c r="G6897" s="1" t="s">
        <v>10</v>
      </c>
      <c r="H6897" s="1" t="s">
        <v>48</v>
      </c>
    </row>
    <row r="6898" spans="1:8" x14ac:dyDescent="0.3">
      <c r="A6898" s="1" t="s">
        <v>5352</v>
      </c>
      <c r="B6898" s="1" t="s">
        <v>499</v>
      </c>
      <c r="C6898" s="1">
        <v>0</v>
      </c>
      <c r="D6898" s="1">
        <v>148</v>
      </c>
      <c r="E6898" s="1">
        <v>52</v>
      </c>
      <c r="F6898" s="1">
        <v>5</v>
      </c>
      <c r="G6898" s="1" t="s">
        <v>10</v>
      </c>
      <c r="H6898" s="1" t="s">
        <v>18</v>
      </c>
    </row>
    <row r="6899" spans="1:8" x14ac:dyDescent="0.3">
      <c r="A6899" s="1" t="s">
        <v>5352</v>
      </c>
      <c r="B6899" s="1" t="s">
        <v>417</v>
      </c>
      <c r="C6899" s="1">
        <v>0.4</v>
      </c>
      <c r="D6899" s="1">
        <v>86</v>
      </c>
      <c r="E6899" s="1">
        <v>-55</v>
      </c>
      <c r="F6899" s="1">
        <v>6</v>
      </c>
      <c r="G6899" s="1" t="s">
        <v>10</v>
      </c>
      <c r="H6899" s="1" t="s">
        <v>22</v>
      </c>
    </row>
    <row r="6900" spans="1:8" x14ac:dyDescent="0.3">
      <c r="A6900" s="1" t="s">
        <v>5354</v>
      </c>
      <c r="B6900" s="1" t="s">
        <v>4765</v>
      </c>
      <c r="C6900" s="1">
        <v>0.5</v>
      </c>
      <c r="D6900" s="1">
        <v>34</v>
      </c>
      <c r="E6900" s="1">
        <v>-11</v>
      </c>
      <c r="F6900" s="1">
        <v>5</v>
      </c>
      <c r="G6900" s="1" t="s">
        <v>10</v>
      </c>
      <c r="H6900" s="1" t="s">
        <v>11</v>
      </c>
    </row>
    <row r="6901" spans="1:8" x14ac:dyDescent="0.3">
      <c r="A6901" s="1" t="s">
        <v>5355</v>
      </c>
      <c r="B6901" s="1" t="s">
        <v>400</v>
      </c>
      <c r="C6901" s="1">
        <v>0</v>
      </c>
      <c r="D6901" s="1">
        <v>73</v>
      </c>
      <c r="E6901" s="1">
        <v>31</v>
      </c>
      <c r="F6901" s="1">
        <v>1</v>
      </c>
      <c r="G6901" s="1" t="s">
        <v>57</v>
      </c>
      <c r="H6901" s="1" t="s">
        <v>70</v>
      </c>
    </row>
    <row r="6902" spans="1:8" x14ac:dyDescent="0.3">
      <c r="A6902" s="1" t="s">
        <v>5356</v>
      </c>
      <c r="B6902" s="1" t="s">
        <v>815</v>
      </c>
      <c r="C6902" s="1">
        <v>0.1</v>
      </c>
      <c r="D6902" s="1">
        <v>35</v>
      </c>
      <c r="E6902" s="1">
        <v>4</v>
      </c>
      <c r="F6902" s="1">
        <v>3</v>
      </c>
      <c r="G6902" s="1" t="s">
        <v>10</v>
      </c>
      <c r="H6902" s="1" t="s">
        <v>45</v>
      </c>
    </row>
    <row r="6903" spans="1:8" x14ac:dyDescent="0.3">
      <c r="A6903" s="1" t="s">
        <v>5356</v>
      </c>
      <c r="B6903" s="1" t="s">
        <v>431</v>
      </c>
      <c r="C6903" s="1">
        <v>0.1</v>
      </c>
      <c r="D6903" s="1">
        <v>249</v>
      </c>
      <c r="E6903" s="1">
        <v>64</v>
      </c>
      <c r="F6903" s="1">
        <v>2</v>
      </c>
      <c r="G6903" s="1" t="s">
        <v>57</v>
      </c>
      <c r="H6903" s="1" t="s">
        <v>70</v>
      </c>
    </row>
    <row r="6904" spans="1:8" x14ac:dyDescent="0.3">
      <c r="A6904" s="1" t="s">
        <v>5357</v>
      </c>
      <c r="B6904" s="1" t="s">
        <v>951</v>
      </c>
      <c r="C6904" s="1">
        <v>0</v>
      </c>
      <c r="D6904" s="1">
        <v>16</v>
      </c>
      <c r="E6904" s="1">
        <v>5</v>
      </c>
      <c r="F6904" s="1">
        <v>1</v>
      </c>
      <c r="G6904" s="1" t="s">
        <v>10</v>
      </c>
      <c r="H6904" s="1" t="s">
        <v>18</v>
      </c>
    </row>
    <row r="6905" spans="1:8" x14ac:dyDescent="0.3">
      <c r="A6905" s="1" t="s">
        <v>5357</v>
      </c>
      <c r="B6905" s="1" t="s">
        <v>1583</v>
      </c>
      <c r="C6905" s="1">
        <v>0</v>
      </c>
      <c r="D6905" s="1">
        <v>52</v>
      </c>
      <c r="E6905" s="1">
        <v>11</v>
      </c>
      <c r="F6905" s="1">
        <v>5</v>
      </c>
      <c r="G6905" s="1" t="s">
        <v>10</v>
      </c>
      <c r="H6905" s="1" t="s">
        <v>29</v>
      </c>
    </row>
    <row r="6906" spans="1:8" x14ac:dyDescent="0.3">
      <c r="A6906" s="1" t="s">
        <v>5357</v>
      </c>
      <c r="B6906" s="1" t="s">
        <v>874</v>
      </c>
      <c r="C6906" s="1">
        <v>0</v>
      </c>
      <c r="D6906" s="1">
        <v>27</v>
      </c>
      <c r="E6906" s="1">
        <v>2</v>
      </c>
      <c r="F6906" s="1">
        <v>2</v>
      </c>
      <c r="G6906" s="1" t="s">
        <v>10</v>
      </c>
      <c r="H6906" s="1" t="s">
        <v>29</v>
      </c>
    </row>
    <row r="6907" spans="1:8" x14ac:dyDescent="0.3">
      <c r="A6907" s="1" t="s">
        <v>5358</v>
      </c>
      <c r="B6907" s="1" t="s">
        <v>301</v>
      </c>
      <c r="C6907" s="1">
        <v>0.5</v>
      </c>
      <c r="D6907" s="1">
        <v>57</v>
      </c>
      <c r="E6907" s="1">
        <v>-48</v>
      </c>
      <c r="F6907" s="1">
        <v>6</v>
      </c>
      <c r="G6907" s="1" t="s">
        <v>10</v>
      </c>
      <c r="H6907" s="1" t="s">
        <v>29</v>
      </c>
    </row>
    <row r="6908" spans="1:8" x14ac:dyDescent="0.3">
      <c r="A6908" s="1" t="s">
        <v>5359</v>
      </c>
      <c r="B6908" s="1" t="s">
        <v>3686</v>
      </c>
      <c r="C6908" s="1">
        <v>0.15</v>
      </c>
      <c r="D6908" s="1">
        <v>484</v>
      </c>
      <c r="E6908" s="1">
        <v>28</v>
      </c>
      <c r="F6908" s="1">
        <v>3</v>
      </c>
      <c r="G6908" s="1" t="s">
        <v>57</v>
      </c>
      <c r="H6908" s="1" t="s">
        <v>79</v>
      </c>
    </row>
    <row r="6909" spans="1:8" x14ac:dyDescent="0.3">
      <c r="A6909" s="1" t="s">
        <v>5360</v>
      </c>
      <c r="B6909" s="1" t="s">
        <v>54</v>
      </c>
      <c r="C6909" s="1">
        <v>0.5</v>
      </c>
      <c r="D6909" s="1">
        <v>490</v>
      </c>
      <c r="E6909" s="1">
        <v>-128</v>
      </c>
      <c r="F6909" s="1">
        <v>8</v>
      </c>
      <c r="G6909" s="1" t="s">
        <v>14</v>
      </c>
      <c r="H6909" s="1" t="s">
        <v>15</v>
      </c>
    </row>
    <row r="6910" spans="1:8" x14ac:dyDescent="0.3">
      <c r="A6910" s="1" t="s">
        <v>5361</v>
      </c>
      <c r="B6910" s="1" t="s">
        <v>113</v>
      </c>
      <c r="C6910" s="1">
        <v>0</v>
      </c>
      <c r="D6910" s="1">
        <v>152</v>
      </c>
      <c r="E6910" s="1">
        <v>50</v>
      </c>
      <c r="F6910" s="1">
        <v>6</v>
      </c>
      <c r="G6910" s="1" t="s">
        <v>10</v>
      </c>
      <c r="H6910" s="1" t="s">
        <v>18</v>
      </c>
    </row>
    <row r="6911" spans="1:8" x14ac:dyDescent="0.3">
      <c r="A6911" s="1" t="s">
        <v>5361</v>
      </c>
      <c r="B6911" s="1" t="s">
        <v>997</v>
      </c>
      <c r="C6911" s="1">
        <v>0</v>
      </c>
      <c r="D6911" s="1">
        <v>78</v>
      </c>
      <c r="E6911" s="1">
        <v>27</v>
      </c>
      <c r="F6911" s="1">
        <v>3</v>
      </c>
      <c r="G6911" s="1" t="s">
        <v>10</v>
      </c>
      <c r="H6911" s="1" t="s">
        <v>18</v>
      </c>
    </row>
    <row r="6912" spans="1:8" x14ac:dyDescent="0.3">
      <c r="A6912" s="1" t="s">
        <v>5361</v>
      </c>
      <c r="B6912" s="1" t="s">
        <v>132</v>
      </c>
      <c r="C6912" s="1">
        <v>0</v>
      </c>
      <c r="D6912" s="1">
        <v>30</v>
      </c>
      <c r="E6912" s="1">
        <v>11</v>
      </c>
      <c r="F6912" s="1">
        <v>5</v>
      </c>
      <c r="G6912" s="1" t="s">
        <v>10</v>
      </c>
      <c r="H6912" s="1" t="s">
        <v>48</v>
      </c>
    </row>
    <row r="6913" spans="1:8" x14ac:dyDescent="0.3">
      <c r="A6913" s="1" t="s">
        <v>5361</v>
      </c>
      <c r="B6913" s="1" t="s">
        <v>4449</v>
      </c>
      <c r="C6913" s="1">
        <v>0</v>
      </c>
      <c r="D6913" s="1">
        <v>179</v>
      </c>
      <c r="E6913" s="1">
        <v>25</v>
      </c>
      <c r="F6913" s="1">
        <v>5</v>
      </c>
      <c r="G6913" s="1" t="s">
        <v>10</v>
      </c>
      <c r="H6913" s="1" t="s">
        <v>91</v>
      </c>
    </row>
    <row r="6914" spans="1:8" x14ac:dyDescent="0.3">
      <c r="A6914" s="1" t="s">
        <v>5361</v>
      </c>
      <c r="B6914" s="1" t="s">
        <v>1402</v>
      </c>
      <c r="C6914" s="1">
        <v>0.1</v>
      </c>
      <c r="D6914" s="1">
        <v>168</v>
      </c>
      <c r="E6914" s="1">
        <v>56</v>
      </c>
      <c r="F6914" s="1">
        <v>3</v>
      </c>
      <c r="G6914" s="1" t="s">
        <v>10</v>
      </c>
      <c r="H6914" s="1" t="s">
        <v>22</v>
      </c>
    </row>
    <row r="6915" spans="1:8" x14ac:dyDescent="0.3">
      <c r="A6915" s="1" t="s">
        <v>5362</v>
      </c>
      <c r="B6915" s="1" t="s">
        <v>1115</v>
      </c>
      <c r="C6915" s="1">
        <v>0</v>
      </c>
      <c r="D6915" s="1">
        <v>150</v>
      </c>
      <c r="E6915" s="1">
        <v>29</v>
      </c>
      <c r="F6915" s="1">
        <v>5</v>
      </c>
      <c r="G6915" s="1" t="s">
        <v>10</v>
      </c>
      <c r="H6915" s="1" t="s">
        <v>77</v>
      </c>
    </row>
    <row r="6916" spans="1:8" x14ac:dyDescent="0.3">
      <c r="A6916" s="1" t="s">
        <v>5363</v>
      </c>
      <c r="B6916" s="1" t="s">
        <v>874</v>
      </c>
      <c r="C6916" s="1">
        <v>0</v>
      </c>
      <c r="D6916" s="1">
        <v>28</v>
      </c>
      <c r="E6916" s="1">
        <v>3</v>
      </c>
      <c r="F6916" s="1">
        <v>2</v>
      </c>
      <c r="G6916" s="1" t="s">
        <v>10</v>
      </c>
      <c r="H6916" s="1" t="s">
        <v>29</v>
      </c>
    </row>
    <row r="6917" spans="1:8" x14ac:dyDescent="0.3">
      <c r="A6917" s="1" t="s">
        <v>5361</v>
      </c>
      <c r="B6917" s="1" t="s">
        <v>2401</v>
      </c>
      <c r="C6917" s="1">
        <v>0</v>
      </c>
      <c r="D6917" s="1">
        <v>108</v>
      </c>
      <c r="E6917" s="1">
        <v>22</v>
      </c>
      <c r="F6917" s="1">
        <v>3</v>
      </c>
      <c r="G6917" s="1" t="s">
        <v>57</v>
      </c>
      <c r="H6917" s="1" t="s">
        <v>96</v>
      </c>
    </row>
    <row r="6918" spans="1:8" x14ac:dyDescent="0.3">
      <c r="A6918" s="1" t="s">
        <v>5364</v>
      </c>
      <c r="B6918" s="1" t="s">
        <v>291</v>
      </c>
      <c r="C6918" s="1">
        <v>0</v>
      </c>
      <c r="D6918" s="1">
        <v>48</v>
      </c>
      <c r="E6918" s="1">
        <v>20</v>
      </c>
      <c r="F6918" s="1">
        <v>4</v>
      </c>
      <c r="G6918" s="1" t="s">
        <v>10</v>
      </c>
      <c r="H6918" s="1" t="s">
        <v>18</v>
      </c>
    </row>
    <row r="6919" spans="1:8" x14ac:dyDescent="0.3">
      <c r="A6919" s="1" t="s">
        <v>5364</v>
      </c>
      <c r="B6919" s="1" t="s">
        <v>434</v>
      </c>
      <c r="C6919" s="1">
        <v>0</v>
      </c>
      <c r="D6919" s="1">
        <v>26</v>
      </c>
      <c r="E6919" s="1">
        <v>7</v>
      </c>
      <c r="F6919" s="1">
        <v>4</v>
      </c>
      <c r="G6919" s="1" t="s">
        <v>10</v>
      </c>
      <c r="H6919" s="1" t="s">
        <v>48</v>
      </c>
    </row>
    <row r="6920" spans="1:8" x14ac:dyDescent="0.3">
      <c r="A6920" s="1" t="s">
        <v>5364</v>
      </c>
      <c r="B6920" s="1" t="s">
        <v>158</v>
      </c>
      <c r="C6920" s="1">
        <v>0.1</v>
      </c>
      <c r="D6920" s="1">
        <v>149</v>
      </c>
      <c r="E6920" s="1">
        <v>15</v>
      </c>
      <c r="F6920" s="1">
        <v>3</v>
      </c>
      <c r="G6920" s="1" t="s">
        <v>10</v>
      </c>
      <c r="H6920" s="1" t="s">
        <v>22</v>
      </c>
    </row>
    <row r="6921" spans="1:8" x14ac:dyDescent="0.3">
      <c r="A6921" s="1" t="s">
        <v>5365</v>
      </c>
      <c r="B6921" s="1" t="s">
        <v>2399</v>
      </c>
      <c r="C6921" s="1">
        <v>0</v>
      </c>
      <c r="D6921" s="1">
        <v>34</v>
      </c>
      <c r="E6921" s="1">
        <v>1</v>
      </c>
      <c r="F6921" s="1">
        <v>2</v>
      </c>
      <c r="G6921" s="1" t="s">
        <v>10</v>
      </c>
      <c r="H6921" s="1" t="s">
        <v>48</v>
      </c>
    </row>
    <row r="6922" spans="1:8" x14ac:dyDescent="0.3">
      <c r="A6922" s="1" t="s">
        <v>5365</v>
      </c>
      <c r="B6922" s="1" t="s">
        <v>4474</v>
      </c>
      <c r="C6922" s="1">
        <v>0</v>
      </c>
      <c r="D6922" s="1">
        <v>207</v>
      </c>
      <c r="E6922" s="1">
        <v>56</v>
      </c>
      <c r="F6922" s="1">
        <v>5</v>
      </c>
      <c r="G6922" s="1" t="s">
        <v>10</v>
      </c>
      <c r="H6922" s="1" t="s">
        <v>77</v>
      </c>
    </row>
    <row r="6923" spans="1:8" x14ac:dyDescent="0.3">
      <c r="A6923" s="1" t="s">
        <v>5366</v>
      </c>
      <c r="B6923" s="1" t="s">
        <v>132</v>
      </c>
      <c r="C6923" s="1">
        <v>0</v>
      </c>
      <c r="D6923" s="1">
        <v>18</v>
      </c>
      <c r="E6923" s="1">
        <v>6</v>
      </c>
      <c r="F6923" s="1">
        <v>3</v>
      </c>
      <c r="G6923" s="1" t="s">
        <v>10</v>
      </c>
      <c r="H6923" s="1" t="s">
        <v>48</v>
      </c>
    </row>
    <row r="6924" spans="1:8" x14ac:dyDescent="0.3">
      <c r="A6924" s="1" t="s">
        <v>5367</v>
      </c>
      <c r="B6924" s="1" t="s">
        <v>1294</v>
      </c>
      <c r="C6924" s="1">
        <v>0.5</v>
      </c>
      <c r="D6924" s="1">
        <v>73</v>
      </c>
      <c r="E6924" s="1">
        <v>-25</v>
      </c>
      <c r="F6924" s="1">
        <v>3</v>
      </c>
      <c r="G6924" s="1" t="s">
        <v>10</v>
      </c>
      <c r="H6924" s="1" t="s">
        <v>22</v>
      </c>
    </row>
    <row r="6925" spans="1:8" x14ac:dyDescent="0.3">
      <c r="A6925" s="1" t="s">
        <v>5368</v>
      </c>
      <c r="B6925" s="1" t="s">
        <v>1777</v>
      </c>
      <c r="C6925" s="1">
        <v>0</v>
      </c>
      <c r="D6925" s="1">
        <v>101</v>
      </c>
      <c r="E6925" s="1">
        <v>29</v>
      </c>
      <c r="F6925" s="1">
        <v>2</v>
      </c>
      <c r="G6925" s="1" t="s">
        <v>10</v>
      </c>
      <c r="H6925" s="1" t="s">
        <v>18</v>
      </c>
    </row>
    <row r="6926" spans="1:8" x14ac:dyDescent="0.3">
      <c r="A6926" s="1" t="s">
        <v>5368</v>
      </c>
      <c r="B6926" s="1" t="s">
        <v>119</v>
      </c>
      <c r="C6926" s="1">
        <v>0</v>
      </c>
      <c r="D6926" s="1">
        <v>26</v>
      </c>
      <c r="E6926" s="1">
        <v>11</v>
      </c>
      <c r="F6926" s="1">
        <v>2</v>
      </c>
      <c r="G6926" s="1" t="s">
        <v>10</v>
      </c>
      <c r="H6926" s="1" t="s">
        <v>48</v>
      </c>
    </row>
    <row r="6927" spans="1:8" x14ac:dyDescent="0.3">
      <c r="A6927" s="1" t="s">
        <v>5367</v>
      </c>
      <c r="B6927" s="1" t="s">
        <v>1613</v>
      </c>
      <c r="C6927" s="1">
        <v>0.5</v>
      </c>
      <c r="D6927" s="1">
        <v>68</v>
      </c>
      <c r="E6927" s="1">
        <v>-27</v>
      </c>
      <c r="F6927" s="1">
        <v>3</v>
      </c>
      <c r="G6927" s="1" t="s">
        <v>57</v>
      </c>
      <c r="H6927" s="1" t="s">
        <v>96</v>
      </c>
    </row>
    <row r="6928" spans="1:8" x14ac:dyDescent="0.3">
      <c r="A6928" s="1" t="s">
        <v>5369</v>
      </c>
      <c r="B6928" s="1" t="s">
        <v>921</v>
      </c>
      <c r="C6928" s="1">
        <v>0</v>
      </c>
      <c r="D6928" s="1">
        <v>1217</v>
      </c>
      <c r="E6928" s="1">
        <v>304</v>
      </c>
      <c r="F6928" s="1">
        <v>7</v>
      </c>
      <c r="G6928" s="1" t="s">
        <v>14</v>
      </c>
      <c r="H6928" s="1" t="s">
        <v>15</v>
      </c>
    </row>
    <row r="6929" spans="1:8" x14ac:dyDescent="0.3">
      <c r="A6929" s="1" t="s">
        <v>5369</v>
      </c>
      <c r="B6929" s="1" t="s">
        <v>2951</v>
      </c>
      <c r="C6929" s="1">
        <v>0.6</v>
      </c>
      <c r="D6929" s="1">
        <v>115</v>
      </c>
      <c r="E6929" s="1">
        <v>-158</v>
      </c>
      <c r="F6929" s="1">
        <v>5</v>
      </c>
      <c r="G6929" s="1" t="s">
        <v>14</v>
      </c>
      <c r="H6929" s="1" t="s">
        <v>36</v>
      </c>
    </row>
    <row r="6930" spans="1:8" x14ac:dyDescent="0.3">
      <c r="A6930" s="1" t="s">
        <v>5369</v>
      </c>
      <c r="B6930" s="1" t="s">
        <v>3704</v>
      </c>
      <c r="C6930" s="1">
        <v>0</v>
      </c>
      <c r="D6930" s="1">
        <v>146</v>
      </c>
      <c r="E6930" s="1">
        <v>19</v>
      </c>
      <c r="F6930" s="1">
        <v>3</v>
      </c>
      <c r="G6930" s="1" t="s">
        <v>14</v>
      </c>
      <c r="H6930" s="1" t="s">
        <v>116</v>
      </c>
    </row>
    <row r="6931" spans="1:8" x14ac:dyDescent="0.3">
      <c r="A6931" s="1" t="s">
        <v>5370</v>
      </c>
      <c r="B6931" s="1" t="s">
        <v>1713</v>
      </c>
      <c r="C6931" s="1">
        <v>0</v>
      </c>
      <c r="D6931" s="1">
        <v>852</v>
      </c>
      <c r="E6931" s="1">
        <v>51</v>
      </c>
      <c r="F6931" s="1">
        <v>5</v>
      </c>
      <c r="G6931" s="1" t="s">
        <v>14</v>
      </c>
      <c r="H6931" s="1" t="s">
        <v>15</v>
      </c>
    </row>
    <row r="6932" spans="1:8" x14ac:dyDescent="0.3">
      <c r="A6932" s="1" t="s">
        <v>5371</v>
      </c>
      <c r="B6932" s="1" t="s">
        <v>2248</v>
      </c>
      <c r="C6932" s="1">
        <v>0</v>
      </c>
      <c r="D6932" s="1">
        <v>197</v>
      </c>
      <c r="E6932" s="1">
        <v>20</v>
      </c>
      <c r="F6932" s="1">
        <v>4</v>
      </c>
      <c r="G6932" s="1" t="s">
        <v>10</v>
      </c>
      <c r="H6932" s="1" t="s">
        <v>91</v>
      </c>
    </row>
    <row r="6933" spans="1:8" x14ac:dyDescent="0.3">
      <c r="A6933" s="1" t="s">
        <v>5369</v>
      </c>
      <c r="B6933" s="1" t="s">
        <v>239</v>
      </c>
      <c r="C6933" s="1">
        <v>0</v>
      </c>
      <c r="D6933" s="1">
        <v>49</v>
      </c>
      <c r="E6933" s="1">
        <v>0</v>
      </c>
      <c r="F6933" s="1">
        <v>4</v>
      </c>
      <c r="G6933" s="1" t="s">
        <v>10</v>
      </c>
      <c r="H6933" s="1" t="s">
        <v>18</v>
      </c>
    </row>
    <row r="6934" spans="1:8" x14ac:dyDescent="0.3">
      <c r="A6934" s="1" t="s">
        <v>5369</v>
      </c>
      <c r="B6934" s="1" t="s">
        <v>3105</v>
      </c>
      <c r="C6934" s="1">
        <v>0</v>
      </c>
      <c r="D6934" s="1">
        <v>986</v>
      </c>
      <c r="E6934" s="1">
        <v>79</v>
      </c>
      <c r="F6934" s="1">
        <v>4</v>
      </c>
      <c r="G6934" s="1" t="s">
        <v>57</v>
      </c>
      <c r="H6934" s="1" t="s">
        <v>96</v>
      </c>
    </row>
    <row r="6935" spans="1:8" x14ac:dyDescent="0.3">
      <c r="A6935" s="1" t="s">
        <v>5370</v>
      </c>
      <c r="B6935" s="1" t="s">
        <v>702</v>
      </c>
      <c r="C6935" s="1">
        <v>0</v>
      </c>
      <c r="D6935" s="1">
        <v>492</v>
      </c>
      <c r="E6935" s="1">
        <v>187</v>
      </c>
      <c r="F6935" s="1">
        <v>2</v>
      </c>
      <c r="G6935" s="1" t="s">
        <v>57</v>
      </c>
      <c r="H6935" s="1" t="s">
        <v>96</v>
      </c>
    </row>
    <row r="6936" spans="1:8" x14ac:dyDescent="0.3">
      <c r="A6936" s="1" t="s">
        <v>5372</v>
      </c>
      <c r="B6936" s="1" t="s">
        <v>4364</v>
      </c>
      <c r="C6936" s="1">
        <v>0</v>
      </c>
      <c r="D6936" s="1">
        <v>90</v>
      </c>
      <c r="E6936" s="1">
        <v>39</v>
      </c>
      <c r="F6936" s="1">
        <v>4</v>
      </c>
      <c r="G6936" s="1" t="s">
        <v>10</v>
      </c>
      <c r="H6936" s="1" t="s">
        <v>11</v>
      </c>
    </row>
    <row r="6937" spans="1:8" x14ac:dyDescent="0.3">
      <c r="A6937" s="1" t="s">
        <v>5373</v>
      </c>
      <c r="B6937" s="1" t="s">
        <v>635</v>
      </c>
      <c r="C6937" s="1">
        <v>0.1</v>
      </c>
      <c r="D6937" s="1">
        <v>485</v>
      </c>
      <c r="E6937" s="1">
        <v>199</v>
      </c>
      <c r="F6937" s="1">
        <v>4</v>
      </c>
      <c r="G6937" s="1" t="s">
        <v>10</v>
      </c>
      <c r="H6937" s="1" t="s">
        <v>22</v>
      </c>
    </row>
    <row r="6938" spans="1:8" x14ac:dyDescent="0.3">
      <c r="A6938" s="1" t="s">
        <v>5374</v>
      </c>
      <c r="B6938" s="1" t="s">
        <v>3293</v>
      </c>
      <c r="C6938" s="1">
        <v>0.15</v>
      </c>
      <c r="D6938" s="1">
        <v>820</v>
      </c>
      <c r="E6938" s="1">
        <v>38</v>
      </c>
      <c r="F6938" s="1">
        <v>5</v>
      </c>
      <c r="G6938" s="1" t="s">
        <v>57</v>
      </c>
      <c r="H6938" s="1" t="s">
        <v>79</v>
      </c>
    </row>
    <row r="6939" spans="1:8" x14ac:dyDescent="0.3">
      <c r="A6939" s="1" t="s">
        <v>5374</v>
      </c>
      <c r="B6939" s="1" t="s">
        <v>1324</v>
      </c>
      <c r="C6939" s="1">
        <v>0.15</v>
      </c>
      <c r="D6939" s="1">
        <v>4877</v>
      </c>
      <c r="E6939" s="1">
        <v>746</v>
      </c>
      <c r="F6939" s="1">
        <v>9</v>
      </c>
      <c r="G6939" s="1" t="s">
        <v>57</v>
      </c>
      <c r="H6939" s="1" t="s">
        <v>70</v>
      </c>
    </row>
    <row r="6940" spans="1:8" x14ac:dyDescent="0.3">
      <c r="A6940" s="1" t="s">
        <v>5375</v>
      </c>
      <c r="B6940" s="1" t="s">
        <v>2096</v>
      </c>
      <c r="C6940" s="1">
        <v>0.5</v>
      </c>
      <c r="D6940" s="1">
        <v>21</v>
      </c>
      <c r="E6940" s="1">
        <v>-6</v>
      </c>
      <c r="F6940" s="1">
        <v>3</v>
      </c>
      <c r="G6940" s="1" t="s">
        <v>10</v>
      </c>
      <c r="H6940" s="1" t="s">
        <v>29</v>
      </c>
    </row>
    <row r="6941" spans="1:8" x14ac:dyDescent="0.3">
      <c r="A6941" s="1" t="s">
        <v>5376</v>
      </c>
      <c r="B6941" s="1" t="s">
        <v>2246</v>
      </c>
      <c r="C6941" s="1">
        <v>0</v>
      </c>
      <c r="D6941" s="1">
        <v>329</v>
      </c>
      <c r="E6941" s="1">
        <v>95</v>
      </c>
      <c r="F6941" s="1">
        <v>7</v>
      </c>
      <c r="G6941" s="1" t="s">
        <v>10</v>
      </c>
      <c r="H6941" s="1" t="s">
        <v>77</v>
      </c>
    </row>
    <row r="6942" spans="1:8" x14ac:dyDescent="0.3">
      <c r="A6942" s="1" t="s">
        <v>5377</v>
      </c>
      <c r="B6942" s="1" t="s">
        <v>458</v>
      </c>
      <c r="C6942" s="1">
        <v>0</v>
      </c>
      <c r="D6942" s="1">
        <v>37</v>
      </c>
      <c r="E6942" s="1">
        <v>7</v>
      </c>
      <c r="F6942" s="1">
        <v>3</v>
      </c>
      <c r="G6942" s="1" t="s">
        <v>10</v>
      </c>
      <c r="H6942" s="1" t="s">
        <v>29</v>
      </c>
    </row>
    <row r="6943" spans="1:8" x14ac:dyDescent="0.3">
      <c r="A6943" s="1" t="s">
        <v>5378</v>
      </c>
      <c r="B6943" s="1" t="s">
        <v>1440</v>
      </c>
      <c r="C6943" s="1">
        <v>0</v>
      </c>
      <c r="D6943" s="1">
        <v>51</v>
      </c>
      <c r="E6943" s="1">
        <v>14</v>
      </c>
      <c r="F6943" s="1">
        <v>6</v>
      </c>
      <c r="G6943" s="1" t="s">
        <v>10</v>
      </c>
      <c r="H6943" s="1" t="s">
        <v>48</v>
      </c>
    </row>
    <row r="6944" spans="1:8" x14ac:dyDescent="0.3">
      <c r="A6944" s="1" t="s">
        <v>5379</v>
      </c>
      <c r="B6944" s="1" t="s">
        <v>5184</v>
      </c>
      <c r="C6944" s="1">
        <v>0</v>
      </c>
      <c r="D6944" s="1">
        <v>11</v>
      </c>
      <c r="E6944" s="1">
        <v>4</v>
      </c>
      <c r="F6944" s="1">
        <v>1</v>
      </c>
      <c r="G6944" s="1" t="s">
        <v>10</v>
      </c>
      <c r="H6944" s="1" t="s">
        <v>77</v>
      </c>
    </row>
    <row r="6945" spans="1:8" x14ac:dyDescent="0.3">
      <c r="A6945" s="1" t="s">
        <v>5380</v>
      </c>
      <c r="B6945" s="1" t="s">
        <v>1795</v>
      </c>
      <c r="C6945" s="1">
        <v>0</v>
      </c>
      <c r="D6945" s="1">
        <v>56</v>
      </c>
      <c r="E6945" s="1">
        <v>8</v>
      </c>
      <c r="F6945" s="1">
        <v>2</v>
      </c>
      <c r="G6945" s="1" t="s">
        <v>10</v>
      </c>
      <c r="H6945" s="1" t="s">
        <v>11</v>
      </c>
    </row>
    <row r="6946" spans="1:8" x14ac:dyDescent="0.3">
      <c r="A6946" s="1" t="s">
        <v>5380</v>
      </c>
      <c r="B6946" s="1" t="s">
        <v>990</v>
      </c>
      <c r="C6946" s="1">
        <v>0</v>
      </c>
      <c r="D6946" s="1">
        <v>565</v>
      </c>
      <c r="E6946" s="1">
        <v>57</v>
      </c>
      <c r="F6946" s="1">
        <v>4</v>
      </c>
      <c r="G6946" s="1" t="s">
        <v>57</v>
      </c>
      <c r="H6946" s="1" t="s">
        <v>70</v>
      </c>
    </row>
    <row r="6947" spans="1:8" x14ac:dyDescent="0.3">
      <c r="A6947" s="1" t="s">
        <v>5381</v>
      </c>
      <c r="B6947" s="1" t="s">
        <v>1309</v>
      </c>
      <c r="C6947" s="1">
        <v>0.3</v>
      </c>
      <c r="D6947" s="1">
        <v>79</v>
      </c>
      <c r="E6947" s="1">
        <v>-2</v>
      </c>
      <c r="F6947" s="1">
        <v>2</v>
      </c>
      <c r="G6947" s="1" t="s">
        <v>14</v>
      </c>
      <c r="H6947" s="1" t="s">
        <v>116</v>
      </c>
    </row>
    <row r="6948" spans="1:8" x14ac:dyDescent="0.3">
      <c r="A6948" s="1" t="s">
        <v>5382</v>
      </c>
      <c r="B6948" s="1" t="s">
        <v>556</v>
      </c>
      <c r="C6948" s="1">
        <v>0</v>
      </c>
      <c r="D6948" s="1">
        <v>102</v>
      </c>
      <c r="E6948" s="1">
        <v>13</v>
      </c>
      <c r="F6948" s="1">
        <v>2</v>
      </c>
      <c r="G6948" s="1" t="s">
        <v>10</v>
      </c>
      <c r="H6948" s="1" t="s">
        <v>18</v>
      </c>
    </row>
    <row r="6949" spans="1:8" x14ac:dyDescent="0.3">
      <c r="A6949" s="1" t="s">
        <v>5383</v>
      </c>
      <c r="B6949" s="1" t="s">
        <v>1814</v>
      </c>
      <c r="C6949" s="1">
        <v>0.5</v>
      </c>
      <c r="D6949" s="1">
        <v>122</v>
      </c>
      <c r="E6949" s="1">
        <v>0</v>
      </c>
      <c r="F6949" s="1">
        <v>5</v>
      </c>
      <c r="G6949" s="1" t="s">
        <v>10</v>
      </c>
      <c r="H6949" s="1" t="s">
        <v>18</v>
      </c>
    </row>
    <row r="6950" spans="1:8" x14ac:dyDescent="0.3">
      <c r="A6950" s="1" t="s">
        <v>5383</v>
      </c>
      <c r="B6950" s="1" t="s">
        <v>2602</v>
      </c>
      <c r="C6950" s="1">
        <v>0.5</v>
      </c>
      <c r="D6950" s="1">
        <v>40</v>
      </c>
      <c r="E6950" s="1">
        <v>-32</v>
      </c>
      <c r="F6950" s="1">
        <v>7</v>
      </c>
      <c r="G6950" s="1" t="s">
        <v>10</v>
      </c>
      <c r="H6950" s="1" t="s">
        <v>29</v>
      </c>
    </row>
    <row r="6951" spans="1:8" x14ac:dyDescent="0.3">
      <c r="A6951" s="1" t="s">
        <v>5382</v>
      </c>
      <c r="B6951" s="1" t="s">
        <v>1974</v>
      </c>
      <c r="C6951" s="1">
        <v>0.1</v>
      </c>
      <c r="D6951" s="1">
        <v>130</v>
      </c>
      <c r="E6951" s="1">
        <v>11</v>
      </c>
      <c r="F6951" s="1">
        <v>3</v>
      </c>
      <c r="G6951" s="1" t="s">
        <v>10</v>
      </c>
      <c r="H6951" s="1" t="s">
        <v>22</v>
      </c>
    </row>
    <row r="6952" spans="1:8" x14ac:dyDescent="0.3">
      <c r="A6952" s="1" t="s">
        <v>5381</v>
      </c>
      <c r="B6952" s="1" t="s">
        <v>1655</v>
      </c>
      <c r="C6952" s="1">
        <v>0</v>
      </c>
      <c r="D6952" s="1">
        <v>43</v>
      </c>
      <c r="E6952" s="1">
        <v>5</v>
      </c>
      <c r="F6952" s="1">
        <v>3</v>
      </c>
      <c r="G6952" s="1" t="s">
        <v>10</v>
      </c>
      <c r="H6952" s="1" t="s">
        <v>18</v>
      </c>
    </row>
    <row r="6953" spans="1:8" x14ac:dyDescent="0.3">
      <c r="A6953" s="1" t="s">
        <v>5381</v>
      </c>
      <c r="B6953" s="1" t="s">
        <v>593</v>
      </c>
      <c r="C6953" s="1">
        <v>0</v>
      </c>
      <c r="D6953" s="1">
        <v>33</v>
      </c>
      <c r="E6953" s="1">
        <v>10</v>
      </c>
      <c r="F6953" s="1">
        <v>3</v>
      </c>
      <c r="G6953" s="1" t="s">
        <v>10</v>
      </c>
      <c r="H6953" s="1" t="s">
        <v>48</v>
      </c>
    </row>
    <row r="6954" spans="1:8" x14ac:dyDescent="0.3">
      <c r="A6954" s="1" t="s">
        <v>5381</v>
      </c>
      <c r="B6954" s="1" t="s">
        <v>457</v>
      </c>
      <c r="C6954" s="1">
        <v>0</v>
      </c>
      <c r="D6954" s="1">
        <v>24</v>
      </c>
      <c r="E6954" s="1">
        <v>11</v>
      </c>
      <c r="F6954" s="1">
        <v>5</v>
      </c>
      <c r="G6954" s="1" t="s">
        <v>10</v>
      </c>
      <c r="H6954" s="1" t="s">
        <v>48</v>
      </c>
    </row>
    <row r="6955" spans="1:8" x14ac:dyDescent="0.3">
      <c r="A6955" s="1" t="s">
        <v>5381</v>
      </c>
      <c r="B6955" s="1" t="s">
        <v>1932</v>
      </c>
      <c r="C6955" s="1">
        <v>0</v>
      </c>
      <c r="D6955" s="1">
        <v>734</v>
      </c>
      <c r="E6955" s="1">
        <v>213</v>
      </c>
      <c r="F6955" s="1">
        <v>6</v>
      </c>
      <c r="G6955" s="1" t="s">
        <v>57</v>
      </c>
      <c r="H6955" s="1" t="s">
        <v>58</v>
      </c>
    </row>
    <row r="6956" spans="1:8" x14ac:dyDescent="0.3">
      <c r="A6956" s="1" t="s">
        <v>5384</v>
      </c>
      <c r="B6956" s="1" t="s">
        <v>1804</v>
      </c>
      <c r="C6956" s="1">
        <v>0</v>
      </c>
      <c r="D6956" s="1">
        <v>38</v>
      </c>
      <c r="E6956" s="1">
        <v>19</v>
      </c>
      <c r="F6956" s="1">
        <v>3</v>
      </c>
      <c r="G6956" s="1" t="s">
        <v>10</v>
      </c>
      <c r="H6956" s="1" t="s">
        <v>45</v>
      </c>
    </row>
    <row r="6957" spans="1:8" x14ac:dyDescent="0.3">
      <c r="A6957" s="1" t="s">
        <v>5385</v>
      </c>
      <c r="B6957" s="1" t="s">
        <v>291</v>
      </c>
      <c r="C6957" s="1">
        <v>0.5</v>
      </c>
      <c r="D6957" s="1">
        <v>48</v>
      </c>
      <c r="E6957" s="1">
        <v>-8</v>
      </c>
      <c r="F6957" s="1">
        <v>8</v>
      </c>
      <c r="G6957" s="1" t="s">
        <v>10</v>
      </c>
      <c r="H6957" s="1" t="s">
        <v>18</v>
      </c>
    </row>
    <row r="6958" spans="1:8" x14ac:dyDescent="0.3">
      <c r="A6958" s="1" t="s">
        <v>5385</v>
      </c>
      <c r="B6958" s="1" t="s">
        <v>2035</v>
      </c>
      <c r="C6958" s="1">
        <v>0.5</v>
      </c>
      <c r="D6958" s="1">
        <v>26</v>
      </c>
      <c r="E6958" s="1">
        <v>-24</v>
      </c>
      <c r="F6958" s="1">
        <v>1</v>
      </c>
      <c r="G6958" s="1" t="s">
        <v>10</v>
      </c>
      <c r="H6958" s="1" t="s">
        <v>18</v>
      </c>
    </row>
    <row r="6959" spans="1:8" x14ac:dyDescent="0.3">
      <c r="A6959" s="1" t="s">
        <v>5385</v>
      </c>
      <c r="B6959" s="1" t="s">
        <v>3528</v>
      </c>
      <c r="C6959" s="1">
        <v>0.5</v>
      </c>
      <c r="D6959" s="1">
        <v>16</v>
      </c>
      <c r="E6959" s="1">
        <v>-12</v>
      </c>
      <c r="F6959" s="1">
        <v>2</v>
      </c>
      <c r="G6959" s="1" t="s">
        <v>10</v>
      </c>
      <c r="H6959" s="1" t="s">
        <v>18</v>
      </c>
    </row>
    <row r="6960" spans="1:8" x14ac:dyDescent="0.3">
      <c r="A6960" s="1" t="s">
        <v>5385</v>
      </c>
      <c r="B6960" s="1" t="s">
        <v>458</v>
      </c>
      <c r="C6960" s="1">
        <v>0.5</v>
      </c>
      <c r="D6960" s="1">
        <v>12</v>
      </c>
      <c r="E6960" s="1">
        <v>-7</v>
      </c>
      <c r="F6960" s="1">
        <v>2</v>
      </c>
      <c r="G6960" s="1" t="s">
        <v>10</v>
      </c>
      <c r="H6960" s="1" t="s">
        <v>29</v>
      </c>
    </row>
    <row r="6961" spans="1:8" x14ac:dyDescent="0.3">
      <c r="A6961" s="1" t="s">
        <v>5385</v>
      </c>
      <c r="B6961" s="1" t="s">
        <v>209</v>
      </c>
      <c r="C6961" s="1">
        <v>0.5</v>
      </c>
      <c r="D6961" s="1">
        <v>76</v>
      </c>
      <c r="E6961" s="1">
        <v>-54</v>
      </c>
      <c r="F6961" s="1">
        <v>3</v>
      </c>
      <c r="G6961" s="1" t="s">
        <v>57</v>
      </c>
      <c r="H6961" s="1" t="s">
        <v>58</v>
      </c>
    </row>
    <row r="6962" spans="1:8" x14ac:dyDescent="0.3">
      <c r="A6962" s="1" t="s">
        <v>5386</v>
      </c>
      <c r="B6962" s="1" t="s">
        <v>2592</v>
      </c>
      <c r="C6962" s="1">
        <v>0.35</v>
      </c>
      <c r="D6962" s="1">
        <v>1118</v>
      </c>
      <c r="E6962" s="1">
        <v>206</v>
      </c>
      <c r="F6962" s="1">
        <v>2</v>
      </c>
      <c r="G6962" s="1" t="s">
        <v>14</v>
      </c>
      <c r="H6962" s="1" t="s">
        <v>40</v>
      </c>
    </row>
    <row r="6963" spans="1:8" x14ac:dyDescent="0.3">
      <c r="A6963" s="1" t="s">
        <v>5387</v>
      </c>
      <c r="B6963" s="1" t="s">
        <v>416</v>
      </c>
      <c r="C6963" s="1">
        <v>0.1</v>
      </c>
      <c r="D6963" s="1">
        <v>1069</v>
      </c>
      <c r="E6963" s="1">
        <v>0</v>
      </c>
      <c r="F6963" s="1">
        <v>6</v>
      </c>
      <c r="G6963" s="1" t="s">
        <v>10</v>
      </c>
      <c r="H6963" s="1" t="s">
        <v>22</v>
      </c>
    </row>
    <row r="6964" spans="1:8" x14ac:dyDescent="0.3">
      <c r="A6964" s="1" t="s">
        <v>5388</v>
      </c>
      <c r="B6964" s="1" t="s">
        <v>1345</v>
      </c>
      <c r="C6964" s="1">
        <v>0</v>
      </c>
      <c r="D6964" s="1">
        <v>137</v>
      </c>
      <c r="E6964" s="1">
        <v>38</v>
      </c>
      <c r="F6964" s="1">
        <v>5</v>
      </c>
      <c r="G6964" s="1" t="s">
        <v>10</v>
      </c>
      <c r="H6964" s="1" t="s">
        <v>48</v>
      </c>
    </row>
    <row r="6965" spans="1:8" x14ac:dyDescent="0.3">
      <c r="A6965" s="1" t="s">
        <v>5388</v>
      </c>
      <c r="B6965" s="1" t="s">
        <v>862</v>
      </c>
      <c r="C6965" s="1">
        <v>0.1</v>
      </c>
      <c r="D6965" s="1">
        <v>169</v>
      </c>
      <c r="E6965" s="1">
        <v>38</v>
      </c>
      <c r="F6965" s="1">
        <v>3</v>
      </c>
      <c r="G6965" s="1" t="s">
        <v>10</v>
      </c>
      <c r="H6965" s="1" t="s">
        <v>22</v>
      </c>
    </row>
    <row r="6966" spans="1:8" x14ac:dyDescent="0.3">
      <c r="A6966" s="1" t="s">
        <v>5389</v>
      </c>
      <c r="B6966" s="1" t="s">
        <v>2883</v>
      </c>
      <c r="C6966" s="1">
        <v>0</v>
      </c>
      <c r="D6966" s="1">
        <v>1298</v>
      </c>
      <c r="E6966" s="1">
        <v>65</v>
      </c>
      <c r="F6966" s="1">
        <v>9</v>
      </c>
      <c r="G6966" s="1" t="s">
        <v>57</v>
      </c>
      <c r="H6966" s="1" t="s">
        <v>79</v>
      </c>
    </row>
    <row r="6967" spans="1:8" x14ac:dyDescent="0.3">
      <c r="A6967" s="1" t="s">
        <v>5390</v>
      </c>
      <c r="B6967" s="1" t="s">
        <v>257</v>
      </c>
      <c r="C6967" s="1">
        <v>0</v>
      </c>
      <c r="D6967" s="1">
        <v>108</v>
      </c>
      <c r="E6967" s="1">
        <v>37</v>
      </c>
      <c r="F6967" s="1">
        <v>2</v>
      </c>
      <c r="G6967" s="1" t="s">
        <v>10</v>
      </c>
      <c r="H6967" s="1" t="s">
        <v>18</v>
      </c>
    </row>
    <row r="6968" spans="1:8" x14ac:dyDescent="0.3">
      <c r="A6968" s="1" t="s">
        <v>5390</v>
      </c>
      <c r="B6968" s="1" t="s">
        <v>4041</v>
      </c>
      <c r="C6968" s="1">
        <v>0</v>
      </c>
      <c r="D6968" s="1">
        <v>37</v>
      </c>
      <c r="E6968" s="1">
        <v>3</v>
      </c>
      <c r="F6968" s="1">
        <v>3</v>
      </c>
      <c r="G6968" s="1" t="s">
        <v>10</v>
      </c>
      <c r="H6968" s="1" t="s">
        <v>48</v>
      </c>
    </row>
    <row r="6969" spans="1:8" x14ac:dyDescent="0.3">
      <c r="A6969" s="1" t="s">
        <v>5391</v>
      </c>
      <c r="B6969" s="1" t="s">
        <v>3603</v>
      </c>
      <c r="C6969" s="1">
        <v>0</v>
      </c>
      <c r="D6969" s="1">
        <v>48</v>
      </c>
      <c r="E6969" s="1">
        <v>22</v>
      </c>
      <c r="F6969" s="1">
        <v>2</v>
      </c>
      <c r="G6969" s="1" t="s">
        <v>10</v>
      </c>
      <c r="H6969" s="1" t="s">
        <v>77</v>
      </c>
    </row>
    <row r="6970" spans="1:8" x14ac:dyDescent="0.3">
      <c r="A6970" s="1" t="s">
        <v>5392</v>
      </c>
      <c r="B6970" s="1" t="s">
        <v>999</v>
      </c>
      <c r="C6970" s="1">
        <v>0.4</v>
      </c>
      <c r="D6970" s="1">
        <v>20</v>
      </c>
      <c r="E6970" s="1">
        <v>-8</v>
      </c>
      <c r="F6970" s="1">
        <v>2</v>
      </c>
      <c r="G6970" s="1" t="s">
        <v>10</v>
      </c>
      <c r="H6970" s="1" t="s">
        <v>22</v>
      </c>
    </row>
    <row r="6971" spans="1:8" x14ac:dyDescent="0.3">
      <c r="A6971" s="1" t="s">
        <v>5392</v>
      </c>
      <c r="B6971" s="1" t="s">
        <v>2908</v>
      </c>
      <c r="C6971" s="1">
        <v>0.4</v>
      </c>
      <c r="D6971" s="1">
        <v>42</v>
      </c>
      <c r="E6971" s="1">
        <v>-6</v>
      </c>
      <c r="F6971" s="1">
        <v>4</v>
      </c>
      <c r="G6971" s="1" t="s">
        <v>10</v>
      </c>
      <c r="H6971" s="1" t="s">
        <v>22</v>
      </c>
    </row>
    <row r="6972" spans="1:8" x14ac:dyDescent="0.3">
      <c r="A6972" s="1" t="s">
        <v>5392</v>
      </c>
      <c r="B6972" s="1" t="s">
        <v>1278</v>
      </c>
      <c r="C6972" s="1">
        <v>0.4</v>
      </c>
      <c r="D6972" s="1">
        <v>100</v>
      </c>
      <c r="E6972" s="1">
        <v>-23</v>
      </c>
      <c r="F6972" s="1">
        <v>1</v>
      </c>
      <c r="G6972" s="1" t="s">
        <v>57</v>
      </c>
      <c r="H6972" s="1" t="s">
        <v>70</v>
      </c>
    </row>
    <row r="6973" spans="1:8" x14ac:dyDescent="0.3">
      <c r="A6973" s="1" t="s">
        <v>5393</v>
      </c>
      <c r="B6973" s="1" t="s">
        <v>5394</v>
      </c>
      <c r="C6973" s="1">
        <v>0.1</v>
      </c>
      <c r="D6973" s="1">
        <v>2452</v>
      </c>
      <c r="E6973" s="1">
        <v>191</v>
      </c>
      <c r="F6973" s="1">
        <v>7</v>
      </c>
      <c r="G6973" s="1" t="s">
        <v>14</v>
      </c>
      <c r="H6973" s="1" t="s">
        <v>15</v>
      </c>
    </row>
    <row r="6974" spans="1:8" x14ac:dyDescent="0.3">
      <c r="A6974" s="1" t="s">
        <v>5393</v>
      </c>
      <c r="B6974" s="1" t="s">
        <v>9</v>
      </c>
      <c r="C6974" s="1">
        <v>0</v>
      </c>
      <c r="D6974" s="1">
        <v>171</v>
      </c>
      <c r="E6974" s="1">
        <v>17</v>
      </c>
      <c r="F6974" s="1">
        <v>6</v>
      </c>
      <c r="G6974" s="1" t="s">
        <v>10</v>
      </c>
      <c r="H6974" s="1" t="s">
        <v>11</v>
      </c>
    </row>
    <row r="6975" spans="1:8" x14ac:dyDescent="0.3">
      <c r="A6975" s="1" t="s">
        <v>5395</v>
      </c>
      <c r="B6975" s="1" t="s">
        <v>801</v>
      </c>
      <c r="C6975" s="1">
        <v>0</v>
      </c>
      <c r="D6975" s="1">
        <v>34</v>
      </c>
      <c r="E6975" s="1">
        <v>14</v>
      </c>
      <c r="F6975" s="1">
        <v>2</v>
      </c>
      <c r="G6975" s="1" t="s">
        <v>10</v>
      </c>
      <c r="H6975" s="1" t="s">
        <v>18</v>
      </c>
    </row>
    <row r="6976" spans="1:8" x14ac:dyDescent="0.3">
      <c r="A6976" s="1" t="s">
        <v>5396</v>
      </c>
      <c r="B6976" s="1" t="s">
        <v>5397</v>
      </c>
      <c r="C6976" s="1">
        <v>0.5</v>
      </c>
      <c r="D6976" s="1">
        <v>213</v>
      </c>
      <c r="E6976" s="1">
        <v>-145</v>
      </c>
      <c r="F6976" s="1">
        <v>3</v>
      </c>
      <c r="G6976" s="1" t="s">
        <v>14</v>
      </c>
      <c r="H6976" s="1" t="s">
        <v>15</v>
      </c>
    </row>
    <row r="6977" spans="1:8" x14ac:dyDescent="0.3">
      <c r="A6977" s="1" t="s">
        <v>5398</v>
      </c>
      <c r="B6977" s="1" t="s">
        <v>1448</v>
      </c>
      <c r="C6977" s="1">
        <v>0.1</v>
      </c>
      <c r="D6977" s="1">
        <v>335</v>
      </c>
      <c r="E6977" s="1">
        <v>-22</v>
      </c>
      <c r="F6977" s="1">
        <v>7</v>
      </c>
      <c r="G6977" s="1" t="s">
        <v>14</v>
      </c>
      <c r="H6977" s="1" t="s">
        <v>36</v>
      </c>
    </row>
    <row r="6978" spans="1:8" x14ac:dyDescent="0.3">
      <c r="A6978" s="1" t="s">
        <v>5396</v>
      </c>
      <c r="B6978" s="1" t="s">
        <v>4033</v>
      </c>
      <c r="C6978" s="1">
        <v>0.5</v>
      </c>
      <c r="D6978" s="1">
        <v>19</v>
      </c>
      <c r="E6978" s="1">
        <v>-18</v>
      </c>
      <c r="F6978" s="1">
        <v>4</v>
      </c>
      <c r="G6978" s="1" t="s">
        <v>10</v>
      </c>
      <c r="H6978" s="1" t="s">
        <v>91</v>
      </c>
    </row>
    <row r="6979" spans="1:8" x14ac:dyDescent="0.3">
      <c r="A6979" s="1" t="s">
        <v>5399</v>
      </c>
      <c r="B6979" s="1" t="s">
        <v>43</v>
      </c>
      <c r="C6979" s="1">
        <v>0.1</v>
      </c>
      <c r="D6979" s="1">
        <v>44</v>
      </c>
      <c r="E6979" s="1">
        <v>11</v>
      </c>
      <c r="F6979" s="1">
        <v>1</v>
      </c>
      <c r="G6979" s="1" t="s">
        <v>10</v>
      </c>
      <c r="H6979" s="1" t="s">
        <v>22</v>
      </c>
    </row>
    <row r="6980" spans="1:8" x14ac:dyDescent="0.3">
      <c r="A6980" s="1" t="s">
        <v>5400</v>
      </c>
      <c r="B6980" s="1" t="s">
        <v>5401</v>
      </c>
      <c r="C6980" s="1">
        <v>0</v>
      </c>
      <c r="D6980" s="1">
        <v>49</v>
      </c>
      <c r="E6980" s="1">
        <v>19</v>
      </c>
      <c r="F6980" s="1">
        <v>4</v>
      </c>
      <c r="G6980" s="1" t="s">
        <v>10</v>
      </c>
      <c r="H6980" s="1" t="s">
        <v>91</v>
      </c>
    </row>
    <row r="6981" spans="1:8" x14ac:dyDescent="0.3">
      <c r="A6981" s="1" t="s">
        <v>5402</v>
      </c>
      <c r="B6981" s="1" t="s">
        <v>759</v>
      </c>
      <c r="C6981" s="1">
        <v>0</v>
      </c>
      <c r="D6981" s="1">
        <v>254</v>
      </c>
      <c r="E6981" s="1">
        <v>81</v>
      </c>
      <c r="F6981" s="1">
        <v>5</v>
      </c>
      <c r="G6981" s="1" t="s">
        <v>10</v>
      </c>
      <c r="H6981" s="1" t="s">
        <v>18</v>
      </c>
    </row>
    <row r="6982" spans="1:8" x14ac:dyDescent="0.3">
      <c r="A6982" s="1" t="s">
        <v>5402</v>
      </c>
      <c r="B6982" s="1" t="s">
        <v>262</v>
      </c>
      <c r="C6982" s="1">
        <v>0</v>
      </c>
      <c r="D6982" s="1">
        <v>94</v>
      </c>
      <c r="E6982" s="1">
        <v>21</v>
      </c>
      <c r="F6982" s="1">
        <v>2</v>
      </c>
      <c r="G6982" s="1" t="s">
        <v>10</v>
      </c>
      <c r="H6982" s="1" t="s">
        <v>91</v>
      </c>
    </row>
    <row r="6983" spans="1:8" x14ac:dyDescent="0.3">
      <c r="A6983" s="1" t="s">
        <v>5403</v>
      </c>
      <c r="B6983" s="1" t="s">
        <v>42</v>
      </c>
      <c r="C6983" s="1">
        <v>0</v>
      </c>
      <c r="D6983" s="1">
        <v>275</v>
      </c>
      <c r="E6983" s="1">
        <v>49</v>
      </c>
      <c r="F6983" s="1">
        <v>5</v>
      </c>
      <c r="G6983" s="1" t="s">
        <v>10</v>
      </c>
      <c r="H6983" s="1" t="s">
        <v>18</v>
      </c>
    </row>
    <row r="6984" spans="1:8" x14ac:dyDescent="0.3">
      <c r="A6984" s="1" t="s">
        <v>5403</v>
      </c>
      <c r="B6984" s="1" t="s">
        <v>1583</v>
      </c>
      <c r="C6984" s="1">
        <v>0</v>
      </c>
      <c r="D6984" s="1">
        <v>52</v>
      </c>
      <c r="E6984" s="1">
        <v>11</v>
      </c>
      <c r="F6984" s="1">
        <v>5</v>
      </c>
      <c r="G6984" s="1" t="s">
        <v>10</v>
      </c>
      <c r="H6984" s="1" t="s">
        <v>29</v>
      </c>
    </row>
    <row r="6985" spans="1:8" x14ac:dyDescent="0.3">
      <c r="A6985" s="1" t="s">
        <v>5400</v>
      </c>
      <c r="B6985" s="1" t="s">
        <v>2273</v>
      </c>
      <c r="C6985" s="1">
        <v>0</v>
      </c>
      <c r="D6985" s="1">
        <v>527</v>
      </c>
      <c r="E6985" s="1">
        <v>227</v>
      </c>
      <c r="F6985" s="1">
        <v>2</v>
      </c>
      <c r="G6985" s="1" t="s">
        <v>57</v>
      </c>
      <c r="H6985" s="1" t="s">
        <v>79</v>
      </c>
    </row>
    <row r="6986" spans="1:8" x14ac:dyDescent="0.3">
      <c r="A6986" s="1" t="s">
        <v>5402</v>
      </c>
      <c r="B6986" s="1" t="s">
        <v>568</v>
      </c>
      <c r="C6986" s="1">
        <v>0</v>
      </c>
      <c r="D6986" s="1">
        <v>167</v>
      </c>
      <c r="E6986" s="1">
        <v>5</v>
      </c>
      <c r="F6986" s="1">
        <v>1</v>
      </c>
      <c r="G6986" s="1" t="s">
        <v>57</v>
      </c>
      <c r="H6986" s="1" t="s">
        <v>70</v>
      </c>
    </row>
    <row r="6987" spans="1:8" x14ac:dyDescent="0.3">
      <c r="A6987" s="1" t="s">
        <v>5404</v>
      </c>
      <c r="B6987" s="1" t="s">
        <v>1198</v>
      </c>
      <c r="C6987" s="1">
        <v>0</v>
      </c>
      <c r="D6987" s="1">
        <v>591</v>
      </c>
      <c r="E6987" s="1">
        <v>118</v>
      </c>
      <c r="F6987" s="1">
        <v>3</v>
      </c>
      <c r="G6987" s="1" t="s">
        <v>10</v>
      </c>
      <c r="H6987" s="1" t="s">
        <v>22</v>
      </c>
    </row>
    <row r="6988" spans="1:8" x14ac:dyDescent="0.3">
      <c r="A6988" s="1" t="s">
        <v>5405</v>
      </c>
      <c r="B6988" s="1" t="s">
        <v>1428</v>
      </c>
      <c r="C6988" s="1">
        <v>0</v>
      </c>
      <c r="D6988" s="1">
        <v>89</v>
      </c>
      <c r="E6988" s="1">
        <v>15</v>
      </c>
      <c r="F6988" s="1">
        <v>3</v>
      </c>
      <c r="G6988" s="1" t="s">
        <v>10</v>
      </c>
      <c r="H6988" s="1" t="s">
        <v>48</v>
      </c>
    </row>
    <row r="6989" spans="1:8" x14ac:dyDescent="0.3">
      <c r="A6989" s="1" t="s">
        <v>5405</v>
      </c>
      <c r="B6989" s="1" t="s">
        <v>416</v>
      </c>
      <c r="C6989" s="1">
        <v>0.4</v>
      </c>
      <c r="D6989" s="1">
        <v>237</v>
      </c>
      <c r="E6989" s="1">
        <v>-119</v>
      </c>
      <c r="F6989" s="1">
        <v>2</v>
      </c>
      <c r="G6989" s="1" t="s">
        <v>10</v>
      </c>
      <c r="H6989" s="1" t="s">
        <v>22</v>
      </c>
    </row>
    <row r="6990" spans="1:8" x14ac:dyDescent="0.3">
      <c r="A6990" s="1" t="s">
        <v>5404</v>
      </c>
      <c r="B6990" s="1" t="s">
        <v>4170</v>
      </c>
      <c r="C6990" s="1">
        <v>0</v>
      </c>
      <c r="D6990" s="1">
        <v>521</v>
      </c>
      <c r="E6990" s="1">
        <v>10</v>
      </c>
      <c r="F6990" s="1">
        <v>7</v>
      </c>
      <c r="G6990" s="1" t="s">
        <v>57</v>
      </c>
      <c r="H6990" s="1" t="s">
        <v>70</v>
      </c>
    </row>
    <row r="6991" spans="1:8" x14ac:dyDescent="0.3">
      <c r="A6991" s="1" t="s">
        <v>5406</v>
      </c>
      <c r="B6991" s="1" t="s">
        <v>1240</v>
      </c>
      <c r="C6991" s="1">
        <v>0</v>
      </c>
      <c r="D6991" s="1">
        <v>47</v>
      </c>
      <c r="E6991" s="1">
        <v>16</v>
      </c>
      <c r="F6991" s="1">
        <v>2</v>
      </c>
      <c r="G6991" s="1" t="s">
        <v>10</v>
      </c>
      <c r="H6991" s="1" t="s">
        <v>18</v>
      </c>
    </row>
    <row r="6992" spans="1:8" x14ac:dyDescent="0.3">
      <c r="A6992" s="1" t="s">
        <v>5407</v>
      </c>
      <c r="B6992" s="1" t="s">
        <v>5408</v>
      </c>
      <c r="C6992" s="1">
        <v>0</v>
      </c>
      <c r="D6992" s="1">
        <v>2927</v>
      </c>
      <c r="E6992" s="1">
        <v>146</v>
      </c>
      <c r="F6992" s="1">
        <v>8</v>
      </c>
      <c r="G6992" s="1" t="s">
        <v>14</v>
      </c>
      <c r="H6992" s="1" t="s">
        <v>15</v>
      </c>
    </row>
    <row r="6993" spans="1:8" x14ac:dyDescent="0.3">
      <c r="A6993" s="1" t="s">
        <v>5409</v>
      </c>
      <c r="B6993" s="1" t="s">
        <v>513</v>
      </c>
      <c r="C6993" s="1">
        <v>0</v>
      </c>
      <c r="D6993" s="1">
        <v>52</v>
      </c>
      <c r="E6993" s="1">
        <v>18</v>
      </c>
      <c r="F6993" s="1">
        <v>2</v>
      </c>
      <c r="G6993" s="1" t="s">
        <v>10</v>
      </c>
      <c r="H6993" s="1" t="s">
        <v>18</v>
      </c>
    </row>
    <row r="6994" spans="1:8" x14ac:dyDescent="0.3">
      <c r="A6994" s="1" t="s">
        <v>5407</v>
      </c>
      <c r="B6994" s="1" t="s">
        <v>2946</v>
      </c>
      <c r="C6994" s="1">
        <v>0</v>
      </c>
      <c r="D6994" s="1">
        <v>294</v>
      </c>
      <c r="E6994" s="1">
        <v>62</v>
      </c>
      <c r="F6994" s="1">
        <v>9</v>
      </c>
      <c r="G6994" s="1" t="s">
        <v>10</v>
      </c>
      <c r="H6994" s="1" t="s">
        <v>11</v>
      </c>
    </row>
    <row r="6995" spans="1:8" x14ac:dyDescent="0.3">
      <c r="A6995" s="1" t="s">
        <v>5410</v>
      </c>
      <c r="B6995" s="1" t="s">
        <v>1833</v>
      </c>
      <c r="C6995" s="1">
        <v>0</v>
      </c>
      <c r="D6995" s="1">
        <v>117</v>
      </c>
      <c r="E6995" s="1">
        <v>53</v>
      </c>
      <c r="F6995" s="1">
        <v>4</v>
      </c>
      <c r="G6995" s="1" t="s">
        <v>57</v>
      </c>
      <c r="H6995" s="1" t="s">
        <v>96</v>
      </c>
    </row>
    <row r="6996" spans="1:8" x14ac:dyDescent="0.3">
      <c r="A6996" s="1" t="s">
        <v>5410</v>
      </c>
      <c r="B6996" s="1" t="s">
        <v>2583</v>
      </c>
      <c r="C6996" s="1">
        <v>0</v>
      </c>
      <c r="D6996" s="1">
        <v>166</v>
      </c>
      <c r="E6996" s="1">
        <v>27</v>
      </c>
      <c r="F6996" s="1">
        <v>3</v>
      </c>
      <c r="G6996" s="1" t="s">
        <v>57</v>
      </c>
      <c r="H6996" s="1" t="s">
        <v>96</v>
      </c>
    </row>
    <row r="6997" spans="1:8" x14ac:dyDescent="0.3">
      <c r="A6997" s="1" t="s">
        <v>5407</v>
      </c>
      <c r="B6997" s="1" t="s">
        <v>3495</v>
      </c>
      <c r="C6997" s="1">
        <v>0.4</v>
      </c>
      <c r="D6997" s="1">
        <v>200</v>
      </c>
      <c r="E6997" s="1">
        <v>13</v>
      </c>
      <c r="F6997" s="1">
        <v>5</v>
      </c>
      <c r="G6997" s="1" t="s">
        <v>57</v>
      </c>
      <c r="H6997" s="1" t="s">
        <v>70</v>
      </c>
    </row>
    <row r="6998" spans="1:8" x14ac:dyDescent="0.3">
      <c r="A6998" s="1" t="s">
        <v>5411</v>
      </c>
      <c r="B6998" s="1" t="s">
        <v>1688</v>
      </c>
      <c r="C6998" s="1">
        <v>0.1</v>
      </c>
      <c r="D6998" s="1">
        <v>269</v>
      </c>
      <c r="E6998" s="1">
        <v>84</v>
      </c>
      <c r="F6998" s="1">
        <v>2</v>
      </c>
      <c r="G6998" s="1" t="s">
        <v>14</v>
      </c>
      <c r="H6998" s="1" t="s">
        <v>15</v>
      </c>
    </row>
    <row r="6999" spans="1:8" x14ac:dyDescent="0.3">
      <c r="A6999" s="1" t="s">
        <v>5412</v>
      </c>
      <c r="B6999" s="1" t="s">
        <v>1763</v>
      </c>
      <c r="C6999" s="1">
        <v>0</v>
      </c>
      <c r="D6999" s="1">
        <v>2020</v>
      </c>
      <c r="E6999" s="1">
        <v>707</v>
      </c>
      <c r="F6999" s="1">
        <v>12</v>
      </c>
      <c r="G6999" s="1" t="s">
        <v>14</v>
      </c>
      <c r="H6999" s="1" t="s">
        <v>15</v>
      </c>
    </row>
    <row r="7000" spans="1:8" x14ac:dyDescent="0.3">
      <c r="A7000" s="1" t="s">
        <v>5411</v>
      </c>
      <c r="B7000" s="1" t="s">
        <v>1879</v>
      </c>
      <c r="C7000" s="1">
        <v>0</v>
      </c>
      <c r="D7000" s="1">
        <v>245</v>
      </c>
      <c r="E7000" s="1">
        <v>42</v>
      </c>
      <c r="F7000" s="1">
        <v>9</v>
      </c>
      <c r="G7000" s="1" t="s">
        <v>10</v>
      </c>
      <c r="H7000" s="1" t="s">
        <v>18</v>
      </c>
    </row>
    <row r="7001" spans="1:8" x14ac:dyDescent="0.3">
      <c r="A7001" s="1" t="s">
        <v>5411</v>
      </c>
      <c r="B7001" s="1" t="s">
        <v>1831</v>
      </c>
      <c r="C7001" s="1">
        <v>0.1</v>
      </c>
      <c r="D7001" s="1">
        <v>157</v>
      </c>
      <c r="E7001" s="1">
        <v>59</v>
      </c>
      <c r="F7001" s="1">
        <v>3</v>
      </c>
      <c r="G7001" s="1" t="s">
        <v>10</v>
      </c>
      <c r="H7001" s="1" t="s">
        <v>22</v>
      </c>
    </row>
    <row r="7002" spans="1:8" x14ac:dyDescent="0.3">
      <c r="A7002" s="1" t="s">
        <v>5413</v>
      </c>
      <c r="B7002" s="1" t="s">
        <v>3505</v>
      </c>
      <c r="C7002" s="1">
        <v>0.1</v>
      </c>
      <c r="D7002" s="1">
        <v>31</v>
      </c>
      <c r="E7002" s="1">
        <v>-2</v>
      </c>
      <c r="F7002" s="1">
        <v>2</v>
      </c>
      <c r="G7002" s="1" t="s">
        <v>10</v>
      </c>
      <c r="H7002" s="1" t="s">
        <v>22</v>
      </c>
    </row>
    <row r="7003" spans="1:8" x14ac:dyDescent="0.3">
      <c r="A7003" s="1" t="s">
        <v>5414</v>
      </c>
      <c r="B7003" s="1" t="s">
        <v>1506</v>
      </c>
      <c r="C7003" s="1">
        <v>0</v>
      </c>
      <c r="D7003" s="1">
        <v>25</v>
      </c>
      <c r="E7003" s="1">
        <v>2</v>
      </c>
      <c r="F7003" s="1">
        <v>2</v>
      </c>
      <c r="G7003" s="1" t="s">
        <v>10</v>
      </c>
      <c r="H7003" s="1" t="s">
        <v>48</v>
      </c>
    </row>
    <row r="7004" spans="1:8" x14ac:dyDescent="0.3">
      <c r="A7004" s="1" t="s">
        <v>5415</v>
      </c>
      <c r="B7004" s="1" t="s">
        <v>298</v>
      </c>
      <c r="C7004" s="1">
        <v>0.5</v>
      </c>
      <c r="D7004" s="1">
        <v>7</v>
      </c>
      <c r="E7004" s="1">
        <v>-3</v>
      </c>
      <c r="F7004" s="1">
        <v>2</v>
      </c>
      <c r="G7004" s="1" t="s">
        <v>10</v>
      </c>
      <c r="H7004" s="1" t="s">
        <v>45</v>
      </c>
    </row>
    <row r="7005" spans="1:8" x14ac:dyDescent="0.3">
      <c r="A7005" s="1" t="s">
        <v>5415</v>
      </c>
      <c r="B7005" s="1" t="s">
        <v>1389</v>
      </c>
      <c r="C7005" s="1">
        <v>0.5</v>
      </c>
      <c r="D7005" s="1">
        <v>327</v>
      </c>
      <c r="E7005" s="1">
        <v>-39</v>
      </c>
      <c r="F7005" s="1">
        <v>1</v>
      </c>
      <c r="G7005" s="1" t="s">
        <v>57</v>
      </c>
      <c r="H7005" s="1" t="s">
        <v>70</v>
      </c>
    </row>
    <row r="7006" spans="1:8" x14ac:dyDescent="0.3">
      <c r="A7006" s="1" t="s">
        <v>5416</v>
      </c>
      <c r="B7006" s="1" t="s">
        <v>292</v>
      </c>
      <c r="C7006" s="1">
        <v>0</v>
      </c>
      <c r="D7006" s="1">
        <v>48</v>
      </c>
      <c r="E7006" s="1">
        <v>2</v>
      </c>
      <c r="F7006" s="1">
        <v>3</v>
      </c>
      <c r="G7006" s="1" t="s">
        <v>10</v>
      </c>
      <c r="H7006" s="1" t="s">
        <v>18</v>
      </c>
    </row>
    <row r="7007" spans="1:8" x14ac:dyDescent="0.3">
      <c r="A7007" s="1" t="s">
        <v>5416</v>
      </c>
      <c r="B7007" s="1" t="s">
        <v>83</v>
      </c>
      <c r="C7007" s="1">
        <v>0</v>
      </c>
      <c r="D7007" s="1">
        <v>13</v>
      </c>
      <c r="E7007" s="1">
        <v>3</v>
      </c>
      <c r="F7007" s="1">
        <v>1</v>
      </c>
      <c r="G7007" s="1" t="s">
        <v>10</v>
      </c>
      <c r="H7007" s="1" t="s">
        <v>29</v>
      </c>
    </row>
    <row r="7008" spans="1:8" x14ac:dyDescent="0.3">
      <c r="A7008" s="1" t="s">
        <v>5416</v>
      </c>
      <c r="B7008" s="1" t="s">
        <v>1386</v>
      </c>
      <c r="C7008" s="1">
        <v>0.1</v>
      </c>
      <c r="D7008" s="1">
        <v>230</v>
      </c>
      <c r="E7008" s="1">
        <v>5</v>
      </c>
      <c r="F7008" s="1">
        <v>2</v>
      </c>
      <c r="G7008" s="1" t="s">
        <v>10</v>
      </c>
      <c r="H7008" s="1" t="s">
        <v>22</v>
      </c>
    </row>
    <row r="7009" spans="1:8" x14ac:dyDescent="0.3">
      <c r="A7009" s="1" t="s">
        <v>5417</v>
      </c>
      <c r="B7009" s="1" t="s">
        <v>1584</v>
      </c>
      <c r="C7009" s="1">
        <v>0.1</v>
      </c>
      <c r="D7009" s="1">
        <v>386</v>
      </c>
      <c r="E7009" s="1">
        <v>90</v>
      </c>
      <c r="F7009" s="1">
        <v>7</v>
      </c>
      <c r="G7009" s="1" t="s">
        <v>10</v>
      </c>
      <c r="H7009" s="1" t="s">
        <v>22</v>
      </c>
    </row>
    <row r="7010" spans="1:8" x14ac:dyDescent="0.3">
      <c r="A7010" s="1" t="s">
        <v>5418</v>
      </c>
      <c r="B7010" s="1" t="s">
        <v>1225</v>
      </c>
      <c r="C7010" s="1">
        <v>0</v>
      </c>
      <c r="D7010" s="1">
        <v>97</v>
      </c>
      <c r="E7010" s="1">
        <v>23</v>
      </c>
      <c r="F7010" s="1">
        <v>7</v>
      </c>
      <c r="G7010" s="1" t="s">
        <v>10</v>
      </c>
      <c r="H7010" s="1" t="s">
        <v>29</v>
      </c>
    </row>
    <row r="7011" spans="1:8" x14ac:dyDescent="0.3">
      <c r="A7011" s="1" t="s">
        <v>5419</v>
      </c>
      <c r="B7011" s="1" t="s">
        <v>251</v>
      </c>
      <c r="C7011" s="1">
        <v>0</v>
      </c>
      <c r="D7011" s="1">
        <v>97</v>
      </c>
      <c r="E7011" s="1">
        <v>17</v>
      </c>
      <c r="F7011" s="1">
        <v>2</v>
      </c>
      <c r="G7011" s="1" t="s">
        <v>10</v>
      </c>
      <c r="H7011" s="1" t="s">
        <v>18</v>
      </c>
    </row>
    <row r="7012" spans="1:8" x14ac:dyDescent="0.3">
      <c r="A7012" s="1" t="s">
        <v>5419</v>
      </c>
      <c r="B7012" s="1" t="s">
        <v>329</v>
      </c>
      <c r="C7012" s="1">
        <v>0</v>
      </c>
      <c r="D7012" s="1">
        <v>149</v>
      </c>
      <c r="E7012" s="1">
        <v>36</v>
      </c>
      <c r="F7012" s="1">
        <v>3</v>
      </c>
      <c r="G7012" s="1" t="s">
        <v>10</v>
      </c>
      <c r="H7012" s="1" t="s">
        <v>18</v>
      </c>
    </row>
    <row r="7013" spans="1:8" x14ac:dyDescent="0.3">
      <c r="A7013" s="1" t="s">
        <v>5419</v>
      </c>
      <c r="B7013" s="1" t="s">
        <v>1289</v>
      </c>
      <c r="C7013" s="1">
        <v>0</v>
      </c>
      <c r="D7013" s="1">
        <v>31</v>
      </c>
      <c r="E7013" s="1">
        <v>10</v>
      </c>
      <c r="F7013" s="1">
        <v>3</v>
      </c>
      <c r="G7013" s="1" t="s">
        <v>10</v>
      </c>
      <c r="H7013" s="1" t="s">
        <v>45</v>
      </c>
    </row>
    <row r="7014" spans="1:8" x14ac:dyDescent="0.3">
      <c r="A7014" s="1" t="s">
        <v>5419</v>
      </c>
      <c r="B7014" s="1" t="s">
        <v>63</v>
      </c>
      <c r="C7014" s="1">
        <v>0.1</v>
      </c>
      <c r="D7014" s="1">
        <v>714</v>
      </c>
      <c r="E7014" s="1">
        <v>56</v>
      </c>
      <c r="F7014" s="1">
        <v>4</v>
      </c>
      <c r="G7014" s="1" t="s">
        <v>10</v>
      </c>
      <c r="H7014" s="1" t="s">
        <v>22</v>
      </c>
    </row>
    <row r="7015" spans="1:8" x14ac:dyDescent="0.3">
      <c r="A7015" s="1" t="s">
        <v>5420</v>
      </c>
      <c r="B7015" s="1" t="s">
        <v>1136</v>
      </c>
      <c r="C7015" s="1">
        <v>0</v>
      </c>
      <c r="D7015" s="1">
        <v>1308</v>
      </c>
      <c r="E7015" s="1">
        <v>536</v>
      </c>
      <c r="F7015" s="1">
        <v>3</v>
      </c>
      <c r="G7015" s="1" t="s">
        <v>14</v>
      </c>
      <c r="H7015" s="1" t="s">
        <v>15</v>
      </c>
    </row>
    <row r="7016" spans="1:8" x14ac:dyDescent="0.3">
      <c r="A7016" s="1" t="s">
        <v>5420</v>
      </c>
      <c r="B7016" s="1" t="s">
        <v>2348</v>
      </c>
      <c r="C7016" s="1">
        <v>0.6</v>
      </c>
      <c r="D7016" s="1">
        <v>216</v>
      </c>
      <c r="E7016" s="1">
        <v>-135</v>
      </c>
      <c r="F7016" s="1">
        <v>3</v>
      </c>
      <c r="G7016" s="1" t="s">
        <v>14</v>
      </c>
      <c r="H7016" s="1" t="s">
        <v>36</v>
      </c>
    </row>
    <row r="7017" spans="1:8" x14ac:dyDescent="0.3">
      <c r="A7017" s="1" t="s">
        <v>5420</v>
      </c>
      <c r="B7017" s="1" t="s">
        <v>454</v>
      </c>
      <c r="C7017" s="1">
        <v>0.6</v>
      </c>
      <c r="D7017" s="1">
        <v>154</v>
      </c>
      <c r="E7017" s="1">
        <v>-85</v>
      </c>
      <c r="F7017" s="1">
        <v>3</v>
      </c>
      <c r="G7017" s="1" t="s">
        <v>14</v>
      </c>
      <c r="H7017" s="1" t="s">
        <v>36</v>
      </c>
    </row>
    <row r="7018" spans="1:8" x14ac:dyDescent="0.3">
      <c r="A7018" s="1" t="s">
        <v>5420</v>
      </c>
      <c r="B7018" s="1" t="s">
        <v>3412</v>
      </c>
      <c r="C7018" s="1">
        <v>0</v>
      </c>
      <c r="D7018" s="1">
        <v>40</v>
      </c>
      <c r="E7018" s="1">
        <v>13</v>
      </c>
      <c r="F7018" s="1">
        <v>3</v>
      </c>
      <c r="G7018" s="1" t="s">
        <v>10</v>
      </c>
      <c r="H7018" s="1" t="s">
        <v>11</v>
      </c>
    </row>
    <row r="7019" spans="1:8" x14ac:dyDescent="0.3">
      <c r="A7019" s="1" t="s">
        <v>5420</v>
      </c>
      <c r="B7019" s="1" t="s">
        <v>1475</v>
      </c>
      <c r="C7019" s="1">
        <v>0.4</v>
      </c>
      <c r="D7019" s="1">
        <v>351</v>
      </c>
      <c r="E7019" s="1">
        <v>-94</v>
      </c>
      <c r="F7019" s="1">
        <v>5</v>
      </c>
      <c r="G7019" s="1" t="s">
        <v>57</v>
      </c>
      <c r="H7019" s="1" t="s">
        <v>58</v>
      </c>
    </row>
    <row r="7020" spans="1:8" x14ac:dyDescent="0.3">
      <c r="A7020" s="1" t="s">
        <v>5421</v>
      </c>
      <c r="B7020" s="1" t="s">
        <v>1551</v>
      </c>
      <c r="C7020" s="1">
        <v>0</v>
      </c>
      <c r="D7020" s="1">
        <v>1240</v>
      </c>
      <c r="E7020" s="1">
        <v>223</v>
      </c>
      <c r="F7020" s="1">
        <v>3</v>
      </c>
      <c r="G7020" s="1" t="s">
        <v>14</v>
      </c>
      <c r="H7020" s="1" t="s">
        <v>15</v>
      </c>
    </row>
    <row r="7021" spans="1:8" x14ac:dyDescent="0.3">
      <c r="A7021" s="1" t="s">
        <v>5421</v>
      </c>
      <c r="B7021" s="1" t="s">
        <v>376</v>
      </c>
      <c r="C7021" s="1">
        <v>0</v>
      </c>
      <c r="D7021" s="1">
        <v>100</v>
      </c>
      <c r="E7021" s="1">
        <v>28</v>
      </c>
      <c r="F7021" s="1">
        <v>2</v>
      </c>
      <c r="G7021" s="1" t="s">
        <v>10</v>
      </c>
      <c r="H7021" s="1" t="s">
        <v>48</v>
      </c>
    </row>
    <row r="7022" spans="1:8" x14ac:dyDescent="0.3">
      <c r="A7022" s="1" t="s">
        <v>5421</v>
      </c>
      <c r="B7022" s="1" t="s">
        <v>5422</v>
      </c>
      <c r="C7022" s="1">
        <v>0</v>
      </c>
      <c r="D7022" s="1">
        <v>112</v>
      </c>
      <c r="E7022" s="1">
        <v>24</v>
      </c>
      <c r="F7022" s="1">
        <v>3</v>
      </c>
      <c r="G7022" s="1" t="s">
        <v>10</v>
      </c>
      <c r="H7022" s="1" t="s">
        <v>91</v>
      </c>
    </row>
    <row r="7023" spans="1:8" x14ac:dyDescent="0.3">
      <c r="A7023" s="1" t="s">
        <v>5421</v>
      </c>
      <c r="B7023" s="1" t="s">
        <v>458</v>
      </c>
      <c r="C7023" s="1">
        <v>0</v>
      </c>
      <c r="D7023" s="1">
        <v>62</v>
      </c>
      <c r="E7023" s="1">
        <v>12</v>
      </c>
      <c r="F7023" s="1">
        <v>5</v>
      </c>
      <c r="G7023" s="1" t="s">
        <v>10</v>
      </c>
      <c r="H7023" s="1" t="s">
        <v>29</v>
      </c>
    </row>
    <row r="7024" spans="1:8" x14ac:dyDescent="0.3">
      <c r="A7024" s="1" t="s">
        <v>5421</v>
      </c>
      <c r="B7024" s="1" t="s">
        <v>1381</v>
      </c>
      <c r="C7024" s="1">
        <v>0</v>
      </c>
      <c r="D7024" s="1">
        <v>18</v>
      </c>
      <c r="E7024" s="1">
        <v>4</v>
      </c>
      <c r="F7024" s="1">
        <v>3</v>
      </c>
      <c r="G7024" s="1" t="s">
        <v>10</v>
      </c>
      <c r="H7024" s="1" t="s">
        <v>45</v>
      </c>
    </row>
    <row r="7025" spans="1:8" x14ac:dyDescent="0.3">
      <c r="A7025" s="1" t="s">
        <v>5421</v>
      </c>
      <c r="B7025" s="1" t="s">
        <v>2499</v>
      </c>
      <c r="C7025" s="1">
        <v>0</v>
      </c>
      <c r="D7025" s="1">
        <v>31</v>
      </c>
      <c r="E7025" s="1">
        <v>15</v>
      </c>
      <c r="F7025" s="1">
        <v>5</v>
      </c>
      <c r="G7025" s="1" t="s">
        <v>10</v>
      </c>
      <c r="H7025" s="1" t="s">
        <v>45</v>
      </c>
    </row>
    <row r="7026" spans="1:8" x14ac:dyDescent="0.3">
      <c r="A7026" s="1" t="s">
        <v>5421</v>
      </c>
      <c r="B7026" s="1" t="s">
        <v>2112</v>
      </c>
      <c r="C7026" s="1">
        <v>0</v>
      </c>
      <c r="D7026" s="1">
        <v>405</v>
      </c>
      <c r="E7026" s="1">
        <v>105</v>
      </c>
      <c r="F7026" s="1">
        <v>7</v>
      </c>
      <c r="G7026" s="1" t="s">
        <v>10</v>
      </c>
      <c r="H7026" s="1" t="s">
        <v>22</v>
      </c>
    </row>
    <row r="7027" spans="1:8" x14ac:dyDescent="0.3">
      <c r="A7027" s="1" t="s">
        <v>5423</v>
      </c>
      <c r="B7027" s="1" t="s">
        <v>2598</v>
      </c>
      <c r="C7027" s="1">
        <v>0</v>
      </c>
      <c r="D7027" s="1">
        <v>80</v>
      </c>
      <c r="E7027" s="1">
        <v>26</v>
      </c>
      <c r="F7027" s="1">
        <v>9</v>
      </c>
      <c r="G7027" s="1" t="s">
        <v>10</v>
      </c>
      <c r="H7027" s="1" t="s">
        <v>45</v>
      </c>
    </row>
    <row r="7028" spans="1:8" x14ac:dyDescent="0.3">
      <c r="A7028" s="1" t="s">
        <v>5423</v>
      </c>
      <c r="B7028" s="1" t="s">
        <v>62</v>
      </c>
      <c r="C7028" s="1">
        <v>0</v>
      </c>
      <c r="D7028" s="1">
        <v>100</v>
      </c>
      <c r="E7028" s="1">
        <v>12</v>
      </c>
      <c r="F7028" s="1">
        <v>2</v>
      </c>
      <c r="G7028" s="1" t="s">
        <v>10</v>
      </c>
      <c r="H7028" s="1" t="s">
        <v>11</v>
      </c>
    </row>
    <row r="7029" spans="1:8" x14ac:dyDescent="0.3">
      <c r="A7029" s="1" t="s">
        <v>5421</v>
      </c>
      <c r="B7029" s="1" t="s">
        <v>1179</v>
      </c>
      <c r="C7029" s="1">
        <v>0</v>
      </c>
      <c r="D7029" s="1">
        <v>730</v>
      </c>
      <c r="E7029" s="1">
        <v>365</v>
      </c>
      <c r="F7029" s="1">
        <v>3</v>
      </c>
      <c r="G7029" s="1" t="s">
        <v>57</v>
      </c>
      <c r="H7029" s="1" t="s">
        <v>79</v>
      </c>
    </row>
    <row r="7030" spans="1:8" x14ac:dyDescent="0.3">
      <c r="A7030" s="1" t="s">
        <v>5421</v>
      </c>
      <c r="B7030" s="1" t="s">
        <v>3467</v>
      </c>
      <c r="C7030" s="1">
        <v>0</v>
      </c>
      <c r="D7030" s="1">
        <v>799</v>
      </c>
      <c r="E7030" s="1">
        <v>240</v>
      </c>
      <c r="F7030" s="1">
        <v>3</v>
      </c>
      <c r="G7030" s="1" t="s">
        <v>57</v>
      </c>
      <c r="H7030" s="1" t="s">
        <v>58</v>
      </c>
    </row>
    <row r="7031" spans="1:8" x14ac:dyDescent="0.3">
      <c r="A7031" s="1" t="s">
        <v>5421</v>
      </c>
      <c r="B7031" s="1" t="s">
        <v>2862</v>
      </c>
      <c r="C7031" s="1">
        <v>0</v>
      </c>
      <c r="D7031" s="1">
        <v>704</v>
      </c>
      <c r="E7031" s="1">
        <v>56</v>
      </c>
      <c r="F7031" s="1">
        <v>4</v>
      </c>
      <c r="G7031" s="1" t="s">
        <v>57</v>
      </c>
      <c r="H7031" s="1" t="s">
        <v>58</v>
      </c>
    </row>
    <row r="7032" spans="1:8" x14ac:dyDescent="0.3">
      <c r="A7032" s="1" t="s">
        <v>5424</v>
      </c>
      <c r="B7032" s="1" t="s">
        <v>1300</v>
      </c>
      <c r="C7032" s="1">
        <v>0</v>
      </c>
      <c r="D7032" s="1">
        <v>77</v>
      </c>
      <c r="E7032" s="1">
        <v>18</v>
      </c>
      <c r="F7032" s="1">
        <v>4</v>
      </c>
      <c r="G7032" s="1" t="s">
        <v>10</v>
      </c>
      <c r="H7032" s="1" t="s">
        <v>18</v>
      </c>
    </row>
    <row r="7033" spans="1:8" x14ac:dyDescent="0.3">
      <c r="A7033" s="1" t="s">
        <v>5424</v>
      </c>
      <c r="B7033" s="1" t="s">
        <v>2612</v>
      </c>
      <c r="C7033" s="1">
        <v>0</v>
      </c>
      <c r="D7033" s="1">
        <v>40</v>
      </c>
      <c r="E7033" s="1">
        <v>10</v>
      </c>
      <c r="F7033" s="1">
        <v>2</v>
      </c>
      <c r="G7033" s="1" t="s">
        <v>10</v>
      </c>
      <c r="H7033" s="1" t="s">
        <v>91</v>
      </c>
    </row>
    <row r="7034" spans="1:8" x14ac:dyDescent="0.3">
      <c r="A7034" s="1" t="s">
        <v>5424</v>
      </c>
      <c r="B7034" s="1" t="s">
        <v>284</v>
      </c>
      <c r="C7034" s="1">
        <v>0.1</v>
      </c>
      <c r="D7034" s="1">
        <v>578</v>
      </c>
      <c r="E7034" s="1">
        <v>212</v>
      </c>
      <c r="F7034" s="1">
        <v>5</v>
      </c>
      <c r="G7034" s="1" t="s">
        <v>10</v>
      </c>
      <c r="H7034" s="1" t="s">
        <v>22</v>
      </c>
    </row>
    <row r="7035" spans="1:8" x14ac:dyDescent="0.3">
      <c r="A7035" s="1" t="s">
        <v>5425</v>
      </c>
      <c r="B7035" s="1" t="s">
        <v>3684</v>
      </c>
      <c r="C7035" s="1">
        <v>0</v>
      </c>
      <c r="D7035" s="1">
        <v>300</v>
      </c>
      <c r="E7035" s="1">
        <v>42</v>
      </c>
      <c r="F7035" s="1">
        <v>2</v>
      </c>
      <c r="G7035" s="1" t="s">
        <v>57</v>
      </c>
      <c r="H7035" s="1" t="s">
        <v>79</v>
      </c>
    </row>
    <row r="7036" spans="1:8" x14ac:dyDescent="0.3">
      <c r="A7036" s="1" t="s">
        <v>5426</v>
      </c>
      <c r="B7036" s="1" t="s">
        <v>52</v>
      </c>
      <c r="C7036" s="1">
        <v>0.1</v>
      </c>
      <c r="D7036" s="1">
        <v>157</v>
      </c>
      <c r="E7036" s="1">
        <v>24</v>
      </c>
      <c r="F7036" s="1">
        <v>3</v>
      </c>
      <c r="G7036" s="1" t="s">
        <v>14</v>
      </c>
      <c r="H7036" s="1" t="s">
        <v>36</v>
      </c>
    </row>
    <row r="7037" spans="1:8" x14ac:dyDescent="0.3">
      <c r="A7037" s="1" t="s">
        <v>5426</v>
      </c>
      <c r="B7037" s="1" t="s">
        <v>1118</v>
      </c>
      <c r="C7037" s="1">
        <v>0</v>
      </c>
      <c r="D7037" s="1">
        <v>41</v>
      </c>
      <c r="E7037" s="1">
        <v>6</v>
      </c>
      <c r="F7037" s="1">
        <v>3</v>
      </c>
      <c r="G7037" s="1" t="s">
        <v>10</v>
      </c>
      <c r="H7037" s="1" t="s">
        <v>48</v>
      </c>
    </row>
    <row r="7038" spans="1:8" x14ac:dyDescent="0.3">
      <c r="A7038" s="1" t="s">
        <v>5427</v>
      </c>
      <c r="B7038" s="1" t="s">
        <v>2602</v>
      </c>
      <c r="C7038" s="1">
        <v>0</v>
      </c>
      <c r="D7038" s="1">
        <v>77</v>
      </c>
      <c r="E7038" s="1">
        <v>30</v>
      </c>
      <c r="F7038" s="1">
        <v>7</v>
      </c>
      <c r="G7038" s="1" t="s">
        <v>10</v>
      </c>
      <c r="H7038" s="1" t="s">
        <v>29</v>
      </c>
    </row>
    <row r="7039" spans="1:8" x14ac:dyDescent="0.3">
      <c r="A7039" s="1" t="s">
        <v>5428</v>
      </c>
      <c r="B7039" s="1" t="s">
        <v>261</v>
      </c>
      <c r="C7039" s="1">
        <v>0</v>
      </c>
      <c r="D7039" s="1">
        <v>290</v>
      </c>
      <c r="E7039" s="1">
        <v>110</v>
      </c>
      <c r="F7039" s="1">
        <v>9</v>
      </c>
      <c r="G7039" s="1" t="s">
        <v>10</v>
      </c>
      <c r="H7039" s="1" t="s">
        <v>18</v>
      </c>
    </row>
    <row r="7040" spans="1:8" x14ac:dyDescent="0.3">
      <c r="A7040" s="1" t="s">
        <v>5428</v>
      </c>
      <c r="B7040" s="1" t="s">
        <v>1497</v>
      </c>
      <c r="C7040" s="1">
        <v>0</v>
      </c>
      <c r="D7040" s="1">
        <v>122</v>
      </c>
      <c r="E7040" s="1">
        <v>11</v>
      </c>
      <c r="F7040" s="1">
        <v>4</v>
      </c>
      <c r="G7040" s="1" t="s">
        <v>10</v>
      </c>
      <c r="H7040" s="1" t="s">
        <v>48</v>
      </c>
    </row>
    <row r="7041" spans="1:8" x14ac:dyDescent="0.3">
      <c r="A7041" s="1" t="s">
        <v>5428</v>
      </c>
      <c r="B7041" s="1" t="s">
        <v>630</v>
      </c>
      <c r="C7041" s="1">
        <v>0.1</v>
      </c>
      <c r="D7041" s="1">
        <v>29</v>
      </c>
      <c r="E7041" s="1">
        <v>9</v>
      </c>
      <c r="F7041" s="1">
        <v>3</v>
      </c>
      <c r="G7041" s="1" t="s">
        <v>10</v>
      </c>
      <c r="H7041" s="1" t="s">
        <v>22</v>
      </c>
    </row>
    <row r="7042" spans="1:8" x14ac:dyDescent="0.3">
      <c r="A7042" s="1" t="s">
        <v>5428</v>
      </c>
      <c r="B7042" s="1" t="s">
        <v>2129</v>
      </c>
      <c r="C7042" s="1">
        <v>0</v>
      </c>
      <c r="D7042" s="1">
        <v>1514</v>
      </c>
      <c r="E7042" s="1">
        <v>742</v>
      </c>
      <c r="F7042" s="1">
        <v>4</v>
      </c>
      <c r="G7042" s="1" t="s">
        <v>57</v>
      </c>
      <c r="H7042" s="1" t="s">
        <v>79</v>
      </c>
    </row>
    <row r="7043" spans="1:8" x14ac:dyDescent="0.3">
      <c r="A7043" s="1" t="s">
        <v>5429</v>
      </c>
      <c r="B7043" s="1" t="s">
        <v>1578</v>
      </c>
      <c r="C7043" s="1">
        <v>0</v>
      </c>
      <c r="D7043" s="1">
        <v>95</v>
      </c>
      <c r="E7043" s="1">
        <v>5</v>
      </c>
      <c r="F7043" s="1">
        <v>2</v>
      </c>
      <c r="G7043" s="1" t="s">
        <v>10</v>
      </c>
      <c r="H7043" s="1" t="s">
        <v>18</v>
      </c>
    </row>
    <row r="7044" spans="1:8" x14ac:dyDescent="0.3">
      <c r="A7044" s="1" t="s">
        <v>5430</v>
      </c>
      <c r="B7044" s="1" t="s">
        <v>1799</v>
      </c>
      <c r="C7044" s="1">
        <v>0</v>
      </c>
      <c r="D7044" s="1">
        <v>109</v>
      </c>
      <c r="E7044" s="1">
        <v>40</v>
      </c>
      <c r="F7044" s="1">
        <v>1</v>
      </c>
      <c r="G7044" s="1" t="s">
        <v>14</v>
      </c>
      <c r="H7044" s="1" t="s">
        <v>116</v>
      </c>
    </row>
    <row r="7045" spans="1:8" x14ac:dyDescent="0.3">
      <c r="A7045" s="1" t="s">
        <v>5430</v>
      </c>
      <c r="B7045" s="1" t="s">
        <v>1695</v>
      </c>
      <c r="C7045" s="1">
        <v>0</v>
      </c>
      <c r="D7045" s="1">
        <v>43</v>
      </c>
      <c r="E7045" s="1">
        <v>9</v>
      </c>
      <c r="F7045" s="1">
        <v>4</v>
      </c>
      <c r="G7045" s="1" t="s">
        <v>10</v>
      </c>
      <c r="H7045" s="1" t="s">
        <v>45</v>
      </c>
    </row>
    <row r="7046" spans="1:8" x14ac:dyDescent="0.3">
      <c r="A7046" s="1" t="s">
        <v>5430</v>
      </c>
      <c r="B7046" s="1" t="s">
        <v>148</v>
      </c>
      <c r="C7046" s="1">
        <v>0.15</v>
      </c>
      <c r="D7046" s="1">
        <v>676</v>
      </c>
      <c r="E7046" s="1">
        <v>151</v>
      </c>
      <c r="F7046" s="1">
        <v>3</v>
      </c>
      <c r="G7046" s="1" t="s">
        <v>57</v>
      </c>
      <c r="H7046" s="1" t="s">
        <v>79</v>
      </c>
    </row>
    <row r="7047" spans="1:8" x14ac:dyDescent="0.3">
      <c r="A7047" s="1" t="s">
        <v>5431</v>
      </c>
      <c r="B7047" s="1" t="s">
        <v>669</v>
      </c>
      <c r="C7047" s="1">
        <v>0.15</v>
      </c>
      <c r="D7047" s="1">
        <v>277</v>
      </c>
      <c r="E7047" s="1">
        <v>26</v>
      </c>
      <c r="F7047" s="1">
        <v>5</v>
      </c>
      <c r="G7047" s="1" t="s">
        <v>57</v>
      </c>
      <c r="H7047" s="1" t="s">
        <v>70</v>
      </c>
    </row>
    <row r="7048" spans="1:8" x14ac:dyDescent="0.3">
      <c r="A7048" s="1" t="s">
        <v>5432</v>
      </c>
      <c r="B7048" s="1" t="s">
        <v>311</v>
      </c>
      <c r="C7048" s="1">
        <v>0</v>
      </c>
      <c r="D7048" s="1">
        <v>53</v>
      </c>
      <c r="E7048" s="1">
        <v>1</v>
      </c>
      <c r="F7048" s="1">
        <v>4</v>
      </c>
      <c r="G7048" s="1" t="s">
        <v>10</v>
      </c>
      <c r="H7048" s="1" t="s">
        <v>18</v>
      </c>
    </row>
    <row r="7049" spans="1:8" x14ac:dyDescent="0.3">
      <c r="A7049" s="1" t="s">
        <v>5432</v>
      </c>
      <c r="B7049" s="1" t="s">
        <v>363</v>
      </c>
      <c r="C7049" s="1">
        <v>0</v>
      </c>
      <c r="D7049" s="1">
        <v>158</v>
      </c>
      <c r="E7049" s="1">
        <v>69</v>
      </c>
      <c r="F7049" s="1">
        <v>3</v>
      </c>
      <c r="G7049" s="1" t="s">
        <v>10</v>
      </c>
      <c r="H7049" s="1" t="s">
        <v>18</v>
      </c>
    </row>
    <row r="7050" spans="1:8" x14ac:dyDescent="0.3">
      <c r="A7050" s="1" t="s">
        <v>5432</v>
      </c>
      <c r="B7050" s="1" t="s">
        <v>2378</v>
      </c>
      <c r="C7050" s="1">
        <v>0.4</v>
      </c>
      <c r="D7050" s="1">
        <v>149</v>
      </c>
      <c r="E7050" s="1">
        <v>-87</v>
      </c>
      <c r="F7050" s="1">
        <v>4</v>
      </c>
      <c r="G7050" s="1" t="s">
        <v>10</v>
      </c>
      <c r="H7050" s="1" t="s">
        <v>22</v>
      </c>
    </row>
    <row r="7051" spans="1:8" x14ac:dyDescent="0.3">
      <c r="A7051" s="1" t="s">
        <v>5433</v>
      </c>
      <c r="B7051" s="1" t="s">
        <v>925</v>
      </c>
      <c r="C7051" s="1">
        <v>0.5</v>
      </c>
      <c r="D7051" s="1">
        <v>11</v>
      </c>
      <c r="E7051" s="1">
        <v>-2</v>
      </c>
      <c r="F7051" s="1">
        <v>4</v>
      </c>
      <c r="G7051" s="1" t="s">
        <v>10</v>
      </c>
      <c r="H7051" s="1" t="s">
        <v>48</v>
      </c>
    </row>
    <row r="7052" spans="1:8" x14ac:dyDescent="0.3">
      <c r="A7052" s="1" t="s">
        <v>5434</v>
      </c>
      <c r="B7052" s="1" t="s">
        <v>434</v>
      </c>
      <c r="C7052" s="1">
        <v>0</v>
      </c>
      <c r="D7052" s="1">
        <v>45</v>
      </c>
      <c r="E7052" s="1">
        <v>12</v>
      </c>
      <c r="F7052" s="1">
        <v>7</v>
      </c>
      <c r="G7052" s="1" t="s">
        <v>10</v>
      </c>
      <c r="H7052" s="1" t="s">
        <v>48</v>
      </c>
    </row>
    <row r="7053" spans="1:8" x14ac:dyDescent="0.3">
      <c r="A7053" s="1" t="s">
        <v>5434</v>
      </c>
      <c r="B7053" s="1" t="s">
        <v>727</v>
      </c>
      <c r="C7053" s="1">
        <v>0</v>
      </c>
      <c r="D7053" s="1">
        <v>64</v>
      </c>
      <c r="E7053" s="1">
        <v>6</v>
      </c>
      <c r="F7053" s="1">
        <v>4</v>
      </c>
      <c r="G7053" s="1" t="s">
        <v>10</v>
      </c>
      <c r="H7053" s="1" t="s">
        <v>22</v>
      </c>
    </row>
    <row r="7054" spans="1:8" x14ac:dyDescent="0.3">
      <c r="A7054" s="1" t="s">
        <v>5435</v>
      </c>
      <c r="B7054" s="1" t="s">
        <v>1469</v>
      </c>
      <c r="C7054" s="1">
        <v>0</v>
      </c>
      <c r="D7054" s="1">
        <v>96</v>
      </c>
      <c r="E7054" s="1">
        <v>35</v>
      </c>
      <c r="F7054" s="1">
        <v>3</v>
      </c>
      <c r="G7054" s="1" t="s">
        <v>10</v>
      </c>
      <c r="H7054" s="1" t="s">
        <v>48</v>
      </c>
    </row>
    <row r="7055" spans="1:8" x14ac:dyDescent="0.3">
      <c r="A7055" s="1" t="s">
        <v>5436</v>
      </c>
      <c r="B7055" s="1" t="s">
        <v>4340</v>
      </c>
      <c r="C7055" s="1">
        <v>0</v>
      </c>
      <c r="D7055" s="1">
        <v>30</v>
      </c>
      <c r="E7055" s="1">
        <v>13</v>
      </c>
      <c r="F7055" s="1">
        <v>1</v>
      </c>
      <c r="G7055" s="1" t="s">
        <v>10</v>
      </c>
      <c r="H7055" s="1" t="s">
        <v>11</v>
      </c>
    </row>
    <row r="7056" spans="1:8" x14ac:dyDescent="0.3">
      <c r="A7056" s="1" t="s">
        <v>5436</v>
      </c>
      <c r="B7056" s="1" t="s">
        <v>1078</v>
      </c>
      <c r="C7056" s="1">
        <v>0.4</v>
      </c>
      <c r="D7056" s="1">
        <v>55</v>
      </c>
      <c r="E7056" s="1">
        <v>-26</v>
      </c>
      <c r="F7056" s="1">
        <v>4</v>
      </c>
      <c r="G7056" s="1" t="s">
        <v>10</v>
      </c>
      <c r="H7056" s="1" t="s">
        <v>22</v>
      </c>
    </row>
    <row r="7057" spans="1:8" x14ac:dyDescent="0.3">
      <c r="A7057" s="1" t="s">
        <v>5436</v>
      </c>
      <c r="B7057" s="1" t="s">
        <v>1053</v>
      </c>
      <c r="C7057" s="1">
        <v>0.4</v>
      </c>
      <c r="D7057" s="1">
        <v>130</v>
      </c>
      <c r="E7057" s="1">
        <v>-41</v>
      </c>
      <c r="F7057" s="1">
        <v>4</v>
      </c>
      <c r="G7057" s="1" t="s">
        <v>10</v>
      </c>
      <c r="H7057" s="1" t="s">
        <v>22</v>
      </c>
    </row>
    <row r="7058" spans="1:8" x14ac:dyDescent="0.3">
      <c r="A7058" s="1" t="s">
        <v>5437</v>
      </c>
      <c r="B7058" s="1" t="s">
        <v>286</v>
      </c>
      <c r="C7058" s="1">
        <v>0</v>
      </c>
      <c r="D7058" s="1">
        <v>732</v>
      </c>
      <c r="E7058" s="1">
        <v>220</v>
      </c>
      <c r="F7058" s="1">
        <v>3</v>
      </c>
      <c r="G7058" s="1" t="s">
        <v>57</v>
      </c>
      <c r="H7058" s="1" t="s">
        <v>96</v>
      </c>
    </row>
    <row r="7059" spans="1:8" x14ac:dyDescent="0.3">
      <c r="A7059" s="1" t="s">
        <v>5438</v>
      </c>
      <c r="B7059" s="1" t="s">
        <v>2412</v>
      </c>
      <c r="C7059" s="1">
        <v>0</v>
      </c>
      <c r="D7059" s="1">
        <v>45</v>
      </c>
      <c r="E7059" s="1">
        <v>8</v>
      </c>
      <c r="F7059" s="1">
        <v>4</v>
      </c>
      <c r="G7059" s="1" t="s">
        <v>10</v>
      </c>
      <c r="H7059" s="1" t="s">
        <v>45</v>
      </c>
    </row>
    <row r="7060" spans="1:8" x14ac:dyDescent="0.3">
      <c r="A7060" s="1" t="s">
        <v>5439</v>
      </c>
      <c r="B7060" s="1" t="s">
        <v>746</v>
      </c>
      <c r="C7060" s="1">
        <v>0</v>
      </c>
      <c r="D7060" s="1">
        <v>98</v>
      </c>
      <c r="E7060" s="1">
        <v>39</v>
      </c>
      <c r="F7060" s="1">
        <v>2</v>
      </c>
      <c r="G7060" s="1" t="s">
        <v>10</v>
      </c>
      <c r="H7060" s="1" t="s">
        <v>48</v>
      </c>
    </row>
    <row r="7061" spans="1:8" x14ac:dyDescent="0.3">
      <c r="A7061" s="1" t="s">
        <v>5440</v>
      </c>
      <c r="B7061" s="1" t="s">
        <v>2434</v>
      </c>
      <c r="C7061" s="1">
        <v>0</v>
      </c>
      <c r="D7061" s="1">
        <v>11</v>
      </c>
      <c r="E7061" s="1">
        <v>2</v>
      </c>
      <c r="F7061" s="1">
        <v>1</v>
      </c>
      <c r="G7061" s="1" t="s">
        <v>10</v>
      </c>
      <c r="H7061" s="1" t="s">
        <v>45</v>
      </c>
    </row>
    <row r="7062" spans="1:8" x14ac:dyDescent="0.3">
      <c r="A7062" s="1" t="s">
        <v>5440</v>
      </c>
      <c r="B7062" s="1" t="s">
        <v>5441</v>
      </c>
      <c r="C7062" s="1">
        <v>0</v>
      </c>
      <c r="D7062" s="1">
        <v>218</v>
      </c>
      <c r="E7062" s="1">
        <v>46</v>
      </c>
      <c r="F7062" s="1">
        <v>3</v>
      </c>
      <c r="G7062" s="1" t="s">
        <v>57</v>
      </c>
      <c r="H7062" s="1" t="s">
        <v>96</v>
      </c>
    </row>
    <row r="7063" spans="1:8" x14ac:dyDescent="0.3">
      <c r="A7063" s="1" t="s">
        <v>5442</v>
      </c>
      <c r="B7063" s="1" t="s">
        <v>1362</v>
      </c>
      <c r="C7063" s="1">
        <v>0.5</v>
      </c>
      <c r="D7063" s="1">
        <v>55</v>
      </c>
      <c r="E7063" s="1">
        <v>-33</v>
      </c>
      <c r="F7063" s="1">
        <v>2</v>
      </c>
      <c r="G7063" s="1" t="s">
        <v>14</v>
      </c>
      <c r="H7063" s="1" t="s">
        <v>36</v>
      </c>
    </row>
    <row r="7064" spans="1:8" x14ac:dyDescent="0.3">
      <c r="A7064" s="1" t="s">
        <v>5443</v>
      </c>
      <c r="B7064" s="1" t="s">
        <v>5444</v>
      </c>
      <c r="C7064" s="1">
        <v>0.35</v>
      </c>
      <c r="D7064" s="1">
        <v>1622</v>
      </c>
      <c r="E7064" s="1">
        <v>-624</v>
      </c>
      <c r="F7064" s="1">
        <v>5</v>
      </c>
      <c r="G7064" s="1" t="s">
        <v>14</v>
      </c>
      <c r="H7064" s="1" t="s">
        <v>40</v>
      </c>
    </row>
    <row r="7065" spans="1:8" x14ac:dyDescent="0.3">
      <c r="A7065" s="1" t="s">
        <v>5443</v>
      </c>
      <c r="B7065" s="1" t="s">
        <v>944</v>
      </c>
      <c r="C7065" s="1">
        <v>0</v>
      </c>
      <c r="D7065" s="1">
        <v>259</v>
      </c>
      <c r="E7065" s="1">
        <v>47</v>
      </c>
      <c r="F7065" s="1">
        <v>5</v>
      </c>
      <c r="G7065" s="1" t="s">
        <v>10</v>
      </c>
      <c r="H7065" s="1" t="s">
        <v>48</v>
      </c>
    </row>
    <row r="7066" spans="1:8" x14ac:dyDescent="0.3">
      <c r="A7066" s="1" t="s">
        <v>5443</v>
      </c>
      <c r="B7066" s="1" t="s">
        <v>1462</v>
      </c>
      <c r="C7066" s="1">
        <v>0</v>
      </c>
      <c r="D7066" s="1">
        <v>33</v>
      </c>
      <c r="E7066" s="1">
        <v>1</v>
      </c>
      <c r="F7066" s="1">
        <v>2</v>
      </c>
      <c r="G7066" s="1" t="s">
        <v>10</v>
      </c>
      <c r="H7066" s="1" t="s">
        <v>77</v>
      </c>
    </row>
    <row r="7067" spans="1:8" x14ac:dyDescent="0.3">
      <c r="A7067" s="1" t="s">
        <v>5445</v>
      </c>
      <c r="B7067" s="1" t="s">
        <v>3860</v>
      </c>
      <c r="C7067" s="1">
        <v>0</v>
      </c>
      <c r="D7067" s="1">
        <v>148</v>
      </c>
      <c r="E7067" s="1">
        <v>24</v>
      </c>
      <c r="F7067" s="1">
        <v>3</v>
      </c>
      <c r="G7067" s="1" t="s">
        <v>10</v>
      </c>
      <c r="H7067" s="1" t="s">
        <v>18</v>
      </c>
    </row>
    <row r="7068" spans="1:8" x14ac:dyDescent="0.3">
      <c r="A7068" s="1" t="s">
        <v>5445</v>
      </c>
      <c r="B7068" s="1" t="s">
        <v>420</v>
      </c>
      <c r="C7068" s="1">
        <v>0</v>
      </c>
      <c r="D7068" s="1">
        <v>24</v>
      </c>
      <c r="E7068" s="1">
        <v>1</v>
      </c>
      <c r="F7068" s="1">
        <v>4</v>
      </c>
      <c r="G7068" s="1" t="s">
        <v>10</v>
      </c>
      <c r="H7068" s="1" t="s">
        <v>48</v>
      </c>
    </row>
    <row r="7069" spans="1:8" x14ac:dyDescent="0.3">
      <c r="A7069" s="1" t="s">
        <v>5445</v>
      </c>
      <c r="B7069" s="1" t="s">
        <v>1130</v>
      </c>
      <c r="C7069" s="1">
        <v>0</v>
      </c>
      <c r="D7069" s="1">
        <v>513</v>
      </c>
      <c r="E7069" s="1">
        <v>215</v>
      </c>
      <c r="F7069" s="1">
        <v>2</v>
      </c>
      <c r="G7069" s="1" t="s">
        <v>57</v>
      </c>
      <c r="H7069" s="1" t="s">
        <v>96</v>
      </c>
    </row>
    <row r="7070" spans="1:8" x14ac:dyDescent="0.3">
      <c r="A7070" s="1" t="s">
        <v>5446</v>
      </c>
      <c r="B7070" s="1" t="s">
        <v>1676</v>
      </c>
      <c r="C7070" s="1">
        <v>0.1</v>
      </c>
      <c r="D7070" s="1">
        <v>719</v>
      </c>
      <c r="E7070" s="1">
        <v>303</v>
      </c>
      <c r="F7070" s="1">
        <v>6</v>
      </c>
      <c r="G7070" s="1" t="s">
        <v>14</v>
      </c>
      <c r="H7070" s="1" t="s">
        <v>36</v>
      </c>
    </row>
    <row r="7071" spans="1:8" x14ac:dyDescent="0.3">
      <c r="A7071" s="1" t="s">
        <v>5446</v>
      </c>
      <c r="B7071" s="1" t="s">
        <v>3290</v>
      </c>
      <c r="C7071" s="1">
        <v>0</v>
      </c>
      <c r="D7071" s="1">
        <v>57</v>
      </c>
      <c r="E7071" s="1">
        <v>28</v>
      </c>
      <c r="F7071" s="1">
        <v>2</v>
      </c>
      <c r="G7071" s="1" t="s">
        <v>10</v>
      </c>
      <c r="H7071" s="1" t="s">
        <v>91</v>
      </c>
    </row>
    <row r="7072" spans="1:8" x14ac:dyDescent="0.3">
      <c r="A7072" s="1" t="s">
        <v>5447</v>
      </c>
      <c r="B7072" s="1" t="s">
        <v>1740</v>
      </c>
      <c r="C7072" s="1">
        <v>0</v>
      </c>
      <c r="D7072" s="1">
        <v>244</v>
      </c>
      <c r="E7072" s="1">
        <v>71</v>
      </c>
      <c r="F7072" s="1">
        <v>5</v>
      </c>
      <c r="G7072" s="1" t="s">
        <v>10</v>
      </c>
      <c r="H7072" s="1" t="s">
        <v>18</v>
      </c>
    </row>
    <row r="7073" spans="1:8" x14ac:dyDescent="0.3">
      <c r="A7073" s="1" t="s">
        <v>5447</v>
      </c>
      <c r="B7073" s="1" t="s">
        <v>193</v>
      </c>
      <c r="C7073" s="1">
        <v>0</v>
      </c>
      <c r="D7073" s="1">
        <v>21</v>
      </c>
      <c r="E7073" s="1">
        <v>5</v>
      </c>
      <c r="F7073" s="1">
        <v>2</v>
      </c>
      <c r="G7073" s="1" t="s">
        <v>10</v>
      </c>
      <c r="H7073" s="1" t="s">
        <v>22</v>
      </c>
    </row>
    <row r="7074" spans="1:8" x14ac:dyDescent="0.3">
      <c r="A7074" s="1" t="s">
        <v>5448</v>
      </c>
      <c r="B7074" s="1" t="s">
        <v>1163</v>
      </c>
      <c r="C7074" s="1">
        <v>0.5</v>
      </c>
      <c r="D7074" s="1">
        <v>97</v>
      </c>
      <c r="E7074" s="1">
        <v>-62</v>
      </c>
      <c r="F7074" s="1">
        <v>2</v>
      </c>
      <c r="G7074" s="1" t="s">
        <v>10</v>
      </c>
      <c r="H7074" s="1" t="s">
        <v>73</v>
      </c>
    </row>
    <row r="7075" spans="1:8" x14ac:dyDescent="0.3">
      <c r="A7075" s="1" t="s">
        <v>5449</v>
      </c>
      <c r="B7075" s="1" t="s">
        <v>3651</v>
      </c>
      <c r="C7075" s="1">
        <v>0</v>
      </c>
      <c r="D7075" s="1">
        <v>193</v>
      </c>
      <c r="E7075" s="1">
        <v>33</v>
      </c>
      <c r="F7075" s="1">
        <v>5</v>
      </c>
      <c r="G7075" s="1" t="s">
        <v>57</v>
      </c>
      <c r="H7075" s="1" t="s">
        <v>96</v>
      </c>
    </row>
    <row r="7076" spans="1:8" x14ac:dyDescent="0.3">
      <c r="A7076" s="1" t="s">
        <v>5449</v>
      </c>
      <c r="B7076" s="1" t="s">
        <v>748</v>
      </c>
      <c r="C7076" s="1">
        <v>0</v>
      </c>
      <c r="D7076" s="1">
        <v>336</v>
      </c>
      <c r="E7076" s="1">
        <v>44</v>
      </c>
      <c r="F7076" s="1">
        <v>2</v>
      </c>
      <c r="G7076" s="1" t="s">
        <v>57</v>
      </c>
      <c r="H7076" s="1" t="s">
        <v>70</v>
      </c>
    </row>
    <row r="7077" spans="1:8" x14ac:dyDescent="0.3">
      <c r="A7077" s="1" t="s">
        <v>5450</v>
      </c>
      <c r="B7077" s="1" t="s">
        <v>2505</v>
      </c>
      <c r="C7077" s="1">
        <v>0.15</v>
      </c>
      <c r="D7077" s="1">
        <v>407</v>
      </c>
      <c r="E7077" s="1">
        <v>139</v>
      </c>
      <c r="F7077" s="1">
        <v>2</v>
      </c>
      <c r="G7077" s="1" t="s">
        <v>57</v>
      </c>
      <c r="H7077" s="1" t="s">
        <v>79</v>
      </c>
    </row>
    <row r="7078" spans="1:8" x14ac:dyDescent="0.3">
      <c r="A7078" s="1" t="s">
        <v>5451</v>
      </c>
      <c r="B7078" s="1" t="s">
        <v>1141</v>
      </c>
      <c r="C7078" s="1">
        <v>0</v>
      </c>
      <c r="D7078" s="1">
        <v>844</v>
      </c>
      <c r="E7078" s="1">
        <v>8</v>
      </c>
      <c r="F7078" s="1">
        <v>6</v>
      </c>
      <c r="G7078" s="1" t="s">
        <v>10</v>
      </c>
      <c r="H7078" s="1" t="s">
        <v>22</v>
      </c>
    </row>
    <row r="7079" spans="1:8" x14ac:dyDescent="0.3">
      <c r="A7079" s="1" t="s">
        <v>5452</v>
      </c>
      <c r="B7079" s="1" t="s">
        <v>649</v>
      </c>
      <c r="C7079" s="1">
        <v>0</v>
      </c>
      <c r="D7079" s="1">
        <v>134</v>
      </c>
      <c r="E7079" s="1">
        <v>56</v>
      </c>
      <c r="F7079" s="1">
        <v>5</v>
      </c>
      <c r="G7079" s="1" t="s">
        <v>10</v>
      </c>
      <c r="H7079" s="1" t="s">
        <v>77</v>
      </c>
    </row>
    <row r="7080" spans="1:8" x14ac:dyDescent="0.3">
      <c r="A7080" s="1" t="s">
        <v>5453</v>
      </c>
      <c r="B7080" s="1" t="s">
        <v>5060</v>
      </c>
      <c r="C7080" s="1">
        <v>0.1</v>
      </c>
      <c r="D7080" s="1">
        <v>237</v>
      </c>
      <c r="E7080" s="1">
        <v>79</v>
      </c>
      <c r="F7080" s="1">
        <v>4</v>
      </c>
      <c r="G7080" s="1" t="s">
        <v>14</v>
      </c>
      <c r="H7080" s="1" t="s">
        <v>36</v>
      </c>
    </row>
    <row r="7081" spans="1:8" x14ac:dyDescent="0.3">
      <c r="A7081" s="1" t="s">
        <v>5453</v>
      </c>
      <c r="B7081" s="1" t="s">
        <v>2054</v>
      </c>
      <c r="C7081" s="1">
        <v>0</v>
      </c>
      <c r="D7081" s="1">
        <v>60</v>
      </c>
      <c r="E7081" s="1">
        <v>16</v>
      </c>
      <c r="F7081" s="1">
        <v>3</v>
      </c>
      <c r="G7081" s="1" t="s">
        <v>10</v>
      </c>
      <c r="H7081" s="1" t="s">
        <v>18</v>
      </c>
    </row>
    <row r="7082" spans="1:8" x14ac:dyDescent="0.3">
      <c r="A7082" s="1" t="s">
        <v>5453</v>
      </c>
      <c r="B7082" s="1" t="s">
        <v>556</v>
      </c>
      <c r="C7082" s="1">
        <v>0</v>
      </c>
      <c r="D7082" s="1">
        <v>152</v>
      </c>
      <c r="E7082" s="1">
        <v>20</v>
      </c>
      <c r="F7082" s="1">
        <v>3</v>
      </c>
      <c r="G7082" s="1" t="s">
        <v>10</v>
      </c>
      <c r="H7082" s="1" t="s">
        <v>18</v>
      </c>
    </row>
    <row r="7083" spans="1:8" x14ac:dyDescent="0.3">
      <c r="A7083" s="1" t="s">
        <v>5453</v>
      </c>
      <c r="B7083" s="1" t="s">
        <v>317</v>
      </c>
      <c r="C7083" s="1">
        <v>0</v>
      </c>
      <c r="D7083" s="1">
        <v>40</v>
      </c>
      <c r="E7083" s="1">
        <v>16</v>
      </c>
      <c r="F7083" s="1">
        <v>3</v>
      </c>
      <c r="G7083" s="1" t="s">
        <v>10</v>
      </c>
      <c r="H7083" s="1" t="s">
        <v>48</v>
      </c>
    </row>
    <row r="7084" spans="1:8" x14ac:dyDescent="0.3">
      <c r="A7084" s="1" t="s">
        <v>5453</v>
      </c>
      <c r="B7084" s="1" t="s">
        <v>4576</v>
      </c>
      <c r="C7084" s="1">
        <v>0</v>
      </c>
      <c r="D7084" s="1">
        <v>928</v>
      </c>
      <c r="E7084" s="1">
        <v>260</v>
      </c>
      <c r="F7084" s="1">
        <v>3</v>
      </c>
      <c r="G7084" s="1" t="s">
        <v>57</v>
      </c>
      <c r="H7084" s="1" t="s">
        <v>58</v>
      </c>
    </row>
    <row r="7085" spans="1:8" x14ac:dyDescent="0.3">
      <c r="A7085" s="1" t="s">
        <v>5454</v>
      </c>
      <c r="B7085" s="1" t="s">
        <v>2389</v>
      </c>
      <c r="C7085" s="1">
        <v>0.5</v>
      </c>
      <c r="D7085" s="1">
        <v>312</v>
      </c>
      <c r="E7085" s="1">
        <v>-312</v>
      </c>
      <c r="F7085" s="1">
        <v>7</v>
      </c>
      <c r="G7085" s="1" t="s">
        <v>14</v>
      </c>
      <c r="H7085" s="1" t="s">
        <v>36</v>
      </c>
    </row>
    <row r="7086" spans="1:8" x14ac:dyDescent="0.3">
      <c r="A7086" s="1" t="s">
        <v>5454</v>
      </c>
      <c r="B7086" s="1" t="s">
        <v>5455</v>
      </c>
      <c r="C7086" s="1">
        <v>0.5</v>
      </c>
      <c r="D7086" s="1">
        <v>9</v>
      </c>
      <c r="E7086" s="1">
        <v>-6</v>
      </c>
      <c r="F7086" s="1">
        <v>2</v>
      </c>
      <c r="G7086" s="1" t="s">
        <v>10</v>
      </c>
      <c r="H7086" s="1" t="s">
        <v>45</v>
      </c>
    </row>
    <row r="7087" spans="1:8" x14ac:dyDescent="0.3">
      <c r="A7087" s="1" t="s">
        <v>5456</v>
      </c>
      <c r="B7087" s="1" t="s">
        <v>236</v>
      </c>
      <c r="C7087" s="1">
        <v>0</v>
      </c>
      <c r="D7087" s="1">
        <v>222</v>
      </c>
      <c r="E7087" s="1">
        <v>44</v>
      </c>
      <c r="F7087" s="1">
        <v>2</v>
      </c>
      <c r="G7087" s="1" t="s">
        <v>14</v>
      </c>
      <c r="H7087" s="1" t="s">
        <v>116</v>
      </c>
    </row>
    <row r="7088" spans="1:8" x14ac:dyDescent="0.3">
      <c r="A7088" s="1" t="s">
        <v>5456</v>
      </c>
      <c r="B7088" s="1" t="s">
        <v>2246</v>
      </c>
      <c r="C7088" s="1">
        <v>0</v>
      </c>
      <c r="D7088" s="1">
        <v>94</v>
      </c>
      <c r="E7088" s="1">
        <v>27</v>
      </c>
      <c r="F7088" s="1">
        <v>2</v>
      </c>
      <c r="G7088" s="1" t="s">
        <v>10</v>
      </c>
      <c r="H7088" s="1" t="s">
        <v>77</v>
      </c>
    </row>
    <row r="7089" spans="1:8" x14ac:dyDescent="0.3">
      <c r="A7089" s="1" t="s">
        <v>5457</v>
      </c>
      <c r="B7089" s="1" t="s">
        <v>4746</v>
      </c>
      <c r="C7089" s="1">
        <v>0</v>
      </c>
      <c r="D7089" s="1">
        <v>82</v>
      </c>
      <c r="E7089" s="1">
        <v>13</v>
      </c>
      <c r="F7089" s="1">
        <v>2</v>
      </c>
      <c r="G7089" s="1" t="s">
        <v>10</v>
      </c>
      <c r="H7089" s="1" t="s">
        <v>77</v>
      </c>
    </row>
    <row r="7090" spans="1:8" x14ac:dyDescent="0.3">
      <c r="A7090" s="1" t="s">
        <v>5457</v>
      </c>
      <c r="B7090" s="1" t="s">
        <v>398</v>
      </c>
      <c r="C7090" s="1">
        <v>0</v>
      </c>
      <c r="D7090" s="1">
        <v>294</v>
      </c>
      <c r="E7090" s="1">
        <v>109</v>
      </c>
      <c r="F7090" s="1">
        <v>7</v>
      </c>
      <c r="G7090" s="1" t="s">
        <v>57</v>
      </c>
      <c r="H7090" s="1" t="s">
        <v>96</v>
      </c>
    </row>
    <row r="7091" spans="1:8" x14ac:dyDescent="0.3">
      <c r="A7091" s="1" t="s">
        <v>5458</v>
      </c>
      <c r="B7091" s="1" t="s">
        <v>1136</v>
      </c>
      <c r="C7091" s="1">
        <v>0.1</v>
      </c>
      <c r="D7091" s="1">
        <v>1177</v>
      </c>
      <c r="E7091" s="1">
        <v>405</v>
      </c>
      <c r="F7091" s="1">
        <v>3</v>
      </c>
      <c r="G7091" s="1" t="s">
        <v>14</v>
      </c>
      <c r="H7091" s="1" t="s">
        <v>15</v>
      </c>
    </row>
    <row r="7092" spans="1:8" x14ac:dyDescent="0.3">
      <c r="A7092" s="1" t="s">
        <v>5458</v>
      </c>
      <c r="B7092" s="1" t="s">
        <v>864</v>
      </c>
      <c r="C7092" s="1">
        <v>0</v>
      </c>
      <c r="D7092" s="1">
        <v>21</v>
      </c>
      <c r="E7092" s="1">
        <v>5</v>
      </c>
      <c r="F7092" s="1">
        <v>3</v>
      </c>
      <c r="G7092" s="1" t="s">
        <v>10</v>
      </c>
      <c r="H7092" s="1" t="s">
        <v>45</v>
      </c>
    </row>
    <row r="7093" spans="1:8" x14ac:dyDescent="0.3">
      <c r="A7093" s="1" t="s">
        <v>5459</v>
      </c>
      <c r="B7093" s="1" t="s">
        <v>3355</v>
      </c>
      <c r="C7093" s="1">
        <v>0</v>
      </c>
      <c r="D7093" s="1">
        <v>166</v>
      </c>
      <c r="E7093" s="1">
        <v>53</v>
      </c>
      <c r="F7093" s="1">
        <v>4</v>
      </c>
      <c r="G7093" s="1" t="s">
        <v>57</v>
      </c>
      <c r="H7093" s="1" t="s">
        <v>96</v>
      </c>
    </row>
    <row r="7094" spans="1:8" x14ac:dyDescent="0.3">
      <c r="A7094" s="1" t="s">
        <v>5460</v>
      </c>
      <c r="B7094" s="1" t="s">
        <v>972</v>
      </c>
      <c r="C7094" s="1">
        <v>0</v>
      </c>
      <c r="D7094" s="1">
        <v>83</v>
      </c>
      <c r="E7094" s="1">
        <v>6</v>
      </c>
      <c r="F7094" s="1">
        <v>6</v>
      </c>
      <c r="G7094" s="1" t="s">
        <v>10</v>
      </c>
      <c r="H7094" s="1" t="s">
        <v>77</v>
      </c>
    </row>
    <row r="7095" spans="1:8" x14ac:dyDescent="0.3">
      <c r="A7095" s="1" t="s">
        <v>5461</v>
      </c>
      <c r="B7095" s="1" t="s">
        <v>5276</v>
      </c>
      <c r="C7095" s="1">
        <v>0</v>
      </c>
      <c r="D7095" s="1">
        <v>51</v>
      </c>
      <c r="E7095" s="1">
        <v>21</v>
      </c>
      <c r="F7095" s="1">
        <v>3</v>
      </c>
      <c r="G7095" s="1" t="s">
        <v>10</v>
      </c>
      <c r="H7095" s="1" t="s">
        <v>11</v>
      </c>
    </row>
    <row r="7096" spans="1:8" x14ac:dyDescent="0.3">
      <c r="A7096" s="1" t="s">
        <v>5461</v>
      </c>
      <c r="B7096" s="1" t="s">
        <v>1314</v>
      </c>
      <c r="C7096" s="1">
        <v>0.4</v>
      </c>
      <c r="D7096" s="1">
        <v>387</v>
      </c>
      <c r="E7096" s="1">
        <v>-213</v>
      </c>
      <c r="F7096" s="1">
        <v>5</v>
      </c>
      <c r="G7096" s="1" t="s">
        <v>10</v>
      </c>
      <c r="H7096" s="1" t="s">
        <v>22</v>
      </c>
    </row>
    <row r="7097" spans="1:8" x14ac:dyDescent="0.3">
      <c r="A7097" s="1" t="s">
        <v>5462</v>
      </c>
      <c r="B7097" s="1" t="s">
        <v>4483</v>
      </c>
      <c r="C7097" s="1">
        <v>0.2</v>
      </c>
      <c r="D7097" s="1">
        <v>46</v>
      </c>
      <c r="E7097" s="1">
        <v>9</v>
      </c>
      <c r="F7097" s="1">
        <v>3</v>
      </c>
      <c r="G7097" s="1" t="s">
        <v>14</v>
      </c>
      <c r="H7097" s="1" t="s">
        <v>116</v>
      </c>
    </row>
    <row r="7098" spans="1:8" x14ac:dyDescent="0.3">
      <c r="A7098" s="1" t="s">
        <v>5463</v>
      </c>
      <c r="B7098" s="1" t="s">
        <v>874</v>
      </c>
      <c r="C7098" s="1">
        <v>0</v>
      </c>
      <c r="D7098" s="1">
        <v>27</v>
      </c>
      <c r="E7098" s="1">
        <v>2</v>
      </c>
      <c r="F7098" s="1">
        <v>2</v>
      </c>
      <c r="G7098" s="1" t="s">
        <v>10</v>
      </c>
      <c r="H7098" s="1" t="s">
        <v>29</v>
      </c>
    </row>
    <row r="7099" spans="1:8" x14ac:dyDescent="0.3">
      <c r="A7099" s="1" t="s">
        <v>5464</v>
      </c>
      <c r="B7099" s="1" t="s">
        <v>2333</v>
      </c>
      <c r="C7099" s="1">
        <v>0.5</v>
      </c>
      <c r="D7099" s="1">
        <v>4</v>
      </c>
      <c r="E7099" s="1">
        <v>-3</v>
      </c>
      <c r="F7099" s="1">
        <v>1</v>
      </c>
      <c r="G7099" s="1" t="s">
        <v>10</v>
      </c>
      <c r="H7099" s="1" t="s">
        <v>45</v>
      </c>
    </row>
    <row r="7100" spans="1:8" x14ac:dyDescent="0.3">
      <c r="A7100" s="1" t="s">
        <v>5464</v>
      </c>
      <c r="B7100" s="1" t="s">
        <v>143</v>
      </c>
      <c r="C7100" s="1">
        <v>0.5</v>
      </c>
      <c r="D7100" s="1">
        <v>73</v>
      </c>
      <c r="E7100" s="1">
        <v>-7</v>
      </c>
      <c r="F7100" s="1">
        <v>1</v>
      </c>
      <c r="G7100" s="1" t="s">
        <v>57</v>
      </c>
      <c r="H7100" s="1" t="s">
        <v>70</v>
      </c>
    </row>
    <row r="7101" spans="1:8" x14ac:dyDescent="0.3">
      <c r="A7101" s="1" t="s">
        <v>5465</v>
      </c>
      <c r="B7101" s="1" t="s">
        <v>3963</v>
      </c>
      <c r="C7101" s="1">
        <v>0.1</v>
      </c>
      <c r="D7101" s="1">
        <v>618</v>
      </c>
      <c r="E7101" s="1">
        <v>27</v>
      </c>
      <c r="F7101" s="1">
        <v>4</v>
      </c>
      <c r="G7101" s="1" t="s">
        <v>14</v>
      </c>
      <c r="H7101" s="1" t="s">
        <v>15</v>
      </c>
    </row>
    <row r="7102" spans="1:8" x14ac:dyDescent="0.3">
      <c r="A7102" s="1" t="s">
        <v>5466</v>
      </c>
      <c r="B7102" s="1" t="s">
        <v>2387</v>
      </c>
      <c r="C7102" s="1">
        <v>0.2</v>
      </c>
      <c r="D7102" s="1">
        <v>212</v>
      </c>
      <c r="E7102" s="1">
        <v>-24</v>
      </c>
      <c r="F7102" s="1">
        <v>2</v>
      </c>
      <c r="G7102" s="1" t="s">
        <v>14</v>
      </c>
      <c r="H7102" s="1" t="s">
        <v>36</v>
      </c>
    </row>
    <row r="7103" spans="1:8" x14ac:dyDescent="0.3">
      <c r="A7103" s="1" t="s">
        <v>5465</v>
      </c>
      <c r="B7103" s="1" t="s">
        <v>117</v>
      </c>
      <c r="C7103" s="1">
        <v>0</v>
      </c>
      <c r="D7103" s="1">
        <v>53</v>
      </c>
      <c r="E7103" s="1">
        <v>2</v>
      </c>
      <c r="F7103" s="1">
        <v>4</v>
      </c>
      <c r="G7103" s="1" t="s">
        <v>10</v>
      </c>
      <c r="H7103" s="1" t="s">
        <v>48</v>
      </c>
    </row>
    <row r="7104" spans="1:8" x14ac:dyDescent="0.3">
      <c r="A7104" s="1" t="s">
        <v>5465</v>
      </c>
      <c r="B7104" s="1" t="s">
        <v>2984</v>
      </c>
      <c r="C7104" s="1">
        <v>0.1</v>
      </c>
      <c r="D7104" s="1">
        <v>1120</v>
      </c>
      <c r="E7104" s="1">
        <v>199</v>
      </c>
      <c r="F7104" s="1">
        <v>6</v>
      </c>
      <c r="G7104" s="1" t="s">
        <v>10</v>
      </c>
      <c r="H7104" s="1" t="s">
        <v>22</v>
      </c>
    </row>
    <row r="7105" spans="1:8" x14ac:dyDescent="0.3">
      <c r="A7105" s="1" t="s">
        <v>5467</v>
      </c>
      <c r="B7105" s="1" t="s">
        <v>1187</v>
      </c>
      <c r="C7105" s="1">
        <v>0</v>
      </c>
      <c r="D7105" s="1">
        <v>16</v>
      </c>
      <c r="E7105" s="1">
        <v>6</v>
      </c>
      <c r="F7105" s="1">
        <v>3</v>
      </c>
      <c r="G7105" s="1" t="s">
        <v>10</v>
      </c>
      <c r="H7105" s="1" t="s">
        <v>48</v>
      </c>
    </row>
    <row r="7106" spans="1:8" x14ac:dyDescent="0.3">
      <c r="A7106" s="1" t="s">
        <v>5465</v>
      </c>
      <c r="B7106" s="1" t="s">
        <v>496</v>
      </c>
      <c r="C7106" s="1">
        <v>0.15</v>
      </c>
      <c r="D7106" s="1">
        <v>1137</v>
      </c>
      <c r="E7106" s="1">
        <v>-14</v>
      </c>
      <c r="F7106" s="1">
        <v>7</v>
      </c>
      <c r="G7106" s="1" t="s">
        <v>57</v>
      </c>
      <c r="H7106" s="1" t="s">
        <v>79</v>
      </c>
    </row>
    <row r="7107" spans="1:8" x14ac:dyDescent="0.3">
      <c r="A7107" s="1" t="s">
        <v>5467</v>
      </c>
      <c r="B7107" s="1" t="s">
        <v>4630</v>
      </c>
      <c r="C7107" s="1">
        <v>0</v>
      </c>
      <c r="D7107" s="1">
        <v>231</v>
      </c>
      <c r="E7107" s="1">
        <v>99</v>
      </c>
      <c r="F7107" s="1">
        <v>2</v>
      </c>
      <c r="G7107" s="1" t="s">
        <v>57</v>
      </c>
      <c r="H7107" s="1" t="s">
        <v>58</v>
      </c>
    </row>
    <row r="7108" spans="1:8" x14ac:dyDescent="0.3">
      <c r="A7108" s="1" t="s">
        <v>5468</v>
      </c>
      <c r="B7108" s="1" t="s">
        <v>762</v>
      </c>
      <c r="C7108" s="1">
        <v>0</v>
      </c>
      <c r="D7108" s="1">
        <v>15</v>
      </c>
      <c r="E7108" s="1">
        <v>7</v>
      </c>
      <c r="F7108" s="1">
        <v>2</v>
      </c>
      <c r="G7108" s="1" t="s">
        <v>10</v>
      </c>
      <c r="H7108" s="1" t="s">
        <v>48</v>
      </c>
    </row>
    <row r="7109" spans="1:8" x14ac:dyDescent="0.3">
      <c r="A7109" s="1" t="s">
        <v>5468</v>
      </c>
      <c r="B7109" s="1" t="s">
        <v>1750</v>
      </c>
      <c r="C7109" s="1">
        <v>0.1</v>
      </c>
      <c r="D7109" s="1">
        <v>174</v>
      </c>
      <c r="E7109" s="1">
        <v>72</v>
      </c>
      <c r="F7109" s="1">
        <v>4</v>
      </c>
      <c r="G7109" s="1" t="s">
        <v>10</v>
      </c>
      <c r="H7109" s="1" t="s">
        <v>22</v>
      </c>
    </row>
    <row r="7110" spans="1:8" x14ac:dyDescent="0.3">
      <c r="A7110" s="1" t="s">
        <v>5469</v>
      </c>
      <c r="B7110" s="1" t="s">
        <v>161</v>
      </c>
      <c r="C7110" s="1">
        <v>0</v>
      </c>
      <c r="D7110" s="1">
        <v>25</v>
      </c>
      <c r="E7110" s="1">
        <v>3</v>
      </c>
      <c r="F7110" s="1">
        <v>2</v>
      </c>
      <c r="G7110" s="1" t="s">
        <v>10</v>
      </c>
      <c r="H7110" s="1" t="s">
        <v>48</v>
      </c>
    </row>
    <row r="7111" spans="1:8" x14ac:dyDescent="0.3">
      <c r="A7111" s="1" t="s">
        <v>5470</v>
      </c>
      <c r="B7111" s="1" t="s">
        <v>1176</v>
      </c>
      <c r="C7111" s="1">
        <v>0.5</v>
      </c>
      <c r="D7111" s="1">
        <v>22</v>
      </c>
      <c r="E7111" s="1">
        <v>-12</v>
      </c>
      <c r="F7111" s="1">
        <v>3</v>
      </c>
      <c r="G7111" s="1" t="s">
        <v>10</v>
      </c>
      <c r="H7111" s="1" t="s">
        <v>18</v>
      </c>
    </row>
    <row r="7112" spans="1:8" x14ac:dyDescent="0.3">
      <c r="A7112" s="1" t="s">
        <v>5471</v>
      </c>
      <c r="B7112" s="1" t="s">
        <v>3744</v>
      </c>
      <c r="C7112" s="1">
        <v>0</v>
      </c>
      <c r="D7112" s="1">
        <v>94</v>
      </c>
      <c r="E7112" s="1">
        <v>20</v>
      </c>
      <c r="F7112" s="1">
        <v>2</v>
      </c>
      <c r="G7112" s="1" t="s">
        <v>14</v>
      </c>
      <c r="H7112" s="1" t="s">
        <v>116</v>
      </c>
    </row>
    <row r="7113" spans="1:8" x14ac:dyDescent="0.3">
      <c r="A7113" s="1" t="s">
        <v>5471</v>
      </c>
      <c r="B7113" s="1" t="s">
        <v>786</v>
      </c>
      <c r="C7113" s="1">
        <v>0</v>
      </c>
      <c r="D7113" s="1">
        <v>28</v>
      </c>
      <c r="E7113" s="1">
        <v>14</v>
      </c>
      <c r="F7113" s="1">
        <v>4</v>
      </c>
      <c r="G7113" s="1" t="s">
        <v>10</v>
      </c>
      <c r="H7113" s="1" t="s">
        <v>48</v>
      </c>
    </row>
    <row r="7114" spans="1:8" x14ac:dyDescent="0.3">
      <c r="A7114" s="1" t="s">
        <v>5472</v>
      </c>
      <c r="B7114" s="1" t="s">
        <v>2412</v>
      </c>
      <c r="C7114" s="1">
        <v>0</v>
      </c>
      <c r="D7114" s="1">
        <v>101</v>
      </c>
      <c r="E7114" s="1">
        <v>18</v>
      </c>
      <c r="F7114" s="1">
        <v>9</v>
      </c>
      <c r="G7114" s="1" t="s">
        <v>10</v>
      </c>
      <c r="H7114" s="1" t="s">
        <v>45</v>
      </c>
    </row>
    <row r="7115" spans="1:8" x14ac:dyDescent="0.3">
      <c r="A7115" s="1" t="s">
        <v>5472</v>
      </c>
      <c r="B7115" s="1" t="s">
        <v>1015</v>
      </c>
      <c r="C7115" s="1">
        <v>0</v>
      </c>
      <c r="D7115" s="1">
        <v>1389</v>
      </c>
      <c r="E7115" s="1">
        <v>680</v>
      </c>
      <c r="F7115" s="1">
        <v>7</v>
      </c>
      <c r="G7115" s="1" t="s">
        <v>10</v>
      </c>
      <c r="H7115" s="1" t="s">
        <v>22</v>
      </c>
    </row>
    <row r="7116" spans="1:8" x14ac:dyDescent="0.3">
      <c r="A7116" s="1" t="s">
        <v>5473</v>
      </c>
      <c r="B7116" s="1" t="s">
        <v>1204</v>
      </c>
      <c r="C7116" s="1">
        <v>0</v>
      </c>
      <c r="D7116" s="1">
        <v>107</v>
      </c>
      <c r="E7116" s="1">
        <v>9</v>
      </c>
      <c r="F7116" s="1">
        <v>2</v>
      </c>
      <c r="G7116" s="1" t="s">
        <v>10</v>
      </c>
      <c r="H7116" s="1" t="s">
        <v>18</v>
      </c>
    </row>
    <row r="7117" spans="1:8" x14ac:dyDescent="0.3">
      <c r="A7117" s="1" t="s">
        <v>5471</v>
      </c>
      <c r="B7117" s="1" t="s">
        <v>2819</v>
      </c>
      <c r="C7117" s="1">
        <v>0.15</v>
      </c>
      <c r="D7117" s="1">
        <v>417</v>
      </c>
      <c r="E7117" s="1">
        <v>49</v>
      </c>
      <c r="F7117" s="1">
        <v>3</v>
      </c>
      <c r="G7117" s="1" t="s">
        <v>57</v>
      </c>
      <c r="H7117" s="1" t="s">
        <v>58</v>
      </c>
    </row>
    <row r="7118" spans="1:8" x14ac:dyDescent="0.3">
      <c r="A7118" s="1" t="s">
        <v>5472</v>
      </c>
      <c r="B7118" s="1" t="s">
        <v>4554</v>
      </c>
      <c r="C7118" s="1">
        <v>0</v>
      </c>
      <c r="D7118" s="1">
        <v>651</v>
      </c>
      <c r="E7118" s="1">
        <v>169</v>
      </c>
      <c r="F7118" s="1">
        <v>5</v>
      </c>
      <c r="G7118" s="1" t="s">
        <v>57</v>
      </c>
      <c r="H7118" s="1" t="s">
        <v>79</v>
      </c>
    </row>
    <row r="7119" spans="1:8" x14ac:dyDescent="0.3">
      <c r="A7119" s="1" t="s">
        <v>5474</v>
      </c>
      <c r="B7119" s="1" t="s">
        <v>2348</v>
      </c>
      <c r="C7119" s="1">
        <v>0.6</v>
      </c>
      <c r="D7119" s="1">
        <v>288</v>
      </c>
      <c r="E7119" s="1">
        <v>-180</v>
      </c>
      <c r="F7119" s="1">
        <v>4</v>
      </c>
      <c r="G7119" s="1" t="s">
        <v>14</v>
      </c>
      <c r="H7119" s="1" t="s">
        <v>36</v>
      </c>
    </row>
    <row r="7120" spans="1:8" x14ac:dyDescent="0.3">
      <c r="A7120" s="1" t="s">
        <v>5475</v>
      </c>
      <c r="B7120" s="1" t="s">
        <v>384</v>
      </c>
      <c r="C7120" s="1">
        <v>0.5</v>
      </c>
      <c r="D7120" s="1">
        <v>33</v>
      </c>
      <c r="E7120" s="1">
        <v>-12</v>
      </c>
      <c r="F7120" s="1">
        <v>5</v>
      </c>
      <c r="G7120" s="1" t="s">
        <v>10</v>
      </c>
      <c r="H7120" s="1" t="s">
        <v>18</v>
      </c>
    </row>
    <row r="7121" spans="1:8" x14ac:dyDescent="0.3">
      <c r="A7121" s="1" t="s">
        <v>5475</v>
      </c>
      <c r="B7121" s="1" t="s">
        <v>2419</v>
      </c>
      <c r="C7121" s="1">
        <v>0.5</v>
      </c>
      <c r="D7121" s="1">
        <v>25</v>
      </c>
      <c r="E7121" s="1">
        <v>-24</v>
      </c>
      <c r="F7121" s="1">
        <v>1</v>
      </c>
      <c r="G7121" s="1" t="s">
        <v>10</v>
      </c>
      <c r="H7121" s="1" t="s">
        <v>48</v>
      </c>
    </row>
    <row r="7122" spans="1:8" x14ac:dyDescent="0.3">
      <c r="A7122" s="1" t="s">
        <v>5475</v>
      </c>
      <c r="B7122" s="1" t="s">
        <v>364</v>
      </c>
      <c r="C7122" s="1">
        <v>0.5</v>
      </c>
      <c r="D7122" s="1">
        <v>74</v>
      </c>
      <c r="E7122" s="1">
        <v>-58</v>
      </c>
      <c r="F7122" s="1">
        <v>3</v>
      </c>
      <c r="G7122" s="1" t="s">
        <v>10</v>
      </c>
      <c r="H7122" s="1" t="s">
        <v>48</v>
      </c>
    </row>
    <row r="7123" spans="1:8" x14ac:dyDescent="0.3">
      <c r="A7123" s="1" t="s">
        <v>5475</v>
      </c>
      <c r="B7123" s="1" t="s">
        <v>927</v>
      </c>
      <c r="C7123" s="1">
        <v>0.5</v>
      </c>
      <c r="D7123" s="1">
        <v>17</v>
      </c>
      <c r="E7123" s="1">
        <v>-11</v>
      </c>
      <c r="F7123" s="1">
        <v>2</v>
      </c>
      <c r="G7123" s="1" t="s">
        <v>10</v>
      </c>
      <c r="H7123" s="1" t="s">
        <v>11</v>
      </c>
    </row>
    <row r="7124" spans="1:8" x14ac:dyDescent="0.3">
      <c r="A7124" s="1" t="s">
        <v>5476</v>
      </c>
      <c r="B7124" s="1" t="s">
        <v>190</v>
      </c>
      <c r="C7124" s="1">
        <v>0</v>
      </c>
      <c r="D7124" s="1">
        <v>115</v>
      </c>
      <c r="E7124" s="1">
        <v>25</v>
      </c>
      <c r="F7124" s="1">
        <v>6</v>
      </c>
      <c r="G7124" s="1" t="s">
        <v>10</v>
      </c>
      <c r="H7124" s="1" t="s">
        <v>18</v>
      </c>
    </row>
    <row r="7125" spans="1:8" x14ac:dyDescent="0.3">
      <c r="A7125" s="1" t="s">
        <v>5476</v>
      </c>
      <c r="B7125" s="1" t="s">
        <v>821</v>
      </c>
      <c r="C7125" s="1">
        <v>0.1</v>
      </c>
      <c r="D7125" s="1">
        <v>140</v>
      </c>
      <c r="E7125" s="1">
        <v>6</v>
      </c>
      <c r="F7125" s="1">
        <v>5</v>
      </c>
      <c r="G7125" s="1" t="s">
        <v>10</v>
      </c>
      <c r="H7125" s="1" t="s">
        <v>22</v>
      </c>
    </row>
    <row r="7126" spans="1:8" x14ac:dyDescent="0.3">
      <c r="A7126" s="1" t="s">
        <v>5477</v>
      </c>
      <c r="B7126" s="1" t="s">
        <v>617</v>
      </c>
      <c r="C7126" s="1">
        <v>0.4</v>
      </c>
      <c r="D7126" s="1">
        <v>169</v>
      </c>
      <c r="E7126" s="1">
        <v>-3</v>
      </c>
      <c r="F7126" s="1">
        <v>6</v>
      </c>
      <c r="G7126" s="1" t="s">
        <v>10</v>
      </c>
      <c r="H7126" s="1" t="s">
        <v>22</v>
      </c>
    </row>
    <row r="7127" spans="1:8" x14ac:dyDescent="0.3">
      <c r="A7127" s="1" t="s">
        <v>5476</v>
      </c>
      <c r="B7127" s="1" t="s">
        <v>1109</v>
      </c>
      <c r="C7127" s="1">
        <v>0</v>
      </c>
      <c r="D7127" s="1">
        <v>637</v>
      </c>
      <c r="E7127" s="1">
        <v>261</v>
      </c>
      <c r="F7127" s="1">
        <v>2</v>
      </c>
      <c r="G7127" s="1" t="s">
        <v>57</v>
      </c>
      <c r="H7127" s="1" t="s">
        <v>79</v>
      </c>
    </row>
    <row r="7128" spans="1:8" x14ac:dyDescent="0.3">
      <c r="A7128" s="1" t="s">
        <v>5477</v>
      </c>
      <c r="B7128" s="1" t="s">
        <v>2613</v>
      </c>
      <c r="C7128" s="1">
        <v>0</v>
      </c>
      <c r="D7128" s="1">
        <v>159</v>
      </c>
      <c r="E7128" s="1">
        <v>21</v>
      </c>
      <c r="F7128" s="1">
        <v>2</v>
      </c>
      <c r="G7128" s="1" t="s">
        <v>57</v>
      </c>
      <c r="H7128" s="1" t="s">
        <v>96</v>
      </c>
    </row>
    <row r="7129" spans="1:8" x14ac:dyDescent="0.3">
      <c r="A7129" s="1" t="s">
        <v>5477</v>
      </c>
      <c r="B7129" s="1" t="s">
        <v>2421</v>
      </c>
      <c r="C7129" s="1">
        <v>0</v>
      </c>
      <c r="D7129" s="1">
        <v>1209</v>
      </c>
      <c r="E7129" s="1">
        <v>242</v>
      </c>
      <c r="F7129" s="1">
        <v>5</v>
      </c>
      <c r="G7129" s="1" t="s">
        <v>57</v>
      </c>
      <c r="H7129" s="1" t="s">
        <v>79</v>
      </c>
    </row>
    <row r="7130" spans="1:8" x14ac:dyDescent="0.3">
      <c r="A7130" s="1" t="s">
        <v>5478</v>
      </c>
      <c r="B7130" s="1" t="s">
        <v>1327</v>
      </c>
      <c r="C7130" s="1">
        <v>0</v>
      </c>
      <c r="D7130" s="1">
        <v>53</v>
      </c>
      <c r="E7130" s="1">
        <v>24</v>
      </c>
      <c r="F7130" s="1">
        <v>6</v>
      </c>
      <c r="G7130" s="1" t="s">
        <v>10</v>
      </c>
      <c r="H7130" s="1" t="s">
        <v>48</v>
      </c>
    </row>
    <row r="7131" spans="1:8" x14ac:dyDescent="0.3">
      <c r="A7131" s="1" t="s">
        <v>5479</v>
      </c>
      <c r="B7131" s="1" t="s">
        <v>251</v>
      </c>
      <c r="C7131" s="1">
        <v>0.5</v>
      </c>
      <c r="D7131" s="1">
        <v>49</v>
      </c>
      <c r="E7131" s="1">
        <v>-31</v>
      </c>
      <c r="F7131" s="1">
        <v>2</v>
      </c>
      <c r="G7131" s="1" t="s">
        <v>10</v>
      </c>
      <c r="H7131" s="1" t="s">
        <v>18</v>
      </c>
    </row>
    <row r="7132" spans="1:8" x14ac:dyDescent="0.3">
      <c r="A7132" s="1" t="s">
        <v>5479</v>
      </c>
      <c r="B7132" s="1" t="s">
        <v>2352</v>
      </c>
      <c r="C7132" s="1">
        <v>0.5</v>
      </c>
      <c r="D7132" s="1">
        <v>21</v>
      </c>
      <c r="E7132" s="1">
        <v>-10</v>
      </c>
      <c r="F7132" s="1">
        <v>4</v>
      </c>
      <c r="G7132" s="1" t="s">
        <v>10</v>
      </c>
      <c r="H7132" s="1" t="s">
        <v>29</v>
      </c>
    </row>
    <row r="7133" spans="1:8" x14ac:dyDescent="0.3">
      <c r="A7133" s="1" t="s">
        <v>5479</v>
      </c>
      <c r="B7133" s="1" t="s">
        <v>4340</v>
      </c>
      <c r="C7133" s="1">
        <v>0.5</v>
      </c>
      <c r="D7133" s="1">
        <v>15</v>
      </c>
      <c r="E7133" s="1">
        <v>-2</v>
      </c>
      <c r="F7133" s="1">
        <v>1</v>
      </c>
      <c r="G7133" s="1" t="s">
        <v>10</v>
      </c>
      <c r="H7133" s="1" t="s">
        <v>11</v>
      </c>
    </row>
    <row r="7134" spans="1:8" x14ac:dyDescent="0.3">
      <c r="A7134" s="1" t="s">
        <v>5479</v>
      </c>
      <c r="B7134" s="1" t="s">
        <v>630</v>
      </c>
      <c r="C7134" s="1">
        <v>0.5</v>
      </c>
      <c r="D7134" s="1">
        <v>27</v>
      </c>
      <c r="E7134" s="1">
        <v>-7</v>
      </c>
      <c r="F7134" s="1">
        <v>5</v>
      </c>
      <c r="G7134" s="1" t="s">
        <v>10</v>
      </c>
      <c r="H7134" s="1" t="s">
        <v>22</v>
      </c>
    </row>
    <row r="7135" spans="1:8" x14ac:dyDescent="0.3">
      <c r="A7135" s="1" t="s">
        <v>5479</v>
      </c>
      <c r="B7135" s="1" t="s">
        <v>3751</v>
      </c>
      <c r="C7135" s="1">
        <v>0.5</v>
      </c>
      <c r="D7135" s="1">
        <v>633</v>
      </c>
      <c r="E7135" s="1">
        <v>-633</v>
      </c>
      <c r="F7135" s="1">
        <v>11</v>
      </c>
      <c r="G7135" s="1" t="s">
        <v>57</v>
      </c>
      <c r="H7135" s="1" t="s">
        <v>96</v>
      </c>
    </row>
    <row r="7136" spans="1:8" x14ac:dyDescent="0.3">
      <c r="A7136" s="1" t="s">
        <v>5480</v>
      </c>
      <c r="B7136" s="1" t="s">
        <v>2196</v>
      </c>
      <c r="C7136" s="1">
        <v>0</v>
      </c>
      <c r="D7136" s="1">
        <v>1716</v>
      </c>
      <c r="E7136" s="1">
        <v>309</v>
      </c>
      <c r="F7136" s="1">
        <v>7</v>
      </c>
      <c r="G7136" s="1" t="s">
        <v>57</v>
      </c>
      <c r="H7136" s="1" t="s">
        <v>96</v>
      </c>
    </row>
    <row r="7137" spans="1:8" x14ac:dyDescent="0.3">
      <c r="A7137" s="1" t="s">
        <v>5481</v>
      </c>
      <c r="B7137" s="1" t="s">
        <v>4711</v>
      </c>
      <c r="C7137" s="1">
        <v>0</v>
      </c>
      <c r="D7137" s="1">
        <v>802</v>
      </c>
      <c r="E7137" s="1">
        <v>120</v>
      </c>
      <c r="F7137" s="1">
        <v>7</v>
      </c>
      <c r="G7137" s="1" t="s">
        <v>57</v>
      </c>
      <c r="H7137" s="1" t="s">
        <v>96</v>
      </c>
    </row>
    <row r="7138" spans="1:8" x14ac:dyDescent="0.3">
      <c r="A7138" s="1" t="s">
        <v>5482</v>
      </c>
      <c r="B7138" s="1" t="s">
        <v>1307</v>
      </c>
      <c r="C7138" s="1">
        <v>0</v>
      </c>
      <c r="D7138" s="1">
        <v>871</v>
      </c>
      <c r="E7138" s="1">
        <v>131</v>
      </c>
      <c r="F7138" s="1">
        <v>2</v>
      </c>
      <c r="G7138" s="1" t="s">
        <v>14</v>
      </c>
      <c r="H7138" s="1" t="s">
        <v>15</v>
      </c>
    </row>
    <row r="7139" spans="1:8" x14ac:dyDescent="0.3">
      <c r="A7139" s="1" t="s">
        <v>5483</v>
      </c>
      <c r="B7139" s="1" t="s">
        <v>493</v>
      </c>
      <c r="C7139" s="1">
        <v>0.1</v>
      </c>
      <c r="D7139" s="1">
        <v>1854</v>
      </c>
      <c r="E7139" s="1">
        <v>433</v>
      </c>
      <c r="F7139" s="1">
        <v>5</v>
      </c>
      <c r="G7139" s="1" t="s">
        <v>14</v>
      </c>
      <c r="H7139" s="1" t="s">
        <v>15</v>
      </c>
    </row>
    <row r="7140" spans="1:8" x14ac:dyDescent="0.3">
      <c r="A7140" s="1" t="s">
        <v>5483</v>
      </c>
      <c r="B7140" s="1" t="s">
        <v>5484</v>
      </c>
      <c r="C7140" s="1">
        <v>0.35</v>
      </c>
      <c r="D7140" s="1">
        <v>623</v>
      </c>
      <c r="E7140" s="1">
        <v>-192</v>
      </c>
      <c r="F7140" s="1">
        <v>3</v>
      </c>
      <c r="G7140" s="1" t="s">
        <v>14</v>
      </c>
      <c r="H7140" s="1" t="s">
        <v>40</v>
      </c>
    </row>
    <row r="7141" spans="1:8" x14ac:dyDescent="0.3">
      <c r="A7141" s="1" t="s">
        <v>5485</v>
      </c>
      <c r="B7141" s="1" t="s">
        <v>494</v>
      </c>
      <c r="C7141" s="1">
        <v>0</v>
      </c>
      <c r="D7141" s="1">
        <v>55</v>
      </c>
      <c r="E7141" s="1">
        <v>4</v>
      </c>
      <c r="F7141" s="1">
        <v>2</v>
      </c>
      <c r="G7141" s="1" t="s">
        <v>10</v>
      </c>
      <c r="H7141" s="1" t="s">
        <v>18</v>
      </c>
    </row>
    <row r="7142" spans="1:8" x14ac:dyDescent="0.3">
      <c r="A7142" s="1" t="s">
        <v>5485</v>
      </c>
      <c r="B7142" s="1" t="s">
        <v>1590</v>
      </c>
      <c r="C7142" s="1">
        <v>0</v>
      </c>
      <c r="D7142" s="1">
        <v>13</v>
      </c>
      <c r="E7142" s="1">
        <v>3</v>
      </c>
      <c r="F7142" s="1">
        <v>2</v>
      </c>
      <c r="G7142" s="1" t="s">
        <v>10</v>
      </c>
      <c r="H7142" s="1" t="s">
        <v>48</v>
      </c>
    </row>
    <row r="7143" spans="1:8" x14ac:dyDescent="0.3">
      <c r="A7143" s="1" t="s">
        <v>5485</v>
      </c>
      <c r="B7143" s="1" t="s">
        <v>504</v>
      </c>
      <c r="C7143" s="1">
        <v>0</v>
      </c>
      <c r="D7143" s="1">
        <v>46</v>
      </c>
      <c r="E7143" s="1">
        <v>0</v>
      </c>
      <c r="F7143" s="1">
        <v>4</v>
      </c>
      <c r="G7143" s="1" t="s">
        <v>10</v>
      </c>
      <c r="H7143" s="1" t="s">
        <v>29</v>
      </c>
    </row>
    <row r="7144" spans="1:8" x14ac:dyDescent="0.3">
      <c r="A7144" s="1" t="s">
        <v>5485</v>
      </c>
      <c r="B7144" s="1" t="s">
        <v>1966</v>
      </c>
      <c r="C7144" s="1">
        <v>0</v>
      </c>
      <c r="D7144" s="1">
        <v>177</v>
      </c>
      <c r="E7144" s="1">
        <v>41</v>
      </c>
      <c r="F7144" s="1">
        <v>4</v>
      </c>
      <c r="G7144" s="1" t="s">
        <v>10</v>
      </c>
      <c r="H7144" s="1" t="s">
        <v>77</v>
      </c>
    </row>
    <row r="7145" spans="1:8" x14ac:dyDescent="0.3">
      <c r="A7145" s="1" t="s">
        <v>5486</v>
      </c>
      <c r="B7145" s="1" t="s">
        <v>862</v>
      </c>
      <c r="C7145" s="1">
        <v>0</v>
      </c>
      <c r="D7145" s="1">
        <v>125</v>
      </c>
      <c r="E7145" s="1">
        <v>38</v>
      </c>
      <c r="F7145" s="1">
        <v>2</v>
      </c>
      <c r="G7145" s="1" t="s">
        <v>10</v>
      </c>
      <c r="H7145" s="1" t="s">
        <v>22</v>
      </c>
    </row>
    <row r="7146" spans="1:8" x14ac:dyDescent="0.3">
      <c r="A7146" s="1" t="s">
        <v>5485</v>
      </c>
      <c r="B7146" s="1" t="s">
        <v>3545</v>
      </c>
      <c r="C7146" s="1">
        <v>0.15</v>
      </c>
      <c r="D7146" s="1">
        <v>646</v>
      </c>
      <c r="E7146" s="1">
        <v>-23</v>
      </c>
      <c r="F7146" s="1">
        <v>2</v>
      </c>
      <c r="G7146" s="1" t="s">
        <v>57</v>
      </c>
      <c r="H7146" s="1" t="s">
        <v>79</v>
      </c>
    </row>
    <row r="7147" spans="1:8" x14ac:dyDescent="0.3">
      <c r="A7147" s="1" t="s">
        <v>5487</v>
      </c>
      <c r="B7147" s="1" t="s">
        <v>335</v>
      </c>
      <c r="C7147" s="1">
        <v>0</v>
      </c>
      <c r="D7147" s="1">
        <v>840</v>
      </c>
      <c r="E7147" s="1">
        <v>143</v>
      </c>
      <c r="F7147" s="1">
        <v>5</v>
      </c>
      <c r="G7147" s="1" t="s">
        <v>57</v>
      </c>
      <c r="H7147" s="1" t="s">
        <v>70</v>
      </c>
    </row>
    <row r="7148" spans="1:8" x14ac:dyDescent="0.3">
      <c r="A7148" s="1" t="s">
        <v>5488</v>
      </c>
      <c r="B7148" s="1" t="s">
        <v>2205</v>
      </c>
      <c r="C7148" s="1">
        <v>0.1</v>
      </c>
      <c r="D7148" s="1">
        <v>1637</v>
      </c>
      <c r="E7148" s="1">
        <v>91</v>
      </c>
      <c r="F7148" s="1">
        <v>5</v>
      </c>
      <c r="G7148" s="1" t="s">
        <v>14</v>
      </c>
      <c r="H7148" s="1" t="s">
        <v>15</v>
      </c>
    </row>
    <row r="7149" spans="1:8" x14ac:dyDescent="0.3">
      <c r="A7149" s="1" t="s">
        <v>5488</v>
      </c>
      <c r="B7149" s="1" t="s">
        <v>3596</v>
      </c>
      <c r="C7149" s="1">
        <v>0.1</v>
      </c>
      <c r="D7149" s="1">
        <v>413</v>
      </c>
      <c r="E7149" s="1">
        <v>-46</v>
      </c>
      <c r="F7149" s="1">
        <v>1</v>
      </c>
      <c r="G7149" s="1" t="s">
        <v>14</v>
      </c>
      <c r="H7149" s="1" t="s">
        <v>36</v>
      </c>
    </row>
    <row r="7150" spans="1:8" x14ac:dyDescent="0.3">
      <c r="A7150" s="1" t="s">
        <v>5488</v>
      </c>
      <c r="B7150" s="1" t="s">
        <v>5489</v>
      </c>
      <c r="C7150" s="1">
        <v>0.1</v>
      </c>
      <c r="D7150" s="1">
        <v>555</v>
      </c>
      <c r="E7150" s="1">
        <v>142</v>
      </c>
      <c r="F7150" s="1">
        <v>2</v>
      </c>
      <c r="G7150" s="1" t="s">
        <v>10</v>
      </c>
      <c r="H7150" s="1" t="s">
        <v>73</v>
      </c>
    </row>
    <row r="7151" spans="1:8" x14ac:dyDescent="0.3">
      <c r="A7151" s="1" t="s">
        <v>5488</v>
      </c>
      <c r="B7151" s="1" t="s">
        <v>160</v>
      </c>
      <c r="C7151" s="1">
        <v>0</v>
      </c>
      <c r="D7151" s="1">
        <v>28</v>
      </c>
      <c r="E7151" s="1">
        <v>1</v>
      </c>
      <c r="F7151" s="1">
        <v>1</v>
      </c>
      <c r="G7151" s="1" t="s">
        <v>10</v>
      </c>
      <c r="H7151" s="1" t="s">
        <v>18</v>
      </c>
    </row>
    <row r="7152" spans="1:8" x14ac:dyDescent="0.3">
      <c r="A7152" s="1" t="s">
        <v>5490</v>
      </c>
      <c r="B7152" s="1" t="s">
        <v>472</v>
      </c>
      <c r="C7152" s="1">
        <v>0</v>
      </c>
      <c r="D7152" s="1">
        <v>93</v>
      </c>
      <c r="E7152" s="1">
        <v>44</v>
      </c>
      <c r="F7152" s="1">
        <v>2</v>
      </c>
      <c r="G7152" s="1" t="s">
        <v>10</v>
      </c>
      <c r="H7152" s="1" t="s">
        <v>18</v>
      </c>
    </row>
    <row r="7153" spans="1:8" x14ac:dyDescent="0.3">
      <c r="A7153" s="1" t="s">
        <v>5490</v>
      </c>
      <c r="B7153" s="1" t="s">
        <v>1828</v>
      </c>
      <c r="C7153" s="1">
        <v>0</v>
      </c>
      <c r="D7153" s="1">
        <v>173</v>
      </c>
      <c r="E7153" s="1">
        <v>74</v>
      </c>
      <c r="F7153" s="1">
        <v>3</v>
      </c>
      <c r="G7153" s="1" t="s">
        <v>57</v>
      </c>
      <c r="H7153" s="1" t="s">
        <v>96</v>
      </c>
    </row>
    <row r="7154" spans="1:8" x14ac:dyDescent="0.3">
      <c r="A7154" s="1" t="s">
        <v>5491</v>
      </c>
      <c r="B7154" s="1" t="s">
        <v>1506</v>
      </c>
      <c r="C7154" s="1">
        <v>0</v>
      </c>
      <c r="D7154" s="1">
        <v>49</v>
      </c>
      <c r="E7154" s="1">
        <v>5</v>
      </c>
      <c r="F7154" s="1">
        <v>4</v>
      </c>
      <c r="G7154" s="1" t="s">
        <v>10</v>
      </c>
      <c r="H7154" s="1" t="s">
        <v>48</v>
      </c>
    </row>
    <row r="7155" spans="1:8" x14ac:dyDescent="0.3">
      <c r="A7155" s="1" t="s">
        <v>5491</v>
      </c>
      <c r="B7155" s="1" t="s">
        <v>675</v>
      </c>
      <c r="C7155" s="1">
        <v>0.1</v>
      </c>
      <c r="D7155" s="1">
        <v>148</v>
      </c>
      <c r="E7155" s="1">
        <v>25</v>
      </c>
      <c r="F7155" s="1">
        <v>3</v>
      </c>
      <c r="G7155" s="1" t="s">
        <v>10</v>
      </c>
      <c r="H7155" s="1" t="s">
        <v>22</v>
      </c>
    </row>
    <row r="7156" spans="1:8" x14ac:dyDescent="0.3">
      <c r="A7156" s="1" t="s">
        <v>5492</v>
      </c>
      <c r="B7156" s="1" t="s">
        <v>2807</v>
      </c>
      <c r="C7156" s="1">
        <v>0</v>
      </c>
      <c r="D7156" s="1">
        <v>66</v>
      </c>
      <c r="E7156" s="1">
        <v>27</v>
      </c>
      <c r="F7156" s="1">
        <v>5</v>
      </c>
      <c r="G7156" s="1" t="s">
        <v>10</v>
      </c>
      <c r="H7156" s="1" t="s">
        <v>45</v>
      </c>
    </row>
    <row r="7157" spans="1:8" x14ac:dyDescent="0.3">
      <c r="A7157" s="1" t="s">
        <v>5493</v>
      </c>
      <c r="B7157" s="1" t="s">
        <v>2696</v>
      </c>
      <c r="C7157" s="1">
        <v>0</v>
      </c>
      <c r="D7157" s="1">
        <v>27</v>
      </c>
      <c r="E7157" s="1">
        <v>5</v>
      </c>
      <c r="F7157" s="1">
        <v>2</v>
      </c>
      <c r="G7157" s="1" t="s">
        <v>10</v>
      </c>
      <c r="H7157" s="1" t="s">
        <v>45</v>
      </c>
    </row>
    <row r="7158" spans="1:8" x14ac:dyDescent="0.3">
      <c r="A7158" s="1" t="s">
        <v>5494</v>
      </c>
      <c r="B7158" s="1" t="s">
        <v>291</v>
      </c>
      <c r="C7158" s="1">
        <v>0.5</v>
      </c>
      <c r="D7158" s="1">
        <v>30</v>
      </c>
      <c r="E7158" s="1">
        <v>-5</v>
      </c>
      <c r="F7158" s="1">
        <v>5</v>
      </c>
      <c r="G7158" s="1" t="s">
        <v>10</v>
      </c>
      <c r="H7158" s="1" t="s">
        <v>18</v>
      </c>
    </row>
    <row r="7159" spans="1:8" x14ac:dyDescent="0.3">
      <c r="A7159" s="1" t="s">
        <v>5494</v>
      </c>
      <c r="B7159" s="1" t="s">
        <v>1584</v>
      </c>
      <c r="C7159" s="1">
        <v>0.5</v>
      </c>
      <c r="D7159" s="1">
        <v>61</v>
      </c>
      <c r="E7159" s="1">
        <v>-23</v>
      </c>
      <c r="F7159" s="1">
        <v>2</v>
      </c>
      <c r="G7159" s="1" t="s">
        <v>10</v>
      </c>
      <c r="H7159" s="1" t="s">
        <v>22</v>
      </c>
    </row>
    <row r="7160" spans="1:8" x14ac:dyDescent="0.3">
      <c r="A7160" s="1" t="s">
        <v>5495</v>
      </c>
      <c r="B7160" s="1" t="s">
        <v>1345</v>
      </c>
      <c r="C7160" s="1">
        <v>0</v>
      </c>
      <c r="D7160" s="1">
        <v>110</v>
      </c>
      <c r="E7160" s="1">
        <v>31</v>
      </c>
      <c r="F7160" s="1">
        <v>4</v>
      </c>
      <c r="G7160" s="1" t="s">
        <v>10</v>
      </c>
      <c r="H7160" s="1" t="s">
        <v>48</v>
      </c>
    </row>
    <row r="7161" spans="1:8" x14ac:dyDescent="0.3">
      <c r="A7161" s="1" t="s">
        <v>5496</v>
      </c>
      <c r="B7161" s="1" t="s">
        <v>1414</v>
      </c>
      <c r="C7161" s="1">
        <v>0</v>
      </c>
      <c r="D7161" s="1">
        <v>136</v>
      </c>
      <c r="E7161" s="1">
        <v>57</v>
      </c>
      <c r="F7161" s="1">
        <v>4</v>
      </c>
      <c r="G7161" s="1" t="s">
        <v>10</v>
      </c>
      <c r="H7161" s="1" t="s">
        <v>11</v>
      </c>
    </row>
    <row r="7162" spans="1:8" x14ac:dyDescent="0.3">
      <c r="A7162" s="1" t="s">
        <v>5496</v>
      </c>
      <c r="B7162" s="1" t="s">
        <v>764</v>
      </c>
      <c r="C7162" s="1">
        <v>0.1</v>
      </c>
      <c r="D7162" s="1">
        <v>553</v>
      </c>
      <c r="E7162" s="1">
        <v>110</v>
      </c>
      <c r="F7162" s="1">
        <v>3</v>
      </c>
      <c r="G7162" s="1" t="s">
        <v>10</v>
      </c>
      <c r="H7162" s="1" t="s">
        <v>22</v>
      </c>
    </row>
    <row r="7163" spans="1:8" x14ac:dyDescent="0.3">
      <c r="A7163" s="1" t="s">
        <v>5497</v>
      </c>
      <c r="B7163" s="1" t="s">
        <v>2519</v>
      </c>
      <c r="C7163" s="1">
        <v>0.5</v>
      </c>
      <c r="D7163" s="1">
        <v>776</v>
      </c>
      <c r="E7163" s="1">
        <v>-326</v>
      </c>
      <c r="F7163" s="1">
        <v>5</v>
      </c>
      <c r="G7163" s="1" t="s">
        <v>57</v>
      </c>
      <c r="H7163" s="1" t="s">
        <v>58</v>
      </c>
    </row>
    <row r="7164" spans="1:8" x14ac:dyDescent="0.3">
      <c r="A7164" s="1" t="s">
        <v>5498</v>
      </c>
      <c r="B7164" s="1" t="s">
        <v>131</v>
      </c>
      <c r="C7164" s="1">
        <v>0.1</v>
      </c>
      <c r="D7164" s="1">
        <v>6</v>
      </c>
      <c r="E7164" s="1">
        <v>3</v>
      </c>
      <c r="F7164" s="1">
        <v>1</v>
      </c>
      <c r="G7164" s="1" t="s">
        <v>10</v>
      </c>
      <c r="H7164" s="1" t="s">
        <v>48</v>
      </c>
    </row>
    <row r="7165" spans="1:8" x14ac:dyDescent="0.3">
      <c r="A7165" s="1" t="s">
        <v>5498</v>
      </c>
      <c r="B7165" s="1" t="s">
        <v>651</v>
      </c>
      <c r="C7165" s="1">
        <v>0.1</v>
      </c>
      <c r="D7165" s="1">
        <v>24</v>
      </c>
      <c r="E7165" s="1">
        <v>-1</v>
      </c>
      <c r="F7165" s="1">
        <v>2</v>
      </c>
      <c r="G7165" s="1" t="s">
        <v>10</v>
      </c>
      <c r="H7165" s="1" t="s">
        <v>48</v>
      </c>
    </row>
    <row r="7166" spans="1:8" x14ac:dyDescent="0.3">
      <c r="A7166" s="1" t="s">
        <v>5499</v>
      </c>
      <c r="B7166" s="1" t="s">
        <v>998</v>
      </c>
      <c r="C7166" s="1">
        <v>0</v>
      </c>
      <c r="D7166" s="1">
        <v>50</v>
      </c>
      <c r="E7166" s="1">
        <v>9</v>
      </c>
      <c r="F7166" s="1">
        <v>6</v>
      </c>
      <c r="G7166" s="1" t="s">
        <v>10</v>
      </c>
      <c r="H7166" s="1" t="s">
        <v>45</v>
      </c>
    </row>
    <row r="7167" spans="1:8" x14ac:dyDescent="0.3">
      <c r="A7167" s="1" t="s">
        <v>5500</v>
      </c>
      <c r="B7167" s="1" t="s">
        <v>568</v>
      </c>
      <c r="C7167" s="1">
        <v>0.15</v>
      </c>
      <c r="D7167" s="1">
        <v>709</v>
      </c>
      <c r="E7167" s="1">
        <v>-100</v>
      </c>
      <c r="F7167" s="1">
        <v>5</v>
      </c>
      <c r="G7167" s="1" t="s">
        <v>57</v>
      </c>
      <c r="H7167" s="1" t="s">
        <v>70</v>
      </c>
    </row>
    <row r="7168" spans="1:8" x14ac:dyDescent="0.3">
      <c r="A7168" s="1" t="s">
        <v>5501</v>
      </c>
      <c r="B7168" s="1" t="s">
        <v>1437</v>
      </c>
      <c r="C7168" s="1">
        <v>0.1</v>
      </c>
      <c r="D7168" s="1">
        <v>96</v>
      </c>
      <c r="E7168" s="1">
        <v>43</v>
      </c>
      <c r="F7168" s="1">
        <v>2</v>
      </c>
      <c r="G7168" s="1" t="s">
        <v>10</v>
      </c>
      <c r="H7168" s="1" t="s">
        <v>22</v>
      </c>
    </row>
    <row r="7169" spans="1:8" x14ac:dyDescent="0.3">
      <c r="A7169" s="1" t="s">
        <v>5501</v>
      </c>
      <c r="B7169" s="1" t="s">
        <v>3293</v>
      </c>
      <c r="C7169" s="1">
        <v>0</v>
      </c>
      <c r="D7169" s="1">
        <v>1157</v>
      </c>
      <c r="E7169" s="1">
        <v>220</v>
      </c>
      <c r="F7169" s="1">
        <v>6</v>
      </c>
      <c r="G7169" s="1" t="s">
        <v>57</v>
      </c>
      <c r="H7169" s="1" t="s">
        <v>79</v>
      </c>
    </row>
    <row r="7170" spans="1:8" x14ac:dyDescent="0.3">
      <c r="A7170" s="1" t="s">
        <v>5502</v>
      </c>
      <c r="B7170" s="1" t="s">
        <v>4188</v>
      </c>
      <c r="C7170" s="1">
        <v>0</v>
      </c>
      <c r="D7170" s="1">
        <v>372</v>
      </c>
      <c r="E7170" s="1">
        <v>59</v>
      </c>
      <c r="F7170" s="1">
        <v>3</v>
      </c>
      <c r="G7170" s="1" t="s">
        <v>57</v>
      </c>
      <c r="H7170" s="1" t="s">
        <v>79</v>
      </c>
    </row>
    <row r="7171" spans="1:8" x14ac:dyDescent="0.3">
      <c r="A7171" s="1" t="s">
        <v>5503</v>
      </c>
      <c r="B7171" s="1" t="s">
        <v>389</v>
      </c>
      <c r="C7171" s="1">
        <v>0</v>
      </c>
      <c r="D7171" s="1">
        <v>108</v>
      </c>
      <c r="E7171" s="1">
        <v>26</v>
      </c>
      <c r="F7171" s="1">
        <v>4</v>
      </c>
      <c r="G7171" s="1" t="s">
        <v>10</v>
      </c>
      <c r="H7171" s="1" t="s">
        <v>77</v>
      </c>
    </row>
    <row r="7172" spans="1:8" x14ac:dyDescent="0.3">
      <c r="A7172" s="1" t="s">
        <v>5504</v>
      </c>
      <c r="B7172" s="1" t="s">
        <v>4758</v>
      </c>
      <c r="C7172" s="1">
        <v>0</v>
      </c>
      <c r="D7172" s="1">
        <v>681</v>
      </c>
      <c r="E7172" s="1">
        <v>259</v>
      </c>
      <c r="F7172" s="1">
        <v>4</v>
      </c>
      <c r="G7172" s="1" t="s">
        <v>14</v>
      </c>
      <c r="H7172" s="1" t="s">
        <v>36</v>
      </c>
    </row>
    <row r="7173" spans="1:8" x14ac:dyDescent="0.3">
      <c r="A7173" s="1" t="s">
        <v>5504</v>
      </c>
      <c r="B7173" s="1" t="s">
        <v>2207</v>
      </c>
      <c r="C7173" s="1">
        <v>0</v>
      </c>
      <c r="D7173" s="1">
        <v>32</v>
      </c>
      <c r="E7173" s="1">
        <v>2</v>
      </c>
      <c r="F7173" s="1">
        <v>2</v>
      </c>
      <c r="G7173" s="1" t="s">
        <v>10</v>
      </c>
      <c r="H7173" s="1" t="s">
        <v>91</v>
      </c>
    </row>
    <row r="7174" spans="1:8" x14ac:dyDescent="0.3">
      <c r="A7174" s="1" t="s">
        <v>5504</v>
      </c>
      <c r="B7174" s="1" t="s">
        <v>445</v>
      </c>
      <c r="C7174" s="1">
        <v>0</v>
      </c>
      <c r="D7174" s="1">
        <v>132</v>
      </c>
      <c r="E7174" s="1">
        <v>49</v>
      </c>
      <c r="F7174" s="1">
        <v>3</v>
      </c>
      <c r="G7174" s="1" t="s">
        <v>10</v>
      </c>
      <c r="H7174" s="1" t="s">
        <v>77</v>
      </c>
    </row>
    <row r="7175" spans="1:8" x14ac:dyDescent="0.3">
      <c r="A7175" s="1" t="s">
        <v>5505</v>
      </c>
      <c r="B7175" s="1" t="s">
        <v>2772</v>
      </c>
      <c r="C7175" s="1">
        <v>0</v>
      </c>
      <c r="D7175" s="1">
        <v>394</v>
      </c>
      <c r="E7175" s="1">
        <v>146</v>
      </c>
      <c r="F7175" s="1">
        <v>2</v>
      </c>
      <c r="G7175" s="1" t="s">
        <v>14</v>
      </c>
      <c r="H7175" s="1" t="s">
        <v>15</v>
      </c>
    </row>
    <row r="7176" spans="1:8" x14ac:dyDescent="0.3">
      <c r="A7176" s="1" t="s">
        <v>5505</v>
      </c>
      <c r="B7176" s="1" t="s">
        <v>201</v>
      </c>
      <c r="C7176" s="1">
        <v>0.2</v>
      </c>
      <c r="D7176" s="1">
        <v>734</v>
      </c>
      <c r="E7176" s="1">
        <v>248</v>
      </c>
      <c r="F7176" s="1">
        <v>2</v>
      </c>
      <c r="G7176" s="1" t="s">
        <v>14</v>
      </c>
      <c r="H7176" s="1" t="s">
        <v>36</v>
      </c>
    </row>
    <row r="7177" spans="1:8" x14ac:dyDescent="0.3">
      <c r="A7177" s="1" t="s">
        <v>5505</v>
      </c>
      <c r="B7177" s="1" t="s">
        <v>3051</v>
      </c>
      <c r="C7177" s="1">
        <v>0</v>
      </c>
      <c r="D7177" s="1">
        <v>349</v>
      </c>
      <c r="E7177" s="1">
        <v>0</v>
      </c>
      <c r="F7177" s="1">
        <v>7</v>
      </c>
      <c r="G7177" s="1" t="s">
        <v>10</v>
      </c>
      <c r="H7177" s="1" t="s">
        <v>18</v>
      </c>
    </row>
    <row r="7178" spans="1:8" x14ac:dyDescent="0.3">
      <c r="A7178" s="1" t="s">
        <v>5505</v>
      </c>
      <c r="B7178" s="1" t="s">
        <v>3541</v>
      </c>
      <c r="C7178" s="1">
        <v>0</v>
      </c>
      <c r="D7178" s="1">
        <v>89</v>
      </c>
      <c r="E7178" s="1">
        <v>17</v>
      </c>
      <c r="F7178" s="1">
        <v>2</v>
      </c>
      <c r="G7178" s="1" t="s">
        <v>10</v>
      </c>
      <c r="H7178" s="1" t="s">
        <v>18</v>
      </c>
    </row>
    <row r="7179" spans="1:8" x14ac:dyDescent="0.3">
      <c r="A7179" s="1" t="s">
        <v>5505</v>
      </c>
      <c r="B7179" s="1" t="s">
        <v>1726</v>
      </c>
      <c r="C7179" s="1">
        <v>0.1</v>
      </c>
      <c r="D7179" s="1">
        <v>502</v>
      </c>
      <c r="E7179" s="1">
        <v>84</v>
      </c>
      <c r="F7179" s="1">
        <v>4</v>
      </c>
      <c r="G7179" s="1" t="s">
        <v>57</v>
      </c>
      <c r="H7179" s="1" t="s">
        <v>70</v>
      </c>
    </row>
    <row r="7180" spans="1:8" x14ac:dyDescent="0.3">
      <c r="A7180" s="1" t="s">
        <v>5506</v>
      </c>
      <c r="B7180" s="1" t="s">
        <v>412</v>
      </c>
      <c r="C7180" s="1">
        <v>0</v>
      </c>
      <c r="D7180" s="1">
        <v>67</v>
      </c>
      <c r="E7180" s="1">
        <v>20</v>
      </c>
      <c r="F7180" s="1">
        <v>4</v>
      </c>
      <c r="G7180" s="1" t="s">
        <v>10</v>
      </c>
      <c r="H7180" s="1" t="s">
        <v>11</v>
      </c>
    </row>
    <row r="7181" spans="1:8" x14ac:dyDescent="0.3">
      <c r="A7181" s="1" t="s">
        <v>5506</v>
      </c>
      <c r="B7181" s="1" t="s">
        <v>4188</v>
      </c>
      <c r="C7181" s="1">
        <v>0</v>
      </c>
      <c r="D7181" s="1">
        <v>744</v>
      </c>
      <c r="E7181" s="1">
        <v>119</v>
      </c>
      <c r="F7181" s="1">
        <v>6</v>
      </c>
      <c r="G7181" s="1" t="s">
        <v>57</v>
      </c>
      <c r="H7181" s="1" t="s">
        <v>79</v>
      </c>
    </row>
    <row r="7182" spans="1:8" x14ac:dyDescent="0.3">
      <c r="A7182" s="1" t="s">
        <v>5507</v>
      </c>
      <c r="B7182" s="1" t="s">
        <v>1229</v>
      </c>
      <c r="C7182" s="1">
        <v>0</v>
      </c>
      <c r="D7182" s="1">
        <v>440</v>
      </c>
      <c r="E7182" s="1">
        <v>154</v>
      </c>
      <c r="F7182" s="1">
        <v>8</v>
      </c>
      <c r="G7182" s="1" t="s">
        <v>10</v>
      </c>
      <c r="H7182" s="1" t="s">
        <v>18</v>
      </c>
    </row>
    <row r="7183" spans="1:8" x14ac:dyDescent="0.3">
      <c r="A7183" s="1" t="s">
        <v>5507</v>
      </c>
      <c r="B7183" s="1" t="s">
        <v>5508</v>
      </c>
      <c r="C7183" s="1">
        <v>0</v>
      </c>
      <c r="D7183" s="1">
        <v>54</v>
      </c>
      <c r="E7183" s="1">
        <v>5</v>
      </c>
      <c r="F7183" s="1">
        <v>2</v>
      </c>
      <c r="G7183" s="1" t="s">
        <v>10</v>
      </c>
      <c r="H7183" s="1" t="s">
        <v>91</v>
      </c>
    </row>
    <row r="7184" spans="1:8" x14ac:dyDescent="0.3">
      <c r="A7184" s="1" t="s">
        <v>5509</v>
      </c>
      <c r="B7184" s="1" t="s">
        <v>637</v>
      </c>
      <c r="C7184" s="1">
        <v>0</v>
      </c>
      <c r="D7184" s="1">
        <v>68</v>
      </c>
      <c r="E7184" s="1">
        <v>7</v>
      </c>
      <c r="F7184" s="1">
        <v>2</v>
      </c>
      <c r="G7184" s="1" t="s">
        <v>10</v>
      </c>
      <c r="H7184" s="1" t="s">
        <v>11</v>
      </c>
    </row>
    <row r="7185" spans="1:8" x14ac:dyDescent="0.3">
      <c r="A7185" s="1" t="s">
        <v>5510</v>
      </c>
      <c r="B7185" s="1" t="s">
        <v>475</v>
      </c>
      <c r="C7185" s="1">
        <v>0.1</v>
      </c>
      <c r="D7185" s="1">
        <v>833</v>
      </c>
      <c r="E7185" s="1">
        <v>93</v>
      </c>
      <c r="F7185" s="1">
        <v>3</v>
      </c>
      <c r="G7185" s="1" t="s">
        <v>10</v>
      </c>
      <c r="H7185" s="1" t="s">
        <v>73</v>
      </c>
    </row>
    <row r="7186" spans="1:8" x14ac:dyDescent="0.3">
      <c r="A7186" s="1" t="s">
        <v>5511</v>
      </c>
      <c r="B7186" s="1" t="s">
        <v>1584</v>
      </c>
      <c r="C7186" s="1">
        <v>0.5</v>
      </c>
      <c r="D7186" s="1">
        <v>122</v>
      </c>
      <c r="E7186" s="1">
        <v>-47</v>
      </c>
      <c r="F7186" s="1">
        <v>4</v>
      </c>
      <c r="G7186" s="1" t="s">
        <v>10</v>
      </c>
      <c r="H7186" s="1" t="s">
        <v>22</v>
      </c>
    </row>
    <row r="7187" spans="1:8" x14ac:dyDescent="0.3">
      <c r="A7187" s="1" t="s">
        <v>5512</v>
      </c>
      <c r="B7187" s="1" t="s">
        <v>1269</v>
      </c>
      <c r="C7187" s="1">
        <v>0.6</v>
      </c>
      <c r="D7187" s="1">
        <v>48</v>
      </c>
      <c r="E7187" s="1">
        <v>-22</v>
      </c>
      <c r="F7187" s="1">
        <v>1</v>
      </c>
      <c r="G7187" s="1" t="s">
        <v>14</v>
      </c>
      <c r="H7187" s="1" t="s">
        <v>15</v>
      </c>
    </row>
    <row r="7188" spans="1:8" x14ac:dyDescent="0.3">
      <c r="A7188" s="1" t="s">
        <v>5513</v>
      </c>
      <c r="B7188" s="1" t="s">
        <v>3631</v>
      </c>
      <c r="C7188" s="1">
        <v>0</v>
      </c>
      <c r="D7188" s="1">
        <v>749</v>
      </c>
      <c r="E7188" s="1">
        <v>307</v>
      </c>
      <c r="F7188" s="1">
        <v>7</v>
      </c>
      <c r="G7188" s="1" t="s">
        <v>14</v>
      </c>
      <c r="H7188" s="1" t="s">
        <v>116</v>
      </c>
    </row>
    <row r="7189" spans="1:8" x14ac:dyDescent="0.3">
      <c r="A7189" s="1" t="s">
        <v>5513</v>
      </c>
      <c r="B7189" s="1" t="s">
        <v>342</v>
      </c>
      <c r="C7189" s="1">
        <v>0</v>
      </c>
      <c r="D7189" s="1">
        <v>71</v>
      </c>
      <c r="E7189" s="1">
        <v>4</v>
      </c>
      <c r="F7189" s="1">
        <v>5</v>
      </c>
      <c r="G7189" s="1" t="s">
        <v>10</v>
      </c>
      <c r="H7189" s="1" t="s">
        <v>29</v>
      </c>
    </row>
    <row r="7190" spans="1:8" x14ac:dyDescent="0.3">
      <c r="A7190" s="1" t="s">
        <v>5513</v>
      </c>
      <c r="B7190" s="1" t="s">
        <v>2740</v>
      </c>
      <c r="C7190" s="1">
        <v>0.15</v>
      </c>
      <c r="D7190" s="1">
        <v>487</v>
      </c>
      <c r="E7190" s="1">
        <v>-23</v>
      </c>
      <c r="F7190" s="1">
        <v>3</v>
      </c>
      <c r="G7190" s="1" t="s">
        <v>57</v>
      </c>
      <c r="H7190" s="1" t="s">
        <v>79</v>
      </c>
    </row>
    <row r="7191" spans="1:8" x14ac:dyDescent="0.3">
      <c r="A7191" s="1" t="s">
        <v>5514</v>
      </c>
      <c r="B7191" s="1" t="s">
        <v>842</v>
      </c>
      <c r="C7191" s="1">
        <v>0</v>
      </c>
      <c r="D7191" s="1">
        <v>246</v>
      </c>
      <c r="E7191" s="1">
        <v>61</v>
      </c>
      <c r="F7191" s="1">
        <v>2</v>
      </c>
      <c r="G7191" s="1" t="s">
        <v>14</v>
      </c>
      <c r="H7191" s="1" t="s">
        <v>15</v>
      </c>
    </row>
    <row r="7192" spans="1:8" x14ac:dyDescent="0.3">
      <c r="A7192" s="1" t="s">
        <v>5514</v>
      </c>
      <c r="B7192" s="1" t="s">
        <v>173</v>
      </c>
      <c r="C7192" s="1">
        <v>0</v>
      </c>
      <c r="D7192" s="1">
        <v>425</v>
      </c>
      <c r="E7192" s="1">
        <v>208</v>
      </c>
      <c r="F7192" s="1">
        <v>7</v>
      </c>
      <c r="G7192" s="1" t="s">
        <v>10</v>
      </c>
      <c r="H7192" s="1" t="s">
        <v>22</v>
      </c>
    </row>
    <row r="7193" spans="1:8" x14ac:dyDescent="0.3">
      <c r="A7193" s="1" t="s">
        <v>5514</v>
      </c>
      <c r="B7193" s="1" t="s">
        <v>2438</v>
      </c>
      <c r="C7193" s="1">
        <v>0</v>
      </c>
      <c r="D7193" s="1">
        <v>93</v>
      </c>
      <c r="E7193" s="1">
        <v>31</v>
      </c>
      <c r="F7193" s="1">
        <v>3</v>
      </c>
      <c r="G7193" s="1" t="s">
        <v>57</v>
      </c>
      <c r="H7193" s="1" t="s">
        <v>96</v>
      </c>
    </row>
    <row r="7194" spans="1:8" x14ac:dyDescent="0.3">
      <c r="A7194" s="1" t="s">
        <v>5515</v>
      </c>
      <c r="B7194" s="1" t="s">
        <v>2610</v>
      </c>
      <c r="C7194" s="1">
        <v>0</v>
      </c>
      <c r="D7194" s="1">
        <v>90</v>
      </c>
      <c r="E7194" s="1">
        <v>30</v>
      </c>
      <c r="F7194" s="1">
        <v>2</v>
      </c>
      <c r="G7194" s="1" t="s">
        <v>14</v>
      </c>
      <c r="H7194" s="1" t="s">
        <v>36</v>
      </c>
    </row>
    <row r="7195" spans="1:8" x14ac:dyDescent="0.3">
      <c r="A7195" s="1" t="s">
        <v>5516</v>
      </c>
      <c r="B7195" s="1" t="s">
        <v>1672</v>
      </c>
      <c r="C7195" s="1">
        <v>0.1</v>
      </c>
      <c r="D7195" s="1">
        <v>742</v>
      </c>
      <c r="E7195" s="1">
        <v>198</v>
      </c>
      <c r="F7195" s="1">
        <v>2</v>
      </c>
      <c r="G7195" s="1" t="s">
        <v>14</v>
      </c>
      <c r="H7195" s="1" t="s">
        <v>15</v>
      </c>
    </row>
    <row r="7196" spans="1:8" x14ac:dyDescent="0.3">
      <c r="A7196" s="1" t="s">
        <v>5515</v>
      </c>
      <c r="B7196" s="1" t="s">
        <v>1416</v>
      </c>
      <c r="C7196" s="1">
        <v>0</v>
      </c>
      <c r="D7196" s="1">
        <v>13</v>
      </c>
      <c r="E7196" s="1">
        <v>5</v>
      </c>
      <c r="F7196" s="1">
        <v>2</v>
      </c>
      <c r="G7196" s="1" t="s">
        <v>10</v>
      </c>
      <c r="H7196" s="1" t="s">
        <v>48</v>
      </c>
    </row>
    <row r="7197" spans="1:8" x14ac:dyDescent="0.3">
      <c r="A7197" s="1" t="s">
        <v>5516</v>
      </c>
      <c r="B7197" s="1" t="s">
        <v>494</v>
      </c>
      <c r="C7197" s="1">
        <v>0</v>
      </c>
      <c r="D7197" s="1">
        <v>111</v>
      </c>
      <c r="E7197" s="1">
        <v>9</v>
      </c>
      <c r="F7197" s="1">
        <v>4</v>
      </c>
      <c r="G7197" s="1" t="s">
        <v>10</v>
      </c>
      <c r="H7197" s="1" t="s">
        <v>18</v>
      </c>
    </row>
    <row r="7198" spans="1:8" x14ac:dyDescent="0.3">
      <c r="A7198" s="1" t="s">
        <v>5516</v>
      </c>
      <c r="B7198" s="1" t="s">
        <v>3754</v>
      </c>
      <c r="C7198" s="1">
        <v>0.15</v>
      </c>
      <c r="D7198" s="1">
        <v>365</v>
      </c>
      <c r="E7198" s="1">
        <v>107</v>
      </c>
      <c r="F7198" s="1">
        <v>3</v>
      </c>
      <c r="G7198" s="1" t="s">
        <v>57</v>
      </c>
      <c r="H7198" s="1" t="s">
        <v>70</v>
      </c>
    </row>
    <row r="7199" spans="1:8" x14ac:dyDescent="0.3">
      <c r="A7199" s="1" t="s">
        <v>5517</v>
      </c>
      <c r="B7199" s="1" t="s">
        <v>528</v>
      </c>
      <c r="C7199" s="1">
        <v>0</v>
      </c>
      <c r="D7199" s="1">
        <v>141</v>
      </c>
      <c r="E7199" s="1">
        <v>7</v>
      </c>
      <c r="F7199" s="1">
        <v>7</v>
      </c>
      <c r="G7199" s="1" t="s">
        <v>10</v>
      </c>
      <c r="H7199" s="1" t="s">
        <v>22</v>
      </c>
    </row>
    <row r="7200" spans="1:8" x14ac:dyDescent="0.3">
      <c r="A7200" s="1" t="s">
        <v>5518</v>
      </c>
      <c r="B7200" s="1" t="s">
        <v>5519</v>
      </c>
      <c r="C7200" s="1">
        <v>0.1</v>
      </c>
      <c r="D7200" s="1">
        <v>1355</v>
      </c>
      <c r="E7200" s="1">
        <v>-60</v>
      </c>
      <c r="F7200" s="1">
        <v>5</v>
      </c>
      <c r="G7200" s="1" t="s">
        <v>10</v>
      </c>
      <c r="H7200" s="1" t="s">
        <v>73</v>
      </c>
    </row>
    <row r="7201" spans="1:8" x14ac:dyDescent="0.3">
      <c r="A7201" s="1" t="s">
        <v>5520</v>
      </c>
      <c r="B7201" s="1" t="s">
        <v>1434</v>
      </c>
      <c r="C7201" s="1">
        <v>0.1</v>
      </c>
      <c r="D7201" s="1">
        <v>1964</v>
      </c>
      <c r="E7201" s="1">
        <v>22</v>
      </c>
      <c r="F7201" s="1">
        <v>6</v>
      </c>
      <c r="G7201" s="1" t="s">
        <v>14</v>
      </c>
      <c r="H7201" s="1" t="s">
        <v>15</v>
      </c>
    </row>
    <row r="7202" spans="1:8" x14ac:dyDescent="0.3">
      <c r="A7202" s="1" t="s">
        <v>5521</v>
      </c>
      <c r="B7202" s="1" t="s">
        <v>1868</v>
      </c>
      <c r="C7202" s="1">
        <v>0</v>
      </c>
      <c r="D7202" s="1">
        <v>95</v>
      </c>
      <c r="E7202" s="1">
        <v>18</v>
      </c>
      <c r="F7202" s="1">
        <v>2</v>
      </c>
      <c r="G7202" s="1" t="s">
        <v>10</v>
      </c>
      <c r="H7202" s="1" t="s">
        <v>18</v>
      </c>
    </row>
    <row r="7203" spans="1:8" x14ac:dyDescent="0.3">
      <c r="A7203" s="1" t="s">
        <v>5522</v>
      </c>
      <c r="B7203" s="1" t="s">
        <v>3528</v>
      </c>
      <c r="C7203" s="1">
        <v>0</v>
      </c>
      <c r="D7203" s="1">
        <v>110</v>
      </c>
      <c r="E7203" s="1">
        <v>12</v>
      </c>
      <c r="F7203" s="1">
        <v>7</v>
      </c>
      <c r="G7203" s="1" t="s">
        <v>10</v>
      </c>
      <c r="H7203" s="1" t="s">
        <v>18</v>
      </c>
    </row>
    <row r="7204" spans="1:8" x14ac:dyDescent="0.3">
      <c r="A7204" s="1" t="s">
        <v>5523</v>
      </c>
      <c r="B7204" s="1" t="s">
        <v>4358</v>
      </c>
      <c r="C7204" s="1">
        <v>0</v>
      </c>
      <c r="D7204" s="1">
        <v>129</v>
      </c>
      <c r="E7204" s="1">
        <v>31</v>
      </c>
      <c r="F7204" s="1">
        <v>3</v>
      </c>
      <c r="G7204" s="1" t="s">
        <v>10</v>
      </c>
      <c r="H7204" s="1" t="s">
        <v>77</v>
      </c>
    </row>
    <row r="7205" spans="1:8" x14ac:dyDescent="0.3">
      <c r="A7205" s="1" t="s">
        <v>5524</v>
      </c>
      <c r="B7205" s="1" t="s">
        <v>1523</v>
      </c>
      <c r="C7205" s="1">
        <v>0</v>
      </c>
      <c r="D7205" s="1">
        <v>63</v>
      </c>
      <c r="E7205" s="1">
        <v>14</v>
      </c>
      <c r="F7205" s="1">
        <v>7</v>
      </c>
      <c r="G7205" s="1" t="s">
        <v>10</v>
      </c>
      <c r="H7205" s="1" t="s">
        <v>48</v>
      </c>
    </row>
    <row r="7206" spans="1:8" x14ac:dyDescent="0.3">
      <c r="A7206" s="1" t="s">
        <v>5525</v>
      </c>
      <c r="B7206" s="1" t="s">
        <v>1242</v>
      </c>
      <c r="C7206" s="1">
        <v>0</v>
      </c>
      <c r="D7206" s="1">
        <v>108</v>
      </c>
      <c r="E7206" s="1">
        <v>43</v>
      </c>
      <c r="F7206" s="1">
        <v>4</v>
      </c>
      <c r="G7206" s="1" t="s">
        <v>10</v>
      </c>
      <c r="H7206" s="1" t="s">
        <v>91</v>
      </c>
    </row>
    <row r="7207" spans="1:8" x14ac:dyDescent="0.3">
      <c r="A7207" s="1" t="s">
        <v>5525</v>
      </c>
      <c r="B7207" s="1" t="s">
        <v>1412</v>
      </c>
      <c r="C7207" s="1">
        <v>0</v>
      </c>
      <c r="D7207" s="1">
        <v>67</v>
      </c>
      <c r="E7207" s="1">
        <v>13</v>
      </c>
      <c r="F7207" s="1">
        <v>4</v>
      </c>
      <c r="G7207" s="1" t="s">
        <v>10</v>
      </c>
      <c r="H7207" s="1" t="s">
        <v>11</v>
      </c>
    </row>
    <row r="7208" spans="1:8" x14ac:dyDescent="0.3">
      <c r="A7208" s="1" t="s">
        <v>5525</v>
      </c>
      <c r="B7208" s="1" t="s">
        <v>1579</v>
      </c>
      <c r="C7208" s="1">
        <v>0.1</v>
      </c>
      <c r="D7208" s="1">
        <v>103</v>
      </c>
      <c r="E7208" s="1">
        <v>-3</v>
      </c>
      <c r="F7208" s="1">
        <v>2</v>
      </c>
      <c r="G7208" s="1" t="s">
        <v>10</v>
      </c>
      <c r="H7208" s="1" t="s">
        <v>22</v>
      </c>
    </row>
    <row r="7209" spans="1:8" x14ac:dyDescent="0.3">
      <c r="A7209" s="1" t="s">
        <v>5522</v>
      </c>
      <c r="B7209" s="1" t="s">
        <v>5197</v>
      </c>
      <c r="C7209" s="1">
        <v>0</v>
      </c>
      <c r="D7209" s="1">
        <v>636</v>
      </c>
      <c r="E7209" s="1">
        <v>204</v>
      </c>
      <c r="F7209" s="1">
        <v>2</v>
      </c>
      <c r="G7209" s="1" t="s">
        <v>57</v>
      </c>
      <c r="H7209" s="1" t="s">
        <v>79</v>
      </c>
    </row>
    <row r="7210" spans="1:8" x14ac:dyDescent="0.3">
      <c r="A7210" s="1" t="s">
        <v>5526</v>
      </c>
      <c r="B7210" s="1" t="s">
        <v>1229</v>
      </c>
      <c r="C7210" s="1">
        <v>0</v>
      </c>
      <c r="D7210" s="1">
        <v>275</v>
      </c>
      <c r="E7210" s="1">
        <v>96</v>
      </c>
      <c r="F7210" s="1">
        <v>5</v>
      </c>
      <c r="G7210" s="1" t="s">
        <v>10</v>
      </c>
      <c r="H7210" s="1" t="s">
        <v>18</v>
      </c>
    </row>
    <row r="7211" spans="1:8" x14ac:dyDescent="0.3">
      <c r="A7211" s="1" t="s">
        <v>5526</v>
      </c>
      <c r="B7211" s="1" t="s">
        <v>1440</v>
      </c>
      <c r="C7211" s="1">
        <v>0</v>
      </c>
      <c r="D7211" s="1">
        <v>42</v>
      </c>
      <c r="E7211" s="1">
        <v>12</v>
      </c>
      <c r="F7211" s="1">
        <v>5</v>
      </c>
      <c r="G7211" s="1" t="s">
        <v>10</v>
      </c>
      <c r="H7211" s="1" t="s">
        <v>48</v>
      </c>
    </row>
    <row r="7212" spans="1:8" x14ac:dyDescent="0.3">
      <c r="A7212" s="1" t="s">
        <v>5526</v>
      </c>
      <c r="B7212" s="1" t="s">
        <v>1015</v>
      </c>
      <c r="C7212" s="1">
        <v>0.1</v>
      </c>
      <c r="D7212" s="1">
        <v>893</v>
      </c>
      <c r="E7212" s="1">
        <v>387</v>
      </c>
      <c r="F7212" s="1">
        <v>5</v>
      </c>
      <c r="G7212" s="1" t="s">
        <v>10</v>
      </c>
      <c r="H7212" s="1" t="s">
        <v>22</v>
      </c>
    </row>
    <row r="7213" spans="1:8" x14ac:dyDescent="0.3">
      <c r="A7213" s="1" t="s">
        <v>5527</v>
      </c>
      <c r="B7213" s="1" t="s">
        <v>2417</v>
      </c>
      <c r="C7213" s="1">
        <v>0</v>
      </c>
      <c r="D7213" s="1">
        <v>642</v>
      </c>
      <c r="E7213" s="1">
        <v>180</v>
      </c>
      <c r="F7213" s="1">
        <v>5</v>
      </c>
      <c r="G7213" s="1" t="s">
        <v>10</v>
      </c>
      <c r="H7213" s="1" t="s">
        <v>22</v>
      </c>
    </row>
    <row r="7214" spans="1:8" x14ac:dyDescent="0.3">
      <c r="A7214" s="1" t="s">
        <v>5526</v>
      </c>
      <c r="B7214" s="1" t="s">
        <v>1109</v>
      </c>
      <c r="C7214" s="1">
        <v>0</v>
      </c>
      <c r="D7214" s="1">
        <v>956</v>
      </c>
      <c r="E7214" s="1">
        <v>392</v>
      </c>
      <c r="F7214" s="1">
        <v>3</v>
      </c>
      <c r="G7214" s="1" t="s">
        <v>57</v>
      </c>
      <c r="H7214" s="1" t="s">
        <v>79</v>
      </c>
    </row>
    <row r="7215" spans="1:8" x14ac:dyDescent="0.3">
      <c r="A7215" s="1" t="s">
        <v>5528</v>
      </c>
      <c r="B7215" s="1" t="s">
        <v>3588</v>
      </c>
      <c r="C7215" s="1">
        <v>0.1</v>
      </c>
      <c r="D7215" s="1">
        <v>257</v>
      </c>
      <c r="E7215" s="1">
        <v>-3</v>
      </c>
      <c r="F7215" s="1">
        <v>2</v>
      </c>
      <c r="G7215" s="1" t="s">
        <v>14</v>
      </c>
      <c r="H7215" s="1" t="s">
        <v>15</v>
      </c>
    </row>
    <row r="7216" spans="1:8" x14ac:dyDescent="0.3">
      <c r="A7216" s="1" t="s">
        <v>5529</v>
      </c>
      <c r="B7216" s="1" t="s">
        <v>2346</v>
      </c>
      <c r="C7216" s="1">
        <v>0.5</v>
      </c>
      <c r="D7216" s="1">
        <v>9</v>
      </c>
      <c r="E7216" s="1">
        <v>-9</v>
      </c>
      <c r="F7216" s="1">
        <v>2</v>
      </c>
      <c r="G7216" s="1" t="s">
        <v>10</v>
      </c>
      <c r="H7216" s="1" t="s">
        <v>91</v>
      </c>
    </row>
    <row r="7217" spans="1:8" x14ac:dyDescent="0.3">
      <c r="A7217" s="1" t="s">
        <v>5529</v>
      </c>
      <c r="B7217" s="1" t="s">
        <v>1090</v>
      </c>
      <c r="C7217" s="1">
        <v>0.5</v>
      </c>
      <c r="D7217" s="1">
        <v>74</v>
      </c>
      <c r="E7217" s="1">
        <v>-59</v>
      </c>
      <c r="F7217" s="1">
        <v>2</v>
      </c>
      <c r="G7217" s="1" t="s">
        <v>57</v>
      </c>
      <c r="H7217" s="1" t="s">
        <v>96</v>
      </c>
    </row>
    <row r="7218" spans="1:8" x14ac:dyDescent="0.3">
      <c r="A7218" s="1" t="s">
        <v>5530</v>
      </c>
      <c r="B7218" s="1" t="s">
        <v>261</v>
      </c>
      <c r="C7218" s="1">
        <v>0.5</v>
      </c>
      <c r="D7218" s="1">
        <v>80</v>
      </c>
      <c r="E7218" s="1">
        <v>-19</v>
      </c>
      <c r="F7218" s="1">
        <v>5</v>
      </c>
      <c r="G7218" s="1" t="s">
        <v>10</v>
      </c>
      <c r="H7218" s="1" t="s">
        <v>18</v>
      </c>
    </row>
    <row r="7219" spans="1:8" x14ac:dyDescent="0.3">
      <c r="A7219" s="1" t="s">
        <v>5530</v>
      </c>
      <c r="B7219" s="1" t="s">
        <v>1314</v>
      </c>
      <c r="C7219" s="1">
        <v>0.5</v>
      </c>
      <c r="D7219" s="1">
        <v>321</v>
      </c>
      <c r="E7219" s="1">
        <v>-315</v>
      </c>
      <c r="F7219" s="1">
        <v>5</v>
      </c>
      <c r="G7219" s="1" t="s">
        <v>10</v>
      </c>
      <c r="H7219" s="1" t="s">
        <v>22</v>
      </c>
    </row>
    <row r="7220" spans="1:8" x14ac:dyDescent="0.3">
      <c r="A7220" s="1" t="s">
        <v>5531</v>
      </c>
      <c r="B7220" s="1" t="s">
        <v>1913</v>
      </c>
      <c r="C7220" s="1">
        <v>0</v>
      </c>
      <c r="D7220" s="1">
        <v>223</v>
      </c>
      <c r="E7220" s="1">
        <v>62</v>
      </c>
      <c r="F7220" s="1">
        <v>7</v>
      </c>
      <c r="G7220" s="1" t="s">
        <v>10</v>
      </c>
      <c r="H7220" s="1" t="s">
        <v>77</v>
      </c>
    </row>
    <row r="7221" spans="1:8" x14ac:dyDescent="0.3">
      <c r="A7221" s="1" t="s">
        <v>5531</v>
      </c>
      <c r="B7221" s="1" t="s">
        <v>1130</v>
      </c>
      <c r="C7221" s="1">
        <v>0</v>
      </c>
      <c r="D7221" s="1">
        <v>770</v>
      </c>
      <c r="E7221" s="1">
        <v>323</v>
      </c>
      <c r="F7221" s="1">
        <v>3</v>
      </c>
      <c r="G7221" s="1" t="s">
        <v>57</v>
      </c>
      <c r="H7221" s="1" t="s">
        <v>96</v>
      </c>
    </row>
    <row r="7222" spans="1:8" x14ac:dyDescent="0.3">
      <c r="A7222" s="1" t="s">
        <v>5532</v>
      </c>
      <c r="B7222" s="1" t="s">
        <v>1622</v>
      </c>
      <c r="C7222" s="1">
        <v>0.5</v>
      </c>
      <c r="D7222" s="1">
        <v>12</v>
      </c>
      <c r="E7222" s="1">
        <v>-2</v>
      </c>
      <c r="F7222" s="1">
        <v>3</v>
      </c>
      <c r="G7222" s="1" t="s">
        <v>10</v>
      </c>
      <c r="H7222" s="1" t="s">
        <v>48</v>
      </c>
    </row>
    <row r="7223" spans="1:8" x14ac:dyDescent="0.3">
      <c r="A7223" s="1" t="s">
        <v>5532</v>
      </c>
      <c r="B7223" s="1" t="s">
        <v>2192</v>
      </c>
      <c r="C7223" s="1">
        <v>0.5</v>
      </c>
      <c r="D7223" s="1">
        <v>7</v>
      </c>
      <c r="E7223" s="1">
        <v>-1</v>
      </c>
      <c r="F7223" s="1">
        <v>2</v>
      </c>
      <c r="G7223" s="1" t="s">
        <v>10</v>
      </c>
      <c r="H7223" s="1" t="s">
        <v>45</v>
      </c>
    </row>
    <row r="7224" spans="1:8" x14ac:dyDescent="0.3">
      <c r="A7224" s="1" t="s">
        <v>5533</v>
      </c>
      <c r="B7224" s="1" t="s">
        <v>3064</v>
      </c>
      <c r="C7224" s="1">
        <v>0.1</v>
      </c>
      <c r="D7224" s="1">
        <v>957</v>
      </c>
      <c r="E7224" s="1">
        <v>202</v>
      </c>
      <c r="F7224" s="1">
        <v>8</v>
      </c>
      <c r="G7224" s="1" t="s">
        <v>14</v>
      </c>
      <c r="H7224" s="1" t="s">
        <v>36</v>
      </c>
    </row>
    <row r="7225" spans="1:8" x14ac:dyDescent="0.3">
      <c r="A7225" s="1" t="s">
        <v>5534</v>
      </c>
      <c r="B7225" s="1" t="s">
        <v>3051</v>
      </c>
      <c r="C7225" s="1">
        <v>0</v>
      </c>
      <c r="D7225" s="1">
        <v>299</v>
      </c>
      <c r="E7225" s="1">
        <v>0</v>
      </c>
      <c r="F7225" s="1">
        <v>6</v>
      </c>
      <c r="G7225" s="1" t="s">
        <v>10</v>
      </c>
      <c r="H7225" s="1" t="s">
        <v>18</v>
      </c>
    </row>
    <row r="7226" spans="1:8" x14ac:dyDescent="0.3">
      <c r="A7226" s="1" t="s">
        <v>5535</v>
      </c>
      <c r="B7226" s="1" t="s">
        <v>1904</v>
      </c>
      <c r="C7226" s="1">
        <v>0.1</v>
      </c>
      <c r="D7226" s="1">
        <v>86</v>
      </c>
      <c r="E7226" s="1">
        <v>0</v>
      </c>
      <c r="F7226" s="1">
        <v>4</v>
      </c>
      <c r="G7226" s="1" t="s">
        <v>10</v>
      </c>
      <c r="H7226" s="1" t="s">
        <v>11</v>
      </c>
    </row>
    <row r="7227" spans="1:8" x14ac:dyDescent="0.3">
      <c r="A7227" s="1" t="s">
        <v>5536</v>
      </c>
      <c r="B7227" s="1" t="s">
        <v>3733</v>
      </c>
      <c r="C7227" s="1">
        <v>0.5</v>
      </c>
      <c r="D7227" s="1">
        <v>767</v>
      </c>
      <c r="E7227" s="1">
        <v>-353</v>
      </c>
      <c r="F7227" s="1">
        <v>5</v>
      </c>
      <c r="G7227" s="1" t="s">
        <v>10</v>
      </c>
      <c r="H7227" s="1" t="s">
        <v>73</v>
      </c>
    </row>
    <row r="7228" spans="1:8" x14ac:dyDescent="0.3">
      <c r="A7228" s="1" t="s">
        <v>5536</v>
      </c>
      <c r="B7228" s="1" t="s">
        <v>3541</v>
      </c>
      <c r="C7228" s="1">
        <v>0.5</v>
      </c>
      <c r="D7228" s="1">
        <v>45</v>
      </c>
      <c r="E7228" s="1">
        <v>-28</v>
      </c>
      <c r="F7228" s="1">
        <v>2</v>
      </c>
      <c r="G7228" s="1" t="s">
        <v>10</v>
      </c>
      <c r="H7228" s="1" t="s">
        <v>18</v>
      </c>
    </row>
    <row r="7229" spans="1:8" x14ac:dyDescent="0.3">
      <c r="A7229" s="1" t="s">
        <v>5536</v>
      </c>
      <c r="B7229" s="1" t="s">
        <v>185</v>
      </c>
      <c r="C7229" s="1">
        <v>0.5</v>
      </c>
      <c r="D7229" s="1">
        <v>25</v>
      </c>
      <c r="E7229" s="1">
        <v>-1</v>
      </c>
      <c r="F7229" s="1">
        <v>4</v>
      </c>
      <c r="G7229" s="1" t="s">
        <v>10</v>
      </c>
      <c r="H7229" s="1" t="s">
        <v>91</v>
      </c>
    </row>
    <row r="7230" spans="1:8" x14ac:dyDescent="0.3">
      <c r="A7230" s="1" t="s">
        <v>5536</v>
      </c>
      <c r="B7230" s="1" t="s">
        <v>1680</v>
      </c>
      <c r="C7230" s="1">
        <v>0.5</v>
      </c>
      <c r="D7230" s="1">
        <v>584</v>
      </c>
      <c r="E7230" s="1">
        <v>-444</v>
      </c>
      <c r="F7230" s="1">
        <v>7</v>
      </c>
      <c r="G7230" s="1" t="s">
        <v>57</v>
      </c>
      <c r="H7230" s="1" t="s">
        <v>79</v>
      </c>
    </row>
    <row r="7231" spans="1:8" x14ac:dyDescent="0.3">
      <c r="A7231" s="1" t="s">
        <v>5537</v>
      </c>
      <c r="B7231" s="1" t="s">
        <v>3017</v>
      </c>
      <c r="C7231" s="1">
        <v>0.1</v>
      </c>
      <c r="D7231" s="1">
        <v>158</v>
      </c>
      <c r="E7231" s="1">
        <v>62</v>
      </c>
      <c r="F7231" s="1">
        <v>4</v>
      </c>
      <c r="G7231" s="1" t="s">
        <v>14</v>
      </c>
      <c r="H7231" s="1" t="s">
        <v>116</v>
      </c>
    </row>
    <row r="7232" spans="1:8" x14ac:dyDescent="0.3">
      <c r="A7232" s="1" t="s">
        <v>5538</v>
      </c>
      <c r="B7232" s="1" t="s">
        <v>339</v>
      </c>
      <c r="C7232" s="1">
        <v>0.5</v>
      </c>
      <c r="D7232" s="1">
        <v>15</v>
      </c>
      <c r="E7232" s="1">
        <v>-7</v>
      </c>
      <c r="F7232" s="1">
        <v>1</v>
      </c>
      <c r="G7232" s="1" t="s">
        <v>10</v>
      </c>
      <c r="H7232" s="1" t="s">
        <v>48</v>
      </c>
    </row>
    <row r="7233" spans="1:8" x14ac:dyDescent="0.3">
      <c r="A7233" s="1" t="s">
        <v>5538</v>
      </c>
      <c r="B7233" s="1" t="s">
        <v>1490</v>
      </c>
      <c r="C7233" s="1">
        <v>0.5</v>
      </c>
      <c r="D7233" s="1">
        <v>31</v>
      </c>
      <c r="E7233" s="1">
        <v>-7</v>
      </c>
      <c r="F7233" s="1">
        <v>5</v>
      </c>
      <c r="G7233" s="1" t="s">
        <v>10</v>
      </c>
      <c r="H7233" s="1" t="s">
        <v>45</v>
      </c>
    </row>
    <row r="7234" spans="1:8" x14ac:dyDescent="0.3">
      <c r="A7234" s="1" t="s">
        <v>5539</v>
      </c>
      <c r="B7234" s="1" t="s">
        <v>2481</v>
      </c>
      <c r="C7234" s="1">
        <v>0</v>
      </c>
      <c r="D7234" s="1">
        <v>2898</v>
      </c>
      <c r="E7234" s="1">
        <v>1420</v>
      </c>
      <c r="F7234" s="1">
        <v>7</v>
      </c>
      <c r="G7234" s="1" t="s">
        <v>14</v>
      </c>
      <c r="H7234" s="1" t="s">
        <v>15</v>
      </c>
    </row>
    <row r="7235" spans="1:8" x14ac:dyDescent="0.3">
      <c r="A7235" s="1" t="s">
        <v>5539</v>
      </c>
      <c r="B7235" s="1" t="s">
        <v>3237</v>
      </c>
      <c r="C7235" s="1">
        <v>0</v>
      </c>
      <c r="D7235" s="1">
        <v>870</v>
      </c>
      <c r="E7235" s="1">
        <v>209</v>
      </c>
      <c r="F7235" s="1">
        <v>6</v>
      </c>
      <c r="G7235" s="1" t="s">
        <v>14</v>
      </c>
      <c r="H7235" s="1" t="s">
        <v>15</v>
      </c>
    </row>
    <row r="7236" spans="1:8" x14ac:dyDescent="0.3">
      <c r="A7236" s="1" t="s">
        <v>5539</v>
      </c>
      <c r="B7236" s="1" t="s">
        <v>404</v>
      </c>
      <c r="C7236" s="1">
        <v>0</v>
      </c>
      <c r="D7236" s="1">
        <v>73</v>
      </c>
      <c r="E7236" s="1">
        <v>29</v>
      </c>
      <c r="F7236" s="1">
        <v>3</v>
      </c>
      <c r="G7236" s="1" t="s">
        <v>10</v>
      </c>
      <c r="H7236" s="1" t="s">
        <v>18</v>
      </c>
    </row>
    <row r="7237" spans="1:8" x14ac:dyDescent="0.3">
      <c r="A7237" s="1" t="s">
        <v>5539</v>
      </c>
      <c r="B7237" s="1" t="s">
        <v>3860</v>
      </c>
      <c r="C7237" s="1">
        <v>0</v>
      </c>
      <c r="D7237" s="1">
        <v>693</v>
      </c>
      <c r="E7237" s="1">
        <v>110</v>
      </c>
      <c r="F7237" s="1">
        <v>14</v>
      </c>
      <c r="G7237" s="1" t="s">
        <v>10</v>
      </c>
      <c r="H7237" s="1" t="s">
        <v>18</v>
      </c>
    </row>
    <row r="7238" spans="1:8" x14ac:dyDescent="0.3">
      <c r="A7238" s="1" t="s">
        <v>5539</v>
      </c>
      <c r="B7238" s="1" t="s">
        <v>4229</v>
      </c>
      <c r="C7238" s="1">
        <v>0</v>
      </c>
      <c r="D7238" s="1">
        <v>325</v>
      </c>
      <c r="E7238" s="1">
        <v>32</v>
      </c>
      <c r="F7238" s="1">
        <v>7</v>
      </c>
      <c r="G7238" s="1" t="s">
        <v>10</v>
      </c>
      <c r="H7238" s="1" t="s">
        <v>91</v>
      </c>
    </row>
    <row r="7239" spans="1:8" x14ac:dyDescent="0.3">
      <c r="A7239" s="1" t="s">
        <v>5540</v>
      </c>
      <c r="B7239" s="1" t="s">
        <v>850</v>
      </c>
      <c r="C7239" s="1">
        <v>0</v>
      </c>
      <c r="D7239" s="1">
        <v>135</v>
      </c>
      <c r="E7239" s="1">
        <v>28</v>
      </c>
      <c r="F7239" s="1">
        <v>3</v>
      </c>
      <c r="G7239" s="1" t="s">
        <v>14</v>
      </c>
      <c r="H7239" s="1" t="s">
        <v>116</v>
      </c>
    </row>
    <row r="7240" spans="1:8" x14ac:dyDescent="0.3">
      <c r="A7240" s="1" t="s">
        <v>5541</v>
      </c>
      <c r="B7240" s="1" t="s">
        <v>617</v>
      </c>
      <c r="C7240" s="1">
        <v>0.1</v>
      </c>
      <c r="D7240" s="1">
        <v>339</v>
      </c>
      <c r="E7240" s="1">
        <v>109</v>
      </c>
      <c r="F7240" s="1">
        <v>8</v>
      </c>
      <c r="G7240" s="1" t="s">
        <v>10</v>
      </c>
      <c r="H7240" s="1" t="s">
        <v>22</v>
      </c>
    </row>
    <row r="7241" spans="1:8" x14ac:dyDescent="0.3">
      <c r="A7241" s="1" t="s">
        <v>5542</v>
      </c>
      <c r="B7241" s="1" t="s">
        <v>1068</v>
      </c>
      <c r="C7241" s="1">
        <v>0</v>
      </c>
      <c r="D7241" s="1">
        <v>44</v>
      </c>
      <c r="E7241" s="1">
        <v>14</v>
      </c>
      <c r="F7241" s="1">
        <v>3</v>
      </c>
      <c r="G7241" s="1" t="s">
        <v>10</v>
      </c>
      <c r="H7241" s="1" t="s">
        <v>48</v>
      </c>
    </row>
    <row r="7242" spans="1:8" x14ac:dyDescent="0.3">
      <c r="A7242" s="1" t="s">
        <v>5543</v>
      </c>
      <c r="B7242" s="1" t="s">
        <v>5544</v>
      </c>
      <c r="C7242" s="1">
        <v>0</v>
      </c>
      <c r="D7242" s="1">
        <v>104</v>
      </c>
      <c r="E7242" s="1">
        <v>2</v>
      </c>
      <c r="F7242" s="1">
        <v>2</v>
      </c>
      <c r="G7242" s="1" t="s">
        <v>14</v>
      </c>
      <c r="H7242" s="1" t="s">
        <v>116</v>
      </c>
    </row>
    <row r="7243" spans="1:8" x14ac:dyDescent="0.3">
      <c r="A7243" s="1" t="s">
        <v>5545</v>
      </c>
      <c r="B7243" s="1" t="s">
        <v>727</v>
      </c>
      <c r="C7243" s="1">
        <v>0.1</v>
      </c>
      <c r="D7243" s="1">
        <v>29</v>
      </c>
      <c r="E7243" s="1">
        <v>0</v>
      </c>
      <c r="F7243" s="1">
        <v>2</v>
      </c>
      <c r="G7243" s="1" t="s">
        <v>10</v>
      </c>
      <c r="H7243" s="1" t="s">
        <v>22</v>
      </c>
    </row>
    <row r="7244" spans="1:8" x14ac:dyDescent="0.3">
      <c r="A7244" s="1" t="s">
        <v>5545</v>
      </c>
      <c r="B7244" s="1" t="s">
        <v>917</v>
      </c>
      <c r="C7244" s="1">
        <v>0</v>
      </c>
      <c r="D7244" s="1">
        <v>882</v>
      </c>
      <c r="E7244" s="1">
        <v>185</v>
      </c>
      <c r="F7244" s="1">
        <v>3</v>
      </c>
      <c r="G7244" s="1" t="s">
        <v>57</v>
      </c>
      <c r="H7244" s="1" t="s">
        <v>79</v>
      </c>
    </row>
    <row r="7245" spans="1:8" x14ac:dyDescent="0.3">
      <c r="A7245" s="1" t="s">
        <v>5545</v>
      </c>
      <c r="B7245" s="1" t="s">
        <v>56</v>
      </c>
      <c r="C7245" s="1">
        <v>0</v>
      </c>
      <c r="D7245" s="1">
        <v>2088</v>
      </c>
      <c r="E7245" s="1">
        <v>84</v>
      </c>
      <c r="F7245" s="1">
        <v>8</v>
      </c>
      <c r="G7245" s="1" t="s">
        <v>57</v>
      </c>
      <c r="H7245" s="1" t="s">
        <v>58</v>
      </c>
    </row>
    <row r="7246" spans="1:8" x14ac:dyDescent="0.3">
      <c r="A7246" s="1" t="s">
        <v>5546</v>
      </c>
      <c r="B7246" s="1" t="s">
        <v>1192</v>
      </c>
      <c r="C7246" s="1">
        <v>0</v>
      </c>
      <c r="D7246" s="1">
        <v>217</v>
      </c>
      <c r="E7246" s="1">
        <v>72</v>
      </c>
      <c r="F7246" s="1">
        <v>2</v>
      </c>
      <c r="G7246" s="1" t="s">
        <v>14</v>
      </c>
      <c r="H7246" s="1" t="s">
        <v>116</v>
      </c>
    </row>
    <row r="7247" spans="1:8" x14ac:dyDescent="0.3">
      <c r="A7247" s="1" t="s">
        <v>5546</v>
      </c>
      <c r="B7247" s="1" t="s">
        <v>1937</v>
      </c>
      <c r="C7247" s="1">
        <v>0</v>
      </c>
      <c r="D7247" s="1">
        <v>286</v>
      </c>
      <c r="E7247" s="1">
        <v>140</v>
      </c>
      <c r="F7247" s="1">
        <v>6</v>
      </c>
      <c r="G7247" s="1" t="s">
        <v>10</v>
      </c>
      <c r="H7247" s="1" t="s">
        <v>77</v>
      </c>
    </row>
    <row r="7248" spans="1:8" x14ac:dyDescent="0.3">
      <c r="A7248" s="1" t="s">
        <v>5546</v>
      </c>
      <c r="B7248" s="1" t="s">
        <v>1226</v>
      </c>
      <c r="C7248" s="1">
        <v>0</v>
      </c>
      <c r="D7248" s="1">
        <v>333</v>
      </c>
      <c r="E7248" s="1">
        <v>50</v>
      </c>
      <c r="F7248" s="1">
        <v>2</v>
      </c>
      <c r="G7248" s="1" t="s">
        <v>57</v>
      </c>
      <c r="H7248" s="1" t="s">
        <v>70</v>
      </c>
    </row>
    <row r="7249" spans="1:8" x14ac:dyDescent="0.3">
      <c r="A7249" s="1" t="s">
        <v>5547</v>
      </c>
      <c r="B7249" s="1" t="s">
        <v>2140</v>
      </c>
      <c r="C7249" s="1">
        <v>0.4</v>
      </c>
      <c r="D7249" s="1">
        <v>1145</v>
      </c>
      <c r="E7249" s="1">
        <v>-706</v>
      </c>
      <c r="F7249" s="1">
        <v>3</v>
      </c>
      <c r="G7249" s="1" t="s">
        <v>57</v>
      </c>
      <c r="H7249" s="1" t="s">
        <v>70</v>
      </c>
    </row>
    <row r="7250" spans="1:8" x14ac:dyDescent="0.3">
      <c r="A7250" s="1" t="s">
        <v>5548</v>
      </c>
      <c r="B7250" s="1" t="s">
        <v>463</v>
      </c>
      <c r="C7250" s="1">
        <v>0</v>
      </c>
      <c r="D7250" s="1">
        <v>145</v>
      </c>
      <c r="E7250" s="1">
        <v>59</v>
      </c>
      <c r="F7250" s="1">
        <v>5</v>
      </c>
      <c r="G7250" s="1" t="s">
        <v>10</v>
      </c>
      <c r="H7250" s="1" t="s">
        <v>18</v>
      </c>
    </row>
    <row r="7251" spans="1:8" x14ac:dyDescent="0.3">
      <c r="A7251" s="1" t="s">
        <v>5549</v>
      </c>
      <c r="B7251" s="1" t="s">
        <v>1553</v>
      </c>
      <c r="C7251" s="1">
        <v>0</v>
      </c>
      <c r="D7251" s="1">
        <v>30</v>
      </c>
      <c r="E7251" s="1">
        <v>14</v>
      </c>
      <c r="F7251" s="1">
        <v>3</v>
      </c>
      <c r="G7251" s="1" t="s">
        <v>10</v>
      </c>
      <c r="H7251" s="1" t="s">
        <v>48</v>
      </c>
    </row>
    <row r="7252" spans="1:8" x14ac:dyDescent="0.3">
      <c r="A7252" s="1" t="s">
        <v>5550</v>
      </c>
      <c r="B7252" s="1" t="s">
        <v>693</v>
      </c>
      <c r="C7252" s="1">
        <v>0</v>
      </c>
      <c r="D7252" s="1">
        <v>90</v>
      </c>
      <c r="E7252" s="1">
        <v>17</v>
      </c>
      <c r="F7252" s="1">
        <v>3</v>
      </c>
      <c r="G7252" s="1" t="s">
        <v>10</v>
      </c>
      <c r="H7252" s="1" t="s">
        <v>48</v>
      </c>
    </row>
    <row r="7253" spans="1:8" x14ac:dyDescent="0.3">
      <c r="A7253" s="1" t="s">
        <v>5551</v>
      </c>
      <c r="B7253" s="1" t="s">
        <v>361</v>
      </c>
      <c r="C7253" s="1">
        <v>0.3</v>
      </c>
      <c r="D7253" s="1">
        <v>385</v>
      </c>
      <c r="E7253" s="1">
        <v>-77</v>
      </c>
      <c r="F7253" s="1">
        <v>11</v>
      </c>
      <c r="G7253" s="1" t="s">
        <v>14</v>
      </c>
      <c r="H7253" s="1" t="s">
        <v>116</v>
      </c>
    </row>
    <row r="7254" spans="1:8" x14ac:dyDescent="0.3">
      <c r="A7254" s="1" t="s">
        <v>5552</v>
      </c>
      <c r="B7254" s="1" t="s">
        <v>3288</v>
      </c>
      <c r="C7254" s="1">
        <v>0</v>
      </c>
      <c r="D7254" s="1">
        <v>320</v>
      </c>
      <c r="E7254" s="1">
        <v>144</v>
      </c>
      <c r="F7254" s="1">
        <v>1</v>
      </c>
      <c r="G7254" s="1" t="s">
        <v>57</v>
      </c>
      <c r="H7254" s="1" t="s">
        <v>79</v>
      </c>
    </row>
    <row r="7255" spans="1:8" x14ac:dyDescent="0.3">
      <c r="A7255" s="1" t="s">
        <v>5553</v>
      </c>
      <c r="B7255" s="1" t="s">
        <v>2633</v>
      </c>
      <c r="C7255" s="1">
        <v>0.5</v>
      </c>
      <c r="D7255" s="1">
        <v>83</v>
      </c>
      <c r="E7255" s="1">
        <v>-48</v>
      </c>
      <c r="F7255" s="1">
        <v>1</v>
      </c>
      <c r="G7255" s="1" t="s">
        <v>14</v>
      </c>
      <c r="H7255" s="1" t="s">
        <v>15</v>
      </c>
    </row>
    <row r="7256" spans="1:8" x14ac:dyDescent="0.3">
      <c r="A7256" s="1" t="s">
        <v>5554</v>
      </c>
      <c r="B7256" s="1" t="s">
        <v>2214</v>
      </c>
      <c r="C7256" s="1">
        <v>0.5</v>
      </c>
      <c r="D7256" s="1">
        <v>143</v>
      </c>
      <c r="E7256" s="1">
        <v>-129</v>
      </c>
      <c r="F7256" s="1">
        <v>2</v>
      </c>
      <c r="G7256" s="1" t="s">
        <v>57</v>
      </c>
      <c r="H7256" s="1" t="s">
        <v>70</v>
      </c>
    </row>
    <row r="7257" spans="1:8" x14ac:dyDescent="0.3">
      <c r="A7257" s="1" t="s">
        <v>5555</v>
      </c>
      <c r="B7257" s="1" t="s">
        <v>576</v>
      </c>
      <c r="C7257" s="1">
        <v>0</v>
      </c>
      <c r="D7257" s="1">
        <v>301</v>
      </c>
      <c r="E7257" s="1">
        <v>39</v>
      </c>
      <c r="F7257" s="1">
        <v>11</v>
      </c>
      <c r="G7257" s="1" t="s">
        <v>10</v>
      </c>
      <c r="H7257" s="1" t="s">
        <v>48</v>
      </c>
    </row>
    <row r="7258" spans="1:8" x14ac:dyDescent="0.3">
      <c r="A7258" s="1" t="s">
        <v>5555</v>
      </c>
      <c r="B7258" s="1" t="s">
        <v>457</v>
      </c>
      <c r="C7258" s="1">
        <v>0</v>
      </c>
      <c r="D7258" s="1">
        <v>10</v>
      </c>
      <c r="E7258" s="1">
        <v>4</v>
      </c>
      <c r="F7258" s="1">
        <v>2</v>
      </c>
      <c r="G7258" s="1" t="s">
        <v>10</v>
      </c>
      <c r="H7258" s="1" t="s">
        <v>48</v>
      </c>
    </row>
    <row r="7259" spans="1:8" x14ac:dyDescent="0.3">
      <c r="A7259" s="1" t="s">
        <v>5555</v>
      </c>
      <c r="B7259" s="1" t="s">
        <v>50</v>
      </c>
      <c r="C7259" s="1">
        <v>0</v>
      </c>
      <c r="D7259" s="1">
        <v>136</v>
      </c>
      <c r="E7259" s="1">
        <v>56</v>
      </c>
      <c r="F7259" s="1">
        <v>4</v>
      </c>
      <c r="G7259" s="1" t="s">
        <v>10</v>
      </c>
      <c r="H7259" s="1" t="s">
        <v>11</v>
      </c>
    </row>
    <row r="7260" spans="1:8" x14ac:dyDescent="0.3">
      <c r="A7260" s="1" t="s">
        <v>5555</v>
      </c>
      <c r="B7260" s="1" t="s">
        <v>2048</v>
      </c>
      <c r="C7260" s="1">
        <v>0</v>
      </c>
      <c r="D7260" s="1">
        <v>50</v>
      </c>
      <c r="E7260" s="1">
        <v>20</v>
      </c>
      <c r="F7260" s="1">
        <v>3</v>
      </c>
      <c r="G7260" s="1" t="s">
        <v>10</v>
      </c>
      <c r="H7260" s="1" t="s">
        <v>77</v>
      </c>
    </row>
    <row r="7261" spans="1:8" x14ac:dyDescent="0.3">
      <c r="A7261" s="1" t="s">
        <v>5556</v>
      </c>
      <c r="B7261" s="1" t="s">
        <v>3292</v>
      </c>
      <c r="C7261" s="1">
        <v>0.1</v>
      </c>
      <c r="D7261" s="1">
        <v>43</v>
      </c>
      <c r="E7261" s="1">
        <v>17</v>
      </c>
      <c r="F7261" s="1">
        <v>2</v>
      </c>
      <c r="G7261" s="1" t="s">
        <v>10</v>
      </c>
      <c r="H7261" s="1" t="s">
        <v>11</v>
      </c>
    </row>
    <row r="7262" spans="1:8" x14ac:dyDescent="0.3">
      <c r="A7262" s="1" t="s">
        <v>5556</v>
      </c>
      <c r="B7262" s="1" t="s">
        <v>2118</v>
      </c>
      <c r="C7262" s="1">
        <v>0.1</v>
      </c>
      <c r="D7262" s="1">
        <v>762</v>
      </c>
      <c r="E7262" s="1">
        <v>101</v>
      </c>
      <c r="F7262" s="1">
        <v>6</v>
      </c>
      <c r="G7262" s="1" t="s">
        <v>57</v>
      </c>
      <c r="H7262" s="1" t="s">
        <v>79</v>
      </c>
    </row>
    <row r="7263" spans="1:8" x14ac:dyDescent="0.3">
      <c r="A7263" s="1" t="s">
        <v>5557</v>
      </c>
      <c r="B7263" s="1" t="s">
        <v>5558</v>
      </c>
      <c r="C7263" s="1">
        <v>0</v>
      </c>
      <c r="D7263" s="1">
        <v>1705</v>
      </c>
      <c r="E7263" s="1">
        <v>409</v>
      </c>
      <c r="F7263" s="1">
        <v>3</v>
      </c>
      <c r="G7263" s="1" t="s">
        <v>10</v>
      </c>
      <c r="H7263" s="1" t="s">
        <v>73</v>
      </c>
    </row>
    <row r="7264" spans="1:8" x14ac:dyDescent="0.3">
      <c r="A7264" s="1" t="s">
        <v>5559</v>
      </c>
      <c r="B7264" s="1" t="s">
        <v>3505</v>
      </c>
      <c r="C7264" s="1">
        <v>0.1</v>
      </c>
      <c r="D7264" s="1">
        <v>16</v>
      </c>
      <c r="E7264" s="1">
        <v>-1</v>
      </c>
      <c r="F7264" s="1">
        <v>1</v>
      </c>
      <c r="G7264" s="1" t="s">
        <v>10</v>
      </c>
      <c r="H7264" s="1" t="s">
        <v>22</v>
      </c>
    </row>
    <row r="7265" spans="1:8" x14ac:dyDescent="0.3">
      <c r="A7265" s="1" t="s">
        <v>5560</v>
      </c>
      <c r="B7265" s="1" t="s">
        <v>1584</v>
      </c>
      <c r="C7265" s="1">
        <v>0.1</v>
      </c>
      <c r="D7265" s="1">
        <v>441</v>
      </c>
      <c r="E7265" s="1">
        <v>103</v>
      </c>
      <c r="F7265" s="1">
        <v>8</v>
      </c>
      <c r="G7265" s="1" t="s">
        <v>10</v>
      </c>
      <c r="H7265" s="1" t="s">
        <v>22</v>
      </c>
    </row>
    <row r="7266" spans="1:8" x14ac:dyDescent="0.3">
      <c r="A7266" s="1" t="s">
        <v>5560</v>
      </c>
      <c r="B7266" s="1" t="s">
        <v>1988</v>
      </c>
      <c r="C7266" s="1">
        <v>0</v>
      </c>
      <c r="D7266" s="1">
        <v>772</v>
      </c>
      <c r="E7266" s="1">
        <v>185</v>
      </c>
      <c r="F7266" s="1">
        <v>4</v>
      </c>
      <c r="G7266" s="1" t="s">
        <v>57</v>
      </c>
      <c r="H7266" s="1" t="s">
        <v>79</v>
      </c>
    </row>
    <row r="7267" spans="1:8" x14ac:dyDescent="0.3">
      <c r="A7267" s="1" t="s">
        <v>5561</v>
      </c>
      <c r="B7267" s="1" t="s">
        <v>4110</v>
      </c>
      <c r="C7267" s="1">
        <v>0</v>
      </c>
      <c r="D7267" s="1">
        <v>45</v>
      </c>
      <c r="E7267" s="1">
        <v>12</v>
      </c>
      <c r="F7267" s="1">
        <v>1</v>
      </c>
      <c r="G7267" s="1" t="s">
        <v>10</v>
      </c>
      <c r="H7267" s="1" t="s">
        <v>91</v>
      </c>
    </row>
    <row r="7268" spans="1:8" x14ac:dyDescent="0.3">
      <c r="A7268" s="1" t="s">
        <v>5562</v>
      </c>
      <c r="B7268" s="1" t="s">
        <v>1360</v>
      </c>
      <c r="C7268" s="1">
        <v>0.5</v>
      </c>
      <c r="D7268" s="1">
        <v>424</v>
      </c>
      <c r="E7268" s="1">
        <v>-17</v>
      </c>
      <c r="F7268" s="1">
        <v>9</v>
      </c>
      <c r="G7268" s="1" t="s">
        <v>14</v>
      </c>
      <c r="H7268" s="1" t="s">
        <v>36</v>
      </c>
    </row>
    <row r="7269" spans="1:8" x14ac:dyDescent="0.3">
      <c r="A7269" s="1" t="s">
        <v>5562</v>
      </c>
      <c r="B7269" s="1" t="s">
        <v>2084</v>
      </c>
      <c r="C7269" s="1">
        <v>0.5</v>
      </c>
      <c r="D7269" s="1">
        <v>31</v>
      </c>
      <c r="E7269" s="1">
        <v>-3</v>
      </c>
      <c r="F7269" s="1">
        <v>4</v>
      </c>
      <c r="G7269" s="1" t="s">
        <v>10</v>
      </c>
      <c r="H7269" s="1" t="s">
        <v>22</v>
      </c>
    </row>
    <row r="7270" spans="1:8" x14ac:dyDescent="0.3">
      <c r="A7270" s="1" t="s">
        <v>5563</v>
      </c>
      <c r="B7270" s="1" t="s">
        <v>1105</v>
      </c>
      <c r="C7270" s="1">
        <v>0</v>
      </c>
      <c r="D7270" s="1">
        <v>92</v>
      </c>
      <c r="E7270" s="1">
        <v>42</v>
      </c>
      <c r="F7270" s="1">
        <v>2</v>
      </c>
      <c r="G7270" s="1" t="s">
        <v>10</v>
      </c>
      <c r="H7270" s="1" t="s">
        <v>18</v>
      </c>
    </row>
    <row r="7271" spans="1:8" x14ac:dyDescent="0.3">
      <c r="A7271" s="1" t="s">
        <v>5563</v>
      </c>
      <c r="B7271" s="1" t="s">
        <v>100</v>
      </c>
      <c r="C7271" s="1">
        <v>0</v>
      </c>
      <c r="D7271" s="1">
        <v>29</v>
      </c>
      <c r="E7271" s="1">
        <v>8</v>
      </c>
      <c r="F7271" s="1">
        <v>5</v>
      </c>
      <c r="G7271" s="1" t="s">
        <v>10</v>
      </c>
      <c r="H7271" s="1" t="s">
        <v>48</v>
      </c>
    </row>
    <row r="7272" spans="1:8" x14ac:dyDescent="0.3">
      <c r="A7272" s="1" t="s">
        <v>5564</v>
      </c>
      <c r="B7272" s="1" t="s">
        <v>1428</v>
      </c>
      <c r="C7272" s="1">
        <v>0</v>
      </c>
      <c r="D7272" s="1">
        <v>59</v>
      </c>
      <c r="E7272" s="1">
        <v>10</v>
      </c>
      <c r="F7272" s="1">
        <v>2</v>
      </c>
      <c r="G7272" s="1" t="s">
        <v>10</v>
      </c>
      <c r="H7272" s="1" t="s">
        <v>48</v>
      </c>
    </row>
    <row r="7273" spans="1:8" x14ac:dyDescent="0.3">
      <c r="A7273" s="1" t="s">
        <v>5564</v>
      </c>
      <c r="B7273" s="1" t="s">
        <v>593</v>
      </c>
      <c r="C7273" s="1">
        <v>0</v>
      </c>
      <c r="D7273" s="1">
        <v>33</v>
      </c>
      <c r="E7273" s="1">
        <v>10</v>
      </c>
      <c r="F7273" s="1">
        <v>3</v>
      </c>
      <c r="G7273" s="1" t="s">
        <v>10</v>
      </c>
      <c r="H7273" s="1" t="s">
        <v>48</v>
      </c>
    </row>
    <row r="7274" spans="1:8" x14ac:dyDescent="0.3">
      <c r="A7274" s="1" t="s">
        <v>5564</v>
      </c>
      <c r="B7274" s="1" t="s">
        <v>1726</v>
      </c>
      <c r="C7274" s="1">
        <v>0.15</v>
      </c>
      <c r="D7274" s="1">
        <v>474</v>
      </c>
      <c r="E7274" s="1">
        <v>56</v>
      </c>
      <c r="F7274" s="1">
        <v>4</v>
      </c>
      <c r="G7274" s="1" t="s">
        <v>57</v>
      </c>
      <c r="H7274" s="1" t="s">
        <v>70</v>
      </c>
    </row>
    <row r="7275" spans="1:8" x14ac:dyDescent="0.3">
      <c r="A7275" s="1" t="s">
        <v>5564</v>
      </c>
      <c r="B7275" s="1" t="s">
        <v>1010</v>
      </c>
      <c r="C7275" s="1">
        <v>0.15</v>
      </c>
      <c r="D7275" s="1">
        <v>140</v>
      </c>
      <c r="E7275" s="1">
        <v>28</v>
      </c>
      <c r="F7275" s="1">
        <v>2</v>
      </c>
      <c r="G7275" s="1" t="s">
        <v>57</v>
      </c>
      <c r="H7275" s="1" t="s">
        <v>70</v>
      </c>
    </row>
    <row r="7276" spans="1:8" x14ac:dyDescent="0.3">
      <c r="A7276" s="1" t="s">
        <v>5565</v>
      </c>
      <c r="B7276" s="1" t="s">
        <v>393</v>
      </c>
      <c r="C7276" s="1">
        <v>0</v>
      </c>
      <c r="D7276" s="1">
        <v>66</v>
      </c>
      <c r="E7276" s="1">
        <v>12</v>
      </c>
      <c r="F7276" s="1">
        <v>3</v>
      </c>
      <c r="G7276" s="1" t="s">
        <v>10</v>
      </c>
      <c r="H7276" s="1" t="s">
        <v>18</v>
      </c>
    </row>
    <row r="7277" spans="1:8" x14ac:dyDescent="0.3">
      <c r="A7277" s="1" t="s">
        <v>5565</v>
      </c>
      <c r="B7277" s="1" t="s">
        <v>162</v>
      </c>
      <c r="C7277" s="1">
        <v>0</v>
      </c>
      <c r="D7277" s="1">
        <v>367</v>
      </c>
      <c r="E7277" s="1">
        <v>73</v>
      </c>
      <c r="F7277" s="1">
        <v>3</v>
      </c>
      <c r="G7277" s="1" t="s">
        <v>57</v>
      </c>
      <c r="H7277" s="1" t="s">
        <v>58</v>
      </c>
    </row>
    <row r="7278" spans="1:8" x14ac:dyDescent="0.3">
      <c r="A7278" s="1" t="s">
        <v>5566</v>
      </c>
      <c r="B7278" s="1" t="s">
        <v>2625</v>
      </c>
      <c r="C7278" s="1">
        <v>0</v>
      </c>
      <c r="D7278" s="1">
        <v>103</v>
      </c>
      <c r="E7278" s="1">
        <v>50</v>
      </c>
      <c r="F7278" s="1">
        <v>2</v>
      </c>
      <c r="G7278" s="1" t="s">
        <v>14</v>
      </c>
      <c r="H7278" s="1" t="s">
        <v>116</v>
      </c>
    </row>
    <row r="7279" spans="1:8" x14ac:dyDescent="0.3">
      <c r="A7279" s="1" t="s">
        <v>5566</v>
      </c>
      <c r="B7279" s="1" t="s">
        <v>1918</v>
      </c>
      <c r="C7279" s="1">
        <v>0</v>
      </c>
      <c r="D7279" s="1">
        <v>101</v>
      </c>
      <c r="E7279" s="1">
        <v>38</v>
      </c>
      <c r="F7279" s="1">
        <v>2</v>
      </c>
      <c r="G7279" s="1" t="s">
        <v>14</v>
      </c>
      <c r="H7279" s="1" t="s">
        <v>116</v>
      </c>
    </row>
    <row r="7280" spans="1:8" x14ac:dyDescent="0.3">
      <c r="A7280" s="1" t="s">
        <v>5567</v>
      </c>
      <c r="B7280" s="1" t="s">
        <v>1742</v>
      </c>
      <c r="C7280" s="1">
        <v>0.2</v>
      </c>
      <c r="D7280" s="1">
        <v>127</v>
      </c>
      <c r="E7280" s="1">
        <v>29</v>
      </c>
      <c r="F7280" s="1">
        <v>3</v>
      </c>
      <c r="G7280" s="1" t="s">
        <v>14</v>
      </c>
      <c r="H7280" s="1" t="s">
        <v>116</v>
      </c>
    </row>
    <row r="7281" spans="1:8" x14ac:dyDescent="0.3">
      <c r="A7281" s="1" t="s">
        <v>5567</v>
      </c>
      <c r="B7281" s="1" t="s">
        <v>2824</v>
      </c>
      <c r="C7281" s="1">
        <v>0.5</v>
      </c>
      <c r="D7281" s="1">
        <v>16</v>
      </c>
      <c r="E7281" s="1">
        <v>-15</v>
      </c>
      <c r="F7281" s="1">
        <v>4</v>
      </c>
      <c r="G7281" s="1" t="s">
        <v>10</v>
      </c>
      <c r="H7281" s="1" t="s">
        <v>48</v>
      </c>
    </row>
    <row r="7282" spans="1:8" x14ac:dyDescent="0.3">
      <c r="A7282" s="1" t="s">
        <v>5567</v>
      </c>
      <c r="B7282" s="1" t="s">
        <v>2436</v>
      </c>
      <c r="C7282" s="1">
        <v>0.5</v>
      </c>
      <c r="D7282" s="1">
        <v>10</v>
      </c>
      <c r="E7282" s="1">
        <v>-2</v>
      </c>
      <c r="F7282" s="1">
        <v>2</v>
      </c>
      <c r="G7282" s="1" t="s">
        <v>10</v>
      </c>
      <c r="H7282" s="1" t="s">
        <v>29</v>
      </c>
    </row>
    <row r="7283" spans="1:8" x14ac:dyDescent="0.3">
      <c r="A7283" s="1" t="s">
        <v>5566</v>
      </c>
      <c r="B7283" s="1" t="s">
        <v>1649</v>
      </c>
      <c r="C7283" s="1">
        <v>0</v>
      </c>
      <c r="D7283" s="1">
        <v>911</v>
      </c>
      <c r="E7283" s="1">
        <v>355</v>
      </c>
      <c r="F7283" s="1">
        <v>5</v>
      </c>
      <c r="G7283" s="1" t="s">
        <v>57</v>
      </c>
      <c r="H7283" s="1" t="s">
        <v>70</v>
      </c>
    </row>
    <row r="7284" spans="1:8" x14ac:dyDescent="0.3">
      <c r="A7284" s="1" t="s">
        <v>5568</v>
      </c>
      <c r="B7284" s="1" t="s">
        <v>1039</v>
      </c>
      <c r="C7284" s="1">
        <v>0.6</v>
      </c>
      <c r="D7284" s="1">
        <v>50</v>
      </c>
      <c r="E7284" s="1">
        <v>-49</v>
      </c>
      <c r="F7284" s="1">
        <v>1</v>
      </c>
      <c r="G7284" s="1" t="s">
        <v>14</v>
      </c>
      <c r="H7284" s="1" t="s">
        <v>15</v>
      </c>
    </row>
    <row r="7285" spans="1:8" x14ac:dyDescent="0.3">
      <c r="A7285" s="1" t="s">
        <v>5569</v>
      </c>
      <c r="B7285" s="1" t="s">
        <v>2610</v>
      </c>
      <c r="C7285" s="1">
        <v>0.1</v>
      </c>
      <c r="D7285" s="1">
        <v>41</v>
      </c>
      <c r="E7285" s="1">
        <v>10</v>
      </c>
      <c r="F7285" s="1">
        <v>1</v>
      </c>
      <c r="G7285" s="1" t="s">
        <v>14</v>
      </c>
      <c r="H7285" s="1" t="s">
        <v>36</v>
      </c>
    </row>
    <row r="7286" spans="1:8" x14ac:dyDescent="0.3">
      <c r="A7286" s="1" t="s">
        <v>5568</v>
      </c>
      <c r="B7286" s="1" t="s">
        <v>1612</v>
      </c>
      <c r="C7286" s="1">
        <v>0.5</v>
      </c>
      <c r="D7286" s="1">
        <v>10</v>
      </c>
      <c r="E7286" s="1">
        <v>-8</v>
      </c>
      <c r="F7286" s="1">
        <v>2</v>
      </c>
      <c r="G7286" s="1" t="s">
        <v>10</v>
      </c>
      <c r="H7286" s="1" t="s">
        <v>45</v>
      </c>
    </row>
    <row r="7287" spans="1:8" x14ac:dyDescent="0.3">
      <c r="A7287" s="1" t="s">
        <v>5568</v>
      </c>
      <c r="B7287" s="1" t="s">
        <v>795</v>
      </c>
      <c r="C7287" s="1">
        <v>0.5</v>
      </c>
      <c r="D7287" s="1">
        <v>108</v>
      </c>
      <c r="E7287" s="1">
        <v>-13</v>
      </c>
      <c r="F7287" s="1">
        <v>3</v>
      </c>
      <c r="G7287" s="1" t="s">
        <v>57</v>
      </c>
      <c r="H7287" s="1" t="s">
        <v>70</v>
      </c>
    </row>
    <row r="7288" spans="1:8" x14ac:dyDescent="0.3">
      <c r="A7288" s="1" t="s">
        <v>5570</v>
      </c>
      <c r="B7288" s="1" t="s">
        <v>2354</v>
      </c>
      <c r="C7288" s="1">
        <v>0</v>
      </c>
      <c r="D7288" s="1">
        <v>147</v>
      </c>
      <c r="E7288" s="1">
        <v>21</v>
      </c>
      <c r="F7288" s="1">
        <v>2</v>
      </c>
      <c r="G7288" s="1" t="s">
        <v>57</v>
      </c>
      <c r="H7288" s="1" t="s">
        <v>70</v>
      </c>
    </row>
    <row r="7289" spans="1:8" x14ac:dyDescent="0.3">
      <c r="A7289" s="1" t="s">
        <v>5571</v>
      </c>
      <c r="B7289" s="1" t="s">
        <v>2704</v>
      </c>
      <c r="C7289" s="1">
        <v>0</v>
      </c>
      <c r="D7289" s="1">
        <v>71</v>
      </c>
      <c r="E7289" s="1">
        <v>19</v>
      </c>
      <c r="F7289" s="1">
        <v>3</v>
      </c>
      <c r="G7289" s="1" t="s">
        <v>10</v>
      </c>
      <c r="H7289" s="1" t="s">
        <v>11</v>
      </c>
    </row>
    <row r="7290" spans="1:8" x14ac:dyDescent="0.3">
      <c r="A7290" s="1" t="s">
        <v>5572</v>
      </c>
      <c r="B7290" s="1" t="s">
        <v>5573</v>
      </c>
      <c r="C7290" s="1">
        <v>0.5</v>
      </c>
      <c r="D7290" s="1">
        <v>73</v>
      </c>
      <c r="E7290" s="1">
        <v>-31</v>
      </c>
      <c r="F7290" s="1">
        <v>1</v>
      </c>
      <c r="G7290" s="1" t="s">
        <v>14</v>
      </c>
      <c r="H7290" s="1" t="s">
        <v>15</v>
      </c>
    </row>
    <row r="7291" spans="1:8" x14ac:dyDescent="0.3">
      <c r="A7291" s="1" t="s">
        <v>5574</v>
      </c>
      <c r="B7291" s="1" t="s">
        <v>65</v>
      </c>
      <c r="C7291" s="1">
        <v>0</v>
      </c>
      <c r="D7291" s="1">
        <v>25</v>
      </c>
      <c r="E7291" s="1">
        <v>7</v>
      </c>
      <c r="F7291" s="1">
        <v>2</v>
      </c>
      <c r="G7291" s="1" t="s">
        <v>10</v>
      </c>
      <c r="H7291" s="1" t="s">
        <v>18</v>
      </c>
    </row>
    <row r="7292" spans="1:8" x14ac:dyDescent="0.3">
      <c r="A7292" s="1" t="s">
        <v>5572</v>
      </c>
      <c r="B7292" s="1" t="s">
        <v>663</v>
      </c>
      <c r="C7292" s="1">
        <v>0.5</v>
      </c>
      <c r="D7292" s="1">
        <v>10</v>
      </c>
      <c r="E7292" s="1">
        <v>-8</v>
      </c>
      <c r="F7292" s="1">
        <v>1</v>
      </c>
      <c r="G7292" s="1" t="s">
        <v>10</v>
      </c>
      <c r="H7292" s="1" t="s">
        <v>91</v>
      </c>
    </row>
    <row r="7293" spans="1:8" x14ac:dyDescent="0.3">
      <c r="A7293" s="1" t="s">
        <v>5572</v>
      </c>
      <c r="B7293" s="1" t="s">
        <v>3708</v>
      </c>
      <c r="C7293" s="1">
        <v>0.5</v>
      </c>
      <c r="D7293" s="1">
        <v>14</v>
      </c>
      <c r="E7293" s="1">
        <v>-3</v>
      </c>
      <c r="F7293" s="1">
        <v>2</v>
      </c>
      <c r="G7293" s="1" t="s">
        <v>10</v>
      </c>
      <c r="H7293" s="1" t="s">
        <v>29</v>
      </c>
    </row>
    <row r="7294" spans="1:8" x14ac:dyDescent="0.3">
      <c r="A7294" s="1" t="s">
        <v>5575</v>
      </c>
      <c r="B7294" s="1" t="s">
        <v>1785</v>
      </c>
      <c r="C7294" s="1">
        <v>0.1</v>
      </c>
      <c r="D7294" s="1">
        <v>261</v>
      </c>
      <c r="E7294" s="1">
        <v>49</v>
      </c>
      <c r="F7294" s="1">
        <v>6</v>
      </c>
      <c r="G7294" s="1" t="s">
        <v>10</v>
      </c>
      <c r="H7294" s="1" t="s">
        <v>22</v>
      </c>
    </row>
    <row r="7295" spans="1:8" x14ac:dyDescent="0.3">
      <c r="A7295" s="1" t="s">
        <v>5576</v>
      </c>
      <c r="B7295" s="1" t="s">
        <v>292</v>
      </c>
      <c r="C7295" s="1">
        <v>0</v>
      </c>
      <c r="D7295" s="1">
        <v>16</v>
      </c>
      <c r="E7295" s="1">
        <v>1</v>
      </c>
      <c r="F7295" s="1">
        <v>1</v>
      </c>
      <c r="G7295" s="1" t="s">
        <v>10</v>
      </c>
      <c r="H7295" s="1" t="s">
        <v>18</v>
      </c>
    </row>
    <row r="7296" spans="1:8" x14ac:dyDescent="0.3">
      <c r="A7296" s="1" t="s">
        <v>5576</v>
      </c>
      <c r="B7296" s="1" t="s">
        <v>943</v>
      </c>
      <c r="C7296" s="1">
        <v>0</v>
      </c>
      <c r="D7296" s="1">
        <v>53</v>
      </c>
      <c r="E7296" s="1">
        <v>5</v>
      </c>
      <c r="F7296" s="1">
        <v>2</v>
      </c>
      <c r="G7296" s="1" t="s">
        <v>10</v>
      </c>
      <c r="H7296" s="1" t="s">
        <v>18</v>
      </c>
    </row>
    <row r="7297" spans="1:8" x14ac:dyDescent="0.3">
      <c r="A7297" s="1" t="s">
        <v>5576</v>
      </c>
      <c r="B7297" s="1" t="s">
        <v>225</v>
      </c>
      <c r="C7297" s="1">
        <v>0</v>
      </c>
      <c r="D7297" s="1">
        <v>11</v>
      </c>
      <c r="E7297" s="1">
        <v>4</v>
      </c>
      <c r="F7297" s="1">
        <v>1</v>
      </c>
      <c r="G7297" s="1" t="s">
        <v>10</v>
      </c>
      <c r="H7297" s="1" t="s">
        <v>48</v>
      </c>
    </row>
    <row r="7298" spans="1:8" x14ac:dyDescent="0.3">
      <c r="A7298" s="1" t="s">
        <v>5576</v>
      </c>
      <c r="B7298" s="1" t="s">
        <v>4283</v>
      </c>
      <c r="C7298" s="1">
        <v>0</v>
      </c>
      <c r="D7298" s="1">
        <v>13</v>
      </c>
      <c r="E7298" s="1">
        <v>0</v>
      </c>
      <c r="F7298" s="1">
        <v>3</v>
      </c>
      <c r="G7298" s="1" t="s">
        <v>10</v>
      </c>
      <c r="H7298" s="1" t="s">
        <v>48</v>
      </c>
    </row>
    <row r="7299" spans="1:8" x14ac:dyDescent="0.3">
      <c r="A7299" s="1" t="s">
        <v>5576</v>
      </c>
      <c r="B7299" s="1" t="s">
        <v>682</v>
      </c>
      <c r="C7299" s="1">
        <v>0</v>
      </c>
      <c r="D7299" s="1">
        <v>45</v>
      </c>
      <c r="E7299" s="1">
        <v>5</v>
      </c>
      <c r="F7299" s="1">
        <v>3</v>
      </c>
      <c r="G7299" s="1" t="s">
        <v>10</v>
      </c>
      <c r="H7299" s="1" t="s">
        <v>48</v>
      </c>
    </row>
    <row r="7300" spans="1:8" x14ac:dyDescent="0.3">
      <c r="A7300" s="1" t="s">
        <v>5576</v>
      </c>
      <c r="B7300" s="1" t="s">
        <v>2708</v>
      </c>
      <c r="C7300" s="1">
        <v>0</v>
      </c>
      <c r="D7300" s="1">
        <v>84</v>
      </c>
      <c r="E7300" s="1">
        <v>28</v>
      </c>
      <c r="F7300" s="1">
        <v>2</v>
      </c>
      <c r="G7300" s="1" t="s">
        <v>57</v>
      </c>
      <c r="H7300" s="1" t="s">
        <v>96</v>
      </c>
    </row>
    <row r="7301" spans="1:8" x14ac:dyDescent="0.3">
      <c r="A7301" s="1" t="s">
        <v>5576</v>
      </c>
      <c r="B7301" s="1" t="s">
        <v>669</v>
      </c>
      <c r="C7301" s="1">
        <v>0</v>
      </c>
      <c r="D7301" s="1">
        <v>130</v>
      </c>
      <c r="E7301" s="1">
        <v>30</v>
      </c>
      <c r="F7301" s="1">
        <v>2</v>
      </c>
      <c r="G7301" s="1" t="s">
        <v>57</v>
      </c>
      <c r="H7301" s="1" t="s">
        <v>70</v>
      </c>
    </row>
    <row r="7302" spans="1:8" x14ac:dyDescent="0.3">
      <c r="A7302" s="1" t="s">
        <v>5577</v>
      </c>
      <c r="B7302" s="1" t="s">
        <v>959</v>
      </c>
      <c r="C7302" s="1">
        <v>0.1</v>
      </c>
      <c r="D7302" s="1">
        <v>516</v>
      </c>
      <c r="E7302" s="1">
        <v>69</v>
      </c>
      <c r="F7302" s="1">
        <v>4</v>
      </c>
      <c r="G7302" s="1" t="s">
        <v>14</v>
      </c>
      <c r="H7302" s="1" t="s">
        <v>15</v>
      </c>
    </row>
    <row r="7303" spans="1:8" x14ac:dyDescent="0.3">
      <c r="A7303" s="1" t="s">
        <v>5577</v>
      </c>
      <c r="B7303" s="1" t="s">
        <v>3265</v>
      </c>
      <c r="C7303" s="1">
        <v>0</v>
      </c>
      <c r="D7303" s="1">
        <v>123</v>
      </c>
      <c r="E7303" s="1">
        <v>17</v>
      </c>
      <c r="F7303" s="1">
        <v>3</v>
      </c>
      <c r="G7303" s="1" t="s">
        <v>14</v>
      </c>
      <c r="H7303" s="1" t="s">
        <v>116</v>
      </c>
    </row>
    <row r="7304" spans="1:8" x14ac:dyDescent="0.3">
      <c r="A7304" s="1" t="s">
        <v>5577</v>
      </c>
      <c r="B7304" s="1" t="s">
        <v>2769</v>
      </c>
      <c r="C7304" s="1">
        <v>0.35</v>
      </c>
      <c r="D7304" s="1">
        <v>610</v>
      </c>
      <c r="E7304" s="1">
        <v>-66</v>
      </c>
      <c r="F7304" s="1">
        <v>2</v>
      </c>
      <c r="G7304" s="1" t="s">
        <v>14</v>
      </c>
      <c r="H7304" s="1" t="s">
        <v>40</v>
      </c>
    </row>
    <row r="7305" spans="1:8" x14ac:dyDescent="0.3">
      <c r="A7305" s="1" t="s">
        <v>5578</v>
      </c>
      <c r="B7305" s="1" t="s">
        <v>102</v>
      </c>
      <c r="C7305" s="1">
        <v>0</v>
      </c>
      <c r="D7305" s="1">
        <v>108</v>
      </c>
      <c r="E7305" s="1">
        <v>25</v>
      </c>
      <c r="F7305" s="1">
        <v>2</v>
      </c>
      <c r="G7305" s="1" t="s">
        <v>10</v>
      </c>
      <c r="H7305" s="1" t="s">
        <v>18</v>
      </c>
    </row>
    <row r="7306" spans="1:8" x14ac:dyDescent="0.3">
      <c r="A7306" s="1" t="s">
        <v>5577</v>
      </c>
      <c r="B7306" s="1" t="s">
        <v>2467</v>
      </c>
      <c r="C7306" s="1">
        <v>0</v>
      </c>
      <c r="D7306" s="1">
        <v>74</v>
      </c>
      <c r="E7306" s="1">
        <v>29</v>
      </c>
      <c r="F7306" s="1">
        <v>3</v>
      </c>
      <c r="G7306" s="1" t="s">
        <v>10</v>
      </c>
      <c r="H7306" s="1" t="s">
        <v>18</v>
      </c>
    </row>
    <row r="7307" spans="1:8" x14ac:dyDescent="0.3">
      <c r="A7307" s="1" t="s">
        <v>5577</v>
      </c>
      <c r="B7307" s="1" t="s">
        <v>405</v>
      </c>
      <c r="C7307" s="1">
        <v>0</v>
      </c>
      <c r="D7307" s="1">
        <v>24</v>
      </c>
      <c r="E7307" s="1">
        <v>1</v>
      </c>
      <c r="F7307" s="1">
        <v>2</v>
      </c>
      <c r="G7307" s="1" t="s">
        <v>10</v>
      </c>
      <c r="H7307" s="1" t="s">
        <v>48</v>
      </c>
    </row>
    <row r="7308" spans="1:8" x14ac:dyDescent="0.3">
      <c r="A7308" s="1" t="s">
        <v>5577</v>
      </c>
      <c r="B7308" s="1" t="s">
        <v>1118</v>
      </c>
      <c r="C7308" s="1">
        <v>0</v>
      </c>
      <c r="D7308" s="1">
        <v>14</v>
      </c>
      <c r="E7308" s="1">
        <v>2</v>
      </c>
      <c r="F7308" s="1">
        <v>1</v>
      </c>
      <c r="G7308" s="1" t="s">
        <v>10</v>
      </c>
      <c r="H7308" s="1" t="s">
        <v>48</v>
      </c>
    </row>
    <row r="7309" spans="1:8" x14ac:dyDescent="0.3">
      <c r="A7309" s="1" t="s">
        <v>5578</v>
      </c>
      <c r="B7309" s="1" t="s">
        <v>421</v>
      </c>
      <c r="C7309" s="1">
        <v>0.1</v>
      </c>
      <c r="D7309" s="1">
        <v>218</v>
      </c>
      <c r="E7309" s="1">
        <v>31</v>
      </c>
      <c r="F7309" s="1">
        <v>9</v>
      </c>
      <c r="G7309" s="1" t="s">
        <v>10</v>
      </c>
      <c r="H7309" s="1" t="s">
        <v>22</v>
      </c>
    </row>
    <row r="7310" spans="1:8" x14ac:dyDescent="0.3">
      <c r="A7310" s="1" t="s">
        <v>5579</v>
      </c>
      <c r="B7310" s="1" t="s">
        <v>3942</v>
      </c>
      <c r="C7310" s="1">
        <v>0</v>
      </c>
      <c r="D7310" s="1">
        <v>340</v>
      </c>
      <c r="E7310" s="1">
        <v>20</v>
      </c>
      <c r="F7310" s="1">
        <v>7</v>
      </c>
      <c r="G7310" s="1" t="s">
        <v>10</v>
      </c>
      <c r="H7310" s="1" t="s">
        <v>77</v>
      </c>
    </row>
    <row r="7311" spans="1:8" x14ac:dyDescent="0.3">
      <c r="A7311" s="1" t="s">
        <v>5580</v>
      </c>
      <c r="B7311" s="1" t="s">
        <v>357</v>
      </c>
      <c r="C7311" s="1">
        <v>0</v>
      </c>
      <c r="D7311" s="1">
        <v>62</v>
      </c>
      <c r="E7311" s="1">
        <v>27</v>
      </c>
      <c r="F7311" s="1">
        <v>6</v>
      </c>
      <c r="G7311" s="1" t="s">
        <v>10</v>
      </c>
      <c r="H7311" s="1" t="s">
        <v>18</v>
      </c>
    </row>
    <row r="7312" spans="1:8" x14ac:dyDescent="0.3">
      <c r="A7312" s="1" t="s">
        <v>5580</v>
      </c>
      <c r="B7312" s="1" t="s">
        <v>543</v>
      </c>
      <c r="C7312" s="1">
        <v>0</v>
      </c>
      <c r="D7312" s="1">
        <v>104</v>
      </c>
      <c r="E7312" s="1">
        <v>25</v>
      </c>
      <c r="F7312" s="1">
        <v>9</v>
      </c>
      <c r="G7312" s="1" t="s">
        <v>10</v>
      </c>
      <c r="H7312" s="1" t="s">
        <v>48</v>
      </c>
    </row>
    <row r="7313" spans="1:8" x14ac:dyDescent="0.3">
      <c r="A7313" s="1" t="s">
        <v>5579</v>
      </c>
      <c r="B7313" s="1" t="s">
        <v>431</v>
      </c>
      <c r="C7313" s="1">
        <v>0</v>
      </c>
      <c r="D7313" s="1">
        <v>416</v>
      </c>
      <c r="E7313" s="1">
        <v>137</v>
      </c>
      <c r="F7313" s="1">
        <v>3</v>
      </c>
      <c r="G7313" s="1" t="s">
        <v>57</v>
      </c>
      <c r="H7313" s="1" t="s">
        <v>70</v>
      </c>
    </row>
    <row r="7314" spans="1:8" x14ac:dyDescent="0.3">
      <c r="A7314" s="1" t="s">
        <v>5581</v>
      </c>
      <c r="B7314" s="1" t="s">
        <v>5582</v>
      </c>
      <c r="C7314" s="1">
        <v>0</v>
      </c>
      <c r="D7314" s="1">
        <v>2077</v>
      </c>
      <c r="E7314" s="1">
        <v>395</v>
      </c>
      <c r="F7314" s="1">
        <v>4</v>
      </c>
      <c r="G7314" s="1" t="s">
        <v>10</v>
      </c>
      <c r="H7314" s="1" t="s">
        <v>73</v>
      </c>
    </row>
    <row r="7315" spans="1:8" x14ac:dyDescent="0.3">
      <c r="A7315" s="1" t="s">
        <v>5583</v>
      </c>
      <c r="B7315" s="1" t="s">
        <v>2723</v>
      </c>
      <c r="C7315" s="1">
        <v>0</v>
      </c>
      <c r="D7315" s="1">
        <v>201</v>
      </c>
      <c r="E7315" s="1">
        <v>4</v>
      </c>
      <c r="F7315" s="1">
        <v>4</v>
      </c>
      <c r="G7315" s="1" t="s">
        <v>57</v>
      </c>
      <c r="H7315" s="1" t="s">
        <v>58</v>
      </c>
    </row>
    <row r="7316" spans="1:8" x14ac:dyDescent="0.3">
      <c r="A7316" s="1" t="s">
        <v>5581</v>
      </c>
      <c r="B7316" s="1" t="s">
        <v>2897</v>
      </c>
      <c r="C7316" s="1">
        <v>0</v>
      </c>
      <c r="D7316" s="1">
        <v>603</v>
      </c>
      <c r="E7316" s="1">
        <v>205</v>
      </c>
      <c r="F7316" s="1">
        <v>5</v>
      </c>
      <c r="G7316" s="1" t="s">
        <v>57</v>
      </c>
      <c r="H7316" s="1" t="s">
        <v>58</v>
      </c>
    </row>
    <row r="7317" spans="1:8" x14ac:dyDescent="0.3">
      <c r="A7317" s="1" t="s">
        <v>5584</v>
      </c>
      <c r="B7317" s="1" t="s">
        <v>3984</v>
      </c>
      <c r="C7317" s="1">
        <v>0.15</v>
      </c>
      <c r="D7317" s="1">
        <v>1351</v>
      </c>
      <c r="E7317" s="1">
        <v>111</v>
      </c>
      <c r="F7317" s="1">
        <v>6</v>
      </c>
      <c r="G7317" s="1" t="s">
        <v>57</v>
      </c>
      <c r="H7317" s="1" t="s">
        <v>58</v>
      </c>
    </row>
    <row r="7318" spans="1:8" x14ac:dyDescent="0.3">
      <c r="A7318" s="1" t="s">
        <v>5585</v>
      </c>
      <c r="B7318" s="1" t="s">
        <v>697</v>
      </c>
      <c r="C7318" s="1">
        <v>0</v>
      </c>
      <c r="D7318" s="1">
        <v>2549</v>
      </c>
      <c r="E7318" s="1">
        <v>280</v>
      </c>
      <c r="F7318" s="1">
        <v>4</v>
      </c>
      <c r="G7318" s="1" t="s">
        <v>57</v>
      </c>
      <c r="H7318" s="1" t="s">
        <v>70</v>
      </c>
    </row>
    <row r="7319" spans="1:8" x14ac:dyDescent="0.3">
      <c r="A7319" s="1" t="s">
        <v>5586</v>
      </c>
      <c r="B7319" s="1" t="s">
        <v>217</v>
      </c>
      <c r="C7319" s="1">
        <v>0</v>
      </c>
      <c r="D7319" s="1">
        <v>382</v>
      </c>
      <c r="E7319" s="1">
        <v>183</v>
      </c>
      <c r="F7319" s="1">
        <v>7</v>
      </c>
      <c r="G7319" s="1" t="s">
        <v>10</v>
      </c>
      <c r="H7319" s="1" t="s">
        <v>18</v>
      </c>
    </row>
    <row r="7320" spans="1:8" x14ac:dyDescent="0.3">
      <c r="A7320" s="1" t="s">
        <v>5586</v>
      </c>
      <c r="B7320" s="1" t="s">
        <v>2082</v>
      </c>
      <c r="C7320" s="1">
        <v>0</v>
      </c>
      <c r="D7320" s="1">
        <v>255</v>
      </c>
      <c r="E7320" s="1">
        <v>110</v>
      </c>
      <c r="F7320" s="1">
        <v>3</v>
      </c>
      <c r="G7320" s="1" t="s">
        <v>57</v>
      </c>
      <c r="H7320" s="1" t="s">
        <v>96</v>
      </c>
    </row>
    <row r="7321" spans="1:8" x14ac:dyDescent="0.3">
      <c r="A7321" s="1" t="s">
        <v>5587</v>
      </c>
      <c r="B7321" s="1" t="s">
        <v>1464</v>
      </c>
      <c r="C7321" s="1">
        <v>0</v>
      </c>
      <c r="D7321" s="1">
        <v>105</v>
      </c>
      <c r="E7321" s="1">
        <v>43</v>
      </c>
      <c r="F7321" s="1">
        <v>4</v>
      </c>
      <c r="G7321" s="1" t="s">
        <v>10</v>
      </c>
      <c r="H7321" s="1" t="s">
        <v>18</v>
      </c>
    </row>
    <row r="7322" spans="1:8" x14ac:dyDescent="0.3">
      <c r="A7322" s="1" t="s">
        <v>5588</v>
      </c>
      <c r="B7322" s="1" t="s">
        <v>2700</v>
      </c>
      <c r="C7322" s="1">
        <v>0</v>
      </c>
      <c r="D7322" s="1">
        <v>1073</v>
      </c>
      <c r="E7322" s="1">
        <v>182</v>
      </c>
      <c r="F7322" s="1">
        <v>2</v>
      </c>
      <c r="G7322" s="1" t="s">
        <v>10</v>
      </c>
      <c r="H7322" s="1" t="s">
        <v>73</v>
      </c>
    </row>
    <row r="7323" spans="1:8" x14ac:dyDescent="0.3">
      <c r="A7323" s="1" t="s">
        <v>5588</v>
      </c>
      <c r="B7323" s="1" t="s">
        <v>3973</v>
      </c>
      <c r="C7323" s="1">
        <v>0.4</v>
      </c>
      <c r="D7323" s="1">
        <v>146</v>
      </c>
      <c r="E7323" s="1">
        <v>-83</v>
      </c>
      <c r="F7323" s="1">
        <v>2</v>
      </c>
      <c r="G7323" s="1" t="s">
        <v>57</v>
      </c>
      <c r="H7323" s="1" t="s">
        <v>58</v>
      </c>
    </row>
    <row r="7324" spans="1:8" x14ac:dyDescent="0.3">
      <c r="A7324" s="1" t="s">
        <v>5589</v>
      </c>
      <c r="B7324" s="1" t="s">
        <v>1096</v>
      </c>
      <c r="C7324" s="1">
        <v>0</v>
      </c>
      <c r="D7324" s="1">
        <v>98</v>
      </c>
      <c r="E7324" s="1">
        <v>12</v>
      </c>
      <c r="F7324" s="1">
        <v>2</v>
      </c>
      <c r="G7324" s="1" t="s">
        <v>10</v>
      </c>
      <c r="H7324" s="1" t="s">
        <v>48</v>
      </c>
    </row>
    <row r="7325" spans="1:8" x14ac:dyDescent="0.3">
      <c r="A7325" s="1" t="s">
        <v>5589</v>
      </c>
      <c r="B7325" s="1" t="s">
        <v>324</v>
      </c>
      <c r="C7325" s="1">
        <v>0</v>
      </c>
      <c r="D7325" s="1">
        <v>61</v>
      </c>
      <c r="E7325" s="1">
        <v>30</v>
      </c>
      <c r="F7325" s="1">
        <v>2</v>
      </c>
      <c r="G7325" s="1" t="s">
        <v>10</v>
      </c>
      <c r="H7325" s="1" t="s">
        <v>48</v>
      </c>
    </row>
    <row r="7326" spans="1:8" x14ac:dyDescent="0.3">
      <c r="A7326" s="1" t="s">
        <v>5589</v>
      </c>
      <c r="B7326" s="1" t="s">
        <v>284</v>
      </c>
      <c r="C7326" s="1">
        <v>0</v>
      </c>
      <c r="D7326" s="1">
        <v>1027</v>
      </c>
      <c r="E7326" s="1">
        <v>441</v>
      </c>
      <c r="F7326" s="1">
        <v>8</v>
      </c>
      <c r="G7326" s="1" t="s">
        <v>10</v>
      </c>
      <c r="H7326" s="1" t="s">
        <v>22</v>
      </c>
    </row>
    <row r="7327" spans="1:8" x14ac:dyDescent="0.3">
      <c r="A7327" s="1" t="s">
        <v>5590</v>
      </c>
      <c r="B7327" s="1" t="s">
        <v>393</v>
      </c>
      <c r="C7327" s="1">
        <v>0</v>
      </c>
      <c r="D7327" s="1">
        <v>88</v>
      </c>
      <c r="E7327" s="1">
        <v>16</v>
      </c>
      <c r="F7327" s="1">
        <v>4</v>
      </c>
      <c r="G7327" s="1" t="s">
        <v>10</v>
      </c>
      <c r="H7327" s="1" t="s">
        <v>18</v>
      </c>
    </row>
    <row r="7328" spans="1:8" x14ac:dyDescent="0.3">
      <c r="A7328" s="1" t="s">
        <v>5589</v>
      </c>
      <c r="B7328" s="1" t="s">
        <v>2273</v>
      </c>
      <c r="C7328" s="1">
        <v>0</v>
      </c>
      <c r="D7328" s="1">
        <v>1319</v>
      </c>
      <c r="E7328" s="1">
        <v>567</v>
      </c>
      <c r="F7328" s="1">
        <v>5</v>
      </c>
      <c r="G7328" s="1" t="s">
        <v>57</v>
      </c>
      <c r="H7328" s="1" t="s">
        <v>79</v>
      </c>
    </row>
    <row r="7329" spans="1:8" x14ac:dyDescent="0.3">
      <c r="A7329" s="1" t="s">
        <v>5591</v>
      </c>
      <c r="B7329" s="1" t="s">
        <v>1240</v>
      </c>
      <c r="C7329" s="1">
        <v>0</v>
      </c>
      <c r="D7329" s="1">
        <v>70</v>
      </c>
      <c r="E7329" s="1">
        <v>24</v>
      </c>
      <c r="F7329" s="1">
        <v>3</v>
      </c>
      <c r="G7329" s="1" t="s">
        <v>10</v>
      </c>
      <c r="H7329" s="1" t="s">
        <v>18</v>
      </c>
    </row>
    <row r="7330" spans="1:8" x14ac:dyDescent="0.3">
      <c r="A7330" s="1" t="s">
        <v>5591</v>
      </c>
      <c r="B7330" s="1" t="s">
        <v>838</v>
      </c>
      <c r="C7330" s="1">
        <v>0</v>
      </c>
      <c r="D7330" s="1">
        <v>47</v>
      </c>
      <c r="E7330" s="1">
        <v>20</v>
      </c>
      <c r="F7330" s="1">
        <v>7</v>
      </c>
      <c r="G7330" s="1" t="s">
        <v>10</v>
      </c>
      <c r="H7330" s="1" t="s">
        <v>48</v>
      </c>
    </row>
    <row r="7331" spans="1:8" x14ac:dyDescent="0.3">
      <c r="A7331" s="1" t="s">
        <v>5592</v>
      </c>
      <c r="B7331" s="1" t="s">
        <v>1068</v>
      </c>
      <c r="C7331" s="1">
        <v>0</v>
      </c>
      <c r="D7331" s="1">
        <v>44</v>
      </c>
      <c r="E7331" s="1">
        <v>14</v>
      </c>
      <c r="F7331" s="1">
        <v>3</v>
      </c>
      <c r="G7331" s="1" t="s">
        <v>10</v>
      </c>
      <c r="H7331" s="1" t="s">
        <v>48</v>
      </c>
    </row>
    <row r="7332" spans="1:8" x14ac:dyDescent="0.3">
      <c r="A7332" s="1" t="s">
        <v>5593</v>
      </c>
      <c r="B7332" s="1" t="s">
        <v>5594</v>
      </c>
      <c r="C7332" s="1">
        <v>0.1</v>
      </c>
      <c r="D7332" s="1">
        <v>530</v>
      </c>
      <c r="E7332" s="1">
        <v>118</v>
      </c>
      <c r="F7332" s="1">
        <v>3</v>
      </c>
      <c r="G7332" s="1" t="s">
        <v>14</v>
      </c>
      <c r="H7332" s="1" t="s">
        <v>15</v>
      </c>
    </row>
    <row r="7333" spans="1:8" x14ac:dyDescent="0.3">
      <c r="A7333" s="1" t="s">
        <v>5593</v>
      </c>
      <c r="B7333" s="1" t="s">
        <v>100</v>
      </c>
      <c r="C7333" s="1">
        <v>0</v>
      </c>
      <c r="D7333" s="1">
        <v>23</v>
      </c>
      <c r="E7333" s="1">
        <v>6</v>
      </c>
      <c r="F7333" s="1">
        <v>4</v>
      </c>
      <c r="G7333" s="1" t="s">
        <v>10</v>
      </c>
      <c r="H7333" s="1" t="s">
        <v>48</v>
      </c>
    </row>
    <row r="7334" spans="1:8" x14ac:dyDescent="0.3">
      <c r="A7334" s="1" t="s">
        <v>5593</v>
      </c>
      <c r="B7334" s="1" t="s">
        <v>838</v>
      </c>
      <c r="C7334" s="1">
        <v>0</v>
      </c>
      <c r="D7334" s="1">
        <v>20</v>
      </c>
      <c r="E7334" s="1">
        <v>8</v>
      </c>
      <c r="F7334" s="1">
        <v>3</v>
      </c>
      <c r="G7334" s="1" t="s">
        <v>10</v>
      </c>
      <c r="H7334" s="1" t="s">
        <v>48</v>
      </c>
    </row>
    <row r="7335" spans="1:8" x14ac:dyDescent="0.3">
      <c r="A7335" s="1" t="s">
        <v>5595</v>
      </c>
      <c r="B7335" s="1" t="s">
        <v>228</v>
      </c>
      <c r="C7335" s="1">
        <v>0.1</v>
      </c>
      <c r="D7335" s="1">
        <v>555</v>
      </c>
      <c r="E7335" s="1">
        <v>92</v>
      </c>
      <c r="F7335" s="1">
        <v>5</v>
      </c>
      <c r="G7335" s="1" t="s">
        <v>57</v>
      </c>
      <c r="H7335" s="1" t="s">
        <v>70</v>
      </c>
    </row>
    <row r="7336" spans="1:8" x14ac:dyDescent="0.3">
      <c r="A7336" s="1" t="s">
        <v>5596</v>
      </c>
      <c r="B7336" s="1" t="s">
        <v>56</v>
      </c>
      <c r="C7336" s="1">
        <v>0.4</v>
      </c>
      <c r="D7336" s="1">
        <v>1096</v>
      </c>
      <c r="E7336" s="1">
        <v>-658</v>
      </c>
      <c r="F7336" s="1">
        <v>7</v>
      </c>
      <c r="G7336" s="1" t="s">
        <v>57</v>
      </c>
      <c r="H7336" s="1" t="s">
        <v>58</v>
      </c>
    </row>
    <row r="7337" spans="1:8" x14ac:dyDescent="0.3">
      <c r="A7337" s="1" t="s">
        <v>5596</v>
      </c>
      <c r="B7337" s="1" t="s">
        <v>1010</v>
      </c>
      <c r="C7337" s="1">
        <v>0.4</v>
      </c>
      <c r="D7337" s="1">
        <v>545</v>
      </c>
      <c r="E7337" s="1">
        <v>-73</v>
      </c>
      <c r="F7337" s="1">
        <v>11</v>
      </c>
      <c r="G7337" s="1" t="s">
        <v>57</v>
      </c>
      <c r="H7337" s="1" t="s">
        <v>70</v>
      </c>
    </row>
    <row r="7338" spans="1:8" x14ac:dyDescent="0.3">
      <c r="A7338" s="1" t="s">
        <v>5597</v>
      </c>
      <c r="B7338" s="1" t="s">
        <v>1277</v>
      </c>
      <c r="C7338" s="1">
        <v>0</v>
      </c>
      <c r="D7338" s="1">
        <v>510</v>
      </c>
      <c r="E7338" s="1">
        <v>234</v>
      </c>
      <c r="F7338" s="1">
        <v>6</v>
      </c>
      <c r="G7338" s="1" t="s">
        <v>57</v>
      </c>
      <c r="H7338" s="1" t="s">
        <v>58</v>
      </c>
    </row>
    <row r="7339" spans="1:8" x14ac:dyDescent="0.3">
      <c r="A7339" s="1" t="s">
        <v>5598</v>
      </c>
      <c r="B7339" s="1" t="s">
        <v>2300</v>
      </c>
      <c r="C7339" s="1">
        <v>0.1</v>
      </c>
      <c r="D7339" s="1">
        <v>396</v>
      </c>
      <c r="E7339" s="1">
        <v>88</v>
      </c>
      <c r="F7339" s="1">
        <v>9</v>
      </c>
      <c r="G7339" s="1" t="s">
        <v>10</v>
      </c>
      <c r="H7339" s="1" t="s">
        <v>22</v>
      </c>
    </row>
    <row r="7340" spans="1:8" x14ac:dyDescent="0.3">
      <c r="A7340" s="1" t="s">
        <v>5598</v>
      </c>
      <c r="B7340" s="1" t="s">
        <v>1797</v>
      </c>
      <c r="C7340" s="1">
        <v>0</v>
      </c>
      <c r="D7340" s="1">
        <v>246</v>
      </c>
      <c r="E7340" s="1">
        <v>25</v>
      </c>
      <c r="F7340" s="1">
        <v>5</v>
      </c>
      <c r="G7340" s="1" t="s">
        <v>10</v>
      </c>
      <c r="H7340" s="1" t="s">
        <v>77</v>
      </c>
    </row>
    <row r="7341" spans="1:8" x14ac:dyDescent="0.3">
      <c r="A7341" s="1" t="s">
        <v>5599</v>
      </c>
      <c r="B7341" s="1" t="s">
        <v>998</v>
      </c>
      <c r="C7341" s="1">
        <v>0</v>
      </c>
      <c r="D7341" s="1">
        <v>8</v>
      </c>
      <c r="E7341" s="1">
        <v>2</v>
      </c>
      <c r="F7341" s="1">
        <v>1</v>
      </c>
      <c r="G7341" s="1" t="s">
        <v>10</v>
      </c>
      <c r="H7341" s="1" t="s">
        <v>45</v>
      </c>
    </row>
    <row r="7342" spans="1:8" x14ac:dyDescent="0.3">
      <c r="A7342" s="1" t="s">
        <v>5600</v>
      </c>
      <c r="B7342" s="1" t="s">
        <v>1013</v>
      </c>
      <c r="C7342" s="1">
        <v>0.1</v>
      </c>
      <c r="D7342" s="1">
        <v>846</v>
      </c>
      <c r="E7342" s="1">
        <v>9</v>
      </c>
      <c r="F7342" s="1">
        <v>2</v>
      </c>
      <c r="G7342" s="1" t="s">
        <v>14</v>
      </c>
      <c r="H7342" s="1" t="s">
        <v>36</v>
      </c>
    </row>
    <row r="7343" spans="1:8" x14ac:dyDescent="0.3">
      <c r="A7343" s="1" t="s">
        <v>5600</v>
      </c>
      <c r="B7343" s="1" t="s">
        <v>2117</v>
      </c>
      <c r="C7343" s="1">
        <v>0</v>
      </c>
      <c r="D7343" s="1">
        <v>15</v>
      </c>
      <c r="E7343" s="1">
        <v>2</v>
      </c>
      <c r="F7343" s="1">
        <v>1</v>
      </c>
      <c r="G7343" s="1" t="s">
        <v>10</v>
      </c>
      <c r="H7343" s="1" t="s">
        <v>29</v>
      </c>
    </row>
    <row r="7344" spans="1:8" x14ac:dyDescent="0.3">
      <c r="A7344" s="1" t="s">
        <v>5600</v>
      </c>
      <c r="B7344" s="1" t="s">
        <v>687</v>
      </c>
      <c r="C7344" s="1">
        <v>0</v>
      </c>
      <c r="D7344" s="1">
        <v>140</v>
      </c>
      <c r="E7344" s="1">
        <v>68</v>
      </c>
      <c r="F7344" s="1">
        <v>5</v>
      </c>
      <c r="G7344" s="1" t="s">
        <v>10</v>
      </c>
      <c r="H7344" s="1" t="s">
        <v>11</v>
      </c>
    </row>
    <row r="7345" spans="1:8" x14ac:dyDescent="0.3">
      <c r="A7345" s="1" t="s">
        <v>5601</v>
      </c>
      <c r="B7345" s="1" t="s">
        <v>1902</v>
      </c>
      <c r="C7345" s="1">
        <v>0</v>
      </c>
      <c r="D7345" s="1">
        <v>54</v>
      </c>
      <c r="E7345" s="1">
        <v>20</v>
      </c>
      <c r="F7345" s="1">
        <v>4</v>
      </c>
      <c r="G7345" s="1" t="s">
        <v>10</v>
      </c>
      <c r="H7345" s="1" t="s">
        <v>91</v>
      </c>
    </row>
    <row r="7346" spans="1:8" x14ac:dyDescent="0.3">
      <c r="A7346" s="1" t="s">
        <v>5600</v>
      </c>
      <c r="B7346" s="1" t="s">
        <v>938</v>
      </c>
      <c r="C7346" s="1">
        <v>0.15</v>
      </c>
      <c r="D7346" s="1">
        <v>210</v>
      </c>
      <c r="E7346" s="1">
        <v>62</v>
      </c>
      <c r="F7346" s="1">
        <v>2</v>
      </c>
      <c r="G7346" s="1" t="s">
        <v>57</v>
      </c>
      <c r="H7346" s="1" t="s">
        <v>70</v>
      </c>
    </row>
    <row r="7347" spans="1:8" x14ac:dyDescent="0.3">
      <c r="A7347" s="1" t="s">
        <v>5602</v>
      </c>
      <c r="B7347" s="1" t="s">
        <v>567</v>
      </c>
      <c r="C7347" s="1">
        <v>0</v>
      </c>
      <c r="D7347" s="1">
        <v>465</v>
      </c>
      <c r="E7347" s="1">
        <v>140</v>
      </c>
      <c r="F7347" s="1">
        <v>4</v>
      </c>
      <c r="G7347" s="1" t="s">
        <v>57</v>
      </c>
      <c r="H7347" s="1" t="s">
        <v>96</v>
      </c>
    </row>
    <row r="7348" spans="1:8" x14ac:dyDescent="0.3">
      <c r="A7348" s="1" t="s">
        <v>5603</v>
      </c>
      <c r="B7348" s="1" t="s">
        <v>1178</v>
      </c>
      <c r="C7348" s="1">
        <v>0.4</v>
      </c>
      <c r="D7348" s="1">
        <v>32</v>
      </c>
      <c r="E7348" s="1">
        <v>-22</v>
      </c>
      <c r="F7348" s="1">
        <v>5</v>
      </c>
      <c r="G7348" s="1" t="s">
        <v>10</v>
      </c>
      <c r="H7348" s="1" t="s">
        <v>22</v>
      </c>
    </row>
    <row r="7349" spans="1:8" x14ac:dyDescent="0.3">
      <c r="A7349" s="1" t="s">
        <v>5604</v>
      </c>
      <c r="B7349" s="1" t="s">
        <v>4460</v>
      </c>
      <c r="C7349" s="1">
        <v>0.2</v>
      </c>
      <c r="D7349" s="1">
        <v>417</v>
      </c>
      <c r="E7349" s="1">
        <v>-78</v>
      </c>
      <c r="F7349" s="1">
        <v>3</v>
      </c>
      <c r="G7349" s="1" t="s">
        <v>14</v>
      </c>
      <c r="H7349" s="1" t="s">
        <v>36</v>
      </c>
    </row>
    <row r="7350" spans="1:8" x14ac:dyDescent="0.3">
      <c r="A7350" s="1" t="s">
        <v>5604</v>
      </c>
      <c r="B7350" s="1" t="s">
        <v>762</v>
      </c>
      <c r="C7350" s="1">
        <v>0</v>
      </c>
      <c r="D7350" s="1">
        <v>8</v>
      </c>
      <c r="E7350" s="1">
        <v>3</v>
      </c>
      <c r="F7350" s="1">
        <v>1</v>
      </c>
      <c r="G7350" s="1" t="s">
        <v>10</v>
      </c>
      <c r="H7350" s="1" t="s">
        <v>48</v>
      </c>
    </row>
    <row r="7351" spans="1:8" x14ac:dyDescent="0.3">
      <c r="A7351" s="1" t="s">
        <v>5604</v>
      </c>
      <c r="B7351" s="1" t="s">
        <v>1831</v>
      </c>
      <c r="C7351" s="1">
        <v>0.1</v>
      </c>
      <c r="D7351" s="1">
        <v>105</v>
      </c>
      <c r="E7351" s="1">
        <v>40</v>
      </c>
      <c r="F7351" s="1">
        <v>2</v>
      </c>
      <c r="G7351" s="1" t="s">
        <v>10</v>
      </c>
      <c r="H7351" s="1" t="s">
        <v>22</v>
      </c>
    </row>
    <row r="7352" spans="1:8" x14ac:dyDescent="0.3">
      <c r="A7352" s="1" t="s">
        <v>5605</v>
      </c>
      <c r="B7352" s="1" t="s">
        <v>4732</v>
      </c>
      <c r="C7352" s="1">
        <v>0.1</v>
      </c>
      <c r="D7352" s="1">
        <v>264</v>
      </c>
      <c r="E7352" s="1">
        <v>-26</v>
      </c>
      <c r="F7352" s="1">
        <v>3</v>
      </c>
      <c r="G7352" s="1" t="s">
        <v>10</v>
      </c>
      <c r="H7352" s="1" t="s">
        <v>73</v>
      </c>
    </row>
    <row r="7353" spans="1:8" x14ac:dyDescent="0.3">
      <c r="A7353" s="1" t="s">
        <v>5605</v>
      </c>
      <c r="B7353" s="1" t="s">
        <v>470</v>
      </c>
      <c r="C7353" s="1">
        <v>0</v>
      </c>
      <c r="D7353" s="1">
        <v>97</v>
      </c>
      <c r="E7353" s="1">
        <v>12</v>
      </c>
      <c r="F7353" s="1">
        <v>2</v>
      </c>
      <c r="G7353" s="1" t="s">
        <v>10</v>
      </c>
      <c r="H7353" s="1" t="s">
        <v>48</v>
      </c>
    </row>
    <row r="7354" spans="1:8" x14ac:dyDescent="0.3">
      <c r="A7354" s="1" t="s">
        <v>5605</v>
      </c>
      <c r="B7354" s="1" t="s">
        <v>936</v>
      </c>
      <c r="C7354" s="1">
        <v>0</v>
      </c>
      <c r="D7354" s="1">
        <v>14</v>
      </c>
      <c r="E7354" s="1">
        <v>5</v>
      </c>
      <c r="F7354" s="1">
        <v>1</v>
      </c>
      <c r="G7354" s="1" t="s">
        <v>10</v>
      </c>
      <c r="H7354" s="1" t="s">
        <v>48</v>
      </c>
    </row>
    <row r="7355" spans="1:8" x14ac:dyDescent="0.3">
      <c r="A7355" s="1" t="s">
        <v>5605</v>
      </c>
      <c r="B7355" s="1" t="s">
        <v>1065</v>
      </c>
      <c r="C7355" s="1">
        <v>0</v>
      </c>
      <c r="D7355" s="1">
        <v>19</v>
      </c>
      <c r="E7355" s="1">
        <v>8</v>
      </c>
      <c r="F7355" s="1">
        <v>2</v>
      </c>
      <c r="G7355" s="1" t="s">
        <v>10</v>
      </c>
      <c r="H7355" s="1" t="s">
        <v>48</v>
      </c>
    </row>
    <row r="7356" spans="1:8" x14ac:dyDescent="0.3">
      <c r="A7356" s="1" t="s">
        <v>5605</v>
      </c>
      <c r="B7356" s="1" t="s">
        <v>3989</v>
      </c>
      <c r="C7356" s="1">
        <v>0</v>
      </c>
      <c r="D7356" s="1">
        <v>39</v>
      </c>
      <c r="E7356" s="1">
        <v>18</v>
      </c>
      <c r="F7356" s="1">
        <v>2</v>
      </c>
      <c r="G7356" s="1" t="s">
        <v>10</v>
      </c>
      <c r="H7356" s="1" t="s">
        <v>29</v>
      </c>
    </row>
    <row r="7357" spans="1:8" x14ac:dyDescent="0.3">
      <c r="A7357" s="1" t="s">
        <v>5606</v>
      </c>
      <c r="B7357" s="1" t="s">
        <v>2246</v>
      </c>
      <c r="C7357" s="1">
        <v>0</v>
      </c>
      <c r="D7357" s="1">
        <v>141</v>
      </c>
      <c r="E7357" s="1">
        <v>41</v>
      </c>
      <c r="F7357" s="1">
        <v>3</v>
      </c>
      <c r="G7357" s="1" t="s">
        <v>10</v>
      </c>
      <c r="H7357" s="1" t="s">
        <v>77</v>
      </c>
    </row>
    <row r="7358" spans="1:8" x14ac:dyDescent="0.3">
      <c r="A7358" s="1" t="s">
        <v>5607</v>
      </c>
      <c r="B7358" s="1" t="s">
        <v>3086</v>
      </c>
      <c r="C7358" s="1">
        <v>0</v>
      </c>
      <c r="D7358" s="1">
        <v>31</v>
      </c>
      <c r="E7358" s="1">
        <v>10</v>
      </c>
      <c r="F7358" s="1">
        <v>1</v>
      </c>
      <c r="G7358" s="1" t="s">
        <v>10</v>
      </c>
      <c r="H7358" s="1" t="s">
        <v>91</v>
      </c>
    </row>
    <row r="7359" spans="1:8" x14ac:dyDescent="0.3">
      <c r="A7359" s="1" t="s">
        <v>5608</v>
      </c>
      <c r="B7359" s="1" t="s">
        <v>4980</v>
      </c>
      <c r="C7359" s="1">
        <v>0</v>
      </c>
      <c r="D7359" s="1">
        <v>936</v>
      </c>
      <c r="E7359" s="1">
        <v>66</v>
      </c>
      <c r="F7359" s="1">
        <v>3</v>
      </c>
      <c r="G7359" s="1" t="s">
        <v>57</v>
      </c>
      <c r="H7359" s="1" t="s">
        <v>58</v>
      </c>
    </row>
    <row r="7360" spans="1:8" x14ac:dyDescent="0.3">
      <c r="A7360" s="1" t="s">
        <v>5609</v>
      </c>
      <c r="B7360" s="1" t="s">
        <v>888</v>
      </c>
      <c r="C7360" s="1">
        <v>0</v>
      </c>
      <c r="D7360" s="1">
        <v>326</v>
      </c>
      <c r="E7360" s="1">
        <v>153</v>
      </c>
      <c r="F7360" s="1">
        <v>4</v>
      </c>
      <c r="G7360" s="1" t="s">
        <v>14</v>
      </c>
      <c r="H7360" s="1" t="s">
        <v>36</v>
      </c>
    </row>
    <row r="7361" spans="1:8" x14ac:dyDescent="0.3">
      <c r="A7361" s="1" t="s">
        <v>5609</v>
      </c>
      <c r="B7361" s="1" t="s">
        <v>2845</v>
      </c>
      <c r="C7361" s="1">
        <v>0</v>
      </c>
      <c r="D7361" s="1">
        <v>82</v>
      </c>
      <c r="E7361" s="1">
        <v>33</v>
      </c>
      <c r="F7361" s="1">
        <v>4</v>
      </c>
      <c r="G7361" s="1" t="s">
        <v>10</v>
      </c>
      <c r="H7361" s="1" t="s">
        <v>91</v>
      </c>
    </row>
    <row r="7362" spans="1:8" x14ac:dyDescent="0.3">
      <c r="A7362" s="1" t="s">
        <v>5609</v>
      </c>
      <c r="B7362" s="1" t="s">
        <v>5610</v>
      </c>
      <c r="C7362" s="1">
        <v>0</v>
      </c>
      <c r="D7362" s="1">
        <v>427</v>
      </c>
      <c r="E7362" s="1">
        <v>132</v>
      </c>
      <c r="F7362" s="1">
        <v>3</v>
      </c>
      <c r="G7362" s="1" t="s">
        <v>57</v>
      </c>
      <c r="H7362" s="1" t="s">
        <v>79</v>
      </c>
    </row>
    <row r="7363" spans="1:8" x14ac:dyDescent="0.3">
      <c r="A7363" s="1" t="s">
        <v>5611</v>
      </c>
      <c r="B7363" s="1" t="s">
        <v>881</v>
      </c>
      <c r="C7363" s="1">
        <v>0</v>
      </c>
      <c r="D7363" s="1">
        <v>33</v>
      </c>
      <c r="E7363" s="1">
        <v>9</v>
      </c>
      <c r="F7363" s="1">
        <v>2</v>
      </c>
      <c r="G7363" s="1" t="s">
        <v>10</v>
      </c>
      <c r="H7363" s="1" t="s">
        <v>48</v>
      </c>
    </row>
    <row r="7364" spans="1:8" x14ac:dyDescent="0.3">
      <c r="A7364" s="1" t="s">
        <v>5612</v>
      </c>
      <c r="B7364" s="1" t="s">
        <v>3478</v>
      </c>
      <c r="C7364" s="1">
        <v>0.5</v>
      </c>
      <c r="D7364" s="1">
        <v>89</v>
      </c>
      <c r="E7364" s="1">
        <v>-37</v>
      </c>
      <c r="F7364" s="1">
        <v>4</v>
      </c>
      <c r="G7364" s="1" t="s">
        <v>10</v>
      </c>
      <c r="H7364" s="1" t="s">
        <v>77</v>
      </c>
    </row>
    <row r="7365" spans="1:8" x14ac:dyDescent="0.3">
      <c r="A7365" s="1" t="s">
        <v>5613</v>
      </c>
      <c r="B7365" s="1" t="s">
        <v>4460</v>
      </c>
      <c r="C7365" s="1">
        <v>0</v>
      </c>
      <c r="D7365" s="1">
        <v>174</v>
      </c>
      <c r="E7365" s="1">
        <v>9</v>
      </c>
      <c r="F7365" s="1">
        <v>1</v>
      </c>
      <c r="G7365" s="1" t="s">
        <v>14</v>
      </c>
      <c r="H7365" s="1" t="s">
        <v>36</v>
      </c>
    </row>
    <row r="7366" spans="1:8" x14ac:dyDescent="0.3">
      <c r="A7366" s="1" t="s">
        <v>5614</v>
      </c>
      <c r="B7366" s="1" t="s">
        <v>1553</v>
      </c>
      <c r="C7366" s="1">
        <v>0</v>
      </c>
      <c r="D7366" s="1">
        <v>20</v>
      </c>
      <c r="E7366" s="1">
        <v>9</v>
      </c>
      <c r="F7366" s="1">
        <v>2</v>
      </c>
      <c r="G7366" s="1" t="s">
        <v>10</v>
      </c>
      <c r="H7366" s="1" t="s">
        <v>48</v>
      </c>
    </row>
    <row r="7367" spans="1:8" x14ac:dyDescent="0.3">
      <c r="A7367" s="1" t="s">
        <v>5614</v>
      </c>
      <c r="B7367" s="1" t="s">
        <v>1414</v>
      </c>
      <c r="C7367" s="1">
        <v>0</v>
      </c>
      <c r="D7367" s="1">
        <v>68</v>
      </c>
      <c r="E7367" s="1">
        <v>29</v>
      </c>
      <c r="F7367" s="1">
        <v>2</v>
      </c>
      <c r="G7367" s="1" t="s">
        <v>10</v>
      </c>
      <c r="H7367" s="1" t="s">
        <v>11</v>
      </c>
    </row>
    <row r="7368" spans="1:8" x14ac:dyDescent="0.3">
      <c r="A7368" s="1" t="s">
        <v>5614</v>
      </c>
      <c r="B7368" s="1" t="s">
        <v>2378</v>
      </c>
      <c r="C7368" s="1">
        <v>0.4</v>
      </c>
      <c r="D7368" s="1">
        <v>75</v>
      </c>
      <c r="E7368" s="1">
        <v>-44</v>
      </c>
      <c r="F7368" s="1">
        <v>2</v>
      </c>
      <c r="G7368" s="1" t="s">
        <v>10</v>
      </c>
      <c r="H7368" s="1" t="s">
        <v>22</v>
      </c>
    </row>
    <row r="7369" spans="1:8" x14ac:dyDescent="0.3">
      <c r="A7369" s="1" t="s">
        <v>5615</v>
      </c>
      <c r="B7369" s="1" t="s">
        <v>970</v>
      </c>
      <c r="C7369" s="1">
        <v>0.4</v>
      </c>
      <c r="D7369" s="1">
        <v>238</v>
      </c>
      <c r="E7369" s="1">
        <v>20</v>
      </c>
      <c r="F7369" s="1">
        <v>2</v>
      </c>
      <c r="G7369" s="1" t="s">
        <v>10</v>
      </c>
      <c r="H7369" s="1" t="s">
        <v>22</v>
      </c>
    </row>
    <row r="7370" spans="1:8" x14ac:dyDescent="0.3">
      <c r="A7370" s="1" t="s">
        <v>5615</v>
      </c>
      <c r="B7370" s="1" t="s">
        <v>738</v>
      </c>
      <c r="C7370" s="1">
        <v>0.4</v>
      </c>
      <c r="D7370" s="1">
        <v>351</v>
      </c>
      <c r="E7370" s="1">
        <v>-47</v>
      </c>
      <c r="F7370" s="1">
        <v>8</v>
      </c>
      <c r="G7370" s="1" t="s">
        <v>57</v>
      </c>
      <c r="H7370" s="1" t="s">
        <v>70</v>
      </c>
    </row>
    <row r="7371" spans="1:8" x14ac:dyDescent="0.3">
      <c r="A7371" s="1" t="s">
        <v>5616</v>
      </c>
      <c r="B7371" s="1" t="s">
        <v>1751</v>
      </c>
      <c r="C7371" s="1">
        <v>0</v>
      </c>
      <c r="D7371" s="1">
        <v>71</v>
      </c>
      <c r="E7371" s="1">
        <v>18</v>
      </c>
      <c r="F7371" s="1">
        <v>3</v>
      </c>
      <c r="G7371" s="1" t="s">
        <v>10</v>
      </c>
      <c r="H7371" s="1" t="s">
        <v>77</v>
      </c>
    </row>
    <row r="7372" spans="1:8" x14ac:dyDescent="0.3">
      <c r="A7372" s="1" t="s">
        <v>5617</v>
      </c>
      <c r="B7372" s="1" t="s">
        <v>482</v>
      </c>
      <c r="C7372" s="1">
        <v>0</v>
      </c>
      <c r="D7372" s="1">
        <v>149</v>
      </c>
      <c r="E7372" s="1">
        <v>49</v>
      </c>
      <c r="F7372" s="1">
        <v>3</v>
      </c>
      <c r="G7372" s="1" t="s">
        <v>10</v>
      </c>
      <c r="H7372" s="1" t="s">
        <v>18</v>
      </c>
    </row>
    <row r="7373" spans="1:8" x14ac:dyDescent="0.3">
      <c r="A7373" s="1" t="s">
        <v>5617</v>
      </c>
      <c r="B7373" s="1" t="s">
        <v>111</v>
      </c>
      <c r="C7373" s="1">
        <v>0</v>
      </c>
      <c r="D7373" s="1">
        <v>55</v>
      </c>
      <c r="E7373" s="1">
        <v>8</v>
      </c>
      <c r="F7373" s="1">
        <v>2</v>
      </c>
      <c r="G7373" s="1" t="s">
        <v>10</v>
      </c>
      <c r="H7373" s="1" t="s">
        <v>18</v>
      </c>
    </row>
    <row r="7374" spans="1:8" x14ac:dyDescent="0.3">
      <c r="A7374" s="1" t="s">
        <v>5617</v>
      </c>
      <c r="B7374" s="1" t="s">
        <v>358</v>
      </c>
      <c r="C7374" s="1">
        <v>0</v>
      </c>
      <c r="D7374" s="1">
        <v>57</v>
      </c>
      <c r="E7374" s="1">
        <v>13</v>
      </c>
      <c r="F7374" s="1">
        <v>5</v>
      </c>
      <c r="G7374" s="1" t="s">
        <v>10</v>
      </c>
      <c r="H7374" s="1" t="s">
        <v>18</v>
      </c>
    </row>
    <row r="7375" spans="1:8" x14ac:dyDescent="0.3">
      <c r="A7375" s="1" t="s">
        <v>5618</v>
      </c>
      <c r="B7375" s="1" t="s">
        <v>100</v>
      </c>
      <c r="C7375" s="1">
        <v>0</v>
      </c>
      <c r="D7375" s="1">
        <v>29</v>
      </c>
      <c r="E7375" s="1">
        <v>8</v>
      </c>
      <c r="F7375" s="1">
        <v>5</v>
      </c>
      <c r="G7375" s="1" t="s">
        <v>10</v>
      </c>
      <c r="H7375" s="1" t="s">
        <v>48</v>
      </c>
    </row>
    <row r="7376" spans="1:8" x14ac:dyDescent="0.3">
      <c r="A7376" s="1" t="s">
        <v>5617</v>
      </c>
      <c r="B7376" s="1" t="s">
        <v>3892</v>
      </c>
      <c r="C7376" s="1">
        <v>0</v>
      </c>
      <c r="D7376" s="1">
        <v>35</v>
      </c>
      <c r="E7376" s="1">
        <v>16</v>
      </c>
      <c r="F7376" s="1">
        <v>4</v>
      </c>
      <c r="G7376" s="1" t="s">
        <v>10</v>
      </c>
      <c r="H7376" s="1" t="s">
        <v>45</v>
      </c>
    </row>
    <row r="7377" spans="1:8" x14ac:dyDescent="0.3">
      <c r="A7377" s="1" t="s">
        <v>5618</v>
      </c>
      <c r="B7377" s="1" t="s">
        <v>284</v>
      </c>
      <c r="C7377" s="1">
        <v>0.1</v>
      </c>
      <c r="D7377" s="1">
        <v>462</v>
      </c>
      <c r="E7377" s="1">
        <v>169</v>
      </c>
      <c r="F7377" s="1">
        <v>4</v>
      </c>
      <c r="G7377" s="1" t="s">
        <v>10</v>
      </c>
      <c r="H7377" s="1" t="s">
        <v>22</v>
      </c>
    </row>
    <row r="7378" spans="1:8" x14ac:dyDescent="0.3">
      <c r="A7378" s="1" t="s">
        <v>5617</v>
      </c>
      <c r="B7378" s="1" t="s">
        <v>3288</v>
      </c>
      <c r="C7378" s="1">
        <v>0</v>
      </c>
      <c r="D7378" s="1">
        <v>640</v>
      </c>
      <c r="E7378" s="1">
        <v>288</v>
      </c>
      <c r="F7378" s="1">
        <v>2</v>
      </c>
      <c r="G7378" s="1" t="s">
        <v>57</v>
      </c>
      <c r="H7378" s="1" t="s">
        <v>79</v>
      </c>
    </row>
    <row r="7379" spans="1:8" x14ac:dyDescent="0.3">
      <c r="A7379" s="1" t="s">
        <v>5618</v>
      </c>
      <c r="B7379" s="1" t="s">
        <v>2270</v>
      </c>
      <c r="C7379" s="1">
        <v>0.1</v>
      </c>
      <c r="D7379" s="1">
        <v>280</v>
      </c>
      <c r="E7379" s="1">
        <v>9</v>
      </c>
      <c r="F7379" s="1">
        <v>1</v>
      </c>
      <c r="G7379" s="1" t="s">
        <v>57</v>
      </c>
      <c r="H7379" s="1" t="s">
        <v>58</v>
      </c>
    </row>
    <row r="7380" spans="1:8" x14ac:dyDescent="0.3">
      <c r="A7380" s="1" t="s">
        <v>5619</v>
      </c>
      <c r="B7380" s="1" t="s">
        <v>3073</v>
      </c>
      <c r="C7380" s="1">
        <v>0</v>
      </c>
      <c r="D7380" s="1">
        <v>877</v>
      </c>
      <c r="E7380" s="1">
        <v>395</v>
      </c>
      <c r="F7380" s="1">
        <v>2</v>
      </c>
      <c r="G7380" s="1" t="s">
        <v>14</v>
      </c>
      <c r="H7380" s="1" t="s">
        <v>15</v>
      </c>
    </row>
    <row r="7381" spans="1:8" x14ac:dyDescent="0.3">
      <c r="A7381" s="1" t="s">
        <v>5619</v>
      </c>
      <c r="B7381" s="1" t="s">
        <v>2243</v>
      </c>
      <c r="C7381" s="1">
        <v>0</v>
      </c>
      <c r="D7381" s="1">
        <v>141</v>
      </c>
      <c r="E7381" s="1">
        <v>10</v>
      </c>
      <c r="F7381" s="1">
        <v>4</v>
      </c>
      <c r="G7381" s="1" t="s">
        <v>10</v>
      </c>
      <c r="H7381" s="1" t="s">
        <v>77</v>
      </c>
    </row>
    <row r="7382" spans="1:8" x14ac:dyDescent="0.3">
      <c r="A7382" s="1" t="s">
        <v>5619</v>
      </c>
      <c r="B7382" s="1" t="s">
        <v>1930</v>
      </c>
      <c r="C7382" s="1">
        <v>0</v>
      </c>
      <c r="D7382" s="1">
        <v>224</v>
      </c>
      <c r="E7382" s="1">
        <v>58</v>
      </c>
      <c r="F7382" s="1">
        <v>3</v>
      </c>
      <c r="G7382" s="1" t="s">
        <v>57</v>
      </c>
      <c r="H7382" s="1" t="s">
        <v>70</v>
      </c>
    </row>
    <row r="7383" spans="1:8" x14ac:dyDescent="0.3">
      <c r="A7383" s="1" t="s">
        <v>5620</v>
      </c>
      <c r="B7383" s="1" t="s">
        <v>203</v>
      </c>
      <c r="C7383" s="1">
        <v>0</v>
      </c>
      <c r="D7383" s="1">
        <v>75</v>
      </c>
      <c r="E7383" s="1">
        <v>27</v>
      </c>
      <c r="F7383" s="1">
        <v>5</v>
      </c>
      <c r="G7383" s="1" t="s">
        <v>10</v>
      </c>
      <c r="H7383" s="1" t="s">
        <v>18</v>
      </c>
    </row>
    <row r="7384" spans="1:8" x14ac:dyDescent="0.3">
      <c r="A7384" s="1" t="s">
        <v>5621</v>
      </c>
      <c r="B7384" s="1" t="s">
        <v>762</v>
      </c>
      <c r="C7384" s="1">
        <v>0</v>
      </c>
      <c r="D7384" s="1">
        <v>8</v>
      </c>
      <c r="E7384" s="1">
        <v>3</v>
      </c>
      <c r="F7384" s="1">
        <v>1</v>
      </c>
      <c r="G7384" s="1" t="s">
        <v>10</v>
      </c>
      <c r="H7384" s="1" t="s">
        <v>48</v>
      </c>
    </row>
    <row r="7385" spans="1:8" x14ac:dyDescent="0.3">
      <c r="A7385" s="1" t="s">
        <v>5621</v>
      </c>
      <c r="B7385" s="1" t="s">
        <v>1538</v>
      </c>
      <c r="C7385" s="1">
        <v>0</v>
      </c>
      <c r="D7385" s="1">
        <v>65</v>
      </c>
      <c r="E7385" s="1">
        <v>11</v>
      </c>
      <c r="F7385" s="1">
        <v>4</v>
      </c>
      <c r="G7385" s="1" t="s">
        <v>10</v>
      </c>
      <c r="H7385" s="1" t="s">
        <v>29</v>
      </c>
    </row>
    <row r="7386" spans="1:8" x14ac:dyDescent="0.3">
      <c r="A7386" s="1" t="s">
        <v>5622</v>
      </c>
      <c r="B7386" s="1" t="s">
        <v>317</v>
      </c>
      <c r="C7386" s="1">
        <v>0</v>
      </c>
      <c r="D7386" s="1">
        <v>40</v>
      </c>
      <c r="E7386" s="1">
        <v>16</v>
      </c>
      <c r="F7386" s="1">
        <v>3</v>
      </c>
      <c r="G7386" s="1" t="s">
        <v>10</v>
      </c>
      <c r="H7386" s="1" t="s">
        <v>48</v>
      </c>
    </row>
    <row r="7387" spans="1:8" x14ac:dyDescent="0.3">
      <c r="A7387" s="1" t="s">
        <v>5623</v>
      </c>
      <c r="B7387" s="1" t="s">
        <v>417</v>
      </c>
      <c r="C7387" s="1">
        <v>0</v>
      </c>
      <c r="D7387" s="1">
        <v>48</v>
      </c>
      <c r="E7387" s="1">
        <v>1</v>
      </c>
      <c r="F7387" s="1">
        <v>2</v>
      </c>
      <c r="G7387" s="1" t="s">
        <v>10</v>
      </c>
      <c r="H7387" s="1" t="s">
        <v>22</v>
      </c>
    </row>
    <row r="7388" spans="1:8" x14ac:dyDescent="0.3">
      <c r="A7388" s="1" t="s">
        <v>5624</v>
      </c>
      <c r="B7388" s="1" t="s">
        <v>1495</v>
      </c>
      <c r="C7388" s="1">
        <v>0</v>
      </c>
      <c r="D7388" s="1">
        <v>89</v>
      </c>
      <c r="E7388" s="1">
        <v>8</v>
      </c>
      <c r="F7388" s="1">
        <v>4</v>
      </c>
      <c r="G7388" s="1" t="s">
        <v>10</v>
      </c>
      <c r="H7388" s="1" t="s">
        <v>18</v>
      </c>
    </row>
    <row r="7389" spans="1:8" x14ac:dyDescent="0.3">
      <c r="A7389" s="1" t="s">
        <v>5624</v>
      </c>
      <c r="B7389" s="1" t="s">
        <v>1725</v>
      </c>
      <c r="C7389" s="1">
        <v>0.15</v>
      </c>
      <c r="D7389" s="1">
        <v>1016</v>
      </c>
      <c r="E7389" s="1">
        <v>-24</v>
      </c>
      <c r="F7389" s="1">
        <v>5</v>
      </c>
      <c r="G7389" s="1" t="s">
        <v>57</v>
      </c>
      <c r="H7389" s="1" t="s">
        <v>79</v>
      </c>
    </row>
    <row r="7390" spans="1:8" x14ac:dyDescent="0.3">
      <c r="A7390" s="1" t="s">
        <v>5625</v>
      </c>
      <c r="B7390" s="1" t="s">
        <v>1843</v>
      </c>
      <c r="C7390" s="1">
        <v>0.1</v>
      </c>
      <c r="D7390" s="1">
        <v>43</v>
      </c>
      <c r="E7390" s="1">
        <v>-5</v>
      </c>
      <c r="F7390" s="1">
        <v>2</v>
      </c>
      <c r="G7390" s="1" t="s">
        <v>10</v>
      </c>
      <c r="H7390" s="1" t="s">
        <v>22</v>
      </c>
    </row>
    <row r="7391" spans="1:8" x14ac:dyDescent="0.3">
      <c r="A7391" s="1" t="s">
        <v>5625</v>
      </c>
      <c r="B7391" s="1" t="s">
        <v>2702</v>
      </c>
      <c r="C7391" s="1">
        <v>0</v>
      </c>
      <c r="D7391" s="1">
        <v>43</v>
      </c>
      <c r="E7391" s="1">
        <v>21</v>
      </c>
      <c r="F7391" s="1">
        <v>3</v>
      </c>
      <c r="G7391" s="1" t="s">
        <v>10</v>
      </c>
      <c r="H7391" s="1" t="s">
        <v>77</v>
      </c>
    </row>
    <row r="7392" spans="1:8" x14ac:dyDescent="0.3">
      <c r="A7392" s="1" t="s">
        <v>5625</v>
      </c>
      <c r="B7392" s="1" t="s">
        <v>2607</v>
      </c>
      <c r="C7392" s="1">
        <v>0</v>
      </c>
      <c r="D7392" s="1">
        <v>534</v>
      </c>
      <c r="E7392" s="1">
        <v>5</v>
      </c>
      <c r="F7392" s="1">
        <v>2</v>
      </c>
      <c r="G7392" s="1" t="s">
        <v>57</v>
      </c>
      <c r="H7392" s="1" t="s">
        <v>58</v>
      </c>
    </row>
    <row r="7393" spans="1:8" x14ac:dyDescent="0.3">
      <c r="A7393" s="1" t="s">
        <v>5626</v>
      </c>
      <c r="B7393" s="1" t="s">
        <v>558</v>
      </c>
      <c r="C7393" s="1">
        <v>0</v>
      </c>
      <c r="D7393" s="1">
        <v>45</v>
      </c>
      <c r="E7393" s="1">
        <v>1</v>
      </c>
      <c r="F7393" s="1">
        <v>3</v>
      </c>
      <c r="G7393" s="1" t="s">
        <v>10</v>
      </c>
      <c r="H7393" s="1" t="s">
        <v>11</v>
      </c>
    </row>
    <row r="7394" spans="1:8" x14ac:dyDescent="0.3">
      <c r="A7394" s="1" t="s">
        <v>5627</v>
      </c>
      <c r="B7394" s="1" t="s">
        <v>4630</v>
      </c>
      <c r="C7394" s="1">
        <v>0</v>
      </c>
      <c r="D7394" s="1">
        <v>1270</v>
      </c>
      <c r="E7394" s="1">
        <v>546</v>
      </c>
      <c r="F7394" s="1">
        <v>11</v>
      </c>
      <c r="G7394" s="1" t="s">
        <v>57</v>
      </c>
      <c r="H7394" s="1" t="s">
        <v>58</v>
      </c>
    </row>
    <row r="7395" spans="1:8" x14ac:dyDescent="0.3">
      <c r="A7395" s="1" t="s">
        <v>5628</v>
      </c>
      <c r="B7395" s="1" t="s">
        <v>644</v>
      </c>
      <c r="C7395" s="1">
        <v>0</v>
      </c>
      <c r="D7395" s="1">
        <v>46</v>
      </c>
      <c r="E7395" s="1">
        <v>7</v>
      </c>
      <c r="F7395" s="1">
        <v>2</v>
      </c>
      <c r="G7395" s="1" t="s">
        <v>10</v>
      </c>
      <c r="H7395" s="1" t="s">
        <v>91</v>
      </c>
    </row>
    <row r="7396" spans="1:8" x14ac:dyDescent="0.3">
      <c r="A7396" s="1" t="s">
        <v>5629</v>
      </c>
      <c r="B7396" s="1" t="s">
        <v>393</v>
      </c>
      <c r="C7396" s="1">
        <v>0</v>
      </c>
      <c r="D7396" s="1">
        <v>44</v>
      </c>
      <c r="E7396" s="1">
        <v>8</v>
      </c>
      <c r="F7396" s="1">
        <v>2</v>
      </c>
      <c r="G7396" s="1" t="s">
        <v>10</v>
      </c>
      <c r="H7396" s="1" t="s">
        <v>18</v>
      </c>
    </row>
    <row r="7397" spans="1:8" x14ac:dyDescent="0.3">
      <c r="A7397" s="1" t="s">
        <v>5629</v>
      </c>
      <c r="B7397" s="1" t="s">
        <v>472</v>
      </c>
      <c r="C7397" s="1">
        <v>0</v>
      </c>
      <c r="D7397" s="1">
        <v>234</v>
      </c>
      <c r="E7397" s="1">
        <v>110</v>
      </c>
      <c r="F7397" s="1">
        <v>5</v>
      </c>
      <c r="G7397" s="1" t="s">
        <v>10</v>
      </c>
      <c r="H7397" s="1" t="s">
        <v>18</v>
      </c>
    </row>
    <row r="7398" spans="1:8" x14ac:dyDescent="0.3">
      <c r="A7398" s="1" t="s">
        <v>5629</v>
      </c>
      <c r="B7398" s="1" t="s">
        <v>1281</v>
      </c>
      <c r="C7398" s="1">
        <v>0</v>
      </c>
      <c r="D7398" s="1">
        <v>45</v>
      </c>
      <c r="E7398" s="1">
        <v>0</v>
      </c>
      <c r="F7398" s="1">
        <v>2</v>
      </c>
      <c r="G7398" s="1" t="s">
        <v>10</v>
      </c>
      <c r="H7398" s="1" t="s">
        <v>18</v>
      </c>
    </row>
    <row r="7399" spans="1:8" x14ac:dyDescent="0.3">
      <c r="A7399" s="1" t="s">
        <v>5629</v>
      </c>
      <c r="B7399" s="1" t="s">
        <v>3254</v>
      </c>
      <c r="C7399" s="1">
        <v>0</v>
      </c>
      <c r="D7399" s="1">
        <v>38</v>
      </c>
      <c r="E7399" s="1">
        <v>13</v>
      </c>
      <c r="F7399" s="1">
        <v>3</v>
      </c>
      <c r="G7399" s="1" t="s">
        <v>10</v>
      </c>
      <c r="H7399" s="1" t="s">
        <v>45</v>
      </c>
    </row>
    <row r="7400" spans="1:8" x14ac:dyDescent="0.3">
      <c r="A7400" s="1" t="s">
        <v>5629</v>
      </c>
      <c r="B7400" s="1" t="s">
        <v>1346</v>
      </c>
      <c r="C7400" s="1">
        <v>0</v>
      </c>
      <c r="D7400" s="1">
        <v>413</v>
      </c>
      <c r="E7400" s="1">
        <v>186</v>
      </c>
      <c r="F7400" s="1">
        <v>2</v>
      </c>
      <c r="G7400" s="1" t="s">
        <v>10</v>
      </c>
      <c r="H7400" s="1" t="s">
        <v>22</v>
      </c>
    </row>
    <row r="7401" spans="1:8" x14ac:dyDescent="0.3">
      <c r="A7401" s="1" t="s">
        <v>5629</v>
      </c>
      <c r="B7401" s="1" t="s">
        <v>149</v>
      </c>
      <c r="C7401" s="1">
        <v>0</v>
      </c>
      <c r="D7401" s="1">
        <v>338</v>
      </c>
      <c r="E7401" s="1">
        <v>118</v>
      </c>
      <c r="F7401" s="1">
        <v>4</v>
      </c>
      <c r="G7401" s="1" t="s">
        <v>57</v>
      </c>
      <c r="H7401" s="1" t="s">
        <v>58</v>
      </c>
    </row>
    <row r="7402" spans="1:8" x14ac:dyDescent="0.3">
      <c r="A7402" s="1" t="s">
        <v>5630</v>
      </c>
      <c r="B7402" s="1" t="s">
        <v>405</v>
      </c>
      <c r="C7402" s="1">
        <v>0.1</v>
      </c>
      <c r="D7402" s="1">
        <v>65</v>
      </c>
      <c r="E7402" s="1">
        <v>-4</v>
      </c>
      <c r="F7402" s="1">
        <v>6</v>
      </c>
      <c r="G7402" s="1" t="s">
        <v>10</v>
      </c>
      <c r="H7402" s="1" t="s">
        <v>48</v>
      </c>
    </row>
    <row r="7403" spans="1:8" x14ac:dyDescent="0.3">
      <c r="A7403" s="1" t="s">
        <v>5630</v>
      </c>
      <c r="B7403" s="1" t="s">
        <v>2765</v>
      </c>
      <c r="C7403" s="1">
        <v>0.1</v>
      </c>
      <c r="D7403" s="1">
        <v>221</v>
      </c>
      <c r="E7403" s="1">
        <v>-15</v>
      </c>
      <c r="F7403" s="1">
        <v>2</v>
      </c>
      <c r="G7403" s="1" t="s">
        <v>57</v>
      </c>
      <c r="H7403" s="1" t="s">
        <v>58</v>
      </c>
    </row>
    <row r="7404" spans="1:8" x14ac:dyDescent="0.3">
      <c r="A7404" s="1" t="s">
        <v>5631</v>
      </c>
      <c r="B7404" s="1" t="s">
        <v>65</v>
      </c>
      <c r="C7404" s="1">
        <v>0</v>
      </c>
      <c r="D7404" s="1">
        <v>12</v>
      </c>
      <c r="E7404" s="1">
        <v>3</v>
      </c>
      <c r="F7404" s="1">
        <v>1</v>
      </c>
      <c r="G7404" s="1" t="s">
        <v>10</v>
      </c>
      <c r="H7404" s="1" t="s">
        <v>18</v>
      </c>
    </row>
    <row r="7405" spans="1:8" x14ac:dyDescent="0.3">
      <c r="A7405" s="1" t="s">
        <v>5632</v>
      </c>
      <c r="B7405" s="1" t="s">
        <v>166</v>
      </c>
      <c r="C7405" s="1">
        <v>0</v>
      </c>
      <c r="D7405" s="1">
        <v>93</v>
      </c>
      <c r="E7405" s="1">
        <v>45</v>
      </c>
      <c r="F7405" s="1">
        <v>5</v>
      </c>
      <c r="G7405" s="1" t="s">
        <v>10</v>
      </c>
      <c r="H7405" s="1" t="s">
        <v>29</v>
      </c>
    </row>
    <row r="7406" spans="1:8" x14ac:dyDescent="0.3">
      <c r="A7406" s="1" t="s">
        <v>5633</v>
      </c>
      <c r="B7406" s="1" t="s">
        <v>998</v>
      </c>
      <c r="C7406" s="1">
        <v>0</v>
      </c>
      <c r="D7406" s="1">
        <v>17</v>
      </c>
      <c r="E7406" s="1">
        <v>3</v>
      </c>
      <c r="F7406" s="1">
        <v>2</v>
      </c>
      <c r="G7406" s="1" t="s">
        <v>10</v>
      </c>
      <c r="H7406" s="1" t="s">
        <v>45</v>
      </c>
    </row>
    <row r="7407" spans="1:8" x14ac:dyDescent="0.3">
      <c r="A7407" s="1" t="s">
        <v>5634</v>
      </c>
      <c r="B7407" s="1" t="s">
        <v>2748</v>
      </c>
      <c r="C7407" s="1">
        <v>0</v>
      </c>
      <c r="D7407" s="1">
        <v>59</v>
      </c>
      <c r="E7407" s="1">
        <v>8</v>
      </c>
      <c r="F7407" s="1">
        <v>2</v>
      </c>
      <c r="G7407" s="1" t="s">
        <v>57</v>
      </c>
      <c r="H7407" s="1" t="s">
        <v>96</v>
      </c>
    </row>
    <row r="7408" spans="1:8" x14ac:dyDescent="0.3">
      <c r="A7408" s="1" t="s">
        <v>5635</v>
      </c>
      <c r="B7408" s="1" t="s">
        <v>3331</v>
      </c>
      <c r="C7408" s="1">
        <v>0</v>
      </c>
      <c r="D7408" s="1">
        <v>291</v>
      </c>
      <c r="E7408" s="1">
        <v>17</v>
      </c>
      <c r="F7408" s="1">
        <v>5</v>
      </c>
      <c r="G7408" s="1" t="s">
        <v>14</v>
      </c>
      <c r="H7408" s="1" t="s">
        <v>116</v>
      </c>
    </row>
    <row r="7409" spans="1:8" x14ac:dyDescent="0.3">
      <c r="A7409" s="1" t="s">
        <v>5635</v>
      </c>
      <c r="B7409" s="1" t="s">
        <v>4319</v>
      </c>
      <c r="C7409" s="1">
        <v>0</v>
      </c>
      <c r="D7409" s="1">
        <v>603</v>
      </c>
      <c r="E7409" s="1">
        <v>0</v>
      </c>
      <c r="F7409" s="1">
        <v>2</v>
      </c>
      <c r="G7409" s="1" t="s">
        <v>57</v>
      </c>
      <c r="H7409" s="1" t="s">
        <v>79</v>
      </c>
    </row>
    <row r="7410" spans="1:8" x14ac:dyDescent="0.3">
      <c r="A7410" s="1" t="s">
        <v>5636</v>
      </c>
      <c r="B7410" s="1" t="s">
        <v>298</v>
      </c>
      <c r="C7410" s="1">
        <v>0.5</v>
      </c>
      <c r="D7410" s="1">
        <v>42</v>
      </c>
      <c r="E7410" s="1">
        <v>-15</v>
      </c>
      <c r="F7410" s="1">
        <v>12</v>
      </c>
      <c r="G7410" s="1" t="s">
        <v>10</v>
      </c>
      <c r="H7410" s="1" t="s">
        <v>45</v>
      </c>
    </row>
    <row r="7411" spans="1:8" x14ac:dyDescent="0.3">
      <c r="A7411" s="1" t="s">
        <v>5637</v>
      </c>
      <c r="B7411" s="1" t="s">
        <v>528</v>
      </c>
      <c r="C7411" s="1">
        <v>0.4</v>
      </c>
      <c r="D7411" s="1">
        <v>24</v>
      </c>
      <c r="E7411" s="1">
        <v>-14</v>
      </c>
      <c r="F7411" s="1">
        <v>2</v>
      </c>
      <c r="G7411" s="1" t="s">
        <v>10</v>
      </c>
      <c r="H7411" s="1" t="s">
        <v>22</v>
      </c>
    </row>
    <row r="7412" spans="1:8" x14ac:dyDescent="0.3">
      <c r="A7412" s="1" t="s">
        <v>5638</v>
      </c>
      <c r="B7412" s="1" t="s">
        <v>3884</v>
      </c>
      <c r="C7412" s="1">
        <v>0</v>
      </c>
      <c r="D7412" s="1">
        <v>29</v>
      </c>
      <c r="E7412" s="1">
        <v>2</v>
      </c>
      <c r="F7412" s="1">
        <v>3</v>
      </c>
      <c r="G7412" s="1" t="s">
        <v>10</v>
      </c>
      <c r="H7412" s="1" t="s">
        <v>91</v>
      </c>
    </row>
    <row r="7413" spans="1:8" x14ac:dyDescent="0.3">
      <c r="A7413" s="1" t="s">
        <v>5637</v>
      </c>
      <c r="B7413" s="1" t="s">
        <v>2041</v>
      </c>
      <c r="C7413" s="1">
        <v>0.4</v>
      </c>
      <c r="D7413" s="1">
        <v>209</v>
      </c>
      <c r="E7413" s="1">
        <v>-21</v>
      </c>
      <c r="F7413" s="1">
        <v>2</v>
      </c>
      <c r="G7413" s="1" t="s">
        <v>57</v>
      </c>
      <c r="H7413" s="1" t="s">
        <v>58</v>
      </c>
    </row>
    <row r="7414" spans="1:8" x14ac:dyDescent="0.3">
      <c r="A7414" s="1" t="s">
        <v>5639</v>
      </c>
      <c r="B7414" s="1" t="s">
        <v>824</v>
      </c>
      <c r="C7414" s="1">
        <v>0.5</v>
      </c>
      <c r="D7414" s="1">
        <v>166</v>
      </c>
      <c r="E7414" s="1">
        <v>-113</v>
      </c>
      <c r="F7414" s="1">
        <v>4</v>
      </c>
      <c r="G7414" s="1" t="s">
        <v>57</v>
      </c>
      <c r="H7414" s="1" t="s">
        <v>96</v>
      </c>
    </row>
    <row r="7415" spans="1:8" x14ac:dyDescent="0.3">
      <c r="A7415" s="1" t="s">
        <v>5639</v>
      </c>
      <c r="B7415" s="1" t="s">
        <v>2607</v>
      </c>
      <c r="C7415" s="1">
        <v>0.5</v>
      </c>
      <c r="D7415" s="1">
        <v>934</v>
      </c>
      <c r="E7415" s="1">
        <v>-916</v>
      </c>
      <c r="F7415" s="1">
        <v>7</v>
      </c>
      <c r="G7415" s="1" t="s">
        <v>57</v>
      </c>
      <c r="H7415" s="1" t="s">
        <v>58</v>
      </c>
    </row>
    <row r="7416" spans="1:8" x14ac:dyDescent="0.3">
      <c r="A7416" s="1" t="s">
        <v>5640</v>
      </c>
      <c r="B7416" s="1" t="s">
        <v>1555</v>
      </c>
      <c r="C7416" s="1">
        <v>0.5</v>
      </c>
      <c r="D7416" s="1">
        <v>13</v>
      </c>
      <c r="E7416" s="1">
        <v>-13</v>
      </c>
      <c r="F7416" s="1">
        <v>2</v>
      </c>
      <c r="G7416" s="1" t="s">
        <v>10</v>
      </c>
      <c r="H7416" s="1" t="s">
        <v>45</v>
      </c>
    </row>
    <row r="7417" spans="1:8" x14ac:dyDescent="0.3">
      <c r="A7417" s="1" t="s">
        <v>5641</v>
      </c>
      <c r="B7417" s="1" t="s">
        <v>2019</v>
      </c>
      <c r="C7417" s="1">
        <v>0</v>
      </c>
      <c r="D7417" s="1">
        <v>63</v>
      </c>
      <c r="E7417" s="1">
        <v>14</v>
      </c>
      <c r="F7417" s="1">
        <v>2</v>
      </c>
      <c r="G7417" s="1" t="s">
        <v>10</v>
      </c>
      <c r="H7417" s="1" t="s">
        <v>77</v>
      </c>
    </row>
    <row r="7418" spans="1:8" x14ac:dyDescent="0.3">
      <c r="A7418" s="1" t="s">
        <v>5641</v>
      </c>
      <c r="B7418" s="1" t="s">
        <v>3450</v>
      </c>
      <c r="C7418" s="1">
        <v>0.15</v>
      </c>
      <c r="D7418" s="1">
        <v>765</v>
      </c>
      <c r="E7418" s="1">
        <v>-36</v>
      </c>
      <c r="F7418" s="1">
        <v>3</v>
      </c>
      <c r="G7418" s="1" t="s">
        <v>57</v>
      </c>
      <c r="H7418" s="1" t="s">
        <v>58</v>
      </c>
    </row>
    <row r="7419" spans="1:8" x14ac:dyDescent="0.3">
      <c r="A7419" s="1" t="s">
        <v>5642</v>
      </c>
      <c r="B7419" s="1" t="s">
        <v>466</v>
      </c>
      <c r="C7419" s="1">
        <v>0.1</v>
      </c>
      <c r="D7419" s="1">
        <v>19</v>
      </c>
      <c r="E7419" s="1">
        <v>4</v>
      </c>
      <c r="F7419" s="1">
        <v>2</v>
      </c>
      <c r="G7419" s="1" t="s">
        <v>10</v>
      </c>
      <c r="H7419" s="1" t="s">
        <v>22</v>
      </c>
    </row>
    <row r="7420" spans="1:8" x14ac:dyDescent="0.3">
      <c r="A7420" s="1" t="s">
        <v>5643</v>
      </c>
      <c r="B7420" s="1" t="s">
        <v>55</v>
      </c>
      <c r="C7420" s="1">
        <v>0</v>
      </c>
      <c r="D7420" s="1">
        <v>18</v>
      </c>
      <c r="E7420" s="1">
        <v>3</v>
      </c>
      <c r="F7420" s="1">
        <v>2</v>
      </c>
      <c r="G7420" s="1" t="s">
        <v>10</v>
      </c>
      <c r="H7420" s="1" t="s">
        <v>48</v>
      </c>
    </row>
    <row r="7421" spans="1:8" x14ac:dyDescent="0.3">
      <c r="A7421" s="1" t="s">
        <v>5644</v>
      </c>
      <c r="B7421" s="1" t="s">
        <v>1639</v>
      </c>
      <c r="C7421" s="1">
        <v>0.1</v>
      </c>
      <c r="D7421" s="1">
        <v>120</v>
      </c>
      <c r="E7421" s="1">
        <v>44</v>
      </c>
      <c r="F7421" s="1">
        <v>6</v>
      </c>
      <c r="G7421" s="1" t="s">
        <v>14</v>
      </c>
      <c r="H7421" s="1" t="s">
        <v>116</v>
      </c>
    </row>
    <row r="7422" spans="1:8" x14ac:dyDescent="0.3">
      <c r="A7422" s="1" t="s">
        <v>5644</v>
      </c>
      <c r="B7422" s="1" t="s">
        <v>1178</v>
      </c>
      <c r="C7422" s="1">
        <v>0.2</v>
      </c>
      <c r="D7422" s="1">
        <v>52</v>
      </c>
      <c r="E7422" s="1">
        <v>-13</v>
      </c>
      <c r="F7422" s="1">
        <v>6</v>
      </c>
      <c r="G7422" s="1" t="s">
        <v>10</v>
      </c>
      <c r="H7422" s="1" t="s">
        <v>22</v>
      </c>
    </row>
    <row r="7423" spans="1:8" x14ac:dyDescent="0.3">
      <c r="A7423" s="1" t="s">
        <v>5645</v>
      </c>
      <c r="B7423" s="1" t="s">
        <v>3000</v>
      </c>
      <c r="C7423" s="1">
        <v>0.1</v>
      </c>
      <c r="D7423" s="1">
        <v>911</v>
      </c>
      <c r="E7423" s="1">
        <v>202</v>
      </c>
      <c r="F7423" s="1">
        <v>7</v>
      </c>
      <c r="G7423" s="1" t="s">
        <v>14</v>
      </c>
      <c r="H7423" s="1" t="s">
        <v>36</v>
      </c>
    </row>
    <row r="7424" spans="1:8" x14ac:dyDescent="0.3">
      <c r="A7424" s="1" t="s">
        <v>5646</v>
      </c>
      <c r="B7424" s="1" t="s">
        <v>955</v>
      </c>
      <c r="C7424" s="1">
        <v>0</v>
      </c>
      <c r="D7424" s="1">
        <v>50</v>
      </c>
      <c r="E7424" s="1">
        <v>25</v>
      </c>
      <c r="F7424" s="1">
        <v>5</v>
      </c>
      <c r="G7424" s="1" t="s">
        <v>10</v>
      </c>
      <c r="H7424" s="1" t="s">
        <v>18</v>
      </c>
    </row>
    <row r="7425" spans="1:8" x14ac:dyDescent="0.3">
      <c r="A7425" s="1" t="s">
        <v>5647</v>
      </c>
      <c r="B7425" s="1" t="s">
        <v>160</v>
      </c>
      <c r="C7425" s="1">
        <v>0.1</v>
      </c>
      <c r="D7425" s="1">
        <v>113</v>
      </c>
      <c r="E7425" s="1">
        <v>-5</v>
      </c>
      <c r="F7425" s="1">
        <v>5</v>
      </c>
      <c r="G7425" s="1" t="s">
        <v>10</v>
      </c>
      <c r="H7425" s="1" t="s">
        <v>18</v>
      </c>
    </row>
    <row r="7426" spans="1:8" x14ac:dyDescent="0.3">
      <c r="A7426" s="1" t="s">
        <v>5647</v>
      </c>
      <c r="B7426" s="1" t="s">
        <v>1952</v>
      </c>
      <c r="C7426" s="1">
        <v>0.1</v>
      </c>
      <c r="D7426" s="1">
        <v>80</v>
      </c>
      <c r="E7426" s="1">
        <v>20</v>
      </c>
      <c r="F7426" s="1">
        <v>2</v>
      </c>
      <c r="G7426" s="1" t="s">
        <v>10</v>
      </c>
      <c r="H7426" s="1" t="s">
        <v>18</v>
      </c>
    </row>
    <row r="7427" spans="1:8" x14ac:dyDescent="0.3">
      <c r="A7427" s="1" t="s">
        <v>5647</v>
      </c>
      <c r="B7427" s="1" t="s">
        <v>317</v>
      </c>
      <c r="C7427" s="1">
        <v>0.1</v>
      </c>
      <c r="D7427" s="1">
        <v>24</v>
      </c>
      <c r="E7427" s="1">
        <v>8</v>
      </c>
      <c r="F7427" s="1">
        <v>2</v>
      </c>
      <c r="G7427" s="1" t="s">
        <v>10</v>
      </c>
      <c r="H7427" s="1" t="s">
        <v>48</v>
      </c>
    </row>
    <row r="7428" spans="1:8" x14ac:dyDescent="0.3">
      <c r="A7428" s="1" t="s">
        <v>5647</v>
      </c>
      <c r="B7428" s="1" t="s">
        <v>2352</v>
      </c>
      <c r="C7428" s="1">
        <v>0.1</v>
      </c>
      <c r="D7428" s="1">
        <v>59</v>
      </c>
      <c r="E7428" s="1">
        <v>18</v>
      </c>
      <c r="F7428" s="1">
        <v>6</v>
      </c>
      <c r="G7428" s="1" t="s">
        <v>10</v>
      </c>
      <c r="H7428" s="1" t="s">
        <v>29</v>
      </c>
    </row>
    <row r="7429" spans="1:8" x14ac:dyDescent="0.3">
      <c r="A7429" s="1" t="s">
        <v>5647</v>
      </c>
      <c r="B7429" s="1" t="s">
        <v>864</v>
      </c>
      <c r="C7429" s="1">
        <v>0.1</v>
      </c>
      <c r="D7429" s="1">
        <v>13</v>
      </c>
      <c r="E7429" s="1">
        <v>2</v>
      </c>
      <c r="F7429" s="1">
        <v>2</v>
      </c>
      <c r="G7429" s="1" t="s">
        <v>10</v>
      </c>
      <c r="H7429" s="1" t="s">
        <v>45</v>
      </c>
    </row>
    <row r="7430" spans="1:8" x14ac:dyDescent="0.3">
      <c r="A7430" s="1" t="s">
        <v>5647</v>
      </c>
      <c r="B7430" s="1" t="s">
        <v>557</v>
      </c>
      <c r="C7430" s="1">
        <v>0.1</v>
      </c>
      <c r="D7430" s="1">
        <v>27</v>
      </c>
      <c r="E7430" s="1">
        <v>8</v>
      </c>
      <c r="F7430" s="1">
        <v>1</v>
      </c>
      <c r="G7430" s="1" t="s">
        <v>10</v>
      </c>
      <c r="H7430" s="1" t="s">
        <v>11</v>
      </c>
    </row>
    <row r="7431" spans="1:8" x14ac:dyDescent="0.3">
      <c r="A7431" s="1" t="s">
        <v>5647</v>
      </c>
      <c r="B7431" s="1" t="s">
        <v>3585</v>
      </c>
      <c r="C7431" s="1">
        <v>0.1</v>
      </c>
      <c r="D7431" s="1">
        <v>202</v>
      </c>
      <c r="E7431" s="1">
        <v>83</v>
      </c>
      <c r="F7431" s="1">
        <v>2</v>
      </c>
      <c r="G7431" s="1" t="s">
        <v>57</v>
      </c>
      <c r="H7431" s="1" t="s">
        <v>96</v>
      </c>
    </row>
    <row r="7432" spans="1:8" x14ac:dyDescent="0.3">
      <c r="A7432" s="1" t="s">
        <v>5648</v>
      </c>
      <c r="B7432" s="1" t="s">
        <v>959</v>
      </c>
      <c r="C7432" s="1">
        <v>0</v>
      </c>
      <c r="D7432" s="1">
        <v>430</v>
      </c>
      <c r="E7432" s="1">
        <v>95</v>
      </c>
      <c r="F7432" s="1">
        <v>3</v>
      </c>
      <c r="G7432" s="1" t="s">
        <v>14</v>
      </c>
      <c r="H7432" s="1" t="s">
        <v>15</v>
      </c>
    </row>
    <row r="7433" spans="1:8" x14ac:dyDescent="0.3">
      <c r="A7433" s="1" t="s">
        <v>5648</v>
      </c>
      <c r="B7433" s="1" t="s">
        <v>1345</v>
      </c>
      <c r="C7433" s="1">
        <v>0</v>
      </c>
      <c r="D7433" s="1">
        <v>82</v>
      </c>
      <c r="E7433" s="1">
        <v>23</v>
      </c>
      <c r="F7433" s="1">
        <v>3</v>
      </c>
      <c r="G7433" s="1" t="s">
        <v>10</v>
      </c>
      <c r="H7433" s="1" t="s">
        <v>48</v>
      </c>
    </row>
    <row r="7434" spans="1:8" x14ac:dyDescent="0.3">
      <c r="A7434" s="1" t="s">
        <v>5649</v>
      </c>
      <c r="B7434" s="1" t="s">
        <v>1105</v>
      </c>
      <c r="C7434" s="1">
        <v>0</v>
      </c>
      <c r="D7434" s="1">
        <v>92</v>
      </c>
      <c r="E7434" s="1">
        <v>42</v>
      </c>
      <c r="F7434" s="1">
        <v>2</v>
      </c>
      <c r="G7434" s="1" t="s">
        <v>10</v>
      </c>
      <c r="H7434" s="1" t="s">
        <v>18</v>
      </c>
    </row>
    <row r="7435" spans="1:8" x14ac:dyDescent="0.3">
      <c r="A7435" s="1" t="s">
        <v>5650</v>
      </c>
      <c r="B7435" s="1" t="s">
        <v>764</v>
      </c>
      <c r="C7435" s="1">
        <v>0.1</v>
      </c>
      <c r="D7435" s="1">
        <v>553</v>
      </c>
      <c r="E7435" s="1">
        <v>110</v>
      </c>
      <c r="F7435" s="1">
        <v>3</v>
      </c>
      <c r="G7435" s="1" t="s">
        <v>10</v>
      </c>
      <c r="H7435" s="1" t="s">
        <v>22</v>
      </c>
    </row>
    <row r="7436" spans="1:8" x14ac:dyDescent="0.3">
      <c r="A7436" s="1" t="s">
        <v>5651</v>
      </c>
      <c r="B7436" s="1" t="s">
        <v>320</v>
      </c>
      <c r="C7436" s="1">
        <v>0.3</v>
      </c>
      <c r="D7436" s="1">
        <v>539</v>
      </c>
      <c r="E7436" s="1">
        <v>-146</v>
      </c>
      <c r="F7436" s="1">
        <v>7</v>
      </c>
      <c r="G7436" s="1" t="s">
        <v>14</v>
      </c>
      <c r="H7436" s="1" t="s">
        <v>116</v>
      </c>
    </row>
    <row r="7437" spans="1:8" x14ac:dyDescent="0.3">
      <c r="A7437" s="1" t="s">
        <v>5652</v>
      </c>
      <c r="B7437" s="1" t="s">
        <v>320</v>
      </c>
      <c r="C7437" s="1">
        <v>0</v>
      </c>
      <c r="D7437" s="1">
        <v>550</v>
      </c>
      <c r="E7437" s="1">
        <v>60</v>
      </c>
      <c r="F7437" s="1">
        <v>5</v>
      </c>
      <c r="G7437" s="1" t="s">
        <v>14</v>
      </c>
      <c r="H7437" s="1" t="s">
        <v>116</v>
      </c>
    </row>
    <row r="7438" spans="1:8" x14ac:dyDescent="0.3">
      <c r="A7438" s="1" t="s">
        <v>5653</v>
      </c>
      <c r="B7438" s="1" t="s">
        <v>5196</v>
      </c>
      <c r="C7438" s="1">
        <v>0</v>
      </c>
      <c r="D7438" s="1">
        <v>97</v>
      </c>
      <c r="E7438" s="1">
        <v>31</v>
      </c>
      <c r="F7438" s="1">
        <v>2</v>
      </c>
      <c r="G7438" s="1" t="s">
        <v>10</v>
      </c>
      <c r="H7438" s="1" t="s">
        <v>91</v>
      </c>
    </row>
    <row r="7439" spans="1:8" x14ac:dyDescent="0.3">
      <c r="A7439" s="1" t="s">
        <v>5652</v>
      </c>
      <c r="B7439" s="1" t="s">
        <v>851</v>
      </c>
      <c r="C7439" s="1">
        <v>0</v>
      </c>
      <c r="D7439" s="1">
        <v>103</v>
      </c>
      <c r="E7439" s="1">
        <v>18</v>
      </c>
      <c r="F7439" s="1">
        <v>2</v>
      </c>
      <c r="G7439" s="1" t="s">
        <v>10</v>
      </c>
      <c r="H7439" s="1" t="s">
        <v>18</v>
      </c>
    </row>
    <row r="7440" spans="1:8" x14ac:dyDescent="0.3">
      <c r="A7440" s="1" t="s">
        <v>5652</v>
      </c>
      <c r="B7440" s="1" t="s">
        <v>90</v>
      </c>
      <c r="C7440" s="1">
        <v>0</v>
      </c>
      <c r="D7440" s="1">
        <v>81</v>
      </c>
      <c r="E7440" s="1">
        <v>35</v>
      </c>
      <c r="F7440" s="1">
        <v>5</v>
      </c>
      <c r="G7440" s="1" t="s">
        <v>10</v>
      </c>
      <c r="H7440" s="1" t="s">
        <v>91</v>
      </c>
    </row>
    <row r="7441" spans="1:8" x14ac:dyDescent="0.3">
      <c r="A7441" s="1" t="s">
        <v>5652</v>
      </c>
      <c r="B7441" s="1" t="s">
        <v>4408</v>
      </c>
      <c r="C7441" s="1">
        <v>0</v>
      </c>
      <c r="D7441" s="1">
        <v>200</v>
      </c>
      <c r="E7441" s="1">
        <v>94</v>
      </c>
      <c r="F7441" s="1">
        <v>4</v>
      </c>
      <c r="G7441" s="1" t="s">
        <v>10</v>
      </c>
      <c r="H7441" s="1" t="s">
        <v>91</v>
      </c>
    </row>
    <row r="7442" spans="1:8" x14ac:dyDescent="0.3">
      <c r="A7442" s="1" t="s">
        <v>5652</v>
      </c>
      <c r="B7442" s="1" t="s">
        <v>1408</v>
      </c>
      <c r="C7442" s="1">
        <v>0</v>
      </c>
      <c r="D7442" s="1">
        <v>33</v>
      </c>
      <c r="E7442" s="1">
        <v>14</v>
      </c>
      <c r="F7442" s="1">
        <v>4</v>
      </c>
      <c r="G7442" s="1" t="s">
        <v>10</v>
      </c>
      <c r="H7442" s="1" t="s">
        <v>29</v>
      </c>
    </row>
    <row r="7443" spans="1:8" x14ac:dyDescent="0.3">
      <c r="A7443" s="1" t="s">
        <v>5652</v>
      </c>
      <c r="B7443" s="1" t="s">
        <v>2588</v>
      </c>
      <c r="C7443" s="1">
        <v>0.4</v>
      </c>
      <c r="D7443" s="1">
        <v>109</v>
      </c>
      <c r="E7443" s="1">
        <v>-33</v>
      </c>
      <c r="F7443" s="1">
        <v>1</v>
      </c>
      <c r="G7443" s="1" t="s">
        <v>57</v>
      </c>
      <c r="H7443" s="1" t="s">
        <v>70</v>
      </c>
    </row>
    <row r="7444" spans="1:8" x14ac:dyDescent="0.3">
      <c r="A7444" s="1" t="s">
        <v>5654</v>
      </c>
      <c r="B7444" s="1" t="s">
        <v>1333</v>
      </c>
      <c r="C7444" s="1">
        <v>0</v>
      </c>
      <c r="D7444" s="1">
        <v>138</v>
      </c>
      <c r="E7444" s="1">
        <v>58</v>
      </c>
      <c r="F7444" s="1">
        <v>7</v>
      </c>
      <c r="G7444" s="1" t="s">
        <v>10</v>
      </c>
      <c r="H7444" s="1" t="s">
        <v>18</v>
      </c>
    </row>
    <row r="7445" spans="1:8" x14ac:dyDescent="0.3">
      <c r="A7445" s="1" t="s">
        <v>5655</v>
      </c>
      <c r="B7445" s="1" t="s">
        <v>687</v>
      </c>
      <c r="C7445" s="1">
        <v>0</v>
      </c>
      <c r="D7445" s="1">
        <v>84</v>
      </c>
      <c r="E7445" s="1">
        <v>41</v>
      </c>
      <c r="F7445" s="1">
        <v>3</v>
      </c>
      <c r="G7445" s="1" t="s">
        <v>10</v>
      </c>
      <c r="H7445" s="1" t="s">
        <v>11</v>
      </c>
    </row>
    <row r="7446" spans="1:8" x14ac:dyDescent="0.3">
      <c r="A7446" s="1" t="s">
        <v>5656</v>
      </c>
      <c r="B7446" s="1" t="s">
        <v>52</v>
      </c>
      <c r="C7446" s="1">
        <v>0</v>
      </c>
      <c r="D7446" s="1">
        <v>406</v>
      </c>
      <c r="E7446" s="1">
        <v>97</v>
      </c>
      <c r="F7446" s="1">
        <v>7</v>
      </c>
      <c r="G7446" s="1" t="s">
        <v>14</v>
      </c>
      <c r="H7446" s="1" t="s">
        <v>36</v>
      </c>
    </row>
    <row r="7447" spans="1:8" x14ac:dyDescent="0.3">
      <c r="A7447" s="1" t="s">
        <v>5656</v>
      </c>
      <c r="B7447" s="1" t="s">
        <v>2269</v>
      </c>
      <c r="C7447" s="1">
        <v>0</v>
      </c>
      <c r="D7447" s="1">
        <v>278</v>
      </c>
      <c r="E7447" s="1">
        <v>39</v>
      </c>
      <c r="F7447" s="1">
        <v>5</v>
      </c>
      <c r="G7447" s="1" t="s">
        <v>14</v>
      </c>
      <c r="H7447" s="1" t="s">
        <v>36</v>
      </c>
    </row>
    <row r="7448" spans="1:8" x14ac:dyDescent="0.3">
      <c r="A7448" s="1" t="s">
        <v>5657</v>
      </c>
      <c r="B7448" s="1" t="s">
        <v>217</v>
      </c>
      <c r="C7448" s="1">
        <v>0.1</v>
      </c>
      <c r="D7448" s="1">
        <v>98</v>
      </c>
      <c r="E7448" s="1">
        <v>41</v>
      </c>
      <c r="F7448" s="1">
        <v>2</v>
      </c>
      <c r="G7448" s="1" t="s">
        <v>10</v>
      </c>
      <c r="H7448" s="1" t="s">
        <v>18</v>
      </c>
    </row>
    <row r="7449" spans="1:8" x14ac:dyDescent="0.3">
      <c r="A7449" s="1" t="s">
        <v>5657</v>
      </c>
      <c r="B7449" s="1" t="s">
        <v>1777</v>
      </c>
      <c r="C7449" s="1">
        <v>0.1</v>
      </c>
      <c r="D7449" s="1">
        <v>91</v>
      </c>
      <c r="E7449" s="1">
        <v>19</v>
      </c>
      <c r="F7449" s="1">
        <v>2</v>
      </c>
      <c r="G7449" s="1" t="s">
        <v>10</v>
      </c>
      <c r="H7449" s="1" t="s">
        <v>18</v>
      </c>
    </row>
    <row r="7450" spans="1:8" x14ac:dyDescent="0.3">
      <c r="A7450" s="1" t="s">
        <v>5657</v>
      </c>
      <c r="B7450" s="1" t="s">
        <v>1470</v>
      </c>
      <c r="C7450" s="1">
        <v>0.1</v>
      </c>
      <c r="D7450" s="1">
        <v>53</v>
      </c>
      <c r="E7450" s="1">
        <v>6</v>
      </c>
      <c r="F7450" s="1">
        <v>2</v>
      </c>
      <c r="G7450" s="1" t="s">
        <v>10</v>
      </c>
      <c r="H7450" s="1" t="s">
        <v>48</v>
      </c>
    </row>
    <row r="7451" spans="1:8" x14ac:dyDescent="0.3">
      <c r="A7451" s="1" t="s">
        <v>5657</v>
      </c>
      <c r="B7451" s="1" t="s">
        <v>359</v>
      </c>
      <c r="C7451" s="1">
        <v>0.2</v>
      </c>
      <c r="D7451" s="1">
        <v>169</v>
      </c>
      <c r="E7451" s="1">
        <v>-28</v>
      </c>
      <c r="F7451" s="1">
        <v>1</v>
      </c>
      <c r="G7451" s="1" t="s">
        <v>10</v>
      </c>
      <c r="H7451" s="1" t="s">
        <v>22</v>
      </c>
    </row>
    <row r="7452" spans="1:8" x14ac:dyDescent="0.3">
      <c r="A7452" s="1" t="s">
        <v>5657</v>
      </c>
      <c r="B7452" s="1" t="s">
        <v>1584</v>
      </c>
      <c r="C7452" s="1">
        <v>0.2</v>
      </c>
      <c r="D7452" s="1">
        <v>245</v>
      </c>
      <c r="E7452" s="1">
        <v>34</v>
      </c>
      <c r="F7452" s="1">
        <v>5</v>
      </c>
      <c r="G7452" s="1" t="s">
        <v>10</v>
      </c>
      <c r="H7452" s="1" t="s">
        <v>22</v>
      </c>
    </row>
    <row r="7453" spans="1:8" x14ac:dyDescent="0.3">
      <c r="A7453" s="1" t="s">
        <v>5658</v>
      </c>
      <c r="B7453" s="1" t="s">
        <v>2029</v>
      </c>
      <c r="C7453" s="1">
        <v>0</v>
      </c>
      <c r="D7453" s="1">
        <v>185</v>
      </c>
      <c r="E7453" s="1">
        <v>42</v>
      </c>
      <c r="F7453" s="1">
        <v>5</v>
      </c>
      <c r="G7453" s="1" t="s">
        <v>10</v>
      </c>
      <c r="H7453" s="1" t="s">
        <v>91</v>
      </c>
    </row>
    <row r="7454" spans="1:8" x14ac:dyDescent="0.3">
      <c r="A7454" s="1" t="s">
        <v>5658</v>
      </c>
      <c r="B7454" s="1" t="s">
        <v>218</v>
      </c>
      <c r="C7454" s="1">
        <v>0.1</v>
      </c>
      <c r="D7454" s="1">
        <v>349</v>
      </c>
      <c r="E7454" s="1">
        <v>12</v>
      </c>
      <c r="F7454" s="1">
        <v>8</v>
      </c>
      <c r="G7454" s="1" t="s">
        <v>10</v>
      </c>
      <c r="H7454" s="1" t="s">
        <v>22</v>
      </c>
    </row>
    <row r="7455" spans="1:8" x14ac:dyDescent="0.3">
      <c r="A7455" s="1" t="s">
        <v>5659</v>
      </c>
      <c r="B7455" s="1" t="s">
        <v>970</v>
      </c>
      <c r="C7455" s="1">
        <v>0</v>
      </c>
      <c r="D7455" s="1">
        <v>397</v>
      </c>
      <c r="E7455" s="1">
        <v>179</v>
      </c>
      <c r="F7455" s="1">
        <v>2</v>
      </c>
      <c r="G7455" s="1" t="s">
        <v>10</v>
      </c>
      <c r="H7455" s="1" t="s">
        <v>22</v>
      </c>
    </row>
    <row r="7456" spans="1:8" x14ac:dyDescent="0.3">
      <c r="A7456" s="1" t="s">
        <v>5656</v>
      </c>
      <c r="B7456" s="1" t="s">
        <v>284</v>
      </c>
      <c r="C7456" s="1">
        <v>0</v>
      </c>
      <c r="D7456" s="1">
        <v>128</v>
      </c>
      <c r="E7456" s="1">
        <v>55</v>
      </c>
      <c r="F7456" s="1">
        <v>1</v>
      </c>
      <c r="G7456" s="1" t="s">
        <v>10</v>
      </c>
      <c r="H7456" s="1" t="s">
        <v>22</v>
      </c>
    </row>
    <row r="7457" spans="1:8" x14ac:dyDescent="0.3">
      <c r="A7457" s="1" t="s">
        <v>5656</v>
      </c>
      <c r="B7457" s="1" t="s">
        <v>2570</v>
      </c>
      <c r="C7457" s="1">
        <v>0</v>
      </c>
      <c r="D7457" s="1">
        <v>74</v>
      </c>
      <c r="E7457" s="1">
        <v>9</v>
      </c>
      <c r="F7457" s="1">
        <v>3</v>
      </c>
      <c r="G7457" s="1" t="s">
        <v>10</v>
      </c>
      <c r="H7457" s="1" t="s">
        <v>77</v>
      </c>
    </row>
    <row r="7458" spans="1:8" x14ac:dyDescent="0.3">
      <c r="A7458" s="1" t="s">
        <v>5660</v>
      </c>
      <c r="B7458" s="1" t="s">
        <v>4364</v>
      </c>
      <c r="C7458" s="1">
        <v>0</v>
      </c>
      <c r="D7458" s="1">
        <v>202</v>
      </c>
      <c r="E7458" s="1">
        <v>89</v>
      </c>
      <c r="F7458" s="1">
        <v>9</v>
      </c>
      <c r="G7458" s="1" t="s">
        <v>10</v>
      </c>
      <c r="H7458" s="1" t="s">
        <v>11</v>
      </c>
    </row>
    <row r="7459" spans="1:8" x14ac:dyDescent="0.3">
      <c r="A7459" s="1" t="s">
        <v>5661</v>
      </c>
      <c r="B7459" s="1" t="s">
        <v>4492</v>
      </c>
      <c r="C7459" s="1">
        <v>0</v>
      </c>
      <c r="D7459" s="1">
        <v>227</v>
      </c>
      <c r="E7459" s="1">
        <v>102</v>
      </c>
      <c r="F7459" s="1">
        <v>8</v>
      </c>
      <c r="G7459" s="1" t="s">
        <v>57</v>
      </c>
      <c r="H7459" s="1" t="s">
        <v>96</v>
      </c>
    </row>
    <row r="7460" spans="1:8" x14ac:dyDescent="0.3">
      <c r="A7460" s="1" t="s">
        <v>5662</v>
      </c>
      <c r="B7460" s="1" t="s">
        <v>253</v>
      </c>
      <c r="C7460" s="1">
        <v>0</v>
      </c>
      <c r="D7460" s="1">
        <v>240</v>
      </c>
      <c r="E7460" s="1">
        <v>67</v>
      </c>
      <c r="F7460" s="1">
        <v>9</v>
      </c>
      <c r="G7460" s="1" t="s">
        <v>10</v>
      </c>
      <c r="H7460" s="1" t="s">
        <v>18</v>
      </c>
    </row>
    <row r="7461" spans="1:8" x14ac:dyDescent="0.3">
      <c r="A7461" s="1" t="s">
        <v>5662</v>
      </c>
      <c r="B7461" s="1" t="s">
        <v>1281</v>
      </c>
      <c r="C7461" s="1">
        <v>0</v>
      </c>
      <c r="D7461" s="1">
        <v>67</v>
      </c>
      <c r="E7461" s="1">
        <v>0</v>
      </c>
      <c r="F7461" s="1">
        <v>3</v>
      </c>
      <c r="G7461" s="1" t="s">
        <v>10</v>
      </c>
      <c r="H7461" s="1" t="s">
        <v>18</v>
      </c>
    </row>
    <row r="7462" spans="1:8" x14ac:dyDescent="0.3">
      <c r="A7462" s="1" t="s">
        <v>5663</v>
      </c>
      <c r="B7462" s="1" t="s">
        <v>693</v>
      </c>
      <c r="C7462" s="1">
        <v>0</v>
      </c>
      <c r="D7462" s="1">
        <v>60</v>
      </c>
      <c r="E7462" s="1">
        <v>11</v>
      </c>
      <c r="F7462" s="1">
        <v>2</v>
      </c>
      <c r="G7462" s="1" t="s">
        <v>10</v>
      </c>
      <c r="H7462" s="1" t="s">
        <v>48</v>
      </c>
    </row>
    <row r="7463" spans="1:8" x14ac:dyDescent="0.3">
      <c r="A7463" s="1" t="s">
        <v>5662</v>
      </c>
      <c r="B7463" s="1" t="s">
        <v>4504</v>
      </c>
      <c r="C7463" s="1">
        <v>0</v>
      </c>
      <c r="D7463" s="1">
        <v>260</v>
      </c>
      <c r="E7463" s="1">
        <v>47</v>
      </c>
      <c r="F7463" s="1">
        <v>1</v>
      </c>
      <c r="G7463" s="1" t="s">
        <v>57</v>
      </c>
      <c r="H7463" s="1" t="s">
        <v>79</v>
      </c>
    </row>
    <row r="7464" spans="1:8" x14ac:dyDescent="0.3">
      <c r="A7464" s="1" t="s">
        <v>5664</v>
      </c>
      <c r="B7464" s="1" t="s">
        <v>1639</v>
      </c>
      <c r="C7464" s="1">
        <v>0.3</v>
      </c>
      <c r="D7464" s="1">
        <v>31</v>
      </c>
      <c r="E7464" s="1">
        <v>6</v>
      </c>
      <c r="F7464" s="1">
        <v>2</v>
      </c>
      <c r="G7464" s="1" t="s">
        <v>14</v>
      </c>
      <c r="H7464" s="1" t="s">
        <v>116</v>
      </c>
    </row>
    <row r="7465" spans="1:8" x14ac:dyDescent="0.3">
      <c r="A7465" s="1" t="s">
        <v>5665</v>
      </c>
      <c r="B7465" s="1" t="s">
        <v>566</v>
      </c>
      <c r="C7465" s="1">
        <v>0.1</v>
      </c>
      <c r="D7465" s="1">
        <v>637</v>
      </c>
      <c r="E7465" s="1">
        <v>113</v>
      </c>
      <c r="F7465" s="1">
        <v>5</v>
      </c>
      <c r="G7465" s="1" t="s">
        <v>10</v>
      </c>
      <c r="H7465" s="1" t="s">
        <v>22</v>
      </c>
    </row>
    <row r="7466" spans="1:8" x14ac:dyDescent="0.3">
      <c r="A7466" s="1" t="s">
        <v>5665</v>
      </c>
      <c r="B7466" s="1" t="s">
        <v>1480</v>
      </c>
      <c r="C7466" s="1">
        <v>0</v>
      </c>
      <c r="D7466" s="1">
        <v>67</v>
      </c>
      <c r="E7466" s="1">
        <v>19</v>
      </c>
      <c r="F7466" s="1">
        <v>1</v>
      </c>
      <c r="G7466" s="1" t="s">
        <v>57</v>
      </c>
      <c r="H7466" s="1" t="s">
        <v>70</v>
      </c>
    </row>
    <row r="7467" spans="1:8" x14ac:dyDescent="0.3">
      <c r="A7467" s="1" t="s">
        <v>5666</v>
      </c>
      <c r="B7467" s="1" t="s">
        <v>5667</v>
      </c>
      <c r="C7467" s="1">
        <v>0</v>
      </c>
      <c r="D7467" s="1">
        <v>377</v>
      </c>
      <c r="E7467" s="1">
        <v>49</v>
      </c>
      <c r="F7467" s="1">
        <v>3</v>
      </c>
      <c r="G7467" s="1" t="s">
        <v>14</v>
      </c>
      <c r="H7467" s="1" t="s">
        <v>15</v>
      </c>
    </row>
    <row r="7468" spans="1:8" x14ac:dyDescent="0.3">
      <c r="A7468" s="1" t="s">
        <v>5666</v>
      </c>
      <c r="B7468" s="1" t="s">
        <v>113</v>
      </c>
      <c r="C7468" s="1">
        <v>0</v>
      </c>
      <c r="D7468" s="1">
        <v>152</v>
      </c>
      <c r="E7468" s="1">
        <v>50</v>
      </c>
      <c r="F7468" s="1">
        <v>6</v>
      </c>
      <c r="G7468" s="1" t="s">
        <v>10</v>
      </c>
      <c r="H7468" s="1" t="s">
        <v>18</v>
      </c>
    </row>
    <row r="7469" spans="1:8" x14ac:dyDescent="0.3">
      <c r="A7469" s="1" t="s">
        <v>5668</v>
      </c>
      <c r="B7469" s="1" t="s">
        <v>2425</v>
      </c>
      <c r="C7469" s="1">
        <v>0.1</v>
      </c>
      <c r="D7469" s="1">
        <v>869</v>
      </c>
      <c r="E7469" s="1">
        <v>367</v>
      </c>
      <c r="F7469" s="1">
        <v>7</v>
      </c>
      <c r="G7469" s="1" t="s">
        <v>57</v>
      </c>
      <c r="H7469" s="1" t="s">
        <v>70</v>
      </c>
    </row>
    <row r="7470" spans="1:8" x14ac:dyDescent="0.3">
      <c r="A7470" s="1" t="s">
        <v>5669</v>
      </c>
      <c r="B7470" s="1" t="s">
        <v>5275</v>
      </c>
      <c r="C7470" s="1">
        <v>0.1</v>
      </c>
      <c r="D7470" s="1">
        <v>260</v>
      </c>
      <c r="E7470" s="1">
        <v>-6</v>
      </c>
      <c r="F7470" s="1">
        <v>2</v>
      </c>
      <c r="G7470" s="1" t="s">
        <v>14</v>
      </c>
      <c r="H7470" s="1" t="s">
        <v>15</v>
      </c>
    </row>
    <row r="7471" spans="1:8" x14ac:dyDescent="0.3">
      <c r="A7471" s="1" t="s">
        <v>5669</v>
      </c>
      <c r="B7471" s="1" t="s">
        <v>2579</v>
      </c>
      <c r="C7471" s="1">
        <v>0</v>
      </c>
      <c r="D7471" s="1">
        <v>42</v>
      </c>
      <c r="E7471" s="1">
        <v>16</v>
      </c>
      <c r="F7471" s="1">
        <v>3</v>
      </c>
      <c r="G7471" s="1" t="s">
        <v>10</v>
      </c>
      <c r="H7471" s="1" t="s">
        <v>29</v>
      </c>
    </row>
    <row r="7472" spans="1:8" x14ac:dyDescent="0.3">
      <c r="A7472" s="1" t="s">
        <v>5669</v>
      </c>
      <c r="B7472" s="1" t="s">
        <v>2946</v>
      </c>
      <c r="C7472" s="1">
        <v>0</v>
      </c>
      <c r="D7472" s="1">
        <v>98</v>
      </c>
      <c r="E7472" s="1">
        <v>21</v>
      </c>
      <c r="F7472" s="1">
        <v>3</v>
      </c>
      <c r="G7472" s="1" t="s">
        <v>10</v>
      </c>
      <c r="H7472" s="1" t="s">
        <v>11</v>
      </c>
    </row>
    <row r="7473" spans="1:8" x14ac:dyDescent="0.3">
      <c r="A7473" s="1" t="s">
        <v>5670</v>
      </c>
      <c r="B7473" s="1" t="s">
        <v>1065</v>
      </c>
      <c r="C7473" s="1">
        <v>0</v>
      </c>
      <c r="D7473" s="1">
        <v>19</v>
      </c>
      <c r="E7473" s="1">
        <v>8</v>
      </c>
      <c r="F7473" s="1">
        <v>2</v>
      </c>
      <c r="G7473" s="1" t="s">
        <v>10</v>
      </c>
      <c r="H7473" s="1" t="s">
        <v>48</v>
      </c>
    </row>
    <row r="7474" spans="1:8" x14ac:dyDescent="0.3">
      <c r="A7474" s="1" t="s">
        <v>5670</v>
      </c>
      <c r="B7474" s="1" t="s">
        <v>422</v>
      </c>
      <c r="C7474" s="1">
        <v>0</v>
      </c>
      <c r="D7474" s="1">
        <v>32</v>
      </c>
      <c r="E7474" s="1">
        <v>10</v>
      </c>
      <c r="F7474" s="1">
        <v>2</v>
      </c>
      <c r="G7474" s="1" t="s">
        <v>10</v>
      </c>
      <c r="H7474" s="1" t="s">
        <v>77</v>
      </c>
    </row>
    <row r="7475" spans="1:8" x14ac:dyDescent="0.3">
      <c r="A7475" s="1" t="s">
        <v>5671</v>
      </c>
      <c r="B7475" s="1" t="s">
        <v>1273</v>
      </c>
      <c r="C7475" s="1">
        <v>0</v>
      </c>
      <c r="D7475" s="1">
        <v>244</v>
      </c>
      <c r="E7475" s="1">
        <v>122</v>
      </c>
      <c r="F7475" s="1">
        <v>5</v>
      </c>
      <c r="G7475" s="1" t="s">
        <v>14</v>
      </c>
      <c r="H7475" s="1" t="s">
        <v>116</v>
      </c>
    </row>
    <row r="7476" spans="1:8" x14ac:dyDescent="0.3">
      <c r="A7476" s="1" t="s">
        <v>5671</v>
      </c>
      <c r="B7476" s="1" t="s">
        <v>1795</v>
      </c>
      <c r="C7476" s="1">
        <v>0</v>
      </c>
      <c r="D7476" s="1">
        <v>28</v>
      </c>
      <c r="E7476" s="1">
        <v>4</v>
      </c>
      <c r="F7476" s="1">
        <v>1</v>
      </c>
      <c r="G7476" s="1" t="s">
        <v>10</v>
      </c>
      <c r="H7476" s="1" t="s">
        <v>11</v>
      </c>
    </row>
    <row r="7477" spans="1:8" x14ac:dyDescent="0.3">
      <c r="A7477" s="1" t="s">
        <v>5672</v>
      </c>
      <c r="B7477" s="1" t="s">
        <v>1150</v>
      </c>
      <c r="C7477" s="1">
        <v>0</v>
      </c>
      <c r="D7477" s="1">
        <v>67</v>
      </c>
      <c r="E7477" s="1">
        <v>2</v>
      </c>
      <c r="F7477" s="1">
        <v>4</v>
      </c>
      <c r="G7477" s="1" t="s">
        <v>10</v>
      </c>
      <c r="H7477" s="1" t="s">
        <v>11</v>
      </c>
    </row>
    <row r="7478" spans="1:8" x14ac:dyDescent="0.3">
      <c r="A7478" s="1" t="s">
        <v>5673</v>
      </c>
      <c r="B7478" s="1" t="s">
        <v>5674</v>
      </c>
      <c r="C7478" s="1">
        <v>0.1</v>
      </c>
      <c r="D7478" s="1">
        <v>269</v>
      </c>
      <c r="E7478" s="1">
        <v>111</v>
      </c>
      <c r="F7478" s="1">
        <v>3</v>
      </c>
      <c r="G7478" s="1" t="s">
        <v>10</v>
      </c>
      <c r="H7478" s="1" t="s">
        <v>73</v>
      </c>
    </row>
    <row r="7479" spans="1:8" x14ac:dyDescent="0.3">
      <c r="A7479" s="1" t="s">
        <v>5675</v>
      </c>
      <c r="B7479" s="1" t="s">
        <v>2382</v>
      </c>
      <c r="C7479" s="1">
        <v>0</v>
      </c>
      <c r="D7479" s="1">
        <v>15</v>
      </c>
      <c r="E7479" s="1">
        <v>2</v>
      </c>
      <c r="F7479" s="1">
        <v>1</v>
      </c>
      <c r="G7479" s="1" t="s">
        <v>10</v>
      </c>
      <c r="H7479" s="1" t="s">
        <v>91</v>
      </c>
    </row>
    <row r="7480" spans="1:8" x14ac:dyDescent="0.3">
      <c r="A7480" s="1" t="s">
        <v>5676</v>
      </c>
      <c r="B7480" s="1" t="s">
        <v>284</v>
      </c>
      <c r="C7480" s="1">
        <v>0.1</v>
      </c>
      <c r="D7480" s="1">
        <v>693</v>
      </c>
      <c r="E7480" s="1">
        <v>254</v>
      </c>
      <c r="F7480" s="1">
        <v>6</v>
      </c>
      <c r="G7480" s="1" t="s">
        <v>10</v>
      </c>
      <c r="H7480" s="1" t="s">
        <v>22</v>
      </c>
    </row>
    <row r="7481" spans="1:8" x14ac:dyDescent="0.3">
      <c r="A7481" s="1" t="s">
        <v>5672</v>
      </c>
      <c r="B7481" s="1" t="s">
        <v>3651</v>
      </c>
      <c r="C7481" s="1">
        <v>0</v>
      </c>
      <c r="D7481" s="1">
        <v>193</v>
      </c>
      <c r="E7481" s="1">
        <v>33</v>
      </c>
      <c r="F7481" s="1">
        <v>5</v>
      </c>
      <c r="G7481" s="1" t="s">
        <v>57</v>
      </c>
      <c r="H7481" s="1" t="s">
        <v>96</v>
      </c>
    </row>
    <row r="7482" spans="1:8" x14ac:dyDescent="0.3">
      <c r="A7482" s="1" t="s">
        <v>5677</v>
      </c>
      <c r="B7482" s="1" t="s">
        <v>129</v>
      </c>
      <c r="C7482" s="1">
        <v>0</v>
      </c>
      <c r="D7482" s="1">
        <v>52</v>
      </c>
      <c r="E7482" s="1">
        <v>14</v>
      </c>
      <c r="F7482" s="1">
        <v>2</v>
      </c>
      <c r="G7482" s="1" t="s">
        <v>10</v>
      </c>
      <c r="H7482" s="1" t="s">
        <v>18</v>
      </c>
    </row>
    <row r="7483" spans="1:8" x14ac:dyDescent="0.3">
      <c r="A7483" s="1" t="s">
        <v>5678</v>
      </c>
      <c r="B7483" s="1" t="s">
        <v>2552</v>
      </c>
      <c r="C7483" s="1">
        <v>0</v>
      </c>
      <c r="D7483" s="1">
        <v>27</v>
      </c>
      <c r="E7483" s="1">
        <v>9</v>
      </c>
      <c r="F7483" s="1">
        <v>2</v>
      </c>
      <c r="G7483" s="1" t="s">
        <v>10</v>
      </c>
      <c r="H7483" s="1" t="s">
        <v>48</v>
      </c>
    </row>
    <row r="7484" spans="1:8" x14ac:dyDescent="0.3">
      <c r="A7484" s="1" t="s">
        <v>5678</v>
      </c>
      <c r="B7484" s="1" t="s">
        <v>617</v>
      </c>
      <c r="C7484" s="1">
        <v>0.4</v>
      </c>
      <c r="D7484" s="1">
        <v>85</v>
      </c>
      <c r="E7484" s="1">
        <v>-1</v>
      </c>
      <c r="F7484" s="1">
        <v>3</v>
      </c>
      <c r="G7484" s="1" t="s">
        <v>10</v>
      </c>
      <c r="H7484" s="1" t="s">
        <v>22</v>
      </c>
    </row>
    <row r="7485" spans="1:8" x14ac:dyDescent="0.3">
      <c r="A7485" s="1" t="s">
        <v>5679</v>
      </c>
      <c r="B7485" s="1" t="s">
        <v>2436</v>
      </c>
      <c r="C7485" s="1">
        <v>0</v>
      </c>
      <c r="D7485" s="1">
        <v>31</v>
      </c>
      <c r="E7485" s="1">
        <v>13</v>
      </c>
      <c r="F7485" s="1">
        <v>3</v>
      </c>
      <c r="G7485" s="1" t="s">
        <v>10</v>
      </c>
      <c r="H7485" s="1" t="s">
        <v>29</v>
      </c>
    </row>
    <row r="7486" spans="1:8" x14ac:dyDescent="0.3">
      <c r="A7486" s="1" t="s">
        <v>5679</v>
      </c>
      <c r="B7486" s="1" t="s">
        <v>826</v>
      </c>
      <c r="C7486" s="1">
        <v>0.1</v>
      </c>
      <c r="D7486" s="1">
        <v>63</v>
      </c>
      <c r="E7486" s="1">
        <v>1</v>
      </c>
      <c r="F7486" s="1">
        <v>4</v>
      </c>
      <c r="G7486" s="1" t="s">
        <v>10</v>
      </c>
      <c r="H7486" s="1" t="s">
        <v>22</v>
      </c>
    </row>
    <row r="7487" spans="1:8" x14ac:dyDescent="0.3">
      <c r="A7487" s="1" t="s">
        <v>5679</v>
      </c>
      <c r="B7487" s="1" t="s">
        <v>5680</v>
      </c>
      <c r="C7487" s="1">
        <v>0.15</v>
      </c>
      <c r="D7487" s="1">
        <v>297</v>
      </c>
      <c r="E7487" s="1">
        <v>52</v>
      </c>
      <c r="F7487" s="1">
        <v>2</v>
      </c>
      <c r="G7487" s="1" t="s">
        <v>57</v>
      </c>
      <c r="H7487" s="1" t="s">
        <v>70</v>
      </c>
    </row>
    <row r="7488" spans="1:8" x14ac:dyDescent="0.3">
      <c r="A7488" s="1" t="s">
        <v>5681</v>
      </c>
      <c r="B7488" s="1" t="s">
        <v>809</v>
      </c>
      <c r="C7488" s="1">
        <v>0</v>
      </c>
      <c r="D7488" s="1">
        <v>835</v>
      </c>
      <c r="E7488" s="1">
        <v>267</v>
      </c>
      <c r="F7488" s="1">
        <v>5</v>
      </c>
      <c r="G7488" s="1" t="s">
        <v>57</v>
      </c>
      <c r="H7488" s="1" t="s">
        <v>70</v>
      </c>
    </row>
    <row r="7489" spans="1:8" x14ac:dyDescent="0.3">
      <c r="A7489" s="1" t="s">
        <v>5682</v>
      </c>
      <c r="B7489" s="1" t="s">
        <v>1245</v>
      </c>
      <c r="C7489" s="1">
        <v>0.1</v>
      </c>
      <c r="D7489" s="1">
        <v>112</v>
      </c>
      <c r="E7489" s="1">
        <v>15</v>
      </c>
      <c r="F7489" s="1">
        <v>2</v>
      </c>
      <c r="G7489" s="1" t="s">
        <v>14</v>
      </c>
      <c r="H7489" s="1" t="s">
        <v>36</v>
      </c>
    </row>
    <row r="7490" spans="1:8" x14ac:dyDescent="0.3">
      <c r="A7490" s="1" t="s">
        <v>5683</v>
      </c>
      <c r="B7490" s="1" t="s">
        <v>24</v>
      </c>
      <c r="C7490" s="1">
        <v>0</v>
      </c>
      <c r="D7490" s="1">
        <v>27</v>
      </c>
      <c r="E7490" s="1">
        <v>12</v>
      </c>
      <c r="F7490" s="1">
        <v>1</v>
      </c>
      <c r="G7490" s="1" t="s">
        <v>10</v>
      </c>
      <c r="H7490" s="1" t="s">
        <v>18</v>
      </c>
    </row>
    <row r="7491" spans="1:8" x14ac:dyDescent="0.3">
      <c r="A7491" s="1" t="s">
        <v>5683</v>
      </c>
      <c r="B7491" s="1" t="s">
        <v>2765</v>
      </c>
      <c r="C7491" s="1">
        <v>0.15</v>
      </c>
      <c r="D7491" s="1">
        <v>314</v>
      </c>
      <c r="E7491" s="1">
        <v>-41</v>
      </c>
      <c r="F7491" s="1">
        <v>3</v>
      </c>
      <c r="G7491" s="1" t="s">
        <v>57</v>
      </c>
      <c r="H7491" s="1" t="s">
        <v>58</v>
      </c>
    </row>
    <row r="7492" spans="1:8" x14ac:dyDescent="0.3">
      <c r="A7492" s="1" t="s">
        <v>5684</v>
      </c>
      <c r="B7492" s="1" t="s">
        <v>1558</v>
      </c>
      <c r="C7492" s="1">
        <v>0</v>
      </c>
      <c r="D7492" s="1">
        <v>57</v>
      </c>
      <c r="E7492" s="1">
        <v>27</v>
      </c>
      <c r="F7492" s="1">
        <v>2</v>
      </c>
      <c r="G7492" s="1" t="s">
        <v>10</v>
      </c>
      <c r="H7492" s="1" t="s">
        <v>11</v>
      </c>
    </row>
    <row r="7493" spans="1:8" x14ac:dyDescent="0.3">
      <c r="A7493" s="1" t="s">
        <v>5684</v>
      </c>
      <c r="B7493" s="1" t="s">
        <v>386</v>
      </c>
      <c r="C7493" s="1">
        <v>0.1</v>
      </c>
      <c r="D7493" s="1">
        <v>103</v>
      </c>
      <c r="E7493" s="1">
        <v>46</v>
      </c>
      <c r="F7493" s="1">
        <v>2</v>
      </c>
      <c r="G7493" s="1" t="s">
        <v>10</v>
      </c>
      <c r="H7493" s="1" t="s">
        <v>22</v>
      </c>
    </row>
    <row r="7494" spans="1:8" x14ac:dyDescent="0.3">
      <c r="A7494" s="1" t="s">
        <v>5685</v>
      </c>
      <c r="B7494" s="1" t="s">
        <v>3489</v>
      </c>
      <c r="C7494" s="1">
        <v>0.5</v>
      </c>
      <c r="D7494" s="1">
        <v>21</v>
      </c>
      <c r="E7494" s="1">
        <v>-13</v>
      </c>
      <c r="F7494" s="1">
        <v>3</v>
      </c>
      <c r="G7494" s="1" t="s">
        <v>10</v>
      </c>
      <c r="H7494" s="1" t="s">
        <v>29</v>
      </c>
    </row>
    <row r="7495" spans="1:8" x14ac:dyDescent="0.3">
      <c r="A7495" s="1" t="s">
        <v>5685</v>
      </c>
      <c r="B7495" s="1" t="s">
        <v>2523</v>
      </c>
      <c r="C7495" s="1">
        <v>0.5</v>
      </c>
      <c r="D7495" s="1">
        <v>34</v>
      </c>
      <c r="E7495" s="1">
        <v>-6</v>
      </c>
      <c r="F7495" s="1">
        <v>4</v>
      </c>
      <c r="G7495" s="1" t="s">
        <v>10</v>
      </c>
      <c r="H7495" s="1" t="s">
        <v>29</v>
      </c>
    </row>
    <row r="7496" spans="1:8" x14ac:dyDescent="0.3">
      <c r="A7496" s="1" t="s">
        <v>5686</v>
      </c>
      <c r="B7496" s="1" t="s">
        <v>1043</v>
      </c>
      <c r="C7496" s="1">
        <v>0.1</v>
      </c>
      <c r="D7496" s="1">
        <v>120</v>
      </c>
      <c r="E7496" s="1">
        <v>1</v>
      </c>
      <c r="F7496" s="1">
        <v>1</v>
      </c>
      <c r="G7496" s="1" t="s">
        <v>14</v>
      </c>
      <c r="H7496" s="1" t="s">
        <v>36</v>
      </c>
    </row>
    <row r="7497" spans="1:8" x14ac:dyDescent="0.3">
      <c r="A7497" s="1" t="s">
        <v>5686</v>
      </c>
      <c r="B7497" s="1" t="s">
        <v>257</v>
      </c>
      <c r="C7497" s="1">
        <v>0</v>
      </c>
      <c r="D7497" s="1">
        <v>162</v>
      </c>
      <c r="E7497" s="1">
        <v>55</v>
      </c>
      <c r="F7497" s="1">
        <v>3</v>
      </c>
      <c r="G7497" s="1" t="s">
        <v>10</v>
      </c>
      <c r="H7497" s="1" t="s">
        <v>18</v>
      </c>
    </row>
    <row r="7498" spans="1:8" x14ac:dyDescent="0.3">
      <c r="A7498" s="1" t="s">
        <v>5686</v>
      </c>
      <c r="B7498" s="1" t="s">
        <v>746</v>
      </c>
      <c r="C7498" s="1">
        <v>0</v>
      </c>
      <c r="D7498" s="1">
        <v>246</v>
      </c>
      <c r="E7498" s="1">
        <v>98</v>
      </c>
      <c r="F7498" s="1">
        <v>5</v>
      </c>
      <c r="G7498" s="1" t="s">
        <v>10</v>
      </c>
      <c r="H7498" s="1" t="s">
        <v>48</v>
      </c>
    </row>
    <row r="7499" spans="1:8" x14ac:dyDescent="0.3">
      <c r="A7499" s="1" t="s">
        <v>5686</v>
      </c>
      <c r="B7499" s="1" t="s">
        <v>2300</v>
      </c>
      <c r="C7499" s="1">
        <v>0.1</v>
      </c>
      <c r="D7499" s="1">
        <v>88</v>
      </c>
      <c r="E7499" s="1">
        <v>20</v>
      </c>
      <c r="F7499" s="1">
        <v>2</v>
      </c>
      <c r="G7499" s="1" t="s">
        <v>10</v>
      </c>
      <c r="H7499" s="1" t="s">
        <v>22</v>
      </c>
    </row>
    <row r="7500" spans="1:8" x14ac:dyDescent="0.3">
      <c r="A7500" s="1" t="s">
        <v>5686</v>
      </c>
      <c r="B7500" s="1" t="s">
        <v>937</v>
      </c>
      <c r="C7500" s="1">
        <v>0</v>
      </c>
      <c r="D7500" s="1">
        <v>88</v>
      </c>
      <c r="E7500" s="1">
        <v>19</v>
      </c>
      <c r="F7500" s="1">
        <v>2</v>
      </c>
      <c r="G7500" s="1" t="s">
        <v>10</v>
      </c>
      <c r="H7500" s="1" t="s">
        <v>77</v>
      </c>
    </row>
    <row r="7501" spans="1:8" x14ac:dyDescent="0.3">
      <c r="A7501" s="1" t="s">
        <v>5687</v>
      </c>
      <c r="B7501" s="1" t="s">
        <v>211</v>
      </c>
      <c r="C7501" s="1">
        <v>0</v>
      </c>
      <c r="D7501" s="1">
        <v>115</v>
      </c>
      <c r="E7501" s="1">
        <v>46</v>
      </c>
      <c r="F7501" s="1">
        <v>10</v>
      </c>
      <c r="G7501" s="1" t="s">
        <v>10</v>
      </c>
      <c r="H7501" s="1" t="s">
        <v>29</v>
      </c>
    </row>
    <row r="7502" spans="1:8" x14ac:dyDescent="0.3">
      <c r="A7502" s="1" t="s">
        <v>5687</v>
      </c>
      <c r="B7502" s="1" t="s">
        <v>3464</v>
      </c>
      <c r="C7502" s="1">
        <v>0</v>
      </c>
      <c r="D7502" s="1">
        <v>27</v>
      </c>
      <c r="E7502" s="1">
        <v>8</v>
      </c>
      <c r="F7502" s="1">
        <v>2</v>
      </c>
      <c r="G7502" s="1" t="s">
        <v>10</v>
      </c>
      <c r="H7502" s="1" t="s">
        <v>77</v>
      </c>
    </row>
    <row r="7503" spans="1:8" x14ac:dyDescent="0.3">
      <c r="A7503" s="1" t="s">
        <v>5687</v>
      </c>
      <c r="B7503" s="1" t="s">
        <v>797</v>
      </c>
      <c r="C7503" s="1">
        <v>0</v>
      </c>
      <c r="D7503" s="1">
        <v>92</v>
      </c>
      <c r="E7503" s="1">
        <v>24</v>
      </c>
      <c r="F7503" s="1">
        <v>2</v>
      </c>
      <c r="G7503" s="1" t="s">
        <v>10</v>
      </c>
      <c r="H7503" s="1" t="s">
        <v>77</v>
      </c>
    </row>
    <row r="7504" spans="1:8" x14ac:dyDescent="0.3">
      <c r="A7504" s="1" t="s">
        <v>5687</v>
      </c>
      <c r="B7504" s="1" t="s">
        <v>2323</v>
      </c>
      <c r="C7504" s="1">
        <v>0</v>
      </c>
      <c r="D7504" s="1">
        <v>125</v>
      </c>
      <c r="E7504" s="1">
        <v>15</v>
      </c>
      <c r="F7504" s="1">
        <v>5</v>
      </c>
      <c r="G7504" s="1" t="s">
        <v>10</v>
      </c>
      <c r="H7504" s="1" t="s">
        <v>77</v>
      </c>
    </row>
    <row r="7505" spans="1:8" x14ac:dyDescent="0.3">
      <c r="A7505" s="1" t="s">
        <v>5688</v>
      </c>
      <c r="B7505" s="1" t="s">
        <v>1612</v>
      </c>
      <c r="C7505" s="1">
        <v>0</v>
      </c>
      <c r="D7505" s="1">
        <v>39</v>
      </c>
      <c r="E7505" s="1">
        <v>0</v>
      </c>
      <c r="F7505" s="1">
        <v>5</v>
      </c>
      <c r="G7505" s="1" t="s">
        <v>10</v>
      </c>
      <c r="H7505" s="1" t="s">
        <v>45</v>
      </c>
    </row>
    <row r="7506" spans="1:8" x14ac:dyDescent="0.3">
      <c r="A7506" s="1" t="s">
        <v>5686</v>
      </c>
      <c r="B7506" s="1" t="s">
        <v>2643</v>
      </c>
      <c r="C7506" s="1">
        <v>0</v>
      </c>
      <c r="D7506" s="1">
        <v>139</v>
      </c>
      <c r="E7506" s="1">
        <v>21</v>
      </c>
      <c r="F7506" s="1">
        <v>3</v>
      </c>
      <c r="G7506" s="1" t="s">
        <v>57</v>
      </c>
      <c r="H7506" s="1" t="s">
        <v>96</v>
      </c>
    </row>
    <row r="7507" spans="1:8" x14ac:dyDescent="0.3">
      <c r="A7507" s="1" t="s">
        <v>5687</v>
      </c>
      <c r="B7507" s="1" t="s">
        <v>4090</v>
      </c>
      <c r="C7507" s="1">
        <v>0</v>
      </c>
      <c r="D7507" s="1">
        <v>62</v>
      </c>
      <c r="E7507" s="1">
        <v>17</v>
      </c>
      <c r="F7507" s="1">
        <v>2</v>
      </c>
      <c r="G7507" s="1" t="s">
        <v>57</v>
      </c>
      <c r="H7507" s="1" t="s">
        <v>96</v>
      </c>
    </row>
    <row r="7508" spans="1:8" x14ac:dyDescent="0.3">
      <c r="A7508" s="1" t="s">
        <v>5687</v>
      </c>
      <c r="B7508" s="1" t="s">
        <v>596</v>
      </c>
      <c r="C7508" s="1">
        <v>0</v>
      </c>
      <c r="D7508" s="1">
        <v>225</v>
      </c>
      <c r="E7508" s="1">
        <v>29</v>
      </c>
      <c r="F7508" s="1">
        <v>2</v>
      </c>
      <c r="G7508" s="1" t="s">
        <v>57</v>
      </c>
      <c r="H7508" s="1" t="s">
        <v>96</v>
      </c>
    </row>
    <row r="7509" spans="1:8" x14ac:dyDescent="0.3">
      <c r="A7509" s="1" t="s">
        <v>5689</v>
      </c>
      <c r="B7509" s="1" t="s">
        <v>1324</v>
      </c>
      <c r="C7509" s="1">
        <v>0</v>
      </c>
      <c r="D7509" s="1">
        <v>1275</v>
      </c>
      <c r="E7509" s="1">
        <v>357</v>
      </c>
      <c r="F7509" s="1">
        <v>2</v>
      </c>
      <c r="G7509" s="1" t="s">
        <v>57</v>
      </c>
      <c r="H7509" s="1" t="s">
        <v>70</v>
      </c>
    </row>
    <row r="7510" spans="1:8" x14ac:dyDescent="0.3">
      <c r="A7510" s="1" t="s">
        <v>5690</v>
      </c>
      <c r="B7510" s="1" t="s">
        <v>1646</v>
      </c>
      <c r="C7510" s="1">
        <v>0</v>
      </c>
      <c r="D7510" s="1">
        <v>3221</v>
      </c>
      <c r="E7510" s="1">
        <v>1127</v>
      </c>
      <c r="F7510" s="1">
        <v>7</v>
      </c>
      <c r="G7510" s="1" t="s">
        <v>14</v>
      </c>
      <c r="H7510" s="1" t="s">
        <v>36</v>
      </c>
    </row>
    <row r="7511" spans="1:8" x14ac:dyDescent="0.3">
      <c r="A7511" s="1" t="s">
        <v>5690</v>
      </c>
      <c r="B7511" s="1" t="s">
        <v>2308</v>
      </c>
      <c r="C7511" s="1">
        <v>0</v>
      </c>
      <c r="D7511" s="1">
        <v>228</v>
      </c>
      <c r="E7511" s="1">
        <v>36</v>
      </c>
      <c r="F7511" s="1">
        <v>5</v>
      </c>
      <c r="G7511" s="1" t="s">
        <v>10</v>
      </c>
      <c r="H7511" s="1" t="s">
        <v>18</v>
      </c>
    </row>
    <row r="7512" spans="1:8" x14ac:dyDescent="0.3">
      <c r="A7512" s="1" t="s">
        <v>5690</v>
      </c>
      <c r="B7512" s="1" t="s">
        <v>4232</v>
      </c>
      <c r="C7512" s="1">
        <v>0</v>
      </c>
      <c r="D7512" s="1">
        <v>154</v>
      </c>
      <c r="E7512" s="1">
        <v>1</v>
      </c>
      <c r="F7512" s="1">
        <v>4</v>
      </c>
      <c r="G7512" s="1" t="s">
        <v>10</v>
      </c>
      <c r="H7512" s="1" t="s">
        <v>91</v>
      </c>
    </row>
    <row r="7513" spans="1:8" x14ac:dyDescent="0.3">
      <c r="A7513" s="1" t="s">
        <v>5690</v>
      </c>
      <c r="B7513" s="1" t="s">
        <v>4021</v>
      </c>
      <c r="C7513" s="1">
        <v>0</v>
      </c>
      <c r="D7513" s="1">
        <v>144</v>
      </c>
      <c r="E7513" s="1">
        <v>39</v>
      </c>
      <c r="F7513" s="1">
        <v>6</v>
      </c>
      <c r="G7513" s="1" t="s">
        <v>10</v>
      </c>
      <c r="H7513" s="1" t="s">
        <v>91</v>
      </c>
    </row>
    <row r="7514" spans="1:8" x14ac:dyDescent="0.3">
      <c r="A7514" s="1" t="s">
        <v>5690</v>
      </c>
      <c r="B7514" s="1" t="s">
        <v>2420</v>
      </c>
      <c r="C7514" s="1">
        <v>0</v>
      </c>
      <c r="D7514" s="1">
        <v>79</v>
      </c>
      <c r="E7514" s="1">
        <v>39</v>
      </c>
      <c r="F7514" s="1">
        <v>4</v>
      </c>
      <c r="G7514" s="1" t="s">
        <v>10</v>
      </c>
      <c r="H7514" s="1" t="s">
        <v>29</v>
      </c>
    </row>
    <row r="7515" spans="1:8" x14ac:dyDescent="0.3">
      <c r="A7515" s="1" t="s">
        <v>5690</v>
      </c>
      <c r="B7515" s="1" t="s">
        <v>2558</v>
      </c>
      <c r="C7515" s="1">
        <v>0</v>
      </c>
      <c r="D7515" s="1">
        <v>36</v>
      </c>
      <c r="E7515" s="1">
        <v>7</v>
      </c>
      <c r="F7515" s="1">
        <v>2</v>
      </c>
      <c r="G7515" s="1" t="s">
        <v>10</v>
      </c>
      <c r="H7515" s="1" t="s">
        <v>11</v>
      </c>
    </row>
    <row r="7516" spans="1:8" x14ac:dyDescent="0.3">
      <c r="A7516" s="1" t="s">
        <v>5690</v>
      </c>
      <c r="B7516" s="1" t="s">
        <v>359</v>
      </c>
      <c r="C7516" s="1">
        <v>0</v>
      </c>
      <c r="D7516" s="1">
        <v>1270</v>
      </c>
      <c r="E7516" s="1">
        <v>89</v>
      </c>
      <c r="F7516" s="1">
        <v>6</v>
      </c>
      <c r="G7516" s="1" t="s">
        <v>10</v>
      </c>
      <c r="H7516" s="1" t="s">
        <v>22</v>
      </c>
    </row>
    <row r="7517" spans="1:8" x14ac:dyDescent="0.3">
      <c r="A7517" s="1" t="s">
        <v>5690</v>
      </c>
      <c r="B7517" s="1" t="s">
        <v>2417</v>
      </c>
      <c r="C7517" s="1">
        <v>0</v>
      </c>
      <c r="D7517" s="1">
        <v>385</v>
      </c>
      <c r="E7517" s="1">
        <v>108</v>
      </c>
      <c r="F7517" s="1">
        <v>3</v>
      </c>
      <c r="G7517" s="1" t="s">
        <v>10</v>
      </c>
      <c r="H7517" s="1" t="s">
        <v>22</v>
      </c>
    </row>
    <row r="7518" spans="1:8" x14ac:dyDescent="0.3">
      <c r="A7518" s="1" t="s">
        <v>5690</v>
      </c>
      <c r="B7518" s="1" t="s">
        <v>799</v>
      </c>
      <c r="C7518" s="1">
        <v>0</v>
      </c>
      <c r="D7518" s="1">
        <v>19</v>
      </c>
      <c r="E7518" s="1">
        <v>1</v>
      </c>
      <c r="F7518" s="1">
        <v>1</v>
      </c>
      <c r="G7518" s="1" t="s">
        <v>10</v>
      </c>
      <c r="H7518" s="1" t="s">
        <v>77</v>
      </c>
    </row>
    <row r="7519" spans="1:8" x14ac:dyDescent="0.3">
      <c r="A7519" s="1" t="s">
        <v>5691</v>
      </c>
      <c r="B7519" s="1" t="s">
        <v>1553</v>
      </c>
      <c r="C7519" s="1">
        <v>0.5</v>
      </c>
      <c r="D7519" s="1">
        <v>25</v>
      </c>
      <c r="E7519" s="1">
        <v>-2</v>
      </c>
      <c r="F7519" s="1">
        <v>5</v>
      </c>
      <c r="G7519" s="1" t="s">
        <v>10</v>
      </c>
      <c r="H7519" s="1" t="s">
        <v>48</v>
      </c>
    </row>
    <row r="7520" spans="1:8" x14ac:dyDescent="0.3">
      <c r="A7520" s="1" t="s">
        <v>5690</v>
      </c>
      <c r="B7520" s="1" t="s">
        <v>2273</v>
      </c>
      <c r="C7520" s="1">
        <v>0</v>
      </c>
      <c r="D7520" s="1">
        <v>1846</v>
      </c>
      <c r="E7520" s="1">
        <v>794</v>
      </c>
      <c r="F7520" s="1">
        <v>7</v>
      </c>
      <c r="G7520" s="1" t="s">
        <v>57</v>
      </c>
      <c r="H7520" s="1" t="s">
        <v>79</v>
      </c>
    </row>
    <row r="7521" spans="1:8" x14ac:dyDescent="0.3">
      <c r="A7521" s="1" t="s">
        <v>5691</v>
      </c>
      <c r="B7521" s="1" t="s">
        <v>567</v>
      </c>
      <c r="C7521" s="1">
        <v>0.5</v>
      </c>
      <c r="D7521" s="1">
        <v>174</v>
      </c>
      <c r="E7521" s="1">
        <v>-70</v>
      </c>
      <c r="F7521" s="1">
        <v>3</v>
      </c>
      <c r="G7521" s="1" t="s">
        <v>57</v>
      </c>
      <c r="H7521" s="1" t="s">
        <v>96</v>
      </c>
    </row>
    <row r="7522" spans="1:8" x14ac:dyDescent="0.3">
      <c r="A7522" s="1" t="s">
        <v>5692</v>
      </c>
      <c r="B7522" s="1" t="s">
        <v>2894</v>
      </c>
      <c r="C7522" s="1">
        <v>0.1</v>
      </c>
      <c r="D7522" s="1">
        <v>330</v>
      </c>
      <c r="E7522" s="1">
        <v>81</v>
      </c>
      <c r="F7522" s="1">
        <v>1</v>
      </c>
      <c r="G7522" s="1" t="s">
        <v>14</v>
      </c>
      <c r="H7522" s="1" t="s">
        <v>15</v>
      </c>
    </row>
    <row r="7523" spans="1:8" x14ac:dyDescent="0.3">
      <c r="A7523" s="1" t="s">
        <v>5692</v>
      </c>
      <c r="B7523" s="1" t="s">
        <v>470</v>
      </c>
      <c r="C7523" s="1">
        <v>0</v>
      </c>
      <c r="D7523" s="1">
        <v>338</v>
      </c>
      <c r="E7523" s="1">
        <v>41</v>
      </c>
      <c r="F7523" s="1">
        <v>7</v>
      </c>
      <c r="G7523" s="1" t="s">
        <v>10</v>
      </c>
      <c r="H7523" s="1" t="s">
        <v>48</v>
      </c>
    </row>
    <row r="7524" spans="1:8" x14ac:dyDescent="0.3">
      <c r="A7524" s="1" t="s">
        <v>5692</v>
      </c>
      <c r="B7524" s="1" t="s">
        <v>88</v>
      </c>
      <c r="C7524" s="1">
        <v>0.1</v>
      </c>
      <c r="D7524" s="1">
        <v>71</v>
      </c>
      <c r="E7524" s="1">
        <v>32</v>
      </c>
      <c r="F7524" s="1">
        <v>3</v>
      </c>
      <c r="G7524" s="1" t="s">
        <v>10</v>
      </c>
      <c r="H7524" s="1" t="s">
        <v>22</v>
      </c>
    </row>
    <row r="7525" spans="1:8" x14ac:dyDescent="0.3">
      <c r="A7525" s="1" t="s">
        <v>5692</v>
      </c>
      <c r="B7525" s="1" t="s">
        <v>2336</v>
      </c>
      <c r="C7525" s="1">
        <v>0</v>
      </c>
      <c r="D7525" s="1">
        <v>188</v>
      </c>
      <c r="E7525" s="1">
        <v>13</v>
      </c>
      <c r="F7525" s="1">
        <v>7</v>
      </c>
      <c r="G7525" s="1" t="s">
        <v>10</v>
      </c>
      <c r="H7525" s="1" t="s">
        <v>77</v>
      </c>
    </row>
    <row r="7526" spans="1:8" x14ac:dyDescent="0.3">
      <c r="A7526" s="1" t="s">
        <v>5693</v>
      </c>
      <c r="B7526" s="1" t="s">
        <v>541</v>
      </c>
      <c r="C7526" s="1">
        <v>0.5</v>
      </c>
      <c r="D7526" s="1">
        <v>115</v>
      </c>
      <c r="E7526" s="1">
        <v>-39</v>
      </c>
      <c r="F7526" s="1">
        <v>3</v>
      </c>
      <c r="G7526" s="1" t="s">
        <v>10</v>
      </c>
      <c r="H7526" s="1" t="s">
        <v>73</v>
      </c>
    </row>
    <row r="7527" spans="1:8" x14ac:dyDescent="0.3">
      <c r="A7527" s="1" t="s">
        <v>5693</v>
      </c>
      <c r="B7527" s="1" t="s">
        <v>969</v>
      </c>
      <c r="C7527" s="1">
        <v>0.5</v>
      </c>
      <c r="D7527" s="1">
        <v>87</v>
      </c>
      <c r="E7527" s="1">
        <v>-83</v>
      </c>
      <c r="F7527" s="1">
        <v>5</v>
      </c>
      <c r="G7527" s="1" t="s">
        <v>10</v>
      </c>
      <c r="H7527" s="1" t="s">
        <v>91</v>
      </c>
    </row>
    <row r="7528" spans="1:8" x14ac:dyDescent="0.3">
      <c r="A7528" s="1" t="s">
        <v>5694</v>
      </c>
      <c r="B7528" s="1" t="s">
        <v>3070</v>
      </c>
      <c r="C7528" s="1">
        <v>0.1</v>
      </c>
      <c r="D7528" s="1">
        <v>336</v>
      </c>
      <c r="E7528" s="1">
        <v>71</v>
      </c>
      <c r="F7528" s="1">
        <v>3</v>
      </c>
      <c r="G7528" s="1" t="s">
        <v>14</v>
      </c>
      <c r="H7528" s="1" t="s">
        <v>15</v>
      </c>
    </row>
    <row r="7529" spans="1:8" x14ac:dyDescent="0.3">
      <c r="A7529" s="1" t="s">
        <v>5695</v>
      </c>
      <c r="B7529" s="1" t="s">
        <v>2313</v>
      </c>
      <c r="C7529" s="1">
        <v>0.5</v>
      </c>
      <c r="D7529" s="1">
        <v>98</v>
      </c>
      <c r="E7529" s="1">
        <v>-45</v>
      </c>
      <c r="F7529" s="1">
        <v>2</v>
      </c>
      <c r="G7529" s="1" t="s">
        <v>14</v>
      </c>
      <c r="H7529" s="1" t="s">
        <v>36</v>
      </c>
    </row>
    <row r="7530" spans="1:8" x14ac:dyDescent="0.3">
      <c r="A7530" s="1" t="s">
        <v>5694</v>
      </c>
      <c r="B7530" s="1" t="s">
        <v>1327</v>
      </c>
      <c r="C7530" s="1">
        <v>0</v>
      </c>
      <c r="D7530" s="1">
        <v>53</v>
      </c>
      <c r="E7530" s="1">
        <v>24</v>
      </c>
      <c r="F7530" s="1">
        <v>6</v>
      </c>
      <c r="G7530" s="1" t="s">
        <v>10</v>
      </c>
      <c r="H7530" s="1" t="s">
        <v>48</v>
      </c>
    </row>
    <row r="7531" spans="1:8" x14ac:dyDescent="0.3">
      <c r="A7531" s="1" t="s">
        <v>5695</v>
      </c>
      <c r="B7531" s="1" t="s">
        <v>1197</v>
      </c>
      <c r="C7531" s="1">
        <v>0.5</v>
      </c>
      <c r="D7531" s="1">
        <v>33</v>
      </c>
      <c r="E7531" s="1">
        <v>-12</v>
      </c>
      <c r="F7531" s="1">
        <v>5</v>
      </c>
      <c r="G7531" s="1" t="s">
        <v>10</v>
      </c>
      <c r="H7531" s="1" t="s">
        <v>48</v>
      </c>
    </row>
    <row r="7532" spans="1:8" x14ac:dyDescent="0.3">
      <c r="A7532" s="1" t="s">
        <v>5695</v>
      </c>
      <c r="B7532" s="1" t="s">
        <v>1405</v>
      </c>
      <c r="C7532" s="1">
        <v>0.5</v>
      </c>
      <c r="D7532" s="1">
        <v>75</v>
      </c>
      <c r="E7532" s="1">
        <v>0</v>
      </c>
      <c r="F7532" s="1">
        <v>3</v>
      </c>
      <c r="G7532" s="1" t="s">
        <v>10</v>
      </c>
      <c r="H7532" s="1" t="s">
        <v>77</v>
      </c>
    </row>
    <row r="7533" spans="1:8" x14ac:dyDescent="0.3">
      <c r="A7533" s="1" t="s">
        <v>5696</v>
      </c>
      <c r="B7533" s="1" t="s">
        <v>1219</v>
      </c>
      <c r="C7533" s="1">
        <v>0.5</v>
      </c>
      <c r="D7533" s="1">
        <v>13</v>
      </c>
      <c r="E7533" s="1">
        <v>-9</v>
      </c>
      <c r="F7533" s="1">
        <v>2</v>
      </c>
      <c r="G7533" s="1" t="s">
        <v>10</v>
      </c>
      <c r="H7533" s="1" t="s">
        <v>45</v>
      </c>
    </row>
    <row r="7534" spans="1:8" x14ac:dyDescent="0.3">
      <c r="A7534" s="1" t="s">
        <v>5696</v>
      </c>
      <c r="B7534" s="1" t="s">
        <v>4886</v>
      </c>
      <c r="C7534" s="1">
        <v>0.5</v>
      </c>
      <c r="D7534" s="1">
        <v>23</v>
      </c>
      <c r="E7534" s="1">
        <v>-3</v>
      </c>
      <c r="F7534" s="1">
        <v>1</v>
      </c>
      <c r="G7534" s="1" t="s">
        <v>10</v>
      </c>
      <c r="H7534" s="1" t="s">
        <v>77</v>
      </c>
    </row>
    <row r="7535" spans="1:8" x14ac:dyDescent="0.3">
      <c r="A7535" s="1" t="s">
        <v>5697</v>
      </c>
      <c r="B7535" s="1" t="s">
        <v>1746</v>
      </c>
      <c r="C7535" s="1">
        <v>0.2</v>
      </c>
      <c r="D7535" s="1">
        <v>121</v>
      </c>
      <c r="E7535" s="1">
        <v>-17</v>
      </c>
      <c r="F7535" s="1">
        <v>3</v>
      </c>
      <c r="G7535" s="1" t="s">
        <v>14</v>
      </c>
      <c r="H7535" s="1" t="s">
        <v>116</v>
      </c>
    </row>
    <row r="7536" spans="1:8" x14ac:dyDescent="0.3">
      <c r="A7536" s="1" t="s">
        <v>5697</v>
      </c>
      <c r="B7536" s="1" t="s">
        <v>1470</v>
      </c>
      <c r="C7536" s="1">
        <v>0.5</v>
      </c>
      <c r="D7536" s="1">
        <v>44</v>
      </c>
      <c r="E7536" s="1">
        <v>-26</v>
      </c>
      <c r="F7536" s="1">
        <v>3</v>
      </c>
      <c r="G7536" s="1" t="s">
        <v>10</v>
      </c>
      <c r="H7536" s="1" t="s">
        <v>48</v>
      </c>
    </row>
    <row r="7537" spans="1:8" x14ac:dyDescent="0.3">
      <c r="A7537" s="1" t="s">
        <v>5697</v>
      </c>
      <c r="B7537" s="1" t="s">
        <v>221</v>
      </c>
      <c r="C7537" s="1">
        <v>0.5</v>
      </c>
      <c r="D7537" s="1">
        <v>7</v>
      </c>
      <c r="E7537" s="1">
        <v>-4</v>
      </c>
      <c r="F7537" s="1">
        <v>3</v>
      </c>
      <c r="G7537" s="1" t="s">
        <v>10</v>
      </c>
      <c r="H7537" s="1" t="s">
        <v>48</v>
      </c>
    </row>
    <row r="7538" spans="1:8" x14ac:dyDescent="0.3">
      <c r="A7538" s="1" t="s">
        <v>5698</v>
      </c>
      <c r="B7538" s="1" t="s">
        <v>2072</v>
      </c>
      <c r="C7538" s="1">
        <v>0</v>
      </c>
      <c r="D7538" s="1">
        <v>13</v>
      </c>
      <c r="E7538" s="1">
        <v>4</v>
      </c>
      <c r="F7538" s="1">
        <v>1</v>
      </c>
      <c r="G7538" s="1" t="s">
        <v>10</v>
      </c>
      <c r="H7538" s="1" t="s">
        <v>29</v>
      </c>
    </row>
    <row r="7539" spans="1:8" x14ac:dyDescent="0.3">
      <c r="A7539" s="1" t="s">
        <v>5699</v>
      </c>
      <c r="B7539" s="1" t="s">
        <v>1344</v>
      </c>
      <c r="C7539" s="1">
        <v>0</v>
      </c>
      <c r="D7539" s="1">
        <v>146</v>
      </c>
      <c r="E7539" s="1">
        <v>42</v>
      </c>
      <c r="F7539" s="1">
        <v>5</v>
      </c>
      <c r="G7539" s="1" t="s">
        <v>10</v>
      </c>
      <c r="H7539" s="1" t="s">
        <v>48</v>
      </c>
    </row>
    <row r="7540" spans="1:8" x14ac:dyDescent="0.3">
      <c r="A7540" s="1" t="s">
        <v>5699</v>
      </c>
      <c r="B7540" s="1" t="s">
        <v>1271</v>
      </c>
      <c r="C7540" s="1">
        <v>0.4</v>
      </c>
      <c r="D7540" s="1">
        <v>97</v>
      </c>
      <c r="E7540" s="1">
        <v>-45</v>
      </c>
      <c r="F7540" s="1">
        <v>3</v>
      </c>
      <c r="G7540" s="1" t="s">
        <v>10</v>
      </c>
      <c r="H7540" s="1" t="s">
        <v>22</v>
      </c>
    </row>
    <row r="7541" spans="1:8" x14ac:dyDescent="0.3">
      <c r="A7541" s="1" t="s">
        <v>5700</v>
      </c>
      <c r="B7541" s="1" t="s">
        <v>1358</v>
      </c>
      <c r="C7541" s="1">
        <v>0</v>
      </c>
      <c r="D7541" s="1">
        <v>154</v>
      </c>
      <c r="E7541" s="1">
        <v>14</v>
      </c>
      <c r="F7541" s="1">
        <v>3</v>
      </c>
      <c r="G7541" s="1" t="s">
        <v>10</v>
      </c>
      <c r="H7541" s="1" t="s">
        <v>48</v>
      </c>
    </row>
    <row r="7542" spans="1:8" x14ac:dyDescent="0.3">
      <c r="A7542" s="1" t="s">
        <v>5701</v>
      </c>
      <c r="B7542" s="1" t="s">
        <v>2396</v>
      </c>
      <c r="C7542" s="1">
        <v>0</v>
      </c>
      <c r="D7542" s="1">
        <v>40</v>
      </c>
      <c r="E7542" s="1">
        <v>15</v>
      </c>
      <c r="F7542" s="1">
        <v>1</v>
      </c>
      <c r="G7542" s="1" t="s">
        <v>10</v>
      </c>
      <c r="H7542" s="1" t="s">
        <v>91</v>
      </c>
    </row>
    <row r="7543" spans="1:8" x14ac:dyDescent="0.3">
      <c r="A7543" s="1" t="s">
        <v>5702</v>
      </c>
      <c r="B7543" s="1" t="s">
        <v>2866</v>
      </c>
      <c r="C7543" s="1">
        <v>0</v>
      </c>
      <c r="D7543" s="1">
        <v>558</v>
      </c>
      <c r="E7543" s="1">
        <v>0</v>
      </c>
      <c r="F7543" s="1">
        <v>2</v>
      </c>
      <c r="G7543" s="1" t="s">
        <v>10</v>
      </c>
      <c r="H7543" s="1" t="s">
        <v>73</v>
      </c>
    </row>
    <row r="7544" spans="1:8" x14ac:dyDescent="0.3">
      <c r="A7544" s="1" t="s">
        <v>5702</v>
      </c>
      <c r="B7544" s="1" t="s">
        <v>1456</v>
      </c>
      <c r="C7544" s="1">
        <v>0</v>
      </c>
      <c r="D7544" s="1">
        <v>25</v>
      </c>
      <c r="E7544" s="1">
        <v>12</v>
      </c>
      <c r="F7544" s="1">
        <v>2</v>
      </c>
      <c r="G7544" s="1" t="s">
        <v>10</v>
      </c>
      <c r="H7544" s="1" t="s">
        <v>48</v>
      </c>
    </row>
    <row r="7545" spans="1:8" x14ac:dyDescent="0.3">
      <c r="A7545" s="1" t="s">
        <v>5702</v>
      </c>
      <c r="B7545" s="1" t="s">
        <v>141</v>
      </c>
      <c r="C7545" s="1">
        <v>0</v>
      </c>
      <c r="D7545" s="1">
        <v>158</v>
      </c>
      <c r="E7545" s="1">
        <v>32</v>
      </c>
      <c r="F7545" s="1">
        <v>6</v>
      </c>
      <c r="G7545" s="1" t="s">
        <v>10</v>
      </c>
      <c r="H7545" s="1" t="s">
        <v>11</v>
      </c>
    </row>
    <row r="7546" spans="1:8" x14ac:dyDescent="0.3">
      <c r="A7546" s="1" t="s">
        <v>5702</v>
      </c>
      <c r="B7546" s="1" t="s">
        <v>617</v>
      </c>
      <c r="C7546" s="1">
        <v>0.1</v>
      </c>
      <c r="D7546" s="1">
        <v>127</v>
      </c>
      <c r="E7546" s="1">
        <v>41</v>
      </c>
      <c r="F7546" s="1">
        <v>3</v>
      </c>
      <c r="G7546" s="1" t="s">
        <v>10</v>
      </c>
      <c r="H7546" s="1" t="s">
        <v>22</v>
      </c>
    </row>
    <row r="7547" spans="1:8" x14ac:dyDescent="0.3">
      <c r="A7547" s="1" t="s">
        <v>5702</v>
      </c>
      <c r="B7547" s="1" t="s">
        <v>3478</v>
      </c>
      <c r="C7547" s="1">
        <v>0</v>
      </c>
      <c r="D7547" s="1">
        <v>133</v>
      </c>
      <c r="E7547" s="1">
        <v>39</v>
      </c>
      <c r="F7547" s="1">
        <v>3</v>
      </c>
      <c r="G7547" s="1" t="s">
        <v>10</v>
      </c>
      <c r="H7547" s="1" t="s">
        <v>77</v>
      </c>
    </row>
    <row r="7548" spans="1:8" x14ac:dyDescent="0.3">
      <c r="A7548" s="1" t="s">
        <v>5703</v>
      </c>
      <c r="B7548" s="1" t="s">
        <v>4751</v>
      </c>
      <c r="C7548" s="1">
        <v>0</v>
      </c>
      <c r="D7548" s="1">
        <v>53</v>
      </c>
      <c r="E7548" s="1">
        <v>26</v>
      </c>
      <c r="F7548" s="1">
        <v>3</v>
      </c>
      <c r="G7548" s="1" t="s">
        <v>14</v>
      </c>
      <c r="H7548" s="1" t="s">
        <v>116</v>
      </c>
    </row>
    <row r="7549" spans="1:8" x14ac:dyDescent="0.3">
      <c r="A7549" s="1" t="s">
        <v>5704</v>
      </c>
      <c r="B7549" s="1" t="s">
        <v>232</v>
      </c>
      <c r="C7549" s="1">
        <v>0</v>
      </c>
      <c r="D7549" s="1">
        <v>1246</v>
      </c>
      <c r="E7549" s="1">
        <v>62</v>
      </c>
      <c r="F7549" s="1">
        <v>3</v>
      </c>
      <c r="G7549" s="1" t="s">
        <v>14</v>
      </c>
      <c r="H7549" s="1" t="s">
        <v>15</v>
      </c>
    </row>
    <row r="7550" spans="1:8" x14ac:dyDescent="0.3">
      <c r="A7550" s="1" t="s">
        <v>5705</v>
      </c>
      <c r="B7550" s="1" t="s">
        <v>1240</v>
      </c>
      <c r="C7550" s="1">
        <v>0</v>
      </c>
      <c r="D7550" s="1">
        <v>47</v>
      </c>
      <c r="E7550" s="1">
        <v>16</v>
      </c>
      <c r="F7550" s="1">
        <v>2</v>
      </c>
      <c r="G7550" s="1" t="s">
        <v>10</v>
      </c>
      <c r="H7550" s="1" t="s">
        <v>18</v>
      </c>
    </row>
    <row r="7551" spans="1:8" x14ac:dyDescent="0.3">
      <c r="A7551" s="1" t="s">
        <v>5706</v>
      </c>
      <c r="B7551" s="1" t="s">
        <v>3967</v>
      </c>
      <c r="C7551" s="1">
        <v>0</v>
      </c>
      <c r="D7551" s="1">
        <v>50</v>
      </c>
      <c r="E7551" s="1">
        <v>7</v>
      </c>
      <c r="F7551" s="1">
        <v>3</v>
      </c>
      <c r="G7551" s="1" t="s">
        <v>10</v>
      </c>
      <c r="H7551" s="1" t="s">
        <v>18</v>
      </c>
    </row>
    <row r="7552" spans="1:8" x14ac:dyDescent="0.3">
      <c r="A7552" s="1" t="s">
        <v>5707</v>
      </c>
      <c r="B7552" s="1" t="s">
        <v>3070</v>
      </c>
      <c r="C7552" s="1">
        <v>0</v>
      </c>
      <c r="D7552" s="1">
        <v>872</v>
      </c>
      <c r="E7552" s="1">
        <v>253</v>
      </c>
      <c r="F7552" s="1">
        <v>7</v>
      </c>
      <c r="G7552" s="1" t="s">
        <v>14</v>
      </c>
      <c r="H7552" s="1" t="s">
        <v>15</v>
      </c>
    </row>
    <row r="7553" spans="1:8" x14ac:dyDescent="0.3">
      <c r="A7553" s="1" t="s">
        <v>5707</v>
      </c>
      <c r="B7553" s="1" t="s">
        <v>3777</v>
      </c>
      <c r="C7553" s="1">
        <v>0</v>
      </c>
      <c r="D7553" s="1">
        <v>42</v>
      </c>
      <c r="E7553" s="1">
        <v>8</v>
      </c>
      <c r="F7553" s="1">
        <v>3</v>
      </c>
      <c r="G7553" s="1" t="s">
        <v>10</v>
      </c>
      <c r="H7553" s="1" t="s">
        <v>29</v>
      </c>
    </row>
    <row r="7554" spans="1:8" x14ac:dyDescent="0.3">
      <c r="A7554" s="1" t="s">
        <v>5708</v>
      </c>
      <c r="B7554" s="1" t="s">
        <v>4657</v>
      </c>
      <c r="C7554" s="1">
        <v>0</v>
      </c>
      <c r="D7554" s="1">
        <v>497</v>
      </c>
      <c r="E7554" s="1">
        <v>179</v>
      </c>
      <c r="F7554" s="1">
        <v>3</v>
      </c>
      <c r="G7554" s="1" t="s">
        <v>14</v>
      </c>
      <c r="H7554" s="1" t="s">
        <v>36</v>
      </c>
    </row>
    <row r="7555" spans="1:8" x14ac:dyDescent="0.3">
      <c r="A7555" s="1" t="s">
        <v>5708</v>
      </c>
      <c r="B7555" s="1" t="s">
        <v>255</v>
      </c>
      <c r="C7555" s="1">
        <v>0</v>
      </c>
      <c r="D7555" s="1">
        <v>96</v>
      </c>
      <c r="E7555" s="1">
        <v>48</v>
      </c>
      <c r="F7555" s="1">
        <v>5</v>
      </c>
      <c r="G7555" s="1" t="s">
        <v>10</v>
      </c>
      <c r="H7555" s="1" t="s">
        <v>29</v>
      </c>
    </row>
    <row r="7556" spans="1:8" x14ac:dyDescent="0.3">
      <c r="A7556" s="1" t="s">
        <v>5708</v>
      </c>
      <c r="B7556" s="1" t="s">
        <v>276</v>
      </c>
      <c r="C7556" s="1">
        <v>0</v>
      </c>
      <c r="D7556" s="1">
        <v>409</v>
      </c>
      <c r="E7556" s="1">
        <v>86</v>
      </c>
      <c r="F7556" s="1">
        <v>3</v>
      </c>
      <c r="G7556" s="1" t="s">
        <v>10</v>
      </c>
      <c r="H7556" s="1" t="s">
        <v>22</v>
      </c>
    </row>
    <row r="7557" spans="1:8" x14ac:dyDescent="0.3">
      <c r="A7557" s="1" t="s">
        <v>5709</v>
      </c>
      <c r="B7557" s="1" t="s">
        <v>1204</v>
      </c>
      <c r="C7557" s="1">
        <v>0</v>
      </c>
      <c r="D7557" s="1">
        <v>322</v>
      </c>
      <c r="E7557" s="1">
        <v>26</v>
      </c>
      <c r="F7557" s="1">
        <v>6</v>
      </c>
      <c r="G7557" s="1" t="s">
        <v>10</v>
      </c>
      <c r="H7557" s="1" t="s">
        <v>18</v>
      </c>
    </row>
    <row r="7558" spans="1:8" x14ac:dyDescent="0.3">
      <c r="A7558" s="1" t="s">
        <v>5709</v>
      </c>
      <c r="B7558" s="1" t="s">
        <v>93</v>
      </c>
      <c r="C7558" s="1">
        <v>0</v>
      </c>
      <c r="D7558" s="1">
        <v>289</v>
      </c>
      <c r="E7558" s="1">
        <v>144</v>
      </c>
      <c r="F7558" s="1">
        <v>9</v>
      </c>
      <c r="G7558" s="1" t="s">
        <v>10</v>
      </c>
      <c r="H7558" s="1" t="s">
        <v>18</v>
      </c>
    </row>
    <row r="7559" spans="1:8" x14ac:dyDescent="0.3">
      <c r="A7559" s="1" t="s">
        <v>5710</v>
      </c>
      <c r="B7559" s="1" t="s">
        <v>158</v>
      </c>
      <c r="C7559" s="1">
        <v>0</v>
      </c>
      <c r="D7559" s="1">
        <v>276</v>
      </c>
      <c r="E7559" s="1">
        <v>52</v>
      </c>
      <c r="F7559" s="1">
        <v>5</v>
      </c>
      <c r="G7559" s="1" t="s">
        <v>10</v>
      </c>
      <c r="H7559" s="1" t="s">
        <v>22</v>
      </c>
    </row>
    <row r="7560" spans="1:8" x14ac:dyDescent="0.3">
      <c r="A7560" s="1" t="s">
        <v>5709</v>
      </c>
      <c r="B7560" s="1" t="s">
        <v>1234</v>
      </c>
      <c r="C7560" s="1">
        <v>0.15</v>
      </c>
      <c r="D7560" s="1">
        <v>646</v>
      </c>
      <c r="E7560" s="1">
        <v>46</v>
      </c>
      <c r="F7560" s="1">
        <v>2</v>
      </c>
      <c r="G7560" s="1" t="s">
        <v>57</v>
      </c>
      <c r="H7560" s="1" t="s">
        <v>79</v>
      </c>
    </row>
    <row r="7561" spans="1:8" x14ac:dyDescent="0.3">
      <c r="A7561" s="1" t="s">
        <v>5709</v>
      </c>
      <c r="B7561" s="1" t="s">
        <v>600</v>
      </c>
      <c r="C7561" s="1">
        <v>0.15</v>
      </c>
      <c r="D7561" s="1">
        <v>318</v>
      </c>
      <c r="E7561" s="1">
        <v>105</v>
      </c>
      <c r="F7561" s="1">
        <v>3</v>
      </c>
      <c r="G7561" s="1" t="s">
        <v>57</v>
      </c>
      <c r="H7561" s="1" t="s">
        <v>70</v>
      </c>
    </row>
    <row r="7562" spans="1:8" x14ac:dyDescent="0.3">
      <c r="A7562" s="1" t="s">
        <v>5711</v>
      </c>
      <c r="B7562" s="1" t="s">
        <v>682</v>
      </c>
      <c r="C7562" s="1">
        <v>0.5</v>
      </c>
      <c r="D7562" s="1">
        <v>45</v>
      </c>
      <c r="E7562" s="1">
        <v>-35</v>
      </c>
      <c r="F7562" s="1">
        <v>6</v>
      </c>
      <c r="G7562" s="1" t="s">
        <v>10</v>
      </c>
      <c r="H7562" s="1" t="s">
        <v>48</v>
      </c>
    </row>
    <row r="7563" spans="1:8" x14ac:dyDescent="0.3">
      <c r="A7563" s="1" t="s">
        <v>5712</v>
      </c>
      <c r="B7563" s="1" t="s">
        <v>181</v>
      </c>
      <c r="C7563" s="1">
        <v>0.4</v>
      </c>
      <c r="D7563" s="1">
        <v>322</v>
      </c>
      <c r="E7563" s="1">
        <v>-113</v>
      </c>
      <c r="F7563" s="1">
        <v>4</v>
      </c>
      <c r="G7563" s="1" t="s">
        <v>10</v>
      </c>
      <c r="H7563" s="1" t="s">
        <v>22</v>
      </c>
    </row>
    <row r="7564" spans="1:8" x14ac:dyDescent="0.3">
      <c r="A7564" s="1" t="s">
        <v>5713</v>
      </c>
      <c r="B7564" s="1" t="s">
        <v>655</v>
      </c>
      <c r="C7564" s="1">
        <v>0.5</v>
      </c>
      <c r="D7564" s="1">
        <v>275</v>
      </c>
      <c r="E7564" s="1">
        <v>-275</v>
      </c>
      <c r="F7564" s="1">
        <v>4</v>
      </c>
      <c r="G7564" s="1" t="s">
        <v>10</v>
      </c>
      <c r="H7564" s="1" t="s">
        <v>22</v>
      </c>
    </row>
    <row r="7565" spans="1:8" x14ac:dyDescent="0.3">
      <c r="A7565" s="1" t="s">
        <v>5712</v>
      </c>
      <c r="B7565" s="1" t="s">
        <v>4082</v>
      </c>
      <c r="C7565" s="1">
        <v>0.4</v>
      </c>
      <c r="D7565" s="1">
        <v>1549</v>
      </c>
      <c r="E7565" s="1">
        <v>-439</v>
      </c>
      <c r="F7565" s="1">
        <v>4</v>
      </c>
      <c r="G7565" s="1" t="s">
        <v>57</v>
      </c>
      <c r="H7565" s="1" t="s">
        <v>70</v>
      </c>
    </row>
    <row r="7566" spans="1:8" x14ac:dyDescent="0.3">
      <c r="A7566" s="1" t="s">
        <v>5714</v>
      </c>
      <c r="B7566" s="1" t="s">
        <v>3057</v>
      </c>
      <c r="C7566" s="1">
        <v>0.1</v>
      </c>
      <c r="D7566" s="1">
        <v>473</v>
      </c>
      <c r="E7566" s="1">
        <v>42</v>
      </c>
      <c r="F7566" s="1">
        <v>4</v>
      </c>
      <c r="G7566" s="1" t="s">
        <v>14</v>
      </c>
      <c r="H7566" s="1" t="s">
        <v>36</v>
      </c>
    </row>
    <row r="7567" spans="1:8" x14ac:dyDescent="0.3">
      <c r="A7567" s="1" t="s">
        <v>5715</v>
      </c>
      <c r="B7567" s="1" t="s">
        <v>1740</v>
      </c>
      <c r="C7567" s="1">
        <v>0.1</v>
      </c>
      <c r="D7567" s="1">
        <v>352</v>
      </c>
      <c r="E7567" s="1">
        <v>74</v>
      </c>
      <c r="F7567" s="1">
        <v>8</v>
      </c>
      <c r="G7567" s="1" t="s">
        <v>10</v>
      </c>
      <c r="H7567" s="1" t="s">
        <v>18</v>
      </c>
    </row>
    <row r="7568" spans="1:8" x14ac:dyDescent="0.3">
      <c r="A7568" s="1" t="s">
        <v>5714</v>
      </c>
      <c r="B7568" s="1" t="s">
        <v>1300</v>
      </c>
      <c r="C7568" s="1">
        <v>0</v>
      </c>
      <c r="D7568" s="1">
        <v>96</v>
      </c>
      <c r="E7568" s="1">
        <v>22</v>
      </c>
      <c r="F7568" s="1">
        <v>5</v>
      </c>
      <c r="G7568" s="1" t="s">
        <v>10</v>
      </c>
      <c r="H7568" s="1" t="s">
        <v>18</v>
      </c>
    </row>
    <row r="7569" spans="1:8" x14ac:dyDescent="0.3">
      <c r="A7569" s="1" t="s">
        <v>5714</v>
      </c>
      <c r="B7569" s="1" t="s">
        <v>1327</v>
      </c>
      <c r="C7569" s="1">
        <v>0</v>
      </c>
      <c r="D7569" s="1">
        <v>18</v>
      </c>
      <c r="E7569" s="1">
        <v>8</v>
      </c>
      <c r="F7569" s="1">
        <v>2</v>
      </c>
      <c r="G7569" s="1" t="s">
        <v>10</v>
      </c>
      <c r="H7569" s="1" t="s">
        <v>48</v>
      </c>
    </row>
    <row r="7570" spans="1:8" x14ac:dyDescent="0.3">
      <c r="A7570" s="1" t="s">
        <v>5716</v>
      </c>
      <c r="B7570" s="1" t="s">
        <v>190</v>
      </c>
      <c r="C7570" s="1">
        <v>0.5</v>
      </c>
      <c r="D7570" s="1">
        <v>77</v>
      </c>
      <c r="E7570" s="1">
        <v>-43</v>
      </c>
      <c r="F7570" s="1">
        <v>8</v>
      </c>
      <c r="G7570" s="1" t="s">
        <v>10</v>
      </c>
      <c r="H7570" s="1" t="s">
        <v>18</v>
      </c>
    </row>
    <row r="7571" spans="1:8" x14ac:dyDescent="0.3">
      <c r="A7571" s="1" t="s">
        <v>5716</v>
      </c>
      <c r="B7571" s="1" t="s">
        <v>794</v>
      </c>
      <c r="C7571" s="1">
        <v>0.5</v>
      </c>
      <c r="D7571" s="1">
        <v>72</v>
      </c>
      <c r="E7571" s="1">
        <v>-46</v>
      </c>
      <c r="F7571" s="1">
        <v>7</v>
      </c>
      <c r="G7571" s="1" t="s">
        <v>10</v>
      </c>
      <c r="H7571" s="1" t="s">
        <v>91</v>
      </c>
    </row>
    <row r="7572" spans="1:8" x14ac:dyDescent="0.3">
      <c r="A7572" s="1" t="s">
        <v>5716</v>
      </c>
      <c r="B7572" s="1" t="s">
        <v>584</v>
      </c>
      <c r="C7572" s="1">
        <v>0.5</v>
      </c>
      <c r="D7572" s="1">
        <v>41</v>
      </c>
      <c r="E7572" s="1">
        <v>-14</v>
      </c>
      <c r="F7572" s="1">
        <v>5</v>
      </c>
      <c r="G7572" s="1" t="s">
        <v>10</v>
      </c>
      <c r="H7572" s="1" t="s">
        <v>29</v>
      </c>
    </row>
    <row r="7573" spans="1:8" x14ac:dyDescent="0.3">
      <c r="A7573" s="1" t="s">
        <v>5717</v>
      </c>
      <c r="B7573" s="1" t="s">
        <v>769</v>
      </c>
      <c r="C7573" s="1">
        <v>0</v>
      </c>
      <c r="D7573" s="1">
        <v>35</v>
      </c>
      <c r="E7573" s="1">
        <v>14</v>
      </c>
      <c r="F7573" s="1">
        <v>2</v>
      </c>
      <c r="G7573" s="1" t="s">
        <v>10</v>
      </c>
      <c r="H7573" s="1" t="s">
        <v>18</v>
      </c>
    </row>
    <row r="7574" spans="1:8" x14ac:dyDescent="0.3">
      <c r="A7574" s="1" t="s">
        <v>5717</v>
      </c>
      <c r="B7574" s="1" t="s">
        <v>1740</v>
      </c>
      <c r="C7574" s="1">
        <v>0</v>
      </c>
      <c r="D7574" s="1">
        <v>391</v>
      </c>
      <c r="E7574" s="1">
        <v>113</v>
      </c>
      <c r="F7574" s="1">
        <v>8</v>
      </c>
      <c r="G7574" s="1" t="s">
        <v>10</v>
      </c>
      <c r="H7574" s="1" t="s">
        <v>18</v>
      </c>
    </row>
    <row r="7575" spans="1:8" x14ac:dyDescent="0.3">
      <c r="A7575" s="1" t="s">
        <v>5714</v>
      </c>
      <c r="B7575" s="1" t="s">
        <v>1041</v>
      </c>
      <c r="C7575" s="1">
        <v>0</v>
      </c>
      <c r="D7575" s="1">
        <v>187</v>
      </c>
      <c r="E7575" s="1">
        <v>30</v>
      </c>
      <c r="F7575" s="1">
        <v>4</v>
      </c>
      <c r="G7575" s="1" t="s">
        <v>57</v>
      </c>
      <c r="H7575" s="1" t="s">
        <v>96</v>
      </c>
    </row>
    <row r="7576" spans="1:8" x14ac:dyDescent="0.3">
      <c r="A7576" s="1" t="s">
        <v>5717</v>
      </c>
      <c r="B7576" s="1" t="s">
        <v>2726</v>
      </c>
      <c r="C7576" s="1">
        <v>0</v>
      </c>
      <c r="D7576" s="1">
        <v>743</v>
      </c>
      <c r="E7576" s="1">
        <v>89</v>
      </c>
      <c r="F7576" s="1">
        <v>5</v>
      </c>
      <c r="G7576" s="1" t="s">
        <v>57</v>
      </c>
      <c r="H7576" s="1" t="s">
        <v>79</v>
      </c>
    </row>
    <row r="7577" spans="1:8" x14ac:dyDescent="0.3">
      <c r="A7577" s="1" t="s">
        <v>5718</v>
      </c>
      <c r="B7577" s="1" t="s">
        <v>2988</v>
      </c>
      <c r="C7577" s="1">
        <v>0.5</v>
      </c>
      <c r="D7577" s="1">
        <v>185</v>
      </c>
      <c r="E7577" s="1">
        <v>-26</v>
      </c>
      <c r="F7577" s="1">
        <v>6</v>
      </c>
      <c r="G7577" s="1" t="s">
        <v>14</v>
      </c>
      <c r="H7577" s="1" t="s">
        <v>36</v>
      </c>
    </row>
    <row r="7578" spans="1:8" x14ac:dyDescent="0.3">
      <c r="A7578" s="1" t="s">
        <v>5719</v>
      </c>
      <c r="B7578" s="1" t="s">
        <v>2230</v>
      </c>
      <c r="C7578" s="1">
        <v>0</v>
      </c>
      <c r="D7578" s="1">
        <v>410</v>
      </c>
      <c r="E7578" s="1">
        <v>135</v>
      </c>
      <c r="F7578" s="1">
        <v>1</v>
      </c>
      <c r="G7578" s="1" t="s">
        <v>14</v>
      </c>
      <c r="H7578" s="1" t="s">
        <v>15</v>
      </c>
    </row>
    <row r="7579" spans="1:8" x14ac:dyDescent="0.3">
      <c r="A7579" s="1" t="s">
        <v>5720</v>
      </c>
      <c r="B7579" s="1" t="s">
        <v>2114</v>
      </c>
      <c r="C7579" s="1">
        <v>0</v>
      </c>
      <c r="D7579" s="1">
        <v>10</v>
      </c>
      <c r="E7579" s="1">
        <v>4</v>
      </c>
      <c r="F7579" s="1">
        <v>1</v>
      </c>
      <c r="G7579" s="1" t="s">
        <v>10</v>
      </c>
      <c r="H7579" s="1" t="s">
        <v>91</v>
      </c>
    </row>
    <row r="7580" spans="1:8" x14ac:dyDescent="0.3">
      <c r="A7580" s="1" t="s">
        <v>5721</v>
      </c>
      <c r="B7580" s="1" t="s">
        <v>1298</v>
      </c>
      <c r="C7580" s="1">
        <v>0.1</v>
      </c>
      <c r="D7580" s="1">
        <v>711</v>
      </c>
      <c r="E7580" s="1">
        <v>-8</v>
      </c>
      <c r="F7580" s="1">
        <v>4</v>
      </c>
      <c r="G7580" s="1" t="s">
        <v>10</v>
      </c>
      <c r="H7580" s="1" t="s">
        <v>22</v>
      </c>
    </row>
    <row r="7581" spans="1:8" x14ac:dyDescent="0.3">
      <c r="A7581" s="1" t="s">
        <v>5719</v>
      </c>
      <c r="B7581" s="1" t="s">
        <v>292</v>
      </c>
      <c r="C7581" s="1">
        <v>0</v>
      </c>
      <c r="D7581" s="1">
        <v>144</v>
      </c>
      <c r="E7581" s="1">
        <v>6</v>
      </c>
      <c r="F7581" s="1">
        <v>9</v>
      </c>
      <c r="G7581" s="1" t="s">
        <v>10</v>
      </c>
      <c r="H7581" s="1" t="s">
        <v>18</v>
      </c>
    </row>
    <row r="7582" spans="1:8" x14ac:dyDescent="0.3">
      <c r="A7582" s="1" t="s">
        <v>5719</v>
      </c>
      <c r="B7582" s="1" t="s">
        <v>943</v>
      </c>
      <c r="C7582" s="1">
        <v>0</v>
      </c>
      <c r="D7582" s="1">
        <v>185</v>
      </c>
      <c r="E7582" s="1">
        <v>17</v>
      </c>
      <c r="F7582" s="1">
        <v>7</v>
      </c>
      <c r="G7582" s="1" t="s">
        <v>10</v>
      </c>
      <c r="H7582" s="1" t="s">
        <v>18</v>
      </c>
    </row>
    <row r="7583" spans="1:8" x14ac:dyDescent="0.3">
      <c r="A7583" s="1" t="s">
        <v>5718</v>
      </c>
      <c r="B7583" s="1" t="s">
        <v>148</v>
      </c>
      <c r="C7583" s="1">
        <v>0.5</v>
      </c>
      <c r="D7583" s="1">
        <v>663</v>
      </c>
      <c r="E7583" s="1">
        <v>-212</v>
      </c>
      <c r="F7583" s="1">
        <v>5</v>
      </c>
      <c r="G7583" s="1" t="s">
        <v>57</v>
      </c>
      <c r="H7583" s="1" t="s">
        <v>79</v>
      </c>
    </row>
    <row r="7584" spans="1:8" x14ac:dyDescent="0.3">
      <c r="A7584" s="1" t="s">
        <v>5718</v>
      </c>
      <c r="B7584" s="1" t="s">
        <v>1375</v>
      </c>
      <c r="C7584" s="1">
        <v>0.5</v>
      </c>
      <c r="D7584" s="1">
        <v>671</v>
      </c>
      <c r="E7584" s="1">
        <v>-309</v>
      </c>
      <c r="F7584" s="1">
        <v>5</v>
      </c>
      <c r="G7584" s="1" t="s">
        <v>57</v>
      </c>
      <c r="H7584" s="1" t="s">
        <v>58</v>
      </c>
    </row>
    <row r="7585" spans="1:8" x14ac:dyDescent="0.3">
      <c r="A7585" s="1" t="s">
        <v>5719</v>
      </c>
      <c r="B7585" s="1" t="s">
        <v>5441</v>
      </c>
      <c r="C7585" s="1">
        <v>0</v>
      </c>
      <c r="D7585" s="1">
        <v>363</v>
      </c>
      <c r="E7585" s="1">
        <v>76</v>
      </c>
      <c r="F7585" s="1">
        <v>5</v>
      </c>
      <c r="G7585" s="1" t="s">
        <v>57</v>
      </c>
      <c r="H7585" s="1" t="s">
        <v>96</v>
      </c>
    </row>
    <row r="7586" spans="1:8" x14ac:dyDescent="0.3">
      <c r="A7586" s="1" t="s">
        <v>5722</v>
      </c>
      <c r="B7586" s="1" t="s">
        <v>1622</v>
      </c>
      <c r="C7586" s="1">
        <v>0</v>
      </c>
      <c r="D7586" s="1">
        <v>40</v>
      </c>
      <c r="E7586" s="1">
        <v>17</v>
      </c>
      <c r="F7586" s="1">
        <v>5</v>
      </c>
      <c r="G7586" s="1" t="s">
        <v>10</v>
      </c>
      <c r="H7586" s="1" t="s">
        <v>48</v>
      </c>
    </row>
    <row r="7587" spans="1:8" x14ac:dyDescent="0.3">
      <c r="A7587" s="1" t="s">
        <v>5723</v>
      </c>
      <c r="B7587" s="1" t="s">
        <v>1953</v>
      </c>
      <c r="C7587" s="1">
        <v>0.1</v>
      </c>
      <c r="D7587" s="1">
        <v>396</v>
      </c>
      <c r="E7587" s="1">
        <v>-31</v>
      </c>
      <c r="F7587" s="1">
        <v>9</v>
      </c>
      <c r="G7587" s="1" t="s">
        <v>10</v>
      </c>
      <c r="H7587" s="1" t="s">
        <v>22</v>
      </c>
    </row>
    <row r="7588" spans="1:8" x14ac:dyDescent="0.3">
      <c r="A7588" s="1" t="s">
        <v>5724</v>
      </c>
      <c r="B7588" s="1" t="s">
        <v>2657</v>
      </c>
      <c r="C7588" s="1">
        <v>0</v>
      </c>
      <c r="D7588" s="1">
        <v>724</v>
      </c>
      <c r="E7588" s="1">
        <v>253</v>
      </c>
      <c r="F7588" s="1">
        <v>2</v>
      </c>
      <c r="G7588" s="1" t="s">
        <v>14</v>
      </c>
      <c r="H7588" s="1" t="s">
        <v>15</v>
      </c>
    </row>
    <row r="7589" spans="1:8" x14ac:dyDescent="0.3">
      <c r="A7589" s="1" t="s">
        <v>5724</v>
      </c>
      <c r="B7589" s="1" t="s">
        <v>5422</v>
      </c>
      <c r="C7589" s="1">
        <v>0</v>
      </c>
      <c r="D7589" s="1">
        <v>112</v>
      </c>
      <c r="E7589" s="1">
        <v>24</v>
      </c>
      <c r="F7589" s="1">
        <v>3</v>
      </c>
      <c r="G7589" s="1" t="s">
        <v>10</v>
      </c>
      <c r="H7589" s="1" t="s">
        <v>91</v>
      </c>
    </row>
    <row r="7590" spans="1:8" x14ac:dyDescent="0.3">
      <c r="A7590" s="1" t="s">
        <v>5725</v>
      </c>
      <c r="B7590" s="1" t="s">
        <v>292</v>
      </c>
      <c r="C7590" s="1">
        <v>0</v>
      </c>
      <c r="D7590" s="1">
        <v>16</v>
      </c>
      <c r="E7590" s="1">
        <v>1</v>
      </c>
      <c r="F7590" s="1">
        <v>1</v>
      </c>
      <c r="G7590" s="1" t="s">
        <v>10</v>
      </c>
      <c r="H7590" s="1" t="s">
        <v>18</v>
      </c>
    </row>
    <row r="7591" spans="1:8" x14ac:dyDescent="0.3">
      <c r="A7591" s="1" t="s">
        <v>5726</v>
      </c>
      <c r="B7591" s="1" t="s">
        <v>9</v>
      </c>
      <c r="C7591" s="1">
        <v>0</v>
      </c>
      <c r="D7591" s="1">
        <v>30</v>
      </c>
      <c r="E7591" s="1">
        <v>6</v>
      </c>
      <c r="F7591" s="1">
        <v>1</v>
      </c>
      <c r="G7591" s="1" t="s">
        <v>10</v>
      </c>
      <c r="H7591" s="1" t="s">
        <v>11</v>
      </c>
    </row>
    <row r="7592" spans="1:8" x14ac:dyDescent="0.3">
      <c r="A7592" s="1" t="s">
        <v>5727</v>
      </c>
      <c r="B7592" s="1" t="s">
        <v>198</v>
      </c>
      <c r="C7592" s="1">
        <v>0.1</v>
      </c>
      <c r="D7592" s="1">
        <v>5729</v>
      </c>
      <c r="E7592" s="1">
        <v>64</v>
      </c>
      <c r="F7592" s="1">
        <v>14</v>
      </c>
      <c r="G7592" s="1" t="s">
        <v>14</v>
      </c>
      <c r="H7592" s="1" t="s">
        <v>36</v>
      </c>
    </row>
    <row r="7593" spans="1:8" x14ac:dyDescent="0.3">
      <c r="A7593" s="1" t="s">
        <v>5727</v>
      </c>
      <c r="B7593" s="1" t="s">
        <v>4153</v>
      </c>
      <c r="C7593" s="1">
        <v>0</v>
      </c>
      <c r="D7593" s="1">
        <v>94</v>
      </c>
      <c r="E7593" s="1">
        <v>27</v>
      </c>
      <c r="F7593" s="1">
        <v>2</v>
      </c>
      <c r="G7593" s="1" t="s">
        <v>10</v>
      </c>
      <c r="H7593" s="1" t="s">
        <v>11</v>
      </c>
    </row>
    <row r="7594" spans="1:8" x14ac:dyDescent="0.3">
      <c r="A7594" s="1" t="s">
        <v>5727</v>
      </c>
      <c r="B7594" s="1" t="s">
        <v>1021</v>
      </c>
      <c r="C7594" s="1">
        <v>0</v>
      </c>
      <c r="D7594" s="1">
        <v>213</v>
      </c>
      <c r="E7594" s="1">
        <v>4</v>
      </c>
      <c r="F7594" s="1">
        <v>14</v>
      </c>
      <c r="G7594" s="1" t="s">
        <v>10</v>
      </c>
      <c r="H7594" s="1" t="s">
        <v>77</v>
      </c>
    </row>
    <row r="7595" spans="1:8" x14ac:dyDescent="0.3">
      <c r="A7595" s="1" t="s">
        <v>5727</v>
      </c>
      <c r="B7595" s="1" t="s">
        <v>3415</v>
      </c>
      <c r="C7595" s="1">
        <v>0.15</v>
      </c>
      <c r="D7595" s="1">
        <v>250</v>
      </c>
      <c r="E7595" s="1">
        <v>-12</v>
      </c>
      <c r="F7595" s="1">
        <v>2</v>
      </c>
      <c r="G7595" s="1" t="s">
        <v>57</v>
      </c>
      <c r="H7595" s="1" t="s">
        <v>79</v>
      </c>
    </row>
    <row r="7596" spans="1:8" x14ac:dyDescent="0.3">
      <c r="A7596" s="1" t="s">
        <v>5728</v>
      </c>
      <c r="B7596" s="1" t="s">
        <v>2531</v>
      </c>
      <c r="C7596" s="1">
        <v>0</v>
      </c>
      <c r="D7596" s="1">
        <v>60</v>
      </c>
      <c r="E7596" s="1">
        <v>13</v>
      </c>
      <c r="F7596" s="1">
        <v>2</v>
      </c>
      <c r="G7596" s="1" t="s">
        <v>10</v>
      </c>
      <c r="H7596" s="1" t="s">
        <v>11</v>
      </c>
    </row>
    <row r="7597" spans="1:8" x14ac:dyDescent="0.3">
      <c r="A7597" s="1" t="s">
        <v>5729</v>
      </c>
      <c r="B7597" s="1" t="s">
        <v>1065</v>
      </c>
      <c r="C7597" s="1">
        <v>0</v>
      </c>
      <c r="D7597" s="1">
        <v>19</v>
      </c>
      <c r="E7597" s="1">
        <v>8</v>
      </c>
      <c r="F7597" s="1">
        <v>2</v>
      </c>
      <c r="G7597" s="1" t="s">
        <v>10</v>
      </c>
      <c r="H7597" s="1" t="s">
        <v>48</v>
      </c>
    </row>
    <row r="7598" spans="1:8" x14ac:dyDescent="0.3">
      <c r="A7598" s="1" t="s">
        <v>5729</v>
      </c>
      <c r="B7598" s="1" t="s">
        <v>1408</v>
      </c>
      <c r="C7598" s="1">
        <v>0</v>
      </c>
      <c r="D7598" s="1">
        <v>25</v>
      </c>
      <c r="E7598" s="1">
        <v>11</v>
      </c>
      <c r="F7598" s="1">
        <v>3</v>
      </c>
      <c r="G7598" s="1" t="s">
        <v>10</v>
      </c>
      <c r="H7598" s="1" t="s">
        <v>29</v>
      </c>
    </row>
    <row r="7599" spans="1:8" x14ac:dyDescent="0.3">
      <c r="A7599" s="1" t="s">
        <v>5730</v>
      </c>
      <c r="B7599" s="1" t="s">
        <v>168</v>
      </c>
      <c r="C7599" s="1">
        <v>0.5</v>
      </c>
      <c r="D7599" s="1">
        <v>27</v>
      </c>
      <c r="E7599" s="1">
        <v>-25</v>
      </c>
      <c r="F7599" s="1">
        <v>2</v>
      </c>
      <c r="G7599" s="1" t="s">
        <v>10</v>
      </c>
      <c r="H7599" s="1" t="s">
        <v>18</v>
      </c>
    </row>
    <row r="7600" spans="1:8" x14ac:dyDescent="0.3">
      <c r="A7600" s="1" t="s">
        <v>5730</v>
      </c>
      <c r="B7600" s="1" t="s">
        <v>2421</v>
      </c>
      <c r="C7600" s="1">
        <v>0.5</v>
      </c>
      <c r="D7600" s="1">
        <v>245</v>
      </c>
      <c r="E7600" s="1">
        <v>-78</v>
      </c>
      <c r="F7600" s="1">
        <v>2</v>
      </c>
      <c r="G7600" s="1" t="s">
        <v>57</v>
      </c>
      <c r="H7600" s="1" t="s">
        <v>79</v>
      </c>
    </row>
    <row r="7601" spans="1:8" x14ac:dyDescent="0.3">
      <c r="A7601" s="1" t="s">
        <v>5731</v>
      </c>
      <c r="B7601" s="1" t="s">
        <v>81</v>
      </c>
      <c r="C7601" s="1">
        <v>0</v>
      </c>
      <c r="D7601" s="1">
        <v>45</v>
      </c>
      <c r="E7601" s="1">
        <v>13</v>
      </c>
      <c r="F7601" s="1">
        <v>4</v>
      </c>
      <c r="G7601" s="1" t="s">
        <v>10</v>
      </c>
      <c r="H7601" s="1" t="s">
        <v>45</v>
      </c>
    </row>
    <row r="7602" spans="1:8" x14ac:dyDescent="0.3">
      <c r="A7602" s="1" t="s">
        <v>5731</v>
      </c>
      <c r="B7602" s="1" t="s">
        <v>1002</v>
      </c>
      <c r="C7602" s="1">
        <v>0.4</v>
      </c>
      <c r="D7602" s="1">
        <v>24</v>
      </c>
      <c r="E7602" s="1">
        <v>-9</v>
      </c>
      <c r="F7602" s="1">
        <v>4</v>
      </c>
      <c r="G7602" s="1" t="s">
        <v>10</v>
      </c>
      <c r="H7602" s="1" t="s">
        <v>22</v>
      </c>
    </row>
    <row r="7603" spans="1:8" x14ac:dyDescent="0.3">
      <c r="A7603" s="1" t="s">
        <v>5732</v>
      </c>
      <c r="B7603" s="1" t="s">
        <v>1525</v>
      </c>
      <c r="C7603" s="1">
        <v>0</v>
      </c>
      <c r="D7603" s="1">
        <v>47</v>
      </c>
      <c r="E7603" s="1">
        <v>1</v>
      </c>
      <c r="F7603" s="1">
        <v>2</v>
      </c>
      <c r="G7603" s="1" t="s">
        <v>10</v>
      </c>
      <c r="H7603" s="1" t="s">
        <v>18</v>
      </c>
    </row>
    <row r="7604" spans="1:8" x14ac:dyDescent="0.3">
      <c r="A7604" s="1" t="s">
        <v>5732</v>
      </c>
      <c r="B7604" s="1" t="s">
        <v>299</v>
      </c>
      <c r="C7604" s="1">
        <v>0</v>
      </c>
      <c r="D7604" s="1">
        <v>18</v>
      </c>
      <c r="E7604" s="1">
        <v>4</v>
      </c>
      <c r="F7604" s="1">
        <v>1</v>
      </c>
      <c r="G7604" s="1" t="s">
        <v>10</v>
      </c>
      <c r="H7604" s="1" t="s">
        <v>22</v>
      </c>
    </row>
    <row r="7605" spans="1:8" x14ac:dyDescent="0.3">
      <c r="A7605" s="1" t="s">
        <v>5733</v>
      </c>
      <c r="B7605" s="1" t="s">
        <v>223</v>
      </c>
      <c r="C7605" s="1">
        <v>0</v>
      </c>
      <c r="D7605" s="1">
        <v>103</v>
      </c>
      <c r="E7605" s="1">
        <v>30</v>
      </c>
      <c r="F7605" s="1">
        <v>2</v>
      </c>
      <c r="G7605" s="1" t="s">
        <v>14</v>
      </c>
      <c r="H7605" s="1" t="s">
        <v>116</v>
      </c>
    </row>
    <row r="7606" spans="1:8" x14ac:dyDescent="0.3">
      <c r="A7606" s="1" t="s">
        <v>5734</v>
      </c>
      <c r="B7606" s="1" t="s">
        <v>2663</v>
      </c>
      <c r="C7606" s="1">
        <v>0</v>
      </c>
      <c r="D7606" s="1">
        <v>194</v>
      </c>
      <c r="E7606" s="1">
        <v>74</v>
      </c>
      <c r="F7606" s="1">
        <v>4</v>
      </c>
      <c r="G7606" s="1" t="s">
        <v>10</v>
      </c>
      <c r="H7606" s="1" t="s">
        <v>11</v>
      </c>
    </row>
    <row r="7607" spans="1:8" x14ac:dyDescent="0.3">
      <c r="A7607" s="1" t="s">
        <v>5733</v>
      </c>
      <c r="B7607" s="1" t="s">
        <v>1098</v>
      </c>
      <c r="C7607" s="1">
        <v>0</v>
      </c>
      <c r="D7607" s="1">
        <v>85</v>
      </c>
      <c r="E7607" s="1">
        <v>0</v>
      </c>
      <c r="F7607" s="1">
        <v>3</v>
      </c>
      <c r="G7607" s="1" t="s">
        <v>10</v>
      </c>
      <c r="H7607" s="1" t="s">
        <v>48</v>
      </c>
    </row>
    <row r="7608" spans="1:8" x14ac:dyDescent="0.3">
      <c r="A7608" s="1" t="s">
        <v>5733</v>
      </c>
      <c r="B7608" s="1" t="s">
        <v>2733</v>
      </c>
      <c r="C7608" s="1">
        <v>0</v>
      </c>
      <c r="D7608" s="1">
        <v>100</v>
      </c>
      <c r="E7608" s="1">
        <v>25</v>
      </c>
      <c r="F7608" s="1">
        <v>9</v>
      </c>
      <c r="G7608" s="1" t="s">
        <v>10</v>
      </c>
      <c r="H7608" s="1" t="s">
        <v>45</v>
      </c>
    </row>
    <row r="7609" spans="1:8" x14ac:dyDescent="0.3">
      <c r="A7609" s="1" t="s">
        <v>5733</v>
      </c>
      <c r="B7609" s="1" t="s">
        <v>3636</v>
      </c>
      <c r="C7609" s="1">
        <v>0</v>
      </c>
      <c r="D7609" s="1">
        <v>162</v>
      </c>
      <c r="E7609" s="1">
        <v>78</v>
      </c>
      <c r="F7609" s="1">
        <v>7</v>
      </c>
      <c r="G7609" s="1" t="s">
        <v>10</v>
      </c>
      <c r="H7609" s="1" t="s">
        <v>77</v>
      </c>
    </row>
    <row r="7610" spans="1:8" x14ac:dyDescent="0.3">
      <c r="A7610" s="1" t="s">
        <v>5735</v>
      </c>
      <c r="B7610" s="1" t="s">
        <v>727</v>
      </c>
      <c r="C7610" s="1">
        <v>0.1</v>
      </c>
      <c r="D7610" s="1">
        <v>43</v>
      </c>
      <c r="E7610" s="1">
        <v>0</v>
      </c>
      <c r="F7610" s="1">
        <v>3</v>
      </c>
      <c r="G7610" s="1" t="s">
        <v>10</v>
      </c>
      <c r="H7610" s="1" t="s">
        <v>22</v>
      </c>
    </row>
    <row r="7611" spans="1:8" x14ac:dyDescent="0.3">
      <c r="A7611" s="1" t="s">
        <v>5734</v>
      </c>
      <c r="B7611" s="1" t="s">
        <v>480</v>
      </c>
      <c r="C7611" s="1">
        <v>0</v>
      </c>
      <c r="D7611" s="1">
        <v>381</v>
      </c>
      <c r="E7611" s="1">
        <v>80</v>
      </c>
      <c r="F7611" s="1">
        <v>5</v>
      </c>
      <c r="G7611" s="1" t="s">
        <v>57</v>
      </c>
      <c r="H7611" s="1" t="s">
        <v>70</v>
      </c>
    </row>
    <row r="7612" spans="1:8" x14ac:dyDescent="0.3">
      <c r="A7612" s="1" t="s">
        <v>5733</v>
      </c>
      <c r="B7612" s="1" t="s">
        <v>917</v>
      </c>
      <c r="C7612" s="1">
        <v>0</v>
      </c>
      <c r="D7612" s="1">
        <v>2057</v>
      </c>
      <c r="E7612" s="1">
        <v>432</v>
      </c>
      <c r="F7612" s="1">
        <v>7</v>
      </c>
      <c r="G7612" s="1" t="s">
        <v>57</v>
      </c>
      <c r="H7612" s="1" t="s">
        <v>79</v>
      </c>
    </row>
    <row r="7613" spans="1:8" x14ac:dyDescent="0.3">
      <c r="A7613" s="1" t="s">
        <v>5733</v>
      </c>
      <c r="B7613" s="1" t="s">
        <v>619</v>
      </c>
      <c r="C7613" s="1">
        <v>0.1</v>
      </c>
      <c r="D7613" s="1">
        <v>292</v>
      </c>
      <c r="E7613" s="1">
        <v>13</v>
      </c>
      <c r="F7613" s="1">
        <v>4</v>
      </c>
      <c r="G7613" s="1" t="s">
        <v>57</v>
      </c>
      <c r="H7613" s="1" t="s">
        <v>58</v>
      </c>
    </row>
    <row r="7614" spans="1:8" x14ac:dyDescent="0.3">
      <c r="A7614" s="1" t="s">
        <v>5736</v>
      </c>
      <c r="B7614" s="1" t="s">
        <v>598</v>
      </c>
      <c r="C7614" s="1">
        <v>0</v>
      </c>
      <c r="D7614" s="1">
        <v>103</v>
      </c>
      <c r="E7614" s="1">
        <v>36</v>
      </c>
      <c r="F7614" s="1">
        <v>2</v>
      </c>
      <c r="G7614" s="1" t="s">
        <v>10</v>
      </c>
      <c r="H7614" s="1" t="s">
        <v>48</v>
      </c>
    </row>
    <row r="7615" spans="1:8" x14ac:dyDescent="0.3">
      <c r="A7615" s="1" t="s">
        <v>5736</v>
      </c>
      <c r="B7615" s="1" t="s">
        <v>3855</v>
      </c>
      <c r="C7615" s="1">
        <v>0</v>
      </c>
      <c r="D7615" s="1">
        <v>287</v>
      </c>
      <c r="E7615" s="1">
        <v>66</v>
      </c>
      <c r="F7615" s="1">
        <v>6</v>
      </c>
      <c r="G7615" s="1" t="s">
        <v>10</v>
      </c>
      <c r="H7615" s="1" t="s">
        <v>91</v>
      </c>
    </row>
    <row r="7616" spans="1:8" x14ac:dyDescent="0.3">
      <c r="A7616" s="1" t="s">
        <v>5736</v>
      </c>
      <c r="B7616" s="1" t="s">
        <v>334</v>
      </c>
      <c r="C7616" s="1">
        <v>0</v>
      </c>
      <c r="D7616" s="1">
        <v>23</v>
      </c>
      <c r="E7616" s="1">
        <v>4</v>
      </c>
      <c r="F7616" s="1">
        <v>2</v>
      </c>
      <c r="G7616" s="1" t="s">
        <v>10</v>
      </c>
      <c r="H7616" s="1" t="s">
        <v>45</v>
      </c>
    </row>
    <row r="7617" spans="1:8" x14ac:dyDescent="0.3">
      <c r="A7617" s="1" t="s">
        <v>5737</v>
      </c>
      <c r="B7617" s="1" t="s">
        <v>1094</v>
      </c>
      <c r="C7617" s="1">
        <v>0</v>
      </c>
      <c r="D7617" s="1">
        <v>28</v>
      </c>
      <c r="E7617" s="1">
        <v>10</v>
      </c>
      <c r="F7617" s="1">
        <v>2</v>
      </c>
      <c r="G7617" s="1" t="s">
        <v>10</v>
      </c>
      <c r="H7617" s="1" t="s">
        <v>48</v>
      </c>
    </row>
    <row r="7618" spans="1:8" x14ac:dyDescent="0.3">
      <c r="A7618" s="1" t="s">
        <v>5738</v>
      </c>
      <c r="B7618" s="1" t="s">
        <v>3762</v>
      </c>
      <c r="C7618" s="1">
        <v>0.4</v>
      </c>
      <c r="D7618" s="1">
        <v>148</v>
      </c>
      <c r="E7618" s="1">
        <v>-91</v>
      </c>
      <c r="F7618" s="1">
        <v>2</v>
      </c>
      <c r="G7618" s="1" t="s">
        <v>57</v>
      </c>
      <c r="H7618" s="1" t="s">
        <v>70</v>
      </c>
    </row>
    <row r="7619" spans="1:8" x14ac:dyDescent="0.3">
      <c r="A7619" s="1" t="s">
        <v>5739</v>
      </c>
      <c r="B7619" s="1" t="s">
        <v>3216</v>
      </c>
      <c r="C7619" s="1">
        <v>0</v>
      </c>
      <c r="D7619" s="1">
        <v>415</v>
      </c>
      <c r="E7619" s="1">
        <v>62</v>
      </c>
      <c r="F7619" s="1">
        <v>8</v>
      </c>
      <c r="G7619" s="1" t="s">
        <v>10</v>
      </c>
      <c r="H7619" s="1" t="s">
        <v>18</v>
      </c>
    </row>
    <row r="7620" spans="1:8" x14ac:dyDescent="0.3">
      <c r="A7620" s="1" t="s">
        <v>5740</v>
      </c>
      <c r="B7620" s="1" t="s">
        <v>2857</v>
      </c>
      <c r="C7620" s="1">
        <v>0.5</v>
      </c>
      <c r="D7620" s="1">
        <v>1275</v>
      </c>
      <c r="E7620" s="1">
        <v>-1148</v>
      </c>
      <c r="F7620" s="1">
        <v>7</v>
      </c>
      <c r="G7620" s="1" t="s">
        <v>14</v>
      </c>
      <c r="H7620" s="1" t="s">
        <v>15</v>
      </c>
    </row>
    <row r="7621" spans="1:8" x14ac:dyDescent="0.3">
      <c r="A7621" s="1" t="s">
        <v>5740</v>
      </c>
      <c r="B7621" s="1" t="s">
        <v>1464</v>
      </c>
      <c r="C7621" s="1">
        <v>0.5</v>
      </c>
      <c r="D7621" s="1">
        <v>66</v>
      </c>
      <c r="E7621" s="1">
        <v>-12</v>
      </c>
      <c r="F7621" s="1">
        <v>5</v>
      </c>
      <c r="G7621" s="1" t="s">
        <v>10</v>
      </c>
      <c r="H7621" s="1" t="s">
        <v>18</v>
      </c>
    </row>
    <row r="7622" spans="1:8" x14ac:dyDescent="0.3">
      <c r="A7622" s="1" t="s">
        <v>5740</v>
      </c>
      <c r="B7622" s="1" t="s">
        <v>1187</v>
      </c>
      <c r="C7622" s="1">
        <v>0.5</v>
      </c>
      <c r="D7622" s="1">
        <v>8</v>
      </c>
      <c r="E7622" s="1">
        <v>-2</v>
      </c>
      <c r="F7622" s="1">
        <v>3</v>
      </c>
      <c r="G7622" s="1" t="s">
        <v>10</v>
      </c>
      <c r="H7622" s="1" t="s">
        <v>48</v>
      </c>
    </row>
    <row r="7623" spans="1:8" x14ac:dyDescent="0.3">
      <c r="A7623" s="1" t="s">
        <v>5741</v>
      </c>
      <c r="B7623" s="1" t="s">
        <v>323</v>
      </c>
      <c r="C7623" s="1">
        <v>0</v>
      </c>
      <c r="D7623" s="1">
        <v>151</v>
      </c>
      <c r="E7623" s="1">
        <v>9</v>
      </c>
      <c r="F7623" s="1">
        <v>3</v>
      </c>
      <c r="G7623" s="1" t="s">
        <v>10</v>
      </c>
      <c r="H7623" s="1" t="s">
        <v>48</v>
      </c>
    </row>
    <row r="7624" spans="1:8" x14ac:dyDescent="0.3">
      <c r="A7624" s="1" t="s">
        <v>5742</v>
      </c>
      <c r="B7624" s="1" t="s">
        <v>1506</v>
      </c>
      <c r="C7624" s="1">
        <v>0</v>
      </c>
      <c r="D7624" s="1">
        <v>25</v>
      </c>
      <c r="E7624" s="1">
        <v>2</v>
      </c>
      <c r="F7624" s="1">
        <v>2</v>
      </c>
      <c r="G7624" s="1" t="s">
        <v>10</v>
      </c>
      <c r="H7624" s="1" t="s">
        <v>48</v>
      </c>
    </row>
    <row r="7625" spans="1:8" x14ac:dyDescent="0.3">
      <c r="A7625" s="1" t="s">
        <v>5742</v>
      </c>
      <c r="B7625" s="1" t="s">
        <v>936</v>
      </c>
      <c r="C7625" s="1">
        <v>0</v>
      </c>
      <c r="D7625" s="1">
        <v>97</v>
      </c>
      <c r="E7625" s="1">
        <v>36</v>
      </c>
      <c r="F7625" s="1">
        <v>7</v>
      </c>
      <c r="G7625" s="1" t="s">
        <v>10</v>
      </c>
      <c r="H7625" s="1" t="s">
        <v>48</v>
      </c>
    </row>
    <row r="7626" spans="1:8" x14ac:dyDescent="0.3">
      <c r="A7626" s="1" t="s">
        <v>5740</v>
      </c>
      <c r="B7626" s="1" t="s">
        <v>949</v>
      </c>
      <c r="C7626" s="1">
        <v>0.5</v>
      </c>
      <c r="D7626" s="1">
        <v>80</v>
      </c>
      <c r="E7626" s="1">
        <v>-56</v>
      </c>
      <c r="F7626" s="1">
        <v>4</v>
      </c>
      <c r="G7626" s="1" t="s">
        <v>57</v>
      </c>
      <c r="H7626" s="1" t="s">
        <v>58</v>
      </c>
    </row>
    <row r="7627" spans="1:8" x14ac:dyDescent="0.3">
      <c r="A7627" s="1" t="s">
        <v>5740</v>
      </c>
      <c r="B7627" s="1" t="s">
        <v>335</v>
      </c>
      <c r="C7627" s="1">
        <v>0.5</v>
      </c>
      <c r="D7627" s="1">
        <v>168</v>
      </c>
      <c r="E7627" s="1">
        <v>-111</v>
      </c>
      <c r="F7627" s="1">
        <v>2</v>
      </c>
      <c r="G7627" s="1" t="s">
        <v>57</v>
      </c>
      <c r="H7627" s="1" t="s">
        <v>70</v>
      </c>
    </row>
    <row r="7628" spans="1:8" x14ac:dyDescent="0.3">
      <c r="A7628" s="1" t="s">
        <v>5740</v>
      </c>
      <c r="B7628" s="1" t="s">
        <v>4262</v>
      </c>
      <c r="C7628" s="1">
        <v>0.5</v>
      </c>
      <c r="D7628" s="1">
        <v>424</v>
      </c>
      <c r="E7628" s="1">
        <v>-272</v>
      </c>
      <c r="F7628" s="1">
        <v>5</v>
      </c>
      <c r="G7628" s="1" t="s">
        <v>57</v>
      </c>
      <c r="H7628" s="1" t="s">
        <v>70</v>
      </c>
    </row>
    <row r="7629" spans="1:8" x14ac:dyDescent="0.3">
      <c r="A7629" s="1" t="s">
        <v>5743</v>
      </c>
      <c r="B7629" s="1" t="s">
        <v>5744</v>
      </c>
      <c r="C7629" s="1">
        <v>0</v>
      </c>
      <c r="D7629" s="1">
        <v>133</v>
      </c>
      <c r="E7629" s="1">
        <v>1</v>
      </c>
      <c r="F7629" s="1">
        <v>2</v>
      </c>
      <c r="G7629" s="1" t="s">
        <v>10</v>
      </c>
      <c r="H7629" s="1" t="s">
        <v>73</v>
      </c>
    </row>
    <row r="7630" spans="1:8" x14ac:dyDescent="0.3">
      <c r="A7630" s="1" t="s">
        <v>5743</v>
      </c>
      <c r="B7630" s="1" t="s">
        <v>1281</v>
      </c>
      <c r="C7630" s="1">
        <v>0</v>
      </c>
      <c r="D7630" s="1">
        <v>112</v>
      </c>
      <c r="E7630" s="1">
        <v>0</v>
      </c>
      <c r="F7630" s="1">
        <v>5</v>
      </c>
      <c r="G7630" s="1" t="s">
        <v>10</v>
      </c>
      <c r="H7630" s="1" t="s">
        <v>18</v>
      </c>
    </row>
    <row r="7631" spans="1:8" x14ac:dyDescent="0.3">
      <c r="A7631" s="1" t="s">
        <v>5743</v>
      </c>
      <c r="B7631" s="1" t="s">
        <v>417</v>
      </c>
      <c r="C7631" s="1">
        <v>0</v>
      </c>
      <c r="D7631" s="1">
        <v>48</v>
      </c>
      <c r="E7631" s="1">
        <v>1</v>
      </c>
      <c r="F7631" s="1">
        <v>2</v>
      </c>
      <c r="G7631" s="1" t="s">
        <v>10</v>
      </c>
      <c r="H7631" s="1" t="s">
        <v>22</v>
      </c>
    </row>
    <row r="7632" spans="1:8" x14ac:dyDescent="0.3">
      <c r="A7632" s="1" t="s">
        <v>5743</v>
      </c>
      <c r="B7632" s="1" t="s">
        <v>782</v>
      </c>
      <c r="C7632" s="1">
        <v>0</v>
      </c>
      <c r="D7632" s="1">
        <v>520</v>
      </c>
      <c r="E7632" s="1">
        <v>151</v>
      </c>
      <c r="F7632" s="1">
        <v>3</v>
      </c>
      <c r="G7632" s="1" t="s">
        <v>57</v>
      </c>
      <c r="H7632" s="1" t="s">
        <v>70</v>
      </c>
    </row>
    <row r="7633" spans="1:8" x14ac:dyDescent="0.3">
      <c r="A7633" s="1" t="s">
        <v>5745</v>
      </c>
      <c r="B7633" s="1" t="s">
        <v>5746</v>
      </c>
      <c r="C7633" s="1">
        <v>0.1</v>
      </c>
      <c r="D7633" s="1">
        <v>223</v>
      </c>
      <c r="E7633" s="1">
        <v>27</v>
      </c>
      <c r="F7633" s="1">
        <v>2</v>
      </c>
      <c r="G7633" s="1" t="s">
        <v>14</v>
      </c>
      <c r="H7633" s="1" t="s">
        <v>15</v>
      </c>
    </row>
    <row r="7634" spans="1:8" x14ac:dyDescent="0.3">
      <c r="A7634" s="1" t="s">
        <v>5745</v>
      </c>
      <c r="B7634" s="1" t="s">
        <v>5747</v>
      </c>
      <c r="C7634" s="1">
        <v>0.15</v>
      </c>
      <c r="D7634" s="1">
        <v>2457</v>
      </c>
      <c r="E7634" s="1">
        <v>665</v>
      </c>
      <c r="F7634" s="1">
        <v>11</v>
      </c>
      <c r="G7634" s="1" t="s">
        <v>57</v>
      </c>
      <c r="H7634" s="1" t="s">
        <v>58</v>
      </c>
    </row>
    <row r="7635" spans="1:8" x14ac:dyDescent="0.3">
      <c r="A7635" s="1" t="s">
        <v>5748</v>
      </c>
      <c r="B7635" s="1" t="s">
        <v>4221</v>
      </c>
      <c r="C7635" s="1">
        <v>0</v>
      </c>
      <c r="D7635" s="1">
        <v>566</v>
      </c>
      <c r="E7635" s="1">
        <v>272</v>
      </c>
      <c r="F7635" s="1">
        <v>4</v>
      </c>
      <c r="G7635" s="1" t="s">
        <v>14</v>
      </c>
      <c r="H7635" s="1" t="s">
        <v>15</v>
      </c>
    </row>
    <row r="7636" spans="1:8" x14ac:dyDescent="0.3">
      <c r="A7636" s="1" t="s">
        <v>5748</v>
      </c>
      <c r="B7636" s="1" t="s">
        <v>3726</v>
      </c>
      <c r="C7636" s="1">
        <v>0</v>
      </c>
      <c r="D7636" s="1">
        <v>115</v>
      </c>
      <c r="E7636" s="1">
        <v>5</v>
      </c>
      <c r="F7636" s="1">
        <v>2</v>
      </c>
      <c r="G7636" s="1" t="s">
        <v>10</v>
      </c>
      <c r="H7636" s="1" t="s">
        <v>73</v>
      </c>
    </row>
    <row r="7637" spans="1:8" x14ac:dyDescent="0.3">
      <c r="A7637" s="1" t="s">
        <v>5748</v>
      </c>
      <c r="B7637" s="1" t="s">
        <v>339</v>
      </c>
      <c r="C7637" s="1">
        <v>0</v>
      </c>
      <c r="D7637" s="1">
        <v>339</v>
      </c>
      <c r="E7637" s="1">
        <v>95</v>
      </c>
      <c r="F7637" s="1">
        <v>11</v>
      </c>
      <c r="G7637" s="1" t="s">
        <v>10</v>
      </c>
      <c r="H7637" s="1" t="s">
        <v>48</v>
      </c>
    </row>
    <row r="7638" spans="1:8" x14ac:dyDescent="0.3">
      <c r="A7638" s="1" t="s">
        <v>5748</v>
      </c>
      <c r="B7638" s="1" t="s">
        <v>2373</v>
      </c>
      <c r="C7638" s="1">
        <v>0</v>
      </c>
      <c r="D7638" s="1">
        <v>37</v>
      </c>
      <c r="E7638" s="1">
        <v>4</v>
      </c>
      <c r="F7638" s="1">
        <v>1</v>
      </c>
      <c r="G7638" s="1" t="s">
        <v>10</v>
      </c>
      <c r="H7638" s="1" t="s">
        <v>91</v>
      </c>
    </row>
    <row r="7639" spans="1:8" x14ac:dyDescent="0.3">
      <c r="A7639" s="1" t="s">
        <v>5748</v>
      </c>
      <c r="B7639" s="1" t="s">
        <v>2612</v>
      </c>
      <c r="C7639" s="1">
        <v>0</v>
      </c>
      <c r="D7639" s="1">
        <v>40</v>
      </c>
      <c r="E7639" s="1">
        <v>10</v>
      </c>
      <c r="F7639" s="1">
        <v>2</v>
      </c>
      <c r="G7639" s="1" t="s">
        <v>10</v>
      </c>
      <c r="H7639" s="1" t="s">
        <v>91</v>
      </c>
    </row>
    <row r="7640" spans="1:8" x14ac:dyDescent="0.3">
      <c r="A7640" s="1" t="s">
        <v>5748</v>
      </c>
      <c r="B7640" s="1" t="s">
        <v>458</v>
      </c>
      <c r="C7640" s="1">
        <v>0</v>
      </c>
      <c r="D7640" s="1">
        <v>25</v>
      </c>
      <c r="E7640" s="1">
        <v>5</v>
      </c>
      <c r="F7640" s="1">
        <v>2</v>
      </c>
      <c r="G7640" s="1" t="s">
        <v>10</v>
      </c>
      <c r="H7640" s="1" t="s">
        <v>29</v>
      </c>
    </row>
    <row r="7641" spans="1:8" x14ac:dyDescent="0.3">
      <c r="A7641" s="1" t="s">
        <v>5748</v>
      </c>
      <c r="B7641" s="1" t="s">
        <v>707</v>
      </c>
      <c r="C7641" s="1">
        <v>0</v>
      </c>
      <c r="D7641" s="1">
        <v>498</v>
      </c>
      <c r="E7641" s="1">
        <v>80</v>
      </c>
      <c r="F7641" s="1">
        <v>4</v>
      </c>
      <c r="G7641" s="1" t="s">
        <v>57</v>
      </c>
      <c r="H7641" s="1" t="s">
        <v>79</v>
      </c>
    </row>
    <row r="7642" spans="1:8" x14ac:dyDescent="0.3">
      <c r="A7642" s="1" t="s">
        <v>5748</v>
      </c>
      <c r="B7642" s="1" t="s">
        <v>5749</v>
      </c>
      <c r="C7642" s="1">
        <v>0.1</v>
      </c>
      <c r="D7642" s="1">
        <v>755</v>
      </c>
      <c r="E7642" s="1">
        <v>201</v>
      </c>
      <c r="F7642" s="1">
        <v>6</v>
      </c>
      <c r="G7642" s="1" t="s">
        <v>57</v>
      </c>
      <c r="H7642" s="1" t="s">
        <v>70</v>
      </c>
    </row>
    <row r="7643" spans="1:8" x14ac:dyDescent="0.3">
      <c r="A7643" s="1" t="s">
        <v>5750</v>
      </c>
      <c r="B7643" s="1" t="s">
        <v>37</v>
      </c>
      <c r="C7643" s="1">
        <v>0.1</v>
      </c>
      <c r="D7643" s="1">
        <v>139</v>
      </c>
      <c r="E7643" s="1">
        <v>14</v>
      </c>
      <c r="F7643" s="1">
        <v>3</v>
      </c>
      <c r="G7643" s="1" t="s">
        <v>10</v>
      </c>
      <c r="H7643" s="1" t="s">
        <v>18</v>
      </c>
    </row>
    <row r="7644" spans="1:8" x14ac:dyDescent="0.3">
      <c r="A7644" s="1" t="s">
        <v>5750</v>
      </c>
      <c r="B7644" s="1" t="s">
        <v>134</v>
      </c>
      <c r="C7644" s="1">
        <v>0.2</v>
      </c>
      <c r="D7644" s="1">
        <v>220</v>
      </c>
      <c r="E7644" s="1">
        <v>-19</v>
      </c>
      <c r="F7644" s="1">
        <v>2</v>
      </c>
      <c r="G7644" s="1" t="s">
        <v>10</v>
      </c>
      <c r="H7644" s="1" t="s">
        <v>22</v>
      </c>
    </row>
    <row r="7645" spans="1:8" x14ac:dyDescent="0.3">
      <c r="A7645" s="1" t="s">
        <v>5751</v>
      </c>
      <c r="B7645" s="1" t="s">
        <v>5752</v>
      </c>
      <c r="C7645" s="1">
        <v>0.1</v>
      </c>
      <c r="D7645" s="1">
        <v>814</v>
      </c>
      <c r="E7645" s="1">
        <v>217</v>
      </c>
      <c r="F7645" s="1">
        <v>6</v>
      </c>
      <c r="G7645" s="1" t="s">
        <v>14</v>
      </c>
      <c r="H7645" s="1" t="s">
        <v>15</v>
      </c>
    </row>
    <row r="7646" spans="1:8" x14ac:dyDescent="0.3">
      <c r="A7646" s="1" t="s">
        <v>5751</v>
      </c>
      <c r="B7646" s="1" t="s">
        <v>853</v>
      </c>
      <c r="C7646" s="1">
        <v>0</v>
      </c>
      <c r="D7646" s="1">
        <v>27</v>
      </c>
      <c r="E7646" s="1">
        <v>3</v>
      </c>
      <c r="F7646" s="1">
        <v>7</v>
      </c>
      <c r="G7646" s="1" t="s">
        <v>10</v>
      </c>
      <c r="H7646" s="1" t="s">
        <v>48</v>
      </c>
    </row>
    <row r="7647" spans="1:8" x14ac:dyDescent="0.3">
      <c r="A7647" s="1" t="s">
        <v>5753</v>
      </c>
      <c r="B7647" s="1" t="s">
        <v>1464</v>
      </c>
      <c r="C7647" s="1">
        <v>0.5</v>
      </c>
      <c r="D7647" s="1">
        <v>26</v>
      </c>
      <c r="E7647" s="1">
        <v>-5</v>
      </c>
      <c r="F7647" s="1">
        <v>2</v>
      </c>
      <c r="G7647" s="1" t="s">
        <v>10</v>
      </c>
      <c r="H7647" s="1" t="s">
        <v>18</v>
      </c>
    </row>
    <row r="7648" spans="1:8" x14ac:dyDescent="0.3">
      <c r="A7648" s="1" t="s">
        <v>5751</v>
      </c>
      <c r="B7648" s="1" t="s">
        <v>840</v>
      </c>
      <c r="C7648" s="1">
        <v>0.15</v>
      </c>
      <c r="D7648" s="1">
        <v>513</v>
      </c>
      <c r="E7648" s="1">
        <v>-91</v>
      </c>
      <c r="F7648" s="1">
        <v>2</v>
      </c>
      <c r="G7648" s="1" t="s">
        <v>57</v>
      </c>
      <c r="H7648" s="1" t="s">
        <v>58</v>
      </c>
    </row>
    <row r="7649" spans="1:8" x14ac:dyDescent="0.3">
      <c r="A7649" s="1" t="s">
        <v>5754</v>
      </c>
      <c r="B7649" s="1" t="s">
        <v>792</v>
      </c>
      <c r="C7649" s="1">
        <v>0</v>
      </c>
      <c r="D7649" s="1">
        <v>627</v>
      </c>
      <c r="E7649" s="1">
        <v>301</v>
      </c>
      <c r="F7649" s="1">
        <v>5</v>
      </c>
      <c r="G7649" s="1" t="s">
        <v>14</v>
      </c>
      <c r="H7649" s="1" t="s">
        <v>15</v>
      </c>
    </row>
    <row r="7650" spans="1:8" x14ac:dyDescent="0.3">
      <c r="A7650" s="1" t="s">
        <v>5755</v>
      </c>
      <c r="B7650" s="1" t="s">
        <v>1637</v>
      </c>
      <c r="C7650" s="1">
        <v>0</v>
      </c>
      <c r="D7650" s="1">
        <v>146</v>
      </c>
      <c r="E7650" s="1">
        <v>7</v>
      </c>
      <c r="F7650" s="1">
        <v>2</v>
      </c>
      <c r="G7650" s="1" t="s">
        <v>57</v>
      </c>
      <c r="H7650" s="1" t="s">
        <v>70</v>
      </c>
    </row>
    <row r="7651" spans="1:8" x14ac:dyDescent="0.3">
      <c r="A7651" s="1" t="s">
        <v>5756</v>
      </c>
      <c r="B7651" s="1" t="s">
        <v>420</v>
      </c>
      <c r="C7651" s="1">
        <v>0</v>
      </c>
      <c r="D7651" s="1">
        <v>18</v>
      </c>
      <c r="E7651" s="1">
        <v>1</v>
      </c>
      <c r="F7651" s="1">
        <v>3</v>
      </c>
      <c r="G7651" s="1" t="s">
        <v>10</v>
      </c>
      <c r="H7651" s="1" t="s">
        <v>48</v>
      </c>
    </row>
    <row r="7652" spans="1:8" x14ac:dyDescent="0.3">
      <c r="A7652" s="1" t="s">
        <v>5756</v>
      </c>
      <c r="B7652" s="1" t="s">
        <v>529</v>
      </c>
      <c r="C7652" s="1">
        <v>0.1</v>
      </c>
      <c r="D7652" s="1">
        <v>1402</v>
      </c>
      <c r="E7652" s="1">
        <v>109</v>
      </c>
      <c r="F7652" s="1">
        <v>11</v>
      </c>
      <c r="G7652" s="1" t="s">
        <v>10</v>
      </c>
      <c r="H7652" s="1" t="s">
        <v>22</v>
      </c>
    </row>
    <row r="7653" spans="1:8" x14ac:dyDescent="0.3">
      <c r="A7653" s="1" t="s">
        <v>5756</v>
      </c>
      <c r="B7653" s="1" t="s">
        <v>123</v>
      </c>
      <c r="C7653" s="1">
        <v>0</v>
      </c>
      <c r="D7653" s="1">
        <v>176</v>
      </c>
      <c r="E7653" s="1">
        <v>37</v>
      </c>
      <c r="F7653" s="1">
        <v>6</v>
      </c>
      <c r="G7653" s="1" t="s">
        <v>57</v>
      </c>
      <c r="H7653" s="1" t="s">
        <v>96</v>
      </c>
    </row>
    <row r="7654" spans="1:8" x14ac:dyDescent="0.3">
      <c r="A7654" s="1" t="s">
        <v>5756</v>
      </c>
      <c r="B7654" s="1" t="s">
        <v>396</v>
      </c>
      <c r="C7654" s="1">
        <v>0.1</v>
      </c>
      <c r="D7654" s="1">
        <v>276</v>
      </c>
      <c r="E7654" s="1">
        <v>-21</v>
      </c>
      <c r="F7654" s="1">
        <v>2</v>
      </c>
      <c r="G7654" s="1" t="s">
        <v>57</v>
      </c>
      <c r="H7654" s="1" t="s">
        <v>70</v>
      </c>
    </row>
    <row r="7655" spans="1:8" x14ac:dyDescent="0.3">
      <c r="A7655" s="1" t="s">
        <v>5757</v>
      </c>
      <c r="B7655" s="1" t="s">
        <v>803</v>
      </c>
      <c r="C7655" s="1">
        <v>0</v>
      </c>
      <c r="D7655" s="1">
        <v>70</v>
      </c>
      <c r="E7655" s="1">
        <v>13</v>
      </c>
      <c r="F7655" s="1">
        <v>3</v>
      </c>
      <c r="G7655" s="1" t="s">
        <v>10</v>
      </c>
      <c r="H7655" s="1" t="s">
        <v>18</v>
      </c>
    </row>
    <row r="7656" spans="1:8" x14ac:dyDescent="0.3">
      <c r="A7656" s="1" t="s">
        <v>5757</v>
      </c>
      <c r="B7656" s="1" t="s">
        <v>2300</v>
      </c>
      <c r="C7656" s="1">
        <v>0</v>
      </c>
      <c r="D7656" s="1">
        <v>294</v>
      </c>
      <c r="E7656" s="1">
        <v>88</v>
      </c>
      <c r="F7656" s="1">
        <v>6</v>
      </c>
      <c r="G7656" s="1" t="s">
        <v>10</v>
      </c>
      <c r="H7656" s="1" t="s">
        <v>22</v>
      </c>
    </row>
    <row r="7657" spans="1:8" x14ac:dyDescent="0.3">
      <c r="A7657" s="1" t="s">
        <v>5758</v>
      </c>
      <c r="B7657" s="1" t="s">
        <v>1220</v>
      </c>
      <c r="C7657" s="1">
        <v>0</v>
      </c>
      <c r="D7657" s="1">
        <v>70</v>
      </c>
      <c r="E7657" s="1">
        <v>32</v>
      </c>
      <c r="F7657" s="1">
        <v>6</v>
      </c>
      <c r="G7657" s="1" t="s">
        <v>10</v>
      </c>
      <c r="H7657" s="1" t="s">
        <v>45</v>
      </c>
    </row>
    <row r="7658" spans="1:8" x14ac:dyDescent="0.3">
      <c r="A7658" s="1" t="s">
        <v>5759</v>
      </c>
      <c r="B7658" s="1" t="s">
        <v>775</v>
      </c>
      <c r="C7658" s="1">
        <v>0</v>
      </c>
      <c r="D7658" s="1">
        <v>83</v>
      </c>
      <c r="E7658" s="1">
        <v>11</v>
      </c>
      <c r="F7658" s="1">
        <v>10</v>
      </c>
      <c r="G7658" s="1" t="s">
        <v>10</v>
      </c>
      <c r="H7658" s="1" t="s">
        <v>45</v>
      </c>
    </row>
    <row r="7659" spans="1:8" x14ac:dyDescent="0.3">
      <c r="A7659" s="1" t="s">
        <v>5758</v>
      </c>
      <c r="B7659" s="1" t="s">
        <v>1597</v>
      </c>
      <c r="C7659" s="1">
        <v>0</v>
      </c>
      <c r="D7659" s="1">
        <v>599</v>
      </c>
      <c r="E7659" s="1">
        <v>0</v>
      </c>
      <c r="F7659" s="1">
        <v>2</v>
      </c>
      <c r="G7659" s="1" t="s">
        <v>57</v>
      </c>
      <c r="H7659" s="1" t="s">
        <v>79</v>
      </c>
    </row>
    <row r="7660" spans="1:8" x14ac:dyDescent="0.3">
      <c r="A7660" s="1" t="s">
        <v>5760</v>
      </c>
      <c r="B7660" s="1" t="s">
        <v>217</v>
      </c>
      <c r="C7660" s="1">
        <v>0</v>
      </c>
      <c r="D7660" s="1">
        <v>109</v>
      </c>
      <c r="E7660" s="1">
        <v>52</v>
      </c>
      <c r="F7660" s="1">
        <v>2</v>
      </c>
      <c r="G7660" s="1" t="s">
        <v>10</v>
      </c>
      <c r="H7660" s="1" t="s">
        <v>18</v>
      </c>
    </row>
    <row r="7661" spans="1:8" x14ac:dyDescent="0.3">
      <c r="A7661" s="1" t="s">
        <v>5760</v>
      </c>
      <c r="B7661" s="1" t="s">
        <v>3412</v>
      </c>
      <c r="C7661" s="1">
        <v>0</v>
      </c>
      <c r="D7661" s="1">
        <v>27</v>
      </c>
      <c r="E7661" s="1">
        <v>8</v>
      </c>
      <c r="F7661" s="1">
        <v>2</v>
      </c>
      <c r="G7661" s="1" t="s">
        <v>10</v>
      </c>
      <c r="H7661" s="1" t="s">
        <v>11</v>
      </c>
    </row>
    <row r="7662" spans="1:8" x14ac:dyDescent="0.3">
      <c r="A7662" s="1" t="s">
        <v>5761</v>
      </c>
      <c r="B7662" s="1" t="s">
        <v>5762</v>
      </c>
      <c r="C7662" s="1">
        <v>0.15</v>
      </c>
      <c r="D7662" s="1">
        <v>596</v>
      </c>
      <c r="E7662" s="1">
        <v>91</v>
      </c>
      <c r="F7662" s="1">
        <v>4</v>
      </c>
      <c r="G7662" s="1" t="s">
        <v>57</v>
      </c>
      <c r="H7662" s="1" t="s">
        <v>58</v>
      </c>
    </row>
    <row r="7663" spans="1:8" x14ac:dyDescent="0.3">
      <c r="A7663" s="1" t="s">
        <v>5763</v>
      </c>
      <c r="B7663" s="1" t="s">
        <v>355</v>
      </c>
      <c r="C7663" s="1">
        <v>0</v>
      </c>
      <c r="D7663" s="1">
        <v>221</v>
      </c>
      <c r="E7663" s="1">
        <v>75</v>
      </c>
      <c r="F7663" s="1">
        <v>4</v>
      </c>
      <c r="G7663" s="1" t="s">
        <v>14</v>
      </c>
      <c r="H7663" s="1" t="s">
        <v>116</v>
      </c>
    </row>
    <row r="7664" spans="1:8" x14ac:dyDescent="0.3">
      <c r="A7664" s="1" t="s">
        <v>5764</v>
      </c>
      <c r="B7664" s="1" t="s">
        <v>1595</v>
      </c>
      <c r="C7664" s="1">
        <v>0.6</v>
      </c>
      <c r="D7664" s="1">
        <v>50</v>
      </c>
      <c r="E7664" s="1">
        <v>-28</v>
      </c>
      <c r="F7664" s="1">
        <v>5</v>
      </c>
      <c r="G7664" s="1" t="s">
        <v>14</v>
      </c>
      <c r="H7664" s="1" t="s">
        <v>116</v>
      </c>
    </row>
    <row r="7665" spans="1:8" x14ac:dyDescent="0.3">
      <c r="A7665" s="1" t="s">
        <v>5763</v>
      </c>
      <c r="B7665" s="1" t="s">
        <v>2717</v>
      </c>
      <c r="C7665" s="1">
        <v>0</v>
      </c>
      <c r="D7665" s="1">
        <v>370</v>
      </c>
      <c r="E7665" s="1">
        <v>170</v>
      </c>
      <c r="F7665" s="1">
        <v>7</v>
      </c>
      <c r="G7665" s="1" t="s">
        <v>10</v>
      </c>
      <c r="H7665" s="1" t="s">
        <v>48</v>
      </c>
    </row>
    <row r="7666" spans="1:8" x14ac:dyDescent="0.3">
      <c r="A7666" s="1" t="s">
        <v>5763</v>
      </c>
      <c r="B7666" s="1" t="s">
        <v>764</v>
      </c>
      <c r="C7666" s="1">
        <v>0.1</v>
      </c>
      <c r="D7666" s="1">
        <v>368</v>
      </c>
      <c r="E7666" s="1">
        <v>74</v>
      </c>
      <c r="F7666" s="1">
        <v>2</v>
      </c>
      <c r="G7666" s="1" t="s">
        <v>10</v>
      </c>
      <c r="H7666" s="1" t="s">
        <v>22</v>
      </c>
    </row>
    <row r="7667" spans="1:8" x14ac:dyDescent="0.3">
      <c r="A7667" s="1" t="s">
        <v>5764</v>
      </c>
      <c r="B7667" s="1" t="s">
        <v>851</v>
      </c>
      <c r="C7667" s="1">
        <v>0.5</v>
      </c>
      <c r="D7667" s="1">
        <v>26</v>
      </c>
      <c r="E7667" s="1">
        <v>-17</v>
      </c>
      <c r="F7667" s="1">
        <v>1</v>
      </c>
      <c r="G7667" s="1" t="s">
        <v>10</v>
      </c>
      <c r="H7667" s="1" t="s">
        <v>18</v>
      </c>
    </row>
    <row r="7668" spans="1:8" x14ac:dyDescent="0.3">
      <c r="A7668" s="1" t="s">
        <v>5764</v>
      </c>
      <c r="B7668" s="1" t="s">
        <v>17</v>
      </c>
      <c r="C7668" s="1">
        <v>0.5</v>
      </c>
      <c r="D7668" s="1">
        <v>93</v>
      </c>
      <c r="E7668" s="1">
        <v>-65</v>
      </c>
      <c r="F7668" s="1">
        <v>4</v>
      </c>
      <c r="G7668" s="1" t="s">
        <v>10</v>
      </c>
      <c r="H7668" s="1" t="s">
        <v>18</v>
      </c>
    </row>
    <row r="7669" spans="1:8" x14ac:dyDescent="0.3">
      <c r="A7669" s="1" t="s">
        <v>5764</v>
      </c>
      <c r="B7669" s="1" t="s">
        <v>173</v>
      </c>
      <c r="C7669" s="1">
        <v>0.5</v>
      </c>
      <c r="D7669" s="1">
        <v>152</v>
      </c>
      <c r="E7669" s="1">
        <v>-3</v>
      </c>
      <c r="F7669" s="1">
        <v>5</v>
      </c>
      <c r="G7669" s="1" t="s">
        <v>10</v>
      </c>
      <c r="H7669" s="1" t="s">
        <v>22</v>
      </c>
    </row>
    <row r="7670" spans="1:8" x14ac:dyDescent="0.3">
      <c r="A7670" s="1" t="s">
        <v>5764</v>
      </c>
      <c r="B7670" s="1" t="s">
        <v>731</v>
      </c>
      <c r="C7670" s="1">
        <v>0.5</v>
      </c>
      <c r="D7670" s="1">
        <v>51</v>
      </c>
      <c r="E7670" s="1">
        <v>-49</v>
      </c>
      <c r="F7670" s="1">
        <v>2</v>
      </c>
      <c r="G7670" s="1" t="s">
        <v>57</v>
      </c>
      <c r="H7670" s="1" t="s">
        <v>58</v>
      </c>
    </row>
    <row r="7671" spans="1:8" x14ac:dyDescent="0.3">
      <c r="A7671" s="1" t="s">
        <v>5765</v>
      </c>
      <c r="B7671" s="1" t="s">
        <v>965</v>
      </c>
      <c r="C7671" s="1">
        <v>0</v>
      </c>
      <c r="D7671" s="1">
        <v>235</v>
      </c>
      <c r="E7671" s="1">
        <v>26</v>
      </c>
      <c r="F7671" s="1">
        <v>4</v>
      </c>
      <c r="G7671" s="1" t="s">
        <v>57</v>
      </c>
      <c r="H7671" s="1" t="s">
        <v>96</v>
      </c>
    </row>
    <row r="7672" spans="1:8" x14ac:dyDescent="0.3">
      <c r="A7672" s="1" t="s">
        <v>5765</v>
      </c>
      <c r="B7672" s="1" t="s">
        <v>507</v>
      </c>
      <c r="C7672" s="1">
        <v>0</v>
      </c>
      <c r="D7672" s="1">
        <v>249</v>
      </c>
      <c r="E7672" s="1">
        <v>60</v>
      </c>
      <c r="F7672" s="1">
        <v>2</v>
      </c>
      <c r="G7672" s="1" t="s">
        <v>57</v>
      </c>
      <c r="H7672" s="1" t="s">
        <v>70</v>
      </c>
    </row>
    <row r="7673" spans="1:8" x14ac:dyDescent="0.3">
      <c r="A7673" s="1" t="s">
        <v>5766</v>
      </c>
      <c r="B7673" s="1" t="s">
        <v>959</v>
      </c>
      <c r="C7673" s="1">
        <v>0</v>
      </c>
      <c r="D7673" s="1">
        <v>143</v>
      </c>
      <c r="E7673" s="1">
        <v>32</v>
      </c>
      <c r="F7673" s="1">
        <v>1</v>
      </c>
      <c r="G7673" s="1" t="s">
        <v>14</v>
      </c>
      <c r="H7673" s="1" t="s">
        <v>15</v>
      </c>
    </row>
    <row r="7674" spans="1:8" x14ac:dyDescent="0.3">
      <c r="A7674" s="1" t="s">
        <v>5766</v>
      </c>
      <c r="B7674" s="1" t="s">
        <v>1662</v>
      </c>
      <c r="C7674" s="1">
        <v>0</v>
      </c>
      <c r="D7674" s="1">
        <v>111</v>
      </c>
      <c r="E7674" s="1">
        <v>35</v>
      </c>
      <c r="F7674" s="1">
        <v>5</v>
      </c>
      <c r="G7674" s="1" t="s">
        <v>10</v>
      </c>
      <c r="H7674" s="1" t="s">
        <v>77</v>
      </c>
    </row>
    <row r="7675" spans="1:8" x14ac:dyDescent="0.3">
      <c r="A7675" s="1" t="s">
        <v>5766</v>
      </c>
      <c r="B7675" s="1" t="s">
        <v>2082</v>
      </c>
      <c r="C7675" s="1">
        <v>0</v>
      </c>
      <c r="D7675" s="1">
        <v>425</v>
      </c>
      <c r="E7675" s="1">
        <v>183</v>
      </c>
      <c r="F7675" s="1">
        <v>5</v>
      </c>
      <c r="G7675" s="1" t="s">
        <v>57</v>
      </c>
      <c r="H7675" s="1" t="s">
        <v>96</v>
      </c>
    </row>
    <row r="7676" spans="1:8" x14ac:dyDescent="0.3">
      <c r="A7676" s="1" t="s">
        <v>5767</v>
      </c>
      <c r="B7676" s="1" t="s">
        <v>1112</v>
      </c>
      <c r="C7676" s="1">
        <v>0</v>
      </c>
      <c r="D7676" s="1">
        <v>227</v>
      </c>
      <c r="E7676" s="1">
        <v>34</v>
      </c>
      <c r="F7676" s="1">
        <v>4</v>
      </c>
      <c r="G7676" s="1" t="s">
        <v>10</v>
      </c>
      <c r="H7676" s="1" t="s">
        <v>18</v>
      </c>
    </row>
    <row r="7677" spans="1:8" x14ac:dyDescent="0.3">
      <c r="A7677" s="1" t="s">
        <v>5768</v>
      </c>
      <c r="B7677" s="1" t="s">
        <v>160</v>
      </c>
      <c r="C7677" s="1">
        <v>0</v>
      </c>
      <c r="D7677" s="1">
        <v>28</v>
      </c>
      <c r="E7677" s="1">
        <v>1</v>
      </c>
      <c r="F7677" s="1">
        <v>1</v>
      </c>
      <c r="G7677" s="1" t="s">
        <v>10</v>
      </c>
      <c r="H7677" s="1" t="s">
        <v>18</v>
      </c>
    </row>
    <row r="7678" spans="1:8" x14ac:dyDescent="0.3">
      <c r="A7678" s="1" t="s">
        <v>5769</v>
      </c>
      <c r="B7678" s="1" t="s">
        <v>2253</v>
      </c>
      <c r="C7678" s="1">
        <v>0.15</v>
      </c>
      <c r="D7678" s="1">
        <v>646</v>
      </c>
      <c r="E7678" s="1">
        <v>213</v>
      </c>
      <c r="F7678" s="1">
        <v>3</v>
      </c>
      <c r="G7678" s="1" t="s">
        <v>57</v>
      </c>
      <c r="H7678" s="1" t="s">
        <v>58</v>
      </c>
    </row>
    <row r="7679" spans="1:8" x14ac:dyDescent="0.3">
      <c r="A7679" s="1" t="s">
        <v>5770</v>
      </c>
      <c r="B7679" s="1" t="s">
        <v>1329</v>
      </c>
      <c r="C7679" s="1">
        <v>0</v>
      </c>
      <c r="D7679" s="1">
        <v>98</v>
      </c>
      <c r="E7679" s="1">
        <v>9</v>
      </c>
      <c r="F7679" s="1">
        <v>2</v>
      </c>
      <c r="G7679" s="1" t="s">
        <v>14</v>
      </c>
      <c r="H7679" s="1" t="s">
        <v>116</v>
      </c>
    </row>
    <row r="7680" spans="1:8" x14ac:dyDescent="0.3">
      <c r="A7680" s="1" t="s">
        <v>5770</v>
      </c>
      <c r="B7680" s="1" t="s">
        <v>2684</v>
      </c>
      <c r="C7680" s="1">
        <v>0.1</v>
      </c>
      <c r="D7680" s="1">
        <v>3151</v>
      </c>
      <c r="E7680" s="1">
        <v>-35</v>
      </c>
      <c r="F7680" s="1">
        <v>7</v>
      </c>
      <c r="G7680" s="1" t="s">
        <v>10</v>
      </c>
      <c r="H7680" s="1" t="s">
        <v>73</v>
      </c>
    </row>
    <row r="7681" spans="1:8" x14ac:dyDescent="0.3">
      <c r="A7681" s="1" t="s">
        <v>5770</v>
      </c>
      <c r="B7681" s="1" t="s">
        <v>253</v>
      </c>
      <c r="C7681" s="1">
        <v>0</v>
      </c>
      <c r="D7681" s="1">
        <v>53</v>
      </c>
      <c r="E7681" s="1">
        <v>15</v>
      </c>
      <c r="F7681" s="1">
        <v>2</v>
      </c>
      <c r="G7681" s="1" t="s">
        <v>10</v>
      </c>
      <c r="H7681" s="1" t="s">
        <v>18</v>
      </c>
    </row>
    <row r="7682" spans="1:8" x14ac:dyDescent="0.3">
      <c r="A7682" s="1" t="s">
        <v>5770</v>
      </c>
      <c r="B7682" s="1" t="s">
        <v>42</v>
      </c>
      <c r="C7682" s="1">
        <v>0</v>
      </c>
      <c r="D7682" s="1">
        <v>165</v>
      </c>
      <c r="E7682" s="1">
        <v>30</v>
      </c>
      <c r="F7682" s="1">
        <v>3</v>
      </c>
      <c r="G7682" s="1" t="s">
        <v>10</v>
      </c>
      <c r="H7682" s="1" t="s">
        <v>18</v>
      </c>
    </row>
    <row r="7683" spans="1:8" x14ac:dyDescent="0.3">
      <c r="A7683" s="1" t="s">
        <v>5770</v>
      </c>
      <c r="B7683" s="1" t="s">
        <v>943</v>
      </c>
      <c r="C7683" s="1">
        <v>0</v>
      </c>
      <c r="D7683" s="1">
        <v>211</v>
      </c>
      <c r="E7683" s="1">
        <v>19</v>
      </c>
      <c r="F7683" s="1">
        <v>8</v>
      </c>
      <c r="G7683" s="1" t="s">
        <v>10</v>
      </c>
      <c r="H7683" s="1" t="s">
        <v>18</v>
      </c>
    </row>
    <row r="7684" spans="1:8" x14ac:dyDescent="0.3">
      <c r="A7684" s="1" t="s">
        <v>5770</v>
      </c>
      <c r="B7684" s="1" t="s">
        <v>2296</v>
      </c>
      <c r="C7684" s="1">
        <v>0</v>
      </c>
      <c r="D7684" s="1">
        <v>106</v>
      </c>
      <c r="E7684" s="1">
        <v>15</v>
      </c>
      <c r="F7684" s="1">
        <v>7</v>
      </c>
      <c r="G7684" s="1" t="s">
        <v>10</v>
      </c>
      <c r="H7684" s="1" t="s">
        <v>48</v>
      </c>
    </row>
    <row r="7685" spans="1:8" x14ac:dyDescent="0.3">
      <c r="A7685" s="1" t="s">
        <v>5770</v>
      </c>
      <c r="B7685" s="1" t="s">
        <v>936</v>
      </c>
      <c r="C7685" s="1">
        <v>0</v>
      </c>
      <c r="D7685" s="1">
        <v>14</v>
      </c>
      <c r="E7685" s="1">
        <v>5</v>
      </c>
      <c r="F7685" s="1">
        <v>1</v>
      </c>
      <c r="G7685" s="1" t="s">
        <v>10</v>
      </c>
      <c r="H7685" s="1" t="s">
        <v>48</v>
      </c>
    </row>
    <row r="7686" spans="1:8" x14ac:dyDescent="0.3">
      <c r="A7686" s="1" t="s">
        <v>5770</v>
      </c>
      <c r="B7686" s="1" t="s">
        <v>925</v>
      </c>
      <c r="C7686" s="1">
        <v>0</v>
      </c>
      <c r="D7686" s="1">
        <v>17</v>
      </c>
      <c r="E7686" s="1">
        <v>7</v>
      </c>
      <c r="F7686" s="1">
        <v>3</v>
      </c>
      <c r="G7686" s="1" t="s">
        <v>10</v>
      </c>
      <c r="H7686" s="1" t="s">
        <v>48</v>
      </c>
    </row>
    <row r="7687" spans="1:8" x14ac:dyDescent="0.3">
      <c r="A7687" s="1" t="s">
        <v>5770</v>
      </c>
      <c r="B7687" s="1" t="s">
        <v>5172</v>
      </c>
      <c r="C7687" s="1">
        <v>0</v>
      </c>
      <c r="D7687" s="1">
        <v>46</v>
      </c>
      <c r="E7687" s="1">
        <v>14</v>
      </c>
      <c r="F7687" s="1">
        <v>5</v>
      </c>
      <c r="G7687" s="1" t="s">
        <v>10</v>
      </c>
      <c r="H7687" s="1" t="s">
        <v>45</v>
      </c>
    </row>
    <row r="7688" spans="1:8" x14ac:dyDescent="0.3">
      <c r="A7688" s="1" t="s">
        <v>5771</v>
      </c>
      <c r="B7688" s="1" t="s">
        <v>1423</v>
      </c>
      <c r="C7688" s="1">
        <v>0.15</v>
      </c>
      <c r="D7688" s="1">
        <v>258</v>
      </c>
      <c r="E7688" s="1">
        <v>-27</v>
      </c>
      <c r="F7688" s="1">
        <v>2</v>
      </c>
      <c r="G7688" s="1" t="s">
        <v>57</v>
      </c>
      <c r="H7688" s="1" t="s">
        <v>70</v>
      </c>
    </row>
    <row r="7689" spans="1:8" x14ac:dyDescent="0.3">
      <c r="A7689" s="1" t="s">
        <v>5772</v>
      </c>
      <c r="B7689" s="1" t="s">
        <v>32</v>
      </c>
      <c r="C7689" s="1">
        <v>0.5</v>
      </c>
      <c r="D7689" s="1">
        <v>617</v>
      </c>
      <c r="E7689" s="1">
        <v>-382</v>
      </c>
      <c r="F7689" s="1">
        <v>3</v>
      </c>
      <c r="G7689" s="1" t="s">
        <v>14</v>
      </c>
      <c r="H7689" s="1" t="s">
        <v>15</v>
      </c>
    </row>
    <row r="7690" spans="1:8" x14ac:dyDescent="0.3">
      <c r="A7690" s="1" t="s">
        <v>5772</v>
      </c>
      <c r="B7690" s="1" t="s">
        <v>2725</v>
      </c>
      <c r="C7690" s="1">
        <v>0.5</v>
      </c>
      <c r="D7690" s="1">
        <v>521</v>
      </c>
      <c r="E7690" s="1">
        <v>-261</v>
      </c>
      <c r="F7690" s="1">
        <v>7</v>
      </c>
      <c r="G7690" s="1" t="s">
        <v>14</v>
      </c>
      <c r="H7690" s="1" t="s">
        <v>15</v>
      </c>
    </row>
    <row r="7691" spans="1:8" x14ac:dyDescent="0.3">
      <c r="A7691" s="1" t="s">
        <v>5773</v>
      </c>
      <c r="B7691" s="1" t="s">
        <v>678</v>
      </c>
      <c r="C7691" s="1">
        <v>0.1</v>
      </c>
      <c r="D7691" s="1">
        <v>676</v>
      </c>
      <c r="E7691" s="1">
        <v>195</v>
      </c>
      <c r="F7691" s="1">
        <v>5</v>
      </c>
      <c r="G7691" s="1" t="s">
        <v>14</v>
      </c>
      <c r="H7691" s="1" t="s">
        <v>15</v>
      </c>
    </row>
    <row r="7692" spans="1:8" x14ac:dyDescent="0.3">
      <c r="A7692" s="1" t="s">
        <v>5772</v>
      </c>
      <c r="B7692" s="1" t="s">
        <v>93</v>
      </c>
      <c r="C7692" s="1">
        <v>0.5</v>
      </c>
      <c r="D7692" s="1">
        <v>145</v>
      </c>
      <c r="E7692" s="1">
        <v>0</v>
      </c>
      <c r="F7692" s="1">
        <v>9</v>
      </c>
      <c r="G7692" s="1" t="s">
        <v>10</v>
      </c>
      <c r="H7692" s="1" t="s">
        <v>18</v>
      </c>
    </row>
    <row r="7693" spans="1:8" x14ac:dyDescent="0.3">
      <c r="A7693" s="1" t="s">
        <v>5772</v>
      </c>
      <c r="B7693" s="1" t="s">
        <v>859</v>
      </c>
      <c r="C7693" s="1">
        <v>0.5</v>
      </c>
      <c r="D7693" s="1">
        <v>158</v>
      </c>
      <c r="E7693" s="1">
        <v>-63</v>
      </c>
      <c r="F7693" s="1">
        <v>7</v>
      </c>
      <c r="G7693" s="1" t="s">
        <v>10</v>
      </c>
      <c r="H7693" s="1" t="s">
        <v>11</v>
      </c>
    </row>
    <row r="7694" spans="1:8" x14ac:dyDescent="0.3">
      <c r="A7694" s="1" t="s">
        <v>5772</v>
      </c>
      <c r="B7694" s="1" t="s">
        <v>30</v>
      </c>
      <c r="C7694" s="1">
        <v>0.5</v>
      </c>
      <c r="D7694" s="1">
        <v>398</v>
      </c>
      <c r="E7694" s="1">
        <v>-175</v>
      </c>
      <c r="F7694" s="1">
        <v>4</v>
      </c>
      <c r="G7694" s="1" t="s">
        <v>10</v>
      </c>
      <c r="H7694" s="1" t="s">
        <v>22</v>
      </c>
    </row>
    <row r="7695" spans="1:8" x14ac:dyDescent="0.3">
      <c r="A7695" s="1" t="s">
        <v>5773</v>
      </c>
      <c r="B7695" s="1" t="s">
        <v>494</v>
      </c>
      <c r="C7695" s="1">
        <v>0</v>
      </c>
      <c r="D7695" s="1">
        <v>138</v>
      </c>
      <c r="E7695" s="1">
        <v>11</v>
      </c>
      <c r="F7695" s="1">
        <v>5</v>
      </c>
      <c r="G7695" s="1" t="s">
        <v>10</v>
      </c>
      <c r="H7695" s="1" t="s">
        <v>18</v>
      </c>
    </row>
    <row r="7696" spans="1:8" x14ac:dyDescent="0.3">
      <c r="A7696" s="1" t="s">
        <v>5773</v>
      </c>
      <c r="B7696" s="1" t="s">
        <v>2552</v>
      </c>
      <c r="C7696" s="1">
        <v>0</v>
      </c>
      <c r="D7696" s="1">
        <v>189</v>
      </c>
      <c r="E7696" s="1">
        <v>60</v>
      </c>
      <c r="F7696" s="1">
        <v>14</v>
      </c>
      <c r="G7696" s="1" t="s">
        <v>10</v>
      </c>
      <c r="H7696" s="1" t="s">
        <v>48</v>
      </c>
    </row>
    <row r="7697" spans="1:8" x14ac:dyDescent="0.3">
      <c r="A7697" s="1" t="s">
        <v>5773</v>
      </c>
      <c r="B7697" s="1" t="s">
        <v>1470</v>
      </c>
      <c r="C7697" s="1">
        <v>0</v>
      </c>
      <c r="D7697" s="1">
        <v>59</v>
      </c>
      <c r="E7697" s="1">
        <v>12</v>
      </c>
      <c r="F7697" s="1">
        <v>2</v>
      </c>
      <c r="G7697" s="1" t="s">
        <v>10</v>
      </c>
      <c r="H7697" s="1" t="s">
        <v>48</v>
      </c>
    </row>
    <row r="7698" spans="1:8" x14ac:dyDescent="0.3">
      <c r="A7698" s="1" t="s">
        <v>5772</v>
      </c>
      <c r="B7698" s="1" t="s">
        <v>1940</v>
      </c>
      <c r="C7698" s="1">
        <v>0.5</v>
      </c>
      <c r="D7698" s="1">
        <v>108</v>
      </c>
      <c r="E7698" s="1">
        <v>-30</v>
      </c>
      <c r="F7698" s="1">
        <v>5</v>
      </c>
      <c r="G7698" s="1" t="s">
        <v>57</v>
      </c>
      <c r="H7698" s="1" t="s">
        <v>96</v>
      </c>
    </row>
    <row r="7699" spans="1:8" x14ac:dyDescent="0.3">
      <c r="A7699" s="1" t="s">
        <v>5772</v>
      </c>
      <c r="B7699" s="1" t="s">
        <v>3398</v>
      </c>
      <c r="C7699" s="1">
        <v>0.5</v>
      </c>
      <c r="D7699" s="1">
        <v>264</v>
      </c>
      <c r="E7699" s="1">
        <v>-132</v>
      </c>
      <c r="F7699" s="1">
        <v>2</v>
      </c>
      <c r="G7699" s="1" t="s">
        <v>57</v>
      </c>
      <c r="H7699" s="1" t="s">
        <v>79</v>
      </c>
    </row>
    <row r="7700" spans="1:8" x14ac:dyDescent="0.3">
      <c r="A7700" s="1" t="s">
        <v>5773</v>
      </c>
      <c r="B7700" s="1" t="s">
        <v>1137</v>
      </c>
      <c r="C7700" s="1">
        <v>0</v>
      </c>
      <c r="D7700" s="1">
        <v>776</v>
      </c>
      <c r="E7700" s="1">
        <v>140</v>
      </c>
      <c r="F7700" s="1">
        <v>3</v>
      </c>
      <c r="G7700" s="1" t="s">
        <v>57</v>
      </c>
      <c r="H7700" s="1" t="s">
        <v>96</v>
      </c>
    </row>
    <row r="7701" spans="1:8" x14ac:dyDescent="0.3">
      <c r="A7701" s="1" t="s">
        <v>5774</v>
      </c>
      <c r="B7701" s="1" t="s">
        <v>1028</v>
      </c>
      <c r="C7701" s="1">
        <v>0</v>
      </c>
      <c r="D7701" s="1">
        <v>263</v>
      </c>
      <c r="E7701" s="1">
        <v>50</v>
      </c>
      <c r="F7701" s="1">
        <v>5</v>
      </c>
      <c r="G7701" s="1" t="s">
        <v>10</v>
      </c>
      <c r="H7701" s="1" t="s">
        <v>18</v>
      </c>
    </row>
    <row r="7702" spans="1:8" x14ac:dyDescent="0.3">
      <c r="A7702" s="1" t="s">
        <v>5774</v>
      </c>
      <c r="B7702" s="1" t="s">
        <v>1094</v>
      </c>
      <c r="C7702" s="1">
        <v>0</v>
      </c>
      <c r="D7702" s="1">
        <v>70</v>
      </c>
      <c r="E7702" s="1">
        <v>26</v>
      </c>
      <c r="F7702" s="1">
        <v>5</v>
      </c>
      <c r="G7702" s="1" t="s">
        <v>10</v>
      </c>
      <c r="H7702" s="1" t="s">
        <v>48</v>
      </c>
    </row>
    <row r="7703" spans="1:8" x14ac:dyDescent="0.3">
      <c r="A7703" s="1" t="s">
        <v>5774</v>
      </c>
      <c r="B7703" s="1" t="s">
        <v>543</v>
      </c>
      <c r="C7703" s="1">
        <v>0</v>
      </c>
      <c r="D7703" s="1">
        <v>81</v>
      </c>
      <c r="E7703" s="1">
        <v>19</v>
      </c>
      <c r="F7703" s="1">
        <v>7</v>
      </c>
      <c r="G7703" s="1" t="s">
        <v>10</v>
      </c>
      <c r="H7703" s="1" t="s">
        <v>48</v>
      </c>
    </row>
    <row r="7704" spans="1:8" x14ac:dyDescent="0.3">
      <c r="A7704" s="1" t="s">
        <v>5775</v>
      </c>
      <c r="B7704" s="1" t="s">
        <v>1120</v>
      </c>
      <c r="C7704" s="1">
        <v>0</v>
      </c>
      <c r="D7704" s="1">
        <v>86</v>
      </c>
      <c r="E7704" s="1">
        <v>4</v>
      </c>
      <c r="F7704" s="1">
        <v>6</v>
      </c>
      <c r="G7704" s="1" t="s">
        <v>10</v>
      </c>
      <c r="H7704" s="1" t="s">
        <v>48</v>
      </c>
    </row>
    <row r="7705" spans="1:8" x14ac:dyDescent="0.3">
      <c r="A7705" s="1" t="s">
        <v>5775</v>
      </c>
      <c r="B7705" s="1" t="s">
        <v>753</v>
      </c>
      <c r="C7705" s="1">
        <v>0</v>
      </c>
      <c r="D7705" s="1">
        <v>119</v>
      </c>
      <c r="E7705" s="1">
        <v>36</v>
      </c>
      <c r="F7705" s="1">
        <v>4</v>
      </c>
      <c r="G7705" s="1" t="s">
        <v>10</v>
      </c>
      <c r="H7705" s="1" t="s">
        <v>11</v>
      </c>
    </row>
    <row r="7706" spans="1:8" x14ac:dyDescent="0.3">
      <c r="A7706" s="1" t="s">
        <v>5774</v>
      </c>
      <c r="B7706" s="1" t="s">
        <v>5197</v>
      </c>
      <c r="C7706" s="1">
        <v>0</v>
      </c>
      <c r="D7706" s="1">
        <v>955</v>
      </c>
      <c r="E7706" s="1">
        <v>305</v>
      </c>
      <c r="F7706" s="1">
        <v>3</v>
      </c>
      <c r="G7706" s="1" t="s">
        <v>57</v>
      </c>
      <c r="H7706" s="1" t="s">
        <v>79</v>
      </c>
    </row>
    <row r="7707" spans="1:8" x14ac:dyDescent="0.3">
      <c r="A7707" s="1" t="s">
        <v>5776</v>
      </c>
      <c r="B7707" s="1" t="s">
        <v>3816</v>
      </c>
      <c r="C7707" s="1">
        <v>0</v>
      </c>
      <c r="D7707" s="1">
        <v>103</v>
      </c>
      <c r="E7707" s="1">
        <v>44</v>
      </c>
      <c r="F7707" s="1">
        <v>4</v>
      </c>
      <c r="G7707" s="1" t="s">
        <v>10</v>
      </c>
      <c r="H7707" s="1" t="s">
        <v>91</v>
      </c>
    </row>
    <row r="7708" spans="1:8" x14ac:dyDescent="0.3">
      <c r="A7708" s="1" t="s">
        <v>5777</v>
      </c>
      <c r="B7708" s="1" t="s">
        <v>25</v>
      </c>
      <c r="C7708" s="1">
        <v>0</v>
      </c>
      <c r="D7708" s="1">
        <v>207</v>
      </c>
      <c r="E7708" s="1">
        <v>77</v>
      </c>
      <c r="F7708" s="1">
        <v>4</v>
      </c>
      <c r="G7708" s="1" t="s">
        <v>10</v>
      </c>
      <c r="H7708" s="1" t="s">
        <v>18</v>
      </c>
    </row>
    <row r="7709" spans="1:8" x14ac:dyDescent="0.3">
      <c r="A7709" s="1" t="s">
        <v>5778</v>
      </c>
      <c r="B7709" s="1" t="s">
        <v>466</v>
      </c>
      <c r="C7709" s="1">
        <v>0.4</v>
      </c>
      <c r="D7709" s="1">
        <v>25</v>
      </c>
      <c r="E7709" s="1">
        <v>-5</v>
      </c>
      <c r="F7709" s="1">
        <v>4</v>
      </c>
      <c r="G7709" s="1" t="s">
        <v>10</v>
      </c>
      <c r="H7709" s="1" t="s">
        <v>22</v>
      </c>
    </row>
    <row r="7710" spans="1:8" x14ac:dyDescent="0.3">
      <c r="A7710" s="1" t="s">
        <v>5779</v>
      </c>
      <c r="B7710" s="1" t="s">
        <v>1039</v>
      </c>
      <c r="C7710" s="1">
        <v>0.1</v>
      </c>
      <c r="D7710" s="1">
        <v>562</v>
      </c>
      <c r="E7710" s="1">
        <v>181</v>
      </c>
      <c r="F7710" s="1">
        <v>5</v>
      </c>
      <c r="G7710" s="1" t="s">
        <v>14</v>
      </c>
      <c r="H7710" s="1" t="s">
        <v>15</v>
      </c>
    </row>
    <row r="7711" spans="1:8" x14ac:dyDescent="0.3">
      <c r="A7711" s="1" t="s">
        <v>5779</v>
      </c>
      <c r="B7711" s="1" t="s">
        <v>3939</v>
      </c>
      <c r="C7711" s="1">
        <v>0.1</v>
      </c>
      <c r="D7711" s="1">
        <v>225</v>
      </c>
      <c r="E7711" s="1">
        <v>95</v>
      </c>
      <c r="F7711" s="1">
        <v>2</v>
      </c>
      <c r="G7711" s="1" t="s">
        <v>14</v>
      </c>
      <c r="H7711" s="1" t="s">
        <v>15</v>
      </c>
    </row>
    <row r="7712" spans="1:8" x14ac:dyDescent="0.3">
      <c r="A7712" s="1" t="s">
        <v>5779</v>
      </c>
      <c r="B7712" s="1" t="s">
        <v>5780</v>
      </c>
      <c r="C7712" s="1">
        <v>0.1</v>
      </c>
      <c r="D7712" s="1">
        <v>2456</v>
      </c>
      <c r="E7712" s="1">
        <v>-191</v>
      </c>
      <c r="F7712" s="1">
        <v>7</v>
      </c>
      <c r="G7712" s="1" t="s">
        <v>14</v>
      </c>
      <c r="H7712" s="1" t="s">
        <v>15</v>
      </c>
    </row>
    <row r="7713" spans="1:8" x14ac:dyDescent="0.3">
      <c r="A7713" s="1" t="s">
        <v>5781</v>
      </c>
      <c r="B7713" s="1" t="s">
        <v>350</v>
      </c>
      <c r="C7713" s="1">
        <v>0.2</v>
      </c>
      <c r="D7713" s="1">
        <v>389</v>
      </c>
      <c r="E7713" s="1">
        <v>-83</v>
      </c>
      <c r="F7713" s="1">
        <v>3</v>
      </c>
      <c r="G7713" s="1" t="s">
        <v>14</v>
      </c>
      <c r="H7713" s="1" t="s">
        <v>36</v>
      </c>
    </row>
    <row r="7714" spans="1:8" x14ac:dyDescent="0.3">
      <c r="A7714" s="1" t="s">
        <v>5782</v>
      </c>
      <c r="B7714" s="1" t="s">
        <v>88</v>
      </c>
      <c r="C7714" s="1">
        <v>0.5</v>
      </c>
      <c r="D7714" s="1">
        <v>40</v>
      </c>
      <c r="E7714" s="1">
        <v>0</v>
      </c>
      <c r="F7714" s="1">
        <v>3</v>
      </c>
      <c r="G7714" s="1" t="s">
        <v>10</v>
      </c>
      <c r="H7714" s="1" t="s">
        <v>22</v>
      </c>
    </row>
    <row r="7715" spans="1:8" x14ac:dyDescent="0.3">
      <c r="A7715" s="1" t="s">
        <v>5782</v>
      </c>
      <c r="B7715" s="1" t="s">
        <v>572</v>
      </c>
      <c r="C7715" s="1">
        <v>0.5</v>
      </c>
      <c r="D7715" s="1">
        <v>102</v>
      </c>
      <c r="E7715" s="1">
        <v>-90</v>
      </c>
      <c r="F7715" s="1">
        <v>1</v>
      </c>
      <c r="G7715" s="1" t="s">
        <v>10</v>
      </c>
      <c r="H7715" s="1" t="s">
        <v>22</v>
      </c>
    </row>
    <row r="7716" spans="1:8" x14ac:dyDescent="0.3">
      <c r="A7716" s="1" t="s">
        <v>5779</v>
      </c>
      <c r="B7716" s="1" t="s">
        <v>1118</v>
      </c>
      <c r="C7716" s="1">
        <v>0</v>
      </c>
      <c r="D7716" s="1">
        <v>68</v>
      </c>
      <c r="E7716" s="1">
        <v>9</v>
      </c>
      <c r="F7716" s="1">
        <v>5</v>
      </c>
      <c r="G7716" s="1" t="s">
        <v>10</v>
      </c>
      <c r="H7716" s="1" t="s">
        <v>48</v>
      </c>
    </row>
    <row r="7717" spans="1:8" x14ac:dyDescent="0.3">
      <c r="A7717" s="1" t="s">
        <v>5779</v>
      </c>
      <c r="B7717" s="1" t="s">
        <v>1843</v>
      </c>
      <c r="C7717" s="1">
        <v>0.1</v>
      </c>
      <c r="D7717" s="1">
        <v>64</v>
      </c>
      <c r="E7717" s="1">
        <v>-7</v>
      </c>
      <c r="F7717" s="1">
        <v>3</v>
      </c>
      <c r="G7717" s="1" t="s">
        <v>10</v>
      </c>
      <c r="H7717" s="1" t="s">
        <v>22</v>
      </c>
    </row>
    <row r="7718" spans="1:8" x14ac:dyDescent="0.3">
      <c r="A7718" s="1" t="s">
        <v>5779</v>
      </c>
      <c r="B7718" s="1" t="s">
        <v>76</v>
      </c>
      <c r="C7718" s="1">
        <v>0</v>
      </c>
      <c r="D7718" s="1">
        <v>137</v>
      </c>
      <c r="E7718" s="1">
        <v>5</v>
      </c>
      <c r="F7718" s="1">
        <v>5</v>
      </c>
      <c r="G7718" s="1" t="s">
        <v>10</v>
      </c>
      <c r="H7718" s="1" t="s">
        <v>77</v>
      </c>
    </row>
    <row r="7719" spans="1:8" x14ac:dyDescent="0.3">
      <c r="A7719" s="1" t="s">
        <v>5781</v>
      </c>
      <c r="B7719" s="1" t="s">
        <v>317</v>
      </c>
      <c r="C7719" s="1">
        <v>0</v>
      </c>
      <c r="D7719" s="1">
        <v>40</v>
      </c>
      <c r="E7719" s="1">
        <v>16</v>
      </c>
      <c r="F7719" s="1">
        <v>3</v>
      </c>
      <c r="G7719" s="1" t="s">
        <v>10</v>
      </c>
      <c r="H7719" s="1" t="s">
        <v>48</v>
      </c>
    </row>
    <row r="7720" spans="1:8" x14ac:dyDescent="0.3">
      <c r="A7720" s="1" t="s">
        <v>5781</v>
      </c>
      <c r="B7720" s="1" t="s">
        <v>2397</v>
      </c>
      <c r="C7720" s="1">
        <v>0</v>
      </c>
      <c r="D7720" s="1">
        <v>23</v>
      </c>
      <c r="E7720" s="1">
        <v>2</v>
      </c>
      <c r="F7720" s="1">
        <v>2</v>
      </c>
      <c r="G7720" s="1" t="s">
        <v>10</v>
      </c>
      <c r="H7720" s="1" t="s">
        <v>45</v>
      </c>
    </row>
    <row r="7721" spans="1:8" x14ac:dyDescent="0.3">
      <c r="A7721" s="1" t="s">
        <v>5781</v>
      </c>
      <c r="B7721" s="1" t="s">
        <v>529</v>
      </c>
      <c r="C7721" s="1">
        <v>0.1</v>
      </c>
      <c r="D7721" s="1">
        <v>382</v>
      </c>
      <c r="E7721" s="1">
        <v>30</v>
      </c>
      <c r="F7721" s="1">
        <v>3</v>
      </c>
      <c r="G7721" s="1" t="s">
        <v>10</v>
      </c>
      <c r="H7721" s="1" t="s">
        <v>22</v>
      </c>
    </row>
    <row r="7722" spans="1:8" x14ac:dyDescent="0.3">
      <c r="A7722" s="1" t="s">
        <v>5781</v>
      </c>
      <c r="B7722" s="1" t="s">
        <v>566</v>
      </c>
      <c r="C7722" s="1">
        <v>0.1</v>
      </c>
      <c r="D7722" s="1">
        <v>637</v>
      </c>
      <c r="E7722" s="1">
        <v>113</v>
      </c>
      <c r="F7722" s="1">
        <v>5</v>
      </c>
      <c r="G7722" s="1" t="s">
        <v>10</v>
      </c>
      <c r="H7722" s="1" t="s">
        <v>22</v>
      </c>
    </row>
    <row r="7723" spans="1:8" x14ac:dyDescent="0.3">
      <c r="A7723" s="1" t="s">
        <v>5781</v>
      </c>
      <c r="B7723" s="1" t="s">
        <v>1821</v>
      </c>
      <c r="C7723" s="1">
        <v>0</v>
      </c>
      <c r="D7723" s="1">
        <v>117</v>
      </c>
      <c r="E7723" s="1">
        <v>14</v>
      </c>
      <c r="F7723" s="1">
        <v>3</v>
      </c>
      <c r="G7723" s="1" t="s">
        <v>10</v>
      </c>
      <c r="H7723" s="1" t="s">
        <v>77</v>
      </c>
    </row>
    <row r="7724" spans="1:8" x14ac:dyDescent="0.3">
      <c r="A7724" s="1" t="s">
        <v>5783</v>
      </c>
      <c r="B7724" s="1" t="s">
        <v>2625</v>
      </c>
      <c r="C7724" s="1">
        <v>0</v>
      </c>
      <c r="D7724" s="1">
        <v>103</v>
      </c>
      <c r="E7724" s="1">
        <v>50</v>
      </c>
      <c r="F7724" s="1">
        <v>2</v>
      </c>
      <c r="G7724" s="1" t="s">
        <v>14</v>
      </c>
      <c r="H7724" s="1" t="s">
        <v>116</v>
      </c>
    </row>
    <row r="7725" spans="1:8" x14ac:dyDescent="0.3">
      <c r="A7725" s="1" t="s">
        <v>5784</v>
      </c>
      <c r="B7725" s="1" t="s">
        <v>1243</v>
      </c>
      <c r="C7725" s="1">
        <v>0.1</v>
      </c>
      <c r="D7725" s="1">
        <v>457</v>
      </c>
      <c r="E7725" s="1">
        <v>-41</v>
      </c>
      <c r="F7725" s="1">
        <v>4</v>
      </c>
      <c r="G7725" s="1" t="s">
        <v>10</v>
      </c>
      <c r="H7725" s="1" t="s">
        <v>22</v>
      </c>
    </row>
    <row r="7726" spans="1:8" x14ac:dyDescent="0.3">
      <c r="A7726" s="1" t="s">
        <v>5783</v>
      </c>
      <c r="B7726" s="1" t="s">
        <v>3636</v>
      </c>
      <c r="C7726" s="1">
        <v>0</v>
      </c>
      <c r="D7726" s="1">
        <v>46</v>
      </c>
      <c r="E7726" s="1">
        <v>22</v>
      </c>
      <c r="F7726" s="1">
        <v>2</v>
      </c>
      <c r="G7726" s="1" t="s">
        <v>10</v>
      </c>
      <c r="H7726" s="1" t="s">
        <v>77</v>
      </c>
    </row>
    <row r="7727" spans="1:8" x14ac:dyDescent="0.3">
      <c r="A7727" s="1" t="s">
        <v>5783</v>
      </c>
      <c r="B7727" s="1" t="s">
        <v>4060</v>
      </c>
      <c r="C7727" s="1">
        <v>0</v>
      </c>
      <c r="D7727" s="1">
        <v>128</v>
      </c>
      <c r="E7727" s="1">
        <v>28</v>
      </c>
      <c r="F7727" s="1">
        <v>3</v>
      </c>
      <c r="G7727" s="1" t="s">
        <v>10</v>
      </c>
      <c r="H7727" s="1" t="s">
        <v>77</v>
      </c>
    </row>
    <row r="7728" spans="1:8" x14ac:dyDescent="0.3">
      <c r="A7728" s="1" t="s">
        <v>5785</v>
      </c>
      <c r="B7728" s="1" t="s">
        <v>881</v>
      </c>
      <c r="C7728" s="1">
        <v>0</v>
      </c>
      <c r="D7728" s="1">
        <v>33</v>
      </c>
      <c r="E7728" s="1">
        <v>9</v>
      </c>
      <c r="F7728" s="1">
        <v>2</v>
      </c>
      <c r="G7728" s="1" t="s">
        <v>10</v>
      </c>
      <c r="H7728" s="1" t="s">
        <v>48</v>
      </c>
    </row>
    <row r="7729" spans="1:8" x14ac:dyDescent="0.3">
      <c r="A7729" s="1" t="s">
        <v>5785</v>
      </c>
      <c r="B7729" s="1" t="s">
        <v>1875</v>
      </c>
      <c r="C7729" s="1">
        <v>0</v>
      </c>
      <c r="D7729" s="1">
        <v>424</v>
      </c>
      <c r="E7729" s="1">
        <v>161</v>
      </c>
      <c r="F7729" s="1">
        <v>2</v>
      </c>
      <c r="G7729" s="1" t="s">
        <v>10</v>
      </c>
      <c r="H7729" s="1" t="s">
        <v>22</v>
      </c>
    </row>
    <row r="7730" spans="1:8" x14ac:dyDescent="0.3">
      <c r="A7730" s="1" t="s">
        <v>5785</v>
      </c>
      <c r="B7730" s="1" t="s">
        <v>669</v>
      </c>
      <c r="C7730" s="1">
        <v>0</v>
      </c>
      <c r="D7730" s="1">
        <v>391</v>
      </c>
      <c r="E7730" s="1">
        <v>90</v>
      </c>
      <c r="F7730" s="1">
        <v>6</v>
      </c>
      <c r="G7730" s="1" t="s">
        <v>57</v>
      </c>
      <c r="H7730" s="1" t="s">
        <v>70</v>
      </c>
    </row>
    <row r="7731" spans="1:8" x14ac:dyDescent="0.3">
      <c r="A7731" s="1" t="s">
        <v>5786</v>
      </c>
      <c r="B7731" s="1" t="s">
        <v>1292</v>
      </c>
      <c r="C7731" s="1">
        <v>0</v>
      </c>
      <c r="D7731" s="1">
        <v>46</v>
      </c>
      <c r="E7731" s="1">
        <v>13</v>
      </c>
      <c r="F7731" s="1">
        <v>3</v>
      </c>
      <c r="G7731" s="1" t="s">
        <v>10</v>
      </c>
      <c r="H7731" s="1" t="s">
        <v>48</v>
      </c>
    </row>
    <row r="7732" spans="1:8" x14ac:dyDescent="0.3">
      <c r="A7732" s="1" t="s">
        <v>5787</v>
      </c>
      <c r="B7732" s="1" t="s">
        <v>1644</v>
      </c>
      <c r="C7732" s="1">
        <v>0.5</v>
      </c>
      <c r="D7732" s="1">
        <v>16</v>
      </c>
      <c r="E7732" s="1">
        <v>-5</v>
      </c>
      <c r="F7732" s="1">
        <v>3</v>
      </c>
      <c r="G7732" s="1" t="s">
        <v>10</v>
      </c>
      <c r="H7732" s="1" t="s">
        <v>48</v>
      </c>
    </row>
    <row r="7733" spans="1:8" x14ac:dyDescent="0.3">
      <c r="A7733" s="1" t="s">
        <v>5788</v>
      </c>
      <c r="B7733" s="1" t="s">
        <v>1814</v>
      </c>
      <c r="C7733" s="1">
        <v>0</v>
      </c>
      <c r="D7733" s="1">
        <v>147</v>
      </c>
      <c r="E7733" s="1">
        <v>73</v>
      </c>
      <c r="F7733" s="1">
        <v>3</v>
      </c>
      <c r="G7733" s="1" t="s">
        <v>10</v>
      </c>
      <c r="H7733" s="1" t="s">
        <v>18</v>
      </c>
    </row>
    <row r="7734" spans="1:8" x14ac:dyDescent="0.3">
      <c r="A7734" s="1" t="s">
        <v>5788</v>
      </c>
      <c r="B7734" s="1" t="s">
        <v>299</v>
      </c>
      <c r="C7734" s="1">
        <v>0.1</v>
      </c>
      <c r="D7734" s="1">
        <v>16</v>
      </c>
      <c r="E7734" s="1">
        <v>2</v>
      </c>
      <c r="F7734" s="1">
        <v>1</v>
      </c>
      <c r="G7734" s="1" t="s">
        <v>10</v>
      </c>
      <c r="H7734" s="1" t="s">
        <v>22</v>
      </c>
    </row>
    <row r="7735" spans="1:8" x14ac:dyDescent="0.3">
      <c r="A7735" s="1" t="s">
        <v>5789</v>
      </c>
      <c r="B7735" s="1" t="s">
        <v>1506</v>
      </c>
      <c r="C7735" s="1">
        <v>0</v>
      </c>
      <c r="D7735" s="1">
        <v>87</v>
      </c>
      <c r="E7735" s="1">
        <v>9</v>
      </c>
      <c r="F7735" s="1">
        <v>7</v>
      </c>
      <c r="G7735" s="1" t="s">
        <v>10</v>
      </c>
      <c r="H7735" s="1" t="s">
        <v>48</v>
      </c>
    </row>
    <row r="7736" spans="1:8" x14ac:dyDescent="0.3">
      <c r="A7736" s="1" t="s">
        <v>5789</v>
      </c>
      <c r="B7736" s="1" t="s">
        <v>2362</v>
      </c>
      <c r="C7736" s="1">
        <v>0</v>
      </c>
      <c r="D7736" s="1">
        <v>226</v>
      </c>
      <c r="E7736" s="1">
        <v>61</v>
      </c>
      <c r="F7736" s="1">
        <v>6</v>
      </c>
      <c r="G7736" s="1" t="s">
        <v>10</v>
      </c>
      <c r="H7736" s="1" t="s">
        <v>91</v>
      </c>
    </row>
    <row r="7737" spans="1:8" x14ac:dyDescent="0.3">
      <c r="A7737" s="1" t="s">
        <v>5790</v>
      </c>
      <c r="B7737" s="1" t="s">
        <v>372</v>
      </c>
      <c r="C7737" s="1">
        <v>0</v>
      </c>
      <c r="D7737" s="1">
        <v>25</v>
      </c>
      <c r="E7737" s="1">
        <v>7</v>
      </c>
      <c r="F7737" s="1">
        <v>1</v>
      </c>
      <c r="G7737" s="1" t="s">
        <v>10</v>
      </c>
      <c r="H7737" s="1" t="s">
        <v>18</v>
      </c>
    </row>
    <row r="7738" spans="1:8" x14ac:dyDescent="0.3">
      <c r="A7738" s="1" t="s">
        <v>5790</v>
      </c>
      <c r="B7738" s="1" t="s">
        <v>410</v>
      </c>
      <c r="C7738" s="1">
        <v>0</v>
      </c>
      <c r="D7738" s="1">
        <v>143</v>
      </c>
      <c r="E7738" s="1">
        <v>48</v>
      </c>
      <c r="F7738" s="1">
        <v>8</v>
      </c>
      <c r="G7738" s="1" t="s">
        <v>10</v>
      </c>
      <c r="H7738" s="1" t="s">
        <v>18</v>
      </c>
    </row>
    <row r="7739" spans="1:8" x14ac:dyDescent="0.3">
      <c r="A7739" s="1" t="s">
        <v>5790</v>
      </c>
      <c r="B7739" s="1" t="s">
        <v>3292</v>
      </c>
      <c r="C7739" s="1">
        <v>0</v>
      </c>
      <c r="D7739" s="1">
        <v>95</v>
      </c>
      <c r="E7739" s="1">
        <v>43</v>
      </c>
      <c r="F7739" s="1">
        <v>4</v>
      </c>
      <c r="G7739" s="1" t="s">
        <v>10</v>
      </c>
      <c r="H7739" s="1" t="s">
        <v>11</v>
      </c>
    </row>
    <row r="7740" spans="1:8" x14ac:dyDescent="0.3">
      <c r="A7740" s="1" t="s">
        <v>5791</v>
      </c>
      <c r="B7740" s="1" t="s">
        <v>2704</v>
      </c>
      <c r="C7740" s="1">
        <v>0</v>
      </c>
      <c r="D7740" s="1">
        <v>167</v>
      </c>
      <c r="E7740" s="1">
        <v>43</v>
      </c>
      <c r="F7740" s="1">
        <v>7</v>
      </c>
      <c r="G7740" s="1" t="s">
        <v>10</v>
      </c>
      <c r="H7740" s="1" t="s">
        <v>11</v>
      </c>
    </row>
    <row r="7741" spans="1:8" x14ac:dyDescent="0.3">
      <c r="A7741" s="1" t="s">
        <v>5791</v>
      </c>
      <c r="B7741" s="1" t="s">
        <v>346</v>
      </c>
      <c r="C7741" s="1">
        <v>0</v>
      </c>
      <c r="D7741" s="1">
        <v>171</v>
      </c>
      <c r="E7741" s="1">
        <v>14</v>
      </c>
      <c r="F7741" s="1">
        <v>9</v>
      </c>
      <c r="G7741" s="1" t="s">
        <v>10</v>
      </c>
      <c r="H7741" s="1" t="s">
        <v>77</v>
      </c>
    </row>
    <row r="7742" spans="1:8" x14ac:dyDescent="0.3">
      <c r="A7742" s="1" t="s">
        <v>5791</v>
      </c>
      <c r="B7742" s="1" t="s">
        <v>1916</v>
      </c>
      <c r="C7742" s="1">
        <v>0.4</v>
      </c>
      <c r="D7742" s="1">
        <v>117</v>
      </c>
      <c r="E7742" s="1">
        <v>-6</v>
      </c>
      <c r="F7742" s="1">
        <v>3</v>
      </c>
      <c r="G7742" s="1" t="s">
        <v>57</v>
      </c>
      <c r="H7742" s="1" t="s">
        <v>70</v>
      </c>
    </row>
    <row r="7743" spans="1:8" x14ac:dyDescent="0.3">
      <c r="A7743" s="1" t="s">
        <v>5792</v>
      </c>
      <c r="B7743" s="1" t="s">
        <v>67</v>
      </c>
      <c r="C7743" s="1">
        <v>0</v>
      </c>
      <c r="D7743" s="1">
        <v>41</v>
      </c>
      <c r="E7743" s="1">
        <v>19</v>
      </c>
      <c r="F7743" s="1">
        <v>2</v>
      </c>
      <c r="G7743" s="1" t="s">
        <v>10</v>
      </c>
      <c r="H7743" s="1" t="s">
        <v>11</v>
      </c>
    </row>
    <row r="7744" spans="1:8" x14ac:dyDescent="0.3">
      <c r="A7744" s="1" t="s">
        <v>5793</v>
      </c>
      <c r="B7744" s="1" t="s">
        <v>2610</v>
      </c>
      <c r="C7744" s="1">
        <v>0.5</v>
      </c>
      <c r="D7744" s="1">
        <v>45</v>
      </c>
      <c r="E7744" s="1">
        <v>-15</v>
      </c>
      <c r="F7744" s="1">
        <v>2</v>
      </c>
      <c r="G7744" s="1" t="s">
        <v>14</v>
      </c>
      <c r="H7744" s="1" t="s">
        <v>36</v>
      </c>
    </row>
    <row r="7745" spans="1:8" x14ac:dyDescent="0.3">
      <c r="A7745" s="1" t="s">
        <v>5794</v>
      </c>
      <c r="B7745" s="1" t="s">
        <v>2226</v>
      </c>
      <c r="C7745" s="1">
        <v>0</v>
      </c>
      <c r="D7745" s="1">
        <v>195</v>
      </c>
      <c r="E7745" s="1">
        <v>12</v>
      </c>
      <c r="F7745" s="1">
        <v>9</v>
      </c>
      <c r="G7745" s="1" t="s">
        <v>10</v>
      </c>
      <c r="H7745" s="1" t="s">
        <v>77</v>
      </c>
    </row>
    <row r="7746" spans="1:8" x14ac:dyDescent="0.3">
      <c r="A7746" s="1" t="s">
        <v>5795</v>
      </c>
      <c r="B7746" s="1" t="s">
        <v>357</v>
      </c>
      <c r="C7746" s="1">
        <v>0</v>
      </c>
      <c r="D7746" s="1">
        <v>21</v>
      </c>
      <c r="E7746" s="1">
        <v>9</v>
      </c>
      <c r="F7746" s="1">
        <v>2</v>
      </c>
      <c r="G7746" s="1" t="s">
        <v>10</v>
      </c>
      <c r="H7746" s="1" t="s">
        <v>18</v>
      </c>
    </row>
    <row r="7747" spans="1:8" x14ac:dyDescent="0.3">
      <c r="A7747" s="1" t="s">
        <v>5793</v>
      </c>
      <c r="B7747" s="1" t="s">
        <v>160</v>
      </c>
      <c r="C7747" s="1">
        <v>0.5</v>
      </c>
      <c r="D7747" s="1">
        <v>70</v>
      </c>
      <c r="E7747" s="1">
        <v>-64</v>
      </c>
      <c r="F7747" s="1">
        <v>5</v>
      </c>
      <c r="G7747" s="1" t="s">
        <v>10</v>
      </c>
      <c r="H7747" s="1" t="s">
        <v>18</v>
      </c>
    </row>
    <row r="7748" spans="1:8" x14ac:dyDescent="0.3">
      <c r="A7748" s="1" t="s">
        <v>5794</v>
      </c>
      <c r="B7748" s="1" t="s">
        <v>3295</v>
      </c>
      <c r="C7748" s="1">
        <v>0</v>
      </c>
      <c r="D7748" s="1">
        <v>527</v>
      </c>
      <c r="E7748" s="1">
        <v>26</v>
      </c>
      <c r="F7748" s="1">
        <v>3</v>
      </c>
      <c r="G7748" s="1" t="s">
        <v>57</v>
      </c>
      <c r="H7748" s="1" t="s">
        <v>58</v>
      </c>
    </row>
    <row r="7749" spans="1:8" x14ac:dyDescent="0.3">
      <c r="A7749" s="1" t="s">
        <v>5793</v>
      </c>
      <c r="B7749" s="1" t="s">
        <v>586</v>
      </c>
      <c r="C7749" s="1">
        <v>0.5</v>
      </c>
      <c r="D7749" s="1">
        <v>122</v>
      </c>
      <c r="E7749" s="1">
        <v>-66</v>
      </c>
      <c r="F7749" s="1">
        <v>9</v>
      </c>
      <c r="G7749" s="1" t="s">
        <v>57</v>
      </c>
      <c r="H7749" s="1" t="s">
        <v>96</v>
      </c>
    </row>
    <row r="7750" spans="1:8" x14ac:dyDescent="0.3">
      <c r="A7750" s="1" t="s">
        <v>5796</v>
      </c>
      <c r="B7750" s="1" t="s">
        <v>756</v>
      </c>
      <c r="C7750" s="1">
        <v>0</v>
      </c>
      <c r="D7750" s="1">
        <v>81</v>
      </c>
      <c r="E7750" s="1">
        <v>41</v>
      </c>
      <c r="F7750" s="1">
        <v>3</v>
      </c>
      <c r="G7750" s="1" t="s">
        <v>10</v>
      </c>
      <c r="H7750" s="1" t="s">
        <v>18</v>
      </c>
    </row>
    <row r="7751" spans="1:8" x14ac:dyDescent="0.3">
      <c r="A7751" s="1" t="s">
        <v>5796</v>
      </c>
      <c r="B7751" s="1" t="s">
        <v>1845</v>
      </c>
      <c r="C7751" s="1">
        <v>0</v>
      </c>
      <c r="D7751" s="1">
        <v>44</v>
      </c>
      <c r="E7751" s="1">
        <v>2</v>
      </c>
      <c r="F7751" s="1">
        <v>3</v>
      </c>
      <c r="G7751" s="1" t="s">
        <v>10</v>
      </c>
      <c r="H7751" s="1" t="s">
        <v>48</v>
      </c>
    </row>
    <row r="7752" spans="1:8" x14ac:dyDescent="0.3">
      <c r="A7752" s="1" t="s">
        <v>5797</v>
      </c>
      <c r="B7752" s="1" t="s">
        <v>148</v>
      </c>
      <c r="C7752" s="1">
        <v>0</v>
      </c>
      <c r="D7752" s="1">
        <v>1591</v>
      </c>
      <c r="E7752" s="1">
        <v>541</v>
      </c>
      <c r="F7752" s="1">
        <v>6</v>
      </c>
      <c r="G7752" s="1" t="s">
        <v>57</v>
      </c>
      <c r="H7752" s="1" t="s">
        <v>79</v>
      </c>
    </row>
    <row r="7753" spans="1:8" x14ac:dyDescent="0.3">
      <c r="A7753" s="1" t="s">
        <v>5796</v>
      </c>
      <c r="B7753" s="1" t="s">
        <v>3584</v>
      </c>
      <c r="C7753" s="1">
        <v>0</v>
      </c>
      <c r="D7753" s="1">
        <v>116</v>
      </c>
      <c r="E7753" s="1">
        <v>22</v>
      </c>
      <c r="F7753" s="1">
        <v>1</v>
      </c>
      <c r="G7753" s="1" t="s">
        <v>57</v>
      </c>
      <c r="H7753" s="1" t="s">
        <v>96</v>
      </c>
    </row>
    <row r="7754" spans="1:8" x14ac:dyDescent="0.3">
      <c r="A7754" s="1" t="s">
        <v>5798</v>
      </c>
      <c r="B7754" s="1" t="s">
        <v>1655</v>
      </c>
      <c r="C7754" s="1">
        <v>0</v>
      </c>
      <c r="D7754" s="1">
        <v>29</v>
      </c>
      <c r="E7754" s="1">
        <v>3</v>
      </c>
      <c r="F7754" s="1">
        <v>2</v>
      </c>
      <c r="G7754" s="1" t="s">
        <v>10</v>
      </c>
      <c r="H7754" s="1" t="s">
        <v>18</v>
      </c>
    </row>
    <row r="7755" spans="1:8" x14ac:dyDescent="0.3">
      <c r="A7755" s="1" t="s">
        <v>5798</v>
      </c>
      <c r="B7755" s="1" t="s">
        <v>129</v>
      </c>
      <c r="C7755" s="1">
        <v>0</v>
      </c>
      <c r="D7755" s="1">
        <v>78</v>
      </c>
      <c r="E7755" s="1">
        <v>20</v>
      </c>
      <c r="F7755" s="1">
        <v>3</v>
      </c>
      <c r="G7755" s="1" t="s">
        <v>10</v>
      </c>
      <c r="H7755" s="1" t="s">
        <v>18</v>
      </c>
    </row>
    <row r="7756" spans="1:8" x14ac:dyDescent="0.3">
      <c r="A7756" s="1" t="s">
        <v>5799</v>
      </c>
      <c r="B7756" s="1" t="s">
        <v>1368</v>
      </c>
      <c r="C7756" s="1">
        <v>0.1</v>
      </c>
      <c r="D7756" s="1">
        <v>450</v>
      </c>
      <c r="E7756" s="1">
        <v>140</v>
      </c>
      <c r="F7756" s="1">
        <v>3</v>
      </c>
      <c r="G7756" s="1" t="s">
        <v>14</v>
      </c>
      <c r="H7756" s="1" t="s">
        <v>36</v>
      </c>
    </row>
    <row r="7757" spans="1:8" x14ac:dyDescent="0.3">
      <c r="A7757" s="1" t="s">
        <v>5800</v>
      </c>
      <c r="B7757" s="1" t="s">
        <v>381</v>
      </c>
      <c r="C7757" s="1">
        <v>0</v>
      </c>
      <c r="D7757" s="1">
        <v>190</v>
      </c>
      <c r="E7757" s="1">
        <v>68</v>
      </c>
      <c r="F7757" s="1">
        <v>8</v>
      </c>
      <c r="G7757" s="1" t="s">
        <v>10</v>
      </c>
      <c r="H7757" s="1" t="s">
        <v>11</v>
      </c>
    </row>
    <row r="7758" spans="1:8" x14ac:dyDescent="0.3">
      <c r="A7758" s="1" t="s">
        <v>5801</v>
      </c>
      <c r="B7758" s="1" t="s">
        <v>2322</v>
      </c>
      <c r="C7758" s="1">
        <v>0.6</v>
      </c>
      <c r="D7758" s="1">
        <v>172</v>
      </c>
      <c r="E7758" s="1">
        <v>-103</v>
      </c>
      <c r="F7758" s="1">
        <v>3</v>
      </c>
      <c r="G7758" s="1" t="s">
        <v>14</v>
      </c>
      <c r="H7758" s="1" t="s">
        <v>36</v>
      </c>
    </row>
    <row r="7759" spans="1:8" x14ac:dyDescent="0.3">
      <c r="A7759" s="1" t="s">
        <v>5802</v>
      </c>
      <c r="B7759" s="1" t="s">
        <v>1204</v>
      </c>
      <c r="C7759" s="1">
        <v>0</v>
      </c>
      <c r="D7759" s="1">
        <v>54</v>
      </c>
      <c r="E7759" s="1">
        <v>4</v>
      </c>
      <c r="F7759" s="1">
        <v>1</v>
      </c>
      <c r="G7759" s="1" t="s">
        <v>10</v>
      </c>
      <c r="H7759" s="1" t="s">
        <v>18</v>
      </c>
    </row>
    <row r="7760" spans="1:8" x14ac:dyDescent="0.3">
      <c r="A7760" s="1" t="s">
        <v>5802</v>
      </c>
      <c r="B7760" s="1" t="s">
        <v>339</v>
      </c>
      <c r="C7760" s="1">
        <v>0</v>
      </c>
      <c r="D7760" s="1">
        <v>92</v>
      </c>
      <c r="E7760" s="1">
        <v>26</v>
      </c>
      <c r="F7760" s="1">
        <v>3</v>
      </c>
      <c r="G7760" s="1" t="s">
        <v>10</v>
      </c>
      <c r="H7760" s="1" t="s">
        <v>48</v>
      </c>
    </row>
    <row r="7761" spans="1:8" x14ac:dyDescent="0.3">
      <c r="A7761" s="1" t="s">
        <v>5801</v>
      </c>
      <c r="B7761" s="1" t="s">
        <v>3942</v>
      </c>
      <c r="C7761" s="1">
        <v>0</v>
      </c>
      <c r="D7761" s="1">
        <v>49</v>
      </c>
      <c r="E7761" s="1">
        <v>3</v>
      </c>
      <c r="F7761" s="1">
        <v>1</v>
      </c>
      <c r="G7761" s="1" t="s">
        <v>10</v>
      </c>
      <c r="H7761" s="1" t="s">
        <v>77</v>
      </c>
    </row>
    <row r="7762" spans="1:8" x14ac:dyDescent="0.3">
      <c r="A7762" s="1" t="s">
        <v>5803</v>
      </c>
      <c r="B7762" s="1" t="s">
        <v>2704</v>
      </c>
      <c r="C7762" s="1">
        <v>0</v>
      </c>
      <c r="D7762" s="1">
        <v>24</v>
      </c>
      <c r="E7762" s="1">
        <v>6</v>
      </c>
      <c r="F7762" s="1">
        <v>1</v>
      </c>
      <c r="G7762" s="1" t="s">
        <v>10</v>
      </c>
      <c r="H7762" s="1" t="s">
        <v>11</v>
      </c>
    </row>
    <row r="7763" spans="1:8" x14ac:dyDescent="0.3">
      <c r="A7763" s="1" t="s">
        <v>5804</v>
      </c>
      <c r="B7763" s="1" t="s">
        <v>334</v>
      </c>
      <c r="C7763" s="1">
        <v>0.5</v>
      </c>
      <c r="D7763" s="1">
        <v>11</v>
      </c>
      <c r="E7763" s="1">
        <v>-8</v>
      </c>
      <c r="F7763" s="1">
        <v>2</v>
      </c>
      <c r="G7763" s="1" t="s">
        <v>10</v>
      </c>
      <c r="H7763" s="1" t="s">
        <v>45</v>
      </c>
    </row>
    <row r="7764" spans="1:8" x14ac:dyDescent="0.3">
      <c r="A7764" s="1" t="s">
        <v>5804</v>
      </c>
      <c r="B7764" s="1" t="s">
        <v>1579</v>
      </c>
      <c r="C7764" s="1">
        <v>0.5</v>
      </c>
      <c r="D7764" s="1">
        <v>143</v>
      </c>
      <c r="E7764" s="1">
        <v>-124</v>
      </c>
      <c r="F7764" s="1">
        <v>5</v>
      </c>
      <c r="G7764" s="1" t="s">
        <v>10</v>
      </c>
      <c r="H7764" s="1" t="s">
        <v>22</v>
      </c>
    </row>
    <row r="7765" spans="1:8" x14ac:dyDescent="0.3">
      <c r="A7765" s="1" t="s">
        <v>5804</v>
      </c>
      <c r="B7765" s="1" t="s">
        <v>299</v>
      </c>
      <c r="C7765" s="1">
        <v>0.5</v>
      </c>
      <c r="D7765" s="1">
        <v>9</v>
      </c>
      <c r="E7765" s="1">
        <v>-5</v>
      </c>
      <c r="F7765" s="1">
        <v>1</v>
      </c>
      <c r="G7765" s="1" t="s">
        <v>10</v>
      </c>
      <c r="H7765" s="1" t="s">
        <v>22</v>
      </c>
    </row>
    <row r="7766" spans="1:8" x14ac:dyDescent="0.3">
      <c r="A7766" s="1" t="s">
        <v>5805</v>
      </c>
      <c r="B7766" s="1" t="s">
        <v>773</v>
      </c>
      <c r="C7766" s="1">
        <v>0</v>
      </c>
      <c r="D7766" s="1">
        <v>1055</v>
      </c>
      <c r="E7766" s="1">
        <v>264</v>
      </c>
      <c r="F7766" s="1">
        <v>4</v>
      </c>
      <c r="G7766" s="1" t="s">
        <v>57</v>
      </c>
      <c r="H7766" s="1" t="s">
        <v>79</v>
      </c>
    </row>
    <row r="7767" spans="1:8" x14ac:dyDescent="0.3">
      <c r="A7767" s="1" t="s">
        <v>5806</v>
      </c>
      <c r="B7767" s="1" t="s">
        <v>4765</v>
      </c>
      <c r="C7767" s="1">
        <v>0</v>
      </c>
      <c r="D7767" s="1">
        <v>27</v>
      </c>
      <c r="E7767" s="1">
        <v>9</v>
      </c>
      <c r="F7767" s="1">
        <v>2</v>
      </c>
      <c r="G7767" s="1" t="s">
        <v>10</v>
      </c>
      <c r="H7767" s="1" t="s">
        <v>11</v>
      </c>
    </row>
    <row r="7768" spans="1:8" x14ac:dyDescent="0.3">
      <c r="A7768" s="1" t="s">
        <v>5806</v>
      </c>
      <c r="B7768" s="1" t="s">
        <v>1395</v>
      </c>
      <c r="C7768" s="1">
        <v>0</v>
      </c>
      <c r="D7768" s="1">
        <v>148</v>
      </c>
      <c r="E7768" s="1">
        <v>72</v>
      </c>
      <c r="F7768" s="1">
        <v>7</v>
      </c>
      <c r="G7768" s="1" t="s">
        <v>10</v>
      </c>
      <c r="H7768" s="1" t="s">
        <v>11</v>
      </c>
    </row>
    <row r="7769" spans="1:8" x14ac:dyDescent="0.3">
      <c r="A7769" s="1" t="s">
        <v>5806</v>
      </c>
      <c r="B7769" s="1" t="s">
        <v>276</v>
      </c>
      <c r="C7769" s="1">
        <v>0.4</v>
      </c>
      <c r="D7769" s="1">
        <v>245</v>
      </c>
      <c r="E7769" s="1">
        <v>-78</v>
      </c>
      <c r="F7769" s="1">
        <v>3</v>
      </c>
      <c r="G7769" s="1" t="s">
        <v>10</v>
      </c>
      <c r="H7769" s="1" t="s">
        <v>22</v>
      </c>
    </row>
    <row r="7770" spans="1:8" x14ac:dyDescent="0.3">
      <c r="A7770" s="1" t="s">
        <v>5807</v>
      </c>
      <c r="B7770" s="1" t="s">
        <v>3695</v>
      </c>
      <c r="C7770" s="1">
        <v>0.3</v>
      </c>
      <c r="D7770" s="1">
        <v>70</v>
      </c>
      <c r="E7770" s="1">
        <v>-14</v>
      </c>
      <c r="F7770" s="1">
        <v>2</v>
      </c>
      <c r="G7770" s="1" t="s">
        <v>14</v>
      </c>
      <c r="H7770" s="1" t="s">
        <v>116</v>
      </c>
    </row>
    <row r="7771" spans="1:8" x14ac:dyDescent="0.3">
      <c r="A7771" s="1" t="s">
        <v>5808</v>
      </c>
      <c r="B7771" s="1" t="s">
        <v>3505</v>
      </c>
      <c r="C7771" s="1">
        <v>0.5</v>
      </c>
      <c r="D7771" s="1">
        <v>26</v>
      </c>
      <c r="E7771" s="1">
        <v>-25</v>
      </c>
      <c r="F7771" s="1">
        <v>3</v>
      </c>
      <c r="G7771" s="1" t="s">
        <v>10</v>
      </c>
      <c r="H7771" s="1" t="s">
        <v>22</v>
      </c>
    </row>
    <row r="7772" spans="1:8" x14ac:dyDescent="0.3">
      <c r="A7772" s="1" t="s">
        <v>5809</v>
      </c>
      <c r="B7772" s="1" t="s">
        <v>655</v>
      </c>
      <c r="C7772" s="1">
        <v>0</v>
      </c>
      <c r="D7772" s="1">
        <v>549</v>
      </c>
      <c r="E7772" s="1">
        <v>0</v>
      </c>
      <c r="F7772" s="1">
        <v>4</v>
      </c>
      <c r="G7772" s="1" t="s">
        <v>10</v>
      </c>
      <c r="H7772" s="1" t="s">
        <v>22</v>
      </c>
    </row>
    <row r="7773" spans="1:8" x14ac:dyDescent="0.3">
      <c r="A7773" s="1" t="s">
        <v>5809</v>
      </c>
      <c r="B7773" s="1" t="s">
        <v>1875</v>
      </c>
      <c r="C7773" s="1">
        <v>0</v>
      </c>
      <c r="D7773" s="1">
        <v>424</v>
      </c>
      <c r="E7773" s="1">
        <v>161</v>
      </c>
      <c r="F7773" s="1">
        <v>2</v>
      </c>
      <c r="G7773" s="1" t="s">
        <v>10</v>
      </c>
      <c r="H7773" s="1" t="s">
        <v>22</v>
      </c>
    </row>
    <row r="7774" spans="1:8" x14ac:dyDescent="0.3">
      <c r="A7774" s="1" t="s">
        <v>5810</v>
      </c>
      <c r="B7774" s="1" t="s">
        <v>3247</v>
      </c>
      <c r="C7774" s="1">
        <v>0</v>
      </c>
      <c r="D7774" s="1">
        <v>42</v>
      </c>
      <c r="E7774" s="1">
        <v>12</v>
      </c>
      <c r="F7774" s="1">
        <v>2</v>
      </c>
      <c r="G7774" s="1" t="s">
        <v>10</v>
      </c>
      <c r="H7774" s="1" t="s">
        <v>91</v>
      </c>
    </row>
    <row r="7775" spans="1:8" x14ac:dyDescent="0.3">
      <c r="A7775" s="1" t="s">
        <v>5810</v>
      </c>
      <c r="B7775" s="1" t="s">
        <v>1561</v>
      </c>
      <c r="C7775" s="1">
        <v>0</v>
      </c>
      <c r="D7775" s="1">
        <v>124</v>
      </c>
      <c r="E7775" s="1">
        <v>54</v>
      </c>
      <c r="F7775" s="1">
        <v>5</v>
      </c>
      <c r="G7775" s="1" t="s">
        <v>10</v>
      </c>
      <c r="H7775" s="1" t="s">
        <v>11</v>
      </c>
    </row>
    <row r="7776" spans="1:8" x14ac:dyDescent="0.3">
      <c r="A7776" s="1" t="s">
        <v>5810</v>
      </c>
      <c r="B7776" s="1" t="s">
        <v>134</v>
      </c>
      <c r="C7776" s="1">
        <v>0.1</v>
      </c>
      <c r="D7776" s="1">
        <v>248</v>
      </c>
      <c r="E7776" s="1">
        <v>8</v>
      </c>
      <c r="F7776" s="1">
        <v>2</v>
      </c>
      <c r="G7776" s="1" t="s">
        <v>10</v>
      </c>
      <c r="H7776" s="1" t="s">
        <v>22</v>
      </c>
    </row>
    <row r="7777" spans="1:8" x14ac:dyDescent="0.3">
      <c r="A7777" s="1" t="s">
        <v>5811</v>
      </c>
      <c r="B7777" s="1" t="s">
        <v>1665</v>
      </c>
      <c r="C7777" s="1">
        <v>0</v>
      </c>
      <c r="D7777" s="1">
        <v>158</v>
      </c>
      <c r="E7777" s="1">
        <v>38</v>
      </c>
      <c r="F7777" s="1">
        <v>3</v>
      </c>
      <c r="G7777" s="1" t="s">
        <v>10</v>
      </c>
      <c r="H7777" s="1" t="s">
        <v>48</v>
      </c>
    </row>
    <row r="7778" spans="1:8" x14ac:dyDescent="0.3">
      <c r="A7778" s="1" t="s">
        <v>5811</v>
      </c>
      <c r="B7778" s="1" t="s">
        <v>859</v>
      </c>
      <c r="C7778" s="1">
        <v>0</v>
      </c>
      <c r="D7778" s="1">
        <v>90</v>
      </c>
      <c r="E7778" s="1">
        <v>27</v>
      </c>
      <c r="F7778" s="1">
        <v>2</v>
      </c>
      <c r="G7778" s="1" t="s">
        <v>10</v>
      </c>
      <c r="H7778" s="1" t="s">
        <v>11</v>
      </c>
    </row>
    <row r="7779" spans="1:8" x14ac:dyDescent="0.3">
      <c r="A7779" s="1" t="s">
        <v>5812</v>
      </c>
      <c r="B7779" s="1" t="s">
        <v>706</v>
      </c>
      <c r="C7779" s="1">
        <v>0.1</v>
      </c>
      <c r="D7779" s="1">
        <v>1263</v>
      </c>
      <c r="E7779" s="1">
        <v>-56</v>
      </c>
      <c r="F7779" s="1">
        <v>5</v>
      </c>
      <c r="G7779" s="1" t="s">
        <v>10</v>
      </c>
      <c r="H7779" s="1" t="s">
        <v>73</v>
      </c>
    </row>
    <row r="7780" spans="1:8" x14ac:dyDescent="0.3">
      <c r="A7780" s="1" t="s">
        <v>5813</v>
      </c>
      <c r="B7780" s="1" t="s">
        <v>2248</v>
      </c>
      <c r="C7780" s="1">
        <v>0</v>
      </c>
      <c r="D7780" s="1">
        <v>197</v>
      </c>
      <c r="E7780" s="1">
        <v>20</v>
      </c>
      <c r="F7780" s="1">
        <v>4</v>
      </c>
      <c r="G7780" s="1" t="s">
        <v>10</v>
      </c>
      <c r="H7780" s="1" t="s">
        <v>91</v>
      </c>
    </row>
    <row r="7781" spans="1:8" x14ac:dyDescent="0.3">
      <c r="A7781" s="1" t="s">
        <v>5813</v>
      </c>
      <c r="B7781" s="1" t="s">
        <v>5172</v>
      </c>
      <c r="C7781" s="1">
        <v>0</v>
      </c>
      <c r="D7781" s="1">
        <v>74</v>
      </c>
      <c r="E7781" s="1">
        <v>23</v>
      </c>
      <c r="F7781" s="1">
        <v>8</v>
      </c>
      <c r="G7781" s="1" t="s">
        <v>10</v>
      </c>
      <c r="H7781" s="1" t="s">
        <v>45</v>
      </c>
    </row>
    <row r="7782" spans="1:8" x14ac:dyDescent="0.3">
      <c r="A7782" s="1" t="s">
        <v>5813</v>
      </c>
      <c r="B7782" s="1" t="s">
        <v>1831</v>
      </c>
      <c r="C7782" s="1">
        <v>0.1</v>
      </c>
      <c r="D7782" s="1">
        <v>105</v>
      </c>
      <c r="E7782" s="1">
        <v>40</v>
      </c>
      <c r="F7782" s="1">
        <v>2</v>
      </c>
      <c r="G7782" s="1" t="s">
        <v>10</v>
      </c>
      <c r="H7782" s="1" t="s">
        <v>22</v>
      </c>
    </row>
    <row r="7783" spans="1:8" x14ac:dyDescent="0.3">
      <c r="A7783" s="1" t="s">
        <v>5814</v>
      </c>
      <c r="B7783" s="1" t="s">
        <v>5815</v>
      </c>
      <c r="C7783" s="1">
        <v>0.5</v>
      </c>
      <c r="D7783" s="1">
        <v>42</v>
      </c>
      <c r="E7783" s="1">
        <v>-26</v>
      </c>
      <c r="F7783" s="1">
        <v>2</v>
      </c>
      <c r="G7783" s="1" t="s">
        <v>10</v>
      </c>
      <c r="H7783" s="1" t="s">
        <v>91</v>
      </c>
    </row>
    <row r="7784" spans="1:8" x14ac:dyDescent="0.3">
      <c r="A7784" s="1" t="s">
        <v>5816</v>
      </c>
      <c r="B7784" s="1" t="s">
        <v>168</v>
      </c>
      <c r="C7784" s="1">
        <v>0</v>
      </c>
      <c r="D7784" s="1">
        <v>133</v>
      </c>
      <c r="E7784" s="1">
        <v>5</v>
      </c>
      <c r="F7784" s="1">
        <v>5</v>
      </c>
      <c r="G7784" s="1" t="s">
        <v>10</v>
      </c>
      <c r="H7784" s="1" t="s">
        <v>18</v>
      </c>
    </row>
    <row r="7785" spans="1:8" x14ac:dyDescent="0.3">
      <c r="A7785" s="1" t="s">
        <v>5817</v>
      </c>
      <c r="B7785" s="1" t="s">
        <v>1186</v>
      </c>
      <c r="C7785" s="1">
        <v>0</v>
      </c>
      <c r="D7785" s="1">
        <v>2188</v>
      </c>
      <c r="E7785" s="1">
        <v>1050</v>
      </c>
      <c r="F7785" s="1">
        <v>5</v>
      </c>
      <c r="G7785" s="1" t="s">
        <v>14</v>
      </c>
      <c r="H7785" s="1" t="s">
        <v>15</v>
      </c>
    </row>
    <row r="7786" spans="1:8" x14ac:dyDescent="0.3">
      <c r="A7786" s="1" t="s">
        <v>5817</v>
      </c>
      <c r="B7786" s="1" t="s">
        <v>3973</v>
      </c>
      <c r="C7786" s="1">
        <v>0.1</v>
      </c>
      <c r="D7786" s="1">
        <v>328</v>
      </c>
      <c r="E7786" s="1">
        <v>-15</v>
      </c>
      <c r="F7786" s="1">
        <v>3</v>
      </c>
      <c r="G7786" s="1" t="s">
        <v>57</v>
      </c>
      <c r="H7786" s="1" t="s">
        <v>58</v>
      </c>
    </row>
    <row r="7787" spans="1:8" x14ac:dyDescent="0.3">
      <c r="A7787" s="1" t="s">
        <v>5817</v>
      </c>
      <c r="B7787" s="1" t="s">
        <v>1633</v>
      </c>
      <c r="C7787" s="1">
        <v>0.1</v>
      </c>
      <c r="D7787" s="1">
        <v>418</v>
      </c>
      <c r="E7787" s="1">
        <v>70</v>
      </c>
      <c r="F7787" s="1">
        <v>7</v>
      </c>
      <c r="G7787" s="1" t="s">
        <v>57</v>
      </c>
      <c r="H7787" s="1" t="s">
        <v>70</v>
      </c>
    </row>
    <row r="7788" spans="1:8" x14ac:dyDescent="0.3">
      <c r="A7788" s="1" t="s">
        <v>5818</v>
      </c>
      <c r="B7788" s="1" t="s">
        <v>1102</v>
      </c>
      <c r="C7788" s="1">
        <v>0.1</v>
      </c>
      <c r="D7788" s="1">
        <v>34</v>
      </c>
      <c r="E7788" s="1">
        <v>13</v>
      </c>
      <c r="F7788" s="1">
        <v>2</v>
      </c>
      <c r="G7788" s="1" t="s">
        <v>10</v>
      </c>
      <c r="H7788" s="1" t="s">
        <v>22</v>
      </c>
    </row>
    <row r="7789" spans="1:8" x14ac:dyDescent="0.3">
      <c r="A7789" s="1" t="s">
        <v>5819</v>
      </c>
      <c r="B7789" s="1" t="s">
        <v>1914</v>
      </c>
      <c r="C7789" s="1">
        <v>0</v>
      </c>
      <c r="D7789" s="1">
        <v>245</v>
      </c>
      <c r="E7789" s="1">
        <v>20</v>
      </c>
      <c r="F7789" s="1">
        <v>2</v>
      </c>
      <c r="G7789" s="1" t="s">
        <v>57</v>
      </c>
      <c r="H7789" s="1" t="s">
        <v>79</v>
      </c>
    </row>
    <row r="7790" spans="1:8" x14ac:dyDescent="0.3">
      <c r="A7790" s="1" t="s">
        <v>5820</v>
      </c>
      <c r="B7790" s="1" t="s">
        <v>3529</v>
      </c>
      <c r="C7790" s="1">
        <v>0</v>
      </c>
      <c r="D7790" s="1">
        <v>433</v>
      </c>
      <c r="E7790" s="1">
        <v>26</v>
      </c>
      <c r="F7790" s="1">
        <v>3</v>
      </c>
      <c r="G7790" s="1" t="s">
        <v>57</v>
      </c>
      <c r="H7790" s="1" t="s">
        <v>79</v>
      </c>
    </row>
    <row r="7791" spans="1:8" x14ac:dyDescent="0.3">
      <c r="A7791" s="1" t="s">
        <v>5820</v>
      </c>
      <c r="B7791" s="1" t="s">
        <v>737</v>
      </c>
      <c r="C7791" s="1">
        <v>0.1</v>
      </c>
      <c r="D7791" s="1">
        <v>245</v>
      </c>
      <c r="E7791" s="1">
        <v>-3</v>
      </c>
      <c r="F7791" s="1">
        <v>4</v>
      </c>
      <c r="G7791" s="1" t="s">
        <v>57</v>
      </c>
      <c r="H7791" s="1" t="s">
        <v>70</v>
      </c>
    </row>
    <row r="7792" spans="1:8" x14ac:dyDescent="0.3">
      <c r="A7792" s="1" t="s">
        <v>5821</v>
      </c>
      <c r="B7792" s="1" t="s">
        <v>1575</v>
      </c>
      <c r="C7792" s="1">
        <v>0.2</v>
      </c>
      <c r="D7792" s="1">
        <v>78</v>
      </c>
      <c r="E7792" s="1">
        <v>-6</v>
      </c>
      <c r="F7792" s="1">
        <v>2</v>
      </c>
      <c r="G7792" s="1" t="s">
        <v>14</v>
      </c>
      <c r="H7792" s="1" t="s">
        <v>116</v>
      </c>
    </row>
    <row r="7793" spans="1:8" x14ac:dyDescent="0.3">
      <c r="A7793" s="1" t="s">
        <v>5821</v>
      </c>
      <c r="B7793" s="1" t="s">
        <v>528</v>
      </c>
      <c r="C7793" s="1">
        <v>0.5</v>
      </c>
      <c r="D7793" s="1">
        <v>20</v>
      </c>
      <c r="E7793" s="1">
        <v>-18</v>
      </c>
      <c r="F7793" s="1">
        <v>2</v>
      </c>
      <c r="G7793" s="1" t="s">
        <v>10</v>
      </c>
      <c r="H7793" s="1" t="s">
        <v>22</v>
      </c>
    </row>
    <row r="7794" spans="1:8" x14ac:dyDescent="0.3">
      <c r="A7794" s="1" t="s">
        <v>5821</v>
      </c>
      <c r="B7794" s="1" t="s">
        <v>146</v>
      </c>
      <c r="C7794" s="1">
        <v>0.5</v>
      </c>
      <c r="D7794" s="1">
        <v>19</v>
      </c>
      <c r="E7794" s="1">
        <v>-1</v>
      </c>
      <c r="F7794" s="1">
        <v>1</v>
      </c>
      <c r="G7794" s="1" t="s">
        <v>10</v>
      </c>
      <c r="H7794" s="1" t="s">
        <v>77</v>
      </c>
    </row>
    <row r="7795" spans="1:8" x14ac:dyDescent="0.3">
      <c r="A7795" s="1" t="s">
        <v>5822</v>
      </c>
      <c r="B7795" s="1" t="s">
        <v>3145</v>
      </c>
      <c r="C7795" s="1">
        <v>0.1</v>
      </c>
      <c r="D7795" s="1">
        <v>1022</v>
      </c>
      <c r="E7795" s="1">
        <v>-23</v>
      </c>
      <c r="F7795" s="1">
        <v>2</v>
      </c>
      <c r="G7795" s="1" t="s">
        <v>10</v>
      </c>
      <c r="H7795" s="1" t="s">
        <v>73</v>
      </c>
    </row>
    <row r="7796" spans="1:8" x14ac:dyDescent="0.3">
      <c r="A7796" s="1" t="s">
        <v>5822</v>
      </c>
      <c r="B7796" s="1" t="s">
        <v>3324</v>
      </c>
      <c r="C7796" s="1">
        <v>0.1</v>
      </c>
      <c r="D7796" s="1">
        <v>556</v>
      </c>
      <c r="E7796" s="1">
        <v>154</v>
      </c>
      <c r="F7796" s="1">
        <v>9</v>
      </c>
      <c r="G7796" s="1" t="s">
        <v>10</v>
      </c>
      <c r="H7796" s="1" t="s">
        <v>73</v>
      </c>
    </row>
    <row r="7797" spans="1:8" x14ac:dyDescent="0.3">
      <c r="A7797" s="1" t="s">
        <v>5822</v>
      </c>
      <c r="B7797" s="1" t="s">
        <v>1469</v>
      </c>
      <c r="C7797" s="1">
        <v>0</v>
      </c>
      <c r="D7797" s="1">
        <v>96</v>
      </c>
      <c r="E7797" s="1">
        <v>35</v>
      </c>
      <c r="F7797" s="1">
        <v>3</v>
      </c>
      <c r="G7797" s="1" t="s">
        <v>10</v>
      </c>
      <c r="H7797" s="1" t="s">
        <v>48</v>
      </c>
    </row>
    <row r="7798" spans="1:8" x14ac:dyDescent="0.3">
      <c r="A7798" s="1" t="s">
        <v>5822</v>
      </c>
      <c r="B7798" s="1" t="s">
        <v>5184</v>
      </c>
      <c r="C7798" s="1">
        <v>0</v>
      </c>
      <c r="D7798" s="1">
        <v>45</v>
      </c>
      <c r="E7798" s="1">
        <v>16</v>
      </c>
      <c r="F7798" s="1">
        <v>4</v>
      </c>
      <c r="G7798" s="1" t="s">
        <v>10</v>
      </c>
      <c r="H7798" s="1" t="s">
        <v>77</v>
      </c>
    </row>
    <row r="7799" spans="1:8" x14ac:dyDescent="0.3">
      <c r="A7799" s="1" t="s">
        <v>5822</v>
      </c>
      <c r="B7799" s="1" t="s">
        <v>618</v>
      </c>
      <c r="C7799" s="1">
        <v>0</v>
      </c>
      <c r="D7799" s="1">
        <v>2070</v>
      </c>
      <c r="E7799" s="1">
        <v>83</v>
      </c>
      <c r="F7799" s="1">
        <v>8</v>
      </c>
      <c r="G7799" s="1" t="s">
        <v>57</v>
      </c>
      <c r="H7799" s="1" t="s">
        <v>96</v>
      </c>
    </row>
    <row r="7800" spans="1:8" x14ac:dyDescent="0.3">
      <c r="A7800" s="1" t="s">
        <v>5823</v>
      </c>
      <c r="B7800" s="1" t="s">
        <v>1105</v>
      </c>
      <c r="C7800" s="1">
        <v>0</v>
      </c>
      <c r="D7800" s="1">
        <v>229</v>
      </c>
      <c r="E7800" s="1">
        <v>105</v>
      </c>
      <c r="F7800" s="1">
        <v>5</v>
      </c>
      <c r="G7800" s="1" t="s">
        <v>10</v>
      </c>
      <c r="H7800" s="1" t="s">
        <v>18</v>
      </c>
    </row>
    <row r="7801" spans="1:8" x14ac:dyDescent="0.3">
      <c r="A7801" s="1" t="s">
        <v>5823</v>
      </c>
      <c r="B7801" s="1" t="s">
        <v>1954</v>
      </c>
      <c r="C7801" s="1">
        <v>0</v>
      </c>
      <c r="D7801" s="1">
        <v>138</v>
      </c>
      <c r="E7801" s="1">
        <v>3</v>
      </c>
      <c r="F7801" s="1">
        <v>2</v>
      </c>
      <c r="G7801" s="1" t="s">
        <v>57</v>
      </c>
      <c r="H7801" s="1" t="s">
        <v>96</v>
      </c>
    </row>
    <row r="7802" spans="1:8" x14ac:dyDescent="0.3">
      <c r="A7802" s="1" t="s">
        <v>5824</v>
      </c>
      <c r="B7802" s="1" t="s">
        <v>5780</v>
      </c>
      <c r="C7802" s="1">
        <v>0.1</v>
      </c>
      <c r="D7802" s="1">
        <v>1052</v>
      </c>
      <c r="E7802" s="1">
        <v>-82</v>
      </c>
      <c r="F7802" s="1">
        <v>3</v>
      </c>
      <c r="G7802" s="1" t="s">
        <v>14</v>
      </c>
      <c r="H7802" s="1" t="s">
        <v>15</v>
      </c>
    </row>
    <row r="7803" spans="1:8" x14ac:dyDescent="0.3">
      <c r="A7803" s="1" t="s">
        <v>5825</v>
      </c>
      <c r="B7803" s="1" t="s">
        <v>2641</v>
      </c>
      <c r="C7803" s="1">
        <v>0.2</v>
      </c>
      <c r="D7803" s="1">
        <v>141</v>
      </c>
      <c r="E7803" s="1">
        <v>28</v>
      </c>
      <c r="F7803" s="1">
        <v>7</v>
      </c>
      <c r="G7803" s="1" t="s">
        <v>14</v>
      </c>
      <c r="H7803" s="1" t="s">
        <v>116</v>
      </c>
    </row>
    <row r="7804" spans="1:8" x14ac:dyDescent="0.3">
      <c r="A7804" s="1" t="s">
        <v>5826</v>
      </c>
      <c r="B7804" s="1" t="s">
        <v>750</v>
      </c>
      <c r="C7804" s="1">
        <v>0.5</v>
      </c>
      <c r="D7804" s="1">
        <v>224</v>
      </c>
      <c r="E7804" s="1">
        <v>-81</v>
      </c>
      <c r="F7804" s="1">
        <v>3</v>
      </c>
      <c r="G7804" s="1" t="s">
        <v>14</v>
      </c>
      <c r="H7804" s="1" t="s">
        <v>36</v>
      </c>
    </row>
    <row r="7805" spans="1:8" x14ac:dyDescent="0.3">
      <c r="A7805" s="1" t="s">
        <v>5826</v>
      </c>
      <c r="B7805" s="1" t="s">
        <v>3200</v>
      </c>
      <c r="C7805" s="1">
        <v>0.5</v>
      </c>
      <c r="D7805" s="1">
        <v>58</v>
      </c>
      <c r="E7805" s="1">
        <v>-42</v>
      </c>
      <c r="F7805" s="1">
        <v>2</v>
      </c>
      <c r="G7805" s="1" t="s">
        <v>14</v>
      </c>
      <c r="H7805" s="1" t="s">
        <v>36</v>
      </c>
    </row>
    <row r="7806" spans="1:8" x14ac:dyDescent="0.3">
      <c r="A7806" s="1" t="s">
        <v>5826</v>
      </c>
      <c r="B7806" s="1" t="s">
        <v>3200</v>
      </c>
      <c r="C7806" s="1">
        <v>0.5</v>
      </c>
      <c r="D7806" s="1">
        <v>145</v>
      </c>
      <c r="E7806" s="1">
        <v>-104</v>
      </c>
      <c r="F7806" s="1">
        <v>5</v>
      </c>
      <c r="G7806" s="1" t="s">
        <v>14</v>
      </c>
      <c r="H7806" s="1" t="s">
        <v>36</v>
      </c>
    </row>
    <row r="7807" spans="1:8" x14ac:dyDescent="0.3">
      <c r="A7807" s="1" t="s">
        <v>5826</v>
      </c>
      <c r="B7807" s="1" t="s">
        <v>1362</v>
      </c>
      <c r="C7807" s="1">
        <v>0.5</v>
      </c>
      <c r="D7807" s="1">
        <v>55</v>
      </c>
      <c r="E7807" s="1">
        <v>-33</v>
      </c>
      <c r="F7807" s="1">
        <v>2</v>
      </c>
      <c r="G7807" s="1" t="s">
        <v>14</v>
      </c>
      <c r="H7807" s="1" t="s">
        <v>36</v>
      </c>
    </row>
    <row r="7808" spans="1:8" x14ac:dyDescent="0.3">
      <c r="A7808" s="1" t="s">
        <v>5825</v>
      </c>
      <c r="B7808" s="1" t="s">
        <v>2399</v>
      </c>
      <c r="C7808" s="1">
        <v>0.5</v>
      </c>
      <c r="D7808" s="1">
        <v>76</v>
      </c>
      <c r="E7808" s="1">
        <v>-72</v>
      </c>
      <c r="F7808" s="1">
        <v>9</v>
      </c>
      <c r="G7808" s="1" t="s">
        <v>10</v>
      </c>
      <c r="H7808" s="1" t="s">
        <v>48</v>
      </c>
    </row>
    <row r="7809" spans="1:8" x14ac:dyDescent="0.3">
      <c r="A7809" s="1" t="s">
        <v>5825</v>
      </c>
      <c r="B7809" s="1" t="s">
        <v>2344</v>
      </c>
      <c r="C7809" s="1">
        <v>0.5</v>
      </c>
      <c r="D7809" s="1">
        <v>632</v>
      </c>
      <c r="E7809" s="1">
        <v>-316</v>
      </c>
      <c r="F7809" s="1">
        <v>6</v>
      </c>
      <c r="G7809" s="1" t="s">
        <v>10</v>
      </c>
      <c r="H7809" s="1" t="s">
        <v>22</v>
      </c>
    </row>
    <row r="7810" spans="1:8" x14ac:dyDescent="0.3">
      <c r="A7810" s="1" t="s">
        <v>5825</v>
      </c>
      <c r="B7810" s="1" t="s">
        <v>214</v>
      </c>
      <c r="C7810" s="1">
        <v>0.5</v>
      </c>
      <c r="D7810" s="1">
        <v>32</v>
      </c>
      <c r="E7810" s="1">
        <v>-16</v>
      </c>
      <c r="F7810" s="1">
        <v>6</v>
      </c>
      <c r="G7810" s="1" t="s">
        <v>10</v>
      </c>
      <c r="H7810" s="1" t="s">
        <v>22</v>
      </c>
    </row>
    <row r="7811" spans="1:8" x14ac:dyDescent="0.3">
      <c r="A7811" s="1" t="s">
        <v>5826</v>
      </c>
      <c r="B7811" s="1" t="s">
        <v>838</v>
      </c>
      <c r="C7811" s="1">
        <v>0.5</v>
      </c>
      <c r="D7811" s="1">
        <v>7</v>
      </c>
      <c r="E7811" s="1">
        <v>-1</v>
      </c>
      <c r="F7811" s="1">
        <v>2</v>
      </c>
      <c r="G7811" s="1" t="s">
        <v>10</v>
      </c>
      <c r="H7811" s="1" t="s">
        <v>48</v>
      </c>
    </row>
    <row r="7812" spans="1:8" x14ac:dyDescent="0.3">
      <c r="A7812" s="1" t="s">
        <v>5826</v>
      </c>
      <c r="B7812" s="1" t="s">
        <v>3292</v>
      </c>
      <c r="C7812" s="1">
        <v>0.5</v>
      </c>
      <c r="D7812" s="1">
        <v>24</v>
      </c>
      <c r="E7812" s="1">
        <v>-2</v>
      </c>
      <c r="F7812" s="1">
        <v>2</v>
      </c>
      <c r="G7812" s="1" t="s">
        <v>10</v>
      </c>
      <c r="H7812" s="1" t="s">
        <v>11</v>
      </c>
    </row>
    <row r="7813" spans="1:8" x14ac:dyDescent="0.3">
      <c r="A7813" s="1" t="s">
        <v>5825</v>
      </c>
      <c r="B7813" s="1" t="s">
        <v>1296</v>
      </c>
      <c r="C7813" s="1">
        <v>0.5</v>
      </c>
      <c r="D7813" s="1">
        <v>68</v>
      </c>
      <c r="E7813" s="1">
        <v>-30</v>
      </c>
      <c r="F7813" s="1">
        <v>1</v>
      </c>
      <c r="G7813" s="1" t="s">
        <v>57</v>
      </c>
      <c r="H7813" s="1" t="s">
        <v>70</v>
      </c>
    </row>
    <row r="7814" spans="1:8" x14ac:dyDescent="0.3">
      <c r="A7814" s="1" t="s">
        <v>5826</v>
      </c>
      <c r="B7814" s="1" t="s">
        <v>1908</v>
      </c>
      <c r="C7814" s="1">
        <v>0.5</v>
      </c>
      <c r="D7814" s="1">
        <v>86</v>
      </c>
      <c r="E7814" s="1">
        <v>-21</v>
      </c>
      <c r="F7814" s="1">
        <v>1</v>
      </c>
      <c r="G7814" s="1" t="s">
        <v>57</v>
      </c>
      <c r="H7814" s="1" t="s">
        <v>58</v>
      </c>
    </row>
    <row r="7815" spans="1:8" x14ac:dyDescent="0.3">
      <c r="A7815" s="1" t="s">
        <v>5827</v>
      </c>
      <c r="B7815" s="1" t="s">
        <v>1344</v>
      </c>
      <c r="C7815" s="1">
        <v>0</v>
      </c>
      <c r="D7815" s="1">
        <v>175</v>
      </c>
      <c r="E7815" s="1">
        <v>51</v>
      </c>
      <c r="F7815" s="1">
        <v>6</v>
      </c>
      <c r="G7815" s="1" t="s">
        <v>10</v>
      </c>
      <c r="H7815" s="1" t="s">
        <v>48</v>
      </c>
    </row>
    <row r="7816" spans="1:8" x14ac:dyDescent="0.3">
      <c r="A7816" s="1" t="s">
        <v>5828</v>
      </c>
      <c r="B7816" s="1" t="s">
        <v>605</v>
      </c>
      <c r="C7816" s="1">
        <v>0</v>
      </c>
      <c r="D7816" s="1">
        <v>84</v>
      </c>
      <c r="E7816" s="1">
        <v>28</v>
      </c>
      <c r="F7816" s="1">
        <v>3</v>
      </c>
      <c r="G7816" s="1" t="s">
        <v>10</v>
      </c>
      <c r="H7816" s="1" t="s">
        <v>48</v>
      </c>
    </row>
    <row r="7817" spans="1:8" x14ac:dyDescent="0.3">
      <c r="A7817" s="1" t="s">
        <v>5828</v>
      </c>
      <c r="B7817" s="1" t="s">
        <v>2935</v>
      </c>
      <c r="C7817" s="1">
        <v>0</v>
      </c>
      <c r="D7817" s="1">
        <v>954</v>
      </c>
      <c r="E7817" s="1">
        <v>219</v>
      </c>
      <c r="F7817" s="1">
        <v>3</v>
      </c>
      <c r="G7817" s="1" t="s">
        <v>57</v>
      </c>
      <c r="H7817" s="1" t="s">
        <v>79</v>
      </c>
    </row>
    <row r="7818" spans="1:8" x14ac:dyDescent="0.3">
      <c r="A7818" s="1" t="s">
        <v>5829</v>
      </c>
      <c r="B7818" s="1" t="s">
        <v>1470</v>
      </c>
      <c r="C7818" s="1">
        <v>0</v>
      </c>
      <c r="D7818" s="1">
        <v>88</v>
      </c>
      <c r="E7818" s="1">
        <v>19</v>
      </c>
      <c r="F7818" s="1">
        <v>3</v>
      </c>
      <c r="G7818" s="1" t="s">
        <v>10</v>
      </c>
      <c r="H7818" s="1" t="s">
        <v>48</v>
      </c>
    </row>
    <row r="7819" spans="1:8" x14ac:dyDescent="0.3">
      <c r="A7819" s="1" t="s">
        <v>5830</v>
      </c>
      <c r="B7819" s="1" t="s">
        <v>3979</v>
      </c>
      <c r="C7819" s="1">
        <v>0</v>
      </c>
      <c r="D7819" s="1">
        <v>90</v>
      </c>
      <c r="E7819" s="1">
        <v>29</v>
      </c>
      <c r="F7819" s="1">
        <v>5</v>
      </c>
      <c r="G7819" s="1" t="s">
        <v>10</v>
      </c>
      <c r="H7819" s="1" t="s">
        <v>11</v>
      </c>
    </row>
    <row r="7820" spans="1:8" x14ac:dyDescent="0.3">
      <c r="A7820" s="1" t="s">
        <v>5830</v>
      </c>
      <c r="B7820" s="1" t="s">
        <v>1078</v>
      </c>
      <c r="C7820" s="1">
        <v>0.1</v>
      </c>
      <c r="D7820" s="1">
        <v>62</v>
      </c>
      <c r="E7820" s="1">
        <v>1</v>
      </c>
      <c r="F7820" s="1">
        <v>3</v>
      </c>
      <c r="G7820" s="1" t="s">
        <v>10</v>
      </c>
      <c r="H7820" s="1" t="s">
        <v>22</v>
      </c>
    </row>
    <row r="7821" spans="1:8" x14ac:dyDescent="0.3">
      <c r="A7821" s="1" t="s">
        <v>5831</v>
      </c>
      <c r="B7821" s="1" t="s">
        <v>755</v>
      </c>
      <c r="C7821" s="1">
        <v>0.5</v>
      </c>
      <c r="D7821" s="1">
        <v>8</v>
      </c>
      <c r="E7821" s="1">
        <v>-2</v>
      </c>
      <c r="F7821" s="1">
        <v>1</v>
      </c>
      <c r="G7821" s="1" t="s">
        <v>10</v>
      </c>
      <c r="H7821" s="1" t="s">
        <v>18</v>
      </c>
    </row>
    <row r="7822" spans="1:8" x14ac:dyDescent="0.3">
      <c r="A7822" s="1" t="s">
        <v>5832</v>
      </c>
      <c r="B7822" s="1" t="s">
        <v>56</v>
      </c>
      <c r="C7822" s="1">
        <v>0</v>
      </c>
      <c r="D7822" s="1">
        <v>261</v>
      </c>
      <c r="E7822" s="1">
        <v>10</v>
      </c>
      <c r="F7822" s="1">
        <v>1</v>
      </c>
      <c r="G7822" s="1" t="s">
        <v>57</v>
      </c>
      <c r="H7822" s="1" t="s">
        <v>58</v>
      </c>
    </row>
    <row r="7823" spans="1:8" x14ac:dyDescent="0.3">
      <c r="A7823" s="1" t="s">
        <v>5833</v>
      </c>
      <c r="B7823" s="1" t="s">
        <v>1807</v>
      </c>
      <c r="C7823" s="1">
        <v>0.15</v>
      </c>
      <c r="D7823" s="1">
        <v>284</v>
      </c>
      <c r="E7823" s="1">
        <v>100</v>
      </c>
      <c r="F7823" s="1">
        <v>2</v>
      </c>
      <c r="G7823" s="1" t="s">
        <v>57</v>
      </c>
      <c r="H7823" s="1" t="s">
        <v>58</v>
      </c>
    </row>
    <row r="7824" spans="1:8" x14ac:dyDescent="0.3">
      <c r="A7824" s="1" t="s">
        <v>5834</v>
      </c>
      <c r="B7824" s="1" t="s">
        <v>4007</v>
      </c>
      <c r="C7824" s="1">
        <v>0.5</v>
      </c>
      <c r="D7824" s="1">
        <v>1145</v>
      </c>
      <c r="E7824" s="1">
        <v>-687</v>
      </c>
      <c r="F7824" s="1">
        <v>6</v>
      </c>
      <c r="G7824" s="1" t="s">
        <v>57</v>
      </c>
      <c r="H7824" s="1" t="s">
        <v>79</v>
      </c>
    </row>
    <row r="7825" spans="1:8" x14ac:dyDescent="0.3">
      <c r="A7825" s="1" t="s">
        <v>5835</v>
      </c>
      <c r="B7825" s="1" t="s">
        <v>5397</v>
      </c>
      <c r="C7825" s="1">
        <v>0</v>
      </c>
      <c r="D7825" s="1">
        <v>284</v>
      </c>
      <c r="E7825" s="1">
        <v>45</v>
      </c>
      <c r="F7825" s="1">
        <v>2</v>
      </c>
      <c r="G7825" s="1" t="s">
        <v>14</v>
      </c>
      <c r="H7825" s="1" t="s">
        <v>15</v>
      </c>
    </row>
    <row r="7826" spans="1:8" x14ac:dyDescent="0.3">
      <c r="A7826" s="1" t="s">
        <v>5835</v>
      </c>
      <c r="B7826" s="1" t="s">
        <v>1738</v>
      </c>
      <c r="C7826" s="1">
        <v>0</v>
      </c>
      <c r="D7826" s="1">
        <v>12</v>
      </c>
      <c r="E7826" s="1">
        <v>1</v>
      </c>
      <c r="F7826" s="1">
        <v>2</v>
      </c>
      <c r="G7826" s="1" t="s">
        <v>10</v>
      </c>
      <c r="H7826" s="1" t="s">
        <v>48</v>
      </c>
    </row>
    <row r="7827" spans="1:8" x14ac:dyDescent="0.3">
      <c r="A7827" s="1" t="s">
        <v>5835</v>
      </c>
      <c r="B7827" s="1" t="s">
        <v>172</v>
      </c>
      <c r="C7827" s="1">
        <v>0</v>
      </c>
      <c r="D7827" s="1">
        <v>82</v>
      </c>
      <c r="E7827" s="1">
        <v>27</v>
      </c>
      <c r="F7827" s="1">
        <v>3</v>
      </c>
      <c r="G7827" s="1" t="s">
        <v>10</v>
      </c>
      <c r="H7827" s="1" t="s">
        <v>91</v>
      </c>
    </row>
    <row r="7828" spans="1:8" x14ac:dyDescent="0.3">
      <c r="A7828" s="1" t="s">
        <v>5835</v>
      </c>
      <c r="B7828" s="1" t="s">
        <v>1247</v>
      </c>
      <c r="C7828" s="1">
        <v>0</v>
      </c>
      <c r="D7828" s="1">
        <v>22</v>
      </c>
      <c r="E7828" s="1">
        <v>11</v>
      </c>
      <c r="F7828" s="1">
        <v>3</v>
      </c>
      <c r="G7828" s="1" t="s">
        <v>10</v>
      </c>
      <c r="H7828" s="1" t="s">
        <v>91</v>
      </c>
    </row>
    <row r="7829" spans="1:8" x14ac:dyDescent="0.3">
      <c r="A7829" s="1" t="s">
        <v>5835</v>
      </c>
      <c r="B7829" s="1" t="s">
        <v>2374</v>
      </c>
      <c r="C7829" s="1">
        <v>0</v>
      </c>
      <c r="D7829" s="1">
        <v>42</v>
      </c>
      <c r="E7829" s="1">
        <v>13</v>
      </c>
      <c r="F7829" s="1">
        <v>3</v>
      </c>
      <c r="G7829" s="1" t="s">
        <v>10</v>
      </c>
      <c r="H7829" s="1" t="s">
        <v>29</v>
      </c>
    </row>
    <row r="7830" spans="1:8" x14ac:dyDescent="0.3">
      <c r="A7830" s="1" t="s">
        <v>5835</v>
      </c>
      <c r="B7830" s="1" t="s">
        <v>299</v>
      </c>
      <c r="C7830" s="1">
        <v>0</v>
      </c>
      <c r="D7830" s="1">
        <v>54</v>
      </c>
      <c r="E7830" s="1">
        <v>12</v>
      </c>
      <c r="F7830" s="1">
        <v>3</v>
      </c>
      <c r="G7830" s="1" t="s">
        <v>10</v>
      </c>
      <c r="H7830" s="1" t="s">
        <v>22</v>
      </c>
    </row>
    <row r="7831" spans="1:8" x14ac:dyDescent="0.3">
      <c r="A7831" s="1" t="s">
        <v>5836</v>
      </c>
      <c r="B7831" s="1" t="s">
        <v>88</v>
      </c>
      <c r="C7831" s="1">
        <v>0</v>
      </c>
      <c r="D7831" s="1">
        <v>79</v>
      </c>
      <c r="E7831" s="1">
        <v>40</v>
      </c>
      <c r="F7831" s="1">
        <v>3</v>
      </c>
      <c r="G7831" s="1" t="s">
        <v>10</v>
      </c>
      <c r="H7831" s="1" t="s">
        <v>22</v>
      </c>
    </row>
    <row r="7832" spans="1:8" x14ac:dyDescent="0.3">
      <c r="A7832" s="1" t="s">
        <v>5837</v>
      </c>
      <c r="B7832" s="1" t="s">
        <v>1178</v>
      </c>
      <c r="C7832" s="1">
        <v>0.1</v>
      </c>
      <c r="D7832" s="1">
        <v>29</v>
      </c>
      <c r="E7832" s="1">
        <v>-3</v>
      </c>
      <c r="F7832" s="1">
        <v>3</v>
      </c>
      <c r="G7832" s="1" t="s">
        <v>10</v>
      </c>
      <c r="H7832" s="1" t="s">
        <v>22</v>
      </c>
    </row>
    <row r="7833" spans="1:8" x14ac:dyDescent="0.3">
      <c r="A7833" s="1" t="s">
        <v>5838</v>
      </c>
      <c r="B7833" s="1" t="s">
        <v>1001</v>
      </c>
      <c r="C7833" s="1">
        <v>0</v>
      </c>
      <c r="D7833" s="1">
        <v>159</v>
      </c>
      <c r="E7833" s="1">
        <v>2</v>
      </c>
      <c r="F7833" s="1">
        <v>3</v>
      </c>
      <c r="G7833" s="1" t="s">
        <v>14</v>
      </c>
      <c r="H7833" s="1" t="s">
        <v>116</v>
      </c>
    </row>
    <row r="7834" spans="1:8" x14ac:dyDescent="0.3">
      <c r="A7834" s="1" t="s">
        <v>5839</v>
      </c>
      <c r="B7834" s="1" t="s">
        <v>447</v>
      </c>
      <c r="C7834" s="1">
        <v>0.6</v>
      </c>
      <c r="D7834" s="1">
        <v>180</v>
      </c>
      <c r="E7834" s="1">
        <v>-135</v>
      </c>
      <c r="F7834" s="1">
        <v>8</v>
      </c>
      <c r="G7834" s="1" t="s">
        <v>14</v>
      </c>
      <c r="H7834" s="1" t="s">
        <v>36</v>
      </c>
    </row>
    <row r="7835" spans="1:8" x14ac:dyDescent="0.3">
      <c r="A7835" s="1" t="s">
        <v>5838</v>
      </c>
      <c r="B7835" s="1" t="s">
        <v>1859</v>
      </c>
      <c r="C7835" s="1">
        <v>0</v>
      </c>
      <c r="D7835" s="1">
        <v>61</v>
      </c>
      <c r="E7835" s="1">
        <v>28</v>
      </c>
      <c r="F7835" s="1">
        <v>2</v>
      </c>
      <c r="G7835" s="1" t="s">
        <v>10</v>
      </c>
      <c r="H7835" s="1" t="s">
        <v>48</v>
      </c>
    </row>
    <row r="7836" spans="1:8" x14ac:dyDescent="0.3">
      <c r="A7836" s="1" t="s">
        <v>5838</v>
      </c>
      <c r="B7836" s="1" t="s">
        <v>351</v>
      </c>
      <c r="C7836" s="1">
        <v>0</v>
      </c>
      <c r="D7836" s="1">
        <v>79</v>
      </c>
      <c r="E7836" s="1">
        <v>6</v>
      </c>
      <c r="F7836" s="1">
        <v>7</v>
      </c>
      <c r="G7836" s="1" t="s">
        <v>10</v>
      </c>
      <c r="H7836" s="1" t="s">
        <v>22</v>
      </c>
    </row>
    <row r="7837" spans="1:8" x14ac:dyDescent="0.3">
      <c r="A7837" s="1" t="s">
        <v>5840</v>
      </c>
      <c r="B7837" s="1" t="s">
        <v>4069</v>
      </c>
      <c r="C7837" s="1">
        <v>0</v>
      </c>
      <c r="D7837" s="1">
        <v>59</v>
      </c>
      <c r="E7837" s="1">
        <v>15</v>
      </c>
      <c r="F7837" s="1">
        <v>2</v>
      </c>
      <c r="G7837" s="1" t="s">
        <v>10</v>
      </c>
      <c r="H7837" s="1" t="s">
        <v>11</v>
      </c>
    </row>
    <row r="7838" spans="1:8" x14ac:dyDescent="0.3">
      <c r="A7838" s="1" t="s">
        <v>5839</v>
      </c>
      <c r="B7838" s="1" t="s">
        <v>1952</v>
      </c>
      <c r="C7838" s="1">
        <v>0</v>
      </c>
      <c r="D7838" s="1">
        <v>311</v>
      </c>
      <c r="E7838" s="1">
        <v>102</v>
      </c>
      <c r="F7838" s="1">
        <v>7</v>
      </c>
      <c r="G7838" s="1" t="s">
        <v>10</v>
      </c>
      <c r="H7838" s="1" t="s">
        <v>18</v>
      </c>
    </row>
    <row r="7839" spans="1:8" x14ac:dyDescent="0.3">
      <c r="A7839" s="1" t="s">
        <v>5841</v>
      </c>
      <c r="B7839" s="1" t="s">
        <v>1696</v>
      </c>
      <c r="C7839" s="1">
        <v>0</v>
      </c>
      <c r="D7839" s="1">
        <v>106</v>
      </c>
      <c r="E7839" s="1">
        <v>34</v>
      </c>
      <c r="F7839" s="1">
        <v>2</v>
      </c>
      <c r="G7839" s="1" t="s">
        <v>57</v>
      </c>
      <c r="H7839" s="1" t="s">
        <v>96</v>
      </c>
    </row>
    <row r="7840" spans="1:8" x14ac:dyDescent="0.3">
      <c r="A7840" s="1" t="s">
        <v>5842</v>
      </c>
      <c r="B7840" s="1" t="s">
        <v>755</v>
      </c>
      <c r="C7840" s="1">
        <v>0</v>
      </c>
      <c r="D7840" s="1">
        <v>45</v>
      </c>
      <c r="E7840" s="1">
        <v>16</v>
      </c>
      <c r="F7840" s="1">
        <v>3</v>
      </c>
      <c r="G7840" s="1" t="s">
        <v>10</v>
      </c>
      <c r="H7840" s="1" t="s">
        <v>18</v>
      </c>
    </row>
    <row r="7841" spans="1:8" x14ac:dyDescent="0.3">
      <c r="A7841" s="1" t="s">
        <v>5843</v>
      </c>
      <c r="B7841" s="1" t="s">
        <v>660</v>
      </c>
      <c r="C7841" s="1">
        <v>0</v>
      </c>
      <c r="D7841" s="1">
        <v>214</v>
      </c>
      <c r="E7841" s="1">
        <v>53</v>
      </c>
      <c r="F7841" s="1">
        <v>2</v>
      </c>
      <c r="G7841" s="1" t="s">
        <v>14</v>
      </c>
      <c r="H7841" s="1" t="s">
        <v>116</v>
      </c>
    </row>
    <row r="7842" spans="1:8" x14ac:dyDescent="0.3">
      <c r="A7842" s="1" t="s">
        <v>5844</v>
      </c>
      <c r="B7842" s="1" t="s">
        <v>2323</v>
      </c>
      <c r="C7842" s="1">
        <v>0</v>
      </c>
      <c r="D7842" s="1">
        <v>125</v>
      </c>
      <c r="E7842" s="1">
        <v>15</v>
      </c>
      <c r="F7842" s="1">
        <v>5</v>
      </c>
      <c r="G7842" s="1" t="s">
        <v>10</v>
      </c>
      <c r="H7842" s="1" t="s">
        <v>77</v>
      </c>
    </row>
    <row r="7843" spans="1:8" x14ac:dyDescent="0.3">
      <c r="A7843" s="1" t="s">
        <v>5845</v>
      </c>
      <c r="B7843" s="1" t="s">
        <v>3427</v>
      </c>
      <c r="C7843" s="1">
        <v>0</v>
      </c>
      <c r="D7843" s="1">
        <v>17</v>
      </c>
      <c r="E7843" s="1">
        <v>1</v>
      </c>
      <c r="F7843" s="1">
        <v>2</v>
      </c>
      <c r="G7843" s="1" t="s">
        <v>10</v>
      </c>
      <c r="H7843" s="1" t="s">
        <v>45</v>
      </c>
    </row>
    <row r="7844" spans="1:8" x14ac:dyDescent="0.3">
      <c r="A7844" s="1" t="s">
        <v>5846</v>
      </c>
      <c r="B7844" s="1" t="s">
        <v>1324</v>
      </c>
      <c r="C7844" s="1">
        <v>0.15</v>
      </c>
      <c r="D7844" s="1">
        <v>1622</v>
      </c>
      <c r="E7844" s="1">
        <v>248</v>
      </c>
      <c r="F7844" s="1">
        <v>3</v>
      </c>
      <c r="G7844" s="1" t="s">
        <v>57</v>
      </c>
      <c r="H7844" s="1" t="s">
        <v>70</v>
      </c>
    </row>
    <row r="7845" spans="1:8" x14ac:dyDescent="0.3">
      <c r="A7845" s="1" t="s">
        <v>5846</v>
      </c>
      <c r="B7845" s="1" t="s">
        <v>539</v>
      </c>
      <c r="C7845" s="1">
        <v>0.15</v>
      </c>
      <c r="D7845" s="1">
        <v>323</v>
      </c>
      <c r="E7845" s="1">
        <v>122</v>
      </c>
      <c r="F7845" s="1">
        <v>5</v>
      </c>
      <c r="G7845" s="1" t="s">
        <v>57</v>
      </c>
      <c r="H7845" s="1" t="s">
        <v>70</v>
      </c>
    </row>
    <row r="7846" spans="1:8" x14ac:dyDescent="0.3">
      <c r="A7846" s="1" t="s">
        <v>5847</v>
      </c>
      <c r="B7846" s="1" t="s">
        <v>357</v>
      </c>
      <c r="C7846" s="1">
        <v>0</v>
      </c>
      <c r="D7846" s="1">
        <v>21</v>
      </c>
      <c r="E7846" s="1">
        <v>9</v>
      </c>
      <c r="F7846" s="1">
        <v>2</v>
      </c>
      <c r="G7846" s="1" t="s">
        <v>10</v>
      </c>
      <c r="H7846" s="1" t="s">
        <v>18</v>
      </c>
    </row>
    <row r="7847" spans="1:8" x14ac:dyDescent="0.3">
      <c r="A7847" s="1" t="s">
        <v>5847</v>
      </c>
      <c r="B7847" s="1" t="s">
        <v>1952</v>
      </c>
      <c r="C7847" s="1">
        <v>0</v>
      </c>
      <c r="D7847" s="1">
        <v>311</v>
      </c>
      <c r="E7847" s="1">
        <v>102</v>
      </c>
      <c r="F7847" s="1">
        <v>7</v>
      </c>
      <c r="G7847" s="1" t="s">
        <v>10</v>
      </c>
      <c r="H7847" s="1" t="s">
        <v>18</v>
      </c>
    </row>
    <row r="7848" spans="1:8" x14ac:dyDescent="0.3">
      <c r="A7848" s="1" t="s">
        <v>5847</v>
      </c>
      <c r="B7848" s="1" t="s">
        <v>307</v>
      </c>
      <c r="C7848" s="1">
        <v>0</v>
      </c>
      <c r="D7848" s="1">
        <v>95</v>
      </c>
      <c r="E7848" s="1">
        <v>14</v>
      </c>
      <c r="F7848" s="1">
        <v>14</v>
      </c>
      <c r="G7848" s="1" t="s">
        <v>10</v>
      </c>
      <c r="H7848" s="1" t="s">
        <v>45</v>
      </c>
    </row>
    <row r="7849" spans="1:8" x14ac:dyDescent="0.3">
      <c r="A7849" s="1" t="s">
        <v>5848</v>
      </c>
      <c r="B7849" s="1" t="s">
        <v>5849</v>
      </c>
      <c r="C7849" s="1">
        <v>0</v>
      </c>
      <c r="D7849" s="1">
        <v>494</v>
      </c>
      <c r="E7849" s="1">
        <v>54</v>
      </c>
      <c r="F7849" s="1">
        <v>4</v>
      </c>
      <c r="G7849" s="1" t="s">
        <v>14</v>
      </c>
      <c r="H7849" s="1" t="s">
        <v>15</v>
      </c>
    </row>
    <row r="7850" spans="1:8" x14ac:dyDescent="0.3">
      <c r="A7850" s="1" t="s">
        <v>5848</v>
      </c>
      <c r="B7850" s="1" t="s">
        <v>2814</v>
      </c>
      <c r="C7850" s="1">
        <v>0.4</v>
      </c>
      <c r="D7850" s="1">
        <v>98</v>
      </c>
      <c r="E7850" s="1">
        <v>-12</v>
      </c>
      <c r="F7850" s="1">
        <v>2</v>
      </c>
      <c r="G7850" s="1" t="s">
        <v>57</v>
      </c>
      <c r="H7850" s="1" t="s">
        <v>58</v>
      </c>
    </row>
    <row r="7851" spans="1:8" x14ac:dyDescent="0.3">
      <c r="A7851" s="1" t="s">
        <v>5850</v>
      </c>
      <c r="B7851" s="1" t="s">
        <v>236</v>
      </c>
      <c r="C7851" s="1">
        <v>0</v>
      </c>
      <c r="D7851" s="1">
        <v>667</v>
      </c>
      <c r="E7851" s="1">
        <v>133</v>
      </c>
      <c r="F7851" s="1">
        <v>6</v>
      </c>
      <c r="G7851" s="1" t="s">
        <v>14</v>
      </c>
      <c r="H7851" s="1" t="s">
        <v>116</v>
      </c>
    </row>
    <row r="7852" spans="1:8" x14ac:dyDescent="0.3">
      <c r="A7852" s="1" t="s">
        <v>5850</v>
      </c>
      <c r="B7852" s="1" t="s">
        <v>357</v>
      </c>
      <c r="C7852" s="1">
        <v>0</v>
      </c>
      <c r="D7852" s="1">
        <v>41</v>
      </c>
      <c r="E7852" s="1">
        <v>18</v>
      </c>
      <c r="F7852" s="1">
        <v>4</v>
      </c>
      <c r="G7852" s="1" t="s">
        <v>10</v>
      </c>
      <c r="H7852" s="1" t="s">
        <v>18</v>
      </c>
    </row>
    <row r="7853" spans="1:8" x14ac:dyDescent="0.3">
      <c r="A7853" s="1" t="s">
        <v>5850</v>
      </c>
      <c r="B7853" s="1" t="s">
        <v>233</v>
      </c>
      <c r="C7853" s="1">
        <v>0</v>
      </c>
      <c r="D7853" s="1">
        <v>309</v>
      </c>
      <c r="E7853" s="1">
        <v>77</v>
      </c>
      <c r="F7853" s="1">
        <v>6</v>
      </c>
      <c r="G7853" s="1" t="s">
        <v>10</v>
      </c>
      <c r="H7853" s="1" t="s">
        <v>48</v>
      </c>
    </row>
    <row r="7854" spans="1:8" x14ac:dyDescent="0.3">
      <c r="A7854" s="1" t="s">
        <v>5850</v>
      </c>
      <c r="B7854" s="1" t="s">
        <v>1053</v>
      </c>
      <c r="C7854" s="1">
        <v>0.1</v>
      </c>
      <c r="D7854" s="1">
        <v>49</v>
      </c>
      <c r="E7854" s="1">
        <v>6</v>
      </c>
      <c r="F7854" s="1">
        <v>1</v>
      </c>
      <c r="G7854" s="1" t="s">
        <v>10</v>
      </c>
      <c r="H7854" s="1" t="s">
        <v>22</v>
      </c>
    </row>
    <row r="7855" spans="1:8" x14ac:dyDescent="0.3">
      <c r="A7855" s="1" t="s">
        <v>5851</v>
      </c>
      <c r="B7855" s="1" t="s">
        <v>1561</v>
      </c>
      <c r="C7855" s="1">
        <v>0.5</v>
      </c>
      <c r="D7855" s="1">
        <v>37</v>
      </c>
      <c r="E7855" s="1">
        <v>-5</v>
      </c>
      <c r="F7855" s="1">
        <v>3</v>
      </c>
      <c r="G7855" s="1" t="s">
        <v>10</v>
      </c>
      <c r="H7855" s="1" t="s">
        <v>11</v>
      </c>
    </row>
    <row r="7856" spans="1:8" x14ac:dyDescent="0.3">
      <c r="A7856" s="1" t="s">
        <v>5852</v>
      </c>
      <c r="B7856" s="1" t="s">
        <v>499</v>
      </c>
      <c r="C7856" s="1">
        <v>0</v>
      </c>
      <c r="D7856" s="1">
        <v>59</v>
      </c>
      <c r="E7856" s="1">
        <v>21</v>
      </c>
      <c r="F7856" s="1">
        <v>2</v>
      </c>
      <c r="G7856" s="1" t="s">
        <v>10</v>
      </c>
      <c r="H7856" s="1" t="s">
        <v>18</v>
      </c>
    </row>
    <row r="7857" spans="1:8" x14ac:dyDescent="0.3">
      <c r="A7857" s="1" t="s">
        <v>5852</v>
      </c>
      <c r="B7857" s="1" t="s">
        <v>976</v>
      </c>
      <c r="C7857" s="1">
        <v>0</v>
      </c>
      <c r="D7857" s="1">
        <v>168</v>
      </c>
      <c r="E7857" s="1">
        <v>18</v>
      </c>
      <c r="F7857" s="1">
        <v>6</v>
      </c>
      <c r="G7857" s="1" t="s">
        <v>10</v>
      </c>
      <c r="H7857" s="1" t="s">
        <v>18</v>
      </c>
    </row>
    <row r="7858" spans="1:8" x14ac:dyDescent="0.3">
      <c r="A7858" s="1" t="s">
        <v>5852</v>
      </c>
      <c r="B7858" s="1" t="s">
        <v>2035</v>
      </c>
      <c r="C7858" s="1">
        <v>0</v>
      </c>
      <c r="D7858" s="1">
        <v>155</v>
      </c>
      <c r="E7858" s="1">
        <v>5</v>
      </c>
      <c r="F7858" s="1">
        <v>3</v>
      </c>
      <c r="G7858" s="1" t="s">
        <v>10</v>
      </c>
      <c r="H7858" s="1" t="s">
        <v>18</v>
      </c>
    </row>
    <row r="7859" spans="1:8" x14ac:dyDescent="0.3">
      <c r="A7859" s="1" t="s">
        <v>5852</v>
      </c>
      <c r="B7859" s="1" t="s">
        <v>292</v>
      </c>
      <c r="C7859" s="1">
        <v>0</v>
      </c>
      <c r="D7859" s="1">
        <v>32</v>
      </c>
      <c r="E7859" s="1">
        <v>1</v>
      </c>
      <c r="F7859" s="1">
        <v>2</v>
      </c>
      <c r="G7859" s="1" t="s">
        <v>10</v>
      </c>
      <c r="H7859" s="1" t="s">
        <v>18</v>
      </c>
    </row>
    <row r="7860" spans="1:8" x14ac:dyDescent="0.3">
      <c r="A7860" s="1" t="s">
        <v>5853</v>
      </c>
      <c r="B7860" s="1" t="s">
        <v>1229</v>
      </c>
      <c r="C7860" s="1">
        <v>0.5</v>
      </c>
      <c r="D7860" s="1">
        <v>55</v>
      </c>
      <c r="E7860" s="1">
        <v>-17</v>
      </c>
      <c r="F7860" s="1">
        <v>2</v>
      </c>
      <c r="G7860" s="1" t="s">
        <v>10</v>
      </c>
      <c r="H7860" s="1" t="s">
        <v>18</v>
      </c>
    </row>
    <row r="7861" spans="1:8" x14ac:dyDescent="0.3">
      <c r="A7861" s="1" t="s">
        <v>5852</v>
      </c>
      <c r="B7861" s="1" t="s">
        <v>2138</v>
      </c>
      <c r="C7861" s="1">
        <v>0</v>
      </c>
      <c r="D7861" s="1">
        <v>41</v>
      </c>
      <c r="E7861" s="1">
        <v>19</v>
      </c>
      <c r="F7861" s="1">
        <v>5</v>
      </c>
      <c r="G7861" s="1" t="s">
        <v>10</v>
      </c>
      <c r="H7861" s="1" t="s">
        <v>48</v>
      </c>
    </row>
    <row r="7862" spans="1:8" x14ac:dyDescent="0.3">
      <c r="A7862" s="1" t="s">
        <v>5852</v>
      </c>
      <c r="B7862" s="1" t="s">
        <v>1567</v>
      </c>
      <c r="C7862" s="1">
        <v>0</v>
      </c>
      <c r="D7862" s="1">
        <v>255</v>
      </c>
      <c r="E7862" s="1">
        <v>76</v>
      </c>
      <c r="F7862" s="1">
        <v>9</v>
      </c>
      <c r="G7862" s="1" t="s">
        <v>10</v>
      </c>
      <c r="H7862" s="1" t="s">
        <v>48</v>
      </c>
    </row>
    <row r="7863" spans="1:8" x14ac:dyDescent="0.3">
      <c r="A7863" s="1" t="s">
        <v>5852</v>
      </c>
      <c r="B7863" s="1" t="s">
        <v>582</v>
      </c>
      <c r="C7863" s="1">
        <v>0</v>
      </c>
      <c r="D7863" s="1">
        <v>25</v>
      </c>
      <c r="E7863" s="1">
        <v>2</v>
      </c>
      <c r="F7863" s="1">
        <v>3</v>
      </c>
      <c r="G7863" s="1" t="s">
        <v>10</v>
      </c>
      <c r="H7863" s="1" t="s">
        <v>91</v>
      </c>
    </row>
    <row r="7864" spans="1:8" x14ac:dyDescent="0.3">
      <c r="A7864" s="1" t="s">
        <v>5853</v>
      </c>
      <c r="B7864" s="1" t="s">
        <v>1408</v>
      </c>
      <c r="C7864" s="1">
        <v>0.5</v>
      </c>
      <c r="D7864" s="1">
        <v>12</v>
      </c>
      <c r="E7864" s="1">
        <v>-2</v>
      </c>
      <c r="F7864" s="1">
        <v>3</v>
      </c>
      <c r="G7864" s="1" t="s">
        <v>10</v>
      </c>
      <c r="H7864" s="1" t="s">
        <v>29</v>
      </c>
    </row>
    <row r="7865" spans="1:8" x14ac:dyDescent="0.3">
      <c r="A7865" s="1" t="s">
        <v>5852</v>
      </c>
      <c r="B7865" s="1" t="s">
        <v>831</v>
      </c>
      <c r="C7865" s="1">
        <v>0</v>
      </c>
      <c r="D7865" s="1">
        <v>54</v>
      </c>
      <c r="E7865" s="1">
        <v>8</v>
      </c>
      <c r="F7865" s="1">
        <v>4</v>
      </c>
      <c r="G7865" s="1" t="s">
        <v>10</v>
      </c>
      <c r="H7865" s="1" t="s">
        <v>11</v>
      </c>
    </row>
    <row r="7866" spans="1:8" x14ac:dyDescent="0.3">
      <c r="A7866" s="1" t="s">
        <v>5852</v>
      </c>
      <c r="B7866" s="1" t="s">
        <v>1653</v>
      </c>
      <c r="C7866" s="1">
        <v>0</v>
      </c>
      <c r="D7866" s="1">
        <v>77</v>
      </c>
      <c r="E7866" s="1">
        <v>36</v>
      </c>
      <c r="F7866" s="1">
        <v>2</v>
      </c>
      <c r="G7866" s="1" t="s">
        <v>10</v>
      </c>
      <c r="H7866" s="1" t="s">
        <v>77</v>
      </c>
    </row>
    <row r="7867" spans="1:8" x14ac:dyDescent="0.3">
      <c r="A7867" s="1" t="s">
        <v>5852</v>
      </c>
      <c r="B7867" s="1" t="s">
        <v>3751</v>
      </c>
      <c r="C7867" s="1">
        <v>0</v>
      </c>
      <c r="D7867" s="1">
        <v>115</v>
      </c>
      <c r="E7867" s="1">
        <v>0</v>
      </c>
      <c r="F7867" s="1">
        <v>1</v>
      </c>
      <c r="G7867" s="1" t="s">
        <v>57</v>
      </c>
      <c r="H7867" s="1" t="s">
        <v>96</v>
      </c>
    </row>
    <row r="7868" spans="1:8" x14ac:dyDescent="0.3">
      <c r="A7868" s="1" t="s">
        <v>5852</v>
      </c>
      <c r="B7868" s="1" t="s">
        <v>697</v>
      </c>
      <c r="C7868" s="1">
        <v>0</v>
      </c>
      <c r="D7868" s="1">
        <v>1272</v>
      </c>
      <c r="E7868" s="1">
        <v>547</v>
      </c>
      <c r="F7868" s="1">
        <v>2</v>
      </c>
      <c r="G7868" s="1" t="s">
        <v>57</v>
      </c>
      <c r="H7868" s="1" t="s">
        <v>70</v>
      </c>
    </row>
    <row r="7869" spans="1:8" x14ac:dyDescent="0.3">
      <c r="A7869" s="1" t="s">
        <v>5854</v>
      </c>
      <c r="B7869" s="1" t="s">
        <v>2423</v>
      </c>
      <c r="C7869" s="1">
        <v>0</v>
      </c>
      <c r="D7869" s="1">
        <v>122</v>
      </c>
      <c r="E7869" s="1">
        <v>59</v>
      </c>
      <c r="F7869" s="1">
        <v>7</v>
      </c>
      <c r="G7869" s="1" t="s">
        <v>14</v>
      </c>
      <c r="H7869" s="1" t="s">
        <v>116</v>
      </c>
    </row>
    <row r="7870" spans="1:8" x14ac:dyDescent="0.3">
      <c r="A7870" s="1" t="s">
        <v>5854</v>
      </c>
      <c r="B7870" s="1" t="s">
        <v>930</v>
      </c>
      <c r="C7870" s="1">
        <v>0</v>
      </c>
      <c r="D7870" s="1">
        <v>49</v>
      </c>
      <c r="E7870" s="1">
        <v>21</v>
      </c>
      <c r="F7870" s="1">
        <v>1</v>
      </c>
      <c r="G7870" s="1" t="s">
        <v>10</v>
      </c>
      <c r="H7870" s="1" t="s">
        <v>18</v>
      </c>
    </row>
    <row r="7871" spans="1:8" x14ac:dyDescent="0.3">
      <c r="A7871" s="1" t="s">
        <v>5855</v>
      </c>
      <c r="B7871" s="1" t="s">
        <v>470</v>
      </c>
      <c r="C7871" s="1">
        <v>0.5</v>
      </c>
      <c r="D7871" s="1">
        <v>314</v>
      </c>
      <c r="E7871" s="1">
        <v>-239</v>
      </c>
      <c r="F7871" s="1">
        <v>13</v>
      </c>
      <c r="G7871" s="1" t="s">
        <v>10</v>
      </c>
      <c r="H7871" s="1" t="s">
        <v>48</v>
      </c>
    </row>
    <row r="7872" spans="1:8" x14ac:dyDescent="0.3">
      <c r="A7872" s="1" t="s">
        <v>5856</v>
      </c>
      <c r="B7872" s="1" t="s">
        <v>715</v>
      </c>
      <c r="C7872" s="1">
        <v>0</v>
      </c>
      <c r="D7872" s="1">
        <v>90</v>
      </c>
      <c r="E7872" s="1">
        <v>36</v>
      </c>
      <c r="F7872" s="1">
        <v>3</v>
      </c>
      <c r="G7872" s="1" t="s">
        <v>10</v>
      </c>
      <c r="H7872" s="1" t="s">
        <v>48</v>
      </c>
    </row>
    <row r="7873" spans="1:8" x14ac:dyDescent="0.3">
      <c r="A7873" s="1" t="s">
        <v>5856</v>
      </c>
      <c r="B7873" s="1" t="s">
        <v>5857</v>
      </c>
      <c r="C7873" s="1">
        <v>0</v>
      </c>
      <c r="D7873" s="1">
        <v>229</v>
      </c>
      <c r="E7873" s="1">
        <v>37</v>
      </c>
      <c r="F7873" s="1">
        <v>2</v>
      </c>
      <c r="G7873" s="1" t="s">
        <v>57</v>
      </c>
      <c r="H7873" s="1" t="s">
        <v>96</v>
      </c>
    </row>
    <row r="7874" spans="1:8" x14ac:dyDescent="0.3">
      <c r="A7874" s="1" t="s">
        <v>5858</v>
      </c>
      <c r="B7874" s="1" t="s">
        <v>387</v>
      </c>
      <c r="C7874" s="1">
        <v>0.1</v>
      </c>
      <c r="D7874" s="1">
        <v>54</v>
      </c>
      <c r="E7874" s="1">
        <v>1</v>
      </c>
      <c r="F7874" s="1">
        <v>2</v>
      </c>
      <c r="G7874" s="1" t="s">
        <v>10</v>
      </c>
      <c r="H7874" s="1" t="s">
        <v>22</v>
      </c>
    </row>
    <row r="7875" spans="1:8" x14ac:dyDescent="0.3">
      <c r="A7875" s="1" t="s">
        <v>5859</v>
      </c>
      <c r="B7875" s="1" t="s">
        <v>872</v>
      </c>
      <c r="C7875" s="1">
        <v>0.3</v>
      </c>
      <c r="D7875" s="1">
        <v>122</v>
      </c>
      <c r="E7875" s="1">
        <v>-21</v>
      </c>
      <c r="F7875" s="1">
        <v>3</v>
      </c>
      <c r="G7875" s="1" t="s">
        <v>14</v>
      </c>
      <c r="H7875" s="1" t="s">
        <v>116</v>
      </c>
    </row>
    <row r="7876" spans="1:8" x14ac:dyDescent="0.3">
      <c r="A7876" s="1" t="s">
        <v>5860</v>
      </c>
      <c r="B7876" s="1" t="s">
        <v>803</v>
      </c>
      <c r="C7876" s="1">
        <v>0.5</v>
      </c>
      <c r="D7876" s="1">
        <v>81</v>
      </c>
      <c r="E7876" s="1">
        <v>-51</v>
      </c>
      <c r="F7876" s="1">
        <v>7</v>
      </c>
      <c r="G7876" s="1" t="s">
        <v>10</v>
      </c>
      <c r="H7876" s="1" t="s">
        <v>18</v>
      </c>
    </row>
    <row r="7877" spans="1:8" x14ac:dyDescent="0.3">
      <c r="A7877" s="1" t="s">
        <v>5861</v>
      </c>
      <c r="B7877" s="1" t="s">
        <v>775</v>
      </c>
      <c r="C7877" s="1">
        <v>0</v>
      </c>
      <c r="D7877" s="1">
        <v>50</v>
      </c>
      <c r="E7877" s="1">
        <v>7</v>
      </c>
      <c r="F7877" s="1">
        <v>6</v>
      </c>
      <c r="G7877" s="1" t="s">
        <v>10</v>
      </c>
      <c r="H7877" s="1" t="s">
        <v>45</v>
      </c>
    </row>
    <row r="7878" spans="1:8" x14ac:dyDescent="0.3">
      <c r="A7878" s="1" t="s">
        <v>5859</v>
      </c>
      <c r="B7878" s="1" t="s">
        <v>363</v>
      </c>
      <c r="C7878" s="1">
        <v>0</v>
      </c>
      <c r="D7878" s="1">
        <v>105</v>
      </c>
      <c r="E7878" s="1">
        <v>46</v>
      </c>
      <c r="F7878" s="1">
        <v>2</v>
      </c>
      <c r="G7878" s="1" t="s">
        <v>10</v>
      </c>
      <c r="H7878" s="1" t="s">
        <v>18</v>
      </c>
    </row>
    <row r="7879" spans="1:8" x14ac:dyDescent="0.3">
      <c r="A7879" s="1" t="s">
        <v>5862</v>
      </c>
      <c r="B7879" s="1" t="s">
        <v>1381</v>
      </c>
      <c r="C7879" s="1">
        <v>0</v>
      </c>
      <c r="D7879" s="1">
        <v>12</v>
      </c>
      <c r="E7879" s="1">
        <v>2</v>
      </c>
      <c r="F7879" s="1">
        <v>2</v>
      </c>
      <c r="G7879" s="1" t="s">
        <v>10</v>
      </c>
      <c r="H7879" s="1" t="s">
        <v>45</v>
      </c>
    </row>
    <row r="7880" spans="1:8" x14ac:dyDescent="0.3">
      <c r="A7880" s="1" t="s">
        <v>5861</v>
      </c>
      <c r="B7880" s="1" t="s">
        <v>1363</v>
      </c>
      <c r="C7880" s="1">
        <v>0</v>
      </c>
      <c r="D7880" s="1">
        <v>214</v>
      </c>
      <c r="E7880" s="1">
        <v>30</v>
      </c>
      <c r="F7880" s="1">
        <v>3</v>
      </c>
      <c r="G7880" s="1" t="s">
        <v>57</v>
      </c>
      <c r="H7880" s="1" t="s">
        <v>96</v>
      </c>
    </row>
    <row r="7881" spans="1:8" x14ac:dyDescent="0.3">
      <c r="A7881" s="1" t="s">
        <v>5863</v>
      </c>
      <c r="B7881" s="1" t="s">
        <v>2593</v>
      </c>
      <c r="C7881" s="1">
        <v>0</v>
      </c>
      <c r="D7881" s="1">
        <v>36</v>
      </c>
      <c r="E7881" s="1">
        <v>16</v>
      </c>
      <c r="F7881" s="1">
        <v>5</v>
      </c>
      <c r="G7881" s="1" t="s">
        <v>10</v>
      </c>
      <c r="H7881" s="1" t="s">
        <v>91</v>
      </c>
    </row>
    <row r="7882" spans="1:8" x14ac:dyDescent="0.3">
      <c r="A7882" s="1" t="s">
        <v>5863</v>
      </c>
      <c r="B7882" s="1" t="s">
        <v>50</v>
      </c>
      <c r="C7882" s="1">
        <v>0</v>
      </c>
      <c r="D7882" s="1">
        <v>68</v>
      </c>
      <c r="E7882" s="1">
        <v>28</v>
      </c>
      <c r="F7882" s="1">
        <v>2</v>
      </c>
      <c r="G7882" s="1" t="s">
        <v>10</v>
      </c>
      <c r="H7882" s="1" t="s">
        <v>11</v>
      </c>
    </row>
    <row r="7883" spans="1:8" x14ac:dyDescent="0.3">
      <c r="A7883" s="1" t="s">
        <v>5863</v>
      </c>
      <c r="B7883" s="1" t="s">
        <v>1978</v>
      </c>
      <c r="C7883" s="1">
        <v>0.1</v>
      </c>
      <c r="D7883" s="1">
        <v>261</v>
      </c>
      <c r="E7883" s="1">
        <v>110</v>
      </c>
      <c r="F7883" s="1">
        <v>13</v>
      </c>
      <c r="G7883" s="1" t="s">
        <v>10</v>
      </c>
      <c r="H7883" s="1" t="s">
        <v>22</v>
      </c>
    </row>
    <row r="7884" spans="1:8" x14ac:dyDescent="0.3">
      <c r="A7884" s="1" t="s">
        <v>5863</v>
      </c>
      <c r="B7884" s="1" t="s">
        <v>899</v>
      </c>
      <c r="C7884" s="1">
        <v>0.1</v>
      </c>
      <c r="D7884" s="1">
        <v>197</v>
      </c>
      <c r="E7884" s="1">
        <v>0</v>
      </c>
      <c r="F7884" s="1">
        <v>4</v>
      </c>
      <c r="G7884" s="1" t="s">
        <v>10</v>
      </c>
      <c r="H7884" s="1" t="s">
        <v>22</v>
      </c>
    </row>
    <row r="7885" spans="1:8" x14ac:dyDescent="0.3">
      <c r="A7885" s="1" t="s">
        <v>5864</v>
      </c>
      <c r="B7885" s="1" t="s">
        <v>482</v>
      </c>
      <c r="C7885" s="1">
        <v>0.5</v>
      </c>
      <c r="D7885" s="1">
        <v>74</v>
      </c>
      <c r="E7885" s="1">
        <v>-25</v>
      </c>
      <c r="F7885" s="1">
        <v>3</v>
      </c>
      <c r="G7885" s="1" t="s">
        <v>10</v>
      </c>
      <c r="H7885" s="1" t="s">
        <v>18</v>
      </c>
    </row>
    <row r="7886" spans="1:8" x14ac:dyDescent="0.3">
      <c r="A7886" s="1" t="s">
        <v>5863</v>
      </c>
      <c r="B7886" s="1" t="s">
        <v>1940</v>
      </c>
      <c r="C7886" s="1">
        <v>0</v>
      </c>
      <c r="D7886" s="1">
        <v>129</v>
      </c>
      <c r="E7886" s="1">
        <v>46</v>
      </c>
      <c r="F7886" s="1">
        <v>3</v>
      </c>
      <c r="G7886" s="1" t="s">
        <v>57</v>
      </c>
      <c r="H7886" s="1" t="s">
        <v>96</v>
      </c>
    </row>
    <row r="7887" spans="1:8" x14ac:dyDescent="0.3">
      <c r="A7887" s="1" t="s">
        <v>5865</v>
      </c>
      <c r="B7887" s="1" t="s">
        <v>661</v>
      </c>
      <c r="C7887" s="1">
        <v>0</v>
      </c>
      <c r="D7887" s="1">
        <v>37</v>
      </c>
      <c r="E7887" s="1">
        <v>17</v>
      </c>
      <c r="F7887" s="1">
        <v>3</v>
      </c>
      <c r="G7887" s="1" t="s">
        <v>10</v>
      </c>
      <c r="H7887" s="1" t="s">
        <v>48</v>
      </c>
    </row>
    <row r="7888" spans="1:8" x14ac:dyDescent="0.3">
      <c r="A7888" s="1" t="s">
        <v>5866</v>
      </c>
      <c r="B7888" s="1" t="s">
        <v>2572</v>
      </c>
      <c r="C7888" s="1">
        <v>0.15</v>
      </c>
      <c r="D7888" s="1">
        <v>347</v>
      </c>
      <c r="E7888" s="1">
        <v>16</v>
      </c>
      <c r="F7888" s="1">
        <v>5</v>
      </c>
      <c r="G7888" s="1" t="s">
        <v>57</v>
      </c>
      <c r="H7888" s="1" t="s">
        <v>70</v>
      </c>
    </row>
    <row r="7889" spans="1:8" x14ac:dyDescent="0.3">
      <c r="A7889" s="1" t="s">
        <v>5867</v>
      </c>
      <c r="B7889" s="1" t="s">
        <v>301</v>
      </c>
      <c r="C7889" s="1">
        <v>0</v>
      </c>
      <c r="D7889" s="1">
        <v>38</v>
      </c>
      <c r="E7889" s="1">
        <v>3</v>
      </c>
      <c r="F7889" s="1">
        <v>2</v>
      </c>
      <c r="G7889" s="1" t="s">
        <v>10</v>
      </c>
      <c r="H7889" s="1" t="s">
        <v>29</v>
      </c>
    </row>
    <row r="7890" spans="1:8" x14ac:dyDescent="0.3">
      <c r="A7890" s="1" t="s">
        <v>5868</v>
      </c>
      <c r="B7890" s="1" t="s">
        <v>55</v>
      </c>
      <c r="C7890" s="1">
        <v>0.5</v>
      </c>
      <c r="D7890" s="1">
        <v>9</v>
      </c>
      <c r="E7890" s="1">
        <v>-6</v>
      </c>
      <c r="F7890" s="1">
        <v>2</v>
      </c>
      <c r="G7890" s="1" t="s">
        <v>10</v>
      </c>
      <c r="H7890" s="1" t="s">
        <v>48</v>
      </c>
    </row>
    <row r="7891" spans="1:8" x14ac:dyDescent="0.3">
      <c r="A7891" s="1" t="s">
        <v>5868</v>
      </c>
      <c r="B7891" s="1" t="s">
        <v>986</v>
      </c>
      <c r="C7891" s="1">
        <v>0.5</v>
      </c>
      <c r="D7891" s="1">
        <v>1279</v>
      </c>
      <c r="E7891" s="1">
        <v>-640</v>
      </c>
      <c r="F7891" s="1">
        <v>8</v>
      </c>
      <c r="G7891" s="1" t="s">
        <v>57</v>
      </c>
      <c r="H7891" s="1" t="s">
        <v>79</v>
      </c>
    </row>
    <row r="7892" spans="1:8" x14ac:dyDescent="0.3">
      <c r="A7892" s="1" t="s">
        <v>5869</v>
      </c>
      <c r="B7892" s="1" t="s">
        <v>2751</v>
      </c>
      <c r="C7892" s="1">
        <v>0</v>
      </c>
      <c r="D7892" s="1">
        <v>101</v>
      </c>
      <c r="E7892" s="1">
        <v>11</v>
      </c>
      <c r="F7892" s="1">
        <v>2</v>
      </c>
      <c r="G7892" s="1" t="s">
        <v>10</v>
      </c>
      <c r="H7892" s="1" t="s">
        <v>48</v>
      </c>
    </row>
    <row r="7893" spans="1:8" x14ac:dyDescent="0.3">
      <c r="A7893" s="1" t="s">
        <v>5869</v>
      </c>
      <c r="B7893" s="1" t="s">
        <v>1292</v>
      </c>
      <c r="C7893" s="1">
        <v>0</v>
      </c>
      <c r="D7893" s="1">
        <v>31</v>
      </c>
      <c r="E7893" s="1">
        <v>9</v>
      </c>
      <c r="F7893" s="1">
        <v>2</v>
      </c>
      <c r="G7893" s="1" t="s">
        <v>10</v>
      </c>
      <c r="H7893" s="1" t="s">
        <v>48</v>
      </c>
    </row>
    <row r="7894" spans="1:8" x14ac:dyDescent="0.3">
      <c r="A7894" s="1" t="s">
        <v>5869</v>
      </c>
      <c r="B7894" s="1" t="s">
        <v>3098</v>
      </c>
      <c r="C7894" s="1">
        <v>0</v>
      </c>
      <c r="D7894" s="1">
        <v>220</v>
      </c>
      <c r="E7894" s="1">
        <v>40</v>
      </c>
      <c r="F7894" s="1">
        <v>2</v>
      </c>
      <c r="G7894" s="1" t="s">
        <v>57</v>
      </c>
      <c r="H7894" s="1" t="s">
        <v>96</v>
      </c>
    </row>
    <row r="7895" spans="1:8" x14ac:dyDescent="0.3">
      <c r="A7895" s="1" t="s">
        <v>5870</v>
      </c>
      <c r="B7895" s="1" t="s">
        <v>1841</v>
      </c>
      <c r="C7895" s="1">
        <v>0</v>
      </c>
      <c r="D7895" s="1">
        <v>28</v>
      </c>
      <c r="E7895" s="1">
        <v>6</v>
      </c>
      <c r="F7895" s="1">
        <v>4</v>
      </c>
      <c r="G7895" s="1" t="s">
        <v>10</v>
      </c>
      <c r="H7895" s="1" t="s">
        <v>45</v>
      </c>
    </row>
    <row r="7896" spans="1:8" x14ac:dyDescent="0.3">
      <c r="A7896" s="1" t="s">
        <v>5871</v>
      </c>
      <c r="B7896" s="1" t="s">
        <v>552</v>
      </c>
      <c r="C7896" s="1">
        <v>0.4</v>
      </c>
      <c r="D7896" s="1">
        <v>43</v>
      </c>
      <c r="E7896" s="1">
        <v>-20</v>
      </c>
      <c r="F7896" s="1">
        <v>3</v>
      </c>
      <c r="G7896" s="1" t="s">
        <v>10</v>
      </c>
      <c r="H7896" s="1" t="s">
        <v>22</v>
      </c>
    </row>
    <row r="7897" spans="1:8" x14ac:dyDescent="0.3">
      <c r="A7897" s="1" t="s">
        <v>5871</v>
      </c>
      <c r="B7897" s="1" t="s">
        <v>2344</v>
      </c>
      <c r="C7897" s="1">
        <v>0.4</v>
      </c>
      <c r="D7897" s="1">
        <v>632</v>
      </c>
      <c r="E7897" s="1">
        <v>-158</v>
      </c>
      <c r="F7897" s="1">
        <v>5</v>
      </c>
      <c r="G7897" s="1" t="s">
        <v>10</v>
      </c>
      <c r="H7897" s="1" t="s">
        <v>22</v>
      </c>
    </row>
    <row r="7898" spans="1:8" x14ac:dyDescent="0.3">
      <c r="A7898" s="1" t="s">
        <v>5871</v>
      </c>
      <c r="B7898" s="1" t="s">
        <v>948</v>
      </c>
      <c r="C7898" s="1">
        <v>0.4</v>
      </c>
      <c r="D7898" s="1">
        <v>185</v>
      </c>
      <c r="E7898" s="1">
        <v>-102</v>
      </c>
      <c r="F7898" s="1">
        <v>5</v>
      </c>
      <c r="G7898" s="1" t="s">
        <v>10</v>
      </c>
      <c r="H7898" s="1" t="s">
        <v>22</v>
      </c>
    </row>
    <row r="7899" spans="1:8" x14ac:dyDescent="0.3">
      <c r="A7899" s="1" t="s">
        <v>5871</v>
      </c>
      <c r="B7899" s="1" t="s">
        <v>5266</v>
      </c>
      <c r="C7899" s="1">
        <v>0.4</v>
      </c>
      <c r="D7899" s="1">
        <v>251</v>
      </c>
      <c r="E7899" s="1">
        <v>4</v>
      </c>
      <c r="F7899" s="1">
        <v>3</v>
      </c>
      <c r="G7899" s="1" t="s">
        <v>57</v>
      </c>
      <c r="H7899" s="1" t="s">
        <v>70</v>
      </c>
    </row>
    <row r="7900" spans="1:8" x14ac:dyDescent="0.3">
      <c r="A7900" s="1" t="s">
        <v>5872</v>
      </c>
      <c r="B7900" s="1" t="s">
        <v>325</v>
      </c>
      <c r="C7900" s="1">
        <v>0.15</v>
      </c>
      <c r="D7900" s="1">
        <v>368</v>
      </c>
      <c r="E7900" s="1">
        <v>4</v>
      </c>
      <c r="F7900" s="1">
        <v>3</v>
      </c>
      <c r="G7900" s="1" t="s">
        <v>57</v>
      </c>
      <c r="H7900" s="1" t="s">
        <v>70</v>
      </c>
    </row>
    <row r="7901" spans="1:8" x14ac:dyDescent="0.3">
      <c r="A7901" s="1" t="s">
        <v>5873</v>
      </c>
      <c r="B7901" s="1" t="s">
        <v>1646</v>
      </c>
      <c r="C7901" s="1">
        <v>0.1</v>
      </c>
      <c r="D7901" s="1">
        <v>1657</v>
      </c>
      <c r="E7901" s="1">
        <v>460</v>
      </c>
      <c r="F7901" s="1">
        <v>4</v>
      </c>
      <c r="G7901" s="1" t="s">
        <v>14</v>
      </c>
      <c r="H7901" s="1" t="s">
        <v>36</v>
      </c>
    </row>
    <row r="7902" spans="1:8" x14ac:dyDescent="0.3">
      <c r="A7902" s="1" t="s">
        <v>5873</v>
      </c>
      <c r="B7902" s="1" t="s">
        <v>807</v>
      </c>
      <c r="C7902" s="1">
        <v>0.1</v>
      </c>
      <c r="D7902" s="1">
        <v>61</v>
      </c>
      <c r="E7902" s="1">
        <v>25</v>
      </c>
      <c r="F7902" s="1">
        <v>4</v>
      </c>
      <c r="G7902" s="1" t="s">
        <v>10</v>
      </c>
      <c r="H7902" s="1" t="s">
        <v>22</v>
      </c>
    </row>
    <row r="7903" spans="1:8" x14ac:dyDescent="0.3">
      <c r="A7903" s="1" t="s">
        <v>5874</v>
      </c>
      <c r="B7903" s="1" t="s">
        <v>93</v>
      </c>
      <c r="C7903" s="1">
        <v>0.1</v>
      </c>
      <c r="D7903" s="1">
        <v>131</v>
      </c>
      <c r="E7903" s="1">
        <v>4</v>
      </c>
      <c r="F7903" s="1">
        <v>5</v>
      </c>
      <c r="G7903" s="1" t="s">
        <v>10</v>
      </c>
      <c r="H7903" s="1" t="s">
        <v>18</v>
      </c>
    </row>
    <row r="7904" spans="1:8" x14ac:dyDescent="0.3">
      <c r="A7904" s="1" t="s">
        <v>5874</v>
      </c>
      <c r="B7904" s="1" t="s">
        <v>605</v>
      </c>
      <c r="C7904" s="1">
        <v>0.1</v>
      </c>
      <c r="D7904" s="1">
        <v>101</v>
      </c>
      <c r="E7904" s="1">
        <v>26</v>
      </c>
      <c r="F7904" s="1">
        <v>4</v>
      </c>
      <c r="G7904" s="1" t="s">
        <v>10</v>
      </c>
      <c r="H7904" s="1" t="s">
        <v>48</v>
      </c>
    </row>
    <row r="7905" spans="1:8" x14ac:dyDescent="0.3">
      <c r="A7905" s="1" t="s">
        <v>5875</v>
      </c>
      <c r="B7905" s="1" t="s">
        <v>5876</v>
      </c>
      <c r="C7905" s="1">
        <v>0</v>
      </c>
      <c r="D7905" s="1">
        <v>41</v>
      </c>
      <c r="E7905" s="1">
        <v>9</v>
      </c>
      <c r="F7905" s="1">
        <v>3</v>
      </c>
      <c r="G7905" s="1" t="s">
        <v>10</v>
      </c>
      <c r="H7905" s="1" t="s">
        <v>29</v>
      </c>
    </row>
    <row r="7906" spans="1:8" x14ac:dyDescent="0.3">
      <c r="A7906" s="1" t="s">
        <v>5877</v>
      </c>
      <c r="B7906" s="1" t="s">
        <v>293</v>
      </c>
      <c r="C7906" s="1">
        <v>0</v>
      </c>
      <c r="D7906" s="1">
        <v>80</v>
      </c>
      <c r="E7906" s="1">
        <v>37</v>
      </c>
      <c r="F7906" s="1">
        <v>6</v>
      </c>
      <c r="G7906" s="1" t="s">
        <v>10</v>
      </c>
      <c r="H7906" s="1" t="s">
        <v>48</v>
      </c>
    </row>
    <row r="7907" spans="1:8" x14ac:dyDescent="0.3">
      <c r="A7907" s="1" t="s">
        <v>5877</v>
      </c>
      <c r="B7907" s="1" t="s">
        <v>3288</v>
      </c>
      <c r="C7907" s="1">
        <v>0</v>
      </c>
      <c r="D7907" s="1">
        <v>1600</v>
      </c>
      <c r="E7907" s="1">
        <v>720</v>
      </c>
      <c r="F7907" s="1">
        <v>5</v>
      </c>
      <c r="G7907" s="1" t="s">
        <v>57</v>
      </c>
      <c r="H7907" s="1" t="s">
        <v>79</v>
      </c>
    </row>
    <row r="7908" spans="1:8" x14ac:dyDescent="0.3">
      <c r="A7908" s="1" t="s">
        <v>5878</v>
      </c>
      <c r="B7908" s="1" t="s">
        <v>2387</v>
      </c>
      <c r="C7908" s="1">
        <v>0.1</v>
      </c>
      <c r="D7908" s="1">
        <v>119</v>
      </c>
      <c r="E7908" s="1">
        <v>1</v>
      </c>
      <c r="F7908" s="1">
        <v>1</v>
      </c>
      <c r="G7908" s="1" t="s">
        <v>14</v>
      </c>
      <c r="H7908" s="1" t="s">
        <v>36</v>
      </c>
    </row>
    <row r="7909" spans="1:8" x14ac:dyDescent="0.3">
      <c r="A7909" s="1" t="s">
        <v>5879</v>
      </c>
      <c r="B7909" s="1" t="s">
        <v>239</v>
      </c>
      <c r="C7909" s="1">
        <v>0</v>
      </c>
      <c r="D7909" s="1">
        <v>73</v>
      </c>
      <c r="E7909" s="1">
        <v>0</v>
      </c>
      <c r="F7909" s="1">
        <v>6</v>
      </c>
      <c r="G7909" s="1" t="s">
        <v>10</v>
      </c>
      <c r="H7909" s="1" t="s">
        <v>18</v>
      </c>
    </row>
    <row r="7910" spans="1:8" x14ac:dyDescent="0.3">
      <c r="A7910" s="1" t="s">
        <v>5880</v>
      </c>
      <c r="B7910" s="1" t="s">
        <v>2048</v>
      </c>
      <c r="C7910" s="1">
        <v>0</v>
      </c>
      <c r="D7910" s="1">
        <v>83</v>
      </c>
      <c r="E7910" s="1">
        <v>34</v>
      </c>
      <c r="F7910" s="1">
        <v>5</v>
      </c>
      <c r="G7910" s="1" t="s">
        <v>10</v>
      </c>
      <c r="H7910" s="1" t="s">
        <v>77</v>
      </c>
    </row>
    <row r="7911" spans="1:8" x14ac:dyDescent="0.3">
      <c r="A7911" s="1" t="s">
        <v>5881</v>
      </c>
      <c r="B7911" s="1" t="s">
        <v>661</v>
      </c>
      <c r="C7911" s="1">
        <v>0</v>
      </c>
      <c r="D7911" s="1">
        <v>37</v>
      </c>
      <c r="E7911" s="1">
        <v>17</v>
      </c>
      <c r="F7911" s="1">
        <v>3</v>
      </c>
      <c r="G7911" s="1" t="s">
        <v>10</v>
      </c>
      <c r="H7911" s="1" t="s">
        <v>48</v>
      </c>
    </row>
    <row r="7912" spans="1:8" x14ac:dyDescent="0.3">
      <c r="A7912" s="1" t="s">
        <v>5882</v>
      </c>
      <c r="B7912" s="1" t="s">
        <v>5401</v>
      </c>
      <c r="C7912" s="1">
        <v>0</v>
      </c>
      <c r="D7912" s="1">
        <v>37</v>
      </c>
      <c r="E7912" s="1">
        <v>14</v>
      </c>
      <c r="F7912" s="1">
        <v>3</v>
      </c>
      <c r="G7912" s="1" t="s">
        <v>10</v>
      </c>
      <c r="H7912" s="1" t="s">
        <v>91</v>
      </c>
    </row>
    <row r="7913" spans="1:8" x14ac:dyDescent="0.3">
      <c r="A7913" s="1" t="s">
        <v>5883</v>
      </c>
      <c r="B7913" s="1" t="s">
        <v>5408</v>
      </c>
      <c r="C7913" s="1">
        <v>0.1</v>
      </c>
      <c r="D7913" s="1">
        <v>659</v>
      </c>
      <c r="E7913" s="1">
        <v>-37</v>
      </c>
      <c r="F7913" s="1">
        <v>2</v>
      </c>
      <c r="G7913" s="1" t="s">
        <v>14</v>
      </c>
      <c r="H7913" s="1" t="s">
        <v>15</v>
      </c>
    </row>
    <row r="7914" spans="1:8" x14ac:dyDescent="0.3">
      <c r="A7914" s="1" t="s">
        <v>5884</v>
      </c>
      <c r="B7914" s="1" t="s">
        <v>712</v>
      </c>
      <c r="C7914" s="1">
        <v>0</v>
      </c>
      <c r="D7914" s="1">
        <v>158</v>
      </c>
      <c r="E7914" s="1">
        <v>65</v>
      </c>
      <c r="F7914" s="1">
        <v>5</v>
      </c>
      <c r="G7914" s="1" t="s">
        <v>10</v>
      </c>
      <c r="H7914" s="1" t="s">
        <v>48</v>
      </c>
    </row>
    <row r="7915" spans="1:8" x14ac:dyDescent="0.3">
      <c r="A7915" s="1" t="s">
        <v>5883</v>
      </c>
      <c r="B7915" s="1" t="s">
        <v>2816</v>
      </c>
      <c r="C7915" s="1">
        <v>0.1</v>
      </c>
      <c r="D7915" s="1">
        <v>224</v>
      </c>
      <c r="E7915" s="1">
        <v>87</v>
      </c>
      <c r="F7915" s="1">
        <v>3</v>
      </c>
      <c r="G7915" s="1" t="s">
        <v>10</v>
      </c>
      <c r="H7915" s="1" t="s">
        <v>73</v>
      </c>
    </row>
    <row r="7916" spans="1:8" x14ac:dyDescent="0.3">
      <c r="A7916" s="1" t="s">
        <v>5883</v>
      </c>
      <c r="B7916" s="1" t="s">
        <v>1859</v>
      </c>
      <c r="C7916" s="1">
        <v>0</v>
      </c>
      <c r="D7916" s="1">
        <v>212</v>
      </c>
      <c r="E7916" s="1">
        <v>97</v>
      </c>
      <c r="F7916" s="1">
        <v>7</v>
      </c>
      <c r="G7916" s="1" t="s">
        <v>10</v>
      </c>
      <c r="H7916" s="1" t="s">
        <v>48</v>
      </c>
    </row>
    <row r="7917" spans="1:8" x14ac:dyDescent="0.3">
      <c r="A7917" s="1" t="s">
        <v>5883</v>
      </c>
      <c r="B7917" s="1" t="s">
        <v>3617</v>
      </c>
      <c r="C7917" s="1">
        <v>0</v>
      </c>
      <c r="D7917" s="1">
        <v>20</v>
      </c>
      <c r="E7917" s="1">
        <v>6</v>
      </c>
      <c r="F7917" s="1">
        <v>1</v>
      </c>
      <c r="G7917" s="1" t="s">
        <v>10</v>
      </c>
      <c r="H7917" s="1" t="s">
        <v>11</v>
      </c>
    </row>
    <row r="7918" spans="1:8" x14ac:dyDescent="0.3">
      <c r="A7918" s="1" t="s">
        <v>5883</v>
      </c>
      <c r="B7918" s="1" t="s">
        <v>566</v>
      </c>
      <c r="C7918" s="1">
        <v>0.1</v>
      </c>
      <c r="D7918" s="1">
        <v>382</v>
      </c>
      <c r="E7918" s="1">
        <v>68</v>
      </c>
      <c r="F7918" s="1">
        <v>3</v>
      </c>
      <c r="G7918" s="1" t="s">
        <v>10</v>
      </c>
      <c r="H7918" s="1" t="s">
        <v>22</v>
      </c>
    </row>
    <row r="7919" spans="1:8" x14ac:dyDescent="0.3">
      <c r="A7919" s="1" t="s">
        <v>5885</v>
      </c>
      <c r="B7919" s="1" t="s">
        <v>2344</v>
      </c>
      <c r="C7919" s="1">
        <v>0.1</v>
      </c>
      <c r="D7919" s="1">
        <v>758</v>
      </c>
      <c r="E7919" s="1">
        <v>126</v>
      </c>
      <c r="F7919" s="1">
        <v>4</v>
      </c>
      <c r="G7919" s="1" t="s">
        <v>10</v>
      </c>
      <c r="H7919" s="1" t="s">
        <v>22</v>
      </c>
    </row>
    <row r="7920" spans="1:8" x14ac:dyDescent="0.3">
      <c r="A7920" s="1" t="s">
        <v>5883</v>
      </c>
      <c r="B7920" s="1" t="s">
        <v>1789</v>
      </c>
      <c r="C7920" s="1">
        <v>0</v>
      </c>
      <c r="D7920" s="1">
        <v>508</v>
      </c>
      <c r="E7920" s="1">
        <v>203</v>
      </c>
      <c r="F7920" s="1">
        <v>2</v>
      </c>
      <c r="G7920" s="1" t="s">
        <v>57</v>
      </c>
      <c r="H7920" s="1" t="s">
        <v>96</v>
      </c>
    </row>
    <row r="7921" spans="1:8" x14ac:dyDescent="0.3">
      <c r="A7921" s="1" t="s">
        <v>5883</v>
      </c>
      <c r="B7921" s="1" t="s">
        <v>1123</v>
      </c>
      <c r="C7921" s="1">
        <v>0.15</v>
      </c>
      <c r="D7921" s="1">
        <v>965</v>
      </c>
      <c r="E7921" s="1">
        <v>-68</v>
      </c>
      <c r="F7921" s="1">
        <v>3</v>
      </c>
      <c r="G7921" s="1" t="s">
        <v>57</v>
      </c>
      <c r="H7921" s="1" t="s">
        <v>79</v>
      </c>
    </row>
    <row r="7922" spans="1:8" x14ac:dyDescent="0.3">
      <c r="A7922" s="1" t="s">
        <v>5883</v>
      </c>
      <c r="B7922" s="1" t="s">
        <v>2421</v>
      </c>
      <c r="C7922" s="1">
        <v>0.15</v>
      </c>
      <c r="D7922" s="1">
        <v>206</v>
      </c>
      <c r="E7922" s="1">
        <v>12</v>
      </c>
      <c r="F7922" s="1">
        <v>1</v>
      </c>
      <c r="G7922" s="1" t="s">
        <v>57</v>
      </c>
      <c r="H7922" s="1" t="s">
        <v>79</v>
      </c>
    </row>
    <row r="7923" spans="1:8" x14ac:dyDescent="0.3">
      <c r="A7923" s="1" t="s">
        <v>5886</v>
      </c>
      <c r="B7923" s="1" t="s">
        <v>1176</v>
      </c>
      <c r="C7923" s="1">
        <v>0</v>
      </c>
      <c r="D7923" s="1">
        <v>44</v>
      </c>
      <c r="E7923" s="1">
        <v>10</v>
      </c>
      <c r="F7923" s="1">
        <v>3</v>
      </c>
      <c r="G7923" s="1" t="s">
        <v>10</v>
      </c>
      <c r="H7923" s="1" t="s">
        <v>18</v>
      </c>
    </row>
    <row r="7924" spans="1:8" x14ac:dyDescent="0.3">
      <c r="A7924" s="1" t="s">
        <v>5886</v>
      </c>
      <c r="B7924" s="1" t="s">
        <v>1441</v>
      </c>
      <c r="C7924" s="1">
        <v>0</v>
      </c>
      <c r="D7924" s="1">
        <v>27</v>
      </c>
      <c r="E7924" s="1">
        <v>0</v>
      </c>
      <c r="F7924" s="1">
        <v>2</v>
      </c>
      <c r="G7924" s="1" t="s">
        <v>10</v>
      </c>
      <c r="H7924" s="1" t="s">
        <v>29</v>
      </c>
    </row>
    <row r="7925" spans="1:8" x14ac:dyDescent="0.3">
      <c r="A7925" s="1" t="s">
        <v>5886</v>
      </c>
      <c r="B7925" s="1" t="s">
        <v>1069</v>
      </c>
      <c r="C7925" s="1">
        <v>0</v>
      </c>
      <c r="D7925" s="1">
        <v>48</v>
      </c>
      <c r="E7925" s="1">
        <v>11</v>
      </c>
      <c r="F7925" s="1">
        <v>2</v>
      </c>
      <c r="G7925" s="1" t="s">
        <v>10</v>
      </c>
      <c r="H7925" s="1" t="s">
        <v>77</v>
      </c>
    </row>
    <row r="7926" spans="1:8" x14ac:dyDescent="0.3">
      <c r="A7926" s="1" t="s">
        <v>5887</v>
      </c>
      <c r="B7926" s="1" t="s">
        <v>2224</v>
      </c>
      <c r="C7926" s="1">
        <v>0.8</v>
      </c>
      <c r="D7926" s="1">
        <v>47</v>
      </c>
      <c r="E7926" s="1">
        <v>-114</v>
      </c>
      <c r="F7926" s="1">
        <v>5</v>
      </c>
      <c r="G7926" s="1" t="s">
        <v>14</v>
      </c>
      <c r="H7926" s="1" t="s">
        <v>116</v>
      </c>
    </row>
    <row r="7927" spans="1:8" x14ac:dyDescent="0.3">
      <c r="A7927" s="1" t="s">
        <v>5888</v>
      </c>
      <c r="B7927" s="1" t="s">
        <v>2605</v>
      </c>
      <c r="C7927" s="1">
        <v>0.5</v>
      </c>
      <c r="D7927" s="1">
        <v>182</v>
      </c>
      <c r="E7927" s="1">
        <v>-11</v>
      </c>
      <c r="F7927" s="1">
        <v>3</v>
      </c>
      <c r="G7927" s="1" t="s">
        <v>14</v>
      </c>
      <c r="H7927" s="1" t="s">
        <v>15</v>
      </c>
    </row>
    <row r="7928" spans="1:8" x14ac:dyDescent="0.3">
      <c r="A7928" s="1" t="s">
        <v>5889</v>
      </c>
      <c r="B7928" s="1" t="s">
        <v>120</v>
      </c>
      <c r="C7928" s="1">
        <v>0</v>
      </c>
      <c r="D7928" s="1">
        <v>26</v>
      </c>
      <c r="E7928" s="1">
        <v>10</v>
      </c>
      <c r="F7928" s="1">
        <v>2</v>
      </c>
      <c r="G7928" s="1" t="s">
        <v>10</v>
      </c>
      <c r="H7928" s="1" t="s">
        <v>48</v>
      </c>
    </row>
    <row r="7929" spans="1:8" x14ac:dyDescent="0.3">
      <c r="A7929" s="1" t="s">
        <v>5890</v>
      </c>
      <c r="B7929" s="1" t="s">
        <v>1266</v>
      </c>
      <c r="C7929" s="1">
        <v>0.1</v>
      </c>
      <c r="D7929" s="1">
        <v>127</v>
      </c>
      <c r="E7929" s="1">
        <v>10</v>
      </c>
      <c r="F7929" s="1">
        <v>3</v>
      </c>
      <c r="G7929" s="1" t="s">
        <v>14</v>
      </c>
      <c r="H7929" s="1" t="s">
        <v>36</v>
      </c>
    </row>
    <row r="7930" spans="1:8" x14ac:dyDescent="0.3">
      <c r="A7930" s="1" t="s">
        <v>5890</v>
      </c>
      <c r="B7930" s="1" t="s">
        <v>3098</v>
      </c>
      <c r="C7930" s="1">
        <v>0</v>
      </c>
      <c r="D7930" s="1">
        <v>661</v>
      </c>
      <c r="E7930" s="1">
        <v>119</v>
      </c>
      <c r="F7930" s="1">
        <v>6</v>
      </c>
      <c r="G7930" s="1" t="s">
        <v>57</v>
      </c>
      <c r="H7930" s="1" t="s">
        <v>96</v>
      </c>
    </row>
    <row r="7931" spans="1:8" x14ac:dyDescent="0.3">
      <c r="A7931" s="1" t="s">
        <v>5890</v>
      </c>
      <c r="B7931" s="1" t="s">
        <v>4205</v>
      </c>
      <c r="C7931" s="1">
        <v>0</v>
      </c>
      <c r="D7931" s="1">
        <v>279</v>
      </c>
      <c r="E7931" s="1">
        <v>84</v>
      </c>
      <c r="F7931" s="1">
        <v>2</v>
      </c>
      <c r="G7931" s="1" t="s">
        <v>57</v>
      </c>
      <c r="H7931" s="1" t="s">
        <v>70</v>
      </c>
    </row>
    <row r="7932" spans="1:8" x14ac:dyDescent="0.3">
      <c r="A7932" s="1" t="s">
        <v>5890</v>
      </c>
      <c r="B7932" s="1" t="s">
        <v>507</v>
      </c>
      <c r="C7932" s="1">
        <v>0</v>
      </c>
      <c r="D7932" s="1">
        <v>1121</v>
      </c>
      <c r="E7932" s="1">
        <v>269</v>
      </c>
      <c r="F7932" s="1">
        <v>9</v>
      </c>
      <c r="G7932" s="1" t="s">
        <v>57</v>
      </c>
      <c r="H7932" s="1" t="s">
        <v>70</v>
      </c>
    </row>
    <row r="7933" spans="1:8" x14ac:dyDescent="0.3">
      <c r="A7933" s="1" t="s">
        <v>5891</v>
      </c>
      <c r="B7933" s="1" t="s">
        <v>93</v>
      </c>
      <c r="C7933" s="1">
        <v>0</v>
      </c>
      <c r="D7933" s="1">
        <v>193</v>
      </c>
      <c r="E7933" s="1">
        <v>96</v>
      </c>
      <c r="F7933" s="1">
        <v>6</v>
      </c>
      <c r="G7933" s="1" t="s">
        <v>10</v>
      </c>
      <c r="H7933" s="1" t="s">
        <v>18</v>
      </c>
    </row>
    <row r="7934" spans="1:8" x14ac:dyDescent="0.3">
      <c r="A7934" s="1" t="s">
        <v>5892</v>
      </c>
      <c r="B7934" s="1" t="s">
        <v>1777</v>
      </c>
      <c r="C7934" s="1">
        <v>0.5</v>
      </c>
      <c r="D7934" s="1">
        <v>25</v>
      </c>
      <c r="E7934" s="1">
        <v>-11</v>
      </c>
      <c r="F7934" s="1">
        <v>1</v>
      </c>
      <c r="G7934" s="1" t="s">
        <v>10</v>
      </c>
      <c r="H7934" s="1" t="s">
        <v>18</v>
      </c>
    </row>
    <row r="7935" spans="1:8" x14ac:dyDescent="0.3">
      <c r="A7935" s="1" t="s">
        <v>5892</v>
      </c>
      <c r="B7935" s="1" t="s">
        <v>715</v>
      </c>
      <c r="C7935" s="1">
        <v>0.5</v>
      </c>
      <c r="D7935" s="1">
        <v>30</v>
      </c>
      <c r="E7935" s="1">
        <v>-6</v>
      </c>
      <c r="F7935" s="1">
        <v>2</v>
      </c>
      <c r="G7935" s="1" t="s">
        <v>10</v>
      </c>
      <c r="H7935" s="1" t="s">
        <v>48</v>
      </c>
    </row>
    <row r="7936" spans="1:8" x14ac:dyDescent="0.3">
      <c r="A7936" s="1" t="s">
        <v>5892</v>
      </c>
      <c r="B7936" s="1" t="s">
        <v>213</v>
      </c>
      <c r="C7936" s="1">
        <v>0.5</v>
      </c>
      <c r="D7936" s="1">
        <v>33</v>
      </c>
      <c r="E7936" s="1">
        <v>-10</v>
      </c>
      <c r="F7936" s="1">
        <v>6</v>
      </c>
      <c r="G7936" s="1" t="s">
        <v>10</v>
      </c>
      <c r="H7936" s="1" t="s">
        <v>29</v>
      </c>
    </row>
    <row r="7937" spans="1:8" x14ac:dyDescent="0.3">
      <c r="A7937" s="1" t="s">
        <v>5892</v>
      </c>
      <c r="B7937" s="1" t="s">
        <v>972</v>
      </c>
      <c r="C7937" s="1">
        <v>0.5</v>
      </c>
      <c r="D7937" s="1">
        <v>21</v>
      </c>
      <c r="E7937" s="1">
        <v>-17</v>
      </c>
      <c r="F7937" s="1">
        <v>3</v>
      </c>
      <c r="G7937" s="1" t="s">
        <v>10</v>
      </c>
      <c r="H7937" s="1" t="s">
        <v>77</v>
      </c>
    </row>
    <row r="7938" spans="1:8" x14ac:dyDescent="0.3">
      <c r="A7938" s="1" t="s">
        <v>5893</v>
      </c>
      <c r="B7938" s="1" t="s">
        <v>160</v>
      </c>
      <c r="C7938" s="1">
        <v>0</v>
      </c>
      <c r="D7938" s="1">
        <v>50</v>
      </c>
      <c r="E7938" s="1">
        <v>3</v>
      </c>
      <c r="F7938" s="1">
        <v>2</v>
      </c>
      <c r="G7938" s="1" t="s">
        <v>10</v>
      </c>
      <c r="H7938" s="1" t="s">
        <v>18</v>
      </c>
    </row>
    <row r="7939" spans="1:8" x14ac:dyDescent="0.3">
      <c r="A7939" s="1" t="s">
        <v>5894</v>
      </c>
      <c r="B7939" s="1" t="s">
        <v>152</v>
      </c>
      <c r="C7939" s="1">
        <v>0</v>
      </c>
      <c r="D7939" s="1">
        <v>2553</v>
      </c>
      <c r="E7939" s="1">
        <v>843</v>
      </c>
      <c r="F7939" s="1">
        <v>7</v>
      </c>
      <c r="G7939" s="1" t="s">
        <v>14</v>
      </c>
      <c r="H7939" s="1" t="s">
        <v>15</v>
      </c>
    </row>
    <row r="7940" spans="1:8" x14ac:dyDescent="0.3">
      <c r="A7940" s="1" t="s">
        <v>5895</v>
      </c>
      <c r="B7940" s="1" t="s">
        <v>2922</v>
      </c>
      <c r="C7940" s="1">
        <v>0</v>
      </c>
      <c r="D7940" s="1">
        <v>28</v>
      </c>
      <c r="E7940" s="1">
        <v>0</v>
      </c>
      <c r="F7940" s="1">
        <v>3</v>
      </c>
      <c r="G7940" s="1" t="s">
        <v>10</v>
      </c>
      <c r="H7940" s="1" t="s">
        <v>45</v>
      </c>
    </row>
    <row r="7941" spans="1:8" x14ac:dyDescent="0.3">
      <c r="A7941" s="1" t="s">
        <v>5894</v>
      </c>
      <c r="B7941" s="1" t="s">
        <v>1535</v>
      </c>
      <c r="C7941" s="1">
        <v>0</v>
      </c>
      <c r="D7941" s="1">
        <v>31</v>
      </c>
      <c r="E7941" s="1">
        <v>5</v>
      </c>
      <c r="F7941" s="1">
        <v>2</v>
      </c>
      <c r="G7941" s="1" t="s">
        <v>10</v>
      </c>
      <c r="H7941" s="1" t="s">
        <v>18</v>
      </c>
    </row>
    <row r="7942" spans="1:8" x14ac:dyDescent="0.3">
      <c r="A7942" s="1" t="s">
        <v>5896</v>
      </c>
      <c r="B7942" s="1" t="s">
        <v>189</v>
      </c>
      <c r="C7942" s="1">
        <v>0.2</v>
      </c>
      <c r="D7942" s="1">
        <v>1314</v>
      </c>
      <c r="E7942" s="1">
        <v>378</v>
      </c>
      <c r="F7942" s="1">
        <v>4</v>
      </c>
      <c r="G7942" s="1" t="s">
        <v>14</v>
      </c>
      <c r="H7942" s="1" t="s">
        <v>15</v>
      </c>
    </row>
    <row r="7943" spans="1:8" x14ac:dyDescent="0.3">
      <c r="A7943" s="1" t="s">
        <v>5896</v>
      </c>
      <c r="B7943" s="1" t="s">
        <v>1214</v>
      </c>
      <c r="C7943" s="1">
        <v>0.1</v>
      </c>
      <c r="D7943" s="1">
        <v>34</v>
      </c>
      <c r="E7943" s="1">
        <v>13</v>
      </c>
      <c r="F7943" s="1">
        <v>2</v>
      </c>
      <c r="G7943" s="1" t="s">
        <v>14</v>
      </c>
      <c r="H7943" s="1" t="s">
        <v>116</v>
      </c>
    </row>
    <row r="7944" spans="1:8" x14ac:dyDescent="0.3">
      <c r="A7944" s="1" t="s">
        <v>5897</v>
      </c>
      <c r="B7944" s="1" t="s">
        <v>786</v>
      </c>
      <c r="C7944" s="1">
        <v>0</v>
      </c>
      <c r="D7944" s="1">
        <v>56</v>
      </c>
      <c r="E7944" s="1">
        <v>27</v>
      </c>
      <c r="F7944" s="1">
        <v>8</v>
      </c>
      <c r="G7944" s="1" t="s">
        <v>10</v>
      </c>
      <c r="H7944" s="1" t="s">
        <v>48</v>
      </c>
    </row>
    <row r="7945" spans="1:8" x14ac:dyDescent="0.3">
      <c r="A7945" s="1" t="s">
        <v>5897</v>
      </c>
      <c r="B7945" s="1" t="s">
        <v>1603</v>
      </c>
      <c r="C7945" s="1">
        <v>0</v>
      </c>
      <c r="D7945" s="1">
        <v>49</v>
      </c>
      <c r="E7945" s="1">
        <v>24</v>
      </c>
      <c r="F7945" s="1">
        <v>3</v>
      </c>
      <c r="G7945" s="1" t="s">
        <v>10</v>
      </c>
      <c r="H7945" s="1" t="s">
        <v>29</v>
      </c>
    </row>
    <row r="7946" spans="1:8" x14ac:dyDescent="0.3">
      <c r="A7946" s="1" t="s">
        <v>5898</v>
      </c>
      <c r="B7946" s="1" t="s">
        <v>323</v>
      </c>
      <c r="C7946" s="1">
        <v>0.5</v>
      </c>
      <c r="D7946" s="1">
        <v>50</v>
      </c>
      <c r="E7946" s="1">
        <v>-44</v>
      </c>
      <c r="F7946" s="1">
        <v>2</v>
      </c>
      <c r="G7946" s="1" t="s">
        <v>10</v>
      </c>
      <c r="H7946" s="1" t="s">
        <v>48</v>
      </c>
    </row>
    <row r="7947" spans="1:8" x14ac:dyDescent="0.3">
      <c r="A7947" s="1" t="s">
        <v>5898</v>
      </c>
      <c r="B7947" s="1" t="s">
        <v>5899</v>
      </c>
      <c r="C7947" s="1">
        <v>0.5</v>
      </c>
      <c r="D7947" s="1">
        <v>37</v>
      </c>
      <c r="E7947" s="1">
        <v>-23</v>
      </c>
      <c r="F7947" s="1">
        <v>4</v>
      </c>
      <c r="G7947" s="1" t="s">
        <v>10</v>
      </c>
      <c r="H7947" s="1" t="s">
        <v>77</v>
      </c>
    </row>
    <row r="7948" spans="1:8" x14ac:dyDescent="0.3">
      <c r="A7948" s="1" t="s">
        <v>5900</v>
      </c>
      <c r="B7948" s="1" t="s">
        <v>605</v>
      </c>
      <c r="C7948" s="1">
        <v>0.1</v>
      </c>
      <c r="D7948" s="1">
        <v>76</v>
      </c>
      <c r="E7948" s="1">
        <v>19</v>
      </c>
      <c r="F7948" s="1">
        <v>3</v>
      </c>
      <c r="G7948" s="1" t="s">
        <v>10</v>
      </c>
      <c r="H7948" s="1" t="s">
        <v>48</v>
      </c>
    </row>
    <row r="7949" spans="1:8" x14ac:dyDescent="0.3">
      <c r="A7949" s="1" t="s">
        <v>5901</v>
      </c>
      <c r="B7949" s="1" t="s">
        <v>190</v>
      </c>
      <c r="C7949" s="1">
        <v>0</v>
      </c>
      <c r="D7949" s="1">
        <v>19</v>
      </c>
      <c r="E7949" s="1">
        <v>4</v>
      </c>
      <c r="F7949" s="1">
        <v>1</v>
      </c>
      <c r="G7949" s="1" t="s">
        <v>10</v>
      </c>
      <c r="H7949" s="1" t="s">
        <v>18</v>
      </c>
    </row>
    <row r="7950" spans="1:8" x14ac:dyDescent="0.3">
      <c r="A7950" s="1" t="s">
        <v>5901</v>
      </c>
      <c r="B7950" s="1" t="s">
        <v>4427</v>
      </c>
      <c r="C7950" s="1">
        <v>0</v>
      </c>
      <c r="D7950" s="1">
        <v>74</v>
      </c>
      <c r="E7950" s="1">
        <v>26</v>
      </c>
      <c r="F7950" s="1">
        <v>8</v>
      </c>
      <c r="G7950" s="1" t="s">
        <v>10</v>
      </c>
      <c r="H7950" s="1" t="s">
        <v>45</v>
      </c>
    </row>
    <row r="7951" spans="1:8" x14ac:dyDescent="0.3">
      <c r="A7951" s="1" t="s">
        <v>5896</v>
      </c>
      <c r="B7951" s="1" t="s">
        <v>1637</v>
      </c>
      <c r="C7951" s="1">
        <v>0.1</v>
      </c>
      <c r="D7951" s="1">
        <v>461</v>
      </c>
      <c r="E7951" s="1">
        <v>-26</v>
      </c>
      <c r="F7951" s="1">
        <v>7</v>
      </c>
      <c r="G7951" s="1" t="s">
        <v>57</v>
      </c>
      <c r="H7951" s="1" t="s">
        <v>70</v>
      </c>
    </row>
    <row r="7952" spans="1:8" x14ac:dyDescent="0.3">
      <c r="A7952" s="1" t="s">
        <v>5898</v>
      </c>
      <c r="B7952" s="1" t="s">
        <v>5747</v>
      </c>
      <c r="C7952" s="1">
        <v>0.5</v>
      </c>
      <c r="D7952" s="1">
        <v>263</v>
      </c>
      <c r="E7952" s="1">
        <v>-63</v>
      </c>
      <c r="F7952" s="1">
        <v>2</v>
      </c>
      <c r="G7952" s="1" t="s">
        <v>57</v>
      </c>
      <c r="H7952" s="1" t="s">
        <v>58</v>
      </c>
    </row>
    <row r="7953" spans="1:8" x14ac:dyDescent="0.3">
      <c r="A7953" s="1" t="s">
        <v>5898</v>
      </c>
      <c r="B7953" s="1" t="s">
        <v>1161</v>
      </c>
      <c r="C7953" s="1">
        <v>0.5</v>
      </c>
      <c r="D7953" s="1">
        <v>36</v>
      </c>
      <c r="E7953" s="1">
        <v>-7</v>
      </c>
      <c r="F7953" s="1">
        <v>1</v>
      </c>
      <c r="G7953" s="1" t="s">
        <v>57</v>
      </c>
      <c r="H7953" s="1" t="s">
        <v>58</v>
      </c>
    </row>
    <row r="7954" spans="1:8" x14ac:dyDescent="0.3">
      <c r="A7954" s="1" t="s">
        <v>5902</v>
      </c>
      <c r="B7954" s="1" t="s">
        <v>3124</v>
      </c>
      <c r="C7954" s="1">
        <v>0</v>
      </c>
      <c r="D7954" s="1">
        <v>382</v>
      </c>
      <c r="E7954" s="1">
        <v>92</v>
      </c>
      <c r="F7954" s="1">
        <v>2</v>
      </c>
      <c r="G7954" s="1" t="s">
        <v>57</v>
      </c>
      <c r="H7954" s="1" t="s">
        <v>79</v>
      </c>
    </row>
    <row r="7955" spans="1:8" x14ac:dyDescent="0.3">
      <c r="A7955" s="1" t="s">
        <v>5903</v>
      </c>
      <c r="B7955" s="1" t="s">
        <v>792</v>
      </c>
      <c r="C7955" s="1">
        <v>0.5</v>
      </c>
      <c r="D7955" s="1">
        <v>313</v>
      </c>
      <c r="E7955" s="1">
        <v>-13</v>
      </c>
      <c r="F7955" s="1">
        <v>5</v>
      </c>
      <c r="G7955" s="1" t="s">
        <v>14</v>
      </c>
      <c r="H7955" s="1" t="s">
        <v>15</v>
      </c>
    </row>
    <row r="7956" spans="1:8" x14ac:dyDescent="0.3">
      <c r="A7956" s="1" t="s">
        <v>5903</v>
      </c>
      <c r="B7956" s="1" t="s">
        <v>3578</v>
      </c>
      <c r="C7956" s="1">
        <v>0.6</v>
      </c>
      <c r="D7956" s="1">
        <v>67</v>
      </c>
      <c r="E7956" s="1">
        <v>-86</v>
      </c>
      <c r="F7956" s="1">
        <v>9</v>
      </c>
      <c r="G7956" s="1" t="s">
        <v>14</v>
      </c>
      <c r="H7956" s="1" t="s">
        <v>116</v>
      </c>
    </row>
    <row r="7957" spans="1:8" x14ac:dyDescent="0.3">
      <c r="A7957" s="1" t="s">
        <v>5904</v>
      </c>
      <c r="B7957" s="1" t="s">
        <v>2082</v>
      </c>
      <c r="C7957" s="1">
        <v>0</v>
      </c>
      <c r="D7957" s="1">
        <v>170</v>
      </c>
      <c r="E7957" s="1">
        <v>73</v>
      </c>
      <c r="F7957" s="1">
        <v>2</v>
      </c>
      <c r="G7957" s="1" t="s">
        <v>57</v>
      </c>
      <c r="H7957" s="1" t="s">
        <v>96</v>
      </c>
    </row>
    <row r="7958" spans="1:8" x14ac:dyDescent="0.3">
      <c r="A7958" s="1" t="s">
        <v>5904</v>
      </c>
      <c r="B7958" s="1" t="s">
        <v>2354</v>
      </c>
      <c r="C7958" s="1">
        <v>0.15</v>
      </c>
      <c r="D7958" s="1">
        <v>62</v>
      </c>
      <c r="E7958" s="1">
        <v>-1</v>
      </c>
      <c r="F7958" s="1">
        <v>1</v>
      </c>
      <c r="G7958" s="1" t="s">
        <v>57</v>
      </c>
      <c r="H7958" s="1" t="s">
        <v>70</v>
      </c>
    </row>
    <row r="7959" spans="1:8" x14ac:dyDescent="0.3">
      <c r="A7959" s="1" t="s">
        <v>5903</v>
      </c>
      <c r="B7959" s="1" t="s">
        <v>1277</v>
      </c>
      <c r="C7959" s="1">
        <v>0.5</v>
      </c>
      <c r="D7959" s="1">
        <v>42</v>
      </c>
      <c r="E7959" s="1">
        <v>-3</v>
      </c>
      <c r="F7959" s="1">
        <v>1</v>
      </c>
      <c r="G7959" s="1" t="s">
        <v>57</v>
      </c>
      <c r="H7959" s="1" t="s">
        <v>58</v>
      </c>
    </row>
    <row r="7960" spans="1:8" x14ac:dyDescent="0.3">
      <c r="A7960" s="1" t="s">
        <v>5905</v>
      </c>
      <c r="B7960" s="1" t="s">
        <v>2075</v>
      </c>
      <c r="C7960" s="1">
        <v>0.5</v>
      </c>
      <c r="D7960" s="1">
        <v>527</v>
      </c>
      <c r="E7960" s="1">
        <v>-190</v>
      </c>
      <c r="F7960" s="1">
        <v>2</v>
      </c>
      <c r="G7960" s="1" t="s">
        <v>10</v>
      </c>
      <c r="H7960" s="1" t="s">
        <v>73</v>
      </c>
    </row>
    <row r="7961" spans="1:8" x14ac:dyDescent="0.3">
      <c r="A7961" s="1" t="s">
        <v>5906</v>
      </c>
      <c r="B7961" s="1" t="s">
        <v>3145</v>
      </c>
      <c r="C7961" s="1">
        <v>0</v>
      </c>
      <c r="D7961" s="1">
        <v>1136</v>
      </c>
      <c r="E7961" s="1">
        <v>91</v>
      </c>
      <c r="F7961" s="1">
        <v>2</v>
      </c>
      <c r="G7961" s="1" t="s">
        <v>10</v>
      </c>
      <c r="H7961" s="1" t="s">
        <v>73</v>
      </c>
    </row>
    <row r="7962" spans="1:8" x14ac:dyDescent="0.3">
      <c r="A7962" s="1" t="s">
        <v>5907</v>
      </c>
      <c r="B7962" s="1" t="s">
        <v>154</v>
      </c>
      <c r="C7962" s="1">
        <v>0</v>
      </c>
      <c r="D7962" s="1">
        <v>114</v>
      </c>
      <c r="E7962" s="1">
        <v>1</v>
      </c>
      <c r="F7962" s="1">
        <v>2</v>
      </c>
      <c r="G7962" s="1" t="s">
        <v>10</v>
      </c>
      <c r="H7962" s="1" t="s">
        <v>18</v>
      </c>
    </row>
    <row r="7963" spans="1:8" x14ac:dyDescent="0.3">
      <c r="A7963" s="1" t="s">
        <v>5907</v>
      </c>
      <c r="B7963" s="1" t="s">
        <v>85</v>
      </c>
      <c r="C7963" s="1">
        <v>0</v>
      </c>
      <c r="D7963" s="1">
        <v>409</v>
      </c>
      <c r="E7963" s="1">
        <v>118</v>
      </c>
      <c r="F7963" s="1">
        <v>8</v>
      </c>
      <c r="G7963" s="1" t="s">
        <v>10</v>
      </c>
      <c r="H7963" s="1" t="s">
        <v>48</v>
      </c>
    </row>
    <row r="7964" spans="1:8" x14ac:dyDescent="0.3">
      <c r="A7964" s="1" t="s">
        <v>5907</v>
      </c>
      <c r="B7964" s="1" t="s">
        <v>747</v>
      </c>
      <c r="C7964" s="1">
        <v>0</v>
      </c>
      <c r="D7964" s="1">
        <v>109</v>
      </c>
      <c r="E7964" s="1">
        <v>52</v>
      </c>
      <c r="F7964" s="1">
        <v>8</v>
      </c>
      <c r="G7964" s="1" t="s">
        <v>10</v>
      </c>
      <c r="H7964" s="1" t="s">
        <v>29</v>
      </c>
    </row>
    <row r="7965" spans="1:8" x14ac:dyDescent="0.3">
      <c r="A7965" s="1" t="s">
        <v>5908</v>
      </c>
      <c r="B7965" s="1" t="s">
        <v>1178</v>
      </c>
      <c r="C7965" s="1">
        <v>0.1</v>
      </c>
      <c r="D7965" s="1">
        <v>10</v>
      </c>
      <c r="E7965" s="1">
        <v>-1</v>
      </c>
      <c r="F7965" s="1">
        <v>1</v>
      </c>
      <c r="G7965" s="1" t="s">
        <v>10</v>
      </c>
      <c r="H7965" s="1" t="s">
        <v>22</v>
      </c>
    </row>
    <row r="7966" spans="1:8" x14ac:dyDescent="0.3">
      <c r="A7966" s="1" t="s">
        <v>5908</v>
      </c>
      <c r="B7966" s="1" t="s">
        <v>2404</v>
      </c>
      <c r="C7966" s="1">
        <v>0</v>
      </c>
      <c r="D7966" s="1">
        <v>285</v>
      </c>
      <c r="E7966" s="1">
        <v>128</v>
      </c>
      <c r="F7966" s="1">
        <v>2</v>
      </c>
      <c r="G7966" s="1" t="s">
        <v>57</v>
      </c>
      <c r="H7966" s="1" t="s">
        <v>79</v>
      </c>
    </row>
    <row r="7967" spans="1:8" x14ac:dyDescent="0.3">
      <c r="A7967" s="1" t="s">
        <v>5909</v>
      </c>
      <c r="B7967" s="1" t="s">
        <v>5910</v>
      </c>
      <c r="C7967" s="1">
        <v>0</v>
      </c>
      <c r="D7967" s="1">
        <v>101</v>
      </c>
      <c r="E7967" s="1">
        <v>16</v>
      </c>
      <c r="F7967" s="1">
        <v>4</v>
      </c>
      <c r="G7967" s="1" t="s">
        <v>10</v>
      </c>
      <c r="H7967" s="1" t="s">
        <v>11</v>
      </c>
    </row>
    <row r="7968" spans="1:8" x14ac:dyDescent="0.3">
      <c r="A7968" s="1" t="s">
        <v>5911</v>
      </c>
      <c r="B7968" s="1" t="s">
        <v>1439</v>
      </c>
      <c r="C7968" s="1">
        <v>0</v>
      </c>
      <c r="D7968" s="1">
        <v>184</v>
      </c>
      <c r="E7968" s="1">
        <v>64</v>
      </c>
      <c r="F7968" s="1">
        <v>3</v>
      </c>
      <c r="G7968" s="1" t="s">
        <v>10</v>
      </c>
      <c r="H7968" s="1" t="s">
        <v>73</v>
      </c>
    </row>
    <row r="7969" spans="1:8" x14ac:dyDescent="0.3">
      <c r="A7969" s="1" t="s">
        <v>5912</v>
      </c>
      <c r="B7969" s="1" t="s">
        <v>240</v>
      </c>
      <c r="C7969" s="1">
        <v>0.1</v>
      </c>
      <c r="D7969" s="1">
        <v>205</v>
      </c>
      <c r="E7969" s="1">
        <v>70</v>
      </c>
      <c r="F7969" s="1">
        <v>4</v>
      </c>
      <c r="G7969" s="1" t="s">
        <v>10</v>
      </c>
      <c r="H7969" s="1" t="s">
        <v>22</v>
      </c>
    </row>
    <row r="7970" spans="1:8" x14ac:dyDescent="0.3">
      <c r="A7970" s="1" t="s">
        <v>5913</v>
      </c>
      <c r="B7970" s="1" t="s">
        <v>3866</v>
      </c>
      <c r="C7970" s="1">
        <v>0.5</v>
      </c>
      <c r="D7970" s="1">
        <v>24</v>
      </c>
      <c r="E7970" s="1">
        <v>-21</v>
      </c>
      <c r="F7970" s="1">
        <v>7</v>
      </c>
      <c r="G7970" s="1" t="s">
        <v>10</v>
      </c>
      <c r="H7970" s="1" t="s">
        <v>45</v>
      </c>
    </row>
    <row r="7971" spans="1:8" x14ac:dyDescent="0.3">
      <c r="A7971" s="1" t="s">
        <v>5914</v>
      </c>
      <c r="B7971" s="1" t="s">
        <v>2270</v>
      </c>
      <c r="C7971" s="1">
        <v>0</v>
      </c>
      <c r="D7971" s="1">
        <v>311</v>
      </c>
      <c r="E7971" s="1">
        <v>40</v>
      </c>
      <c r="F7971" s="1">
        <v>1</v>
      </c>
      <c r="G7971" s="1" t="s">
        <v>57</v>
      </c>
      <c r="H7971" s="1" t="s">
        <v>58</v>
      </c>
    </row>
    <row r="7972" spans="1:8" x14ac:dyDescent="0.3">
      <c r="A7972" s="1" t="s">
        <v>5915</v>
      </c>
      <c r="B7972" s="1" t="s">
        <v>532</v>
      </c>
      <c r="C7972" s="1">
        <v>0.35</v>
      </c>
      <c r="D7972" s="1">
        <v>941</v>
      </c>
      <c r="E7972" s="1">
        <v>-203</v>
      </c>
      <c r="F7972" s="1">
        <v>3</v>
      </c>
      <c r="G7972" s="1" t="s">
        <v>14</v>
      </c>
      <c r="H7972" s="1" t="s">
        <v>40</v>
      </c>
    </row>
    <row r="7973" spans="1:8" x14ac:dyDescent="0.3">
      <c r="A7973" s="1" t="s">
        <v>5916</v>
      </c>
      <c r="B7973" s="1" t="s">
        <v>1577</v>
      </c>
      <c r="C7973" s="1">
        <v>0.5</v>
      </c>
      <c r="D7973" s="1">
        <v>20</v>
      </c>
      <c r="E7973" s="1">
        <v>-9</v>
      </c>
      <c r="F7973" s="1">
        <v>6</v>
      </c>
      <c r="G7973" s="1" t="s">
        <v>10</v>
      </c>
      <c r="H7973" s="1" t="s">
        <v>48</v>
      </c>
    </row>
    <row r="7974" spans="1:8" x14ac:dyDescent="0.3">
      <c r="A7974" s="1" t="s">
        <v>5916</v>
      </c>
      <c r="B7974" s="1" t="s">
        <v>2886</v>
      </c>
      <c r="C7974" s="1">
        <v>0.5</v>
      </c>
      <c r="D7974" s="1">
        <v>322</v>
      </c>
      <c r="E7974" s="1">
        <v>-193</v>
      </c>
      <c r="F7974" s="1">
        <v>5</v>
      </c>
      <c r="G7974" s="1" t="s">
        <v>57</v>
      </c>
      <c r="H7974" s="1" t="s">
        <v>79</v>
      </c>
    </row>
    <row r="7975" spans="1:8" x14ac:dyDescent="0.3">
      <c r="A7975" s="1" t="s">
        <v>5917</v>
      </c>
      <c r="B7975" s="1" t="s">
        <v>4758</v>
      </c>
      <c r="C7975" s="1">
        <v>0.1</v>
      </c>
      <c r="D7975" s="1">
        <v>460</v>
      </c>
      <c r="E7975" s="1">
        <v>143</v>
      </c>
      <c r="F7975" s="1">
        <v>3</v>
      </c>
      <c r="G7975" s="1" t="s">
        <v>14</v>
      </c>
      <c r="H7975" s="1" t="s">
        <v>36</v>
      </c>
    </row>
    <row r="7976" spans="1:8" x14ac:dyDescent="0.3">
      <c r="A7976" s="1" t="s">
        <v>5918</v>
      </c>
      <c r="B7976" s="1" t="s">
        <v>564</v>
      </c>
      <c r="C7976" s="1">
        <v>0</v>
      </c>
      <c r="D7976" s="1">
        <v>7</v>
      </c>
      <c r="E7976" s="1">
        <v>1</v>
      </c>
      <c r="F7976" s="1">
        <v>1</v>
      </c>
      <c r="G7976" s="1" t="s">
        <v>10</v>
      </c>
      <c r="H7976" s="1" t="s">
        <v>48</v>
      </c>
    </row>
    <row r="7977" spans="1:8" x14ac:dyDescent="0.3">
      <c r="A7977" s="1" t="s">
        <v>5917</v>
      </c>
      <c r="B7977" s="1" t="s">
        <v>33</v>
      </c>
      <c r="C7977" s="1">
        <v>0.1</v>
      </c>
      <c r="D7977" s="1">
        <v>125</v>
      </c>
      <c r="E7977" s="1">
        <v>22</v>
      </c>
      <c r="F7977" s="1">
        <v>3</v>
      </c>
      <c r="G7977" s="1" t="s">
        <v>10</v>
      </c>
      <c r="H7977" s="1" t="s">
        <v>18</v>
      </c>
    </row>
    <row r="7978" spans="1:8" x14ac:dyDescent="0.3">
      <c r="A7978" s="1" t="s">
        <v>5919</v>
      </c>
      <c r="B7978" s="1" t="s">
        <v>5920</v>
      </c>
      <c r="C7978" s="1">
        <v>0.65</v>
      </c>
      <c r="D7978" s="1">
        <v>120</v>
      </c>
      <c r="E7978" s="1">
        <v>-89</v>
      </c>
      <c r="F7978" s="1">
        <v>2</v>
      </c>
      <c r="G7978" s="1" t="s">
        <v>57</v>
      </c>
      <c r="H7978" s="1" t="s">
        <v>79</v>
      </c>
    </row>
    <row r="7979" spans="1:8" x14ac:dyDescent="0.3">
      <c r="A7979" s="1" t="s">
        <v>5917</v>
      </c>
      <c r="B7979" s="1" t="s">
        <v>724</v>
      </c>
      <c r="C7979" s="1">
        <v>0.1</v>
      </c>
      <c r="D7979" s="1">
        <v>277</v>
      </c>
      <c r="E7979" s="1">
        <v>3</v>
      </c>
      <c r="F7979" s="1">
        <v>1</v>
      </c>
      <c r="G7979" s="1" t="s">
        <v>57</v>
      </c>
      <c r="H7979" s="1" t="s">
        <v>58</v>
      </c>
    </row>
    <row r="7980" spans="1:8" x14ac:dyDescent="0.3">
      <c r="A7980" s="1" t="s">
        <v>5921</v>
      </c>
      <c r="B7980" s="1" t="s">
        <v>361</v>
      </c>
      <c r="C7980" s="1">
        <v>0.6</v>
      </c>
      <c r="D7980" s="1">
        <v>20</v>
      </c>
      <c r="E7980" s="1">
        <v>-22</v>
      </c>
      <c r="F7980" s="1">
        <v>1</v>
      </c>
      <c r="G7980" s="1" t="s">
        <v>14</v>
      </c>
      <c r="H7980" s="1" t="s">
        <v>116</v>
      </c>
    </row>
    <row r="7981" spans="1:8" x14ac:dyDescent="0.3">
      <c r="A7981" s="1" t="s">
        <v>5922</v>
      </c>
      <c r="B7981" s="1" t="s">
        <v>2419</v>
      </c>
      <c r="C7981" s="1">
        <v>0</v>
      </c>
      <c r="D7981" s="1">
        <v>202</v>
      </c>
      <c r="E7981" s="1">
        <v>4</v>
      </c>
      <c r="F7981" s="1">
        <v>4</v>
      </c>
      <c r="G7981" s="1" t="s">
        <v>10</v>
      </c>
      <c r="H7981" s="1" t="s">
        <v>48</v>
      </c>
    </row>
    <row r="7982" spans="1:8" x14ac:dyDescent="0.3">
      <c r="A7982" s="1" t="s">
        <v>5923</v>
      </c>
      <c r="B7982" s="1" t="s">
        <v>1655</v>
      </c>
      <c r="C7982" s="1">
        <v>0</v>
      </c>
      <c r="D7982" s="1">
        <v>29</v>
      </c>
      <c r="E7982" s="1">
        <v>3</v>
      </c>
      <c r="F7982" s="1">
        <v>2</v>
      </c>
      <c r="G7982" s="1" t="s">
        <v>10</v>
      </c>
      <c r="H7982" s="1" t="s">
        <v>18</v>
      </c>
    </row>
    <row r="7983" spans="1:8" x14ac:dyDescent="0.3">
      <c r="A7983" s="1" t="s">
        <v>5921</v>
      </c>
      <c r="B7983" s="1" t="s">
        <v>251</v>
      </c>
      <c r="C7983" s="1">
        <v>0.5</v>
      </c>
      <c r="D7983" s="1">
        <v>49</v>
      </c>
      <c r="E7983" s="1">
        <v>-31</v>
      </c>
      <c r="F7983" s="1">
        <v>2</v>
      </c>
      <c r="G7983" s="1" t="s">
        <v>10</v>
      </c>
      <c r="H7983" s="1" t="s">
        <v>18</v>
      </c>
    </row>
    <row r="7984" spans="1:8" x14ac:dyDescent="0.3">
      <c r="A7984" s="1" t="s">
        <v>5921</v>
      </c>
      <c r="B7984" s="1" t="s">
        <v>83</v>
      </c>
      <c r="C7984" s="1">
        <v>0.5</v>
      </c>
      <c r="D7984" s="1">
        <v>34</v>
      </c>
      <c r="E7984" s="1">
        <v>-13</v>
      </c>
      <c r="F7984" s="1">
        <v>5</v>
      </c>
      <c r="G7984" s="1" t="s">
        <v>10</v>
      </c>
      <c r="H7984" s="1" t="s">
        <v>29</v>
      </c>
    </row>
    <row r="7985" spans="1:8" x14ac:dyDescent="0.3">
      <c r="A7985" s="1" t="s">
        <v>5922</v>
      </c>
      <c r="B7985" s="1" t="s">
        <v>3413</v>
      </c>
      <c r="C7985" s="1">
        <v>0.15</v>
      </c>
      <c r="D7985" s="1">
        <v>429</v>
      </c>
      <c r="E7985" s="1">
        <v>61</v>
      </c>
      <c r="F7985" s="1">
        <v>3</v>
      </c>
      <c r="G7985" s="1" t="s">
        <v>57</v>
      </c>
      <c r="H7985" s="1" t="s">
        <v>58</v>
      </c>
    </row>
    <row r="7986" spans="1:8" x14ac:dyDescent="0.3">
      <c r="A7986" s="1" t="s">
        <v>5922</v>
      </c>
      <c r="B7986" s="1" t="s">
        <v>1847</v>
      </c>
      <c r="C7986" s="1">
        <v>0.15</v>
      </c>
      <c r="D7986" s="1">
        <v>134</v>
      </c>
      <c r="E7986" s="1">
        <v>-13</v>
      </c>
      <c r="F7986" s="1">
        <v>3</v>
      </c>
      <c r="G7986" s="1" t="s">
        <v>57</v>
      </c>
      <c r="H7986" s="1" t="s">
        <v>58</v>
      </c>
    </row>
    <row r="7987" spans="1:8" x14ac:dyDescent="0.3">
      <c r="A7987" s="1" t="s">
        <v>5921</v>
      </c>
      <c r="B7987" s="1" t="s">
        <v>398</v>
      </c>
      <c r="C7987" s="1">
        <v>0.5</v>
      </c>
      <c r="D7987" s="1">
        <v>21</v>
      </c>
      <c r="E7987" s="1">
        <v>-5</v>
      </c>
      <c r="F7987" s="1">
        <v>1</v>
      </c>
      <c r="G7987" s="1" t="s">
        <v>57</v>
      </c>
      <c r="H7987" s="1" t="s">
        <v>96</v>
      </c>
    </row>
    <row r="7988" spans="1:8" x14ac:dyDescent="0.3">
      <c r="A7988" s="1" t="s">
        <v>5924</v>
      </c>
      <c r="B7988" s="1" t="s">
        <v>5925</v>
      </c>
      <c r="C7988" s="1">
        <v>0.1</v>
      </c>
      <c r="D7988" s="1">
        <v>190</v>
      </c>
      <c r="E7988" s="1">
        <v>36</v>
      </c>
      <c r="F7988" s="1">
        <v>7</v>
      </c>
      <c r="G7988" s="1" t="s">
        <v>14</v>
      </c>
      <c r="H7988" s="1" t="s">
        <v>116</v>
      </c>
    </row>
    <row r="7989" spans="1:8" x14ac:dyDescent="0.3">
      <c r="A7989" s="1" t="s">
        <v>5926</v>
      </c>
      <c r="B7989" s="1" t="s">
        <v>2225</v>
      </c>
      <c r="C7989" s="1">
        <v>0</v>
      </c>
      <c r="D7989" s="1">
        <v>251</v>
      </c>
      <c r="E7989" s="1">
        <v>78</v>
      </c>
      <c r="F7989" s="1">
        <v>5</v>
      </c>
      <c r="G7989" s="1" t="s">
        <v>14</v>
      </c>
      <c r="H7989" s="1" t="s">
        <v>116</v>
      </c>
    </row>
    <row r="7990" spans="1:8" x14ac:dyDescent="0.3">
      <c r="A7990" s="1" t="s">
        <v>5927</v>
      </c>
      <c r="B7990" s="1" t="s">
        <v>230</v>
      </c>
      <c r="C7990" s="1">
        <v>0.6</v>
      </c>
      <c r="D7990" s="1">
        <v>24</v>
      </c>
      <c r="E7990" s="1">
        <v>-30</v>
      </c>
      <c r="F7990" s="1">
        <v>1</v>
      </c>
      <c r="G7990" s="1" t="s">
        <v>14</v>
      </c>
      <c r="H7990" s="1" t="s">
        <v>36</v>
      </c>
    </row>
    <row r="7991" spans="1:8" x14ac:dyDescent="0.3">
      <c r="A7991" s="1" t="s">
        <v>5928</v>
      </c>
      <c r="B7991" s="1" t="s">
        <v>3066</v>
      </c>
      <c r="C7991" s="1">
        <v>0</v>
      </c>
      <c r="D7991" s="1">
        <v>71</v>
      </c>
      <c r="E7991" s="1">
        <v>0</v>
      </c>
      <c r="F7991" s="1">
        <v>8</v>
      </c>
      <c r="G7991" s="1" t="s">
        <v>10</v>
      </c>
      <c r="H7991" s="1" t="s">
        <v>45</v>
      </c>
    </row>
    <row r="7992" spans="1:8" x14ac:dyDescent="0.3">
      <c r="A7992" s="1" t="s">
        <v>5926</v>
      </c>
      <c r="B7992" s="1" t="s">
        <v>1988</v>
      </c>
      <c r="C7992" s="1">
        <v>0</v>
      </c>
      <c r="D7992" s="1">
        <v>386</v>
      </c>
      <c r="E7992" s="1">
        <v>93</v>
      </c>
      <c r="F7992" s="1">
        <v>2</v>
      </c>
      <c r="G7992" s="1" t="s">
        <v>57</v>
      </c>
      <c r="H7992" s="1" t="s">
        <v>79</v>
      </c>
    </row>
    <row r="7993" spans="1:8" x14ac:dyDescent="0.3">
      <c r="A7993" s="1" t="s">
        <v>5928</v>
      </c>
      <c r="B7993" s="1" t="s">
        <v>1041</v>
      </c>
      <c r="C7993" s="1">
        <v>0</v>
      </c>
      <c r="D7993" s="1">
        <v>93</v>
      </c>
      <c r="E7993" s="1">
        <v>15</v>
      </c>
      <c r="F7993" s="1">
        <v>2</v>
      </c>
      <c r="G7993" s="1" t="s">
        <v>57</v>
      </c>
      <c r="H7993" s="1" t="s">
        <v>96</v>
      </c>
    </row>
    <row r="7994" spans="1:8" x14ac:dyDescent="0.3">
      <c r="A7994" s="1" t="s">
        <v>5928</v>
      </c>
      <c r="B7994" s="1" t="s">
        <v>1423</v>
      </c>
      <c r="C7994" s="1">
        <v>0</v>
      </c>
      <c r="D7994" s="1">
        <v>1063</v>
      </c>
      <c r="E7994" s="1">
        <v>64</v>
      </c>
      <c r="F7994" s="1">
        <v>7</v>
      </c>
      <c r="G7994" s="1" t="s">
        <v>57</v>
      </c>
      <c r="H7994" s="1" t="s">
        <v>70</v>
      </c>
    </row>
    <row r="7995" spans="1:8" x14ac:dyDescent="0.3">
      <c r="A7995" s="1" t="s">
        <v>5928</v>
      </c>
      <c r="B7995" s="1" t="s">
        <v>940</v>
      </c>
      <c r="C7995" s="1">
        <v>0</v>
      </c>
      <c r="D7995" s="1">
        <v>1954</v>
      </c>
      <c r="E7995" s="1">
        <v>782</v>
      </c>
      <c r="F7995" s="1">
        <v>3</v>
      </c>
      <c r="G7995" s="1" t="s">
        <v>57</v>
      </c>
      <c r="H7995" s="1" t="s">
        <v>70</v>
      </c>
    </row>
    <row r="7996" spans="1:8" x14ac:dyDescent="0.3">
      <c r="A7996" s="1" t="s">
        <v>5929</v>
      </c>
      <c r="B7996" s="1" t="s">
        <v>3322</v>
      </c>
      <c r="C7996" s="1">
        <v>0.5</v>
      </c>
      <c r="D7996" s="1">
        <v>1582</v>
      </c>
      <c r="E7996" s="1">
        <v>-443</v>
      </c>
      <c r="F7996" s="1">
        <v>6</v>
      </c>
      <c r="G7996" s="1" t="s">
        <v>10</v>
      </c>
      <c r="H7996" s="1" t="s">
        <v>73</v>
      </c>
    </row>
    <row r="7997" spans="1:8" x14ac:dyDescent="0.3">
      <c r="A7997" s="1" t="s">
        <v>5930</v>
      </c>
      <c r="B7997" s="1" t="s">
        <v>307</v>
      </c>
      <c r="C7997" s="1">
        <v>0.5</v>
      </c>
      <c r="D7997" s="1">
        <v>17</v>
      </c>
      <c r="E7997" s="1">
        <v>-12</v>
      </c>
      <c r="F7997" s="1">
        <v>5</v>
      </c>
      <c r="G7997" s="1" t="s">
        <v>10</v>
      </c>
      <c r="H7997" s="1" t="s">
        <v>45</v>
      </c>
    </row>
    <row r="7998" spans="1:8" x14ac:dyDescent="0.3">
      <c r="A7998" s="1" t="s">
        <v>5930</v>
      </c>
      <c r="B7998" s="1" t="s">
        <v>1346</v>
      </c>
      <c r="C7998" s="1">
        <v>0.5</v>
      </c>
      <c r="D7998" s="1">
        <v>929</v>
      </c>
      <c r="E7998" s="1">
        <v>-93</v>
      </c>
      <c r="F7998" s="1">
        <v>9</v>
      </c>
      <c r="G7998" s="1" t="s">
        <v>10</v>
      </c>
      <c r="H7998" s="1" t="s">
        <v>22</v>
      </c>
    </row>
    <row r="7999" spans="1:8" x14ac:dyDescent="0.3">
      <c r="A7999" s="1" t="s">
        <v>5931</v>
      </c>
      <c r="B7999" s="1" t="s">
        <v>2246</v>
      </c>
      <c r="C7999" s="1">
        <v>0</v>
      </c>
      <c r="D7999" s="1">
        <v>94</v>
      </c>
      <c r="E7999" s="1">
        <v>27</v>
      </c>
      <c r="F7999" s="1">
        <v>2</v>
      </c>
      <c r="G7999" s="1" t="s">
        <v>10</v>
      </c>
      <c r="H7999" s="1" t="s">
        <v>77</v>
      </c>
    </row>
    <row r="8000" spans="1:8" x14ac:dyDescent="0.3">
      <c r="A8000" s="1" t="s">
        <v>5930</v>
      </c>
      <c r="B8000" s="1" t="s">
        <v>5932</v>
      </c>
      <c r="C8000" s="1">
        <v>0.5</v>
      </c>
      <c r="D8000" s="1">
        <v>342</v>
      </c>
      <c r="E8000" s="1">
        <v>-103</v>
      </c>
      <c r="F8000" s="1">
        <v>4</v>
      </c>
      <c r="G8000" s="1" t="s">
        <v>57</v>
      </c>
      <c r="H8000" s="1" t="s">
        <v>58</v>
      </c>
    </row>
    <row r="8001" spans="1:8" x14ac:dyDescent="0.3">
      <c r="A8001" s="1" t="s">
        <v>5933</v>
      </c>
      <c r="B8001" s="1" t="s">
        <v>2306</v>
      </c>
      <c r="C8001" s="1">
        <v>0</v>
      </c>
      <c r="D8001" s="1">
        <v>25</v>
      </c>
      <c r="E8001" s="1">
        <v>1</v>
      </c>
      <c r="F8001" s="1">
        <v>1</v>
      </c>
      <c r="G8001" s="1" t="s">
        <v>10</v>
      </c>
      <c r="H8001" s="1" t="s">
        <v>91</v>
      </c>
    </row>
    <row r="8002" spans="1:8" x14ac:dyDescent="0.3">
      <c r="A8002" s="1" t="s">
        <v>5933</v>
      </c>
      <c r="B8002" s="1" t="s">
        <v>1486</v>
      </c>
      <c r="C8002" s="1">
        <v>0</v>
      </c>
      <c r="D8002" s="1">
        <v>190</v>
      </c>
      <c r="E8002" s="1">
        <v>15</v>
      </c>
      <c r="F8002" s="1">
        <v>4</v>
      </c>
      <c r="G8002" s="1" t="s">
        <v>10</v>
      </c>
      <c r="H8002" s="1" t="s">
        <v>22</v>
      </c>
    </row>
    <row r="8003" spans="1:8" x14ac:dyDescent="0.3">
      <c r="A8003" s="1" t="s">
        <v>5934</v>
      </c>
      <c r="B8003" s="1" t="s">
        <v>1242</v>
      </c>
      <c r="C8003" s="1">
        <v>0</v>
      </c>
      <c r="D8003" s="1">
        <v>135</v>
      </c>
      <c r="E8003" s="1">
        <v>54</v>
      </c>
      <c r="F8003" s="1">
        <v>5</v>
      </c>
      <c r="G8003" s="1" t="s">
        <v>10</v>
      </c>
      <c r="H8003" s="1" t="s">
        <v>91</v>
      </c>
    </row>
    <row r="8004" spans="1:8" x14ac:dyDescent="0.3">
      <c r="A8004" s="1" t="s">
        <v>5934</v>
      </c>
      <c r="B8004" s="1" t="s">
        <v>141</v>
      </c>
      <c r="C8004" s="1">
        <v>0</v>
      </c>
      <c r="D8004" s="1">
        <v>237</v>
      </c>
      <c r="E8004" s="1">
        <v>47</v>
      </c>
      <c r="F8004" s="1">
        <v>9</v>
      </c>
      <c r="G8004" s="1" t="s">
        <v>10</v>
      </c>
      <c r="H8004" s="1" t="s">
        <v>11</v>
      </c>
    </row>
    <row r="8005" spans="1:8" x14ac:dyDescent="0.3">
      <c r="A8005" s="1" t="s">
        <v>5935</v>
      </c>
      <c r="B8005" s="1" t="s">
        <v>4362</v>
      </c>
      <c r="C8005" s="1">
        <v>0.1</v>
      </c>
      <c r="D8005" s="1">
        <v>973</v>
      </c>
      <c r="E8005" s="1">
        <v>205</v>
      </c>
      <c r="F8005" s="1">
        <v>2</v>
      </c>
      <c r="G8005" s="1" t="s">
        <v>10</v>
      </c>
      <c r="H8005" s="1" t="s">
        <v>73</v>
      </c>
    </row>
    <row r="8006" spans="1:8" x14ac:dyDescent="0.3">
      <c r="A8006" s="1" t="s">
        <v>5935</v>
      </c>
      <c r="B8006" s="1" t="s">
        <v>154</v>
      </c>
      <c r="C8006" s="1">
        <v>0</v>
      </c>
      <c r="D8006" s="1">
        <v>114</v>
      </c>
      <c r="E8006" s="1">
        <v>1</v>
      </c>
      <c r="F8006" s="1">
        <v>2</v>
      </c>
      <c r="G8006" s="1" t="s">
        <v>10</v>
      </c>
      <c r="H8006" s="1" t="s">
        <v>18</v>
      </c>
    </row>
    <row r="8007" spans="1:8" x14ac:dyDescent="0.3">
      <c r="A8007" s="1" t="s">
        <v>5935</v>
      </c>
      <c r="B8007" s="1" t="s">
        <v>1740</v>
      </c>
      <c r="C8007" s="1">
        <v>0</v>
      </c>
      <c r="D8007" s="1">
        <v>293</v>
      </c>
      <c r="E8007" s="1">
        <v>85</v>
      </c>
      <c r="F8007" s="1">
        <v>6</v>
      </c>
      <c r="G8007" s="1" t="s">
        <v>10</v>
      </c>
      <c r="H8007" s="1" t="s">
        <v>18</v>
      </c>
    </row>
    <row r="8008" spans="1:8" x14ac:dyDescent="0.3">
      <c r="A8008" s="1" t="s">
        <v>5935</v>
      </c>
      <c r="B8008" s="1" t="s">
        <v>2467</v>
      </c>
      <c r="C8008" s="1">
        <v>0</v>
      </c>
      <c r="D8008" s="1">
        <v>98</v>
      </c>
      <c r="E8008" s="1">
        <v>39</v>
      </c>
      <c r="F8008" s="1">
        <v>4</v>
      </c>
      <c r="G8008" s="1" t="s">
        <v>10</v>
      </c>
      <c r="H8008" s="1" t="s">
        <v>18</v>
      </c>
    </row>
    <row r="8009" spans="1:8" x14ac:dyDescent="0.3">
      <c r="A8009" s="1" t="s">
        <v>5935</v>
      </c>
      <c r="B8009" s="1" t="s">
        <v>1497</v>
      </c>
      <c r="C8009" s="1">
        <v>0</v>
      </c>
      <c r="D8009" s="1">
        <v>91</v>
      </c>
      <c r="E8009" s="1">
        <v>8</v>
      </c>
      <c r="F8009" s="1">
        <v>3</v>
      </c>
      <c r="G8009" s="1" t="s">
        <v>10</v>
      </c>
      <c r="H8009" s="1" t="s">
        <v>48</v>
      </c>
    </row>
    <row r="8010" spans="1:8" x14ac:dyDescent="0.3">
      <c r="A8010" s="1" t="s">
        <v>5935</v>
      </c>
      <c r="B8010" s="1" t="s">
        <v>1120</v>
      </c>
      <c r="C8010" s="1">
        <v>0</v>
      </c>
      <c r="D8010" s="1">
        <v>72</v>
      </c>
      <c r="E8010" s="1">
        <v>4</v>
      </c>
      <c r="F8010" s="1">
        <v>5</v>
      </c>
      <c r="G8010" s="1" t="s">
        <v>10</v>
      </c>
      <c r="H8010" s="1" t="s">
        <v>48</v>
      </c>
    </row>
    <row r="8011" spans="1:8" x14ac:dyDescent="0.3">
      <c r="A8011" s="1" t="s">
        <v>5935</v>
      </c>
      <c r="B8011" s="1" t="s">
        <v>1347</v>
      </c>
      <c r="C8011" s="1">
        <v>0.1</v>
      </c>
      <c r="D8011" s="1">
        <v>247</v>
      </c>
      <c r="E8011" s="1">
        <v>82</v>
      </c>
      <c r="F8011" s="1">
        <v>2</v>
      </c>
      <c r="G8011" s="1" t="s">
        <v>10</v>
      </c>
      <c r="H8011" s="1" t="s">
        <v>22</v>
      </c>
    </row>
    <row r="8012" spans="1:8" x14ac:dyDescent="0.3">
      <c r="A8012" s="1" t="s">
        <v>5936</v>
      </c>
      <c r="B8012" s="1" t="s">
        <v>893</v>
      </c>
      <c r="C8012" s="1">
        <v>0.5</v>
      </c>
      <c r="D8012" s="1">
        <v>516</v>
      </c>
      <c r="E8012" s="1">
        <v>-392</v>
      </c>
      <c r="F8012" s="1">
        <v>8</v>
      </c>
      <c r="G8012" s="1" t="s">
        <v>14</v>
      </c>
      <c r="H8012" s="1" t="s">
        <v>36</v>
      </c>
    </row>
    <row r="8013" spans="1:8" x14ac:dyDescent="0.3">
      <c r="A8013" s="1" t="s">
        <v>5937</v>
      </c>
      <c r="B8013" s="1" t="s">
        <v>2153</v>
      </c>
      <c r="C8013" s="1">
        <v>0.1</v>
      </c>
      <c r="D8013" s="1">
        <v>401</v>
      </c>
      <c r="E8013" s="1">
        <v>13</v>
      </c>
      <c r="F8013" s="1">
        <v>6</v>
      </c>
      <c r="G8013" s="1" t="s">
        <v>14</v>
      </c>
      <c r="H8013" s="1" t="s">
        <v>36</v>
      </c>
    </row>
    <row r="8014" spans="1:8" x14ac:dyDescent="0.3">
      <c r="A8014" s="1" t="s">
        <v>5937</v>
      </c>
      <c r="B8014" s="1" t="s">
        <v>3678</v>
      </c>
      <c r="C8014" s="1">
        <v>0.35</v>
      </c>
      <c r="D8014" s="1">
        <v>1461</v>
      </c>
      <c r="E8014" s="1">
        <v>202</v>
      </c>
      <c r="F8014" s="1">
        <v>5</v>
      </c>
      <c r="G8014" s="1" t="s">
        <v>14</v>
      </c>
      <c r="H8014" s="1" t="s">
        <v>40</v>
      </c>
    </row>
    <row r="8015" spans="1:8" x14ac:dyDescent="0.3">
      <c r="A8015" s="1" t="s">
        <v>5937</v>
      </c>
      <c r="B8015" s="1" t="s">
        <v>3733</v>
      </c>
      <c r="C8015" s="1">
        <v>0.1</v>
      </c>
      <c r="D8015" s="1">
        <v>1104</v>
      </c>
      <c r="E8015" s="1">
        <v>209</v>
      </c>
      <c r="F8015" s="1">
        <v>4</v>
      </c>
      <c r="G8015" s="1" t="s">
        <v>10</v>
      </c>
      <c r="H8015" s="1" t="s">
        <v>73</v>
      </c>
    </row>
    <row r="8016" spans="1:8" x14ac:dyDescent="0.3">
      <c r="A8016" s="1" t="s">
        <v>5937</v>
      </c>
      <c r="B8016" s="1" t="s">
        <v>376</v>
      </c>
      <c r="C8016" s="1">
        <v>0</v>
      </c>
      <c r="D8016" s="1">
        <v>100</v>
      </c>
      <c r="E8016" s="1">
        <v>28</v>
      </c>
      <c r="F8016" s="1">
        <v>2</v>
      </c>
      <c r="G8016" s="1" t="s">
        <v>10</v>
      </c>
      <c r="H8016" s="1" t="s">
        <v>48</v>
      </c>
    </row>
    <row r="8017" spans="1:8" x14ac:dyDescent="0.3">
      <c r="A8017" s="1" t="s">
        <v>5937</v>
      </c>
      <c r="B8017" s="1" t="s">
        <v>1929</v>
      </c>
      <c r="C8017" s="1">
        <v>0</v>
      </c>
      <c r="D8017" s="1">
        <v>325</v>
      </c>
      <c r="E8017" s="1">
        <v>32</v>
      </c>
      <c r="F8017" s="1">
        <v>7</v>
      </c>
      <c r="G8017" s="1" t="s">
        <v>10</v>
      </c>
      <c r="H8017" s="1" t="s">
        <v>11</v>
      </c>
    </row>
    <row r="8018" spans="1:8" x14ac:dyDescent="0.3">
      <c r="A8018" s="1" t="s">
        <v>5937</v>
      </c>
      <c r="B8018" s="1" t="s">
        <v>617</v>
      </c>
      <c r="C8018" s="1">
        <v>0.1</v>
      </c>
      <c r="D8018" s="1">
        <v>169</v>
      </c>
      <c r="E8018" s="1">
        <v>55</v>
      </c>
      <c r="F8018" s="1">
        <v>4</v>
      </c>
      <c r="G8018" s="1" t="s">
        <v>10</v>
      </c>
      <c r="H8018" s="1" t="s">
        <v>22</v>
      </c>
    </row>
    <row r="8019" spans="1:8" x14ac:dyDescent="0.3">
      <c r="A8019" s="1" t="s">
        <v>5937</v>
      </c>
      <c r="B8019" s="1" t="s">
        <v>3754</v>
      </c>
      <c r="C8019" s="1">
        <v>0.15</v>
      </c>
      <c r="D8019" s="1">
        <v>487</v>
      </c>
      <c r="E8019" s="1">
        <v>143</v>
      </c>
      <c r="F8019" s="1">
        <v>4</v>
      </c>
      <c r="G8019" s="1" t="s">
        <v>57</v>
      </c>
      <c r="H8019" s="1" t="s">
        <v>70</v>
      </c>
    </row>
    <row r="8020" spans="1:8" x14ac:dyDescent="0.3">
      <c r="A8020" s="1" t="s">
        <v>5938</v>
      </c>
      <c r="B8020" s="1" t="s">
        <v>951</v>
      </c>
      <c r="C8020" s="1">
        <v>0.5</v>
      </c>
      <c r="D8020" s="1">
        <v>31</v>
      </c>
      <c r="E8020" s="1">
        <v>-11</v>
      </c>
      <c r="F8020" s="1">
        <v>4</v>
      </c>
      <c r="G8020" s="1" t="s">
        <v>10</v>
      </c>
      <c r="H8020" s="1" t="s">
        <v>18</v>
      </c>
    </row>
    <row r="8021" spans="1:8" x14ac:dyDescent="0.3">
      <c r="A8021" s="1" t="s">
        <v>5938</v>
      </c>
      <c r="B8021" s="1" t="s">
        <v>3528</v>
      </c>
      <c r="C8021" s="1">
        <v>0.5</v>
      </c>
      <c r="D8021" s="1">
        <v>8</v>
      </c>
      <c r="E8021" s="1">
        <v>-6</v>
      </c>
      <c r="F8021" s="1">
        <v>1</v>
      </c>
      <c r="G8021" s="1" t="s">
        <v>10</v>
      </c>
      <c r="H8021" s="1" t="s">
        <v>18</v>
      </c>
    </row>
    <row r="8022" spans="1:8" x14ac:dyDescent="0.3">
      <c r="A8022" s="1" t="s">
        <v>5939</v>
      </c>
      <c r="B8022" s="1" t="s">
        <v>3860</v>
      </c>
      <c r="C8022" s="1">
        <v>0.5</v>
      </c>
      <c r="D8022" s="1">
        <v>74</v>
      </c>
      <c r="E8022" s="1">
        <v>-51</v>
      </c>
      <c r="F8022" s="1">
        <v>3</v>
      </c>
      <c r="G8022" s="1" t="s">
        <v>10</v>
      </c>
      <c r="H8022" s="1" t="s">
        <v>18</v>
      </c>
    </row>
    <row r="8023" spans="1:8" x14ac:dyDescent="0.3">
      <c r="A8023" s="1" t="s">
        <v>5939</v>
      </c>
      <c r="B8023" s="1" t="s">
        <v>2974</v>
      </c>
      <c r="C8023" s="1">
        <v>0.5</v>
      </c>
      <c r="D8023" s="1">
        <v>56</v>
      </c>
      <c r="E8023" s="1">
        <v>0</v>
      </c>
      <c r="F8023" s="1">
        <v>4</v>
      </c>
      <c r="G8023" s="1" t="s">
        <v>10</v>
      </c>
      <c r="H8023" s="1" t="s">
        <v>48</v>
      </c>
    </row>
    <row r="8024" spans="1:8" x14ac:dyDescent="0.3">
      <c r="A8024" s="1" t="s">
        <v>5940</v>
      </c>
      <c r="B8024" s="1" t="s">
        <v>1831</v>
      </c>
      <c r="C8024" s="1">
        <v>0.1</v>
      </c>
      <c r="D8024" s="1">
        <v>52</v>
      </c>
      <c r="E8024" s="1">
        <v>20</v>
      </c>
      <c r="F8024" s="1">
        <v>1</v>
      </c>
      <c r="G8024" s="1" t="s">
        <v>10</v>
      </c>
      <c r="H8024" s="1" t="s">
        <v>22</v>
      </c>
    </row>
    <row r="8025" spans="1:8" x14ac:dyDescent="0.3">
      <c r="A8025" s="1" t="s">
        <v>5939</v>
      </c>
      <c r="B8025" s="1" t="s">
        <v>707</v>
      </c>
      <c r="C8025" s="1">
        <v>0.5</v>
      </c>
      <c r="D8025" s="1">
        <v>373</v>
      </c>
      <c r="E8025" s="1">
        <v>-254</v>
      </c>
      <c r="F8025" s="1">
        <v>6</v>
      </c>
      <c r="G8025" s="1" t="s">
        <v>57</v>
      </c>
      <c r="H8025" s="1" t="s">
        <v>79</v>
      </c>
    </row>
    <row r="8026" spans="1:8" x14ac:dyDescent="0.3">
      <c r="A8026" s="1" t="s">
        <v>5940</v>
      </c>
      <c r="B8026" s="1" t="s">
        <v>1161</v>
      </c>
      <c r="C8026" s="1">
        <v>0.1</v>
      </c>
      <c r="D8026" s="1">
        <v>131</v>
      </c>
      <c r="E8026" s="1">
        <v>45</v>
      </c>
      <c r="F8026" s="1">
        <v>2</v>
      </c>
      <c r="G8026" s="1" t="s">
        <v>57</v>
      </c>
      <c r="H8026" s="1" t="s">
        <v>58</v>
      </c>
    </row>
    <row r="8027" spans="1:8" x14ac:dyDescent="0.3">
      <c r="A8027" s="1" t="s">
        <v>5941</v>
      </c>
      <c r="B8027" s="1" t="s">
        <v>2224</v>
      </c>
      <c r="C8027" s="1">
        <v>0</v>
      </c>
      <c r="D8027" s="1">
        <v>189</v>
      </c>
      <c r="E8027" s="1">
        <v>60</v>
      </c>
      <c r="F8027" s="1">
        <v>4</v>
      </c>
      <c r="G8027" s="1" t="s">
        <v>14</v>
      </c>
      <c r="H8027" s="1" t="s">
        <v>116</v>
      </c>
    </row>
    <row r="8028" spans="1:8" x14ac:dyDescent="0.3">
      <c r="A8028" s="1" t="s">
        <v>5941</v>
      </c>
      <c r="B8028" s="1" t="s">
        <v>724</v>
      </c>
      <c r="C8028" s="1">
        <v>0.15</v>
      </c>
      <c r="D8028" s="1">
        <v>524</v>
      </c>
      <c r="E8028" s="1">
        <v>-25</v>
      </c>
      <c r="F8028" s="1">
        <v>2</v>
      </c>
      <c r="G8028" s="1" t="s">
        <v>57</v>
      </c>
      <c r="H8028" s="1" t="s">
        <v>58</v>
      </c>
    </row>
    <row r="8029" spans="1:8" x14ac:dyDescent="0.3">
      <c r="A8029" s="1" t="s">
        <v>5941</v>
      </c>
      <c r="B8029" s="1" t="s">
        <v>2043</v>
      </c>
      <c r="C8029" s="1">
        <v>0.15</v>
      </c>
      <c r="D8029" s="1">
        <v>148</v>
      </c>
      <c r="E8029" s="1">
        <v>9</v>
      </c>
      <c r="F8029" s="1">
        <v>1</v>
      </c>
      <c r="G8029" s="1" t="s">
        <v>57</v>
      </c>
      <c r="H8029" s="1" t="s">
        <v>58</v>
      </c>
    </row>
    <row r="8030" spans="1:8" x14ac:dyDescent="0.3">
      <c r="A8030" s="1" t="s">
        <v>5942</v>
      </c>
      <c r="B8030" s="1" t="s">
        <v>506</v>
      </c>
      <c r="C8030" s="1">
        <v>0.1</v>
      </c>
      <c r="D8030" s="1">
        <v>148</v>
      </c>
      <c r="E8030" s="1">
        <v>23</v>
      </c>
      <c r="F8030" s="1">
        <v>4</v>
      </c>
      <c r="G8030" s="1" t="s">
        <v>10</v>
      </c>
      <c r="H8030" s="1" t="s">
        <v>91</v>
      </c>
    </row>
    <row r="8031" spans="1:8" x14ac:dyDescent="0.3">
      <c r="A8031" s="1" t="s">
        <v>5943</v>
      </c>
      <c r="B8031" s="1" t="s">
        <v>622</v>
      </c>
      <c r="C8031" s="1">
        <v>0.5</v>
      </c>
      <c r="D8031" s="1">
        <v>68</v>
      </c>
      <c r="E8031" s="1">
        <v>-62</v>
      </c>
      <c r="F8031" s="1">
        <v>2</v>
      </c>
      <c r="G8031" s="1" t="s">
        <v>10</v>
      </c>
      <c r="H8031" s="1" t="s">
        <v>73</v>
      </c>
    </row>
    <row r="8032" spans="1:8" x14ac:dyDescent="0.3">
      <c r="A8032" s="1" t="s">
        <v>5944</v>
      </c>
      <c r="B8032" s="1" t="s">
        <v>1777</v>
      </c>
      <c r="C8032" s="1">
        <v>0</v>
      </c>
      <c r="D8032" s="1">
        <v>152</v>
      </c>
      <c r="E8032" s="1">
        <v>44</v>
      </c>
      <c r="F8032" s="1">
        <v>3</v>
      </c>
      <c r="G8032" s="1" t="s">
        <v>10</v>
      </c>
      <c r="H8032" s="1" t="s">
        <v>18</v>
      </c>
    </row>
    <row r="8033" spans="1:8" x14ac:dyDescent="0.3">
      <c r="A8033" s="1" t="s">
        <v>5944</v>
      </c>
      <c r="B8033" s="1" t="s">
        <v>1021</v>
      </c>
      <c r="C8033" s="1">
        <v>0</v>
      </c>
      <c r="D8033" s="1">
        <v>30</v>
      </c>
      <c r="E8033" s="1">
        <v>1</v>
      </c>
      <c r="F8033" s="1">
        <v>2</v>
      </c>
      <c r="G8033" s="1" t="s">
        <v>10</v>
      </c>
      <c r="H8033" s="1" t="s">
        <v>77</v>
      </c>
    </row>
    <row r="8034" spans="1:8" x14ac:dyDescent="0.3">
      <c r="A8034" s="1" t="s">
        <v>5944</v>
      </c>
      <c r="B8034" s="1" t="s">
        <v>1854</v>
      </c>
      <c r="C8034" s="1">
        <v>0</v>
      </c>
      <c r="D8034" s="1">
        <v>1913</v>
      </c>
      <c r="E8034" s="1">
        <v>899</v>
      </c>
      <c r="F8034" s="1">
        <v>10</v>
      </c>
      <c r="G8034" s="1" t="s">
        <v>57</v>
      </c>
      <c r="H8034" s="1" t="s">
        <v>79</v>
      </c>
    </row>
    <row r="8035" spans="1:8" x14ac:dyDescent="0.3">
      <c r="A8035" s="1" t="s">
        <v>5944</v>
      </c>
      <c r="B8035" s="1" t="s">
        <v>441</v>
      </c>
      <c r="C8035" s="1">
        <v>0</v>
      </c>
      <c r="D8035" s="1">
        <v>292</v>
      </c>
      <c r="E8035" s="1">
        <v>35</v>
      </c>
      <c r="F8035" s="1">
        <v>4</v>
      </c>
      <c r="G8035" s="1" t="s">
        <v>57</v>
      </c>
      <c r="H8035" s="1" t="s">
        <v>70</v>
      </c>
    </row>
    <row r="8036" spans="1:8" x14ac:dyDescent="0.3">
      <c r="A8036" s="1" t="s">
        <v>5945</v>
      </c>
      <c r="B8036" s="1" t="s">
        <v>1722</v>
      </c>
      <c r="C8036" s="1">
        <v>0</v>
      </c>
      <c r="D8036" s="1">
        <v>39</v>
      </c>
      <c r="E8036" s="1">
        <v>2</v>
      </c>
      <c r="F8036" s="1">
        <v>2</v>
      </c>
      <c r="G8036" s="1" t="s">
        <v>10</v>
      </c>
      <c r="H8036" s="1" t="s">
        <v>22</v>
      </c>
    </row>
    <row r="8037" spans="1:8" x14ac:dyDescent="0.3">
      <c r="A8037" s="1" t="s">
        <v>5946</v>
      </c>
      <c r="B8037" s="1" t="s">
        <v>199</v>
      </c>
      <c r="C8037" s="1">
        <v>0</v>
      </c>
      <c r="D8037" s="1">
        <v>85</v>
      </c>
      <c r="E8037" s="1">
        <v>13</v>
      </c>
      <c r="F8037" s="1">
        <v>2</v>
      </c>
      <c r="G8037" s="1" t="s">
        <v>14</v>
      </c>
      <c r="H8037" s="1" t="s">
        <v>116</v>
      </c>
    </row>
    <row r="8038" spans="1:8" x14ac:dyDescent="0.3">
      <c r="A8038" s="1" t="s">
        <v>5947</v>
      </c>
      <c r="B8038" s="1" t="s">
        <v>1067</v>
      </c>
      <c r="C8038" s="1">
        <v>0</v>
      </c>
      <c r="D8038" s="1">
        <v>68</v>
      </c>
      <c r="E8038" s="1">
        <v>27</v>
      </c>
      <c r="F8038" s="1">
        <v>1</v>
      </c>
      <c r="G8038" s="1" t="s">
        <v>14</v>
      </c>
      <c r="H8038" s="1" t="s">
        <v>36</v>
      </c>
    </row>
    <row r="8039" spans="1:8" x14ac:dyDescent="0.3">
      <c r="A8039" s="1" t="s">
        <v>5948</v>
      </c>
      <c r="B8039" s="1" t="s">
        <v>2296</v>
      </c>
      <c r="C8039" s="1">
        <v>0</v>
      </c>
      <c r="D8039" s="1">
        <v>45</v>
      </c>
      <c r="E8039" s="1">
        <v>6</v>
      </c>
      <c r="F8039" s="1">
        <v>3</v>
      </c>
      <c r="G8039" s="1" t="s">
        <v>10</v>
      </c>
      <c r="H8039" s="1" t="s">
        <v>48</v>
      </c>
    </row>
    <row r="8040" spans="1:8" x14ac:dyDescent="0.3">
      <c r="A8040" s="1" t="s">
        <v>5949</v>
      </c>
      <c r="B8040" s="1" t="s">
        <v>2112</v>
      </c>
      <c r="C8040" s="1">
        <v>0</v>
      </c>
      <c r="D8040" s="1">
        <v>289</v>
      </c>
      <c r="E8040" s="1">
        <v>75</v>
      </c>
      <c r="F8040" s="1">
        <v>5</v>
      </c>
      <c r="G8040" s="1" t="s">
        <v>10</v>
      </c>
      <c r="H8040" s="1" t="s">
        <v>22</v>
      </c>
    </row>
    <row r="8041" spans="1:8" x14ac:dyDescent="0.3">
      <c r="A8041" s="1" t="s">
        <v>5950</v>
      </c>
      <c r="B8041" s="1" t="s">
        <v>1346</v>
      </c>
      <c r="C8041" s="1">
        <v>0.1</v>
      </c>
      <c r="D8041" s="1">
        <v>557</v>
      </c>
      <c r="E8041" s="1">
        <v>217</v>
      </c>
      <c r="F8041" s="1">
        <v>3</v>
      </c>
      <c r="G8041" s="1" t="s">
        <v>10</v>
      </c>
      <c r="H8041" s="1" t="s">
        <v>22</v>
      </c>
    </row>
    <row r="8042" spans="1:8" x14ac:dyDescent="0.3">
      <c r="A8042" s="1" t="s">
        <v>5951</v>
      </c>
      <c r="B8042" s="1" t="s">
        <v>3485</v>
      </c>
      <c r="C8042" s="1">
        <v>0</v>
      </c>
      <c r="D8042" s="1">
        <v>261</v>
      </c>
      <c r="E8042" s="1">
        <v>13</v>
      </c>
      <c r="F8042" s="1">
        <v>6</v>
      </c>
      <c r="G8042" s="1" t="s">
        <v>10</v>
      </c>
      <c r="H8042" s="1" t="s">
        <v>77</v>
      </c>
    </row>
    <row r="8043" spans="1:8" x14ac:dyDescent="0.3">
      <c r="A8043" s="1" t="s">
        <v>5952</v>
      </c>
      <c r="B8043" s="1" t="s">
        <v>434</v>
      </c>
      <c r="C8043" s="1">
        <v>0</v>
      </c>
      <c r="D8043" s="1">
        <v>32</v>
      </c>
      <c r="E8043" s="1">
        <v>8</v>
      </c>
      <c r="F8043" s="1">
        <v>5</v>
      </c>
      <c r="G8043" s="1" t="s">
        <v>10</v>
      </c>
      <c r="H8043" s="1" t="s">
        <v>48</v>
      </c>
    </row>
    <row r="8044" spans="1:8" x14ac:dyDescent="0.3">
      <c r="A8044" s="1" t="s">
        <v>5953</v>
      </c>
      <c r="B8044" s="1" t="s">
        <v>54</v>
      </c>
      <c r="C8044" s="1">
        <v>0</v>
      </c>
      <c r="D8044" s="1">
        <v>245</v>
      </c>
      <c r="E8044" s="1">
        <v>91</v>
      </c>
      <c r="F8044" s="1">
        <v>2</v>
      </c>
      <c r="G8044" s="1" t="s">
        <v>14</v>
      </c>
      <c r="H8044" s="1" t="s">
        <v>15</v>
      </c>
    </row>
    <row r="8045" spans="1:8" x14ac:dyDescent="0.3">
      <c r="A8045" s="1" t="s">
        <v>5954</v>
      </c>
      <c r="B8045" s="1" t="s">
        <v>1063</v>
      </c>
      <c r="C8045" s="1">
        <v>0.5</v>
      </c>
      <c r="D8045" s="1">
        <v>30</v>
      </c>
      <c r="E8045" s="1">
        <v>-10</v>
      </c>
      <c r="F8045" s="1">
        <v>2</v>
      </c>
      <c r="G8045" s="1" t="s">
        <v>10</v>
      </c>
      <c r="H8045" s="1" t="s">
        <v>18</v>
      </c>
    </row>
    <row r="8046" spans="1:8" x14ac:dyDescent="0.3">
      <c r="A8046" s="1" t="s">
        <v>5954</v>
      </c>
      <c r="B8046" s="1" t="s">
        <v>225</v>
      </c>
      <c r="C8046" s="1">
        <v>0.5</v>
      </c>
      <c r="D8046" s="1">
        <v>23</v>
      </c>
      <c r="E8046" s="1">
        <v>-6</v>
      </c>
      <c r="F8046" s="1">
        <v>4</v>
      </c>
      <c r="G8046" s="1" t="s">
        <v>10</v>
      </c>
      <c r="H8046" s="1" t="s">
        <v>48</v>
      </c>
    </row>
    <row r="8047" spans="1:8" x14ac:dyDescent="0.3">
      <c r="A8047" s="1" t="s">
        <v>5954</v>
      </c>
      <c r="B8047" s="1" t="s">
        <v>4071</v>
      </c>
      <c r="C8047" s="1">
        <v>0.5</v>
      </c>
      <c r="D8047" s="1">
        <v>108</v>
      </c>
      <c r="E8047" s="1">
        <v>-19</v>
      </c>
      <c r="F8047" s="1">
        <v>3</v>
      </c>
      <c r="G8047" s="1" t="s">
        <v>57</v>
      </c>
      <c r="H8047" s="1" t="s">
        <v>58</v>
      </c>
    </row>
    <row r="8048" spans="1:8" x14ac:dyDescent="0.3">
      <c r="A8048" s="1" t="s">
        <v>5953</v>
      </c>
      <c r="B8048" s="1" t="s">
        <v>782</v>
      </c>
      <c r="C8048" s="1">
        <v>0</v>
      </c>
      <c r="D8048" s="1">
        <v>867</v>
      </c>
      <c r="E8048" s="1">
        <v>251</v>
      </c>
      <c r="F8048" s="1">
        <v>5</v>
      </c>
      <c r="G8048" s="1" t="s">
        <v>57</v>
      </c>
      <c r="H8048" s="1" t="s">
        <v>70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AB14-C621-4419-ACDB-040C94CC7387}">
  <dimension ref="A1:L4118"/>
  <sheetViews>
    <sheetView workbookViewId="0">
      <selection activeCell="C7" sqref="C7"/>
    </sheetView>
  </sheetViews>
  <sheetFormatPr defaultColWidth="8.88671875" defaultRowHeight="14.4" x14ac:dyDescent="0.3"/>
  <cols>
    <col min="1" max="1" width="15.88671875" style="1" bestFit="1" customWidth="1"/>
    <col min="2" max="2" width="14.5546875" style="1" bestFit="1" customWidth="1"/>
    <col min="3" max="3" width="19.5546875" style="1" bestFit="1" customWidth="1"/>
    <col min="4" max="4" width="22.6640625" style="1" bestFit="1" customWidth="1"/>
    <col min="5" max="5" width="14" style="1" bestFit="1" customWidth="1"/>
    <col min="6" max="6" width="11.33203125" style="1" bestFit="1" customWidth="1"/>
    <col min="7" max="7" width="12.88671875" style="1" bestFit="1" customWidth="1"/>
    <col min="8" max="8" width="13.44140625" style="1" bestFit="1" customWidth="1"/>
    <col min="9" max="9" width="14.5546875" style="1" bestFit="1" customWidth="1"/>
    <col min="10" max="10" width="32" style="1" bestFit="1" customWidth="1"/>
    <col min="11" max="12" width="11" style="1" bestFit="1" customWidth="1"/>
    <col min="13" max="16384" width="8.88671875" style="1"/>
  </cols>
  <sheetData>
    <row r="1" spans="1:12" x14ac:dyDescent="0.3">
      <c r="A1" s="1" t="s">
        <v>0</v>
      </c>
      <c r="B1" s="1" t="s">
        <v>5955</v>
      </c>
      <c r="C1" s="1" t="s">
        <v>5956</v>
      </c>
      <c r="D1" s="1" t="s">
        <v>5957</v>
      </c>
      <c r="E1" s="1" t="s">
        <v>5958</v>
      </c>
      <c r="F1" s="1" t="s">
        <v>5959</v>
      </c>
      <c r="G1" s="1" t="s">
        <v>5960</v>
      </c>
      <c r="H1" s="1" t="s">
        <v>5961</v>
      </c>
      <c r="I1" s="1" t="s">
        <v>5962</v>
      </c>
      <c r="J1" s="1" t="s">
        <v>5963</v>
      </c>
      <c r="K1" s="1" t="s">
        <v>5964</v>
      </c>
      <c r="L1" s="1" t="s">
        <v>5965</v>
      </c>
    </row>
    <row r="2" spans="1:12" x14ac:dyDescent="0.3">
      <c r="A2" s="1" t="s">
        <v>8</v>
      </c>
      <c r="B2" s="1">
        <v>40544</v>
      </c>
      <c r="C2" s="1" t="s">
        <v>5966</v>
      </c>
      <c r="D2" s="1" t="s">
        <v>5967</v>
      </c>
      <c r="E2" s="1" t="s">
        <v>5968</v>
      </c>
      <c r="F2" s="1" t="s">
        <v>5969</v>
      </c>
      <c r="G2" s="1" t="s">
        <v>5970</v>
      </c>
      <c r="H2" s="1">
        <v>40548</v>
      </c>
      <c r="I2" s="1" t="s">
        <v>5971</v>
      </c>
      <c r="J2" s="1" t="s">
        <v>5967</v>
      </c>
      <c r="K2" s="1">
        <v>18.068580799999999</v>
      </c>
      <c r="L2" s="1">
        <v>59.329323500000001</v>
      </c>
    </row>
    <row r="3" spans="1:12" x14ac:dyDescent="0.3">
      <c r="A3" s="1" t="s">
        <v>12</v>
      </c>
      <c r="B3" s="1">
        <v>40546</v>
      </c>
      <c r="C3" s="1" t="s">
        <v>5972</v>
      </c>
      <c r="D3" s="1" t="s">
        <v>5973</v>
      </c>
      <c r="E3" s="1" t="s">
        <v>5974</v>
      </c>
      <c r="F3" s="1" t="s">
        <v>5969</v>
      </c>
      <c r="G3" s="1" t="s">
        <v>5975</v>
      </c>
      <c r="H3" s="1">
        <v>40550</v>
      </c>
      <c r="I3" s="1" t="s">
        <v>5976</v>
      </c>
      <c r="J3" s="1" t="s">
        <v>5977</v>
      </c>
      <c r="K3" s="1">
        <v>-3.010113</v>
      </c>
      <c r="L3" s="1">
        <v>53.645707999999999</v>
      </c>
    </row>
    <row r="4" spans="1:12" x14ac:dyDescent="0.3">
      <c r="A4" s="1" t="s">
        <v>16</v>
      </c>
      <c r="B4" s="1">
        <v>40547</v>
      </c>
      <c r="C4" s="1" t="s">
        <v>5978</v>
      </c>
      <c r="D4" s="1" t="s">
        <v>5979</v>
      </c>
      <c r="E4" s="1" t="s">
        <v>5980</v>
      </c>
      <c r="F4" s="1" t="s">
        <v>5981</v>
      </c>
      <c r="G4" s="1" t="s">
        <v>5975</v>
      </c>
      <c r="H4" s="1">
        <v>40551</v>
      </c>
      <c r="I4" s="1" t="s">
        <v>5976</v>
      </c>
      <c r="J4" s="1" t="s">
        <v>5982</v>
      </c>
      <c r="K4" s="1">
        <v>4.89236</v>
      </c>
      <c r="L4" s="1">
        <v>44.933393000000002</v>
      </c>
    </row>
    <row r="5" spans="1:12" x14ac:dyDescent="0.3">
      <c r="A5" s="1" t="s">
        <v>19</v>
      </c>
      <c r="B5" s="1">
        <v>40547</v>
      </c>
      <c r="C5" s="1" t="s">
        <v>5983</v>
      </c>
      <c r="D5" s="1" t="s">
        <v>5984</v>
      </c>
      <c r="E5" s="1" t="s">
        <v>5974</v>
      </c>
      <c r="F5" s="1" t="s">
        <v>5969</v>
      </c>
      <c r="G5" s="1" t="s">
        <v>5985</v>
      </c>
      <c r="H5" s="1">
        <v>40552</v>
      </c>
      <c r="I5" s="1" t="s">
        <v>5976</v>
      </c>
      <c r="J5" s="1" t="s">
        <v>5977</v>
      </c>
      <c r="K5" s="1">
        <v>-1.890401</v>
      </c>
      <c r="L5" s="1">
        <v>52.486243000000002</v>
      </c>
    </row>
    <row r="6" spans="1:12" x14ac:dyDescent="0.3">
      <c r="A6" s="1" t="s">
        <v>23</v>
      </c>
      <c r="B6" s="1">
        <v>40548</v>
      </c>
      <c r="C6" s="1" t="s">
        <v>5986</v>
      </c>
      <c r="D6" s="1" t="s">
        <v>5987</v>
      </c>
      <c r="E6" s="1" t="s">
        <v>5980</v>
      </c>
      <c r="F6" s="1" t="s">
        <v>5981</v>
      </c>
      <c r="G6" s="1" t="s">
        <v>5970</v>
      </c>
      <c r="H6" s="1">
        <v>40550</v>
      </c>
      <c r="I6" s="1" t="s">
        <v>5988</v>
      </c>
      <c r="J6" s="1" t="s">
        <v>5982</v>
      </c>
      <c r="K6" s="1">
        <v>5.7180340000000003</v>
      </c>
      <c r="L6" s="1">
        <v>45.142150999999998</v>
      </c>
    </row>
    <row r="7" spans="1:12" x14ac:dyDescent="0.3">
      <c r="A7" s="1" t="s">
        <v>26</v>
      </c>
      <c r="B7" s="1">
        <v>40550</v>
      </c>
      <c r="C7" s="1" t="s">
        <v>5989</v>
      </c>
      <c r="D7" s="1" t="s">
        <v>5990</v>
      </c>
      <c r="E7" s="1" t="s">
        <v>5980</v>
      </c>
      <c r="F7" s="1" t="s">
        <v>5981</v>
      </c>
      <c r="G7" s="1" t="s">
        <v>5985</v>
      </c>
      <c r="H7" s="1">
        <v>40551</v>
      </c>
      <c r="I7" s="1" t="s">
        <v>5988</v>
      </c>
      <c r="J7" s="1" t="s">
        <v>5991</v>
      </c>
      <c r="K7" s="1">
        <v>5.8782189999999996</v>
      </c>
      <c r="L7" s="1">
        <v>43.102975999999998</v>
      </c>
    </row>
    <row r="8" spans="1:12" x14ac:dyDescent="0.3">
      <c r="A8" s="1" t="s">
        <v>31</v>
      </c>
      <c r="B8" s="1">
        <v>40551</v>
      </c>
      <c r="C8" s="1" t="s">
        <v>5992</v>
      </c>
      <c r="D8" s="1" t="s">
        <v>5993</v>
      </c>
      <c r="E8" s="1" t="s">
        <v>5980</v>
      </c>
      <c r="F8" s="1" t="s">
        <v>5981</v>
      </c>
      <c r="G8" s="1" t="s">
        <v>5975</v>
      </c>
      <c r="H8" s="1">
        <v>40557</v>
      </c>
      <c r="I8" s="1" t="s">
        <v>5976</v>
      </c>
      <c r="J8" s="1" t="s">
        <v>5994</v>
      </c>
      <c r="K8" s="1">
        <v>1.4442090000000001</v>
      </c>
      <c r="L8" s="1">
        <v>43.604652000000002</v>
      </c>
    </row>
    <row r="9" spans="1:12" x14ac:dyDescent="0.3">
      <c r="A9" s="1" t="s">
        <v>46</v>
      </c>
      <c r="B9" s="1">
        <v>40554</v>
      </c>
      <c r="C9" s="1" t="s">
        <v>5995</v>
      </c>
      <c r="D9" s="1" t="s">
        <v>5996</v>
      </c>
      <c r="E9" s="1" t="s">
        <v>5997</v>
      </c>
      <c r="F9" s="1" t="s">
        <v>5998</v>
      </c>
      <c r="G9" s="1" t="s">
        <v>5975</v>
      </c>
      <c r="H9" s="1">
        <v>40559</v>
      </c>
      <c r="I9" s="1" t="s">
        <v>5976</v>
      </c>
      <c r="J9" s="1" t="s">
        <v>5999</v>
      </c>
      <c r="K9" s="1">
        <v>8.946256</v>
      </c>
      <c r="L9" s="1">
        <v>44.4056499</v>
      </c>
    </row>
    <row r="10" spans="1:12" x14ac:dyDescent="0.3">
      <c r="A10" s="1" t="s">
        <v>41</v>
      </c>
      <c r="B10" s="1">
        <v>40554</v>
      </c>
      <c r="C10" s="1" t="s">
        <v>6000</v>
      </c>
      <c r="D10" s="1" t="s">
        <v>6001</v>
      </c>
      <c r="E10" s="1" t="s">
        <v>6002</v>
      </c>
      <c r="F10" s="1" t="s">
        <v>5981</v>
      </c>
      <c r="G10" s="1" t="s">
        <v>5975</v>
      </c>
      <c r="H10" s="1">
        <v>40558</v>
      </c>
      <c r="I10" s="1" t="s">
        <v>5976</v>
      </c>
      <c r="J10" s="1" t="s">
        <v>6001</v>
      </c>
      <c r="K10" s="1">
        <v>16.3738189</v>
      </c>
      <c r="L10" s="1">
        <v>48.208174300000003</v>
      </c>
    </row>
    <row r="11" spans="1:12" x14ac:dyDescent="0.3">
      <c r="A11" s="1" t="s">
        <v>38</v>
      </c>
      <c r="B11" s="1">
        <v>40554</v>
      </c>
      <c r="C11" s="1" t="s">
        <v>5972</v>
      </c>
      <c r="D11" s="1" t="s">
        <v>6003</v>
      </c>
      <c r="E11" s="1" t="s">
        <v>6004</v>
      </c>
      <c r="F11" s="1" t="s">
        <v>5998</v>
      </c>
      <c r="G11" s="1" t="s">
        <v>5975</v>
      </c>
      <c r="H11" s="1">
        <v>40558</v>
      </c>
      <c r="I11" s="1" t="s">
        <v>5976</v>
      </c>
      <c r="J11" s="1" t="s">
        <v>6003</v>
      </c>
      <c r="K11" s="1">
        <v>-1.1306544000000001</v>
      </c>
      <c r="L11" s="1">
        <v>37.992239900000001</v>
      </c>
    </row>
    <row r="12" spans="1:12" x14ac:dyDescent="0.3">
      <c r="A12" s="1" t="s">
        <v>34</v>
      </c>
      <c r="B12" s="1">
        <v>40554</v>
      </c>
      <c r="C12" s="1" t="s">
        <v>6005</v>
      </c>
      <c r="D12" s="1" t="s">
        <v>6006</v>
      </c>
      <c r="E12" s="1" t="s">
        <v>5974</v>
      </c>
      <c r="F12" s="1" t="s">
        <v>5969</v>
      </c>
      <c r="G12" s="1" t="s">
        <v>5975</v>
      </c>
      <c r="H12" s="1">
        <v>40554</v>
      </c>
      <c r="I12" s="1" t="s">
        <v>6007</v>
      </c>
      <c r="J12" s="1" t="s">
        <v>5977</v>
      </c>
      <c r="K12" s="1">
        <v>-0.5600349</v>
      </c>
      <c r="L12" s="1">
        <v>51.316774000000002</v>
      </c>
    </row>
    <row r="13" spans="1:12" x14ac:dyDescent="0.3">
      <c r="A13" s="1" t="s">
        <v>53</v>
      </c>
      <c r="B13" s="1">
        <v>40555</v>
      </c>
      <c r="C13" s="1" t="s">
        <v>6008</v>
      </c>
      <c r="D13" s="1" t="s">
        <v>6009</v>
      </c>
      <c r="E13" s="1" t="s">
        <v>6010</v>
      </c>
      <c r="F13" s="1" t="s">
        <v>5981</v>
      </c>
      <c r="G13" s="1" t="s">
        <v>5985</v>
      </c>
      <c r="H13" s="1">
        <v>40562</v>
      </c>
      <c r="I13" s="1" t="s">
        <v>5976</v>
      </c>
      <c r="J13" s="1" t="s">
        <v>6011</v>
      </c>
      <c r="K13" s="1">
        <v>8.7220861999999997</v>
      </c>
      <c r="L13" s="1">
        <v>52.194141899999998</v>
      </c>
    </row>
    <row r="14" spans="1:12" x14ac:dyDescent="0.3">
      <c r="A14" s="1" t="s">
        <v>51</v>
      </c>
      <c r="B14" s="1">
        <v>40555</v>
      </c>
      <c r="C14" s="1" t="s">
        <v>6012</v>
      </c>
      <c r="D14" s="1" t="s">
        <v>6013</v>
      </c>
      <c r="E14" s="1" t="s">
        <v>5974</v>
      </c>
      <c r="F14" s="1" t="s">
        <v>5969</v>
      </c>
      <c r="G14" s="1" t="s">
        <v>5970</v>
      </c>
      <c r="H14" s="1">
        <v>40560</v>
      </c>
      <c r="I14" s="1" t="s">
        <v>5976</v>
      </c>
      <c r="J14" s="1" t="s">
        <v>5977</v>
      </c>
      <c r="K14" s="1">
        <v>-1.1397592000000001</v>
      </c>
      <c r="L14" s="1">
        <v>52.636877800000001</v>
      </c>
    </row>
    <row r="15" spans="1:12" x14ac:dyDescent="0.3">
      <c r="A15" s="1" t="s">
        <v>49</v>
      </c>
      <c r="B15" s="1">
        <v>40555</v>
      </c>
      <c r="C15" s="1" t="s">
        <v>6014</v>
      </c>
      <c r="D15" s="1" t="s">
        <v>6015</v>
      </c>
      <c r="E15" s="1" t="s">
        <v>5974</v>
      </c>
      <c r="F15" s="1" t="s">
        <v>5969</v>
      </c>
      <c r="G15" s="1" t="s">
        <v>5975</v>
      </c>
      <c r="H15" s="1">
        <v>40558</v>
      </c>
      <c r="I15" s="1" t="s">
        <v>5988</v>
      </c>
      <c r="J15" s="1" t="s">
        <v>5977</v>
      </c>
      <c r="K15" s="1">
        <v>-1.4700850000000001</v>
      </c>
      <c r="L15" s="1">
        <v>53.381129000000001</v>
      </c>
    </row>
    <row r="16" spans="1:12" x14ac:dyDescent="0.3">
      <c r="A16" s="1" t="s">
        <v>59</v>
      </c>
      <c r="B16" s="1">
        <v>40556</v>
      </c>
      <c r="C16" s="1" t="s">
        <v>6016</v>
      </c>
      <c r="D16" s="1" t="s">
        <v>6017</v>
      </c>
      <c r="E16" s="1" t="s">
        <v>6018</v>
      </c>
      <c r="F16" s="1" t="s">
        <v>5981</v>
      </c>
      <c r="G16" s="1" t="s">
        <v>5975</v>
      </c>
      <c r="H16" s="1">
        <v>40562</v>
      </c>
      <c r="I16" s="1" t="s">
        <v>5976</v>
      </c>
      <c r="J16" s="1" t="s">
        <v>6019</v>
      </c>
      <c r="K16" s="1">
        <v>4.6900928999999998</v>
      </c>
      <c r="L16" s="1">
        <v>51.813297900000002</v>
      </c>
    </row>
    <row r="17" spans="1:12" x14ac:dyDescent="0.3">
      <c r="A17" s="1" t="s">
        <v>64</v>
      </c>
      <c r="B17" s="1">
        <v>40556</v>
      </c>
      <c r="C17" s="1" t="s">
        <v>6020</v>
      </c>
      <c r="D17" s="1" t="s">
        <v>6021</v>
      </c>
      <c r="E17" s="1" t="s">
        <v>5968</v>
      </c>
      <c r="F17" s="1" t="s">
        <v>5969</v>
      </c>
      <c r="G17" s="1" t="s">
        <v>5975</v>
      </c>
      <c r="H17" s="1">
        <v>40563</v>
      </c>
      <c r="I17" s="1" t="s">
        <v>5976</v>
      </c>
      <c r="J17" s="1" t="s">
        <v>6022</v>
      </c>
      <c r="K17" s="1">
        <v>11.97456</v>
      </c>
      <c r="L17" s="1">
        <v>57.708869999999997</v>
      </c>
    </row>
    <row r="18" spans="1:12" x14ac:dyDescent="0.3">
      <c r="A18" s="1" t="s">
        <v>66</v>
      </c>
      <c r="B18" s="1">
        <v>40557</v>
      </c>
      <c r="C18" s="1" t="s">
        <v>6023</v>
      </c>
      <c r="D18" s="1" t="s">
        <v>6001</v>
      </c>
      <c r="E18" s="1" t="s">
        <v>6002</v>
      </c>
      <c r="F18" s="1" t="s">
        <v>5981</v>
      </c>
      <c r="G18" s="1" t="s">
        <v>5970</v>
      </c>
      <c r="H18" s="1">
        <v>40562</v>
      </c>
      <c r="I18" s="1" t="s">
        <v>5976</v>
      </c>
      <c r="J18" s="1" t="s">
        <v>6001</v>
      </c>
      <c r="K18" s="1">
        <v>16.3738189</v>
      </c>
      <c r="L18" s="1">
        <v>48.208174300000003</v>
      </c>
    </row>
    <row r="19" spans="1:12" x14ac:dyDescent="0.3">
      <c r="A19" s="1" t="s">
        <v>71</v>
      </c>
      <c r="B19" s="1">
        <v>40558</v>
      </c>
      <c r="C19" s="1" t="s">
        <v>6024</v>
      </c>
      <c r="D19" s="1" t="s">
        <v>6025</v>
      </c>
      <c r="E19" s="1" t="s">
        <v>6010</v>
      </c>
      <c r="F19" s="1" t="s">
        <v>5981</v>
      </c>
      <c r="G19" s="1" t="s">
        <v>5985</v>
      </c>
      <c r="H19" s="1">
        <v>40563</v>
      </c>
      <c r="I19" s="1" t="s">
        <v>5971</v>
      </c>
      <c r="J19" s="1" t="s">
        <v>6011</v>
      </c>
      <c r="K19" s="1">
        <v>8.6634007000000004</v>
      </c>
      <c r="L19" s="1">
        <v>49.991466299999999</v>
      </c>
    </row>
    <row r="20" spans="1:12" x14ac:dyDescent="0.3">
      <c r="A20" s="1" t="s">
        <v>80</v>
      </c>
      <c r="B20" s="1">
        <v>40560</v>
      </c>
      <c r="C20" s="1" t="s">
        <v>6026</v>
      </c>
      <c r="D20" s="1" t="s">
        <v>6027</v>
      </c>
      <c r="E20" s="1" t="s">
        <v>6028</v>
      </c>
      <c r="F20" s="1" t="s">
        <v>5969</v>
      </c>
      <c r="G20" s="1" t="s">
        <v>5970</v>
      </c>
      <c r="H20" s="1">
        <v>40566</v>
      </c>
      <c r="I20" s="1" t="s">
        <v>5976</v>
      </c>
      <c r="J20" s="1" t="s">
        <v>6029</v>
      </c>
      <c r="K20" s="1">
        <v>12.568337100000001</v>
      </c>
      <c r="L20" s="1">
        <v>55.676096800000003</v>
      </c>
    </row>
    <row r="21" spans="1:12" x14ac:dyDescent="0.3">
      <c r="A21" s="1" t="s">
        <v>82</v>
      </c>
      <c r="B21" s="1">
        <v>40561</v>
      </c>
      <c r="C21" s="1" t="s">
        <v>6030</v>
      </c>
      <c r="D21" s="1" t="s">
        <v>6031</v>
      </c>
      <c r="E21" s="1" t="s">
        <v>6004</v>
      </c>
      <c r="F21" s="1" t="s">
        <v>5998</v>
      </c>
      <c r="G21" s="1" t="s">
        <v>5985</v>
      </c>
      <c r="H21" s="1">
        <v>40564</v>
      </c>
      <c r="I21" s="1" t="s">
        <v>5988</v>
      </c>
      <c r="J21" s="1" t="s">
        <v>6032</v>
      </c>
      <c r="K21" s="1">
        <v>-0.18446709999999999</v>
      </c>
      <c r="L21" s="1">
        <v>38.968032000000001</v>
      </c>
    </row>
    <row r="22" spans="1:12" x14ac:dyDescent="0.3">
      <c r="A22" s="1" t="s">
        <v>84</v>
      </c>
      <c r="B22" s="1">
        <v>40561</v>
      </c>
      <c r="C22" s="1" t="s">
        <v>6033</v>
      </c>
      <c r="D22" s="1" t="s">
        <v>6034</v>
      </c>
      <c r="E22" s="1" t="s">
        <v>6028</v>
      </c>
      <c r="F22" s="1" t="s">
        <v>5969</v>
      </c>
      <c r="G22" s="1" t="s">
        <v>5975</v>
      </c>
      <c r="H22" s="1">
        <v>40566</v>
      </c>
      <c r="I22" s="1" t="s">
        <v>5971</v>
      </c>
      <c r="J22" s="1" t="s">
        <v>6035</v>
      </c>
      <c r="K22" s="1">
        <v>8.4594050000000003</v>
      </c>
      <c r="L22" s="1">
        <v>55.476466000000002</v>
      </c>
    </row>
    <row r="23" spans="1:12" x14ac:dyDescent="0.3">
      <c r="A23" s="1" t="s">
        <v>89</v>
      </c>
      <c r="B23" s="1">
        <v>40562</v>
      </c>
      <c r="C23" s="1" t="s">
        <v>6036</v>
      </c>
      <c r="D23" s="1" t="s">
        <v>6037</v>
      </c>
      <c r="E23" s="1" t="s">
        <v>5997</v>
      </c>
      <c r="F23" s="1" t="s">
        <v>5998</v>
      </c>
      <c r="G23" s="1" t="s">
        <v>5985</v>
      </c>
      <c r="H23" s="1">
        <v>40564</v>
      </c>
      <c r="I23" s="1" t="s">
        <v>5988</v>
      </c>
      <c r="J23" s="1" t="s">
        <v>6038</v>
      </c>
      <c r="K23" s="1">
        <v>9.2256874999999994</v>
      </c>
      <c r="L23" s="1">
        <v>45.532824499999997</v>
      </c>
    </row>
    <row r="24" spans="1:12" x14ac:dyDescent="0.3">
      <c r="A24" s="1" t="s">
        <v>86</v>
      </c>
      <c r="B24" s="1">
        <v>40562</v>
      </c>
      <c r="C24" s="1" t="s">
        <v>6039</v>
      </c>
      <c r="D24" s="1" t="s">
        <v>6040</v>
      </c>
      <c r="E24" s="1" t="s">
        <v>5997</v>
      </c>
      <c r="F24" s="1" t="s">
        <v>5998</v>
      </c>
      <c r="G24" s="1" t="s">
        <v>5970</v>
      </c>
      <c r="H24" s="1">
        <v>40563</v>
      </c>
      <c r="I24" s="1" t="s">
        <v>5988</v>
      </c>
      <c r="J24" s="1" t="s">
        <v>6041</v>
      </c>
      <c r="K24" s="1">
        <v>12.537202000000001</v>
      </c>
      <c r="L24" s="1">
        <v>38.017617700000002</v>
      </c>
    </row>
    <row r="25" spans="1:12" x14ac:dyDescent="0.3">
      <c r="A25" s="1" t="s">
        <v>92</v>
      </c>
      <c r="B25" s="1">
        <v>40563</v>
      </c>
      <c r="C25" s="1" t="s">
        <v>6042</v>
      </c>
      <c r="D25" s="1" t="s">
        <v>6043</v>
      </c>
      <c r="E25" s="1" t="s">
        <v>5980</v>
      </c>
      <c r="F25" s="1" t="s">
        <v>5981</v>
      </c>
      <c r="G25" s="1" t="s">
        <v>5975</v>
      </c>
      <c r="H25" s="1">
        <v>40568</v>
      </c>
      <c r="I25" s="1" t="s">
        <v>5976</v>
      </c>
      <c r="J25" s="1" t="s">
        <v>6044</v>
      </c>
      <c r="K25" s="1">
        <v>2.5467979999999999</v>
      </c>
      <c r="L25" s="1">
        <v>48.825786999999998</v>
      </c>
    </row>
    <row r="26" spans="1:12" x14ac:dyDescent="0.3">
      <c r="A26" s="1" t="s">
        <v>94</v>
      </c>
      <c r="B26" s="1">
        <v>40564</v>
      </c>
      <c r="C26" s="1" t="s">
        <v>6045</v>
      </c>
      <c r="D26" s="1" t="s">
        <v>6046</v>
      </c>
      <c r="E26" s="1" t="s">
        <v>6010</v>
      </c>
      <c r="F26" s="1" t="s">
        <v>5981</v>
      </c>
      <c r="G26" s="1" t="s">
        <v>5975</v>
      </c>
      <c r="H26" s="1">
        <v>40569</v>
      </c>
      <c r="I26" s="1" t="s">
        <v>5976</v>
      </c>
      <c r="J26" s="1" t="s">
        <v>6047</v>
      </c>
      <c r="K26" s="1">
        <v>8.5324708000000005</v>
      </c>
      <c r="L26" s="1">
        <v>52.0302285</v>
      </c>
    </row>
    <row r="27" spans="1:12" x14ac:dyDescent="0.3">
      <c r="A27" s="1" t="s">
        <v>99</v>
      </c>
      <c r="B27" s="1">
        <v>40565</v>
      </c>
      <c r="C27" s="1" t="s">
        <v>6048</v>
      </c>
      <c r="D27" s="1" t="s">
        <v>6049</v>
      </c>
      <c r="E27" s="1" t="s">
        <v>6050</v>
      </c>
      <c r="F27" s="1" t="s">
        <v>5981</v>
      </c>
      <c r="G27" s="1" t="s">
        <v>5970</v>
      </c>
      <c r="H27" s="1">
        <v>40569</v>
      </c>
      <c r="I27" s="1" t="s">
        <v>5976</v>
      </c>
      <c r="J27" s="1" t="s">
        <v>6051</v>
      </c>
      <c r="K27" s="1">
        <v>4.7005176000000004</v>
      </c>
      <c r="L27" s="1">
        <v>50.879843800000003</v>
      </c>
    </row>
    <row r="28" spans="1:12" x14ac:dyDescent="0.3">
      <c r="A28" s="1" t="s">
        <v>97</v>
      </c>
      <c r="B28" s="1">
        <v>40565</v>
      </c>
      <c r="C28" s="1" t="s">
        <v>6052</v>
      </c>
      <c r="D28" s="1" t="s">
        <v>6053</v>
      </c>
      <c r="E28" s="1" t="s">
        <v>5997</v>
      </c>
      <c r="F28" s="1" t="s">
        <v>5998</v>
      </c>
      <c r="G28" s="1" t="s">
        <v>5970</v>
      </c>
      <c r="H28" s="1">
        <v>40569</v>
      </c>
      <c r="I28" s="1" t="s">
        <v>5976</v>
      </c>
      <c r="J28" s="1" t="s">
        <v>6054</v>
      </c>
      <c r="K28" s="1">
        <v>11.102228</v>
      </c>
      <c r="L28" s="1">
        <v>43.877704899999998</v>
      </c>
    </row>
    <row r="29" spans="1:12" x14ac:dyDescent="0.3">
      <c r="A29" s="1" t="s">
        <v>110</v>
      </c>
      <c r="B29" s="1">
        <v>40567</v>
      </c>
      <c r="C29" s="1" t="s">
        <v>6055</v>
      </c>
      <c r="D29" s="1" t="s">
        <v>6056</v>
      </c>
      <c r="E29" s="1" t="s">
        <v>5997</v>
      </c>
      <c r="F29" s="1" t="s">
        <v>5998</v>
      </c>
      <c r="G29" s="1" t="s">
        <v>5970</v>
      </c>
      <c r="H29" s="1">
        <v>40569</v>
      </c>
      <c r="I29" s="1" t="s">
        <v>5971</v>
      </c>
      <c r="J29" s="1" t="s">
        <v>6041</v>
      </c>
      <c r="K29" s="1">
        <v>14.2403537</v>
      </c>
      <c r="L29" s="1">
        <v>37.074152599999998</v>
      </c>
    </row>
    <row r="30" spans="1:12" x14ac:dyDescent="0.3">
      <c r="A30" s="1" t="s">
        <v>104</v>
      </c>
      <c r="B30" s="1">
        <v>40567</v>
      </c>
      <c r="C30" s="1" t="s">
        <v>6057</v>
      </c>
      <c r="D30" s="1" t="s">
        <v>6058</v>
      </c>
      <c r="E30" s="1" t="s">
        <v>5997</v>
      </c>
      <c r="F30" s="1" t="s">
        <v>5998</v>
      </c>
      <c r="G30" s="1" t="s">
        <v>5975</v>
      </c>
      <c r="H30" s="1">
        <v>40569</v>
      </c>
      <c r="I30" s="1" t="s">
        <v>5988</v>
      </c>
      <c r="J30" s="1" t="s">
        <v>6059</v>
      </c>
      <c r="K30" s="1">
        <v>11.3426163</v>
      </c>
      <c r="L30" s="1">
        <v>44.494886999999999</v>
      </c>
    </row>
    <row r="31" spans="1:12" x14ac:dyDescent="0.3">
      <c r="A31" s="1" t="s">
        <v>114</v>
      </c>
      <c r="B31" s="1">
        <v>40568</v>
      </c>
      <c r="C31" s="1" t="s">
        <v>6060</v>
      </c>
      <c r="D31" s="1" t="s">
        <v>6061</v>
      </c>
      <c r="E31" s="1" t="s">
        <v>6010</v>
      </c>
      <c r="F31" s="1" t="s">
        <v>5981</v>
      </c>
      <c r="G31" s="1" t="s">
        <v>5985</v>
      </c>
      <c r="H31" s="1">
        <v>40575</v>
      </c>
      <c r="I31" s="1" t="s">
        <v>5976</v>
      </c>
      <c r="J31" s="1" t="s">
        <v>6047</v>
      </c>
      <c r="K31" s="1">
        <v>7.7953336999999996</v>
      </c>
      <c r="L31" s="1">
        <v>51.437745300000003</v>
      </c>
    </row>
    <row r="32" spans="1:12" x14ac:dyDescent="0.3">
      <c r="A32" s="1" t="s">
        <v>112</v>
      </c>
      <c r="B32" s="1">
        <v>40568</v>
      </c>
      <c r="C32" s="1" t="s">
        <v>6062</v>
      </c>
      <c r="D32" s="1" t="s">
        <v>6063</v>
      </c>
      <c r="E32" s="1" t="s">
        <v>5980</v>
      </c>
      <c r="F32" s="1" t="s">
        <v>5981</v>
      </c>
      <c r="G32" s="1" t="s">
        <v>5975</v>
      </c>
      <c r="H32" s="1">
        <v>40573</v>
      </c>
      <c r="I32" s="1" t="s">
        <v>5976</v>
      </c>
      <c r="J32" s="1" t="s">
        <v>6044</v>
      </c>
      <c r="K32" s="1">
        <v>2.429443</v>
      </c>
      <c r="L32" s="1">
        <v>48.801147999999998</v>
      </c>
    </row>
    <row r="33" spans="1:12" x14ac:dyDescent="0.3">
      <c r="A33" s="1" t="s">
        <v>121</v>
      </c>
      <c r="B33" s="1">
        <v>40569</v>
      </c>
      <c r="C33" s="1" t="s">
        <v>6064</v>
      </c>
      <c r="D33" s="1" t="s">
        <v>6065</v>
      </c>
      <c r="E33" s="1" t="s">
        <v>6004</v>
      </c>
      <c r="F33" s="1" t="s">
        <v>5998</v>
      </c>
      <c r="G33" s="1" t="s">
        <v>5975</v>
      </c>
      <c r="H33" s="1">
        <v>40573</v>
      </c>
      <c r="I33" s="1" t="s">
        <v>5976</v>
      </c>
      <c r="J33" s="1" t="s">
        <v>6065</v>
      </c>
      <c r="K33" s="1">
        <v>-3.7037901999999998</v>
      </c>
      <c r="L33" s="1">
        <v>40.416775399999999</v>
      </c>
    </row>
    <row r="34" spans="1:12" x14ac:dyDescent="0.3">
      <c r="A34" s="1" t="s">
        <v>118</v>
      </c>
      <c r="B34" s="1">
        <v>40569</v>
      </c>
      <c r="C34" s="1" t="s">
        <v>6066</v>
      </c>
      <c r="D34" s="1" t="s">
        <v>6067</v>
      </c>
      <c r="E34" s="1" t="s">
        <v>6068</v>
      </c>
      <c r="F34" s="1" t="s">
        <v>5969</v>
      </c>
      <c r="G34" s="1" t="s">
        <v>5975</v>
      </c>
      <c r="H34" s="1">
        <v>40573</v>
      </c>
      <c r="I34" s="1" t="s">
        <v>5976</v>
      </c>
      <c r="J34" s="1" t="s">
        <v>6067</v>
      </c>
      <c r="K34" s="1">
        <v>10.7522454</v>
      </c>
      <c r="L34" s="1">
        <v>59.913868800000003</v>
      </c>
    </row>
    <row r="35" spans="1:12" x14ac:dyDescent="0.3">
      <c r="A35" s="1" t="s">
        <v>124</v>
      </c>
      <c r="B35" s="1">
        <v>40569</v>
      </c>
      <c r="C35" s="1" t="s">
        <v>6069</v>
      </c>
      <c r="D35" s="1" t="s">
        <v>6070</v>
      </c>
      <c r="E35" s="1" t="s">
        <v>6071</v>
      </c>
      <c r="F35" s="1" t="s">
        <v>5998</v>
      </c>
      <c r="G35" s="1" t="s">
        <v>5985</v>
      </c>
      <c r="H35" s="1">
        <v>40573</v>
      </c>
      <c r="I35" s="1" t="s">
        <v>5976</v>
      </c>
      <c r="J35" s="1" t="s">
        <v>6072</v>
      </c>
      <c r="K35" s="1">
        <v>-9.1393366</v>
      </c>
      <c r="L35" s="1">
        <v>38.722252400000002</v>
      </c>
    </row>
    <row r="36" spans="1:12" x14ac:dyDescent="0.3">
      <c r="A36" s="1" t="s">
        <v>126</v>
      </c>
      <c r="B36" s="1">
        <v>40571</v>
      </c>
      <c r="C36" s="1" t="s">
        <v>6073</v>
      </c>
      <c r="D36" s="1" t="s">
        <v>6074</v>
      </c>
      <c r="E36" s="1" t="s">
        <v>5980</v>
      </c>
      <c r="F36" s="1" t="s">
        <v>5981</v>
      </c>
      <c r="G36" s="1" t="s">
        <v>5975</v>
      </c>
      <c r="H36" s="1">
        <v>40577</v>
      </c>
      <c r="I36" s="1" t="s">
        <v>5976</v>
      </c>
      <c r="J36" s="1" t="s">
        <v>5991</v>
      </c>
      <c r="K36" s="1">
        <v>6.4649929999999998</v>
      </c>
      <c r="L36" s="1">
        <v>43.537726900000003</v>
      </c>
    </row>
    <row r="37" spans="1:12" x14ac:dyDescent="0.3">
      <c r="A37" s="1" t="s">
        <v>130</v>
      </c>
      <c r="B37" s="1">
        <v>40575</v>
      </c>
      <c r="C37" s="1" t="s">
        <v>6075</v>
      </c>
      <c r="D37" s="1" t="s">
        <v>6076</v>
      </c>
      <c r="E37" s="1" t="s">
        <v>6010</v>
      </c>
      <c r="F37" s="1" t="s">
        <v>5981</v>
      </c>
      <c r="G37" s="1" t="s">
        <v>5975</v>
      </c>
      <c r="H37" s="1">
        <v>40581</v>
      </c>
      <c r="I37" s="1" t="s">
        <v>5976</v>
      </c>
      <c r="J37" s="1" t="s">
        <v>6047</v>
      </c>
      <c r="K37" s="1">
        <v>11.9688029</v>
      </c>
      <c r="L37" s="1">
        <v>51.496980200000003</v>
      </c>
    </row>
    <row r="38" spans="1:12" x14ac:dyDescent="0.3">
      <c r="A38" s="1" t="s">
        <v>128</v>
      </c>
      <c r="B38" s="1">
        <v>40575</v>
      </c>
      <c r="C38" s="1" t="s">
        <v>6077</v>
      </c>
      <c r="D38" s="1" t="s">
        <v>6078</v>
      </c>
      <c r="E38" s="1" t="s">
        <v>5997</v>
      </c>
      <c r="F38" s="1" t="s">
        <v>5998</v>
      </c>
      <c r="G38" s="1" t="s">
        <v>5975</v>
      </c>
      <c r="H38" s="1">
        <v>40579</v>
      </c>
      <c r="I38" s="1" t="s">
        <v>5976</v>
      </c>
      <c r="J38" s="1" t="s">
        <v>6059</v>
      </c>
      <c r="K38" s="1">
        <v>10.327903600000001</v>
      </c>
      <c r="L38" s="1">
        <v>44.801485</v>
      </c>
    </row>
    <row r="39" spans="1:12" x14ac:dyDescent="0.3">
      <c r="A39" s="1" t="s">
        <v>140</v>
      </c>
      <c r="B39" s="1">
        <v>40576</v>
      </c>
      <c r="C39" s="1" t="s">
        <v>6079</v>
      </c>
      <c r="D39" s="1" t="s">
        <v>6080</v>
      </c>
      <c r="E39" s="1" t="s">
        <v>6010</v>
      </c>
      <c r="F39" s="1" t="s">
        <v>5981</v>
      </c>
      <c r="G39" s="1" t="s">
        <v>5985</v>
      </c>
      <c r="H39" s="1">
        <v>40579</v>
      </c>
      <c r="I39" s="1" t="s">
        <v>5988</v>
      </c>
      <c r="J39" s="1" t="s">
        <v>6081</v>
      </c>
      <c r="K39" s="1">
        <v>13.737262100000001</v>
      </c>
      <c r="L39" s="1">
        <v>51.0504088</v>
      </c>
    </row>
    <row r="40" spans="1:12" x14ac:dyDescent="0.3">
      <c r="A40" s="1" t="s">
        <v>145</v>
      </c>
      <c r="B40" s="1">
        <v>40576</v>
      </c>
      <c r="C40" s="1" t="s">
        <v>6082</v>
      </c>
      <c r="D40" s="1" t="s">
        <v>6083</v>
      </c>
      <c r="E40" s="1" t="s">
        <v>6004</v>
      </c>
      <c r="F40" s="1" t="s">
        <v>5998</v>
      </c>
      <c r="G40" s="1" t="s">
        <v>5985</v>
      </c>
      <c r="H40" s="1">
        <v>40580</v>
      </c>
      <c r="I40" s="1" t="s">
        <v>5971</v>
      </c>
      <c r="J40" s="1" t="s">
        <v>6084</v>
      </c>
      <c r="K40" s="1">
        <v>-5.9844588999999999</v>
      </c>
      <c r="L40" s="1">
        <v>37.389092400000003</v>
      </c>
    </row>
    <row r="41" spans="1:12" x14ac:dyDescent="0.3">
      <c r="A41" s="1" t="s">
        <v>136</v>
      </c>
      <c r="B41" s="1">
        <v>40576</v>
      </c>
      <c r="C41" s="1" t="s">
        <v>6085</v>
      </c>
      <c r="D41" s="1" t="s">
        <v>6086</v>
      </c>
      <c r="E41" s="1" t="s">
        <v>6004</v>
      </c>
      <c r="F41" s="1" t="s">
        <v>5998</v>
      </c>
      <c r="G41" s="1" t="s">
        <v>5985</v>
      </c>
      <c r="H41" s="1">
        <v>40578</v>
      </c>
      <c r="I41" s="1" t="s">
        <v>5988</v>
      </c>
      <c r="J41" s="1" t="s">
        <v>6032</v>
      </c>
      <c r="K41" s="1">
        <v>-0.68082330000000002</v>
      </c>
      <c r="L41" s="1">
        <v>37.9847003</v>
      </c>
    </row>
    <row r="42" spans="1:12" x14ac:dyDescent="0.3">
      <c r="A42" s="1" t="s">
        <v>151</v>
      </c>
      <c r="B42" s="1">
        <v>40576</v>
      </c>
      <c r="C42" s="1" t="s">
        <v>6087</v>
      </c>
      <c r="D42" s="1" t="s">
        <v>6088</v>
      </c>
      <c r="E42" s="1" t="s">
        <v>6004</v>
      </c>
      <c r="F42" s="1" t="s">
        <v>5998</v>
      </c>
      <c r="G42" s="1" t="s">
        <v>5975</v>
      </c>
      <c r="H42" s="1">
        <v>40581</v>
      </c>
      <c r="I42" s="1" t="s">
        <v>5971</v>
      </c>
      <c r="J42" s="1" t="s">
        <v>6089</v>
      </c>
      <c r="K42" s="1">
        <v>2.1734035</v>
      </c>
      <c r="L42" s="1">
        <v>41.385063899999999</v>
      </c>
    </row>
    <row r="43" spans="1:12" x14ac:dyDescent="0.3">
      <c r="A43" s="1" t="s">
        <v>138</v>
      </c>
      <c r="B43" s="1">
        <v>40576</v>
      </c>
      <c r="C43" s="1" t="s">
        <v>6090</v>
      </c>
      <c r="D43" s="1" t="s">
        <v>6091</v>
      </c>
      <c r="E43" s="1" t="s">
        <v>5974</v>
      </c>
      <c r="F43" s="1" t="s">
        <v>5969</v>
      </c>
      <c r="G43" s="1" t="s">
        <v>5975</v>
      </c>
      <c r="H43" s="1">
        <v>40578</v>
      </c>
      <c r="I43" s="1" t="s">
        <v>5988</v>
      </c>
      <c r="J43" s="1" t="s">
        <v>5977</v>
      </c>
      <c r="K43" s="1">
        <v>-0.12775829999999999</v>
      </c>
      <c r="L43" s="1">
        <v>51.507350899999999</v>
      </c>
    </row>
    <row r="44" spans="1:12" x14ac:dyDescent="0.3">
      <c r="A44" s="1" t="s">
        <v>144</v>
      </c>
      <c r="B44" s="1">
        <v>40576</v>
      </c>
      <c r="C44" s="1" t="s">
        <v>6092</v>
      </c>
      <c r="D44" s="1" t="s">
        <v>6093</v>
      </c>
      <c r="E44" s="1" t="s">
        <v>5980</v>
      </c>
      <c r="F44" s="1" t="s">
        <v>5981</v>
      </c>
      <c r="G44" s="1" t="s">
        <v>5975</v>
      </c>
      <c r="H44" s="1">
        <v>40580</v>
      </c>
      <c r="I44" s="1" t="s">
        <v>5976</v>
      </c>
      <c r="J44" s="1" t="s">
        <v>6094</v>
      </c>
      <c r="K44" s="1">
        <v>4.0316960000000002</v>
      </c>
      <c r="L44" s="1">
        <v>49.258329000000003</v>
      </c>
    </row>
    <row r="45" spans="1:12" x14ac:dyDescent="0.3">
      <c r="A45" s="1" t="s">
        <v>133</v>
      </c>
      <c r="B45" s="1">
        <v>40576</v>
      </c>
      <c r="C45" s="1" t="s">
        <v>6095</v>
      </c>
      <c r="D45" s="1" t="s">
        <v>6096</v>
      </c>
      <c r="E45" s="1" t="s">
        <v>6010</v>
      </c>
      <c r="F45" s="1" t="s">
        <v>5981</v>
      </c>
      <c r="G45" s="1" t="s">
        <v>5985</v>
      </c>
      <c r="H45" s="1">
        <v>40576</v>
      </c>
      <c r="I45" s="1" t="s">
        <v>6007</v>
      </c>
      <c r="J45" s="1" t="s">
        <v>6097</v>
      </c>
      <c r="K45" s="1">
        <v>12.1181047</v>
      </c>
      <c r="L45" s="1">
        <v>47.857127200000001</v>
      </c>
    </row>
    <row r="46" spans="1:12" x14ac:dyDescent="0.3">
      <c r="A46" s="1" t="s">
        <v>155</v>
      </c>
      <c r="B46" s="1">
        <v>40577</v>
      </c>
      <c r="C46" s="1" t="s">
        <v>6098</v>
      </c>
      <c r="D46" s="1" t="s">
        <v>6099</v>
      </c>
      <c r="E46" s="1" t="s">
        <v>5968</v>
      </c>
      <c r="F46" s="1" t="s">
        <v>5969</v>
      </c>
      <c r="G46" s="1" t="s">
        <v>5970</v>
      </c>
      <c r="H46" s="1">
        <v>40579</v>
      </c>
      <c r="I46" s="1" t="s">
        <v>5971</v>
      </c>
      <c r="J46" s="1" t="s">
        <v>6099</v>
      </c>
      <c r="K46" s="1">
        <v>17.638926699999999</v>
      </c>
      <c r="L46" s="1">
        <v>59.858563799999999</v>
      </c>
    </row>
    <row r="47" spans="1:12" x14ac:dyDescent="0.3">
      <c r="A47" s="1" t="s">
        <v>157</v>
      </c>
      <c r="B47" s="1">
        <v>40578</v>
      </c>
      <c r="C47" s="1" t="s">
        <v>5972</v>
      </c>
      <c r="D47" s="1" t="s">
        <v>6100</v>
      </c>
      <c r="E47" s="1" t="s">
        <v>5980</v>
      </c>
      <c r="F47" s="1" t="s">
        <v>5981</v>
      </c>
      <c r="G47" s="1" t="s">
        <v>5975</v>
      </c>
      <c r="H47" s="1">
        <v>40582</v>
      </c>
      <c r="I47" s="1" t="s">
        <v>5976</v>
      </c>
      <c r="J47" s="1" t="s">
        <v>5991</v>
      </c>
      <c r="K47" s="1">
        <v>7.2619531999999998</v>
      </c>
      <c r="L47" s="1">
        <v>43.710172800000002</v>
      </c>
    </row>
    <row r="48" spans="1:12" x14ac:dyDescent="0.3">
      <c r="A48" s="1" t="s">
        <v>159</v>
      </c>
      <c r="B48" s="1">
        <v>40581</v>
      </c>
      <c r="C48" s="1" t="s">
        <v>6101</v>
      </c>
      <c r="D48" s="1" t="s">
        <v>6102</v>
      </c>
      <c r="E48" s="1" t="s">
        <v>5980</v>
      </c>
      <c r="F48" s="1" t="s">
        <v>5981</v>
      </c>
      <c r="G48" s="1" t="s">
        <v>5975</v>
      </c>
      <c r="H48" s="1">
        <v>40585</v>
      </c>
      <c r="I48" s="1" t="s">
        <v>5976</v>
      </c>
      <c r="J48" s="1" t="s">
        <v>6103</v>
      </c>
      <c r="K48" s="1">
        <v>1.613334</v>
      </c>
      <c r="L48" s="1">
        <v>50.725231000000001</v>
      </c>
    </row>
    <row r="49" spans="1:12" x14ac:dyDescent="0.3">
      <c r="A49" s="1" t="s">
        <v>163</v>
      </c>
      <c r="B49" s="1">
        <v>40581</v>
      </c>
      <c r="C49" s="1" t="s">
        <v>6104</v>
      </c>
      <c r="D49" s="1" t="s">
        <v>6105</v>
      </c>
      <c r="E49" s="1" t="s">
        <v>5980</v>
      </c>
      <c r="F49" s="1" t="s">
        <v>5981</v>
      </c>
      <c r="G49" s="1" t="s">
        <v>5985</v>
      </c>
      <c r="H49" s="1">
        <v>40586</v>
      </c>
      <c r="I49" s="1" t="s">
        <v>5976</v>
      </c>
      <c r="J49" s="1" t="s">
        <v>5991</v>
      </c>
      <c r="K49" s="1">
        <v>6.0731270000000004</v>
      </c>
      <c r="L49" s="1">
        <v>43.147764000000002</v>
      </c>
    </row>
    <row r="50" spans="1:12" x14ac:dyDescent="0.3">
      <c r="A50" s="1" t="s">
        <v>165</v>
      </c>
      <c r="B50" s="1">
        <v>40582</v>
      </c>
      <c r="C50" s="1" t="s">
        <v>6106</v>
      </c>
      <c r="D50" s="1" t="s">
        <v>6107</v>
      </c>
      <c r="E50" s="1" t="s">
        <v>5997</v>
      </c>
      <c r="F50" s="1" t="s">
        <v>5998</v>
      </c>
      <c r="G50" s="1" t="s">
        <v>5975</v>
      </c>
      <c r="H50" s="1">
        <v>40587</v>
      </c>
      <c r="I50" s="1" t="s">
        <v>5976</v>
      </c>
      <c r="J50" s="1" t="s">
        <v>6054</v>
      </c>
      <c r="K50" s="1">
        <v>11.3307574</v>
      </c>
      <c r="L50" s="1">
        <v>43.318809000000002</v>
      </c>
    </row>
    <row r="51" spans="1:12" x14ac:dyDescent="0.3">
      <c r="A51" s="1" t="s">
        <v>174</v>
      </c>
      <c r="B51" s="1">
        <v>40583</v>
      </c>
      <c r="C51" s="1" t="s">
        <v>6108</v>
      </c>
      <c r="D51" s="1" t="s">
        <v>6088</v>
      </c>
      <c r="E51" s="1" t="s">
        <v>6004</v>
      </c>
      <c r="F51" s="1" t="s">
        <v>5998</v>
      </c>
      <c r="G51" s="1" t="s">
        <v>5970</v>
      </c>
      <c r="H51" s="1">
        <v>40588</v>
      </c>
      <c r="I51" s="1" t="s">
        <v>5976</v>
      </c>
      <c r="J51" s="1" t="s">
        <v>6089</v>
      </c>
      <c r="K51" s="1">
        <v>2.1734035</v>
      </c>
      <c r="L51" s="1">
        <v>41.385063899999999</v>
      </c>
    </row>
    <row r="52" spans="1:12" x14ac:dyDescent="0.3">
      <c r="A52" s="1" t="s">
        <v>167</v>
      </c>
      <c r="B52" s="1">
        <v>40583</v>
      </c>
      <c r="C52" s="1" t="s">
        <v>6109</v>
      </c>
      <c r="D52" s="1" t="s">
        <v>6110</v>
      </c>
      <c r="E52" s="1" t="s">
        <v>6010</v>
      </c>
      <c r="F52" s="1" t="s">
        <v>5981</v>
      </c>
      <c r="G52" s="1" t="s">
        <v>5975</v>
      </c>
      <c r="H52" s="1">
        <v>40583</v>
      </c>
      <c r="I52" s="1" t="s">
        <v>6007</v>
      </c>
      <c r="J52" s="1" t="s">
        <v>6111</v>
      </c>
      <c r="K52" s="1">
        <v>8.6821266999999995</v>
      </c>
      <c r="L52" s="1">
        <v>50.110922100000003</v>
      </c>
    </row>
    <row r="53" spans="1:12" x14ac:dyDescent="0.3">
      <c r="A53" s="1" t="s">
        <v>170</v>
      </c>
      <c r="B53" s="1">
        <v>40583</v>
      </c>
      <c r="C53" s="1" t="s">
        <v>6112</v>
      </c>
      <c r="D53" s="1" t="s">
        <v>6113</v>
      </c>
      <c r="E53" s="1" t="s">
        <v>6018</v>
      </c>
      <c r="F53" s="1" t="s">
        <v>5981</v>
      </c>
      <c r="G53" s="1" t="s">
        <v>5985</v>
      </c>
      <c r="H53" s="1">
        <v>40587</v>
      </c>
      <c r="I53" s="1" t="s">
        <v>5976</v>
      </c>
      <c r="J53" s="1" t="s">
        <v>6114</v>
      </c>
      <c r="K53" s="1">
        <v>6.6684919000000002</v>
      </c>
      <c r="L53" s="1">
        <v>52.367026699999997</v>
      </c>
    </row>
    <row r="54" spans="1:12" x14ac:dyDescent="0.3">
      <c r="A54" s="1" t="s">
        <v>182</v>
      </c>
      <c r="B54" s="1">
        <v>40584</v>
      </c>
      <c r="C54" s="1" t="s">
        <v>6115</v>
      </c>
      <c r="D54" s="1" t="s">
        <v>6116</v>
      </c>
      <c r="E54" s="1" t="s">
        <v>6117</v>
      </c>
      <c r="F54" s="1" t="s">
        <v>5981</v>
      </c>
      <c r="G54" s="1" t="s">
        <v>5985</v>
      </c>
      <c r="H54" s="1">
        <v>40588</v>
      </c>
      <c r="I54" s="1" t="s">
        <v>5976</v>
      </c>
      <c r="J54" s="1" t="s">
        <v>6118</v>
      </c>
      <c r="K54" s="1">
        <v>7.5885761</v>
      </c>
      <c r="L54" s="1">
        <v>47.559598600000001</v>
      </c>
    </row>
    <row r="55" spans="1:12" x14ac:dyDescent="0.3">
      <c r="A55" s="1" t="s">
        <v>188</v>
      </c>
      <c r="B55" s="1">
        <v>40584</v>
      </c>
      <c r="C55" s="1" t="s">
        <v>6119</v>
      </c>
      <c r="D55" s="1" t="s">
        <v>6120</v>
      </c>
      <c r="E55" s="1" t="s">
        <v>6004</v>
      </c>
      <c r="F55" s="1" t="s">
        <v>5998</v>
      </c>
      <c r="G55" s="1" t="s">
        <v>5985</v>
      </c>
      <c r="H55" s="1">
        <v>40589</v>
      </c>
      <c r="I55" s="1" t="s">
        <v>5976</v>
      </c>
      <c r="J55" s="1" t="s">
        <v>6065</v>
      </c>
      <c r="K55" s="1">
        <v>-3.5651646000000001</v>
      </c>
      <c r="L55" s="1">
        <v>40.426045899999998</v>
      </c>
    </row>
    <row r="56" spans="1:12" x14ac:dyDescent="0.3">
      <c r="A56" s="1" t="s">
        <v>184</v>
      </c>
      <c r="B56" s="1">
        <v>40584</v>
      </c>
      <c r="C56" s="1" t="s">
        <v>6121</v>
      </c>
      <c r="D56" s="1" t="s">
        <v>6122</v>
      </c>
      <c r="E56" s="1" t="s">
        <v>5980</v>
      </c>
      <c r="F56" s="1" t="s">
        <v>5981</v>
      </c>
      <c r="G56" s="1" t="s">
        <v>5975</v>
      </c>
      <c r="H56" s="1">
        <v>40588</v>
      </c>
      <c r="I56" s="1" t="s">
        <v>5976</v>
      </c>
      <c r="J56" s="1" t="s">
        <v>5991</v>
      </c>
      <c r="K56" s="1">
        <v>5.3697800000000004</v>
      </c>
      <c r="L56" s="1">
        <v>43.296481999999997</v>
      </c>
    </row>
    <row r="57" spans="1:12" x14ac:dyDescent="0.3">
      <c r="A57" s="1" t="s">
        <v>179</v>
      </c>
      <c r="B57" s="1">
        <v>40584</v>
      </c>
      <c r="C57" s="1" t="s">
        <v>6123</v>
      </c>
      <c r="D57" s="1" t="s">
        <v>6124</v>
      </c>
      <c r="E57" s="1" t="s">
        <v>6010</v>
      </c>
      <c r="F57" s="1" t="s">
        <v>5981</v>
      </c>
      <c r="G57" s="1" t="s">
        <v>5970</v>
      </c>
      <c r="H57" s="1">
        <v>40584</v>
      </c>
      <c r="I57" s="1" t="s">
        <v>6007</v>
      </c>
      <c r="J57" s="1" t="s">
        <v>6011</v>
      </c>
      <c r="K57" s="1">
        <v>9.7320104000000001</v>
      </c>
      <c r="L57" s="1">
        <v>52.375891600000003</v>
      </c>
    </row>
    <row r="58" spans="1:12" x14ac:dyDescent="0.3">
      <c r="A58" s="1" t="s">
        <v>191</v>
      </c>
      <c r="B58" s="1">
        <v>40588</v>
      </c>
      <c r="C58" s="1" t="s">
        <v>6125</v>
      </c>
      <c r="D58" s="1" t="s">
        <v>6126</v>
      </c>
      <c r="E58" s="1" t="s">
        <v>6004</v>
      </c>
      <c r="F58" s="1" t="s">
        <v>5998</v>
      </c>
      <c r="G58" s="1" t="s">
        <v>5975</v>
      </c>
      <c r="H58" s="1">
        <v>40593</v>
      </c>
      <c r="I58" s="1" t="s">
        <v>5971</v>
      </c>
      <c r="J58" s="1" t="s">
        <v>6032</v>
      </c>
      <c r="K58" s="1">
        <v>-0.79645969999999999</v>
      </c>
      <c r="L58" s="1">
        <v>38.476507300000002</v>
      </c>
    </row>
    <row r="59" spans="1:12" x14ac:dyDescent="0.3">
      <c r="A59" s="1" t="s">
        <v>194</v>
      </c>
      <c r="B59" s="1">
        <v>40589</v>
      </c>
      <c r="C59" s="1" t="s">
        <v>6127</v>
      </c>
      <c r="D59" s="1" t="s">
        <v>6128</v>
      </c>
      <c r="E59" s="1" t="s">
        <v>6018</v>
      </c>
      <c r="F59" s="1" t="s">
        <v>5981</v>
      </c>
      <c r="G59" s="1" t="s">
        <v>5975</v>
      </c>
      <c r="H59" s="1">
        <v>40594</v>
      </c>
      <c r="I59" s="1" t="s">
        <v>5976</v>
      </c>
      <c r="J59" s="1" t="s">
        <v>6114</v>
      </c>
      <c r="K59" s="1">
        <v>6.6166947</v>
      </c>
      <c r="L59" s="1">
        <v>52.575408400000001</v>
      </c>
    </row>
    <row r="60" spans="1:12" x14ac:dyDescent="0.3">
      <c r="A60" s="1" t="s">
        <v>197</v>
      </c>
      <c r="B60" s="1">
        <v>40589</v>
      </c>
      <c r="C60" s="1" t="s">
        <v>6129</v>
      </c>
      <c r="D60" s="1" t="s">
        <v>6083</v>
      </c>
      <c r="E60" s="1" t="s">
        <v>6004</v>
      </c>
      <c r="F60" s="1" t="s">
        <v>5998</v>
      </c>
      <c r="G60" s="1" t="s">
        <v>5985</v>
      </c>
      <c r="H60" s="1">
        <v>40595</v>
      </c>
      <c r="I60" s="1" t="s">
        <v>5976</v>
      </c>
      <c r="J60" s="1" t="s">
        <v>6084</v>
      </c>
      <c r="K60" s="1">
        <v>-5.9844588999999999</v>
      </c>
      <c r="L60" s="1">
        <v>37.389092400000003</v>
      </c>
    </row>
    <row r="61" spans="1:12" x14ac:dyDescent="0.3">
      <c r="A61" s="1" t="s">
        <v>200</v>
      </c>
      <c r="B61" s="1">
        <v>40590</v>
      </c>
      <c r="C61" s="1" t="s">
        <v>6130</v>
      </c>
      <c r="D61" s="1" t="s">
        <v>6131</v>
      </c>
      <c r="E61" s="1" t="s">
        <v>5980</v>
      </c>
      <c r="F61" s="1" t="s">
        <v>5981</v>
      </c>
      <c r="G61" s="1" t="s">
        <v>5985</v>
      </c>
      <c r="H61" s="1">
        <v>40593</v>
      </c>
      <c r="I61" s="1" t="s">
        <v>5971</v>
      </c>
      <c r="J61" s="1" t="s">
        <v>5994</v>
      </c>
      <c r="K61" s="1">
        <v>1.3307100000000001</v>
      </c>
      <c r="L61" s="1">
        <v>43.461573999999999</v>
      </c>
    </row>
    <row r="62" spans="1:12" x14ac:dyDescent="0.3">
      <c r="A62" s="1" t="s">
        <v>210</v>
      </c>
      <c r="B62" s="1">
        <v>40592</v>
      </c>
      <c r="C62" s="1" t="s">
        <v>6079</v>
      </c>
      <c r="D62" s="1" t="s">
        <v>6132</v>
      </c>
      <c r="E62" s="1" t="s">
        <v>5980</v>
      </c>
      <c r="F62" s="1" t="s">
        <v>5981</v>
      </c>
      <c r="G62" s="1" t="s">
        <v>5985</v>
      </c>
      <c r="H62" s="1">
        <v>40598</v>
      </c>
      <c r="I62" s="1" t="s">
        <v>5976</v>
      </c>
      <c r="J62" s="1" t="s">
        <v>6133</v>
      </c>
      <c r="K62" s="1">
        <v>4.8400040000000004</v>
      </c>
      <c r="L62" s="1">
        <v>47.026029999999999</v>
      </c>
    </row>
    <row r="63" spans="1:12" x14ac:dyDescent="0.3">
      <c r="A63" s="1" t="s">
        <v>208</v>
      </c>
      <c r="B63" s="1">
        <v>40592</v>
      </c>
      <c r="C63" s="1" t="s">
        <v>6134</v>
      </c>
      <c r="D63" s="1" t="s">
        <v>6135</v>
      </c>
      <c r="E63" s="1" t="s">
        <v>5980</v>
      </c>
      <c r="F63" s="1" t="s">
        <v>5981</v>
      </c>
      <c r="G63" s="1" t="s">
        <v>5975</v>
      </c>
      <c r="H63" s="1">
        <v>40597</v>
      </c>
      <c r="I63" s="1" t="s">
        <v>5976</v>
      </c>
      <c r="J63" s="1" t="s">
        <v>6044</v>
      </c>
      <c r="K63" s="1">
        <v>2.3522219</v>
      </c>
      <c r="L63" s="1">
        <v>48.856614</v>
      </c>
    </row>
    <row r="64" spans="1:12" x14ac:dyDescent="0.3">
      <c r="A64" s="1" t="s">
        <v>205</v>
      </c>
      <c r="B64" s="1">
        <v>40592</v>
      </c>
      <c r="C64" s="1" t="s">
        <v>6136</v>
      </c>
      <c r="D64" s="1" t="s">
        <v>6137</v>
      </c>
      <c r="E64" s="1" t="s">
        <v>6010</v>
      </c>
      <c r="F64" s="1" t="s">
        <v>5981</v>
      </c>
      <c r="G64" s="1" t="s">
        <v>5975</v>
      </c>
      <c r="H64" s="1">
        <v>40596</v>
      </c>
      <c r="I64" s="1" t="s">
        <v>5971</v>
      </c>
      <c r="J64" s="1" t="s">
        <v>6047</v>
      </c>
      <c r="K64" s="1">
        <v>7.3150145000000002</v>
      </c>
      <c r="L64" s="1">
        <v>51.5632625</v>
      </c>
    </row>
    <row r="65" spans="1:12" x14ac:dyDescent="0.3">
      <c r="A65" s="1" t="s">
        <v>215</v>
      </c>
      <c r="B65" s="1">
        <v>40595</v>
      </c>
      <c r="C65" s="1" t="s">
        <v>6138</v>
      </c>
      <c r="D65" s="1" t="s">
        <v>6139</v>
      </c>
      <c r="E65" s="1" t="s">
        <v>5997</v>
      </c>
      <c r="F65" s="1" t="s">
        <v>5998</v>
      </c>
      <c r="G65" s="1" t="s">
        <v>5975</v>
      </c>
      <c r="H65" s="1">
        <v>40600</v>
      </c>
      <c r="I65" s="1" t="s">
        <v>5976</v>
      </c>
      <c r="J65" s="1" t="s">
        <v>6038</v>
      </c>
      <c r="K65" s="1">
        <v>9.1859242999999999</v>
      </c>
      <c r="L65" s="1">
        <v>45.465421900000003</v>
      </c>
    </row>
    <row r="66" spans="1:12" x14ac:dyDescent="0.3">
      <c r="A66" s="1" t="s">
        <v>212</v>
      </c>
      <c r="B66" s="1">
        <v>40595</v>
      </c>
      <c r="C66" s="1" t="s">
        <v>6140</v>
      </c>
      <c r="D66" s="1" t="s">
        <v>6141</v>
      </c>
      <c r="E66" s="1" t="s">
        <v>6117</v>
      </c>
      <c r="F66" s="1" t="s">
        <v>5981</v>
      </c>
      <c r="G66" s="1" t="s">
        <v>5975</v>
      </c>
      <c r="H66" s="1">
        <v>40599</v>
      </c>
      <c r="I66" s="1" t="s">
        <v>5976</v>
      </c>
      <c r="J66" s="1" t="s">
        <v>6142</v>
      </c>
      <c r="K66" s="1">
        <v>8.5416939999999997</v>
      </c>
      <c r="L66" s="1">
        <v>47.376886599999999</v>
      </c>
    </row>
    <row r="67" spans="1:12" x14ac:dyDescent="0.3">
      <c r="A67" s="1" t="s">
        <v>222</v>
      </c>
      <c r="B67" s="1">
        <v>40596</v>
      </c>
      <c r="C67" s="1" t="s">
        <v>6143</v>
      </c>
      <c r="D67" s="1" t="s">
        <v>6144</v>
      </c>
      <c r="E67" s="1" t="s">
        <v>5997</v>
      </c>
      <c r="F67" s="1" t="s">
        <v>5998</v>
      </c>
      <c r="G67" s="1" t="s">
        <v>5975</v>
      </c>
      <c r="H67" s="1">
        <v>40600</v>
      </c>
      <c r="I67" s="1" t="s">
        <v>5976</v>
      </c>
      <c r="J67" s="1" t="s">
        <v>6054</v>
      </c>
      <c r="K67" s="1">
        <v>11.1123634</v>
      </c>
      <c r="L67" s="1">
        <v>42.763525399999999</v>
      </c>
    </row>
    <row r="68" spans="1:12" x14ac:dyDescent="0.3">
      <c r="A68" s="1" t="s">
        <v>220</v>
      </c>
      <c r="B68" s="1">
        <v>40596</v>
      </c>
      <c r="C68" s="1" t="s">
        <v>6145</v>
      </c>
      <c r="D68" s="1" t="s">
        <v>6135</v>
      </c>
      <c r="E68" s="1" t="s">
        <v>5980</v>
      </c>
      <c r="F68" s="1" t="s">
        <v>5981</v>
      </c>
      <c r="G68" s="1" t="s">
        <v>5975</v>
      </c>
      <c r="H68" s="1">
        <v>40598</v>
      </c>
      <c r="I68" s="1" t="s">
        <v>5971</v>
      </c>
      <c r="J68" s="1" t="s">
        <v>6044</v>
      </c>
      <c r="K68" s="1">
        <v>2.3522219</v>
      </c>
      <c r="L68" s="1">
        <v>48.856614</v>
      </c>
    </row>
    <row r="69" spans="1:12" x14ac:dyDescent="0.3">
      <c r="A69" s="1" t="s">
        <v>227</v>
      </c>
      <c r="B69" s="1">
        <v>40596</v>
      </c>
      <c r="C69" s="1" t="s">
        <v>6146</v>
      </c>
      <c r="D69" s="1" t="s">
        <v>6147</v>
      </c>
      <c r="E69" s="1" t="s">
        <v>6148</v>
      </c>
      <c r="F69" s="1" t="s">
        <v>5969</v>
      </c>
      <c r="G69" s="1" t="s">
        <v>5975</v>
      </c>
      <c r="H69" s="1">
        <v>40601</v>
      </c>
      <c r="I69" s="1" t="s">
        <v>5976</v>
      </c>
      <c r="J69" s="1" t="s">
        <v>6147</v>
      </c>
      <c r="K69" s="1">
        <v>-6.2603096999999996</v>
      </c>
      <c r="L69" s="1">
        <v>53.3498053</v>
      </c>
    </row>
    <row r="70" spans="1:12" x14ac:dyDescent="0.3">
      <c r="A70" s="1" t="s">
        <v>229</v>
      </c>
      <c r="B70" s="1">
        <v>40597</v>
      </c>
      <c r="C70" s="1" t="s">
        <v>6149</v>
      </c>
      <c r="D70" s="1" t="s">
        <v>6150</v>
      </c>
      <c r="E70" s="1" t="s">
        <v>5997</v>
      </c>
      <c r="F70" s="1" t="s">
        <v>5998</v>
      </c>
      <c r="G70" s="1" t="s">
        <v>5985</v>
      </c>
      <c r="H70" s="1">
        <v>40602</v>
      </c>
      <c r="I70" s="1" t="s">
        <v>5976</v>
      </c>
      <c r="J70" s="1" t="s">
        <v>6151</v>
      </c>
      <c r="K70" s="1">
        <v>12.4963655</v>
      </c>
      <c r="L70" s="1">
        <v>41.902783499999998</v>
      </c>
    </row>
    <row r="71" spans="1:12" x14ac:dyDescent="0.3">
      <c r="A71" s="1" t="s">
        <v>231</v>
      </c>
      <c r="B71" s="1">
        <v>40598</v>
      </c>
      <c r="C71" s="1" t="s">
        <v>6152</v>
      </c>
      <c r="D71" s="1" t="s">
        <v>6153</v>
      </c>
      <c r="E71" s="1" t="s">
        <v>6050</v>
      </c>
      <c r="F71" s="1" t="s">
        <v>5981</v>
      </c>
      <c r="G71" s="1" t="s">
        <v>5985</v>
      </c>
      <c r="H71" s="1">
        <v>40602</v>
      </c>
      <c r="I71" s="1" t="s">
        <v>5976</v>
      </c>
      <c r="J71" s="1" t="s">
        <v>6153</v>
      </c>
      <c r="K71" s="1">
        <v>4.8719853999999998</v>
      </c>
      <c r="L71" s="1">
        <v>50.467388300000003</v>
      </c>
    </row>
    <row r="72" spans="1:12" x14ac:dyDescent="0.3">
      <c r="A72" s="1" t="s">
        <v>235</v>
      </c>
      <c r="B72" s="1">
        <v>40600</v>
      </c>
      <c r="C72" s="1" t="s">
        <v>6154</v>
      </c>
      <c r="D72" s="1" t="s">
        <v>6155</v>
      </c>
      <c r="E72" s="1" t="s">
        <v>6018</v>
      </c>
      <c r="F72" s="1" t="s">
        <v>5981</v>
      </c>
      <c r="G72" s="1" t="s">
        <v>5975</v>
      </c>
      <c r="H72" s="1">
        <v>40606</v>
      </c>
      <c r="I72" s="1" t="s">
        <v>5976</v>
      </c>
      <c r="J72" s="1" t="s">
        <v>6156</v>
      </c>
      <c r="K72" s="1">
        <v>4.7510424999999996</v>
      </c>
      <c r="L72" s="1">
        <v>52.457965899999998</v>
      </c>
    </row>
    <row r="73" spans="1:12" x14ac:dyDescent="0.3">
      <c r="A73" s="1" t="s">
        <v>238</v>
      </c>
      <c r="B73" s="1">
        <v>40603</v>
      </c>
      <c r="C73" s="1" t="s">
        <v>6157</v>
      </c>
      <c r="D73" s="1" t="s">
        <v>6158</v>
      </c>
      <c r="E73" s="1" t="s">
        <v>6010</v>
      </c>
      <c r="F73" s="1" t="s">
        <v>5981</v>
      </c>
      <c r="G73" s="1" t="s">
        <v>5970</v>
      </c>
      <c r="H73" s="1">
        <v>40606</v>
      </c>
      <c r="I73" s="1" t="s">
        <v>5971</v>
      </c>
      <c r="J73" s="1" t="s">
        <v>6047</v>
      </c>
      <c r="K73" s="1">
        <v>7.2162363000000003</v>
      </c>
      <c r="L73" s="1">
        <v>51.481844500000001</v>
      </c>
    </row>
    <row r="74" spans="1:12" x14ac:dyDescent="0.3">
      <c r="A74" s="1" t="s">
        <v>252</v>
      </c>
      <c r="B74" s="1">
        <v>40603</v>
      </c>
      <c r="C74" s="1" t="s">
        <v>6159</v>
      </c>
      <c r="D74" s="1" t="s">
        <v>6160</v>
      </c>
      <c r="E74" s="1" t="s">
        <v>5980</v>
      </c>
      <c r="F74" s="1" t="s">
        <v>5981</v>
      </c>
      <c r="G74" s="1" t="s">
        <v>5975</v>
      </c>
      <c r="H74" s="1">
        <v>40610</v>
      </c>
      <c r="I74" s="1" t="s">
        <v>5976</v>
      </c>
      <c r="J74" s="1" t="s">
        <v>6094</v>
      </c>
      <c r="K74" s="1">
        <v>7.3585120000000002</v>
      </c>
      <c r="L74" s="1">
        <v>48.079358900000003</v>
      </c>
    </row>
    <row r="75" spans="1:12" x14ac:dyDescent="0.3">
      <c r="A75" s="1" t="s">
        <v>248</v>
      </c>
      <c r="B75" s="1">
        <v>40603</v>
      </c>
      <c r="C75" s="1" t="s">
        <v>6161</v>
      </c>
      <c r="D75" s="1" t="s">
        <v>6162</v>
      </c>
      <c r="E75" s="1" t="s">
        <v>5974</v>
      </c>
      <c r="F75" s="1" t="s">
        <v>5969</v>
      </c>
      <c r="G75" s="1" t="s">
        <v>5985</v>
      </c>
      <c r="H75" s="1">
        <v>40608</v>
      </c>
      <c r="I75" s="1" t="s">
        <v>5976</v>
      </c>
      <c r="J75" s="1" t="s">
        <v>5977</v>
      </c>
      <c r="K75" s="1">
        <v>-0.75261500000000003</v>
      </c>
      <c r="L75" s="1">
        <v>51.286893900000003</v>
      </c>
    </row>
    <row r="76" spans="1:12" x14ac:dyDescent="0.3">
      <c r="A76" s="1" t="s">
        <v>246</v>
      </c>
      <c r="B76" s="1">
        <v>40603</v>
      </c>
      <c r="C76" s="1" t="s">
        <v>6085</v>
      </c>
      <c r="D76" s="1" t="s">
        <v>6163</v>
      </c>
      <c r="E76" s="1" t="s">
        <v>6010</v>
      </c>
      <c r="F76" s="1" t="s">
        <v>5981</v>
      </c>
      <c r="G76" s="1" t="s">
        <v>5985</v>
      </c>
      <c r="H76" s="1">
        <v>40607</v>
      </c>
      <c r="I76" s="1" t="s">
        <v>5976</v>
      </c>
      <c r="J76" s="1" t="s">
        <v>6163</v>
      </c>
      <c r="K76" s="1">
        <v>13.404954</v>
      </c>
      <c r="L76" s="1">
        <v>52.520006600000002</v>
      </c>
    </row>
    <row r="77" spans="1:12" x14ac:dyDescent="0.3">
      <c r="A77" s="1" t="s">
        <v>245</v>
      </c>
      <c r="B77" s="1">
        <v>40603</v>
      </c>
      <c r="C77" s="1" t="s">
        <v>6164</v>
      </c>
      <c r="D77" s="1" t="s">
        <v>6150</v>
      </c>
      <c r="E77" s="1" t="s">
        <v>5997</v>
      </c>
      <c r="F77" s="1" t="s">
        <v>5998</v>
      </c>
      <c r="G77" s="1" t="s">
        <v>5975</v>
      </c>
      <c r="H77" s="1">
        <v>40607</v>
      </c>
      <c r="I77" s="1" t="s">
        <v>5976</v>
      </c>
      <c r="J77" s="1" t="s">
        <v>6151</v>
      </c>
      <c r="K77" s="1">
        <v>12.4963655</v>
      </c>
      <c r="L77" s="1">
        <v>41.902783499999998</v>
      </c>
    </row>
    <row r="78" spans="1:12" x14ac:dyDescent="0.3">
      <c r="A78" s="1" t="s">
        <v>242</v>
      </c>
      <c r="B78" s="1">
        <v>40603</v>
      </c>
      <c r="C78" s="1" t="s">
        <v>6165</v>
      </c>
      <c r="D78" s="1" t="s">
        <v>6163</v>
      </c>
      <c r="E78" s="1" t="s">
        <v>6010</v>
      </c>
      <c r="F78" s="1" t="s">
        <v>5981</v>
      </c>
      <c r="G78" s="1" t="s">
        <v>5975</v>
      </c>
      <c r="H78" s="1">
        <v>40607</v>
      </c>
      <c r="I78" s="1" t="s">
        <v>5976</v>
      </c>
      <c r="J78" s="1" t="s">
        <v>6163</v>
      </c>
      <c r="K78" s="1">
        <v>13.404954</v>
      </c>
      <c r="L78" s="1">
        <v>52.520006600000002</v>
      </c>
    </row>
    <row r="79" spans="1:12" x14ac:dyDescent="0.3">
      <c r="A79" s="1" t="s">
        <v>254</v>
      </c>
      <c r="B79" s="1">
        <v>40605</v>
      </c>
      <c r="C79" s="1" t="s">
        <v>6166</v>
      </c>
      <c r="D79" s="1" t="s">
        <v>6167</v>
      </c>
      <c r="E79" s="1" t="s">
        <v>5997</v>
      </c>
      <c r="F79" s="1" t="s">
        <v>5998</v>
      </c>
      <c r="G79" s="1" t="s">
        <v>5975</v>
      </c>
      <c r="H79" s="1">
        <v>40611</v>
      </c>
      <c r="I79" s="1" t="s">
        <v>5976</v>
      </c>
      <c r="J79" s="1" t="s">
        <v>6059</v>
      </c>
      <c r="K79" s="1">
        <v>12.5695158</v>
      </c>
      <c r="L79" s="1">
        <v>44.067828800000001</v>
      </c>
    </row>
    <row r="80" spans="1:12" x14ac:dyDescent="0.3">
      <c r="A80" s="1" t="s">
        <v>256</v>
      </c>
      <c r="B80" s="1">
        <v>40609</v>
      </c>
      <c r="C80" s="1" t="s">
        <v>6168</v>
      </c>
      <c r="D80" s="1" t="s">
        <v>6135</v>
      </c>
      <c r="E80" s="1" t="s">
        <v>5980</v>
      </c>
      <c r="F80" s="1" t="s">
        <v>5981</v>
      </c>
      <c r="G80" s="1" t="s">
        <v>5975</v>
      </c>
      <c r="H80" s="1">
        <v>40610</v>
      </c>
      <c r="I80" s="1" t="s">
        <v>5988</v>
      </c>
      <c r="J80" s="1" t="s">
        <v>6044</v>
      </c>
      <c r="K80" s="1">
        <v>2.3522219</v>
      </c>
      <c r="L80" s="1">
        <v>48.856614</v>
      </c>
    </row>
    <row r="81" spans="1:12" x14ac:dyDescent="0.3">
      <c r="A81" s="1" t="s">
        <v>258</v>
      </c>
      <c r="B81" s="1">
        <v>40610</v>
      </c>
      <c r="C81" s="1" t="s">
        <v>6169</v>
      </c>
      <c r="D81" s="1" t="s">
        <v>6170</v>
      </c>
      <c r="E81" s="1" t="s">
        <v>6010</v>
      </c>
      <c r="F81" s="1" t="s">
        <v>5981</v>
      </c>
      <c r="G81" s="1" t="s">
        <v>5975</v>
      </c>
      <c r="H81" s="1">
        <v>40615</v>
      </c>
      <c r="I81" s="1" t="s">
        <v>5976</v>
      </c>
      <c r="J81" s="1" t="s">
        <v>6171</v>
      </c>
      <c r="K81" s="1">
        <v>8.2285242000000007</v>
      </c>
      <c r="L81" s="1">
        <v>48.765639999999998</v>
      </c>
    </row>
    <row r="82" spans="1:12" x14ac:dyDescent="0.3">
      <c r="A82" s="1" t="s">
        <v>260</v>
      </c>
      <c r="B82" s="1">
        <v>40611</v>
      </c>
      <c r="C82" s="1" t="s">
        <v>6172</v>
      </c>
      <c r="D82" s="1" t="s">
        <v>6065</v>
      </c>
      <c r="E82" s="1" t="s">
        <v>6004</v>
      </c>
      <c r="F82" s="1" t="s">
        <v>5998</v>
      </c>
      <c r="G82" s="1" t="s">
        <v>5975</v>
      </c>
      <c r="H82" s="1">
        <v>40614</v>
      </c>
      <c r="I82" s="1" t="s">
        <v>5988</v>
      </c>
      <c r="J82" s="1" t="s">
        <v>6065</v>
      </c>
      <c r="K82" s="1">
        <v>-3.7037901999999998</v>
      </c>
      <c r="L82" s="1">
        <v>40.416775399999999</v>
      </c>
    </row>
    <row r="83" spans="1:12" x14ac:dyDescent="0.3">
      <c r="A83" s="1" t="s">
        <v>265</v>
      </c>
      <c r="B83" s="1">
        <v>40612</v>
      </c>
      <c r="C83" s="1" t="s">
        <v>6173</v>
      </c>
      <c r="D83" s="1" t="s">
        <v>6174</v>
      </c>
      <c r="E83" s="1" t="s">
        <v>6010</v>
      </c>
      <c r="F83" s="1" t="s">
        <v>5981</v>
      </c>
      <c r="G83" s="1" t="s">
        <v>5970</v>
      </c>
      <c r="H83" s="1">
        <v>40612</v>
      </c>
      <c r="I83" s="1" t="s">
        <v>6007</v>
      </c>
      <c r="J83" s="1" t="s">
        <v>6171</v>
      </c>
      <c r="K83" s="1">
        <v>8.6946285999999997</v>
      </c>
      <c r="L83" s="1">
        <v>48.892186199999998</v>
      </c>
    </row>
    <row r="84" spans="1:12" x14ac:dyDescent="0.3">
      <c r="A84" s="1" t="s">
        <v>267</v>
      </c>
      <c r="B84" s="1">
        <v>40612</v>
      </c>
      <c r="C84" s="1" t="s">
        <v>6175</v>
      </c>
      <c r="D84" s="1" t="s">
        <v>6015</v>
      </c>
      <c r="E84" s="1" t="s">
        <v>5974</v>
      </c>
      <c r="F84" s="1" t="s">
        <v>5969</v>
      </c>
      <c r="G84" s="1" t="s">
        <v>5975</v>
      </c>
      <c r="H84" s="1">
        <v>40616</v>
      </c>
      <c r="I84" s="1" t="s">
        <v>5976</v>
      </c>
      <c r="J84" s="1" t="s">
        <v>5977</v>
      </c>
      <c r="K84" s="1">
        <v>-1.4700850000000001</v>
      </c>
      <c r="L84" s="1">
        <v>53.381129000000001</v>
      </c>
    </row>
    <row r="85" spans="1:12" x14ac:dyDescent="0.3">
      <c r="A85" s="1" t="s">
        <v>269</v>
      </c>
      <c r="B85" s="1">
        <v>40612</v>
      </c>
      <c r="C85" s="1" t="s">
        <v>6176</v>
      </c>
      <c r="D85" s="1" t="s">
        <v>6177</v>
      </c>
      <c r="E85" s="1" t="s">
        <v>5974</v>
      </c>
      <c r="F85" s="1" t="s">
        <v>5969</v>
      </c>
      <c r="G85" s="1" t="s">
        <v>5985</v>
      </c>
      <c r="H85" s="1">
        <v>40619</v>
      </c>
      <c r="I85" s="1" t="s">
        <v>5976</v>
      </c>
      <c r="J85" s="1" t="s">
        <v>5977</v>
      </c>
      <c r="K85" s="1">
        <v>-1.519693</v>
      </c>
      <c r="L85" s="1">
        <v>52.406821999999998</v>
      </c>
    </row>
    <row r="86" spans="1:12" x14ac:dyDescent="0.3">
      <c r="A86" s="1" t="s">
        <v>271</v>
      </c>
      <c r="B86" s="1">
        <v>40613</v>
      </c>
      <c r="C86" s="1" t="s">
        <v>6178</v>
      </c>
      <c r="D86" s="1" t="s">
        <v>6163</v>
      </c>
      <c r="E86" s="1" t="s">
        <v>6010</v>
      </c>
      <c r="F86" s="1" t="s">
        <v>5981</v>
      </c>
      <c r="G86" s="1" t="s">
        <v>5985</v>
      </c>
      <c r="H86" s="1">
        <v>40616</v>
      </c>
      <c r="I86" s="1" t="s">
        <v>5988</v>
      </c>
      <c r="J86" s="1" t="s">
        <v>6163</v>
      </c>
      <c r="K86" s="1">
        <v>13.404954</v>
      </c>
      <c r="L86" s="1">
        <v>52.520006600000002</v>
      </c>
    </row>
    <row r="87" spans="1:12" x14ac:dyDescent="0.3">
      <c r="A87" s="1" t="s">
        <v>272</v>
      </c>
      <c r="B87" s="1">
        <v>40613</v>
      </c>
      <c r="C87" s="1" t="s">
        <v>6179</v>
      </c>
      <c r="D87" s="1" t="s">
        <v>6180</v>
      </c>
      <c r="E87" s="1" t="s">
        <v>5980</v>
      </c>
      <c r="F87" s="1" t="s">
        <v>5981</v>
      </c>
      <c r="G87" s="1" t="s">
        <v>5975</v>
      </c>
      <c r="H87" s="1">
        <v>40617</v>
      </c>
      <c r="I87" s="1" t="s">
        <v>5976</v>
      </c>
      <c r="J87" s="1" t="s">
        <v>6181</v>
      </c>
      <c r="K87" s="1">
        <v>-0.630386</v>
      </c>
      <c r="L87" s="1">
        <v>44.80583</v>
      </c>
    </row>
    <row r="88" spans="1:12" x14ac:dyDescent="0.3">
      <c r="A88" s="1" t="s">
        <v>277</v>
      </c>
      <c r="B88" s="1">
        <v>40614</v>
      </c>
      <c r="C88" s="1" t="s">
        <v>6182</v>
      </c>
      <c r="D88" s="1" t="s">
        <v>6183</v>
      </c>
      <c r="E88" s="1" t="s">
        <v>6184</v>
      </c>
      <c r="F88" s="1" t="s">
        <v>5969</v>
      </c>
      <c r="G88" s="1" t="s">
        <v>5975</v>
      </c>
      <c r="H88" s="1">
        <v>40621</v>
      </c>
      <c r="I88" s="1" t="s">
        <v>5976</v>
      </c>
      <c r="J88" s="1" t="s">
        <v>6185</v>
      </c>
      <c r="K88" s="1">
        <v>24.938379000000001</v>
      </c>
      <c r="L88" s="1">
        <v>60.169855699999999</v>
      </c>
    </row>
    <row r="89" spans="1:12" x14ac:dyDescent="0.3">
      <c r="A89" s="1" t="s">
        <v>274</v>
      </c>
      <c r="B89" s="1">
        <v>40614</v>
      </c>
      <c r="C89" s="1" t="s">
        <v>6186</v>
      </c>
      <c r="D89" s="1" t="s">
        <v>6116</v>
      </c>
      <c r="E89" s="1" t="s">
        <v>6117</v>
      </c>
      <c r="F89" s="1" t="s">
        <v>5981</v>
      </c>
      <c r="G89" s="1" t="s">
        <v>5985</v>
      </c>
      <c r="H89" s="1">
        <v>40619</v>
      </c>
      <c r="I89" s="1" t="s">
        <v>5976</v>
      </c>
      <c r="J89" s="1" t="s">
        <v>6118</v>
      </c>
      <c r="K89" s="1">
        <v>7.5885761</v>
      </c>
      <c r="L89" s="1">
        <v>47.559598600000001</v>
      </c>
    </row>
    <row r="90" spans="1:12" x14ac:dyDescent="0.3">
      <c r="A90" s="1" t="s">
        <v>285</v>
      </c>
      <c r="B90" s="1">
        <v>40616</v>
      </c>
      <c r="C90" s="1" t="s">
        <v>6187</v>
      </c>
      <c r="D90" s="1" t="s">
        <v>6163</v>
      </c>
      <c r="E90" s="1" t="s">
        <v>6010</v>
      </c>
      <c r="F90" s="1" t="s">
        <v>5981</v>
      </c>
      <c r="G90" s="1" t="s">
        <v>5985</v>
      </c>
      <c r="H90" s="1">
        <v>40620</v>
      </c>
      <c r="I90" s="1" t="s">
        <v>5976</v>
      </c>
      <c r="J90" s="1" t="s">
        <v>6163</v>
      </c>
      <c r="K90" s="1">
        <v>13.404954</v>
      </c>
      <c r="L90" s="1">
        <v>52.520006600000002</v>
      </c>
    </row>
    <row r="91" spans="1:12" x14ac:dyDescent="0.3">
      <c r="A91" s="1" t="s">
        <v>279</v>
      </c>
      <c r="B91" s="1">
        <v>40616</v>
      </c>
      <c r="C91" s="1" t="s">
        <v>6188</v>
      </c>
      <c r="D91" s="1" t="s">
        <v>6189</v>
      </c>
      <c r="E91" s="1" t="s">
        <v>6010</v>
      </c>
      <c r="F91" s="1" t="s">
        <v>5981</v>
      </c>
      <c r="G91" s="1" t="s">
        <v>5975</v>
      </c>
      <c r="H91" s="1">
        <v>40618</v>
      </c>
      <c r="I91" s="1" t="s">
        <v>5988</v>
      </c>
      <c r="J91" s="1" t="s">
        <v>6047</v>
      </c>
      <c r="K91" s="1">
        <v>7.0982067999999998</v>
      </c>
      <c r="L91" s="1">
        <v>50.737430000000003</v>
      </c>
    </row>
    <row r="92" spans="1:12" x14ac:dyDescent="0.3">
      <c r="A92" s="1" t="s">
        <v>282</v>
      </c>
      <c r="B92" s="1">
        <v>40616</v>
      </c>
      <c r="C92" s="1" t="s">
        <v>6190</v>
      </c>
      <c r="D92" s="1" t="s">
        <v>6191</v>
      </c>
      <c r="E92" s="1" t="s">
        <v>6010</v>
      </c>
      <c r="F92" s="1" t="s">
        <v>5981</v>
      </c>
      <c r="G92" s="1" t="s">
        <v>5975</v>
      </c>
      <c r="H92" s="1">
        <v>40619</v>
      </c>
      <c r="I92" s="1" t="s">
        <v>5971</v>
      </c>
      <c r="J92" s="1" t="s">
        <v>6081</v>
      </c>
      <c r="K92" s="1">
        <v>12.3730747</v>
      </c>
      <c r="L92" s="1">
        <v>51.339695499999998</v>
      </c>
    </row>
    <row r="93" spans="1:12" x14ac:dyDescent="0.3">
      <c r="A93" s="1" t="s">
        <v>287</v>
      </c>
      <c r="B93" s="1">
        <v>40616</v>
      </c>
      <c r="C93" s="1" t="s">
        <v>6192</v>
      </c>
      <c r="D93" s="1" t="s">
        <v>6193</v>
      </c>
      <c r="E93" s="1" t="s">
        <v>5980</v>
      </c>
      <c r="F93" s="1" t="s">
        <v>5981</v>
      </c>
      <c r="G93" s="1" t="s">
        <v>5985</v>
      </c>
      <c r="H93" s="1">
        <v>40621</v>
      </c>
      <c r="I93" s="1" t="s">
        <v>5971</v>
      </c>
      <c r="J93" s="1" t="s">
        <v>6103</v>
      </c>
      <c r="K93" s="1">
        <v>3.1620699999999999</v>
      </c>
      <c r="L93" s="1">
        <v>50.724992999999998</v>
      </c>
    </row>
    <row r="94" spans="1:12" x14ac:dyDescent="0.3">
      <c r="A94" s="1" t="s">
        <v>289</v>
      </c>
      <c r="B94" s="1">
        <v>40617</v>
      </c>
      <c r="C94" s="1" t="s">
        <v>6194</v>
      </c>
      <c r="D94" s="1" t="s">
        <v>6091</v>
      </c>
      <c r="E94" s="1" t="s">
        <v>5974</v>
      </c>
      <c r="F94" s="1" t="s">
        <v>5969</v>
      </c>
      <c r="G94" s="1" t="s">
        <v>5975</v>
      </c>
      <c r="H94" s="1">
        <v>40617</v>
      </c>
      <c r="I94" s="1" t="s">
        <v>6007</v>
      </c>
      <c r="J94" s="1" t="s">
        <v>5977</v>
      </c>
      <c r="K94" s="1">
        <v>-0.12775829999999999</v>
      </c>
      <c r="L94" s="1">
        <v>51.507350899999999</v>
      </c>
    </row>
    <row r="95" spans="1:12" x14ac:dyDescent="0.3">
      <c r="A95" s="1" t="s">
        <v>295</v>
      </c>
      <c r="B95" s="1">
        <v>40618</v>
      </c>
      <c r="C95" s="1" t="s">
        <v>6195</v>
      </c>
      <c r="D95" s="1" t="s">
        <v>6196</v>
      </c>
      <c r="E95" s="1" t="s">
        <v>5997</v>
      </c>
      <c r="F95" s="1" t="s">
        <v>5998</v>
      </c>
      <c r="G95" s="1" t="s">
        <v>5985</v>
      </c>
      <c r="H95" s="1">
        <v>40623</v>
      </c>
      <c r="I95" s="1" t="s">
        <v>5976</v>
      </c>
      <c r="J95" s="1" t="s">
        <v>6197</v>
      </c>
      <c r="K95" s="1">
        <v>16.871871500000001</v>
      </c>
      <c r="L95" s="1">
        <v>41.117143200000001</v>
      </c>
    </row>
    <row r="96" spans="1:12" x14ac:dyDescent="0.3">
      <c r="A96" s="1" t="s">
        <v>297</v>
      </c>
      <c r="B96" s="1">
        <v>40619</v>
      </c>
      <c r="C96" s="1" t="s">
        <v>6198</v>
      </c>
      <c r="D96" s="1" t="s">
        <v>6199</v>
      </c>
      <c r="E96" s="1" t="s">
        <v>6010</v>
      </c>
      <c r="F96" s="1" t="s">
        <v>5981</v>
      </c>
      <c r="G96" s="1" t="s">
        <v>5985</v>
      </c>
      <c r="H96" s="1">
        <v>40625</v>
      </c>
      <c r="I96" s="1" t="s">
        <v>5976</v>
      </c>
      <c r="J96" s="1" t="s">
        <v>6200</v>
      </c>
      <c r="K96" s="1">
        <v>11.627623699999999</v>
      </c>
      <c r="L96" s="1">
        <v>52.120533299999998</v>
      </c>
    </row>
    <row r="97" spans="1:12" x14ac:dyDescent="0.3">
      <c r="A97" s="1" t="s">
        <v>302</v>
      </c>
      <c r="B97" s="1">
        <v>40620</v>
      </c>
      <c r="C97" s="1" t="s">
        <v>6201</v>
      </c>
      <c r="D97" s="1" t="s">
        <v>6122</v>
      </c>
      <c r="E97" s="1" t="s">
        <v>5980</v>
      </c>
      <c r="F97" s="1" t="s">
        <v>5981</v>
      </c>
      <c r="G97" s="1" t="s">
        <v>5975</v>
      </c>
      <c r="H97" s="1">
        <v>40624</v>
      </c>
      <c r="I97" s="1" t="s">
        <v>5976</v>
      </c>
      <c r="J97" s="1" t="s">
        <v>5991</v>
      </c>
      <c r="K97" s="1">
        <v>5.3697800000000004</v>
      </c>
      <c r="L97" s="1">
        <v>43.296481999999997</v>
      </c>
    </row>
    <row r="98" spans="1:12" x14ac:dyDescent="0.3">
      <c r="A98" s="1" t="s">
        <v>300</v>
      </c>
      <c r="B98" s="1">
        <v>40620</v>
      </c>
      <c r="C98" s="1" t="s">
        <v>6202</v>
      </c>
      <c r="D98" s="1" t="s">
        <v>6203</v>
      </c>
      <c r="E98" s="1" t="s">
        <v>5980</v>
      </c>
      <c r="F98" s="1" t="s">
        <v>5981</v>
      </c>
      <c r="G98" s="1" t="s">
        <v>5970</v>
      </c>
      <c r="H98" s="1">
        <v>40622</v>
      </c>
      <c r="I98" s="1" t="s">
        <v>5988</v>
      </c>
      <c r="J98" s="1" t="s">
        <v>6044</v>
      </c>
      <c r="K98" s="1">
        <v>2.4586250000000001</v>
      </c>
      <c r="L98" s="1">
        <v>48.892488999999998</v>
      </c>
    </row>
    <row r="99" spans="1:12" x14ac:dyDescent="0.3">
      <c r="A99" s="1" t="s">
        <v>312</v>
      </c>
      <c r="B99" s="1">
        <v>40623</v>
      </c>
      <c r="C99" s="1" t="s">
        <v>6204</v>
      </c>
      <c r="D99" s="1" t="s">
        <v>6205</v>
      </c>
      <c r="E99" s="1" t="s">
        <v>6068</v>
      </c>
      <c r="F99" s="1" t="s">
        <v>5969</v>
      </c>
      <c r="G99" s="1" t="s">
        <v>5975</v>
      </c>
      <c r="H99" s="1">
        <v>40628</v>
      </c>
      <c r="I99" s="1" t="s">
        <v>5976</v>
      </c>
      <c r="J99" s="1" t="s">
        <v>6206</v>
      </c>
      <c r="K99" s="1">
        <v>5.7331073000000004</v>
      </c>
      <c r="L99" s="1">
        <v>58.969975599999998</v>
      </c>
    </row>
    <row r="100" spans="1:12" x14ac:dyDescent="0.3">
      <c r="A100" s="1" t="s">
        <v>304</v>
      </c>
      <c r="B100" s="1">
        <v>40623</v>
      </c>
      <c r="C100" s="1" t="s">
        <v>6207</v>
      </c>
      <c r="D100" s="1" t="s">
        <v>6208</v>
      </c>
      <c r="E100" s="1" t="s">
        <v>5997</v>
      </c>
      <c r="F100" s="1" t="s">
        <v>5998</v>
      </c>
      <c r="G100" s="1" t="s">
        <v>5975</v>
      </c>
      <c r="H100" s="1">
        <v>40625</v>
      </c>
      <c r="I100" s="1" t="s">
        <v>5971</v>
      </c>
      <c r="J100" s="1" t="s">
        <v>6209</v>
      </c>
      <c r="K100" s="1">
        <v>9.1216612999999995</v>
      </c>
      <c r="L100" s="1">
        <v>39.223841100000001</v>
      </c>
    </row>
    <row r="101" spans="1:12" x14ac:dyDescent="0.3">
      <c r="A101" s="1" t="s">
        <v>306</v>
      </c>
      <c r="B101" s="1">
        <v>40623</v>
      </c>
      <c r="C101" s="1" t="s">
        <v>6210</v>
      </c>
      <c r="D101" s="1" t="s">
        <v>6211</v>
      </c>
      <c r="E101" s="1" t="s">
        <v>5997</v>
      </c>
      <c r="F101" s="1" t="s">
        <v>5998</v>
      </c>
      <c r="G101" s="1" t="s">
        <v>5975</v>
      </c>
      <c r="H101" s="1">
        <v>40626</v>
      </c>
      <c r="I101" s="1" t="s">
        <v>5988</v>
      </c>
      <c r="J101" s="1" t="s">
        <v>6041</v>
      </c>
      <c r="K101" s="1">
        <v>12.437015600000001</v>
      </c>
      <c r="L101" s="1">
        <v>37.798045000000002</v>
      </c>
    </row>
    <row r="102" spans="1:12" x14ac:dyDescent="0.3">
      <c r="A102" s="1" t="s">
        <v>310</v>
      </c>
      <c r="B102" s="1">
        <v>40623</v>
      </c>
      <c r="C102" s="1" t="s">
        <v>6212</v>
      </c>
      <c r="D102" s="1" t="s">
        <v>6116</v>
      </c>
      <c r="E102" s="1" t="s">
        <v>6117</v>
      </c>
      <c r="F102" s="1" t="s">
        <v>5981</v>
      </c>
      <c r="G102" s="1" t="s">
        <v>5985</v>
      </c>
      <c r="H102" s="1">
        <v>40627</v>
      </c>
      <c r="I102" s="1" t="s">
        <v>5976</v>
      </c>
      <c r="J102" s="1" t="s">
        <v>6118</v>
      </c>
      <c r="K102" s="1">
        <v>7.5885761</v>
      </c>
      <c r="L102" s="1">
        <v>47.559598600000001</v>
      </c>
    </row>
    <row r="103" spans="1:12" x14ac:dyDescent="0.3">
      <c r="A103" s="1" t="s">
        <v>314</v>
      </c>
      <c r="B103" s="1">
        <v>40623</v>
      </c>
      <c r="C103" s="1" t="s">
        <v>6149</v>
      </c>
      <c r="D103" s="1" t="s">
        <v>6213</v>
      </c>
      <c r="E103" s="1" t="s">
        <v>6018</v>
      </c>
      <c r="F103" s="1" t="s">
        <v>5981</v>
      </c>
      <c r="G103" s="1" t="s">
        <v>5985</v>
      </c>
      <c r="H103" s="1">
        <v>40629</v>
      </c>
      <c r="I103" s="1" t="s">
        <v>5976</v>
      </c>
      <c r="J103" s="1" t="s">
        <v>6214</v>
      </c>
      <c r="K103" s="1">
        <v>6.8975850999999997</v>
      </c>
      <c r="L103" s="1">
        <v>52.785803700000002</v>
      </c>
    </row>
    <row r="104" spans="1:12" x14ac:dyDescent="0.3">
      <c r="A104" s="1" t="s">
        <v>316</v>
      </c>
      <c r="B104" s="1">
        <v>40624</v>
      </c>
      <c r="C104" s="1" t="s">
        <v>6215</v>
      </c>
      <c r="D104" s="1" t="s">
        <v>6216</v>
      </c>
      <c r="E104" s="1" t="s">
        <v>6010</v>
      </c>
      <c r="F104" s="1" t="s">
        <v>5981</v>
      </c>
      <c r="G104" s="1" t="s">
        <v>5975</v>
      </c>
      <c r="H104" s="1">
        <v>40629</v>
      </c>
      <c r="I104" s="1" t="s">
        <v>5971</v>
      </c>
      <c r="J104" s="1" t="s">
        <v>6097</v>
      </c>
      <c r="K104" s="1">
        <v>10.897790000000001</v>
      </c>
      <c r="L104" s="1">
        <v>48.370544899999999</v>
      </c>
    </row>
    <row r="105" spans="1:12" x14ac:dyDescent="0.3">
      <c r="A105" s="1" t="s">
        <v>319</v>
      </c>
      <c r="B105" s="1">
        <v>40625</v>
      </c>
      <c r="C105" s="1" t="s">
        <v>6217</v>
      </c>
      <c r="D105" s="1" t="s">
        <v>6218</v>
      </c>
      <c r="E105" s="1" t="s">
        <v>6010</v>
      </c>
      <c r="F105" s="1" t="s">
        <v>5981</v>
      </c>
      <c r="G105" s="1" t="s">
        <v>5970</v>
      </c>
      <c r="H105" s="1">
        <v>40629</v>
      </c>
      <c r="I105" s="1" t="s">
        <v>5976</v>
      </c>
      <c r="J105" s="1" t="s">
        <v>6219</v>
      </c>
      <c r="K105" s="1">
        <v>13.0770347</v>
      </c>
      <c r="L105" s="1">
        <v>54.309065400000001</v>
      </c>
    </row>
    <row r="106" spans="1:12" x14ac:dyDescent="0.3">
      <c r="A106" s="1" t="s">
        <v>322</v>
      </c>
      <c r="B106" s="1">
        <v>40626</v>
      </c>
      <c r="C106" s="1" t="s">
        <v>6220</v>
      </c>
      <c r="D106" s="1" t="s">
        <v>6221</v>
      </c>
      <c r="E106" s="1" t="s">
        <v>5980</v>
      </c>
      <c r="F106" s="1" t="s">
        <v>5981</v>
      </c>
      <c r="G106" s="1" t="s">
        <v>5970</v>
      </c>
      <c r="H106" s="1">
        <v>40629</v>
      </c>
      <c r="I106" s="1" t="s">
        <v>5988</v>
      </c>
      <c r="J106" s="1" t="s">
        <v>5994</v>
      </c>
      <c r="K106" s="1">
        <v>2.3536630000000001</v>
      </c>
      <c r="L106" s="1">
        <v>43.212161000000002</v>
      </c>
    </row>
    <row r="107" spans="1:12" x14ac:dyDescent="0.3">
      <c r="A107" s="1" t="s">
        <v>330</v>
      </c>
      <c r="B107" s="1">
        <v>40627</v>
      </c>
      <c r="C107" s="1" t="s">
        <v>6222</v>
      </c>
      <c r="D107" s="1" t="s">
        <v>6015</v>
      </c>
      <c r="E107" s="1" t="s">
        <v>5974</v>
      </c>
      <c r="F107" s="1" t="s">
        <v>5969</v>
      </c>
      <c r="G107" s="1" t="s">
        <v>5970</v>
      </c>
      <c r="H107" s="1">
        <v>40629</v>
      </c>
      <c r="I107" s="1" t="s">
        <v>5971</v>
      </c>
      <c r="J107" s="1" t="s">
        <v>5977</v>
      </c>
      <c r="K107" s="1">
        <v>-1.4700850000000001</v>
      </c>
      <c r="L107" s="1">
        <v>53.381129000000001</v>
      </c>
    </row>
    <row r="108" spans="1:12" x14ac:dyDescent="0.3">
      <c r="A108" s="1" t="s">
        <v>326</v>
      </c>
      <c r="B108" s="1">
        <v>40627</v>
      </c>
      <c r="C108" s="1" t="s">
        <v>6223</v>
      </c>
      <c r="D108" s="1" t="s">
        <v>6224</v>
      </c>
      <c r="E108" s="1" t="s">
        <v>6010</v>
      </c>
      <c r="F108" s="1" t="s">
        <v>5981</v>
      </c>
      <c r="G108" s="1" t="s">
        <v>5975</v>
      </c>
      <c r="H108" s="1">
        <v>40629</v>
      </c>
      <c r="I108" s="1" t="s">
        <v>5971</v>
      </c>
      <c r="J108" s="1" t="s">
        <v>6097</v>
      </c>
      <c r="K108" s="1">
        <v>11.5819806</v>
      </c>
      <c r="L108" s="1">
        <v>48.135125299999999</v>
      </c>
    </row>
    <row r="109" spans="1:12" x14ac:dyDescent="0.3">
      <c r="A109" s="1" t="s">
        <v>328</v>
      </c>
      <c r="B109" s="1">
        <v>40627</v>
      </c>
      <c r="C109" s="1" t="s">
        <v>6225</v>
      </c>
      <c r="D109" s="1" t="s">
        <v>6226</v>
      </c>
      <c r="E109" s="1" t="s">
        <v>5974</v>
      </c>
      <c r="F109" s="1" t="s">
        <v>5969</v>
      </c>
      <c r="G109" s="1" t="s">
        <v>5970</v>
      </c>
      <c r="H109" s="1">
        <v>40629</v>
      </c>
      <c r="I109" s="1" t="s">
        <v>5988</v>
      </c>
      <c r="J109" s="1" t="s">
        <v>5977</v>
      </c>
      <c r="K109" s="1">
        <v>-2.6325074000000002</v>
      </c>
      <c r="L109" s="1">
        <v>53.545064500000002</v>
      </c>
    </row>
    <row r="110" spans="1:12" x14ac:dyDescent="0.3">
      <c r="A110" s="1" t="s">
        <v>333</v>
      </c>
      <c r="B110" s="1">
        <v>40627</v>
      </c>
      <c r="C110" s="1" t="s">
        <v>6227</v>
      </c>
      <c r="D110" s="1" t="s">
        <v>6228</v>
      </c>
      <c r="E110" s="1" t="s">
        <v>6018</v>
      </c>
      <c r="F110" s="1" t="s">
        <v>5981</v>
      </c>
      <c r="G110" s="1" t="s">
        <v>5975</v>
      </c>
      <c r="H110" s="1">
        <v>40632</v>
      </c>
      <c r="I110" s="1" t="s">
        <v>5971</v>
      </c>
      <c r="J110" s="1" t="s">
        <v>6229</v>
      </c>
      <c r="K110" s="1">
        <v>5.6570096000000003</v>
      </c>
      <c r="L110" s="1">
        <v>51.479254699999998</v>
      </c>
    </row>
    <row r="111" spans="1:12" x14ac:dyDescent="0.3">
      <c r="A111" s="1" t="s">
        <v>336</v>
      </c>
      <c r="B111" s="1">
        <v>40628</v>
      </c>
      <c r="C111" s="1" t="s">
        <v>6230</v>
      </c>
      <c r="D111" s="1" t="s">
        <v>6231</v>
      </c>
      <c r="E111" s="1" t="s">
        <v>5980</v>
      </c>
      <c r="F111" s="1" t="s">
        <v>5981</v>
      </c>
      <c r="G111" s="1" t="s">
        <v>5975</v>
      </c>
      <c r="H111" s="1">
        <v>40630</v>
      </c>
      <c r="I111" s="1" t="s">
        <v>5988</v>
      </c>
      <c r="J111" s="1" t="s">
        <v>5994</v>
      </c>
      <c r="K111" s="1">
        <v>2.241295</v>
      </c>
      <c r="L111" s="1">
        <v>43.606214000000001</v>
      </c>
    </row>
    <row r="112" spans="1:12" x14ac:dyDescent="0.3">
      <c r="A112" s="1" t="s">
        <v>338</v>
      </c>
      <c r="B112" s="1">
        <v>40628</v>
      </c>
      <c r="C112" s="1" t="s">
        <v>6232</v>
      </c>
      <c r="D112" s="1" t="s">
        <v>6141</v>
      </c>
      <c r="E112" s="1" t="s">
        <v>6117</v>
      </c>
      <c r="F112" s="1" t="s">
        <v>5981</v>
      </c>
      <c r="G112" s="1" t="s">
        <v>5975</v>
      </c>
      <c r="H112" s="1">
        <v>40634</v>
      </c>
      <c r="I112" s="1" t="s">
        <v>5976</v>
      </c>
      <c r="J112" s="1" t="s">
        <v>6142</v>
      </c>
      <c r="K112" s="1">
        <v>8.5416939999999997</v>
      </c>
      <c r="L112" s="1">
        <v>47.376886599999999</v>
      </c>
    </row>
    <row r="113" spans="1:12" x14ac:dyDescent="0.3">
      <c r="A113" s="1" t="s">
        <v>340</v>
      </c>
      <c r="B113" s="1">
        <v>40630</v>
      </c>
      <c r="C113" s="1" t="s">
        <v>6233</v>
      </c>
      <c r="D113" s="1" t="s">
        <v>6234</v>
      </c>
      <c r="E113" s="1" t="s">
        <v>5997</v>
      </c>
      <c r="F113" s="1" t="s">
        <v>5998</v>
      </c>
      <c r="G113" s="1" t="s">
        <v>5985</v>
      </c>
      <c r="H113" s="1">
        <v>40634</v>
      </c>
      <c r="I113" s="1" t="s">
        <v>5976</v>
      </c>
      <c r="J113" s="1" t="s">
        <v>6235</v>
      </c>
      <c r="K113" s="1">
        <v>12.701474899999999</v>
      </c>
      <c r="L113" s="1">
        <v>42.950868300000003</v>
      </c>
    </row>
    <row r="114" spans="1:12" x14ac:dyDescent="0.3">
      <c r="A114" s="1" t="s">
        <v>341</v>
      </c>
      <c r="B114" s="1">
        <v>40630</v>
      </c>
      <c r="C114" s="1" t="s">
        <v>6236</v>
      </c>
      <c r="D114" s="1" t="s">
        <v>6080</v>
      </c>
      <c r="E114" s="1" t="s">
        <v>6010</v>
      </c>
      <c r="F114" s="1" t="s">
        <v>5981</v>
      </c>
      <c r="G114" s="1" t="s">
        <v>5975</v>
      </c>
      <c r="H114" s="1">
        <v>40635</v>
      </c>
      <c r="I114" s="1" t="s">
        <v>5976</v>
      </c>
      <c r="J114" s="1" t="s">
        <v>6081</v>
      </c>
      <c r="K114" s="1">
        <v>13.737262100000001</v>
      </c>
      <c r="L114" s="1">
        <v>51.0504088</v>
      </c>
    </row>
    <row r="115" spans="1:12" x14ac:dyDescent="0.3">
      <c r="A115" s="1" t="s">
        <v>344</v>
      </c>
      <c r="B115" s="1">
        <v>40631</v>
      </c>
      <c r="C115" s="1" t="s">
        <v>6237</v>
      </c>
      <c r="D115" s="1" t="s">
        <v>6238</v>
      </c>
      <c r="E115" s="1" t="s">
        <v>6010</v>
      </c>
      <c r="F115" s="1" t="s">
        <v>5981</v>
      </c>
      <c r="G115" s="1" t="s">
        <v>5975</v>
      </c>
      <c r="H115" s="1">
        <v>40632</v>
      </c>
      <c r="I115" s="1" t="s">
        <v>5988</v>
      </c>
      <c r="J115" s="1" t="s">
        <v>6047</v>
      </c>
      <c r="K115" s="1">
        <v>7.8159815999999998</v>
      </c>
      <c r="L115" s="1">
        <v>51.673858299999999</v>
      </c>
    </row>
    <row r="116" spans="1:12" x14ac:dyDescent="0.3">
      <c r="A116" s="1" t="s">
        <v>348</v>
      </c>
      <c r="B116" s="1">
        <v>40631</v>
      </c>
      <c r="C116" s="1" t="s">
        <v>6239</v>
      </c>
      <c r="D116" s="1" t="s">
        <v>6124</v>
      </c>
      <c r="E116" s="1" t="s">
        <v>6010</v>
      </c>
      <c r="F116" s="1" t="s">
        <v>5981</v>
      </c>
      <c r="G116" s="1" t="s">
        <v>5970</v>
      </c>
      <c r="H116" s="1">
        <v>40637</v>
      </c>
      <c r="I116" s="1" t="s">
        <v>5976</v>
      </c>
      <c r="J116" s="1" t="s">
        <v>6011</v>
      </c>
      <c r="K116" s="1">
        <v>9.7320104000000001</v>
      </c>
      <c r="L116" s="1">
        <v>52.375891600000003</v>
      </c>
    </row>
    <row r="117" spans="1:12" x14ac:dyDescent="0.3">
      <c r="A117" s="1" t="s">
        <v>349</v>
      </c>
      <c r="B117" s="1">
        <v>40632</v>
      </c>
      <c r="C117" s="1" t="s">
        <v>6240</v>
      </c>
      <c r="D117" s="1" t="s">
        <v>6241</v>
      </c>
      <c r="E117" s="1" t="s">
        <v>6010</v>
      </c>
      <c r="F117" s="1" t="s">
        <v>5981</v>
      </c>
      <c r="G117" s="1" t="s">
        <v>5985</v>
      </c>
      <c r="H117" s="1">
        <v>40636</v>
      </c>
      <c r="I117" s="1" t="s">
        <v>5976</v>
      </c>
      <c r="J117" s="1" t="s">
        <v>6047</v>
      </c>
      <c r="K117" s="1">
        <v>7.1430246000000004</v>
      </c>
      <c r="L117" s="1">
        <v>50.817747099999998</v>
      </c>
    </row>
    <row r="118" spans="1:12" x14ac:dyDescent="0.3">
      <c r="A118" s="1" t="s">
        <v>354</v>
      </c>
      <c r="B118" s="1">
        <v>40633</v>
      </c>
      <c r="C118" s="1" t="s">
        <v>6242</v>
      </c>
      <c r="D118" s="1" t="s">
        <v>6243</v>
      </c>
      <c r="E118" s="1" t="s">
        <v>6117</v>
      </c>
      <c r="F118" s="1" t="s">
        <v>5981</v>
      </c>
      <c r="G118" s="1" t="s">
        <v>5975</v>
      </c>
      <c r="H118" s="1">
        <v>40637</v>
      </c>
      <c r="I118" s="1" t="s">
        <v>5976</v>
      </c>
      <c r="J118" s="1" t="s">
        <v>6243</v>
      </c>
      <c r="K118" s="1">
        <v>6.1431576999999997</v>
      </c>
      <c r="L118" s="1">
        <v>46.204390699999998</v>
      </c>
    </row>
    <row r="119" spans="1:12" x14ac:dyDescent="0.3">
      <c r="A119" s="1" t="s">
        <v>356</v>
      </c>
      <c r="B119" s="1">
        <v>40633</v>
      </c>
      <c r="C119" s="1" t="s">
        <v>6244</v>
      </c>
      <c r="D119" s="1" t="s">
        <v>6245</v>
      </c>
      <c r="E119" s="1" t="s">
        <v>5974</v>
      </c>
      <c r="F119" s="1" t="s">
        <v>5969</v>
      </c>
      <c r="G119" s="1" t="s">
        <v>5975</v>
      </c>
      <c r="H119" s="1">
        <v>40637</v>
      </c>
      <c r="I119" s="1" t="s">
        <v>5976</v>
      </c>
      <c r="J119" s="1" t="s">
        <v>5977</v>
      </c>
      <c r="K119" s="1">
        <v>-1.61778</v>
      </c>
      <c r="L119" s="1">
        <v>54.978251999999998</v>
      </c>
    </row>
    <row r="120" spans="1:12" x14ac:dyDescent="0.3">
      <c r="A120" s="1" t="s">
        <v>360</v>
      </c>
      <c r="B120" s="1">
        <v>40633</v>
      </c>
      <c r="C120" s="1" t="s">
        <v>6161</v>
      </c>
      <c r="D120" s="1" t="s">
        <v>6021</v>
      </c>
      <c r="E120" s="1" t="s">
        <v>5968</v>
      </c>
      <c r="F120" s="1" t="s">
        <v>5969</v>
      </c>
      <c r="G120" s="1" t="s">
        <v>5985</v>
      </c>
      <c r="H120" s="1">
        <v>40639</v>
      </c>
      <c r="I120" s="1" t="s">
        <v>5976</v>
      </c>
      <c r="J120" s="1" t="s">
        <v>6022</v>
      </c>
      <c r="K120" s="1">
        <v>11.97456</v>
      </c>
      <c r="L120" s="1">
        <v>57.708869999999997</v>
      </c>
    </row>
    <row r="121" spans="1:12" x14ac:dyDescent="0.3">
      <c r="A121" s="1" t="s">
        <v>362</v>
      </c>
      <c r="B121" s="1">
        <v>40634</v>
      </c>
      <c r="C121" s="1" t="s">
        <v>6246</v>
      </c>
      <c r="D121" s="1" t="s">
        <v>6247</v>
      </c>
      <c r="E121" s="1" t="s">
        <v>5997</v>
      </c>
      <c r="F121" s="1" t="s">
        <v>5998</v>
      </c>
      <c r="G121" s="1" t="s">
        <v>5975</v>
      </c>
      <c r="H121" s="1">
        <v>40637</v>
      </c>
      <c r="I121" s="1" t="s">
        <v>5988</v>
      </c>
      <c r="J121" s="1" t="s">
        <v>6248</v>
      </c>
      <c r="K121" s="1">
        <v>12.243043699999999</v>
      </c>
      <c r="L121" s="1">
        <v>45.666889300000001</v>
      </c>
    </row>
    <row r="122" spans="1:12" x14ac:dyDescent="0.3">
      <c r="A122" s="1" t="s">
        <v>366</v>
      </c>
      <c r="B122" s="1">
        <v>40634</v>
      </c>
      <c r="C122" s="1" t="s">
        <v>6212</v>
      </c>
      <c r="D122" s="1" t="s">
        <v>6150</v>
      </c>
      <c r="E122" s="1" t="s">
        <v>5997</v>
      </c>
      <c r="F122" s="1" t="s">
        <v>5998</v>
      </c>
      <c r="G122" s="1" t="s">
        <v>5985</v>
      </c>
      <c r="H122" s="1">
        <v>40637</v>
      </c>
      <c r="I122" s="1" t="s">
        <v>5988</v>
      </c>
      <c r="J122" s="1" t="s">
        <v>6151</v>
      </c>
      <c r="K122" s="1">
        <v>12.4963655</v>
      </c>
      <c r="L122" s="1">
        <v>41.902783499999998</v>
      </c>
    </row>
    <row r="123" spans="1:12" x14ac:dyDescent="0.3">
      <c r="A123" s="1" t="s">
        <v>369</v>
      </c>
      <c r="B123" s="1">
        <v>40637</v>
      </c>
      <c r="C123" s="1" t="s">
        <v>6082</v>
      </c>
      <c r="D123" s="1" t="s">
        <v>6249</v>
      </c>
      <c r="E123" s="1" t="s">
        <v>5980</v>
      </c>
      <c r="F123" s="1" t="s">
        <v>5981</v>
      </c>
      <c r="G123" s="1" t="s">
        <v>5985</v>
      </c>
      <c r="H123" s="1">
        <v>40642</v>
      </c>
      <c r="I123" s="1" t="s">
        <v>5976</v>
      </c>
      <c r="J123" s="1" t="s">
        <v>6250</v>
      </c>
      <c r="K123" s="1">
        <v>0.107929</v>
      </c>
      <c r="L123" s="1">
        <v>49.494370000000004</v>
      </c>
    </row>
    <row r="124" spans="1:12" x14ac:dyDescent="0.3">
      <c r="A124" s="1" t="s">
        <v>371</v>
      </c>
      <c r="B124" s="1">
        <v>40637</v>
      </c>
      <c r="C124" s="1" t="s">
        <v>6210</v>
      </c>
      <c r="D124" s="1" t="s">
        <v>6251</v>
      </c>
      <c r="E124" s="1" t="s">
        <v>5974</v>
      </c>
      <c r="F124" s="1" t="s">
        <v>5969</v>
      </c>
      <c r="G124" s="1" t="s">
        <v>5975</v>
      </c>
      <c r="H124" s="1">
        <v>40642</v>
      </c>
      <c r="I124" s="1" t="s">
        <v>5976</v>
      </c>
      <c r="J124" s="1" t="s">
        <v>6252</v>
      </c>
      <c r="K124" s="1">
        <v>-3.1882670000000002</v>
      </c>
      <c r="L124" s="1">
        <v>55.953251999999999</v>
      </c>
    </row>
    <row r="125" spans="1:12" x14ac:dyDescent="0.3">
      <c r="A125" s="1" t="s">
        <v>368</v>
      </c>
      <c r="B125" s="1">
        <v>40637</v>
      </c>
      <c r="C125" s="1" t="s">
        <v>6253</v>
      </c>
      <c r="D125" s="1" t="s">
        <v>6254</v>
      </c>
      <c r="E125" s="1" t="s">
        <v>5980</v>
      </c>
      <c r="F125" s="1" t="s">
        <v>5981</v>
      </c>
      <c r="G125" s="1" t="s">
        <v>5985</v>
      </c>
      <c r="H125" s="1">
        <v>40639</v>
      </c>
      <c r="I125" s="1" t="s">
        <v>5988</v>
      </c>
      <c r="J125" s="1" t="s">
        <v>5982</v>
      </c>
      <c r="K125" s="1">
        <v>4.9470710000000002</v>
      </c>
      <c r="L125" s="1">
        <v>45.698937999999998</v>
      </c>
    </row>
    <row r="126" spans="1:12" x14ac:dyDescent="0.3">
      <c r="A126" s="1" t="s">
        <v>374</v>
      </c>
      <c r="B126" s="1">
        <v>40638</v>
      </c>
      <c r="C126" s="1" t="s">
        <v>6253</v>
      </c>
      <c r="D126" s="1" t="s">
        <v>5990</v>
      </c>
      <c r="E126" s="1" t="s">
        <v>5980</v>
      </c>
      <c r="F126" s="1" t="s">
        <v>5981</v>
      </c>
      <c r="G126" s="1" t="s">
        <v>5985</v>
      </c>
      <c r="H126" s="1">
        <v>40642</v>
      </c>
      <c r="I126" s="1" t="s">
        <v>5976</v>
      </c>
      <c r="J126" s="1" t="s">
        <v>5991</v>
      </c>
      <c r="K126" s="1">
        <v>5.8782189999999996</v>
      </c>
      <c r="L126" s="1">
        <v>43.102975999999998</v>
      </c>
    </row>
    <row r="127" spans="1:12" x14ac:dyDescent="0.3">
      <c r="A127" s="1" t="s">
        <v>379</v>
      </c>
      <c r="B127" s="1">
        <v>40639</v>
      </c>
      <c r="C127" s="1" t="s">
        <v>6255</v>
      </c>
      <c r="D127" s="1" t="s">
        <v>6256</v>
      </c>
      <c r="E127" s="1" t="s">
        <v>5980</v>
      </c>
      <c r="F127" s="1" t="s">
        <v>5981</v>
      </c>
      <c r="G127" s="1" t="s">
        <v>5975</v>
      </c>
      <c r="H127" s="1">
        <v>40645</v>
      </c>
      <c r="I127" s="1" t="s">
        <v>5976</v>
      </c>
      <c r="J127" s="1" t="s">
        <v>5994</v>
      </c>
      <c r="K127" s="1">
        <v>3.8964729999999999</v>
      </c>
      <c r="L127" s="1">
        <v>43.567295999999999</v>
      </c>
    </row>
    <row r="128" spans="1:12" x14ac:dyDescent="0.3">
      <c r="A128" s="1" t="s">
        <v>377</v>
      </c>
      <c r="B128" s="1">
        <v>40639</v>
      </c>
      <c r="C128" s="1" t="s">
        <v>6257</v>
      </c>
      <c r="D128" s="1" t="s">
        <v>6243</v>
      </c>
      <c r="E128" s="1" t="s">
        <v>6117</v>
      </c>
      <c r="F128" s="1" t="s">
        <v>5981</v>
      </c>
      <c r="G128" s="1" t="s">
        <v>5975</v>
      </c>
      <c r="H128" s="1">
        <v>40643</v>
      </c>
      <c r="I128" s="1" t="s">
        <v>5976</v>
      </c>
      <c r="J128" s="1" t="s">
        <v>6243</v>
      </c>
      <c r="K128" s="1">
        <v>6.1431576999999997</v>
      </c>
      <c r="L128" s="1">
        <v>46.204390699999998</v>
      </c>
    </row>
    <row r="129" spans="1:12" x14ac:dyDescent="0.3">
      <c r="A129" s="1" t="s">
        <v>388</v>
      </c>
      <c r="B129" s="1">
        <v>40640</v>
      </c>
      <c r="C129" s="1" t="s">
        <v>6258</v>
      </c>
      <c r="D129" s="1" t="s">
        <v>6259</v>
      </c>
      <c r="E129" s="1" t="s">
        <v>5980</v>
      </c>
      <c r="F129" s="1" t="s">
        <v>5981</v>
      </c>
      <c r="G129" s="1" t="s">
        <v>5975</v>
      </c>
      <c r="H129" s="1">
        <v>40646</v>
      </c>
      <c r="I129" s="1" t="s">
        <v>5976</v>
      </c>
      <c r="J129" s="1" t="s">
        <v>6044</v>
      </c>
      <c r="K129" s="1">
        <v>2.4643600000000001</v>
      </c>
      <c r="L129" s="1">
        <v>48.941344999999998</v>
      </c>
    </row>
    <row r="130" spans="1:12" x14ac:dyDescent="0.3">
      <c r="A130" s="1" t="s">
        <v>382</v>
      </c>
      <c r="B130" s="1">
        <v>40640</v>
      </c>
      <c r="C130" s="1" t="s">
        <v>6060</v>
      </c>
      <c r="D130" s="1" t="s">
        <v>6260</v>
      </c>
      <c r="E130" s="1" t="s">
        <v>6010</v>
      </c>
      <c r="F130" s="1" t="s">
        <v>5981</v>
      </c>
      <c r="G130" s="1" t="s">
        <v>5985</v>
      </c>
      <c r="H130" s="1">
        <v>40644</v>
      </c>
      <c r="I130" s="1" t="s">
        <v>5971</v>
      </c>
      <c r="J130" s="1" t="s">
        <v>6047</v>
      </c>
      <c r="K130" s="1">
        <v>7.0115552000000001</v>
      </c>
      <c r="L130" s="1">
        <v>51.455643199999997</v>
      </c>
    </row>
    <row r="131" spans="1:12" x14ac:dyDescent="0.3">
      <c r="A131" s="1" t="s">
        <v>390</v>
      </c>
      <c r="B131" s="1">
        <v>40642</v>
      </c>
      <c r="C131" s="1" t="s">
        <v>6261</v>
      </c>
      <c r="D131" s="1" t="s">
        <v>6262</v>
      </c>
      <c r="E131" s="1" t="s">
        <v>6071</v>
      </c>
      <c r="F131" s="1" t="s">
        <v>5998</v>
      </c>
      <c r="G131" s="1" t="s">
        <v>5985</v>
      </c>
      <c r="H131" s="1">
        <v>40644</v>
      </c>
      <c r="I131" s="1" t="s">
        <v>5971</v>
      </c>
      <c r="J131" s="1" t="s">
        <v>6262</v>
      </c>
      <c r="K131" s="1">
        <v>-8.4102572999999996</v>
      </c>
      <c r="L131" s="1">
        <v>40.203314499999998</v>
      </c>
    </row>
    <row r="132" spans="1:12" x14ac:dyDescent="0.3">
      <c r="A132" s="1" t="s">
        <v>392</v>
      </c>
      <c r="B132" s="1">
        <v>40644</v>
      </c>
      <c r="C132" s="1" t="s">
        <v>6263</v>
      </c>
      <c r="D132" s="1" t="s">
        <v>6189</v>
      </c>
      <c r="E132" s="1" t="s">
        <v>6010</v>
      </c>
      <c r="F132" s="1" t="s">
        <v>5981</v>
      </c>
      <c r="G132" s="1" t="s">
        <v>5975</v>
      </c>
      <c r="H132" s="1">
        <v>40646</v>
      </c>
      <c r="I132" s="1" t="s">
        <v>5971</v>
      </c>
      <c r="J132" s="1" t="s">
        <v>6047</v>
      </c>
      <c r="K132" s="1">
        <v>7.0982067999999998</v>
      </c>
      <c r="L132" s="1">
        <v>50.737430000000003</v>
      </c>
    </row>
    <row r="133" spans="1:12" x14ac:dyDescent="0.3">
      <c r="A133" s="1" t="s">
        <v>397</v>
      </c>
      <c r="B133" s="1">
        <v>40644</v>
      </c>
      <c r="C133" s="1" t="s">
        <v>6264</v>
      </c>
      <c r="D133" s="1" t="s">
        <v>6122</v>
      </c>
      <c r="E133" s="1" t="s">
        <v>5980</v>
      </c>
      <c r="F133" s="1" t="s">
        <v>5981</v>
      </c>
      <c r="G133" s="1" t="s">
        <v>5975</v>
      </c>
      <c r="H133" s="1">
        <v>40649</v>
      </c>
      <c r="I133" s="1" t="s">
        <v>5976</v>
      </c>
      <c r="J133" s="1" t="s">
        <v>5991</v>
      </c>
      <c r="K133" s="1">
        <v>5.3697800000000004</v>
      </c>
      <c r="L133" s="1">
        <v>43.296481999999997</v>
      </c>
    </row>
    <row r="134" spans="1:12" x14ac:dyDescent="0.3">
      <c r="A134" s="1" t="s">
        <v>401</v>
      </c>
      <c r="B134" s="1">
        <v>40645</v>
      </c>
      <c r="C134" s="1" t="s">
        <v>6265</v>
      </c>
      <c r="D134" s="1" t="s">
        <v>6266</v>
      </c>
      <c r="E134" s="1" t="s">
        <v>6004</v>
      </c>
      <c r="F134" s="1" t="s">
        <v>5998</v>
      </c>
      <c r="G134" s="1" t="s">
        <v>5970</v>
      </c>
      <c r="H134" s="1">
        <v>40649</v>
      </c>
      <c r="I134" s="1" t="s">
        <v>5971</v>
      </c>
      <c r="J134" s="1" t="s">
        <v>6267</v>
      </c>
      <c r="K134" s="1">
        <v>-6.5982589999999997</v>
      </c>
      <c r="L134" s="1">
        <v>42.549995799999998</v>
      </c>
    </row>
    <row r="135" spans="1:12" x14ac:dyDescent="0.3">
      <c r="A135" s="1" t="s">
        <v>399</v>
      </c>
      <c r="B135" s="1">
        <v>40645</v>
      </c>
      <c r="C135" s="1" t="s">
        <v>6268</v>
      </c>
      <c r="D135" s="1" t="s">
        <v>6269</v>
      </c>
      <c r="E135" s="1" t="s">
        <v>5968</v>
      </c>
      <c r="F135" s="1" t="s">
        <v>5969</v>
      </c>
      <c r="G135" s="1" t="s">
        <v>5985</v>
      </c>
      <c r="H135" s="1">
        <v>40646</v>
      </c>
      <c r="I135" s="1" t="s">
        <v>5988</v>
      </c>
      <c r="J135" s="1" t="s">
        <v>5967</v>
      </c>
      <c r="K135" s="1">
        <v>18.156041999999999</v>
      </c>
      <c r="L135" s="1">
        <v>59.307903000000003</v>
      </c>
    </row>
    <row r="136" spans="1:12" x14ac:dyDescent="0.3">
      <c r="A136" s="1" t="s">
        <v>407</v>
      </c>
      <c r="B136" s="1">
        <v>40647</v>
      </c>
      <c r="C136" s="1" t="s">
        <v>6270</v>
      </c>
      <c r="D136" s="1" t="s">
        <v>6271</v>
      </c>
      <c r="E136" s="1" t="s">
        <v>5974</v>
      </c>
      <c r="F136" s="1" t="s">
        <v>5969</v>
      </c>
      <c r="G136" s="1" t="s">
        <v>5975</v>
      </c>
      <c r="H136" s="1">
        <v>40651</v>
      </c>
      <c r="I136" s="1" t="s">
        <v>5976</v>
      </c>
      <c r="J136" s="1" t="s">
        <v>5977</v>
      </c>
      <c r="K136" s="1">
        <v>-2.4438209</v>
      </c>
      <c r="L136" s="1">
        <v>53.100405000000002</v>
      </c>
    </row>
    <row r="137" spans="1:12" x14ac:dyDescent="0.3">
      <c r="A137" s="1" t="s">
        <v>406</v>
      </c>
      <c r="B137" s="1">
        <v>40647</v>
      </c>
      <c r="C137" s="1" t="s">
        <v>6272</v>
      </c>
      <c r="D137" s="1" t="s">
        <v>6273</v>
      </c>
      <c r="E137" s="1" t="s">
        <v>6010</v>
      </c>
      <c r="F137" s="1" t="s">
        <v>5981</v>
      </c>
      <c r="G137" s="1" t="s">
        <v>5975</v>
      </c>
      <c r="H137" s="1">
        <v>40650</v>
      </c>
      <c r="I137" s="1" t="s">
        <v>5988</v>
      </c>
      <c r="J137" s="1" t="s">
        <v>6047</v>
      </c>
      <c r="K137" s="1">
        <v>6.7623293000000002</v>
      </c>
      <c r="L137" s="1">
        <v>51.434407899999997</v>
      </c>
    </row>
    <row r="138" spans="1:12" x14ac:dyDescent="0.3">
      <c r="A138" s="1" t="s">
        <v>409</v>
      </c>
      <c r="B138" s="1">
        <v>40648</v>
      </c>
      <c r="C138" s="1" t="s">
        <v>6268</v>
      </c>
      <c r="D138" s="1" t="s">
        <v>6274</v>
      </c>
      <c r="E138" s="1" t="s">
        <v>5980</v>
      </c>
      <c r="F138" s="1" t="s">
        <v>5981</v>
      </c>
      <c r="G138" s="1" t="s">
        <v>5985</v>
      </c>
      <c r="H138" s="1">
        <v>40650</v>
      </c>
      <c r="I138" s="1" t="s">
        <v>5971</v>
      </c>
      <c r="J138" s="1" t="s">
        <v>6044</v>
      </c>
      <c r="K138" s="1">
        <v>2.0360157000000001</v>
      </c>
      <c r="L138" s="1">
        <v>48.773873399999999</v>
      </c>
    </row>
    <row r="139" spans="1:12" x14ac:dyDescent="0.3">
      <c r="A139" s="1" t="s">
        <v>411</v>
      </c>
      <c r="B139" s="1">
        <v>40649</v>
      </c>
      <c r="C139" s="1" t="s">
        <v>6275</v>
      </c>
      <c r="D139" s="1" t="s">
        <v>6276</v>
      </c>
      <c r="E139" s="1" t="s">
        <v>6018</v>
      </c>
      <c r="F139" s="1" t="s">
        <v>5981</v>
      </c>
      <c r="G139" s="1" t="s">
        <v>5985</v>
      </c>
      <c r="H139" s="1">
        <v>40654</v>
      </c>
      <c r="I139" s="1" t="s">
        <v>5976</v>
      </c>
      <c r="J139" s="1" t="s">
        <v>6277</v>
      </c>
      <c r="K139" s="1">
        <v>5.9699230999999999</v>
      </c>
      <c r="L139" s="1">
        <v>52.211157</v>
      </c>
    </row>
    <row r="140" spans="1:12" x14ac:dyDescent="0.3">
      <c r="A140" s="1" t="s">
        <v>413</v>
      </c>
      <c r="B140" s="1">
        <v>40651</v>
      </c>
      <c r="C140" s="1" t="s">
        <v>6278</v>
      </c>
      <c r="D140" s="1" t="s">
        <v>6279</v>
      </c>
      <c r="E140" s="1" t="s">
        <v>5997</v>
      </c>
      <c r="F140" s="1" t="s">
        <v>5998</v>
      </c>
      <c r="G140" s="1" t="s">
        <v>5985</v>
      </c>
      <c r="H140" s="1">
        <v>40653</v>
      </c>
      <c r="I140" s="1" t="s">
        <v>5971</v>
      </c>
      <c r="J140" s="1" t="s">
        <v>6197</v>
      </c>
      <c r="K140" s="1">
        <v>17.9417616</v>
      </c>
      <c r="L140" s="1">
        <v>40.632727799999998</v>
      </c>
    </row>
    <row r="141" spans="1:12" x14ac:dyDescent="0.3">
      <c r="A141" s="1" t="s">
        <v>419</v>
      </c>
      <c r="B141" s="1">
        <v>40651</v>
      </c>
      <c r="C141" s="1" t="s">
        <v>6280</v>
      </c>
      <c r="D141" s="1" t="s">
        <v>6281</v>
      </c>
      <c r="E141" s="1" t="s">
        <v>6010</v>
      </c>
      <c r="F141" s="1" t="s">
        <v>5981</v>
      </c>
      <c r="G141" s="1" t="s">
        <v>5985</v>
      </c>
      <c r="H141" s="1">
        <v>40655</v>
      </c>
      <c r="I141" s="1" t="s">
        <v>5976</v>
      </c>
      <c r="J141" s="1" t="s">
        <v>6281</v>
      </c>
      <c r="K141" s="1">
        <v>9.9936817999999992</v>
      </c>
      <c r="L141" s="1">
        <v>53.551084600000003</v>
      </c>
    </row>
    <row r="142" spans="1:12" x14ac:dyDescent="0.3">
      <c r="A142" s="1" t="s">
        <v>423</v>
      </c>
      <c r="B142" s="1">
        <v>40651</v>
      </c>
      <c r="C142" s="1" t="s">
        <v>6187</v>
      </c>
      <c r="D142" s="1" t="s">
        <v>6282</v>
      </c>
      <c r="E142" s="1" t="s">
        <v>5980</v>
      </c>
      <c r="F142" s="1" t="s">
        <v>5981</v>
      </c>
      <c r="G142" s="1" t="s">
        <v>5985</v>
      </c>
      <c r="H142" s="1">
        <v>40658</v>
      </c>
      <c r="I142" s="1" t="s">
        <v>5976</v>
      </c>
      <c r="J142" s="1" t="s">
        <v>6044</v>
      </c>
      <c r="K142" s="1">
        <v>2.7016200000000001</v>
      </c>
      <c r="L142" s="1">
        <v>48.404676000000002</v>
      </c>
    </row>
    <row r="143" spans="1:12" x14ac:dyDescent="0.3">
      <c r="A143" s="1" t="s">
        <v>426</v>
      </c>
      <c r="B143" s="1">
        <v>40652</v>
      </c>
      <c r="C143" s="1" t="s">
        <v>6283</v>
      </c>
      <c r="D143" s="1" t="s">
        <v>6284</v>
      </c>
      <c r="E143" s="1" t="s">
        <v>5980</v>
      </c>
      <c r="F143" s="1" t="s">
        <v>5981</v>
      </c>
      <c r="G143" s="1" t="s">
        <v>5975</v>
      </c>
      <c r="H143" s="1">
        <v>40658</v>
      </c>
      <c r="I143" s="1" t="s">
        <v>5976</v>
      </c>
      <c r="J143" s="1" t="s">
        <v>5982</v>
      </c>
      <c r="K143" s="1">
        <v>3.114932</v>
      </c>
      <c r="L143" s="1">
        <v>45.893994900000003</v>
      </c>
    </row>
    <row r="144" spans="1:12" x14ac:dyDescent="0.3">
      <c r="A144" s="1" t="s">
        <v>425</v>
      </c>
      <c r="B144" s="1">
        <v>40652</v>
      </c>
      <c r="C144" s="1" t="s">
        <v>6285</v>
      </c>
      <c r="D144" s="1" t="s">
        <v>6286</v>
      </c>
      <c r="E144" s="1" t="s">
        <v>5980</v>
      </c>
      <c r="F144" s="1" t="s">
        <v>5981</v>
      </c>
      <c r="G144" s="1" t="s">
        <v>5975</v>
      </c>
      <c r="H144" s="1">
        <v>40657</v>
      </c>
      <c r="I144" s="1" t="s">
        <v>5971</v>
      </c>
      <c r="J144" s="1" t="s">
        <v>6181</v>
      </c>
      <c r="K144" s="1">
        <v>1.2611049999999999</v>
      </c>
      <c r="L144" s="1">
        <v>45.833618999999999</v>
      </c>
    </row>
    <row r="145" spans="1:12" x14ac:dyDescent="0.3">
      <c r="A145" s="1" t="s">
        <v>427</v>
      </c>
      <c r="B145" s="1">
        <v>40653</v>
      </c>
      <c r="C145" s="1" t="s">
        <v>6287</v>
      </c>
      <c r="D145" s="1" t="s">
        <v>6288</v>
      </c>
      <c r="E145" s="1" t="s">
        <v>6010</v>
      </c>
      <c r="F145" s="1" t="s">
        <v>5981</v>
      </c>
      <c r="G145" s="1" t="s">
        <v>5975</v>
      </c>
      <c r="H145" s="1">
        <v>40659</v>
      </c>
      <c r="I145" s="1" t="s">
        <v>5976</v>
      </c>
      <c r="J145" s="1" t="s">
        <v>6289</v>
      </c>
      <c r="K145" s="1">
        <v>13.0644729</v>
      </c>
      <c r="L145" s="1">
        <v>52.390568899999998</v>
      </c>
    </row>
    <row r="146" spans="1:12" x14ac:dyDescent="0.3">
      <c r="A146" s="1" t="s">
        <v>428</v>
      </c>
      <c r="B146" s="1">
        <v>40653</v>
      </c>
      <c r="C146" s="1" t="s">
        <v>6290</v>
      </c>
      <c r="D146" s="1" t="s">
        <v>6291</v>
      </c>
      <c r="E146" s="1" t="s">
        <v>5974</v>
      </c>
      <c r="F146" s="1" t="s">
        <v>5969</v>
      </c>
      <c r="G146" s="1" t="s">
        <v>5975</v>
      </c>
      <c r="H146" s="1">
        <v>40659</v>
      </c>
      <c r="I146" s="1" t="s">
        <v>5976</v>
      </c>
      <c r="J146" s="1" t="s">
        <v>5977</v>
      </c>
      <c r="K146" s="1">
        <v>1.753449</v>
      </c>
      <c r="L146" s="1">
        <v>52.481138000000001</v>
      </c>
    </row>
    <row r="147" spans="1:12" x14ac:dyDescent="0.3">
      <c r="A147" s="1" t="s">
        <v>432</v>
      </c>
      <c r="B147" s="1">
        <v>40653</v>
      </c>
      <c r="C147" s="1" t="s">
        <v>6292</v>
      </c>
      <c r="D147" s="1" t="s">
        <v>6147</v>
      </c>
      <c r="E147" s="1" t="s">
        <v>6148</v>
      </c>
      <c r="F147" s="1" t="s">
        <v>5969</v>
      </c>
      <c r="G147" s="1" t="s">
        <v>5975</v>
      </c>
      <c r="H147" s="1">
        <v>40660</v>
      </c>
      <c r="I147" s="1" t="s">
        <v>5976</v>
      </c>
      <c r="J147" s="1" t="s">
        <v>6147</v>
      </c>
      <c r="K147" s="1">
        <v>-6.2603096999999996</v>
      </c>
      <c r="L147" s="1">
        <v>53.3498053</v>
      </c>
    </row>
    <row r="148" spans="1:12" x14ac:dyDescent="0.3">
      <c r="A148" s="1" t="s">
        <v>433</v>
      </c>
      <c r="B148" s="1">
        <v>40654</v>
      </c>
      <c r="C148" s="1" t="s">
        <v>6293</v>
      </c>
      <c r="D148" s="1" t="s">
        <v>6294</v>
      </c>
      <c r="E148" s="1" t="s">
        <v>6004</v>
      </c>
      <c r="F148" s="1" t="s">
        <v>5998</v>
      </c>
      <c r="G148" s="1" t="s">
        <v>5975</v>
      </c>
      <c r="H148" s="1">
        <v>40659</v>
      </c>
      <c r="I148" s="1" t="s">
        <v>5976</v>
      </c>
      <c r="J148" s="1" t="s">
        <v>6032</v>
      </c>
      <c r="K148" s="1">
        <v>-0.71256079999999999</v>
      </c>
      <c r="L148" s="1">
        <v>38.269932900000001</v>
      </c>
    </row>
    <row r="149" spans="1:12" x14ac:dyDescent="0.3">
      <c r="A149" s="1" t="s">
        <v>436</v>
      </c>
      <c r="B149" s="1">
        <v>40655</v>
      </c>
      <c r="C149" s="1" t="s">
        <v>6295</v>
      </c>
      <c r="D149" s="1" t="s">
        <v>6296</v>
      </c>
      <c r="E149" s="1" t="s">
        <v>5980</v>
      </c>
      <c r="F149" s="1" t="s">
        <v>5981</v>
      </c>
      <c r="G149" s="1" t="s">
        <v>5985</v>
      </c>
      <c r="H149" s="1">
        <v>40659</v>
      </c>
      <c r="I149" s="1" t="s">
        <v>5976</v>
      </c>
      <c r="J149" s="1" t="s">
        <v>6044</v>
      </c>
      <c r="K149" s="1">
        <v>2.256869</v>
      </c>
      <c r="L149" s="1">
        <v>48.970782</v>
      </c>
    </row>
    <row r="150" spans="1:12" x14ac:dyDescent="0.3">
      <c r="A150" s="1" t="s">
        <v>439</v>
      </c>
      <c r="B150" s="1">
        <v>40658</v>
      </c>
      <c r="C150" s="1" t="s">
        <v>6297</v>
      </c>
      <c r="D150" s="1" t="s">
        <v>6298</v>
      </c>
      <c r="E150" s="1" t="s">
        <v>6018</v>
      </c>
      <c r="F150" s="1" t="s">
        <v>5981</v>
      </c>
      <c r="G150" s="1" t="s">
        <v>5975</v>
      </c>
      <c r="H150" s="1">
        <v>40663</v>
      </c>
      <c r="I150" s="1" t="s">
        <v>5976</v>
      </c>
      <c r="J150" s="1" t="s">
        <v>6019</v>
      </c>
      <c r="K150" s="1">
        <v>4.4777325000000001</v>
      </c>
      <c r="L150" s="1">
        <v>51.924420099999999</v>
      </c>
    </row>
    <row r="151" spans="1:12" x14ac:dyDescent="0.3">
      <c r="A151" s="1" t="s">
        <v>442</v>
      </c>
      <c r="B151" s="1">
        <v>40659</v>
      </c>
      <c r="C151" s="1" t="s">
        <v>6299</v>
      </c>
      <c r="D151" s="1" t="s">
        <v>6300</v>
      </c>
      <c r="E151" s="1" t="s">
        <v>5974</v>
      </c>
      <c r="F151" s="1" t="s">
        <v>5969</v>
      </c>
      <c r="G151" s="1" t="s">
        <v>5975</v>
      </c>
      <c r="H151" s="1">
        <v>40663</v>
      </c>
      <c r="I151" s="1" t="s">
        <v>5976</v>
      </c>
      <c r="J151" s="1" t="s">
        <v>5977</v>
      </c>
      <c r="K151" s="1">
        <v>-1.85754</v>
      </c>
      <c r="L151" s="1">
        <v>53.727020000000003</v>
      </c>
    </row>
    <row r="152" spans="1:12" x14ac:dyDescent="0.3">
      <c r="A152" s="1" t="s">
        <v>444</v>
      </c>
      <c r="B152" s="1">
        <v>40659</v>
      </c>
      <c r="C152" s="1" t="s">
        <v>6301</v>
      </c>
      <c r="D152" s="1" t="s">
        <v>6273</v>
      </c>
      <c r="E152" s="1" t="s">
        <v>6010</v>
      </c>
      <c r="F152" s="1" t="s">
        <v>5981</v>
      </c>
      <c r="G152" s="1" t="s">
        <v>5985</v>
      </c>
      <c r="H152" s="1">
        <v>40664</v>
      </c>
      <c r="I152" s="1" t="s">
        <v>5976</v>
      </c>
      <c r="J152" s="1" t="s">
        <v>6047</v>
      </c>
      <c r="K152" s="1">
        <v>6.7623293000000002</v>
      </c>
      <c r="L152" s="1">
        <v>51.434407899999997</v>
      </c>
    </row>
    <row r="153" spans="1:12" x14ac:dyDescent="0.3">
      <c r="A153" s="1" t="s">
        <v>440</v>
      </c>
      <c r="B153" s="1">
        <v>40659</v>
      </c>
      <c r="C153" s="1" t="s">
        <v>6005</v>
      </c>
      <c r="D153" s="1" t="s">
        <v>6135</v>
      </c>
      <c r="E153" s="1" t="s">
        <v>5980</v>
      </c>
      <c r="F153" s="1" t="s">
        <v>5981</v>
      </c>
      <c r="G153" s="1" t="s">
        <v>5975</v>
      </c>
      <c r="H153" s="1">
        <v>40660</v>
      </c>
      <c r="I153" s="1" t="s">
        <v>6007</v>
      </c>
      <c r="J153" s="1" t="s">
        <v>6044</v>
      </c>
      <c r="K153" s="1">
        <v>2.3522219</v>
      </c>
      <c r="L153" s="1">
        <v>48.856614</v>
      </c>
    </row>
    <row r="154" spans="1:12" x14ac:dyDescent="0.3">
      <c r="A154" s="1" t="s">
        <v>446</v>
      </c>
      <c r="B154" s="1">
        <v>40659</v>
      </c>
      <c r="C154" s="1" t="s">
        <v>6302</v>
      </c>
      <c r="D154" s="1" t="s">
        <v>6139</v>
      </c>
      <c r="E154" s="1" t="s">
        <v>5997</v>
      </c>
      <c r="F154" s="1" t="s">
        <v>5998</v>
      </c>
      <c r="G154" s="1" t="s">
        <v>5985</v>
      </c>
      <c r="H154" s="1">
        <v>40665</v>
      </c>
      <c r="I154" s="1" t="s">
        <v>5976</v>
      </c>
      <c r="J154" s="1" t="s">
        <v>6038</v>
      </c>
      <c r="K154" s="1">
        <v>9.1859242999999999</v>
      </c>
      <c r="L154" s="1">
        <v>45.465421900000003</v>
      </c>
    </row>
    <row r="155" spans="1:12" x14ac:dyDescent="0.3">
      <c r="A155" s="1" t="s">
        <v>448</v>
      </c>
      <c r="B155" s="1">
        <v>40660</v>
      </c>
      <c r="C155" s="1" t="s">
        <v>6303</v>
      </c>
      <c r="D155" s="1" t="s">
        <v>6304</v>
      </c>
      <c r="E155" s="1" t="s">
        <v>6004</v>
      </c>
      <c r="F155" s="1" t="s">
        <v>5998</v>
      </c>
      <c r="G155" s="1" t="s">
        <v>5985</v>
      </c>
      <c r="H155" s="1">
        <v>40665</v>
      </c>
      <c r="I155" s="1" t="s">
        <v>5976</v>
      </c>
      <c r="J155" s="1" t="s">
        <v>6089</v>
      </c>
      <c r="K155" s="1">
        <v>2.0349243000000001</v>
      </c>
      <c r="L155" s="1">
        <v>41.4971174</v>
      </c>
    </row>
    <row r="156" spans="1:12" x14ac:dyDescent="0.3">
      <c r="A156" s="1" t="s">
        <v>452</v>
      </c>
      <c r="B156" s="1">
        <v>40660</v>
      </c>
      <c r="C156" s="1" t="s">
        <v>6064</v>
      </c>
      <c r="D156" s="1" t="s">
        <v>6305</v>
      </c>
      <c r="E156" s="1" t="s">
        <v>5980</v>
      </c>
      <c r="F156" s="1" t="s">
        <v>5981</v>
      </c>
      <c r="G156" s="1" t="s">
        <v>5975</v>
      </c>
      <c r="H156" s="1">
        <v>40666</v>
      </c>
      <c r="I156" s="1" t="s">
        <v>5976</v>
      </c>
      <c r="J156" s="1" t="s">
        <v>6250</v>
      </c>
      <c r="K156" s="1">
        <v>1.054325</v>
      </c>
      <c r="L156" s="1">
        <v>49.429895000000002</v>
      </c>
    </row>
    <row r="157" spans="1:12" x14ac:dyDescent="0.3">
      <c r="A157" s="1" t="s">
        <v>450</v>
      </c>
      <c r="B157" s="1">
        <v>40660</v>
      </c>
      <c r="C157" s="1" t="s">
        <v>6306</v>
      </c>
      <c r="D157" s="1" t="s">
        <v>6307</v>
      </c>
      <c r="E157" s="1" t="s">
        <v>6018</v>
      </c>
      <c r="F157" s="1" t="s">
        <v>5981</v>
      </c>
      <c r="G157" s="1" t="s">
        <v>5985</v>
      </c>
      <c r="H157" s="1">
        <v>40665</v>
      </c>
      <c r="I157" s="1" t="s">
        <v>5976</v>
      </c>
      <c r="J157" s="1" t="s">
        <v>6277</v>
      </c>
      <c r="K157" s="1">
        <v>5.8372263999999996</v>
      </c>
      <c r="L157" s="1">
        <v>51.8125626</v>
      </c>
    </row>
    <row r="158" spans="1:12" x14ac:dyDescent="0.3">
      <c r="A158" s="1" t="s">
        <v>455</v>
      </c>
      <c r="B158" s="1">
        <v>40660</v>
      </c>
      <c r="C158" s="1" t="s">
        <v>6308</v>
      </c>
      <c r="D158" s="1" t="s">
        <v>6309</v>
      </c>
      <c r="E158" s="1" t="s">
        <v>5980</v>
      </c>
      <c r="F158" s="1" t="s">
        <v>5981</v>
      </c>
      <c r="G158" s="1" t="s">
        <v>5975</v>
      </c>
      <c r="H158" s="1">
        <v>40666</v>
      </c>
      <c r="I158" s="1" t="s">
        <v>5976</v>
      </c>
      <c r="J158" s="1" t="s">
        <v>6094</v>
      </c>
      <c r="K158" s="1">
        <v>5.1392559000000002</v>
      </c>
      <c r="L158" s="1">
        <v>48.113748000000001</v>
      </c>
    </row>
    <row r="159" spans="1:12" x14ac:dyDescent="0.3">
      <c r="A159" s="1" t="s">
        <v>460</v>
      </c>
      <c r="B159" s="1">
        <v>40661</v>
      </c>
      <c r="C159" s="1" t="s">
        <v>6310</v>
      </c>
      <c r="D159" s="1" t="s">
        <v>6311</v>
      </c>
      <c r="E159" s="1" t="s">
        <v>5980</v>
      </c>
      <c r="F159" s="1" t="s">
        <v>5981</v>
      </c>
      <c r="G159" s="1" t="s">
        <v>5975</v>
      </c>
      <c r="H159" s="1">
        <v>40667</v>
      </c>
      <c r="I159" s="1" t="s">
        <v>5976</v>
      </c>
      <c r="J159" s="1" t="s">
        <v>6250</v>
      </c>
      <c r="K159" s="1">
        <v>1.4881070000000001</v>
      </c>
      <c r="L159" s="1">
        <v>49.091957999999998</v>
      </c>
    </row>
    <row r="160" spans="1:12" x14ac:dyDescent="0.3">
      <c r="A160" s="1" t="s">
        <v>473</v>
      </c>
      <c r="B160" s="1">
        <v>40662</v>
      </c>
      <c r="C160" s="1" t="s">
        <v>6312</v>
      </c>
      <c r="D160" s="1" t="s">
        <v>6243</v>
      </c>
      <c r="E160" s="1" t="s">
        <v>6117</v>
      </c>
      <c r="F160" s="1" t="s">
        <v>5981</v>
      </c>
      <c r="G160" s="1" t="s">
        <v>5975</v>
      </c>
      <c r="H160" s="1">
        <v>40668</v>
      </c>
      <c r="I160" s="1" t="s">
        <v>5976</v>
      </c>
      <c r="J160" s="1" t="s">
        <v>6243</v>
      </c>
      <c r="K160" s="1">
        <v>6.1431576999999997</v>
      </c>
      <c r="L160" s="1">
        <v>46.204390699999998</v>
      </c>
    </row>
    <row r="161" spans="1:12" x14ac:dyDescent="0.3">
      <c r="A161" s="1" t="s">
        <v>465</v>
      </c>
      <c r="B161" s="1">
        <v>40662</v>
      </c>
      <c r="C161" s="1" t="s">
        <v>6313</v>
      </c>
      <c r="D161" s="1" t="s">
        <v>6314</v>
      </c>
      <c r="E161" s="1" t="s">
        <v>5980</v>
      </c>
      <c r="F161" s="1" t="s">
        <v>5981</v>
      </c>
      <c r="G161" s="1" t="s">
        <v>5975</v>
      </c>
      <c r="H161" s="1">
        <v>40666</v>
      </c>
      <c r="I161" s="1" t="s">
        <v>5976</v>
      </c>
      <c r="J161" s="1" t="s">
        <v>6315</v>
      </c>
      <c r="K161" s="1">
        <v>-0.87978699999999999</v>
      </c>
      <c r="L161" s="1">
        <v>47.059407</v>
      </c>
    </row>
    <row r="162" spans="1:12" x14ac:dyDescent="0.3">
      <c r="A162" s="1" t="s">
        <v>469</v>
      </c>
      <c r="B162" s="1">
        <v>40662</v>
      </c>
      <c r="C162" s="1" t="s">
        <v>6121</v>
      </c>
      <c r="D162" s="1" t="s">
        <v>6107</v>
      </c>
      <c r="E162" s="1" t="s">
        <v>5997</v>
      </c>
      <c r="F162" s="1" t="s">
        <v>5998</v>
      </c>
      <c r="G162" s="1" t="s">
        <v>5975</v>
      </c>
      <c r="H162" s="1">
        <v>40666</v>
      </c>
      <c r="I162" s="1" t="s">
        <v>5976</v>
      </c>
      <c r="J162" s="1" t="s">
        <v>6054</v>
      </c>
      <c r="K162" s="1">
        <v>11.3307574</v>
      </c>
      <c r="L162" s="1">
        <v>43.318809000000002</v>
      </c>
    </row>
    <row r="163" spans="1:12" x14ac:dyDescent="0.3">
      <c r="A163" s="1" t="s">
        <v>471</v>
      </c>
      <c r="B163" s="1">
        <v>40662</v>
      </c>
      <c r="C163" s="1" t="s">
        <v>6316</v>
      </c>
      <c r="D163" s="1" t="s">
        <v>6317</v>
      </c>
      <c r="E163" s="1" t="s">
        <v>5997</v>
      </c>
      <c r="F163" s="1" t="s">
        <v>5998</v>
      </c>
      <c r="G163" s="1" t="s">
        <v>5985</v>
      </c>
      <c r="H163" s="1">
        <v>40666</v>
      </c>
      <c r="I163" s="1" t="s">
        <v>5976</v>
      </c>
      <c r="J163" s="1" t="s">
        <v>6059</v>
      </c>
      <c r="K163" s="1">
        <v>12.2464292</v>
      </c>
      <c r="L163" s="1">
        <v>44.139643800000002</v>
      </c>
    </row>
    <row r="164" spans="1:12" x14ac:dyDescent="0.3">
      <c r="A164" s="1" t="s">
        <v>467</v>
      </c>
      <c r="B164" s="1">
        <v>40662</v>
      </c>
      <c r="C164" s="1" t="s">
        <v>6318</v>
      </c>
      <c r="D164" s="1" t="s">
        <v>6319</v>
      </c>
      <c r="E164" s="1" t="s">
        <v>5980</v>
      </c>
      <c r="F164" s="1" t="s">
        <v>5981</v>
      </c>
      <c r="G164" s="1" t="s">
        <v>5985</v>
      </c>
      <c r="H164" s="1">
        <v>40666</v>
      </c>
      <c r="I164" s="1" t="s">
        <v>5976</v>
      </c>
      <c r="J164" s="1" t="s">
        <v>6103</v>
      </c>
      <c r="K164" s="1">
        <v>2.4646880000000002</v>
      </c>
      <c r="L164" s="1">
        <v>49.278948</v>
      </c>
    </row>
    <row r="165" spans="1:12" x14ac:dyDescent="0.3">
      <c r="A165" s="1" t="s">
        <v>462</v>
      </c>
      <c r="B165" s="1">
        <v>40662</v>
      </c>
      <c r="C165" s="1" t="s">
        <v>6320</v>
      </c>
      <c r="D165" s="1" t="s">
        <v>6321</v>
      </c>
      <c r="E165" s="1" t="s">
        <v>6050</v>
      </c>
      <c r="F165" s="1" t="s">
        <v>5981</v>
      </c>
      <c r="G165" s="1" t="s">
        <v>5975</v>
      </c>
      <c r="H165" s="1">
        <v>40664</v>
      </c>
      <c r="I165" s="1" t="s">
        <v>5988</v>
      </c>
      <c r="J165" s="1" t="s">
        <v>6321</v>
      </c>
      <c r="K165" s="1">
        <v>4.4024643000000001</v>
      </c>
      <c r="L165" s="1">
        <v>51.219447500000001</v>
      </c>
    </row>
    <row r="166" spans="1:12" x14ac:dyDescent="0.3">
      <c r="A166" s="1" t="s">
        <v>474</v>
      </c>
      <c r="B166" s="1">
        <v>40665</v>
      </c>
      <c r="C166" s="1" t="s">
        <v>6322</v>
      </c>
      <c r="D166" s="1" t="s">
        <v>6323</v>
      </c>
      <c r="E166" s="1" t="s">
        <v>5980</v>
      </c>
      <c r="F166" s="1" t="s">
        <v>5981</v>
      </c>
      <c r="G166" s="1" t="s">
        <v>5975</v>
      </c>
      <c r="H166" s="1">
        <v>40669</v>
      </c>
      <c r="I166" s="1" t="s">
        <v>5976</v>
      </c>
      <c r="J166" s="1" t="s">
        <v>6044</v>
      </c>
      <c r="K166" s="1">
        <v>2.1006450000000001</v>
      </c>
      <c r="L166" s="1">
        <v>49.050966000000003</v>
      </c>
    </row>
    <row r="167" spans="1:12" x14ac:dyDescent="0.3">
      <c r="A167" s="1" t="s">
        <v>476</v>
      </c>
      <c r="B167" s="1">
        <v>40665</v>
      </c>
      <c r="C167" s="1" t="s">
        <v>6324</v>
      </c>
      <c r="D167" s="1" t="s">
        <v>6325</v>
      </c>
      <c r="E167" s="1" t="s">
        <v>6010</v>
      </c>
      <c r="F167" s="1" t="s">
        <v>5981</v>
      </c>
      <c r="G167" s="1" t="s">
        <v>5975</v>
      </c>
      <c r="H167" s="1">
        <v>40672</v>
      </c>
      <c r="I167" s="1" t="s">
        <v>5976</v>
      </c>
      <c r="J167" s="1" t="s">
        <v>6047</v>
      </c>
      <c r="K167" s="1">
        <v>6.5853416999999999</v>
      </c>
      <c r="L167" s="1">
        <v>51.338760899999997</v>
      </c>
    </row>
    <row r="168" spans="1:12" x14ac:dyDescent="0.3">
      <c r="A168" s="1" t="s">
        <v>478</v>
      </c>
      <c r="B168" s="1">
        <v>40666</v>
      </c>
      <c r="C168" s="1" t="s">
        <v>6326</v>
      </c>
      <c r="D168" s="1" t="s">
        <v>6327</v>
      </c>
      <c r="E168" s="1" t="s">
        <v>6010</v>
      </c>
      <c r="F168" s="1" t="s">
        <v>5981</v>
      </c>
      <c r="G168" s="1" t="s">
        <v>5985</v>
      </c>
      <c r="H168" s="1">
        <v>40670</v>
      </c>
      <c r="I168" s="1" t="s">
        <v>5971</v>
      </c>
      <c r="J168" s="1" t="s">
        <v>6327</v>
      </c>
      <c r="K168" s="1">
        <v>8.8016936999999995</v>
      </c>
      <c r="L168" s="1">
        <v>53.079296200000002</v>
      </c>
    </row>
    <row r="169" spans="1:12" x14ac:dyDescent="0.3">
      <c r="A169" s="1" t="s">
        <v>489</v>
      </c>
      <c r="B169" s="1">
        <v>40667</v>
      </c>
      <c r="C169" s="1" t="s">
        <v>6048</v>
      </c>
      <c r="D169" s="1" t="s">
        <v>6216</v>
      </c>
      <c r="E169" s="1" t="s">
        <v>6010</v>
      </c>
      <c r="F169" s="1" t="s">
        <v>5981</v>
      </c>
      <c r="G169" s="1" t="s">
        <v>5970</v>
      </c>
      <c r="H169" s="1">
        <v>40672</v>
      </c>
      <c r="I169" s="1" t="s">
        <v>5976</v>
      </c>
      <c r="J169" s="1" t="s">
        <v>6097</v>
      </c>
      <c r="K169" s="1">
        <v>10.897790000000001</v>
      </c>
      <c r="L169" s="1">
        <v>48.370544899999999</v>
      </c>
    </row>
    <row r="170" spans="1:12" x14ac:dyDescent="0.3">
      <c r="A170" s="1" t="s">
        <v>487</v>
      </c>
      <c r="B170" s="1">
        <v>40667</v>
      </c>
      <c r="C170" s="1" t="s">
        <v>6328</v>
      </c>
      <c r="D170" s="1" t="s">
        <v>6091</v>
      </c>
      <c r="E170" s="1" t="s">
        <v>5974</v>
      </c>
      <c r="F170" s="1" t="s">
        <v>5969</v>
      </c>
      <c r="G170" s="1" t="s">
        <v>5975</v>
      </c>
      <c r="H170" s="1">
        <v>40671</v>
      </c>
      <c r="I170" s="1" t="s">
        <v>5976</v>
      </c>
      <c r="J170" s="1" t="s">
        <v>5977</v>
      </c>
      <c r="K170" s="1">
        <v>-0.12775829999999999</v>
      </c>
      <c r="L170" s="1">
        <v>51.507350899999999</v>
      </c>
    </row>
    <row r="171" spans="1:12" x14ac:dyDescent="0.3">
      <c r="A171" s="1" t="s">
        <v>481</v>
      </c>
      <c r="B171" s="1">
        <v>40667</v>
      </c>
      <c r="C171" s="1" t="s">
        <v>6020</v>
      </c>
      <c r="D171" s="1" t="s">
        <v>6224</v>
      </c>
      <c r="E171" s="1" t="s">
        <v>6010</v>
      </c>
      <c r="F171" s="1" t="s">
        <v>5981</v>
      </c>
      <c r="G171" s="1" t="s">
        <v>5975</v>
      </c>
      <c r="H171" s="1">
        <v>40670</v>
      </c>
      <c r="I171" s="1" t="s">
        <v>5971</v>
      </c>
      <c r="J171" s="1" t="s">
        <v>6097</v>
      </c>
      <c r="K171" s="1">
        <v>11.5819806</v>
      </c>
      <c r="L171" s="1">
        <v>48.135125299999999</v>
      </c>
    </row>
    <row r="172" spans="1:12" x14ac:dyDescent="0.3">
      <c r="A172" s="1" t="s">
        <v>484</v>
      </c>
      <c r="B172" s="1">
        <v>40667</v>
      </c>
      <c r="C172" s="1" t="s">
        <v>6329</v>
      </c>
      <c r="D172" s="1" t="s">
        <v>6330</v>
      </c>
      <c r="E172" s="1" t="s">
        <v>6010</v>
      </c>
      <c r="F172" s="1" t="s">
        <v>5981</v>
      </c>
      <c r="G172" s="1" t="s">
        <v>5970</v>
      </c>
      <c r="H172" s="1">
        <v>40671</v>
      </c>
      <c r="I172" s="1" t="s">
        <v>5976</v>
      </c>
      <c r="J172" s="1" t="s">
        <v>6047</v>
      </c>
      <c r="K172" s="1">
        <v>6.6408148000000002</v>
      </c>
      <c r="L172" s="1">
        <v>51.451604099999997</v>
      </c>
    </row>
    <row r="173" spans="1:12" x14ac:dyDescent="0.3">
      <c r="A173" s="1" t="s">
        <v>492</v>
      </c>
      <c r="B173" s="1">
        <v>40667</v>
      </c>
      <c r="C173" s="1" t="s">
        <v>6331</v>
      </c>
      <c r="D173" s="1" t="s">
        <v>6332</v>
      </c>
      <c r="E173" s="1" t="s">
        <v>6010</v>
      </c>
      <c r="F173" s="1" t="s">
        <v>5981</v>
      </c>
      <c r="G173" s="1" t="s">
        <v>5985</v>
      </c>
      <c r="H173" s="1">
        <v>40673</v>
      </c>
      <c r="I173" s="1" t="s">
        <v>5976</v>
      </c>
      <c r="J173" s="1" t="s">
        <v>6171</v>
      </c>
      <c r="K173" s="1">
        <v>9.9876076000000005</v>
      </c>
      <c r="L173" s="1">
        <v>48.401082199999998</v>
      </c>
    </row>
    <row r="174" spans="1:12" x14ac:dyDescent="0.3">
      <c r="A174" s="1" t="s">
        <v>495</v>
      </c>
      <c r="B174" s="1">
        <v>40668</v>
      </c>
      <c r="C174" s="1" t="s">
        <v>6333</v>
      </c>
      <c r="D174" s="1" t="s">
        <v>6001</v>
      </c>
      <c r="E174" s="1" t="s">
        <v>6002</v>
      </c>
      <c r="F174" s="1" t="s">
        <v>5981</v>
      </c>
      <c r="G174" s="1" t="s">
        <v>5985</v>
      </c>
      <c r="H174" s="1">
        <v>40673</v>
      </c>
      <c r="I174" s="1" t="s">
        <v>5976</v>
      </c>
      <c r="J174" s="1" t="s">
        <v>6001</v>
      </c>
      <c r="K174" s="1">
        <v>16.3738189</v>
      </c>
      <c r="L174" s="1">
        <v>48.208174300000003</v>
      </c>
    </row>
    <row r="175" spans="1:12" x14ac:dyDescent="0.3">
      <c r="A175" s="1" t="s">
        <v>497</v>
      </c>
      <c r="B175" s="1">
        <v>40668</v>
      </c>
      <c r="C175" s="1" t="s">
        <v>6173</v>
      </c>
      <c r="D175" s="1" t="s">
        <v>6334</v>
      </c>
      <c r="E175" s="1" t="s">
        <v>6010</v>
      </c>
      <c r="F175" s="1" t="s">
        <v>5981</v>
      </c>
      <c r="G175" s="1" t="s">
        <v>5970</v>
      </c>
      <c r="H175" s="1">
        <v>40674</v>
      </c>
      <c r="I175" s="1" t="s">
        <v>5976</v>
      </c>
      <c r="J175" s="1" t="s">
        <v>6335</v>
      </c>
      <c r="K175" s="1">
        <v>11.029879899999999</v>
      </c>
      <c r="L175" s="1">
        <v>50.984767900000001</v>
      </c>
    </row>
    <row r="176" spans="1:12" x14ac:dyDescent="0.3">
      <c r="A176" s="1" t="s">
        <v>503</v>
      </c>
      <c r="B176" s="1">
        <v>40669</v>
      </c>
      <c r="C176" s="1" t="s">
        <v>6336</v>
      </c>
      <c r="D176" s="1" t="s">
        <v>6337</v>
      </c>
      <c r="E176" s="1" t="s">
        <v>5974</v>
      </c>
      <c r="F176" s="1" t="s">
        <v>5969</v>
      </c>
      <c r="G176" s="1" t="s">
        <v>5975</v>
      </c>
      <c r="H176" s="1">
        <v>40671</v>
      </c>
      <c r="I176" s="1" t="s">
        <v>5988</v>
      </c>
      <c r="J176" s="1" t="s">
        <v>5977</v>
      </c>
      <c r="K176" s="1">
        <v>-0.39032</v>
      </c>
      <c r="L176" s="1">
        <v>51.656489000000001</v>
      </c>
    </row>
    <row r="177" spans="1:12" x14ac:dyDescent="0.3">
      <c r="A177" s="1" t="s">
        <v>505</v>
      </c>
      <c r="B177" s="1">
        <v>40670</v>
      </c>
      <c r="C177" s="1" t="s">
        <v>6338</v>
      </c>
      <c r="D177" s="1" t="s">
        <v>6339</v>
      </c>
      <c r="E177" s="1" t="s">
        <v>6004</v>
      </c>
      <c r="F177" s="1" t="s">
        <v>5998</v>
      </c>
      <c r="G177" s="1" t="s">
        <v>5975</v>
      </c>
      <c r="H177" s="1">
        <v>40672</v>
      </c>
      <c r="I177" s="1" t="s">
        <v>5971</v>
      </c>
      <c r="J177" s="1" t="s">
        <v>6065</v>
      </c>
      <c r="K177" s="1">
        <v>-3.6372244999999999</v>
      </c>
      <c r="L177" s="1">
        <v>40.5372512</v>
      </c>
    </row>
    <row r="178" spans="1:12" x14ac:dyDescent="0.3">
      <c r="A178" s="1" t="s">
        <v>508</v>
      </c>
      <c r="B178" s="1">
        <v>40670</v>
      </c>
      <c r="C178" s="1" t="s">
        <v>6340</v>
      </c>
      <c r="D178" s="1" t="s">
        <v>6341</v>
      </c>
      <c r="E178" s="1" t="s">
        <v>6018</v>
      </c>
      <c r="F178" s="1" t="s">
        <v>5981</v>
      </c>
      <c r="G178" s="1" t="s">
        <v>5970</v>
      </c>
      <c r="H178" s="1">
        <v>40675</v>
      </c>
      <c r="I178" s="1" t="s">
        <v>5971</v>
      </c>
      <c r="J178" s="1" t="s">
        <v>6156</v>
      </c>
      <c r="K178" s="1">
        <v>4.8951678999999997</v>
      </c>
      <c r="L178" s="1">
        <v>52.370215700000003</v>
      </c>
    </row>
    <row r="179" spans="1:12" x14ac:dyDescent="0.3">
      <c r="A179" s="1" t="s">
        <v>512</v>
      </c>
      <c r="B179" s="1">
        <v>40672</v>
      </c>
      <c r="C179" s="1" t="s">
        <v>6342</v>
      </c>
      <c r="D179" s="1" t="s">
        <v>5967</v>
      </c>
      <c r="E179" s="1" t="s">
        <v>5968</v>
      </c>
      <c r="F179" s="1" t="s">
        <v>5969</v>
      </c>
      <c r="G179" s="1" t="s">
        <v>5975</v>
      </c>
      <c r="H179" s="1">
        <v>40677</v>
      </c>
      <c r="I179" s="1" t="s">
        <v>5976</v>
      </c>
      <c r="J179" s="1" t="s">
        <v>5967</v>
      </c>
      <c r="K179" s="1">
        <v>18.068580799999999</v>
      </c>
      <c r="L179" s="1">
        <v>59.329323500000001</v>
      </c>
    </row>
    <row r="180" spans="1:12" x14ac:dyDescent="0.3">
      <c r="A180" s="1" t="s">
        <v>510</v>
      </c>
      <c r="B180" s="1">
        <v>40672</v>
      </c>
      <c r="C180" s="1" t="s">
        <v>6343</v>
      </c>
      <c r="D180" s="1" t="s">
        <v>6344</v>
      </c>
      <c r="E180" s="1" t="s">
        <v>6071</v>
      </c>
      <c r="F180" s="1" t="s">
        <v>5998</v>
      </c>
      <c r="G180" s="1" t="s">
        <v>5985</v>
      </c>
      <c r="H180" s="1">
        <v>40675</v>
      </c>
      <c r="I180" s="1" t="s">
        <v>5988</v>
      </c>
      <c r="J180" s="1" t="s">
        <v>6344</v>
      </c>
      <c r="K180" s="1">
        <v>-8.6291053000000009</v>
      </c>
      <c r="L180" s="1">
        <v>41.157943799999998</v>
      </c>
    </row>
    <row r="181" spans="1:12" x14ac:dyDescent="0.3">
      <c r="A181" s="1" t="s">
        <v>520</v>
      </c>
      <c r="B181" s="1">
        <v>40673</v>
      </c>
      <c r="C181" s="1" t="s">
        <v>6345</v>
      </c>
      <c r="D181" s="1" t="s">
        <v>6346</v>
      </c>
      <c r="E181" s="1" t="s">
        <v>5980</v>
      </c>
      <c r="F181" s="1" t="s">
        <v>5981</v>
      </c>
      <c r="G181" s="1" t="s">
        <v>5975</v>
      </c>
      <c r="H181" s="1">
        <v>40678</v>
      </c>
      <c r="I181" s="1" t="s">
        <v>5976</v>
      </c>
      <c r="J181" s="1" t="s">
        <v>6044</v>
      </c>
      <c r="K181" s="1">
        <v>2.5155560000000001</v>
      </c>
      <c r="L181" s="1">
        <v>48.817048999999997</v>
      </c>
    </row>
    <row r="182" spans="1:12" x14ac:dyDescent="0.3">
      <c r="A182" s="1" t="s">
        <v>518</v>
      </c>
      <c r="B182" s="1">
        <v>40673</v>
      </c>
      <c r="C182" s="1" t="s">
        <v>6347</v>
      </c>
      <c r="D182" s="1" t="s">
        <v>6348</v>
      </c>
      <c r="E182" s="1" t="s">
        <v>5974</v>
      </c>
      <c r="F182" s="1" t="s">
        <v>5969</v>
      </c>
      <c r="G182" s="1" t="s">
        <v>5975</v>
      </c>
      <c r="H182" s="1">
        <v>40677</v>
      </c>
      <c r="I182" s="1" t="s">
        <v>5976</v>
      </c>
      <c r="J182" s="1" t="s">
        <v>5977</v>
      </c>
      <c r="K182" s="1">
        <v>-2.0811120000000001</v>
      </c>
      <c r="L182" s="1">
        <v>52.512255000000003</v>
      </c>
    </row>
    <row r="183" spans="1:12" x14ac:dyDescent="0.3">
      <c r="A183" s="1" t="s">
        <v>514</v>
      </c>
      <c r="B183" s="1">
        <v>40673</v>
      </c>
      <c r="C183" s="1" t="s">
        <v>6349</v>
      </c>
      <c r="D183" s="1" t="s">
        <v>6088</v>
      </c>
      <c r="E183" s="1" t="s">
        <v>6004</v>
      </c>
      <c r="F183" s="1" t="s">
        <v>5998</v>
      </c>
      <c r="G183" s="1" t="s">
        <v>5985</v>
      </c>
      <c r="H183" s="1">
        <v>40673</v>
      </c>
      <c r="I183" s="1" t="s">
        <v>6007</v>
      </c>
      <c r="J183" s="1" t="s">
        <v>6089</v>
      </c>
      <c r="K183" s="1">
        <v>2.1734035</v>
      </c>
      <c r="L183" s="1">
        <v>41.385063899999999</v>
      </c>
    </row>
    <row r="184" spans="1:12" x14ac:dyDescent="0.3">
      <c r="A184" s="1" t="s">
        <v>515</v>
      </c>
      <c r="B184" s="1">
        <v>40673</v>
      </c>
      <c r="C184" s="1" t="s">
        <v>6350</v>
      </c>
      <c r="D184" s="1" t="s">
        <v>5967</v>
      </c>
      <c r="E184" s="1" t="s">
        <v>5968</v>
      </c>
      <c r="F184" s="1" t="s">
        <v>5969</v>
      </c>
      <c r="G184" s="1" t="s">
        <v>5985</v>
      </c>
      <c r="H184" s="1">
        <v>40675</v>
      </c>
      <c r="I184" s="1" t="s">
        <v>5971</v>
      </c>
      <c r="J184" s="1" t="s">
        <v>5967</v>
      </c>
      <c r="K184" s="1">
        <v>18.068580799999999</v>
      </c>
      <c r="L184" s="1">
        <v>59.329323500000001</v>
      </c>
    </row>
    <row r="185" spans="1:12" x14ac:dyDescent="0.3">
      <c r="A185" s="1" t="s">
        <v>523</v>
      </c>
      <c r="B185" s="1">
        <v>40674</v>
      </c>
      <c r="C185" s="1" t="s">
        <v>6014</v>
      </c>
      <c r="D185" s="1" t="s">
        <v>6276</v>
      </c>
      <c r="E185" s="1" t="s">
        <v>6018</v>
      </c>
      <c r="F185" s="1" t="s">
        <v>5981</v>
      </c>
      <c r="G185" s="1" t="s">
        <v>5975</v>
      </c>
      <c r="H185" s="1">
        <v>40678</v>
      </c>
      <c r="I185" s="1" t="s">
        <v>5971</v>
      </c>
      <c r="J185" s="1" t="s">
        <v>6277</v>
      </c>
      <c r="K185" s="1">
        <v>5.9699230999999999</v>
      </c>
      <c r="L185" s="1">
        <v>52.211157</v>
      </c>
    </row>
    <row r="186" spans="1:12" x14ac:dyDescent="0.3">
      <c r="A186" s="1" t="s">
        <v>533</v>
      </c>
      <c r="B186" s="1">
        <v>40675</v>
      </c>
      <c r="C186" s="1" t="s">
        <v>6351</v>
      </c>
      <c r="D186" s="1" t="s">
        <v>6352</v>
      </c>
      <c r="E186" s="1" t="s">
        <v>6018</v>
      </c>
      <c r="F186" s="1" t="s">
        <v>5981</v>
      </c>
      <c r="G186" s="1" t="s">
        <v>5985</v>
      </c>
      <c r="H186" s="1">
        <v>40680</v>
      </c>
      <c r="I186" s="1" t="s">
        <v>5976</v>
      </c>
      <c r="J186" s="1" t="s">
        <v>6352</v>
      </c>
      <c r="K186" s="1">
        <v>5.1214200999999999</v>
      </c>
      <c r="L186" s="1">
        <v>52.090737400000002</v>
      </c>
    </row>
    <row r="187" spans="1:12" x14ac:dyDescent="0.3">
      <c r="A187" s="1" t="s">
        <v>531</v>
      </c>
      <c r="B187" s="1">
        <v>40675</v>
      </c>
      <c r="C187" s="1" t="s">
        <v>6353</v>
      </c>
      <c r="D187" s="1" t="s">
        <v>6354</v>
      </c>
      <c r="E187" s="1" t="s">
        <v>5980</v>
      </c>
      <c r="F187" s="1" t="s">
        <v>5981</v>
      </c>
      <c r="G187" s="1" t="s">
        <v>5970</v>
      </c>
      <c r="H187" s="1">
        <v>40677</v>
      </c>
      <c r="I187" s="1" t="s">
        <v>5988</v>
      </c>
      <c r="J187" s="1" t="s">
        <v>6181</v>
      </c>
      <c r="K187" s="1">
        <v>-0.57918000000000003</v>
      </c>
      <c r="L187" s="1">
        <v>44.837789000000001</v>
      </c>
    </row>
    <row r="188" spans="1:12" x14ac:dyDescent="0.3">
      <c r="A188" s="1" t="s">
        <v>535</v>
      </c>
      <c r="B188" s="1">
        <v>40676</v>
      </c>
      <c r="C188" s="1" t="s">
        <v>6355</v>
      </c>
      <c r="D188" s="1" t="s">
        <v>6356</v>
      </c>
      <c r="E188" s="1" t="s">
        <v>5997</v>
      </c>
      <c r="F188" s="1" t="s">
        <v>5998</v>
      </c>
      <c r="G188" s="1" t="s">
        <v>5985</v>
      </c>
      <c r="H188" s="1">
        <v>40678</v>
      </c>
      <c r="I188" s="1" t="s">
        <v>5971</v>
      </c>
      <c r="J188" s="1" t="s">
        <v>6041</v>
      </c>
      <c r="K188" s="1">
        <v>15.5540152</v>
      </c>
      <c r="L188" s="1">
        <v>38.1938137</v>
      </c>
    </row>
    <row r="189" spans="1:12" x14ac:dyDescent="0.3">
      <c r="A189" s="1" t="s">
        <v>537</v>
      </c>
      <c r="B189" s="1">
        <v>40676</v>
      </c>
      <c r="C189" s="1" t="s">
        <v>6357</v>
      </c>
      <c r="D189" s="1" t="s">
        <v>6358</v>
      </c>
      <c r="E189" s="1" t="s">
        <v>5980</v>
      </c>
      <c r="F189" s="1" t="s">
        <v>5981</v>
      </c>
      <c r="G189" s="1" t="s">
        <v>5970</v>
      </c>
      <c r="H189" s="1">
        <v>40680</v>
      </c>
      <c r="I189" s="1" t="s">
        <v>5976</v>
      </c>
      <c r="J189" s="1" t="s">
        <v>6044</v>
      </c>
      <c r="K189" s="1">
        <v>2.4394969</v>
      </c>
      <c r="L189" s="1">
        <v>48.847759000000003</v>
      </c>
    </row>
    <row r="190" spans="1:12" x14ac:dyDescent="0.3">
      <c r="A190" s="1" t="s">
        <v>538</v>
      </c>
      <c r="B190" s="1">
        <v>40678</v>
      </c>
      <c r="C190" s="1" t="s">
        <v>6359</v>
      </c>
      <c r="D190" s="1" t="s">
        <v>6360</v>
      </c>
      <c r="E190" s="1" t="s">
        <v>5980</v>
      </c>
      <c r="F190" s="1" t="s">
        <v>5981</v>
      </c>
      <c r="G190" s="1" t="s">
        <v>5975</v>
      </c>
      <c r="H190" s="1">
        <v>40682</v>
      </c>
      <c r="I190" s="1" t="s">
        <v>5971</v>
      </c>
      <c r="J190" s="1" t="s">
        <v>6044</v>
      </c>
      <c r="K190" s="1">
        <v>2.5283730000000002</v>
      </c>
      <c r="L190" s="1">
        <v>48.856898000000001</v>
      </c>
    </row>
    <row r="191" spans="1:12" x14ac:dyDescent="0.3">
      <c r="A191" s="1" t="s">
        <v>540</v>
      </c>
      <c r="B191" s="1">
        <v>40679</v>
      </c>
      <c r="C191" s="1" t="s">
        <v>6361</v>
      </c>
      <c r="D191" s="1" t="s">
        <v>6147</v>
      </c>
      <c r="E191" s="1" t="s">
        <v>6148</v>
      </c>
      <c r="F191" s="1" t="s">
        <v>5969</v>
      </c>
      <c r="G191" s="1" t="s">
        <v>5975</v>
      </c>
      <c r="H191" s="1">
        <v>40684</v>
      </c>
      <c r="I191" s="1" t="s">
        <v>5976</v>
      </c>
      <c r="J191" s="1" t="s">
        <v>6147</v>
      </c>
      <c r="K191" s="1">
        <v>-6.2603096999999996</v>
      </c>
      <c r="L191" s="1">
        <v>53.3498053</v>
      </c>
    </row>
    <row r="192" spans="1:12" x14ac:dyDescent="0.3">
      <c r="A192" s="1" t="s">
        <v>542</v>
      </c>
      <c r="B192" s="1">
        <v>40680</v>
      </c>
      <c r="C192" s="1" t="s">
        <v>6362</v>
      </c>
      <c r="D192" s="1" t="s">
        <v>6139</v>
      </c>
      <c r="E192" s="1" t="s">
        <v>5997</v>
      </c>
      <c r="F192" s="1" t="s">
        <v>5998</v>
      </c>
      <c r="G192" s="1" t="s">
        <v>5975</v>
      </c>
      <c r="H192" s="1">
        <v>40686</v>
      </c>
      <c r="I192" s="1" t="s">
        <v>5976</v>
      </c>
      <c r="J192" s="1" t="s">
        <v>6038</v>
      </c>
      <c r="K192" s="1">
        <v>9.1859242999999999</v>
      </c>
      <c r="L192" s="1">
        <v>45.465421900000003</v>
      </c>
    </row>
    <row r="193" spans="1:12" x14ac:dyDescent="0.3">
      <c r="A193" s="1" t="s">
        <v>545</v>
      </c>
      <c r="B193" s="1">
        <v>40681</v>
      </c>
      <c r="C193" s="1" t="s">
        <v>6363</v>
      </c>
      <c r="D193" s="1" t="s">
        <v>6364</v>
      </c>
      <c r="E193" s="1" t="s">
        <v>5980</v>
      </c>
      <c r="F193" s="1" t="s">
        <v>5981</v>
      </c>
      <c r="G193" s="1" t="s">
        <v>5970</v>
      </c>
      <c r="H193" s="1">
        <v>40681</v>
      </c>
      <c r="I193" s="1" t="s">
        <v>6007</v>
      </c>
      <c r="J193" s="1" t="s">
        <v>6044</v>
      </c>
      <c r="K193" s="1">
        <v>2.2466846999999999</v>
      </c>
      <c r="L193" s="1">
        <v>48.947209600000001</v>
      </c>
    </row>
    <row r="194" spans="1:12" x14ac:dyDescent="0.3">
      <c r="A194" s="1" t="s">
        <v>547</v>
      </c>
      <c r="B194" s="1">
        <v>40681</v>
      </c>
      <c r="C194" s="1" t="s">
        <v>6365</v>
      </c>
      <c r="D194" s="1" t="s">
        <v>6163</v>
      </c>
      <c r="E194" s="1" t="s">
        <v>6010</v>
      </c>
      <c r="F194" s="1" t="s">
        <v>5981</v>
      </c>
      <c r="G194" s="1" t="s">
        <v>5985</v>
      </c>
      <c r="H194" s="1">
        <v>40685</v>
      </c>
      <c r="I194" s="1" t="s">
        <v>5976</v>
      </c>
      <c r="J194" s="1" t="s">
        <v>6163</v>
      </c>
      <c r="K194" s="1">
        <v>13.404954</v>
      </c>
      <c r="L194" s="1">
        <v>52.520006600000002</v>
      </c>
    </row>
    <row r="195" spans="1:12" x14ac:dyDescent="0.3">
      <c r="A195" s="1" t="s">
        <v>548</v>
      </c>
      <c r="B195" s="1">
        <v>40681</v>
      </c>
      <c r="C195" s="1" t="s">
        <v>6366</v>
      </c>
      <c r="D195" s="1" t="s">
        <v>6001</v>
      </c>
      <c r="E195" s="1" t="s">
        <v>6002</v>
      </c>
      <c r="F195" s="1" t="s">
        <v>5981</v>
      </c>
      <c r="G195" s="1" t="s">
        <v>5975</v>
      </c>
      <c r="H195" s="1">
        <v>40687</v>
      </c>
      <c r="I195" s="1" t="s">
        <v>5976</v>
      </c>
      <c r="J195" s="1" t="s">
        <v>6001</v>
      </c>
      <c r="K195" s="1">
        <v>16.3738189</v>
      </c>
      <c r="L195" s="1">
        <v>48.208174300000003</v>
      </c>
    </row>
    <row r="196" spans="1:12" x14ac:dyDescent="0.3">
      <c r="A196" s="1" t="s">
        <v>551</v>
      </c>
      <c r="B196" s="1">
        <v>40681</v>
      </c>
      <c r="C196" s="1" t="s">
        <v>6204</v>
      </c>
      <c r="D196" s="1" t="s">
        <v>6367</v>
      </c>
      <c r="E196" s="1" t="s">
        <v>5997</v>
      </c>
      <c r="F196" s="1" t="s">
        <v>5998</v>
      </c>
      <c r="G196" s="1" t="s">
        <v>5975</v>
      </c>
      <c r="H196" s="1">
        <v>40688</v>
      </c>
      <c r="I196" s="1" t="s">
        <v>5976</v>
      </c>
      <c r="J196" s="1" t="s">
        <v>6209</v>
      </c>
      <c r="K196" s="1">
        <v>9.1836462000000001</v>
      </c>
      <c r="L196" s="1">
        <v>39.241349300000003</v>
      </c>
    </row>
    <row r="197" spans="1:12" x14ac:dyDescent="0.3">
      <c r="A197" s="1" t="s">
        <v>555</v>
      </c>
      <c r="B197" s="1">
        <v>40682</v>
      </c>
      <c r="C197" s="1" t="s">
        <v>6368</v>
      </c>
      <c r="D197" s="1" t="s">
        <v>6369</v>
      </c>
      <c r="E197" s="1" t="s">
        <v>6004</v>
      </c>
      <c r="F197" s="1" t="s">
        <v>5998</v>
      </c>
      <c r="G197" s="1" t="s">
        <v>5985</v>
      </c>
      <c r="H197" s="1">
        <v>40686</v>
      </c>
      <c r="I197" s="1" t="s">
        <v>5976</v>
      </c>
      <c r="J197" s="1" t="s">
        <v>6370</v>
      </c>
      <c r="K197" s="1">
        <v>-4.0273231000000003</v>
      </c>
      <c r="L197" s="1">
        <v>39.8628316</v>
      </c>
    </row>
    <row r="198" spans="1:12" x14ac:dyDescent="0.3">
      <c r="A198" s="1" t="s">
        <v>553</v>
      </c>
      <c r="B198" s="1">
        <v>40682</v>
      </c>
      <c r="C198" s="1" t="s">
        <v>6371</v>
      </c>
      <c r="D198" s="1" t="s">
        <v>6372</v>
      </c>
      <c r="E198" s="1" t="s">
        <v>5980</v>
      </c>
      <c r="F198" s="1" t="s">
        <v>5981</v>
      </c>
      <c r="G198" s="1" t="s">
        <v>5970</v>
      </c>
      <c r="H198" s="1">
        <v>40684</v>
      </c>
      <c r="I198" s="1" t="s">
        <v>5971</v>
      </c>
      <c r="J198" s="1" t="s">
        <v>6373</v>
      </c>
      <c r="K198" s="1">
        <v>-1.6777926000000001</v>
      </c>
      <c r="L198" s="1">
        <v>48.117266000000001</v>
      </c>
    </row>
    <row r="199" spans="1:12" x14ac:dyDescent="0.3">
      <c r="A199" s="1" t="s">
        <v>563</v>
      </c>
      <c r="B199" s="1">
        <v>40684</v>
      </c>
      <c r="C199" s="1" t="s">
        <v>5983</v>
      </c>
      <c r="D199" s="1" t="s">
        <v>6150</v>
      </c>
      <c r="E199" s="1" t="s">
        <v>5997</v>
      </c>
      <c r="F199" s="1" t="s">
        <v>5998</v>
      </c>
      <c r="G199" s="1" t="s">
        <v>5985</v>
      </c>
      <c r="H199" s="1">
        <v>40690</v>
      </c>
      <c r="I199" s="1" t="s">
        <v>5976</v>
      </c>
      <c r="J199" s="1" t="s">
        <v>6151</v>
      </c>
      <c r="K199" s="1">
        <v>12.4963655</v>
      </c>
      <c r="L199" s="1">
        <v>41.902783499999998</v>
      </c>
    </row>
    <row r="200" spans="1:12" x14ac:dyDescent="0.3">
      <c r="A200" s="1" t="s">
        <v>559</v>
      </c>
      <c r="B200" s="1">
        <v>40684</v>
      </c>
      <c r="C200" s="1" t="s">
        <v>6374</v>
      </c>
      <c r="D200" s="1" t="s">
        <v>6375</v>
      </c>
      <c r="E200" s="1" t="s">
        <v>6018</v>
      </c>
      <c r="F200" s="1" t="s">
        <v>5981</v>
      </c>
      <c r="G200" s="1" t="s">
        <v>5975</v>
      </c>
      <c r="H200" s="1">
        <v>40688</v>
      </c>
      <c r="I200" s="1" t="s">
        <v>5971</v>
      </c>
      <c r="J200" s="1" t="s">
        <v>6229</v>
      </c>
      <c r="K200" s="1">
        <v>4.7683229999999996</v>
      </c>
      <c r="L200" s="1">
        <v>51.571914900000003</v>
      </c>
    </row>
    <row r="201" spans="1:12" x14ac:dyDescent="0.3">
      <c r="A201" s="1" t="s">
        <v>565</v>
      </c>
      <c r="B201" s="1">
        <v>40688</v>
      </c>
      <c r="C201" s="1" t="s">
        <v>6152</v>
      </c>
      <c r="D201" s="1" t="s">
        <v>6376</v>
      </c>
      <c r="E201" s="1" t="s">
        <v>5997</v>
      </c>
      <c r="F201" s="1" t="s">
        <v>5998</v>
      </c>
      <c r="G201" s="1" t="s">
        <v>5985</v>
      </c>
      <c r="H201" s="1">
        <v>40692</v>
      </c>
      <c r="I201" s="1" t="s">
        <v>5976</v>
      </c>
      <c r="J201" s="1" t="s">
        <v>6377</v>
      </c>
      <c r="K201" s="1">
        <v>14.2681244</v>
      </c>
      <c r="L201" s="1">
        <v>40.851774599999999</v>
      </c>
    </row>
    <row r="202" spans="1:12" x14ac:dyDescent="0.3">
      <c r="A202" s="1" t="s">
        <v>569</v>
      </c>
      <c r="B202" s="1">
        <v>40689</v>
      </c>
      <c r="C202" s="1" t="s">
        <v>6378</v>
      </c>
      <c r="D202" s="1" t="s">
        <v>6379</v>
      </c>
      <c r="E202" s="1" t="s">
        <v>5980</v>
      </c>
      <c r="F202" s="1" t="s">
        <v>5981</v>
      </c>
      <c r="G202" s="1" t="s">
        <v>5975</v>
      </c>
      <c r="H202" s="1">
        <v>40691</v>
      </c>
      <c r="I202" s="1" t="s">
        <v>5988</v>
      </c>
      <c r="J202" s="1" t="s">
        <v>6250</v>
      </c>
      <c r="K202" s="1">
        <v>0.227849</v>
      </c>
      <c r="L202" s="1">
        <v>49.145921999999999</v>
      </c>
    </row>
    <row r="203" spans="1:12" x14ac:dyDescent="0.3">
      <c r="A203" s="1" t="s">
        <v>571</v>
      </c>
      <c r="B203" s="1">
        <v>40689</v>
      </c>
      <c r="C203" s="1" t="s">
        <v>6380</v>
      </c>
      <c r="D203" s="1" t="s">
        <v>6381</v>
      </c>
      <c r="E203" s="1" t="s">
        <v>5974</v>
      </c>
      <c r="F203" s="1" t="s">
        <v>5969</v>
      </c>
      <c r="G203" s="1" t="s">
        <v>5985</v>
      </c>
      <c r="H203" s="1">
        <v>40693</v>
      </c>
      <c r="I203" s="1" t="s">
        <v>5976</v>
      </c>
      <c r="J203" s="1" t="s">
        <v>5977</v>
      </c>
      <c r="K203" s="1">
        <v>-1.0879768999999999</v>
      </c>
      <c r="L203" s="1">
        <v>50.819767499999998</v>
      </c>
    </row>
    <row r="204" spans="1:12" x14ac:dyDescent="0.3">
      <c r="A204" s="1" t="s">
        <v>574</v>
      </c>
      <c r="B204" s="1">
        <v>40689</v>
      </c>
      <c r="C204" s="1" t="s">
        <v>6382</v>
      </c>
      <c r="D204" s="1" t="s">
        <v>6091</v>
      </c>
      <c r="E204" s="1" t="s">
        <v>5974</v>
      </c>
      <c r="F204" s="1" t="s">
        <v>5969</v>
      </c>
      <c r="G204" s="1" t="s">
        <v>5975</v>
      </c>
      <c r="H204" s="1">
        <v>40696</v>
      </c>
      <c r="I204" s="1" t="s">
        <v>5976</v>
      </c>
      <c r="J204" s="1" t="s">
        <v>5977</v>
      </c>
      <c r="K204" s="1">
        <v>-0.12775829999999999</v>
      </c>
      <c r="L204" s="1">
        <v>51.507350899999999</v>
      </c>
    </row>
    <row r="205" spans="1:12" x14ac:dyDescent="0.3">
      <c r="A205" s="1" t="s">
        <v>577</v>
      </c>
      <c r="B205" s="1">
        <v>40690</v>
      </c>
      <c r="C205" s="1" t="s">
        <v>6166</v>
      </c>
      <c r="D205" s="1" t="s">
        <v>6383</v>
      </c>
      <c r="E205" s="1" t="s">
        <v>6010</v>
      </c>
      <c r="F205" s="1" t="s">
        <v>5981</v>
      </c>
      <c r="G205" s="1" t="s">
        <v>5975</v>
      </c>
      <c r="H205" s="1">
        <v>40693</v>
      </c>
      <c r="I205" s="1" t="s">
        <v>5988</v>
      </c>
      <c r="J205" s="1" t="s">
        <v>6047</v>
      </c>
      <c r="K205" s="1">
        <v>6.8076853000000002</v>
      </c>
      <c r="L205" s="1">
        <v>50.999581499999998</v>
      </c>
    </row>
    <row r="206" spans="1:12" x14ac:dyDescent="0.3">
      <c r="A206" s="1" t="s">
        <v>583</v>
      </c>
      <c r="B206" s="1">
        <v>40690</v>
      </c>
      <c r="C206" s="1" t="s">
        <v>6384</v>
      </c>
      <c r="D206" s="1" t="s">
        <v>6281</v>
      </c>
      <c r="E206" s="1" t="s">
        <v>6010</v>
      </c>
      <c r="F206" s="1" t="s">
        <v>5981</v>
      </c>
      <c r="G206" s="1" t="s">
        <v>5975</v>
      </c>
      <c r="H206" s="1">
        <v>40694</v>
      </c>
      <c r="I206" s="1" t="s">
        <v>5976</v>
      </c>
      <c r="J206" s="1" t="s">
        <v>6281</v>
      </c>
      <c r="K206" s="1">
        <v>9.9936817999999992</v>
      </c>
      <c r="L206" s="1">
        <v>53.551084600000003</v>
      </c>
    </row>
    <row r="207" spans="1:12" x14ac:dyDescent="0.3">
      <c r="A207" s="1" t="s">
        <v>581</v>
      </c>
      <c r="B207" s="1">
        <v>40690</v>
      </c>
      <c r="C207" s="1" t="s">
        <v>6303</v>
      </c>
      <c r="D207" s="1" t="s">
        <v>5967</v>
      </c>
      <c r="E207" s="1" t="s">
        <v>5968</v>
      </c>
      <c r="F207" s="1" t="s">
        <v>5969</v>
      </c>
      <c r="G207" s="1" t="s">
        <v>5985</v>
      </c>
      <c r="H207" s="1">
        <v>40693</v>
      </c>
      <c r="I207" s="1" t="s">
        <v>5988</v>
      </c>
      <c r="J207" s="1" t="s">
        <v>5967</v>
      </c>
      <c r="K207" s="1">
        <v>18.068580799999999</v>
      </c>
      <c r="L207" s="1">
        <v>59.329323500000001</v>
      </c>
    </row>
    <row r="208" spans="1:12" x14ac:dyDescent="0.3">
      <c r="A208" s="1" t="s">
        <v>585</v>
      </c>
      <c r="B208" s="1">
        <v>40691</v>
      </c>
      <c r="C208" s="1" t="s">
        <v>6385</v>
      </c>
      <c r="D208" s="1" t="s">
        <v>6386</v>
      </c>
      <c r="E208" s="1" t="s">
        <v>5974</v>
      </c>
      <c r="F208" s="1" t="s">
        <v>5969</v>
      </c>
      <c r="G208" s="1" t="s">
        <v>5975</v>
      </c>
      <c r="H208" s="1">
        <v>40696</v>
      </c>
      <c r="I208" s="1" t="s">
        <v>5976</v>
      </c>
      <c r="J208" s="1" t="s">
        <v>5977</v>
      </c>
      <c r="K208" s="1">
        <v>-0.4200255</v>
      </c>
      <c r="L208" s="1">
        <v>51.878670700000001</v>
      </c>
    </row>
    <row r="209" spans="1:12" x14ac:dyDescent="0.3">
      <c r="A209" s="1" t="s">
        <v>587</v>
      </c>
      <c r="B209" s="1">
        <v>40693</v>
      </c>
      <c r="C209" s="1" t="s">
        <v>6387</v>
      </c>
      <c r="D209" s="1" t="s">
        <v>6388</v>
      </c>
      <c r="E209" s="1" t="s">
        <v>5980</v>
      </c>
      <c r="F209" s="1" t="s">
        <v>5981</v>
      </c>
      <c r="G209" s="1" t="s">
        <v>5975</v>
      </c>
      <c r="H209" s="1">
        <v>40696</v>
      </c>
      <c r="I209" s="1" t="s">
        <v>5988</v>
      </c>
      <c r="J209" s="1" t="s">
        <v>6181</v>
      </c>
      <c r="K209" s="1">
        <v>-0.58805399999999997</v>
      </c>
      <c r="L209" s="1">
        <v>44.802613999999998</v>
      </c>
    </row>
    <row r="210" spans="1:12" x14ac:dyDescent="0.3">
      <c r="A210" s="1" t="s">
        <v>589</v>
      </c>
      <c r="B210" s="1">
        <v>40694</v>
      </c>
      <c r="C210" s="1" t="s">
        <v>6389</v>
      </c>
      <c r="D210" s="1" t="s">
        <v>6150</v>
      </c>
      <c r="E210" s="1" t="s">
        <v>5997</v>
      </c>
      <c r="F210" s="1" t="s">
        <v>5998</v>
      </c>
      <c r="G210" s="1" t="s">
        <v>5975</v>
      </c>
      <c r="H210" s="1">
        <v>40699</v>
      </c>
      <c r="I210" s="1" t="s">
        <v>5976</v>
      </c>
      <c r="J210" s="1" t="s">
        <v>6151</v>
      </c>
      <c r="K210" s="1">
        <v>12.4963655</v>
      </c>
      <c r="L210" s="1">
        <v>41.902783499999998</v>
      </c>
    </row>
    <row r="211" spans="1:12" x14ac:dyDescent="0.3">
      <c r="A211" s="1" t="s">
        <v>603</v>
      </c>
      <c r="B211" s="1">
        <v>40695</v>
      </c>
      <c r="C211" s="1" t="s">
        <v>6390</v>
      </c>
      <c r="D211" s="1" t="s">
        <v>6391</v>
      </c>
      <c r="E211" s="1" t="s">
        <v>5980</v>
      </c>
      <c r="F211" s="1" t="s">
        <v>5981</v>
      </c>
      <c r="G211" s="1" t="s">
        <v>5975</v>
      </c>
      <c r="H211" s="1">
        <v>40700</v>
      </c>
      <c r="I211" s="1" t="s">
        <v>5976</v>
      </c>
      <c r="J211" s="1" t="s">
        <v>6044</v>
      </c>
      <c r="K211" s="1">
        <v>2.3272339</v>
      </c>
      <c r="L211" s="1">
        <v>48.975751000000002</v>
      </c>
    </row>
    <row r="212" spans="1:12" x14ac:dyDescent="0.3">
      <c r="A212" s="1" t="s">
        <v>599</v>
      </c>
      <c r="B212" s="1">
        <v>40695</v>
      </c>
      <c r="C212" s="1" t="s">
        <v>6392</v>
      </c>
      <c r="D212" s="1" t="s">
        <v>6393</v>
      </c>
      <c r="E212" s="1" t="s">
        <v>5980</v>
      </c>
      <c r="F212" s="1" t="s">
        <v>5981</v>
      </c>
      <c r="G212" s="1" t="s">
        <v>5985</v>
      </c>
      <c r="H212" s="1">
        <v>40699</v>
      </c>
      <c r="I212" s="1" t="s">
        <v>5976</v>
      </c>
      <c r="J212" s="1" t="s">
        <v>5982</v>
      </c>
      <c r="K212" s="1">
        <v>4.8356589999999997</v>
      </c>
      <c r="L212" s="1">
        <v>45.764043000000001</v>
      </c>
    </row>
    <row r="213" spans="1:12" x14ac:dyDescent="0.3">
      <c r="A213" s="1" t="s">
        <v>597</v>
      </c>
      <c r="B213" s="1">
        <v>40695</v>
      </c>
      <c r="C213" s="1" t="s">
        <v>6217</v>
      </c>
      <c r="D213" s="1" t="s">
        <v>6088</v>
      </c>
      <c r="E213" s="1" t="s">
        <v>6004</v>
      </c>
      <c r="F213" s="1" t="s">
        <v>5998</v>
      </c>
      <c r="G213" s="1" t="s">
        <v>5970</v>
      </c>
      <c r="H213" s="1">
        <v>40699</v>
      </c>
      <c r="I213" s="1" t="s">
        <v>5976</v>
      </c>
      <c r="J213" s="1" t="s">
        <v>6089</v>
      </c>
      <c r="K213" s="1">
        <v>2.1734035</v>
      </c>
      <c r="L213" s="1">
        <v>41.385063899999999</v>
      </c>
    </row>
    <row r="214" spans="1:12" x14ac:dyDescent="0.3">
      <c r="A214" s="1" t="s">
        <v>601</v>
      </c>
      <c r="B214" s="1">
        <v>40695</v>
      </c>
      <c r="C214" s="1" t="s">
        <v>6365</v>
      </c>
      <c r="D214" s="1" t="s">
        <v>6394</v>
      </c>
      <c r="E214" s="1" t="s">
        <v>6148</v>
      </c>
      <c r="F214" s="1" t="s">
        <v>5969</v>
      </c>
      <c r="G214" s="1" t="s">
        <v>5985</v>
      </c>
      <c r="H214" s="1">
        <v>40700</v>
      </c>
      <c r="I214" s="1" t="s">
        <v>5976</v>
      </c>
      <c r="J214" s="1" t="s">
        <v>6394</v>
      </c>
      <c r="K214" s="1">
        <v>-8.4863157000000005</v>
      </c>
      <c r="L214" s="1">
        <v>51.896891699999998</v>
      </c>
    </row>
    <row r="215" spans="1:12" x14ac:dyDescent="0.3">
      <c r="A215" s="1" t="s">
        <v>592</v>
      </c>
      <c r="B215" s="1">
        <v>40695</v>
      </c>
      <c r="C215" s="1" t="s">
        <v>6395</v>
      </c>
      <c r="D215" s="1" t="s">
        <v>6226</v>
      </c>
      <c r="E215" s="1" t="s">
        <v>5974</v>
      </c>
      <c r="F215" s="1" t="s">
        <v>5969</v>
      </c>
      <c r="G215" s="1" t="s">
        <v>5985</v>
      </c>
      <c r="H215" s="1">
        <v>40698</v>
      </c>
      <c r="I215" s="1" t="s">
        <v>5988</v>
      </c>
      <c r="J215" s="1" t="s">
        <v>5977</v>
      </c>
      <c r="K215" s="1">
        <v>-2.6325074000000002</v>
      </c>
      <c r="L215" s="1">
        <v>53.545064500000002</v>
      </c>
    </row>
    <row r="216" spans="1:12" x14ac:dyDescent="0.3">
      <c r="A216" s="1" t="s">
        <v>594</v>
      </c>
      <c r="B216" s="1">
        <v>40695</v>
      </c>
      <c r="C216" s="1" t="s">
        <v>6396</v>
      </c>
      <c r="D216" s="1" t="s">
        <v>6397</v>
      </c>
      <c r="E216" s="1" t="s">
        <v>5974</v>
      </c>
      <c r="F216" s="1" t="s">
        <v>5969</v>
      </c>
      <c r="G216" s="1" t="s">
        <v>5985</v>
      </c>
      <c r="H216" s="1">
        <v>40698</v>
      </c>
      <c r="I216" s="1" t="s">
        <v>5971</v>
      </c>
      <c r="J216" s="1" t="s">
        <v>5977</v>
      </c>
      <c r="K216" s="1">
        <v>-2.5969500999999999</v>
      </c>
      <c r="L216" s="1">
        <v>53.390044099999997</v>
      </c>
    </row>
    <row r="217" spans="1:12" x14ac:dyDescent="0.3">
      <c r="A217" s="1" t="s">
        <v>616</v>
      </c>
      <c r="B217" s="1">
        <v>40696</v>
      </c>
      <c r="C217" s="1" t="s">
        <v>6398</v>
      </c>
      <c r="D217" s="1" t="s">
        <v>6139</v>
      </c>
      <c r="E217" s="1" t="s">
        <v>5997</v>
      </c>
      <c r="F217" s="1" t="s">
        <v>5998</v>
      </c>
      <c r="G217" s="1" t="s">
        <v>5975</v>
      </c>
      <c r="H217" s="1">
        <v>40701</v>
      </c>
      <c r="I217" s="1" t="s">
        <v>5976</v>
      </c>
      <c r="J217" s="1" t="s">
        <v>6038</v>
      </c>
      <c r="K217" s="1">
        <v>9.1859242999999999</v>
      </c>
      <c r="L217" s="1">
        <v>45.465421900000003</v>
      </c>
    </row>
    <row r="218" spans="1:12" x14ac:dyDescent="0.3">
      <c r="A218" s="1" t="s">
        <v>613</v>
      </c>
      <c r="B218" s="1">
        <v>40696</v>
      </c>
      <c r="C218" s="1" t="s">
        <v>6399</v>
      </c>
      <c r="D218" s="1" t="s">
        <v>6091</v>
      </c>
      <c r="E218" s="1" t="s">
        <v>5974</v>
      </c>
      <c r="F218" s="1" t="s">
        <v>5969</v>
      </c>
      <c r="G218" s="1" t="s">
        <v>5985</v>
      </c>
      <c r="H218" s="1">
        <v>40701</v>
      </c>
      <c r="I218" s="1" t="s">
        <v>5976</v>
      </c>
      <c r="J218" s="1" t="s">
        <v>5977</v>
      </c>
      <c r="K218" s="1">
        <v>-0.12775829999999999</v>
      </c>
      <c r="L218" s="1">
        <v>51.507350899999999</v>
      </c>
    </row>
    <row r="219" spans="1:12" x14ac:dyDescent="0.3">
      <c r="A219" s="1" t="s">
        <v>607</v>
      </c>
      <c r="B219" s="1">
        <v>40696</v>
      </c>
      <c r="C219" s="1" t="s">
        <v>6161</v>
      </c>
      <c r="D219" s="1" t="s">
        <v>6216</v>
      </c>
      <c r="E219" s="1" t="s">
        <v>6010</v>
      </c>
      <c r="F219" s="1" t="s">
        <v>5981</v>
      </c>
      <c r="G219" s="1" t="s">
        <v>5985</v>
      </c>
      <c r="H219" s="1">
        <v>40698</v>
      </c>
      <c r="I219" s="1" t="s">
        <v>5971</v>
      </c>
      <c r="J219" s="1" t="s">
        <v>6097</v>
      </c>
      <c r="K219" s="1">
        <v>10.897790000000001</v>
      </c>
      <c r="L219" s="1">
        <v>48.370544899999999</v>
      </c>
    </row>
    <row r="220" spans="1:12" x14ac:dyDescent="0.3">
      <c r="A220" s="1" t="s">
        <v>609</v>
      </c>
      <c r="B220" s="1">
        <v>40696</v>
      </c>
      <c r="C220" s="1" t="s">
        <v>6400</v>
      </c>
      <c r="D220" s="1" t="s">
        <v>6401</v>
      </c>
      <c r="E220" s="1" t="s">
        <v>6018</v>
      </c>
      <c r="F220" s="1" t="s">
        <v>5981</v>
      </c>
      <c r="G220" s="1" t="s">
        <v>5985</v>
      </c>
      <c r="H220" s="1">
        <v>40701</v>
      </c>
      <c r="I220" s="1" t="s">
        <v>5971</v>
      </c>
      <c r="J220" s="1" t="s">
        <v>6401</v>
      </c>
      <c r="K220" s="1">
        <v>6.5665018000000002</v>
      </c>
      <c r="L220" s="1">
        <v>53.219383499999999</v>
      </c>
    </row>
    <row r="221" spans="1:12" x14ac:dyDescent="0.3">
      <c r="A221" s="1" t="s">
        <v>621</v>
      </c>
      <c r="B221" s="1">
        <v>40697</v>
      </c>
      <c r="C221" s="1" t="s">
        <v>6402</v>
      </c>
      <c r="D221" s="1" t="s">
        <v>6403</v>
      </c>
      <c r="E221" s="1" t="s">
        <v>5980</v>
      </c>
      <c r="F221" s="1" t="s">
        <v>5981</v>
      </c>
      <c r="G221" s="1" t="s">
        <v>5985</v>
      </c>
      <c r="H221" s="1">
        <v>40702</v>
      </c>
      <c r="I221" s="1" t="s">
        <v>5976</v>
      </c>
      <c r="J221" s="1" t="s">
        <v>6094</v>
      </c>
      <c r="K221" s="1">
        <v>7.7521113000000001</v>
      </c>
      <c r="L221" s="1">
        <v>48.573405299999997</v>
      </c>
    </row>
    <row r="222" spans="1:12" x14ac:dyDescent="0.3">
      <c r="A222" s="1" t="s">
        <v>624</v>
      </c>
      <c r="B222" s="1">
        <v>40698</v>
      </c>
      <c r="C222" s="1" t="s">
        <v>6404</v>
      </c>
      <c r="D222" s="1" t="s">
        <v>6251</v>
      </c>
      <c r="E222" s="1" t="s">
        <v>5974</v>
      </c>
      <c r="F222" s="1" t="s">
        <v>5969</v>
      </c>
      <c r="G222" s="1" t="s">
        <v>5985</v>
      </c>
      <c r="H222" s="1">
        <v>40704</v>
      </c>
      <c r="I222" s="1" t="s">
        <v>5976</v>
      </c>
      <c r="J222" s="1" t="s">
        <v>6252</v>
      </c>
      <c r="K222" s="1">
        <v>-3.1882670000000002</v>
      </c>
      <c r="L222" s="1">
        <v>55.953251999999999</v>
      </c>
    </row>
    <row r="223" spans="1:12" x14ac:dyDescent="0.3">
      <c r="A223" s="1" t="s">
        <v>623</v>
      </c>
      <c r="B223" s="1">
        <v>40698</v>
      </c>
      <c r="C223" s="1" t="s">
        <v>6405</v>
      </c>
      <c r="D223" s="1" t="s">
        <v>6124</v>
      </c>
      <c r="E223" s="1" t="s">
        <v>6010</v>
      </c>
      <c r="F223" s="1" t="s">
        <v>5981</v>
      </c>
      <c r="G223" s="1" t="s">
        <v>5970</v>
      </c>
      <c r="H223" s="1">
        <v>40703</v>
      </c>
      <c r="I223" s="1" t="s">
        <v>5976</v>
      </c>
      <c r="J223" s="1" t="s">
        <v>6011</v>
      </c>
      <c r="K223" s="1">
        <v>9.7320104000000001</v>
      </c>
      <c r="L223" s="1">
        <v>52.375891600000003</v>
      </c>
    </row>
    <row r="224" spans="1:12" x14ac:dyDescent="0.3">
      <c r="A224" s="1" t="s">
        <v>629</v>
      </c>
      <c r="B224" s="1">
        <v>40700</v>
      </c>
      <c r="C224" s="1" t="s">
        <v>6406</v>
      </c>
      <c r="D224" s="1" t="s">
        <v>6407</v>
      </c>
      <c r="E224" s="1" t="s">
        <v>5980</v>
      </c>
      <c r="F224" s="1" t="s">
        <v>5981</v>
      </c>
      <c r="G224" s="1" t="s">
        <v>5985</v>
      </c>
      <c r="H224" s="1">
        <v>40703</v>
      </c>
      <c r="I224" s="1" t="s">
        <v>5988</v>
      </c>
      <c r="J224" s="1" t="s">
        <v>5982</v>
      </c>
      <c r="K224" s="1">
        <v>5.655335</v>
      </c>
      <c r="L224" s="1">
        <v>46.257773</v>
      </c>
    </row>
    <row r="225" spans="1:12" x14ac:dyDescent="0.3">
      <c r="A225" s="1" t="s">
        <v>625</v>
      </c>
      <c r="B225" s="1">
        <v>40700</v>
      </c>
      <c r="C225" s="1" t="s">
        <v>6408</v>
      </c>
      <c r="D225" s="1" t="s">
        <v>6001</v>
      </c>
      <c r="E225" s="1" t="s">
        <v>6002</v>
      </c>
      <c r="F225" s="1" t="s">
        <v>5981</v>
      </c>
      <c r="G225" s="1" t="s">
        <v>5975</v>
      </c>
      <c r="H225" s="1">
        <v>40701</v>
      </c>
      <c r="I225" s="1" t="s">
        <v>5988</v>
      </c>
      <c r="J225" s="1" t="s">
        <v>6001</v>
      </c>
      <c r="K225" s="1">
        <v>16.3738189</v>
      </c>
      <c r="L225" s="1">
        <v>48.208174300000003</v>
      </c>
    </row>
    <row r="226" spans="1:12" x14ac:dyDescent="0.3">
      <c r="A226" s="1" t="s">
        <v>626</v>
      </c>
      <c r="B226" s="1">
        <v>40700</v>
      </c>
      <c r="C226" s="1" t="s">
        <v>6409</v>
      </c>
      <c r="D226" s="1" t="s">
        <v>6410</v>
      </c>
      <c r="E226" s="1" t="s">
        <v>6010</v>
      </c>
      <c r="F226" s="1" t="s">
        <v>5981</v>
      </c>
      <c r="G226" s="1" t="s">
        <v>5975</v>
      </c>
      <c r="H226" s="1">
        <v>40702</v>
      </c>
      <c r="I226" s="1" t="s">
        <v>5971</v>
      </c>
      <c r="J226" s="1" t="s">
        <v>6047</v>
      </c>
      <c r="K226" s="1">
        <v>6.9602785999999996</v>
      </c>
      <c r="L226" s="1">
        <v>50.937531</v>
      </c>
    </row>
    <row r="227" spans="1:12" x14ac:dyDescent="0.3">
      <c r="A227" s="1" t="s">
        <v>628</v>
      </c>
      <c r="B227" s="1">
        <v>40700</v>
      </c>
      <c r="C227" s="1" t="s">
        <v>6411</v>
      </c>
      <c r="D227" s="1" t="s">
        <v>6122</v>
      </c>
      <c r="E227" s="1" t="s">
        <v>5980</v>
      </c>
      <c r="F227" s="1" t="s">
        <v>5981</v>
      </c>
      <c r="G227" s="1" t="s">
        <v>5975</v>
      </c>
      <c r="H227" s="1">
        <v>40703</v>
      </c>
      <c r="I227" s="1" t="s">
        <v>5988</v>
      </c>
      <c r="J227" s="1" t="s">
        <v>5991</v>
      </c>
      <c r="K227" s="1">
        <v>5.3697800000000004</v>
      </c>
      <c r="L227" s="1">
        <v>43.296481999999997</v>
      </c>
    </row>
    <row r="228" spans="1:12" x14ac:dyDescent="0.3">
      <c r="A228" s="1" t="s">
        <v>632</v>
      </c>
      <c r="B228" s="1">
        <v>40700</v>
      </c>
      <c r="C228" s="1" t="s">
        <v>6412</v>
      </c>
      <c r="D228" s="1" t="s">
        <v>6091</v>
      </c>
      <c r="E228" s="1" t="s">
        <v>5974</v>
      </c>
      <c r="F228" s="1" t="s">
        <v>5969</v>
      </c>
      <c r="G228" s="1" t="s">
        <v>5970</v>
      </c>
      <c r="H228" s="1">
        <v>40704</v>
      </c>
      <c r="I228" s="1" t="s">
        <v>5976</v>
      </c>
      <c r="J228" s="1" t="s">
        <v>5977</v>
      </c>
      <c r="K228" s="1">
        <v>-0.12775829999999999</v>
      </c>
      <c r="L228" s="1">
        <v>51.507350899999999</v>
      </c>
    </row>
    <row r="229" spans="1:12" x14ac:dyDescent="0.3">
      <c r="A229" s="1" t="s">
        <v>636</v>
      </c>
      <c r="B229" s="1">
        <v>40700</v>
      </c>
      <c r="C229" s="1" t="s">
        <v>6413</v>
      </c>
      <c r="D229" s="1" t="s">
        <v>6414</v>
      </c>
      <c r="E229" s="1" t="s">
        <v>5974</v>
      </c>
      <c r="F229" s="1" t="s">
        <v>5969</v>
      </c>
      <c r="G229" s="1" t="s">
        <v>5975</v>
      </c>
      <c r="H229" s="1">
        <v>40707</v>
      </c>
      <c r="I229" s="1" t="s">
        <v>5976</v>
      </c>
      <c r="J229" s="1" t="s">
        <v>5977</v>
      </c>
      <c r="K229" s="1">
        <v>0.89187399999999994</v>
      </c>
      <c r="L229" s="1">
        <v>51.895927</v>
      </c>
    </row>
    <row r="230" spans="1:12" x14ac:dyDescent="0.3">
      <c r="A230" s="1" t="s">
        <v>634</v>
      </c>
      <c r="B230" s="1">
        <v>40700</v>
      </c>
      <c r="C230" s="1" t="s">
        <v>6415</v>
      </c>
      <c r="D230" s="1" t="s">
        <v>6147</v>
      </c>
      <c r="E230" s="1" t="s">
        <v>6148</v>
      </c>
      <c r="F230" s="1" t="s">
        <v>5969</v>
      </c>
      <c r="G230" s="1" t="s">
        <v>5975</v>
      </c>
      <c r="H230" s="1">
        <v>40704</v>
      </c>
      <c r="I230" s="1" t="s">
        <v>5976</v>
      </c>
      <c r="J230" s="1" t="s">
        <v>6147</v>
      </c>
      <c r="K230" s="1">
        <v>-6.2603096999999996</v>
      </c>
      <c r="L230" s="1">
        <v>53.3498053</v>
      </c>
    </row>
    <row r="231" spans="1:12" x14ac:dyDescent="0.3">
      <c r="A231" s="1" t="s">
        <v>645</v>
      </c>
      <c r="B231" s="1">
        <v>40701</v>
      </c>
      <c r="C231" s="1" t="s">
        <v>6416</v>
      </c>
      <c r="D231" s="1" t="s">
        <v>6135</v>
      </c>
      <c r="E231" s="1" t="s">
        <v>5980</v>
      </c>
      <c r="F231" s="1" t="s">
        <v>5981</v>
      </c>
      <c r="G231" s="1" t="s">
        <v>5970</v>
      </c>
      <c r="H231" s="1">
        <v>40705</v>
      </c>
      <c r="I231" s="1" t="s">
        <v>5976</v>
      </c>
      <c r="J231" s="1" t="s">
        <v>6044</v>
      </c>
      <c r="K231" s="1">
        <v>2.3522219</v>
      </c>
      <c r="L231" s="1">
        <v>48.856614</v>
      </c>
    </row>
    <row r="232" spans="1:12" x14ac:dyDescent="0.3">
      <c r="A232" s="1" t="s">
        <v>643</v>
      </c>
      <c r="B232" s="1">
        <v>40701</v>
      </c>
      <c r="C232" s="1" t="s">
        <v>6417</v>
      </c>
      <c r="D232" s="1" t="s">
        <v>6418</v>
      </c>
      <c r="E232" s="1" t="s">
        <v>5980</v>
      </c>
      <c r="F232" s="1" t="s">
        <v>5981</v>
      </c>
      <c r="G232" s="1" t="s">
        <v>5970</v>
      </c>
      <c r="H232" s="1">
        <v>40705</v>
      </c>
      <c r="I232" s="1" t="s">
        <v>5976</v>
      </c>
      <c r="J232" s="1" t="s">
        <v>6044</v>
      </c>
      <c r="K232" s="1">
        <v>2.4456760000000002</v>
      </c>
      <c r="L232" s="1">
        <v>48.924298</v>
      </c>
    </row>
    <row r="233" spans="1:12" x14ac:dyDescent="0.3">
      <c r="A233" s="1" t="s">
        <v>650</v>
      </c>
      <c r="B233" s="1">
        <v>40701</v>
      </c>
      <c r="C233" s="1" t="s">
        <v>6419</v>
      </c>
      <c r="D233" s="1" t="s">
        <v>6420</v>
      </c>
      <c r="E233" s="1" t="s">
        <v>6010</v>
      </c>
      <c r="F233" s="1" t="s">
        <v>5981</v>
      </c>
      <c r="G233" s="1" t="s">
        <v>5975</v>
      </c>
      <c r="H233" s="1">
        <v>40706</v>
      </c>
      <c r="I233" s="1" t="s">
        <v>5976</v>
      </c>
      <c r="J233" s="1" t="s">
        <v>6171</v>
      </c>
      <c r="K233" s="1">
        <v>8.4660395000000008</v>
      </c>
      <c r="L233" s="1">
        <v>49.487459200000004</v>
      </c>
    </row>
    <row r="234" spans="1:12" x14ac:dyDescent="0.3">
      <c r="A234" s="1" t="s">
        <v>641</v>
      </c>
      <c r="B234" s="1">
        <v>40701</v>
      </c>
      <c r="C234" s="1" t="s">
        <v>6421</v>
      </c>
      <c r="D234" s="1" t="s">
        <v>6422</v>
      </c>
      <c r="E234" s="1" t="s">
        <v>5980</v>
      </c>
      <c r="F234" s="1" t="s">
        <v>5981</v>
      </c>
      <c r="G234" s="1" t="s">
        <v>5985</v>
      </c>
      <c r="H234" s="1">
        <v>40703</v>
      </c>
      <c r="I234" s="1" t="s">
        <v>5971</v>
      </c>
      <c r="J234" s="1" t="s">
        <v>6250</v>
      </c>
      <c r="K234" s="1">
        <v>1.1513610000000001</v>
      </c>
      <c r="L234" s="1">
        <v>49.027012900000003</v>
      </c>
    </row>
    <row r="235" spans="1:12" x14ac:dyDescent="0.3">
      <c r="A235" s="1" t="s">
        <v>646</v>
      </c>
      <c r="B235" s="1">
        <v>40701</v>
      </c>
      <c r="C235" s="1" t="s">
        <v>6423</v>
      </c>
      <c r="D235" s="1" t="s">
        <v>6424</v>
      </c>
      <c r="E235" s="1" t="s">
        <v>5974</v>
      </c>
      <c r="F235" s="1" t="s">
        <v>5969</v>
      </c>
      <c r="G235" s="1" t="s">
        <v>5975</v>
      </c>
      <c r="H235" s="1">
        <v>40705</v>
      </c>
      <c r="I235" s="1" t="s">
        <v>5976</v>
      </c>
      <c r="J235" s="1" t="s">
        <v>5977</v>
      </c>
      <c r="K235" s="1">
        <v>1.297355</v>
      </c>
      <c r="L235" s="1">
        <v>52.630885900000003</v>
      </c>
    </row>
    <row r="236" spans="1:12" x14ac:dyDescent="0.3">
      <c r="A236" s="1" t="s">
        <v>652</v>
      </c>
      <c r="B236" s="1">
        <v>40701</v>
      </c>
      <c r="C236" s="1" t="s">
        <v>6425</v>
      </c>
      <c r="D236" s="1" t="s">
        <v>6426</v>
      </c>
      <c r="E236" s="1" t="s">
        <v>5974</v>
      </c>
      <c r="F236" s="1" t="s">
        <v>5969</v>
      </c>
      <c r="G236" s="1" t="s">
        <v>5970</v>
      </c>
      <c r="H236" s="1">
        <v>40706</v>
      </c>
      <c r="I236" s="1" t="s">
        <v>5976</v>
      </c>
      <c r="J236" s="1" t="s">
        <v>5977</v>
      </c>
      <c r="K236" s="1">
        <v>0.70771229999999996</v>
      </c>
      <c r="L236" s="1">
        <v>51.545926899999998</v>
      </c>
    </row>
    <row r="237" spans="1:12" x14ac:dyDescent="0.3">
      <c r="A237" s="1" t="s">
        <v>654</v>
      </c>
      <c r="B237" s="1">
        <v>40701</v>
      </c>
      <c r="C237" s="1" t="s">
        <v>6427</v>
      </c>
      <c r="D237" s="1" t="s">
        <v>6428</v>
      </c>
      <c r="E237" s="1" t="s">
        <v>5997</v>
      </c>
      <c r="F237" s="1" t="s">
        <v>5998</v>
      </c>
      <c r="G237" s="1" t="s">
        <v>5970</v>
      </c>
      <c r="H237" s="1">
        <v>40707</v>
      </c>
      <c r="I237" s="1" t="s">
        <v>5976</v>
      </c>
      <c r="J237" s="1" t="s">
        <v>6041</v>
      </c>
      <c r="K237" s="1">
        <v>13.361267099999999</v>
      </c>
      <c r="L237" s="1">
        <v>38.115687899999998</v>
      </c>
    </row>
    <row r="238" spans="1:12" x14ac:dyDescent="0.3">
      <c r="A238" s="1" t="s">
        <v>638</v>
      </c>
      <c r="B238" s="1">
        <v>40701</v>
      </c>
      <c r="C238" s="1" t="s">
        <v>6429</v>
      </c>
      <c r="D238" s="1" t="s">
        <v>6430</v>
      </c>
      <c r="E238" s="1" t="s">
        <v>5974</v>
      </c>
      <c r="F238" s="1" t="s">
        <v>5969</v>
      </c>
      <c r="G238" s="1" t="s">
        <v>5985</v>
      </c>
      <c r="H238" s="1">
        <v>40702</v>
      </c>
      <c r="I238" s="1" t="s">
        <v>5988</v>
      </c>
      <c r="J238" s="1" t="s">
        <v>5977</v>
      </c>
      <c r="K238" s="1">
        <v>-2.2215750000000001</v>
      </c>
      <c r="L238" s="1">
        <v>52.193635999999998</v>
      </c>
    </row>
    <row r="239" spans="1:12" x14ac:dyDescent="0.3">
      <c r="A239" s="1" t="s">
        <v>657</v>
      </c>
      <c r="B239" s="1">
        <v>40702</v>
      </c>
      <c r="C239" s="1" t="s">
        <v>6431</v>
      </c>
      <c r="D239" s="1" t="s">
        <v>6432</v>
      </c>
      <c r="E239" s="1" t="s">
        <v>6050</v>
      </c>
      <c r="F239" s="1" t="s">
        <v>5981</v>
      </c>
      <c r="G239" s="1" t="s">
        <v>5975</v>
      </c>
      <c r="H239" s="1">
        <v>40705</v>
      </c>
      <c r="I239" s="1" t="s">
        <v>5988</v>
      </c>
      <c r="J239" s="1" t="s">
        <v>6433</v>
      </c>
      <c r="K239" s="1">
        <v>3.7174242999999998</v>
      </c>
      <c r="L239" s="1">
        <v>51.054342200000001</v>
      </c>
    </row>
    <row r="240" spans="1:12" x14ac:dyDescent="0.3">
      <c r="A240" s="1" t="s">
        <v>659</v>
      </c>
      <c r="B240" s="1">
        <v>40702</v>
      </c>
      <c r="C240" s="1" t="s">
        <v>6069</v>
      </c>
      <c r="D240" s="1" t="s">
        <v>6163</v>
      </c>
      <c r="E240" s="1" t="s">
        <v>6010</v>
      </c>
      <c r="F240" s="1" t="s">
        <v>5981</v>
      </c>
      <c r="G240" s="1" t="s">
        <v>5985</v>
      </c>
      <c r="H240" s="1">
        <v>40706</v>
      </c>
      <c r="I240" s="1" t="s">
        <v>5976</v>
      </c>
      <c r="J240" s="1" t="s">
        <v>6163</v>
      </c>
      <c r="K240" s="1">
        <v>13.404954</v>
      </c>
      <c r="L240" s="1">
        <v>52.520006600000002</v>
      </c>
    </row>
    <row r="241" spans="1:12" x14ac:dyDescent="0.3">
      <c r="A241" s="1" t="s">
        <v>662</v>
      </c>
      <c r="B241" s="1">
        <v>40702</v>
      </c>
      <c r="C241" s="1" t="s">
        <v>6411</v>
      </c>
      <c r="D241" s="1" t="s">
        <v>6434</v>
      </c>
      <c r="E241" s="1" t="s">
        <v>5974</v>
      </c>
      <c r="F241" s="1" t="s">
        <v>5969</v>
      </c>
      <c r="G241" s="1" t="s">
        <v>5975</v>
      </c>
      <c r="H241" s="1">
        <v>40706</v>
      </c>
      <c r="I241" s="1" t="s">
        <v>5976</v>
      </c>
      <c r="J241" s="1" t="s">
        <v>5977</v>
      </c>
      <c r="K241" s="1">
        <v>0.52212999999999998</v>
      </c>
      <c r="L241" s="1">
        <v>51.380952000000001</v>
      </c>
    </row>
    <row r="242" spans="1:12" x14ac:dyDescent="0.3">
      <c r="A242" s="1" t="s">
        <v>666</v>
      </c>
      <c r="B242" s="1">
        <v>40702</v>
      </c>
      <c r="C242" s="1" t="s">
        <v>6435</v>
      </c>
      <c r="D242" s="1" t="s">
        <v>6436</v>
      </c>
      <c r="E242" s="1" t="s">
        <v>6004</v>
      </c>
      <c r="F242" s="1" t="s">
        <v>5998</v>
      </c>
      <c r="G242" s="1" t="s">
        <v>5975</v>
      </c>
      <c r="H242" s="1">
        <v>40707</v>
      </c>
      <c r="I242" s="1" t="s">
        <v>5976</v>
      </c>
      <c r="J242" s="1" t="s">
        <v>6436</v>
      </c>
      <c r="K242" s="1">
        <v>-5.3213454999999996</v>
      </c>
      <c r="L242" s="1">
        <v>35.889387399999997</v>
      </c>
    </row>
    <row r="243" spans="1:12" x14ac:dyDescent="0.3">
      <c r="A243" s="1" t="s">
        <v>676</v>
      </c>
      <c r="B243" s="1">
        <v>40703</v>
      </c>
      <c r="C243" s="1" t="s">
        <v>6437</v>
      </c>
      <c r="D243" s="1" t="s">
        <v>6420</v>
      </c>
      <c r="E243" s="1" t="s">
        <v>6010</v>
      </c>
      <c r="F243" s="1" t="s">
        <v>5981</v>
      </c>
      <c r="G243" s="1" t="s">
        <v>5970</v>
      </c>
      <c r="H243" s="1">
        <v>40708</v>
      </c>
      <c r="I243" s="1" t="s">
        <v>5976</v>
      </c>
      <c r="J243" s="1" t="s">
        <v>6171</v>
      </c>
      <c r="K243" s="1">
        <v>8.4660395000000008</v>
      </c>
      <c r="L243" s="1">
        <v>49.487459200000004</v>
      </c>
    </row>
    <row r="244" spans="1:12" x14ac:dyDescent="0.3">
      <c r="A244" s="1" t="s">
        <v>670</v>
      </c>
      <c r="B244" s="1">
        <v>40703</v>
      </c>
      <c r="C244" s="1" t="s">
        <v>6438</v>
      </c>
      <c r="D244" s="1" t="s">
        <v>6439</v>
      </c>
      <c r="E244" s="1" t="s">
        <v>6010</v>
      </c>
      <c r="F244" s="1" t="s">
        <v>5981</v>
      </c>
      <c r="G244" s="1" t="s">
        <v>5970</v>
      </c>
      <c r="H244" s="1">
        <v>40703</v>
      </c>
      <c r="I244" s="1" t="s">
        <v>6007</v>
      </c>
      <c r="J244" s="1" t="s">
        <v>6047</v>
      </c>
      <c r="K244" s="1">
        <v>7.1896962000000002</v>
      </c>
      <c r="L244" s="1">
        <v>51.178741799999997</v>
      </c>
    </row>
    <row r="245" spans="1:12" x14ac:dyDescent="0.3">
      <c r="A245" s="1" t="s">
        <v>672</v>
      </c>
      <c r="B245" s="1">
        <v>40703</v>
      </c>
      <c r="C245" s="1" t="s">
        <v>6440</v>
      </c>
      <c r="D245" s="1" t="s">
        <v>6224</v>
      </c>
      <c r="E245" s="1" t="s">
        <v>6010</v>
      </c>
      <c r="F245" s="1" t="s">
        <v>5981</v>
      </c>
      <c r="G245" s="1" t="s">
        <v>5985</v>
      </c>
      <c r="H245" s="1">
        <v>40705</v>
      </c>
      <c r="I245" s="1" t="s">
        <v>5971</v>
      </c>
      <c r="J245" s="1" t="s">
        <v>6097</v>
      </c>
      <c r="K245" s="1">
        <v>11.5819806</v>
      </c>
      <c r="L245" s="1">
        <v>48.135125299999999</v>
      </c>
    </row>
    <row r="246" spans="1:12" x14ac:dyDescent="0.3">
      <c r="A246" s="1" t="s">
        <v>674</v>
      </c>
      <c r="B246" s="1">
        <v>40703</v>
      </c>
      <c r="C246" s="1" t="s">
        <v>6441</v>
      </c>
      <c r="D246" s="1" t="s">
        <v>5993</v>
      </c>
      <c r="E246" s="1" t="s">
        <v>5980</v>
      </c>
      <c r="F246" s="1" t="s">
        <v>5981</v>
      </c>
      <c r="G246" s="1" t="s">
        <v>5985</v>
      </c>
      <c r="H246" s="1">
        <v>40706</v>
      </c>
      <c r="I246" s="1" t="s">
        <v>5971</v>
      </c>
      <c r="J246" s="1" t="s">
        <v>5994</v>
      </c>
      <c r="K246" s="1">
        <v>1.4442090000000001</v>
      </c>
      <c r="L246" s="1">
        <v>43.604652000000002</v>
      </c>
    </row>
    <row r="247" spans="1:12" x14ac:dyDescent="0.3">
      <c r="A247" s="1" t="s">
        <v>671</v>
      </c>
      <c r="B247" s="1">
        <v>40703</v>
      </c>
      <c r="C247" s="1" t="s">
        <v>6442</v>
      </c>
      <c r="D247" s="1" t="s">
        <v>6443</v>
      </c>
      <c r="E247" s="1" t="s">
        <v>5980</v>
      </c>
      <c r="F247" s="1" t="s">
        <v>5981</v>
      </c>
      <c r="G247" s="1" t="s">
        <v>5975</v>
      </c>
      <c r="H247" s="1">
        <v>40704</v>
      </c>
      <c r="I247" s="1" t="s">
        <v>5988</v>
      </c>
      <c r="J247" s="1" t="s">
        <v>6103</v>
      </c>
      <c r="K247" s="1">
        <v>3.9170799999999999</v>
      </c>
      <c r="L247" s="1">
        <v>50.246997</v>
      </c>
    </row>
    <row r="248" spans="1:12" x14ac:dyDescent="0.3">
      <c r="A248" s="1" t="s">
        <v>677</v>
      </c>
      <c r="B248" s="1">
        <v>40704</v>
      </c>
      <c r="C248" s="1" t="s">
        <v>6333</v>
      </c>
      <c r="D248" s="1" t="s">
        <v>6091</v>
      </c>
      <c r="E248" s="1" t="s">
        <v>5974</v>
      </c>
      <c r="F248" s="1" t="s">
        <v>5969</v>
      </c>
      <c r="G248" s="1" t="s">
        <v>5985</v>
      </c>
      <c r="H248" s="1">
        <v>40707</v>
      </c>
      <c r="I248" s="1" t="s">
        <v>5988</v>
      </c>
      <c r="J248" s="1" t="s">
        <v>5977</v>
      </c>
      <c r="K248" s="1">
        <v>-0.12775829999999999</v>
      </c>
      <c r="L248" s="1">
        <v>51.507350899999999</v>
      </c>
    </row>
    <row r="249" spans="1:12" x14ac:dyDescent="0.3">
      <c r="A249" s="1" t="s">
        <v>679</v>
      </c>
      <c r="B249" s="1">
        <v>40704</v>
      </c>
      <c r="C249" s="1" t="s">
        <v>6444</v>
      </c>
      <c r="D249" s="1" t="s">
        <v>6445</v>
      </c>
      <c r="E249" s="1" t="s">
        <v>5980</v>
      </c>
      <c r="F249" s="1" t="s">
        <v>5981</v>
      </c>
      <c r="G249" s="1" t="s">
        <v>5975</v>
      </c>
      <c r="H249" s="1">
        <v>40707</v>
      </c>
      <c r="I249" s="1" t="s">
        <v>5988</v>
      </c>
      <c r="J249" s="1" t="s">
        <v>6103</v>
      </c>
      <c r="K249" s="1">
        <v>3.0572560000000002</v>
      </c>
      <c r="L249" s="1">
        <v>50.629249999999999</v>
      </c>
    </row>
    <row r="250" spans="1:12" x14ac:dyDescent="0.3">
      <c r="A250" s="1" t="s">
        <v>681</v>
      </c>
      <c r="B250" s="1">
        <v>40704</v>
      </c>
      <c r="C250" s="1" t="s">
        <v>6446</v>
      </c>
      <c r="D250" s="1" t="s">
        <v>6447</v>
      </c>
      <c r="E250" s="1" t="s">
        <v>5997</v>
      </c>
      <c r="F250" s="1" t="s">
        <v>5998</v>
      </c>
      <c r="G250" s="1" t="s">
        <v>5985</v>
      </c>
      <c r="H250" s="1">
        <v>40710</v>
      </c>
      <c r="I250" s="1" t="s">
        <v>5976</v>
      </c>
      <c r="J250" s="1" t="s">
        <v>6151</v>
      </c>
      <c r="K250" s="1">
        <v>12.6560314</v>
      </c>
      <c r="L250" s="1">
        <v>41.5944018</v>
      </c>
    </row>
    <row r="251" spans="1:12" x14ac:dyDescent="0.3">
      <c r="A251" s="1" t="s">
        <v>684</v>
      </c>
      <c r="B251" s="1">
        <v>40705</v>
      </c>
      <c r="C251" s="1" t="s">
        <v>6448</v>
      </c>
      <c r="D251" s="1" t="s">
        <v>6001</v>
      </c>
      <c r="E251" s="1" t="s">
        <v>6002</v>
      </c>
      <c r="F251" s="1" t="s">
        <v>5981</v>
      </c>
      <c r="G251" s="1" t="s">
        <v>5975</v>
      </c>
      <c r="H251" s="1">
        <v>40708</v>
      </c>
      <c r="I251" s="1" t="s">
        <v>5988</v>
      </c>
      <c r="J251" s="1" t="s">
        <v>6001</v>
      </c>
      <c r="K251" s="1">
        <v>16.3738189</v>
      </c>
      <c r="L251" s="1">
        <v>48.208174300000003</v>
      </c>
    </row>
    <row r="252" spans="1:12" x14ac:dyDescent="0.3">
      <c r="A252" s="1" t="s">
        <v>683</v>
      </c>
      <c r="B252" s="1">
        <v>40705</v>
      </c>
      <c r="C252" s="1" t="s">
        <v>6449</v>
      </c>
      <c r="D252" s="1" t="s">
        <v>6139</v>
      </c>
      <c r="E252" s="1" t="s">
        <v>5997</v>
      </c>
      <c r="F252" s="1" t="s">
        <v>5998</v>
      </c>
      <c r="G252" s="1" t="s">
        <v>5985</v>
      </c>
      <c r="H252" s="1">
        <v>40705</v>
      </c>
      <c r="I252" s="1" t="s">
        <v>6007</v>
      </c>
      <c r="J252" s="1" t="s">
        <v>6038</v>
      </c>
      <c r="K252" s="1">
        <v>9.1859242999999999</v>
      </c>
      <c r="L252" s="1">
        <v>45.465421900000003</v>
      </c>
    </row>
    <row r="253" spans="1:12" x14ac:dyDescent="0.3">
      <c r="A253" s="1" t="s">
        <v>688</v>
      </c>
      <c r="B253" s="1">
        <v>40707</v>
      </c>
      <c r="C253" s="1" t="s">
        <v>6450</v>
      </c>
      <c r="D253" s="1" t="s">
        <v>6451</v>
      </c>
      <c r="E253" s="1" t="s">
        <v>5980</v>
      </c>
      <c r="F253" s="1" t="s">
        <v>5981</v>
      </c>
      <c r="G253" s="1" t="s">
        <v>5985</v>
      </c>
      <c r="H253" s="1">
        <v>40712</v>
      </c>
      <c r="I253" s="1" t="s">
        <v>5976</v>
      </c>
      <c r="J253" s="1" t="s">
        <v>5982</v>
      </c>
      <c r="K253" s="1">
        <v>6.4776350000000003</v>
      </c>
      <c r="L253" s="1">
        <v>46.373564999999999</v>
      </c>
    </row>
    <row r="254" spans="1:12" x14ac:dyDescent="0.3">
      <c r="A254" s="1" t="s">
        <v>691</v>
      </c>
      <c r="B254" s="1">
        <v>40707</v>
      </c>
      <c r="C254" s="1" t="s">
        <v>6452</v>
      </c>
      <c r="D254" s="1" t="s">
        <v>6453</v>
      </c>
      <c r="E254" s="1" t="s">
        <v>5980</v>
      </c>
      <c r="F254" s="1" t="s">
        <v>5981</v>
      </c>
      <c r="G254" s="1" t="s">
        <v>5975</v>
      </c>
      <c r="H254" s="1">
        <v>40712</v>
      </c>
      <c r="I254" s="1" t="s">
        <v>5971</v>
      </c>
      <c r="J254" s="1" t="s">
        <v>6044</v>
      </c>
      <c r="K254" s="1">
        <v>2.3985099999999999</v>
      </c>
      <c r="L254" s="1">
        <v>48.792000999999999</v>
      </c>
    </row>
    <row r="255" spans="1:12" x14ac:dyDescent="0.3">
      <c r="A255" s="1" t="s">
        <v>685</v>
      </c>
      <c r="B255" s="1">
        <v>40707</v>
      </c>
      <c r="C255" s="1" t="s">
        <v>6454</v>
      </c>
      <c r="D255" s="1" t="s">
        <v>6321</v>
      </c>
      <c r="E255" s="1" t="s">
        <v>6050</v>
      </c>
      <c r="F255" s="1" t="s">
        <v>5981</v>
      </c>
      <c r="G255" s="1" t="s">
        <v>5985</v>
      </c>
      <c r="H255" s="1">
        <v>40710</v>
      </c>
      <c r="I255" s="1" t="s">
        <v>5988</v>
      </c>
      <c r="J255" s="1" t="s">
        <v>6321</v>
      </c>
      <c r="K255" s="1">
        <v>4.4024643000000001</v>
      </c>
      <c r="L255" s="1">
        <v>51.219447500000001</v>
      </c>
    </row>
    <row r="256" spans="1:12" x14ac:dyDescent="0.3">
      <c r="A256" s="1" t="s">
        <v>686</v>
      </c>
      <c r="B256" s="1">
        <v>40707</v>
      </c>
      <c r="C256" s="1" t="s">
        <v>6455</v>
      </c>
      <c r="D256" s="1" t="s">
        <v>6456</v>
      </c>
      <c r="E256" s="1" t="s">
        <v>5997</v>
      </c>
      <c r="F256" s="1" t="s">
        <v>5998</v>
      </c>
      <c r="G256" s="1" t="s">
        <v>5975</v>
      </c>
      <c r="H256" s="1">
        <v>40711</v>
      </c>
      <c r="I256" s="1" t="s">
        <v>5976</v>
      </c>
      <c r="J256" s="1" t="s">
        <v>6248</v>
      </c>
      <c r="K256" s="1">
        <v>12.315515100000001</v>
      </c>
      <c r="L256" s="1">
        <v>45.440847400000003</v>
      </c>
    </row>
    <row r="257" spans="1:12" x14ac:dyDescent="0.3">
      <c r="A257" s="1" t="s">
        <v>694</v>
      </c>
      <c r="B257" s="1">
        <v>40708</v>
      </c>
      <c r="C257" s="1" t="s">
        <v>6272</v>
      </c>
      <c r="D257" s="1" t="s">
        <v>6457</v>
      </c>
      <c r="E257" s="1" t="s">
        <v>6010</v>
      </c>
      <c r="F257" s="1" t="s">
        <v>5981</v>
      </c>
      <c r="G257" s="1" t="s">
        <v>5975</v>
      </c>
      <c r="H257" s="1">
        <v>40712</v>
      </c>
      <c r="I257" s="1" t="s">
        <v>5971</v>
      </c>
      <c r="J257" s="1" t="s">
        <v>6097</v>
      </c>
      <c r="K257" s="1">
        <v>10.9027636</v>
      </c>
      <c r="L257" s="1">
        <v>49.898813500000003</v>
      </c>
    </row>
    <row r="258" spans="1:12" x14ac:dyDescent="0.3">
      <c r="A258" s="1" t="s">
        <v>695</v>
      </c>
      <c r="B258" s="1">
        <v>40708</v>
      </c>
      <c r="C258" s="1" t="s">
        <v>5966</v>
      </c>
      <c r="D258" s="1" t="s">
        <v>6091</v>
      </c>
      <c r="E258" s="1" t="s">
        <v>5974</v>
      </c>
      <c r="F258" s="1" t="s">
        <v>5969</v>
      </c>
      <c r="G258" s="1" t="s">
        <v>5970</v>
      </c>
      <c r="H258" s="1">
        <v>40712</v>
      </c>
      <c r="I258" s="1" t="s">
        <v>5976</v>
      </c>
      <c r="J258" s="1" t="s">
        <v>5977</v>
      </c>
      <c r="K258" s="1">
        <v>-0.12775829999999999</v>
      </c>
      <c r="L258" s="1">
        <v>51.507350899999999</v>
      </c>
    </row>
    <row r="259" spans="1:12" x14ac:dyDescent="0.3">
      <c r="A259" s="1" t="s">
        <v>696</v>
      </c>
      <c r="B259" s="1">
        <v>40708</v>
      </c>
      <c r="C259" s="1" t="s">
        <v>6458</v>
      </c>
      <c r="D259" s="1" t="s">
        <v>6459</v>
      </c>
      <c r="E259" s="1" t="s">
        <v>5974</v>
      </c>
      <c r="F259" s="1" t="s">
        <v>5969</v>
      </c>
      <c r="G259" s="1" t="s">
        <v>5975</v>
      </c>
      <c r="H259" s="1">
        <v>40712</v>
      </c>
      <c r="I259" s="1" t="s">
        <v>5976</v>
      </c>
      <c r="J259" s="1" t="s">
        <v>5977</v>
      </c>
      <c r="K259" s="1">
        <v>-2.4282192</v>
      </c>
      <c r="L259" s="1">
        <v>53.576864700000002</v>
      </c>
    </row>
    <row r="260" spans="1:12" x14ac:dyDescent="0.3">
      <c r="A260" s="1" t="s">
        <v>698</v>
      </c>
      <c r="B260" s="1">
        <v>40709</v>
      </c>
      <c r="C260" s="1" t="s">
        <v>6460</v>
      </c>
      <c r="D260" s="1" t="s">
        <v>6001</v>
      </c>
      <c r="E260" s="1" t="s">
        <v>6002</v>
      </c>
      <c r="F260" s="1" t="s">
        <v>5981</v>
      </c>
      <c r="G260" s="1" t="s">
        <v>5985</v>
      </c>
      <c r="H260" s="1">
        <v>40711</v>
      </c>
      <c r="I260" s="1" t="s">
        <v>5988</v>
      </c>
      <c r="J260" s="1" t="s">
        <v>6001</v>
      </c>
      <c r="K260" s="1">
        <v>16.3738189</v>
      </c>
      <c r="L260" s="1">
        <v>48.208174300000003</v>
      </c>
    </row>
    <row r="261" spans="1:12" x14ac:dyDescent="0.3">
      <c r="A261" s="1" t="s">
        <v>700</v>
      </c>
      <c r="B261" s="1">
        <v>40709</v>
      </c>
      <c r="C261" s="1" t="s">
        <v>6461</v>
      </c>
      <c r="D261" s="1" t="s">
        <v>6462</v>
      </c>
      <c r="E261" s="1" t="s">
        <v>5968</v>
      </c>
      <c r="F261" s="1" t="s">
        <v>5969</v>
      </c>
      <c r="G261" s="1" t="s">
        <v>5975</v>
      </c>
      <c r="H261" s="1">
        <v>40711</v>
      </c>
      <c r="I261" s="1" t="s">
        <v>5988</v>
      </c>
      <c r="J261" s="1" t="s">
        <v>6463</v>
      </c>
      <c r="K261" s="1">
        <v>12.8577884</v>
      </c>
      <c r="L261" s="1">
        <v>56.674374800000002</v>
      </c>
    </row>
    <row r="262" spans="1:12" x14ac:dyDescent="0.3">
      <c r="A262" s="1" t="s">
        <v>703</v>
      </c>
      <c r="B262" s="1">
        <v>40709</v>
      </c>
      <c r="C262" s="1" t="s">
        <v>6287</v>
      </c>
      <c r="D262" s="1" t="s">
        <v>6135</v>
      </c>
      <c r="E262" s="1" t="s">
        <v>5980</v>
      </c>
      <c r="F262" s="1" t="s">
        <v>5981</v>
      </c>
      <c r="G262" s="1" t="s">
        <v>5975</v>
      </c>
      <c r="H262" s="1">
        <v>40715</v>
      </c>
      <c r="I262" s="1" t="s">
        <v>5976</v>
      </c>
      <c r="J262" s="1" t="s">
        <v>6044</v>
      </c>
      <c r="K262" s="1">
        <v>2.3522219</v>
      </c>
      <c r="L262" s="1">
        <v>48.856614</v>
      </c>
    </row>
    <row r="263" spans="1:12" x14ac:dyDescent="0.3">
      <c r="A263" s="1" t="s">
        <v>709</v>
      </c>
      <c r="B263" s="1">
        <v>40710</v>
      </c>
      <c r="C263" s="1" t="s">
        <v>6464</v>
      </c>
      <c r="D263" s="1" t="s">
        <v>6465</v>
      </c>
      <c r="E263" s="1" t="s">
        <v>6028</v>
      </c>
      <c r="F263" s="1" t="s">
        <v>5969</v>
      </c>
      <c r="G263" s="1" t="s">
        <v>5985</v>
      </c>
      <c r="H263" s="1">
        <v>40713</v>
      </c>
      <c r="I263" s="1" t="s">
        <v>5988</v>
      </c>
      <c r="J263" s="1" t="s">
        <v>6035</v>
      </c>
      <c r="K263" s="1">
        <v>10.402369999999999</v>
      </c>
      <c r="L263" s="1">
        <v>55.403756000000001</v>
      </c>
    </row>
    <row r="264" spans="1:12" x14ac:dyDescent="0.3">
      <c r="A264" s="1" t="s">
        <v>705</v>
      </c>
      <c r="B264" s="1">
        <v>40710</v>
      </c>
      <c r="C264" s="1" t="s">
        <v>6466</v>
      </c>
      <c r="D264" s="1" t="s">
        <v>6447</v>
      </c>
      <c r="E264" s="1" t="s">
        <v>5997</v>
      </c>
      <c r="F264" s="1" t="s">
        <v>5998</v>
      </c>
      <c r="G264" s="1" t="s">
        <v>5975</v>
      </c>
      <c r="H264" s="1">
        <v>40711</v>
      </c>
      <c r="I264" s="1" t="s">
        <v>5988</v>
      </c>
      <c r="J264" s="1" t="s">
        <v>6151</v>
      </c>
      <c r="K264" s="1">
        <v>12.6560314</v>
      </c>
      <c r="L264" s="1">
        <v>41.5944018</v>
      </c>
    </row>
    <row r="265" spans="1:12" x14ac:dyDescent="0.3">
      <c r="A265" s="1" t="s">
        <v>711</v>
      </c>
      <c r="B265" s="1">
        <v>40710</v>
      </c>
      <c r="C265" s="1" t="s">
        <v>6425</v>
      </c>
      <c r="D265" s="1" t="s">
        <v>6467</v>
      </c>
      <c r="E265" s="1" t="s">
        <v>5974</v>
      </c>
      <c r="F265" s="1" t="s">
        <v>5969</v>
      </c>
      <c r="G265" s="1" t="s">
        <v>5970</v>
      </c>
      <c r="H265" s="1">
        <v>40714</v>
      </c>
      <c r="I265" s="1" t="s">
        <v>5976</v>
      </c>
      <c r="J265" s="1" t="s">
        <v>5977</v>
      </c>
      <c r="K265" s="1">
        <v>-3.0662150000000001</v>
      </c>
      <c r="L265" s="1">
        <v>53.426521000000001</v>
      </c>
    </row>
    <row r="266" spans="1:12" x14ac:dyDescent="0.3">
      <c r="A266" s="1" t="s">
        <v>708</v>
      </c>
      <c r="B266" s="1">
        <v>40710</v>
      </c>
      <c r="C266" s="1" t="s">
        <v>6468</v>
      </c>
      <c r="D266" s="1" t="s">
        <v>6091</v>
      </c>
      <c r="E266" s="1" t="s">
        <v>5974</v>
      </c>
      <c r="F266" s="1" t="s">
        <v>5969</v>
      </c>
      <c r="G266" s="1" t="s">
        <v>5975</v>
      </c>
      <c r="H266" s="1">
        <v>40712</v>
      </c>
      <c r="I266" s="1" t="s">
        <v>5971</v>
      </c>
      <c r="J266" s="1" t="s">
        <v>5977</v>
      </c>
      <c r="K266" s="1">
        <v>-0.12775829999999999</v>
      </c>
      <c r="L266" s="1">
        <v>51.507350899999999</v>
      </c>
    </row>
    <row r="267" spans="1:12" x14ac:dyDescent="0.3">
      <c r="A267" s="1" t="s">
        <v>710</v>
      </c>
      <c r="B267" s="1">
        <v>40710</v>
      </c>
      <c r="C267" s="1" t="s">
        <v>6469</v>
      </c>
      <c r="D267" s="1" t="s">
        <v>5973</v>
      </c>
      <c r="E267" s="1" t="s">
        <v>5974</v>
      </c>
      <c r="F267" s="1" t="s">
        <v>5969</v>
      </c>
      <c r="G267" s="1" t="s">
        <v>5975</v>
      </c>
      <c r="H267" s="1">
        <v>40714</v>
      </c>
      <c r="I267" s="1" t="s">
        <v>5971</v>
      </c>
      <c r="J267" s="1" t="s">
        <v>5977</v>
      </c>
      <c r="K267" s="1">
        <v>-3.010113</v>
      </c>
      <c r="L267" s="1">
        <v>53.645707999999999</v>
      </c>
    </row>
    <row r="268" spans="1:12" x14ac:dyDescent="0.3">
      <c r="A268" s="1" t="s">
        <v>720</v>
      </c>
      <c r="B268" s="1">
        <v>40711</v>
      </c>
      <c r="C268" s="1" t="s">
        <v>6470</v>
      </c>
      <c r="D268" s="1" t="s">
        <v>6388</v>
      </c>
      <c r="E268" s="1" t="s">
        <v>5980</v>
      </c>
      <c r="F268" s="1" t="s">
        <v>5981</v>
      </c>
      <c r="G268" s="1" t="s">
        <v>5970</v>
      </c>
      <c r="H268" s="1">
        <v>40716</v>
      </c>
      <c r="I268" s="1" t="s">
        <v>5976</v>
      </c>
      <c r="J268" s="1" t="s">
        <v>6181</v>
      </c>
      <c r="K268" s="1">
        <v>-0.58805399999999997</v>
      </c>
      <c r="L268" s="1">
        <v>44.802613999999998</v>
      </c>
    </row>
    <row r="269" spans="1:12" x14ac:dyDescent="0.3">
      <c r="A269" s="1" t="s">
        <v>714</v>
      </c>
      <c r="B269" s="1">
        <v>40711</v>
      </c>
      <c r="C269" s="1" t="s">
        <v>6471</v>
      </c>
      <c r="D269" s="1" t="s">
        <v>6472</v>
      </c>
      <c r="E269" s="1" t="s">
        <v>5980</v>
      </c>
      <c r="F269" s="1" t="s">
        <v>5981</v>
      </c>
      <c r="G269" s="1" t="s">
        <v>5985</v>
      </c>
      <c r="H269" s="1">
        <v>40713</v>
      </c>
      <c r="I269" s="1" t="s">
        <v>5988</v>
      </c>
      <c r="J269" s="1" t="s">
        <v>6181</v>
      </c>
      <c r="K269" s="1">
        <v>-0.52310800000000002</v>
      </c>
      <c r="L269" s="1">
        <v>44.880163000000003</v>
      </c>
    </row>
    <row r="270" spans="1:12" x14ac:dyDescent="0.3">
      <c r="A270" s="1" t="s">
        <v>722</v>
      </c>
      <c r="B270" s="1">
        <v>40711</v>
      </c>
      <c r="C270" s="1" t="s">
        <v>6473</v>
      </c>
      <c r="D270" s="1" t="s">
        <v>6063</v>
      </c>
      <c r="E270" s="1" t="s">
        <v>5980</v>
      </c>
      <c r="F270" s="1" t="s">
        <v>5981</v>
      </c>
      <c r="G270" s="1" t="s">
        <v>5985</v>
      </c>
      <c r="H270" s="1">
        <v>40718</v>
      </c>
      <c r="I270" s="1" t="s">
        <v>5976</v>
      </c>
      <c r="J270" s="1" t="s">
        <v>6044</v>
      </c>
      <c r="K270" s="1">
        <v>2.429443</v>
      </c>
      <c r="L270" s="1">
        <v>48.801147999999998</v>
      </c>
    </row>
    <row r="271" spans="1:12" x14ac:dyDescent="0.3">
      <c r="A271" s="1" t="s">
        <v>716</v>
      </c>
      <c r="B271" s="1">
        <v>40711</v>
      </c>
      <c r="C271" s="1" t="s">
        <v>6474</v>
      </c>
      <c r="D271" s="1" t="s">
        <v>6475</v>
      </c>
      <c r="E271" s="1" t="s">
        <v>5974</v>
      </c>
      <c r="F271" s="1" t="s">
        <v>5969</v>
      </c>
      <c r="G271" s="1" t="s">
        <v>5970</v>
      </c>
      <c r="H271" s="1">
        <v>40714</v>
      </c>
      <c r="I271" s="1" t="s">
        <v>5988</v>
      </c>
      <c r="J271" s="1" t="s">
        <v>5977</v>
      </c>
      <c r="K271" s="1">
        <v>-2.1288200000000002</v>
      </c>
      <c r="L271" s="1">
        <v>52.586973</v>
      </c>
    </row>
    <row r="272" spans="1:12" x14ac:dyDescent="0.3">
      <c r="A272" s="1" t="s">
        <v>718</v>
      </c>
      <c r="B272" s="1">
        <v>40711</v>
      </c>
      <c r="C272" s="1" t="s">
        <v>6476</v>
      </c>
      <c r="D272" s="1" t="s">
        <v>6021</v>
      </c>
      <c r="E272" s="1" t="s">
        <v>5968</v>
      </c>
      <c r="F272" s="1" t="s">
        <v>5969</v>
      </c>
      <c r="G272" s="1" t="s">
        <v>5975</v>
      </c>
      <c r="H272" s="1">
        <v>40715</v>
      </c>
      <c r="I272" s="1" t="s">
        <v>5976</v>
      </c>
      <c r="J272" s="1" t="s">
        <v>6022</v>
      </c>
      <c r="K272" s="1">
        <v>11.97456</v>
      </c>
      <c r="L272" s="1">
        <v>57.708869999999997</v>
      </c>
    </row>
    <row r="273" spans="1:12" x14ac:dyDescent="0.3">
      <c r="A273" s="1" t="s">
        <v>728</v>
      </c>
      <c r="B273" s="1">
        <v>40712</v>
      </c>
      <c r="C273" s="1" t="s">
        <v>6324</v>
      </c>
      <c r="D273" s="1" t="s">
        <v>6001</v>
      </c>
      <c r="E273" s="1" t="s">
        <v>6002</v>
      </c>
      <c r="F273" s="1" t="s">
        <v>5981</v>
      </c>
      <c r="G273" s="1" t="s">
        <v>5975</v>
      </c>
      <c r="H273" s="1">
        <v>40716</v>
      </c>
      <c r="I273" s="1" t="s">
        <v>5976</v>
      </c>
      <c r="J273" s="1" t="s">
        <v>6001</v>
      </c>
      <c r="K273" s="1">
        <v>16.3738189</v>
      </c>
      <c r="L273" s="1">
        <v>48.208174300000003</v>
      </c>
    </row>
    <row r="274" spans="1:12" x14ac:dyDescent="0.3">
      <c r="A274" s="1" t="s">
        <v>729</v>
      </c>
      <c r="B274" s="1">
        <v>40712</v>
      </c>
      <c r="C274" s="1" t="s">
        <v>6477</v>
      </c>
      <c r="D274" s="1" t="s">
        <v>6478</v>
      </c>
      <c r="E274" s="1" t="s">
        <v>6004</v>
      </c>
      <c r="F274" s="1" t="s">
        <v>5998</v>
      </c>
      <c r="G274" s="1" t="s">
        <v>5975</v>
      </c>
      <c r="H274" s="1">
        <v>40719</v>
      </c>
      <c r="I274" s="1" t="s">
        <v>5976</v>
      </c>
      <c r="J274" s="1" t="s">
        <v>6267</v>
      </c>
      <c r="K274" s="1">
        <v>-4.7245321000000002</v>
      </c>
      <c r="L274" s="1">
        <v>41.652251</v>
      </c>
    </row>
    <row r="275" spans="1:12" x14ac:dyDescent="0.3">
      <c r="A275" s="1" t="s">
        <v>725</v>
      </c>
      <c r="B275" s="1">
        <v>40712</v>
      </c>
      <c r="C275" s="1" t="s">
        <v>6458</v>
      </c>
      <c r="D275" s="1" t="s">
        <v>6479</v>
      </c>
      <c r="E275" s="1" t="s">
        <v>6004</v>
      </c>
      <c r="F275" s="1" t="s">
        <v>5998</v>
      </c>
      <c r="G275" s="1" t="s">
        <v>5975</v>
      </c>
      <c r="H275" s="1">
        <v>40714</v>
      </c>
      <c r="I275" s="1" t="s">
        <v>5971</v>
      </c>
      <c r="J275" s="1" t="s">
        <v>6480</v>
      </c>
      <c r="K275" s="1">
        <v>-1.6457744999999999</v>
      </c>
      <c r="L275" s="1">
        <v>42.812525999999998</v>
      </c>
    </row>
    <row r="276" spans="1:12" x14ac:dyDescent="0.3">
      <c r="A276" s="1" t="s">
        <v>734</v>
      </c>
      <c r="B276" s="1">
        <v>40714</v>
      </c>
      <c r="C276" s="1" t="s">
        <v>6481</v>
      </c>
      <c r="D276" s="1" t="s">
        <v>6456</v>
      </c>
      <c r="E276" s="1" t="s">
        <v>5997</v>
      </c>
      <c r="F276" s="1" t="s">
        <v>5998</v>
      </c>
      <c r="G276" s="1" t="s">
        <v>5985</v>
      </c>
      <c r="H276" s="1">
        <v>40718</v>
      </c>
      <c r="I276" s="1" t="s">
        <v>5976</v>
      </c>
      <c r="J276" s="1" t="s">
        <v>6248</v>
      </c>
      <c r="K276" s="1">
        <v>12.315515100000001</v>
      </c>
      <c r="L276" s="1">
        <v>45.440847400000003</v>
      </c>
    </row>
    <row r="277" spans="1:12" x14ac:dyDescent="0.3">
      <c r="A277" s="1" t="s">
        <v>732</v>
      </c>
      <c r="B277" s="1">
        <v>40714</v>
      </c>
      <c r="C277" s="1" t="s">
        <v>6482</v>
      </c>
      <c r="D277" s="1" t="s">
        <v>6483</v>
      </c>
      <c r="E277" s="1" t="s">
        <v>5974</v>
      </c>
      <c r="F277" s="1" t="s">
        <v>5969</v>
      </c>
      <c r="G277" s="1" t="s">
        <v>5970</v>
      </c>
      <c r="H277" s="1">
        <v>40718</v>
      </c>
      <c r="I277" s="1" t="s">
        <v>5976</v>
      </c>
      <c r="J277" s="1" t="s">
        <v>5977</v>
      </c>
      <c r="K277" s="1">
        <v>-1.198674</v>
      </c>
      <c r="L277" s="1">
        <v>53.147195000000004</v>
      </c>
    </row>
    <row r="278" spans="1:12" x14ac:dyDescent="0.3">
      <c r="A278" s="1" t="s">
        <v>736</v>
      </c>
      <c r="B278" s="1">
        <v>40714</v>
      </c>
      <c r="C278" s="1" t="s">
        <v>6484</v>
      </c>
      <c r="D278" s="1" t="s">
        <v>6485</v>
      </c>
      <c r="E278" s="1" t="s">
        <v>5980</v>
      </c>
      <c r="F278" s="1" t="s">
        <v>5981</v>
      </c>
      <c r="G278" s="1" t="s">
        <v>5975</v>
      </c>
      <c r="H278" s="1">
        <v>40718</v>
      </c>
      <c r="I278" s="1" t="s">
        <v>5976</v>
      </c>
      <c r="J278" s="1" t="s">
        <v>5994</v>
      </c>
      <c r="K278" s="1">
        <v>2.8948331999999999</v>
      </c>
      <c r="L278" s="1">
        <v>42.688659100000002</v>
      </c>
    </row>
    <row r="279" spans="1:12" x14ac:dyDescent="0.3">
      <c r="A279" s="1" t="s">
        <v>739</v>
      </c>
      <c r="B279" s="1">
        <v>40715</v>
      </c>
      <c r="C279" s="1" t="s">
        <v>6486</v>
      </c>
      <c r="D279" s="1" t="s">
        <v>6487</v>
      </c>
      <c r="E279" s="1" t="s">
        <v>5974</v>
      </c>
      <c r="F279" s="1" t="s">
        <v>5969</v>
      </c>
      <c r="G279" s="1" t="s">
        <v>5975</v>
      </c>
      <c r="H279" s="1">
        <v>40721</v>
      </c>
      <c r="I279" s="1" t="s">
        <v>5976</v>
      </c>
      <c r="J279" s="1" t="s">
        <v>5977</v>
      </c>
      <c r="K279" s="1">
        <v>-2.977255</v>
      </c>
      <c r="L279" s="1">
        <v>51.347405000000002</v>
      </c>
    </row>
    <row r="280" spans="1:12" x14ac:dyDescent="0.3">
      <c r="A280" s="1" t="s">
        <v>758</v>
      </c>
      <c r="B280" s="1">
        <v>40716</v>
      </c>
      <c r="C280" s="1" t="s">
        <v>6486</v>
      </c>
      <c r="D280" s="1" t="s">
        <v>6356</v>
      </c>
      <c r="E280" s="1" t="s">
        <v>5997</v>
      </c>
      <c r="F280" s="1" t="s">
        <v>5998</v>
      </c>
      <c r="G280" s="1" t="s">
        <v>5975</v>
      </c>
      <c r="H280" s="1">
        <v>40721</v>
      </c>
      <c r="I280" s="1" t="s">
        <v>5976</v>
      </c>
      <c r="J280" s="1" t="s">
        <v>6041</v>
      </c>
      <c r="K280" s="1">
        <v>15.5540152</v>
      </c>
      <c r="L280" s="1">
        <v>38.1938137</v>
      </c>
    </row>
    <row r="281" spans="1:12" x14ac:dyDescent="0.3">
      <c r="A281" s="1" t="s">
        <v>742</v>
      </c>
      <c r="B281" s="1">
        <v>40716</v>
      </c>
      <c r="C281" s="1" t="s">
        <v>6488</v>
      </c>
      <c r="D281" s="1" t="s">
        <v>6489</v>
      </c>
      <c r="E281" s="1" t="s">
        <v>6010</v>
      </c>
      <c r="F281" s="1" t="s">
        <v>5981</v>
      </c>
      <c r="G281" s="1" t="s">
        <v>5975</v>
      </c>
      <c r="H281" s="1">
        <v>40719</v>
      </c>
      <c r="I281" s="1" t="s">
        <v>5971</v>
      </c>
      <c r="J281" s="1" t="s">
        <v>6047</v>
      </c>
      <c r="K281" s="1">
        <v>7.4632841000000001</v>
      </c>
      <c r="L281" s="1">
        <v>51.367077700000003</v>
      </c>
    </row>
    <row r="282" spans="1:12" x14ac:dyDescent="0.3">
      <c r="A282" s="1" t="s">
        <v>749</v>
      </c>
      <c r="B282" s="1">
        <v>40716</v>
      </c>
      <c r="C282" s="1" t="s">
        <v>6490</v>
      </c>
      <c r="D282" s="1" t="s">
        <v>6491</v>
      </c>
      <c r="E282" s="1" t="s">
        <v>6010</v>
      </c>
      <c r="F282" s="1" t="s">
        <v>5981</v>
      </c>
      <c r="G282" s="1" t="s">
        <v>5975</v>
      </c>
      <c r="H282" s="1">
        <v>40720</v>
      </c>
      <c r="I282" s="1" t="s">
        <v>5976</v>
      </c>
      <c r="J282" s="1" t="s">
        <v>6047</v>
      </c>
      <c r="K282" s="1">
        <v>8.8949206000000007</v>
      </c>
      <c r="L282" s="1">
        <v>52.296491899999999</v>
      </c>
    </row>
    <row r="283" spans="1:12" x14ac:dyDescent="0.3">
      <c r="A283" s="1" t="s">
        <v>745</v>
      </c>
      <c r="B283" s="1">
        <v>40716</v>
      </c>
      <c r="C283" s="1" t="s">
        <v>6069</v>
      </c>
      <c r="D283" s="1" t="s">
        <v>6001</v>
      </c>
      <c r="E283" s="1" t="s">
        <v>6002</v>
      </c>
      <c r="F283" s="1" t="s">
        <v>5981</v>
      </c>
      <c r="G283" s="1" t="s">
        <v>5985</v>
      </c>
      <c r="H283" s="1">
        <v>40719</v>
      </c>
      <c r="I283" s="1" t="s">
        <v>5988</v>
      </c>
      <c r="J283" s="1" t="s">
        <v>6001</v>
      </c>
      <c r="K283" s="1">
        <v>16.3738189</v>
      </c>
      <c r="L283" s="1">
        <v>48.208174300000003</v>
      </c>
    </row>
    <row r="284" spans="1:12" x14ac:dyDescent="0.3">
      <c r="A284" s="1" t="s">
        <v>751</v>
      </c>
      <c r="B284" s="1">
        <v>40716</v>
      </c>
      <c r="C284" s="1" t="s">
        <v>6492</v>
      </c>
      <c r="D284" s="1" t="s">
        <v>6493</v>
      </c>
      <c r="E284" s="1" t="s">
        <v>6010</v>
      </c>
      <c r="F284" s="1" t="s">
        <v>5981</v>
      </c>
      <c r="G284" s="1" t="s">
        <v>5985</v>
      </c>
      <c r="H284" s="1">
        <v>40720</v>
      </c>
      <c r="I284" s="1" t="s">
        <v>5976</v>
      </c>
      <c r="J284" s="1" t="s">
        <v>6494</v>
      </c>
      <c r="K284" s="1">
        <v>8.4451800000000006</v>
      </c>
      <c r="L284" s="1">
        <v>49.477409999999999</v>
      </c>
    </row>
    <row r="285" spans="1:12" x14ac:dyDescent="0.3">
      <c r="A285" s="1" t="s">
        <v>741</v>
      </c>
      <c r="B285" s="1">
        <v>40716</v>
      </c>
      <c r="C285" s="1" t="s">
        <v>6495</v>
      </c>
      <c r="D285" s="1" t="s">
        <v>6496</v>
      </c>
      <c r="E285" s="1" t="s">
        <v>6018</v>
      </c>
      <c r="F285" s="1" t="s">
        <v>5981</v>
      </c>
      <c r="G285" s="1" t="s">
        <v>5985</v>
      </c>
      <c r="H285" s="1">
        <v>40718</v>
      </c>
      <c r="I285" s="1" t="s">
        <v>5971</v>
      </c>
      <c r="J285" s="1" t="s">
        <v>6114</v>
      </c>
      <c r="K285" s="1">
        <v>6.0830219000000003</v>
      </c>
      <c r="L285" s="1">
        <v>52.516774699999999</v>
      </c>
    </row>
    <row r="286" spans="1:12" x14ac:dyDescent="0.3">
      <c r="A286" s="1" t="s">
        <v>760</v>
      </c>
      <c r="B286" s="1">
        <v>40718</v>
      </c>
      <c r="C286" s="1" t="s">
        <v>6361</v>
      </c>
      <c r="D286" s="1" t="s">
        <v>5990</v>
      </c>
      <c r="E286" s="1" t="s">
        <v>5980</v>
      </c>
      <c r="F286" s="1" t="s">
        <v>5981</v>
      </c>
      <c r="G286" s="1" t="s">
        <v>5975</v>
      </c>
      <c r="H286" s="1">
        <v>40722</v>
      </c>
      <c r="I286" s="1" t="s">
        <v>5976</v>
      </c>
      <c r="J286" s="1" t="s">
        <v>5991</v>
      </c>
      <c r="K286" s="1">
        <v>5.8782189999999996</v>
      </c>
      <c r="L286" s="1">
        <v>43.102975999999998</v>
      </c>
    </row>
    <row r="287" spans="1:12" x14ac:dyDescent="0.3">
      <c r="A287" s="1" t="s">
        <v>761</v>
      </c>
      <c r="B287" s="1">
        <v>40718</v>
      </c>
      <c r="C287" s="1" t="s">
        <v>6497</v>
      </c>
      <c r="D287" s="1" t="s">
        <v>6065</v>
      </c>
      <c r="E287" s="1" t="s">
        <v>6004</v>
      </c>
      <c r="F287" s="1" t="s">
        <v>5998</v>
      </c>
      <c r="G287" s="1" t="s">
        <v>5975</v>
      </c>
      <c r="H287" s="1">
        <v>40722</v>
      </c>
      <c r="I287" s="1" t="s">
        <v>5976</v>
      </c>
      <c r="J287" s="1" t="s">
        <v>6065</v>
      </c>
      <c r="K287" s="1">
        <v>-3.7037901999999998</v>
      </c>
      <c r="L287" s="1">
        <v>40.416775399999999</v>
      </c>
    </row>
    <row r="288" spans="1:12" x14ac:dyDescent="0.3">
      <c r="A288" s="1" t="s">
        <v>763</v>
      </c>
      <c r="B288" s="1">
        <v>40718</v>
      </c>
      <c r="C288" s="1" t="s">
        <v>6498</v>
      </c>
      <c r="D288" s="1" t="s">
        <v>6499</v>
      </c>
      <c r="E288" s="1" t="s">
        <v>6018</v>
      </c>
      <c r="F288" s="1" t="s">
        <v>5981</v>
      </c>
      <c r="G288" s="1" t="s">
        <v>5975</v>
      </c>
      <c r="H288" s="1">
        <v>40723</v>
      </c>
      <c r="I288" s="1" t="s">
        <v>5976</v>
      </c>
      <c r="J288" s="1" t="s">
        <v>6500</v>
      </c>
      <c r="K288" s="1">
        <v>5.9877715</v>
      </c>
      <c r="L288" s="1">
        <v>51.1913202</v>
      </c>
    </row>
    <row r="289" spans="1:12" x14ac:dyDescent="0.3">
      <c r="A289" s="1" t="s">
        <v>765</v>
      </c>
      <c r="B289" s="1">
        <v>40718</v>
      </c>
      <c r="C289" s="1" t="s">
        <v>6278</v>
      </c>
      <c r="D289" s="1" t="s">
        <v>6501</v>
      </c>
      <c r="E289" s="1" t="s">
        <v>6010</v>
      </c>
      <c r="F289" s="1" t="s">
        <v>5981</v>
      </c>
      <c r="G289" s="1" t="s">
        <v>5985</v>
      </c>
      <c r="H289" s="1">
        <v>40724</v>
      </c>
      <c r="I289" s="1" t="s">
        <v>5976</v>
      </c>
      <c r="J289" s="1" t="s">
        <v>6171</v>
      </c>
      <c r="K289" s="1">
        <v>7.8421042999999999</v>
      </c>
      <c r="L289" s="1">
        <v>47.9990077</v>
      </c>
    </row>
    <row r="290" spans="1:12" x14ac:dyDescent="0.3">
      <c r="A290" s="1" t="s">
        <v>766</v>
      </c>
      <c r="B290" s="1">
        <v>40719</v>
      </c>
      <c r="C290" s="1" t="s">
        <v>6502</v>
      </c>
      <c r="D290" s="1" t="s">
        <v>5967</v>
      </c>
      <c r="E290" s="1" t="s">
        <v>5968</v>
      </c>
      <c r="F290" s="1" t="s">
        <v>5969</v>
      </c>
      <c r="G290" s="1" t="s">
        <v>5985</v>
      </c>
      <c r="H290" s="1">
        <v>40725</v>
      </c>
      <c r="I290" s="1" t="s">
        <v>5976</v>
      </c>
      <c r="J290" s="1" t="s">
        <v>5967</v>
      </c>
      <c r="K290" s="1">
        <v>18.068580799999999</v>
      </c>
      <c r="L290" s="1">
        <v>59.329323500000001</v>
      </c>
    </row>
    <row r="291" spans="1:12" x14ac:dyDescent="0.3">
      <c r="A291" s="1" t="s">
        <v>774</v>
      </c>
      <c r="B291" s="1">
        <v>40721</v>
      </c>
      <c r="C291" s="1" t="s">
        <v>6090</v>
      </c>
      <c r="D291" s="1" t="s">
        <v>6503</v>
      </c>
      <c r="E291" s="1" t="s">
        <v>5980</v>
      </c>
      <c r="F291" s="1" t="s">
        <v>5981</v>
      </c>
      <c r="G291" s="1" t="s">
        <v>5975</v>
      </c>
      <c r="H291" s="1">
        <v>40726</v>
      </c>
      <c r="I291" s="1" t="s">
        <v>5976</v>
      </c>
      <c r="J291" s="1" t="s">
        <v>5982</v>
      </c>
      <c r="K291" s="1">
        <v>4.0726950000000004</v>
      </c>
      <c r="L291" s="1">
        <v>46.034432000000002</v>
      </c>
    </row>
    <row r="292" spans="1:12" x14ac:dyDescent="0.3">
      <c r="A292" s="1" t="s">
        <v>770</v>
      </c>
      <c r="B292" s="1">
        <v>40721</v>
      </c>
      <c r="C292" s="1" t="s">
        <v>6435</v>
      </c>
      <c r="D292" s="1" t="s">
        <v>6001</v>
      </c>
      <c r="E292" s="1" t="s">
        <v>6002</v>
      </c>
      <c r="F292" s="1" t="s">
        <v>5981</v>
      </c>
      <c r="G292" s="1" t="s">
        <v>5975</v>
      </c>
      <c r="H292" s="1">
        <v>40723</v>
      </c>
      <c r="I292" s="1" t="s">
        <v>5971</v>
      </c>
      <c r="J292" s="1" t="s">
        <v>6001</v>
      </c>
      <c r="K292" s="1">
        <v>16.3738189</v>
      </c>
      <c r="L292" s="1">
        <v>48.208174300000003</v>
      </c>
    </row>
    <row r="293" spans="1:12" x14ac:dyDescent="0.3">
      <c r="A293" s="1" t="s">
        <v>780</v>
      </c>
      <c r="B293" s="1">
        <v>40721</v>
      </c>
      <c r="C293" s="1" t="s">
        <v>6504</v>
      </c>
      <c r="D293" s="1" t="s">
        <v>6505</v>
      </c>
      <c r="E293" s="1" t="s">
        <v>6004</v>
      </c>
      <c r="F293" s="1" t="s">
        <v>5998</v>
      </c>
      <c r="G293" s="1" t="s">
        <v>5975</v>
      </c>
      <c r="H293" s="1">
        <v>40727</v>
      </c>
      <c r="I293" s="1" t="s">
        <v>5976</v>
      </c>
      <c r="J293" s="1" t="s">
        <v>6065</v>
      </c>
      <c r="K293" s="1">
        <v>-3.8757915999999999</v>
      </c>
      <c r="L293" s="1">
        <v>40.493532899999998</v>
      </c>
    </row>
    <row r="294" spans="1:12" x14ac:dyDescent="0.3">
      <c r="A294" s="1" t="s">
        <v>776</v>
      </c>
      <c r="B294" s="1">
        <v>40721</v>
      </c>
      <c r="C294" s="1" t="s">
        <v>6212</v>
      </c>
      <c r="D294" s="1" t="s">
        <v>6506</v>
      </c>
      <c r="E294" s="1" t="s">
        <v>5980</v>
      </c>
      <c r="F294" s="1" t="s">
        <v>5981</v>
      </c>
      <c r="G294" s="1" t="s">
        <v>5985</v>
      </c>
      <c r="H294" s="1">
        <v>40726</v>
      </c>
      <c r="I294" s="1" t="s">
        <v>5976</v>
      </c>
      <c r="J294" s="1" t="s">
        <v>6181</v>
      </c>
      <c r="K294" s="1">
        <v>-0.499782</v>
      </c>
      <c r="L294" s="1">
        <v>43.893484999999998</v>
      </c>
    </row>
    <row r="295" spans="1:12" x14ac:dyDescent="0.3">
      <c r="A295" s="1" t="s">
        <v>772</v>
      </c>
      <c r="B295" s="1">
        <v>40721</v>
      </c>
      <c r="C295" s="1" t="s">
        <v>6507</v>
      </c>
      <c r="D295" s="1" t="s">
        <v>6508</v>
      </c>
      <c r="E295" s="1" t="s">
        <v>5997</v>
      </c>
      <c r="F295" s="1" t="s">
        <v>5998</v>
      </c>
      <c r="G295" s="1" t="s">
        <v>5970</v>
      </c>
      <c r="H295" s="1">
        <v>40725</v>
      </c>
      <c r="I295" s="1" t="s">
        <v>5976</v>
      </c>
      <c r="J295" s="1" t="s">
        <v>6038</v>
      </c>
      <c r="K295" s="1">
        <v>8.7921268999999995</v>
      </c>
      <c r="L295" s="1">
        <v>45.662363200000001</v>
      </c>
    </row>
    <row r="296" spans="1:12" x14ac:dyDescent="0.3">
      <c r="A296" s="1" t="s">
        <v>768</v>
      </c>
      <c r="B296" s="1">
        <v>40721</v>
      </c>
      <c r="C296" s="1" t="s">
        <v>6509</v>
      </c>
      <c r="D296" s="1" t="s">
        <v>6510</v>
      </c>
      <c r="E296" s="1" t="s">
        <v>6010</v>
      </c>
      <c r="F296" s="1" t="s">
        <v>5981</v>
      </c>
      <c r="G296" s="1" t="s">
        <v>5985</v>
      </c>
      <c r="H296" s="1">
        <v>40722</v>
      </c>
      <c r="I296" s="1" t="s">
        <v>6007</v>
      </c>
      <c r="J296" s="1" t="s">
        <v>6111</v>
      </c>
      <c r="K296" s="1">
        <v>8.2397608000000009</v>
      </c>
      <c r="L296" s="1">
        <v>50.078218399999997</v>
      </c>
    </row>
    <row r="297" spans="1:12" x14ac:dyDescent="0.3">
      <c r="A297" s="1" t="s">
        <v>777</v>
      </c>
      <c r="B297" s="1">
        <v>40721</v>
      </c>
      <c r="C297" s="1" t="s">
        <v>6502</v>
      </c>
      <c r="D297" s="1" t="s">
        <v>6511</v>
      </c>
      <c r="E297" s="1" t="s">
        <v>5980</v>
      </c>
      <c r="F297" s="1" t="s">
        <v>5981</v>
      </c>
      <c r="G297" s="1" t="s">
        <v>5985</v>
      </c>
      <c r="H297" s="1">
        <v>40726</v>
      </c>
      <c r="I297" s="1" t="s">
        <v>5976</v>
      </c>
      <c r="J297" s="1" t="s">
        <v>5991</v>
      </c>
      <c r="K297" s="1">
        <v>7.1898109999999997</v>
      </c>
      <c r="L297" s="1">
        <v>43.673417000000001</v>
      </c>
    </row>
    <row r="298" spans="1:12" x14ac:dyDescent="0.3">
      <c r="A298" s="1" t="s">
        <v>781</v>
      </c>
      <c r="B298" s="1">
        <v>40721</v>
      </c>
      <c r="C298" s="1" t="s">
        <v>6512</v>
      </c>
      <c r="D298" s="1" t="s">
        <v>6356</v>
      </c>
      <c r="E298" s="1" t="s">
        <v>5997</v>
      </c>
      <c r="F298" s="1" t="s">
        <v>5998</v>
      </c>
      <c r="G298" s="1" t="s">
        <v>5985</v>
      </c>
      <c r="H298" s="1">
        <v>40727</v>
      </c>
      <c r="I298" s="1" t="s">
        <v>5976</v>
      </c>
      <c r="J298" s="1" t="s">
        <v>6041</v>
      </c>
      <c r="K298" s="1">
        <v>15.5540152</v>
      </c>
      <c r="L298" s="1">
        <v>38.1938137</v>
      </c>
    </row>
    <row r="299" spans="1:12" x14ac:dyDescent="0.3">
      <c r="A299" s="1" t="s">
        <v>791</v>
      </c>
      <c r="B299" s="1">
        <v>40722</v>
      </c>
      <c r="C299" s="1" t="s">
        <v>6513</v>
      </c>
      <c r="D299" s="1" t="s">
        <v>6163</v>
      </c>
      <c r="E299" s="1" t="s">
        <v>6010</v>
      </c>
      <c r="F299" s="1" t="s">
        <v>5981</v>
      </c>
      <c r="G299" s="1" t="s">
        <v>5970</v>
      </c>
      <c r="H299" s="1">
        <v>40729</v>
      </c>
      <c r="I299" s="1" t="s">
        <v>5976</v>
      </c>
      <c r="J299" s="1" t="s">
        <v>6163</v>
      </c>
      <c r="K299" s="1">
        <v>13.404954</v>
      </c>
      <c r="L299" s="1">
        <v>52.520006600000002</v>
      </c>
    </row>
    <row r="300" spans="1:12" x14ac:dyDescent="0.3">
      <c r="A300" s="1" t="s">
        <v>788</v>
      </c>
      <c r="B300" s="1">
        <v>40722</v>
      </c>
      <c r="C300" s="1" t="s">
        <v>6514</v>
      </c>
      <c r="D300" s="1" t="s">
        <v>6088</v>
      </c>
      <c r="E300" s="1" t="s">
        <v>6004</v>
      </c>
      <c r="F300" s="1" t="s">
        <v>5998</v>
      </c>
      <c r="G300" s="1" t="s">
        <v>5985</v>
      </c>
      <c r="H300" s="1">
        <v>40727</v>
      </c>
      <c r="I300" s="1" t="s">
        <v>5976</v>
      </c>
      <c r="J300" s="1" t="s">
        <v>6089</v>
      </c>
      <c r="K300" s="1">
        <v>2.1734035</v>
      </c>
      <c r="L300" s="1">
        <v>41.385063899999999</v>
      </c>
    </row>
    <row r="301" spans="1:12" x14ac:dyDescent="0.3">
      <c r="A301" s="1" t="s">
        <v>787</v>
      </c>
      <c r="B301" s="1">
        <v>40722</v>
      </c>
      <c r="C301" s="1" t="s">
        <v>6515</v>
      </c>
      <c r="D301" s="1" t="s">
        <v>6516</v>
      </c>
      <c r="E301" s="1" t="s">
        <v>5974</v>
      </c>
      <c r="F301" s="1" t="s">
        <v>5969</v>
      </c>
      <c r="G301" s="1" t="s">
        <v>5975</v>
      </c>
      <c r="H301" s="1">
        <v>40726</v>
      </c>
      <c r="I301" s="1" t="s">
        <v>5976</v>
      </c>
      <c r="J301" s="1" t="s">
        <v>6252</v>
      </c>
      <c r="K301" s="1">
        <v>-4.2518060000000002</v>
      </c>
      <c r="L301" s="1">
        <v>55.864237000000003</v>
      </c>
    </row>
    <row r="302" spans="1:12" x14ac:dyDescent="0.3">
      <c r="A302" s="1" t="s">
        <v>790</v>
      </c>
      <c r="B302" s="1">
        <v>40722</v>
      </c>
      <c r="C302" s="1" t="s">
        <v>6517</v>
      </c>
      <c r="D302" s="1" t="s">
        <v>6518</v>
      </c>
      <c r="E302" s="1" t="s">
        <v>6004</v>
      </c>
      <c r="F302" s="1" t="s">
        <v>5998</v>
      </c>
      <c r="G302" s="1" t="s">
        <v>5970</v>
      </c>
      <c r="H302" s="1">
        <v>40728</v>
      </c>
      <c r="I302" s="1" t="s">
        <v>5976</v>
      </c>
      <c r="J302" s="1" t="s">
        <v>6084</v>
      </c>
      <c r="K302" s="1">
        <v>-4.4994766999999998</v>
      </c>
      <c r="L302" s="1">
        <v>36.622554100000002</v>
      </c>
    </row>
    <row r="303" spans="1:12" x14ac:dyDescent="0.3">
      <c r="A303" s="1" t="s">
        <v>783</v>
      </c>
      <c r="B303" s="1">
        <v>40722</v>
      </c>
      <c r="C303" s="1" t="s">
        <v>6492</v>
      </c>
      <c r="D303" s="1" t="s">
        <v>6519</v>
      </c>
      <c r="E303" s="1" t="s">
        <v>5980</v>
      </c>
      <c r="F303" s="1" t="s">
        <v>5981</v>
      </c>
      <c r="G303" s="1" t="s">
        <v>5985</v>
      </c>
      <c r="H303" s="1">
        <v>40725</v>
      </c>
      <c r="I303" s="1" t="s">
        <v>5988</v>
      </c>
      <c r="J303" s="1" t="s">
        <v>6181</v>
      </c>
      <c r="K303" s="1">
        <v>-1.514699</v>
      </c>
      <c r="L303" s="1">
        <v>43.481402000000003</v>
      </c>
    </row>
    <row r="304" spans="1:12" x14ac:dyDescent="0.3">
      <c r="A304" s="1" t="s">
        <v>784</v>
      </c>
      <c r="B304" s="1">
        <v>40722</v>
      </c>
      <c r="C304" s="1" t="s">
        <v>6324</v>
      </c>
      <c r="D304" s="1" t="s">
        <v>6091</v>
      </c>
      <c r="E304" s="1" t="s">
        <v>5974</v>
      </c>
      <c r="F304" s="1" t="s">
        <v>5969</v>
      </c>
      <c r="G304" s="1" t="s">
        <v>5975</v>
      </c>
      <c r="H304" s="1">
        <v>40726</v>
      </c>
      <c r="I304" s="1" t="s">
        <v>5976</v>
      </c>
      <c r="J304" s="1" t="s">
        <v>5977</v>
      </c>
      <c r="K304" s="1">
        <v>-0.12775829999999999</v>
      </c>
      <c r="L304" s="1">
        <v>51.507350899999999</v>
      </c>
    </row>
    <row r="305" spans="1:12" x14ac:dyDescent="0.3">
      <c r="A305" s="1" t="s">
        <v>796</v>
      </c>
      <c r="B305" s="1">
        <v>40723</v>
      </c>
      <c r="C305" s="1" t="s">
        <v>6520</v>
      </c>
      <c r="D305" s="1" t="s">
        <v>6135</v>
      </c>
      <c r="E305" s="1" t="s">
        <v>5980</v>
      </c>
      <c r="F305" s="1" t="s">
        <v>5981</v>
      </c>
      <c r="G305" s="1" t="s">
        <v>5975</v>
      </c>
      <c r="H305" s="1">
        <v>40727</v>
      </c>
      <c r="I305" s="1" t="s">
        <v>5976</v>
      </c>
      <c r="J305" s="1" t="s">
        <v>6044</v>
      </c>
      <c r="K305" s="1">
        <v>2.3522219</v>
      </c>
      <c r="L305" s="1">
        <v>48.856614</v>
      </c>
    </row>
    <row r="306" spans="1:12" x14ac:dyDescent="0.3">
      <c r="A306" s="1" t="s">
        <v>798</v>
      </c>
      <c r="B306" s="1">
        <v>40723</v>
      </c>
      <c r="C306" s="1" t="s">
        <v>6521</v>
      </c>
      <c r="D306" s="1" t="s">
        <v>6091</v>
      </c>
      <c r="E306" s="1" t="s">
        <v>5974</v>
      </c>
      <c r="F306" s="1" t="s">
        <v>5969</v>
      </c>
      <c r="G306" s="1" t="s">
        <v>5975</v>
      </c>
      <c r="H306" s="1">
        <v>40730</v>
      </c>
      <c r="I306" s="1" t="s">
        <v>5976</v>
      </c>
      <c r="J306" s="1" t="s">
        <v>5977</v>
      </c>
      <c r="K306" s="1">
        <v>-0.12775829999999999</v>
      </c>
      <c r="L306" s="1">
        <v>51.507350899999999</v>
      </c>
    </row>
    <row r="307" spans="1:12" x14ac:dyDescent="0.3">
      <c r="A307" s="1" t="s">
        <v>800</v>
      </c>
      <c r="B307" s="1">
        <v>40725</v>
      </c>
      <c r="C307" s="1" t="s">
        <v>6237</v>
      </c>
      <c r="D307" s="1" t="s">
        <v>6177</v>
      </c>
      <c r="E307" s="1" t="s">
        <v>5974</v>
      </c>
      <c r="F307" s="1" t="s">
        <v>5969</v>
      </c>
      <c r="G307" s="1" t="s">
        <v>5975</v>
      </c>
      <c r="H307" s="1">
        <v>40727</v>
      </c>
      <c r="I307" s="1" t="s">
        <v>5988</v>
      </c>
      <c r="J307" s="1" t="s">
        <v>5977</v>
      </c>
      <c r="K307" s="1">
        <v>-1.519693</v>
      </c>
      <c r="L307" s="1">
        <v>52.406821999999998</v>
      </c>
    </row>
    <row r="308" spans="1:12" x14ac:dyDescent="0.3">
      <c r="A308" s="1" t="s">
        <v>802</v>
      </c>
      <c r="B308" s="1">
        <v>40726</v>
      </c>
      <c r="C308" s="1" t="s">
        <v>6522</v>
      </c>
      <c r="D308" s="1" t="s">
        <v>6147</v>
      </c>
      <c r="E308" s="1" t="s">
        <v>6148</v>
      </c>
      <c r="F308" s="1" t="s">
        <v>5969</v>
      </c>
      <c r="G308" s="1" t="s">
        <v>5975</v>
      </c>
      <c r="H308" s="1">
        <v>40727</v>
      </c>
      <c r="I308" s="1" t="s">
        <v>5988</v>
      </c>
      <c r="J308" s="1" t="s">
        <v>6147</v>
      </c>
      <c r="K308" s="1">
        <v>-6.2603096999999996</v>
      </c>
      <c r="L308" s="1">
        <v>53.3498053</v>
      </c>
    </row>
    <row r="309" spans="1:12" x14ac:dyDescent="0.3">
      <c r="A309" s="1" t="s">
        <v>808</v>
      </c>
      <c r="B309" s="1">
        <v>40730</v>
      </c>
      <c r="C309" s="1" t="s">
        <v>6082</v>
      </c>
      <c r="D309" s="1" t="s">
        <v>6523</v>
      </c>
      <c r="E309" s="1" t="s">
        <v>5980</v>
      </c>
      <c r="F309" s="1" t="s">
        <v>5981</v>
      </c>
      <c r="G309" s="1" t="s">
        <v>5985</v>
      </c>
      <c r="H309" s="1">
        <v>40737</v>
      </c>
      <c r="I309" s="1" t="s">
        <v>5976</v>
      </c>
      <c r="J309" s="1" t="s">
        <v>6181</v>
      </c>
      <c r="K309" s="1">
        <v>-0.49286600000000003</v>
      </c>
      <c r="L309" s="1">
        <v>46.842460000000003</v>
      </c>
    </row>
    <row r="310" spans="1:12" x14ac:dyDescent="0.3">
      <c r="A310" s="1" t="s">
        <v>806</v>
      </c>
      <c r="B310" s="1">
        <v>40730</v>
      </c>
      <c r="C310" s="1" t="s">
        <v>6524</v>
      </c>
      <c r="D310" s="1" t="s">
        <v>6525</v>
      </c>
      <c r="E310" s="1" t="s">
        <v>6010</v>
      </c>
      <c r="F310" s="1" t="s">
        <v>5981</v>
      </c>
      <c r="G310" s="1" t="s">
        <v>5970</v>
      </c>
      <c r="H310" s="1">
        <v>40734</v>
      </c>
      <c r="I310" s="1" t="s">
        <v>5976</v>
      </c>
      <c r="J310" s="1" t="s">
        <v>6047</v>
      </c>
      <c r="K310" s="1">
        <v>7.0289361000000001</v>
      </c>
      <c r="L310" s="1">
        <v>52.184119899999999</v>
      </c>
    </row>
    <row r="311" spans="1:12" x14ac:dyDescent="0.3">
      <c r="A311" s="1" t="s">
        <v>804</v>
      </c>
      <c r="B311" s="1">
        <v>40730</v>
      </c>
      <c r="C311" s="1" t="s">
        <v>6526</v>
      </c>
      <c r="D311" s="1" t="s">
        <v>6527</v>
      </c>
      <c r="E311" s="1" t="s">
        <v>5974</v>
      </c>
      <c r="F311" s="1" t="s">
        <v>5969</v>
      </c>
      <c r="G311" s="1" t="s">
        <v>5975</v>
      </c>
      <c r="H311" s="1">
        <v>40730</v>
      </c>
      <c r="I311" s="1" t="s">
        <v>6007</v>
      </c>
      <c r="J311" s="1" t="s">
        <v>5977</v>
      </c>
      <c r="K311" s="1">
        <v>-2.1560999999999999</v>
      </c>
      <c r="L311" s="1">
        <v>53.609713599999999</v>
      </c>
    </row>
    <row r="312" spans="1:12" x14ac:dyDescent="0.3">
      <c r="A312" s="1" t="s">
        <v>810</v>
      </c>
      <c r="B312" s="1">
        <v>40731</v>
      </c>
      <c r="C312" s="1" t="s">
        <v>6528</v>
      </c>
      <c r="D312" s="1" t="s">
        <v>6529</v>
      </c>
      <c r="E312" s="1" t="s">
        <v>6010</v>
      </c>
      <c r="F312" s="1" t="s">
        <v>5981</v>
      </c>
      <c r="G312" s="1" t="s">
        <v>5985</v>
      </c>
      <c r="H312" s="1">
        <v>40736</v>
      </c>
      <c r="I312" s="1" t="s">
        <v>5976</v>
      </c>
      <c r="J312" s="1" t="s">
        <v>6171</v>
      </c>
      <c r="K312" s="1">
        <v>8.4640868999999999</v>
      </c>
      <c r="L312" s="1">
        <v>48.0594021</v>
      </c>
    </row>
    <row r="313" spans="1:12" x14ac:dyDescent="0.3">
      <c r="A313" s="1" t="s">
        <v>813</v>
      </c>
      <c r="B313" s="1">
        <v>40732</v>
      </c>
      <c r="C313" s="1" t="s">
        <v>6530</v>
      </c>
      <c r="D313" s="1" t="s">
        <v>6531</v>
      </c>
      <c r="E313" s="1" t="s">
        <v>5980</v>
      </c>
      <c r="F313" s="1" t="s">
        <v>5981</v>
      </c>
      <c r="G313" s="1" t="s">
        <v>5985</v>
      </c>
      <c r="H313" s="1">
        <v>40736</v>
      </c>
      <c r="I313" s="1" t="s">
        <v>5971</v>
      </c>
      <c r="J313" s="1" t="s">
        <v>6044</v>
      </c>
      <c r="K313" s="1">
        <v>2.4194520000000002</v>
      </c>
      <c r="L313" s="1">
        <v>48.881934999999999</v>
      </c>
    </row>
    <row r="314" spans="1:12" x14ac:dyDescent="0.3">
      <c r="A314" s="1" t="s">
        <v>814</v>
      </c>
      <c r="B314" s="1">
        <v>40732</v>
      </c>
      <c r="C314" s="1" t="s">
        <v>6532</v>
      </c>
      <c r="D314" s="1" t="s">
        <v>6281</v>
      </c>
      <c r="E314" s="1" t="s">
        <v>6010</v>
      </c>
      <c r="F314" s="1" t="s">
        <v>5981</v>
      </c>
      <c r="G314" s="1" t="s">
        <v>5985</v>
      </c>
      <c r="H314" s="1">
        <v>40738</v>
      </c>
      <c r="I314" s="1" t="s">
        <v>5976</v>
      </c>
      <c r="J314" s="1" t="s">
        <v>6281</v>
      </c>
      <c r="K314" s="1">
        <v>9.9936817999999992</v>
      </c>
      <c r="L314" s="1">
        <v>53.551084600000003</v>
      </c>
    </row>
    <row r="315" spans="1:12" x14ac:dyDescent="0.3">
      <c r="A315" s="1" t="s">
        <v>819</v>
      </c>
      <c r="B315" s="1">
        <v>40733</v>
      </c>
      <c r="C315" s="1" t="s">
        <v>6477</v>
      </c>
      <c r="D315" s="1" t="s">
        <v>6358</v>
      </c>
      <c r="E315" s="1" t="s">
        <v>5980</v>
      </c>
      <c r="F315" s="1" t="s">
        <v>5981</v>
      </c>
      <c r="G315" s="1" t="s">
        <v>5975</v>
      </c>
      <c r="H315" s="1">
        <v>40737</v>
      </c>
      <c r="I315" s="1" t="s">
        <v>5976</v>
      </c>
      <c r="J315" s="1" t="s">
        <v>6044</v>
      </c>
      <c r="K315" s="1">
        <v>2.4394969</v>
      </c>
      <c r="L315" s="1">
        <v>48.847759000000003</v>
      </c>
    </row>
    <row r="316" spans="1:12" x14ac:dyDescent="0.3">
      <c r="A316" s="1" t="s">
        <v>817</v>
      </c>
      <c r="B316" s="1">
        <v>40733</v>
      </c>
      <c r="C316" s="1" t="s">
        <v>6347</v>
      </c>
      <c r="D316" s="1" t="s">
        <v>6533</v>
      </c>
      <c r="E316" s="1" t="s">
        <v>6002</v>
      </c>
      <c r="F316" s="1" t="s">
        <v>5981</v>
      </c>
      <c r="G316" s="1" t="s">
        <v>5975</v>
      </c>
      <c r="H316" s="1">
        <v>40737</v>
      </c>
      <c r="I316" s="1" t="s">
        <v>5976</v>
      </c>
      <c r="J316" s="1" t="s">
        <v>6534</v>
      </c>
      <c r="K316" s="1">
        <v>14.285830000000001</v>
      </c>
      <c r="L316" s="1">
        <v>48.306939999999997</v>
      </c>
    </row>
    <row r="317" spans="1:12" x14ac:dyDescent="0.3">
      <c r="A317" s="1" t="s">
        <v>820</v>
      </c>
      <c r="B317" s="1">
        <v>40735</v>
      </c>
      <c r="C317" s="1" t="s">
        <v>6535</v>
      </c>
      <c r="D317" s="1" t="s">
        <v>6536</v>
      </c>
      <c r="E317" s="1" t="s">
        <v>6010</v>
      </c>
      <c r="F317" s="1" t="s">
        <v>5981</v>
      </c>
      <c r="G317" s="1" t="s">
        <v>5985</v>
      </c>
      <c r="H317" s="1">
        <v>40739</v>
      </c>
      <c r="I317" s="1" t="s">
        <v>5976</v>
      </c>
      <c r="J317" s="1" t="s">
        <v>6011</v>
      </c>
      <c r="K317" s="1">
        <v>9.7443992000000001</v>
      </c>
      <c r="L317" s="1">
        <v>52.452800099999997</v>
      </c>
    </row>
    <row r="318" spans="1:12" x14ac:dyDescent="0.3">
      <c r="A318" s="1" t="s">
        <v>822</v>
      </c>
      <c r="B318" s="1">
        <v>40736</v>
      </c>
      <c r="C318" s="1" t="s">
        <v>6435</v>
      </c>
      <c r="D318" s="1" t="s">
        <v>6439</v>
      </c>
      <c r="E318" s="1" t="s">
        <v>6010</v>
      </c>
      <c r="F318" s="1" t="s">
        <v>5981</v>
      </c>
      <c r="G318" s="1" t="s">
        <v>5975</v>
      </c>
      <c r="H318" s="1">
        <v>40738</v>
      </c>
      <c r="I318" s="1" t="s">
        <v>5971</v>
      </c>
      <c r="J318" s="1" t="s">
        <v>6047</v>
      </c>
      <c r="K318" s="1">
        <v>7.1896962000000002</v>
      </c>
      <c r="L318" s="1">
        <v>51.178741799999997</v>
      </c>
    </row>
    <row r="319" spans="1:12" x14ac:dyDescent="0.3">
      <c r="A319" s="1" t="s">
        <v>827</v>
      </c>
      <c r="B319" s="1">
        <v>40736</v>
      </c>
      <c r="C319" s="1" t="s">
        <v>6085</v>
      </c>
      <c r="D319" s="1" t="s">
        <v>6537</v>
      </c>
      <c r="E319" s="1" t="s">
        <v>6010</v>
      </c>
      <c r="F319" s="1" t="s">
        <v>5981</v>
      </c>
      <c r="G319" s="1" t="s">
        <v>5985</v>
      </c>
      <c r="H319" s="1">
        <v>40741</v>
      </c>
      <c r="I319" s="1" t="s">
        <v>5976</v>
      </c>
      <c r="J319" s="1" t="s">
        <v>6289</v>
      </c>
      <c r="K319" s="1">
        <v>14.3328679</v>
      </c>
      <c r="L319" s="1">
        <v>51.756310800000001</v>
      </c>
    </row>
    <row r="320" spans="1:12" x14ac:dyDescent="0.3">
      <c r="A320" s="1" t="s">
        <v>828</v>
      </c>
      <c r="B320" s="1">
        <v>40736</v>
      </c>
      <c r="C320" s="1" t="s">
        <v>6538</v>
      </c>
      <c r="D320" s="1" t="s">
        <v>6211</v>
      </c>
      <c r="E320" s="1" t="s">
        <v>5997</v>
      </c>
      <c r="F320" s="1" t="s">
        <v>5998</v>
      </c>
      <c r="G320" s="1" t="s">
        <v>5975</v>
      </c>
      <c r="H320" s="1">
        <v>40742</v>
      </c>
      <c r="I320" s="1" t="s">
        <v>5976</v>
      </c>
      <c r="J320" s="1" t="s">
        <v>6041</v>
      </c>
      <c r="K320" s="1">
        <v>12.437015600000001</v>
      </c>
      <c r="L320" s="1">
        <v>37.798045000000002</v>
      </c>
    </row>
    <row r="321" spans="1:12" x14ac:dyDescent="0.3">
      <c r="A321" s="1" t="s">
        <v>825</v>
      </c>
      <c r="B321" s="1">
        <v>40736</v>
      </c>
      <c r="C321" s="1" t="s">
        <v>6239</v>
      </c>
      <c r="D321" s="1" t="s">
        <v>5984</v>
      </c>
      <c r="E321" s="1" t="s">
        <v>5974</v>
      </c>
      <c r="F321" s="1" t="s">
        <v>5969</v>
      </c>
      <c r="G321" s="1" t="s">
        <v>5970</v>
      </c>
      <c r="H321" s="1">
        <v>40740</v>
      </c>
      <c r="I321" s="1" t="s">
        <v>5976</v>
      </c>
      <c r="J321" s="1" t="s">
        <v>5977</v>
      </c>
      <c r="K321" s="1">
        <v>-1.890401</v>
      </c>
      <c r="L321" s="1">
        <v>52.486243000000002</v>
      </c>
    </row>
    <row r="322" spans="1:12" x14ac:dyDescent="0.3">
      <c r="A322" s="1" t="s">
        <v>830</v>
      </c>
      <c r="B322" s="1">
        <v>40737</v>
      </c>
      <c r="C322" s="1" t="s">
        <v>6539</v>
      </c>
      <c r="D322" s="1" t="s">
        <v>6540</v>
      </c>
      <c r="E322" s="1" t="s">
        <v>5974</v>
      </c>
      <c r="F322" s="1" t="s">
        <v>5969</v>
      </c>
      <c r="G322" s="1" t="s">
        <v>5975</v>
      </c>
      <c r="H322" s="1">
        <v>40742</v>
      </c>
      <c r="I322" s="1" t="s">
        <v>5976</v>
      </c>
      <c r="J322" s="1" t="s">
        <v>5977</v>
      </c>
      <c r="K322" s="1">
        <v>-4.2066660000000002</v>
      </c>
      <c r="L322" s="1">
        <v>51.016683999999998</v>
      </c>
    </row>
    <row r="323" spans="1:12" x14ac:dyDescent="0.3">
      <c r="A323" s="1" t="s">
        <v>836</v>
      </c>
      <c r="B323" s="1">
        <v>40738</v>
      </c>
      <c r="C323" s="1" t="s">
        <v>6541</v>
      </c>
      <c r="D323" s="1" t="s">
        <v>6266</v>
      </c>
      <c r="E323" s="1" t="s">
        <v>6004</v>
      </c>
      <c r="F323" s="1" t="s">
        <v>5998</v>
      </c>
      <c r="G323" s="1" t="s">
        <v>5985</v>
      </c>
      <c r="H323" s="1">
        <v>40744</v>
      </c>
      <c r="I323" s="1" t="s">
        <v>5976</v>
      </c>
      <c r="J323" s="1" t="s">
        <v>6267</v>
      </c>
      <c r="K323" s="1">
        <v>-6.5982589999999997</v>
      </c>
      <c r="L323" s="1">
        <v>42.549995799999998</v>
      </c>
    </row>
    <row r="324" spans="1:12" x14ac:dyDescent="0.3">
      <c r="A324" s="1" t="s">
        <v>833</v>
      </c>
      <c r="B324" s="1">
        <v>40738</v>
      </c>
      <c r="C324" s="1" t="s">
        <v>6520</v>
      </c>
      <c r="D324" s="1" t="s">
        <v>6091</v>
      </c>
      <c r="E324" s="1" t="s">
        <v>5974</v>
      </c>
      <c r="F324" s="1" t="s">
        <v>5969</v>
      </c>
      <c r="G324" s="1" t="s">
        <v>5975</v>
      </c>
      <c r="H324" s="1">
        <v>40739</v>
      </c>
      <c r="I324" s="1" t="s">
        <v>5988</v>
      </c>
      <c r="J324" s="1" t="s">
        <v>5977</v>
      </c>
      <c r="K324" s="1">
        <v>-0.12775829999999999</v>
      </c>
      <c r="L324" s="1">
        <v>51.507350899999999</v>
      </c>
    </row>
    <row r="325" spans="1:12" x14ac:dyDescent="0.3">
      <c r="A325" s="1" t="s">
        <v>837</v>
      </c>
      <c r="B325" s="1">
        <v>40740</v>
      </c>
      <c r="C325" s="1" t="s">
        <v>6542</v>
      </c>
      <c r="D325" s="1" t="s">
        <v>6001</v>
      </c>
      <c r="E325" s="1" t="s">
        <v>6002</v>
      </c>
      <c r="F325" s="1" t="s">
        <v>5981</v>
      </c>
      <c r="G325" s="1" t="s">
        <v>5975</v>
      </c>
      <c r="H325" s="1">
        <v>40743</v>
      </c>
      <c r="I325" s="1" t="s">
        <v>5971</v>
      </c>
      <c r="J325" s="1" t="s">
        <v>6001</v>
      </c>
      <c r="K325" s="1">
        <v>16.3738189</v>
      </c>
      <c r="L325" s="1">
        <v>48.208174300000003</v>
      </c>
    </row>
    <row r="326" spans="1:12" x14ac:dyDescent="0.3">
      <c r="A326" s="1" t="s">
        <v>841</v>
      </c>
      <c r="B326" s="1">
        <v>40742</v>
      </c>
      <c r="C326" s="1" t="s">
        <v>6543</v>
      </c>
      <c r="D326" s="1" t="s">
        <v>6544</v>
      </c>
      <c r="E326" s="1" t="s">
        <v>5980</v>
      </c>
      <c r="F326" s="1" t="s">
        <v>5981</v>
      </c>
      <c r="G326" s="1" t="s">
        <v>5975</v>
      </c>
      <c r="H326" s="1">
        <v>40748</v>
      </c>
      <c r="I326" s="1" t="s">
        <v>5976</v>
      </c>
      <c r="J326" s="1" t="s">
        <v>6373</v>
      </c>
      <c r="K326" s="1">
        <v>-4.248437</v>
      </c>
      <c r="L326" s="1">
        <v>48.450820999999998</v>
      </c>
    </row>
    <row r="327" spans="1:12" x14ac:dyDescent="0.3">
      <c r="A327" s="1" t="s">
        <v>839</v>
      </c>
      <c r="B327" s="1">
        <v>40742</v>
      </c>
      <c r="C327" s="1" t="s">
        <v>6545</v>
      </c>
      <c r="D327" s="1" t="s">
        <v>6546</v>
      </c>
      <c r="E327" s="1" t="s">
        <v>5974</v>
      </c>
      <c r="F327" s="1" t="s">
        <v>5969</v>
      </c>
      <c r="G327" s="1" t="s">
        <v>5970</v>
      </c>
      <c r="H327" s="1">
        <v>40747</v>
      </c>
      <c r="I327" s="1" t="s">
        <v>5976</v>
      </c>
      <c r="J327" s="1" t="s">
        <v>5977</v>
      </c>
      <c r="K327" s="1">
        <v>-1.4746185999999999</v>
      </c>
      <c r="L327" s="1">
        <v>52.922530100000003</v>
      </c>
    </row>
    <row r="328" spans="1:12" x14ac:dyDescent="0.3">
      <c r="A328" s="1" t="s">
        <v>843</v>
      </c>
      <c r="B328" s="1">
        <v>40744</v>
      </c>
      <c r="C328" s="1" t="s">
        <v>6547</v>
      </c>
      <c r="D328" s="1" t="s">
        <v>6548</v>
      </c>
      <c r="E328" s="1" t="s">
        <v>6184</v>
      </c>
      <c r="F328" s="1" t="s">
        <v>5969</v>
      </c>
      <c r="G328" s="1" t="s">
        <v>5985</v>
      </c>
      <c r="H328" s="1">
        <v>40744</v>
      </c>
      <c r="I328" s="1" t="s">
        <v>6007</v>
      </c>
      <c r="J328" s="1" t="s">
        <v>6185</v>
      </c>
      <c r="K328" s="1">
        <v>25.0377686</v>
      </c>
      <c r="L328" s="1">
        <v>60.293352400000003</v>
      </c>
    </row>
    <row r="329" spans="1:12" x14ac:dyDescent="0.3">
      <c r="A329" s="1" t="s">
        <v>846</v>
      </c>
      <c r="B329" s="1">
        <v>40744</v>
      </c>
      <c r="C329" s="1" t="s">
        <v>6549</v>
      </c>
      <c r="D329" s="1" t="s">
        <v>6550</v>
      </c>
      <c r="E329" s="1" t="s">
        <v>5974</v>
      </c>
      <c r="F329" s="1" t="s">
        <v>5969</v>
      </c>
      <c r="G329" s="1" t="s">
        <v>5975</v>
      </c>
      <c r="H329" s="1">
        <v>40746</v>
      </c>
      <c r="I329" s="1" t="s">
        <v>5971</v>
      </c>
      <c r="J329" s="1" t="s">
        <v>5977</v>
      </c>
      <c r="K329" s="1">
        <v>-0.80840000000000001</v>
      </c>
      <c r="L329" s="1">
        <v>51.815606000000002</v>
      </c>
    </row>
    <row r="330" spans="1:12" x14ac:dyDescent="0.3">
      <c r="A330" s="1" t="s">
        <v>849</v>
      </c>
      <c r="B330" s="1">
        <v>40745</v>
      </c>
      <c r="C330" s="1" t="s">
        <v>6292</v>
      </c>
      <c r="D330" s="1" t="s">
        <v>6147</v>
      </c>
      <c r="E330" s="1" t="s">
        <v>6148</v>
      </c>
      <c r="F330" s="1" t="s">
        <v>5969</v>
      </c>
      <c r="G330" s="1" t="s">
        <v>5975</v>
      </c>
      <c r="H330" s="1">
        <v>40749</v>
      </c>
      <c r="I330" s="1" t="s">
        <v>5971</v>
      </c>
      <c r="J330" s="1" t="s">
        <v>6147</v>
      </c>
      <c r="K330" s="1">
        <v>-6.2603096999999996</v>
      </c>
      <c r="L330" s="1">
        <v>53.3498053</v>
      </c>
    </row>
    <row r="331" spans="1:12" x14ac:dyDescent="0.3">
      <c r="A331" s="1" t="s">
        <v>852</v>
      </c>
      <c r="B331" s="1">
        <v>40746</v>
      </c>
      <c r="C331" s="1" t="s">
        <v>6551</v>
      </c>
      <c r="D331" s="1" t="s">
        <v>6552</v>
      </c>
      <c r="E331" s="1" t="s">
        <v>5974</v>
      </c>
      <c r="F331" s="1" t="s">
        <v>5969</v>
      </c>
      <c r="G331" s="1" t="s">
        <v>5970</v>
      </c>
      <c r="H331" s="1">
        <v>40748</v>
      </c>
      <c r="I331" s="1" t="s">
        <v>5971</v>
      </c>
      <c r="J331" s="1" t="s">
        <v>5977</v>
      </c>
      <c r="K331" s="1">
        <v>0.57345299999999999</v>
      </c>
      <c r="L331" s="1">
        <v>50.854258999999999</v>
      </c>
    </row>
    <row r="332" spans="1:12" x14ac:dyDescent="0.3">
      <c r="A332" s="1" t="s">
        <v>855</v>
      </c>
      <c r="B332" s="1">
        <v>40748</v>
      </c>
      <c r="C332" s="1" t="s">
        <v>6553</v>
      </c>
      <c r="D332" s="1" t="s">
        <v>6554</v>
      </c>
      <c r="E332" s="1" t="s">
        <v>6071</v>
      </c>
      <c r="F332" s="1" t="s">
        <v>5998</v>
      </c>
      <c r="G332" s="1" t="s">
        <v>5975</v>
      </c>
      <c r="H332" s="1">
        <v>40750</v>
      </c>
      <c r="I332" s="1" t="s">
        <v>5988</v>
      </c>
      <c r="J332" s="1" t="s">
        <v>6344</v>
      </c>
      <c r="K332" s="1">
        <v>-8.6117851000000005</v>
      </c>
      <c r="L332" s="1">
        <v>41.123875900000002</v>
      </c>
    </row>
    <row r="333" spans="1:12" x14ac:dyDescent="0.3">
      <c r="A333" s="1" t="s">
        <v>858</v>
      </c>
      <c r="B333" s="1">
        <v>40750</v>
      </c>
      <c r="C333" s="1" t="s">
        <v>6555</v>
      </c>
      <c r="D333" s="1" t="s">
        <v>6556</v>
      </c>
      <c r="E333" s="1" t="s">
        <v>6010</v>
      </c>
      <c r="F333" s="1" t="s">
        <v>5981</v>
      </c>
      <c r="G333" s="1" t="s">
        <v>5975</v>
      </c>
      <c r="H333" s="1">
        <v>40754</v>
      </c>
      <c r="I333" s="1" t="s">
        <v>5976</v>
      </c>
      <c r="J333" s="1" t="s">
        <v>6171</v>
      </c>
      <c r="K333" s="1">
        <v>9.1829321000000004</v>
      </c>
      <c r="L333" s="1">
        <v>48.7758459</v>
      </c>
    </row>
    <row r="334" spans="1:12" x14ac:dyDescent="0.3">
      <c r="A334" s="1" t="s">
        <v>866</v>
      </c>
      <c r="B334" s="1">
        <v>40751</v>
      </c>
      <c r="C334" s="1" t="s">
        <v>6280</v>
      </c>
      <c r="D334" s="1" t="s">
        <v>6557</v>
      </c>
      <c r="E334" s="1" t="s">
        <v>6004</v>
      </c>
      <c r="F334" s="1" t="s">
        <v>5998</v>
      </c>
      <c r="G334" s="1" t="s">
        <v>5985</v>
      </c>
      <c r="H334" s="1">
        <v>40756</v>
      </c>
      <c r="I334" s="1" t="s">
        <v>5976</v>
      </c>
      <c r="J334" s="1" t="s">
        <v>6089</v>
      </c>
      <c r="K334" s="1">
        <v>1.1055321</v>
      </c>
      <c r="L334" s="1">
        <v>41.149825900000003</v>
      </c>
    </row>
    <row r="335" spans="1:12" x14ac:dyDescent="0.3">
      <c r="A335" s="1" t="s">
        <v>863</v>
      </c>
      <c r="B335" s="1">
        <v>40751</v>
      </c>
      <c r="C335" s="1" t="s">
        <v>6558</v>
      </c>
      <c r="D335" s="1" t="s">
        <v>6144</v>
      </c>
      <c r="E335" s="1" t="s">
        <v>5997</v>
      </c>
      <c r="F335" s="1" t="s">
        <v>5998</v>
      </c>
      <c r="G335" s="1" t="s">
        <v>5985</v>
      </c>
      <c r="H335" s="1">
        <v>40755</v>
      </c>
      <c r="I335" s="1" t="s">
        <v>5971</v>
      </c>
      <c r="J335" s="1" t="s">
        <v>6054</v>
      </c>
      <c r="K335" s="1">
        <v>11.1123634</v>
      </c>
      <c r="L335" s="1">
        <v>42.763525399999999</v>
      </c>
    </row>
    <row r="336" spans="1:12" x14ac:dyDescent="0.3">
      <c r="A336" s="1" t="s">
        <v>865</v>
      </c>
      <c r="B336" s="1">
        <v>40751</v>
      </c>
      <c r="C336" s="1" t="s">
        <v>6559</v>
      </c>
      <c r="D336" s="1" t="s">
        <v>6523</v>
      </c>
      <c r="E336" s="1" t="s">
        <v>5980</v>
      </c>
      <c r="F336" s="1" t="s">
        <v>5981</v>
      </c>
      <c r="G336" s="1" t="s">
        <v>5975</v>
      </c>
      <c r="H336" s="1">
        <v>40755</v>
      </c>
      <c r="I336" s="1" t="s">
        <v>5976</v>
      </c>
      <c r="J336" s="1" t="s">
        <v>6181</v>
      </c>
      <c r="K336" s="1">
        <v>-0.49286600000000003</v>
      </c>
      <c r="L336" s="1">
        <v>46.842460000000003</v>
      </c>
    </row>
    <row r="337" spans="1:12" x14ac:dyDescent="0.3">
      <c r="A337" s="1" t="s">
        <v>860</v>
      </c>
      <c r="B337" s="1">
        <v>40751</v>
      </c>
      <c r="C337" s="1" t="s">
        <v>6560</v>
      </c>
      <c r="D337" s="1" t="s">
        <v>5996</v>
      </c>
      <c r="E337" s="1" t="s">
        <v>5997</v>
      </c>
      <c r="F337" s="1" t="s">
        <v>5998</v>
      </c>
      <c r="G337" s="1" t="s">
        <v>5985</v>
      </c>
      <c r="H337" s="1">
        <v>40753</v>
      </c>
      <c r="I337" s="1" t="s">
        <v>5988</v>
      </c>
      <c r="J337" s="1" t="s">
        <v>5999</v>
      </c>
      <c r="K337" s="1">
        <v>8.946256</v>
      </c>
      <c r="L337" s="1">
        <v>44.4056499</v>
      </c>
    </row>
    <row r="338" spans="1:12" x14ac:dyDescent="0.3">
      <c r="A338" s="1" t="s">
        <v>861</v>
      </c>
      <c r="B338" s="1">
        <v>40751</v>
      </c>
      <c r="C338" s="1" t="s">
        <v>6380</v>
      </c>
      <c r="D338" s="1" t="s">
        <v>6561</v>
      </c>
      <c r="E338" s="1" t="s">
        <v>5997</v>
      </c>
      <c r="F338" s="1" t="s">
        <v>5998</v>
      </c>
      <c r="G338" s="1" t="s">
        <v>5985</v>
      </c>
      <c r="H338" s="1">
        <v>40754</v>
      </c>
      <c r="I338" s="1" t="s">
        <v>5971</v>
      </c>
      <c r="J338" s="1" t="s">
        <v>6197</v>
      </c>
      <c r="K338" s="1">
        <v>15.893916300000001</v>
      </c>
      <c r="L338" s="1">
        <v>41.265659200000002</v>
      </c>
    </row>
    <row r="339" spans="1:12" x14ac:dyDescent="0.3">
      <c r="A339" s="1" t="s">
        <v>869</v>
      </c>
      <c r="B339" s="1">
        <v>40752</v>
      </c>
      <c r="C339" s="1" t="s">
        <v>6562</v>
      </c>
      <c r="D339" s="1" t="s">
        <v>6563</v>
      </c>
      <c r="E339" s="1" t="s">
        <v>5980</v>
      </c>
      <c r="F339" s="1" t="s">
        <v>5981</v>
      </c>
      <c r="G339" s="1" t="s">
        <v>5970</v>
      </c>
      <c r="H339" s="1">
        <v>40759</v>
      </c>
      <c r="I339" s="1" t="s">
        <v>5976</v>
      </c>
      <c r="J339" s="1" t="s">
        <v>6103</v>
      </c>
      <c r="K339" s="1">
        <v>3.0735109999999999</v>
      </c>
      <c r="L339" s="1">
        <v>50.654836000000003</v>
      </c>
    </row>
    <row r="340" spans="1:12" x14ac:dyDescent="0.3">
      <c r="A340" s="1" t="s">
        <v>867</v>
      </c>
      <c r="B340" s="1">
        <v>40752</v>
      </c>
      <c r="C340" s="1" t="s">
        <v>6313</v>
      </c>
      <c r="D340" s="1" t="s">
        <v>6564</v>
      </c>
      <c r="E340" s="1" t="s">
        <v>6018</v>
      </c>
      <c r="F340" s="1" t="s">
        <v>5981</v>
      </c>
      <c r="G340" s="1" t="s">
        <v>5975</v>
      </c>
      <c r="H340" s="1">
        <v>40756</v>
      </c>
      <c r="I340" s="1" t="s">
        <v>5976</v>
      </c>
      <c r="J340" s="1" t="s">
        <v>6019</v>
      </c>
      <c r="K340" s="1">
        <v>4.3006998999999997</v>
      </c>
      <c r="L340" s="1">
        <v>52.070497799999998</v>
      </c>
    </row>
    <row r="341" spans="1:12" x14ac:dyDescent="0.3">
      <c r="A341" s="1" t="s">
        <v>871</v>
      </c>
      <c r="B341" s="1">
        <v>40753</v>
      </c>
      <c r="C341" s="1" t="s">
        <v>6565</v>
      </c>
      <c r="D341" s="1" t="s">
        <v>6566</v>
      </c>
      <c r="E341" s="1" t="s">
        <v>6010</v>
      </c>
      <c r="F341" s="1" t="s">
        <v>5981</v>
      </c>
      <c r="G341" s="1" t="s">
        <v>5985</v>
      </c>
      <c r="H341" s="1">
        <v>40755</v>
      </c>
      <c r="I341" s="1" t="s">
        <v>5971</v>
      </c>
      <c r="J341" s="1" t="s">
        <v>6219</v>
      </c>
      <c r="K341" s="1">
        <v>12.099146599999999</v>
      </c>
      <c r="L341" s="1">
        <v>54.092440600000003</v>
      </c>
    </row>
    <row r="342" spans="1:12" x14ac:dyDescent="0.3">
      <c r="A342" s="1" t="s">
        <v>875</v>
      </c>
      <c r="B342" s="1">
        <v>40753</v>
      </c>
      <c r="C342" s="1" t="s">
        <v>6567</v>
      </c>
      <c r="D342" s="1" t="s">
        <v>6080</v>
      </c>
      <c r="E342" s="1" t="s">
        <v>6010</v>
      </c>
      <c r="F342" s="1" t="s">
        <v>5981</v>
      </c>
      <c r="G342" s="1" t="s">
        <v>5975</v>
      </c>
      <c r="H342" s="1">
        <v>40760</v>
      </c>
      <c r="I342" s="1" t="s">
        <v>5976</v>
      </c>
      <c r="J342" s="1" t="s">
        <v>6081</v>
      </c>
      <c r="K342" s="1">
        <v>13.737262100000001</v>
      </c>
      <c r="L342" s="1">
        <v>51.0504088</v>
      </c>
    </row>
    <row r="343" spans="1:12" x14ac:dyDescent="0.3">
      <c r="A343" s="1" t="s">
        <v>873</v>
      </c>
      <c r="B343" s="1">
        <v>40753</v>
      </c>
      <c r="C343" s="1" t="s">
        <v>6473</v>
      </c>
      <c r="D343" s="1" t="s">
        <v>6015</v>
      </c>
      <c r="E343" s="1" t="s">
        <v>5974</v>
      </c>
      <c r="F343" s="1" t="s">
        <v>5969</v>
      </c>
      <c r="G343" s="1" t="s">
        <v>5985</v>
      </c>
      <c r="H343" s="1">
        <v>40756</v>
      </c>
      <c r="I343" s="1" t="s">
        <v>5988</v>
      </c>
      <c r="J343" s="1" t="s">
        <v>5977</v>
      </c>
      <c r="K343" s="1">
        <v>-1.4700850000000001</v>
      </c>
      <c r="L343" s="1">
        <v>53.381129000000001</v>
      </c>
    </row>
    <row r="344" spans="1:12" x14ac:dyDescent="0.3">
      <c r="A344" s="1" t="s">
        <v>880</v>
      </c>
      <c r="B344" s="1">
        <v>40755</v>
      </c>
      <c r="C344" s="1" t="s">
        <v>6326</v>
      </c>
      <c r="D344" s="1" t="s">
        <v>6321</v>
      </c>
      <c r="E344" s="1" t="s">
        <v>6050</v>
      </c>
      <c r="F344" s="1" t="s">
        <v>5981</v>
      </c>
      <c r="G344" s="1" t="s">
        <v>5985</v>
      </c>
      <c r="H344" s="1">
        <v>40759</v>
      </c>
      <c r="I344" s="1" t="s">
        <v>5976</v>
      </c>
      <c r="J344" s="1" t="s">
        <v>6321</v>
      </c>
      <c r="K344" s="1">
        <v>4.4024643000000001</v>
      </c>
      <c r="L344" s="1">
        <v>51.219447500000001</v>
      </c>
    </row>
    <row r="345" spans="1:12" x14ac:dyDescent="0.3">
      <c r="A345" s="1" t="s">
        <v>877</v>
      </c>
      <c r="B345" s="1">
        <v>40755</v>
      </c>
      <c r="C345" s="1" t="s">
        <v>6568</v>
      </c>
      <c r="D345" s="1" t="s">
        <v>6191</v>
      </c>
      <c r="E345" s="1" t="s">
        <v>6010</v>
      </c>
      <c r="F345" s="1" t="s">
        <v>5981</v>
      </c>
      <c r="G345" s="1" t="s">
        <v>5975</v>
      </c>
      <c r="H345" s="1">
        <v>40758</v>
      </c>
      <c r="I345" s="1" t="s">
        <v>5971</v>
      </c>
      <c r="J345" s="1" t="s">
        <v>6081</v>
      </c>
      <c r="K345" s="1">
        <v>12.3730747</v>
      </c>
      <c r="L345" s="1">
        <v>51.339695499999998</v>
      </c>
    </row>
    <row r="346" spans="1:12" x14ac:dyDescent="0.3">
      <c r="A346" s="1" t="s">
        <v>884</v>
      </c>
      <c r="B346" s="1">
        <v>40756</v>
      </c>
      <c r="C346" s="1" t="s">
        <v>6320</v>
      </c>
      <c r="D346" s="1" t="s">
        <v>6346</v>
      </c>
      <c r="E346" s="1" t="s">
        <v>5980</v>
      </c>
      <c r="F346" s="1" t="s">
        <v>5981</v>
      </c>
      <c r="G346" s="1" t="s">
        <v>5975</v>
      </c>
      <c r="H346" s="1">
        <v>40763</v>
      </c>
      <c r="I346" s="1" t="s">
        <v>5976</v>
      </c>
      <c r="J346" s="1" t="s">
        <v>6044</v>
      </c>
      <c r="K346" s="1">
        <v>2.5155560000000001</v>
      </c>
      <c r="L346" s="1">
        <v>48.817048999999997</v>
      </c>
    </row>
    <row r="347" spans="1:12" x14ac:dyDescent="0.3">
      <c r="A347" s="1" t="s">
        <v>882</v>
      </c>
      <c r="B347" s="1">
        <v>40756</v>
      </c>
      <c r="C347" s="1" t="s">
        <v>6437</v>
      </c>
      <c r="D347" s="1" t="s">
        <v>6569</v>
      </c>
      <c r="E347" s="1" t="s">
        <v>6010</v>
      </c>
      <c r="F347" s="1" t="s">
        <v>5981</v>
      </c>
      <c r="G347" s="1" t="s">
        <v>5970</v>
      </c>
      <c r="H347" s="1">
        <v>40758</v>
      </c>
      <c r="I347" s="1" t="s">
        <v>5971</v>
      </c>
      <c r="J347" s="1" t="s">
        <v>6047</v>
      </c>
      <c r="K347" s="1">
        <v>7.0192195999999996</v>
      </c>
      <c r="L347" s="1">
        <v>51.045924800000002</v>
      </c>
    </row>
    <row r="348" spans="1:12" x14ac:dyDescent="0.3">
      <c r="A348" s="1" t="s">
        <v>886</v>
      </c>
      <c r="B348" s="1">
        <v>40757</v>
      </c>
      <c r="C348" s="1" t="s">
        <v>6570</v>
      </c>
      <c r="D348" s="1" t="s">
        <v>6571</v>
      </c>
      <c r="E348" s="1" t="s">
        <v>5980</v>
      </c>
      <c r="F348" s="1" t="s">
        <v>5981</v>
      </c>
      <c r="G348" s="1" t="s">
        <v>5970</v>
      </c>
      <c r="H348" s="1">
        <v>40761</v>
      </c>
      <c r="I348" s="1" t="s">
        <v>5976</v>
      </c>
      <c r="J348" s="1" t="s">
        <v>6181</v>
      </c>
      <c r="K348" s="1">
        <v>-0.68435500000000005</v>
      </c>
      <c r="L348" s="1">
        <v>44.741163</v>
      </c>
    </row>
    <row r="349" spans="1:12" x14ac:dyDescent="0.3">
      <c r="A349" s="1" t="s">
        <v>892</v>
      </c>
      <c r="B349" s="1">
        <v>40758</v>
      </c>
      <c r="C349" s="1" t="s">
        <v>6509</v>
      </c>
      <c r="D349" s="1" t="s">
        <v>6572</v>
      </c>
      <c r="E349" s="1" t="s">
        <v>5974</v>
      </c>
      <c r="F349" s="1" t="s">
        <v>5969</v>
      </c>
      <c r="G349" s="1" t="s">
        <v>5985</v>
      </c>
      <c r="H349" s="1">
        <v>40762</v>
      </c>
      <c r="I349" s="1" t="s">
        <v>5976</v>
      </c>
      <c r="J349" s="1" t="s">
        <v>5977</v>
      </c>
      <c r="K349" s="1">
        <v>-1.7850349999999999</v>
      </c>
      <c r="L349" s="1">
        <v>53.645792</v>
      </c>
    </row>
    <row r="350" spans="1:12" x14ac:dyDescent="0.3">
      <c r="A350" s="1" t="s">
        <v>890</v>
      </c>
      <c r="B350" s="1">
        <v>40758</v>
      </c>
      <c r="C350" s="1" t="s">
        <v>6530</v>
      </c>
      <c r="D350" s="1" t="s">
        <v>6286</v>
      </c>
      <c r="E350" s="1" t="s">
        <v>5980</v>
      </c>
      <c r="F350" s="1" t="s">
        <v>5981</v>
      </c>
      <c r="G350" s="1" t="s">
        <v>5985</v>
      </c>
      <c r="H350" s="1">
        <v>40762</v>
      </c>
      <c r="I350" s="1" t="s">
        <v>5976</v>
      </c>
      <c r="J350" s="1" t="s">
        <v>6181</v>
      </c>
      <c r="K350" s="1">
        <v>1.2611049999999999</v>
      </c>
      <c r="L350" s="1">
        <v>45.833618999999999</v>
      </c>
    </row>
    <row r="351" spans="1:12" x14ac:dyDescent="0.3">
      <c r="A351" s="1" t="s">
        <v>889</v>
      </c>
      <c r="B351" s="1">
        <v>40758</v>
      </c>
      <c r="C351" s="1" t="s">
        <v>6573</v>
      </c>
      <c r="D351" s="1" t="s">
        <v>6574</v>
      </c>
      <c r="E351" s="1" t="s">
        <v>6010</v>
      </c>
      <c r="F351" s="1" t="s">
        <v>5981</v>
      </c>
      <c r="G351" s="1" t="s">
        <v>5975</v>
      </c>
      <c r="H351" s="1">
        <v>40761</v>
      </c>
      <c r="I351" s="1" t="s">
        <v>5971</v>
      </c>
      <c r="J351" s="1" t="s">
        <v>6097</v>
      </c>
      <c r="K351" s="1">
        <v>13.4319466</v>
      </c>
      <c r="L351" s="1">
        <v>48.566736400000003</v>
      </c>
    </row>
    <row r="352" spans="1:12" x14ac:dyDescent="0.3">
      <c r="A352" s="1" t="s">
        <v>894</v>
      </c>
      <c r="B352" s="1">
        <v>40758</v>
      </c>
      <c r="C352" s="1" t="s">
        <v>6575</v>
      </c>
      <c r="D352" s="1" t="s">
        <v>6576</v>
      </c>
      <c r="E352" s="1" t="s">
        <v>5980</v>
      </c>
      <c r="F352" s="1" t="s">
        <v>5981</v>
      </c>
      <c r="G352" s="1" t="s">
        <v>5975</v>
      </c>
      <c r="H352" s="1">
        <v>40763</v>
      </c>
      <c r="I352" s="1" t="s">
        <v>5976</v>
      </c>
      <c r="J352" s="1" t="s">
        <v>6181</v>
      </c>
      <c r="K352" s="1">
        <v>-1.5586260000000001</v>
      </c>
      <c r="L352" s="1">
        <v>43.483151900000003</v>
      </c>
    </row>
    <row r="353" spans="1:12" x14ac:dyDescent="0.3">
      <c r="A353" s="1" t="s">
        <v>887</v>
      </c>
      <c r="B353" s="1">
        <v>40758</v>
      </c>
      <c r="C353" s="1" t="s">
        <v>6290</v>
      </c>
      <c r="D353" s="1" t="s">
        <v>6163</v>
      </c>
      <c r="E353" s="1" t="s">
        <v>6010</v>
      </c>
      <c r="F353" s="1" t="s">
        <v>5981</v>
      </c>
      <c r="G353" s="1" t="s">
        <v>5975</v>
      </c>
      <c r="H353" s="1">
        <v>40760</v>
      </c>
      <c r="I353" s="1" t="s">
        <v>5971</v>
      </c>
      <c r="J353" s="1" t="s">
        <v>6163</v>
      </c>
      <c r="K353" s="1">
        <v>13.404954</v>
      </c>
      <c r="L353" s="1">
        <v>52.520006600000002</v>
      </c>
    </row>
    <row r="354" spans="1:12" x14ac:dyDescent="0.3">
      <c r="A354" s="1" t="s">
        <v>895</v>
      </c>
      <c r="B354" s="1">
        <v>40759</v>
      </c>
      <c r="C354" s="1" t="s">
        <v>6350</v>
      </c>
      <c r="D354" s="1" t="s">
        <v>6577</v>
      </c>
      <c r="E354" s="1" t="s">
        <v>5980</v>
      </c>
      <c r="F354" s="1" t="s">
        <v>5981</v>
      </c>
      <c r="G354" s="1" t="s">
        <v>5985</v>
      </c>
      <c r="H354" s="1">
        <v>40761</v>
      </c>
      <c r="I354" s="1" t="s">
        <v>5971</v>
      </c>
      <c r="J354" s="1" t="s">
        <v>5991</v>
      </c>
      <c r="K354" s="1">
        <v>5.4474270000000002</v>
      </c>
      <c r="L354" s="1">
        <v>43.529741999999999</v>
      </c>
    </row>
    <row r="355" spans="1:12" x14ac:dyDescent="0.3">
      <c r="A355" s="1" t="s">
        <v>898</v>
      </c>
      <c r="B355" s="1">
        <v>40759</v>
      </c>
      <c r="C355" s="1" t="s">
        <v>6045</v>
      </c>
      <c r="D355" s="1" t="s">
        <v>6578</v>
      </c>
      <c r="E355" s="1" t="s">
        <v>5974</v>
      </c>
      <c r="F355" s="1" t="s">
        <v>5969</v>
      </c>
      <c r="G355" s="1" t="s">
        <v>5975</v>
      </c>
      <c r="H355" s="1">
        <v>40765</v>
      </c>
      <c r="I355" s="1" t="s">
        <v>5976</v>
      </c>
      <c r="J355" s="1" t="s">
        <v>5977</v>
      </c>
      <c r="K355" s="1">
        <v>0.87501899999999999</v>
      </c>
      <c r="L355" s="1">
        <v>51.146465900000003</v>
      </c>
    </row>
    <row r="356" spans="1:12" x14ac:dyDescent="0.3">
      <c r="A356" s="1" t="s">
        <v>897</v>
      </c>
      <c r="B356" s="1">
        <v>40759</v>
      </c>
      <c r="C356" s="1" t="s">
        <v>6579</v>
      </c>
      <c r="D356" s="1" t="s">
        <v>6580</v>
      </c>
      <c r="E356" s="1" t="s">
        <v>6010</v>
      </c>
      <c r="F356" s="1" t="s">
        <v>5981</v>
      </c>
      <c r="G356" s="1" t="s">
        <v>5975</v>
      </c>
      <c r="H356" s="1">
        <v>40764</v>
      </c>
      <c r="I356" s="1" t="s">
        <v>5971</v>
      </c>
      <c r="J356" s="1" t="s">
        <v>6581</v>
      </c>
      <c r="K356" s="1">
        <v>10.1227652</v>
      </c>
      <c r="L356" s="1">
        <v>54.323292700000003</v>
      </c>
    </row>
    <row r="357" spans="1:12" x14ac:dyDescent="0.3">
      <c r="A357" s="1" t="s">
        <v>906</v>
      </c>
      <c r="B357" s="1">
        <v>40760</v>
      </c>
      <c r="C357" s="1" t="s">
        <v>6477</v>
      </c>
      <c r="D357" s="1" t="s">
        <v>6116</v>
      </c>
      <c r="E357" s="1" t="s">
        <v>6117</v>
      </c>
      <c r="F357" s="1" t="s">
        <v>5981</v>
      </c>
      <c r="G357" s="1" t="s">
        <v>5975</v>
      </c>
      <c r="H357" s="1">
        <v>40765</v>
      </c>
      <c r="I357" s="1" t="s">
        <v>5971</v>
      </c>
      <c r="J357" s="1" t="s">
        <v>6118</v>
      </c>
      <c r="K357" s="1">
        <v>7.5885761</v>
      </c>
      <c r="L357" s="1">
        <v>47.559598600000001</v>
      </c>
    </row>
    <row r="358" spans="1:12" x14ac:dyDescent="0.3">
      <c r="A358" s="1" t="s">
        <v>903</v>
      </c>
      <c r="B358" s="1">
        <v>40760</v>
      </c>
      <c r="C358" s="1" t="s">
        <v>6582</v>
      </c>
      <c r="D358" s="1" t="s">
        <v>6583</v>
      </c>
      <c r="E358" s="1" t="s">
        <v>6002</v>
      </c>
      <c r="F358" s="1" t="s">
        <v>5981</v>
      </c>
      <c r="G358" s="1" t="s">
        <v>5975</v>
      </c>
      <c r="H358" s="1">
        <v>40764</v>
      </c>
      <c r="I358" s="1" t="s">
        <v>5976</v>
      </c>
      <c r="J358" s="1" t="s">
        <v>6584</v>
      </c>
      <c r="K358" s="1">
        <v>11.404102399999999</v>
      </c>
      <c r="L358" s="1">
        <v>47.269212400000001</v>
      </c>
    </row>
    <row r="359" spans="1:12" x14ac:dyDescent="0.3">
      <c r="A359" s="1" t="s">
        <v>901</v>
      </c>
      <c r="B359" s="1">
        <v>40760</v>
      </c>
      <c r="C359" s="1" t="s">
        <v>6579</v>
      </c>
      <c r="D359" s="1" t="s">
        <v>6410</v>
      </c>
      <c r="E359" s="1" t="s">
        <v>6010</v>
      </c>
      <c r="F359" s="1" t="s">
        <v>5981</v>
      </c>
      <c r="G359" s="1" t="s">
        <v>5975</v>
      </c>
      <c r="H359" s="1">
        <v>40763</v>
      </c>
      <c r="I359" s="1" t="s">
        <v>5988</v>
      </c>
      <c r="J359" s="1" t="s">
        <v>6047</v>
      </c>
      <c r="K359" s="1">
        <v>6.9602785999999996</v>
      </c>
      <c r="L359" s="1">
        <v>50.937531</v>
      </c>
    </row>
    <row r="360" spans="1:12" x14ac:dyDescent="0.3">
      <c r="A360" s="1" t="s">
        <v>907</v>
      </c>
      <c r="B360" s="1">
        <v>40760</v>
      </c>
      <c r="C360" s="1" t="s">
        <v>6154</v>
      </c>
      <c r="D360" s="1" t="s">
        <v>6017</v>
      </c>
      <c r="E360" s="1" t="s">
        <v>6018</v>
      </c>
      <c r="F360" s="1" t="s">
        <v>5981</v>
      </c>
      <c r="G360" s="1" t="s">
        <v>5975</v>
      </c>
      <c r="H360" s="1">
        <v>40767</v>
      </c>
      <c r="I360" s="1" t="s">
        <v>5976</v>
      </c>
      <c r="J360" s="1" t="s">
        <v>6019</v>
      </c>
      <c r="K360" s="1">
        <v>4.6900928999999998</v>
      </c>
      <c r="L360" s="1">
        <v>51.813297900000002</v>
      </c>
    </row>
    <row r="361" spans="1:12" x14ac:dyDescent="0.3">
      <c r="A361" s="1" t="s">
        <v>908</v>
      </c>
      <c r="B361" s="1">
        <v>40761</v>
      </c>
      <c r="C361" s="1" t="s">
        <v>6468</v>
      </c>
      <c r="D361" s="1" t="s">
        <v>6585</v>
      </c>
      <c r="E361" s="1" t="s">
        <v>5980</v>
      </c>
      <c r="F361" s="1" t="s">
        <v>5981</v>
      </c>
      <c r="G361" s="1" t="s">
        <v>5975</v>
      </c>
      <c r="H361" s="1">
        <v>40765</v>
      </c>
      <c r="I361" s="1" t="s">
        <v>5976</v>
      </c>
      <c r="J361" s="1" t="s">
        <v>6133</v>
      </c>
      <c r="K361" s="1">
        <v>6.8638490000000001</v>
      </c>
      <c r="L361" s="1">
        <v>47.639673999999999</v>
      </c>
    </row>
    <row r="362" spans="1:12" x14ac:dyDescent="0.3">
      <c r="A362" s="1" t="s">
        <v>910</v>
      </c>
      <c r="B362" s="1">
        <v>40762</v>
      </c>
      <c r="C362" s="1" t="s">
        <v>6069</v>
      </c>
      <c r="D362" s="1" t="s">
        <v>6001</v>
      </c>
      <c r="E362" s="1" t="s">
        <v>6002</v>
      </c>
      <c r="F362" s="1" t="s">
        <v>5981</v>
      </c>
      <c r="G362" s="1" t="s">
        <v>5985</v>
      </c>
      <c r="H362" s="1">
        <v>40765</v>
      </c>
      <c r="I362" s="1" t="s">
        <v>5988</v>
      </c>
      <c r="J362" s="1" t="s">
        <v>6001</v>
      </c>
      <c r="K362" s="1">
        <v>16.3738189</v>
      </c>
      <c r="L362" s="1">
        <v>48.208174300000003</v>
      </c>
    </row>
    <row r="363" spans="1:12" x14ac:dyDescent="0.3">
      <c r="A363" s="1" t="s">
        <v>912</v>
      </c>
      <c r="B363" s="1">
        <v>40763</v>
      </c>
      <c r="C363" s="1" t="s">
        <v>6586</v>
      </c>
      <c r="D363" s="1" t="s">
        <v>6587</v>
      </c>
      <c r="E363" s="1" t="s">
        <v>5980</v>
      </c>
      <c r="F363" s="1" t="s">
        <v>5981</v>
      </c>
      <c r="G363" s="1" t="s">
        <v>5975</v>
      </c>
      <c r="H363" s="1">
        <v>40767</v>
      </c>
      <c r="I363" s="1" t="s">
        <v>5971</v>
      </c>
      <c r="J363" s="1" t="s">
        <v>6044</v>
      </c>
      <c r="K363" s="1">
        <v>2.2871809999999999</v>
      </c>
      <c r="L363" s="1">
        <v>48.789776000000003</v>
      </c>
    </row>
    <row r="364" spans="1:12" x14ac:dyDescent="0.3">
      <c r="A364" s="1" t="s">
        <v>914</v>
      </c>
      <c r="B364" s="1">
        <v>40763</v>
      </c>
      <c r="C364" s="1" t="s">
        <v>6588</v>
      </c>
      <c r="D364" s="1" t="s">
        <v>6589</v>
      </c>
      <c r="E364" s="1" t="s">
        <v>5980</v>
      </c>
      <c r="F364" s="1" t="s">
        <v>5981</v>
      </c>
      <c r="G364" s="1" t="s">
        <v>5970</v>
      </c>
      <c r="H364" s="1">
        <v>40769</v>
      </c>
      <c r="I364" s="1" t="s">
        <v>5976</v>
      </c>
      <c r="J364" s="1" t="s">
        <v>6044</v>
      </c>
      <c r="K364" s="1">
        <v>2.25929</v>
      </c>
      <c r="L364" s="1">
        <v>48.900551999999998</v>
      </c>
    </row>
    <row r="365" spans="1:12" x14ac:dyDescent="0.3">
      <c r="A365" s="1" t="s">
        <v>918</v>
      </c>
      <c r="B365" s="1">
        <v>40764</v>
      </c>
      <c r="C365" s="1" t="s">
        <v>6521</v>
      </c>
      <c r="D365" s="1" t="s">
        <v>6590</v>
      </c>
      <c r="E365" s="1" t="s">
        <v>5980</v>
      </c>
      <c r="F365" s="1" t="s">
        <v>5981</v>
      </c>
      <c r="G365" s="1" t="s">
        <v>5975</v>
      </c>
      <c r="H365" s="1">
        <v>40767</v>
      </c>
      <c r="I365" s="1" t="s">
        <v>5988</v>
      </c>
      <c r="J365" s="1" t="s">
        <v>6591</v>
      </c>
      <c r="K365" s="1">
        <v>8.7386350000000004</v>
      </c>
      <c r="L365" s="1">
        <v>41.919229000000001</v>
      </c>
    </row>
    <row r="366" spans="1:12" x14ac:dyDescent="0.3">
      <c r="A366" s="1" t="s">
        <v>915</v>
      </c>
      <c r="B366" s="1">
        <v>40764</v>
      </c>
      <c r="C366" s="1" t="s">
        <v>6592</v>
      </c>
      <c r="D366" s="1" t="s">
        <v>6135</v>
      </c>
      <c r="E366" s="1" t="s">
        <v>5980</v>
      </c>
      <c r="F366" s="1" t="s">
        <v>5981</v>
      </c>
      <c r="G366" s="1" t="s">
        <v>5985</v>
      </c>
      <c r="H366" s="1">
        <v>40765</v>
      </c>
      <c r="I366" s="1" t="s">
        <v>5988</v>
      </c>
      <c r="J366" s="1" t="s">
        <v>6044</v>
      </c>
      <c r="K366" s="1">
        <v>2.3522219</v>
      </c>
      <c r="L366" s="1">
        <v>48.856614</v>
      </c>
    </row>
    <row r="367" spans="1:12" x14ac:dyDescent="0.3">
      <c r="A367" s="1" t="s">
        <v>916</v>
      </c>
      <c r="B367" s="1">
        <v>40764</v>
      </c>
      <c r="C367" s="1" t="s">
        <v>6575</v>
      </c>
      <c r="D367" s="1" t="s">
        <v>6216</v>
      </c>
      <c r="E367" s="1" t="s">
        <v>6010</v>
      </c>
      <c r="F367" s="1" t="s">
        <v>5981</v>
      </c>
      <c r="G367" s="1" t="s">
        <v>5975</v>
      </c>
      <c r="H367" s="1">
        <v>40766</v>
      </c>
      <c r="I367" s="1" t="s">
        <v>5988</v>
      </c>
      <c r="J367" s="1" t="s">
        <v>6097</v>
      </c>
      <c r="K367" s="1">
        <v>10.897790000000001</v>
      </c>
      <c r="L367" s="1">
        <v>48.370544899999999</v>
      </c>
    </row>
    <row r="368" spans="1:12" x14ac:dyDescent="0.3">
      <c r="A368" s="1" t="s">
        <v>931</v>
      </c>
      <c r="B368" s="1">
        <v>40764</v>
      </c>
      <c r="C368" s="1" t="s">
        <v>6593</v>
      </c>
      <c r="D368" s="1" t="s">
        <v>6594</v>
      </c>
      <c r="E368" s="1" t="s">
        <v>5974</v>
      </c>
      <c r="F368" s="1" t="s">
        <v>5969</v>
      </c>
      <c r="G368" s="1" t="s">
        <v>5985</v>
      </c>
      <c r="H368" s="1">
        <v>40770</v>
      </c>
      <c r="I368" s="1" t="s">
        <v>5976</v>
      </c>
      <c r="J368" s="1" t="s">
        <v>5977</v>
      </c>
      <c r="K368" s="1">
        <v>-0.34199499999999999</v>
      </c>
      <c r="L368" s="1">
        <v>51.580559000000001</v>
      </c>
    </row>
    <row r="369" spans="1:12" x14ac:dyDescent="0.3">
      <c r="A369" s="1" t="s">
        <v>929</v>
      </c>
      <c r="B369" s="1">
        <v>40764</v>
      </c>
      <c r="C369" s="1" t="s">
        <v>6595</v>
      </c>
      <c r="D369" s="1" t="s">
        <v>6596</v>
      </c>
      <c r="E369" s="1" t="s">
        <v>6010</v>
      </c>
      <c r="F369" s="1" t="s">
        <v>5981</v>
      </c>
      <c r="G369" s="1" t="s">
        <v>5970</v>
      </c>
      <c r="H369" s="1">
        <v>40769</v>
      </c>
      <c r="I369" s="1" t="s">
        <v>5971</v>
      </c>
      <c r="J369" s="1" t="s">
        <v>6047</v>
      </c>
      <c r="K369" s="1">
        <v>8.0527709999999999</v>
      </c>
      <c r="L369" s="1">
        <v>51.407337499999997</v>
      </c>
    </row>
    <row r="370" spans="1:12" x14ac:dyDescent="0.3">
      <c r="A370" s="1" t="s">
        <v>919</v>
      </c>
      <c r="B370" s="1">
        <v>40764</v>
      </c>
      <c r="C370" s="1" t="s">
        <v>6597</v>
      </c>
      <c r="D370" s="1" t="s">
        <v>6598</v>
      </c>
      <c r="E370" s="1" t="s">
        <v>5997</v>
      </c>
      <c r="F370" s="1" t="s">
        <v>5998</v>
      </c>
      <c r="G370" s="1" t="s">
        <v>5975</v>
      </c>
      <c r="H370" s="1">
        <v>40767</v>
      </c>
      <c r="I370" s="1" t="s">
        <v>5988</v>
      </c>
      <c r="J370" s="1" t="s">
        <v>6197</v>
      </c>
      <c r="K370" s="1">
        <v>16.5527874</v>
      </c>
      <c r="L370" s="1">
        <v>40.825392399999998</v>
      </c>
    </row>
    <row r="371" spans="1:12" x14ac:dyDescent="0.3">
      <c r="A371" s="1" t="s">
        <v>920</v>
      </c>
      <c r="B371" s="1">
        <v>40764</v>
      </c>
      <c r="C371" s="1" t="s">
        <v>6077</v>
      </c>
      <c r="D371" s="1" t="s">
        <v>6110</v>
      </c>
      <c r="E371" s="1" t="s">
        <v>6010</v>
      </c>
      <c r="F371" s="1" t="s">
        <v>5981</v>
      </c>
      <c r="G371" s="1" t="s">
        <v>5975</v>
      </c>
      <c r="H371" s="1">
        <v>40768</v>
      </c>
      <c r="I371" s="1" t="s">
        <v>5976</v>
      </c>
      <c r="J371" s="1" t="s">
        <v>6111</v>
      </c>
      <c r="K371" s="1">
        <v>8.6821266999999995</v>
      </c>
      <c r="L371" s="1">
        <v>50.110922100000003</v>
      </c>
    </row>
    <row r="372" spans="1:12" x14ac:dyDescent="0.3">
      <c r="A372" s="1" t="s">
        <v>926</v>
      </c>
      <c r="B372" s="1">
        <v>40764</v>
      </c>
      <c r="C372" s="1" t="s">
        <v>6599</v>
      </c>
      <c r="D372" s="1" t="s">
        <v>6600</v>
      </c>
      <c r="E372" s="1" t="s">
        <v>5980</v>
      </c>
      <c r="F372" s="1" t="s">
        <v>5981</v>
      </c>
      <c r="G372" s="1" t="s">
        <v>5970</v>
      </c>
      <c r="H372" s="1">
        <v>40768</v>
      </c>
      <c r="I372" s="1" t="s">
        <v>5976</v>
      </c>
      <c r="J372" s="1" t="s">
        <v>5991</v>
      </c>
      <c r="K372" s="1">
        <v>7.0550410000000001</v>
      </c>
      <c r="L372" s="1">
        <v>43.577244</v>
      </c>
    </row>
    <row r="373" spans="1:12" x14ac:dyDescent="0.3">
      <c r="A373" s="1" t="s">
        <v>922</v>
      </c>
      <c r="B373" s="1">
        <v>40764</v>
      </c>
      <c r="C373" s="1" t="s">
        <v>6601</v>
      </c>
      <c r="D373" s="1" t="s">
        <v>6602</v>
      </c>
      <c r="E373" s="1" t="s">
        <v>6004</v>
      </c>
      <c r="F373" s="1" t="s">
        <v>5998</v>
      </c>
      <c r="G373" s="1" t="s">
        <v>5970</v>
      </c>
      <c r="H373" s="1">
        <v>40768</v>
      </c>
      <c r="I373" s="1" t="s">
        <v>5976</v>
      </c>
      <c r="J373" s="1" t="s">
        <v>6032</v>
      </c>
      <c r="K373" s="1">
        <v>-0.37628810000000001</v>
      </c>
      <c r="L373" s="1">
        <v>39.469907499999998</v>
      </c>
    </row>
    <row r="374" spans="1:12" x14ac:dyDescent="0.3">
      <c r="A374" s="1" t="s">
        <v>934</v>
      </c>
      <c r="B374" s="1">
        <v>40765</v>
      </c>
      <c r="C374" s="1" t="s">
        <v>6603</v>
      </c>
      <c r="D374" s="1" t="s">
        <v>6604</v>
      </c>
      <c r="E374" s="1" t="s">
        <v>5997</v>
      </c>
      <c r="F374" s="1" t="s">
        <v>5998</v>
      </c>
      <c r="G374" s="1" t="s">
        <v>5985</v>
      </c>
      <c r="H374" s="1">
        <v>40767</v>
      </c>
      <c r="I374" s="1" t="s">
        <v>5971</v>
      </c>
      <c r="J374" s="1" t="s">
        <v>6605</v>
      </c>
      <c r="K374" s="1">
        <v>11.1217486</v>
      </c>
      <c r="L374" s="1">
        <v>46.074779300000003</v>
      </c>
    </row>
    <row r="375" spans="1:12" x14ac:dyDescent="0.3">
      <c r="A375" s="1" t="s">
        <v>939</v>
      </c>
      <c r="B375" s="1">
        <v>40765</v>
      </c>
      <c r="C375" s="1" t="s">
        <v>6606</v>
      </c>
      <c r="D375" s="1" t="s">
        <v>6091</v>
      </c>
      <c r="E375" s="1" t="s">
        <v>5974</v>
      </c>
      <c r="F375" s="1" t="s">
        <v>5969</v>
      </c>
      <c r="G375" s="1" t="s">
        <v>5975</v>
      </c>
      <c r="H375" s="1">
        <v>40772</v>
      </c>
      <c r="I375" s="1" t="s">
        <v>5976</v>
      </c>
      <c r="J375" s="1" t="s">
        <v>5977</v>
      </c>
      <c r="K375" s="1">
        <v>-0.12775829999999999</v>
      </c>
      <c r="L375" s="1">
        <v>51.507350899999999</v>
      </c>
    </row>
    <row r="376" spans="1:12" x14ac:dyDescent="0.3">
      <c r="A376" s="1" t="s">
        <v>946</v>
      </c>
      <c r="B376" s="1">
        <v>40766</v>
      </c>
      <c r="C376" s="1" t="s">
        <v>6607</v>
      </c>
      <c r="D376" s="1" t="s">
        <v>6078</v>
      </c>
      <c r="E376" s="1" t="s">
        <v>5997</v>
      </c>
      <c r="F376" s="1" t="s">
        <v>5998</v>
      </c>
      <c r="G376" s="1" t="s">
        <v>5975</v>
      </c>
      <c r="H376" s="1">
        <v>40771</v>
      </c>
      <c r="I376" s="1" t="s">
        <v>5976</v>
      </c>
      <c r="J376" s="1" t="s">
        <v>6059</v>
      </c>
      <c r="K376" s="1">
        <v>10.327903600000001</v>
      </c>
      <c r="L376" s="1">
        <v>44.801485</v>
      </c>
    </row>
    <row r="377" spans="1:12" x14ac:dyDescent="0.3">
      <c r="A377" s="1" t="s">
        <v>941</v>
      </c>
      <c r="B377" s="1">
        <v>40766</v>
      </c>
      <c r="C377" s="1" t="s">
        <v>6608</v>
      </c>
      <c r="D377" s="1" t="s">
        <v>6510</v>
      </c>
      <c r="E377" s="1" t="s">
        <v>6010</v>
      </c>
      <c r="F377" s="1" t="s">
        <v>5981</v>
      </c>
      <c r="G377" s="1" t="s">
        <v>5975</v>
      </c>
      <c r="H377" s="1">
        <v>40768</v>
      </c>
      <c r="I377" s="1" t="s">
        <v>5988</v>
      </c>
      <c r="J377" s="1" t="s">
        <v>6111</v>
      </c>
      <c r="K377" s="1">
        <v>8.2397608000000009</v>
      </c>
      <c r="L377" s="1">
        <v>50.078218399999997</v>
      </c>
    </row>
    <row r="378" spans="1:12" x14ac:dyDescent="0.3">
      <c r="A378" s="1" t="s">
        <v>945</v>
      </c>
      <c r="B378" s="1">
        <v>40766</v>
      </c>
      <c r="C378" s="1" t="s">
        <v>6609</v>
      </c>
      <c r="D378" s="1" t="s">
        <v>6076</v>
      </c>
      <c r="E378" s="1" t="s">
        <v>6010</v>
      </c>
      <c r="F378" s="1" t="s">
        <v>5981</v>
      </c>
      <c r="G378" s="1" t="s">
        <v>5970</v>
      </c>
      <c r="H378" s="1">
        <v>40771</v>
      </c>
      <c r="I378" s="1" t="s">
        <v>5971</v>
      </c>
      <c r="J378" s="1" t="s">
        <v>6200</v>
      </c>
      <c r="K378" s="1">
        <v>11.9688029</v>
      </c>
      <c r="L378" s="1">
        <v>51.496980200000003</v>
      </c>
    </row>
    <row r="379" spans="1:12" x14ac:dyDescent="0.3">
      <c r="A379" s="1" t="s">
        <v>942</v>
      </c>
      <c r="B379" s="1">
        <v>40766</v>
      </c>
      <c r="C379" s="1" t="s">
        <v>6610</v>
      </c>
      <c r="D379" s="1" t="s">
        <v>6058</v>
      </c>
      <c r="E379" s="1" t="s">
        <v>5997</v>
      </c>
      <c r="F379" s="1" t="s">
        <v>5998</v>
      </c>
      <c r="G379" s="1" t="s">
        <v>5975</v>
      </c>
      <c r="H379" s="1">
        <v>40768</v>
      </c>
      <c r="I379" s="1" t="s">
        <v>5988</v>
      </c>
      <c r="J379" s="1" t="s">
        <v>6059</v>
      </c>
      <c r="K379" s="1">
        <v>11.3426163</v>
      </c>
      <c r="L379" s="1">
        <v>44.494886999999999</v>
      </c>
    </row>
    <row r="380" spans="1:12" x14ac:dyDescent="0.3">
      <c r="A380" s="1" t="s">
        <v>954</v>
      </c>
      <c r="B380" s="1">
        <v>40767</v>
      </c>
      <c r="C380" s="1" t="s">
        <v>6611</v>
      </c>
      <c r="D380" s="1" t="s">
        <v>6001</v>
      </c>
      <c r="E380" s="1" t="s">
        <v>6002</v>
      </c>
      <c r="F380" s="1" t="s">
        <v>5981</v>
      </c>
      <c r="G380" s="1" t="s">
        <v>5985</v>
      </c>
      <c r="H380" s="1">
        <v>40772</v>
      </c>
      <c r="I380" s="1" t="s">
        <v>5976</v>
      </c>
      <c r="J380" s="1" t="s">
        <v>6001</v>
      </c>
      <c r="K380" s="1">
        <v>16.3738189</v>
      </c>
      <c r="L380" s="1">
        <v>48.208174300000003</v>
      </c>
    </row>
    <row r="381" spans="1:12" x14ac:dyDescent="0.3">
      <c r="A381" s="1" t="s">
        <v>958</v>
      </c>
      <c r="B381" s="1">
        <v>40767</v>
      </c>
      <c r="C381" s="1" t="s">
        <v>6538</v>
      </c>
      <c r="D381" s="1" t="s">
        <v>6612</v>
      </c>
      <c r="E381" s="1" t="s">
        <v>5974</v>
      </c>
      <c r="F381" s="1" t="s">
        <v>5969</v>
      </c>
      <c r="G381" s="1" t="s">
        <v>5975</v>
      </c>
      <c r="H381" s="1">
        <v>40774</v>
      </c>
      <c r="I381" s="1" t="s">
        <v>5976</v>
      </c>
      <c r="J381" s="1" t="s">
        <v>5977</v>
      </c>
      <c r="K381" s="1">
        <v>-1.3838010000000001</v>
      </c>
      <c r="L381" s="1">
        <v>54.906869</v>
      </c>
    </row>
    <row r="382" spans="1:12" x14ac:dyDescent="0.3">
      <c r="A382" s="1" t="s">
        <v>952</v>
      </c>
      <c r="B382" s="1">
        <v>40767</v>
      </c>
      <c r="C382" s="1" t="s">
        <v>6437</v>
      </c>
      <c r="D382" s="1" t="s">
        <v>6613</v>
      </c>
      <c r="E382" s="1" t="s">
        <v>6004</v>
      </c>
      <c r="F382" s="1" t="s">
        <v>5998</v>
      </c>
      <c r="G382" s="1" t="s">
        <v>5970</v>
      </c>
      <c r="H382" s="1">
        <v>40770</v>
      </c>
      <c r="I382" s="1" t="s">
        <v>5988</v>
      </c>
      <c r="J382" s="1" t="s">
        <v>6089</v>
      </c>
      <c r="K382" s="1">
        <v>1.2444909</v>
      </c>
      <c r="L382" s="1">
        <v>41.1188827</v>
      </c>
    </row>
    <row r="383" spans="1:12" x14ac:dyDescent="0.3">
      <c r="A383" s="1" t="s">
        <v>950</v>
      </c>
      <c r="B383" s="1">
        <v>40767</v>
      </c>
      <c r="C383" s="1" t="s">
        <v>6614</v>
      </c>
      <c r="D383" s="1" t="s">
        <v>6091</v>
      </c>
      <c r="E383" s="1" t="s">
        <v>5974</v>
      </c>
      <c r="F383" s="1" t="s">
        <v>5969</v>
      </c>
      <c r="G383" s="1" t="s">
        <v>5975</v>
      </c>
      <c r="H383" s="1">
        <v>40770</v>
      </c>
      <c r="I383" s="1" t="s">
        <v>5988</v>
      </c>
      <c r="J383" s="1" t="s">
        <v>5977</v>
      </c>
      <c r="K383" s="1">
        <v>-0.12775829999999999</v>
      </c>
      <c r="L383" s="1">
        <v>51.507350899999999</v>
      </c>
    </row>
    <row r="384" spans="1:12" x14ac:dyDescent="0.3">
      <c r="A384" s="1" t="s">
        <v>956</v>
      </c>
      <c r="B384" s="1">
        <v>40767</v>
      </c>
      <c r="C384" s="1" t="s">
        <v>6026</v>
      </c>
      <c r="D384" s="1" t="s">
        <v>6615</v>
      </c>
      <c r="E384" s="1" t="s">
        <v>5997</v>
      </c>
      <c r="F384" s="1" t="s">
        <v>5998</v>
      </c>
      <c r="G384" s="1" t="s">
        <v>5970</v>
      </c>
      <c r="H384" s="1">
        <v>40773</v>
      </c>
      <c r="I384" s="1" t="s">
        <v>5976</v>
      </c>
      <c r="J384" s="1" t="s">
        <v>6038</v>
      </c>
      <c r="K384" s="1">
        <v>9.0851764999999993</v>
      </c>
      <c r="L384" s="1">
        <v>45.808059700000001</v>
      </c>
    </row>
    <row r="385" spans="1:12" x14ac:dyDescent="0.3">
      <c r="A385" s="1" t="s">
        <v>971</v>
      </c>
      <c r="B385" s="1">
        <v>40770</v>
      </c>
      <c r="C385" s="1" t="s">
        <v>6616</v>
      </c>
      <c r="D385" s="1" t="s">
        <v>6281</v>
      </c>
      <c r="E385" s="1" t="s">
        <v>6010</v>
      </c>
      <c r="F385" s="1" t="s">
        <v>5981</v>
      </c>
      <c r="G385" s="1" t="s">
        <v>5975</v>
      </c>
      <c r="H385" s="1">
        <v>40776</v>
      </c>
      <c r="I385" s="1" t="s">
        <v>5976</v>
      </c>
      <c r="J385" s="1" t="s">
        <v>6281</v>
      </c>
      <c r="K385" s="1">
        <v>9.9936817999999992</v>
      </c>
      <c r="L385" s="1">
        <v>53.551084600000003</v>
      </c>
    </row>
    <row r="386" spans="1:12" x14ac:dyDescent="0.3">
      <c r="A386" s="1" t="s">
        <v>962</v>
      </c>
      <c r="B386" s="1">
        <v>40770</v>
      </c>
      <c r="C386" s="1" t="s">
        <v>6466</v>
      </c>
      <c r="D386" s="1" t="s">
        <v>6459</v>
      </c>
      <c r="E386" s="1" t="s">
        <v>5974</v>
      </c>
      <c r="F386" s="1" t="s">
        <v>5969</v>
      </c>
      <c r="G386" s="1" t="s">
        <v>5975</v>
      </c>
      <c r="H386" s="1">
        <v>40770</v>
      </c>
      <c r="I386" s="1" t="s">
        <v>6007</v>
      </c>
      <c r="J386" s="1" t="s">
        <v>5977</v>
      </c>
      <c r="K386" s="1">
        <v>-2.4282192</v>
      </c>
      <c r="L386" s="1">
        <v>53.576864700000002</v>
      </c>
    </row>
    <row r="387" spans="1:12" x14ac:dyDescent="0.3">
      <c r="A387" s="1" t="s">
        <v>963</v>
      </c>
      <c r="B387" s="1">
        <v>40770</v>
      </c>
      <c r="C387" s="1" t="s">
        <v>6617</v>
      </c>
      <c r="D387" s="1" t="s">
        <v>6618</v>
      </c>
      <c r="E387" s="1" t="s">
        <v>5974</v>
      </c>
      <c r="F387" s="1" t="s">
        <v>5969</v>
      </c>
      <c r="G387" s="1" t="s">
        <v>5970</v>
      </c>
      <c r="H387" s="1">
        <v>40770</v>
      </c>
      <c r="I387" s="1" t="s">
        <v>6007</v>
      </c>
      <c r="J387" s="1" t="s">
        <v>5977</v>
      </c>
      <c r="K387" s="1">
        <v>-2.2426305000000002</v>
      </c>
      <c r="L387" s="1">
        <v>53.480759300000003</v>
      </c>
    </row>
    <row r="388" spans="1:12" x14ac:dyDescent="0.3">
      <c r="A388" s="1" t="s">
        <v>968</v>
      </c>
      <c r="B388" s="1">
        <v>40770</v>
      </c>
      <c r="C388" s="1" t="s">
        <v>6143</v>
      </c>
      <c r="D388" s="1" t="s">
        <v>6247</v>
      </c>
      <c r="E388" s="1" t="s">
        <v>5997</v>
      </c>
      <c r="F388" s="1" t="s">
        <v>5998</v>
      </c>
      <c r="G388" s="1" t="s">
        <v>5975</v>
      </c>
      <c r="H388" s="1">
        <v>40772</v>
      </c>
      <c r="I388" s="1" t="s">
        <v>5971</v>
      </c>
      <c r="J388" s="1" t="s">
        <v>6248</v>
      </c>
      <c r="K388" s="1">
        <v>12.243043699999999</v>
      </c>
      <c r="L388" s="1">
        <v>45.666889300000001</v>
      </c>
    </row>
    <row r="389" spans="1:12" x14ac:dyDescent="0.3">
      <c r="A389" s="1" t="s">
        <v>966</v>
      </c>
      <c r="B389" s="1">
        <v>40770</v>
      </c>
      <c r="C389" s="1" t="s">
        <v>6092</v>
      </c>
      <c r="D389" s="1" t="s">
        <v>6619</v>
      </c>
      <c r="E389" s="1" t="s">
        <v>6010</v>
      </c>
      <c r="F389" s="1" t="s">
        <v>5981</v>
      </c>
      <c r="G389" s="1" t="s">
        <v>5975</v>
      </c>
      <c r="H389" s="1">
        <v>40772</v>
      </c>
      <c r="I389" s="1" t="s">
        <v>5971</v>
      </c>
      <c r="J389" s="1" t="s">
        <v>6219</v>
      </c>
      <c r="K389" s="1">
        <v>11.4012499</v>
      </c>
      <c r="L389" s="1">
        <v>53.635502199999998</v>
      </c>
    </row>
    <row r="390" spans="1:12" x14ac:dyDescent="0.3">
      <c r="A390" s="1" t="s">
        <v>964</v>
      </c>
      <c r="B390" s="1">
        <v>40770</v>
      </c>
      <c r="C390" s="1" t="s">
        <v>6052</v>
      </c>
      <c r="D390" s="1" t="s">
        <v>6424</v>
      </c>
      <c r="E390" s="1" t="s">
        <v>5974</v>
      </c>
      <c r="F390" s="1" t="s">
        <v>5969</v>
      </c>
      <c r="G390" s="1" t="s">
        <v>5970</v>
      </c>
      <c r="H390" s="1">
        <v>40771</v>
      </c>
      <c r="I390" s="1" t="s">
        <v>5988</v>
      </c>
      <c r="J390" s="1" t="s">
        <v>5977</v>
      </c>
      <c r="K390" s="1">
        <v>1.297355</v>
      </c>
      <c r="L390" s="1">
        <v>52.630885900000003</v>
      </c>
    </row>
    <row r="391" spans="1:12" x14ac:dyDescent="0.3">
      <c r="A391" s="1" t="s">
        <v>978</v>
      </c>
      <c r="B391" s="1">
        <v>40771</v>
      </c>
      <c r="C391" s="1" t="s">
        <v>6268</v>
      </c>
      <c r="D391" s="1" t="s">
        <v>6620</v>
      </c>
      <c r="E391" s="1" t="s">
        <v>5974</v>
      </c>
      <c r="F391" s="1" t="s">
        <v>5969</v>
      </c>
      <c r="G391" s="1" t="s">
        <v>5985</v>
      </c>
      <c r="H391" s="1">
        <v>40776</v>
      </c>
      <c r="I391" s="1" t="s">
        <v>5976</v>
      </c>
      <c r="J391" s="1" t="s">
        <v>5977</v>
      </c>
      <c r="K391" s="1">
        <v>-1.541812</v>
      </c>
      <c r="L391" s="1">
        <v>53.99212</v>
      </c>
    </row>
    <row r="392" spans="1:12" x14ac:dyDescent="0.3">
      <c r="A392" s="1" t="s">
        <v>975</v>
      </c>
      <c r="B392" s="1">
        <v>40771</v>
      </c>
      <c r="C392" s="1" t="s">
        <v>6408</v>
      </c>
      <c r="D392" s="1" t="s">
        <v>6410</v>
      </c>
      <c r="E392" s="1" t="s">
        <v>6010</v>
      </c>
      <c r="F392" s="1" t="s">
        <v>5981</v>
      </c>
      <c r="G392" s="1" t="s">
        <v>5975</v>
      </c>
      <c r="H392" s="1">
        <v>40775</v>
      </c>
      <c r="I392" s="1" t="s">
        <v>5976</v>
      </c>
      <c r="J392" s="1" t="s">
        <v>6047</v>
      </c>
      <c r="K392" s="1">
        <v>6.9602785999999996</v>
      </c>
      <c r="L392" s="1">
        <v>50.937531</v>
      </c>
    </row>
    <row r="393" spans="1:12" x14ac:dyDescent="0.3">
      <c r="A393" s="1" t="s">
        <v>973</v>
      </c>
      <c r="B393" s="1">
        <v>40771</v>
      </c>
      <c r="C393" s="1" t="s">
        <v>6621</v>
      </c>
      <c r="D393" s="1" t="s">
        <v>6622</v>
      </c>
      <c r="E393" s="1" t="s">
        <v>6004</v>
      </c>
      <c r="F393" s="1" t="s">
        <v>5998</v>
      </c>
      <c r="G393" s="1" t="s">
        <v>5985</v>
      </c>
      <c r="H393" s="1">
        <v>40772</v>
      </c>
      <c r="I393" s="1" t="s">
        <v>5988</v>
      </c>
      <c r="J393" s="1" t="s">
        <v>6089</v>
      </c>
      <c r="K393" s="1">
        <v>2.0350410000000001</v>
      </c>
      <c r="L393" s="1">
        <v>41.345841499999999</v>
      </c>
    </row>
    <row r="394" spans="1:12" x14ac:dyDescent="0.3">
      <c r="A394" s="1" t="s">
        <v>979</v>
      </c>
      <c r="B394" s="1">
        <v>40771</v>
      </c>
      <c r="C394" s="1" t="s">
        <v>6543</v>
      </c>
      <c r="D394" s="1" t="s">
        <v>6163</v>
      </c>
      <c r="E394" s="1" t="s">
        <v>6010</v>
      </c>
      <c r="F394" s="1" t="s">
        <v>5981</v>
      </c>
      <c r="G394" s="1" t="s">
        <v>5975</v>
      </c>
      <c r="H394" s="1">
        <v>40776</v>
      </c>
      <c r="I394" s="1" t="s">
        <v>5976</v>
      </c>
      <c r="J394" s="1" t="s">
        <v>6163</v>
      </c>
      <c r="K394" s="1">
        <v>13.404954</v>
      </c>
      <c r="L394" s="1">
        <v>52.520006600000002</v>
      </c>
    </row>
    <row r="395" spans="1:12" x14ac:dyDescent="0.3">
      <c r="A395" s="1" t="s">
        <v>982</v>
      </c>
      <c r="B395" s="1">
        <v>40772</v>
      </c>
      <c r="C395" s="1" t="s">
        <v>6623</v>
      </c>
      <c r="D395" s="1" t="s">
        <v>6065</v>
      </c>
      <c r="E395" s="1" t="s">
        <v>6004</v>
      </c>
      <c r="F395" s="1" t="s">
        <v>5998</v>
      </c>
      <c r="G395" s="1" t="s">
        <v>5975</v>
      </c>
      <c r="H395" s="1">
        <v>40776</v>
      </c>
      <c r="I395" s="1" t="s">
        <v>5976</v>
      </c>
      <c r="J395" s="1" t="s">
        <v>6065</v>
      </c>
      <c r="K395" s="1">
        <v>-3.7037901999999998</v>
      </c>
      <c r="L395" s="1">
        <v>40.416775399999999</v>
      </c>
    </row>
    <row r="396" spans="1:12" x14ac:dyDescent="0.3">
      <c r="A396" s="1" t="s">
        <v>983</v>
      </c>
      <c r="B396" s="1">
        <v>40772</v>
      </c>
      <c r="C396" s="1" t="s">
        <v>6539</v>
      </c>
      <c r="D396" s="1" t="s">
        <v>6624</v>
      </c>
      <c r="E396" s="1" t="s">
        <v>6018</v>
      </c>
      <c r="F396" s="1" t="s">
        <v>5981</v>
      </c>
      <c r="G396" s="1" t="s">
        <v>5975</v>
      </c>
      <c r="H396" s="1">
        <v>40777</v>
      </c>
      <c r="I396" s="1" t="s">
        <v>5976</v>
      </c>
      <c r="J396" s="1" t="s">
        <v>6277</v>
      </c>
      <c r="K396" s="1">
        <v>5.8987296000000002</v>
      </c>
      <c r="L396" s="1">
        <v>51.9851034</v>
      </c>
    </row>
    <row r="397" spans="1:12" x14ac:dyDescent="0.3">
      <c r="A397" s="1" t="s">
        <v>984</v>
      </c>
      <c r="B397" s="1">
        <v>40773</v>
      </c>
      <c r="C397" s="1" t="s">
        <v>6625</v>
      </c>
      <c r="D397" s="1" t="s">
        <v>6091</v>
      </c>
      <c r="E397" s="1" t="s">
        <v>5974</v>
      </c>
      <c r="F397" s="1" t="s">
        <v>5969</v>
      </c>
      <c r="G397" s="1" t="s">
        <v>5970</v>
      </c>
      <c r="H397" s="1">
        <v>40775</v>
      </c>
      <c r="I397" s="1" t="s">
        <v>5971</v>
      </c>
      <c r="J397" s="1" t="s">
        <v>5977</v>
      </c>
      <c r="K397" s="1">
        <v>-0.12775829999999999</v>
      </c>
      <c r="L397" s="1">
        <v>51.507350899999999</v>
      </c>
    </row>
    <row r="398" spans="1:12" x14ac:dyDescent="0.3">
      <c r="A398" s="1" t="s">
        <v>991</v>
      </c>
      <c r="B398" s="1">
        <v>40773</v>
      </c>
      <c r="C398" s="1" t="s">
        <v>6020</v>
      </c>
      <c r="D398" s="1" t="s">
        <v>6626</v>
      </c>
      <c r="E398" s="1" t="s">
        <v>5980</v>
      </c>
      <c r="F398" s="1" t="s">
        <v>5981</v>
      </c>
      <c r="G398" s="1" t="s">
        <v>5975</v>
      </c>
      <c r="H398" s="1">
        <v>40778</v>
      </c>
      <c r="I398" s="1" t="s">
        <v>5976</v>
      </c>
      <c r="J398" s="1" t="s">
        <v>6044</v>
      </c>
      <c r="K398" s="1">
        <v>2.0603250000000002</v>
      </c>
      <c r="L398" s="1">
        <v>49.035617000000002</v>
      </c>
    </row>
    <row r="399" spans="1:12" x14ac:dyDescent="0.3">
      <c r="A399" s="1" t="s">
        <v>985</v>
      </c>
      <c r="B399" s="1">
        <v>40773</v>
      </c>
      <c r="C399" s="1" t="s">
        <v>6627</v>
      </c>
      <c r="D399" s="1" t="s">
        <v>6410</v>
      </c>
      <c r="E399" s="1" t="s">
        <v>6010</v>
      </c>
      <c r="F399" s="1" t="s">
        <v>5981</v>
      </c>
      <c r="G399" s="1" t="s">
        <v>5970</v>
      </c>
      <c r="H399" s="1">
        <v>40775</v>
      </c>
      <c r="I399" s="1" t="s">
        <v>5971</v>
      </c>
      <c r="J399" s="1" t="s">
        <v>6047</v>
      </c>
      <c r="K399" s="1">
        <v>6.9602785999999996</v>
      </c>
      <c r="L399" s="1">
        <v>50.937531</v>
      </c>
    </row>
    <row r="400" spans="1:12" x14ac:dyDescent="0.3">
      <c r="A400" s="1" t="s">
        <v>987</v>
      </c>
      <c r="B400" s="1">
        <v>40773</v>
      </c>
      <c r="C400" s="1" t="s">
        <v>6628</v>
      </c>
      <c r="D400" s="1" t="s">
        <v>6276</v>
      </c>
      <c r="E400" s="1" t="s">
        <v>6018</v>
      </c>
      <c r="F400" s="1" t="s">
        <v>5981</v>
      </c>
      <c r="G400" s="1" t="s">
        <v>5975</v>
      </c>
      <c r="H400" s="1">
        <v>40777</v>
      </c>
      <c r="I400" s="1" t="s">
        <v>5976</v>
      </c>
      <c r="J400" s="1" t="s">
        <v>6277</v>
      </c>
      <c r="K400" s="1">
        <v>5.9699230999999999</v>
      </c>
      <c r="L400" s="1">
        <v>52.211157</v>
      </c>
    </row>
    <row r="401" spans="1:12" x14ac:dyDescent="0.3">
      <c r="A401" s="1" t="s">
        <v>989</v>
      </c>
      <c r="B401" s="1">
        <v>40773</v>
      </c>
      <c r="C401" s="1" t="s">
        <v>6629</v>
      </c>
      <c r="D401" s="1" t="s">
        <v>6091</v>
      </c>
      <c r="E401" s="1" t="s">
        <v>5974</v>
      </c>
      <c r="F401" s="1" t="s">
        <v>5969</v>
      </c>
      <c r="G401" s="1" t="s">
        <v>5975</v>
      </c>
      <c r="H401" s="1">
        <v>40777</v>
      </c>
      <c r="I401" s="1" t="s">
        <v>5976</v>
      </c>
      <c r="J401" s="1" t="s">
        <v>5977</v>
      </c>
      <c r="K401" s="1">
        <v>-0.12775829999999999</v>
      </c>
      <c r="L401" s="1">
        <v>51.507350899999999</v>
      </c>
    </row>
    <row r="402" spans="1:12" x14ac:dyDescent="0.3">
      <c r="A402" s="1" t="s">
        <v>992</v>
      </c>
      <c r="B402" s="1">
        <v>40774</v>
      </c>
      <c r="C402" s="1" t="s">
        <v>6630</v>
      </c>
      <c r="D402" s="1" t="s">
        <v>6065</v>
      </c>
      <c r="E402" s="1" t="s">
        <v>6004</v>
      </c>
      <c r="F402" s="1" t="s">
        <v>5998</v>
      </c>
      <c r="G402" s="1" t="s">
        <v>5985</v>
      </c>
      <c r="H402" s="1">
        <v>40777</v>
      </c>
      <c r="I402" s="1" t="s">
        <v>5971</v>
      </c>
      <c r="J402" s="1" t="s">
        <v>6065</v>
      </c>
      <c r="K402" s="1">
        <v>-3.7037901999999998</v>
      </c>
      <c r="L402" s="1">
        <v>40.416775399999999</v>
      </c>
    </row>
    <row r="403" spans="1:12" x14ac:dyDescent="0.3">
      <c r="A403" s="1" t="s">
        <v>993</v>
      </c>
      <c r="B403" s="1">
        <v>40776</v>
      </c>
      <c r="C403" s="1" t="s">
        <v>6435</v>
      </c>
      <c r="D403" s="1" t="s">
        <v>6631</v>
      </c>
      <c r="E403" s="1" t="s">
        <v>5980</v>
      </c>
      <c r="F403" s="1" t="s">
        <v>5981</v>
      </c>
      <c r="G403" s="1" t="s">
        <v>5975</v>
      </c>
      <c r="H403" s="1">
        <v>40776</v>
      </c>
      <c r="I403" s="1" t="s">
        <v>6007</v>
      </c>
      <c r="J403" s="1" t="s">
        <v>6044</v>
      </c>
      <c r="K403" s="1">
        <v>2.55261</v>
      </c>
      <c r="L403" s="1">
        <v>48.848579000000001</v>
      </c>
    </row>
    <row r="404" spans="1:12" x14ac:dyDescent="0.3">
      <c r="A404" s="1" t="s">
        <v>994</v>
      </c>
      <c r="B404" s="1">
        <v>40776</v>
      </c>
      <c r="C404" s="1" t="s">
        <v>6542</v>
      </c>
      <c r="D404" s="1" t="s">
        <v>6065</v>
      </c>
      <c r="E404" s="1" t="s">
        <v>6004</v>
      </c>
      <c r="F404" s="1" t="s">
        <v>5998</v>
      </c>
      <c r="G404" s="1" t="s">
        <v>5975</v>
      </c>
      <c r="H404" s="1">
        <v>40776</v>
      </c>
      <c r="I404" s="1" t="s">
        <v>6007</v>
      </c>
      <c r="J404" s="1" t="s">
        <v>6065</v>
      </c>
      <c r="K404" s="1">
        <v>-3.7037901999999998</v>
      </c>
      <c r="L404" s="1">
        <v>40.416775399999999</v>
      </c>
    </row>
    <row r="405" spans="1:12" x14ac:dyDescent="0.3">
      <c r="A405" s="1" t="s">
        <v>1000</v>
      </c>
      <c r="B405" s="1">
        <v>40776</v>
      </c>
      <c r="C405" s="1" t="s">
        <v>6632</v>
      </c>
      <c r="D405" s="1" t="s">
        <v>6633</v>
      </c>
      <c r="E405" s="1" t="s">
        <v>6117</v>
      </c>
      <c r="F405" s="1" t="s">
        <v>5981</v>
      </c>
      <c r="G405" s="1" t="s">
        <v>5975</v>
      </c>
      <c r="H405" s="1">
        <v>40781</v>
      </c>
      <c r="I405" s="1" t="s">
        <v>5976</v>
      </c>
      <c r="J405" s="1" t="s">
        <v>6634</v>
      </c>
      <c r="K405" s="1">
        <v>6.6322733999999999</v>
      </c>
      <c r="L405" s="1">
        <v>46.519653499999997</v>
      </c>
    </row>
    <row r="406" spans="1:12" x14ac:dyDescent="0.3">
      <c r="A406" s="1" t="s">
        <v>1004</v>
      </c>
      <c r="B406" s="1">
        <v>40777</v>
      </c>
      <c r="C406" s="1" t="s">
        <v>6635</v>
      </c>
      <c r="D406" s="1" t="s">
        <v>6636</v>
      </c>
      <c r="E406" s="1" t="s">
        <v>5974</v>
      </c>
      <c r="F406" s="1" t="s">
        <v>5969</v>
      </c>
      <c r="G406" s="1" t="s">
        <v>5975</v>
      </c>
      <c r="H406" s="1">
        <v>40779</v>
      </c>
      <c r="I406" s="1" t="s">
        <v>5971</v>
      </c>
      <c r="J406" s="1" t="s">
        <v>5977</v>
      </c>
      <c r="K406" s="1">
        <v>-2.5879099999999999</v>
      </c>
      <c r="L406" s="1">
        <v>51.454512999999999</v>
      </c>
    </row>
    <row r="407" spans="1:12" x14ac:dyDescent="0.3">
      <c r="A407" s="1" t="s">
        <v>1006</v>
      </c>
      <c r="B407" s="1">
        <v>40778</v>
      </c>
      <c r="C407" s="1" t="s">
        <v>6637</v>
      </c>
      <c r="D407" s="1" t="s">
        <v>6445</v>
      </c>
      <c r="E407" s="1" t="s">
        <v>5980</v>
      </c>
      <c r="F407" s="1" t="s">
        <v>5981</v>
      </c>
      <c r="G407" s="1" t="s">
        <v>5975</v>
      </c>
      <c r="H407" s="1">
        <v>40782</v>
      </c>
      <c r="I407" s="1" t="s">
        <v>5976</v>
      </c>
      <c r="J407" s="1" t="s">
        <v>6103</v>
      </c>
      <c r="K407" s="1">
        <v>3.0572560000000002</v>
      </c>
      <c r="L407" s="1">
        <v>50.629249999999999</v>
      </c>
    </row>
    <row r="408" spans="1:12" x14ac:dyDescent="0.3">
      <c r="A408" s="1" t="s">
        <v>1009</v>
      </c>
      <c r="B408" s="1">
        <v>40778</v>
      </c>
      <c r="C408" s="1" t="s">
        <v>6638</v>
      </c>
      <c r="D408" s="1" t="s">
        <v>6091</v>
      </c>
      <c r="E408" s="1" t="s">
        <v>5974</v>
      </c>
      <c r="F408" s="1" t="s">
        <v>5969</v>
      </c>
      <c r="G408" s="1" t="s">
        <v>5985</v>
      </c>
      <c r="H408" s="1">
        <v>40785</v>
      </c>
      <c r="I408" s="1" t="s">
        <v>5976</v>
      </c>
      <c r="J408" s="1" t="s">
        <v>5977</v>
      </c>
      <c r="K408" s="1">
        <v>-0.12775829999999999</v>
      </c>
      <c r="L408" s="1">
        <v>51.507350899999999</v>
      </c>
    </row>
    <row r="409" spans="1:12" x14ac:dyDescent="0.3">
      <c r="A409" s="1" t="s">
        <v>1007</v>
      </c>
      <c r="B409" s="1">
        <v>40778</v>
      </c>
      <c r="C409" s="1" t="s">
        <v>6639</v>
      </c>
      <c r="D409" s="1" t="s">
        <v>6640</v>
      </c>
      <c r="E409" s="1" t="s">
        <v>5980</v>
      </c>
      <c r="F409" s="1" t="s">
        <v>5981</v>
      </c>
      <c r="G409" s="1" t="s">
        <v>5970</v>
      </c>
      <c r="H409" s="1">
        <v>40783</v>
      </c>
      <c r="I409" s="1" t="s">
        <v>5971</v>
      </c>
      <c r="J409" s="1" t="s">
        <v>6094</v>
      </c>
      <c r="K409" s="1">
        <v>6.7057929999999999</v>
      </c>
      <c r="L409" s="1">
        <v>49.104407999999999</v>
      </c>
    </row>
    <row r="410" spans="1:12" x14ac:dyDescent="0.3">
      <c r="A410" s="1" t="s">
        <v>1008</v>
      </c>
      <c r="B410" s="1">
        <v>40778</v>
      </c>
      <c r="C410" s="1" t="s">
        <v>6641</v>
      </c>
      <c r="D410" s="1" t="s">
        <v>6375</v>
      </c>
      <c r="E410" s="1" t="s">
        <v>6018</v>
      </c>
      <c r="F410" s="1" t="s">
        <v>5981</v>
      </c>
      <c r="G410" s="1" t="s">
        <v>5975</v>
      </c>
      <c r="H410" s="1">
        <v>40784</v>
      </c>
      <c r="I410" s="1" t="s">
        <v>5976</v>
      </c>
      <c r="J410" s="1" t="s">
        <v>6229</v>
      </c>
      <c r="K410" s="1">
        <v>4.7683229999999996</v>
      </c>
      <c r="L410" s="1">
        <v>51.571914900000003</v>
      </c>
    </row>
    <row r="411" spans="1:12" x14ac:dyDescent="0.3">
      <c r="A411" s="1" t="s">
        <v>1017</v>
      </c>
      <c r="B411" s="1">
        <v>40779</v>
      </c>
      <c r="C411" s="1" t="s">
        <v>6642</v>
      </c>
      <c r="D411" s="1" t="s">
        <v>6643</v>
      </c>
      <c r="E411" s="1" t="s">
        <v>5980</v>
      </c>
      <c r="F411" s="1" t="s">
        <v>5981</v>
      </c>
      <c r="G411" s="1" t="s">
        <v>5975</v>
      </c>
      <c r="H411" s="1">
        <v>40784</v>
      </c>
      <c r="I411" s="1" t="s">
        <v>5976</v>
      </c>
      <c r="J411" s="1" t="s">
        <v>5994</v>
      </c>
      <c r="K411" s="1">
        <v>3.8767160000000001</v>
      </c>
      <c r="L411" s="1">
        <v>43.610768999999998</v>
      </c>
    </row>
    <row r="412" spans="1:12" x14ac:dyDescent="0.3">
      <c r="A412" s="1" t="s">
        <v>1014</v>
      </c>
      <c r="B412" s="1">
        <v>40779</v>
      </c>
      <c r="C412" s="1" t="s">
        <v>6345</v>
      </c>
      <c r="D412" s="1" t="s">
        <v>6644</v>
      </c>
      <c r="E412" s="1" t="s">
        <v>5974</v>
      </c>
      <c r="F412" s="1" t="s">
        <v>5969</v>
      </c>
      <c r="G412" s="1" t="s">
        <v>5975</v>
      </c>
      <c r="H412" s="1">
        <v>40783</v>
      </c>
      <c r="I412" s="1" t="s">
        <v>5976</v>
      </c>
      <c r="J412" s="1" t="s">
        <v>5977</v>
      </c>
      <c r="K412" s="1">
        <v>-0.74822900000000003</v>
      </c>
      <c r="L412" s="1">
        <v>51.628610999999999</v>
      </c>
    </row>
    <row r="413" spans="1:12" x14ac:dyDescent="0.3">
      <c r="A413" s="1" t="s">
        <v>1011</v>
      </c>
      <c r="B413" s="1">
        <v>40779</v>
      </c>
      <c r="C413" s="1" t="s">
        <v>6645</v>
      </c>
      <c r="D413" s="1" t="s">
        <v>6646</v>
      </c>
      <c r="E413" s="1" t="s">
        <v>5997</v>
      </c>
      <c r="F413" s="1" t="s">
        <v>5998</v>
      </c>
      <c r="G413" s="1" t="s">
        <v>5975</v>
      </c>
      <c r="H413" s="1">
        <v>40779</v>
      </c>
      <c r="I413" s="1" t="s">
        <v>6007</v>
      </c>
      <c r="J413" s="1" t="s">
        <v>6054</v>
      </c>
      <c r="K413" s="1">
        <v>10.4950609</v>
      </c>
      <c r="L413" s="1">
        <v>43.8376211</v>
      </c>
    </row>
    <row r="414" spans="1:12" x14ac:dyDescent="0.3">
      <c r="A414" s="1" t="s">
        <v>1012</v>
      </c>
      <c r="B414" s="1">
        <v>40779</v>
      </c>
      <c r="C414" s="1" t="s">
        <v>6647</v>
      </c>
      <c r="D414" s="1" t="s">
        <v>6648</v>
      </c>
      <c r="E414" s="1" t="s">
        <v>5997</v>
      </c>
      <c r="F414" s="1" t="s">
        <v>5998</v>
      </c>
      <c r="G414" s="1" t="s">
        <v>5985</v>
      </c>
      <c r="H414" s="1">
        <v>40783</v>
      </c>
      <c r="I414" s="1" t="s">
        <v>5976</v>
      </c>
      <c r="J414" s="1" t="s">
        <v>6649</v>
      </c>
      <c r="K414" s="1">
        <v>7.6868565000000002</v>
      </c>
      <c r="L414" s="1">
        <v>45.070312000000001</v>
      </c>
    </row>
    <row r="415" spans="1:12" x14ac:dyDescent="0.3">
      <c r="A415" s="1" t="s">
        <v>1020</v>
      </c>
      <c r="B415" s="1">
        <v>40780</v>
      </c>
      <c r="C415" s="1" t="s">
        <v>6650</v>
      </c>
      <c r="D415" s="1" t="s">
        <v>6170</v>
      </c>
      <c r="E415" s="1" t="s">
        <v>6010</v>
      </c>
      <c r="F415" s="1" t="s">
        <v>5981</v>
      </c>
      <c r="G415" s="1" t="s">
        <v>5985</v>
      </c>
      <c r="H415" s="1">
        <v>40780</v>
      </c>
      <c r="I415" s="1" t="s">
        <v>6007</v>
      </c>
      <c r="J415" s="1" t="s">
        <v>6171</v>
      </c>
      <c r="K415" s="1">
        <v>8.2285242000000007</v>
      </c>
      <c r="L415" s="1">
        <v>48.765639999999998</v>
      </c>
    </row>
    <row r="416" spans="1:12" x14ac:dyDescent="0.3">
      <c r="A416" s="1" t="s">
        <v>1023</v>
      </c>
      <c r="B416" s="1">
        <v>40780</v>
      </c>
      <c r="C416" s="1" t="s">
        <v>6651</v>
      </c>
      <c r="D416" s="1" t="s">
        <v>6652</v>
      </c>
      <c r="E416" s="1" t="s">
        <v>5980</v>
      </c>
      <c r="F416" s="1" t="s">
        <v>5981</v>
      </c>
      <c r="G416" s="1" t="s">
        <v>5975</v>
      </c>
      <c r="H416" s="1">
        <v>40784</v>
      </c>
      <c r="I416" s="1" t="s">
        <v>5976</v>
      </c>
      <c r="J416" s="1" t="s">
        <v>5991</v>
      </c>
      <c r="K416" s="1">
        <v>7.4975399999999999</v>
      </c>
      <c r="L416" s="1">
        <v>43.774481000000002</v>
      </c>
    </row>
    <row r="417" spans="1:12" x14ac:dyDescent="0.3">
      <c r="A417" s="1" t="s">
        <v>1025</v>
      </c>
      <c r="B417" s="1">
        <v>40780</v>
      </c>
      <c r="C417" s="1" t="s">
        <v>6653</v>
      </c>
      <c r="D417" s="1" t="s">
        <v>6654</v>
      </c>
      <c r="E417" s="1" t="s">
        <v>5997</v>
      </c>
      <c r="F417" s="1" t="s">
        <v>5998</v>
      </c>
      <c r="G417" s="1" t="s">
        <v>5970</v>
      </c>
      <c r="H417" s="1">
        <v>40785</v>
      </c>
      <c r="I417" s="1" t="s">
        <v>5976</v>
      </c>
      <c r="J417" s="1" t="s">
        <v>6655</v>
      </c>
      <c r="K417" s="1">
        <v>17.127110200000001</v>
      </c>
      <c r="L417" s="1">
        <v>39.080793200000002</v>
      </c>
    </row>
    <row r="418" spans="1:12" x14ac:dyDescent="0.3">
      <c r="A418" s="1" t="s">
        <v>1019</v>
      </c>
      <c r="B418" s="1">
        <v>40780</v>
      </c>
      <c r="C418" s="1" t="s">
        <v>6656</v>
      </c>
      <c r="D418" s="1" t="s">
        <v>6657</v>
      </c>
      <c r="E418" s="1" t="s">
        <v>5980</v>
      </c>
      <c r="F418" s="1" t="s">
        <v>5981</v>
      </c>
      <c r="G418" s="1" t="s">
        <v>5975</v>
      </c>
      <c r="H418" s="1">
        <v>40780</v>
      </c>
      <c r="I418" s="1" t="s">
        <v>6007</v>
      </c>
      <c r="J418" s="1" t="s">
        <v>6315</v>
      </c>
      <c r="K418" s="1">
        <v>-1.4733780000000001</v>
      </c>
      <c r="L418" s="1">
        <v>47.168194</v>
      </c>
    </row>
    <row r="419" spans="1:12" x14ac:dyDescent="0.3">
      <c r="A419" s="1" t="s">
        <v>1024</v>
      </c>
      <c r="B419" s="1">
        <v>40780</v>
      </c>
      <c r="C419" s="1" t="s">
        <v>6658</v>
      </c>
      <c r="D419" s="1" t="s">
        <v>6659</v>
      </c>
      <c r="E419" s="1" t="s">
        <v>5974</v>
      </c>
      <c r="F419" s="1" t="s">
        <v>5969</v>
      </c>
      <c r="G419" s="1" t="s">
        <v>5985</v>
      </c>
      <c r="H419" s="1">
        <v>40784</v>
      </c>
      <c r="I419" s="1" t="s">
        <v>5976</v>
      </c>
      <c r="J419" s="1" t="s">
        <v>6252</v>
      </c>
      <c r="K419" s="1">
        <v>-4.4401140000000003</v>
      </c>
      <c r="L419" s="1">
        <v>55.847257999999997</v>
      </c>
    </row>
    <row r="420" spans="1:12" x14ac:dyDescent="0.3">
      <c r="A420" s="1" t="s">
        <v>1022</v>
      </c>
      <c r="B420" s="1">
        <v>40780</v>
      </c>
      <c r="C420" s="1" t="s">
        <v>6290</v>
      </c>
      <c r="D420" s="1" t="s">
        <v>6564</v>
      </c>
      <c r="E420" s="1" t="s">
        <v>6018</v>
      </c>
      <c r="F420" s="1" t="s">
        <v>5981</v>
      </c>
      <c r="G420" s="1" t="s">
        <v>5975</v>
      </c>
      <c r="H420" s="1">
        <v>40783</v>
      </c>
      <c r="I420" s="1" t="s">
        <v>5988</v>
      </c>
      <c r="J420" s="1" t="s">
        <v>6019</v>
      </c>
      <c r="K420" s="1">
        <v>4.3006998999999997</v>
      </c>
      <c r="L420" s="1">
        <v>52.070497799999998</v>
      </c>
    </row>
    <row r="421" spans="1:12" x14ac:dyDescent="0.3">
      <c r="A421" s="1" t="s">
        <v>1031</v>
      </c>
      <c r="B421" s="1">
        <v>40781</v>
      </c>
      <c r="C421" s="1" t="s">
        <v>6660</v>
      </c>
      <c r="D421" s="1" t="s">
        <v>6661</v>
      </c>
      <c r="E421" s="1" t="s">
        <v>6004</v>
      </c>
      <c r="F421" s="1" t="s">
        <v>5998</v>
      </c>
      <c r="G421" s="1" t="s">
        <v>5975</v>
      </c>
      <c r="H421" s="1">
        <v>40785</v>
      </c>
      <c r="I421" s="1" t="s">
        <v>5976</v>
      </c>
      <c r="J421" s="1" t="s">
        <v>6662</v>
      </c>
      <c r="K421" s="1">
        <v>-8.7207267999999996</v>
      </c>
      <c r="L421" s="1">
        <v>42.240598900000002</v>
      </c>
    </row>
    <row r="422" spans="1:12" x14ac:dyDescent="0.3">
      <c r="A422" s="1" t="s">
        <v>1034</v>
      </c>
      <c r="B422" s="1">
        <v>40781</v>
      </c>
      <c r="C422" s="1" t="s">
        <v>6663</v>
      </c>
      <c r="D422" s="1" t="s">
        <v>6527</v>
      </c>
      <c r="E422" s="1" t="s">
        <v>5974</v>
      </c>
      <c r="F422" s="1" t="s">
        <v>5969</v>
      </c>
      <c r="G422" s="1" t="s">
        <v>5975</v>
      </c>
      <c r="H422" s="1">
        <v>40785</v>
      </c>
      <c r="I422" s="1" t="s">
        <v>5971</v>
      </c>
      <c r="J422" s="1" t="s">
        <v>5977</v>
      </c>
      <c r="K422" s="1">
        <v>-2.1560999999999999</v>
      </c>
      <c r="L422" s="1">
        <v>53.609713599999999</v>
      </c>
    </row>
    <row r="423" spans="1:12" x14ac:dyDescent="0.3">
      <c r="A423" s="1" t="s">
        <v>1032</v>
      </c>
      <c r="B423" s="1">
        <v>40781</v>
      </c>
      <c r="C423" s="1" t="s">
        <v>6660</v>
      </c>
      <c r="D423" s="1" t="s">
        <v>6664</v>
      </c>
      <c r="E423" s="1" t="s">
        <v>5980</v>
      </c>
      <c r="F423" s="1" t="s">
        <v>5981</v>
      </c>
      <c r="G423" s="1" t="s">
        <v>5975</v>
      </c>
      <c r="H423" s="1">
        <v>40785</v>
      </c>
      <c r="I423" s="1" t="s">
        <v>5971</v>
      </c>
      <c r="J423" s="1" t="s">
        <v>6103</v>
      </c>
      <c r="K423" s="1">
        <v>3.1778469999999999</v>
      </c>
      <c r="L423" s="1">
        <v>50.692704900000003</v>
      </c>
    </row>
    <row r="424" spans="1:12" x14ac:dyDescent="0.3">
      <c r="A424" s="1" t="s">
        <v>1033</v>
      </c>
      <c r="B424" s="1">
        <v>40781</v>
      </c>
      <c r="C424" s="1" t="s">
        <v>6665</v>
      </c>
      <c r="D424" s="1" t="s">
        <v>6556</v>
      </c>
      <c r="E424" s="1" t="s">
        <v>6010</v>
      </c>
      <c r="F424" s="1" t="s">
        <v>5981</v>
      </c>
      <c r="G424" s="1" t="s">
        <v>5985</v>
      </c>
      <c r="H424" s="1">
        <v>40785</v>
      </c>
      <c r="I424" s="1" t="s">
        <v>5976</v>
      </c>
      <c r="J424" s="1" t="s">
        <v>6171</v>
      </c>
      <c r="K424" s="1">
        <v>9.1829321000000004</v>
      </c>
      <c r="L424" s="1">
        <v>48.7758459</v>
      </c>
    </row>
    <row r="425" spans="1:12" x14ac:dyDescent="0.3">
      <c r="A425" s="1" t="s">
        <v>1027</v>
      </c>
      <c r="B425" s="1">
        <v>40781</v>
      </c>
      <c r="C425" s="1" t="s">
        <v>6666</v>
      </c>
      <c r="D425" s="1" t="s">
        <v>6667</v>
      </c>
      <c r="E425" s="1" t="s">
        <v>5980</v>
      </c>
      <c r="F425" s="1" t="s">
        <v>5981</v>
      </c>
      <c r="G425" s="1" t="s">
        <v>5985</v>
      </c>
      <c r="H425" s="1">
        <v>40782</v>
      </c>
      <c r="I425" s="1" t="s">
        <v>6007</v>
      </c>
      <c r="J425" s="1" t="s">
        <v>6044</v>
      </c>
      <c r="K425" s="1">
        <v>2.2235070000000001</v>
      </c>
      <c r="L425" s="1">
        <v>49.027441000000003</v>
      </c>
    </row>
    <row r="426" spans="1:12" x14ac:dyDescent="0.3">
      <c r="A426" s="1" t="s">
        <v>1042</v>
      </c>
      <c r="B426" s="1">
        <v>40782</v>
      </c>
      <c r="C426" s="1" t="s">
        <v>6668</v>
      </c>
      <c r="D426" s="1" t="s">
        <v>6183</v>
      </c>
      <c r="E426" s="1" t="s">
        <v>6184</v>
      </c>
      <c r="F426" s="1" t="s">
        <v>5969</v>
      </c>
      <c r="G426" s="1" t="s">
        <v>5985</v>
      </c>
      <c r="H426" s="1">
        <v>40789</v>
      </c>
      <c r="I426" s="1" t="s">
        <v>5976</v>
      </c>
      <c r="J426" s="1" t="s">
        <v>6185</v>
      </c>
      <c r="K426" s="1">
        <v>24.938379000000001</v>
      </c>
      <c r="L426" s="1">
        <v>60.169855699999999</v>
      </c>
    </row>
    <row r="427" spans="1:12" x14ac:dyDescent="0.3">
      <c r="A427" s="1" t="s">
        <v>1036</v>
      </c>
      <c r="B427" s="1">
        <v>40782</v>
      </c>
      <c r="C427" s="1" t="s">
        <v>6669</v>
      </c>
      <c r="D427" s="1" t="s">
        <v>6279</v>
      </c>
      <c r="E427" s="1" t="s">
        <v>5997</v>
      </c>
      <c r="F427" s="1" t="s">
        <v>5998</v>
      </c>
      <c r="G427" s="1" t="s">
        <v>5975</v>
      </c>
      <c r="H427" s="1">
        <v>40784</v>
      </c>
      <c r="I427" s="1" t="s">
        <v>5971</v>
      </c>
      <c r="J427" s="1" t="s">
        <v>6197</v>
      </c>
      <c r="K427" s="1">
        <v>17.9417616</v>
      </c>
      <c r="L427" s="1">
        <v>40.632727799999998</v>
      </c>
    </row>
    <row r="428" spans="1:12" x14ac:dyDescent="0.3">
      <c r="A428" s="1" t="s">
        <v>1040</v>
      </c>
      <c r="B428" s="1">
        <v>40782</v>
      </c>
      <c r="C428" s="1" t="s">
        <v>6650</v>
      </c>
      <c r="D428" s="1" t="s">
        <v>6281</v>
      </c>
      <c r="E428" s="1" t="s">
        <v>6010</v>
      </c>
      <c r="F428" s="1" t="s">
        <v>5981</v>
      </c>
      <c r="G428" s="1" t="s">
        <v>5985</v>
      </c>
      <c r="H428" s="1">
        <v>40788</v>
      </c>
      <c r="I428" s="1" t="s">
        <v>5976</v>
      </c>
      <c r="J428" s="1" t="s">
        <v>6281</v>
      </c>
      <c r="K428" s="1">
        <v>9.9936817999999992</v>
      </c>
      <c r="L428" s="1">
        <v>53.551084600000003</v>
      </c>
    </row>
    <row r="429" spans="1:12" x14ac:dyDescent="0.3">
      <c r="A429" s="1" t="s">
        <v>1038</v>
      </c>
      <c r="B429" s="1">
        <v>40782</v>
      </c>
      <c r="C429" s="1" t="s">
        <v>6632</v>
      </c>
      <c r="D429" s="1" t="s">
        <v>6428</v>
      </c>
      <c r="E429" s="1" t="s">
        <v>5997</v>
      </c>
      <c r="F429" s="1" t="s">
        <v>5998</v>
      </c>
      <c r="G429" s="1" t="s">
        <v>5975</v>
      </c>
      <c r="H429" s="1">
        <v>40788</v>
      </c>
      <c r="I429" s="1" t="s">
        <v>5976</v>
      </c>
      <c r="J429" s="1" t="s">
        <v>6041</v>
      </c>
      <c r="K429" s="1">
        <v>13.361267099999999</v>
      </c>
      <c r="L429" s="1">
        <v>38.115687899999998</v>
      </c>
    </row>
    <row r="430" spans="1:12" x14ac:dyDescent="0.3">
      <c r="A430" s="1" t="s">
        <v>1048</v>
      </c>
      <c r="B430" s="1">
        <v>40784</v>
      </c>
      <c r="C430" s="1" t="s">
        <v>6384</v>
      </c>
      <c r="D430" s="1" t="s">
        <v>6213</v>
      </c>
      <c r="E430" s="1" t="s">
        <v>6018</v>
      </c>
      <c r="F430" s="1" t="s">
        <v>5981</v>
      </c>
      <c r="G430" s="1" t="s">
        <v>5975</v>
      </c>
      <c r="H430" s="1">
        <v>40786</v>
      </c>
      <c r="I430" s="1" t="s">
        <v>5988</v>
      </c>
      <c r="J430" s="1" t="s">
        <v>6214</v>
      </c>
      <c r="K430" s="1">
        <v>6.8975850999999997</v>
      </c>
      <c r="L430" s="1">
        <v>52.785803700000002</v>
      </c>
    </row>
    <row r="431" spans="1:12" x14ac:dyDescent="0.3">
      <c r="A431" s="1" t="s">
        <v>1046</v>
      </c>
      <c r="B431" s="1">
        <v>40784</v>
      </c>
      <c r="C431" s="1" t="s">
        <v>6079</v>
      </c>
      <c r="D431" s="1" t="s">
        <v>6147</v>
      </c>
      <c r="E431" s="1" t="s">
        <v>6148</v>
      </c>
      <c r="F431" s="1" t="s">
        <v>5969</v>
      </c>
      <c r="G431" s="1" t="s">
        <v>5985</v>
      </c>
      <c r="H431" s="1">
        <v>40785</v>
      </c>
      <c r="I431" s="1" t="s">
        <v>5988</v>
      </c>
      <c r="J431" s="1" t="s">
        <v>6147</v>
      </c>
      <c r="K431" s="1">
        <v>-6.2603096999999996</v>
      </c>
      <c r="L431" s="1">
        <v>53.3498053</v>
      </c>
    </row>
    <row r="432" spans="1:12" x14ac:dyDescent="0.3">
      <c r="A432" s="1" t="s">
        <v>1050</v>
      </c>
      <c r="B432" s="1">
        <v>40785</v>
      </c>
      <c r="C432" s="1" t="s">
        <v>6670</v>
      </c>
      <c r="D432" s="1" t="s">
        <v>6671</v>
      </c>
      <c r="E432" s="1" t="s">
        <v>5974</v>
      </c>
      <c r="F432" s="1" t="s">
        <v>5969</v>
      </c>
      <c r="G432" s="1" t="s">
        <v>5985</v>
      </c>
      <c r="H432" s="1">
        <v>40789</v>
      </c>
      <c r="I432" s="1" t="s">
        <v>5976</v>
      </c>
      <c r="J432" s="1" t="s">
        <v>5977</v>
      </c>
      <c r="K432" s="1">
        <v>-2.8930750000000001</v>
      </c>
      <c r="L432" s="1">
        <v>53.193392000000003</v>
      </c>
    </row>
    <row r="433" spans="1:12" x14ac:dyDescent="0.3">
      <c r="A433" s="1" t="s">
        <v>1049</v>
      </c>
      <c r="B433" s="1">
        <v>40785</v>
      </c>
      <c r="C433" s="1" t="s">
        <v>6210</v>
      </c>
      <c r="D433" s="1" t="s">
        <v>6672</v>
      </c>
      <c r="E433" s="1" t="s">
        <v>5997</v>
      </c>
      <c r="F433" s="1" t="s">
        <v>5998</v>
      </c>
      <c r="G433" s="1" t="s">
        <v>5975</v>
      </c>
      <c r="H433" s="1">
        <v>40787</v>
      </c>
      <c r="I433" s="1" t="s">
        <v>5971</v>
      </c>
      <c r="J433" s="1" t="s">
        <v>6248</v>
      </c>
      <c r="K433" s="1">
        <v>11.535421400000001</v>
      </c>
      <c r="L433" s="1">
        <v>45.545478699999997</v>
      </c>
    </row>
    <row r="434" spans="1:12" x14ac:dyDescent="0.3">
      <c r="A434" s="1" t="s">
        <v>1052</v>
      </c>
      <c r="B434" s="1">
        <v>40785</v>
      </c>
      <c r="C434" s="1" t="s">
        <v>6597</v>
      </c>
      <c r="D434" s="1" t="s">
        <v>6600</v>
      </c>
      <c r="E434" s="1" t="s">
        <v>5980</v>
      </c>
      <c r="F434" s="1" t="s">
        <v>5981</v>
      </c>
      <c r="G434" s="1" t="s">
        <v>5975</v>
      </c>
      <c r="H434" s="1">
        <v>40791</v>
      </c>
      <c r="I434" s="1" t="s">
        <v>5976</v>
      </c>
      <c r="J434" s="1" t="s">
        <v>5991</v>
      </c>
      <c r="K434" s="1">
        <v>7.0550410000000001</v>
      </c>
      <c r="L434" s="1">
        <v>43.577244</v>
      </c>
    </row>
    <row r="435" spans="1:12" x14ac:dyDescent="0.3">
      <c r="A435" s="1" t="s">
        <v>1054</v>
      </c>
      <c r="B435" s="1">
        <v>40785</v>
      </c>
      <c r="C435" s="1" t="s">
        <v>6405</v>
      </c>
      <c r="D435" s="1" t="s">
        <v>6147</v>
      </c>
      <c r="E435" s="1" t="s">
        <v>6148</v>
      </c>
      <c r="F435" s="1" t="s">
        <v>5969</v>
      </c>
      <c r="G435" s="1" t="s">
        <v>5970</v>
      </c>
      <c r="H435" s="1">
        <v>40792</v>
      </c>
      <c r="I435" s="1" t="s">
        <v>5976</v>
      </c>
      <c r="J435" s="1" t="s">
        <v>6147</v>
      </c>
      <c r="K435" s="1">
        <v>-6.2603096999999996</v>
      </c>
      <c r="L435" s="1">
        <v>53.3498053</v>
      </c>
    </row>
    <row r="436" spans="1:12" x14ac:dyDescent="0.3">
      <c r="A436" s="1" t="s">
        <v>1056</v>
      </c>
      <c r="B436" s="1">
        <v>40786</v>
      </c>
      <c r="C436" s="1" t="s">
        <v>6669</v>
      </c>
      <c r="D436" s="1" t="s">
        <v>6673</v>
      </c>
      <c r="E436" s="1" t="s">
        <v>6010</v>
      </c>
      <c r="F436" s="1" t="s">
        <v>5981</v>
      </c>
      <c r="G436" s="1" t="s">
        <v>5975</v>
      </c>
      <c r="H436" s="1">
        <v>40790</v>
      </c>
      <c r="I436" s="1" t="s">
        <v>5976</v>
      </c>
      <c r="J436" s="1" t="s">
        <v>6047</v>
      </c>
      <c r="K436" s="1">
        <v>7.1507636000000003</v>
      </c>
      <c r="L436" s="1">
        <v>51.2562128</v>
      </c>
    </row>
    <row r="437" spans="1:12" x14ac:dyDescent="0.3">
      <c r="A437" s="1" t="s">
        <v>1059</v>
      </c>
      <c r="B437" s="1">
        <v>40786</v>
      </c>
      <c r="C437" s="1" t="s">
        <v>6215</v>
      </c>
      <c r="D437" s="1" t="s">
        <v>6674</v>
      </c>
      <c r="E437" s="1" t="s">
        <v>6010</v>
      </c>
      <c r="F437" s="1" t="s">
        <v>5981</v>
      </c>
      <c r="G437" s="1" t="s">
        <v>5975</v>
      </c>
      <c r="H437" s="1">
        <v>40791</v>
      </c>
      <c r="I437" s="1" t="s">
        <v>5976</v>
      </c>
      <c r="J437" s="1" t="s">
        <v>6047</v>
      </c>
      <c r="K437" s="1">
        <v>7.2009147000000002</v>
      </c>
      <c r="L437" s="1">
        <v>51.536894799999999</v>
      </c>
    </row>
    <row r="438" spans="1:12" x14ac:dyDescent="0.3">
      <c r="A438" s="1" t="s">
        <v>1062</v>
      </c>
      <c r="B438" s="1">
        <v>40787</v>
      </c>
      <c r="C438" s="1" t="s">
        <v>6675</v>
      </c>
      <c r="D438" s="1" t="s">
        <v>6644</v>
      </c>
      <c r="E438" s="1" t="s">
        <v>5974</v>
      </c>
      <c r="F438" s="1" t="s">
        <v>5969</v>
      </c>
      <c r="G438" s="1" t="s">
        <v>5970</v>
      </c>
      <c r="H438" s="1">
        <v>40790</v>
      </c>
      <c r="I438" s="1" t="s">
        <v>5988</v>
      </c>
      <c r="J438" s="1" t="s">
        <v>5977</v>
      </c>
      <c r="K438" s="1">
        <v>-0.74822900000000003</v>
      </c>
      <c r="L438" s="1">
        <v>51.628610999999999</v>
      </c>
    </row>
    <row r="439" spans="1:12" x14ac:dyDescent="0.3">
      <c r="A439" s="1" t="s">
        <v>1061</v>
      </c>
      <c r="B439" s="1">
        <v>40787</v>
      </c>
      <c r="C439" s="1" t="s">
        <v>6676</v>
      </c>
      <c r="D439" s="1" t="s">
        <v>6677</v>
      </c>
      <c r="E439" s="1" t="s">
        <v>6068</v>
      </c>
      <c r="F439" s="1" t="s">
        <v>5969</v>
      </c>
      <c r="G439" s="1" t="s">
        <v>5985</v>
      </c>
      <c r="H439" s="1">
        <v>40790</v>
      </c>
      <c r="I439" s="1" t="s">
        <v>5988</v>
      </c>
      <c r="J439" s="1" t="s">
        <v>6678</v>
      </c>
      <c r="K439" s="1">
        <v>10.2044564</v>
      </c>
      <c r="L439" s="1">
        <v>59.744073800000002</v>
      </c>
    </row>
    <row r="440" spans="1:12" x14ac:dyDescent="0.3">
      <c r="A440" s="1" t="s">
        <v>1064</v>
      </c>
      <c r="B440" s="1">
        <v>40787</v>
      </c>
      <c r="C440" s="1" t="s">
        <v>6679</v>
      </c>
      <c r="D440" s="1" t="s">
        <v>6680</v>
      </c>
      <c r="E440" s="1" t="s">
        <v>6010</v>
      </c>
      <c r="F440" s="1" t="s">
        <v>5981</v>
      </c>
      <c r="G440" s="1" t="s">
        <v>5970</v>
      </c>
      <c r="H440" s="1">
        <v>40791</v>
      </c>
      <c r="I440" s="1" t="s">
        <v>5976</v>
      </c>
      <c r="J440" s="1" t="s">
        <v>6335</v>
      </c>
      <c r="K440" s="1">
        <v>11.589237199999999</v>
      </c>
      <c r="L440" s="1">
        <v>50.927053999999998</v>
      </c>
    </row>
    <row r="441" spans="1:12" x14ac:dyDescent="0.3">
      <c r="A441" s="1" t="s">
        <v>1066</v>
      </c>
      <c r="B441" s="1">
        <v>40788</v>
      </c>
      <c r="C441" s="1" t="s">
        <v>6681</v>
      </c>
      <c r="D441" s="1" t="s">
        <v>6682</v>
      </c>
      <c r="E441" s="1" t="s">
        <v>6010</v>
      </c>
      <c r="F441" s="1" t="s">
        <v>5981</v>
      </c>
      <c r="G441" s="1" t="s">
        <v>5985</v>
      </c>
      <c r="H441" s="1">
        <v>40788</v>
      </c>
      <c r="I441" s="1" t="s">
        <v>6007</v>
      </c>
      <c r="J441" s="1" t="s">
        <v>6171</v>
      </c>
      <c r="K441" s="1">
        <v>9.4800112999999993</v>
      </c>
      <c r="L441" s="1">
        <v>47.6617648</v>
      </c>
    </row>
    <row r="442" spans="1:12" x14ac:dyDescent="0.3">
      <c r="A442" s="1" t="s">
        <v>1070</v>
      </c>
      <c r="B442" s="1">
        <v>40788</v>
      </c>
      <c r="C442" s="1" t="s">
        <v>6683</v>
      </c>
      <c r="D442" s="1" t="s">
        <v>6001</v>
      </c>
      <c r="E442" s="1" t="s">
        <v>6002</v>
      </c>
      <c r="F442" s="1" t="s">
        <v>5981</v>
      </c>
      <c r="G442" s="1" t="s">
        <v>5975</v>
      </c>
      <c r="H442" s="1">
        <v>40790</v>
      </c>
      <c r="I442" s="1" t="s">
        <v>5988</v>
      </c>
      <c r="J442" s="1" t="s">
        <v>6001</v>
      </c>
      <c r="K442" s="1">
        <v>16.3738189</v>
      </c>
      <c r="L442" s="1">
        <v>48.208174300000003</v>
      </c>
    </row>
    <row r="443" spans="1:12" x14ac:dyDescent="0.3">
      <c r="A443" s="1" t="s">
        <v>1072</v>
      </c>
      <c r="B443" s="1">
        <v>40788</v>
      </c>
      <c r="C443" s="1" t="s">
        <v>6684</v>
      </c>
      <c r="D443" s="1" t="s">
        <v>6685</v>
      </c>
      <c r="E443" s="1" t="s">
        <v>5980</v>
      </c>
      <c r="F443" s="1" t="s">
        <v>5981</v>
      </c>
      <c r="G443" s="1" t="s">
        <v>5975</v>
      </c>
      <c r="H443" s="1">
        <v>40792</v>
      </c>
      <c r="I443" s="1" t="s">
        <v>5976</v>
      </c>
      <c r="J443" s="1" t="s">
        <v>6103</v>
      </c>
      <c r="K443" s="1">
        <v>3.2150069999999999</v>
      </c>
      <c r="L443" s="1">
        <v>50.701174000000002</v>
      </c>
    </row>
    <row r="444" spans="1:12" x14ac:dyDescent="0.3">
      <c r="A444" s="1" t="s">
        <v>1076</v>
      </c>
      <c r="B444" s="1">
        <v>40789</v>
      </c>
      <c r="C444" s="1" t="s">
        <v>6686</v>
      </c>
      <c r="D444" s="1" t="s">
        <v>6067</v>
      </c>
      <c r="E444" s="1" t="s">
        <v>6068</v>
      </c>
      <c r="F444" s="1" t="s">
        <v>5969</v>
      </c>
      <c r="G444" s="1" t="s">
        <v>5970</v>
      </c>
      <c r="H444" s="1">
        <v>40794</v>
      </c>
      <c r="I444" s="1" t="s">
        <v>5976</v>
      </c>
      <c r="J444" s="1" t="s">
        <v>6067</v>
      </c>
      <c r="K444" s="1">
        <v>10.7522454</v>
      </c>
      <c r="L444" s="1">
        <v>59.913868800000003</v>
      </c>
    </row>
    <row r="445" spans="1:12" x14ac:dyDescent="0.3">
      <c r="A445" s="1" t="s">
        <v>1074</v>
      </c>
      <c r="B445" s="1">
        <v>40789</v>
      </c>
      <c r="C445" s="1" t="s">
        <v>5995</v>
      </c>
      <c r="D445" s="1" t="s">
        <v>6021</v>
      </c>
      <c r="E445" s="1" t="s">
        <v>5968</v>
      </c>
      <c r="F445" s="1" t="s">
        <v>5969</v>
      </c>
      <c r="G445" s="1" t="s">
        <v>5975</v>
      </c>
      <c r="H445" s="1">
        <v>40793</v>
      </c>
      <c r="I445" s="1" t="s">
        <v>5976</v>
      </c>
      <c r="J445" s="1" t="s">
        <v>6022</v>
      </c>
      <c r="K445" s="1">
        <v>11.97456</v>
      </c>
      <c r="L445" s="1">
        <v>57.708869999999997</v>
      </c>
    </row>
    <row r="446" spans="1:12" x14ac:dyDescent="0.3">
      <c r="A446" s="1" t="s">
        <v>1080</v>
      </c>
      <c r="B446" s="1">
        <v>40791</v>
      </c>
      <c r="C446" s="1" t="s">
        <v>6468</v>
      </c>
      <c r="D446" s="1" t="s">
        <v>6687</v>
      </c>
      <c r="E446" s="1" t="s">
        <v>5980</v>
      </c>
      <c r="F446" s="1" t="s">
        <v>5981</v>
      </c>
      <c r="G446" s="1" t="s">
        <v>5975</v>
      </c>
      <c r="H446" s="1">
        <v>40797</v>
      </c>
      <c r="I446" s="1" t="s">
        <v>5976</v>
      </c>
      <c r="J446" s="1" t="s">
        <v>6044</v>
      </c>
      <c r="K446" s="1">
        <v>2.1896170000000001</v>
      </c>
      <c r="L446" s="1">
        <v>48.697161000000001</v>
      </c>
    </row>
    <row r="447" spans="1:12" x14ac:dyDescent="0.3">
      <c r="A447" s="1" t="s">
        <v>1083</v>
      </c>
      <c r="B447" s="1">
        <v>40792</v>
      </c>
      <c r="C447" s="1" t="s">
        <v>6688</v>
      </c>
      <c r="D447" s="1" t="s">
        <v>6689</v>
      </c>
      <c r="E447" s="1" t="s">
        <v>5980</v>
      </c>
      <c r="F447" s="1" t="s">
        <v>5981</v>
      </c>
      <c r="G447" s="1" t="s">
        <v>5985</v>
      </c>
      <c r="H447" s="1">
        <v>40796</v>
      </c>
      <c r="I447" s="1" t="s">
        <v>5976</v>
      </c>
      <c r="J447" s="1" t="s">
        <v>6690</v>
      </c>
      <c r="K447" s="1">
        <v>1.370889</v>
      </c>
      <c r="L447" s="1">
        <v>48.736134</v>
      </c>
    </row>
    <row r="448" spans="1:12" x14ac:dyDescent="0.3">
      <c r="A448" s="1" t="s">
        <v>1086</v>
      </c>
      <c r="B448" s="1">
        <v>40792</v>
      </c>
      <c r="C448" s="1" t="s">
        <v>6562</v>
      </c>
      <c r="D448" s="1" t="s">
        <v>6691</v>
      </c>
      <c r="E448" s="1" t="s">
        <v>5997</v>
      </c>
      <c r="F448" s="1" t="s">
        <v>5998</v>
      </c>
      <c r="G448" s="1" t="s">
        <v>5970</v>
      </c>
      <c r="H448" s="1">
        <v>40796</v>
      </c>
      <c r="I448" s="1" t="s">
        <v>5976</v>
      </c>
      <c r="J448" s="1" t="s">
        <v>6059</v>
      </c>
      <c r="K448" s="1">
        <v>10.6296859</v>
      </c>
      <c r="L448" s="1">
        <v>44.698993199999997</v>
      </c>
    </row>
    <row r="449" spans="1:12" x14ac:dyDescent="0.3">
      <c r="A449" s="1" t="s">
        <v>1091</v>
      </c>
      <c r="B449" s="1">
        <v>40792</v>
      </c>
      <c r="C449" s="1" t="s">
        <v>6366</v>
      </c>
      <c r="D449" s="1" t="s">
        <v>6348</v>
      </c>
      <c r="E449" s="1" t="s">
        <v>5974</v>
      </c>
      <c r="F449" s="1" t="s">
        <v>5969</v>
      </c>
      <c r="G449" s="1" t="s">
        <v>5975</v>
      </c>
      <c r="H449" s="1">
        <v>40797</v>
      </c>
      <c r="I449" s="1" t="s">
        <v>5976</v>
      </c>
      <c r="J449" s="1" t="s">
        <v>5977</v>
      </c>
      <c r="K449" s="1">
        <v>-2.0811120000000001</v>
      </c>
      <c r="L449" s="1">
        <v>52.512255000000003</v>
      </c>
    </row>
    <row r="450" spans="1:12" x14ac:dyDescent="0.3">
      <c r="A450" s="1" t="s">
        <v>1087</v>
      </c>
      <c r="B450" s="1">
        <v>40792</v>
      </c>
      <c r="C450" s="1" t="s">
        <v>6175</v>
      </c>
      <c r="D450" s="1" t="s">
        <v>6341</v>
      </c>
      <c r="E450" s="1" t="s">
        <v>6018</v>
      </c>
      <c r="F450" s="1" t="s">
        <v>5981</v>
      </c>
      <c r="G450" s="1" t="s">
        <v>5975</v>
      </c>
      <c r="H450" s="1">
        <v>40796</v>
      </c>
      <c r="I450" s="1" t="s">
        <v>5976</v>
      </c>
      <c r="J450" s="1" t="s">
        <v>6156</v>
      </c>
      <c r="K450" s="1">
        <v>4.8951678999999997</v>
      </c>
      <c r="L450" s="1">
        <v>52.370215700000003</v>
      </c>
    </row>
    <row r="451" spans="1:12" x14ac:dyDescent="0.3">
      <c r="A451" s="1" t="s">
        <v>1093</v>
      </c>
      <c r="B451" s="1">
        <v>40793</v>
      </c>
      <c r="C451" s="1" t="s">
        <v>5983</v>
      </c>
      <c r="D451" s="1" t="s">
        <v>6692</v>
      </c>
      <c r="E451" s="1" t="s">
        <v>6004</v>
      </c>
      <c r="F451" s="1" t="s">
        <v>5998</v>
      </c>
      <c r="G451" s="1" t="s">
        <v>5985</v>
      </c>
      <c r="H451" s="1">
        <v>40793</v>
      </c>
      <c r="I451" s="1" t="s">
        <v>6007</v>
      </c>
      <c r="J451" s="1" t="s">
        <v>6267</v>
      </c>
      <c r="K451" s="1">
        <v>-5.6635397000000003</v>
      </c>
      <c r="L451" s="1">
        <v>40.970103899999998</v>
      </c>
    </row>
    <row r="452" spans="1:12" x14ac:dyDescent="0.3">
      <c r="A452" s="1" t="s">
        <v>1095</v>
      </c>
      <c r="B452" s="1">
        <v>40794</v>
      </c>
      <c r="C452" s="1" t="s">
        <v>6166</v>
      </c>
      <c r="D452" s="1" t="s">
        <v>6354</v>
      </c>
      <c r="E452" s="1" t="s">
        <v>5980</v>
      </c>
      <c r="F452" s="1" t="s">
        <v>5981</v>
      </c>
      <c r="G452" s="1" t="s">
        <v>5975</v>
      </c>
      <c r="H452" s="1">
        <v>40794</v>
      </c>
      <c r="I452" s="1" t="s">
        <v>6007</v>
      </c>
      <c r="J452" s="1" t="s">
        <v>6181</v>
      </c>
      <c r="K452" s="1">
        <v>-0.57918000000000003</v>
      </c>
      <c r="L452" s="1">
        <v>44.837789000000001</v>
      </c>
    </row>
    <row r="453" spans="1:12" x14ac:dyDescent="0.3">
      <c r="A453" s="1" t="s">
        <v>1097</v>
      </c>
      <c r="B453" s="1">
        <v>40794</v>
      </c>
      <c r="C453" s="1" t="s">
        <v>6693</v>
      </c>
      <c r="D453" s="1" t="s">
        <v>6694</v>
      </c>
      <c r="E453" s="1" t="s">
        <v>6010</v>
      </c>
      <c r="F453" s="1" t="s">
        <v>5981</v>
      </c>
      <c r="G453" s="1" t="s">
        <v>5975</v>
      </c>
      <c r="H453" s="1">
        <v>40795</v>
      </c>
      <c r="I453" s="1" t="s">
        <v>5988</v>
      </c>
      <c r="J453" s="1" t="s">
        <v>6047</v>
      </c>
      <c r="K453" s="1">
        <v>6.8637765000000002</v>
      </c>
      <c r="L453" s="1">
        <v>51.496334099999999</v>
      </c>
    </row>
    <row r="454" spans="1:12" x14ac:dyDescent="0.3">
      <c r="A454" s="1" t="s">
        <v>1099</v>
      </c>
      <c r="B454" s="1">
        <v>40794</v>
      </c>
      <c r="C454" s="1" t="s">
        <v>6695</v>
      </c>
      <c r="D454" s="1" t="s">
        <v>6696</v>
      </c>
      <c r="E454" s="1" t="s">
        <v>6004</v>
      </c>
      <c r="F454" s="1" t="s">
        <v>5998</v>
      </c>
      <c r="G454" s="1" t="s">
        <v>5985</v>
      </c>
      <c r="H454" s="1">
        <v>40797</v>
      </c>
      <c r="I454" s="1" t="s">
        <v>5971</v>
      </c>
      <c r="J454" s="1" t="s">
        <v>6662</v>
      </c>
      <c r="K454" s="1">
        <v>-7.5567582</v>
      </c>
      <c r="L454" s="1">
        <v>43.009738400000003</v>
      </c>
    </row>
    <row r="455" spans="1:12" x14ac:dyDescent="0.3">
      <c r="A455" s="1" t="s">
        <v>1101</v>
      </c>
      <c r="B455" s="1">
        <v>40794</v>
      </c>
      <c r="C455" s="1" t="s">
        <v>6559</v>
      </c>
      <c r="D455" s="1" t="s">
        <v>6697</v>
      </c>
      <c r="E455" s="1" t="s">
        <v>5980</v>
      </c>
      <c r="F455" s="1" t="s">
        <v>5981</v>
      </c>
      <c r="G455" s="1" t="s">
        <v>5975</v>
      </c>
      <c r="H455" s="1">
        <v>40800</v>
      </c>
      <c r="I455" s="1" t="s">
        <v>5976</v>
      </c>
      <c r="J455" s="1" t="s">
        <v>6044</v>
      </c>
      <c r="K455" s="1">
        <v>2.26851</v>
      </c>
      <c r="L455" s="1">
        <v>48.884830999999998</v>
      </c>
    </row>
    <row r="456" spans="1:12" x14ac:dyDescent="0.3">
      <c r="A456" s="1" t="s">
        <v>1103</v>
      </c>
      <c r="B456" s="1">
        <v>40795</v>
      </c>
      <c r="C456" s="1" t="s">
        <v>6698</v>
      </c>
      <c r="D456" s="1" t="s">
        <v>6583</v>
      </c>
      <c r="E456" s="1" t="s">
        <v>6002</v>
      </c>
      <c r="F456" s="1" t="s">
        <v>5981</v>
      </c>
      <c r="G456" s="1" t="s">
        <v>5985</v>
      </c>
      <c r="H456" s="1">
        <v>40802</v>
      </c>
      <c r="I456" s="1" t="s">
        <v>5976</v>
      </c>
      <c r="J456" s="1" t="s">
        <v>6584</v>
      </c>
      <c r="K456" s="1">
        <v>11.404102399999999</v>
      </c>
      <c r="L456" s="1">
        <v>47.269212400000001</v>
      </c>
    </row>
    <row r="457" spans="1:12" x14ac:dyDescent="0.3">
      <c r="A457" s="1" t="s">
        <v>1107</v>
      </c>
      <c r="B457" s="1">
        <v>40795</v>
      </c>
      <c r="C457" s="1" t="s">
        <v>6699</v>
      </c>
      <c r="D457" s="1" t="s">
        <v>6150</v>
      </c>
      <c r="E457" s="1" t="s">
        <v>5997</v>
      </c>
      <c r="F457" s="1" t="s">
        <v>5998</v>
      </c>
      <c r="G457" s="1" t="s">
        <v>5970</v>
      </c>
      <c r="H457" s="1">
        <v>40802</v>
      </c>
      <c r="I457" s="1" t="s">
        <v>5976</v>
      </c>
      <c r="J457" s="1" t="s">
        <v>6151</v>
      </c>
      <c r="K457" s="1">
        <v>12.4963655</v>
      </c>
      <c r="L457" s="1">
        <v>41.902783499999998</v>
      </c>
    </row>
    <row r="458" spans="1:12" x14ac:dyDescent="0.3">
      <c r="A458" s="1" t="s">
        <v>1110</v>
      </c>
      <c r="B458" s="1">
        <v>40796</v>
      </c>
      <c r="C458" s="1" t="s">
        <v>6543</v>
      </c>
      <c r="D458" s="1" t="s">
        <v>6700</v>
      </c>
      <c r="E458" s="1" t="s">
        <v>6010</v>
      </c>
      <c r="F458" s="1" t="s">
        <v>5981</v>
      </c>
      <c r="G458" s="1" t="s">
        <v>5975</v>
      </c>
      <c r="H458" s="1">
        <v>40798</v>
      </c>
      <c r="I458" s="1" t="s">
        <v>5971</v>
      </c>
      <c r="J458" s="1" t="s">
        <v>6111</v>
      </c>
      <c r="K458" s="1">
        <v>8.7760843000000008</v>
      </c>
      <c r="L458" s="1">
        <v>50.095636200000001</v>
      </c>
    </row>
    <row r="459" spans="1:12" x14ac:dyDescent="0.3">
      <c r="A459" s="1" t="s">
        <v>1116</v>
      </c>
      <c r="B459" s="1">
        <v>40798</v>
      </c>
      <c r="C459" s="1" t="s">
        <v>6701</v>
      </c>
      <c r="D459" s="1" t="s">
        <v>6702</v>
      </c>
      <c r="E459" s="1" t="s">
        <v>6004</v>
      </c>
      <c r="F459" s="1" t="s">
        <v>5998</v>
      </c>
      <c r="G459" s="1" t="s">
        <v>5985</v>
      </c>
      <c r="H459" s="1">
        <v>40802</v>
      </c>
      <c r="I459" s="1" t="s">
        <v>5976</v>
      </c>
      <c r="J459" s="1" t="s">
        <v>6032</v>
      </c>
      <c r="K459" s="1">
        <v>-0.4906855</v>
      </c>
      <c r="L459" s="1">
        <v>38.345996300000003</v>
      </c>
    </row>
    <row r="460" spans="1:12" x14ac:dyDescent="0.3">
      <c r="A460" s="1" t="s">
        <v>1114</v>
      </c>
      <c r="B460" s="1">
        <v>40798</v>
      </c>
      <c r="C460" s="1" t="s">
        <v>6703</v>
      </c>
      <c r="D460" s="1" t="s">
        <v>6147</v>
      </c>
      <c r="E460" s="1" t="s">
        <v>6148</v>
      </c>
      <c r="F460" s="1" t="s">
        <v>5969</v>
      </c>
      <c r="G460" s="1" t="s">
        <v>5985</v>
      </c>
      <c r="H460" s="1">
        <v>40802</v>
      </c>
      <c r="I460" s="1" t="s">
        <v>5971</v>
      </c>
      <c r="J460" s="1" t="s">
        <v>6147</v>
      </c>
      <c r="K460" s="1">
        <v>-6.2603096999999996</v>
      </c>
      <c r="L460" s="1">
        <v>53.3498053</v>
      </c>
    </row>
    <row r="461" spans="1:12" x14ac:dyDescent="0.3">
      <c r="A461" s="1" t="s">
        <v>1113</v>
      </c>
      <c r="B461" s="1">
        <v>40798</v>
      </c>
      <c r="C461" s="1" t="s">
        <v>6658</v>
      </c>
      <c r="D461" s="1" t="s">
        <v>6375</v>
      </c>
      <c r="E461" s="1" t="s">
        <v>6018</v>
      </c>
      <c r="F461" s="1" t="s">
        <v>5981</v>
      </c>
      <c r="G461" s="1" t="s">
        <v>5985</v>
      </c>
      <c r="H461" s="1">
        <v>40801</v>
      </c>
      <c r="I461" s="1" t="s">
        <v>5988</v>
      </c>
      <c r="J461" s="1" t="s">
        <v>6229</v>
      </c>
      <c r="K461" s="1">
        <v>4.7683229999999996</v>
      </c>
      <c r="L461" s="1">
        <v>51.571914900000003</v>
      </c>
    </row>
    <row r="462" spans="1:12" x14ac:dyDescent="0.3">
      <c r="A462" s="1" t="s">
        <v>1119</v>
      </c>
      <c r="B462" s="1">
        <v>40799</v>
      </c>
      <c r="C462" s="1" t="s">
        <v>6057</v>
      </c>
      <c r="D462" s="1" t="s">
        <v>6110</v>
      </c>
      <c r="E462" s="1" t="s">
        <v>6010</v>
      </c>
      <c r="F462" s="1" t="s">
        <v>5981</v>
      </c>
      <c r="G462" s="1" t="s">
        <v>5975</v>
      </c>
      <c r="H462" s="1">
        <v>40803</v>
      </c>
      <c r="I462" s="1" t="s">
        <v>5976</v>
      </c>
      <c r="J462" s="1" t="s">
        <v>6111</v>
      </c>
      <c r="K462" s="1">
        <v>8.6821266999999995</v>
      </c>
      <c r="L462" s="1">
        <v>50.110922100000003</v>
      </c>
    </row>
    <row r="463" spans="1:12" x14ac:dyDescent="0.3">
      <c r="A463" s="1" t="s">
        <v>1117</v>
      </c>
      <c r="B463" s="1">
        <v>40799</v>
      </c>
      <c r="C463" s="1" t="s">
        <v>6597</v>
      </c>
      <c r="D463" s="1" t="s">
        <v>6279</v>
      </c>
      <c r="E463" s="1" t="s">
        <v>5997</v>
      </c>
      <c r="F463" s="1" t="s">
        <v>5998</v>
      </c>
      <c r="G463" s="1" t="s">
        <v>5975</v>
      </c>
      <c r="H463" s="1">
        <v>40799</v>
      </c>
      <c r="I463" s="1" t="s">
        <v>6007</v>
      </c>
      <c r="J463" s="1" t="s">
        <v>6197</v>
      </c>
      <c r="K463" s="1">
        <v>17.9417616</v>
      </c>
      <c r="L463" s="1">
        <v>40.632727799999998</v>
      </c>
    </row>
    <row r="464" spans="1:12" x14ac:dyDescent="0.3">
      <c r="A464" s="1" t="s">
        <v>1126</v>
      </c>
      <c r="B464" s="1">
        <v>40800</v>
      </c>
      <c r="C464" s="1" t="s">
        <v>6647</v>
      </c>
      <c r="D464" s="1" t="s">
        <v>6704</v>
      </c>
      <c r="E464" s="1" t="s">
        <v>5974</v>
      </c>
      <c r="F464" s="1" t="s">
        <v>5969</v>
      </c>
      <c r="G464" s="1" t="s">
        <v>5985</v>
      </c>
      <c r="H464" s="1">
        <v>40805</v>
      </c>
      <c r="I464" s="1" t="s">
        <v>5976</v>
      </c>
      <c r="J464" s="1" t="s">
        <v>5977</v>
      </c>
      <c r="K464" s="1">
        <v>-0.90265600000000001</v>
      </c>
      <c r="L464" s="1">
        <v>52.240476999999998</v>
      </c>
    </row>
    <row r="465" spans="1:12" x14ac:dyDescent="0.3">
      <c r="A465" s="1" t="s">
        <v>1124</v>
      </c>
      <c r="B465" s="1">
        <v>40800</v>
      </c>
      <c r="C465" s="1" t="s">
        <v>6299</v>
      </c>
      <c r="D465" s="1" t="s">
        <v>6705</v>
      </c>
      <c r="E465" s="1" t="s">
        <v>5974</v>
      </c>
      <c r="F465" s="1" t="s">
        <v>5969</v>
      </c>
      <c r="G465" s="1" t="s">
        <v>5975</v>
      </c>
      <c r="H465" s="1">
        <v>40805</v>
      </c>
      <c r="I465" s="1" t="s">
        <v>5971</v>
      </c>
      <c r="J465" s="1" t="s">
        <v>5977</v>
      </c>
      <c r="K465" s="1">
        <v>-1.559458</v>
      </c>
      <c r="L465" s="1">
        <v>54.523609999999998</v>
      </c>
    </row>
    <row r="466" spans="1:12" x14ac:dyDescent="0.3">
      <c r="A466" s="1" t="s">
        <v>1129</v>
      </c>
      <c r="B466" s="1">
        <v>40800</v>
      </c>
      <c r="C466" s="1" t="s">
        <v>6706</v>
      </c>
      <c r="D466" s="1" t="s">
        <v>6403</v>
      </c>
      <c r="E466" s="1" t="s">
        <v>5980</v>
      </c>
      <c r="F466" s="1" t="s">
        <v>5981</v>
      </c>
      <c r="G466" s="1" t="s">
        <v>5985</v>
      </c>
      <c r="H466" s="1">
        <v>40807</v>
      </c>
      <c r="I466" s="1" t="s">
        <v>5976</v>
      </c>
      <c r="J466" s="1" t="s">
        <v>6094</v>
      </c>
      <c r="K466" s="1">
        <v>7.7521113000000001</v>
      </c>
      <c r="L466" s="1">
        <v>48.573405299999997</v>
      </c>
    </row>
    <row r="467" spans="1:12" x14ac:dyDescent="0.3">
      <c r="A467" s="1" t="s">
        <v>1121</v>
      </c>
      <c r="B467" s="1">
        <v>40800</v>
      </c>
      <c r="C467" s="1" t="s">
        <v>6707</v>
      </c>
      <c r="D467" s="1" t="s">
        <v>6430</v>
      </c>
      <c r="E467" s="1" t="s">
        <v>5974</v>
      </c>
      <c r="F467" s="1" t="s">
        <v>5969</v>
      </c>
      <c r="G467" s="1" t="s">
        <v>5975</v>
      </c>
      <c r="H467" s="1">
        <v>40800</v>
      </c>
      <c r="I467" s="1" t="s">
        <v>6007</v>
      </c>
      <c r="J467" s="1" t="s">
        <v>5977</v>
      </c>
      <c r="K467" s="1">
        <v>-2.2215750000000001</v>
      </c>
      <c r="L467" s="1">
        <v>52.193635999999998</v>
      </c>
    </row>
    <row r="468" spans="1:12" x14ac:dyDescent="0.3">
      <c r="A468" s="1" t="s">
        <v>1125</v>
      </c>
      <c r="B468" s="1">
        <v>40800</v>
      </c>
      <c r="C468" s="1" t="s">
        <v>6606</v>
      </c>
      <c r="D468" s="1" t="s">
        <v>6034</v>
      </c>
      <c r="E468" s="1" t="s">
        <v>6028</v>
      </c>
      <c r="F468" s="1" t="s">
        <v>5969</v>
      </c>
      <c r="G468" s="1" t="s">
        <v>5975</v>
      </c>
      <c r="H468" s="1">
        <v>40805</v>
      </c>
      <c r="I468" s="1" t="s">
        <v>5976</v>
      </c>
      <c r="J468" s="1" t="s">
        <v>6035</v>
      </c>
      <c r="K468" s="1">
        <v>8.4594050000000003</v>
      </c>
      <c r="L468" s="1">
        <v>55.476466000000002</v>
      </c>
    </row>
    <row r="469" spans="1:12" x14ac:dyDescent="0.3">
      <c r="A469" s="1" t="s">
        <v>1128</v>
      </c>
      <c r="B469" s="1">
        <v>40800</v>
      </c>
      <c r="C469" s="1" t="s">
        <v>6343</v>
      </c>
      <c r="D469" s="1" t="s">
        <v>6708</v>
      </c>
      <c r="E469" s="1" t="s">
        <v>6010</v>
      </c>
      <c r="F469" s="1" t="s">
        <v>5981</v>
      </c>
      <c r="G469" s="1" t="s">
        <v>5985</v>
      </c>
      <c r="H469" s="1">
        <v>40807</v>
      </c>
      <c r="I469" s="1" t="s">
        <v>5976</v>
      </c>
      <c r="J469" s="1" t="s">
        <v>6081</v>
      </c>
      <c r="K469" s="1">
        <v>12.4733725</v>
      </c>
      <c r="L469" s="1">
        <v>50.710216899999999</v>
      </c>
    </row>
    <row r="470" spans="1:12" x14ac:dyDescent="0.3">
      <c r="A470" s="1" t="s">
        <v>1122</v>
      </c>
      <c r="B470" s="1">
        <v>40800</v>
      </c>
      <c r="C470" s="1" t="s">
        <v>6709</v>
      </c>
      <c r="D470" s="1" t="s">
        <v>6710</v>
      </c>
      <c r="E470" s="1" t="s">
        <v>5980</v>
      </c>
      <c r="F470" s="1" t="s">
        <v>5981</v>
      </c>
      <c r="G470" s="1" t="s">
        <v>5975</v>
      </c>
      <c r="H470" s="1">
        <v>40804</v>
      </c>
      <c r="I470" s="1" t="s">
        <v>5976</v>
      </c>
      <c r="J470" s="1" t="s">
        <v>6044</v>
      </c>
      <c r="K470" s="1">
        <v>2.4970710999999999</v>
      </c>
      <c r="L470" s="1">
        <v>48.941215100000001</v>
      </c>
    </row>
    <row r="471" spans="1:12" x14ac:dyDescent="0.3">
      <c r="A471" s="1" t="s">
        <v>1132</v>
      </c>
      <c r="B471" s="1">
        <v>40801</v>
      </c>
      <c r="C471" s="1" t="s">
        <v>6711</v>
      </c>
      <c r="D471" s="1" t="s">
        <v>6712</v>
      </c>
      <c r="E471" s="1" t="s">
        <v>6010</v>
      </c>
      <c r="F471" s="1" t="s">
        <v>5981</v>
      </c>
      <c r="G471" s="1" t="s">
        <v>5970</v>
      </c>
      <c r="H471" s="1">
        <v>40805</v>
      </c>
      <c r="I471" s="1" t="s">
        <v>5976</v>
      </c>
      <c r="J471" s="1" t="s">
        <v>6171</v>
      </c>
      <c r="K471" s="1">
        <v>8.4036527000000003</v>
      </c>
      <c r="L471" s="1">
        <v>49.0068901</v>
      </c>
    </row>
    <row r="472" spans="1:12" x14ac:dyDescent="0.3">
      <c r="A472" s="1" t="s">
        <v>1138</v>
      </c>
      <c r="B472" s="1">
        <v>40801</v>
      </c>
      <c r="C472" s="1" t="s">
        <v>6713</v>
      </c>
      <c r="D472" s="1" t="s">
        <v>6065</v>
      </c>
      <c r="E472" s="1" t="s">
        <v>6004</v>
      </c>
      <c r="F472" s="1" t="s">
        <v>5998</v>
      </c>
      <c r="G472" s="1" t="s">
        <v>5975</v>
      </c>
      <c r="H472" s="1">
        <v>40808</v>
      </c>
      <c r="I472" s="1" t="s">
        <v>5976</v>
      </c>
      <c r="J472" s="1" t="s">
        <v>6065</v>
      </c>
      <c r="K472" s="1">
        <v>-3.7037901999999998</v>
      </c>
      <c r="L472" s="1">
        <v>40.416775399999999</v>
      </c>
    </row>
    <row r="473" spans="1:12" x14ac:dyDescent="0.3">
      <c r="A473" s="1" t="s">
        <v>1134</v>
      </c>
      <c r="B473" s="1">
        <v>40801</v>
      </c>
      <c r="C473" s="1" t="s">
        <v>6714</v>
      </c>
      <c r="D473" s="1" t="s">
        <v>6602</v>
      </c>
      <c r="E473" s="1" t="s">
        <v>6004</v>
      </c>
      <c r="F473" s="1" t="s">
        <v>5998</v>
      </c>
      <c r="G473" s="1" t="s">
        <v>5975</v>
      </c>
      <c r="H473" s="1">
        <v>40805</v>
      </c>
      <c r="I473" s="1" t="s">
        <v>5976</v>
      </c>
      <c r="J473" s="1" t="s">
        <v>6032</v>
      </c>
      <c r="K473" s="1">
        <v>-0.37628810000000001</v>
      </c>
      <c r="L473" s="1">
        <v>39.469907499999998</v>
      </c>
    </row>
    <row r="474" spans="1:12" x14ac:dyDescent="0.3">
      <c r="A474" s="1" t="s">
        <v>1131</v>
      </c>
      <c r="B474" s="1">
        <v>40801</v>
      </c>
      <c r="C474" s="1" t="s">
        <v>6582</v>
      </c>
      <c r="D474" s="1" t="s">
        <v>6147</v>
      </c>
      <c r="E474" s="1" t="s">
        <v>6148</v>
      </c>
      <c r="F474" s="1" t="s">
        <v>5969</v>
      </c>
      <c r="G474" s="1" t="s">
        <v>5975</v>
      </c>
      <c r="H474" s="1">
        <v>40801</v>
      </c>
      <c r="I474" s="1" t="s">
        <v>6007</v>
      </c>
      <c r="J474" s="1" t="s">
        <v>6147</v>
      </c>
      <c r="K474" s="1">
        <v>-6.2603096999999996</v>
      </c>
      <c r="L474" s="1">
        <v>53.3498053</v>
      </c>
    </row>
    <row r="475" spans="1:12" x14ac:dyDescent="0.3">
      <c r="A475" s="1" t="s">
        <v>1140</v>
      </c>
      <c r="B475" s="1">
        <v>40801</v>
      </c>
      <c r="C475" s="1" t="s">
        <v>6715</v>
      </c>
      <c r="D475" s="1" t="s">
        <v>6716</v>
      </c>
      <c r="E475" s="1" t="s">
        <v>5974</v>
      </c>
      <c r="F475" s="1" t="s">
        <v>5969</v>
      </c>
      <c r="G475" s="1" t="s">
        <v>5975</v>
      </c>
      <c r="H475" s="1">
        <v>40808</v>
      </c>
      <c r="I475" s="1" t="s">
        <v>5976</v>
      </c>
      <c r="J475" s="1" t="s">
        <v>5977</v>
      </c>
      <c r="K475" s="1">
        <v>-1.2061660000000001</v>
      </c>
      <c r="L475" s="1">
        <v>52.772098999999997</v>
      </c>
    </row>
    <row r="476" spans="1:12" x14ac:dyDescent="0.3">
      <c r="A476" s="1" t="s">
        <v>1135</v>
      </c>
      <c r="B476" s="1">
        <v>40801</v>
      </c>
      <c r="C476" s="1" t="s">
        <v>6450</v>
      </c>
      <c r="D476" s="1" t="s">
        <v>6717</v>
      </c>
      <c r="E476" s="1" t="s">
        <v>6010</v>
      </c>
      <c r="F476" s="1" t="s">
        <v>5981</v>
      </c>
      <c r="G476" s="1" t="s">
        <v>5985</v>
      </c>
      <c r="H476" s="1">
        <v>40806</v>
      </c>
      <c r="I476" s="1" t="s">
        <v>5976</v>
      </c>
      <c r="J476" s="1" t="s">
        <v>6335</v>
      </c>
      <c r="K476" s="1">
        <v>12.080720299999999</v>
      </c>
      <c r="L476" s="1">
        <v>50.885070599999999</v>
      </c>
    </row>
    <row r="477" spans="1:12" x14ac:dyDescent="0.3">
      <c r="A477" s="1" t="s">
        <v>1148</v>
      </c>
      <c r="B477" s="1">
        <v>40802</v>
      </c>
      <c r="C477" s="1" t="s">
        <v>6718</v>
      </c>
      <c r="D477" s="1" t="s">
        <v>6006</v>
      </c>
      <c r="E477" s="1" t="s">
        <v>5974</v>
      </c>
      <c r="F477" s="1" t="s">
        <v>5969</v>
      </c>
      <c r="G477" s="1" t="s">
        <v>5975</v>
      </c>
      <c r="H477" s="1">
        <v>40806</v>
      </c>
      <c r="I477" s="1" t="s">
        <v>5976</v>
      </c>
      <c r="J477" s="1" t="s">
        <v>5977</v>
      </c>
      <c r="K477" s="1">
        <v>-0.5600349</v>
      </c>
      <c r="L477" s="1">
        <v>51.316774000000002</v>
      </c>
    </row>
    <row r="478" spans="1:12" x14ac:dyDescent="0.3">
      <c r="A478" s="1" t="s">
        <v>1142</v>
      </c>
      <c r="B478" s="1">
        <v>40802</v>
      </c>
      <c r="C478" s="1" t="s">
        <v>6719</v>
      </c>
      <c r="D478" s="1" t="s">
        <v>6341</v>
      </c>
      <c r="E478" s="1" t="s">
        <v>6018</v>
      </c>
      <c r="F478" s="1" t="s">
        <v>5981</v>
      </c>
      <c r="G478" s="1" t="s">
        <v>5975</v>
      </c>
      <c r="H478" s="1">
        <v>40804</v>
      </c>
      <c r="I478" s="1" t="s">
        <v>5971</v>
      </c>
      <c r="J478" s="1" t="s">
        <v>6156</v>
      </c>
      <c r="K478" s="1">
        <v>4.8951678999999997</v>
      </c>
      <c r="L478" s="1">
        <v>52.370215700000003</v>
      </c>
    </row>
    <row r="479" spans="1:12" x14ac:dyDescent="0.3">
      <c r="A479" s="1" t="s">
        <v>1152</v>
      </c>
      <c r="B479" s="1">
        <v>40802</v>
      </c>
      <c r="C479" s="1" t="s">
        <v>6720</v>
      </c>
      <c r="D479" s="1" t="s">
        <v>6566</v>
      </c>
      <c r="E479" s="1" t="s">
        <v>6010</v>
      </c>
      <c r="F479" s="1" t="s">
        <v>5981</v>
      </c>
      <c r="G479" s="1" t="s">
        <v>5975</v>
      </c>
      <c r="H479" s="1">
        <v>40806</v>
      </c>
      <c r="I479" s="1" t="s">
        <v>5976</v>
      </c>
      <c r="J479" s="1" t="s">
        <v>6219</v>
      </c>
      <c r="K479" s="1">
        <v>12.099146599999999</v>
      </c>
      <c r="L479" s="1">
        <v>54.092440600000003</v>
      </c>
    </row>
    <row r="480" spans="1:12" x14ac:dyDescent="0.3">
      <c r="A480" s="1" t="s">
        <v>1146</v>
      </c>
      <c r="B480" s="1">
        <v>40802</v>
      </c>
      <c r="C480" s="1" t="s">
        <v>6721</v>
      </c>
      <c r="D480" s="1" t="s">
        <v>6189</v>
      </c>
      <c r="E480" s="1" t="s">
        <v>6010</v>
      </c>
      <c r="F480" s="1" t="s">
        <v>5981</v>
      </c>
      <c r="G480" s="1" t="s">
        <v>5975</v>
      </c>
      <c r="H480" s="1">
        <v>40806</v>
      </c>
      <c r="I480" s="1" t="s">
        <v>5976</v>
      </c>
      <c r="J480" s="1" t="s">
        <v>6047</v>
      </c>
      <c r="K480" s="1">
        <v>7.0982067999999998</v>
      </c>
      <c r="L480" s="1">
        <v>50.737430000000003</v>
      </c>
    </row>
    <row r="481" spans="1:12" x14ac:dyDescent="0.3">
      <c r="A481" s="1" t="s">
        <v>1156</v>
      </c>
      <c r="B481" s="1">
        <v>40803</v>
      </c>
      <c r="C481" s="1" t="s">
        <v>6130</v>
      </c>
      <c r="D481" s="1" t="s">
        <v>6722</v>
      </c>
      <c r="E481" s="1" t="s">
        <v>5997</v>
      </c>
      <c r="F481" s="1" t="s">
        <v>5998</v>
      </c>
      <c r="G481" s="1" t="s">
        <v>5985</v>
      </c>
      <c r="H481" s="1">
        <v>40809</v>
      </c>
      <c r="I481" s="1" t="s">
        <v>5976</v>
      </c>
      <c r="J481" s="1" t="s">
        <v>6059</v>
      </c>
      <c r="K481" s="1">
        <v>11.013121699999999</v>
      </c>
      <c r="L481" s="1">
        <v>44.483586099999997</v>
      </c>
    </row>
    <row r="482" spans="1:12" x14ac:dyDescent="0.3">
      <c r="A482" s="1" t="s">
        <v>1154</v>
      </c>
      <c r="B482" s="1">
        <v>40803</v>
      </c>
      <c r="C482" s="1" t="s">
        <v>6723</v>
      </c>
      <c r="D482" s="1" t="s">
        <v>6137</v>
      </c>
      <c r="E482" s="1" t="s">
        <v>6010</v>
      </c>
      <c r="F482" s="1" t="s">
        <v>5981</v>
      </c>
      <c r="G482" s="1" t="s">
        <v>5975</v>
      </c>
      <c r="H482" s="1">
        <v>40808</v>
      </c>
      <c r="I482" s="1" t="s">
        <v>5976</v>
      </c>
      <c r="J482" s="1" t="s">
        <v>6047</v>
      </c>
      <c r="K482" s="1">
        <v>7.3150145000000002</v>
      </c>
      <c r="L482" s="1">
        <v>51.5632625</v>
      </c>
    </row>
    <row r="483" spans="1:12" x14ac:dyDescent="0.3">
      <c r="A483" s="1" t="s">
        <v>1159</v>
      </c>
      <c r="B483" s="1">
        <v>40804</v>
      </c>
      <c r="C483" s="1" t="s">
        <v>6724</v>
      </c>
      <c r="D483" s="1" t="s">
        <v>6348</v>
      </c>
      <c r="E483" s="1" t="s">
        <v>5974</v>
      </c>
      <c r="F483" s="1" t="s">
        <v>5969</v>
      </c>
      <c r="G483" s="1" t="s">
        <v>5975</v>
      </c>
      <c r="H483" s="1">
        <v>40808</v>
      </c>
      <c r="I483" s="1" t="s">
        <v>5976</v>
      </c>
      <c r="J483" s="1" t="s">
        <v>5977</v>
      </c>
      <c r="K483" s="1">
        <v>-2.0811120000000001</v>
      </c>
      <c r="L483" s="1">
        <v>52.512255000000003</v>
      </c>
    </row>
    <row r="484" spans="1:12" x14ac:dyDescent="0.3">
      <c r="A484" s="1" t="s">
        <v>1162</v>
      </c>
      <c r="B484" s="1">
        <v>40805</v>
      </c>
      <c r="C484" s="1" t="s">
        <v>6725</v>
      </c>
      <c r="D484" s="1" t="s">
        <v>6726</v>
      </c>
      <c r="E484" s="1" t="s">
        <v>5980</v>
      </c>
      <c r="F484" s="1" t="s">
        <v>5981</v>
      </c>
      <c r="G484" s="1" t="s">
        <v>5975</v>
      </c>
      <c r="H484" s="1">
        <v>40807</v>
      </c>
      <c r="I484" s="1" t="s">
        <v>5988</v>
      </c>
      <c r="J484" s="1" t="s">
        <v>6044</v>
      </c>
      <c r="K484" s="1">
        <v>2.0469819999999999</v>
      </c>
      <c r="L484" s="1">
        <v>48.929583999999998</v>
      </c>
    </row>
    <row r="485" spans="1:12" x14ac:dyDescent="0.3">
      <c r="A485" s="1" t="s">
        <v>1167</v>
      </c>
      <c r="B485" s="1">
        <v>40805</v>
      </c>
      <c r="C485" s="1" t="s">
        <v>6082</v>
      </c>
      <c r="D485" s="1" t="s">
        <v>6493</v>
      </c>
      <c r="E485" s="1" t="s">
        <v>6010</v>
      </c>
      <c r="F485" s="1" t="s">
        <v>5981</v>
      </c>
      <c r="G485" s="1" t="s">
        <v>5985</v>
      </c>
      <c r="H485" s="1">
        <v>40810</v>
      </c>
      <c r="I485" s="1" t="s">
        <v>5976</v>
      </c>
      <c r="J485" s="1" t="s">
        <v>6494</v>
      </c>
      <c r="K485" s="1">
        <v>8.4451800000000006</v>
      </c>
      <c r="L485" s="1">
        <v>49.477409999999999</v>
      </c>
    </row>
    <row r="486" spans="1:12" x14ac:dyDescent="0.3">
      <c r="A486" s="1" t="s">
        <v>1170</v>
      </c>
      <c r="B486" s="1">
        <v>40805</v>
      </c>
      <c r="C486" s="1" t="s">
        <v>6361</v>
      </c>
      <c r="D486" s="1" t="s">
        <v>6727</v>
      </c>
      <c r="E486" s="1" t="s">
        <v>5974</v>
      </c>
      <c r="F486" s="1" t="s">
        <v>5969</v>
      </c>
      <c r="G486" s="1" t="s">
        <v>5975</v>
      </c>
      <c r="H486" s="1">
        <v>40812</v>
      </c>
      <c r="I486" s="1" t="s">
        <v>5976</v>
      </c>
      <c r="J486" s="1" t="s">
        <v>5977</v>
      </c>
      <c r="K486" s="1">
        <v>-2.4875289999999999</v>
      </c>
      <c r="L486" s="1">
        <v>53.748575000000002</v>
      </c>
    </row>
    <row r="487" spans="1:12" x14ac:dyDescent="0.3">
      <c r="A487" s="1" t="s">
        <v>1164</v>
      </c>
      <c r="B487" s="1">
        <v>40805</v>
      </c>
      <c r="C487" s="1" t="s">
        <v>6008</v>
      </c>
      <c r="D487" s="1" t="s">
        <v>6003</v>
      </c>
      <c r="E487" s="1" t="s">
        <v>6004</v>
      </c>
      <c r="F487" s="1" t="s">
        <v>5998</v>
      </c>
      <c r="G487" s="1" t="s">
        <v>5985</v>
      </c>
      <c r="H487" s="1">
        <v>40809</v>
      </c>
      <c r="I487" s="1" t="s">
        <v>5976</v>
      </c>
      <c r="J487" s="1" t="s">
        <v>6003</v>
      </c>
      <c r="K487" s="1">
        <v>-1.1306544000000001</v>
      </c>
      <c r="L487" s="1">
        <v>37.992239900000001</v>
      </c>
    </row>
    <row r="488" spans="1:12" x14ac:dyDescent="0.3">
      <c r="A488" s="1" t="s">
        <v>1166</v>
      </c>
      <c r="B488" s="1">
        <v>40805</v>
      </c>
      <c r="C488" s="1" t="s">
        <v>6455</v>
      </c>
      <c r="D488" s="1" t="s">
        <v>6485</v>
      </c>
      <c r="E488" s="1" t="s">
        <v>5980</v>
      </c>
      <c r="F488" s="1" t="s">
        <v>5981</v>
      </c>
      <c r="G488" s="1" t="s">
        <v>5975</v>
      </c>
      <c r="H488" s="1">
        <v>40809</v>
      </c>
      <c r="I488" s="1" t="s">
        <v>5976</v>
      </c>
      <c r="J488" s="1" t="s">
        <v>5994</v>
      </c>
      <c r="K488" s="1">
        <v>2.8948331999999999</v>
      </c>
      <c r="L488" s="1">
        <v>42.688659100000002</v>
      </c>
    </row>
    <row r="489" spans="1:12" x14ac:dyDescent="0.3">
      <c r="A489" s="1" t="s">
        <v>1169</v>
      </c>
      <c r="B489" s="1">
        <v>40805</v>
      </c>
      <c r="C489" s="1" t="s">
        <v>6728</v>
      </c>
      <c r="D489" s="1" t="s">
        <v>6729</v>
      </c>
      <c r="E489" s="1" t="s">
        <v>5974</v>
      </c>
      <c r="F489" s="1" t="s">
        <v>5969</v>
      </c>
      <c r="G489" s="1" t="s">
        <v>5970</v>
      </c>
      <c r="H489" s="1">
        <v>40810</v>
      </c>
      <c r="I489" s="1" t="s">
        <v>5976</v>
      </c>
      <c r="J489" s="1" t="s">
        <v>6252</v>
      </c>
      <c r="K489" s="1">
        <v>-3.992534</v>
      </c>
      <c r="L489" s="1">
        <v>55.945667999999998</v>
      </c>
    </row>
    <row r="490" spans="1:12" x14ac:dyDescent="0.3">
      <c r="A490" s="1" t="s">
        <v>1175</v>
      </c>
      <c r="B490" s="1">
        <v>40806</v>
      </c>
      <c r="C490" s="1" t="s">
        <v>6730</v>
      </c>
      <c r="D490" s="1" t="s">
        <v>6673</v>
      </c>
      <c r="E490" s="1" t="s">
        <v>6010</v>
      </c>
      <c r="F490" s="1" t="s">
        <v>5981</v>
      </c>
      <c r="G490" s="1" t="s">
        <v>5975</v>
      </c>
      <c r="H490" s="1">
        <v>40808</v>
      </c>
      <c r="I490" s="1" t="s">
        <v>5971</v>
      </c>
      <c r="J490" s="1" t="s">
        <v>6047</v>
      </c>
      <c r="K490" s="1">
        <v>7.1507636000000003</v>
      </c>
      <c r="L490" s="1">
        <v>51.2562128</v>
      </c>
    </row>
    <row r="491" spans="1:12" x14ac:dyDescent="0.3">
      <c r="A491" s="1" t="s">
        <v>1173</v>
      </c>
      <c r="B491" s="1">
        <v>40806</v>
      </c>
      <c r="C491" s="1" t="s">
        <v>6731</v>
      </c>
      <c r="D491" s="1" t="s">
        <v>6158</v>
      </c>
      <c r="E491" s="1" t="s">
        <v>6010</v>
      </c>
      <c r="F491" s="1" t="s">
        <v>5981</v>
      </c>
      <c r="G491" s="1" t="s">
        <v>5975</v>
      </c>
      <c r="H491" s="1">
        <v>40808</v>
      </c>
      <c r="I491" s="1" t="s">
        <v>5971</v>
      </c>
      <c r="J491" s="1" t="s">
        <v>6047</v>
      </c>
      <c r="K491" s="1">
        <v>7.2162363000000003</v>
      </c>
      <c r="L491" s="1">
        <v>51.481844500000001</v>
      </c>
    </row>
    <row r="492" spans="1:12" x14ac:dyDescent="0.3">
      <c r="A492" s="1" t="s">
        <v>1177</v>
      </c>
      <c r="B492" s="1">
        <v>40806</v>
      </c>
      <c r="C492" s="1" t="s">
        <v>6732</v>
      </c>
      <c r="D492" s="1" t="s">
        <v>6733</v>
      </c>
      <c r="E492" s="1" t="s">
        <v>5974</v>
      </c>
      <c r="F492" s="1" t="s">
        <v>5969</v>
      </c>
      <c r="G492" s="1" t="s">
        <v>5985</v>
      </c>
      <c r="H492" s="1">
        <v>40808</v>
      </c>
      <c r="I492" s="1" t="s">
        <v>5988</v>
      </c>
      <c r="J492" s="1" t="s">
        <v>5977</v>
      </c>
      <c r="K492" s="1">
        <v>-4.1426565000000002</v>
      </c>
      <c r="L492" s="1">
        <v>50.375456499999999</v>
      </c>
    </row>
    <row r="493" spans="1:12" x14ac:dyDescent="0.3">
      <c r="A493" s="1" t="s">
        <v>1172</v>
      </c>
      <c r="B493" s="1">
        <v>40806</v>
      </c>
      <c r="C493" s="1" t="s">
        <v>6734</v>
      </c>
      <c r="D493" s="1" t="s">
        <v>6414</v>
      </c>
      <c r="E493" s="1" t="s">
        <v>5974</v>
      </c>
      <c r="F493" s="1" t="s">
        <v>5969</v>
      </c>
      <c r="G493" s="1" t="s">
        <v>5975</v>
      </c>
      <c r="H493" s="1">
        <v>40806</v>
      </c>
      <c r="I493" s="1" t="s">
        <v>6007</v>
      </c>
      <c r="J493" s="1" t="s">
        <v>5977</v>
      </c>
      <c r="K493" s="1">
        <v>0.89187399999999994</v>
      </c>
      <c r="L493" s="1">
        <v>51.895927</v>
      </c>
    </row>
    <row r="494" spans="1:12" x14ac:dyDescent="0.3">
      <c r="A494" s="1" t="s">
        <v>1184</v>
      </c>
      <c r="B494" s="1">
        <v>40806</v>
      </c>
      <c r="C494" s="1" t="s">
        <v>6735</v>
      </c>
      <c r="D494" s="1" t="s">
        <v>6736</v>
      </c>
      <c r="E494" s="1" t="s">
        <v>5997</v>
      </c>
      <c r="F494" s="1" t="s">
        <v>5998</v>
      </c>
      <c r="G494" s="1" t="s">
        <v>5985</v>
      </c>
      <c r="H494" s="1">
        <v>40811</v>
      </c>
      <c r="I494" s="1" t="s">
        <v>5976</v>
      </c>
      <c r="J494" s="1" t="s">
        <v>6041</v>
      </c>
      <c r="K494" s="1">
        <v>15.0830304</v>
      </c>
      <c r="L494" s="1">
        <v>37.507877200000003</v>
      </c>
    </row>
    <row r="495" spans="1:12" x14ac:dyDescent="0.3">
      <c r="A495" s="1" t="s">
        <v>1183</v>
      </c>
      <c r="B495" s="1">
        <v>40806</v>
      </c>
      <c r="C495" s="1" t="s">
        <v>6014</v>
      </c>
      <c r="D495" s="1" t="s">
        <v>6737</v>
      </c>
      <c r="E495" s="1" t="s">
        <v>5974</v>
      </c>
      <c r="F495" s="1" t="s">
        <v>5969</v>
      </c>
      <c r="G495" s="1" t="s">
        <v>5975</v>
      </c>
      <c r="H495" s="1">
        <v>40810</v>
      </c>
      <c r="I495" s="1" t="s">
        <v>5976</v>
      </c>
      <c r="J495" s="1" t="s">
        <v>5977</v>
      </c>
      <c r="K495" s="1">
        <v>-1.5490774</v>
      </c>
      <c r="L495" s="1">
        <v>53.8007554</v>
      </c>
    </row>
    <row r="496" spans="1:12" x14ac:dyDescent="0.3">
      <c r="A496" s="1" t="s">
        <v>1181</v>
      </c>
      <c r="B496" s="1">
        <v>40806</v>
      </c>
      <c r="C496" s="1" t="s">
        <v>6738</v>
      </c>
      <c r="D496" s="1" t="s">
        <v>6418</v>
      </c>
      <c r="E496" s="1" t="s">
        <v>5980</v>
      </c>
      <c r="F496" s="1" t="s">
        <v>5981</v>
      </c>
      <c r="G496" s="1" t="s">
        <v>5975</v>
      </c>
      <c r="H496" s="1">
        <v>40809</v>
      </c>
      <c r="I496" s="1" t="s">
        <v>5971</v>
      </c>
      <c r="J496" s="1" t="s">
        <v>6044</v>
      </c>
      <c r="K496" s="1">
        <v>2.4456760000000002</v>
      </c>
      <c r="L496" s="1">
        <v>48.924298</v>
      </c>
    </row>
    <row r="497" spans="1:12" x14ac:dyDescent="0.3">
      <c r="A497" s="1" t="s">
        <v>1190</v>
      </c>
      <c r="B497" s="1">
        <v>40807</v>
      </c>
      <c r="C497" s="1" t="s">
        <v>6368</v>
      </c>
      <c r="D497" s="1" t="s">
        <v>6739</v>
      </c>
      <c r="E497" s="1" t="s">
        <v>5997</v>
      </c>
      <c r="F497" s="1" t="s">
        <v>5998</v>
      </c>
      <c r="G497" s="1" t="s">
        <v>5985</v>
      </c>
      <c r="H497" s="1">
        <v>40809</v>
      </c>
      <c r="I497" s="1" t="s">
        <v>5988</v>
      </c>
      <c r="J497" s="1" t="s">
        <v>6605</v>
      </c>
      <c r="K497" s="1">
        <v>11.354758199999999</v>
      </c>
      <c r="L497" s="1">
        <v>46.498295300000002</v>
      </c>
    </row>
    <row r="498" spans="1:12" x14ac:dyDescent="0.3">
      <c r="A498" s="1" t="s">
        <v>1185</v>
      </c>
      <c r="B498" s="1">
        <v>40807</v>
      </c>
      <c r="C498" s="1" t="s">
        <v>6220</v>
      </c>
      <c r="D498" s="1" t="s">
        <v>6740</v>
      </c>
      <c r="E498" s="1" t="s">
        <v>5980</v>
      </c>
      <c r="F498" s="1" t="s">
        <v>5981</v>
      </c>
      <c r="G498" s="1" t="s">
        <v>5970</v>
      </c>
      <c r="H498" s="1">
        <v>40809</v>
      </c>
      <c r="I498" s="1" t="s">
        <v>5971</v>
      </c>
      <c r="J498" s="1" t="s">
        <v>6315</v>
      </c>
      <c r="K498" s="1">
        <v>-2.3913777000000001</v>
      </c>
      <c r="L498" s="1">
        <v>47.286918300000004</v>
      </c>
    </row>
    <row r="499" spans="1:12" x14ac:dyDescent="0.3">
      <c r="A499" s="1" t="s">
        <v>1194</v>
      </c>
      <c r="B499" s="1">
        <v>40808</v>
      </c>
      <c r="C499" s="1" t="s">
        <v>6223</v>
      </c>
      <c r="D499" s="1" t="s">
        <v>6741</v>
      </c>
      <c r="E499" s="1" t="s">
        <v>5974</v>
      </c>
      <c r="F499" s="1" t="s">
        <v>5969</v>
      </c>
      <c r="G499" s="1" t="s">
        <v>5975</v>
      </c>
      <c r="H499" s="1">
        <v>40812</v>
      </c>
      <c r="I499" s="1" t="s">
        <v>5976</v>
      </c>
      <c r="J499" s="1" t="s">
        <v>5977</v>
      </c>
      <c r="K499" s="1">
        <v>-1.0872979</v>
      </c>
      <c r="L499" s="1">
        <v>53.959965099999998</v>
      </c>
    </row>
    <row r="500" spans="1:12" x14ac:dyDescent="0.3">
      <c r="A500" s="1" t="s">
        <v>1199</v>
      </c>
      <c r="B500" s="1">
        <v>40808</v>
      </c>
      <c r="C500" s="1" t="s">
        <v>6742</v>
      </c>
      <c r="D500" s="1" t="s">
        <v>6224</v>
      </c>
      <c r="E500" s="1" t="s">
        <v>6010</v>
      </c>
      <c r="F500" s="1" t="s">
        <v>5981</v>
      </c>
      <c r="G500" s="1" t="s">
        <v>5975</v>
      </c>
      <c r="H500" s="1">
        <v>40815</v>
      </c>
      <c r="I500" s="1" t="s">
        <v>5976</v>
      </c>
      <c r="J500" s="1" t="s">
        <v>6097</v>
      </c>
      <c r="K500" s="1">
        <v>11.5819806</v>
      </c>
      <c r="L500" s="1">
        <v>48.135125299999999</v>
      </c>
    </row>
    <row r="501" spans="1:12" x14ac:dyDescent="0.3">
      <c r="A501" s="1" t="s">
        <v>1196</v>
      </c>
      <c r="B501" s="1">
        <v>40808</v>
      </c>
      <c r="C501" s="1" t="s">
        <v>6743</v>
      </c>
      <c r="D501" s="1" t="s">
        <v>6410</v>
      </c>
      <c r="E501" s="1" t="s">
        <v>6010</v>
      </c>
      <c r="F501" s="1" t="s">
        <v>5981</v>
      </c>
      <c r="G501" s="1" t="s">
        <v>5975</v>
      </c>
      <c r="H501" s="1">
        <v>40813</v>
      </c>
      <c r="I501" s="1" t="s">
        <v>5976</v>
      </c>
      <c r="J501" s="1" t="s">
        <v>6047</v>
      </c>
      <c r="K501" s="1">
        <v>6.9602785999999996</v>
      </c>
      <c r="L501" s="1">
        <v>50.937531</v>
      </c>
    </row>
    <row r="502" spans="1:12" x14ac:dyDescent="0.3">
      <c r="A502" s="1" t="s">
        <v>1193</v>
      </c>
      <c r="B502" s="1">
        <v>40808</v>
      </c>
      <c r="C502" s="1" t="s">
        <v>6528</v>
      </c>
      <c r="D502" s="1" t="s">
        <v>6135</v>
      </c>
      <c r="E502" s="1" t="s">
        <v>5980</v>
      </c>
      <c r="F502" s="1" t="s">
        <v>5981</v>
      </c>
      <c r="G502" s="1" t="s">
        <v>5985</v>
      </c>
      <c r="H502" s="1">
        <v>40812</v>
      </c>
      <c r="I502" s="1" t="s">
        <v>5976</v>
      </c>
      <c r="J502" s="1" t="s">
        <v>6044</v>
      </c>
      <c r="K502" s="1">
        <v>2.3522219</v>
      </c>
      <c r="L502" s="1">
        <v>48.856614</v>
      </c>
    </row>
    <row r="503" spans="1:12" x14ac:dyDescent="0.3">
      <c r="A503" s="1" t="s">
        <v>1191</v>
      </c>
      <c r="B503" s="1">
        <v>40808</v>
      </c>
      <c r="C503" s="1" t="s">
        <v>6744</v>
      </c>
      <c r="D503" s="1" t="s">
        <v>6745</v>
      </c>
      <c r="E503" s="1" t="s">
        <v>5997</v>
      </c>
      <c r="F503" s="1" t="s">
        <v>5998</v>
      </c>
      <c r="G503" s="1" t="s">
        <v>5970</v>
      </c>
      <c r="H503" s="1">
        <v>40808</v>
      </c>
      <c r="I503" s="1" t="s">
        <v>6007</v>
      </c>
      <c r="J503" s="1" t="s">
        <v>6197</v>
      </c>
      <c r="K503" s="1">
        <v>16.598718699999999</v>
      </c>
      <c r="L503" s="1">
        <v>41.202776700000001</v>
      </c>
    </row>
    <row r="504" spans="1:12" x14ac:dyDescent="0.3">
      <c r="A504" s="1" t="s">
        <v>1208</v>
      </c>
      <c r="B504" s="1">
        <v>40809</v>
      </c>
      <c r="C504" s="1" t="s">
        <v>6746</v>
      </c>
      <c r="D504" s="1" t="s">
        <v>6325</v>
      </c>
      <c r="E504" s="1" t="s">
        <v>6010</v>
      </c>
      <c r="F504" s="1" t="s">
        <v>5981</v>
      </c>
      <c r="G504" s="1" t="s">
        <v>5975</v>
      </c>
      <c r="H504" s="1">
        <v>40814</v>
      </c>
      <c r="I504" s="1" t="s">
        <v>5971</v>
      </c>
      <c r="J504" s="1" t="s">
        <v>6047</v>
      </c>
      <c r="K504" s="1">
        <v>6.5853416999999999</v>
      </c>
      <c r="L504" s="1">
        <v>51.338760899999997</v>
      </c>
    </row>
    <row r="505" spans="1:12" x14ac:dyDescent="0.3">
      <c r="A505" s="1" t="s">
        <v>1207</v>
      </c>
      <c r="B505" s="1">
        <v>40809</v>
      </c>
      <c r="C505" s="1" t="s">
        <v>6380</v>
      </c>
      <c r="D505" s="1" t="s">
        <v>6747</v>
      </c>
      <c r="E505" s="1" t="s">
        <v>5980</v>
      </c>
      <c r="F505" s="1" t="s">
        <v>5981</v>
      </c>
      <c r="G505" s="1" t="s">
        <v>5985</v>
      </c>
      <c r="H505" s="1">
        <v>40811</v>
      </c>
      <c r="I505" s="1" t="s">
        <v>5971</v>
      </c>
      <c r="J505" s="1" t="s">
        <v>6094</v>
      </c>
      <c r="K505" s="1">
        <v>5.3844231000000002</v>
      </c>
      <c r="L505" s="1">
        <v>49.159876400000002</v>
      </c>
    </row>
    <row r="506" spans="1:12" x14ac:dyDescent="0.3">
      <c r="A506" s="1" t="s">
        <v>1210</v>
      </c>
      <c r="B506" s="1">
        <v>40809</v>
      </c>
      <c r="C506" s="1" t="s">
        <v>6748</v>
      </c>
      <c r="D506" s="1" t="s">
        <v>6199</v>
      </c>
      <c r="E506" s="1" t="s">
        <v>6010</v>
      </c>
      <c r="F506" s="1" t="s">
        <v>5981</v>
      </c>
      <c r="G506" s="1" t="s">
        <v>5970</v>
      </c>
      <c r="H506" s="1">
        <v>40815</v>
      </c>
      <c r="I506" s="1" t="s">
        <v>5976</v>
      </c>
      <c r="J506" s="1" t="s">
        <v>6200</v>
      </c>
      <c r="K506" s="1">
        <v>11.627623699999999</v>
      </c>
      <c r="L506" s="1">
        <v>52.120533299999998</v>
      </c>
    </row>
    <row r="507" spans="1:12" x14ac:dyDescent="0.3">
      <c r="A507" s="1" t="s">
        <v>1201</v>
      </c>
      <c r="B507" s="1">
        <v>40809</v>
      </c>
      <c r="C507" s="1" t="s">
        <v>6749</v>
      </c>
      <c r="D507" s="1" t="s">
        <v>6163</v>
      </c>
      <c r="E507" s="1" t="s">
        <v>6010</v>
      </c>
      <c r="F507" s="1" t="s">
        <v>5981</v>
      </c>
      <c r="G507" s="1" t="s">
        <v>5975</v>
      </c>
      <c r="H507" s="1">
        <v>40811</v>
      </c>
      <c r="I507" s="1" t="s">
        <v>5988</v>
      </c>
      <c r="J507" s="1" t="s">
        <v>6163</v>
      </c>
      <c r="K507" s="1">
        <v>13.404954</v>
      </c>
      <c r="L507" s="1">
        <v>52.520006600000002</v>
      </c>
    </row>
    <row r="508" spans="1:12" x14ac:dyDescent="0.3">
      <c r="A508" s="1" t="s">
        <v>1212</v>
      </c>
      <c r="B508" s="1">
        <v>40809</v>
      </c>
      <c r="C508" s="1" t="s">
        <v>6750</v>
      </c>
      <c r="D508" s="1" t="s">
        <v>6021</v>
      </c>
      <c r="E508" s="1" t="s">
        <v>5968</v>
      </c>
      <c r="F508" s="1" t="s">
        <v>5969</v>
      </c>
      <c r="G508" s="1" t="s">
        <v>5985</v>
      </c>
      <c r="H508" s="1">
        <v>40815</v>
      </c>
      <c r="I508" s="1" t="s">
        <v>5976</v>
      </c>
      <c r="J508" s="1" t="s">
        <v>6022</v>
      </c>
      <c r="K508" s="1">
        <v>11.97456</v>
      </c>
      <c r="L508" s="1">
        <v>57.708869999999997</v>
      </c>
    </row>
    <row r="509" spans="1:12" x14ac:dyDescent="0.3">
      <c r="A509" s="1" t="s">
        <v>1215</v>
      </c>
      <c r="B509" s="1">
        <v>40810</v>
      </c>
      <c r="C509" s="1" t="s">
        <v>6751</v>
      </c>
      <c r="D509" s="1" t="s">
        <v>6752</v>
      </c>
      <c r="E509" s="1" t="s">
        <v>5974</v>
      </c>
      <c r="F509" s="1" t="s">
        <v>5969</v>
      </c>
      <c r="G509" s="1" t="s">
        <v>5975</v>
      </c>
      <c r="H509" s="1">
        <v>40813</v>
      </c>
      <c r="I509" s="1" t="s">
        <v>5988</v>
      </c>
      <c r="J509" s="1" t="s">
        <v>5977</v>
      </c>
      <c r="K509" s="1">
        <v>-3.0230090000000001</v>
      </c>
      <c r="L509" s="1">
        <v>53.389991000000002</v>
      </c>
    </row>
    <row r="510" spans="1:12" x14ac:dyDescent="0.3">
      <c r="A510" s="1" t="s">
        <v>1213</v>
      </c>
      <c r="B510" s="1">
        <v>40810</v>
      </c>
      <c r="C510" s="1" t="s">
        <v>6464</v>
      </c>
      <c r="D510" s="1" t="s">
        <v>6420</v>
      </c>
      <c r="E510" s="1" t="s">
        <v>6010</v>
      </c>
      <c r="F510" s="1" t="s">
        <v>5981</v>
      </c>
      <c r="G510" s="1" t="s">
        <v>5985</v>
      </c>
      <c r="H510" s="1">
        <v>40813</v>
      </c>
      <c r="I510" s="1" t="s">
        <v>5988</v>
      </c>
      <c r="J510" s="1" t="s">
        <v>6171</v>
      </c>
      <c r="K510" s="1">
        <v>8.4660395000000008</v>
      </c>
      <c r="L510" s="1">
        <v>49.487459200000004</v>
      </c>
    </row>
    <row r="511" spans="1:12" x14ac:dyDescent="0.3">
      <c r="A511" s="1" t="s">
        <v>1216</v>
      </c>
      <c r="B511" s="1">
        <v>40812</v>
      </c>
      <c r="C511" s="1" t="s">
        <v>6753</v>
      </c>
      <c r="D511" s="1" t="s">
        <v>6754</v>
      </c>
      <c r="E511" s="1" t="s">
        <v>5980</v>
      </c>
      <c r="F511" s="1" t="s">
        <v>5981</v>
      </c>
      <c r="G511" s="1" t="s">
        <v>5970</v>
      </c>
      <c r="H511" s="1">
        <v>40816</v>
      </c>
      <c r="I511" s="1" t="s">
        <v>5976</v>
      </c>
      <c r="J511" s="1" t="s">
        <v>6103</v>
      </c>
      <c r="K511" s="1">
        <v>2.0807123000000001</v>
      </c>
      <c r="L511" s="1">
        <v>49.429538700000002</v>
      </c>
    </row>
    <row r="512" spans="1:12" x14ac:dyDescent="0.3">
      <c r="A512" s="1" t="s">
        <v>1222</v>
      </c>
      <c r="B512" s="1">
        <v>40812</v>
      </c>
      <c r="C512" s="1" t="s">
        <v>6290</v>
      </c>
      <c r="D512" s="1" t="s">
        <v>6273</v>
      </c>
      <c r="E512" s="1" t="s">
        <v>6010</v>
      </c>
      <c r="F512" s="1" t="s">
        <v>5981</v>
      </c>
      <c r="G512" s="1" t="s">
        <v>5975</v>
      </c>
      <c r="H512" s="1">
        <v>40817</v>
      </c>
      <c r="I512" s="1" t="s">
        <v>5976</v>
      </c>
      <c r="J512" s="1" t="s">
        <v>6047</v>
      </c>
      <c r="K512" s="1">
        <v>6.7623293000000002</v>
      </c>
      <c r="L512" s="1">
        <v>51.434407899999997</v>
      </c>
    </row>
    <row r="513" spans="1:12" x14ac:dyDescent="0.3">
      <c r="A513" s="1" t="s">
        <v>1221</v>
      </c>
      <c r="B513" s="1">
        <v>40812</v>
      </c>
      <c r="C513" s="1" t="s">
        <v>6755</v>
      </c>
      <c r="D513" s="1" t="s">
        <v>6510</v>
      </c>
      <c r="E513" s="1" t="s">
        <v>6010</v>
      </c>
      <c r="F513" s="1" t="s">
        <v>5981</v>
      </c>
      <c r="G513" s="1" t="s">
        <v>5985</v>
      </c>
      <c r="H513" s="1">
        <v>40817</v>
      </c>
      <c r="I513" s="1" t="s">
        <v>5976</v>
      </c>
      <c r="J513" s="1" t="s">
        <v>6111</v>
      </c>
      <c r="K513" s="1">
        <v>8.2397608000000009</v>
      </c>
      <c r="L513" s="1">
        <v>50.078218399999997</v>
      </c>
    </row>
    <row r="514" spans="1:12" x14ac:dyDescent="0.3">
      <c r="A514" s="1" t="s">
        <v>1224</v>
      </c>
      <c r="B514" s="1">
        <v>40812</v>
      </c>
      <c r="C514" s="1" t="s">
        <v>6756</v>
      </c>
      <c r="D514" s="1" t="s">
        <v>6757</v>
      </c>
      <c r="E514" s="1" t="s">
        <v>5980</v>
      </c>
      <c r="F514" s="1" t="s">
        <v>5981</v>
      </c>
      <c r="G514" s="1" t="s">
        <v>5985</v>
      </c>
      <c r="H514" s="1">
        <v>40818</v>
      </c>
      <c r="I514" s="1" t="s">
        <v>5976</v>
      </c>
      <c r="J514" s="1" t="s">
        <v>6103</v>
      </c>
      <c r="K514" s="1">
        <v>2.7775349999999999</v>
      </c>
      <c r="L514" s="1">
        <v>50.291001999999999</v>
      </c>
    </row>
    <row r="515" spans="1:12" x14ac:dyDescent="0.3">
      <c r="A515" s="1" t="s">
        <v>1232</v>
      </c>
      <c r="B515" s="1">
        <v>40813</v>
      </c>
      <c r="C515" s="1" t="s">
        <v>6758</v>
      </c>
      <c r="D515" s="1" t="s">
        <v>6759</v>
      </c>
      <c r="E515" s="1" t="s">
        <v>5974</v>
      </c>
      <c r="F515" s="1" t="s">
        <v>5969</v>
      </c>
      <c r="G515" s="1" t="s">
        <v>5975</v>
      </c>
      <c r="H515" s="1">
        <v>40817</v>
      </c>
      <c r="I515" s="1" t="s">
        <v>5976</v>
      </c>
      <c r="J515" s="1" t="s">
        <v>5977</v>
      </c>
      <c r="K515" s="1">
        <v>-0.5386609</v>
      </c>
      <c r="L515" s="1">
        <v>50.811056999999998</v>
      </c>
    </row>
    <row r="516" spans="1:12" x14ac:dyDescent="0.3">
      <c r="A516" s="1" t="s">
        <v>1228</v>
      </c>
      <c r="B516" s="1">
        <v>40813</v>
      </c>
      <c r="C516" s="1" t="s">
        <v>6520</v>
      </c>
      <c r="D516" s="1" t="s">
        <v>6163</v>
      </c>
      <c r="E516" s="1" t="s">
        <v>6010</v>
      </c>
      <c r="F516" s="1" t="s">
        <v>5981</v>
      </c>
      <c r="G516" s="1" t="s">
        <v>5975</v>
      </c>
      <c r="H516" s="1">
        <v>40817</v>
      </c>
      <c r="I516" s="1" t="s">
        <v>5976</v>
      </c>
      <c r="J516" s="1" t="s">
        <v>6163</v>
      </c>
      <c r="K516" s="1">
        <v>13.404954</v>
      </c>
      <c r="L516" s="1">
        <v>52.520006600000002</v>
      </c>
    </row>
    <row r="517" spans="1:12" x14ac:dyDescent="0.3">
      <c r="A517" s="1" t="s">
        <v>1227</v>
      </c>
      <c r="B517" s="1">
        <v>40813</v>
      </c>
      <c r="C517" s="1" t="s">
        <v>6060</v>
      </c>
      <c r="D517" s="1" t="s">
        <v>6760</v>
      </c>
      <c r="E517" s="1" t="s">
        <v>5980</v>
      </c>
      <c r="F517" s="1" t="s">
        <v>5981</v>
      </c>
      <c r="G517" s="1" t="s">
        <v>5985</v>
      </c>
      <c r="H517" s="1">
        <v>40815</v>
      </c>
      <c r="I517" s="1" t="s">
        <v>5988</v>
      </c>
      <c r="J517" s="1" t="s">
        <v>6373</v>
      </c>
      <c r="K517" s="1">
        <v>-2.025674</v>
      </c>
      <c r="L517" s="1">
        <v>48.649337000000003</v>
      </c>
    </row>
    <row r="518" spans="1:12" x14ac:dyDescent="0.3">
      <c r="A518" s="1" t="s">
        <v>1231</v>
      </c>
      <c r="B518" s="1">
        <v>40813</v>
      </c>
      <c r="C518" s="1" t="s">
        <v>5978</v>
      </c>
      <c r="D518" s="1" t="s">
        <v>6208</v>
      </c>
      <c r="E518" s="1" t="s">
        <v>5997</v>
      </c>
      <c r="F518" s="1" t="s">
        <v>5998</v>
      </c>
      <c r="G518" s="1" t="s">
        <v>5975</v>
      </c>
      <c r="H518" s="1">
        <v>40817</v>
      </c>
      <c r="I518" s="1" t="s">
        <v>5976</v>
      </c>
      <c r="J518" s="1" t="s">
        <v>6209</v>
      </c>
      <c r="K518" s="1">
        <v>9.1216612999999995</v>
      </c>
      <c r="L518" s="1">
        <v>39.223841100000001</v>
      </c>
    </row>
    <row r="519" spans="1:12" x14ac:dyDescent="0.3">
      <c r="A519" s="1" t="s">
        <v>1235</v>
      </c>
      <c r="B519" s="1">
        <v>40813</v>
      </c>
      <c r="C519" s="1" t="s">
        <v>6761</v>
      </c>
      <c r="D519" s="1" t="s">
        <v>6245</v>
      </c>
      <c r="E519" s="1" t="s">
        <v>5974</v>
      </c>
      <c r="F519" s="1" t="s">
        <v>5969</v>
      </c>
      <c r="G519" s="1" t="s">
        <v>5975</v>
      </c>
      <c r="H519" s="1">
        <v>40818</v>
      </c>
      <c r="I519" s="1" t="s">
        <v>5976</v>
      </c>
      <c r="J519" s="1" t="s">
        <v>5977</v>
      </c>
      <c r="K519" s="1">
        <v>-1.61778</v>
      </c>
      <c r="L519" s="1">
        <v>54.978251999999998</v>
      </c>
    </row>
    <row r="520" spans="1:12" x14ac:dyDescent="0.3">
      <c r="A520" s="1" t="s">
        <v>1237</v>
      </c>
      <c r="B520" s="1">
        <v>40813</v>
      </c>
      <c r="C520" s="1" t="s">
        <v>6706</v>
      </c>
      <c r="D520" s="1" t="s">
        <v>6762</v>
      </c>
      <c r="E520" s="1" t="s">
        <v>5980</v>
      </c>
      <c r="F520" s="1" t="s">
        <v>5981</v>
      </c>
      <c r="G520" s="1" t="s">
        <v>5985</v>
      </c>
      <c r="H520" s="1">
        <v>40819</v>
      </c>
      <c r="I520" s="1" t="s">
        <v>5976</v>
      </c>
      <c r="J520" s="1" t="s">
        <v>6133</v>
      </c>
      <c r="K520" s="1">
        <v>5.04148</v>
      </c>
      <c r="L520" s="1">
        <v>47.322046999999998</v>
      </c>
    </row>
    <row r="521" spans="1:12" x14ac:dyDescent="0.3">
      <c r="A521" s="1" t="s">
        <v>1239</v>
      </c>
      <c r="B521" s="1">
        <v>40813</v>
      </c>
      <c r="C521" s="1" t="s">
        <v>6461</v>
      </c>
      <c r="D521" s="1" t="s">
        <v>6763</v>
      </c>
      <c r="E521" s="1" t="s">
        <v>5997</v>
      </c>
      <c r="F521" s="1" t="s">
        <v>5998</v>
      </c>
      <c r="G521" s="1" t="s">
        <v>5975</v>
      </c>
      <c r="H521" s="1">
        <v>40820</v>
      </c>
      <c r="I521" s="1" t="s">
        <v>5976</v>
      </c>
      <c r="J521" s="1" t="s">
        <v>6054</v>
      </c>
      <c r="K521" s="1">
        <v>10.097676999999999</v>
      </c>
      <c r="L521" s="1">
        <v>44.079324499999998</v>
      </c>
    </row>
    <row r="522" spans="1:12" x14ac:dyDescent="0.3">
      <c r="A522" s="1" t="s">
        <v>1244</v>
      </c>
      <c r="B522" s="1">
        <v>40814</v>
      </c>
      <c r="C522" s="1" t="s">
        <v>6764</v>
      </c>
      <c r="D522" s="1" t="s">
        <v>6765</v>
      </c>
      <c r="E522" s="1" t="s">
        <v>6002</v>
      </c>
      <c r="F522" s="1" t="s">
        <v>5981</v>
      </c>
      <c r="G522" s="1" t="s">
        <v>5985</v>
      </c>
      <c r="H522" s="1">
        <v>40816</v>
      </c>
      <c r="I522" s="1" t="s">
        <v>5971</v>
      </c>
      <c r="J522" s="1" t="s">
        <v>6766</v>
      </c>
      <c r="K522" s="1">
        <v>15.439503999999999</v>
      </c>
      <c r="L522" s="1">
        <v>47.070714000000002</v>
      </c>
    </row>
    <row r="523" spans="1:12" x14ac:dyDescent="0.3">
      <c r="A523" s="1" t="s">
        <v>1249</v>
      </c>
      <c r="B523" s="1">
        <v>40814</v>
      </c>
      <c r="C523" s="1" t="s">
        <v>6732</v>
      </c>
      <c r="D523" s="1" t="s">
        <v>6767</v>
      </c>
      <c r="E523" s="1" t="s">
        <v>5980</v>
      </c>
      <c r="F523" s="1" t="s">
        <v>5981</v>
      </c>
      <c r="G523" s="1" t="s">
        <v>5985</v>
      </c>
      <c r="H523" s="1">
        <v>40818</v>
      </c>
      <c r="I523" s="1" t="s">
        <v>5976</v>
      </c>
      <c r="J523" s="1" t="s">
        <v>6373</v>
      </c>
      <c r="K523" s="1">
        <v>-4.097899</v>
      </c>
      <c r="L523" s="1">
        <v>47.997542000000003</v>
      </c>
    </row>
    <row r="524" spans="1:12" x14ac:dyDescent="0.3">
      <c r="A524" s="1" t="s">
        <v>1246</v>
      </c>
      <c r="B524" s="1">
        <v>40814</v>
      </c>
      <c r="C524" s="1" t="s">
        <v>6768</v>
      </c>
      <c r="D524" s="1" t="s">
        <v>6410</v>
      </c>
      <c r="E524" s="1" t="s">
        <v>6010</v>
      </c>
      <c r="F524" s="1" t="s">
        <v>5981</v>
      </c>
      <c r="G524" s="1" t="s">
        <v>5975</v>
      </c>
      <c r="H524" s="1">
        <v>40816</v>
      </c>
      <c r="I524" s="1" t="s">
        <v>5971</v>
      </c>
      <c r="J524" s="1" t="s">
        <v>6047</v>
      </c>
      <c r="K524" s="1">
        <v>6.9602785999999996</v>
      </c>
      <c r="L524" s="1">
        <v>50.937531</v>
      </c>
    </row>
    <row r="525" spans="1:12" x14ac:dyDescent="0.3">
      <c r="A525" s="1" t="s">
        <v>1248</v>
      </c>
      <c r="B525" s="1">
        <v>40814</v>
      </c>
      <c r="C525" s="1" t="s">
        <v>6417</v>
      </c>
      <c r="D525" s="1" t="s">
        <v>6602</v>
      </c>
      <c r="E525" s="1" t="s">
        <v>6004</v>
      </c>
      <c r="F525" s="1" t="s">
        <v>5998</v>
      </c>
      <c r="G525" s="1" t="s">
        <v>5970</v>
      </c>
      <c r="H525" s="1">
        <v>40816</v>
      </c>
      <c r="I525" s="1" t="s">
        <v>5971</v>
      </c>
      <c r="J525" s="1" t="s">
        <v>6032</v>
      </c>
      <c r="K525" s="1">
        <v>-0.37628810000000001</v>
      </c>
      <c r="L525" s="1">
        <v>39.469907499999998</v>
      </c>
    </row>
    <row r="526" spans="1:12" x14ac:dyDescent="0.3">
      <c r="A526" s="1" t="s">
        <v>1251</v>
      </c>
      <c r="B526" s="1">
        <v>40814</v>
      </c>
      <c r="C526" s="1" t="s">
        <v>6769</v>
      </c>
      <c r="D526" s="1" t="s">
        <v>6770</v>
      </c>
      <c r="E526" s="1" t="s">
        <v>5974</v>
      </c>
      <c r="F526" s="1" t="s">
        <v>5969</v>
      </c>
      <c r="G526" s="1" t="s">
        <v>5975</v>
      </c>
      <c r="H526" s="1">
        <v>40819</v>
      </c>
      <c r="I526" s="1" t="s">
        <v>5976</v>
      </c>
      <c r="J526" s="1" t="s">
        <v>5977</v>
      </c>
      <c r="K526" s="1">
        <v>-2.238156</v>
      </c>
      <c r="L526" s="1">
        <v>51.864244900000003</v>
      </c>
    </row>
    <row r="527" spans="1:12" x14ac:dyDescent="0.3">
      <c r="A527" s="1" t="s">
        <v>1253</v>
      </c>
      <c r="B527" s="1">
        <v>40814</v>
      </c>
      <c r="C527" s="1" t="s">
        <v>6771</v>
      </c>
      <c r="D527" s="1" t="s">
        <v>6772</v>
      </c>
      <c r="E527" s="1" t="s">
        <v>5997</v>
      </c>
      <c r="F527" s="1" t="s">
        <v>5998</v>
      </c>
      <c r="G527" s="1" t="s">
        <v>5975</v>
      </c>
      <c r="H527" s="1">
        <v>40819</v>
      </c>
      <c r="I527" s="1" t="s">
        <v>5976</v>
      </c>
      <c r="J527" s="1" t="s">
        <v>6054</v>
      </c>
      <c r="K527" s="1">
        <v>10.139322099999999</v>
      </c>
      <c r="L527" s="1">
        <v>44.035443700000002</v>
      </c>
    </row>
    <row r="528" spans="1:12" x14ac:dyDescent="0.3">
      <c r="A528" s="1" t="s">
        <v>1256</v>
      </c>
      <c r="B528" s="1">
        <v>40815</v>
      </c>
      <c r="C528" s="1" t="s">
        <v>6134</v>
      </c>
      <c r="D528" s="1" t="s">
        <v>6589</v>
      </c>
      <c r="E528" s="1" t="s">
        <v>5980</v>
      </c>
      <c r="F528" s="1" t="s">
        <v>5981</v>
      </c>
      <c r="G528" s="1" t="s">
        <v>5975</v>
      </c>
      <c r="H528" s="1">
        <v>40821</v>
      </c>
      <c r="I528" s="1" t="s">
        <v>5976</v>
      </c>
      <c r="J528" s="1" t="s">
        <v>6044</v>
      </c>
      <c r="K528" s="1">
        <v>2.25929</v>
      </c>
      <c r="L528" s="1">
        <v>48.900551999999998</v>
      </c>
    </row>
    <row r="529" spans="1:12" x14ac:dyDescent="0.3">
      <c r="A529" s="1" t="s">
        <v>1254</v>
      </c>
      <c r="B529" s="1">
        <v>40815</v>
      </c>
      <c r="C529" s="1" t="s">
        <v>6458</v>
      </c>
      <c r="D529" s="1" t="s">
        <v>6273</v>
      </c>
      <c r="E529" s="1" t="s">
        <v>6010</v>
      </c>
      <c r="F529" s="1" t="s">
        <v>5981</v>
      </c>
      <c r="G529" s="1" t="s">
        <v>5975</v>
      </c>
      <c r="H529" s="1">
        <v>40820</v>
      </c>
      <c r="I529" s="1" t="s">
        <v>5976</v>
      </c>
      <c r="J529" s="1" t="s">
        <v>6047</v>
      </c>
      <c r="K529" s="1">
        <v>6.7623293000000002</v>
      </c>
      <c r="L529" s="1">
        <v>51.434407899999997</v>
      </c>
    </row>
    <row r="530" spans="1:12" x14ac:dyDescent="0.3">
      <c r="A530" s="1" t="s">
        <v>1255</v>
      </c>
      <c r="B530" s="1">
        <v>40815</v>
      </c>
      <c r="C530" s="1" t="s">
        <v>6773</v>
      </c>
      <c r="D530" s="1" t="s">
        <v>6774</v>
      </c>
      <c r="E530" s="1" t="s">
        <v>6004</v>
      </c>
      <c r="F530" s="1" t="s">
        <v>5998</v>
      </c>
      <c r="G530" s="1" t="s">
        <v>5970</v>
      </c>
      <c r="H530" s="1">
        <v>40821</v>
      </c>
      <c r="I530" s="1" t="s">
        <v>5976</v>
      </c>
      <c r="J530" s="1" t="s">
        <v>6084</v>
      </c>
      <c r="K530" s="1">
        <v>-5.9242391000000003</v>
      </c>
      <c r="L530" s="1">
        <v>37.286580299999997</v>
      </c>
    </row>
    <row r="531" spans="1:12" x14ac:dyDescent="0.3">
      <c r="A531" s="1" t="s">
        <v>1265</v>
      </c>
      <c r="B531" s="1">
        <v>40816</v>
      </c>
      <c r="C531" s="1" t="s">
        <v>5992</v>
      </c>
      <c r="D531" s="1" t="s">
        <v>5993</v>
      </c>
      <c r="E531" s="1" t="s">
        <v>5980</v>
      </c>
      <c r="F531" s="1" t="s">
        <v>5981</v>
      </c>
      <c r="G531" s="1" t="s">
        <v>5975</v>
      </c>
      <c r="H531" s="1">
        <v>40820</v>
      </c>
      <c r="I531" s="1" t="s">
        <v>5976</v>
      </c>
      <c r="J531" s="1" t="s">
        <v>5994</v>
      </c>
      <c r="K531" s="1">
        <v>1.4442090000000001</v>
      </c>
      <c r="L531" s="1">
        <v>43.604652000000002</v>
      </c>
    </row>
    <row r="532" spans="1:12" x14ac:dyDescent="0.3">
      <c r="A532" s="1" t="s">
        <v>1267</v>
      </c>
      <c r="B532" s="1">
        <v>40816</v>
      </c>
      <c r="C532" s="1" t="s">
        <v>6425</v>
      </c>
      <c r="D532" s="1" t="s">
        <v>6775</v>
      </c>
      <c r="E532" s="1" t="s">
        <v>5997</v>
      </c>
      <c r="F532" s="1" t="s">
        <v>5998</v>
      </c>
      <c r="G532" s="1" t="s">
        <v>5970</v>
      </c>
      <c r="H532" s="1">
        <v>40820</v>
      </c>
      <c r="I532" s="1" t="s">
        <v>5976</v>
      </c>
      <c r="J532" s="1" t="s">
        <v>6776</v>
      </c>
      <c r="K532" s="1">
        <v>14.216089800000001</v>
      </c>
      <c r="L532" s="1">
        <v>42.461790200000003</v>
      </c>
    </row>
    <row r="533" spans="1:12" x14ac:dyDescent="0.3">
      <c r="A533" s="1" t="s">
        <v>1261</v>
      </c>
      <c r="B533" s="1">
        <v>40816</v>
      </c>
      <c r="C533" s="1" t="s">
        <v>6470</v>
      </c>
      <c r="D533" s="1" t="s">
        <v>6673</v>
      </c>
      <c r="E533" s="1" t="s">
        <v>6010</v>
      </c>
      <c r="F533" s="1" t="s">
        <v>5981</v>
      </c>
      <c r="G533" s="1" t="s">
        <v>5970</v>
      </c>
      <c r="H533" s="1">
        <v>40816</v>
      </c>
      <c r="I533" s="1" t="s">
        <v>6007</v>
      </c>
      <c r="J533" s="1" t="s">
        <v>6047</v>
      </c>
      <c r="K533" s="1">
        <v>7.1507636000000003</v>
      </c>
      <c r="L533" s="1">
        <v>51.2562128</v>
      </c>
    </row>
    <row r="534" spans="1:12" x14ac:dyDescent="0.3">
      <c r="A534" s="1" t="s">
        <v>1264</v>
      </c>
      <c r="B534" s="1">
        <v>40816</v>
      </c>
      <c r="C534" s="1" t="s">
        <v>6355</v>
      </c>
      <c r="D534" s="1" t="s">
        <v>6536</v>
      </c>
      <c r="E534" s="1" t="s">
        <v>6010</v>
      </c>
      <c r="F534" s="1" t="s">
        <v>5981</v>
      </c>
      <c r="G534" s="1" t="s">
        <v>5985</v>
      </c>
      <c r="H534" s="1">
        <v>40819</v>
      </c>
      <c r="I534" s="1" t="s">
        <v>5988</v>
      </c>
      <c r="J534" s="1" t="s">
        <v>6011</v>
      </c>
      <c r="K534" s="1">
        <v>9.7443992000000001</v>
      </c>
      <c r="L534" s="1">
        <v>52.452800099999997</v>
      </c>
    </row>
    <row r="535" spans="1:12" x14ac:dyDescent="0.3">
      <c r="A535" s="1" t="s">
        <v>1268</v>
      </c>
      <c r="B535" s="1">
        <v>40819</v>
      </c>
      <c r="C535" s="1" t="s">
        <v>6497</v>
      </c>
      <c r="D535" s="1" t="s">
        <v>6777</v>
      </c>
      <c r="E535" s="1" t="s">
        <v>5997</v>
      </c>
      <c r="F535" s="1" t="s">
        <v>5998</v>
      </c>
      <c r="G535" s="1" t="s">
        <v>5975</v>
      </c>
      <c r="H535" s="1">
        <v>40825</v>
      </c>
      <c r="I535" s="1" t="s">
        <v>5976</v>
      </c>
      <c r="J535" s="1" t="s">
        <v>6649</v>
      </c>
      <c r="K535" s="1">
        <v>8.6221612000000007</v>
      </c>
      <c r="L535" s="1">
        <v>45.446930000000002</v>
      </c>
    </row>
    <row r="536" spans="1:12" x14ac:dyDescent="0.3">
      <c r="A536" s="1" t="s">
        <v>1272</v>
      </c>
      <c r="B536" s="1">
        <v>40820</v>
      </c>
      <c r="C536" s="1" t="s">
        <v>6778</v>
      </c>
      <c r="D536" s="1" t="s">
        <v>6779</v>
      </c>
      <c r="E536" s="1" t="s">
        <v>5980</v>
      </c>
      <c r="F536" s="1" t="s">
        <v>5981</v>
      </c>
      <c r="G536" s="1" t="s">
        <v>5970</v>
      </c>
      <c r="H536" s="1">
        <v>40827</v>
      </c>
      <c r="I536" s="1" t="s">
        <v>5976</v>
      </c>
      <c r="J536" s="1" t="s">
        <v>6044</v>
      </c>
      <c r="K536" s="1">
        <v>2.4484509999999999</v>
      </c>
      <c r="L536" s="1">
        <v>48.863812000000003</v>
      </c>
    </row>
    <row r="537" spans="1:12" x14ac:dyDescent="0.3">
      <c r="A537" s="1" t="s">
        <v>1279</v>
      </c>
      <c r="B537" s="1">
        <v>40822</v>
      </c>
      <c r="C537" s="1" t="s">
        <v>6780</v>
      </c>
      <c r="D537" s="1" t="s">
        <v>6163</v>
      </c>
      <c r="E537" s="1" t="s">
        <v>6010</v>
      </c>
      <c r="F537" s="1" t="s">
        <v>5981</v>
      </c>
      <c r="G537" s="1" t="s">
        <v>5975</v>
      </c>
      <c r="H537" s="1">
        <v>40828</v>
      </c>
      <c r="I537" s="1" t="s">
        <v>5976</v>
      </c>
      <c r="J537" s="1" t="s">
        <v>6163</v>
      </c>
      <c r="K537" s="1">
        <v>13.404954</v>
      </c>
      <c r="L537" s="1">
        <v>52.520006600000002</v>
      </c>
    </row>
    <row r="538" spans="1:12" x14ac:dyDescent="0.3">
      <c r="A538" s="1" t="s">
        <v>1280</v>
      </c>
      <c r="B538" s="1">
        <v>40823</v>
      </c>
      <c r="C538" s="1" t="s">
        <v>6045</v>
      </c>
      <c r="D538" s="1" t="s">
        <v>6781</v>
      </c>
      <c r="E538" s="1" t="s">
        <v>5974</v>
      </c>
      <c r="F538" s="1" t="s">
        <v>5969</v>
      </c>
      <c r="G538" s="1" t="s">
        <v>5975</v>
      </c>
      <c r="H538" s="1">
        <v>40824</v>
      </c>
      <c r="I538" s="1" t="s">
        <v>5988</v>
      </c>
      <c r="J538" s="1" t="s">
        <v>5977</v>
      </c>
      <c r="K538" s="1">
        <v>-1.3289820999999999</v>
      </c>
      <c r="L538" s="1">
        <v>54.570455099999997</v>
      </c>
    </row>
    <row r="539" spans="1:12" x14ac:dyDescent="0.3">
      <c r="A539" s="1" t="s">
        <v>1284</v>
      </c>
      <c r="B539" s="1">
        <v>40824</v>
      </c>
      <c r="C539" s="1" t="s">
        <v>6782</v>
      </c>
      <c r="D539" s="1" t="s">
        <v>6281</v>
      </c>
      <c r="E539" s="1" t="s">
        <v>6010</v>
      </c>
      <c r="F539" s="1" t="s">
        <v>5981</v>
      </c>
      <c r="G539" s="1" t="s">
        <v>5970</v>
      </c>
      <c r="H539" s="1">
        <v>40828</v>
      </c>
      <c r="I539" s="1" t="s">
        <v>5976</v>
      </c>
      <c r="J539" s="1" t="s">
        <v>6281</v>
      </c>
      <c r="K539" s="1">
        <v>9.9936817999999992</v>
      </c>
      <c r="L539" s="1">
        <v>53.551084600000003</v>
      </c>
    </row>
    <row r="540" spans="1:12" x14ac:dyDescent="0.3">
      <c r="A540" s="1" t="s">
        <v>1282</v>
      </c>
      <c r="B540" s="1">
        <v>40824</v>
      </c>
      <c r="C540" s="1" t="s">
        <v>5986</v>
      </c>
      <c r="D540" s="1" t="s">
        <v>5967</v>
      </c>
      <c r="E540" s="1" t="s">
        <v>5968</v>
      </c>
      <c r="F540" s="1" t="s">
        <v>5969</v>
      </c>
      <c r="G540" s="1" t="s">
        <v>5970</v>
      </c>
      <c r="H540" s="1">
        <v>40827</v>
      </c>
      <c r="I540" s="1" t="s">
        <v>5971</v>
      </c>
      <c r="J540" s="1" t="s">
        <v>5967</v>
      </c>
      <c r="K540" s="1">
        <v>18.068580799999999</v>
      </c>
      <c r="L540" s="1">
        <v>59.329323500000001</v>
      </c>
    </row>
    <row r="541" spans="1:12" x14ac:dyDescent="0.3">
      <c r="A541" s="1" t="s">
        <v>1287</v>
      </c>
      <c r="B541" s="1">
        <v>40826</v>
      </c>
      <c r="C541" s="1" t="s">
        <v>6783</v>
      </c>
      <c r="D541" s="1" t="s">
        <v>6784</v>
      </c>
      <c r="E541" s="1" t="s">
        <v>6010</v>
      </c>
      <c r="F541" s="1" t="s">
        <v>5981</v>
      </c>
      <c r="G541" s="1" t="s">
        <v>5970</v>
      </c>
      <c r="H541" s="1">
        <v>40832</v>
      </c>
      <c r="I541" s="1" t="s">
        <v>5976</v>
      </c>
      <c r="J541" s="1" t="s">
        <v>6047</v>
      </c>
      <c r="K541" s="1">
        <v>7.1979452999999998</v>
      </c>
      <c r="L541" s="1">
        <v>51.614064900000002</v>
      </c>
    </row>
    <row r="542" spans="1:12" x14ac:dyDescent="0.3">
      <c r="A542" s="1" t="s">
        <v>1286</v>
      </c>
      <c r="B542" s="1">
        <v>40826</v>
      </c>
      <c r="C542" s="1" t="s">
        <v>6785</v>
      </c>
      <c r="D542" s="1" t="s">
        <v>6241</v>
      </c>
      <c r="E542" s="1" t="s">
        <v>6010</v>
      </c>
      <c r="F542" s="1" t="s">
        <v>5981</v>
      </c>
      <c r="G542" s="1" t="s">
        <v>5975</v>
      </c>
      <c r="H542" s="1">
        <v>40829</v>
      </c>
      <c r="I542" s="1" t="s">
        <v>5988</v>
      </c>
      <c r="J542" s="1" t="s">
        <v>6047</v>
      </c>
      <c r="K542" s="1">
        <v>7.1430246000000004</v>
      </c>
      <c r="L542" s="1">
        <v>50.817747099999998</v>
      </c>
    </row>
    <row r="543" spans="1:12" x14ac:dyDescent="0.3">
      <c r="A543" s="1" t="s">
        <v>1285</v>
      </c>
      <c r="B543" s="1">
        <v>40826</v>
      </c>
      <c r="C543" s="1" t="s">
        <v>6351</v>
      </c>
      <c r="D543" s="1" t="s">
        <v>6533</v>
      </c>
      <c r="E543" s="1" t="s">
        <v>6002</v>
      </c>
      <c r="F543" s="1" t="s">
        <v>5981</v>
      </c>
      <c r="G543" s="1" t="s">
        <v>5985</v>
      </c>
      <c r="H543" s="1">
        <v>40828</v>
      </c>
      <c r="I543" s="1" t="s">
        <v>5988</v>
      </c>
      <c r="J543" s="1" t="s">
        <v>6534</v>
      </c>
      <c r="K543" s="1">
        <v>14.285830000000001</v>
      </c>
      <c r="L543" s="1">
        <v>48.306939999999997</v>
      </c>
    </row>
    <row r="544" spans="1:12" x14ac:dyDescent="0.3">
      <c r="A544" s="1" t="s">
        <v>1291</v>
      </c>
      <c r="B544" s="1">
        <v>40827</v>
      </c>
      <c r="C544" s="1" t="s">
        <v>6786</v>
      </c>
      <c r="D544" s="1" t="s">
        <v>6787</v>
      </c>
      <c r="E544" s="1" t="s">
        <v>5974</v>
      </c>
      <c r="F544" s="1" t="s">
        <v>5969</v>
      </c>
      <c r="G544" s="1" t="s">
        <v>5970</v>
      </c>
      <c r="H544" s="1">
        <v>40832</v>
      </c>
      <c r="I544" s="1" t="s">
        <v>5976</v>
      </c>
      <c r="J544" s="1" t="s">
        <v>5977</v>
      </c>
      <c r="K544" s="1">
        <v>-1.028751</v>
      </c>
      <c r="L544" s="1">
        <v>50.890312000000002</v>
      </c>
    </row>
    <row r="545" spans="1:12" x14ac:dyDescent="0.3">
      <c r="A545" s="1" t="s">
        <v>1288</v>
      </c>
      <c r="B545" s="1">
        <v>40827</v>
      </c>
      <c r="C545" s="1" t="s">
        <v>6573</v>
      </c>
      <c r="D545" s="1" t="s">
        <v>6788</v>
      </c>
      <c r="E545" s="1" t="s">
        <v>5980</v>
      </c>
      <c r="F545" s="1" t="s">
        <v>5981</v>
      </c>
      <c r="G545" s="1" t="s">
        <v>5975</v>
      </c>
      <c r="H545" s="1">
        <v>40827</v>
      </c>
      <c r="I545" s="1" t="s">
        <v>6007</v>
      </c>
      <c r="J545" s="1" t="s">
        <v>5994</v>
      </c>
      <c r="K545" s="1">
        <v>3.7559990000000001</v>
      </c>
      <c r="L545" s="1">
        <v>43.444814999999998</v>
      </c>
    </row>
    <row r="546" spans="1:12" x14ac:dyDescent="0.3">
      <c r="A546" s="1" t="s">
        <v>1290</v>
      </c>
      <c r="B546" s="1">
        <v>40827</v>
      </c>
      <c r="C546" s="1" t="s">
        <v>6693</v>
      </c>
      <c r="D546" s="1" t="s">
        <v>6124</v>
      </c>
      <c r="E546" s="1" t="s">
        <v>6010</v>
      </c>
      <c r="F546" s="1" t="s">
        <v>5981</v>
      </c>
      <c r="G546" s="1" t="s">
        <v>5975</v>
      </c>
      <c r="H546" s="1">
        <v>40830</v>
      </c>
      <c r="I546" s="1" t="s">
        <v>5988</v>
      </c>
      <c r="J546" s="1" t="s">
        <v>6011</v>
      </c>
      <c r="K546" s="1">
        <v>9.7320104000000001</v>
      </c>
      <c r="L546" s="1">
        <v>52.375891600000003</v>
      </c>
    </row>
    <row r="547" spans="1:12" x14ac:dyDescent="0.3">
      <c r="A547" s="1" t="s">
        <v>1293</v>
      </c>
      <c r="B547" s="1">
        <v>40828</v>
      </c>
      <c r="C547" s="1" t="s">
        <v>6639</v>
      </c>
      <c r="D547" s="1" t="s">
        <v>6065</v>
      </c>
      <c r="E547" s="1" t="s">
        <v>6004</v>
      </c>
      <c r="F547" s="1" t="s">
        <v>5998</v>
      </c>
      <c r="G547" s="1" t="s">
        <v>5970</v>
      </c>
      <c r="H547" s="1">
        <v>40828</v>
      </c>
      <c r="I547" s="1" t="s">
        <v>6007</v>
      </c>
      <c r="J547" s="1" t="s">
        <v>6065</v>
      </c>
      <c r="K547" s="1">
        <v>-3.7037901999999998</v>
      </c>
      <c r="L547" s="1">
        <v>40.416775399999999</v>
      </c>
    </row>
    <row r="548" spans="1:12" x14ac:dyDescent="0.3">
      <c r="A548" s="1" t="s">
        <v>1295</v>
      </c>
      <c r="B548" s="1">
        <v>40828</v>
      </c>
      <c r="C548" s="1" t="s">
        <v>6789</v>
      </c>
      <c r="D548" s="1" t="s">
        <v>6790</v>
      </c>
      <c r="E548" s="1" t="s">
        <v>6010</v>
      </c>
      <c r="F548" s="1" t="s">
        <v>5981</v>
      </c>
      <c r="G548" s="1" t="s">
        <v>5975</v>
      </c>
      <c r="H548" s="1">
        <v>40832</v>
      </c>
      <c r="I548" s="1" t="s">
        <v>5976</v>
      </c>
      <c r="J548" s="1" t="s">
        <v>6494</v>
      </c>
      <c r="K548" s="1">
        <v>6.6371433</v>
      </c>
      <c r="L548" s="1">
        <v>49.749991999999999</v>
      </c>
    </row>
    <row r="549" spans="1:12" x14ac:dyDescent="0.3">
      <c r="A549" s="1" t="s">
        <v>1297</v>
      </c>
      <c r="B549" s="1">
        <v>40829</v>
      </c>
      <c r="C549" s="1" t="s">
        <v>6791</v>
      </c>
      <c r="D549" s="1" t="s">
        <v>6281</v>
      </c>
      <c r="E549" s="1" t="s">
        <v>6010</v>
      </c>
      <c r="F549" s="1" t="s">
        <v>5981</v>
      </c>
      <c r="G549" s="1" t="s">
        <v>5985</v>
      </c>
      <c r="H549" s="1">
        <v>40829</v>
      </c>
      <c r="I549" s="1" t="s">
        <v>6007</v>
      </c>
      <c r="J549" s="1" t="s">
        <v>6281</v>
      </c>
      <c r="K549" s="1">
        <v>9.9936817999999992</v>
      </c>
      <c r="L549" s="1">
        <v>53.551084600000003</v>
      </c>
    </row>
    <row r="550" spans="1:12" x14ac:dyDescent="0.3">
      <c r="A550" s="1" t="s">
        <v>1299</v>
      </c>
      <c r="B550" s="1">
        <v>40829</v>
      </c>
      <c r="C550" s="1" t="s">
        <v>6792</v>
      </c>
      <c r="D550" s="1" t="s">
        <v>6298</v>
      </c>
      <c r="E550" s="1" t="s">
        <v>6018</v>
      </c>
      <c r="F550" s="1" t="s">
        <v>5981</v>
      </c>
      <c r="G550" s="1" t="s">
        <v>5970</v>
      </c>
      <c r="H550" s="1">
        <v>40829</v>
      </c>
      <c r="I550" s="1" t="s">
        <v>6007</v>
      </c>
      <c r="J550" s="1" t="s">
        <v>6019</v>
      </c>
      <c r="K550" s="1">
        <v>4.4777325000000001</v>
      </c>
      <c r="L550" s="1">
        <v>51.924420099999999</v>
      </c>
    </row>
    <row r="551" spans="1:12" x14ac:dyDescent="0.3">
      <c r="A551" s="1" t="s">
        <v>1301</v>
      </c>
      <c r="B551" s="1">
        <v>40830</v>
      </c>
      <c r="C551" s="1" t="s">
        <v>6721</v>
      </c>
      <c r="D551" s="1" t="s">
        <v>6793</v>
      </c>
      <c r="E551" s="1" t="s">
        <v>6010</v>
      </c>
      <c r="F551" s="1" t="s">
        <v>5981</v>
      </c>
      <c r="G551" s="1" t="s">
        <v>5975</v>
      </c>
      <c r="H551" s="1">
        <v>40833</v>
      </c>
      <c r="I551" s="1" t="s">
        <v>5988</v>
      </c>
      <c r="J551" s="1" t="s">
        <v>6171</v>
      </c>
      <c r="K551" s="1">
        <v>9.2108790000000003</v>
      </c>
      <c r="L551" s="1">
        <v>49.1426929</v>
      </c>
    </row>
    <row r="552" spans="1:12" x14ac:dyDescent="0.3">
      <c r="A552" s="1" t="s">
        <v>1302</v>
      </c>
      <c r="B552" s="1">
        <v>40830</v>
      </c>
      <c r="C552" s="1" t="s">
        <v>6338</v>
      </c>
      <c r="D552" s="1" t="s">
        <v>6794</v>
      </c>
      <c r="E552" s="1" t="s">
        <v>6010</v>
      </c>
      <c r="F552" s="1" t="s">
        <v>5981</v>
      </c>
      <c r="G552" s="1" t="s">
        <v>5975</v>
      </c>
      <c r="H552" s="1">
        <v>40835</v>
      </c>
      <c r="I552" s="1" t="s">
        <v>5976</v>
      </c>
      <c r="J552" s="1" t="s">
        <v>6047</v>
      </c>
      <c r="K552" s="1">
        <v>6.0838868000000002</v>
      </c>
      <c r="L552" s="1">
        <v>50.7753455</v>
      </c>
    </row>
    <row r="553" spans="1:12" x14ac:dyDescent="0.3">
      <c r="A553" s="1" t="s">
        <v>1303</v>
      </c>
      <c r="B553" s="1">
        <v>40833</v>
      </c>
      <c r="C553" s="1" t="s">
        <v>6755</v>
      </c>
      <c r="D553" s="1" t="s">
        <v>6795</v>
      </c>
      <c r="E553" s="1" t="s">
        <v>6004</v>
      </c>
      <c r="F553" s="1" t="s">
        <v>5998</v>
      </c>
      <c r="G553" s="1" t="s">
        <v>5985</v>
      </c>
      <c r="H553" s="1">
        <v>40838</v>
      </c>
      <c r="I553" s="1" t="s">
        <v>5971</v>
      </c>
      <c r="J553" s="1" t="s">
        <v>6796</v>
      </c>
      <c r="K553" s="1">
        <v>-2.9349851999999998</v>
      </c>
      <c r="L553" s="1">
        <v>43.263012600000003</v>
      </c>
    </row>
    <row r="554" spans="1:12" x14ac:dyDescent="0.3">
      <c r="A554" s="1" t="s">
        <v>1304</v>
      </c>
      <c r="B554" s="1">
        <v>40834</v>
      </c>
      <c r="C554" s="1" t="s">
        <v>6797</v>
      </c>
      <c r="D554" s="1" t="s">
        <v>6281</v>
      </c>
      <c r="E554" s="1" t="s">
        <v>6010</v>
      </c>
      <c r="F554" s="1" t="s">
        <v>5981</v>
      </c>
      <c r="G554" s="1" t="s">
        <v>5975</v>
      </c>
      <c r="H554" s="1">
        <v>40838</v>
      </c>
      <c r="I554" s="1" t="s">
        <v>5971</v>
      </c>
      <c r="J554" s="1" t="s">
        <v>6281</v>
      </c>
      <c r="K554" s="1">
        <v>9.9936817999999992</v>
      </c>
      <c r="L554" s="1">
        <v>53.551084600000003</v>
      </c>
    </row>
    <row r="555" spans="1:12" x14ac:dyDescent="0.3">
      <c r="A555" s="1" t="s">
        <v>1306</v>
      </c>
      <c r="B555" s="1">
        <v>40835</v>
      </c>
      <c r="C555" s="1" t="s">
        <v>6798</v>
      </c>
      <c r="D555" s="1" t="s">
        <v>6430</v>
      </c>
      <c r="E555" s="1" t="s">
        <v>5974</v>
      </c>
      <c r="F555" s="1" t="s">
        <v>5969</v>
      </c>
      <c r="G555" s="1" t="s">
        <v>5975</v>
      </c>
      <c r="H555" s="1">
        <v>40840</v>
      </c>
      <c r="I555" s="1" t="s">
        <v>5976</v>
      </c>
      <c r="J555" s="1" t="s">
        <v>5977</v>
      </c>
      <c r="K555" s="1">
        <v>-2.2215750000000001</v>
      </c>
      <c r="L555" s="1">
        <v>52.193635999999998</v>
      </c>
    </row>
    <row r="556" spans="1:12" x14ac:dyDescent="0.3">
      <c r="A556" s="1" t="s">
        <v>1305</v>
      </c>
      <c r="B556" s="1">
        <v>40835</v>
      </c>
      <c r="C556" s="1" t="s">
        <v>6799</v>
      </c>
      <c r="D556" s="1" t="s">
        <v>6228</v>
      </c>
      <c r="E556" s="1" t="s">
        <v>6018</v>
      </c>
      <c r="F556" s="1" t="s">
        <v>5981</v>
      </c>
      <c r="G556" s="1" t="s">
        <v>5970</v>
      </c>
      <c r="H556" s="1">
        <v>40839</v>
      </c>
      <c r="I556" s="1" t="s">
        <v>5976</v>
      </c>
      <c r="J556" s="1" t="s">
        <v>6229</v>
      </c>
      <c r="K556" s="1">
        <v>5.6570096000000003</v>
      </c>
      <c r="L556" s="1">
        <v>51.479254699999998</v>
      </c>
    </row>
    <row r="557" spans="1:12" x14ac:dyDescent="0.3">
      <c r="A557" s="1" t="s">
        <v>1310</v>
      </c>
      <c r="B557" s="1">
        <v>40836</v>
      </c>
      <c r="C557" s="1" t="s">
        <v>6222</v>
      </c>
      <c r="D557" s="1" t="s">
        <v>6800</v>
      </c>
      <c r="E557" s="1" t="s">
        <v>5980</v>
      </c>
      <c r="F557" s="1" t="s">
        <v>5981</v>
      </c>
      <c r="G557" s="1" t="s">
        <v>5970</v>
      </c>
      <c r="H557" s="1">
        <v>40841</v>
      </c>
      <c r="I557" s="1" t="s">
        <v>5976</v>
      </c>
      <c r="J557" s="1" t="s">
        <v>6044</v>
      </c>
      <c r="K557" s="1">
        <v>2.3337639999999999</v>
      </c>
      <c r="L557" s="1">
        <v>48.911856</v>
      </c>
    </row>
    <row r="558" spans="1:12" x14ac:dyDescent="0.3">
      <c r="A558" s="1" t="s">
        <v>1308</v>
      </c>
      <c r="B558" s="1">
        <v>40836</v>
      </c>
      <c r="C558" s="1" t="s">
        <v>6801</v>
      </c>
      <c r="D558" s="1" t="s">
        <v>6001</v>
      </c>
      <c r="E558" s="1" t="s">
        <v>6002</v>
      </c>
      <c r="F558" s="1" t="s">
        <v>5981</v>
      </c>
      <c r="G558" s="1" t="s">
        <v>5985</v>
      </c>
      <c r="H558" s="1">
        <v>40840</v>
      </c>
      <c r="I558" s="1" t="s">
        <v>5976</v>
      </c>
      <c r="J558" s="1" t="s">
        <v>6001</v>
      </c>
      <c r="K558" s="1">
        <v>16.3738189</v>
      </c>
      <c r="L558" s="1">
        <v>48.208174300000003</v>
      </c>
    </row>
    <row r="559" spans="1:12" x14ac:dyDescent="0.3">
      <c r="A559" s="1" t="s">
        <v>1312</v>
      </c>
      <c r="B559" s="1">
        <v>40836</v>
      </c>
      <c r="C559" s="1" t="s">
        <v>6798</v>
      </c>
      <c r="D559" s="1" t="s">
        <v>6163</v>
      </c>
      <c r="E559" s="1" t="s">
        <v>6010</v>
      </c>
      <c r="F559" s="1" t="s">
        <v>5981</v>
      </c>
      <c r="G559" s="1" t="s">
        <v>5975</v>
      </c>
      <c r="H559" s="1">
        <v>40843</v>
      </c>
      <c r="I559" s="1" t="s">
        <v>5976</v>
      </c>
      <c r="J559" s="1" t="s">
        <v>6163</v>
      </c>
      <c r="K559" s="1">
        <v>13.404954</v>
      </c>
      <c r="L559" s="1">
        <v>52.520006600000002</v>
      </c>
    </row>
    <row r="560" spans="1:12" x14ac:dyDescent="0.3">
      <c r="A560" s="1" t="s">
        <v>1315</v>
      </c>
      <c r="B560" s="1">
        <v>40837</v>
      </c>
      <c r="C560" s="1" t="s">
        <v>6802</v>
      </c>
      <c r="D560" s="1" t="s">
        <v>6183</v>
      </c>
      <c r="E560" s="1" t="s">
        <v>6184</v>
      </c>
      <c r="F560" s="1" t="s">
        <v>5969</v>
      </c>
      <c r="G560" s="1" t="s">
        <v>5985</v>
      </c>
      <c r="H560" s="1">
        <v>40843</v>
      </c>
      <c r="I560" s="1" t="s">
        <v>5976</v>
      </c>
      <c r="J560" s="1" t="s">
        <v>6185</v>
      </c>
      <c r="K560" s="1">
        <v>24.938379000000001</v>
      </c>
      <c r="L560" s="1">
        <v>60.169855699999999</v>
      </c>
    </row>
    <row r="561" spans="1:12" x14ac:dyDescent="0.3">
      <c r="A561" s="1" t="s">
        <v>1317</v>
      </c>
      <c r="B561" s="1">
        <v>40838</v>
      </c>
      <c r="C561" s="1" t="s">
        <v>6803</v>
      </c>
      <c r="D561" s="1" t="s">
        <v>6804</v>
      </c>
      <c r="E561" s="1" t="s">
        <v>5980</v>
      </c>
      <c r="F561" s="1" t="s">
        <v>5981</v>
      </c>
      <c r="G561" s="1" t="s">
        <v>5975</v>
      </c>
      <c r="H561" s="1">
        <v>40842</v>
      </c>
      <c r="I561" s="1" t="s">
        <v>5976</v>
      </c>
      <c r="J561" s="1" t="s">
        <v>6044</v>
      </c>
      <c r="K561" s="1">
        <v>2.4223170000000001</v>
      </c>
      <c r="L561" s="1">
        <v>48.800930000000001</v>
      </c>
    </row>
    <row r="562" spans="1:12" x14ac:dyDescent="0.3">
      <c r="A562" s="1" t="s">
        <v>1319</v>
      </c>
      <c r="B562" s="1">
        <v>40838</v>
      </c>
      <c r="C562" s="1" t="s">
        <v>6805</v>
      </c>
      <c r="D562" s="1" t="s">
        <v>6806</v>
      </c>
      <c r="E562" s="1" t="s">
        <v>5974</v>
      </c>
      <c r="F562" s="1" t="s">
        <v>5969</v>
      </c>
      <c r="G562" s="1" t="s">
        <v>5985</v>
      </c>
      <c r="H562" s="1">
        <v>40842</v>
      </c>
      <c r="I562" s="1" t="s">
        <v>5976</v>
      </c>
      <c r="J562" s="1" t="s">
        <v>5977</v>
      </c>
      <c r="K562" s="1">
        <v>-2.70309</v>
      </c>
      <c r="L562" s="1">
        <v>53.763201000000002</v>
      </c>
    </row>
    <row r="563" spans="1:12" x14ac:dyDescent="0.3">
      <c r="A563" s="1" t="s">
        <v>1321</v>
      </c>
      <c r="B563" s="1">
        <v>40840</v>
      </c>
      <c r="C563" s="1" t="s">
        <v>6711</v>
      </c>
      <c r="D563" s="1" t="s">
        <v>6122</v>
      </c>
      <c r="E563" s="1" t="s">
        <v>5980</v>
      </c>
      <c r="F563" s="1" t="s">
        <v>5981</v>
      </c>
      <c r="G563" s="1" t="s">
        <v>5970</v>
      </c>
      <c r="H563" s="1">
        <v>40844</v>
      </c>
      <c r="I563" s="1" t="s">
        <v>5971</v>
      </c>
      <c r="J563" s="1" t="s">
        <v>5991</v>
      </c>
      <c r="K563" s="1">
        <v>5.3697800000000004</v>
      </c>
      <c r="L563" s="1">
        <v>43.296481999999997</v>
      </c>
    </row>
    <row r="564" spans="1:12" x14ac:dyDescent="0.3">
      <c r="A564" s="1" t="s">
        <v>1323</v>
      </c>
      <c r="B564" s="1">
        <v>40840</v>
      </c>
      <c r="C564" s="1" t="s">
        <v>6807</v>
      </c>
      <c r="D564" s="1" t="s">
        <v>6808</v>
      </c>
      <c r="E564" s="1" t="s">
        <v>5997</v>
      </c>
      <c r="F564" s="1" t="s">
        <v>5998</v>
      </c>
      <c r="G564" s="1" t="s">
        <v>5985</v>
      </c>
      <c r="H564" s="1">
        <v>40844</v>
      </c>
      <c r="I564" s="1" t="s">
        <v>5976</v>
      </c>
      <c r="J564" s="1" t="s">
        <v>6059</v>
      </c>
      <c r="K564" s="1">
        <v>11.619787000000001</v>
      </c>
      <c r="L564" s="1">
        <v>44.838123699999997</v>
      </c>
    </row>
    <row r="565" spans="1:12" x14ac:dyDescent="0.3">
      <c r="A565" s="1" t="s">
        <v>1326</v>
      </c>
      <c r="B565" s="1">
        <v>40841</v>
      </c>
      <c r="C565" s="1" t="s">
        <v>6101</v>
      </c>
      <c r="D565" s="1" t="s">
        <v>6809</v>
      </c>
      <c r="E565" s="1" t="s">
        <v>5980</v>
      </c>
      <c r="F565" s="1" t="s">
        <v>5981</v>
      </c>
      <c r="G565" s="1" t="s">
        <v>5975</v>
      </c>
      <c r="H565" s="1">
        <v>40845</v>
      </c>
      <c r="I565" s="1" t="s">
        <v>5971</v>
      </c>
      <c r="J565" s="1" t="s">
        <v>5982</v>
      </c>
      <c r="K565" s="1">
        <v>3.0870250000000001</v>
      </c>
      <c r="L565" s="1">
        <v>45.777222000000002</v>
      </c>
    </row>
    <row r="566" spans="1:12" x14ac:dyDescent="0.3">
      <c r="A566" s="1" t="s">
        <v>1325</v>
      </c>
      <c r="B566" s="1">
        <v>40841</v>
      </c>
      <c r="C566" s="1" t="s">
        <v>6810</v>
      </c>
      <c r="D566" s="1" t="s">
        <v>6093</v>
      </c>
      <c r="E566" s="1" t="s">
        <v>5980</v>
      </c>
      <c r="F566" s="1" t="s">
        <v>5981</v>
      </c>
      <c r="G566" s="1" t="s">
        <v>5985</v>
      </c>
      <c r="H566" s="1">
        <v>40843</v>
      </c>
      <c r="I566" s="1" t="s">
        <v>5971</v>
      </c>
      <c r="J566" s="1" t="s">
        <v>6094</v>
      </c>
      <c r="K566" s="1">
        <v>4.0316960000000002</v>
      </c>
      <c r="L566" s="1">
        <v>49.258329000000003</v>
      </c>
    </row>
    <row r="567" spans="1:12" x14ac:dyDescent="0.3">
      <c r="A567" s="1" t="s">
        <v>1328</v>
      </c>
      <c r="B567" s="1">
        <v>40842</v>
      </c>
      <c r="C567" s="1" t="s">
        <v>6713</v>
      </c>
      <c r="D567" s="1" t="s">
        <v>6811</v>
      </c>
      <c r="E567" s="1" t="s">
        <v>5980</v>
      </c>
      <c r="F567" s="1" t="s">
        <v>5981</v>
      </c>
      <c r="G567" s="1" t="s">
        <v>5975</v>
      </c>
      <c r="H567" s="1">
        <v>40847</v>
      </c>
      <c r="I567" s="1" t="s">
        <v>5976</v>
      </c>
      <c r="J567" s="1" t="s">
        <v>5991</v>
      </c>
      <c r="K567" s="1">
        <v>6.235976</v>
      </c>
      <c r="L567" s="1">
        <v>44.092193000000002</v>
      </c>
    </row>
    <row r="568" spans="1:12" x14ac:dyDescent="0.3">
      <c r="A568" s="1" t="s">
        <v>1330</v>
      </c>
      <c r="B568" s="1">
        <v>40843</v>
      </c>
      <c r="C568" s="1" t="s">
        <v>6202</v>
      </c>
      <c r="D568" s="1" t="s">
        <v>6516</v>
      </c>
      <c r="E568" s="1" t="s">
        <v>5974</v>
      </c>
      <c r="F568" s="1" t="s">
        <v>5969</v>
      </c>
      <c r="G568" s="1" t="s">
        <v>5970</v>
      </c>
      <c r="H568" s="1">
        <v>40849</v>
      </c>
      <c r="I568" s="1" t="s">
        <v>5976</v>
      </c>
      <c r="J568" s="1" t="s">
        <v>6252</v>
      </c>
      <c r="K568" s="1">
        <v>-4.2518060000000002</v>
      </c>
      <c r="L568" s="1">
        <v>55.864237000000003</v>
      </c>
    </row>
    <row r="569" spans="1:12" x14ac:dyDescent="0.3">
      <c r="A569" s="1" t="s">
        <v>1331</v>
      </c>
      <c r="B569" s="1">
        <v>40844</v>
      </c>
      <c r="C569" s="1" t="s">
        <v>6812</v>
      </c>
      <c r="D569" s="1" t="s">
        <v>6163</v>
      </c>
      <c r="E569" s="1" t="s">
        <v>6010</v>
      </c>
      <c r="F569" s="1" t="s">
        <v>5981</v>
      </c>
      <c r="G569" s="1" t="s">
        <v>5970</v>
      </c>
      <c r="H569" s="1">
        <v>40850</v>
      </c>
      <c r="I569" s="1" t="s">
        <v>5976</v>
      </c>
      <c r="J569" s="1" t="s">
        <v>6163</v>
      </c>
      <c r="K569" s="1">
        <v>13.404954</v>
      </c>
      <c r="L569" s="1">
        <v>52.520006600000002</v>
      </c>
    </row>
    <row r="570" spans="1:12" x14ac:dyDescent="0.3">
      <c r="A570" s="1" t="s">
        <v>1334</v>
      </c>
      <c r="B570" s="1">
        <v>40847</v>
      </c>
      <c r="C570" s="1" t="s">
        <v>6813</v>
      </c>
      <c r="D570" s="1" t="s">
        <v>6814</v>
      </c>
      <c r="E570" s="1" t="s">
        <v>5997</v>
      </c>
      <c r="F570" s="1" t="s">
        <v>5998</v>
      </c>
      <c r="G570" s="1" t="s">
        <v>5975</v>
      </c>
      <c r="H570" s="1">
        <v>40849</v>
      </c>
      <c r="I570" s="1" t="s">
        <v>5988</v>
      </c>
      <c r="J570" s="1" t="s">
        <v>6377</v>
      </c>
      <c r="K570" s="1">
        <v>14.0932861</v>
      </c>
      <c r="L570" s="1">
        <v>40.845946900000001</v>
      </c>
    </row>
    <row r="571" spans="1:12" x14ac:dyDescent="0.3">
      <c r="A571" s="1" t="s">
        <v>1336</v>
      </c>
      <c r="B571" s="1">
        <v>40847</v>
      </c>
      <c r="C571" s="1" t="s">
        <v>6815</v>
      </c>
      <c r="D571" s="1" t="s">
        <v>6163</v>
      </c>
      <c r="E571" s="1" t="s">
        <v>6010</v>
      </c>
      <c r="F571" s="1" t="s">
        <v>5981</v>
      </c>
      <c r="G571" s="1" t="s">
        <v>5975</v>
      </c>
      <c r="H571" s="1">
        <v>40853</v>
      </c>
      <c r="I571" s="1" t="s">
        <v>5976</v>
      </c>
      <c r="J571" s="1" t="s">
        <v>6163</v>
      </c>
      <c r="K571" s="1">
        <v>13.404954</v>
      </c>
      <c r="L571" s="1">
        <v>52.520006600000002</v>
      </c>
    </row>
    <row r="572" spans="1:12" x14ac:dyDescent="0.3">
      <c r="A572" s="1" t="s">
        <v>1335</v>
      </c>
      <c r="B572" s="1">
        <v>40847</v>
      </c>
      <c r="C572" s="1" t="s">
        <v>6816</v>
      </c>
      <c r="D572" s="1" t="s">
        <v>6141</v>
      </c>
      <c r="E572" s="1" t="s">
        <v>6117</v>
      </c>
      <c r="F572" s="1" t="s">
        <v>5981</v>
      </c>
      <c r="G572" s="1" t="s">
        <v>5970</v>
      </c>
      <c r="H572" s="1">
        <v>40851</v>
      </c>
      <c r="I572" s="1" t="s">
        <v>5971</v>
      </c>
      <c r="J572" s="1" t="s">
        <v>6142</v>
      </c>
      <c r="K572" s="1">
        <v>8.5416939999999997</v>
      </c>
      <c r="L572" s="1">
        <v>47.376886599999999</v>
      </c>
    </row>
    <row r="573" spans="1:12" x14ac:dyDescent="0.3">
      <c r="A573" s="1" t="s">
        <v>1342</v>
      </c>
      <c r="B573" s="1">
        <v>40848</v>
      </c>
      <c r="C573" s="1" t="s">
        <v>6817</v>
      </c>
      <c r="D573" s="1" t="s">
        <v>6231</v>
      </c>
      <c r="E573" s="1" t="s">
        <v>5980</v>
      </c>
      <c r="F573" s="1" t="s">
        <v>5981</v>
      </c>
      <c r="G573" s="1" t="s">
        <v>5975</v>
      </c>
      <c r="H573" s="1">
        <v>40853</v>
      </c>
      <c r="I573" s="1" t="s">
        <v>5976</v>
      </c>
      <c r="J573" s="1" t="s">
        <v>5994</v>
      </c>
      <c r="K573" s="1">
        <v>2.241295</v>
      </c>
      <c r="L573" s="1">
        <v>43.606214000000001</v>
      </c>
    </row>
    <row r="574" spans="1:12" x14ac:dyDescent="0.3">
      <c r="A574" s="1" t="s">
        <v>1340</v>
      </c>
      <c r="B574" s="1">
        <v>40848</v>
      </c>
      <c r="C574" s="1" t="s">
        <v>6476</v>
      </c>
      <c r="D574" s="1" t="s">
        <v>6356</v>
      </c>
      <c r="E574" s="1" t="s">
        <v>5997</v>
      </c>
      <c r="F574" s="1" t="s">
        <v>5998</v>
      </c>
      <c r="G574" s="1" t="s">
        <v>5975</v>
      </c>
      <c r="H574" s="1">
        <v>40853</v>
      </c>
      <c r="I574" s="1" t="s">
        <v>5976</v>
      </c>
      <c r="J574" s="1" t="s">
        <v>6041</v>
      </c>
      <c r="K574" s="1">
        <v>15.5540152</v>
      </c>
      <c r="L574" s="1">
        <v>38.1938137</v>
      </c>
    </row>
    <row r="575" spans="1:12" x14ac:dyDescent="0.3">
      <c r="A575" s="1" t="s">
        <v>1338</v>
      </c>
      <c r="B575" s="1">
        <v>40848</v>
      </c>
      <c r="C575" s="1" t="s">
        <v>6730</v>
      </c>
      <c r="D575" s="1" t="s">
        <v>6199</v>
      </c>
      <c r="E575" s="1" t="s">
        <v>6010</v>
      </c>
      <c r="F575" s="1" t="s">
        <v>5981</v>
      </c>
      <c r="G575" s="1" t="s">
        <v>5975</v>
      </c>
      <c r="H575" s="1">
        <v>40852</v>
      </c>
      <c r="I575" s="1" t="s">
        <v>5976</v>
      </c>
      <c r="J575" s="1" t="s">
        <v>6200</v>
      </c>
      <c r="K575" s="1">
        <v>11.627623699999999</v>
      </c>
      <c r="L575" s="1">
        <v>52.120533299999998</v>
      </c>
    </row>
    <row r="576" spans="1:12" x14ac:dyDescent="0.3">
      <c r="A576" s="1" t="s">
        <v>1349</v>
      </c>
      <c r="B576" s="1">
        <v>40848</v>
      </c>
      <c r="C576" s="1" t="s">
        <v>6818</v>
      </c>
      <c r="D576" s="1" t="s">
        <v>6819</v>
      </c>
      <c r="E576" s="1" t="s">
        <v>5974</v>
      </c>
      <c r="F576" s="1" t="s">
        <v>5969</v>
      </c>
      <c r="G576" s="1" t="s">
        <v>5975</v>
      </c>
      <c r="H576" s="1">
        <v>40853</v>
      </c>
      <c r="I576" s="1" t="s">
        <v>5971</v>
      </c>
      <c r="J576" s="1" t="s">
        <v>5977</v>
      </c>
      <c r="K576" s="1">
        <v>-0.59504060000000003</v>
      </c>
      <c r="L576" s="1">
        <v>51.510538400000002</v>
      </c>
    </row>
    <row r="577" spans="1:12" x14ac:dyDescent="0.3">
      <c r="A577" s="1" t="s">
        <v>1343</v>
      </c>
      <c r="B577" s="1">
        <v>40848</v>
      </c>
      <c r="C577" s="1" t="s">
        <v>6458</v>
      </c>
      <c r="D577" s="1" t="s">
        <v>6820</v>
      </c>
      <c r="E577" s="1" t="s">
        <v>6010</v>
      </c>
      <c r="F577" s="1" t="s">
        <v>5981</v>
      </c>
      <c r="G577" s="1" t="s">
        <v>5975</v>
      </c>
      <c r="H577" s="1">
        <v>40853</v>
      </c>
      <c r="I577" s="1" t="s">
        <v>5976</v>
      </c>
      <c r="J577" s="1" t="s">
        <v>6581</v>
      </c>
      <c r="K577" s="1">
        <v>10.0008798</v>
      </c>
      <c r="L577" s="1">
        <v>53.6993066</v>
      </c>
    </row>
    <row r="578" spans="1:12" x14ac:dyDescent="0.3">
      <c r="A578" s="1" t="s">
        <v>1359</v>
      </c>
      <c r="B578" s="1">
        <v>40849</v>
      </c>
      <c r="C578" s="1" t="s">
        <v>6821</v>
      </c>
      <c r="D578" s="1" t="s">
        <v>6822</v>
      </c>
      <c r="E578" s="1" t="s">
        <v>6010</v>
      </c>
      <c r="F578" s="1" t="s">
        <v>5981</v>
      </c>
      <c r="G578" s="1" t="s">
        <v>5975</v>
      </c>
      <c r="H578" s="1">
        <v>40855</v>
      </c>
      <c r="I578" s="1" t="s">
        <v>5976</v>
      </c>
      <c r="J578" s="1" t="s">
        <v>6097</v>
      </c>
      <c r="K578" s="1">
        <v>11.079655300000001</v>
      </c>
      <c r="L578" s="1">
        <v>49.425409199999997</v>
      </c>
    </row>
    <row r="579" spans="1:12" x14ac:dyDescent="0.3">
      <c r="A579" s="1" t="s">
        <v>1351</v>
      </c>
      <c r="B579" s="1">
        <v>40849</v>
      </c>
      <c r="C579" s="1" t="s">
        <v>6125</v>
      </c>
      <c r="D579" s="1" t="s">
        <v>6428</v>
      </c>
      <c r="E579" s="1" t="s">
        <v>5997</v>
      </c>
      <c r="F579" s="1" t="s">
        <v>5998</v>
      </c>
      <c r="G579" s="1" t="s">
        <v>5975</v>
      </c>
      <c r="H579" s="1">
        <v>40853</v>
      </c>
      <c r="I579" s="1" t="s">
        <v>5976</v>
      </c>
      <c r="J579" s="1" t="s">
        <v>6041</v>
      </c>
      <c r="K579" s="1">
        <v>13.361267099999999</v>
      </c>
      <c r="L579" s="1">
        <v>38.115687899999998</v>
      </c>
    </row>
    <row r="580" spans="1:12" x14ac:dyDescent="0.3">
      <c r="A580" s="1" t="s">
        <v>1353</v>
      </c>
      <c r="B580" s="1">
        <v>40849</v>
      </c>
      <c r="C580" s="1" t="s">
        <v>6292</v>
      </c>
      <c r="D580" s="1" t="s">
        <v>6163</v>
      </c>
      <c r="E580" s="1" t="s">
        <v>6010</v>
      </c>
      <c r="F580" s="1" t="s">
        <v>5981</v>
      </c>
      <c r="G580" s="1" t="s">
        <v>5975</v>
      </c>
      <c r="H580" s="1">
        <v>40854</v>
      </c>
      <c r="I580" s="1" t="s">
        <v>5976</v>
      </c>
      <c r="J580" s="1" t="s">
        <v>6163</v>
      </c>
      <c r="K580" s="1">
        <v>13.404954</v>
      </c>
      <c r="L580" s="1">
        <v>52.520006600000002</v>
      </c>
    </row>
    <row r="581" spans="1:12" x14ac:dyDescent="0.3">
      <c r="A581" s="1" t="s">
        <v>1357</v>
      </c>
      <c r="B581" s="1">
        <v>40849</v>
      </c>
      <c r="C581" s="1" t="s">
        <v>6823</v>
      </c>
      <c r="D581" s="1" t="s">
        <v>6824</v>
      </c>
      <c r="E581" s="1" t="s">
        <v>5974</v>
      </c>
      <c r="F581" s="1" t="s">
        <v>5969</v>
      </c>
      <c r="G581" s="1" t="s">
        <v>5985</v>
      </c>
      <c r="H581" s="1">
        <v>40854</v>
      </c>
      <c r="I581" s="1" t="s">
        <v>5971</v>
      </c>
      <c r="J581" s="1" t="s">
        <v>5977</v>
      </c>
      <c r="K581" s="1">
        <v>1.14822</v>
      </c>
      <c r="L581" s="1">
        <v>52.056736000000001</v>
      </c>
    </row>
    <row r="582" spans="1:12" x14ac:dyDescent="0.3">
      <c r="A582" s="1" t="s">
        <v>1361</v>
      </c>
      <c r="B582" s="1">
        <v>40849</v>
      </c>
      <c r="C582" s="1" t="s">
        <v>6048</v>
      </c>
      <c r="D582" s="1" t="s">
        <v>6281</v>
      </c>
      <c r="E582" s="1" t="s">
        <v>6010</v>
      </c>
      <c r="F582" s="1" t="s">
        <v>5981</v>
      </c>
      <c r="G582" s="1" t="s">
        <v>5970</v>
      </c>
      <c r="H582" s="1">
        <v>40855</v>
      </c>
      <c r="I582" s="1" t="s">
        <v>5976</v>
      </c>
      <c r="J582" s="1" t="s">
        <v>6281</v>
      </c>
      <c r="K582" s="1">
        <v>9.9936817999999992</v>
      </c>
      <c r="L582" s="1">
        <v>53.551084600000003</v>
      </c>
    </row>
    <row r="583" spans="1:12" x14ac:dyDescent="0.3">
      <c r="A583" s="1" t="s">
        <v>1355</v>
      </c>
      <c r="B583" s="1">
        <v>40849</v>
      </c>
      <c r="C583" s="1" t="s">
        <v>6482</v>
      </c>
      <c r="D583" s="1" t="s">
        <v>6191</v>
      </c>
      <c r="E583" s="1" t="s">
        <v>6010</v>
      </c>
      <c r="F583" s="1" t="s">
        <v>5981</v>
      </c>
      <c r="G583" s="1" t="s">
        <v>5970</v>
      </c>
      <c r="H583" s="1">
        <v>40854</v>
      </c>
      <c r="I583" s="1" t="s">
        <v>5976</v>
      </c>
      <c r="J583" s="1" t="s">
        <v>6081</v>
      </c>
      <c r="K583" s="1">
        <v>12.3730747</v>
      </c>
      <c r="L583" s="1">
        <v>51.339695499999998</v>
      </c>
    </row>
    <row r="584" spans="1:12" x14ac:dyDescent="0.3">
      <c r="A584" s="1" t="s">
        <v>1364</v>
      </c>
      <c r="B584" s="1">
        <v>40850</v>
      </c>
      <c r="C584" s="1" t="s">
        <v>6825</v>
      </c>
      <c r="D584" s="1" t="s">
        <v>6061</v>
      </c>
      <c r="E584" s="1" t="s">
        <v>6010</v>
      </c>
      <c r="F584" s="1" t="s">
        <v>5981</v>
      </c>
      <c r="G584" s="1" t="s">
        <v>5985</v>
      </c>
      <c r="H584" s="1">
        <v>40852</v>
      </c>
      <c r="I584" s="1" t="s">
        <v>5988</v>
      </c>
      <c r="J584" s="1" t="s">
        <v>6047</v>
      </c>
      <c r="K584" s="1">
        <v>7.7953336999999996</v>
      </c>
      <c r="L584" s="1">
        <v>51.437745300000003</v>
      </c>
    </row>
    <row r="585" spans="1:12" x14ac:dyDescent="0.3">
      <c r="A585" s="1" t="s">
        <v>1369</v>
      </c>
      <c r="B585" s="1">
        <v>40850</v>
      </c>
      <c r="C585" s="1" t="s">
        <v>6817</v>
      </c>
      <c r="D585" s="1" t="s">
        <v>6393</v>
      </c>
      <c r="E585" s="1" t="s">
        <v>5980</v>
      </c>
      <c r="F585" s="1" t="s">
        <v>5981</v>
      </c>
      <c r="G585" s="1" t="s">
        <v>5975</v>
      </c>
      <c r="H585" s="1">
        <v>40854</v>
      </c>
      <c r="I585" s="1" t="s">
        <v>5971</v>
      </c>
      <c r="J585" s="1" t="s">
        <v>5982</v>
      </c>
      <c r="K585" s="1">
        <v>4.8356589999999997</v>
      </c>
      <c r="L585" s="1">
        <v>45.764043000000001</v>
      </c>
    </row>
    <row r="586" spans="1:12" x14ac:dyDescent="0.3">
      <c r="A586" s="1" t="s">
        <v>1365</v>
      </c>
      <c r="B586" s="1">
        <v>40850</v>
      </c>
      <c r="C586" s="1" t="s">
        <v>6826</v>
      </c>
      <c r="D586" s="1" t="s">
        <v>6003</v>
      </c>
      <c r="E586" s="1" t="s">
        <v>6004</v>
      </c>
      <c r="F586" s="1" t="s">
        <v>5998</v>
      </c>
      <c r="G586" s="1" t="s">
        <v>5975</v>
      </c>
      <c r="H586" s="1">
        <v>40852</v>
      </c>
      <c r="I586" s="1" t="s">
        <v>5971</v>
      </c>
      <c r="J586" s="1" t="s">
        <v>6003</v>
      </c>
      <c r="K586" s="1">
        <v>-1.1306544000000001</v>
      </c>
      <c r="L586" s="1">
        <v>37.992239900000001</v>
      </c>
    </row>
    <row r="587" spans="1:12" x14ac:dyDescent="0.3">
      <c r="A587" s="1" t="s">
        <v>1367</v>
      </c>
      <c r="B587" s="1">
        <v>40850</v>
      </c>
      <c r="C587" s="1" t="s">
        <v>6701</v>
      </c>
      <c r="D587" s="1" t="s">
        <v>6827</v>
      </c>
      <c r="E587" s="1" t="s">
        <v>5980</v>
      </c>
      <c r="F587" s="1" t="s">
        <v>5981</v>
      </c>
      <c r="G587" s="1" t="s">
        <v>5985</v>
      </c>
      <c r="H587" s="1">
        <v>40854</v>
      </c>
      <c r="I587" s="1" t="s">
        <v>5976</v>
      </c>
      <c r="J587" s="1" t="s">
        <v>5991</v>
      </c>
      <c r="K587" s="1">
        <v>5.4825739000000002</v>
      </c>
      <c r="L587" s="1">
        <v>43.336148000000001</v>
      </c>
    </row>
    <row r="588" spans="1:12" x14ac:dyDescent="0.3">
      <c r="A588" s="1" t="s">
        <v>1370</v>
      </c>
      <c r="B588" s="1">
        <v>40850</v>
      </c>
      <c r="C588" s="1" t="s">
        <v>6623</v>
      </c>
      <c r="D588" s="1" t="s">
        <v>6779</v>
      </c>
      <c r="E588" s="1" t="s">
        <v>5980</v>
      </c>
      <c r="F588" s="1" t="s">
        <v>5981</v>
      </c>
      <c r="G588" s="1" t="s">
        <v>5975</v>
      </c>
      <c r="H588" s="1">
        <v>40854</v>
      </c>
      <c r="I588" s="1" t="s">
        <v>5976</v>
      </c>
      <c r="J588" s="1" t="s">
        <v>6044</v>
      </c>
      <c r="K588" s="1">
        <v>2.4484509999999999</v>
      </c>
      <c r="L588" s="1">
        <v>48.863812000000003</v>
      </c>
    </row>
    <row r="589" spans="1:12" x14ac:dyDescent="0.3">
      <c r="A589" s="1" t="s">
        <v>1374</v>
      </c>
      <c r="B589" s="1">
        <v>40850</v>
      </c>
      <c r="C589" s="1" t="s">
        <v>6663</v>
      </c>
      <c r="D589" s="1" t="s">
        <v>6814</v>
      </c>
      <c r="E589" s="1" t="s">
        <v>5997</v>
      </c>
      <c r="F589" s="1" t="s">
        <v>5998</v>
      </c>
      <c r="G589" s="1" t="s">
        <v>5975</v>
      </c>
      <c r="H589" s="1">
        <v>40855</v>
      </c>
      <c r="I589" s="1" t="s">
        <v>5971</v>
      </c>
      <c r="J589" s="1" t="s">
        <v>6377</v>
      </c>
      <c r="K589" s="1">
        <v>14.0932861</v>
      </c>
      <c r="L589" s="1">
        <v>40.845946900000001</v>
      </c>
    </row>
    <row r="590" spans="1:12" x14ac:dyDescent="0.3">
      <c r="A590" s="1" t="s">
        <v>1373</v>
      </c>
      <c r="B590" s="1">
        <v>40850</v>
      </c>
      <c r="C590" s="1" t="s">
        <v>6610</v>
      </c>
      <c r="D590" s="1" t="s">
        <v>6281</v>
      </c>
      <c r="E590" s="1" t="s">
        <v>6010</v>
      </c>
      <c r="F590" s="1" t="s">
        <v>5981</v>
      </c>
      <c r="G590" s="1" t="s">
        <v>5975</v>
      </c>
      <c r="H590" s="1">
        <v>40855</v>
      </c>
      <c r="I590" s="1" t="s">
        <v>5976</v>
      </c>
      <c r="J590" s="1" t="s">
        <v>6281</v>
      </c>
      <c r="K590" s="1">
        <v>9.9936817999999992</v>
      </c>
      <c r="L590" s="1">
        <v>53.551084600000003</v>
      </c>
    </row>
    <row r="591" spans="1:12" x14ac:dyDescent="0.3">
      <c r="A591" s="1" t="s">
        <v>1372</v>
      </c>
      <c r="B591" s="1">
        <v>40850</v>
      </c>
      <c r="C591" s="1" t="s">
        <v>6244</v>
      </c>
      <c r="D591" s="1" t="s">
        <v>6334</v>
      </c>
      <c r="E591" s="1" t="s">
        <v>6010</v>
      </c>
      <c r="F591" s="1" t="s">
        <v>5981</v>
      </c>
      <c r="G591" s="1" t="s">
        <v>5975</v>
      </c>
      <c r="H591" s="1">
        <v>40855</v>
      </c>
      <c r="I591" s="1" t="s">
        <v>5976</v>
      </c>
      <c r="J591" s="1" t="s">
        <v>6335</v>
      </c>
      <c r="K591" s="1">
        <v>11.029879899999999</v>
      </c>
      <c r="L591" s="1">
        <v>50.984767900000001</v>
      </c>
    </row>
    <row r="592" spans="1:12" x14ac:dyDescent="0.3">
      <c r="A592" s="1" t="s">
        <v>1382</v>
      </c>
      <c r="B592" s="1">
        <v>40851</v>
      </c>
      <c r="C592" s="1" t="s">
        <v>6656</v>
      </c>
      <c r="D592" s="1" t="s">
        <v>6475</v>
      </c>
      <c r="E592" s="1" t="s">
        <v>5974</v>
      </c>
      <c r="F592" s="1" t="s">
        <v>5969</v>
      </c>
      <c r="G592" s="1" t="s">
        <v>5975</v>
      </c>
      <c r="H592" s="1">
        <v>40856</v>
      </c>
      <c r="I592" s="1" t="s">
        <v>5976</v>
      </c>
      <c r="J592" s="1" t="s">
        <v>5977</v>
      </c>
      <c r="K592" s="1">
        <v>-2.1288200000000002</v>
      </c>
      <c r="L592" s="1">
        <v>52.586973</v>
      </c>
    </row>
    <row r="593" spans="1:12" x14ac:dyDescent="0.3">
      <c r="A593" s="1" t="s">
        <v>1385</v>
      </c>
      <c r="B593" s="1">
        <v>40851</v>
      </c>
      <c r="C593" s="1" t="s">
        <v>6347</v>
      </c>
      <c r="D593" s="1" t="s">
        <v>6613</v>
      </c>
      <c r="E593" s="1" t="s">
        <v>6004</v>
      </c>
      <c r="F593" s="1" t="s">
        <v>5998</v>
      </c>
      <c r="G593" s="1" t="s">
        <v>5975</v>
      </c>
      <c r="H593" s="1">
        <v>40856</v>
      </c>
      <c r="I593" s="1" t="s">
        <v>5971</v>
      </c>
      <c r="J593" s="1" t="s">
        <v>6089</v>
      </c>
      <c r="K593" s="1">
        <v>1.2444909</v>
      </c>
      <c r="L593" s="1">
        <v>41.1188827</v>
      </c>
    </row>
    <row r="594" spans="1:12" x14ac:dyDescent="0.3">
      <c r="A594" s="1" t="s">
        <v>1376</v>
      </c>
      <c r="B594" s="1">
        <v>40851</v>
      </c>
      <c r="C594" s="1" t="s">
        <v>6543</v>
      </c>
      <c r="D594" s="1" t="s">
        <v>6224</v>
      </c>
      <c r="E594" s="1" t="s">
        <v>6010</v>
      </c>
      <c r="F594" s="1" t="s">
        <v>5981</v>
      </c>
      <c r="G594" s="1" t="s">
        <v>5975</v>
      </c>
      <c r="H594" s="1">
        <v>40851</v>
      </c>
      <c r="I594" s="1" t="s">
        <v>6007</v>
      </c>
      <c r="J594" s="1" t="s">
        <v>6097</v>
      </c>
      <c r="K594" s="1">
        <v>11.5819806</v>
      </c>
      <c r="L594" s="1">
        <v>48.135125299999999</v>
      </c>
    </row>
    <row r="595" spans="1:12" x14ac:dyDescent="0.3">
      <c r="A595" s="1" t="s">
        <v>1377</v>
      </c>
      <c r="B595" s="1">
        <v>40851</v>
      </c>
      <c r="C595" s="1" t="s">
        <v>6828</v>
      </c>
      <c r="D595" s="1" t="s">
        <v>6829</v>
      </c>
      <c r="E595" s="1" t="s">
        <v>5997</v>
      </c>
      <c r="F595" s="1" t="s">
        <v>5998</v>
      </c>
      <c r="G595" s="1" t="s">
        <v>5975</v>
      </c>
      <c r="H595" s="1">
        <v>40853</v>
      </c>
      <c r="I595" s="1" t="s">
        <v>5971</v>
      </c>
      <c r="J595" s="1" t="s">
        <v>6038</v>
      </c>
      <c r="K595" s="1">
        <v>9.2143838000000002</v>
      </c>
      <c r="L595" s="1">
        <v>45.558355300000002</v>
      </c>
    </row>
    <row r="596" spans="1:12" x14ac:dyDescent="0.3">
      <c r="A596" s="1" t="s">
        <v>1379</v>
      </c>
      <c r="B596" s="1">
        <v>40851</v>
      </c>
      <c r="C596" s="1" t="s">
        <v>6461</v>
      </c>
      <c r="D596" s="1" t="s">
        <v>6830</v>
      </c>
      <c r="E596" s="1" t="s">
        <v>6010</v>
      </c>
      <c r="F596" s="1" t="s">
        <v>5981</v>
      </c>
      <c r="G596" s="1" t="s">
        <v>5975</v>
      </c>
      <c r="H596" s="1">
        <v>40855</v>
      </c>
      <c r="I596" s="1" t="s">
        <v>5976</v>
      </c>
      <c r="J596" s="1" t="s">
        <v>6011</v>
      </c>
      <c r="K596" s="1">
        <v>9.9579652000000003</v>
      </c>
      <c r="L596" s="1">
        <v>52.154778</v>
      </c>
    </row>
    <row r="597" spans="1:12" x14ac:dyDescent="0.3">
      <c r="A597" s="1" t="s">
        <v>1383</v>
      </c>
      <c r="B597" s="1">
        <v>40851</v>
      </c>
      <c r="C597" s="1" t="s">
        <v>6831</v>
      </c>
      <c r="D597" s="1" t="s">
        <v>5984</v>
      </c>
      <c r="E597" s="1" t="s">
        <v>5974</v>
      </c>
      <c r="F597" s="1" t="s">
        <v>5969</v>
      </c>
      <c r="G597" s="1" t="s">
        <v>5975</v>
      </c>
      <c r="H597" s="1">
        <v>40856</v>
      </c>
      <c r="I597" s="1" t="s">
        <v>5971</v>
      </c>
      <c r="J597" s="1" t="s">
        <v>5977</v>
      </c>
      <c r="K597" s="1">
        <v>-1.890401</v>
      </c>
      <c r="L597" s="1">
        <v>52.486243000000002</v>
      </c>
    </row>
    <row r="598" spans="1:12" x14ac:dyDescent="0.3">
      <c r="A598" s="1" t="s">
        <v>1388</v>
      </c>
      <c r="B598" s="1">
        <v>40852</v>
      </c>
      <c r="C598" s="1" t="s">
        <v>6179</v>
      </c>
      <c r="D598" s="1" t="s">
        <v>6100</v>
      </c>
      <c r="E598" s="1" t="s">
        <v>5980</v>
      </c>
      <c r="F598" s="1" t="s">
        <v>5981</v>
      </c>
      <c r="G598" s="1" t="s">
        <v>5975</v>
      </c>
      <c r="H598" s="1">
        <v>40856</v>
      </c>
      <c r="I598" s="1" t="s">
        <v>5971</v>
      </c>
      <c r="J598" s="1" t="s">
        <v>5991</v>
      </c>
      <c r="K598" s="1">
        <v>7.2619531999999998</v>
      </c>
      <c r="L598" s="1">
        <v>43.710172800000002</v>
      </c>
    </row>
    <row r="599" spans="1:12" x14ac:dyDescent="0.3">
      <c r="A599" s="1" t="s">
        <v>1390</v>
      </c>
      <c r="B599" s="1">
        <v>40853</v>
      </c>
      <c r="C599" s="1" t="s">
        <v>6832</v>
      </c>
      <c r="D599" s="1" t="s">
        <v>6833</v>
      </c>
      <c r="E599" s="1" t="s">
        <v>5980</v>
      </c>
      <c r="F599" s="1" t="s">
        <v>5981</v>
      </c>
      <c r="G599" s="1" t="s">
        <v>5970</v>
      </c>
      <c r="H599" s="1">
        <v>40855</v>
      </c>
      <c r="I599" s="1" t="s">
        <v>5988</v>
      </c>
      <c r="J599" s="1" t="s">
        <v>6315</v>
      </c>
      <c r="K599" s="1">
        <v>-0.76699059999999997</v>
      </c>
      <c r="L599" s="1">
        <v>48.078514599999998</v>
      </c>
    </row>
    <row r="600" spans="1:12" x14ac:dyDescent="0.3">
      <c r="A600" s="1" t="s">
        <v>1394</v>
      </c>
      <c r="B600" s="1">
        <v>40854</v>
      </c>
      <c r="C600" s="1" t="s">
        <v>6834</v>
      </c>
      <c r="D600" s="1" t="s">
        <v>6281</v>
      </c>
      <c r="E600" s="1" t="s">
        <v>6010</v>
      </c>
      <c r="F600" s="1" t="s">
        <v>5981</v>
      </c>
      <c r="G600" s="1" t="s">
        <v>5970</v>
      </c>
      <c r="H600" s="1">
        <v>40860</v>
      </c>
      <c r="I600" s="1" t="s">
        <v>5976</v>
      </c>
      <c r="J600" s="1" t="s">
        <v>6281</v>
      </c>
      <c r="K600" s="1">
        <v>9.9936817999999992</v>
      </c>
      <c r="L600" s="1">
        <v>53.551084600000003</v>
      </c>
    </row>
    <row r="601" spans="1:12" x14ac:dyDescent="0.3">
      <c r="A601" s="1" t="s">
        <v>1392</v>
      </c>
      <c r="B601" s="1">
        <v>40854</v>
      </c>
      <c r="C601" s="1" t="s">
        <v>6835</v>
      </c>
      <c r="D601" s="1" t="s">
        <v>6076</v>
      </c>
      <c r="E601" s="1" t="s">
        <v>6010</v>
      </c>
      <c r="F601" s="1" t="s">
        <v>5981</v>
      </c>
      <c r="G601" s="1" t="s">
        <v>5975</v>
      </c>
      <c r="H601" s="1">
        <v>40860</v>
      </c>
      <c r="I601" s="1" t="s">
        <v>5976</v>
      </c>
      <c r="J601" s="1" t="s">
        <v>6047</v>
      </c>
      <c r="K601" s="1">
        <v>11.9688029</v>
      </c>
      <c r="L601" s="1">
        <v>51.496980200000003</v>
      </c>
    </row>
    <row r="602" spans="1:12" x14ac:dyDescent="0.3">
      <c r="A602" s="1" t="s">
        <v>1403</v>
      </c>
      <c r="B602" s="1">
        <v>40855</v>
      </c>
      <c r="C602" s="1" t="s">
        <v>6023</v>
      </c>
      <c r="D602" s="1" t="s">
        <v>6836</v>
      </c>
      <c r="E602" s="1" t="s">
        <v>5997</v>
      </c>
      <c r="F602" s="1" t="s">
        <v>5998</v>
      </c>
      <c r="G602" s="1" t="s">
        <v>5970</v>
      </c>
      <c r="H602" s="1">
        <v>40859</v>
      </c>
      <c r="I602" s="1" t="s">
        <v>5976</v>
      </c>
      <c r="J602" s="1" t="s">
        <v>6377</v>
      </c>
      <c r="K602" s="1">
        <v>14.348162800000001</v>
      </c>
      <c r="L602" s="1">
        <v>40.807919499999997</v>
      </c>
    </row>
    <row r="603" spans="1:12" x14ac:dyDescent="0.3">
      <c r="A603" s="1" t="s">
        <v>1399</v>
      </c>
      <c r="B603" s="1">
        <v>40855</v>
      </c>
      <c r="C603" s="1" t="s">
        <v>6837</v>
      </c>
      <c r="D603" s="1" t="s">
        <v>6135</v>
      </c>
      <c r="E603" s="1" t="s">
        <v>5980</v>
      </c>
      <c r="F603" s="1" t="s">
        <v>5981</v>
      </c>
      <c r="G603" s="1" t="s">
        <v>5975</v>
      </c>
      <c r="H603" s="1">
        <v>40857</v>
      </c>
      <c r="I603" s="1" t="s">
        <v>5988</v>
      </c>
      <c r="J603" s="1" t="s">
        <v>6044</v>
      </c>
      <c r="K603" s="1">
        <v>2.3522219</v>
      </c>
      <c r="L603" s="1">
        <v>48.856614</v>
      </c>
    </row>
    <row r="604" spans="1:12" x14ac:dyDescent="0.3">
      <c r="A604" s="1" t="s">
        <v>1400</v>
      </c>
      <c r="B604" s="1">
        <v>40855</v>
      </c>
      <c r="C604" s="1" t="s">
        <v>6455</v>
      </c>
      <c r="D604" s="1" t="s">
        <v>6838</v>
      </c>
      <c r="E604" s="1" t="s">
        <v>5980</v>
      </c>
      <c r="F604" s="1" t="s">
        <v>5981</v>
      </c>
      <c r="G604" s="1" t="s">
        <v>5975</v>
      </c>
      <c r="H604" s="1">
        <v>40858</v>
      </c>
      <c r="I604" s="1" t="s">
        <v>5971</v>
      </c>
      <c r="J604" s="1" t="s">
        <v>6044</v>
      </c>
      <c r="K604" s="1">
        <v>2.2947614999999999</v>
      </c>
      <c r="L604" s="1">
        <v>48.693064200000002</v>
      </c>
    </row>
    <row r="605" spans="1:12" x14ac:dyDescent="0.3">
      <c r="A605" s="1" t="s">
        <v>1401</v>
      </c>
      <c r="B605" s="1">
        <v>40855</v>
      </c>
      <c r="C605" s="1" t="s">
        <v>6239</v>
      </c>
      <c r="D605" s="1" t="s">
        <v>6839</v>
      </c>
      <c r="E605" s="1" t="s">
        <v>6010</v>
      </c>
      <c r="F605" s="1" t="s">
        <v>5981</v>
      </c>
      <c r="G605" s="1" t="s">
        <v>5970</v>
      </c>
      <c r="H605" s="1">
        <v>40859</v>
      </c>
      <c r="I605" s="1" t="s">
        <v>5976</v>
      </c>
      <c r="J605" s="1" t="s">
        <v>6047</v>
      </c>
      <c r="K605" s="1">
        <v>7.1389575000000001</v>
      </c>
      <c r="L605" s="1">
        <v>51.602053400000003</v>
      </c>
    </row>
    <row r="606" spans="1:12" x14ac:dyDescent="0.3">
      <c r="A606" s="1" t="s">
        <v>1396</v>
      </c>
      <c r="B606" s="1">
        <v>40855</v>
      </c>
      <c r="C606" s="1" t="s">
        <v>6253</v>
      </c>
      <c r="D606" s="1" t="s">
        <v>6174</v>
      </c>
      <c r="E606" s="1" t="s">
        <v>6010</v>
      </c>
      <c r="F606" s="1" t="s">
        <v>5981</v>
      </c>
      <c r="G606" s="1" t="s">
        <v>5985</v>
      </c>
      <c r="H606" s="1">
        <v>40855</v>
      </c>
      <c r="I606" s="1" t="s">
        <v>6007</v>
      </c>
      <c r="J606" s="1" t="s">
        <v>6171</v>
      </c>
      <c r="K606" s="1">
        <v>8.6946285999999997</v>
      </c>
      <c r="L606" s="1">
        <v>48.892186199999998</v>
      </c>
    </row>
    <row r="607" spans="1:12" x14ac:dyDescent="0.3">
      <c r="A607" s="1" t="s">
        <v>1410</v>
      </c>
      <c r="B607" s="1">
        <v>40856</v>
      </c>
      <c r="C607" s="1" t="s">
        <v>6840</v>
      </c>
      <c r="D607" s="1" t="s">
        <v>6841</v>
      </c>
      <c r="E607" s="1" t="s">
        <v>5974</v>
      </c>
      <c r="F607" s="1" t="s">
        <v>5969</v>
      </c>
      <c r="G607" s="1" t="s">
        <v>5985</v>
      </c>
      <c r="H607" s="1">
        <v>40863</v>
      </c>
      <c r="I607" s="1" t="s">
        <v>5976</v>
      </c>
      <c r="J607" s="1" t="s">
        <v>5977</v>
      </c>
      <c r="K607" s="1">
        <v>-2.1575332</v>
      </c>
      <c r="L607" s="1">
        <v>53.410631600000002</v>
      </c>
    </row>
    <row r="608" spans="1:12" x14ac:dyDescent="0.3">
      <c r="A608" s="1" t="s">
        <v>1406</v>
      </c>
      <c r="B608" s="1">
        <v>40856</v>
      </c>
      <c r="C608" s="1" t="s">
        <v>6842</v>
      </c>
      <c r="D608" s="1" t="s">
        <v>6135</v>
      </c>
      <c r="E608" s="1" t="s">
        <v>5980</v>
      </c>
      <c r="F608" s="1" t="s">
        <v>5981</v>
      </c>
      <c r="G608" s="1" t="s">
        <v>5975</v>
      </c>
      <c r="H608" s="1">
        <v>40859</v>
      </c>
      <c r="I608" s="1" t="s">
        <v>5971</v>
      </c>
      <c r="J608" s="1" t="s">
        <v>6044</v>
      </c>
      <c r="K608" s="1">
        <v>2.3522219</v>
      </c>
      <c r="L608" s="1">
        <v>48.856614</v>
      </c>
    </row>
    <row r="609" spans="1:12" x14ac:dyDescent="0.3">
      <c r="A609" s="1" t="s">
        <v>1413</v>
      </c>
      <c r="B609" s="1">
        <v>40857</v>
      </c>
      <c r="C609" s="1" t="s">
        <v>6746</v>
      </c>
      <c r="D609" s="1" t="s">
        <v>6158</v>
      </c>
      <c r="E609" s="1" t="s">
        <v>6010</v>
      </c>
      <c r="F609" s="1" t="s">
        <v>5981</v>
      </c>
      <c r="G609" s="1" t="s">
        <v>5975</v>
      </c>
      <c r="H609" s="1">
        <v>40860</v>
      </c>
      <c r="I609" s="1" t="s">
        <v>5971</v>
      </c>
      <c r="J609" s="1" t="s">
        <v>6047</v>
      </c>
      <c r="K609" s="1">
        <v>7.2162363000000003</v>
      </c>
      <c r="L609" s="1">
        <v>51.481844500000001</v>
      </c>
    </row>
    <row r="610" spans="1:12" x14ac:dyDescent="0.3">
      <c r="A610" s="1" t="s">
        <v>1424</v>
      </c>
      <c r="B610" s="1">
        <v>40857</v>
      </c>
      <c r="C610" s="1" t="s">
        <v>6328</v>
      </c>
      <c r="D610" s="1" t="s">
        <v>6135</v>
      </c>
      <c r="E610" s="1" t="s">
        <v>5980</v>
      </c>
      <c r="F610" s="1" t="s">
        <v>5981</v>
      </c>
      <c r="G610" s="1" t="s">
        <v>5975</v>
      </c>
      <c r="H610" s="1">
        <v>40864</v>
      </c>
      <c r="I610" s="1" t="s">
        <v>5976</v>
      </c>
      <c r="J610" s="1" t="s">
        <v>6044</v>
      </c>
      <c r="K610" s="1">
        <v>2.3522219</v>
      </c>
      <c r="L610" s="1">
        <v>48.856614</v>
      </c>
    </row>
    <row r="611" spans="1:12" x14ac:dyDescent="0.3">
      <c r="A611" s="1" t="s">
        <v>1417</v>
      </c>
      <c r="B611" s="1">
        <v>40857</v>
      </c>
      <c r="C611" s="1" t="s">
        <v>6843</v>
      </c>
      <c r="D611" s="1" t="s">
        <v>6844</v>
      </c>
      <c r="E611" s="1" t="s">
        <v>6004</v>
      </c>
      <c r="F611" s="1" t="s">
        <v>5998</v>
      </c>
      <c r="G611" s="1" t="s">
        <v>5975</v>
      </c>
      <c r="H611" s="1">
        <v>40860</v>
      </c>
      <c r="I611" s="1" t="s">
        <v>5988</v>
      </c>
      <c r="J611" s="1" t="s">
        <v>6089</v>
      </c>
      <c r="K611" s="1">
        <v>2.8214264</v>
      </c>
      <c r="L611" s="1">
        <v>41.979400499999997</v>
      </c>
    </row>
    <row r="612" spans="1:12" x14ac:dyDescent="0.3">
      <c r="A612" s="1" t="s">
        <v>1415</v>
      </c>
      <c r="B612" s="1">
        <v>40857</v>
      </c>
      <c r="C612" s="1" t="s">
        <v>6845</v>
      </c>
      <c r="D612" s="1" t="s">
        <v>6281</v>
      </c>
      <c r="E612" s="1" t="s">
        <v>6010</v>
      </c>
      <c r="F612" s="1" t="s">
        <v>5981</v>
      </c>
      <c r="G612" s="1" t="s">
        <v>5985</v>
      </c>
      <c r="H612" s="1">
        <v>40860</v>
      </c>
      <c r="I612" s="1" t="s">
        <v>5988</v>
      </c>
      <c r="J612" s="1" t="s">
        <v>6281</v>
      </c>
      <c r="K612" s="1">
        <v>9.9936817999999992</v>
      </c>
      <c r="L612" s="1">
        <v>53.551084600000003</v>
      </c>
    </row>
    <row r="613" spans="1:12" x14ac:dyDescent="0.3">
      <c r="A613" s="1" t="s">
        <v>1421</v>
      </c>
      <c r="B613" s="1">
        <v>40857</v>
      </c>
      <c r="C613" s="1" t="s">
        <v>6312</v>
      </c>
      <c r="D613" s="1" t="s">
        <v>6846</v>
      </c>
      <c r="E613" s="1" t="s">
        <v>6004</v>
      </c>
      <c r="F613" s="1" t="s">
        <v>5998</v>
      </c>
      <c r="G613" s="1" t="s">
        <v>5975</v>
      </c>
      <c r="H613" s="1">
        <v>40863</v>
      </c>
      <c r="I613" s="1" t="s">
        <v>5976</v>
      </c>
      <c r="J613" s="1" t="s">
        <v>6847</v>
      </c>
      <c r="K613" s="1">
        <v>-3.8099802999999999</v>
      </c>
      <c r="L613" s="1">
        <v>43.462305700000002</v>
      </c>
    </row>
    <row r="614" spans="1:12" x14ac:dyDescent="0.3">
      <c r="A614" s="1" t="s">
        <v>1425</v>
      </c>
      <c r="B614" s="1">
        <v>40857</v>
      </c>
      <c r="C614" s="1" t="s">
        <v>6470</v>
      </c>
      <c r="D614" s="1" t="s">
        <v>6383</v>
      </c>
      <c r="E614" s="1" t="s">
        <v>6010</v>
      </c>
      <c r="F614" s="1" t="s">
        <v>5981</v>
      </c>
      <c r="G614" s="1" t="s">
        <v>5970</v>
      </c>
      <c r="H614" s="1">
        <v>40864</v>
      </c>
      <c r="I614" s="1" t="s">
        <v>5976</v>
      </c>
      <c r="J614" s="1" t="s">
        <v>6047</v>
      </c>
      <c r="K614" s="1">
        <v>6.8076853000000002</v>
      </c>
      <c r="L614" s="1">
        <v>50.999581499999998</v>
      </c>
    </row>
    <row r="615" spans="1:12" x14ac:dyDescent="0.3">
      <c r="A615" s="1" t="s">
        <v>1426</v>
      </c>
      <c r="B615" s="1">
        <v>40858</v>
      </c>
      <c r="C615" s="1" t="s">
        <v>6848</v>
      </c>
      <c r="D615" s="1" t="s">
        <v>6849</v>
      </c>
      <c r="E615" s="1" t="s">
        <v>5980</v>
      </c>
      <c r="F615" s="1" t="s">
        <v>5981</v>
      </c>
      <c r="G615" s="1" t="s">
        <v>5975</v>
      </c>
      <c r="H615" s="1">
        <v>40863</v>
      </c>
      <c r="I615" s="1" t="s">
        <v>5976</v>
      </c>
      <c r="J615" s="1" t="s">
        <v>5991</v>
      </c>
      <c r="K615" s="1">
        <v>7.0064909999999996</v>
      </c>
      <c r="L615" s="1">
        <v>43.602331900000003</v>
      </c>
    </row>
    <row r="616" spans="1:12" x14ac:dyDescent="0.3">
      <c r="A616" s="1" t="s">
        <v>1427</v>
      </c>
      <c r="B616" s="1">
        <v>40860</v>
      </c>
      <c r="C616" s="1" t="s">
        <v>6748</v>
      </c>
      <c r="D616" s="1" t="s">
        <v>6379</v>
      </c>
      <c r="E616" s="1" t="s">
        <v>5980</v>
      </c>
      <c r="F616" s="1" t="s">
        <v>5981</v>
      </c>
      <c r="G616" s="1" t="s">
        <v>5970</v>
      </c>
      <c r="H616" s="1">
        <v>40866</v>
      </c>
      <c r="I616" s="1" t="s">
        <v>5976</v>
      </c>
      <c r="J616" s="1" t="s">
        <v>6250</v>
      </c>
      <c r="K616" s="1">
        <v>0.227849</v>
      </c>
      <c r="L616" s="1">
        <v>49.145921999999999</v>
      </c>
    </row>
    <row r="617" spans="1:12" x14ac:dyDescent="0.3">
      <c r="A617" s="1" t="s">
        <v>1429</v>
      </c>
      <c r="B617" s="1">
        <v>40861</v>
      </c>
      <c r="C617" s="1" t="s">
        <v>6429</v>
      </c>
      <c r="D617" s="1" t="s">
        <v>6199</v>
      </c>
      <c r="E617" s="1" t="s">
        <v>6010</v>
      </c>
      <c r="F617" s="1" t="s">
        <v>5981</v>
      </c>
      <c r="G617" s="1" t="s">
        <v>5985</v>
      </c>
      <c r="H617" s="1">
        <v>40863</v>
      </c>
      <c r="I617" s="1" t="s">
        <v>5971</v>
      </c>
      <c r="J617" s="1" t="s">
        <v>6200</v>
      </c>
      <c r="K617" s="1">
        <v>11.627623699999999</v>
      </c>
      <c r="L617" s="1">
        <v>52.120533299999998</v>
      </c>
    </row>
    <row r="618" spans="1:12" x14ac:dyDescent="0.3">
      <c r="A618" s="1" t="s">
        <v>1430</v>
      </c>
      <c r="B618" s="1">
        <v>40861</v>
      </c>
      <c r="C618" s="1" t="s">
        <v>6042</v>
      </c>
      <c r="D618" s="1" t="s">
        <v>6459</v>
      </c>
      <c r="E618" s="1" t="s">
        <v>5974</v>
      </c>
      <c r="F618" s="1" t="s">
        <v>5969</v>
      </c>
      <c r="G618" s="1" t="s">
        <v>5975</v>
      </c>
      <c r="H618" s="1">
        <v>40865</v>
      </c>
      <c r="I618" s="1" t="s">
        <v>5976</v>
      </c>
      <c r="J618" s="1" t="s">
        <v>5977</v>
      </c>
      <c r="K618" s="1">
        <v>-2.4282192</v>
      </c>
      <c r="L618" s="1">
        <v>53.576864700000002</v>
      </c>
    </row>
    <row r="619" spans="1:12" x14ac:dyDescent="0.3">
      <c r="A619" s="1" t="s">
        <v>1433</v>
      </c>
      <c r="B619" s="1">
        <v>40862</v>
      </c>
      <c r="C619" s="1" t="s">
        <v>6850</v>
      </c>
      <c r="D619" s="1" t="s">
        <v>6183</v>
      </c>
      <c r="E619" s="1" t="s">
        <v>6184</v>
      </c>
      <c r="F619" s="1" t="s">
        <v>5969</v>
      </c>
      <c r="G619" s="1" t="s">
        <v>5975</v>
      </c>
      <c r="H619" s="1">
        <v>40867</v>
      </c>
      <c r="I619" s="1" t="s">
        <v>5976</v>
      </c>
      <c r="J619" s="1" t="s">
        <v>6185</v>
      </c>
      <c r="K619" s="1">
        <v>24.938379000000001</v>
      </c>
      <c r="L619" s="1">
        <v>60.169855699999999</v>
      </c>
    </row>
    <row r="620" spans="1:12" x14ac:dyDescent="0.3">
      <c r="A620" s="1" t="s">
        <v>1432</v>
      </c>
      <c r="B620" s="1">
        <v>40862</v>
      </c>
      <c r="C620" s="1" t="s">
        <v>6851</v>
      </c>
      <c r="D620" s="1" t="s">
        <v>6852</v>
      </c>
      <c r="E620" s="1" t="s">
        <v>5997</v>
      </c>
      <c r="F620" s="1" t="s">
        <v>5998</v>
      </c>
      <c r="G620" s="1" t="s">
        <v>5970</v>
      </c>
      <c r="H620" s="1">
        <v>40865</v>
      </c>
      <c r="I620" s="1" t="s">
        <v>5988</v>
      </c>
      <c r="J620" s="1" t="s">
        <v>6248</v>
      </c>
      <c r="K620" s="1">
        <v>11.7902158</v>
      </c>
      <c r="L620" s="1">
        <v>45.069811799999997</v>
      </c>
    </row>
    <row r="621" spans="1:12" x14ac:dyDescent="0.3">
      <c r="A621" s="1" t="s">
        <v>1431</v>
      </c>
      <c r="B621" s="1">
        <v>40862</v>
      </c>
      <c r="C621" s="1" t="s">
        <v>5992</v>
      </c>
      <c r="D621" s="1" t="s">
        <v>6853</v>
      </c>
      <c r="E621" s="1" t="s">
        <v>5980</v>
      </c>
      <c r="F621" s="1" t="s">
        <v>5981</v>
      </c>
      <c r="G621" s="1" t="s">
        <v>5975</v>
      </c>
      <c r="H621" s="1">
        <v>40865</v>
      </c>
      <c r="I621" s="1" t="s">
        <v>5988</v>
      </c>
      <c r="J621" s="1" t="s">
        <v>6373</v>
      </c>
      <c r="K621" s="1">
        <v>-2.7608470000000001</v>
      </c>
      <c r="L621" s="1">
        <v>47.658236000000002</v>
      </c>
    </row>
    <row r="622" spans="1:12" x14ac:dyDescent="0.3">
      <c r="A622" s="1" t="s">
        <v>1436</v>
      </c>
      <c r="B622" s="1">
        <v>40863</v>
      </c>
      <c r="C622" s="1" t="s">
        <v>6242</v>
      </c>
      <c r="D622" s="1" t="s">
        <v>6001</v>
      </c>
      <c r="E622" s="1" t="s">
        <v>6002</v>
      </c>
      <c r="F622" s="1" t="s">
        <v>5981</v>
      </c>
      <c r="G622" s="1" t="s">
        <v>5975</v>
      </c>
      <c r="H622" s="1">
        <v>40865</v>
      </c>
      <c r="I622" s="1" t="s">
        <v>5971</v>
      </c>
      <c r="J622" s="1" t="s">
        <v>6001</v>
      </c>
      <c r="K622" s="1">
        <v>16.3738189</v>
      </c>
      <c r="L622" s="1">
        <v>48.208174300000003</v>
      </c>
    </row>
    <row r="623" spans="1:12" x14ac:dyDescent="0.3">
      <c r="A623" s="1" t="s">
        <v>1438</v>
      </c>
      <c r="B623" s="1">
        <v>40863</v>
      </c>
      <c r="C623" s="1" t="s">
        <v>6854</v>
      </c>
      <c r="D623" s="1" t="s">
        <v>5967</v>
      </c>
      <c r="E623" s="1" t="s">
        <v>5968</v>
      </c>
      <c r="F623" s="1" t="s">
        <v>5969</v>
      </c>
      <c r="G623" s="1" t="s">
        <v>5985</v>
      </c>
      <c r="H623" s="1">
        <v>40870</v>
      </c>
      <c r="I623" s="1" t="s">
        <v>5976</v>
      </c>
      <c r="J623" s="1" t="s">
        <v>5967</v>
      </c>
      <c r="K623" s="1">
        <v>18.068580799999999</v>
      </c>
      <c r="L623" s="1">
        <v>59.329323500000001</v>
      </c>
    </row>
    <row r="624" spans="1:12" x14ac:dyDescent="0.3">
      <c r="A624" s="1" t="s">
        <v>1442</v>
      </c>
      <c r="B624" s="1">
        <v>40864</v>
      </c>
      <c r="C624" s="1" t="s">
        <v>6855</v>
      </c>
      <c r="D624" s="1" t="s">
        <v>6065</v>
      </c>
      <c r="E624" s="1" t="s">
        <v>6004</v>
      </c>
      <c r="F624" s="1" t="s">
        <v>5998</v>
      </c>
      <c r="G624" s="1" t="s">
        <v>5970</v>
      </c>
      <c r="H624" s="1">
        <v>40868</v>
      </c>
      <c r="I624" s="1" t="s">
        <v>5976</v>
      </c>
      <c r="J624" s="1" t="s">
        <v>6065</v>
      </c>
      <c r="K624" s="1">
        <v>-3.7037901999999998</v>
      </c>
      <c r="L624" s="1">
        <v>40.416775399999999</v>
      </c>
    </row>
    <row r="625" spans="1:12" x14ac:dyDescent="0.3">
      <c r="A625" s="1" t="s">
        <v>1444</v>
      </c>
      <c r="B625" s="1">
        <v>40864</v>
      </c>
      <c r="C625" s="1" t="s">
        <v>6345</v>
      </c>
      <c r="D625" s="1" t="s">
        <v>6091</v>
      </c>
      <c r="E625" s="1" t="s">
        <v>5974</v>
      </c>
      <c r="F625" s="1" t="s">
        <v>5969</v>
      </c>
      <c r="G625" s="1" t="s">
        <v>5975</v>
      </c>
      <c r="H625" s="1">
        <v>40869</v>
      </c>
      <c r="I625" s="1" t="s">
        <v>5976</v>
      </c>
      <c r="J625" s="1" t="s">
        <v>5977</v>
      </c>
      <c r="K625" s="1">
        <v>-0.12775829999999999</v>
      </c>
      <c r="L625" s="1">
        <v>51.507350899999999</v>
      </c>
    </row>
    <row r="626" spans="1:12" x14ac:dyDescent="0.3">
      <c r="A626" s="1" t="s">
        <v>1445</v>
      </c>
      <c r="B626" s="1">
        <v>40864</v>
      </c>
      <c r="C626" s="1" t="s">
        <v>6701</v>
      </c>
      <c r="D626" s="1" t="s">
        <v>6015</v>
      </c>
      <c r="E626" s="1" t="s">
        <v>5974</v>
      </c>
      <c r="F626" s="1" t="s">
        <v>5969</v>
      </c>
      <c r="G626" s="1" t="s">
        <v>5985</v>
      </c>
      <c r="H626" s="1">
        <v>40869</v>
      </c>
      <c r="I626" s="1" t="s">
        <v>5976</v>
      </c>
      <c r="J626" s="1" t="s">
        <v>5977</v>
      </c>
      <c r="K626" s="1">
        <v>-1.4700850000000001</v>
      </c>
      <c r="L626" s="1">
        <v>53.381129000000001</v>
      </c>
    </row>
    <row r="627" spans="1:12" x14ac:dyDescent="0.3">
      <c r="A627" s="1" t="s">
        <v>1446</v>
      </c>
      <c r="B627" s="1">
        <v>40865</v>
      </c>
      <c r="C627" s="1" t="s">
        <v>6490</v>
      </c>
      <c r="D627" s="1" t="s">
        <v>6445</v>
      </c>
      <c r="E627" s="1" t="s">
        <v>5980</v>
      </c>
      <c r="F627" s="1" t="s">
        <v>5981</v>
      </c>
      <c r="G627" s="1" t="s">
        <v>5975</v>
      </c>
      <c r="H627" s="1">
        <v>40869</v>
      </c>
      <c r="I627" s="1" t="s">
        <v>5976</v>
      </c>
      <c r="J627" s="1" t="s">
        <v>6103</v>
      </c>
      <c r="K627" s="1">
        <v>3.0572560000000002</v>
      </c>
      <c r="L627" s="1">
        <v>50.629249999999999</v>
      </c>
    </row>
    <row r="628" spans="1:12" x14ac:dyDescent="0.3">
      <c r="A628" s="1" t="s">
        <v>1449</v>
      </c>
      <c r="B628" s="1">
        <v>40866</v>
      </c>
      <c r="C628" s="1" t="s">
        <v>6331</v>
      </c>
      <c r="D628" s="1" t="s">
        <v>6058</v>
      </c>
      <c r="E628" s="1" t="s">
        <v>5997</v>
      </c>
      <c r="F628" s="1" t="s">
        <v>5998</v>
      </c>
      <c r="G628" s="1" t="s">
        <v>5985</v>
      </c>
      <c r="H628" s="1">
        <v>40868</v>
      </c>
      <c r="I628" s="1" t="s">
        <v>5971</v>
      </c>
      <c r="J628" s="1" t="s">
        <v>6059</v>
      </c>
      <c r="K628" s="1">
        <v>11.3426163</v>
      </c>
      <c r="L628" s="1">
        <v>44.494886999999999</v>
      </c>
    </row>
    <row r="629" spans="1:12" x14ac:dyDescent="0.3">
      <c r="A629" s="1" t="s">
        <v>1455</v>
      </c>
      <c r="B629" s="1">
        <v>40868</v>
      </c>
      <c r="C629" s="1" t="s">
        <v>6856</v>
      </c>
      <c r="D629" s="1" t="s">
        <v>6857</v>
      </c>
      <c r="E629" s="1" t="s">
        <v>5980</v>
      </c>
      <c r="F629" s="1" t="s">
        <v>5981</v>
      </c>
      <c r="G629" s="1" t="s">
        <v>5975</v>
      </c>
      <c r="H629" s="1">
        <v>40874</v>
      </c>
      <c r="I629" s="1" t="s">
        <v>5976</v>
      </c>
      <c r="J629" s="1" t="s">
        <v>5991</v>
      </c>
      <c r="K629" s="1">
        <v>7.125102</v>
      </c>
      <c r="L629" s="1">
        <v>43.580418000000002</v>
      </c>
    </row>
    <row r="630" spans="1:12" x14ac:dyDescent="0.3">
      <c r="A630" s="1" t="s">
        <v>1454</v>
      </c>
      <c r="B630" s="1">
        <v>40868</v>
      </c>
      <c r="C630" s="1" t="s">
        <v>6858</v>
      </c>
      <c r="D630" s="1" t="s">
        <v>6859</v>
      </c>
      <c r="E630" s="1" t="s">
        <v>6010</v>
      </c>
      <c r="F630" s="1" t="s">
        <v>5981</v>
      </c>
      <c r="G630" s="1" t="s">
        <v>5975</v>
      </c>
      <c r="H630" s="1">
        <v>40873</v>
      </c>
      <c r="I630" s="1" t="s">
        <v>5971</v>
      </c>
      <c r="J630" s="1" t="s">
        <v>6047</v>
      </c>
      <c r="K630" s="1">
        <v>7.1911566999999996</v>
      </c>
      <c r="L630" s="1">
        <v>51.401811700000003</v>
      </c>
    </row>
    <row r="631" spans="1:12" x14ac:dyDescent="0.3">
      <c r="A631" s="1" t="s">
        <v>1452</v>
      </c>
      <c r="B631" s="1">
        <v>40868</v>
      </c>
      <c r="C631" s="1" t="s">
        <v>6713</v>
      </c>
      <c r="D631" s="1" t="s">
        <v>6131</v>
      </c>
      <c r="E631" s="1" t="s">
        <v>5980</v>
      </c>
      <c r="F631" s="1" t="s">
        <v>5981</v>
      </c>
      <c r="G631" s="1" t="s">
        <v>5975</v>
      </c>
      <c r="H631" s="1">
        <v>40872</v>
      </c>
      <c r="I631" s="1" t="s">
        <v>5976</v>
      </c>
      <c r="J631" s="1" t="s">
        <v>5994</v>
      </c>
      <c r="K631" s="1">
        <v>1.3307100000000001</v>
      </c>
      <c r="L631" s="1">
        <v>43.461573999999999</v>
      </c>
    </row>
    <row r="632" spans="1:12" x14ac:dyDescent="0.3">
      <c r="A632" s="1" t="s">
        <v>1463</v>
      </c>
      <c r="B632" s="1">
        <v>40869</v>
      </c>
      <c r="C632" s="1" t="s">
        <v>6860</v>
      </c>
      <c r="D632" s="1" t="s">
        <v>6216</v>
      </c>
      <c r="E632" s="1" t="s">
        <v>6010</v>
      </c>
      <c r="F632" s="1" t="s">
        <v>5981</v>
      </c>
      <c r="G632" s="1" t="s">
        <v>5970</v>
      </c>
      <c r="H632" s="1">
        <v>40876</v>
      </c>
      <c r="I632" s="1" t="s">
        <v>5976</v>
      </c>
      <c r="J632" s="1" t="s">
        <v>6097</v>
      </c>
      <c r="K632" s="1">
        <v>10.897790000000001</v>
      </c>
      <c r="L632" s="1">
        <v>48.370544899999999</v>
      </c>
    </row>
    <row r="633" spans="1:12" x14ac:dyDescent="0.3">
      <c r="A633" s="1" t="s">
        <v>1458</v>
      </c>
      <c r="B633" s="1">
        <v>40869</v>
      </c>
      <c r="C633" s="1" t="s">
        <v>6138</v>
      </c>
      <c r="D633" s="1" t="s">
        <v>6327</v>
      </c>
      <c r="E633" s="1" t="s">
        <v>6010</v>
      </c>
      <c r="F633" s="1" t="s">
        <v>5981</v>
      </c>
      <c r="G633" s="1" t="s">
        <v>5975</v>
      </c>
      <c r="H633" s="1">
        <v>40871</v>
      </c>
      <c r="I633" s="1" t="s">
        <v>5971</v>
      </c>
      <c r="J633" s="1" t="s">
        <v>6327</v>
      </c>
      <c r="K633" s="1">
        <v>8.8016936999999995</v>
      </c>
      <c r="L633" s="1">
        <v>53.079296200000002</v>
      </c>
    </row>
    <row r="634" spans="1:12" x14ac:dyDescent="0.3">
      <c r="A634" s="1" t="s">
        <v>1460</v>
      </c>
      <c r="B634" s="1">
        <v>40869</v>
      </c>
      <c r="C634" s="1" t="s">
        <v>6861</v>
      </c>
      <c r="D634" s="1" t="s">
        <v>6001</v>
      </c>
      <c r="E634" s="1" t="s">
        <v>6002</v>
      </c>
      <c r="F634" s="1" t="s">
        <v>5981</v>
      </c>
      <c r="G634" s="1" t="s">
        <v>5975</v>
      </c>
      <c r="H634" s="1">
        <v>40874</v>
      </c>
      <c r="I634" s="1" t="s">
        <v>5976</v>
      </c>
      <c r="J634" s="1" t="s">
        <v>6001</v>
      </c>
      <c r="K634" s="1">
        <v>16.3738189</v>
      </c>
      <c r="L634" s="1">
        <v>48.208174300000003</v>
      </c>
    </row>
    <row r="635" spans="1:12" x14ac:dyDescent="0.3">
      <c r="A635" s="1" t="s">
        <v>1457</v>
      </c>
      <c r="B635" s="1">
        <v>40869</v>
      </c>
      <c r="C635" s="1" t="s">
        <v>6862</v>
      </c>
      <c r="D635" s="1" t="s">
        <v>6863</v>
      </c>
      <c r="E635" s="1" t="s">
        <v>5974</v>
      </c>
      <c r="F635" s="1" t="s">
        <v>5969</v>
      </c>
      <c r="G635" s="1" t="s">
        <v>5975</v>
      </c>
      <c r="H635" s="1">
        <v>40870</v>
      </c>
      <c r="I635" s="1" t="s">
        <v>6007</v>
      </c>
      <c r="J635" s="1" t="s">
        <v>5977</v>
      </c>
      <c r="K635" s="1">
        <v>-0.57040900000000005</v>
      </c>
      <c r="L635" s="1">
        <v>51.236220000000003</v>
      </c>
    </row>
    <row r="636" spans="1:12" x14ac:dyDescent="0.3">
      <c r="A636" s="1" t="s">
        <v>1461</v>
      </c>
      <c r="B636" s="1">
        <v>40869</v>
      </c>
      <c r="C636" s="1" t="s">
        <v>6864</v>
      </c>
      <c r="D636" s="1" t="s">
        <v>6093</v>
      </c>
      <c r="E636" s="1" t="s">
        <v>5980</v>
      </c>
      <c r="F636" s="1" t="s">
        <v>5981</v>
      </c>
      <c r="G636" s="1" t="s">
        <v>5970</v>
      </c>
      <c r="H636" s="1">
        <v>40876</v>
      </c>
      <c r="I636" s="1" t="s">
        <v>5976</v>
      </c>
      <c r="J636" s="1" t="s">
        <v>6094</v>
      </c>
      <c r="K636" s="1">
        <v>4.0316960000000002</v>
      </c>
      <c r="L636" s="1">
        <v>49.258329000000003</v>
      </c>
    </row>
    <row r="637" spans="1:12" x14ac:dyDescent="0.3">
      <c r="A637" s="1" t="s">
        <v>1466</v>
      </c>
      <c r="B637" s="1">
        <v>40870</v>
      </c>
      <c r="C637" s="1" t="s">
        <v>6835</v>
      </c>
      <c r="D637" s="1" t="s">
        <v>6332</v>
      </c>
      <c r="E637" s="1" t="s">
        <v>6010</v>
      </c>
      <c r="F637" s="1" t="s">
        <v>5981</v>
      </c>
      <c r="G637" s="1" t="s">
        <v>5975</v>
      </c>
      <c r="H637" s="1">
        <v>40874</v>
      </c>
      <c r="I637" s="1" t="s">
        <v>5976</v>
      </c>
      <c r="J637" s="1" t="s">
        <v>6171</v>
      </c>
      <c r="K637" s="1">
        <v>9.9876076000000005</v>
      </c>
      <c r="L637" s="1">
        <v>48.401082199999998</v>
      </c>
    </row>
    <row r="638" spans="1:12" x14ac:dyDescent="0.3">
      <c r="A638" s="1" t="s">
        <v>1472</v>
      </c>
      <c r="B638" s="1">
        <v>40870</v>
      </c>
      <c r="C638" s="1" t="s">
        <v>6549</v>
      </c>
      <c r="D638" s="1" t="s">
        <v>6221</v>
      </c>
      <c r="E638" s="1" t="s">
        <v>5980</v>
      </c>
      <c r="F638" s="1" t="s">
        <v>5981</v>
      </c>
      <c r="G638" s="1" t="s">
        <v>5975</v>
      </c>
      <c r="H638" s="1">
        <v>40876</v>
      </c>
      <c r="I638" s="1" t="s">
        <v>5976</v>
      </c>
      <c r="J638" s="1" t="s">
        <v>5994</v>
      </c>
      <c r="K638" s="1">
        <v>2.3536630000000001</v>
      </c>
      <c r="L638" s="1">
        <v>43.212161000000002</v>
      </c>
    </row>
    <row r="639" spans="1:12" x14ac:dyDescent="0.3">
      <c r="A639" s="1" t="s">
        <v>1473</v>
      </c>
      <c r="B639" s="1">
        <v>40871</v>
      </c>
      <c r="C639" s="1" t="s">
        <v>6865</v>
      </c>
      <c r="D639" s="1" t="s">
        <v>6001</v>
      </c>
      <c r="E639" s="1" t="s">
        <v>6002</v>
      </c>
      <c r="F639" s="1" t="s">
        <v>5981</v>
      </c>
      <c r="G639" s="1" t="s">
        <v>5975</v>
      </c>
      <c r="H639" s="1">
        <v>40873</v>
      </c>
      <c r="I639" s="1" t="s">
        <v>5988</v>
      </c>
      <c r="J639" s="1" t="s">
        <v>6001</v>
      </c>
      <c r="K639" s="1">
        <v>16.3738189</v>
      </c>
      <c r="L639" s="1">
        <v>48.208174300000003</v>
      </c>
    </row>
    <row r="640" spans="1:12" x14ac:dyDescent="0.3">
      <c r="A640" s="1" t="s">
        <v>1477</v>
      </c>
      <c r="B640" s="1">
        <v>40872</v>
      </c>
      <c r="C640" s="1" t="s">
        <v>6866</v>
      </c>
      <c r="D640" s="1" t="s">
        <v>6867</v>
      </c>
      <c r="E640" s="1" t="s">
        <v>6004</v>
      </c>
      <c r="F640" s="1" t="s">
        <v>5998</v>
      </c>
      <c r="G640" s="1" t="s">
        <v>5975</v>
      </c>
      <c r="H640" s="1">
        <v>40877</v>
      </c>
      <c r="I640" s="1" t="s">
        <v>5976</v>
      </c>
      <c r="J640" s="1" t="s">
        <v>6084</v>
      </c>
      <c r="K640" s="1">
        <v>-4.6249438999999999</v>
      </c>
      <c r="L640" s="1">
        <v>36.544148</v>
      </c>
    </row>
    <row r="641" spans="1:12" x14ac:dyDescent="0.3">
      <c r="A641" s="1" t="s">
        <v>1476</v>
      </c>
      <c r="B641" s="1">
        <v>40872</v>
      </c>
      <c r="C641" s="1" t="s">
        <v>6461</v>
      </c>
      <c r="D641" s="1" t="s">
        <v>5984</v>
      </c>
      <c r="E641" s="1" t="s">
        <v>5974</v>
      </c>
      <c r="F641" s="1" t="s">
        <v>5969</v>
      </c>
      <c r="G641" s="1" t="s">
        <v>5975</v>
      </c>
      <c r="H641" s="1">
        <v>40876</v>
      </c>
      <c r="I641" s="1" t="s">
        <v>5976</v>
      </c>
      <c r="J641" s="1" t="s">
        <v>5977</v>
      </c>
      <c r="K641" s="1">
        <v>-1.890401</v>
      </c>
      <c r="L641" s="1">
        <v>52.486243000000002</v>
      </c>
    </row>
    <row r="642" spans="1:12" x14ac:dyDescent="0.3">
      <c r="A642" s="1" t="s">
        <v>1479</v>
      </c>
      <c r="B642" s="1">
        <v>40873</v>
      </c>
      <c r="C642" s="1" t="s">
        <v>6868</v>
      </c>
      <c r="D642" s="1" t="s">
        <v>6869</v>
      </c>
      <c r="E642" s="1" t="s">
        <v>5997</v>
      </c>
      <c r="F642" s="1" t="s">
        <v>5998</v>
      </c>
      <c r="G642" s="1" t="s">
        <v>5985</v>
      </c>
      <c r="H642" s="1">
        <v>40876</v>
      </c>
      <c r="I642" s="1" t="s">
        <v>5988</v>
      </c>
      <c r="J642" s="1" t="s">
        <v>6054</v>
      </c>
      <c r="K642" s="1">
        <v>11.2558136</v>
      </c>
      <c r="L642" s="1">
        <v>43.769560400000003</v>
      </c>
    </row>
    <row r="643" spans="1:12" x14ac:dyDescent="0.3">
      <c r="A643" s="1" t="s">
        <v>1483</v>
      </c>
      <c r="B643" s="1">
        <v>40873</v>
      </c>
      <c r="C643" s="1" t="s">
        <v>6406</v>
      </c>
      <c r="D643" s="1" t="s">
        <v>6870</v>
      </c>
      <c r="E643" s="1" t="s">
        <v>6010</v>
      </c>
      <c r="F643" s="1" t="s">
        <v>5981</v>
      </c>
      <c r="G643" s="1" t="s">
        <v>5985</v>
      </c>
      <c r="H643" s="1">
        <v>40878</v>
      </c>
      <c r="I643" s="1" t="s">
        <v>5976</v>
      </c>
      <c r="J643" s="1" t="s">
        <v>6047</v>
      </c>
      <c r="K643" s="1">
        <v>7.0426774999999999</v>
      </c>
      <c r="L643" s="1">
        <v>51.337070300000001</v>
      </c>
    </row>
    <row r="644" spans="1:12" x14ac:dyDescent="0.3">
      <c r="A644" s="1" t="s">
        <v>1481</v>
      </c>
      <c r="B644" s="1">
        <v>40873</v>
      </c>
      <c r="C644" s="1" t="s">
        <v>6871</v>
      </c>
      <c r="D644" s="1" t="s">
        <v>6061</v>
      </c>
      <c r="E644" s="1" t="s">
        <v>6010</v>
      </c>
      <c r="F644" s="1" t="s">
        <v>5981</v>
      </c>
      <c r="G644" s="1" t="s">
        <v>5975</v>
      </c>
      <c r="H644" s="1">
        <v>40877</v>
      </c>
      <c r="I644" s="1" t="s">
        <v>5976</v>
      </c>
      <c r="J644" s="1" t="s">
        <v>6047</v>
      </c>
      <c r="K644" s="1">
        <v>7.7953336999999996</v>
      </c>
      <c r="L644" s="1">
        <v>51.437745300000003</v>
      </c>
    </row>
    <row r="645" spans="1:12" x14ac:dyDescent="0.3">
      <c r="A645" s="1" t="s">
        <v>1487</v>
      </c>
      <c r="B645" s="1">
        <v>40874</v>
      </c>
      <c r="C645" s="1" t="s">
        <v>6872</v>
      </c>
      <c r="D645" s="1" t="s">
        <v>6873</v>
      </c>
      <c r="E645" s="1" t="s">
        <v>5980</v>
      </c>
      <c r="F645" s="1" t="s">
        <v>5981</v>
      </c>
      <c r="G645" s="1" t="s">
        <v>5975</v>
      </c>
      <c r="H645" s="1">
        <v>40878</v>
      </c>
      <c r="I645" s="1" t="s">
        <v>5976</v>
      </c>
      <c r="J645" s="1" t="s">
        <v>6044</v>
      </c>
      <c r="K645" s="1">
        <v>2.3851659999999999</v>
      </c>
      <c r="L645" s="1">
        <v>48.656472999999998</v>
      </c>
    </row>
    <row r="646" spans="1:12" x14ac:dyDescent="0.3">
      <c r="A646" s="1" t="s">
        <v>1485</v>
      </c>
      <c r="B646" s="1">
        <v>40874</v>
      </c>
      <c r="C646" s="1" t="s">
        <v>6874</v>
      </c>
      <c r="D646" s="1" t="s">
        <v>6070</v>
      </c>
      <c r="E646" s="1" t="s">
        <v>6071</v>
      </c>
      <c r="F646" s="1" t="s">
        <v>5998</v>
      </c>
      <c r="G646" s="1" t="s">
        <v>5975</v>
      </c>
      <c r="H646" s="1">
        <v>40875</v>
      </c>
      <c r="I646" s="1" t="s">
        <v>5988</v>
      </c>
      <c r="J646" s="1" t="s">
        <v>6072</v>
      </c>
      <c r="K646" s="1">
        <v>-9.1393366</v>
      </c>
      <c r="L646" s="1">
        <v>38.722252400000002</v>
      </c>
    </row>
    <row r="647" spans="1:12" x14ac:dyDescent="0.3">
      <c r="A647" s="1" t="s">
        <v>1493</v>
      </c>
      <c r="B647" s="1">
        <v>40875</v>
      </c>
      <c r="C647" s="1" t="s">
        <v>6875</v>
      </c>
      <c r="D647" s="1" t="s">
        <v>6139</v>
      </c>
      <c r="E647" s="1" t="s">
        <v>5997</v>
      </c>
      <c r="F647" s="1" t="s">
        <v>5998</v>
      </c>
      <c r="G647" s="1" t="s">
        <v>5975</v>
      </c>
      <c r="H647" s="1">
        <v>40880</v>
      </c>
      <c r="I647" s="1" t="s">
        <v>5971</v>
      </c>
      <c r="J647" s="1" t="s">
        <v>6038</v>
      </c>
      <c r="K647" s="1">
        <v>9.1859242999999999</v>
      </c>
      <c r="L647" s="1">
        <v>45.465421900000003</v>
      </c>
    </row>
    <row r="648" spans="1:12" x14ac:dyDescent="0.3">
      <c r="A648" s="1" t="s">
        <v>1491</v>
      </c>
      <c r="B648" s="1">
        <v>40875</v>
      </c>
      <c r="C648" s="1" t="s">
        <v>6813</v>
      </c>
      <c r="D648" s="1" t="s">
        <v>6067</v>
      </c>
      <c r="E648" s="1" t="s">
        <v>6068</v>
      </c>
      <c r="F648" s="1" t="s">
        <v>5969</v>
      </c>
      <c r="G648" s="1" t="s">
        <v>5975</v>
      </c>
      <c r="H648" s="1">
        <v>40880</v>
      </c>
      <c r="I648" s="1" t="s">
        <v>5976</v>
      </c>
      <c r="J648" s="1" t="s">
        <v>6067</v>
      </c>
      <c r="K648" s="1">
        <v>10.7522454</v>
      </c>
      <c r="L648" s="1">
        <v>59.913868800000003</v>
      </c>
    </row>
    <row r="649" spans="1:12" x14ac:dyDescent="0.3">
      <c r="A649" s="1" t="s">
        <v>1494</v>
      </c>
      <c r="B649" s="1">
        <v>40875</v>
      </c>
      <c r="C649" s="1" t="s">
        <v>6876</v>
      </c>
      <c r="D649" s="1" t="s">
        <v>6091</v>
      </c>
      <c r="E649" s="1" t="s">
        <v>5974</v>
      </c>
      <c r="F649" s="1" t="s">
        <v>5969</v>
      </c>
      <c r="G649" s="1" t="s">
        <v>5975</v>
      </c>
      <c r="H649" s="1">
        <v>40881</v>
      </c>
      <c r="I649" s="1" t="s">
        <v>5976</v>
      </c>
      <c r="J649" s="1" t="s">
        <v>5977</v>
      </c>
      <c r="K649" s="1">
        <v>-0.12775829999999999</v>
      </c>
      <c r="L649" s="1">
        <v>51.507350899999999</v>
      </c>
    </row>
    <row r="650" spans="1:12" x14ac:dyDescent="0.3">
      <c r="A650" s="1" t="s">
        <v>1488</v>
      </c>
      <c r="B650" s="1">
        <v>40875</v>
      </c>
      <c r="C650" s="1" t="s">
        <v>6877</v>
      </c>
      <c r="D650" s="1" t="s">
        <v>6878</v>
      </c>
      <c r="E650" s="1" t="s">
        <v>6018</v>
      </c>
      <c r="F650" s="1" t="s">
        <v>5981</v>
      </c>
      <c r="G650" s="1" t="s">
        <v>5975</v>
      </c>
      <c r="H650" s="1">
        <v>40880</v>
      </c>
      <c r="I650" s="1" t="s">
        <v>5971</v>
      </c>
      <c r="J650" s="1" t="s">
        <v>6156</v>
      </c>
      <c r="K650" s="1">
        <v>4.6462193999999997</v>
      </c>
      <c r="L650" s="1">
        <v>52.387387799999999</v>
      </c>
    </row>
    <row r="651" spans="1:12" x14ac:dyDescent="0.3">
      <c r="A651" s="1" t="s">
        <v>1496</v>
      </c>
      <c r="B651" s="1">
        <v>40876</v>
      </c>
      <c r="C651" s="1" t="s">
        <v>6879</v>
      </c>
      <c r="D651" s="1" t="s">
        <v>6086</v>
      </c>
      <c r="E651" s="1" t="s">
        <v>6004</v>
      </c>
      <c r="F651" s="1" t="s">
        <v>5998</v>
      </c>
      <c r="G651" s="1" t="s">
        <v>5975</v>
      </c>
      <c r="H651" s="1">
        <v>40880</v>
      </c>
      <c r="I651" s="1" t="s">
        <v>5976</v>
      </c>
      <c r="J651" s="1" t="s">
        <v>6032</v>
      </c>
      <c r="K651" s="1">
        <v>-0.68082330000000002</v>
      </c>
      <c r="L651" s="1">
        <v>37.9847003</v>
      </c>
    </row>
    <row r="652" spans="1:12" x14ac:dyDescent="0.3">
      <c r="A652" s="1" t="s">
        <v>1501</v>
      </c>
      <c r="B652" s="1">
        <v>40876</v>
      </c>
      <c r="C652" s="1" t="s">
        <v>6699</v>
      </c>
      <c r="D652" s="1" t="s">
        <v>5990</v>
      </c>
      <c r="E652" s="1" t="s">
        <v>5980</v>
      </c>
      <c r="F652" s="1" t="s">
        <v>5981</v>
      </c>
      <c r="G652" s="1" t="s">
        <v>5970</v>
      </c>
      <c r="H652" s="1">
        <v>40883</v>
      </c>
      <c r="I652" s="1" t="s">
        <v>5976</v>
      </c>
      <c r="J652" s="1" t="s">
        <v>5991</v>
      </c>
      <c r="K652" s="1">
        <v>5.8782189999999996</v>
      </c>
      <c r="L652" s="1">
        <v>43.102975999999998</v>
      </c>
    </row>
    <row r="653" spans="1:12" x14ac:dyDescent="0.3">
      <c r="A653" s="1" t="s">
        <v>1498</v>
      </c>
      <c r="B653" s="1">
        <v>40876</v>
      </c>
      <c r="C653" s="1" t="s">
        <v>6008</v>
      </c>
      <c r="D653" s="1" t="s">
        <v>5967</v>
      </c>
      <c r="E653" s="1" t="s">
        <v>5968</v>
      </c>
      <c r="F653" s="1" t="s">
        <v>5969</v>
      </c>
      <c r="G653" s="1" t="s">
        <v>5985</v>
      </c>
      <c r="H653" s="1">
        <v>40882</v>
      </c>
      <c r="I653" s="1" t="s">
        <v>5976</v>
      </c>
      <c r="J653" s="1" t="s">
        <v>5967</v>
      </c>
      <c r="K653" s="1">
        <v>18.068580799999999</v>
      </c>
      <c r="L653" s="1">
        <v>59.329323500000001</v>
      </c>
    </row>
    <row r="654" spans="1:12" x14ac:dyDescent="0.3">
      <c r="A654" s="1" t="s">
        <v>1509</v>
      </c>
      <c r="B654" s="1">
        <v>40877</v>
      </c>
      <c r="C654" s="1" t="s">
        <v>6880</v>
      </c>
      <c r="D654" s="1" t="s">
        <v>6881</v>
      </c>
      <c r="E654" s="1" t="s">
        <v>6004</v>
      </c>
      <c r="F654" s="1" t="s">
        <v>5998</v>
      </c>
      <c r="G654" s="1" t="s">
        <v>5975</v>
      </c>
      <c r="H654" s="1">
        <v>40883</v>
      </c>
      <c r="I654" s="1" t="s">
        <v>5976</v>
      </c>
      <c r="J654" s="1" t="s">
        <v>6084</v>
      </c>
      <c r="K654" s="1">
        <v>-4.6323067</v>
      </c>
      <c r="L654" s="1">
        <v>36.5967755</v>
      </c>
    </row>
    <row r="655" spans="1:12" x14ac:dyDescent="0.3">
      <c r="A655" s="1" t="s">
        <v>1504</v>
      </c>
      <c r="B655" s="1">
        <v>40877</v>
      </c>
      <c r="C655" s="1" t="s">
        <v>6882</v>
      </c>
      <c r="D655" s="1" t="s">
        <v>6135</v>
      </c>
      <c r="E655" s="1" t="s">
        <v>5980</v>
      </c>
      <c r="F655" s="1" t="s">
        <v>5981</v>
      </c>
      <c r="G655" s="1" t="s">
        <v>5985</v>
      </c>
      <c r="H655" s="1">
        <v>40878</v>
      </c>
      <c r="I655" s="1" t="s">
        <v>5988</v>
      </c>
      <c r="J655" s="1" t="s">
        <v>6044</v>
      </c>
      <c r="K655" s="1">
        <v>2.3522219</v>
      </c>
      <c r="L655" s="1">
        <v>48.856614</v>
      </c>
    </row>
    <row r="656" spans="1:12" x14ac:dyDescent="0.3">
      <c r="A656" s="1" t="s">
        <v>1508</v>
      </c>
      <c r="B656" s="1">
        <v>40877</v>
      </c>
      <c r="C656" s="1" t="s">
        <v>6883</v>
      </c>
      <c r="D656" s="1" t="s">
        <v>6884</v>
      </c>
      <c r="E656" s="1" t="s">
        <v>5974</v>
      </c>
      <c r="F656" s="1" t="s">
        <v>5969</v>
      </c>
      <c r="G656" s="1" t="s">
        <v>5975</v>
      </c>
      <c r="H656" s="1">
        <v>40881</v>
      </c>
      <c r="I656" s="1" t="s">
        <v>5976</v>
      </c>
      <c r="J656" s="1" t="s">
        <v>5977</v>
      </c>
      <c r="K656" s="1">
        <v>-0.16874900000000001</v>
      </c>
      <c r="L656" s="1">
        <v>50.827931900000003</v>
      </c>
    </row>
    <row r="657" spans="1:12" x14ac:dyDescent="0.3">
      <c r="A657" s="1" t="s">
        <v>1503</v>
      </c>
      <c r="B657" s="1">
        <v>40877</v>
      </c>
      <c r="C657" s="1" t="s">
        <v>6885</v>
      </c>
      <c r="D657" s="1" t="s">
        <v>6341</v>
      </c>
      <c r="E657" s="1" t="s">
        <v>6018</v>
      </c>
      <c r="F657" s="1" t="s">
        <v>5981</v>
      </c>
      <c r="G657" s="1" t="s">
        <v>5975</v>
      </c>
      <c r="H657" s="1">
        <v>40878</v>
      </c>
      <c r="I657" s="1" t="s">
        <v>5988</v>
      </c>
      <c r="J657" s="1" t="s">
        <v>6156</v>
      </c>
      <c r="K657" s="1">
        <v>4.8951678999999997</v>
      </c>
      <c r="L657" s="1">
        <v>52.370215700000003</v>
      </c>
    </row>
    <row r="658" spans="1:12" x14ac:dyDescent="0.3">
      <c r="A658" s="1" t="s">
        <v>1512</v>
      </c>
      <c r="B658" s="1">
        <v>40878</v>
      </c>
      <c r="C658" s="1" t="s">
        <v>6886</v>
      </c>
      <c r="D658" s="1" t="s">
        <v>6602</v>
      </c>
      <c r="E658" s="1" t="s">
        <v>6004</v>
      </c>
      <c r="F658" s="1" t="s">
        <v>5998</v>
      </c>
      <c r="G658" s="1" t="s">
        <v>5970</v>
      </c>
      <c r="H658" s="1">
        <v>40880</v>
      </c>
      <c r="I658" s="1" t="s">
        <v>5971</v>
      </c>
      <c r="J658" s="1" t="s">
        <v>6032</v>
      </c>
      <c r="K658" s="1">
        <v>-0.37628810000000001</v>
      </c>
      <c r="L658" s="1">
        <v>39.469907499999998</v>
      </c>
    </row>
    <row r="659" spans="1:12" x14ac:dyDescent="0.3">
      <c r="A659" s="1" t="s">
        <v>1518</v>
      </c>
      <c r="B659" s="1">
        <v>40878</v>
      </c>
      <c r="C659" s="1" t="s">
        <v>6405</v>
      </c>
      <c r="D659" s="1" t="s">
        <v>6887</v>
      </c>
      <c r="E659" s="1" t="s">
        <v>6050</v>
      </c>
      <c r="F659" s="1" t="s">
        <v>5981</v>
      </c>
      <c r="G659" s="1" t="s">
        <v>5970</v>
      </c>
      <c r="H659" s="1">
        <v>40883</v>
      </c>
      <c r="I659" s="1" t="s">
        <v>5976</v>
      </c>
      <c r="J659" s="1" t="s">
        <v>6500</v>
      </c>
      <c r="K659" s="1">
        <v>5.5021000000000004</v>
      </c>
      <c r="L659" s="1">
        <v>50.96613</v>
      </c>
    </row>
    <row r="660" spans="1:12" x14ac:dyDescent="0.3">
      <c r="A660" s="1" t="s">
        <v>1514</v>
      </c>
      <c r="B660" s="1">
        <v>40878</v>
      </c>
      <c r="C660" s="1" t="s">
        <v>6888</v>
      </c>
      <c r="D660" s="1" t="s">
        <v>6478</v>
      </c>
      <c r="E660" s="1" t="s">
        <v>6004</v>
      </c>
      <c r="F660" s="1" t="s">
        <v>5998</v>
      </c>
      <c r="G660" s="1" t="s">
        <v>5975</v>
      </c>
      <c r="H660" s="1">
        <v>40881</v>
      </c>
      <c r="I660" s="1" t="s">
        <v>5988</v>
      </c>
      <c r="J660" s="1" t="s">
        <v>6267</v>
      </c>
      <c r="K660" s="1">
        <v>-4.7245321000000002</v>
      </c>
      <c r="L660" s="1">
        <v>41.652251</v>
      </c>
    </row>
    <row r="661" spans="1:12" x14ac:dyDescent="0.3">
      <c r="A661" s="1" t="s">
        <v>1516</v>
      </c>
      <c r="B661" s="1">
        <v>40878</v>
      </c>
      <c r="C661" s="1" t="s">
        <v>6883</v>
      </c>
      <c r="D661" s="1" t="s">
        <v>6135</v>
      </c>
      <c r="E661" s="1" t="s">
        <v>5980</v>
      </c>
      <c r="F661" s="1" t="s">
        <v>5981</v>
      </c>
      <c r="G661" s="1" t="s">
        <v>5975</v>
      </c>
      <c r="H661" s="1">
        <v>40882</v>
      </c>
      <c r="I661" s="1" t="s">
        <v>5976</v>
      </c>
      <c r="J661" s="1" t="s">
        <v>6044</v>
      </c>
      <c r="K661" s="1">
        <v>2.3522219</v>
      </c>
      <c r="L661" s="1">
        <v>48.856614</v>
      </c>
    </row>
    <row r="662" spans="1:12" x14ac:dyDescent="0.3">
      <c r="A662" s="1" t="s">
        <v>1511</v>
      </c>
      <c r="B662" s="1">
        <v>40878</v>
      </c>
      <c r="C662" s="1" t="s">
        <v>6085</v>
      </c>
      <c r="D662" s="1" t="s">
        <v>5967</v>
      </c>
      <c r="E662" s="1" t="s">
        <v>5968</v>
      </c>
      <c r="F662" s="1" t="s">
        <v>5969</v>
      </c>
      <c r="G662" s="1" t="s">
        <v>5985</v>
      </c>
      <c r="H662" s="1">
        <v>40880</v>
      </c>
      <c r="I662" s="1" t="s">
        <v>5988</v>
      </c>
      <c r="J662" s="1" t="s">
        <v>5967</v>
      </c>
      <c r="K662" s="1">
        <v>18.068580799999999</v>
      </c>
      <c r="L662" s="1">
        <v>59.329323500000001</v>
      </c>
    </row>
    <row r="663" spans="1:12" x14ac:dyDescent="0.3">
      <c r="A663" s="1" t="s">
        <v>1524</v>
      </c>
      <c r="B663" s="1">
        <v>40879</v>
      </c>
      <c r="C663" s="1" t="s">
        <v>6889</v>
      </c>
      <c r="D663" s="1" t="s">
        <v>6890</v>
      </c>
      <c r="E663" s="1" t="s">
        <v>5980</v>
      </c>
      <c r="F663" s="1" t="s">
        <v>5981</v>
      </c>
      <c r="G663" s="1" t="s">
        <v>5970</v>
      </c>
      <c r="H663" s="1">
        <v>40885</v>
      </c>
      <c r="I663" s="1" t="s">
        <v>5976</v>
      </c>
      <c r="J663" s="1" t="s">
        <v>5982</v>
      </c>
      <c r="K663" s="1">
        <v>4.8901709000000002</v>
      </c>
      <c r="L663" s="1">
        <v>45.771943999999998</v>
      </c>
    </row>
    <row r="664" spans="1:12" x14ac:dyDescent="0.3">
      <c r="A664" s="1" t="s">
        <v>1520</v>
      </c>
      <c r="B664" s="1">
        <v>40879</v>
      </c>
      <c r="C664" s="1" t="s">
        <v>6641</v>
      </c>
      <c r="D664" s="1" t="s">
        <v>6135</v>
      </c>
      <c r="E664" s="1" t="s">
        <v>5980</v>
      </c>
      <c r="F664" s="1" t="s">
        <v>5981</v>
      </c>
      <c r="G664" s="1" t="s">
        <v>5975</v>
      </c>
      <c r="H664" s="1">
        <v>40880</v>
      </c>
      <c r="I664" s="1" t="s">
        <v>5988</v>
      </c>
      <c r="J664" s="1" t="s">
        <v>6044</v>
      </c>
      <c r="K664" s="1">
        <v>2.3522219</v>
      </c>
      <c r="L664" s="1">
        <v>48.856614</v>
      </c>
    </row>
    <row r="665" spans="1:12" x14ac:dyDescent="0.3">
      <c r="A665" s="1" t="s">
        <v>1526</v>
      </c>
      <c r="B665" s="1">
        <v>40879</v>
      </c>
      <c r="C665" s="1" t="s">
        <v>6825</v>
      </c>
      <c r="D665" s="1" t="s">
        <v>6572</v>
      </c>
      <c r="E665" s="1" t="s">
        <v>5974</v>
      </c>
      <c r="F665" s="1" t="s">
        <v>5969</v>
      </c>
      <c r="G665" s="1" t="s">
        <v>5985</v>
      </c>
      <c r="H665" s="1">
        <v>40885</v>
      </c>
      <c r="I665" s="1" t="s">
        <v>5976</v>
      </c>
      <c r="J665" s="1" t="s">
        <v>5977</v>
      </c>
      <c r="K665" s="1">
        <v>-1.7850349999999999</v>
      </c>
      <c r="L665" s="1">
        <v>53.645792</v>
      </c>
    </row>
    <row r="666" spans="1:12" x14ac:dyDescent="0.3">
      <c r="A666" s="1" t="s">
        <v>1522</v>
      </c>
      <c r="B666" s="1">
        <v>40879</v>
      </c>
      <c r="C666" s="1" t="s">
        <v>6891</v>
      </c>
      <c r="D666" s="1" t="s">
        <v>6700</v>
      </c>
      <c r="E666" s="1" t="s">
        <v>6010</v>
      </c>
      <c r="F666" s="1" t="s">
        <v>5981</v>
      </c>
      <c r="G666" s="1" t="s">
        <v>5970</v>
      </c>
      <c r="H666" s="1">
        <v>40883</v>
      </c>
      <c r="I666" s="1" t="s">
        <v>5976</v>
      </c>
      <c r="J666" s="1" t="s">
        <v>6111</v>
      </c>
      <c r="K666" s="1">
        <v>8.7760843000000008</v>
      </c>
      <c r="L666" s="1">
        <v>50.095636200000001</v>
      </c>
    </row>
    <row r="667" spans="1:12" x14ac:dyDescent="0.3">
      <c r="A667" s="1" t="s">
        <v>1527</v>
      </c>
      <c r="B667" s="1">
        <v>40880</v>
      </c>
      <c r="C667" s="1" t="s">
        <v>6073</v>
      </c>
      <c r="D667" s="1" t="s">
        <v>6892</v>
      </c>
      <c r="E667" s="1" t="s">
        <v>6010</v>
      </c>
      <c r="F667" s="1" t="s">
        <v>5981</v>
      </c>
      <c r="G667" s="1" t="s">
        <v>5975</v>
      </c>
      <c r="H667" s="1">
        <v>40883</v>
      </c>
      <c r="I667" s="1" t="s">
        <v>5988</v>
      </c>
      <c r="J667" s="1" t="s">
        <v>6047</v>
      </c>
      <c r="K667" s="1">
        <v>8.0209591000000007</v>
      </c>
      <c r="L667" s="1">
        <v>50.8838492</v>
      </c>
    </row>
    <row r="668" spans="1:12" x14ac:dyDescent="0.3">
      <c r="A668" s="1" t="s">
        <v>1530</v>
      </c>
      <c r="B668" s="1">
        <v>40880</v>
      </c>
      <c r="C668" s="1" t="s">
        <v>6570</v>
      </c>
      <c r="D668" s="1" t="s">
        <v>6893</v>
      </c>
      <c r="E668" s="1" t="s">
        <v>5980</v>
      </c>
      <c r="F668" s="1" t="s">
        <v>5981</v>
      </c>
      <c r="G668" s="1" t="s">
        <v>5970</v>
      </c>
      <c r="H668" s="1">
        <v>40885</v>
      </c>
      <c r="I668" s="1" t="s">
        <v>5976</v>
      </c>
      <c r="J668" s="1" t="s">
        <v>5982</v>
      </c>
      <c r="K668" s="1">
        <v>5.7245239999999997</v>
      </c>
      <c r="L668" s="1">
        <v>45.188529000000003</v>
      </c>
    </row>
    <row r="669" spans="1:12" x14ac:dyDescent="0.3">
      <c r="A669" s="1" t="s">
        <v>1532</v>
      </c>
      <c r="B669" s="1">
        <v>40882</v>
      </c>
      <c r="C669" s="1" t="s">
        <v>6894</v>
      </c>
      <c r="D669" s="1" t="s">
        <v>6895</v>
      </c>
      <c r="E669" s="1" t="s">
        <v>6004</v>
      </c>
      <c r="F669" s="1" t="s">
        <v>5998</v>
      </c>
      <c r="G669" s="1" t="s">
        <v>5975</v>
      </c>
      <c r="H669" s="1">
        <v>40885</v>
      </c>
      <c r="I669" s="1" t="s">
        <v>5988</v>
      </c>
      <c r="J669" s="1" t="s">
        <v>6003</v>
      </c>
      <c r="K669" s="1">
        <v>-0.99658389999999997</v>
      </c>
      <c r="L669" s="1">
        <v>37.625682699999999</v>
      </c>
    </row>
    <row r="670" spans="1:12" x14ac:dyDescent="0.3">
      <c r="A670" s="1" t="s">
        <v>1533</v>
      </c>
      <c r="B670" s="1">
        <v>40882</v>
      </c>
      <c r="C670" s="1" t="s">
        <v>6095</v>
      </c>
      <c r="D670" s="1" t="s">
        <v>6896</v>
      </c>
      <c r="E670" s="1" t="s">
        <v>6010</v>
      </c>
      <c r="F670" s="1" t="s">
        <v>5981</v>
      </c>
      <c r="G670" s="1" t="s">
        <v>5985</v>
      </c>
      <c r="H670" s="1">
        <v>40886</v>
      </c>
      <c r="I670" s="1" t="s">
        <v>5976</v>
      </c>
      <c r="J670" s="1" t="s">
        <v>6219</v>
      </c>
      <c r="K670" s="1">
        <v>13.392341399999999</v>
      </c>
      <c r="L670" s="1">
        <v>54.086546300000002</v>
      </c>
    </row>
    <row r="671" spans="1:12" x14ac:dyDescent="0.3">
      <c r="A671" s="1" t="s">
        <v>1542</v>
      </c>
      <c r="B671" s="1">
        <v>40883</v>
      </c>
      <c r="C671" s="1" t="s">
        <v>6897</v>
      </c>
      <c r="D671" s="1" t="s">
        <v>6898</v>
      </c>
      <c r="E671" s="1" t="s">
        <v>5980</v>
      </c>
      <c r="F671" s="1" t="s">
        <v>5981</v>
      </c>
      <c r="G671" s="1" t="s">
        <v>5970</v>
      </c>
      <c r="H671" s="1">
        <v>40888</v>
      </c>
      <c r="I671" s="1" t="s">
        <v>5976</v>
      </c>
      <c r="J671" s="1" t="s">
        <v>5982</v>
      </c>
      <c r="K671" s="1">
        <v>4.287617</v>
      </c>
      <c r="L671" s="1">
        <v>45.387638000000003</v>
      </c>
    </row>
    <row r="672" spans="1:12" x14ac:dyDescent="0.3">
      <c r="A672" s="1" t="s">
        <v>1534</v>
      </c>
      <c r="B672" s="1">
        <v>40883</v>
      </c>
      <c r="C672" s="1" t="s">
        <v>6390</v>
      </c>
      <c r="D672" s="1" t="s">
        <v>6281</v>
      </c>
      <c r="E672" s="1" t="s">
        <v>6010</v>
      </c>
      <c r="F672" s="1" t="s">
        <v>5981</v>
      </c>
      <c r="G672" s="1" t="s">
        <v>5975</v>
      </c>
      <c r="H672" s="1">
        <v>40883</v>
      </c>
      <c r="I672" s="1" t="s">
        <v>6007</v>
      </c>
      <c r="J672" s="1" t="s">
        <v>6281</v>
      </c>
      <c r="K672" s="1">
        <v>9.9936817999999992</v>
      </c>
      <c r="L672" s="1">
        <v>53.551084600000003</v>
      </c>
    </row>
    <row r="673" spans="1:12" x14ac:dyDescent="0.3">
      <c r="A673" s="1" t="s">
        <v>1544</v>
      </c>
      <c r="B673" s="1">
        <v>40883</v>
      </c>
      <c r="C673" s="1" t="s">
        <v>6899</v>
      </c>
      <c r="D673" s="1" t="s">
        <v>6841</v>
      </c>
      <c r="E673" s="1" t="s">
        <v>5974</v>
      </c>
      <c r="F673" s="1" t="s">
        <v>5969</v>
      </c>
      <c r="G673" s="1" t="s">
        <v>5975</v>
      </c>
      <c r="H673" s="1">
        <v>40889</v>
      </c>
      <c r="I673" s="1" t="s">
        <v>5976</v>
      </c>
      <c r="J673" s="1" t="s">
        <v>5977</v>
      </c>
      <c r="K673" s="1">
        <v>-2.1575332</v>
      </c>
      <c r="L673" s="1">
        <v>53.410631600000002</v>
      </c>
    </row>
    <row r="674" spans="1:12" x14ac:dyDescent="0.3">
      <c r="A674" s="1" t="s">
        <v>1540</v>
      </c>
      <c r="B674" s="1">
        <v>40883</v>
      </c>
      <c r="C674" s="1" t="s">
        <v>6187</v>
      </c>
      <c r="D674" s="1" t="s">
        <v>6900</v>
      </c>
      <c r="E674" s="1" t="s">
        <v>5997</v>
      </c>
      <c r="F674" s="1" t="s">
        <v>5998</v>
      </c>
      <c r="G674" s="1" t="s">
        <v>5985</v>
      </c>
      <c r="H674" s="1">
        <v>40885</v>
      </c>
      <c r="I674" s="1" t="s">
        <v>5971</v>
      </c>
      <c r="J674" s="1" t="s">
        <v>6197</v>
      </c>
      <c r="K674" s="1">
        <v>15.5446302</v>
      </c>
      <c r="L674" s="1">
        <v>41.462198399999998</v>
      </c>
    </row>
    <row r="675" spans="1:12" x14ac:dyDescent="0.3">
      <c r="A675" s="1" t="s">
        <v>1536</v>
      </c>
      <c r="B675" s="1">
        <v>40883</v>
      </c>
      <c r="C675" s="1" t="s">
        <v>6901</v>
      </c>
      <c r="D675" s="1" t="s">
        <v>6902</v>
      </c>
      <c r="E675" s="1" t="s">
        <v>5997</v>
      </c>
      <c r="F675" s="1" t="s">
        <v>5998</v>
      </c>
      <c r="G675" s="1" t="s">
        <v>5975</v>
      </c>
      <c r="H675" s="1">
        <v>40883</v>
      </c>
      <c r="I675" s="1" t="s">
        <v>6007</v>
      </c>
      <c r="J675" s="1" t="s">
        <v>6041</v>
      </c>
      <c r="K675" s="1">
        <v>14.5372653</v>
      </c>
      <c r="L675" s="1">
        <v>36.952099799999999</v>
      </c>
    </row>
    <row r="676" spans="1:12" x14ac:dyDescent="0.3">
      <c r="A676" s="1" t="s">
        <v>1546</v>
      </c>
      <c r="B676" s="1">
        <v>40884</v>
      </c>
      <c r="C676" s="1" t="s">
        <v>6903</v>
      </c>
      <c r="D676" s="1" t="s">
        <v>6199</v>
      </c>
      <c r="E676" s="1" t="s">
        <v>6010</v>
      </c>
      <c r="F676" s="1" t="s">
        <v>5981</v>
      </c>
      <c r="G676" s="1" t="s">
        <v>5975</v>
      </c>
      <c r="H676" s="1">
        <v>40891</v>
      </c>
      <c r="I676" s="1" t="s">
        <v>5976</v>
      </c>
      <c r="J676" s="1" t="s">
        <v>6200</v>
      </c>
      <c r="K676" s="1">
        <v>11.627623699999999</v>
      </c>
      <c r="L676" s="1">
        <v>52.120533299999998</v>
      </c>
    </row>
    <row r="677" spans="1:12" x14ac:dyDescent="0.3">
      <c r="A677" s="1" t="s">
        <v>1545</v>
      </c>
      <c r="B677" s="1">
        <v>40884</v>
      </c>
      <c r="C677" s="1" t="s">
        <v>6575</v>
      </c>
      <c r="D677" s="1" t="s">
        <v>6163</v>
      </c>
      <c r="E677" s="1" t="s">
        <v>6010</v>
      </c>
      <c r="F677" s="1" t="s">
        <v>5981</v>
      </c>
      <c r="G677" s="1" t="s">
        <v>5975</v>
      </c>
      <c r="H677" s="1">
        <v>40888</v>
      </c>
      <c r="I677" s="1" t="s">
        <v>5971</v>
      </c>
      <c r="J677" s="1" t="s">
        <v>6163</v>
      </c>
      <c r="K677" s="1">
        <v>13.404954</v>
      </c>
      <c r="L677" s="1">
        <v>52.520006600000002</v>
      </c>
    </row>
    <row r="678" spans="1:12" x14ac:dyDescent="0.3">
      <c r="A678" s="1" t="s">
        <v>1552</v>
      </c>
      <c r="B678" s="1">
        <v>40885</v>
      </c>
      <c r="C678" s="1" t="s">
        <v>6593</v>
      </c>
      <c r="D678" s="1" t="s">
        <v>6364</v>
      </c>
      <c r="E678" s="1" t="s">
        <v>5980</v>
      </c>
      <c r="F678" s="1" t="s">
        <v>5981</v>
      </c>
      <c r="G678" s="1" t="s">
        <v>5985</v>
      </c>
      <c r="H678" s="1">
        <v>40890</v>
      </c>
      <c r="I678" s="1" t="s">
        <v>5976</v>
      </c>
      <c r="J678" s="1" t="s">
        <v>6044</v>
      </c>
      <c r="K678" s="1">
        <v>2.2466846999999999</v>
      </c>
      <c r="L678" s="1">
        <v>48.947209600000001</v>
      </c>
    </row>
    <row r="679" spans="1:12" x14ac:dyDescent="0.3">
      <c r="A679" s="1" t="s">
        <v>1547</v>
      </c>
      <c r="B679" s="1">
        <v>40885</v>
      </c>
      <c r="C679" s="1" t="s">
        <v>6817</v>
      </c>
      <c r="D679" s="1" t="s">
        <v>6594</v>
      </c>
      <c r="E679" s="1" t="s">
        <v>5974</v>
      </c>
      <c r="F679" s="1" t="s">
        <v>5969</v>
      </c>
      <c r="G679" s="1" t="s">
        <v>5975</v>
      </c>
      <c r="H679" s="1">
        <v>40885</v>
      </c>
      <c r="I679" s="1" t="s">
        <v>6007</v>
      </c>
      <c r="J679" s="1" t="s">
        <v>5977</v>
      </c>
      <c r="K679" s="1">
        <v>-0.34199499999999999</v>
      </c>
      <c r="L679" s="1">
        <v>51.580559000000001</v>
      </c>
    </row>
    <row r="680" spans="1:12" x14ac:dyDescent="0.3">
      <c r="A680" s="1" t="s">
        <v>1549</v>
      </c>
      <c r="B680" s="1">
        <v>40885</v>
      </c>
      <c r="C680" s="1" t="s">
        <v>6904</v>
      </c>
      <c r="D680" s="1" t="s">
        <v>6712</v>
      </c>
      <c r="E680" s="1" t="s">
        <v>6010</v>
      </c>
      <c r="F680" s="1" t="s">
        <v>5981</v>
      </c>
      <c r="G680" s="1" t="s">
        <v>5975</v>
      </c>
      <c r="H680" s="1">
        <v>40887</v>
      </c>
      <c r="I680" s="1" t="s">
        <v>5971</v>
      </c>
      <c r="J680" s="1" t="s">
        <v>6171</v>
      </c>
      <c r="K680" s="1">
        <v>8.4036527000000003</v>
      </c>
      <c r="L680" s="1">
        <v>49.0068901</v>
      </c>
    </row>
    <row r="681" spans="1:12" x14ac:dyDescent="0.3">
      <c r="A681" s="1" t="s">
        <v>1550</v>
      </c>
      <c r="B681" s="1">
        <v>40885</v>
      </c>
      <c r="C681" s="1" t="s">
        <v>6905</v>
      </c>
      <c r="D681" s="1" t="s">
        <v>6273</v>
      </c>
      <c r="E681" s="1" t="s">
        <v>6010</v>
      </c>
      <c r="F681" s="1" t="s">
        <v>5981</v>
      </c>
      <c r="G681" s="1" t="s">
        <v>5970</v>
      </c>
      <c r="H681" s="1">
        <v>40889</v>
      </c>
      <c r="I681" s="1" t="s">
        <v>5971</v>
      </c>
      <c r="J681" s="1" t="s">
        <v>6047</v>
      </c>
      <c r="K681" s="1">
        <v>6.7623293000000002</v>
      </c>
      <c r="L681" s="1">
        <v>51.434407899999997</v>
      </c>
    </row>
    <row r="682" spans="1:12" x14ac:dyDescent="0.3">
      <c r="A682" s="1" t="s">
        <v>1559</v>
      </c>
      <c r="B682" s="1">
        <v>40886</v>
      </c>
      <c r="C682" s="1" t="s">
        <v>6446</v>
      </c>
      <c r="D682" s="1" t="s">
        <v>6906</v>
      </c>
      <c r="E682" s="1" t="s">
        <v>5974</v>
      </c>
      <c r="F682" s="1" t="s">
        <v>5969</v>
      </c>
      <c r="G682" s="1" t="s">
        <v>5985</v>
      </c>
      <c r="H682" s="1">
        <v>40891</v>
      </c>
      <c r="I682" s="1" t="s">
        <v>5976</v>
      </c>
      <c r="J682" s="1" t="s">
        <v>5977</v>
      </c>
      <c r="K682" s="1">
        <v>-1.1581086</v>
      </c>
      <c r="L682" s="1">
        <v>52.954783200000001</v>
      </c>
    </row>
    <row r="683" spans="1:12" x14ac:dyDescent="0.3">
      <c r="A683" s="1" t="s">
        <v>1556</v>
      </c>
      <c r="B683" s="1">
        <v>40886</v>
      </c>
      <c r="C683" s="1" t="s">
        <v>6907</v>
      </c>
      <c r="D683" s="1" t="s">
        <v>6908</v>
      </c>
      <c r="E683" s="1" t="s">
        <v>5980</v>
      </c>
      <c r="F683" s="1" t="s">
        <v>5981</v>
      </c>
      <c r="G683" s="1" t="s">
        <v>5970</v>
      </c>
      <c r="H683" s="1">
        <v>40887</v>
      </c>
      <c r="I683" s="1" t="s">
        <v>5988</v>
      </c>
      <c r="J683" s="1" t="s">
        <v>5994</v>
      </c>
      <c r="K683" s="1">
        <v>4.1353660000000003</v>
      </c>
      <c r="L683" s="1">
        <v>43.67445</v>
      </c>
    </row>
    <row r="684" spans="1:12" x14ac:dyDescent="0.3">
      <c r="A684" s="1" t="s">
        <v>1560</v>
      </c>
      <c r="B684" s="1">
        <v>40887</v>
      </c>
      <c r="C684" s="1" t="s">
        <v>6909</v>
      </c>
      <c r="D684" s="1" t="s">
        <v>6091</v>
      </c>
      <c r="E684" s="1" t="s">
        <v>5974</v>
      </c>
      <c r="F684" s="1" t="s">
        <v>5969</v>
      </c>
      <c r="G684" s="1" t="s">
        <v>5985</v>
      </c>
      <c r="H684" s="1">
        <v>40890</v>
      </c>
      <c r="I684" s="1" t="s">
        <v>5988</v>
      </c>
      <c r="J684" s="1" t="s">
        <v>5977</v>
      </c>
      <c r="K684" s="1">
        <v>-0.12775829999999999</v>
      </c>
      <c r="L684" s="1">
        <v>51.507350899999999</v>
      </c>
    </row>
    <row r="685" spans="1:12" x14ac:dyDescent="0.3">
      <c r="A685" s="1" t="s">
        <v>1563</v>
      </c>
      <c r="B685" s="1">
        <v>40887</v>
      </c>
      <c r="C685" s="1" t="s">
        <v>6641</v>
      </c>
      <c r="D685" s="1" t="s">
        <v>6493</v>
      </c>
      <c r="E685" s="1" t="s">
        <v>6010</v>
      </c>
      <c r="F685" s="1" t="s">
        <v>5981</v>
      </c>
      <c r="G685" s="1" t="s">
        <v>5975</v>
      </c>
      <c r="H685" s="1">
        <v>40891</v>
      </c>
      <c r="I685" s="1" t="s">
        <v>5976</v>
      </c>
      <c r="J685" s="1" t="s">
        <v>6494</v>
      </c>
      <c r="K685" s="1">
        <v>8.4451800000000006</v>
      </c>
      <c r="L685" s="1">
        <v>49.477409999999999</v>
      </c>
    </row>
    <row r="686" spans="1:12" x14ac:dyDescent="0.3">
      <c r="A686" s="1" t="s">
        <v>1562</v>
      </c>
      <c r="B686" s="1">
        <v>40887</v>
      </c>
      <c r="C686" s="1" t="s">
        <v>6875</v>
      </c>
      <c r="D686" s="1" t="s">
        <v>6330</v>
      </c>
      <c r="E686" s="1" t="s">
        <v>6010</v>
      </c>
      <c r="F686" s="1" t="s">
        <v>5981</v>
      </c>
      <c r="G686" s="1" t="s">
        <v>5975</v>
      </c>
      <c r="H686" s="1">
        <v>40891</v>
      </c>
      <c r="I686" s="1" t="s">
        <v>5976</v>
      </c>
      <c r="J686" s="1" t="s">
        <v>6047</v>
      </c>
      <c r="K686" s="1">
        <v>6.6408148000000002</v>
      </c>
      <c r="L686" s="1">
        <v>51.451604099999997</v>
      </c>
    </row>
    <row r="687" spans="1:12" x14ac:dyDescent="0.3">
      <c r="A687" s="1" t="s">
        <v>1564</v>
      </c>
      <c r="B687" s="1">
        <v>40887</v>
      </c>
      <c r="C687" s="1" t="s">
        <v>6799</v>
      </c>
      <c r="D687" s="1" t="s">
        <v>6833</v>
      </c>
      <c r="E687" s="1" t="s">
        <v>5980</v>
      </c>
      <c r="F687" s="1" t="s">
        <v>5981</v>
      </c>
      <c r="G687" s="1" t="s">
        <v>5970</v>
      </c>
      <c r="H687" s="1">
        <v>40892</v>
      </c>
      <c r="I687" s="1" t="s">
        <v>5976</v>
      </c>
      <c r="J687" s="1" t="s">
        <v>6315</v>
      </c>
      <c r="K687" s="1">
        <v>-0.76699059999999997</v>
      </c>
      <c r="L687" s="1">
        <v>48.078514599999998</v>
      </c>
    </row>
    <row r="688" spans="1:12" x14ac:dyDescent="0.3">
      <c r="A688" s="1" t="s">
        <v>1565</v>
      </c>
      <c r="B688" s="1">
        <v>40889</v>
      </c>
      <c r="C688" s="1" t="s">
        <v>6910</v>
      </c>
      <c r="D688" s="1" t="s">
        <v>6911</v>
      </c>
      <c r="E688" s="1" t="s">
        <v>5974</v>
      </c>
      <c r="F688" s="1" t="s">
        <v>5969</v>
      </c>
      <c r="G688" s="1" t="s">
        <v>5975</v>
      </c>
      <c r="H688" s="1">
        <v>40894</v>
      </c>
      <c r="I688" s="1" t="s">
        <v>5976</v>
      </c>
      <c r="J688" s="1" t="s">
        <v>5977</v>
      </c>
      <c r="K688" s="1">
        <v>-0.24052989999999999</v>
      </c>
      <c r="L688" s="1">
        <v>52.569498500000002</v>
      </c>
    </row>
    <row r="689" spans="1:12" x14ac:dyDescent="0.3">
      <c r="A689" s="1" t="s">
        <v>1566</v>
      </c>
      <c r="B689" s="1">
        <v>40889</v>
      </c>
      <c r="C689" s="1" t="s">
        <v>6253</v>
      </c>
      <c r="D689" s="1" t="s">
        <v>6912</v>
      </c>
      <c r="E689" s="1" t="s">
        <v>5997</v>
      </c>
      <c r="F689" s="1" t="s">
        <v>5998</v>
      </c>
      <c r="G689" s="1" t="s">
        <v>5985</v>
      </c>
      <c r="H689" s="1">
        <v>40894</v>
      </c>
      <c r="I689" s="1" t="s">
        <v>5976</v>
      </c>
      <c r="J689" s="1" t="s">
        <v>6059</v>
      </c>
      <c r="K689" s="1">
        <v>12.203529400000001</v>
      </c>
      <c r="L689" s="1">
        <v>44.418359799999998</v>
      </c>
    </row>
    <row r="690" spans="1:12" x14ac:dyDescent="0.3">
      <c r="A690" s="1" t="s">
        <v>1568</v>
      </c>
      <c r="B690" s="1">
        <v>40889</v>
      </c>
      <c r="C690" s="1" t="s">
        <v>6753</v>
      </c>
      <c r="D690" s="1" t="s">
        <v>6913</v>
      </c>
      <c r="E690" s="1" t="s">
        <v>5980</v>
      </c>
      <c r="F690" s="1" t="s">
        <v>5981</v>
      </c>
      <c r="G690" s="1" t="s">
        <v>5970</v>
      </c>
      <c r="H690" s="1">
        <v>40895</v>
      </c>
      <c r="I690" s="1" t="s">
        <v>5976</v>
      </c>
      <c r="J690" s="1" t="s">
        <v>5991</v>
      </c>
      <c r="K690" s="1">
        <v>7.0173690000000004</v>
      </c>
      <c r="L690" s="1">
        <v>43.552847</v>
      </c>
    </row>
    <row r="691" spans="1:12" x14ac:dyDescent="0.3">
      <c r="A691" s="1" t="s">
        <v>1573</v>
      </c>
      <c r="B691" s="1">
        <v>40890</v>
      </c>
      <c r="C691" s="1" t="s">
        <v>6399</v>
      </c>
      <c r="D691" s="1" t="s">
        <v>6900</v>
      </c>
      <c r="E691" s="1" t="s">
        <v>5997</v>
      </c>
      <c r="F691" s="1" t="s">
        <v>5998</v>
      </c>
      <c r="G691" s="1" t="s">
        <v>5985</v>
      </c>
      <c r="H691" s="1">
        <v>40894</v>
      </c>
      <c r="I691" s="1" t="s">
        <v>5971</v>
      </c>
      <c r="J691" s="1" t="s">
        <v>6197</v>
      </c>
      <c r="K691" s="1">
        <v>15.5446302</v>
      </c>
      <c r="L691" s="1">
        <v>41.462198399999998</v>
      </c>
    </row>
    <row r="692" spans="1:12" x14ac:dyDescent="0.3">
      <c r="A692" s="1" t="s">
        <v>1574</v>
      </c>
      <c r="B692" s="1">
        <v>40890</v>
      </c>
      <c r="C692" s="1" t="s">
        <v>6914</v>
      </c>
      <c r="D692" s="1" t="s">
        <v>6915</v>
      </c>
      <c r="E692" s="1" t="s">
        <v>6071</v>
      </c>
      <c r="F692" s="1" t="s">
        <v>5998</v>
      </c>
      <c r="G692" s="1" t="s">
        <v>5975</v>
      </c>
      <c r="H692" s="1">
        <v>40895</v>
      </c>
      <c r="I692" s="1" t="s">
        <v>5976</v>
      </c>
      <c r="J692" s="1" t="s">
        <v>6072</v>
      </c>
      <c r="K692" s="1">
        <v>-9.2245474000000005</v>
      </c>
      <c r="L692" s="1">
        <v>38.757760300000001</v>
      </c>
    </row>
    <row r="693" spans="1:12" x14ac:dyDescent="0.3">
      <c r="A693" s="1" t="s">
        <v>1571</v>
      </c>
      <c r="B693" s="1">
        <v>40890</v>
      </c>
      <c r="C693" s="1" t="s">
        <v>6916</v>
      </c>
      <c r="D693" s="1" t="s">
        <v>6917</v>
      </c>
      <c r="E693" s="1" t="s">
        <v>6004</v>
      </c>
      <c r="F693" s="1" t="s">
        <v>5998</v>
      </c>
      <c r="G693" s="1" t="s">
        <v>5975</v>
      </c>
      <c r="H693" s="1">
        <v>40894</v>
      </c>
      <c r="I693" s="1" t="s">
        <v>5976</v>
      </c>
      <c r="J693" s="1" t="s">
        <v>6918</v>
      </c>
      <c r="K693" s="1">
        <v>-5.8493887000000004</v>
      </c>
      <c r="L693" s="1">
        <v>43.361914499999997</v>
      </c>
    </row>
    <row r="694" spans="1:12" x14ac:dyDescent="0.3">
      <c r="A694" s="1" t="s">
        <v>1580</v>
      </c>
      <c r="B694" s="1">
        <v>40890</v>
      </c>
      <c r="C694" s="1" t="s">
        <v>6681</v>
      </c>
      <c r="D694" s="1" t="s">
        <v>6919</v>
      </c>
      <c r="E694" s="1" t="s">
        <v>5980</v>
      </c>
      <c r="F694" s="1" t="s">
        <v>5981</v>
      </c>
      <c r="G694" s="1" t="s">
        <v>5985</v>
      </c>
      <c r="H694" s="1">
        <v>40896</v>
      </c>
      <c r="I694" s="1" t="s">
        <v>5976</v>
      </c>
      <c r="J694" s="1" t="s">
        <v>6181</v>
      </c>
      <c r="K694" s="1">
        <v>-1.1511389999999999</v>
      </c>
      <c r="L694" s="1">
        <v>46.160328999999997</v>
      </c>
    </row>
    <row r="695" spans="1:12" x14ac:dyDescent="0.3">
      <c r="A695" s="1" t="s">
        <v>1569</v>
      </c>
      <c r="B695" s="1">
        <v>40890</v>
      </c>
      <c r="C695" s="1" t="s">
        <v>6292</v>
      </c>
      <c r="D695" s="1" t="s">
        <v>6648</v>
      </c>
      <c r="E695" s="1" t="s">
        <v>5997</v>
      </c>
      <c r="F695" s="1" t="s">
        <v>5998</v>
      </c>
      <c r="G695" s="1" t="s">
        <v>5975</v>
      </c>
      <c r="H695" s="1">
        <v>40893</v>
      </c>
      <c r="I695" s="1" t="s">
        <v>5971</v>
      </c>
      <c r="J695" s="1" t="s">
        <v>6649</v>
      </c>
      <c r="K695" s="1">
        <v>7.6868565000000002</v>
      </c>
      <c r="L695" s="1">
        <v>45.070312000000001</v>
      </c>
    </row>
    <row r="696" spans="1:12" x14ac:dyDescent="0.3">
      <c r="A696" s="1" t="s">
        <v>1576</v>
      </c>
      <c r="B696" s="1">
        <v>40890</v>
      </c>
      <c r="C696" s="1" t="s">
        <v>6920</v>
      </c>
      <c r="D696" s="1" t="s">
        <v>6376</v>
      </c>
      <c r="E696" s="1" t="s">
        <v>5997</v>
      </c>
      <c r="F696" s="1" t="s">
        <v>5998</v>
      </c>
      <c r="G696" s="1" t="s">
        <v>5985</v>
      </c>
      <c r="H696" s="1">
        <v>40895</v>
      </c>
      <c r="I696" s="1" t="s">
        <v>5971</v>
      </c>
      <c r="J696" s="1" t="s">
        <v>6377</v>
      </c>
      <c r="K696" s="1">
        <v>14.2681244</v>
      </c>
      <c r="L696" s="1">
        <v>40.851774599999999</v>
      </c>
    </row>
    <row r="697" spans="1:12" x14ac:dyDescent="0.3">
      <c r="A697" s="1" t="s">
        <v>1582</v>
      </c>
      <c r="B697" s="1">
        <v>40890</v>
      </c>
      <c r="C697" s="1" t="s">
        <v>6921</v>
      </c>
      <c r="D697" s="1" t="s">
        <v>6269</v>
      </c>
      <c r="E697" s="1" t="s">
        <v>5968</v>
      </c>
      <c r="F697" s="1" t="s">
        <v>5969</v>
      </c>
      <c r="G697" s="1" t="s">
        <v>5975</v>
      </c>
      <c r="H697" s="1">
        <v>40896</v>
      </c>
      <c r="I697" s="1" t="s">
        <v>5976</v>
      </c>
      <c r="J697" s="1" t="s">
        <v>5967</v>
      </c>
      <c r="K697" s="1">
        <v>18.156041999999999</v>
      </c>
      <c r="L697" s="1">
        <v>59.307903000000003</v>
      </c>
    </row>
    <row r="698" spans="1:12" x14ac:dyDescent="0.3">
      <c r="A698" s="1" t="s">
        <v>1585</v>
      </c>
      <c r="B698" s="1">
        <v>40891</v>
      </c>
      <c r="C698" s="1" t="s">
        <v>6168</v>
      </c>
      <c r="D698" s="1" t="s">
        <v>6922</v>
      </c>
      <c r="E698" s="1" t="s">
        <v>5980</v>
      </c>
      <c r="F698" s="1" t="s">
        <v>5981</v>
      </c>
      <c r="G698" s="1" t="s">
        <v>5975</v>
      </c>
      <c r="H698" s="1">
        <v>40895</v>
      </c>
      <c r="I698" s="1" t="s">
        <v>5976</v>
      </c>
      <c r="J698" s="1" t="s">
        <v>6044</v>
      </c>
      <c r="K698" s="1">
        <v>2.485932</v>
      </c>
      <c r="L698" s="1">
        <v>48.875661000000001</v>
      </c>
    </row>
    <row r="699" spans="1:12" x14ac:dyDescent="0.3">
      <c r="A699" s="1" t="s">
        <v>1593</v>
      </c>
      <c r="B699" s="1">
        <v>40892</v>
      </c>
      <c r="C699" s="1" t="s">
        <v>6923</v>
      </c>
      <c r="D699" s="1" t="s">
        <v>6216</v>
      </c>
      <c r="E699" s="1" t="s">
        <v>6010</v>
      </c>
      <c r="F699" s="1" t="s">
        <v>5981</v>
      </c>
      <c r="G699" s="1" t="s">
        <v>5970</v>
      </c>
      <c r="H699" s="1">
        <v>40897</v>
      </c>
      <c r="I699" s="1" t="s">
        <v>5976</v>
      </c>
      <c r="J699" s="1" t="s">
        <v>6097</v>
      </c>
      <c r="K699" s="1">
        <v>10.897790000000001</v>
      </c>
      <c r="L699" s="1">
        <v>48.370544899999999</v>
      </c>
    </row>
    <row r="700" spans="1:12" x14ac:dyDescent="0.3">
      <c r="A700" s="1" t="s">
        <v>1591</v>
      </c>
      <c r="B700" s="1">
        <v>40892</v>
      </c>
      <c r="C700" s="1" t="s">
        <v>6639</v>
      </c>
      <c r="D700" s="1" t="s">
        <v>6702</v>
      </c>
      <c r="E700" s="1" t="s">
        <v>6004</v>
      </c>
      <c r="F700" s="1" t="s">
        <v>5998</v>
      </c>
      <c r="G700" s="1" t="s">
        <v>5970</v>
      </c>
      <c r="H700" s="1">
        <v>40896</v>
      </c>
      <c r="I700" s="1" t="s">
        <v>5976</v>
      </c>
      <c r="J700" s="1" t="s">
        <v>6032</v>
      </c>
      <c r="K700" s="1">
        <v>-0.4906855</v>
      </c>
      <c r="L700" s="1">
        <v>38.345996300000003</v>
      </c>
    </row>
    <row r="701" spans="1:12" x14ac:dyDescent="0.3">
      <c r="A701" s="1" t="s">
        <v>1587</v>
      </c>
      <c r="B701" s="1">
        <v>40892</v>
      </c>
      <c r="C701" s="1" t="s">
        <v>6924</v>
      </c>
      <c r="D701" s="1" t="s">
        <v>6091</v>
      </c>
      <c r="E701" s="1" t="s">
        <v>5974</v>
      </c>
      <c r="F701" s="1" t="s">
        <v>5969</v>
      </c>
      <c r="G701" s="1" t="s">
        <v>5975</v>
      </c>
      <c r="H701" s="1">
        <v>40896</v>
      </c>
      <c r="I701" s="1" t="s">
        <v>5976</v>
      </c>
      <c r="J701" s="1" t="s">
        <v>5977</v>
      </c>
      <c r="K701" s="1">
        <v>-0.12775829999999999</v>
      </c>
      <c r="L701" s="1">
        <v>51.507350899999999</v>
      </c>
    </row>
    <row r="702" spans="1:12" x14ac:dyDescent="0.3">
      <c r="A702" s="1" t="s">
        <v>1594</v>
      </c>
      <c r="B702" s="1">
        <v>40892</v>
      </c>
      <c r="C702" s="1" t="s">
        <v>6925</v>
      </c>
      <c r="D702" s="1" t="s">
        <v>6163</v>
      </c>
      <c r="E702" s="1" t="s">
        <v>6010</v>
      </c>
      <c r="F702" s="1" t="s">
        <v>5981</v>
      </c>
      <c r="G702" s="1" t="s">
        <v>5985</v>
      </c>
      <c r="H702" s="1">
        <v>40899</v>
      </c>
      <c r="I702" s="1" t="s">
        <v>5976</v>
      </c>
      <c r="J702" s="1" t="s">
        <v>6163</v>
      </c>
      <c r="K702" s="1">
        <v>13.404954</v>
      </c>
      <c r="L702" s="1">
        <v>52.520006600000002</v>
      </c>
    </row>
    <row r="703" spans="1:12" x14ac:dyDescent="0.3">
      <c r="A703" s="1" t="s">
        <v>1592</v>
      </c>
      <c r="B703" s="1">
        <v>40892</v>
      </c>
      <c r="C703" s="1" t="s">
        <v>6178</v>
      </c>
      <c r="D703" s="1" t="s">
        <v>6926</v>
      </c>
      <c r="E703" s="1" t="s">
        <v>5980</v>
      </c>
      <c r="F703" s="1" t="s">
        <v>5981</v>
      </c>
      <c r="G703" s="1" t="s">
        <v>5985</v>
      </c>
      <c r="H703" s="1">
        <v>40897</v>
      </c>
      <c r="I703" s="1" t="s">
        <v>5976</v>
      </c>
      <c r="J703" s="1" t="s">
        <v>6044</v>
      </c>
      <c r="K703" s="1">
        <v>2.0977269999999999</v>
      </c>
      <c r="L703" s="1">
        <v>48.868389000000001</v>
      </c>
    </row>
    <row r="704" spans="1:12" x14ac:dyDescent="0.3">
      <c r="A704" s="1" t="s">
        <v>1589</v>
      </c>
      <c r="B704" s="1">
        <v>40892</v>
      </c>
      <c r="C704" s="1" t="s">
        <v>6617</v>
      </c>
      <c r="D704" s="1" t="s">
        <v>6927</v>
      </c>
      <c r="E704" s="1" t="s">
        <v>6184</v>
      </c>
      <c r="F704" s="1" t="s">
        <v>5969</v>
      </c>
      <c r="G704" s="1" t="s">
        <v>5970</v>
      </c>
      <c r="H704" s="1">
        <v>40896</v>
      </c>
      <c r="I704" s="1" t="s">
        <v>5976</v>
      </c>
      <c r="J704" s="1" t="s">
        <v>6928</v>
      </c>
      <c r="K704" s="1">
        <v>22.266630299999999</v>
      </c>
      <c r="L704" s="1">
        <v>60.451812599999997</v>
      </c>
    </row>
    <row r="705" spans="1:12" x14ac:dyDescent="0.3">
      <c r="A705" s="1" t="s">
        <v>1598</v>
      </c>
      <c r="B705" s="1">
        <v>40893</v>
      </c>
      <c r="C705" s="1" t="s">
        <v>6929</v>
      </c>
      <c r="D705" s="1" t="s">
        <v>6930</v>
      </c>
      <c r="E705" s="1" t="s">
        <v>5974</v>
      </c>
      <c r="F705" s="1" t="s">
        <v>5969</v>
      </c>
      <c r="G705" s="1" t="s">
        <v>5975</v>
      </c>
      <c r="H705" s="1">
        <v>40897</v>
      </c>
      <c r="I705" s="1" t="s">
        <v>5976</v>
      </c>
      <c r="J705" s="1" t="s">
        <v>5977</v>
      </c>
      <c r="K705" s="1">
        <v>-1.9829190000000001</v>
      </c>
      <c r="L705" s="1">
        <v>52.586213999999998</v>
      </c>
    </row>
    <row r="706" spans="1:12" x14ac:dyDescent="0.3">
      <c r="A706" s="1" t="s">
        <v>1596</v>
      </c>
      <c r="B706" s="1">
        <v>40893</v>
      </c>
      <c r="C706" s="1" t="s">
        <v>6188</v>
      </c>
      <c r="D706" s="1" t="s">
        <v>6208</v>
      </c>
      <c r="E706" s="1" t="s">
        <v>5997</v>
      </c>
      <c r="F706" s="1" t="s">
        <v>5998</v>
      </c>
      <c r="G706" s="1" t="s">
        <v>5975</v>
      </c>
      <c r="H706" s="1">
        <v>40896</v>
      </c>
      <c r="I706" s="1" t="s">
        <v>5971</v>
      </c>
      <c r="J706" s="1" t="s">
        <v>6209</v>
      </c>
      <c r="K706" s="1">
        <v>9.1216612999999995</v>
      </c>
      <c r="L706" s="1">
        <v>39.223841100000001</v>
      </c>
    </row>
    <row r="707" spans="1:12" x14ac:dyDescent="0.3">
      <c r="A707" s="1" t="s">
        <v>1601</v>
      </c>
      <c r="B707" s="1">
        <v>40894</v>
      </c>
      <c r="C707" s="1" t="s">
        <v>6347</v>
      </c>
      <c r="D707" s="1" t="s">
        <v>6931</v>
      </c>
      <c r="E707" s="1" t="s">
        <v>6010</v>
      </c>
      <c r="F707" s="1" t="s">
        <v>5981</v>
      </c>
      <c r="G707" s="1" t="s">
        <v>5975</v>
      </c>
      <c r="H707" s="1">
        <v>40898</v>
      </c>
      <c r="I707" s="1" t="s">
        <v>5976</v>
      </c>
      <c r="J707" s="1" t="s">
        <v>6047</v>
      </c>
      <c r="K707" s="1">
        <v>8.6793998000000006</v>
      </c>
      <c r="L707" s="1">
        <v>52.117830499999997</v>
      </c>
    </row>
    <row r="708" spans="1:12" x14ac:dyDescent="0.3">
      <c r="A708" s="1" t="s">
        <v>1606</v>
      </c>
      <c r="B708" s="1">
        <v>40894</v>
      </c>
      <c r="C708" s="1" t="s">
        <v>6164</v>
      </c>
      <c r="D708" s="1" t="s">
        <v>6001</v>
      </c>
      <c r="E708" s="1" t="s">
        <v>6002</v>
      </c>
      <c r="F708" s="1" t="s">
        <v>5981</v>
      </c>
      <c r="G708" s="1" t="s">
        <v>5975</v>
      </c>
      <c r="H708" s="1">
        <v>40901</v>
      </c>
      <c r="I708" s="1" t="s">
        <v>5976</v>
      </c>
      <c r="J708" s="1" t="s">
        <v>6001</v>
      </c>
      <c r="K708" s="1">
        <v>16.3738189</v>
      </c>
      <c r="L708" s="1">
        <v>48.208174300000003</v>
      </c>
    </row>
    <row r="709" spans="1:12" x14ac:dyDescent="0.3">
      <c r="A709" s="1" t="s">
        <v>1602</v>
      </c>
      <c r="B709" s="1">
        <v>40894</v>
      </c>
      <c r="C709" s="1" t="s">
        <v>6421</v>
      </c>
      <c r="D709" s="1" t="s">
        <v>6001</v>
      </c>
      <c r="E709" s="1" t="s">
        <v>6002</v>
      </c>
      <c r="F709" s="1" t="s">
        <v>5981</v>
      </c>
      <c r="G709" s="1" t="s">
        <v>5985</v>
      </c>
      <c r="H709" s="1">
        <v>40898</v>
      </c>
      <c r="I709" s="1" t="s">
        <v>5976</v>
      </c>
      <c r="J709" s="1" t="s">
        <v>6001</v>
      </c>
      <c r="K709" s="1">
        <v>16.3738189</v>
      </c>
      <c r="L709" s="1">
        <v>48.208174300000003</v>
      </c>
    </row>
    <row r="710" spans="1:12" x14ac:dyDescent="0.3">
      <c r="A710" s="1" t="s">
        <v>1599</v>
      </c>
      <c r="B710" s="1">
        <v>40894</v>
      </c>
      <c r="C710" s="1" t="s">
        <v>6709</v>
      </c>
      <c r="D710" s="1" t="s">
        <v>6070</v>
      </c>
      <c r="E710" s="1" t="s">
        <v>6071</v>
      </c>
      <c r="F710" s="1" t="s">
        <v>5998</v>
      </c>
      <c r="G710" s="1" t="s">
        <v>5975</v>
      </c>
      <c r="H710" s="1">
        <v>40896</v>
      </c>
      <c r="I710" s="1" t="s">
        <v>5971</v>
      </c>
      <c r="J710" s="1" t="s">
        <v>6072</v>
      </c>
      <c r="K710" s="1">
        <v>-9.1393366</v>
      </c>
      <c r="L710" s="1">
        <v>38.722252400000002</v>
      </c>
    </row>
    <row r="711" spans="1:12" x14ac:dyDescent="0.3">
      <c r="A711" s="1" t="s">
        <v>1614</v>
      </c>
      <c r="B711" s="1">
        <v>40896</v>
      </c>
      <c r="C711" s="1" t="s">
        <v>6212</v>
      </c>
      <c r="D711" s="1" t="s">
        <v>6273</v>
      </c>
      <c r="E711" s="1" t="s">
        <v>6010</v>
      </c>
      <c r="F711" s="1" t="s">
        <v>5981</v>
      </c>
      <c r="G711" s="1" t="s">
        <v>5985</v>
      </c>
      <c r="H711" s="1">
        <v>40901</v>
      </c>
      <c r="I711" s="1" t="s">
        <v>5971</v>
      </c>
      <c r="J711" s="1" t="s">
        <v>6047</v>
      </c>
      <c r="K711" s="1">
        <v>6.7623293000000002</v>
      </c>
      <c r="L711" s="1">
        <v>51.434407899999997</v>
      </c>
    </row>
    <row r="712" spans="1:12" x14ac:dyDescent="0.3">
      <c r="A712" s="1" t="s">
        <v>1611</v>
      </c>
      <c r="B712" s="1">
        <v>40896</v>
      </c>
      <c r="C712" s="1" t="s">
        <v>6441</v>
      </c>
      <c r="D712" s="1" t="s">
        <v>6881</v>
      </c>
      <c r="E712" s="1" t="s">
        <v>6004</v>
      </c>
      <c r="F712" s="1" t="s">
        <v>5998</v>
      </c>
      <c r="G712" s="1" t="s">
        <v>5985</v>
      </c>
      <c r="H712" s="1">
        <v>40900</v>
      </c>
      <c r="I712" s="1" t="s">
        <v>5976</v>
      </c>
      <c r="J712" s="1" t="s">
        <v>6084</v>
      </c>
      <c r="K712" s="1">
        <v>-4.6323067</v>
      </c>
      <c r="L712" s="1">
        <v>36.5967755</v>
      </c>
    </row>
    <row r="713" spans="1:12" x14ac:dyDescent="0.3">
      <c r="A713" s="1" t="s">
        <v>1608</v>
      </c>
      <c r="B713" s="1">
        <v>40896</v>
      </c>
      <c r="C713" s="1" t="s">
        <v>6783</v>
      </c>
      <c r="D713" s="1" t="s">
        <v>6001</v>
      </c>
      <c r="E713" s="1" t="s">
        <v>6002</v>
      </c>
      <c r="F713" s="1" t="s">
        <v>5981</v>
      </c>
      <c r="G713" s="1" t="s">
        <v>5970</v>
      </c>
      <c r="H713" s="1">
        <v>40900</v>
      </c>
      <c r="I713" s="1" t="s">
        <v>5976</v>
      </c>
      <c r="J713" s="1" t="s">
        <v>6001</v>
      </c>
      <c r="K713" s="1">
        <v>16.3738189</v>
      </c>
      <c r="L713" s="1">
        <v>48.208174300000003</v>
      </c>
    </row>
    <row r="714" spans="1:12" x14ac:dyDescent="0.3">
      <c r="A714" s="1" t="s">
        <v>1607</v>
      </c>
      <c r="B714" s="1">
        <v>40896</v>
      </c>
      <c r="C714" s="1" t="s">
        <v>6663</v>
      </c>
      <c r="D714" s="1" t="s">
        <v>5967</v>
      </c>
      <c r="E714" s="1" t="s">
        <v>5968</v>
      </c>
      <c r="F714" s="1" t="s">
        <v>5969</v>
      </c>
      <c r="G714" s="1" t="s">
        <v>5975</v>
      </c>
      <c r="H714" s="1">
        <v>40898</v>
      </c>
      <c r="I714" s="1" t="s">
        <v>5971</v>
      </c>
      <c r="J714" s="1" t="s">
        <v>5967</v>
      </c>
      <c r="K714" s="1">
        <v>18.068580799999999</v>
      </c>
      <c r="L714" s="1">
        <v>59.329323500000001</v>
      </c>
    </row>
    <row r="715" spans="1:12" x14ac:dyDescent="0.3">
      <c r="A715" s="1" t="s">
        <v>1624</v>
      </c>
      <c r="B715" s="1">
        <v>40897</v>
      </c>
      <c r="C715" s="1" t="s">
        <v>6932</v>
      </c>
      <c r="D715" s="1" t="s">
        <v>6273</v>
      </c>
      <c r="E715" s="1" t="s">
        <v>6010</v>
      </c>
      <c r="F715" s="1" t="s">
        <v>5981</v>
      </c>
      <c r="G715" s="1" t="s">
        <v>5975</v>
      </c>
      <c r="H715" s="1">
        <v>40904</v>
      </c>
      <c r="I715" s="1" t="s">
        <v>5976</v>
      </c>
      <c r="J715" s="1" t="s">
        <v>6047</v>
      </c>
      <c r="K715" s="1">
        <v>6.7623293000000002</v>
      </c>
      <c r="L715" s="1">
        <v>51.434407899999997</v>
      </c>
    </row>
    <row r="716" spans="1:12" x14ac:dyDescent="0.3">
      <c r="A716" s="1" t="s">
        <v>1620</v>
      </c>
      <c r="B716" s="1">
        <v>40897</v>
      </c>
      <c r="C716" s="1" t="s">
        <v>6933</v>
      </c>
      <c r="D716" s="1" t="s">
        <v>6088</v>
      </c>
      <c r="E716" s="1" t="s">
        <v>6004</v>
      </c>
      <c r="F716" s="1" t="s">
        <v>5998</v>
      </c>
      <c r="G716" s="1" t="s">
        <v>5975</v>
      </c>
      <c r="H716" s="1">
        <v>40901</v>
      </c>
      <c r="I716" s="1" t="s">
        <v>5971</v>
      </c>
      <c r="J716" s="1" t="s">
        <v>6089</v>
      </c>
      <c r="K716" s="1">
        <v>2.1734035</v>
      </c>
      <c r="L716" s="1">
        <v>41.385063899999999</v>
      </c>
    </row>
    <row r="717" spans="1:12" x14ac:dyDescent="0.3">
      <c r="A717" s="1" t="s">
        <v>1621</v>
      </c>
      <c r="B717" s="1">
        <v>40897</v>
      </c>
      <c r="C717" s="1" t="s">
        <v>6275</v>
      </c>
      <c r="D717" s="1" t="s">
        <v>6934</v>
      </c>
      <c r="E717" s="1" t="s">
        <v>5980</v>
      </c>
      <c r="F717" s="1" t="s">
        <v>5981</v>
      </c>
      <c r="G717" s="1" t="s">
        <v>5985</v>
      </c>
      <c r="H717" s="1">
        <v>40902</v>
      </c>
      <c r="I717" s="1" t="s">
        <v>5971</v>
      </c>
      <c r="J717" s="1" t="s">
        <v>6315</v>
      </c>
      <c r="K717" s="1">
        <v>-1.5536209999999999</v>
      </c>
      <c r="L717" s="1">
        <v>47.218370999999998</v>
      </c>
    </row>
    <row r="718" spans="1:12" x14ac:dyDescent="0.3">
      <c r="A718" s="1" t="s">
        <v>1617</v>
      </c>
      <c r="B718" s="1">
        <v>40897</v>
      </c>
      <c r="C718" s="1" t="s">
        <v>6935</v>
      </c>
      <c r="D718" s="1" t="s">
        <v>6936</v>
      </c>
      <c r="E718" s="1" t="s">
        <v>5980</v>
      </c>
      <c r="F718" s="1" t="s">
        <v>5981</v>
      </c>
      <c r="G718" s="1" t="s">
        <v>5975</v>
      </c>
      <c r="H718" s="1">
        <v>40901</v>
      </c>
      <c r="I718" s="1" t="s">
        <v>5976</v>
      </c>
      <c r="J718" s="1" t="s">
        <v>5982</v>
      </c>
      <c r="K718" s="1">
        <v>4.8006599999999997</v>
      </c>
      <c r="L718" s="1">
        <v>45.711925999999998</v>
      </c>
    </row>
    <row r="719" spans="1:12" x14ac:dyDescent="0.3">
      <c r="A719" s="1" t="s">
        <v>1623</v>
      </c>
      <c r="B719" s="1">
        <v>40897</v>
      </c>
      <c r="C719" s="1" t="s">
        <v>6647</v>
      </c>
      <c r="D719" s="1" t="s">
        <v>6937</v>
      </c>
      <c r="E719" s="1" t="s">
        <v>6004</v>
      </c>
      <c r="F719" s="1" t="s">
        <v>5998</v>
      </c>
      <c r="G719" s="1" t="s">
        <v>5985</v>
      </c>
      <c r="H719" s="1">
        <v>40902</v>
      </c>
      <c r="I719" s="1" t="s">
        <v>5976</v>
      </c>
      <c r="J719" s="1" t="s">
        <v>6065</v>
      </c>
      <c r="K719" s="1">
        <v>-3.6740181999999999</v>
      </c>
      <c r="L719" s="1">
        <v>40.191240299999997</v>
      </c>
    </row>
    <row r="720" spans="1:12" x14ac:dyDescent="0.3">
      <c r="A720" s="1" t="s">
        <v>1615</v>
      </c>
      <c r="B720" s="1">
        <v>40897</v>
      </c>
      <c r="C720" s="1" t="s">
        <v>6865</v>
      </c>
      <c r="D720" s="1" t="s">
        <v>6938</v>
      </c>
      <c r="E720" s="1" t="s">
        <v>5980</v>
      </c>
      <c r="F720" s="1" t="s">
        <v>5981</v>
      </c>
      <c r="G720" s="1" t="s">
        <v>5975</v>
      </c>
      <c r="H720" s="1">
        <v>40901</v>
      </c>
      <c r="I720" s="1" t="s">
        <v>5971</v>
      </c>
      <c r="J720" s="1" t="s">
        <v>6181</v>
      </c>
      <c r="K720" s="1">
        <v>-1.4748410000000001</v>
      </c>
      <c r="L720" s="1">
        <v>43.492949000000003</v>
      </c>
    </row>
    <row r="721" spans="1:12" x14ac:dyDescent="0.3">
      <c r="A721" s="1" t="s">
        <v>1619</v>
      </c>
      <c r="B721" s="1">
        <v>40897</v>
      </c>
      <c r="C721" s="1" t="s">
        <v>6939</v>
      </c>
      <c r="D721" s="1" t="s">
        <v>5967</v>
      </c>
      <c r="E721" s="1" t="s">
        <v>5968</v>
      </c>
      <c r="F721" s="1" t="s">
        <v>5969</v>
      </c>
      <c r="G721" s="1" t="s">
        <v>5985</v>
      </c>
      <c r="H721" s="1">
        <v>40901</v>
      </c>
      <c r="I721" s="1" t="s">
        <v>5976</v>
      </c>
      <c r="J721" s="1" t="s">
        <v>5967</v>
      </c>
      <c r="K721" s="1">
        <v>18.068580799999999</v>
      </c>
      <c r="L721" s="1">
        <v>59.329323500000001</v>
      </c>
    </row>
    <row r="722" spans="1:12" x14ac:dyDescent="0.3">
      <c r="A722" s="1" t="s">
        <v>1628</v>
      </c>
      <c r="B722" s="1">
        <v>40898</v>
      </c>
      <c r="C722" s="1" t="s">
        <v>6940</v>
      </c>
      <c r="D722" s="1" t="s">
        <v>6941</v>
      </c>
      <c r="E722" s="1" t="s">
        <v>6004</v>
      </c>
      <c r="F722" s="1" t="s">
        <v>5998</v>
      </c>
      <c r="G722" s="1" t="s">
        <v>5975</v>
      </c>
      <c r="H722" s="1">
        <v>40900</v>
      </c>
      <c r="I722" s="1" t="s">
        <v>5971</v>
      </c>
      <c r="J722" s="1" t="s">
        <v>6089</v>
      </c>
      <c r="K722" s="1">
        <v>1.8225153999999999</v>
      </c>
      <c r="L722" s="1">
        <v>41.729282599999998</v>
      </c>
    </row>
    <row r="723" spans="1:12" x14ac:dyDescent="0.3">
      <c r="A723" s="1" t="s">
        <v>1625</v>
      </c>
      <c r="B723" s="1">
        <v>40898</v>
      </c>
      <c r="C723" s="1" t="s">
        <v>6707</v>
      </c>
      <c r="D723" s="1" t="s">
        <v>6483</v>
      </c>
      <c r="E723" s="1" t="s">
        <v>5974</v>
      </c>
      <c r="F723" s="1" t="s">
        <v>5969</v>
      </c>
      <c r="G723" s="1" t="s">
        <v>5975</v>
      </c>
      <c r="H723" s="1">
        <v>40900</v>
      </c>
      <c r="I723" s="1" t="s">
        <v>5971</v>
      </c>
      <c r="J723" s="1" t="s">
        <v>5977</v>
      </c>
      <c r="K723" s="1">
        <v>-1.198674</v>
      </c>
      <c r="L723" s="1">
        <v>53.147195000000004</v>
      </c>
    </row>
    <row r="724" spans="1:12" x14ac:dyDescent="0.3">
      <c r="A724" s="1" t="s">
        <v>1630</v>
      </c>
      <c r="B724" s="1">
        <v>40898</v>
      </c>
      <c r="C724" s="1" t="s">
        <v>6942</v>
      </c>
      <c r="D724" s="1" t="s">
        <v>6147</v>
      </c>
      <c r="E724" s="1" t="s">
        <v>6148</v>
      </c>
      <c r="F724" s="1" t="s">
        <v>5969</v>
      </c>
      <c r="G724" s="1" t="s">
        <v>5970</v>
      </c>
      <c r="H724" s="1">
        <v>40903</v>
      </c>
      <c r="I724" s="1" t="s">
        <v>5971</v>
      </c>
      <c r="J724" s="1" t="s">
        <v>6147</v>
      </c>
      <c r="K724" s="1">
        <v>-6.2603096999999996</v>
      </c>
      <c r="L724" s="1">
        <v>53.3498053</v>
      </c>
    </row>
    <row r="725" spans="1:12" x14ac:dyDescent="0.3">
      <c r="A725" s="1" t="s">
        <v>1629</v>
      </c>
      <c r="B725" s="1">
        <v>40898</v>
      </c>
      <c r="C725" s="1" t="s">
        <v>6567</v>
      </c>
      <c r="D725" s="1" t="s">
        <v>6943</v>
      </c>
      <c r="E725" s="1" t="s">
        <v>6010</v>
      </c>
      <c r="F725" s="1" t="s">
        <v>5981</v>
      </c>
      <c r="G725" s="1" t="s">
        <v>5975</v>
      </c>
      <c r="H725" s="1">
        <v>40902</v>
      </c>
      <c r="I725" s="1" t="s">
        <v>5976</v>
      </c>
      <c r="J725" s="1" t="s">
        <v>6047</v>
      </c>
      <c r="K725" s="1">
        <v>7.4652981</v>
      </c>
      <c r="L725" s="1">
        <v>51.513587200000003</v>
      </c>
    </row>
    <row r="726" spans="1:12" x14ac:dyDescent="0.3">
      <c r="A726" s="1" t="s">
        <v>1634</v>
      </c>
      <c r="B726" s="1">
        <v>40899</v>
      </c>
      <c r="C726" s="1" t="s">
        <v>6706</v>
      </c>
      <c r="D726" s="1" t="s">
        <v>6648</v>
      </c>
      <c r="E726" s="1" t="s">
        <v>5997</v>
      </c>
      <c r="F726" s="1" t="s">
        <v>5998</v>
      </c>
      <c r="G726" s="1" t="s">
        <v>5985</v>
      </c>
      <c r="H726" s="1">
        <v>40901</v>
      </c>
      <c r="I726" s="1" t="s">
        <v>5971</v>
      </c>
      <c r="J726" s="1" t="s">
        <v>6649</v>
      </c>
      <c r="K726" s="1">
        <v>7.6868565000000002</v>
      </c>
      <c r="L726" s="1">
        <v>45.070312000000001</v>
      </c>
    </row>
    <row r="727" spans="1:12" x14ac:dyDescent="0.3">
      <c r="A727" s="1" t="s">
        <v>1635</v>
      </c>
      <c r="B727" s="1">
        <v>40899</v>
      </c>
      <c r="C727" s="1" t="s">
        <v>6601</v>
      </c>
      <c r="D727" s="1" t="s">
        <v>6381</v>
      </c>
      <c r="E727" s="1" t="s">
        <v>5974</v>
      </c>
      <c r="F727" s="1" t="s">
        <v>5969</v>
      </c>
      <c r="G727" s="1" t="s">
        <v>5970</v>
      </c>
      <c r="H727" s="1">
        <v>40903</v>
      </c>
      <c r="I727" s="1" t="s">
        <v>5976</v>
      </c>
      <c r="J727" s="1" t="s">
        <v>5977</v>
      </c>
      <c r="K727" s="1">
        <v>-1.0879768999999999</v>
      </c>
      <c r="L727" s="1">
        <v>50.819767499999998</v>
      </c>
    </row>
    <row r="728" spans="1:12" x14ac:dyDescent="0.3">
      <c r="A728" s="1" t="s">
        <v>1636</v>
      </c>
      <c r="B728" s="1">
        <v>40899</v>
      </c>
      <c r="C728" s="1" t="s">
        <v>6780</v>
      </c>
      <c r="D728" s="1" t="s">
        <v>6126</v>
      </c>
      <c r="E728" s="1" t="s">
        <v>6004</v>
      </c>
      <c r="F728" s="1" t="s">
        <v>5998</v>
      </c>
      <c r="G728" s="1" t="s">
        <v>5975</v>
      </c>
      <c r="H728" s="1">
        <v>40903</v>
      </c>
      <c r="I728" s="1" t="s">
        <v>5976</v>
      </c>
      <c r="J728" s="1" t="s">
        <v>6032</v>
      </c>
      <c r="K728" s="1">
        <v>-0.79645969999999999</v>
      </c>
      <c r="L728" s="1">
        <v>38.476507300000002</v>
      </c>
    </row>
    <row r="729" spans="1:12" x14ac:dyDescent="0.3">
      <c r="A729" s="1" t="s">
        <v>1638</v>
      </c>
      <c r="B729" s="1">
        <v>40900</v>
      </c>
      <c r="C729" s="1" t="s">
        <v>6803</v>
      </c>
      <c r="D729" s="1" t="s">
        <v>6944</v>
      </c>
      <c r="E729" s="1" t="s">
        <v>5980</v>
      </c>
      <c r="F729" s="1" t="s">
        <v>5981</v>
      </c>
      <c r="G729" s="1" t="s">
        <v>5975</v>
      </c>
      <c r="H729" s="1">
        <v>40902</v>
      </c>
      <c r="I729" s="1" t="s">
        <v>5971</v>
      </c>
      <c r="J729" s="1" t="s">
        <v>6044</v>
      </c>
      <c r="K729" s="1">
        <v>2.5236489</v>
      </c>
      <c r="L729" s="1">
        <v>48.834913</v>
      </c>
    </row>
    <row r="730" spans="1:12" x14ac:dyDescent="0.3">
      <c r="A730" s="1" t="s">
        <v>1642</v>
      </c>
      <c r="B730" s="1">
        <v>40900</v>
      </c>
      <c r="C730" s="1" t="s">
        <v>5995</v>
      </c>
      <c r="D730" s="1" t="s">
        <v>6147</v>
      </c>
      <c r="E730" s="1" t="s">
        <v>6148</v>
      </c>
      <c r="F730" s="1" t="s">
        <v>5969</v>
      </c>
      <c r="G730" s="1" t="s">
        <v>5975</v>
      </c>
      <c r="H730" s="1">
        <v>40903</v>
      </c>
      <c r="I730" s="1" t="s">
        <v>5971</v>
      </c>
      <c r="J730" s="1" t="s">
        <v>6147</v>
      </c>
      <c r="K730" s="1">
        <v>-6.2603096999999996</v>
      </c>
      <c r="L730" s="1">
        <v>53.3498053</v>
      </c>
    </row>
    <row r="731" spans="1:12" x14ac:dyDescent="0.3">
      <c r="A731" s="1" t="s">
        <v>1643</v>
      </c>
      <c r="B731" s="1">
        <v>40901</v>
      </c>
      <c r="C731" s="1" t="s">
        <v>6945</v>
      </c>
      <c r="D731" s="1" t="s">
        <v>6946</v>
      </c>
      <c r="E731" s="1" t="s">
        <v>6004</v>
      </c>
      <c r="F731" s="1" t="s">
        <v>5998</v>
      </c>
      <c r="G731" s="1" t="s">
        <v>5975</v>
      </c>
      <c r="H731" s="1">
        <v>40906</v>
      </c>
      <c r="I731" s="1" t="s">
        <v>5976</v>
      </c>
      <c r="J731" s="1" t="s">
        <v>6003</v>
      </c>
      <c r="K731" s="1">
        <v>-1.2073261</v>
      </c>
      <c r="L731" s="1">
        <v>38.051681000000002</v>
      </c>
    </row>
    <row r="732" spans="1:12" x14ac:dyDescent="0.3">
      <c r="A732" s="1" t="s">
        <v>1654</v>
      </c>
      <c r="B732" s="1">
        <v>40903</v>
      </c>
      <c r="C732" s="1" t="s">
        <v>6862</v>
      </c>
      <c r="D732" s="1" t="s">
        <v>6065</v>
      </c>
      <c r="E732" s="1" t="s">
        <v>6004</v>
      </c>
      <c r="F732" s="1" t="s">
        <v>5998</v>
      </c>
      <c r="G732" s="1" t="s">
        <v>5975</v>
      </c>
      <c r="H732" s="1">
        <v>40908</v>
      </c>
      <c r="I732" s="1" t="s">
        <v>5971</v>
      </c>
      <c r="J732" s="1" t="s">
        <v>6065</v>
      </c>
      <c r="K732" s="1">
        <v>-3.7037901999999998</v>
      </c>
      <c r="L732" s="1">
        <v>40.416775399999999</v>
      </c>
    </row>
    <row r="733" spans="1:12" x14ac:dyDescent="0.3">
      <c r="A733" s="1" t="s">
        <v>1652</v>
      </c>
      <c r="B733" s="1">
        <v>40903</v>
      </c>
      <c r="C733" s="1" t="s">
        <v>6947</v>
      </c>
      <c r="D733" s="1" t="s">
        <v>6948</v>
      </c>
      <c r="E733" s="1" t="s">
        <v>6010</v>
      </c>
      <c r="F733" s="1" t="s">
        <v>5981</v>
      </c>
      <c r="G733" s="1" t="s">
        <v>5985</v>
      </c>
      <c r="H733" s="1">
        <v>40908</v>
      </c>
      <c r="I733" s="1" t="s">
        <v>5976</v>
      </c>
      <c r="J733" s="1" t="s">
        <v>6097</v>
      </c>
      <c r="K733" s="1">
        <v>12.1016236</v>
      </c>
      <c r="L733" s="1">
        <v>49.013429700000003</v>
      </c>
    </row>
    <row r="734" spans="1:12" x14ac:dyDescent="0.3">
      <c r="A734" s="1" t="s">
        <v>1647</v>
      </c>
      <c r="B734" s="1">
        <v>40903</v>
      </c>
      <c r="C734" s="1" t="s">
        <v>6331</v>
      </c>
      <c r="D734" s="1" t="s">
        <v>6949</v>
      </c>
      <c r="E734" s="1" t="s">
        <v>6004</v>
      </c>
      <c r="F734" s="1" t="s">
        <v>5998</v>
      </c>
      <c r="G734" s="1" t="s">
        <v>5985</v>
      </c>
      <c r="H734" s="1">
        <v>40905</v>
      </c>
      <c r="I734" s="1" t="s">
        <v>5988</v>
      </c>
      <c r="J734" s="1" t="s">
        <v>6267</v>
      </c>
      <c r="K734" s="1">
        <v>-5.7467879000000002</v>
      </c>
      <c r="L734" s="1">
        <v>41.5034712</v>
      </c>
    </row>
    <row r="735" spans="1:12" x14ac:dyDescent="0.3">
      <c r="A735" s="1" t="s">
        <v>1648</v>
      </c>
      <c r="B735" s="1">
        <v>40903</v>
      </c>
      <c r="C735" s="1" t="s">
        <v>6950</v>
      </c>
      <c r="D735" s="1" t="s">
        <v>6067</v>
      </c>
      <c r="E735" s="1" t="s">
        <v>6068</v>
      </c>
      <c r="F735" s="1" t="s">
        <v>5969</v>
      </c>
      <c r="G735" s="1" t="s">
        <v>5975</v>
      </c>
      <c r="H735" s="1">
        <v>40907</v>
      </c>
      <c r="I735" s="1" t="s">
        <v>5976</v>
      </c>
      <c r="J735" s="1" t="s">
        <v>6067</v>
      </c>
      <c r="K735" s="1">
        <v>10.7522454</v>
      </c>
      <c r="L735" s="1">
        <v>59.913868800000003</v>
      </c>
    </row>
    <row r="736" spans="1:12" x14ac:dyDescent="0.3">
      <c r="A736" s="1" t="s">
        <v>1650</v>
      </c>
      <c r="B736" s="1">
        <v>40903</v>
      </c>
      <c r="C736" s="1" t="s">
        <v>6951</v>
      </c>
      <c r="D736" s="1" t="s">
        <v>6952</v>
      </c>
      <c r="E736" s="1" t="s">
        <v>5974</v>
      </c>
      <c r="F736" s="1" t="s">
        <v>5969</v>
      </c>
      <c r="G736" s="1" t="s">
        <v>5985</v>
      </c>
      <c r="H736" s="1">
        <v>40908</v>
      </c>
      <c r="I736" s="1" t="s">
        <v>5976</v>
      </c>
      <c r="J736" s="1" t="s">
        <v>5977</v>
      </c>
      <c r="K736" s="1">
        <v>-3.0356747999999998</v>
      </c>
      <c r="L736" s="1">
        <v>53.817505300000001</v>
      </c>
    </row>
    <row r="737" spans="1:12" x14ac:dyDescent="0.3">
      <c r="A737" s="1" t="s">
        <v>1645</v>
      </c>
      <c r="B737" s="1">
        <v>40903</v>
      </c>
      <c r="C737" s="1" t="s">
        <v>6953</v>
      </c>
      <c r="D737" s="1" t="s">
        <v>6564</v>
      </c>
      <c r="E737" s="1" t="s">
        <v>6018</v>
      </c>
      <c r="F737" s="1" t="s">
        <v>5981</v>
      </c>
      <c r="G737" s="1" t="s">
        <v>5975</v>
      </c>
      <c r="H737" s="1">
        <v>40903</v>
      </c>
      <c r="I737" s="1" t="s">
        <v>6007</v>
      </c>
      <c r="J737" s="1" t="s">
        <v>6019</v>
      </c>
      <c r="K737" s="1">
        <v>4.3006998999999997</v>
      </c>
      <c r="L737" s="1">
        <v>52.070497799999998</v>
      </c>
    </row>
    <row r="738" spans="1:12" x14ac:dyDescent="0.3">
      <c r="A738" s="1" t="s">
        <v>1656</v>
      </c>
      <c r="B738" s="1">
        <v>40904</v>
      </c>
      <c r="C738" s="1" t="s">
        <v>6954</v>
      </c>
      <c r="D738" s="1" t="s">
        <v>6281</v>
      </c>
      <c r="E738" s="1" t="s">
        <v>6010</v>
      </c>
      <c r="F738" s="1" t="s">
        <v>5981</v>
      </c>
      <c r="G738" s="1" t="s">
        <v>5975</v>
      </c>
      <c r="H738" s="1">
        <v>40906</v>
      </c>
      <c r="I738" s="1" t="s">
        <v>5988</v>
      </c>
      <c r="J738" s="1" t="s">
        <v>6281</v>
      </c>
      <c r="K738" s="1">
        <v>9.9936817999999992</v>
      </c>
      <c r="L738" s="1">
        <v>53.551084600000003</v>
      </c>
    </row>
    <row r="739" spans="1:12" x14ac:dyDescent="0.3">
      <c r="A739" s="1" t="s">
        <v>1661</v>
      </c>
      <c r="B739" s="1">
        <v>40904</v>
      </c>
      <c r="C739" s="1" t="s">
        <v>6955</v>
      </c>
      <c r="D739" s="1" t="s">
        <v>6001</v>
      </c>
      <c r="E739" s="1" t="s">
        <v>6002</v>
      </c>
      <c r="F739" s="1" t="s">
        <v>5981</v>
      </c>
      <c r="G739" s="1" t="s">
        <v>5970</v>
      </c>
      <c r="H739" s="1">
        <v>40907</v>
      </c>
      <c r="I739" s="1" t="s">
        <v>5988</v>
      </c>
      <c r="J739" s="1" t="s">
        <v>6001</v>
      </c>
      <c r="K739" s="1">
        <v>16.3738189</v>
      </c>
      <c r="L739" s="1">
        <v>48.208174300000003</v>
      </c>
    </row>
    <row r="740" spans="1:12" x14ac:dyDescent="0.3">
      <c r="A740" s="1" t="s">
        <v>1664</v>
      </c>
      <c r="B740" s="1">
        <v>40904</v>
      </c>
      <c r="C740" s="1" t="s">
        <v>6956</v>
      </c>
      <c r="D740" s="1" t="s">
        <v>6957</v>
      </c>
      <c r="E740" s="1" t="s">
        <v>5980</v>
      </c>
      <c r="F740" s="1" t="s">
        <v>5981</v>
      </c>
      <c r="G740" s="1" t="s">
        <v>5975</v>
      </c>
      <c r="H740" s="1">
        <v>40909</v>
      </c>
      <c r="I740" s="1" t="s">
        <v>5976</v>
      </c>
      <c r="J740" s="1" t="s">
        <v>6044</v>
      </c>
      <c r="K740" s="1">
        <v>2.6126898999999999</v>
      </c>
      <c r="L740" s="1">
        <v>48.9392651</v>
      </c>
    </row>
    <row r="741" spans="1:12" x14ac:dyDescent="0.3">
      <c r="A741" s="1" t="s">
        <v>1667</v>
      </c>
      <c r="B741" s="1">
        <v>40904</v>
      </c>
      <c r="C741" s="1" t="s">
        <v>6958</v>
      </c>
      <c r="D741" s="1" t="s">
        <v>6027</v>
      </c>
      <c r="E741" s="1" t="s">
        <v>6028</v>
      </c>
      <c r="F741" s="1" t="s">
        <v>5969</v>
      </c>
      <c r="G741" s="1" t="s">
        <v>5985</v>
      </c>
      <c r="H741" s="1">
        <v>40911</v>
      </c>
      <c r="I741" s="1" t="s">
        <v>5976</v>
      </c>
      <c r="J741" s="1" t="s">
        <v>6029</v>
      </c>
      <c r="K741" s="1">
        <v>12.568337100000001</v>
      </c>
      <c r="L741" s="1">
        <v>55.676096800000003</v>
      </c>
    </row>
    <row r="742" spans="1:12" x14ac:dyDescent="0.3">
      <c r="A742" s="1" t="s">
        <v>1659</v>
      </c>
      <c r="B742" s="1">
        <v>40904</v>
      </c>
      <c r="C742" s="1" t="s">
        <v>6959</v>
      </c>
      <c r="D742" s="1" t="s">
        <v>6960</v>
      </c>
      <c r="E742" s="1" t="s">
        <v>5997</v>
      </c>
      <c r="F742" s="1" t="s">
        <v>5998</v>
      </c>
      <c r="G742" s="1" t="s">
        <v>5985</v>
      </c>
      <c r="H742" s="1">
        <v>40906</v>
      </c>
      <c r="I742" s="1" t="s">
        <v>5988</v>
      </c>
      <c r="J742" s="1" t="s">
        <v>6248</v>
      </c>
      <c r="K742" s="1">
        <v>10.991621500000001</v>
      </c>
      <c r="L742" s="1">
        <v>45.438384200000002</v>
      </c>
    </row>
    <row r="743" spans="1:12" x14ac:dyDescent="0.3">
      <c r="A743" s="1" t="s">
        <v>1673</v>
      </c>
      <c r="B743" s="1">
        <v>40905</v>
      </c>
      <c r="C743" s="1" t="s">
        <v>6198</v>
      </c>
      <c r="D743" s="1" t="s">
        <v>6577</v>
      </c>
      <c r="E743" s="1" t="s">
        <v>5980</v>
      </c>
      <c r="F743" s="1" t="s">
        <v>5981</v>
      </c>
      <c r="G743" s="1" t="s">
        <v>5985</v>
      </c>
      <c r="H743" s="1">
        <v>40909</v>
      </c>
      <c r="I743" s="1" t="s">
        <v>5971</v>
      </c>
      <c r="J743" s="1" t="s">
        <v>5991</v>
      </c>
      <c r="K743" s="1">
        <v>5.4474270000000002</v>
      </c>
      <c r="L743" s="1">
        <v>43.529741999999999</v>
      </c>
    </row>
    <row r="744" spans="1:12" x14ac:dyDescent="0.3">
      <c r="A744" s="1" t="s">
        <v>1675</v>
      </c>
      <c r="B744" s="1">
        <v>40905</v>
      </c>
      <c r="C744" s="1" t="s">
        <v>6130</v>
      </c>
      <c r="D744" s="1" t="s">
        <v>6364</v>
      </c>
      <c r="E744" s="1" t="s">
        <v>5980</v>
      </c>
      <c r="F744" s="1" t="s">
        <v>5981</v>
      </c>
      <c r="G744" s="1" t="s">
        <v>5985</v>
      </c>
      <c r="H744" s="1">
        <v>40910</v>
      </c>
      <c r="I744" s="1" t="s">
        <v>5971</v>
      </c>
      <c r="J744" s="1" t="s">
        <v>6044</v>
      </c>
      <c r="K744" s="1">
        <v>2.2466846999999999</v>
      </c>
      <c r="L744" s="1">
        <v>48.947209600000001</v>
      </c>
    </row>
    <row r="745" spans="1:12" x14ac:dyDescent="0.3">
      <c r="A745" s="1" t="s">
        <v>1669</v>
      </c>
      <c r="B745" s="1">
        <v>40905</v>
      </c>
      <c r="C745" s="1" t="s">
        <v>6925</v>
      </c>
      <c r="D745" s="1" t="s">
        <v>6091</v>
      </c>
      <c r="E745" s="1" t="s">
        <v>5974</v>
      </c>
      <c r="F745" s="1" t="s">
        <v>5969</v>
      </c>
      <c r="G745" s="1" t="s">
        <v>5985</v>
      </c>
      <c r="H745" s="1">
        <v>40906</v>
      </c>
      <c r="I745" s="1" t="s">
        <v>6007</v>
      </c>
      <c r="J745" s="1" t="s">
        <v>5977</v>
      </c>
      <c r="K745" s="1">
        <v>-0.12775829999999999</v>
      </c>
      <c r="L745" s="1">
        <v>51.507350899999999</v>
      </c>
    </row>
    <row r="746" spans="1:12" x14ac:dyDescent="0.3">
      <c r="A746" s="1" t="s">
        <v>1671</v>
      </c>
      <c r="B746" s="1">
        <v>40905</v>
      </c>
      <c r="C746" s="1" t="s">
        <v>6961</v>
      </c>
      <c r="D746" s="1" t="s">
        <v>6648</v>
      </c>
      <c r="E746" s="1" t="s">
        <v>5997</v>
      </c>
      <c r="F746" s="1" t="s">
        <v>5998</v>
      </c>
      <c r="G746" s="1" t="s">
        <v>5970</v>
      </c>
      <c r="H746" s="1">
        <v>40909</v>
      </c>
      <c r="I746" s="1" t="s">
        <v>5971</v>
      </c>
      <c r="J746" s="1" t="s">
        <v>6649</v>
      </c>
      <c r="K746" s="1">
        <v>7.6868565000000002</v>
      </c>
      <c r="L746" s="1">
        <v>45.070312000000001</v>
      </c>
    </row>
    <row r="747" spans="1:12" x14ac:dyDescent="0.3">
      <c r="A747" s="1" t="s">
        <v>1670</v>
      </c>
      <c r="B747" s="1">
        <v>40905</v>
      </c>
      <c r="C747" s="1" t="s">
        <v>6864</v>
      </c>
      <c r="D747" s="1" t="s">
        <v>6401</v>
      </c>
      <c r="E747" s="1" t="s">
        <v>6018</v>
      </c>
      <c r="F747" s="1" t="s">
        <v>5981</v>
      </c>
      <c r="G747" s="1" t="s">
        <v>5970</v>
      </c>
      <c r="H747" s="1">
        <v>40909</v>
      </c>
      <c r="I747" s="1" t="s">
        <v>5971</v>
      </c>
      <c r="J747" s="1" t="s">
        <v>6401</v>
      </c>
      <c r="K747" s="1">
        <v>6.5665018000000002</v>
      </c>
      <c r="L747" s="1">
        <v>53.219383499999999</v>
      </c>
    </row>
    <row r="748" spans="1:12" x14ac:dyDescent="0.3">
      <c r="A748" s="1" t="s">
        <v>1681</v>
      </c>
      <c r="B748" s="1">
        <v>40906</v>
      </c>
      <c r="C748" s="1" t="s">
        <v>6962</v>
      </c>
      <c r="D748" s="1" t="s">
        <v>6432</v>
      </c>
      <c r="E748" s="1" t="s">
        <v>6050</v>
      </c>
      <c r="F748" s="1" t="s">
        <v>5981</v>
      </c>
      <c r="G748" s="1" t="s">
        <v>5975</v>
      </c>
      <c r="H748" s="1">
        <v>40912</v>
      </c>
      <c r="I748" s="1" t="s">
        <v>5976</v>
      </c>
      <c r="J748" s="1" t="s">
        <v>6433</v>
      </c>
      <c r="K748" s="1">
        <v>3.7174242999999998</v>
      </c>
      <c r="L748" s="1">
        <v>51.054342200000001</v>
      </c>
    </row>
    <row r="749" spans="1:12" x14ac:dyDescent="0.3">
      <c r="A749" s="1" t="s">
        <v>1677</v>
      </c>
      <c r="B749" s="1">
        <v>40906</v>
      </c>
      <c r="C749" s="1" t="s">
        <v>6416</v>
      </c>
      <c r="D749" s="1" t="s">
        <v>6963</v>
      </c>
      <c r="E749" s="1" t="s">
        <v>6010</v>
      </c>
      <c r="F749" s="1" t="s">
        <v>5981</v>
      </c>
      <c r="G749" s="1" t="s">
        <v>5970</v>
      </c>
      <c r="H749" s="1">
        <v>40906</v>
      </c>
      <c r="I749" s="1" t="s">
        <v>6007</v>
      </c>
      <c r="J749" s="1" t="s">
        <v>6111</v>
      </c>
      <c r="K749" s="1">
        <v>8.6511928999999999</v>
      </c>
      <c r="L749" s="1">
        <v>49.872825300000002</v>
      </c>
    </row>
    <row r="750" spans="1:12" x14ac:dyDescent="0.3">
      <c r="A750" s="1" t="s">
        <v>1679</v>
      </c>
      <c r="B750" s="1">
        <v>40906</v>
      </c>
      <c r="C750" s="1" t="s">
        <v>6964</v>
      </c>
      <c r="D750" s="1" t="s">
        <v>6965</v>
      </c>
      <c r="E750" s="1" t="s">
        <v>5980</v>
      </c>
      <c r="F750" s="1" t="s">
        <v>5981</v>
      </c>
      <c r="G750" s="1" t="s">
        <v>5975</v>
      </c>
      <c r="H750" s="1">
        <v>40911</v>
      </c>
      <c r="I750" s="1" t="s">
        <v>5976</v>
      </c>
      <c r="J750" s="1" t="s">
        <v>5994</v>
      </c>
      <c r="K750" s="1">
        <v>1.2948999999999999</v>
      </c>
      <c r="L750" s="1">
        <v>43.564686000000002</v>
      </c>
    </row>
    <row r="751" spans="1:12" x14ac:dyDescent="0.3">
      <c r="A751" s="1" t="s">
        <v>1682</v>
      </c>
      <c r="B751" s="1">
        <v>40907</v>
      </c>
      <c r="C751" s="1" t="s">
        <v>6265</v>
      </c>
      <c r="D751" s="1" t="s">
        <v>6966</v>
      </c>
      <c r="E751" s="1" t="s">
        <v>5974</v>
      </c>
      <c r="F751" s="1" t="s">
        <v>5969</v>
      </c>
      <c r="G751" s="1" t="s">
        <v>5970</v>
      </c>
      <c r="H751" s="1">
        <v>40909</v>
      </c>
      <c r="I751" s="1" t="s">
        <v>5988</v>
      </c>
      <c r="J751" s="1" t="s">
        <v>5977</v>
      </c>
      <c r="K751" s="1">
        <v>-2.0782533000000001</v>
      </c>
      <c r="L751" s="1">
        <v>51.899385500000001</v>
      </c>
    </row>
    <row r="752" spans="1:12" x14ac:dyDescent="0.3">
      <c r="A752" s="1" t="s">
        <v>1685</v>
      </c>
      <c r="B752" s="1">
        <v>40907</v>
      </c>
      <c r="C752" s="1" t="s">
        <v>6182</v>
      </c>
      <c r="D752" s="1" t="s">
        <v>6065</v>
      </c>
      <c r="E752" s="1" t="s">
        <v>6004</v>
      </c>
      <c r="F752" s="1" t="s">
        <v>5998</v>
      </c>
      <c r="G752" s="1" t="s">
        <v>5975</v>
      </c>
      <c r="H752" s="1">
        <v>40911</v>
      </c>
      <c r="I752" s="1" t="s">
        <v>5976</v>
      </c>
      <c r="J752" s="1" t="s">
        <v>6065</v>
      </c>
      <c r="K752" s="1">
        <v>-3.7037901999999998</v>
      </c>
      <c r="L752" s="1">
        <v>40.416775399999999</v>
      </c>
    </row>
    <row r="753" spans="1:12" x14ac:dyDescent="0.3">
      <c r="A753" s="1" t="s">
        <v>1687</v>
      </c>
      <c r="B753" s="1">
        <v>40907</v>
      </c>
      <c r="C753" s="1" t="s">
        <v>6967</v>
      </c>
      <c r="D753" s="1" t="s">
        <v>6546</v>
      </c>
      <c r="E753" s="1" t="s">
        <v>5974</v>
      </c>
      <c r="F753" s="1" t="s">
        <v>5969</v>
      </c>
      <c r="G753" s="1" t="s">
        <v>5970</v>
      </c>
      <c r="H753" s="1">
        <v>40912</v>
      </c>
      <c r="I753" s="1" t="s">
        <v>5976</v>
      </c>
      <c r="J753" s="1" t="s">
        <v>5977</v>
      </c>
      <c r="K753" s="1">
        <v>-1.4746185999999999</v>
      </c>
      <c r="L753" s="1">
        <v>52.922530100000003</v>
      </c>
    </row>
    <row r="754" spans="1:12" x14ac:dyDescent="0.3">
      <c r="A754" s="1" t="s">
        <v>1683</v>
      </c>
      <c r="B754" s="1">
        <v>40907</v>
      </c>
      <c r="C754" s="1" t="s">
        <v>6968</v>
      </c>
      <c r="D754" s="1" t="s">
        <v>6376</v>
      </c>
      <c r="E754" s="1" t="s">
        <v>5997</v>
      </c>
      <c r="F754" s="1" t="s">
        <v>5998</v>
      </c>
      <c r="G754" s="1" t="s">
        <v>5975</v>
      </c>
      <c r="H754" s="1">
        <v>40910</v>
      </c>
      <c r="I754" s="1" t="s">
        <v>5988</v>
      </c>
      <c r="J754" s="1" t="s">
        <v>6377</v>
      </c>
      <c r="K754" s="1">
        <v>14.2681244</v>
      </c>
      <c r="L754" s="1">
        <v>40.851774599999999</v>
      </c>
    </row>
    <row r="755" spans="1:12" x14ac:dyDescent="0.3">
      <c r="A755" s="1" t="s">
        <v>1689</v>
      </c>
      <c r="B755" s="1">
        <v>40910</v>
      </c>
      <c r="C755" s="1" t="s">
        <v>6115</v>
      </c>
      <c r="D755" s="1" t="s">
        <v>6969</v>
      </c>
      <c r="E755" s="1" t="s">
        <v>5980</v>
      </c>
      <c r="F755" s="1" t="s">
        <v>5981</v>
      </c>
      <c r="G755" s="1" t="s">
        <v>5985</v>
      </c>
      <c r="H755" s="1">
        <v>40914</v>
      </c>
      <c r="I755" s="1" t="s">
        <v>5976</v>
      </c>
      <c r="J755" s="1" t="s">
        <v>5982</v>
      </c>
      <c r="K755" s="1">
        <v>4.7728289999999998</v>
      </c>
      <c r="L755" s="1">
        <v>45.583289999999998</v>
      </c>
    </row>
    <row r="756" spans="1:12" x14ac:dyDescent="0.3">
      <c r="A756" s="1" t="s">
        <v>1690</v>
      </c>
      <c r="B756" s="1">
        <v>40910</v>
      </c>
      <c r="C756" s="1" t="s">
        <v>6882</v>
      </c>
      <c r="D756" s="1" t="s">
        <v>6065</v>
      </c>
      <c r="E756" s="1" t="s">
        <v>6004</v>
      </c>
      <c r="F756" s="1" t="s">
        <v>5998</v>
      </c>
      <c r="G756" s="1" t="s">
        <v>5985</v>
      </c>
      <c r="H756" s="1">
        <v>40917</v>
      </c>
      <c r="I756" s="1" t="s">
        <v>5976</v>
      </c>
      <c r="J756" s="1" t="s">
        <v>6065</v>
      </c>
      <c r="K756" s="1">
        <v>-3.7037901999999998</v>
      </c>
      <c r="L756" s="1">
        <v>40.416775399999999</v>
      </c>
    </row>
    <row r="757" spans="1:12" x14ac:dyDescent="0.3">
      <c r="A757" s="1" t="s">
        <v>1691</v>
      </c>
      <c r="B757" s="1">
        <v>40911</v>
      </c>
      <c r="C757" s="1" t="s">
        <v>6635</v>
      </c>
      <c r="D757" s="1" t="s">
        <v>6266</v>
      </c>
      <c r="E757" s="1" t="s">
        <v>6004</v>
      </c>
      <c r="F757" s="1" t="s">
        <v>5998</v>
      </c>
      <c r="G757" s="1" t="s">
        <v>5975</v>
      </c>
      <c r="H757" s="1">
        <v>40913</v>
      </c>
      <c r="I757" s="1" t="s">
        <v>5988</v>
      </c>
      <c r="J757" s="1" t="s">
        <v>6267</v>
      </c>
      <c r="K757" s="1">
        <v>-6.5982589999999997</v>
      </c>
      <c r="L757" s="1">
        <v>42.549995799999998</v>
      </c>
    </row>
    <row r="758" spans="1:12" x14ac:dyDescent="0.3">
      <c r="A758" s="1" t="s">
        <v>1692</v>
      </c>
      <c r="B758" s="1">
        <v>40911</v>
      </c>
      <c r="C758" s="1" t="s">
        <v>6095</v>
      </c>
      <c r="D758" s="1" t="s">
        <v>6643</v>
      </c>
      <c r="E758" s="1" t="s">
        <v>5980</v>
      </c>
      <c r="F758" s="1" t="s">
        <v>5981</v>
      </c>
      <c r="G758" s="1" t="s">
        <v>5985</v>
      </c>
      <c r="H758" s="1">
        <v>40917</v>
      </c>
      <c r="I758" s="1" t="s">
        <v>5976</v>
      </c>
      <c r="J758" s="1" t="s">
        <v>5994</v>
      </c>
      <c r="K758" s="1">
        <v>3.8767160000000001</v>
      </c>
      <c r="L758" s="1">
        <v>43.610768999999998</v>
      </c>
    </row>
    <row r="759" spans="1:12" x14ac:dyDescent="0.3">
      <c r="A759" s="1" t="s">
        <v>1693</v>
      </c>
      <c r="B759" s="1">
        <v>40912</v>
      </c>
      <c r="C759" s="1" t="s">
        <v>6970</v>
      </c>
      <c r="D759" s="1" t="s">
        <v>6971</v>
      </c>
      <c r="E759" s="1" t="s">
        <v>5974</v>
      </c>
      <c r="F759" s="1" t="s">
        <v>5969</v>
      </c>
      <c r="G759" s="1" t="s">
        <v>5975</v>
      </c>
      <c r="H759" s="1">
        <v>40916</v>
      </c>
      <c r="I759" s="1" t="s">
        <v>5976</v>
      </c>
      <c r="J759" s="1" t="s">
        <v>5977</v>
      </c>
      <c r="K759" s="1">
        <v>-1.6910320000000001</v>
      </c>
      <c r="L759" s="1">
        <v>52.633583999999999</v>
      </c>
    </row>
    <row r="760" spans="1:12" x14ac:dyDescent="0.3">
      <c r="A760" s="1" t="s">
        <v>1697</v>
      </c>
      <c r="B760" s="1">
        <v>40913</v>
      </c>
      <c r="C760" s="1" t="s">
        <v>6972</v>
      </c>
      <c r="D760" s="1" t="s">
        <v>6375</v>
      </c>
      <c r="E760" s="1" t="s">
        <v>6018</v>
      </c>
      <c r="F760" s="1" t="s">
        <v>5981</v>
      </c>
      <c r="G760" s="1" t="s">
        <v>5975</v>
      </c>
      <c r="H760" s="1">
        <v>40917</v>
      </c>
      <c r="I760" s="1" t="s">
        <v>5976</v>
      </c>
      <c r="J760" s="1" t="s">
        <v>6229</v>
      </c>
      <c r="K760" s="1">
        <v>4.7683229999999996</v>
      </c>
      <c r="L760" s="1">
        <v>51.571914900000003</v>
      </c>
    </row>
    <row r="761" spans="1:12" x14ac:dyDescent="0.3">
      <c r="A761" s="1" t="s">
        <v>1701</v>
      </c>
      <c r="B761" s="1">
        <v>40913</v>
      </c>
      <c r="C761" s="1" t="s">
        <v>6973</v>
      </c>
      <c r="D761" s="1" t="s">
        <v>6602</v>
      </c>
      <c r="E761" s="1" t="s">
        <v>6004</v>
      </c>
      <c r="F761" s="1" t="s">
        <v>5998</v>
      </c>
      <c r="G761" s="1" t="s">
        <v>5975</v>
      </c>
      <c r="H761" s="1">
        <v>40917</v>
      </c>
      <c r="I761" s="1" t="s">
        <v>5976</v>
      </c>
      <c r="J761" s="1" t="s">
        <v>6032</v>
      </c>
      <c r="K761" s="1">
        <v>-0.37628810000000001</v>
      </c>
      <c r="L761" s="1">
        <v>39.469907499999998</v>
      </c>
    </row>
    <row r="762" spans="1:12" x14ac:dyDescent="0.3">
      <c r="A762" s="1" t="s">
        <v>1699</v>
      </c>
      <c r="B762" s="1">
        <v>40913</v>
      </c>
      <c r="C762" s="1" t="s">
        <v>6974</v>
      </c>
      <c r="D762" s="1" t="s">
        <v>6135</v>
      </c>
      <c r="E762" s="1" t="s">
        <v>5980</v>
      </c>
      <c r="F762" s="1" t="s">
        <v>5981</v>
      </c>
      <c r="G762" s="1" t="s">
        <v>5970</v>
      </c>
      <c r="H762" s="1">
        <v>40917</v>
      </c>
      <c r="I762" s="1" t="s">
        <v>5976</v>
      </c>
      <c r="J762" s="1" t="s">
        <v>6044</v>
      </c>
      <c r="K762" s="1">
        <v>2.3522219</v>
      </c>
      <c r="L762" s="1">
        <v>48.856614</v>
      </c>
    </row>
    <row r="763" spans="1:12" x14ac:dyDescent="0.3">
      <c r="A763" s="1" t="s">
        <v>1694</v>
      </c>
      <c r="B763" s="1">
        <v>40913</v>
      </c>
      <c r="C763" s="1" t="s">
        <v>6851</v>
      </c>
      <c r="D763" s="1" t="s">
        <v>6975</v>
      </c>
      <c r="E763" s="1" t="s">
        <v>5980</v>
      </c>
      <c r="F763" s="1" t="s">
        <v>5981</v>
      </c>
      <c r="G763" s="1" t="s">
        <v>5970</v>
      </c>
      <c r="H763" s="1">
        <v>40913</v>
      </c>
      <c r="I763" s="1" t="s">
        <v>6007</v>
      </c>
      <c r="J763" s="1" t="s">
        <v>6250</v>
      </c>
      <c r="K763" s="1">
        <v>1.099971</v>
      </c>
      <c r="L763" s="1">
        <v>49.443232000000002</v>
      </c>
    </row>
    <row r="764" spans="1:12" x14ac:dyDescent="0.3">
      <c r="A764" s="1" t="s">
        <v>1700</v>
      </c>
      <c r="B764" s="1">
        <v>40913</v>
      </c>
      <c r="C764" s="1" t="s">
        <v>6567</v>
      </c>
      <c r="D764" s="1" t="s">
        <v>5967</v>
      </c>
      <c r="E764" s="1" t="s">
        <v>5968</v>
      </c>
      <c r="F764" s="1" t="s">
        <v>5969</v>
      </c>
      <c r="G764" s="1" t="s">
        <v>5975</v>
      </c>
      <c r="H764" s="1">
        <v>40917</v>
      </c>
      <c r="I764" s="1" t="s">
        <v>5976</v>
      </c>
      <c r="J764" s="1" t="s">
        <v>5967</v>
      </c>
      <c r="K764" s="1">
        <v>18.068580799999999</v>
      </c>
      <c r="L764" s="1">
        <v>59.329323500000001</v>
      </c>
    </row>
    <row r="765" spans="1:12" x14ac:dyDescent="0.3">
      <c r="A765" s="1" t="s">
        <v>1702</v>
      </c>
      <c r="B765" s="1">
        <v>40914</v>
      </c>
      <c r="C765" s="1" t="s">
        <v>6425</v>
      </c>
      <c r="D765" s="1" t="s">
        <v>6976</v>
      </c>
      <c r="E765" s="1" t="s">
        <v>6004</v>
      </c>
      <c r="F765" s="1" t="s">
        <v>5998</v>
      </c>
      <c r="G765" s="1" t="s">
        <v>5970</v>
      </c>
      <c r="H765" s="1">
        <v>40919</v>
      </c>
      <c r="I765" s="1" t="s">
        <v>5976</v>
      </c>
      <c r="J765" s="1" t="s">
        <v>6084</v>
      </c>
      <c r="K765" s="1">
        <v>-4.8824474000000002</v>
      </c>
      <c r="L765" s="1">
        <v>36.510071000000003</v>
      </c>
    </row>
    <row r="766" spans="1:12" x14ac:dyDescent="0.3">
      <c r="A766" s="1" t="s">
        <v>1703</v>
      </c>
      <c r="B766" s="1">
        <v>40915</v>
      </c>
      <c r="C766" s="1" t="s">
        <v>6517</v>
      </c>
      <c r="D766" s="1" t="s">
        <v>6977</v>
      </c>
      <c r="E766" s="1" t="s">
        <v>6010</v>
      </c>
      <c r="F766" s="1" t="s">
        <v>5981</v>
      </c>
      <c r="G766" s="1" t="s">
        <v>5970</v>
      </c>
      <c r="H766" s="1">
        <v>40918</v>
      </c>
      <c r="I766" s="1" t="s">
        <v>5988</v>
      </c>
      <c r="J766" s="1" t="s">
        <v>6111</v>
      </c>
      <c r="K766" s="1">
        <v>9.4797460999999998</v>
      </c>
      <c r="L766" s="1">
        <v>51.312711399999998</v>
      </c>
    </row>
    <row r="767" spans="1:12" x14ac:dyDescent="0.3">
      <c r="A767" s="1" t="s">
        <v>1704</v>
      </c>
      <c r="B767" s="1">
        <v>40915</v>
      </c>
      <c r="C767" s="1" t="s">
        <v>6978</v>
      </c>
      <c r="D767" s="1" t="s">
        <v>6067</v>
      </c>
      <c r="E767" s="1" t="s">
        <v>6068</v>
      </c>
      <c r="F767" s="1" t="s">
        <v>5969</v>
      </c>
      <c r="G767" s="1" t="s">
        <v>5985</v>
      </c>
      <c r="H767" s="1">
        <v>40918</v>
      </c>
      <c r="I767" s="1" t="s">
        <v>5988</v>
      </c>
      <c r="J767" s="1" t="s">
        <v>6067</v>
      </c>
      <c r="K767" s="1">
        <v>10.7522454</v>
      </c>
      <c r="L767" s="1">
        <v>59.913868800000003</v>
      </c>
    </row>
    <row r="768" spans="1:12" x14ac:dyDescent="0.3">
      <c r="A768" s="1" t="s">
        <v>1707</v>
      </c>
      <c r="B768" s="1">
        <v>40915</v>
      </c>
      <c r="C768" s="1" t="s">
        <v>6979</v>
      </c>
      <c r="D768" s="1" t="s">
        <v>6980</v>
      </c>
      <c r="E768" s="1" t="s">
        <v>6018</v>
      </c>
      <c r="F768" s="1" t="s">
        <v>5981</v>
      </c>
      <c r="G768" s="1" t="s">
        <v>5975</v>
      </c>
      <c r="H768" s="1">
        <v>40919</v>
      </c>
      <c r="I768" s="1" t="s">
        <v>5976</v>
      </c>
      <c r="J768" s="1" t="s">
        <v>6114</v>
      </c>
      <c r="K768" s="1">
        <v>6.8936618999999997</v>
      </c>
      <c r="L768" s="1">
        <v>52.2215372</v>
      </c>
    </row>
    <row r="769" spans="1:12" x14ac:dyDescent="0.3">
      <c r="A769" s="1" t="s">
        <v>1709</v>
      </c>
      <c r="B769" s="1">
        <v>40917</v>
      </c>
      <c r="C769" s="1" t="s">
        <v>6791</v>
      </c>
      <c r="D769" s="1" t="s">
        <v>6602</v>
      </c>
      <c r="E769" s="1" t="s">
        <v>6004</v>
      </c>
      <c r="F769" s="1" t="s">
        <v>5998</v>
      </c>
      <c r="G769" s="1" t="s">
        <v>5985</v>
      </c>
      <c r="H769" s="1">
        <v>40921</v>
      </c>
      <c r="I769" s="1" t="s">
        <v>5976</v>
      </c>
      <c r="J769" s="1" t="s">
        <v>6032</v>
      </c>
      <c r="K769" s="1">
        <v>-0.37628810000000001</v>
      </c>
      <c r="L769" s="1">
        <v>39.469907499999998</v>
      </c>
    </row>
    <row r="770" spans="1:12" x14ac:dyDescent="0.3">
      <c r="A770" s="1" t="s">
        <v>1712</v>
      </c>
      <c r="B770" s="1">
        <v>40917</v>
      </c>
      <c r="C770" s="1" t="s">
        <v>6172</v>
      </c>
      <c r="D770" s="1" t="s">
        <v>6960</v>
      </c>
      <c r="E770" s="1" t="s">
        <v>5997</v>
      </c>
      <c r="F770" s="1" t="s">
        <v>5998</v>
      </c>
      <c r="G770" s="1" t="s">
        <v>5975</v>
      </c>
      <c r="H770" s="1">
        <v>40923</v>
      </c>
      <c r="I770" s="1" t="s">
        <v>5976</v>
      </c>
      <c r="J770" s="1" t="s">
        <v>6248</v>
      </c>
      <c r="K770" s="1">
        <v>10.991621500000001</v>
      </c>
      <c r="L770" s="1">
        <v>45.438384200000002</v>
      </c>
    </row>
    <row r="771" spans="1:12" x14ac:dyDescent="0.3">
      <c r="A771" s="1" t="s">
        <v>1710</v>
      </c>
      <c r="B771" s="1">
        <v>40917</v>
      </c>
      <c r="C771" s="1" t="s">
        <v>6101</v>
      </c>
      <c r="D771" s="1" t="s">
        <v>6410</v>
      </c>
      <c r="E771" s="1" t="s">
        <v>6010</v>
      </c>
      <c r="F771" s="1" t="s">
        <v>5981</v>
      </c>
      <c r="G771" s="1" t="s">
        <v>5975</v>
      </c>
      <c r="H771" s="1">
        <v>40922</v>
      </c>
      <c r="I771" s="1" t="s">
        <v>5976</v>
      </c>
      <c r="J771" s="1" t="s">
        <v>6047</v>
      </c>
      <c r="K771" s="1">
        <v>6.9602785999999996</v>
      </c>
      <c r="L771" s="1">
        <v>50.937531</v>
      </c>
    </row>
    <row r="772" spans="1:12" x14ac:dyDescent="0.3">
      <c r="A772" s="1" t="s">
        <v>1716</v>
      </c>
      <c r="B772" s="1">
        <v>40918</v>
      </c>
      <c r="C772" s="1" t="s">
        <v>6981</v>
      </c>
      <c r="D772" s="1" t="s">
        <v>6982</v>
      </c>
      <c r="E772" s="1" t="s">
        <v>6010</v>
      </c>
      <c r="F772" s="1" t="s">
        <v>5981</v>
      </c>
      <c r="G772" s="1" t="s">
        <v>5975</v>
      </c>
      <c r="H772" s="1">
        <v>40924</v>
      </c>
      <c r="I772" s="1" t="s">
        <v>5976</v>
      </c>
      <c r="J772" s="1" t="s">
        <v>6219</v>
      </c>
      <c r="K772" s="1">
        <v>13.277926900000001</v>
      </c>
      <c r="L772" s="1">
        <v>53.567829199999998</v>
      </c>
    </row>
    <row r="773" spans="1:12" x14ac:dyDescent="0.3">
      <c r="A773" s="1" t="s">
        <v>1714</v>
      </c>
      <c r="B773" s="1">
        <v>40918</v>
      </c>
      <c r="C773" s="1" t="s">
        <v>6983</v>
      </c>
      <c r="D773" s="1" t="s">
        <v>6984</v>
      </c>
      <c r="E773" s="1" t="s">
        <v>5968</v>
      </c>
      <c r="F773" s="1" t="s">
        <v>5969</v>
      </c>
      <c r="G773" s="1" t="s">
        <v>5975</v>
      </c>
      <c r="H773" s="1">
        <v>40919</v>
      </c>
      <c r="I773" s="1" t="s">
        <v>5988</v>
      </c>
      <c r="J773" s="1" t="s">
        <v>5967</v>
      </c>
      <c r="K773" s="1">
        <v>18.141370200000001</v>
      </c>
      <c r="L773" s="1">
        <v>59.175550000000001</v>
      </c>
    </row>
    <row r="774" spans="1:12" x14ac:dyDescent="0.3">
      <c r="A774" s="1" t="s">
        <v>1717</v>
      </c>
      <c r="B774" s="1">
        <v>40919</v>
      </c>
      <c r="C774" s="1" t="s">
        <v>6441</v>
      </c>
      <c r="D774" s="1" t="s">
        <v>6294</v>
      </c>
      <c r="E774" s="1" t="s">
        <v>6004</v>
      </c>
      <c r="F774" s="1" t="s">
        <v>5998</v>
      </c>
      <c r="G774" s="1" t="s">
        <v>5985</v>
      </c>
      <c r="H774" s="1">
        <v>40922</v>
      </c>
      <c r="I774" s="1" t="s">
        <v>5988</v>
      </c>
      <c r="J774" s="1" t="s">
        <v>6032</v>
      </c>
      <c r="K774" s="1">
        <v>-0.71256079999999999</v>
      </c>
      <c r="L774" s="1">
        <v>38.269932900000001</v>
      </c>
    </row>
    <row r="775" spans="1:12" x14ac:dyDescent="0.3">
      <c r="A775" s="1" t="s">
        <v>1720</v>
      </c>
      <c r="B775" s="1">
        <v>40920</v>
      </c>
      <c r="C775" s="1" t="s">
        <v>6985</v>
      </c>
      <c r="D775" s="1" t="s">
        <v>6001</v>
      </c>
      <c r="E775" s="1" t="s">
        <v>6002</v>
      </c>
      <c r="F775" s="1" t="s">
        <v>5981</v>
      </c>
      <c r="G775" s="1" t="s">
        <v>5985</v>
      </c>
      <c r="H775" s="1">
        <v>40925</v>
      </c>
      <c r="I775" s="1" t="s">
        <v>5976</v>
      </c>
      <c r="J775" s="1" t="s">
        <v>6001</v>
      </c>
      <c r="K775" s="1">
        <v>16.3738189</v>
      </c>
      <c r="L775" s="1">
        <v>48.208174300000003</v>
      </c>
    </row>
    <row r="776" spans="1:12" x14ac:dyDescent="0.3">
      <c r="A776" s="1" t="s">
        <v>1718</v>
      </c>
      <c r="B776" s="1">
        <v>40920</v>
      </c>
      <c r="C776" s="1" t="s">
        <v>6986</v>
      </c>
      <c r="D776" s="1" t="s">
        <v>6775</v>
      </c>
      <c r="E776" s="1" t="s">
        <v>5997</v>
      </c>
      <c r="F776" s="1" t="s">
        <v>5998</v>
      </c>
      <c r="G776" s="1" t="s">
        <v>5985</v>
      </c>
      <c r="H776" s="1">
        <v>40925</v>
      </c>
      <c r="I776" s="1" t="s">
        <v>5976</v>
      </c>
      <c r="J776" s="1" t="s">
        <v>6776</v>
      </c>
      <c r="K776" s="1">
        <v>14.216089800000001</v>
      </c>
      <c r="L776" s="1">
        <v>42.461790200000003</v>
      </c>
    </row>
    <row r="777" spans="1:12" x14ac:dyDescent="0.3">
      <c r="A777" s="1" t="s">
        <v>1727</v>
      </c>
      <c r="B777" s="1">
        <v>40921</v>
      </c>
      <c r="C777" s="1" t="s">
        <v>6987</v>
      </c>
      <c r="D777" s="1" t="s">
        <v>6988</v>
      </c>
      <c r="E777" s="1" t="s">
        <v>5974</v>
      </c>
      <c r="F777" s="1" t="s">
        <v>5969</v>
      </c>
      <c r="G777" s="1" t="s">
        <v>5970</v>
      </c>
      <c r="H777" s="1">
        <v>40924</v>
      </c>
      <c r="I777" s="1" t="s">
        <v>5988</v>
      </c>
      <c r="J777" s="1" t="s">
        <v>5977</v>
      </c>
      <c r="K777" s="1">
        <v>-2.932931</v>
      </c>
      <c r="L777" s="1">
        <v>54.892473000000003</v>
      </c>
    </row>
    <row r="778" spans="1:12" x14ac:dyDescent="0.3">
      <c r="A778" s="1" t="s">
        <v>1728</v>
      </c>
      <c r="B778" s="1">
        <v>40921</v>
      </c>
      <c r="C778" s="1" t="s">
        <v>6320</v>
      </c>
      <c r="D778" s="1" t="s">
        <v>6911</v>
      </c>
      <c r="E778" s="1" t="s">
        <v>5974</v>
      </c>
      <c r="F778" s="1" t="s">
        <v>5969</v>
      </c>
      <c r="G778" s="1" t="s">
        <v>5975</v>
      </c>
      <c r="H778" s="1">
        <v>40925</v>
      </c>
      <c r="I778" s="1" t="s">
        <v>5971</v>
      </c>
      <c r="J778" s="1" t="s">
        <v>5977</v>
      </c>
      <c r="K778" s="1">
        <v>-0.24052989999999999</v>
      </c>
      <c r="L778" s="1">
        <v>52.569498500000002</v>
      </c>
    </row>
    <row r="779" spans="1:12" x14ac:dyDescent="0.3">
      <c r="A779" s="1" t="s">
        <v>1729</v>
      </c>
      <c r="B779" s="1">
        <v>40922</v>
      </c>
      <c r="C779" s="1" t="s">
        <v>6989</v>
      </c>
      <c r="D779" s="1" t="s">
        <v>6685</v>
      </c>
      <c r="E779" s="1" t="s">
        <v>5980</v>
      </c>
      <c r="F779" s="1" t="s">
        <v>5981</v>
      </c>
      <c r="G779" s="1" t="s">
        <v>5975</v>
      </c>
      <c r="H779" s="1">
        <v>40926</v>
      </c>
      <c r="I779" s="1" t="s">
        <v>5976</v>
      </c>
      <c r="J779" s="1" t="s">
        <v>6103</v>
      </c>
      <c r="K779" s="1">
        <v>3.2150069999999999</v>
      </c>
      <c r="L779" s="1">
        <v>50.701174000000002</v>
      </c>
    </row>
    <row r="780" spans="1:12" x14ac:dyDescent="0.3">
      <c r="A780" s="1" t="s">
        <v>1732</v>
      </c>
      <c r="B780" s="1">
        <v>40924</v>
      </c>
      <c r="C780" s="1" t="s">
        <v>6990</v>
      </c>
      <c r="D780" s="1" t="s">
        <v>6150</v>
      </c>
      <c r="E780" s="1" t="s">
        <v>5997</v>
      </c>
      <c r="F780" s="1" t="s">
        <v>5998</v>
      </c>
      <c r="G780" s="1" t="s">
        <v>5975</v>
      </c>
      <c r="H780" s="1">
        <v>40926</v>
      </c>
      <c r="I780" s="1" t="s">
        <v>5971</v>
      </c>
      <c r="J780" s="1" t="s">
        <v>6151</v>
      </c>
      <c r="K780" s="1">
        <v>12.4963655</v>
      </c>
      <c r="L780" s="1">
        <v>41.902783499999998</v>
      </c>
    </row>
    <row r="781" spans="1:12" x14ac:dyDescent="0.3">
      <c r="A781" s="1" t="s">
        <v>1737</v>
      </c>
      <c r="B781" s="1">
        <v>40924</v>
      </c>
      <c r="C781" s="1" t="s">
        <v>6328</v>
      </c>
      <c r="D781" s="1" t="s">
        <v>6991</v>
      </c>
      <c r="E781" s="1" t="s">
        <v>5980</v>
      </c>
      <c r="F781" s="1" t="s">
        <v>5981</v>
      </c>
      <c r="G781" s="1" t="s">
        <v>5975</v>
      </c>
      <c r="H781" s="1">
        <v>40931</v>
      </c>
      <c r="I781" s="1" t="s">
        <v>5976</v>
      </c>
      <c r="J781" s="1" t="s">
        <v>6103</v>
      </c>
      <c r="K781" s="1">
        <v>3.6198899999999998</v>
      </c>
      <c r="L781" s="1">
        <v>49.564132999999998</v>
      </c>
    </row>
    <row r="782" spans="1:12" x14ac:dyDescent="0.3">
      <c r="A782" s="1" t="s">
        <v>1734</v>
      </c>
      <c r="B782" s="1">
        <v>40924</v>
      </c>
      <c r="C782" s="1" t="s">
        <v>6679</v>
      </c>
      <c r="D782" s="1" t="s">
        <v>6852</v>
      </c>
      <c r="E782" s="1" t="s">
        <v>5997</v>
      </c>
      <c r="F782" s="1" t="s">
        <v>5998</v>
      </c>
      <c r="G782" s="1" t="s">
        <v>5970</v>
      </c>
      <c r="H782" s="1">
        <v>40926</v>
      </c>
      <c r="I782" s="1" t="s">
        <v>5971</v>
      </c>
      <c r="J782" s="1" t="s">
        <v>6248</v>
      </c>
      <c r="K782" s="1">
        <v>11.7902158</v>
      </c>
      <c r="L782" s="1">
        <v>45.069811799999997</v>
      </c>
    </row>
    <row r="783" spans="1:12" x14ac:dyDescent="0.3">
      <c r="A783" s="1" t="s">
        <v>1736</v>
      </c>
      <c r="B783" s="1">
        <v>40924</v>
      </c>
      <c r="C783" s="1" t="s">
        <v>6186</v>
      </c>
      <c r="D783" s="1" t="s">
        <v>6091</v>
      </c>
      <c r="E783" s="1" t="s">
        <v>5974</v>
      </c>
      <c r="F783" s="1" t="s">
        <v>5969</v>
      </c>
      <c r="G783" s="1" t="s">
        <v>5985</v>
      </c>
      <c r="H783" s="1">
        <v>40929</v>
      </c>
      <c r="I783" s="1" t="s">
        <v>5976</v>
      </c>
      <c r="J783" s="1" t="s">
        <v>5977</v>
      </c>
      <c r="K783" s="1">
        <v>-0.12775829999999999</v>
      </c>
      <c r="L783" s="1">
        <v>51.507350899999999</v>
      </c>
    </row>
    <row r="784" spans="1:12" x14ac:dyDescent="0.3">
      <c r="A784" s="1" t="s">
        <v>1731</v>
      </c>
      <c r="B784" s="1">
        <v>40924</v>
      </c>
      <c r="C784" s="1" t="s">
        <v>6565</v>
      </c>
      <c r="D784" s="1" t="s">
        <v>6992</v>
      </c>
      <c r="E784" s="1" t="s">
        <v>6010</v>
      </c>
      <c r="F784" s="1" t="s">
        <v>5981</v>
      </c>
      <c r="G784" s="1" t="s">
        <v>5985</v>
      </c>
      <c r="H784" s="1">
        <v>40926</v>
      </c>
      <c r="I784" s="1" t="s">
        <v>5988</v>
      </c>
      <c r="J784" s="1" t="s">
        <v>6047</v>
      </c>
      <c r="K784" s="1">
        <v>7.6960841999999996</v>
      </c>
      <c r="L784" s="1">
        <v>51.376509599999999</v>
      </c>
    </row>
    <row r="785" spans="1:12" x14ac:dyDescent="0.3">
      <c r="A785" s="1" t="s">
        <v>1739</v>
      </c>
      <c r="B785" s="1">
        <v>40925</v>
      </c>
      <c r="C785" s="1" t="s">
        <v>6222</v>
      </c>
      <c r="D785" s="1" t="s">
        <v>6993</v>
      </c>
      <c r="E785" s="1" t="s">
        <v>6018</v>
      </c>
      <c r="F785" s="1" t="s">
        <v>5981</v>
      </c>
      <c r="G785" s="1" t="s">
        <v>5970</v>
      </c>
      <c r="H785" s="1">
        <v>40931</v>
      </c>
      <c r="I785" s="1" t="s">
        <v>5976</v>
      </c>
      <c r="J785" s="1" t="s">
        <v>6214</v>
      </c>
      <c r="K785" s="1">
        <v>6.5642284000000002</v>
      </c>
      <c r="L785" s="1">
        <v>52.992753</v>
      </c>
    </row>
    <row r="786" spans="1:12" x14ac:dyDescent="0.3">
      <c r="A786" s="1" t="s">
        <v>1744</v>
      </c>
      <c r="B786" s="1">
        <v>40926</v>
      </c>
      <c r="C786" s="1" t="s">
        <v>6333</v>
      </c>
      <c r="D786" s="1" t="s">
        <v>6994</v>
      </c>
      <c r="E786" s="1" t="s">
        <v>5974</v>
      </c>
      <c r="F786" s="1" t="s">
        <v>5969</v>
      </c>
      <c r="G786" s="1" t="s">
        <v>5985</v>
      </c>
      <c r="H786" s="1">
        <v>40930</v>
      </c>
      <c r="I786" s="1" t="s">
        <v>5976</v>
      </c>
      <c r="J786" s="1" t="s">
        <v>6252</v>
      </c>
      <c r="K786" s="1">
        <v>-4.1769987999999998</v>
      </c>
      <c r="L786" s="1">
        <v>55.7643524</v>
      </c>
    </row>
    <row r="787" spans="1:12" x14ac:dyDescent="0.3">
      <c r="A787" s="1" t="s">
        <v>1745</v>
      </c>
      <c r="B787" s="1">
        <v>40926</v>
      </c>
      <c r="C787" s="1" t="s">
        <v>6320</v>
      </c>
      <c r="D787" s="1" t="s">
        <v>6478</v>
      </c>
      <c r="E787" s="1" t="s">
        <v>6004</v>
      </c>
      <c r="F787" s="1" t="s">
        <v>5998</v>
      </c>
      <c r="G787" s="1" t="s">
        <v>5975</v>
      </c>
      <c r="H787" s="1">
        <v>40931</v>
      </c>
      <c r="I787" s="1" t="s">
        <v>5971</v>
      </c>
      <c r="J787" s="1" t="s">
        <v>6267</v>
      </c>
      <c r="K787" s="1">
        <v>-4.7245321000000002</v>
      </c>
      <c r="L787" s="1">
        <v>41.652251</v>
      </c>
    </row>
    <row r="788" spans="1:12" x14ac:dyDescent="0.3">
      <c r="A788" s="1" t="s">
        <v>1741</v>
      </c>
      <c r="B788" s="1">
        <v>40926</v>
      </c>
      <c r="C788" s="1" t="s">
        <v>6995</v>
      </c>
      <c r="D788" s="1" t="s">
        <v>6762</v>
      </c>
      <c r="E788" s="1" t="s">
        <v>5980</v>
      </c>
      <c r="F788" s="1" t="s">
        <v>5981</v>
      </c>
      <c r="G788" s="1" t="s">
        <v>5985</v>
      </c>
      <c r="H788" s="1">
        <v>40926</v>
      </c>
      <c r="I788" s="1" t="s">
        <v>6007</v>
      </c>
      <c r="J788" s="1" t="s">
        <v>6133</v>
      </c>
      <c r="K788" s="1">
        <v>5.04148</v>
      </c>
      <c r="L788" s="1">
        <v>47.322046999999998</v>
      </c>
    </row>
    <row r="789" spans="1:12" x14ac:dyDescent="0.3">
      <c r="A789" s="1" t="s">
        <v>1743</v>
      </c>
      <c r="B789" s="1">
        <v>40926</v>
      </c>
      <c r="C789" s="1" t="s">
        <v>6778</v>
      </c>
      <c r="D789" s="1" t="s">
        <v>6001</v>
      </c>
      <c r="E789" s="1" t="s">
        <v>6002</v>
      </c>
      <c r="F789" s="1" t="s">
        <v>5981</v>
      </c>
      <c r="G789" s="1" t="s">
        <v>5970</v>
      </c>
      <c r="H789" s="1">
        <v>40930</v>
      </c>
      <c r="I789" s="1" t="s">
        <v>5976</v>
      </c>
      <c r="J789" s="1" t="s">
        <v>6001</v>
      </c>
      <c r="K789" s="1">
        <v>16.3738189</v>
      </c>
      <c r="L789" s="1">
        <v>48.208174300000003</v>
      </c>
    </row>
    <row r="790" spans="1:12" x14ac:dyDescent="0.3">
      <c r="A790" s="1" t="s">
        <v>1747</v>
      </c>
      <c r="B790" s="1">
        <v>40927</v>
      </c>
      <c r="C790" s="1" t="s">
        <v>6996</v>
      </c>
      <c r="D790" s="1" t="s">
        <v>6341</v>
      </c>
      <c r="E790" s="1" t="s">
        <v>6018</v>
      </c>
      <c r="F790" s="1" t="s">
        <v>5981</v>
      </c>
      <c r="G790" s="1" t="s">
        <v>5975</v>
      </c>
      <c r="H790" s="1">
        <v>40931</v>
      </c>
      <c r="I790" s="1" t="s">
        <v>5976</v>
      </c>
      <c r="J790" s="1" t="s">
        <v>6156</v>
      </c>
      <c r="K790" s="1">
        <v>4.8951678999999997</v>
      </c>
      <c r="L790" s="1">
        <v>52.370215700000003</v>
      </c>
    </row>
    <row r="791" spans="1:12" x14ac:dyDescent="0.3">
      <c r="A791" s="1" t="s">
        <v>1752</v>
      </c>
      <c r="B791" s="1">
        <v>40928</v>
      </c>
      <c r="C791" s="1" t="s">
        <v>6542</v>
      </c>
      <c r="D791" s="1" t="s">
        <v>6997</v>
      </c>
      <c r="E791" s="1" t="s">
        <v>5974</v>
      </c>
      <c r="F791" s="1" t="s">
        <v>5969</v>
      </c>
      <c r="G791" s="1" t="s">
        <v>5975</v>
      </c>
      <c r="H791" s="1">
        <v>40930</v>
      </c>
      <c r="I791" s="1" t="s">
        <v>5988</v>
      </c>
      <c r="J791" s="1" t="s">
        <v>5977</v>
      </c>
      <c r="K791" s="1">
        <v>-2.729673</v>
      </c>
      <c r="L791" s="1">
        <v>53.342078000000001</v>
      </c>
    </row>
    <row r="792" spans="1:12" x14ac:dyDescent="0.3">
      <c r="A792" s="1" t="s">
        <v>1753</v>
      </c>
      <c r="B792" s="1">
        <v>40928</v>
      </c>
      <c r="C792" s="1" t="s">
        <v>6998</v>
      </c>
      <c r="D792" s="1" t="s">
        <v>5984</v>
      </c>
      <c r="E792" s="1" t="s">
        <v>5974</v>
      </c>
      <c r="F792" s="1" t="s">
        <v>5969</v>
      </c>
      <c r="G792" s="1" t="s">
        <v>5985</v>
      </c>
      <c r="H792" s="1">
        <v>40932</v>
      </c>
      <c r="I792" s="1" t="s">
        <v>5976</v>
      </c>
      <c r="J792" s="1" t="s">
        <v>5977</v>
      </c>
      <c r="K792" s="1">
        <v>-1.890401</v>
      </c>
      <c r="L792" s="1">
        <v>52.486243000000002</v>
      </c>
    </row>
    <row r="793" spans="1:12" x14ac:dyDescent="0.3">
      <c r="A793" s="1" t="s">
        <v>1754</v>
      </c>
      <c r="B793" s="1">
        <v>40930</v>
      </c>
      <c r="C793" s="1" t="s">
        <v>6999</v>
      </c>
      <c r="D793" s="1" t="s">
        <v>6352</v>
      </c>
      <c r="E793" s="1" t="s">
        <v>6018</v>
      </c>
      <c r="F793" s="1" t="s">
        <v>5981</v>
      </c>
      <c r="G793" s="1" t="s">
        <v>5970</v>
      </c>
      <c r="H793" s="1">
        <v>40934</v>
      </c>
      <c r="I793" s="1" t="s">
        <v>5976</v>
      </c>
      <c r="J793" s="1" t="s">
        <v>6352</v>
      </c>
      <c r="K793" s="1">
        <v>5.1214200999999999</v>
      </c>
      <c r="L793" s="1">
        <v>52.090737400000002</v>
      </c>
    </row>
    <row r="794" spans="1:12" x14ac:dyDescent="0.3">
      <c r="A794" s="1" t="s">
        <v>1758</v>
      </c>
      <c r="B794" s="1">
        <v>40931</v>
      </c>
      <c r="C794" s="1" t="s">
        <v>7000</v>
      </c>
      <c r="D794" s="1" t="s">
        <v>7001</v>
      </c>
      <c r="E794" s="1" t="s">
        <v>5974</v>
      </c>
      <c r="F794" s="1" t="s">
        <v>5969</v>
      </c>
      <c r="G794" s="1" t="s">
        <v>5985</v>
      </c>
      <c r="H794" s="1">
        <v>40935</v>
      </c>
      <c r="I794" s="1" t="s">
        <v>5976</v>
      </c>
      <c r="J794" s="1" t="s">
        <v>5977</v>
      </c>
      <c r="K794" s="1">
        <v>-1.1175470000000001</v>
      </c>
      <c r="L794" s="1">
        <v>50.794995</v>
      </c>
    </row>
    <row r="795" spans="1:12" x14ac:dyDescent="0.3">
      <c r="A795" s="1" t="s">
        <v>1759</v>
      </c>
      <c r="B795" s="1">
        <v>40931</v>
      </c>
      <c r="C795" s="1" t="s">
        <v>6791</v>
      </c>
      <c r="D795" s="1" t="s">
        <v>6139</v>
      </c>
      <c r="E795" s="1" t="s">
        <v>5997</v>
      </c>
      <c r="F795" s="1" t="s">
        <v>5998</v>
      </c>
      <c r="G795" s="1" t="s">
        <v>5985</v>
      </c>
      <c r="H795" s="1">
        <v>40937</v>
      </c>
      <c r="I795" s="1" t="s">
        <v>5976</v>
      </c>
      <c r="J795" s="1" t="s">
        <v>6038</v>
      </c>
      <c r="K795" s="1">
        <v>9.1859242999999999</v>
      </c>
      <c r="L795" s="1">
        <v>45.465421900000003</v>
      </c>
    </row>
    <row r="796" spans="1:12" x14ac:dyDescent="0.3">
      <c r="A796" s="1" t="s">
        <v>1756</v>
      </c>
      <c r="B796" s="1">
        <v>40931</v>
      </c>
      <c r="C796" s="1" t="s">
        <v>7002</v>
      </c>
      <c r="D796" s="1" t="s">
        <v>6774</v>
      </c>
      <c r="E796" s="1" t="s">
        <v>6004</v>
      </c>
      <c r="F796" s="1" t="s">
        <v>5998</v>
      </c>
      <c r="G796" s="1" t="s">
        <v>5985</v>
      </c>
      <c r="H796" s="1">
        <v>40935</v>
      </c>
      <c r="I796" s="1" t="s">
        <v>5976</v>
      </c>
      <c r="J796" s="1" t="s">
        <v>6084</v>
      </c>
      <c r="K796" s="1">
        <v>-5.9242391000000003</v>
      </c>
      <c r="L796" s="1">
        <v>37.286580299999997</v>
      </c>
    </row>
    <row r="797" spans="1:12" x14ac:dyDescent="0.3">
      <c r="A797" s="1" t="s">
        <v>1760</v>
      </c>
      <c r="B797" s="1">
        <v>40932</v>
      </c>
      <c r="C797" s="1" t="s">
        <v>6461</v>
      </c>
      <c r="D797" s="1" t="s">
        <v>6583</v>
      </c>
      <c r="E797" s="1" t="s">
        <v>6002</v>
      </c>
      <c r="F797" s="1" t="s">
        <v>5981</v>
      </c>
      <c r="G797" s="1" t="s">
        <v>5975</v>
      </c>
      <c r="H797" s="1">
        <v>40934</v>
      </c>
      <c r="I797" s="1" t="s">
        <v>5988</v>
      </c>
      <c r="J797" s="1" t="s">
        <v>6584</v>
      </c>
      <c r="K797" s="1">
        <v>11.404102399999999</v>
      </c>
      <c r="L797" s="1">
        <v>47.269212400000001</v>
      </c>
    </row>
    <row r="798" spans="1:12" x14ac:dyDescent="0.3">
      <c r="A798" s="1" t="s">
        <v>1761</v>
      </c>
      <c r="B798" s="1">
        <v>40932</v>
      </c>
      <c r="C798" s="1" t="s">
        <v>6954</v>
      </c>
      <c r="D798" s="1" t="s">
        <v>6281</v>
      </c>
      <c r="E798" s="1" t="s">
        <v>6010</v>
      </c>
      <c r="F798" s="1" t="s">
        <v>5981</v>
      </c>
      <c r="G798" s="1" t="s">
        <v>5975</v>
      </c>
      <c r="H798" s="1">
        <v>40936</v>
      </c>
      <c r="I798" s="1" t="s">
        <v>5976</v>
      </c>
      <c r="J798" s="1" t="s">
        <v>6281</v>
      </c>
      <c r="K798" s="1">
        <v>9.9936817999999992</v>
      </c>
      <c r="L798" s="1">
        <v>53.551084600000003</v>
      </c>
    </row>
    <row r="799" spans="1:12" x14ac:dyDescent="0.3">
      <c r="A799" s="1" t="s">
        <v>1762</v>
      </c>
      <c r="B799" s="1">
        <v>40932</v>
      </c>
      <c r="C799" s="1" t="s">
        <v>6461</v>
      </c>
      <c r="D799" s="1" t="s">
        <v>7003</v>
      </c>
      <c r="E799" s="1" t="s">
        <v>5980</v>
      </c>
      <c r="F799" s="1" t="s">
        <v>5981</v>
      </c>
      <c r="G799" s="1" t="s">
        <v>5975</v>
      </c>
      <c r="H799" s="1">
        <v>40938</v>
      </c>
      <c r="I799" s="1" t="s">
        <v>5976</v>
      </c>
      <c r="J799" s="1" t="s">
        <v>5982</v>
      </c>
      <c r="K799" s="1">
        <v>4.8971260000000001</v>
      </c>
      <c r="L799" s="1">
        <v>45.819654999999997</v>
      </c>
    </row>
    <row r="800" spans="1:12" x14ac:dyDescent="0.3">
      <c r="A800" s="1" t="s">
        <v>1765</v>
      </c>
      <c r="B800" s="1">
        <v>40932</v>
      </c>
      <c r="C800" s="1" t="s">
        <v>7004</v>
      </c>
      <c r="D800" s="1" t="s">
        <v>6376</v>
      </c>
      <c r="E800" s="1" t="s">
        <v>5997</v>
      </c>
      <c r="F800" s="1" t="s">
        <v>5998</v>
      </c>
      <c r="G800" s="1" t="s">
        <v>5975</v>
      </c>
      <c r="H800" s="1">
        <v>40939</v>
      </c>
      <c r="I800" s="1" t="s">
        <v>5976</v>
      </c>
      <c r="J800" s="1" t="s">
        <v>6377</v>
      </c>
      <c r="K800" s="1">
        <v>14.2681244</v>
      </c>
      <c r="L800" s="1">
        <v>40.851774599999999</v>
      </c>
    </row>
    <row r="801" spans="1:12" x14ac:dyDescent="0.3">
      <c r="A801" s="1" t="s">
        <v>1769</v>
      </c>
      <c r="B801" s="1">
        <v>40933</v>
      </c>
      <c r="C801" s="1" t="s">
        <v>6454</v>
      </c>
      <c r="D801" s="1" t="s">
        <v>6808</v>
      </c>
      <c r="E801" s="1" t="s">
        <v>5997</v>
      </c>
      <c r="F801" s="1" t="s">
        <v>5998</v>
      </c>
      <c r="G801" s="1" t="s">
        <v>5985</v>
      </c>
      <c r="H801" s="1">
        <v>40936</v>
      </c>
      <c r="I801" s="1" t="s">
        <v>5988</v>
      </c>
      <c r="J801" s="1" t="s">
        <v>6059</v>
      </c>
      <c r="K801" s="1">
        <v>11.619787000000001</v>
      </c>
      <c r="L801" s="1">
        <v>44.838123699999997</v>
      </c>
    </row>
    <row r="802" spans="1:12" x14ac:dyDescent="0.3">
      <c r="A802" s="1" t="s">
        <v>1772</v>
      </c>
      <c r="B802" s="1">
        <v>40933</v>
      </c>
      <c r="C802" s="1" t="s">
        <v>6509</v>
      </c>
      <c r="D802" s="1" t="s">
        <v>6001</v>
      </c>
      <c r="E802" s="1" t="s">
        <v>6002</v>
      </c>
      <c r="F802" s="1" t="s">
        <v>5981</v>
      </c>
      <c r="G802" s="1" t="s">
        <v>5985</v>
      </c>
      <c r="H802" s="1">
        <v>40938</v>
      </c>
      <c r="I802" s="1" t="s">
        <v>5976</v>
      </c>
      <c r="J802" s="1" t="s">
        <v>6001</v>
      </c>
      <c r="K802" s="1">
        <v>16.3738189</v>
      </c>
      <c r="L802" s="1">
        <v>48.208174300000003</v>
      </c>
    </row>
    <row r="803" spans="1:12" x14ac:dyDescent="0.3">
      <c r="A803" s="1" t="s">
        <v>1770</v>
      </c>
      <c r="B803" s="1">
        <v>40933</v>
      </c>
      <c r="C803" s="1" t="s">
        <v>7005</v>
      </c>
      <c r="D803" s="1" t="s">
        <v>6733</v>
      </c>
      <c r="E803" s="1" t="s">
        <v>5974</v>
      </c>
      <c r="F803" s="1" t="s">
        <v>5969</v>
      </c>
      <c r="G803" s="1" t="s">
        <v>5970</v>
      </c>
      <c r="H803" s="1">
        <v>40937</v>
      </c>
      <c r="I803" s="1" t="s">
        <v>5976</v>
      </c>
      <c r="J803" s="1" t="s">
        <v>5977</v>
      </c>
      <c r="K803" s="1">
        <v>-4.1426565000000002</v>
      </c>
      <c r="L803" s="1">
        <v>50.375456499999999</v>
      </c>
    </row>
    <row r="804" spans="1:12" x14ac:dyDescent="0.3">
      <c r="A804" s="1" t="s">
        <v>1767</v>
      </c>
      <c r="B804" s="1">
        <v>40933</v>
      </c>
      <c r="C804" s="1" t="s">
        <v>7006</v>
      </c>
      <c r="D804" s="1" t="s">
        <v>6150</v>
      </c>
      <c r="E804" s="1" t="s">
        <v>5997</v>
      </c>
      <c r="F804" s="1" t="s">
        <v>5998</v>
      </c>
      <c r="G804" s="1" t="s">
        <v>5985</v>
      </c>
      <c r="H804" s="1">
        <v>40934</v>
      </c>
      <c r="I804" s="1" t="s">
        <v>5988</v>
      </c>
      <c r="J804" s="1" t="s">
        <v>6151</v>
      </c>
      <c r="K804" s="1">
        <v>12.4963655</v>
      </c>
      <c r="L804" s="1">
        <v>41.902783499999998</v>
      </c>
    </row>
    <row r="805" spans="1:12" x14ac:dyDescent="0.3">
      <c r="A805" s="1" t="s">
        <v>1775</v>
      </c>
      <c r="B805" s="1">
        <v>40935</v>
      </c>
      <c r="C805" s="1" t="s">
        <v>6497</v>
      </c>
      <c r="D805" s="1" t="s">
        <v>6976</v>
      </c>
      <c r="E805" s="1" t="s">
        <v>6004</v>
      </c>
      <c r="F805" s="1" t="s">
        <v>5998</v>
      </c>
      <c r="G805" s="1" t="s">
        <v>5975</v>
      </c>
      <c r="H805" s="1">
        <v>40939</v>
      </c>
      <c r="I805" s="1" t="s">
        <v>5976</v>
      </c>
      <c r="J805" s="1" t="s">
        <v>6084</v>
      </c>
      <c r="K805" s="1">
        <v>-4.8824474000000002</v>
      </c>
      <c r="L805" s="1">
        <v>36.510071000000003</v>
      </c>
    </row>
    <row r="806" spans="1:12" x14ac:dyDescent="0.3">
      <c r="A806" s="1" t="s">
        <v>1778</v>
      </c>
      <c r="B806" s="1">
        <v>40935</v>
      </c>
      <c r="C806" s="1" t="s">
        <v>6858</v>
      </c>
      <c r="D806" s="1" t="s">
        <v>6001</v>
      </c>
      <c r="E806" s="1" t="s">
        <v>6002</v>
      </c>
      <c r="F806" s="1" t="s">
        <v>5981</v>
      </c>
      <c r="G806" s="1" t="s">
        <v>5975</v>
      </c>
      <c r="H806" s="1">
        <v>40942</v>
      </c>
      <c r="I806" s="1" t="s">
        <v>5976</v>
      </c>
      <c r="J806" s="1" t="s">
        <v>6001</v>
      </c>
      <c r="K806" s="1">
        <v>16.3738189</v>
      </c>
      <c r="L806" s="1">
        <v>48.208174300000003</v>
      </c>
    </row>
    <row r="807" spans="1:12" x14ac:dyDescent="0.3">
      <c r="A807" s="1" t="s">
        <v>1776</v>
      </c>
      <c r="B807" s="1">
        <v>40935</v>
      </c>
      <c r="C807" s="1" t="s">
        <v>6573</v>
      </c>
      <c r="D807" s="1" t="s">
        <v>6141</v>
      </c>
      <c r="E807" s="1" t="s">
        <v>6117</v>
      </c>
      <c r="F807" s="1" t="s">
        <v>5981</v>
      </c>
      <c r="G807" s="1" t="s">
        <v>5975</v>
      </c>
      <c r="H807" s="1">
        <v>40941</v>
      </c>
      <c r="I807" s="1" t="s">
        <v>5976</v>
      </c>
      <c r="J807" s="1" t="s">
        <v>6142</v>
      </c>
      <c r="K807" s="1">
        <v>8.5416939999999997</v>
      </c>
      <c r="L807" s="1">
        <v>47.376886599999999</v>
      </c>
    </row>
    <row r="808" spans="1:12" x14ac:dyDescent="0.3">
      <c r="A808" s="1" t="s">
        <v>1780</v>
      </c>
      <c r="B808" s="1">
        <v>40936</v>
      </c>
      <c r="C808" s="1" t="s">
        <v>7007</v>
      </c>
      <c r="D808" s="1" t="s">
        <v>6533</v>
      </c>
      <c r="E808" s="1" t="s">
        <v>6002</v>
      </c>
      <c r="F808" s="1" t="s">
        <v>5981</v>
      </c>
      <c r="G808" s="1" t="s">
        <v>5985</v>
      </c>
      <c r="H808" s="1">
        <v>40941</v>
      </c>
      <c r="I808" s="1" t="s">
        <v>5976</v>
      </c>
      <c r="J808" s="1" t="s">
        <v>6534</v>
      </c>
      <c r="K808" s="1">
        <v>14.285830000000001</v>
      </c>
      <c r="L808" s="1">
        <v>48.306939999999997</v>
      </c>
    </row>
    <row r="809" spans="1:12" x14ac:dyDescent="0.3">
      <c r="A809" s="1" t="s">
        <v>1783</v>
      </c>
      <c r="B809" s="1">
        <v>40938</v>
      </c>
      <c r="C809" s="1" t="s">
        <v>7008</v>
      </c>
      <c r="D809" s="1" t="s">
        <v>7009</v>
      </c>
      <c r="E809" s="1" t="s">
        <v>5980</v>
      </c>
      <c r="F809" s="1" t="s">
        <v>5981</v>
      </c>
      <c r="G809" s="1" t="s">
        <v>5985</v>
      </c>
      <c r="H809" s="1">
        <v>40942</v>
      </c>
      <c r="I809" s="1" t="s">
        <v>5976</v>
      </c>
      <c r="J809" s="1" t="s">
        <v>6044</v>
      </c>
      <c r="K809" s="1">
        <v>2.3173840000000001</v>
      </c>
      <c r="L809" s="1">
        <v>48.816363000000003</v>
      </c>
    </row>
    <row r="810" spans="1:12" x14ac:dyDescent="0.3">
      <c r="A810" s="1" t="s">
        <v>1781</v>
      </c>
      <c r="B810" s="1">
        <v>40938</v>
      </c>
      <c r="C810" s="1" t="s">
        <v>6681</v>
      </c>
      <c r="D810" s="1" t="s">
        <v>6485</v>
      </c>
      <c r="E810" s="1" t="s">
        <v>5980</v>
      </c>
      <c r="F810" s="1" t="s">
        <v>5981</v>
      </c>
      <c r="G810" s="1" t="s">
        <v>5985</v>
      </c>
      <c r="H810" s="1">
        <v>40940</v>
      </c>
      <c r="I810" s="1" t="s">
        <v>5971</v>
      </c>
      <c r="J810" s="1" t="s">
        <v>5994</v>
      </c>
      <c r="K810" s="1">
        <v>2.8948331999999999</v>
      </c>
      <c r="L810" s="1">
        <v>42.688659100000002</v>
      </c>
    </row>
    <row r="811" spans="1:12" x14ac:dyDescent="0.3">
      <c r="A811" s="1" t="s">
        <v>1784</v>
      </c>
      <c r="B811" s="1">
        <v>40938</v>
      </c>
      <c r="C811" s="1" t="s">
        <v>7010</v>
      </c>
      <c r="D811" s="1" t="s">
        <v>7011</v>
      </c>
      <c r="E811" s="1" t="s">
        <v>5980</v>
      </c>
      <c r="F811" s="1" t="s">
        <v>5981</v>
      </c>
      <c r="G811" s="1" t="s">
        <v>5970</v>
      </c>
      <c r="H811" s="1">
        <v>40943</v>
      </c>
      <c r="I811" s="1" t="s">
        <v>5971</v>
      </c>
      <c r="J811" s="1" t="s">
        <v>6044</v>
      </c>
      <c r="K811" s="1">
        <v>2.4748049999999999</v>
      </c>
      <c r="L811" s="1">
        <v>48.610259900000003</v>
      </c>
    </row>
    <row r="812" spans="1:12" x14ac:dyDescent="0.3">
      <c r="A812" s="1" t="s">
        <v>1786</v>
      </c>
      <c r="B812" s="1">
        <v>40940</v>
      </c>
      <c r="C812" s="1" t="s">
        <v>7012</v>
      </c>
      <c r="D812" s="1" t="s">
        <v>7013</v>
      </c>
      <c r="E812" s="1" t="s">
        <v>5997</v>
      </c>
      <c r="F812" s="1" t="s">
        <v>5998</v>
      </c>
      <c r="G812" s="1" t="s">
        <v>5975</v>
      </c>
      <c r="H812" s="1">
        <v>40945</v>
      </c>
      <c r="I812" s="1" t="s">
        <v>5976</v>
      </c>
      <c r="J812" s="1" t="s">
        <v>6151</v>
      </c>
      <c r="K812" s="1">
        <v>12.239711700000001</v>
      </c>
      <c r="L812" s="1">
        <v>41.7735409</v>
      </c>
    </row>
    <row r="813" spans="1:12" x14ac:dyDescent="0.3">
      <c r="A813" s="1" t="s">
        <v>1788</v>
      </c>
      <c r="B813" s="1">
        <v>40941</v>
      </c>
      <c r="C813" s="1" t="s">
        <v>6466</v>
      </c>
      <c r="D813" s="1" t="s">
        <v>6224</v>
      </c>
      <c r="E813" s="1" t="s">
        <v>6010</v>
      </c>
      <c r="F813" s="1" t="s">
        <v>5981</v>
      </c>
      <c r="G813" s="1" t="s">
        <v>5975</v>
      </c>
      <c r="H813" s="1">
        <v>40945</v>
      </c>
      <c r="I813" s="1" t="s">
        <v>5976</v>
      </c>
      <c r="J813" s="1" t="s">
        <v>6097</v>
      </c>
      <c r="K813" s="1">
        <v>11.5819806</v>
      </c>
      <c r="L813" s="1">
        <v>48.135125299999999</v>
      </c>
    </row>
    <row r="814" spans="1:12" x14ac:dyDescent="0.3">
      <c r="A814" s="1" t="s">
        <v>1787</v>
      </c>
      <c r="B814" s="1">
        <v>40941</v>
      </c>
      <c r="C814" s="1" t="s">
        <v>6385</v>
      </c>
      <c r="D814" s="1" t="s">
        <v>6254</v>
      </c>
      <c r="E814" s="1" t="s">
        <v>5980</v>
      </c>
      <c r="F814" s="1" t="s">
        <v>5981</v>
      </c>
      <c r="G814" s="1" t="s">
        <v>5975</v>
      </c>
      <c r="H814" s="1">
        <v>40945</v>
      </c>
      <c r="I814" s="1" t="s">
        <v>5976</v>
      </c>
      <c r="J814" s="1" t="s">
        <v>5982</v>
      </c>
      <c r="K814" s="1">
        <v>4.9470710000000002</v>
      </c>
      <c r="L814" s="1">
        <v>45.698937999999998</v>
      </c>
    </row>
    <row r="815" spans="1:12" x14ac:dyDescent="0.3">
      <c r="A815" s="1" t="s">
        <v>1790</v>
      </c>
      <c r="B815" s="1">
        <v>40942</v>
      </c>
      <c r="C815" s="1" t="s">
        <v>6134</v>
      </c>
      <c r="D815" s="1" t="s">
        <v>6191</v>
      </c>
      <c r="E815" s="1" t="s">
        <v>6010</v>
      </c>
      <c r="F815" s="1" t="s">
        <v>5981</v>
      </c>
      <c r="G815" s="1" t="s">
        <v>5975</v>
      </c>
      <c r="H815" s="1">
        <v>40946</v>
      </c>
      <c r="I815" s="1" t="s">
        <v>5976</v>
      </c>
      <c r="J815" s="1" t="s">
        <v>6081</v>
      </c>
      <c r="K815" s="1">
        <v>12.3730747</v>
      </c>
      <c r="L815" s="1">
        <v>51.339695499999998</v>
      </c>
    </row>
    <row r="816" spans="1:12" x14ac:dyDescent="0.3">
      <c r="A816" s="1" t="s">
        <v>1791</v>
      </c>
      <c r="B816" s="1">
        <v>40942</v>
      </c>
      <c r="C816" s="1" t="s">
        <v>6735</v>
      </c>
      <c r="D816" s="1" t="s">
        <v>7014</v>
      </c>
      <c r="E816" s="1" t="s">
        <v>5980</v>
      </c>
      <c r="F816" s="1" t="s">
        <v>5981</v>
      </c>
      <c r="G816" s="1" t="s">
        <v>5985</v>
      </c>
      <c r="H816" s="1">
        <v>40946</v>
      </c>
      <c r="I816" s="1" t="s">
        <v>5976</v>
      </c>
      <c r="J816" s="1" t="s">
        <v>6181</v>
      </c>
      <c r="K816" s="1">
        <v>0.61636299999999999</v>
      </c>
      <c r="L816" s="1">
        <v>44.203142</v>
      </c>
    </row>
    <row r="817" spans="1:12" x14ac:dyDescent="0.3">
      <c r="A817" s="1" t="s">
        <v>1792</v>
      </c>
      <c r="B817" s="1">
        <v>40943</v>
      </c>
      <c r="C817" s="1" t="s">
        <v>6549</v>
      </c>
      <c r="D817" s="1" t="s">
        <v>6376</v>
      </c>
      <c r="E817" s="1" t="s">
        <v>5997</v>
      </c>
      <c r="F817" s="1" t="s">
        <v>5998</v>
      </c>
      <c r="G817" s="1" t="s">
        <v>5975</v>
      </c>
      <c r="H817" s="1">
        <v>40945</v>
      </c>
      <c r="I817" s="1" t="s">
        <v>5971</v>
      </c>
      <c r="J817" s="1" t="s">
        <v>6377</v>
      </c>
      <c r="K817" s="1">
        <v>14.2681244</v>
      </c>
      <c r="L817" s="1">
        <v>40.851774599999999</v>
      </c>
    </row>
    <row r="818" spans="1:12" x14ac:dyDescent="0.3">
      <c r="A818" s="1" t="s">
        <v>1796</v>
      </c>
      <c r="B818" s="1">
        <v>40945</v>
      </c>
      <c r="C818" s="1" t="s">
        <v>6431</v>
      </c>
      <c r="D818" s="1" t="s">
        <v>6808</v>
      </c>
      <c r="E818" s="1" t="s">
        <v>5997</v>
      </c>
      <c r="F818" s="1" t="s">
        <v>5998</v>
      </c>
      <c r="G818" s="1" t="s">
        <v>5975</v>
      </c>
      <c r="H818" s="1">
        <v>40949</v>
      </c>
      <c r="I818" s="1" t="s">
        <v>5976</v>
      </c>
      <c r="J818" s="1" t="s">
        <v>6059</v>
      </c>
      <c r="K818" s="1">
        <v>11.619787000000001</v>
      </c>
      <c r="L818" s="1">
        <v>44.838123699999997</v>
      </c>
    </row>
    <row r="819" spans="1:12" x14ac:dyDescent="0.3">
      <c r="A819" s="1" t="s">
        <v>1793</v>
      </c>
      <c r="B819" s="1">
        <v>40945</v>
      </c>
      <c r="C819" s="1" t="s">
        <v>6628</v>
      </c>
      <c r="D819" s="1" t="s">
        <v>6661</v>
      </c>
      <c r="E819" s="1" t="s">
        <v>6004</v>
      </c>
      <c r="F819" s="1" t="s">
        <v>5998</v>
      </c>
      <c r="G819" s="1" t="s">
        <v>5975</v>
      </c>
      <c r="H819" s="1">
        <v>40947</v>
      </c>
      <c r="I819" s="1" t="s">
        <v>5971</v>
      </c>
      <c r="J819" s="1" t="s">
        <v>6662</v>
      </c>
      <c r="K819" s="1">
        <v>-8.7207267999999996</v>
      </c>
      <c r="L819" s="1">
        <v>42.240598900000002</v>
      </c>
    </row>
    <row r="820" spans="1:12" x14ac:dyDescent="0.3">
      <c r="A820" s="1" t="s">
        <v>1800</v>
      </c>
      <c r="B820" s="1">
        <v>40946</v>
      </c>
      <c r="C820" s="1" t="s">
        <v>7015</v>
      </c>
      <c r="D820" s="1" t="s">
        <v>6765</v>
      </c>
      <c r="E820" s="1" t="s">
        <v>6002</v>
      </c>
      <c r="F820" s="1" t="s">
        <v>5981</v>
      </c>
      <c r="G820" s="1" t="s">
        <v>5985</v>
      </c>
      <c r="H820" s="1">
        <v>40950</v>
      </c>
      <c r="I820" s="1" t="s">
        <v>5976</v>
      </c>
      <c r="J820" s="1" t="s">
        <v>6766</v>
      </c>
      <c r="K820" s="1">
        <v>15.439503999999999</v>
      </c>
      <c r="L820" s="1">
        <v>47.070714000000002</v>
      </c>
    </row>
    <row r="821" spans="1:12" x14ac:dyDescent="0.3">
      <c r="A821" s="1" t="s">
        <v>1801</v>
      </c>
      <c r="B821" s="1">
        <v>40946</v>
      </c>
      <c r="C821" s="1" t="s">
        <v>7016</v>
      </c>
      <c r="D821" s="1" t="s">
        <v>6251</v>
      </c>
      <c r="E821" s="1" t="s">
        <v>5974</v>
      </c>
      <c r="F821" s="1" t="s">
        <v>5969</v>
      </c>
      <c r="G821" s="1" t="s">
        <v>5975</v>
      </c>
      <c r="H821" s="1">
        <v>40950</v>
      </c>
      <c r="I821" s="1" t="s">
        <v>5976</v>
      </c>
      <c r="J821" s="1" t="s">
        <v>6252</v>
      </c>
      <c r="K821" s="1">
        <v>-3.1882670000000002</v>
      </c>
      <c r="L821" s="1">
        <v>55.953251999999999</v>
      </c>
    </row>
    <row r="822" spans="1:12" x14ac:dyDescent="0.3">
      <c r="A822" s="1" t="s">
        <v>1798</v>
      </c>
      <c r="B822" s="1">
        <v>40946</v>
      </c>
      <c r="C822" s="1" t="s">
        <v>7017</v>
      </c>
      <c r="D822" s="1" t="s">
        <v>6135</v>
      </c>
      <c r="E822" s="1" t="s">
        <v>5980</v>
      </c>
      <c r="F822" s="1" t="s">
        <v>5981</v>
      </c>
      <c r="G822" s="1" t="s">
        <v>5975</v>
      </c>
      <c r="H822" s="1">
        <v>40950</v>
      </c>
      <c r="I822" s="1" t="s">
        <v>5976</v>
      </c>
      <c r="J822" s="1" t="s">
        <v>6044</v>
      </c>
      <c r="K822" s="1">
        <v>2.3522219</v>
      </c>
      <c r="L822" s="1">
        <v>48.856614</v>
      </c>
    </row>
    <row r="823" spans="1:12" x14ac:dyDescent="0.3">
      <c r="A823" s="1" t="s">
        <v>1802</v>
      </c>
      <c r="B823" s="1">
        <v>40947</v>
      </c>
      <c r="C823" s="1" t="s">
        <v>6641</v>
      </c>
      <c r="D823" s="1" t="s">
        <v>6364</v>
      </c>
      <c r="E823" s="1" t="s">
        <v>5980</v>
      </c>
      <c r="F823" s="1" t="s">
        <v>5981</v>
      </c>
      <c r="G823" s="1" t="s">
        <v>5975</v>
      </c>
      <c r="H823" s="1">
        <v>40952</v>
      </c>
      <c r="I823" s="1" t="s">
        <v>5976</v>
      </c>
      <c r="J823" s="1" t="s">
        <v>6044</v>
      </c>
      <c r="K823" s="1">
        <v>2.2466846999999999</v>
      </c>
      <c r="L823" s="1">
        <v>48.947209600000001</v>
      </c>
    </row>
    <row r="824" spans="1:12" x14ac:dyDescent="0.3">
      <c r="A824" s="1" t="s">
        <v>1803</v>
      </c>
      <c r="B824" s="1">
        <v>40948</v>
      </c>
      <c r="C824" s="1" t="s">
        <v>6627</v>
      </c>
      <c r="D824" s="1" t="s">
        <v>6231</v>
      </c>
      <c r="E824" s="1" t="s">
        <v>5980</v>
      </c>
      <c r="F824" s="1" t="s">
        <v>5981</v>
      </c>
      <c r="G824" s="1" t="s">
        <v>5970</v>
      </c>
      <c r="H824" s="1">
        <v>40952</v>
      </c>
      <c r="I824" s="1" t="s">
        <v>5976</v>
      </c>
      <c r="J824" s="1" t="s">
        <v>5994</v>
      </c>
      <c r="K824" s="1">
        <v>2.241295</v>
      </c>
      <c r="L824" s="1">
        <v>43.606214000000001</v>
      </c>
    </row>
    <row r="825" spans="1:12" x14ac:dyDescent="0.3">
      <c r="A825" s="1" t="s">
        <v>1805</v>
      </c>
      <c r="B825" s="1">
        <v>40948</v>
      </c>
      <c r="C825" s="1" t="s">
        <v>7018</v>
      </c>
      <c r="D825" s="1" t="s">
        <v>6997</v>
      </c>
      <c r="E825" s="1" t="s">
        <v>5974</v>
      </c>
      <c r="F825" s="1" t="s">
        <v>5969</v>
      </c>
      <c r="G825" s="1" t="s">
        <v>5970</v>
      </c>
      <c r="H825" s="1">
        <v>40952</v>
      </c>
      <c r="I825" s="1" t="s">
        <v>5976</v>
      </c>
      <c r="J825" s="1" t="s">
        <v>5977</v>
      </c>
      <c r="K825" s="1">
        <v>-2.729673</v>
      </c>
      <c r="L825" s="1">
        <v>53.342078000000001</v>
      </c>
    </row>
    <row r="826" spans="1:12" x14ac:dyDescent="0.3">
      <c r="A826" s="1" t="s">
        <v>1806</v>
      </c>
      <c r="B826" s="1">
        <v>40948</v>
      </c>
      <c r="C826" s="1" t="s">
        <v>7019</v>
      </c>
      <c r="D826" s="1" t="s">
        <v>7020</v>
      </c>
      <c r="E826" s="1" t="s">
        <v>6010</v>
      </c>
      <c r="F826" s="1" t="s">
        <v>5981</v>
      </c>
      <c r="G826" s="1" t="s">
        <v>5985</v>
      </c>
      <c r="H826" s="1">
        <v>40952</v>
      </c>
      <c r="I826" s="1" t="s">
        <v>5976</v>
      </c>
      <c r="J826" s="1" t="s">
        <v>6097</v>
      </c>
      <c r="K826" s="1">
        <v>9.1355553999999994</v>
      </c>
      <c r="L826" s="1">
        <v>49.980662500000001</v>
      </c>
    </row>
    <row r="827" spans="1:12" x14ac:dyDescent="0.3">
      <c r="A827" s="1" t="s">
        <v>1808</v>
      </c>
      <c r="B827" s="1">
        <v>40949</v>
      </c>
      <c r="C827" s="1" t="s">
        <v>7021</v>
      </c>
      <c r="D827" s="1" t="s">
        <v>7022</v>
      </c>
      <c r="E827" s="1" t="s">
        <v>6068</v>
      </c>
      <c r="F827" s="1" t="s">
        <v>5969</v>
      </c>
      <c r="G827" s="1" t="s">
        <v>5985</v>
      </c>
      <c r="H827" s="1">
        <v>40951</v>
      </c>
      <c r="I827" s="1" t="s">
        <v>5971</v>
      </c>
      <c r="J827" s="1" t="s">
        <v>6206</v>
      </c>
      <c r="K827" s="1">
        <v>5.7329454999999996</v>
      </c>
      <c r="L827" s="1">
        <v>58.853258500000003</v>
      </c>
    </row>
    <row r="828" spans="1:12" x14ac:dyDescent="0.3">
      <c r="A828" s="1" t="s">
        <v>1810</v>
      </c>
      <c r="B828" s="1">
        <v>40950</v>
      </c>
      <c r="C828" s="1" t="s">
        <v>7023</v>
      </c>
      <c r="D828" s="1" t="s">
        <v>6596</v>
      </c>
      <c r="E828" s="1" t="s">
        <v>6010</v>
      </c>
      <c r="F828" s="1" t="s">
        <v>5981</v>
      </c>
      <c r="G828" s="1" t="s">
        <v>5975</v>
      </c>
      <c r="H828" s="1">
        <v>40955</v>
      </c>
      <c r="I828" s="1" t="s">
        <v>5971</v>
      </c>
      <c r="J828" s="1" t="s">
        <v>6047</v>
      </c>
      <c r="K828" s="1">
        <v>8.0527709999999999</v>
      </c>
      <c r="L828" s="1">
        <v>51.407337499999997</v>
      </c>
    </row>
    <row r="829" spans="1:12" x14ac:dyDescent="0.3">
      <c r="A829" s="1" t="s">
        <v>1811</v>
      </c>
      <c r="B829" s="1">
        <v>40952</v>
      </c>
      <c r="C829" s="1" t="s">
        <v>6843</v>
      </c>
      <c r="D829" s="1" t="s">
        <v>6767</v>
      </c>
      <c r="E829" s="1" t="s">
        <v>5980</v>
      </c>
      <c r="F829" s="1" t="s">
        <v>5981</v>
      </c>
      <c r="G829" s="1" t="s">
        <v>5975</v>
      </c>
      <c r="H829" s="1">
        <v>40955</v>
      </c>
      <c r="I829" s="1" t="s">
        <v>5988</v>
      </c>
      <c r="J829" s="1" t="s">
        <v>6373</v>
      </c>
      <c r="K829" s="1">
        <v>-4.097899</v>
      </c>
      <c r="L829" s="1">
        <v>47.997542000000003</v>
      </c>
    </row>
    <row r="830" spans="1:12" x14ac:dyDescent="0.3">
      <c r="A830" s="1" t="s">
        <v>1813</v>
      </c>
      <c r="B830" s="1">
        <v>40953</v>
      </c>
      <c r="C830" s="1" t="s">
        <v>6429</v>
      </c>
      <c r="D830" s="1" t="s">
        <v>7024</v>
      </c>
      <c r="E830" s="1" t="s">
        <v>5980</v>
      </c>
      <c r="F830" s="1" t="s">
        <v>5981</v>
      </c>
      <c r="G830" s="1" t="s">
        <v>5985</v>
      </c>
      <c r="H830" s="1">
        <v>40957</v>
      </c>
      <c r="I830" s="1" t="s">
        <v>5976</v>
      </c>
      <c r="J830" s="1" t="s">
        <v>6094</v>
      </c>
      <c r="K830" s="1">
        <v>7.3358879999999997</v>
      </c>
      <c r="L830" s="1">
        <v>47.750838999999999</v>
      </c>
    </row>
    <row r="831" spans="1:12" x14ac:dyDescent="0.3">
      <c r="A831" s="1" t="s">
        <v>1815</v>
      </c>
      <c r="B831" s="1">
        <v>40953</v>
      </c>
      <c r="C831" s="1" t="s">
        <v>7025</v>
      </c>
      <c r="D831" s="1" t="s">
        <v>6091</v>
      </c>
      <c r="E831" s="1" t="s">
        <v>5974</v>
      </c>
      <c r="F831" s="1" t="s">
        <v>5969</v>
      </c>
      <c r="G831" s="1" t="s">
        <v>5975</v>
      </c>
      <c r="H831" s="1">
        <v>40958</v>
      </c>
      <c r="I831" s="1" t="s">
        <v>5971</v>
      </c>
      <c r="J831" s="1" t="s">
        <v>5977</v>
      </c>
      <c r="K831" s="1">
        <v>-0.12775829999999999</v>
      </c>
      <c r="L831" s="1">
        <v>51.507350899999999</v>
      </c>
    </row>
    <row r="832" spans="1:12" x14ac:dyDescent="0.3">
      <c r="A832" s="1" t="s">
        <v>1819</v>
      </c>
      <c r="B832" s="1">
        <v>40954</v>
      </c>
      <c r="C832" s="1" t="s">
        <v>6408</v>
      </c>
      <c r="D832" s="1" t="s">
        <v>7026</v>
      </c>
      <c r="E832" s="1" t="s">
        <v>5974</v>
      </c>
      <c r="F832" s="1" t="s">
        <v>5969</v>
      </c>
      <c r="G832" s="1" t="s">
        <v>5975</v>
      </c>
      <c r="H832" s="1">
        <v>40956</v>
      </c>
      <c r="I832" s="1" t="s">
        <v>5971</v>
      </c>
      <c r="J832" s="1" t="s">
        <v>5977</v>
      </c>
      <c r="K832" s="1">
        <v>-1.3766700000000001</v>
      </c>
      <c r="L832" s="1">
        <v>52.545454900000003</v>
      </c>
    </row>
    <row r="833" spans="1:12" x14ac:dyDescent="0.3">
      <c r="A833" s="1" t="s">
        <v>1822</v>
      </c>
      <c r="B833" s="1">
        <v>40954</v>
      </c>
      <c r="C833" s="1" t="s">
        <v>6212</v>
      </c>
      <c r="D833" s="1" t="s">
        <v>5996</v>
      </c>
      <c r="E833" s="1" t="s">
        <v>5997</v>
      </c>
      <c r="F833" s="1" t="s">
        <v>5998</v>
      </c>
      <c r="G833" s="1" t="s">
        <v>5985</v>
      </c>
      <c r="H833" s="1">
        <v>40956</v>
      </c>
      <c r="I833" s="1" t="s">
        <v>5971</v>
      </c>
      <c r="J833" s="1" t="s">
        <v>5999</v>
      </c>
      <c r="K833" s="1">
        <v>8.946256</v>
      </c>
      <c r="L833" s="1">
        <v>44.4056499</v>
      </c>
    </row>
    <row r="834" spans="1:12" x14ac:dyDescent="0.3">
      <c r="A834" s="1" t="s">
        <v>1818</v>
      </c>
      <c r="B834" s="1">
        <v>40954</v>
      </c>
      <c r="C834" s="1" t="s">
        <v>6000</v>
      </c>
      <c r="D834" s="1" t="s">
        <v>7027</v>
      </c>
      <c r="E834" s="1" t="s">
        <v>6028</v>
      </c>
      <c r="F834" s="1" t="s">
        <v>5969</v>
      </c>
      <c r="G834" s="1" t="s">
        <v>5975</v>
      </c>
      <c r="H834" s="1">
        <v>40956</v>
      </c>
      <c r="I834" s="1" t="s">
        <v>5971</v>
      </c>
      <c r="J834" s="1" t="s">
        <v>7028</v>
      </c>
      <c r="K834" s="1">
        <v>10.036538999999999</v>
      </c>
      <c r="L834" s="1">
        <v>56.460583999999997</v>
      </c>
    </row>
    <row r="835" spans="1:12" x14ac:dyDescent="0.3">
      <c r="A835" s="1" t="s">
        <v>1823</v>
      </c>
      <c r="B835" s="1">
        <v>40957</v>
      </c>
      <c r="C835" s="1" t="s">
        <v>6435</v>
      </c>
      <c r="D835" s="1" t="s">
        <v>6100</v>
      </c>
      <c r="E835" s="1" t="s">
        <v>5980</v>
      </c>
      <c r="F835" s="1" t="s">
        <v>5981</v>
      </c>
      <c r="G835" s="1" t="s">
        <v>5975</v>
      </c>
      <c r="H835" s="1">
        <v>40961</v>
      </c>
      <c r="I835" s="1" t="s">
        <v>5976</v>
      </c>
      <c r="J835" s="1" t="s">
        <v>5991</v>
      </c>
      <c r="K835" s="1">
        <v>7.2619531999999998</v>
      </c>
      <c r="L835" s="1">
        <v>43.710172800000002</v>
      </c>
    </row>
    <row r="836" spans="1:12" x14ac:dyDescent="0.3">
      <c r="A836" s="1" t="s">
        <v>1824</v>
      </c>
      <c r="B836" s="1">
        <v>40957</v>
      </c>
      <c r="C836" s="1" t="s">
        <v>6676</v>
      </c>
      <c r="D836" s="1" t="s">
        <v>7029</v>
      </c>
      <c r="E836" s="1" t="s">
        <v>5997</v>
      </c>
      <c r="F836" s="1" t="s">
        <v>5998</v>
      </c>
      <c r="G836" s="1" t="s">
        <v>5985</v>
      </c>
      <c r="H836" s="1">
        <v>40961</v>
      </c>
      <c r="I836" s="1" t="s">
        <v>5971</v>
      </c>
      <c r="J836" s="1" t="s">
        <v>6235</v>
      </c>
      <c r="K836" s="1">
        <v>12.3908279</v>
      </c>
      <c r="L836" s="1">
        <v>43.110716799999999</v>
      </c>
    </row>
    <row r="837" spans="1:12" x14ac:dyDescent="0.3">
      <c r="A837" s="1" t="s">
        <v>1827</v>
      </c>
      <c r="B837" s="1">
        <v>40957</v>
      </c>
      <c r="C837" s="1" t="s">
        <v>6427</v>
      </c>
      <c r="D837" s="1" t="s">
        <v>6065</v>
      </c>
      <c r="E837" s="1" t="s">
        <v>6004</v>
      </c>
      <c r="F837" s="1" t="s">
        <v>5998</v>
      </c>
      <c r="G837" s="1" t="s">
        <v>5970</v>
      </c>
      <c r="H837" s="1">
        <v>40961</v>
      </c>
      <c r="I837" s="1" t="s">
        <v>5976</v>
      </c>
      <c r="J837" s="1" t="s">
        <v>6065</v>
      </c>
      <c r="K837" s="1">
        <v>-3.7037901999999998</v>
      </c>
      <c r="L837" s="1">
        <v>40.416775399999999</v>
      </c>
    </row>
    <row r="838" spans="1:12" x14ac:dyDescent="0.3">
      <c r="A838" s="1" t="s">
        <v>1829</v>
      </c>
      <c r="B838" s="1">
        <v>40959</v>
      </c>
      <c r="C838" s="1" t="s">
        <v>7030</v>
      </c>
      <c r="D838" s="1" t="s">
        <v>6249</v>
      </c>
      <c r="E838" s="1" t="s">
        <v>5980</v>
      </c>
      <c r="F838" s="1" t="s">
        <v>5981</v>
      </c>
      <c r="G838" s="1" t="s">
        <v>5975</v>
      </c>
      <c r="H838" s="1">
        <v>40962</v>
      </c>
      <c r="I838" s="1" t="s">
        <v>5971</v>
      </c>
      <c r="J838" s="1" t="s">
        <v>6250</v>
      </c>
      <c r="K838" s="1">
        <v>0.107929</v>
      </c>
      <c r="L838" s="1">
        <v>49.494370000000004</v>
      </c>
    </row>
    <row r="839" spans="1:12" x14ac:dyDescent="0.3">
      <c r="A839" s="1" t="s">
        <v>1830</v>
      </c>
      <c r="B839" s="1">
        <v>40960</v>
      </c>
      <c r="C839" s="1" t="s">
        <v>6497</v>
      </c>
      <c r="D839" s="1" t="s">
        <v>6418</v>
      </c>
      <c r="E839" s="1" t="s">
        <v>5980</v>
      </c>
      <c r="F839" s="1" t="s">
        <v>5981</v>
      </c>
      <c r="G839" s="1" t="s">
        <v>5975</v>
      </c>
      <c r="H839" s="1">
        <v>40967</v>
      </c>
      <c r="I839" s="1" t="s">
        <v>5976</v>
      </c>
      <c r="J839" s="1" t="s">
        <v>6044</v>
      </c>
      <c r="K839" s="1">
        <v>2.4456760000000002</v>
      </c>
      <c r="L839" s="1">
        <v>48.924298</v>
      </c>
    </row>
    <row r="840" spans="1:12" x14ac:dyDescent="0.3">
      <c r="A840" s="1" t="s">
        <v>1832</v>
      </c>
      <c r="B840" s="1">
        <v>40961</v>
      </c>
      <c r="C840" s="1" t="s">
        <v>7031</v>
      </c>
      <c r="D840" s="1" t="s">
        <v>6177</v>
      </c>
      <c r="E840" s="1" t="s">
        <v>5974</v>
      </c>
      <c r="F840" s="1" t="s">
        <v>5969</v>
      </c>
      <c r="G840" s="1" t="s">
        <v>5975</v>
      </c>
      <c r="H840" s="1">
        <v>40965</v>
      </c>
      <c r="I840" s="1" t="s">
        <v>5976</v>
      </c>
      <c r="J840" s="1" t="s">
        <v>5977</v>
      </c>
      <c r="K840" s="1">
        <v>-1.519693</v>
      </c>
      <c r="L840" s="1">
        <v>52.406821999999998</v>
      </c>
    </row>
    <row r="841" spans="1:12" x14ac:dyDescent="0.3">
      <c r="A841" s="1" t="s">
        <v>1834</v>
      </c>
      <c r="B841" s="1">
        <v>40961</v>
      </c>
      <c r="C841" s="1" t="s">
        <v>6860</v>
      </c>
      <c r="D841" s="1" t="s">
        <v>6988</v>
      </c>
      <c r="E841" s="1" t="s">
        <v>5974</v>
      </c>
      <c r="F841" s="1" t="s">
        <v>5969</v>
      </c>
      <c r="G841" s="1" t="s">
        <v>5970</v>
      </c>
      <c r="H841" s="1">
        <v>40966</v>
      </c>
      <c r="I841" s="1" t="s">
        <v>5976</v>
      </c>
      <c r="J841" s="1" t="s">
        <v>5977</v>
      </c>
      <c r="K841" s="1">
        <v>-2.932931</v>
      </c>
      <c r="L841" s="1">
        <v>54.892473000000003</v>
      </c>
    </row>
    <row r="842" spans="1:12" x14ac:dyDescent="0.3">
      <c r="A842" s="1" t="s">
        <v>1836</v>
      </c>
      <c r="B842" s="1">
        <v>40961</v>
      </c>
      <c r="C842" s="1" t="s">
        <v>7032</v>
      </c>
      <c r="D842" s="1" t="s">
        <v>7033</v>
      </c>
      <c r="E842" s="1" t="s">
        <v>5997</v>
      </c>
      <c r="F842" s="1" t="s">
        <v>5998</v>
      </c>
      <c r="G842" s="1" t="s">
        <v>5970</v>
      </c>
      <c r="H842" s="1">
        <v>40967</v>
      </c>
      <c r="I842" s="1" t="s">
        <v>5976</v>
      </c>
      <c r="J842" s="1" t="s">
        <v>6209</v>
      </c>
      <c r="K842" s="1">
        <v>8.5556826000000008</v>
      </c>
      <c r="L842" s="1">
        <v>40.725926899999997</v>
      </c>
    </row>
    <row r="843" spans="1:12" x14ac:dyDescent="0.3">
      <c r="A843" s="1" t="s">
        <v>1838</v>
      </c>
      <c r="B843" s="1">
        <v>40962</v>
      </c>
      <c r="C843" s="1" t="s">
        <v>6482</v>
      </c>
      <c r="D843" s="1" t="s">
        <v>7034</v>
      </c>
      <c r="E843" s="1" t="s">
        <v>5974</v>
      </c>
      <c r="F843" s="1" t="s">
        <v>5969</v>
      </c>
      <c r="G843" s="1" t="s">
        <v>5970</v>
      </c>
      <c r="H843" s="1">
        <v>40965</v>
      </c>
      <c r="I843" s="1" t="s">
        <v>5988</v>
      </c>
      <c r="J843" s="1" t="s">
        <v>5977</v>
      </c>
      <c r="K843" s="1">
        <v>0.12181699999999999</v>
      </c>
      <c r="L843" s="1">
        <v>52.205337</v>
      </c>
    </row>
    <row r="844" spans="1:12" x14ac:dyDescent="0.3">
      <c r="A844" s="1" t="s">
        <v>1839</v>
      </c>
      <c r="B844" s="1">
        <v>40962</v>
      </c>
      <c r="C844" s="1" t="s">
        <v>6404</v>
      </c>
      <c r="D844" s="1" t="s">
        <v>6770</v>
      </c>
      <c r="E844" s="1" t="s">
        <v>5974</v>
      </c>
      <c r="F844" s="1" t="s">
        <v>5969</v>
      </c>
      <c r="G844" s="1" t="s">
        <v>5985</v>
      </c>
      <c r="H844" s="1">
        <v>40968</v>
      </c>
      <c r="I844" s="1" t="s">
        <v>5976</v>
      </c>
      <c r="J844" s="1" t="s">
        <v>5977</v>
      </c>
      <c r="K844" s="1">
        <v>-2.238156</v>
      </c>
      <c r="L844" s="1">
        <v>51.864244900000003</v>
      </c>
    </row>
    <row r="845" spans="1:12" x14ac:dyDescent="0.3">
      <c r="A845" s="1" t="s">
        <v>1840</v>
      </c>
      <c r="B845" s="1">
        <v>40966</v>
      </c>
      <c r="C845" s="1" t="s">
        <v>7035</v>
      </c>
      <c r="D845" s="1" t="s">
        <v>7036</v>
      </c>
      <c r="E845" s="1" t="s">
        <v>5997</v>
      </c>
      <c r="F845" s="1" t="s">
        <v>5998</v>
      </c>
      <c r="G845" s="1" t="s">
        <v>5975</v>
      </c>
      <c r="H845" s="1">
        <v>40971</v>
      </c>
      <c r="I845" s="1" t="s">
        <v>5976</v>
      </c>
      <c r="J845" s="1" t="s">
        <v>6038</v>
      </c>
      <c r="K845" s="1">
        <v>8.8531265000000001</v>
      </c>
      <c r="L845" s="1">
        <v>45.611891999999997</v>
      </c>
    </row>
    <row r="846" spans="1:12" x14ac:dyDescent="0.3">
      <c r="A846" s="1" t="s">
        <v>1844</v>
      </c>
      <c r="B846" s="1">
        <v>40967</v>
      </c>
      <c r="C846" s="1" t="s">
        <v>6095</v>
      </c>
      <c r="D846" s="1" t="s">
        <v>6381</v>
      </c>
      <c r="E846" s="1" t="s">
        <v>5974</v>
      </c>
      <c r="F846" s="1" t="s">
        <v>5969</v>
      </c>
      <c r="G846" s="1" t="s">
        <v>5985</v>
      </c>
      <c r="H846" s="1">
        <v>40971</v>
      </c>
      <c r="I846" s="1" t="s">
        <v>5976</v>
      </c>
      <c r="J846" s="1" t="s">
        <v>5977</v>
      </c>
      <c r="K846" s="1">
        <v>-1.0879768999999999</v>
      </c>
      <c r="L846" s="1">
        <v>50.819767499999998</v>
      </c>
    </row>
    <row r="847" spans="1:12" x14ac:dyDescent="0.3">
      <c r="A847" s="1" t="s">
        <v>1846</v>
      </c>
      <c r="B847" s="1">
        <v>40967</v>
      </c>
      <c r="C847" s="1" t="s">
        <v>6679</v>
      </c>
      <c r="D847" s="1" t="s">
        <v>6224</v>
      </c>
      <c r="E847" s="1" t="s">
        <v>6010</v>
      </c>
      <c r="F847" s="1" t="s">
        <v>5981</v>
      </c>
      <c r="G847" s="1" t="s">
        <v>5970</v>
      </c>
      <c r="H847" s="1">
        <v>40971</v>
      </c>
      <c r="I847" s="1" t="s">
        <v>5976</v>
      </c>
      <c r="J847" s="1" t="s">
        <v>6097</v>
      </c>
      <c r="K847" s="1">
        <v>11.5819806</v>
      </c>
      <c r="L847" s="1">
        <v>48.135125299999999</v>
      </c>
    </row>
    <row r="848" spans="1:12" x14ac:dyDescent="0.3">
      <c r="A848" s="1" t="s">
        <v>1842</v>
      </c>
      <c r="B848" s="1">
        <v>40967</v>
      </c>
      <c r="C848" s="1" t="s">
        <v>6272</v>
      </c>
      <c r="D848" s="1" t="s">
        <v>7037</v>
      </c>
      <c r="E848" s="1" t="s">
        <v>5980</v>
      </c>
      <c r="F848" s="1" t="s">
        <v>5981</v>
      </c>
      <c r="G848" s="1" t="s">
        <v>5975</v>
      </c>
      <c r="H848" s="1">
        <v>40971</v>
      </c>
      <c r="I848" s="1" t="s">
        <v>5976</v>
      </c>
      <c r="J848" s="1" t="s">
        <v>6690</v>
      </c>
      <c r="K848" s="1">
        <v>1.489012</v>
      </c>
      <c r="L848" s="1">
        <v>48.443854000000002</v>
      </c>
    </row>
    <row r="849" spans="1:12" x14ac:dyDescent="0.3">
      <c r="A849" s="1" t="s">
        <v>1848</v>
      </c>
      <c r="B849" s="1">
        <v>40968</v>
      </c>
      <c r="C849" s="1" t="s">
        <v>6157</v>
      </c>
      <c r="D849" s="1" t="s">
        <v>6410</v>
      </c>
      <c r="E849" s="1" t="s">
        <v>6010</v>
      </c>
      <c r="F849" s="1" t="s">
        <v>5981</v>
      </c>
      <c r="G849" s="1" t="s">
        <v>5970</v>
      </c>
      <c r="H849" s="1">
        <v>40974</v>
      </c>
      <c r="I849" s="1" t="s">
        <v>5976</v>
      </c>
      <c r="J849" s="1" t="s">
        <v>6047</v>
      </c>
      <c r="K849" s="1">
        <v>6.9602785999999996</v>
      </c>
      <c r="L849" s="1">
        <v>50.937531</v>
      </c>
    </row>
    <row r="850" spans="1:12" x14ac:dyDescent="0.3">
      <c r="A850" s="1" t="s">
        <v>1850</v>
      </c>
      <c r="B850" s="1">
        <v>40969</v>
      </c>
      <c r="C850" s="1" t="s">
        <v>7038</v>
      </c>
      <c r="D850" s="1" t="s">
        <v>6327</v>
      </c>
      <c r="E850" s="1" t="s">
        <v>6010</v>
      </c>
      <c r="F850" s="1" t="s">
        <v>5981</v>
      </c>
      <c r="G850" s="1" t="s">
        <v>5975</v>
      </c>
      <c r="H850" s="1">
        <v>40973</v>
      </c>
      <c r="I850" s="1" t="s">
        <v>5976</v>
      </c>
      <c r="J850" s="1" t="s">
        <v>6327</v>
      </c>
      <c r="K850" s="1">
        <v>8.8016936999999995</v>
      </c>
      <c r="L850" s="1">
        <v>53.079296200000002</v>
      </c>
    </row>
    <row r="851" spans="1:12" x14ac:dyDescent="0.3">
      <c r="A851" s="1" t="s">
        <v>1853</v>
      </c>
      <c r="B851" s="1">
        <v>40970</v>
      </c>
      <c r="C851" s="1" t="s">
        <v>6973</v>
      </c>
      <c r="D851" s="1" t="s">
        <v>7039</v>
      </c>
      <c r="E851" s="1" t="s">
        <v>6004</v>
      </c>
      <c r="F851" s="1" t="s">
        <v>5998</v>
      </c>
      <c r="G851" s="1" t="s">
        <v>5975</v>
      </c>
      <c r="H851" s="1">
        <v>40972</v>
      </c>
      <c r="I851" s="1" t="s">
        <v>5988</v>
      </c>
      <c r="J851" s="1" t="s">
        <v>6370</v>
      </c>
      <c r="K851" s="1">
        <v>-4.1078877</v>
      </c>
      <c r="L851" s="1">
        <v>38.688445799999997</v>
      </c>
    </row>
    <row r="852" spans="1:12" x14ac:dyDescent="0.3">
      <c r="A852" s="1" t="s">
        <v>1857</v>
      </c>
      <c r="B852" s="1">
        <v>40970</v>
      </c>
      <c r="C852" s="1" t="s">
        <v>6901</v>
      </c>
      <c r="D852" s="1" t="s">
        <v>5984</v>
      </c>
      <c r="E852" s="1" t="s">
        <v>5974</v>
      </c>
      <c r="F852" s="1" t="s">
        <v>5969</v>
      </c>
      <c r="G852" s="1" t="s">
        <v>5975</v>
      </c>
      <c r="H852" s="1">
        <v>40975</v>
      </c>
      <c r="I852" s="1" t="s">
        <v>5976</v>
      </c>
      <c r="J852" s="1" t="s">
        <v>5977</v>
      </c>
      <c r="K852" s="1">
        <v>-1.890401</v>
      </c>
      <c r="L852" s="1">
        <v>52.486243000000002</v>
      </c>
    </row>
    <row r="853" spans="1:12" x14ac:dyDescent="0.3">
      <c r="A853" s="1" t="s">
        <v>1852</v>
      </c>
      <c r="B853" s="1">
        <v>40970</v>
      </c>
      <c r="C853" s="1" t="s">
        <v>7040</v>
      </c>
      <c r="D853" s="1" t="s">
        <v>6712</v>
      </c>
      <c r="E853" s="1" t="s">
        <v>6010</v>
      </c>
      <c r="F853" s="1" t="s">
        <v>5981</v>
      </c>
      <c r="G853" s="1" t="s">
        <v>5985</v>
      </c>
      <c r="H853" s="1">
        <v>40972</v>
      </c>
      <c r="I853" s="1" t="s">
        <v>5971</v>
      </c>
      <c r="J853" s="1" t="s">
        <v>6171</v>
      </c>
      <c r="K853" s="1">
        <v>8.4036527000000003</v>
      </c>
      <c r="L853" s="1">
        <v>49.0068901</v>
      </c>
    </row>
    <row r="854" spans="1:12" x14ac:dyDescent="0.3">
      <c r="A854" s="1" t="s">
        <v>1855</v>
      </c>
      <c r="B854" s="1">
        <v>40970</v>
      </c>
      <c r="C854" s="1" t="s">
        <v>6198</v>
      </c>
      <c r="D854" s="1" t="s">
        <v>6100</v>
      </c>
      <c r="E854" s="1" t="s">
        <v>5980</v>
      </c>
      <c r="F854" s="1" t="s">
        <v>5981</v>
      </c>
      <c r="G854" s="1" t="s">
        <v>5985</v>
      </c>
      <c r="H854" s="1">
        <v>40975</v>
      </c>
      <c r="I854" s="1" t="s">
        <v>5971</v>
      </c>
      <c r="J854" s="1" t="s">
        <v>5991</v>
      </c>
      <c r="K854" s="1">
        <v>7.2619531999999998</v>
      </c>
      <c r="L854" s="1">
        <v>43.710172800000002</v>
      </c>
    </row>
    <row r="855" spans="1:12" x14ac:dyDescent="0.3">
      <c r="A855" s="1" t="s">
        <v>1860</v>
      </c>
      <c r="B855" s="1">
        <v>40971</v>
      </c>
      <c r="C855" s="1" t="s">
        <v>6349</v>
      </c>
      <c r="D855" s="1" t="s">
        <v>6067</v>
      </c>
      <c r="E855" s="1" t="s">
        <v>6068</v>
      </c>
      <c r="F855" s="1" t="s">
        <v>5969</v>
      </c>
      <c r="G855" s="1" t="s">
        <v>5985</v>
      </c>
      <c r="H855" s="1">
        <v>40977</v>
      </c>
      <c r="I855" s="1" t="s">
        <v>5976</v>
      </c>
      <c r="J855" s="1" t="s">
        <v>6067</v>
      </c>
      <c r="K855" s="1">
        <v>10.7522454</v>
      </c>
      <c r="L855" s="1">
        <v>59.913868800000003</v>
      </c>
    </row>
    <row r="856" spans="1:12" x14ac:dyDescent="0.3">
      <c r="A856" s="1" t="s">
        <v>1863</v>
      </c>
      <c r="B856" s="1">
        <v>40973</v>
      </c>
      <c r="C856" s="1" t="s">
        <v>6265</v>
      </c>
      <c r="D856" s="1" t="s">
        <v>6997</v>
      </c>
      <c r="E856" s="1" t="s">
        <v>5974</v>
      </c>
      <c r="F856" s="1" t="s">
        <v>5969</v>
      </c>
      <c r="G856" s="1" t="s">
        <v>5970</v>
      </c>
      <c r="H856" s="1">
        <v>40977</v>
      </c>
      <c r="I856" s="1" t="s">
        <v>5976</v>
      </c>
      <c r="J856" s="1" t="s">
        <v>5977</v>
      </c>
      <c r="K856" s="1">
        <v>-2.729673</v>
      </c>
      <c r="L856" s="1">
        <v>53.342078000000001</v>
      </c>
    </row>
    <row r="857" spans="1:12" x14ac:dyDescent="0.3">
      <c r="A857" s="1" t="s">
        <v>1861</v>
      </c>
      <c r="B857" s="1">
        <v>40973</v>
      </c>
      <c r="C857" s="1" t="s">
        <v>6466</v>
      </c>
      <c r="D857" s="1" t="s">
        <v>7041</v>
      </c>
      <c r="E857" s="1" t="s">
        <v>5980</v>
      </c>
      <c r="F857" s="1" t="s">
        <v>5981</v>
      </c>
      <c r="G857" s="1" t="s">
        <v>5975</v>
      </c>
      <c r="H857" s="1">
        <v>40977</v>
      </c>
      <c r="I857" s="1" t="s">
        <v>5971</v>
      </c>
      <c r="J857" s="1" t="s">
        <v>6044</v>
      </c>
      <c r="K857" s="1">
        <v>2.288405</v>
      </c>
      <c r="L857" s="1">
        <v>48.822484000000003</v>
      </c>
    </row>
    <row r="858" spans="1:12" x14ac:dyDescent="0.3">
      <c r="A858" s="1" t="s">
        <v>1864</v>
      </c>
      <c r="B858" s="1">
        <v>40973</v>
      </c>
      <c r="C858" s="1" t="s">
        <v>6469</v>
      </c>
      <c r="D858" s="1" t="s">
        <v>7042</v>
      </c>
      <c r="E858" s="1" t="s">
        <v>5974</v>
      </c>
      <c r="F858" s="1" t="s">
        <v>5969</v>
      </c>
      <c r="G858" s="1" t="s">
        <v>5975</v>
      </c>
      <c r="H858" s="1">
        <v>40978</v>
      </c>
      <c r="I858" s="1" t="s">
        <v>5976</v>
      </c>
      <c r="J858" s="1" t="s">
        <v>6252</v>
      </c>
      <c r="K858" s="1">
        <v>-2.9707210000000002</v>
      </c>
      <c r="L858" s="1">
        <v>56.462018</v>
      </c>
    </row>
    <row r="859" spans="1:12" x14ac:dyDescent="0.3">
      <c r="A859" s="1" t="s">
        <v>1865</v>
      </c>
      <c r="B859" s="1">
        <v>40974</v>
      </c>
      <c r="C859" s="1" t="s">
        <v>7043</v>
      </c>
      <c r="D859" s="1" t="s">
        <v>6015</v>
      </c>
      <c r="E859" s="1" t="s">
        <v>5974</v>
      </c>
      <c r="F859" s="1" t="s">
        <v>5969</v>
      </c>
      <c r="G859" s="1" t="s">
        <v>5975</v>
      </c>
      <c r="H859" s="1">
        <v>40976</v>
      </c>
      <c r="I859" s="1" t="s">
        <v>5971</v>
      </c>
      <c r="J859" s="1" t="s">
        <v>5977</v>
      </c>
      <c r="K859" s="1">
        <v>-1.4700850000000001</v>
      </c>
      <c r="L859" s="1">
        <v>53.381129000000001</v>
      </c>
    </row>
    <row r="860" spans="1:12" x14ac:dyDescent="0.3">
      <c r="A860" s="1" t="s">
        <v>1869</v>
      </c>
      <c r="B860" s="1">
        <v>40974</v>
      </c>
      <c r="C860" s="1" t="s">
        <v>7044</v>
      </c>
      <c r="D860" s="1" t="s">
        <v>7045</v>
      </c>
      <c r="E860" s="1" t="s">
        <v>6071</v>
      </c>
      <c r="F860" s="1" t="s">
        <v>5998</v>
      </c>
      <c r="G860" s="1" t="s">
        <v>5985</v>
      </c>
      <c r="H860" s="1">
        <v>40979</v>
      </c>
      <c r="I860" s="1" t="s">
        <v>5971</v>
      </c>
      <c r="J860" s="1" t="s">
        <v>6072</v>
      </c>
      <c r="K860" s="1">
        <v>-9.1851800000000008</v>
      </c>
      <c r="L860" s="1">
        <v>38.795369000000001</v>
      </c>
    </row>
    <row r="861" spans="1:12" x14ac:dyDescent="0.3">
      <c r="A861" s="1" t="s">
        <v>1867</v>
      </c>
      <c r="B861" s="1">
        <v>40974</v>
      </c>
      <c r="C861" s="1" t="s">
        <v>7046</v>
      </c>
      <c r="D861" s="1" t="s">
        <v>6298</v>
      </c>
      <c r="E861" s="1" t="s">
        <v>6018</v>
      </c>
      <c r="F861" s="1" t="s">
        <v>5981</v>
      </c>
      <c r="G861" s="1" t="s">
        <v>5975</v>
      </c>
      <c r="H861" s="1">
        <v>40976</v>
      </c>
      <c r="I861" s="1" t="s">
        <v>5988</v>
      </c>
      <c r="J861" s="1" t="s">
        <v>6019</v>
      </c>
      <c r="K861" s="1">
        <v>4.4777325000000001</v>
      </c>
      <c r="L861" s="1">
        <v>51.924420099999999</v>
      </c>
    </row>
    <row r="862" spans="1:12" x14ac:dyDescent="0.3">
      <c r="A862" s="1" t="s">
        <v>1870</v>
      </c>
      <c r="B862" s="1">
        <v>40975</v>
      </c>
      <c r="C862" s="1" t="s">
        <v>6272</v>
      </c>
      <c r="D862" s="1" t="s">
        <v>6001</v>
      </c>
      <c r="E862" s="1" t="s">
        <v>6002</v>
      </c>
      <c r="F862" s="1" t="s">
        <v>5981</v>
      </c>
      <c r="G862" s="1" t="s">
        <v>5975</v>
      </c>
      <c r="H862" s="1">
        <v>40977</v>
      </c>
      <c r="I862" s="1" t="s">
        <v>5971</v>
      </c>
      <c r="J862" s="1" t="s">
        <v>6001</v>
      </c>
      <c r="K862" s="1">
        <v>16.3738189</v>
      </c>
      <c r="L862" s="1">
        <v>48.208174300000003</v>
      </c>
    </row>
    <row r="863" spans="1:12" x14ac:dyDescent="0.3">
      <c r="A863" s="1" t="s">
        <v>1874</v>
      </c>
      <c r="B863" s="1">
        <v>40975</v>
      </c>
      <c r="C863" s="1" t="s">
        <v>6390</v>
      </c>
      <c r="D863" s="1" t="s">
        <v>7047</v>
      </c>
      <c r="E863" s="1" t="s">
        <v>5980</v>
      </c>
      <c r="F863" s="1" t="s">
        <v>5981</v>
      </c>
      <c r="G863" s="1" t="s">
        <v>5975</v>
      </c>
      <c r="H863" s="1">
        <v>40980</v>
      </c>
      <c r="I863" s="1" t="s">
        <v>5976</v>
      </c>
      <c r="J863" s="1" t="s">
        <v>6044</v>
      </c>
      <c r="K863" s="1">
        <v>2.2153309999999999</v>
      </c>
      <c r="L863" s="1">
        <v>48.892423000000001</v>
      </c>
    </row>
    <row r="864" spans="1:12" x14ac:dyDescent="0.3">
      <c r="A864" s="1" t="s">
        <v>1876</v>
      </c>
      <c r="B864" s="1">
        <v>40975</v>
      </c>
      <c r="C864" s="1" t="s">
        <v>6744</v>
      </c>
      <c r="D864" s="1" t="s">
        <v>7048</v>
      </c>
      <c r="E864" s="1" t="s">
        <v>5974</v>
      </c>
      <c r="F864" s="1" t="s">
        <v>5969</v>
      </c>
      <c r="G864" s="1" t="s">
        <v>5970</v>
      </c>
      <c r="H864" s="1">
        <v>40980</v>
      </c>
      <c r="I864" s="1" t="s">
        <v>5971</v>
      </c>
      <c r="J864" s="1" t="s">
        <v>5977</v>
      </c>
      <c r="K864" s="1">
        <v>-2.3686470000000002</v>
      </c>
      <c r="L864" s="1">
        <v>51.626435000000001</v>
      </c>
    </row>
    <row r="865" spans="1:12" x14ac:dyDescent="0.3">
      <c r="A865" s="1" t="s">
        <v>1871</v>
      </c>
      <c r="B865" s="1">
        <v>40975</v>
      </c>
      <c r="C865" s="1" t="s">
        <v>6161</v>
      </c>
      <c r="D865" s="1" t="s">
        <v>7049</v>
      </c>
      <c r="E865" s="1" t="s">
        <v>6004</v>
      </c>
      <c r="F865" s="1" t="s">
        <v>5998</v>
      </c>
      <c r="G865" s="1" t="s">
        <v>5985</v>
      </c>
      <c r="H865" s="1">
        <v>40978</v>
      </c>
      <c r="I865" s="1" t="s">
        <v>5988</v>
      </c>
      <c r="J865" s="1" t="s">
        <v>6032</v>
      </c>
      <c r="K865" s="1">
        <v>-0.94800510000000004</v>
      </c>
      <c r="L865" s="1">
        <v>38.085552800000002</v>
      </c>
    </row>
    <row r="866" spans="1:12" x14ac:dyDescent="0.3">
      <c r="A866" s="1" t="s">
        <v>1878</v>
      </c>
      <c r="B866" s="1">
        <v>40975</v>
      </c>
      <c r="C866" s="1" t="s">
        <v>7044</v>
      </c>
      <c r="D866" s="1" t="s">
        <v>6276</v>
      </c>
      <c r="E866" s="1" t="s">
        <v>6018</v>
      </c>
      <c r="F866" s="1" t="s">
        <v>5981</v>
      </c>
      <c r="G866" s="1" t="s">
        <v>5985</v>
      </c>
      <c r="H866" s="1">
        <v>40981</v>
      </c>
      <c r="I866" s="1" t="s">
        <v>5976</v>
      </c>
      <c r="J866" s="1" t="s">
        <v>6277</v>
      </c>
      <c r="K866" s="1">
        <v>5.9699230999999999</v>
      </c>
      <c r="L866" s="1">
        <v>52.211157</v>
      </c>
    </row>
    <row r="867" spans="1:12" x14ac:dyDescent="0.3">
      <c r="A867" s="1" t="s">
        <v>1873</v>
      </c>
      <c r="B867" s="1">
        <v>40975</v>
      </c>
      <c r="C867" s="1" t="s">
        <v>7050</v>
      </c>
      <c r="D867" s="1" t="s">
        <v>7051</v>
      </c>
      <c r="E867" s="1" t="s">
        <v>5980</v>
      </c>
      <c r="F867" s="1" t="s">
        <v>5981</v>
      </c>
      <c r="G867" s="1" t="s">
        <v>5975</v>
      </c>
      <c r="H867" s="1">
        <v>40979</v>
      </c>
      <c r="I867" s="1" t="s">
        <v>5976</v>
      </c>
      <c r="J867" s="1" t="s">
        <v>5982</v>
      </c>
      <c r="K867" s="1">
        <v>5.0036579999999997</v>
      </c>
      <c r="L867" s="1">
        <v>45.766821</v>
      </c>
    </row>
    <row r="868" spans="1:12" x14ac:dyDescent="0.3">
      <c r="A868" s="1" t="s">
        <v>1880</v>
      </c>
      <c r="B868" s="1">
        <v>40976</v>
      </c>
      <c r="C868" s="1" t="s">
        <v>6481</v>
      </c>
      <c r="D868" s="1" t="s">
        <v>7052</v>
      </c>
      <c r="E868" s="1" t="s">
        <v>6010</v>
      </c>
      <c r="F868" s="1" t="s">
        <v>5981</v>
      </c>
      <c r="G868" s="1" t="s">
        <v>5985</v>
      </c>
      <c r="H868" s="1">
        <v>40980</v>
      </c>
      <c r="I868" s="1" t="s">
        <v>5976</v>
      </c>
      <c r="J868" s="1" t="s">
        <v>6011</v>
      </c>
      <c r="K868" s="1">
        <v>10.786546100000001</v>
      </c>
      <c r="L868" s="1">
        <v>52.422650300000001</v>
      </c>
    </row>
    <row r="869" spans="1:12" x14ac:dyDescent="0.3">
      <c r="A869" s="1" t="s">
        <v>1884</v>
      </c>
      <c r="B869" s="1">
        <v>40977</v>
      </c>
      <c r="C869" s="1" t="s">
        <v>6872</v>
      </c>
      <c r="D869" s="1" t="s">
        <v>6927</v>
      </c>
      <c r="E869" s="1" t="s">
        <v>6184</v>
      </c>
      <c r="F869" s="1" t="s">
        <v>5969</v>
      </c>
      <c r="G869" s="1" t="s">
        <v>5975</v>
      </c>
      <c r="H869" s="1">
        <v>40984</v>
      </c>
      <c r="I869" s="1" t="s">
        <v>5976</v>
      </c>
      <c r="J869" s="1" t="s">
        <v>6928</v>
      </c>
      <c r="K869" s="1">
        <v>22.266630299999999</v>
      </c>
      <c r="L869" s="1">
        <v>60.451812599999997</v>
      </c>
    </row>
    <row r="870" spans="1:12" x14ac:dyDescent="0.3">
      <c r="A870" s="1" t="s">
        <v>1883</v>
      </c>
      <c r="B870" s="1">
        <v>40977</v>
      </c>
      <c r="C870" s="1" t="s">
        <v>7053</v>
      </c>
      <c r="D870" s="1" t="s">
        <v>7054</v>
      </c>
      <c r="E870" s="1" t="s">
        <v>5974</v>
      </c>
      <c r="F870" s="1" t="s">
        <v>5969</v>
      </c>
      <c r="G870" s="1" t="s">
        <v>5975</v>
      </c>
      <c r="H870" s="1">
        <v>40980</v>
      </c>
      <c r="I870" s="1" t="s">
        <v>5971</v>
      </c>
      <c r="J870" s="1" t="s">
        <v>7055</v>
      </c>
      <c r="K870" s="1">
        <v>-3.2825858999999999</v>
      </c>
      <c r="L870" s="1">
        <v>51.399752900000003</v>
      </c>
    </row>
    <row r="871" spans="1:12" x14ac:dyDescent="0.3">
      <c r="A871" s="1" t="s">
        <v>1881</v>
      </c>
      <c r="B871" s="1">
        <v>40977</v>
      </c>
      <c r="C871" s="1" t="s">
        <v>6233</v>
      </c>
      <c r="D871" s="1" t="s">
        <v>6150</v>
      </c>
      <c r="E871" s="1" t="s">
        <v>5997</v>
      </c>
      <c r="F871" s="1" t="s">
        <v>5998</v>
      </c>
      <c r="G871" s="1" t="s">
        <v>5985</v>
      </c>
      <c r="H871" s="1">
        <v>40979</v>
      </c>
      <c r="I871" s="1" t="s">
        <v>5971</v>
      </c>
      <c r="J871" s="1" t="s">
        <v>6151</v>
      </c>
      <c r="K871" s="1">
        <v>12.4963655</v>
      </c>
      <c r="L871" s="1">
        <v>41.902783499999998</v>
      </c>
    </row>
    <row r="872" spans="1:12" x14ac:dyDescent="0.3">
      <c r="A872" s="1" t="s">
        <v>1885</v>
      </c>
      <c r="B872" s="1">
        <v>40980</v>
      </c>
      <c r="C872" s="1" t="s">
        <v>6210</v>
      </c>
      <c r="D872" s="1" t="s">
        <v>7056</v>
      </c>
      <c r="E872" s="1" t="s">
        <v>6010</v>
      </c>
      <c r="F872" s="1" t="s">
        <v>5981</v>
      </c>
      <c r="G872" s="1" t="s">
        <v>5975</v>
      </c>
      <c r="H872" s="1">
        <v>40986</v>
      </c>
      <c r="I872" s="1" t="s">
        <v>5976</v>
      </c>
      <c r="J872" s="1" t="s">
        <v>6047</v>
      </c>
      <c r="K872" s="1">
        <v>6.3965234999999998</v>
      </c>
      <c r="L872" s="1">
        <v>51.255498699999997</v>
      </c>
    </row>
    <row r="873" spans="1:12" x14ac:dyDescent="0.3">
      <c r="A873" s="1" t="s">
        <v>1890</v>
      </c>
      <c r="B873" s="1">
        <v>40981</v>
      </c>
      <c r="C873" s="1" t="s">
        <v>6417</v>
      </c>
      <c r="D873" s="1" t="s">
        <v>7057</v>
      </c>
      <c r="E873" s="1" t="s">
        <v>5980</v>
      </c>
      <c r="F873" s="1" t="s">
        <v>5981</v>
      </c>
      <c r="G873" s="1" t="s">
        <v>5970</v>
      </c>
      <c r="H873" s="1">
        <v>40986</v>
      </c>
      <c r="I873" s="1" t="s">
        <v>5976</v>
      </c>
      <c r="J873" s="1" t="s">
        <v>5994</v>
      </c>
      <c r="K873" s="1">
        <v>7.8081999999999999E-2</v>
      </c>
      <c r="L873" s="1">
        <v>43.232951</v>
      </c>
    </row>
    <row r="874" spans="1:12" x14ac:dyDescent="0.3">
      <c r="A874" s="1" t="s">
        <v>1887</v>
      </c>
      <c r="B874" s="1">
        <v>40981</v>
      </c>
      <c r="C874" s="1" t="s">
        <v>7058</v>
      </c>
      <c r="D874" s="1" t="s">
        <v>7059</v>
      </c>
      <c r="E874" s="1" t="s">
        <v>6010</v>
      </c>
      <c r="F874" s="1" t="s">
        <v>5981</v>
      </c>
      <c r="G874" s="1" t="s">
        <v>5975</v>
      </c>
      <c r="H874" s="1">
        <v>40983</v>
      </c>
      <c r="I874" s="1" t="s">
        <v>5988</v>
      </c>
      <c r="J874" s="1" t="s">
        <v>6335</v>
      </c>
      <c r="K874" s="1">
        <v>11.323543900000001</v>
      </c>
      <c r="L874" s="1">
        <v>50.979493400000003</v>
      </c>
    </row>
    <row r="875" spans="1:12" x14ac:dyDescent="0.3">
      <c r="A875" s="1" t="s">
        <v>1888</v>
      </c>
      <c r="B875" s="1">
        <v>40981</v>
      </c>
      <c r="C875" s="1" t="s">
        <v>6278</v>
      </c>
      <c r="D875" s="1" t="s">
        <v>7060</v>
      </c>
      <c r="E875" s="1" t="s">
        <v>5980</v>
      </c>
      <c r="F875" s="1" t="s">
        <v>5981</v>
      </c>
      <c r="G875" s="1" t="s">
        <v>5985</v>
      </c>
      <c r="H875" s="1">
        <v>40983</v>
      </c>
      <c r="I875" s="1" t="s">
        <v>5971</v>
      </c>
      <c r="J875" s="1" t="s">
        <v>6103</v>
      </c>
      <c r="K875" s="1">
        <v>1.5925499999999999</v>
      </c>
      <c r="L875" s="1">
        <v>50.706513000000001</v>
      </c>
    </row>
    <row r="876" spans="1:12" x14ac:dyDescent="0.3">
      <c r="A876" s="1" t="s">
        <v>1892</v>
      </c>
      <c r="B876" s="1">
        <v>40981</v>
      </c>
      <c r="C876" s="1" t="s">
        <v>7061</v>
      </c>
      <c r="D876" s="1" t="s">
        <v>7037</v>
      </c>
      <c r="E876" s="1" t="s">
        <v>5980</v>
      </c>
      <c r="F876" s="1" t="s">
        <v>5981</v>
      </c>
      <c r="G876" s="1" t="s">
        <v>5970</v>
      </c>
      <c r="H876" s="1">
        <v>40988</v>
      </c>
      <c r="I876" s="1" t="s">
        <v>5976</v>
      </c>
      <c r="J876" s="1" t="s">
        <v>6690</v>
      </c>
      <c r="K876" s="1">
        <v>1.489012</v>
      </c>
      <c r="L876" s="1">
        <v>48.443854000000002</v>
      </c>
    </row>
    <row r="877" spans="1:12" x14ac:dyDescent="0.3">
      <c r="A877" s="1" t="s">
        <v>1894</v>
      </c>
      <c r="B877" s="1">
        <v>40982</v>
      </c>
      <c r="C877" s="1" t="s">
        <v>7062</v>
      </c>
      <c r="D877" s="1" t="s">
        <v>6266</v>
      </c>
      <c r="E877" s="1" t="s">
        <v>6004</v>
      </c>
      <c r="F877" s="1" t="s">
        <v>5998</v>
      </c>
      <c r="G877" s="1" t="s">
        <v>5975</v>
      </c>
      <c r="H877" s="1">
        <v>40982</v>
      </c>
      <c r="I877" s="1" t="s">
        <v>6007</v>
      </c>
      <c r="J877" s="1" t="s">
        <v>6267</v>
      </c>
      <c r="K877" s="1">
        <v>-6.5982589999999997</v>
      </c>
      <c r="L877" s="1">
        <v>42.549995799999998</v>
      </c>
    </row>
    <row r="878" spans="1:12" x14ac:dyDescent="0.3">
      <c r="A878" s="1" t="s">
        <v>1895</v>
      </c>
      <c r="B878" s="1">
        <v>40982</v>
      </c>
      <c r="C878" s="1" t="s">
        <v>6470</v>
      </c>
      <c r="D878" s="1" t="s">
        <v>6508</v>
      </c>
      <c r="E878" s="1" t="s">
        <v>5997</v>
      </c>
      <c r="F878" s="1" t="s">
        <v>5998</v>
      </c>
      <c r="G878" s="1" t="s">
        <v>5970</v>
      </c>
      <c r="H878" s="1">
        <v>40983</v>
      </c>
      <c r="I878" s="1" t="s">
        <v>5988</v>
      </c>
      <c r="J878" s="1" t="s">
        <v>6038</v>
      </c>
      <c r="K878" s="1">
        <v>8.7921268999999995</v>
      </c>
      <c r="L878" s="1">
        <v>45.662363200000001</v>
      </c>
    </row>
    <row r="879" spans="1:12" x14ac:dyDescent="0.3">
      <c r="A879" s="1" t="s">
        <v>1896</v>
      </c>
      <c r="B879" s="1">
        <v>40982</v>
      </c>
      <c r="C879" s="1" t="s">
        <v>6950</v>
      </c>
      <c r="D879" s="1" t="s">
        <v>7063</v>
      </c>
      <c r="E879" s="1" t="s">
        <v>6018</v>
      </c>
      <c r="F879" s="1" t="s">
        <v>5981</v>
      </c>
      <c r="G879" s="1" t="s">
        <v>5975</v>
      </c>
      <c r="H879" s="1">
        <v>40985</v>
      </c>
      <c r="I879" s="1" t="s">
        <v>5988</v>
      </c>
      <c r="J879" s="1" t="s">
        <v>6229</v>
      </c>
      <c r="K879" s="1">
        <v>5.4697224999999996</v>
      </c>
      <c r="L879" s="1">
        <v>51.441642000000002</v>
      </c>
    </row>
    <row r="880" spans="1:12" x14ac:dyDescent="0.3">
      <c r="A880" s="1" t="s">
        <v>1907</v>
      </c>
      <c r="B880" s="1">
        <v>40983</v>
      </c>
      <c r="C880" s="1" t="s">
        <v>6283</v>
      </c>
      <c r="D880" s="1" t="s">
        <v>7064</v>
      </c>
      <c r="E880" s="1" t="s">
        <v>6010</v>
      </c>
      <c r="F880" s="1" t="s">
        <v>5981</v>
      </c>
      <c r="G880" s="1" t="s">
        <v>5975</v>
      </c>
      <c r="H880" s="1">
        <v>40988</v>
      </c>
      <c r="I880" s="1" t="s">
        <v>5976</v>
      </c>
      <c r="J880" s="1" t="s">
        <v>6047</v>
      </c>
      <c r="K880" s="1">
        <v>6.9642606000000002</v>
      </c>
      <c r="L880" s="1">
        <v>51.655968100000003</v>
      </c>
    </row>
    <row r="881" spans="1:12" x14ac:dyDescent="0.3">
      <c r="A881" s="1" t="s">
        <v>1909</v>
      </c>
      <c r="B881" s="1">
        <v>40983</v>
      </c>
      <c r="C881" s="1" t="s">
        <v>6826</v>
      </c>
      <c r="D881" s="1" t="s">
        <v>7065</v>
      </c>
      <c r="E881" s="1" t="s">
        <v>5974</v>
      </c>
      <c r="F881" s="1" t="s">
        <v>5969</v>
      </c>
      <c r="G881" s="1" t="s">
        <v>5975</v>
      </c>
      <c r="H881" s="1">
        <v>40990</v>
      </c>
      <c r="I881" s="1" t="s">
        <v>5976</v>
      </c>
      <c r="J881" s="1" t="s">
        <v>5977</v>
      </c>
      <c r="K881" s="1">
        <v>-1.6034109999999999</v>
      </c>
      <c r="L881" s="1">
        <v>54.952680000000001</v>
      </c>
    </row>
    <row r="882" spans="1:12" x14ac:dyDescent="0.3">
      <c r="A882" s="1" t="s">
        <v>1900</v>
      </c>
      <c r="B882" s="1">
        <v>40983</v>
      </c>
      <c r="C882" s="1" t="s">
        <v>6940</v>
      </c>
      <c r="D882" s="1" t="s">
        <v>7066</v>
      </c>
      <c r="E882" s="1" t="s">
        <v>6018</v>
      </c>
      <c r="F882" s="1" t="s">
        <v>5981</v>
      </c>
      <c r="G882" s="1" t="s">
        <v>5975</v>
      </c>
      <c r="H882" s="1">
        <v>40987</v>
      </c>
      <c r="I882" s="1" t="s">
        <v>5976</v>
      </c>
      <c r="J882" s="1" t="s">
        <v>6229</v>
      </c>
      <c r="K882" s="1">
        <v>5.0919143</v>
      </c>
      <c r="L882" s="1">
        <v>51.560595999999997</v>
      </c>
    </row>
    <row r="883" spans="1:12" x14ac:dyDescent="0.3">
      <c r="A883" s="1" t="s">
        <v>1899</v>
      </c>
      <c r="B883" s="1">
        <v>40983</v>
      </c>
      <c r="C883" s="1" t="s">
        <v>6987</v>
      </c>
      <c r="D883" s="1" t="s">
        <v>6113</v>
      </c>
      <c r="E883" s="1" t="s">
        <v>6018</v>
      </c>
      <c r="F883" s="1" t="s">
        <v>5981</v>
      </c>
      <c r="G883" s="1" t="s">
        <v>5970</v>
      </c>
      <c r="H883" s="1">
        <v>40985</v>
      </c>
      <c r="I883" s="1" t="s">
        <v>5971</v>
      </c>
      <c r="J883" s="1" t="s">
        <v>6114</v>
      </c>
      <c r="K883" s="1">
        <v>6.6684919000000002</v>
      </c>
      <c r="L883" s="1">
        <v>52.367026699999997</v>
      </c>
    </row>
    <row r="884" spans="1:12" x14ac:dyDescent="0.3">
      <c r="A884" s="1" t="s">
        <v>1897</v>
      </c>
      <c r="B884" s="1">
        <v>40983</v>
      </c>
      <c r="C884" s="1" t="s">
        <v>7067</v>
      </c>
      <c r="D884" s="1" t="s">
        <v>7068</v>
      </c>
      <c r="E884" s="1" t="s">
        <v>5974</v>
      </c>
      <c r="F884" s="1" t="s">
        <v>5969</v>
      </c>
      <c r="G884" s="1" t="s">
        <v>5985</v>
      </c>
      <c r="H884" s="1">
        <v>40984</v>
      </c>
      <c r="I884" s="1" t="s">
        <v>5988</v>
      </c>
      <c r="J884" s="1" t="s">
        <v>6252</v>
      </c>
      <c r="K884" s="1">
        <v>-2.0942780000000001</v>
      </c>
      <c r="L884" s="1">
        <v>57.149717000000003</v>
      </c>
    </row>
    <row r="885" spans="1:12" x14ac:dyDescent="0.3">
      <c r="A885" s="1" t="s">
        <v>1910</v>
      </c>
      <c r="B885" s="1">
        <v>40984</v>
      </c>
      <c r="C885" s="1" t="s">
        <v>6769</v>
      </c>
      <c r="D885" s="1" t="s">
        <v>6091</v>
      </c>
      <c r="E885" s="1" t="s">
        <v>5974</v>
      </c>
      <c r="F885" s="1" t="s">
        <v>5969</v>
      </c>
      <c r="G885" s="1" t="s">
        <v>5975</v>
      </c>
      <c r="H885" s="1">
        <v>40984</v>
      </c>
      <c r="I885" s="1" t="s">
        <v>6007</v>
      </c>
      <c r="J885" s="1" t="s">
        <v>5977</v>
      </c>
      <c r="K885" s="1">
        <v>-0.12775829999999999</v>
      </c>
      <c r="L885" s="1">
        <v>51.507350899999999</v>
      </c>
    </row>
    <row r="886" spans="1:12" x14ac:dyDescent="0.3">
      <c r="A886" s="1" t="s">
        <v>1915</v>
      </c>
      <c r="B886" s="1">
        <v>40984</v>
      </c>
      <c r="C886" s="1" t="s">
        <v>6632</v>
      </c>
      <c r="D886" s="1" t="s">
        <v>6021</v>
      </c>
      <c r="E886" s="1" t="s">
        <v>5968</v>
      </c>
      <c r="F886" s="1" t="s">
        <v>5969</v>
      </c>
      <c r="G886" s="1" t="s">
        <v>5975</v>
      </c>
      <c r="H886" s="1">
        <v>40991</v>
      </c>
      <c r="I886" s="1" t="s">
        <v>5976</v>
      </c>
      <c r="J886" s="1" t="s">
        <v>6022</v>
      </c>
      <c r="K886" s="1">
        <v>11.97456</v>
      </c>
      <c r="L886" s="1">
        <v>57.708869999999997</v>
      </c>
    </row>
    <row r="887" spans="1:12" x14ac:dyDescent="0.3">
      <c r="A887" s="1" t="s">
        <v>1912</v>
      </c>
      <c r="B887" s="1">
        <v>40984</v>
      </c>
      <c r="C887" s="1" t="s">
        <v>6225</v>
      </c>
      <c r="D887" s="1" t="s">
        <v>7069</v>
      </c>
      <c r="E887" s="1" t="s">
        <v>5980</v>
      </c>
      <c r="F887" s="1" t="s">
        <v>5981</v>
      </c>
      <c r="G887" s="1" t="s">
        <v>5970</v>
      </c>
      <c r="H887" s="1">
        <v>40989</v>
      </c>
      <c r="I887" s="1" t="s">
        <v>5976</v>
      </c>
      <c r="J887" s="1" t="s">
        <v>6044</v>
      </c>
      <c r="K887" s="1">
        <v>2.2977599</v>
      </c>
      <c r="L887" s="1">
        <v>48.817275000000002</v>
      </c>
    </row>
    <row r="888" spans="1:12" x14ac:dyDescent="0.3">
      <c r="A888" s="1" t="s">
        <v>1917</v>
      </c>
      <c r="B888" s="1">
        <v>40985</v>
      </c>
      <c r="C888" s="1" t="s">
        <v>6813</v>
      </c>
      <c r="D888" s="1" t="s">
        <v>6273</v>
      </c>
      <c r="E888" s="1" t="s">
        <v>6010</v>
      </c>
      <c r="F888" s="1" t="s">
        <v>5981</v>
      </c>
      <c r="G888" s="1" t="s">
        <v>5975</v>
      </c>
      <c r="H888" s="1">
        <v>40989</v>
      </c>
      <c r="I888" s="1" t="s">
        <v>5976</v>
      </c>
      <c r="J888" s="1" t="s">
        <v>6047</v>
      </c>
      <c r="K888" s="1">
        <v>6.7623293000000002</v>
      </c>
      <c r="L888" s="1">
        <v>51.434407899999997</v>
      </c>
    </row>
    <row r="889" spans="1:12" x14ac:dyDescent="0.3">
      <c r="A889" s="1" t="s">
        <v>1921</v>
      </c>
      <c r="B889" s="1">
        <v>40985</v>
      </c>
      <c r="C889" s="1" t="s">
        <v>6826</v>
      </c>
      <c r="D889" s="1" t="s">
        <v>7070</v>
      </c>
      <c r="E889" s="1" t="s">
        <v>6184</v>
      </c>
      <c r="F889" s="1" t="s">
        <v>5969</v>
      </c>
      <c r="G889" s="1" t="s">
        <v>5975</v>
      </c>
      <c r="H889" s="1">
        <v>40990</v>
      </c>
      <c r="I889" s="1" t="s">
        <v>5971</v>
      </c>
      <c r="J889" s="1" t="s">
        <v>6185</v>
      </c>
      <c r="K889" s="1">
        <v>24.6559001</v>
      </c>
      <c r="L889" s="1">
        <v>60.205491100000003</v>
      </c>
    </row>
    <row r="890" spans="1:12" x14ac:dyDescent="0.3">
      <c r="A890" s="1" t="s">
        <v>1919</v>
      </c>
      <c r="B890" s="1">
        <v>40985</v>
      </c>
      <c r="C890" s="1" t="s">
        <v>6817</v>
      </c>
      <c r="D890" s="1" t="s">
        <v>6091</v>
      </c>
      <c r="E890" s="1" t="s">
        <v>5974</v>
      </c>
      <c r="F890" s="1" t="s">
        <v>5969</v>
      </c>
      <c r="G890" s="1" t="s">
        <v>5975</v>
      </c>
      <c r="H890" s="1">
        <v>40989</v>
      </c>
      <c r="I890" s="1" t="s">
        <v>5971</v>
      </c>
      <c r="J890" s="1" t="s">
        <v>5977</v>
      </c>
      <c r="K890" s="1">
        <v>-0.12775829999999999</v>
      </c>
      <c r="L890" s="1">
        <v>51.507350899999999</v>
      </c>
    </row>
    <row r="891" spans="1:12" x14ac:dyDescent="0.3">
      <c r="A891" s="1" t="s">
        <v>1926</v>
      </c>
      <c r="B891" s="1">
        <v>40987</v>
      </c>
      <c r="C891" s="1" t="s">
        <v>6663</v>
      </c>
      <c r="D891" s="1" t="s">
        <v>6664</v>
      </c>
      <c r="E891" s="1" t="s">
        <v>5980</v>
      </c>
      <c r="F891" s="1" t="s">
        <v>5981</v>
      </c>
      <c r="G891" s="1" t="s">
        <v>5975</v>
      </c>
      <c r="H891" s="1">
        <v>40991</v>
      </c>
      <c r="I891" s="1" t="s">
        <v>5971</v>
      </c>
      <c r="J891" s="1" t="s">
        <v>6103</v>
      </c>
      <c r="K891" s="1">
        <v>3.1778469999999999</v>
      </c>
      <c r="L891" s="1">
        <v>50.692704900000003</v>
      </c>
    </row>
    <row r="892" spans="1:12" x14ac:dyDescent="0.3">
      <c r="A892" s="1" t="s">
        <v>1927</v>
      </c>
      <c r="B892" s="1">
        <v>40987</v>
      </c>
      <c r="C892" s="1" t="s">
        <v>6935</v>
      </c>
      <c r="D892" s="1" t="s">
        <v>7071</v>
      </c>
      <c r="E892" s="1" t="s">
        <v>5980</v>
      </c>
      <c r="F892" s="1" t="s">
        <v>5981</v>
      </c>
      <c r="G892" s="1" t="s">
        <v>5975</v>
      </c>
      <c r="H892" s="1">
        <v>40992</v>
      </c>
      <c r="I892" s="1" t="s">
        <v>5976</v>
      </c>
      <c r="J892" s="1" t="s">
        <v>6044</v>
      </c>
      <c r="K892" s="1">
        <v>2.09178</v>
      </c>
      <c r="L892" s="1">
        <v>49.000275000000002</v>
      </c>
    </row>
    <row r="893" spans="1:12" x14ac:dyDescent="0.3">
      <c r="A893" s="1" t="s">
        <v>1924</v>
      </c>
      <c r="B893" s="1">
        <v>40987</v>
      </c>
      <c r="C893" s="1" t="s">
        <v>7072</v>
      </c>
      <c r="D893" s="1" t="s">
        <v>6510</v>
      </c>
      <c r="E893" s="1" t="s">
        <v>6010</v>
      </c>
      <c r="F893" s="1" t="s">
        <v>5981</v>
      </c>
      <c r="G893" s="1" t="s">
        <v>5985</v>
      </c>
      <c r="H893" s="1">
        <v>40988</v>
      </c>
      <c r="I893" s="1" t="s">
        <v>5988</v>
      </c>
      <c r="J893" s="1" t="s">
        <v>6111</v>
      </c>
      <c r="K893" s="1">
        <v>8.2397608000000009</v>
      </c>
      <c r="L893" s="1">
        <v>50.078218399999997</v>
      </c>
    </row>
    <row r="894" spans="1:12" x14ac:dyDescent="0.3">
      <c r="A894" s="1" t="s">
        <v>1925</v>
      </c>
      <c r="B894" s="1">
        <v>40987</v>
      </c>
      <c r="C894" s="1" t="s">
        <v>6042</v>
      </c>
      <c r="D894" s="1" t="s">
        <v>7073</v>
      </c>
      <c r="E894" s="1" t="s">
        <v>5974</v>
      </c>
      <c r="F894" s="1" t="s">
        <v>5969</v>
      </c>
      <c r="G894" s="1" t="s">
        <v>5975</v>
      </c>
      <c r="H894" s="1">
        <v>40989</v>
      </c>
      <c r="I894" s="1" t="s">
        <v>5988</v>
      </c>
      <c r="J894" s="1" t="s">
        <v>5977</v>
      </c>
      <c r="K894" s="1">
        <v>-1.759398</v>
      </c>
      <c r="L894" s="1">
        <v>53.795983999999997</v>
      </c>
    </row>
    <row r="895" spans="1:12" x14ac:dyDescent="0.3">
      <c r="A895" s="1" t="s">
        <v>1923</v>
      </c>
      <c r="B895" s="1">
        <v>40987</v>
      </c>
      <c r="C895" s="1" t="s">
        <v>6951</v>
      </c>
      <c r="D895" s="1" t="s">
        <v>7074</v>
      </c>
      <c r="E895" s="1" t="s">
        <v>6010</v>
      </c>
      <c r="F895" s="1" t="s">
        <v>5981</v>
      </c>
      <c r="G895" s="1" t="s">
        <v>5985</v>
      </c>
      <c r="H895" s="1">
        <v>40987</v>
      </c>
      <c r="I895" s="1" t="s">
        <v>6007</v>
      </c>
      <c r="J895" s="1" t="s">
        <v>6047</v>
      </c>
      <c r="K895" s="1">
        <v>6.7899944999999997</v>
      </c>
      <c r="L895" s="1">
        <v>50.657439199999999</v>
      </c>
    </row>
    <row r="896" spans="1:12" x14ac:dyDescent="0.3">
      <c r="A896" s="1" t="s">
        <v>1928</v>
      </c>
      <c r="B896" s="1">
        <v>40987</v>
      </c>
      <c r="C896" s="1" t="s">
        <v>6024</v>
      </c>
      <c r="D896" s="1" t="s">
        <v>6150</v>
      </c>
      <c r="E896" s="1" t="s">
        <v>5997</v>
      </c>
      <c r="F896" s="1" t="s">
        <v>5998</v>
      </c>
      <c r="G896" s="1" t="s">
        <v>5985</v>
      </c>
      <c r="H896" s="1">
        <v>40992</v>
      </c>
      <c r="I896" s="1" t="s">
        <v>5976</v>
      </c>
      <c r="J896" s="1" t="s">
        <v>6151</v>
      </c>
      <c r="K896" s="1">
        <v>12.4963655</v>
      </c>
      <c r="L896" s="1">
        <v>41.902783499999998</v>
      </c>
    </row>
    <row r="897" spans="1:12" x14ac:dyDescent="0.3">
      <c r="A897" s="1" t="s">
        <v>1933</v>
      </c>
      <c r="B897" s="1">
        <v>40988</v>
      </c>
      <c r="C897" s="1" t="s">
        <v>6597</v>
      </c>
      <c r="D897" s="1" t="s">
        <v>7011</v>
      </c>
      <c r="E897" s="1" t="s">
        <v>5980</v>
      </c>
      <c r="F897" s="1" t="s">
        <v>5981</v>
      </c>
      <c r="G897" s="1" t="s">
        <v>5975</v>
      </c>
      <c r="H897" s="1">
        <v>40991</v>
      </c>
      <c r="I897" s="1" t="s">
        <v>5988</v>
      </c>
      <c r="J897" s="1" t="s">
        <v>6044</v>
      </c>
      <c r="K897" s="1">
        <v>2.4748049999999999</v>
      </c>
      <c r="L897" s="1">
        <v>48.610259900000003</v>
      </c>
    </row>
    <row r="898" spans="1:12" x14ac:dyDescent="0.3">
      <c r="A898" s="1" t="s">
        <v>1931</v>
      </c>
      <c r="B898" s="1">
        <v>40988</v>
      </c>
      <c r="C898" s="1" t="s">
        <v>6210</v>
      </c>
      <c r="D898" s="1" t="s">
        <v>6426</v>
      </c>
      <c r="E898" s="1" t="s">
        <v>5974</v>
      </c>
      <c r="F898" s="1" t="s">
        <v>5969</v>
      </c>
      <c r="G898" s="1" t="s">
        <v>5975</v>
      </c>
      <c r="H898" s="1">
        <v>40988</v>
      </c>
      <c r="I898" s="1" t="s">
        <v>6007</v>
      </c>
      <c r="J898" s="1" t="s">
        <v>5977</v>
      </c>
      <c r="K898" s="1">
        <v>0.70771229999999996</v>
      </c>
      <c r="L898" s="1">
        <v>51.545926899999998</v>
      </c>
    </row>
    <row r="899" spans="1:12" x14ac:dyDescent="0.3">
      <c r="A899" s="1" t="s">
        <v>1934</v>
      </c>
      <c r="B899" s="1">
        <v>40988</v>
      </c>
      <c r="C899" s="1" t="s">
        <v>6530</v>
      </c>
      <c r="D899" s="1" t="s">
        <v>7075</v>
      </c>
      <c r="E899" s="1" t="s">
        <v>5974</v>
      </c>
      <c r="F899" s="1" t="s">
        <v>5969</v>
      </c>
      <c r="G899" s="1" t="s">
        <v>5985</v>
      </c>
      <c r="H899" s="1">
        <v>40993</v>
      </c>
      <c r="I899" s="1" t="s">
        <v>5971</v>
      </c>
      <c r="J899" s="1" t="s">
        <v>5977</v>
      </c>
      <c r="K899" s="1">
        <v>-1.9872479999999999</v>
      </c>
      <c r="L899" s="1">
        <v>50.715049999999998</v>
      </c>
    </row>
    <row r="900" spans="1:12" x14ac:dyDescent="0.3">
      <c r="A900" s="1" t="s">
        <v>1936</v>
      </c>
      <c r="B900" s="1">
        <v>40989</v>
      </c>
      <c r="C900" s="1" t="s">
        <v>6959</v>
      </c>
      <c r="D900" s="1" t="s">
        <v>6208</v>
      </c>
      <c r="E900" s="1" t="s">
        <v>5997</v>
      </c>
      <c r="F900" s="1" t="s">
        <v>5998</v>
      </c>
      <c r="G900" s="1" t="s">
        <v>5985</v>
      </c>
      <c r="H900" s="1">
        <v>40993</v>
      </c>
      <c r="I900" s="1" t="s">
        <v>5976</v>
      </c>
      <c r="J900" s="1" t="s">
        <v>6209</v>
      </c>
      <c r="K900" s="1">
        <v>9.1216612999999995</v>
      </c>
      <c r="L900" s="1">
        <v>39.223841100000001</v>
      </c>
    </row>
    <row r="901" spans="1:12" x14ac:dyDescent="0.3">
      <c r="A901" s="1" t="s">
        <v>1941</v>
      </c>
      <c r="B901" s="1">
        <v>40990</v>
      </c>
      <c r="C901" s="1" t="s">
        <v>6166</v>
      </c>
      <c r="D901" s="1" t="s">
        <v>6352</v>
      </c>
      <c r="E901" s="1" t="s">
        <v>6018</v>
      </c>
      <c r="F901" s="1" t="s">
        <v>5981</v>
      </c>
      <c r="G901" s="1" t="s">
        <v>5975</v>
      </c>
      <c r="H901" s="1">
        <v>40994</v>
      </c>
      <c r="I901" s="1" t="s">
        <v>5976</v>
      </c>
      <c r="J901" s="1" t="s">
        <v>6352</v>
      </c>
      <c r="K901" s="1">
        <v>5.1214200999999999</v>
      </c>
      <c r="L901" s="1">
        <v>52.090737400000002</v>
      </c>
    </row>
    <row r="902" spans="1:12" x14ac:dyDescent="0.3">
      <c r="A902" s="1" t="s">
        <v>1939</v>
      </c>
      <c r="B902" s="1">
        <v>40990</v>
      </c>
      <c r="C902" s="1" t="s">
        <v>6782</v>
      </c>
      <c r="D902" s="1" t="s">
        <v>7076</v>
      </c>
      <c r="E902" s="1" t="s">
        <v>5974</v>
      </c>
      <c r="F902" s="1" t="s">
        <v>5969</v>
      </c>
      <c r="G902" s="1" t="s">
        <v>5970</v>
      </c>
      <c r="H902" s="1">
        <v>40993</v>
      </c>
      <c r="I902" s="1" t="s">
        <v>5971</v>
      </c>
      <c r="J902" s="1" t="s">
        <v>7055</v>
      </c>
      <c r="K902" s="1">
        <v>-3.17909</v>
      </c>
      <c r="L902" s="1">
        <v>51.481580999999998</v>
      </c>
    </row>
    <row r="903" spans="1:12" x14ac:dyDescent="0.3">
      <c r="A903" s="1" t="s">
        <v>1938</v>
      </c>
      <c r="B903" s="1">
        <v>40990</v>
      </c>
      <c r="C903" s="1" t="s">
        <v>6306</v>
      </c>
      <c r="D903" s="1" t="s">
        <v>6158</v>
      </c>
      <c r="E903" s="1" t="s">
        <v>6010</v>
      </c>
      <c r="F903" s="1" t="s">
        <v>5981</v>
      </c>
      <c r="G903" s="1" t="s">
        <v>5985</v>
      </c>
      <c r="H903" s="1">
        <v>40990</v>
      </c>
      <c r="I903" s="1" t="s">
        <v>6007</v>
      </c>
      <c r="J903" s="1" t="s">
        <v>6047</v>
      </c>
      <c r="K903" s="1">
        <v>7.2162363000000003</v>
      </c>
      <c r="L903" s="1">
        <v>51.481844500000001</v>
      </c>
    </row>
    <row r="904" spans="1:12" x14ac:dyDescent="0.3">
      <c r="A904" s="1" t="s">
        <v>1942</v>
      </c>
      <c r="B904" s="1">
        <v>40990</v>
      </c>
      <c r="C904" s="1" t="s">
        <v>7077</v>
      </c>
      <c r="D904" s="1" t="s">
        <v>6822</v>
      </c>
      <c r="E904" s="1" t="s">
        <v>6010</v>
      </c>
      <c r="F904" s="1" t="s">
        <v>5981</v>
      </c>
      <c r="G904" s="1" t="s">
        <v>5975</v>
      </c>
      <c r="H904" s="1">
        <v>40994</v>
      </c>
      <c r="I904" s="1" t="s">
        <v>5976</v>
      </c>
      <c r="J904" s="1" t="s">
        <v>6097</v>
      </c>
      <c r="K904" s="1">
        <v>11.079655300000001</v>
      </c>
      <c r="L904" s="1">
        <v>49.425409199999997</v>
      </c>
    </row>
    <row r="905" spans="1:12" x14ac:dyDescent="0.3">
      <c r="A905" s="1" t="s">
        <v>1944</v>
      </c>
      <c r="B905" s="1">
        <v>40991</v>
      </c>
      <c r="C905" s="1" t="s">
        <v>6225</v>
      </c>
      <c r="D905" s="1" t="s">
        <v>6946</v>
      </c>
      <c r="E905" s="1" t="s">
        <v>6004</v>
      </c>
      <c r="F905" s="1" t="s">
        <v>5998</v>
      </c>
      <c r="G905" s="1" t="s">
        <v>5970</v>
      </c>
      <c r="H905" s="1">
        <v>40994</v>
      </c>
      <c r="I905" s="1" t="s">
        <v>5971</v>
      </c>
      <c r="J905" s="1" t="s">
        <v>6003</v>
      </c>
      <c r="K905" s="1">
        <v>-1.2073261</v>
      </c>
      <c r="L905" s="1">
        <v>38.051681000000002</v>
      </c>
    </row>
    <row r="906" spans="1:12" x14ac:dyDescent="0.3">
      <c r="A906" s="1" t="s">
        <v>1945</v>
      </c>
      <c r="B906" s="1">
        <v>40991</v>
      </c>
      <c r="C906" s="1" t="s">
        <v>6959</v>
      </c>
      <c r="D906" s="1" t="s">
        <v>6046</v>
      </c>
      <c r="E906" s="1" t="s">
        <v>6010</v>
      </c>
      <c r="F906" s="1" t="s">
        <v>5981</v>
      </c>
      <c r="G906" s="1" t="s">
        <v>5985</v>
      </c>
      <c r="H906" s="1">
        <v>40996</v>
      </c>
      <c r="I906" s="1" t="s">
        <v>5976</v>
      </c>
      <c r="J906" s="1" t="s">
        <v>6047</v>
      </c>
      <c r="K906" s="1">
        <v>8.5324708000000005</v>
      </c>
      <c r="L906" s="1">
        <v>52.0302285</v>
      </c>
    </row>
    <row r="907" spans="1:12" x14ac:dyDescent="0.3">
      <c r="A907" s="1" t="s">
        <v>1943</v>
      </c>
      <c r="B907" s="1">
        <v>40991</v>
      </c>
      <c r="C907" s="1" t="s">
        <v>7078</v>
      </c>
      <c r="D907" s="1" t="s">
        <v>6680</v>
      </c>
      <c r="E907" s="1" t="s">
        <v>6010</v>
      </c>
      <c r="F907" s="1" t="s">
        <v>5981</v>
      </c>
      <c r="G907" s="1" t="s">
        <v>5985</v>
      </c>
      <c r="H907" s="1">
        <v>40993</v>
      </c>
      <c r="I907" s="1" t="s">
        <v>5971</v>
      </c>
      <c r="J907" s="1" t="s">
        <v>6335</v>
      </c>
      <c r="K907" s="1">
        <v>11.589237199999999</v>
      </c>
      <c r="L907" s="1">
        <v>50.927053999999998</v>
      </c>
    </row>
    <row r="908" spans="1:12" x14ac:dyDescent="0.3">
      <c r="A908" s="1" t="s">
        <v>1947</v>
      </c>
      <c r="B908" s="1">
        <v>40992</v>
      </c>
      <c r="C908" s="1" t="s">
        <v>6978</v>
      </c>
      <c r="D908" s="1" t="s">
        <v>6691</v>
      </c>
      <c r="E908" s="1" t="s">
        <v>5997</v>
      </c>
      <c r="F908" s="1" t="s">
        <v>5998</v>
      </c>
      <c r="G908" s="1" t="s">
        <v>5985</v>
      </c>
      <c r="H908" s="1">
        <v>40994</v>
      </c>
      <c r="I908" s="1" t="s">
        <v>5971</v>
      </c>
      <c r="J908" s="1" t="s">
        <v>6059</v>
      </c>
      <c r="K908" s="1">
        <v>10.6296859</v>
      </c>
      <c r="L908" s="1">
        <v>44.698993199999997</v>
      </c>
    </row>
    <row r="909" spans="1:12" x14ac:dyDescent="0.3">
      <c r="A909" s="1" t="s">
        <v>1949</v>
      </c>
      <c r="B909" s="1">
        <v>40992</v>
      </c>
      <c r="C909" s="1" t="s">
        <v>6285</v>
      </c>
      <c r="D909" s="1" t="s">
        <v>6779</v>
      </c>
      <c r="E909" s="1" t="s">
        <v>5980</v>
      </c>
      <c r="F909" s="1" t="s">
        <v>5981</v>
      </c>
      <c r="G909" s="1" t="s">
        <v>5975</v>
      </c>
      <c r="H909" s="1">
        <v>40997</v>
      </c>
      <c r="I909" s="1" t="s">
        <v>5971</v>
      </c>
      <c r="J909" s="1" t="s">
        <v>6044</v>
      </c>
      <c r="K909" s="1">
        <v>2.4484509999999999</v>
      </c>
      <c r="L909" s="1">
        <v>48.863812000000003</v>
      </c>
    </row>
    <row r="910" spans="1:12" x14ac:dyDescent="0.3">
      <c r="A910" s="1" t="s">
        <v>1956</v>
      </c>
      <c r="B910" s="1">
        <v>40994</v>
      </c>
      <c r="C910" s="1" t="s">
        <v>7079</v>
      </c>
      <c r="D910" s="1" t="s">
        <v>7080</v>
      </c>
      <c r="E910" s="1" t="s">
        <v>6004</v>
      </c>
      <c r="F910" s="1" t="s">
        <v>5998</v>
      </c>
      <c r="G910" s="1" t="s">
        <v>5985</v>
      </c>
      <c r="H910" s="1">
        <v>40997</v>
      </c>
      <c r="I910" s="1" t="s">
        <v>5988</v>
      </c>
      <c r="J910" s="1" t="s">
        <v>6032</v>
      </c>
      <c r="K910" s="1">
        <v>-0.1224937</v>
      </c>
      <c r="L910" s="1">
        <v>38.541056599999997</v>
      </c>
    </row>
    <row r="911" spans="1:12" x14ac:dyDescent="0.3">
      <c r="A911" s="1" t="s">
        <v>1950</v>
      </c>
      <c r="B911" s="1">
        <v>40994</v>
      </c>
      <c r="C911" s="1" t="s">
        <v>6408</v>
      </c>
      <c r="D911" s="1" t="s">
        <v>7081</v>
      </c>
      <c r="E911" s="1" t="s">
        <v>6050</v>
      </c>
      <c r="F911" s="1" t="s">
        <v>5981</v>
      </c>
      <c r="G911" s="1" t="s">
        <v>5975</v>
      </c>
      <c r="H911" s="1">
        <v>40994</v>
      </c>
      <c r="I911" s="1" t="s">
        <v>6007</v>
      </c>
      <c r="J911" s="1" t="s">
        <v>6500</v>
      </c>
      <c r="K911" s="1">
        <v>5.3324800000000003</v>
      </c>
      <c r="L911" s="1">
        <v>50.930689999999998</v>
      </c>
    </row>
    <row r="912" spans="1:12" x14ac:dyDescent="0.3">
      <c r="A912" s="1" t="s">
        <v>1955</v>
      </c>
      <c r="B912" s="1">
        <v>40994</v>
      </c>
      <c r="C912" s="1" t="s">
        <v>6450</v>
      </c>
      <c r="D912" s="1" t="s">
        <v>7082</v>
      </c>
      <c r="E912" s="1" t="s">
        <v>5980</v>
      </c>
      <c r="F912" s="1" t="s">
        <v>5981</v>
      </c>
      <c r="G912" s="1" t="s">
        <v>5985</v>
      </c>
      <c r="H912" s="1">
        <v>40997</v>
      </c>
      <c r="I912" s="1" t="s">
        <v>5988</v>
      </c>
      <c r="J912" s="1" t="s">
        <v>5994</v>
      </c>
      <c r="K912" s="1">
        <v>4.0101649999999998</v>
      </c>
      <c r="L912" s="1">
        <v>43.615440900000003</v>
      </c>
    </row>
    <row r="913" spans="1:12" x14ac:dyDescent="0.3">
      <c r="A913" s="1" t="s">
        <v>1957</v>
      </c>
      <c r="B913" s="1">
        <v>40994</v>
      </c>
      <c r="C913" s="1" t="s">
        <v>6192</v>
      </c>
      <c r="D913" s="1" t="s">
        <v>7083</v>
      </c>
      <c r="E913" s="1" t="s">
        <v>5974</v>
      </c>
      <c r="F913" s="1" t="s">
        <v>5969</v>
      </c>
      <c r="G913" s="1" t="s">
        <v>5985</v>
      </c>
      <c r="H913" s="1">
        <v>41000</v>
      </c>
      <c r="I913" s="1" t="s">
        <v>5976</v>
      </c>
      <c r="J913" s="1" t="s">
        <v>5977</v>
      </c>
      <c r="K913" s="1">
        <v>-1.3635009</v>
      </c>
      <c r="L913" s="1">
        <v>53.432603499999999</v>
      </c>
    </row>
    <row r="914" spans="1:12" x14ac:dyDescent="0.3">
      <c r="A914" s="1" t="s">
        <v>1959</v>
      </c>
      <c r="B914" s="1">
        <v>40995</v>
      </c>
      <c r="C914" s="1" t="s">
        <v>7084</v>
      </c>
      <c r="D914" s="1" t="s">
        <v>7085</v>
      </c>
      <c r="E914" s="1" t="s">
        <v>5974</v>
      </c>
      <c r="F914" s="1" t="s">
        <v>5969</v>
      </c>
      <c r="G914" s="1" t="s">
        <v>5975</v>
      </c>
      <c r="H914" s="1">
        <v>40997</v>
      </c>
      <c r="I914" s="1" t="s">
        <v>5971</v>
      </c>
      <c r="J914" s="1" t="s">
        <v>5977</v>
      </c>
      <c r="K914" s="1">
        <v>-1.9951589999999999</v>
      </c>
      <c r="L914" s="1">
        <v>52.517664000000003</v>
      </c>
    </row>
    <row r="915" spans="1:12" x14ac:dyDescent="0.3">
      <c r="A915" s="1" t="s">
        <v>1960</v>
      </c>
      <c r="B915" s="1">
        <v>40995</v>
      </c>
      <c r="C915" s="1" t="s">
        <v>6816</v>
      </c>
      <c r="D915" s="1" t="s">
        <v>7086</v>
      </c>
      <c r="E915" s="1" t="s">
        <v>5980</v>
      </c>
      <c r="F915" s="1" t="s">
        <v>5981</v>
      </c>
      <c r="G915" s="1" t="s">
        <v>5970</v>
      </c>
      <c r="H915" s="1">
        <v>41000</v>
      </c>
      <c r="I915" s="1" t="s">
        <v>5971</v>
      </c>
      <c r="J915" s="1" t="s">
        <v>5982</v>
      </c>
      <c r="K915" s="1">
        <v>6.1293839999999999</v>
      </c>
      <c r="L915" s="1">
        <v>45.899247000000003</v>
      </c>
    </row>
    <row r="916" spans="1:12" x14ac:dyDescent="0.3">
      <c r="A916" s="1" t="s">
        <v>1958</v>
      </c>
      <c r="B916" s="1">
        <v>40995</v>
      </c>
      <c r="C916" s="1" t="s">
        <v>7087</v>
      </c>
      <c r="D916" s="1" t="s">
        <v>6001</v>
      </c>
      <c r="E916" s="1" t="s">
        <v>6002</v>
      </c>
      <c r="F916" s="1" t="s">
        <v>5981</v>
      </c>
      <c r="G916" s="1" t="s">
        <v>5970</v>
      </c>
      <c r="H916" s="1">
        <v>40995</v>
      </c>
      <c r="I916" s="1" t="s">
        <v>6007</v>
      </c>
      <c r="J916" s="1" t="s">
        <v>6001</v>
      </c>
      <c r="K916" s="1">
        <v>16.3738189</v>
      </c>
      <c r="L916" s="1">
        <v>48.208174300000003</v>
      </c>
    </row>
    <row r="917" spans="1:12" x14ac:dyDescent="0.3">
      <c r="A917" s="1" t="s">
        <v>1961</v>
      </c>
      <c r="B917" s="1">
        <v>40996</v>
      </c>
      <c r="C917" s="1" t="s">
        <v>6290</v>
      </c>
      <c r="D917" s="1" t="s">
        <v>7088</v>
      </c>
      <c r="E917" s="1" t="s">
        <v>5980</v>
      </c>
      <c r="F917" s="1" t="s">
        <v>5981</v>
      </c>
      <c r="G917" s="1" t="s">
        <v>5975</v>
      </c>
      <c r="H917" s="1">
        <v>40998</v>
      </c>
      <c r="I917" s="1" t="s">
        <v>5971</v>
      </c>
      <c r="J917" s="1" t="s">
        <v>6044</v>
      </c>
      <c r="K917" s="1">
        <v>2.1497769999999998</v>
      </c>
      <c r="L917" s="1">
        <v>48.908586999999997</v>
      </c>
    </row>
    <row r="918" spans="1:12" x14ac:dyDescent="0.3">
      <c r="A918" s="1" t="s">
        <v>1962</v>
      </c>
      <c r="B918" s="1">
        <v>40997</v>
      </c>
      <c r="C918" s="1" t="s">
        <v>6880</v>
      </c>
      <c r="D918" s="1" t="s">
        <v>5993</v>
      </c>
      <c r="E918" s="1" t="s">
        <v>5980</v>
      </c>
      <c r="F918" s="1" t="s">
        <v>5981</v>
      </c>
      <c r="G918" s="1" t="s">
        <v>5975</v>
      </c>
      <c r="H918" s="1">
        <v>40998</v>
      </c>
      <c r="I918" s="1" t="s">
        <v>5988</v>
      </c>
      <c r="J918" s="1" t="s">
        <v>5994</v>
      </c>
      <c r="K918" s="1">
        <v>1.4442090000000001</v>
      </c>
      <c r="L918" s="1">
        <v>43.604652000000002</v>
      </c>
    </row>
    <row r="919" spans="1:12" x14ac:dyDescent="0.3">
      <c r="A919" s="1" t="s">
        <v>1964</v>
      </c>
      <c r="B919" s="1">
        <v>40997</v>
      </c>
      <c r="C919" s="1" t="s">
        <v>7089</v>
      </c>
      <c r="D919" s="1" t="s">
        <v>6286</v>
      </c>
      <c r="E919" s="1" t="s">
        <v>5980</v>
      </c>
      <c r="F919" s="1" t="s">
        <v>5981</v>
      </c>
      <c r="G919" s="1" t="s">
        <v>5975</v>
      </c>
      <c r="H919" s="1">
        <v>41001</v>
      </c>
      <c r="I919" s="1" t="s">
        <v>5976</v>
      </c>
      <c r="J919" s="1" t="s">
        <v>6181</v>
      </c>
      <c r="K919" s="1">
        <v>1.2611049999999999</v>
      </c>
      <c r="L919" s="1">
        <v>45.833618999999999</v>
      </c>
    </row>
    <row r="920" spans="1:12" x14ac:dyDescent="0.3">
      <c r="A920" s="1" t="s">
        <v>1965</v>
      </c>
      <c r="B920" s="1">
        <v>40998</v>
      </c>
      <c r="C920" s="1" t="s">
        <v>6735</v>
      </c>
      <c r="D920" s="1" t="s">
        <v>6478</v>
      </c>
      <c r="E920" s="1" t="s">
        <v>6004</v>
      </c>
      <c r="F920" s="1" t="s">
        <v>5998</v>
      </c>
      <c r="G920" s="1" t="s">
        <v>5985</v>
      </c>
      <c r="H920" s="1">
        <v>41002</v>
      </c>
      <c r="I920" s="1" t="s">
        <v>5976</v>
      </c>
      <c r="J920" s="1" t="s">
        <v>6267</v>
      </c>
      <c r="K920" s="1">
        <v>-4.7245321000000002</v>
      </c>
      <c r="L920" s="1">
        <v>41.652251</v>
      </c>
    </row>
    <row r="921" spans="1:12" x14ac:dyDescent="0.3">
      <c r="A921" s="1" t="s">
        <v>1967</v>
      </c>
      <c r="B921" s="1">
        <v>40998</v>
      </c>
      <c r="C921" s="1" t="s">
        <v>6179</v>
      </c>
      <c r="D921" s="1" t="s">
        <v>6820</v>
      </c>
      <c r="E921" s="1" t="s">
        <v>6010</v>
      </c>
      <c r="F921" s="1" t="s">
        <v>5981</v>
      </c>
      <c r="G921" s="1" t="s">
        <v>5975</v>
      </c>
      <c r="H921" s="1">
        <v>41003</v>
      </c>
      <c r="I921" s="1" t="s">
        <v>5971</v>
      </c>
      <c r="J921" s="1" t="s">
        <v>6581</v>
      </c>
      <c r="K921" s="1">
        <v>10.0008798</v>
      </c>
      <c r="L921" s="1">
        <v>53.6993066</v>
      </c>
    </row>
    <row r="922" spans="1:12" x14ac:dyDescent="0.3">
      <c r="A922" s="1" t="s">
        <v>1970</v>
      </c>
      <c r="B922" s="1">
        <v>40999</v>
      </c>
      <c r="C922" s="1" t="s">
        <v>6956</v>
      </c>
      <c r="D922" s="1" t="s">
        <v>6869</v>
      </c>
      <c r="E922" s="1" t="s">
        <v>5997</v>
      </c>
      <c r="F922" s="1" t="s">
        <v>5998</v>
      </c>
      <c r="G922" s="1" t="s">
        <v>5975</v>
      </c>
      <c r="H922" s="1">
        <v>41004</v>
      </c>
      <c r="I922" s="1" t="s">
        <v>5976</v>
      </c>
      <c r="J922" s="1" t="s">
        <v>6054</v>
      </c>
      <c r="K922" s="1">
        <v>11.2558136</v>
      </c>
      <c r="L922" s="1">
        <v>43.769560400000003</v>
      </c>
    </row>
    <row r="923" spans="1:12" x14ac:dyDescent="0.3">
      <c r="A923" s="1" t="s">
        <v>1969</v>
      </c>
      <c r="B923" s="1">
        <v>40999</v>
      </c>
      <c r="C923" s="1" t="s">
        <v>7090</v>
      </c>
      <c r="D923" s="1" t="s">
        <v>7091</v>
      </c>
      <c r="E923" s="1" t="s">
        <v>6010</v>
      </c>
      <c r="F923" s="1" t="s">
        <v>5981</v>
      </c>
      <c r="G923" s="1" t="s">
        <v>5985</v>
      </c>
      <c r="H923" s="1">
        <v>41004</v>
      </c>
      <c r="I923" s="1" t="s">
        <v>5976</v>
      </c>
      <c r="J923" s="1" t="s">
        <v>6047</v>
      </c>
      <c r="K923" s="1">
        <v>6.7774606999999998</v>
      </c>
      <c r="L923" s="1">
        <v>50.794807499999997</v>
      </c>
    </row>
    <row r="924" spans="1:12" x14ac:dyDescent="0.3">
      <c r="A924" s="1" t="s">
        <v>1972</v>
      </c>
      <c r="B924" s="1">
        <v>41001</v>
      </c>
      <c r="C924" s="1" t="s">
        <v>6437</v>
      </c>
      <c r="D924" s="1" t="s">
        <v>6224</v>
      </c>
      <c r="E924" s="1" t="s">
        <v>6010</v>
      </c>
      <c r="F924" s="1" t="s">
        <v>5981</v>
      </c>
      <c r="G924" s="1" t="s">
        <v>5970</v>
      </c>
      <c r="H924" s="1">
        <v>41004</v>
      </c>
      <c r="I924" s="1" t="s">
        <v>5988</v>
      </c>
      <c r="J924" s="1" t="s">
        <v>6097</v>
      </c>
      <c r="K924" s="1">
        <v>11.5819806</v>
      </c>
      <c r="L924" s="1">
        <v>48.135125299999999</v>
      </c>
    </row>
    <row r="925" spans="1:12" x14ac:dyDescent="0.3">
      <c r="A925" s="1" t="s">
        <v>1973</v>
      </c>
      <c r="B925" s="1">
        <v>41001</v>
      </c>
      <c r="C925" s="1" t="s">
        <v>6306</v>
      </c>
      <c r="D925" s="1" t="s">
        <v>6824</v>
      </c>
      <c r="E925" s="1" t="s">
        <v>5974</v>
      </c>
      <c r="F925" s="1" t="s">
        <v>5969</v>
      </c>
      <c r="G925" s="1" t="s">
        <v>5985</v>
      </c>
      <c r="H925" s="1">
        <v>41007</v>
      </c>
      <c r="I925" s="1" t="s">
        <v>5976</v>
      </c>
      <c r="J925" s="1" t="s">
        <v>5977</v>
      </c>
      <c r="K925" s="1">
        <v>1.14822</v>
      </c>
      <c r="L925" s="1">
        <v>52.056736000000001</v>
      </c>
    </row>
    <row r="926" spans="1:12" x14ac:dyDescent="0.3">
      <c r="A926" s="1" t="s">
        <v>1976</v>
      </c>
      <c r="B926" s="1">
        <v>41002</v>
      </c>
      <c r="C926" s="1" t="s">
        <v>6761</v>
      </c>
      <c r="D926" s="1" t="s">
        <v>6432</v>
      </c>
      <c r="E926" s="1" t="s">
        <v>6050</v>
      </c>
      <c r="F926" s="1" t="s">
        <v>5981</v>
      </c>
      <c r="G926" s="1" t="s">
        <v>5975</v>
      </c>
      <c r="H926" s="1">
        <v>41006</v>
      </c>
      <c r="I926" s="1" t="s">
        <v>5976</v>
      </c>
      <c r="J926" s="1" t="s">
        <v>6433</v>
      </c>
      <c r="K926" s="1">
        <v>3.7174242999999998</v>
      </c>
      <c r="L926" s="1">
        <v>51.054342200000001</v>
      </c>
    </row>
    <row r="927" spans="1:12" x14ac:dyDescent="0.3">
      <c r="A927" s="1" t="s">
        <v>1977</v>
      </c>
      <c r="B927" s="1">
        <v>41002</v>
      </c>
      <c r="C927" s="1" t="s">
        <v>6342</v>
      </c>
      <c r="D927" s="1" t="s">
        <v>6317</v>
      </c>
      <c r="E927" s="1" t="s">
        <v>5997</v>
      </c>
      <c r="F927" s="1" t="s">
        <v>5998</v>
      </c>
      <c r="G927" s="1" t="s">
        <v>5975</v>
      </c>
      <c r="H927" s="1">
        <v>41008</v>
      </c>
      <c r="I927" s="1" t="s">
        <v>5976</v>
      </c>
      <c r="J927" s="1" t="s">
        <v>6059</v>
      </c>
      <c r="K927" s="1">
        <v>12.2464292</v>
      </c>
      <c r="L927" s="1">
        <v>44.139643800000002</v>
      </c>
    </row>
    <row r="928" spans="1:12" x14ac:dyDescent="0.3">
      <c r="A928" s="1" t="s">
        <v>1975</v>
      </c>
      <c r="B928" s="1">
        <v>41002</v>
      </c>
      <c r="C928" s="1" t="s">
        <v>7092</v>
      </c>
      <c r="D928" s="1" t="s">
        <v>6001</v>
      </c>
      <c r="E928" s="1" t="s">
        <v>6002</v>
      </c>
      <c r="F928" s="1" t="s">
        <v>5981</v>
      </c>
      <c r="G928" s="1" t="s">
        <v>5975</v>
      </c>
      <c r="H928" s="1">
        <v>41004</v>
      </c>
      <c r="I928" s="1" t="s">
        <v>5988</v>
      </c>
      <c r="J928" s="1" t="s">
        <v>6001</v>
      </c>
      <c r="K928" s="1">
        <v>16.3738189</v>
      </c>
      <c r="L928" s="1">
        <v>48.208174300000003</v>
      </c>
    </row>
    <row r="929" spans="1:12" x14ac:dyDescent="0.3">
      <c r="A929" s="1" t="s">
        <v>1981</v>
      </c>
      <c r="B929" s="1">
        <v>41003</v>
      </c>
      <c r="C929" s="1" t="s">
        <v>7093</v>
      </c>
      <c r="D929" s="1" t="s">
        <v>6456</v>
      </c>
      <c r="E929" s="1" t="s">
        <v>5997</v>
      </c>
      <c r="F929" s="1" t="s">
        <v>5998</v>
      </c>
      <c r="G929" s="1" t="s">
        <v>5975</v>
      </c>
      <c r="H929" s="1">
        <v>41008</v>
      </c>
      <c r="I929" s="1" t="s">
        <v>5976</v>
      </c>
      <c r="J929" s="1" t="s">
        <v>6248</v>
      </c>
      <c r="K929" s="1">
        <v>12.315515100000001</v>
      </c>
      <c r="L929" s="1">
        <v>45.440847400000003</v>
      </c>
    </row>
    <row r="930" spans="1:12" x14ac:dyDescent="0.3">
      <c r="A930" s="1" t="s">
        <v>1979</v>
      </c>
      <c r="B930" s="1">
        <v>41003</v>
      </c>
      <c r="C930" s="1" t="s">
        <v>6885</v>
      </c>
      <c r="D930" s="1" t="s">
        <v>7094</v>
      </c>
      <c r="E930" s="1" t="s">
        <v>5997</v>
      </c>
      <c r="F930" s="1" t="s">
        <v>5998</v>
      </c>
      <c r="G930" s="1" t="s">
        <v>5975</v>
      </c>
      <c r="H930" s="1">
        <v>41003</v>
      </c>
      <c r="I930" s="1" t="s">
        <v>6007</v>
      </c>
      <c r="J930" s="1" t="s">
        <v>6377</v>
      </c>
      <c r="K930" s="1">
        <v>14.1916736</v>
      </c>
      <c r="L930" s="1">
        <v>40.889959400000002</v>
      </c>
    </row>
    <row r="931" spans="1:12" x14ac:dyDescent="0.3">
      <c r="A931" s="1" t="s">
        <v>1982</v>
      </c>
      <c r="B931" s="1">
        <v>41004</v>
      </c>
      <c r="C931" s="1" t="s">
        <v>7095</v>
      </c>
      <c r="D931" s="1" t="s">
        <v>6124</v>
      </c>
      <c r="E931" s="1" t="s">
        <v>6010</v>
      </c>
      <c r="F931" s="1" t="s">
        <v>5981</v>
      </c>
      <c r="G931" s="1" t="s">
        <v>5985</v>
      </c>
      <c r="H931" s="1">
        <v>41004</v>
      </c>
      <c r="I931" s="1" t="s">
        <v>6007</v>
      </c>
      <c r="J931" s="1" t="s">
        <v>6011</v>
      </c>
      <c r="K931" s="1">
        <v>9.7320104000000001</v>
      </c>
      <c r="L931" s="1">
        <v>52.375891600000003</v>
      </c>
    </row>
    <row r="932" spans="1:12" x14ac:dyDescent="0.3">
      <c r="A932" s="1" t="s">
        <v>1984</v>
      </c>
      <c r="B932" s="1">
        <v>41005</v>
      </c>
      <c r="C932" s="1" t="s">
        <v>6257</v>
      </c>
      <c r="D932" s="1" t="s">
        <v>7096</v>
      </c>
      <c r="E932" s="1" t="s">
        <v>5980</v>
      </c>
      <c r="F932" s="1" t="s">
        <v>5981</v>
      </c>
      <c r="G932" s="1" t="s">
        <v>5975</v>
      </c>
      <c r="H932" s="1">
        <v>41009</v>
      </c>
      <c r="I932" s="1" t="s">
        <v>5976</v>
      </c>
      <c r="J932" s="1" t="s">
        <v>6044</v>
      </c>
      <c r="K932" s="1">
        <v>2.3128839999999999</v>
      </c>
      <c r="L932" s="1">
        <v>48.632640000000002</v>
      </c>
    </row>
    <row r="933" spans="1:12" x14ac:dyDescent="0.3">
      <c r="A933" s="1" t="s">
        <v>1986</v>
      </c>
      <c r="B933" s="1">
        <v>41005</v>
      </c>
      <c r="C933" s="1" t="s">
        <v>6179</v>
      </c>
      <c r="D933" s="1" t="s">
        <v>6224</v>
      </c>
      <c r="E933" s="1" t="s">
        <v>6010</v>
      </c>
      <c r="F933" s="1" t="s">
        <v>5981</v>
      </c>
      <c r="G933" s="1" t="s">
        <v>5975</v>
      </c>
      <c r="H933" s="1">
        <v>41012</v>
      </c>
      <c r="I933" s="1" t="s">
        <v>5976</v>
      </c>
      <c r="J933" s="1" t="s">
        <v>6097</v>
      </c>
      <c r="K933" s="1">
        <v>11.5819806</v>
      </c>
      <c r="L933" s="1">
        <v>48.135125299999999</v>
      </c>
    </row>
    <row r="934" spans="1:12" x14ac:dyDescent="0.3">
      <c r="A934" s="1" t="s">
        <v>1985</v>
      </c>
      <c r="B934" s="1">
        <v>41005</v>
      </c>
      <c r="C934" s="1" t="s">
        <v>6579</v>
      </c>
      <c r="D934" s="1" t="s">
        <v>7042</v>
      </c>
      <c r="E934" s="1" t="s">
        <v>5974</v>
      </c>
      <c r="F934" s="1" t="s">
        <v>5969</v>
      </c>
      <c r="G934" s="1" t="s">
        <v>5975</v>
      </c>
      <c r="H934" s="1">
        <v>41009</v>
      </c>
      <c r="I934" s="1" t="s">
        <v>5976</v>
      </c>
      <c r="J934" s="1" t="s">
        <v>6252</v>
      </c>
      <c r="K934" s="1">
        <v>-2.9707210000000002</v>
      </c>
      <c r="L934" s="1">
        <v>56.462018</v>
      </c>
    </row>
    <row r="935" spans="1:12" x14ac:dyDescent="0.3">
      <c r="A935" s="1" t="s">
        <v>1987</v>
      </c>
      <c r="B935" s="1">
        <v>41006</v>
      </c>
      <c r="C935" s="1" t="s">
        <v>6858</v>
      </c>
      <c r="D935" s="1" t="s">
        <v>7097</v>
      </c>
      <c r="E935" s="1" t="s">
        <v>5974</v>
      </c>
      <c r="F935" s="1" t="s">
        <v>5969</v>
      </c>
      <c r="G935" s="1" t="s">
        <v>5975</v>
      </c>
      <c r="H935" s="1">
        <v>41010</v>
      </c>
      <c r="I935" s="1" t="s">
        <v>5976</v>
      </c>
      <c r="J935" s="1" t="s">
        <v>5977</v>
      </c>
      <c r="K935" s="1">
        <v>-1.2577263000000001</v>
      </c>
      <c r="L935" s="1">
        <v>51.752020899999998</v>
      </c>
    </row>
    <row r="936" spans="1:12" x14ac:dyDescent="0.3">
      <c r="A936" s="1" t="s">
        <v>1993</v>
      </c>
      <c r="B936" s="1">
        <v>41008</v>
      </c>
      <c r="C936" s="1" t="s">
        <v>6588</v>
      </c>
      <c r="D936" s="1" t="s">
        <v>6163</v>
      </c>
      <c r="E936" s="1" t="s">
        <v>6010</v>
      </c>
      <c r="F936" s="1" t="s">
        <v>5981</v>
      </c>
      <c r="G936" s="1" t="s">
        <v>5970</v>
      </c>
      <c r="H936" s="1">
        <v>41014</v>
      </c>
      <c r="I936" s="1" t="s">
        <v>5976</v>
      </c>
      <c r="J936" s="1" t="s">
        <v>6163</v>
      </c>
      <c r="K936" s="1">
        <v>13.404954</v>
      </c>
      <c r="L936" s="1">
        <v>52.520006600000002</v>
      </c>
    </row>
    <row r="937" spans="1:12" x14ac:dyDescent="0.3">
      <c r="A937" s="1" t="s">
        <v>1991</v>
      </c>
      <c r="B937" s="1">
        <v>41008</v>
      </c>
      <c r="C937" s="1" t="s">
        <v>7017</v>
      </c>
      <c r="D937" s="1" t="s">
        <v>6139</v>
      </c>
      <c r="E937" s="1" t="s">
        <v>5997</v>
      </c>
      <c r="F937" s="1" t="s">
        <v>5998</v>
      </c>
      <c r="G937" s="1" t="s">
        <v>5975</v>
      </c>
      <c r="H937" s="1">
        <v>41012</v>
      </c>
      <c r="I937" s="1" t="s">
        <v>5976</v>
      </c>
      <c r="J937" s="1" t="s">
        <v>6038</v>
      </c>
      <c r="K937" s="1">
        <v>9.1859242999999999</v>
      </c>
      <c r="L937" s="1">
        <v>45.465421900000003</v>
      </c>
    </row>
    <row r="938" spans="1:12" x14ac:dyDescent="0.3">
      <c r="A938" s="1" t="s">
        <v>1989</v>
      </c>
      <c r="B938" s="1">
        <v>41008</v>
      </c>
      <c r="C938" s="1" t="s">
        <v>7098</v>
      </c>
      <c r="D938" s="1" t="s">
        <v>7099</v>
      </c>
      <c r="E938" s="1" t="s">
        <v>6028</v>
      </c>
      <c r="F938" s="1" t="s">
        <v>5969</v>
      </c>
      <c r="G938" s="1" t="s">
        <v>5975</v>
      </c>
      <c r="H938" s="1">
        <v>41012</v>
      </c>
      <c r="I938" s="1" t="s">
        <v>5976</v>
      </c>
      <c r="J938" s="1" t="s">
        <v>6029</v>
      </c>
      <c r="K938" s="1">
        <v>12.513320999999999</v>
      </c>
      <c r="L938" s="1">
        <v>55.677069000000003</v>
      </c>
    </row>
    <row r="939" spans="1:12" x14ac:dyDescent="0.3">
      <c r="A939" s="1" t="s">
        <v>2000</v>
      </c>
      <c r="B939" s="1">
        <v>41009</v>
      </c>
      <c r="C939" s="1" t="s">
        <v>6865</v>
      </c>
      <c r="D939" s="1" t="s">
        <v>6216</v>
      </c>
      <c r="E939" s="1" t="s">
        <v>6010</v>
      </c>
      <c r="F939" s="1" t="s">
        <v>5981</v>
      </c>
      <c r="G939" s="1" t="s">
        <v>5975</v>
      </c>
      <c r="H939" s="1">
        <v>41015</v>
      </c>
      <c r="I939" s="1" t="s">
        <v>5976</v>
      </c>
      <c r="J939" s="1" t="s">
        <v>6097</v>
      </c>
      <c r="K939" s="1">
        <v>10.897790000000001</v>
      </c>
      <c r="L939" s="1">
        <v>48.370544899999999</v>
      </c>
    </row>
    <row r="940" spans="1:12" x14ac:dyDescent="0.3">
      <c r="A940" s="1" t="s">
        <v>1995</v>
      </c>
      <c r="B940" s="1">
        <v>41009</v>
      </c>
      <c r="C940" s="1" t="s">
        <v>6134</v>
      </c>
      <c r="D940" s="1" t="s">
        <v>7100</v>
      </c>
      <c r="E940" s="1" t="s">
        <v>6010</v>
      </c>
      <c r="F940" s="1" t="s">
        <v>5981</v>
      </c>
      <c r="G940" s="1" t="s">
        <v>5975</v>
      </c>
      <c r="H940" s="1">
        <v>41009</v>
      </c>
      <c r="I940" s="1" t="s">
        <v>6007</v>
      </c>
      <c r="J940" s="1" t="s">
        <v>6047</v>
      </c>
      <c r="K940" s="1">
        <v>6.8289112000000003</v>
      </c>
      <c r="L940" s="1">
        <v>51.093685100000002</v>
      </c>
    </row>
    <row r="941" spans="1:12" x14ac:dyDescent="0.3">
      <c r="A941" s="1" t="s">
        <v>1996</v>
      </c>
      <c r="B941" s="1">
        <v>41009</v>
      </c>
      <c r="C941" s="1" t="s">
        <v>6338</v>
      </c>
      <c r="D941" s="1" t="s">
        <v>7101</v>
      </c>
      <c r="E941" s="1" t="s">
        <v>6004</v>
      </c>
      <c r="F941" s="1" t="s">
        <v>5998</v>
      </c>
      <c r="G941" s="1" t="s">
        <v>5975</v>
      </c>
      <c r="H941" s="1">
        <v>41011</v>
      </c>
      <c r="I941" s="1" t="s">
        <v>5971</v>
      </c>
      <c r="J941" s="1" t="s">
        <v>6065</v>
      </c>
      <c r="K941" s="1">
        <v>-3.7689059999999999</v>
      </c>
      <c r="L941" s="1">
        <v>40.232367000000004</v>
      </c>
    </row>
    <row r="942" spans="1:12" x14ac:dyDescent="0.3">
      <c r="A942" s="1" t="s">
        <v>1997</v>
      </c>
      <c r="B942" s="1">
        <v>41009</v>
      </c>
      <c r="C942" s="1" t="s">
        <v>6498</v>
      </c>
      <c r="D942" s="1" t="s">
        <v>7102</v>
      </c>
      <c r="E942" s="1" t="s">
        <v>6018</v>
      </c>
      <c r="F942" s="1" t="s">
        <v>5981</v>
      </c>
      <c r="G942" s="1" t="s">
        <v>5975</v>
      </c>
      <c r="H942" s="1">
        <v>41013</v>
      </c>
      <c r="I942" s="1" t="s">
        <v>5976</v>
      </c>
      <c r="J942" s="1" t="s">
        <v>6019</v>
      </c>
      <c r="K942" s="1">
        <v>4.5777052999999999</v>
      </c>
      <c r="L942" s="1">
        <v>51.930150500000003</v>
      </c>
    </row>
    <row r="943" spans="1:12" x14ac:dyDescent="0.3">
      <c r="A943" s="1" t="s">
        <v>2002</v>
      </c>
      <c r="B943" s="1">
        <v>41010</v>
      </c>
      <c r="C943" s="1" t="s">
        <v>7103</v>
      </c>
      <c r="D943" s="1" t="s">
        <v>6001</v>
      </c>
      <c r="E943" s="1" t="s">
        <v>6002</v>
      </c>
      <c r="F943" s="1" t="s">
        <v>5981</v>
      </c>
      <c r="G943" s="1" t="s">
        <v>5975</v>
      </c>
      <c r="H943" s="1">
        <v>41014</v>
      </c>
      <c r="I943" s="1" t="s">
        <v>5976</v>
      </c>
      <c r="J943" s="1" t="s">
        <v>6001</v>
      </c>
      <c r="K943" s="1">
        <v>16.3738189</v>
      </c>
      <c r="L943" s="1">
        <v>48.208174300000003</v>
      </c>
    </row>
    <row r="944" spans="1:12" x14ac:dyDescent="0.3">
      <c r="A944" s="1" t="s">
        <v>2004</v>
      </c>
      <c r="B944" s="1">
        <v>41011</v>
      </c>
      <c r="C944" s="1" t="s">
        <v>7104</v>
      </c>
      <c r="D944" s="1" t="s">
        <v>6163</v>
      </c>
      <c r="E944" s="1" t="s">
        <v>6010</v>
      </c>
      <c r="F944" s="1" t="s">
        <v>5981</v>
      </c>
      <c r="G944" s="1" t="s">
        <v>5975</v>
      </c>
      <c r="H944" s="1">
        <v>41016</v>
      </c>
      <c r="I944" s="1" t="s">
        <v>5976</v>
      </c>
      <c r="J944" s="1" t="s">
        <v>6163</v>
      </c>
      <c r="K944" s="1">
        <v>13.404954</v>
      </c>
      <c r="L944" s="1">
        <v>52.520006600000002</v>
      </c>
    </row>
    <row r="945" spans="1:12" x14ac:dyDescent="0.3">
      <c r="A945" s="1" t="s">
        <v>2008</v>
      </c>
      <c r="B945" s="1">
        <v>41012</v>
      </c>
      <c r="C945" s="1" t="s">
        <v>6409</v>
      </c>
      <c r="D945" s="1" t="s">
        <v>7105</v>
      </c>
      <c r="E945" s="1" t="s">
        <v>5980</v>
      </c>
      <c r="F945" s="1" t="s">
        <v>5981</v>
      </c>
      <c r="G945" s="1" t="s">
        <v>5975</v>
      </c>
      <c r="H945" s="1">
        <v>41016</v>
      </c>
      <c r="I945" s="1" t="s">
        <v>5976</v>
      </c>
      <c r="J945" s="1" t="s">
        <v>6133</v>
      </c>
      <c r="K945" s="1">
        <v>5.5507960000000001</v>
      </c>
      <c r="L945" s="1">
        <v>46.671360999999997</v>
      </c>
    </row>
    <row r="946" spans="1:12" x14ac:dyDescent="0.3">
      <c r="A946" s="1" t="s">
        <v>2006</v>
      </c>
      <c r="B946" s="1">
        <v>41012</v>
      </c>
      <c r="C946" s="1" t="s">
        <v>6293</v>
      </c>
      <c r="D946" s="1" t="s">
        <v>7106</v>
      </c>
      <c r="E946" s="1" t="s">
        <v>6018</v>
      </c>
      <c r="F946" s="1" t="s">
        <v>5981</v>
      </c>
      <c r="G946" s="1" t="s">
        <v>5975</v>
      </c>
      <c r="H946" s="1">
        <v>41015</v>
      </c>
      <c r="I946" s="1" t="s">
        <v>5971</v>
      </c>
      <c r="J946" s="1" t="s">
        <v>6019</v>
      </c>
      <c r="K946" s="1">
        <v>4.3988186000000002</v>
      </c>
      <c r="L946" s="1">
        <v>51.916959900000002</v>
      </c>
    </row>
    <row r="947" spans="1:12" x14ac:dyDescent="0.3">
      <c r="A947" s="1" t="s">
        <v>2009</v>
      </c>
      <c r="B947" s="1">
        <v>41012</v>
      </c>
      <c r="C947" s="1" t="s">
        <v>6468</v>
      </c>
      <c r="D947" s="1" t="s">
        <v>6160</v>
      </c>
      <c r="E947" s="1" t="s">
        <v>5980</v>
      </c>
      <c r="F947" s="1" t="s">
        <v>5981</v>
      </c>
      <c r="G947" s="1" t="s">
        <v>5975</v>
      </c>
      <c r="H947" s="1">
        <v>41017</v>
      </c>
      <c r="I947" s="1" t="s">
        <v>5971</v>
      </c>
      <c r="J947" s="1" t="s">
        <v>6094</v>
      </c>
      <c r="K947" s="1">
        <v>7.3585120000000002</v>
      </c>
      <c r="L947" s="1">
        <v>48.079358900000003</v>
      </c>
    </row>
    <row r="948" spans="1:12" x14ac:dyDescent="0.3">
      <c r="A948" s="1" t="s">
        <v>2010</v>
      </c>
      <c r="B948" s="1">
        <v>41013</v>
      </c>
      <c r="C948" s="1" t="s">
        <v>6320</v>
      </c>
      <c r="D948" s="1" t="s">
        <v>6516</v>
      </c>
      <c r="E948" s="1" t="s">
        <v>5974</v>
      </c>
      <c r="F948" s="1" t="s">
        <v>5969</v>
      </c>
      <c r="G948" s="1" t="s">
        <v>5975</v>
      </c>
      <c r="H948" s="1">
        <v>41018</v>
      </c>
      <c r="I948" s="1" t="s">
        <v>5976</v>
      </c>
      <c r="J948" s="1" t="s">
        <v>6252</v>
      </c>
      <c r="K948" s="1">
        <v>-4.2518060000000002</v>
      </c>
      <c r="L948" s="1">
        <v>55.864237000000003</v>
      </c>
    </row>
    <row r="949" spans="1:12" x14ac:dyDescent="0.3">
      <c r="A949" s="1" t="s">
        <v>2014</v>
      </c>
      <c r="B949" s="1">
        <v>41015</v>
      </c>
      <c r="C949" s="1" t="s">
        <v>7107</v>
      </c>
      <c r="D949" s="1" t="s">
        <v>6536</v>
      </c>
      <c r="E949" s="1" t="s">
        <v>6010</v>
      </c>
      <c r="F949" s="1" t="s">
        <v>5981</v>
      </c>
      <c r="G949" s="1" t="s">
        <v>5975</v>
      </c>
      <c r="H949" s="1">
        <v>41020</v>
      </c>
      <c r="I949" s="1" t="s">
        <v>5976</v>
      </c>
      <c r="J949" s="1" t="s">
        <v>6011</v>
      </c>
      <c r="K949" s="1">
        <v>9.7443992000000001</v>
      </c>
      <c r="L949" s="1">
        <v>52.452800099999997</v>
      </c>
    </row>
    <row r="950" spans="1:12" x14ac:dyDescent="0.3">
      <c r="A950" s="1" t="s">
        <v>2013</v>
      </c>
      <c r="B950" s="1">
        <v>41015</v>
      </c>
      <c r="C950" s="1" t="s">
        <v>7108</v>
      </c>
      <c r="D950" s="1" t="s">
        <v>6334</v>
      </c>
      <c r="E950" s="1" t="s">
        <v>6010</v>
      </c>
      <c r="F950" s="1" t="s">
        <v>5981</v>
      </c>
      <c r="G950" s="1" t="s">
        <v>5975</v>
      </c>
      <c r="H950" s="1">
        <v>41020</v>
      </c>
      <c r="I950" s="1" t="s">
        <v>5976</v>
      </c>
      <c r="J950" s="1" t="s">
        <v>6335</v>
      </c>
      <c r="K950" s="1">
        <v>11.029879899999999</v>
      </c>
      <c r="L950" s="1">
        <v>50.984767900000001</v>
      </c>
    </row>
    <row r="951" spans="1:12" x14ac:dyDescent="0.3">
      <c r="A951" s="1" t="s">
        <v>2011</v>
      </c>
      <c r="B951" s="1">
        <v>41015</v>
      </c>
      <c r="C951" s="1" t="s">
        <v>6073</v>
      </c>
      <c r="D951" s="1" t="s">
        <v>6027</v>
      </c>
      <c r="E951" s="1" t="s">
        <v>6028</v>
      </c>
      <c r="F951" s="1" t="s">
        <v>5969</v>
      </c>
      <c r="G951" s="1" t="s">
        <v>5975</v>
      </c>
      <c r="H951" s="1">
        <v>41019</v>
      </c>
      <c r="I951" s="1" t="s">
        <v>5976</v>
      </c>
      <c r="J951" s="1" t="s">
        <v>6029</v>
      </c>
      <c r="K951" s="1">
        <v>12.568337100000001</v>
      </c>
      <c r="L951" s="1">
        <v>55.676096800000003</v>
      </c>
    </row>
    <row r="952" spans="1:12" x14ac:dyDescent="0.3">
      <c r="A952" s="1" t="s">
        <v>2015</v>
      </c>
      <c r="B952" s="1">
        <v>41016</v>
      </c>
      <c r="C952" s="1" t="s">
        <v>6921</v>
      </c>
      <c r="D952" s="1" t="s">
        <v>6281</v>
      </c>
      <c r="E952" s="1" t="s">
        <v>6010</v>
      </c>
      <c r="F952" s="1" t="s">
        <v>5981</v>
      </c>
      <c r="G952" s="1" t="s">
        <v>5975</v>
      </c>
      <c r="H952" s="1">
        <v>41020</v>
      </c>
      <c r="I952" s="1" t="s">
        <v>5976</v>
      </c>
      <c r="J952" s="1" t="s">
        <v>6281</v>
      </c>
      <c r="K952" s="1">
        <v>9.9936817999999992</v>
      </c>
      <c r="L952" s="1">
        <v>53.551084600000003</v>
      </c>
    </row>
    <row r="953" spans="1:12" x14ac:dyDescent="0.3">
      <c r="A953" s="1" t="s">
        <v>2017</v>
      </c>
      <c r="B953" s="1">
        <v>41018</v>
      </c>
      <c r="C953" s="1" t="s">
        <v>6336</v>
      </c>
      <c r="D953" s="1" t="s">
        <v>6900</v>
      </c>
      <c r="E953" s="1" t="s">
        <v>5997</v>
      </c>
      <c r="F953" s="1" t="s">
        <v>5998</v>
      </c>
      <c r="G953" s="1" t="s">
        <v>5975</v>
      </c>
      <c r="H953" s="1">
        <v>41023</v>
      </c>
      <c r="I953" s="1" t="s">
        <v>5971</v>
      </c>
      <c r="J953" s="1" t="s">
        <v>6197</v>
      </c>
      <c r="K953" s="1">
        <v>15.5446302</v>
      </c>
      <c r="L953" s="1">
        <v>41.462198399999998</v>
      </c>
    </row>
    <row r="954" spans="1:12" x14ac:dyDescent="0.3">
      <c r="A954" s="1" t="s">
        <v>2016</v>
      </c>
      <c r="B954" s="1">
        <v>41018</v>
      </c>
      <c r="C954" s="1" t="s">
        <v>6641</v>
      </c>
      <c r="D954" s="1" t="s">
        <v>7081</v>
      </c>
      <c r="E954" s="1" t="s">
        <v>6050</v>
      </c>
      <c r="F954" s="1" t="s">
        <v>5981</v>
      </c>
      <c r="G954" s="1" t="s">
        <v>5975</v>
      </c>
      <c r="H954" s="1">
        <v>41021</v>
      </c>
      <c r="I954" s="1" t="s">
        <v>5971</v>
      </c>
      <c r="J954" s="1" t="s">
        <v>6500</v>
      </c>
      <c r="K954" s="1">
        <v>5.3324800000000003</v>
      </c>
      <c r="L954" s="1">
        <v>50.930689999999998</v>
      </c>
    </row>
    <row r="955" spans="1:12" x14ac:dyDescent="0.3">
      <c r="A955" s="1" t="s">
        <v>2022</v>
      </c>
      <c r="B955" s="1">
        <v>41019</v>
      </c>
      <c r="C955" s="1" t="s">
        <v>6703</v>
      </c>
      <c r="D955" s="1" t="s">
        <v>6696</v>
      </c>
      <c r="E955" s="1" t="s">
        <v>6004</v>
      </c>
      <c r="F955" s="1" t="s">
        <v>5998</v>
      </c>
      <c r="G955" s="1" t="s">
        <v>5985</v>
      </c>
      <c r="H955" s="1">
        <v>41025</v>
      </c>
      <c r="I955" s="1" t="s">
        <v>5976</v>
      </c>
      <c r="J955" s="1" t="s">
        <v>6662</v>
      </c>
      <c r="K955" s="1">
        <v>-7.5567582</v>
      </c>
      <c r="L955" s="1">
        <v>43.009738400000003</v>
      </c>
    </row>
    <row r="956" spans="1:12" x14ac:dyDescent="0.3">
      <c r="A956" s="1" t="s">
        <v>2020</v>
      </c>
      <c r="B956" s="1">
        <v>41019</v>
      </c>
      <c r="C956" s="1" t="s">
        <v>7109</v>
      </c>
      <c r="D956" s="1" t="s">
        <v>6088</v>
      </c>
      <c r="E956" s="1" t="s">
        <v>6004</v>
      </c>
      <c r="F956" s="1" t="s">
        <v>5998</v>
      </c>
      <c r="G956" s="1" t="s">
        <v>5985</v>
      </c>
      <c r="H956" s="1">
        <v>41022</v>
      </c>
      <c r="I956" s="1" t="s">
        <v>5988</v>
      </c>
      <c r="J956" s="1" t="s">
        <v>6089</v>
      </c>
      <c r="K956" s="1">
        <v>2.1734035</v>
      </c>
      <c r="L956" s="1">
        <v>41.385063899999999</v>
      </c>
    </row>
    <row r="957" spans="1:12" x14ac:dyDescent="0.3">
      <c r="A957" s="1" t="s">
        <v>2018</v>
      </c>
      <c r="B957" s="1">
        <v>41019</v>
      </c>
      <c r="C957" s="1" t="s">
        <v>7110</v>
      </c>
      <c r="D957" s="1" t="s">
        <v>6648</v>
      </c>
      <c r="E957" s="1" t="s">
        <v>5997</v>
      </c>
      <c r="F957" s="1" t="s">
        <v>5998</v>
      </c>
      <c r="G957" s="1" t="s">
        <v>5985</v>
      </c>
      <c r="H957" s="1">
        <v>41021</v>
      </c>
      <c r="I957" s="1" t="s">
        <v>5971</v>
      </c>
      <c r="J957" s="1" t="s">
        <v>6649</v>
      </c>
      <c r="K957" s="1">
        <v>7.6868565000000002</v>
      </c>
      <c r="L957" s="1">
        <v>45.070312000000001</v>
      </c>
    </row>
    <row r="958" spans="1:12" x14ac:dyDescent="0.3">
      <c r="A958" s="1" t="s">
        <v>2024</v>
      </c>
      <c r="B958" s="1">
        <v>41021</v>
      </c>
      <c r="C958" s="1" t="s">
        <v>7111</v>
      </c>
      <c r="D958" s="1" t="s">
        <v>6163</v>
      </c>
      <c r="E958" s="1" t="s">
        <v>6010</v>
      </c>
      <c r="F958" s="1" t="s">
        <v>5981</v>
      </c>
      <c r="G958" s="1" t="s">
        <v>5985</v>
      </c>
      <c r="H958" s="1">
        <v>41025</v>
      </c>
      <c r="I958" s="1" t="s">
        <v>5976</v>
      </c>
      <c r="J958" s="1" t="s">
        <v>6163</v>
      </c>
      <c r="K958" s="1">
        <v>13.404954</v>
      </c>
      <c r="L958" s="1">
        <v>52.520006600000002</v>
      </c>
    </row>
    <row r="959" spans="1:12" x14ac:dyDescent="0.3">
      <c r="A959" s="1" t="s">
        <v>2026</v>
      </c>
      <c r="B959" s="1">
        <v>41021</v>
      </c>
      <c r="C959" s="1" t="s">
        <v>6876</v>
      </c>
      <c r="D959" s="1" t="s">
        <v>6015</v>
      </c>
      <c r="E959" s="1" t="s">
        <v>5974</v>
      </c>
      <c r="F959" s="1" t="s">
        <v>5969</v>
      </c>
      <c r="G959" s="1" t="s">
        <v>5975</v>
      </c>
      <c r="H959" s="1">
        <v>41026</v>
      </c>
      <c r="I959" s="1" t="s">
        <v>5976</v>
      </c>
      <c r="J959" s="1" t="s">
        <v>5977</v>
      </c>
      <c r="K959" s="1">
        <v>-1.4700850000000001</v>
      </c>
      <c r="L959" s="1">
        <v>53.381129000000001</v>
      </c>
    </row>
    <row r="960" spans="1:12" x14ac:dyDescent="0.3">
      <c r="A960" s="1" t="s">
        <v>2030</v>
      </c>
      <c r="B960" s="1">
        <v>41022</v>
      </c>
      <c r="C960" s="1" t="s">
        <v>7104</v>
      </c>
      <c r="D960" s="1" t="s">
        <v>6091</v>
      </c>
      <c r="E960" s="1" t="s">
        <v>5974</v>
      </c>
      <c r="F960" s="1" t="s">
        <v>5969</v>
      </c>
      <c r="G960" s="1" t="s">
        <v>5975</v>
      </c>
      <c r="H960" s="1">
        <v>41026</v>
      </c>
      <c r="I960" s="1" t="s">
        <v>5976</v>
      </c>
      <c r="J960" s="1" t="s">
        <v>5977</v>
      </c>
      <c r="K960" s="1">
        <v>-0.12775829999999999</v>
      </c>
      <c r="L960" s="1">
        <v>51.507350899999999</v>
      </c>
    </row>
    <row r="961" spans="1:12" x14ac:dyDescent="0.3">
      <c r="A961" s="1" t="s">
        <v>2028</v>
      </c>
      <c r="B961" s="1">
        <v>41022</v>
      </c>
      <c r="C961" s="1" t="s">
        <v>7112</v>
      </c>
      <c r="D961" s="1" t="s">
        <v>6074</v>
      </c>
      <c r="E961" s="1" t="s">
        <v>5980</v>
      </c>
      <c r="F961" s="1" t="s">
        <v>5981</v>
      </c>
      <c r="G961" s="1" t="s">
        <v>5985</v>
      </c>
      <c r="H961" s="1">
        <v>41026</v>
      </c>
      <c r="I961" s="1" t="s">
        <v>5976</v>
      </c>
      <c r="J961" s="1" t="s">
        <v>5991</v>
      </c>
      <c r="K961" s="1">
        <v>6.4649929999999998</v>
      </c>
      <c r="L961" s="1">
        <v>43.537726900000003</v>
      </c>
    </row>
    <row r="962" spans="1:12" x14ac:dyDescent="0.3">
      <c r="A962" s="1" t="s">
        <v>2031</v>
      </c>
      <c r="B962" s="1">
        <v>41022</v>
      </c>
      <c r="C962" s="1" t="s">
        <v>6650</v>
      </c>
      <c r="D962" s="1" t="s">
        <v>6001</v>
      </c>
      <c r="E962" s="1" t="s">
        <v>6002</v>
      </c>
      <c r="F962" s="1" t="s">
        <v>5981</v>
      </c>
      <c r="G962" s="1" t="s">
        <v>5985</v>
      </c>
      <c r="H962" s="1">
        <v>41026</v>
      </c>
      <c r="I962" s="1" t="s">
        <v>5976</v>
      </c>
      <c r="J962" s="1" t="s">
        <v>6001</v>
      </c>
      <c r="K962" s="1">
        <v>16.3738189</v>
      </c>
      <c r="L962" s="1">
        <v>48.208174300000003</v>
      </c>
    </row>
    <row r="963" spans="1:12" x14ac:dyDescent="0.3">
      <c r="A963" s="1" t="s">
        <v>2034</v>
      </c>
      <c r="B963" s="1">
        <v>41023</v>
      </c>
      <c r="C963" s="1" t="s">
        <v>7090</v>
      </c>
      <c r="D963" s="1" t="s">
        <v>6015</v>
      </c>
      <c r="E963" s="1" t="s">
        <v>5974</v>
      </c>
      <c r="F963" s="1" t="s">
        <v>5969</v>
      </c>
      <c r="G963" s="1" t="s">
        <v>5985</v>
      </c>
      <c r="H963" s="1">
        <v>41028</v>
      </c>
      <c r="I963" s="1" t="s">
        <v>5976</v>
      </c>
      <c r="J963" s="1" t="s">
        <v>5977</v>
      </c>
      <c r="K963" s="1">
        <v>-1.4700850000000001</v>
      </c>
      <c r="L963" s="1">
        <v>53.381129000000001</v>
      </c>
    </row>
    <row r="964" spans="1:12" x14ac:dyDescent="0.3">
      <c r="A964" s="1" t="s">
        <v>2032</v>
      </c>
      <c r="B964" s="1">
        <v>41023</v>
      </c>
      <c r="C964" s="1" t="s">
        <v>7113</v>
      </c>
      <c r="D964" s="1" t="s">
        <v>7114</v>
      </c>
      <c r="E964" s="1" t="s">
        <v>6184</v>
      </c>
      <c r="F964" s="1" t="s">
        <v>5969</v>
      </c>
      <c r="G964" s="1" t="s">
        <v>5975</v>
      </c>
      <c r="H964" s="1">
        <v>41027</v>
      </c>
      <c r="I964" s="1" t="s">
        <v>5976</v>
      </c>
      <c r="J964" s="1" t="s">
        <v>7115</v>
      </c>
      <c r="K964" s="1">
        <v>26.9459403</v>
      </c>
      <c r="L964" s="1">
        <v>60.4665666</v>
      </c>
    </row>
    <row r="965" spans="1:12" x14ac:dyDescent="0.3">
      <c r="A965" s="1" t="s">
        <v>2033</v>
      </c>
      <c r="B965" s="1">
        <v>41023</v>
      </c>
      <c r="C965" s="1" t="s">
        <v>6227</v>
      </c>
      <c r="D965" s="1" t="s">
        <v>6191</v>
      </c>
      <c r="E965" s="1" t="s">
        <v>6010</v>
      </c>
      <c r="F965" s="1" t="s">
        <v>5981</v>
      </c>
      <c r="G965" s="1" t="s">
        <v>5975</v>
      </c>
      <c r="H965" s="1">
        <v>41028</v>
      </c>
      <c r="I965" s="1" t="s">
        <v>5976</v>
      </c>
      <c r="J965" s="1" t="s">
        <v>6081</v>
      </c>
      <c r="K965" s="1">
        <v>12.3730747</v>
      </c>
      <c r="L965" s="1">
        <v>51.339695499999998</v>
      </c>
    </row>
    <row r="966" spans="1:12" x14ac:dyDescent="0.3">
      <c r="A966" s="1" t="s">
        <v>2038</v>
      </c>
      <c r="B966" s="1">
        <v>41024</v>
      </c>
      <c r="C966" s="1" t="s">
        <v>6502</v>
      </c>
      <c r="D966" s="1" t="s">
        <v>6269</v>
      </c>
      <c r="E966" s="1" t="s">
        <v>5968</v>
      </c>
      <c r="F966" s="1" t="s">
        <v>5969</v>
      </c>
      <c r="G966" s="1" t="s">
        <v>5985</v>
      </c>
      <c r="H966" s="1">
        <v>41026</v>
      </c>
      <c r="I966" s="1" t="s">
        <v>5971</v>
      </c>
      <c r="J966" s="1" t="s">
        <v>5967</v>
      </c>
      <c r="K966" s="1">
        <v>18.156041999999999</v>
      </c>
      <c r="L966" s="1">
        <v>59.307903000000003</v>
      </c>
    </row>
    <row r="967" spans="1:12" x14ac:dyDescent="0.3">
      <c r="A967" s="1" t="s">
        <v>2040</v>
      </c>
      <c r="B967" s="1">
        <v>41025</v>
      </c>
      <c r="C967" s="1" t="s">
        <v>6264</v>
      </c>
      <c r="D967" s="1" t="s">
        <v>6330</v>
      </c>
      <c r="E967" s="1" t="s">
        <v>6010</v>
      </c>
      <c r="F967" s="1" t="s">
        <v>5981</v>
      </c>
      <c r="G967" s="1" t="s">
        <v>5975</v>
      </c>
      <c r="H967" s="1">
        <v>41029</v>
      </c>
      <c r="I967" s="1" t="s">
        <v>5976</v>
      </c>
      <c r="J967" s="1" t="s">
        <v>6047</v>
      </c>
      <c r="K967" s="1">
        <v>6.6408148000000002</v>
      </c>
      <c r="L967" s="1">
        <v>51.451604099999997</v>
      </c>
    </row>
    <row r="968" spans="1:12" x14ac:dyDescent="0.3">
      <c r="A968" s="1" t="s">
        <v>2039</v>
      </c>
      <c r="B968" s="1">
        <v>41025</v>
      </c>
      <c r="C968" s="1" t="s">
        <v>6773</v>
      </c>
      <c r="D968" s="1" t="s">
        <v>6001</v>
      </c>
      <c r="E968" s="1" t="s">
        <v>6002</v>
      </c>
      <c r="F968" s="1" t="s">
        <v>5981</v>
      </c>
      <c r="G968" s="1" t="s">
        <v>5970</v>
      </c>
      <c r="H968" s="1">
        <v>41028</v>
      </c>
      <c r="I968" s="1" t="s">
        <v>5988</v>
      </c>
      <c r="J968" s="1" t="s">
        <v>6001</v>
      </c>
      <c r="K968" s="1">
        <v>16.3738189</v>
      </c>
      <c r="L968" s="1">
        <v>48.208174300000003</v>
      </c>
    </row>
    <row r="969" spans="1:12" x14ac:dyDescent="0.3">
      <c r="A969" s="1" t="s">
        <v>2042</v>
      </c>
      <c r="B969" s="1">
        <v>41025</v>
      </c>
      <c r="C969" s="1" t="s">
        <v>6862</v>
      </c>
      <c r="D969" s="1" t="s">
        <v>7116</v>
      </c>
      <c r="E969" s="1" t="s">
        <v>6018</v>
      </c>
      <c r="F969" s="1" t="s">
        <v>5981</v>
      </c>
      <c r="G969" s="1" t="s">
        <v>5975</v>
      </c>
      <c r="H969" s="1">
        <v>41030</v>
      </c>
      <c r="I969" s="1" t="s">
        <v>5971</v>
      </c>
      <c r="J969" s="1" t="s">
        <v>7117</v>
      </c>
      <c r="K969" s="1">
        <v>5.7999133</v>
      </c>
      <c r="L969" s="1">
        <v>53.2012334</v>
      </c>
    </row>
    <row r="970" spans="1:12" x14ac:dyDescent="0.3">
      <c r="A970" s="1" t="s">
        <v>2046</v>
      </c>
      <c r="B970" s="1">
        <v>41026</v>
      </c>
      <c r="C970" s="1" t="s">
        <v>6916</v>
      </c>
      <c r="D970" s="1" t="s">
        <v>7118</v>
      </c>
      <c r="E970" s="1" t="s">
        <v>5980</v>
      </c>
      <c r="F970" s="1" t="s">
        <v>5981</v>
      </c>
      <c r="G970" s="1" t="s">
        <v>5975</v>
      </c>
      <c r="H970" s="1">
        <v>41030</v>
      </c>
      <c r="I970" s="1" t="s">
        <v>5976</v>
      </c>
      <c r="J970" s="1" t="s">
        <v>6044</v>
      </c>
      <c r="K970" s="1">
        <v>2.59016</v>
      </c>
      <c r="L970" s="1">
        <v>48.877535000000002</v>
      </c>
    </row>
    <row r="971" spans="1:12" x14ac:dyDescent="0.3">
      <c r="A971" s="1" t="s">
        <v>2044</v>
      </c>
      <c r="B971" s="1">
        <v>41026</v>
      </c>
      <c r="C971" s="1" t="s">
        <v>5966</v>
      </c>
      <c r="D971" s="1" t="s">
        <v>6124</v>
      </c>
      <c r="E971" s="1" t="s">
        <v>6010</v>
      </c>
      <c r="F971" s="1" t="s">
        <v>5981</v>
      </c>
      <c r="G971" s="1" t="s">
        <v>5970</v>
      </c>
      <c r="H971" s="1">
        <v>41027</v>
      </c>
      <c r="I971" s="1" t="s">
        <v>5988</v>
      </c>
      <c r="J971" s="1" t="s">
        <v>6011</v>
      </c>
      <c r="K971" s="1">
        <v>9.7320104000000001</v>
      </c>
      <c r="L971" s="1">
        <v>52.375891600000003</v>
      </c>
    </row>
    <row r="972" spans="1:12" x14ac:dyDescent="0.3">
      <c r="A972" s="1" t="s">
        <v>2049</v>
      </c>
      <c r="B972" s="1">
        <v>41026</v>
      </c>
      <c r="C972" s="1" t="s">
        <v>6495</v>
      </c>
      <c r="D972" s="1" t="s">
        <v>6572</v>
      </c>
      <c r="E972" s="1" t="s">
        <v>5974</v>
      </c>
      <c r="F972" s="1" t="s">
        <v>5969</v>
      </c>
      <c r="G972" s="1" t="s">
        <v>5985</v>
      </c>
      <c r="H972" s="1">
        <v>41031</v>
      </c>
      <c r="I972" s="1" t="s">
        <v>5976</v>
      </c>
      <c r="J972" s="1" t="s">
        <v>5977</v>
      </c>
      <c r="K972" s="1">
        <v>-1.7850349999999999</v>
      </c>
      <c r="L972" s="1">
        <v>53.645792</v>
      </c>
    </row>
    <row r="973" spans="1:12" x14ac:dyDescent="0.3">
      <c r="A973" s="1" t="s">
        <v>2050</v>
      </c>
      <c r="B973" s="1">
        <v>41026</v>
      </c>
      <c r="C973" s="1" t="s">
        <v>6409</v>
      </c>
      <c r="D973" s="1" t="s">
        <v>6088</v>
      </c>
      <c r="E973" s="1" t="s">
        <v>6004</v>
      </c>
      <c r="F973" s="1" t="s">
        <v>5998</v>
      </c>
      <c r="G973" s="1" t="s">
        <v>5975</v>
      </c>
      <c r="H973" s="1">
        <v>41031</v>
      </c>
      <c r="I973" s="1" t="s">
        <v>5976</v>
      </c>
      <c r="J973" s="1" t="s">
        <v>6089</v>
      </c>
      <c r="K973" s="1">
        <v>2.1734035</v>
      </c>
      <c r="L973" s="1">
        <v>41.385063899999999</v>
      </c>
    </row>
    <row r="974" spans="1:12" x14ac:dyDescent="0.3">
      <c r="A974" s="1" t="s">
        <v>2052</v>
      </c>
      <c r="B974" s="1">
        <v>41026</v>
      </c>
      <c r="C974" s="1" t="s">
        <v>6889</v>
      </c>
      <c r="D974" s="1" t="s">
        <v>6001</v>
      </c>
      <c r="E974" s="1" t="s">
        <v>6002</v>
      </c>
      <c r="F974" s="1" t="s">
        <v>5981</v>
      </c>
      <c r="G974" s="1" t="s">
        <v>5970</v>
      </c>
      <c r="H974" s="1">
        <v>41033</v>
      </c>
      <c r="I974" s="1" t="s">
        <v>5976</v>
      </c>
      <c r="J974" s="1" t="s">
        <v>6001</v>
      </c>
      <c r="K974" s="1">
        <v>16.3738189</v>
      </c>
      <c r="L974" s="1">
        <v>48.208174300000003</v>
      </c>
    </row>
    <row r="975" spans="1:12" x14ac:dyDescent="0.3">
      <c r="A975" s="1" t="s">
        <v>2047</v>
      </c>
      <c r="B975" s="1">
        <v>41026</v>
      </c>
      <c r="C975" s="1" t="s">
        <v>6714</v>
      </c>
      <c r="D975" s="1" t="s">
        <v>7119</v>
      </c>
      <c r="E975" s="1" t="s">
        <v>6010</v>
      </c>
      <c r="F975" s="1" t="s">
        <v>5981</v>
      </c>
      <c r="G975" s="1" t="s">
        <v>5975</v>
      </c>
      <c r="H975" s="1">
        <v>41031</v>
      </c>
      <c r="I975" s="1" t="s">
        <v>5976</v>
      </c>
      <c r="J975" s="1" t="s">
        <v>6081</v>
      </c>
      <c r="K975" s="1">
        <v>12.9213697</v>
      </c>
      <c r="L975" s="1">
        <v>50.827845000000003</v>
      </c>
    </row>
    <row r="976" spans="1:12" x14ac:dyDescent="0.3">
      <c r="A976" s="1" t="s">
        <v>2053</v>
      </c>
      <c r="B976" s="1">
        <v>41027</v>
      </c>
      <c r="C976" s="1" t="s">
        <v>7120</v>
      </c>
      <c r="D976" s="1" t="s">
        <v>6001</v>
      </c>
      <c r="E976" s="1" t="s">
        <v>6002</v>
      </c>
      <c r="F976" s="1" t="s">
        <v>5981</v>
      </c>
      <c r="G976" s="1" t="s">
        <v>5975</v>
      </c>
      <c r="H976" s="1">
        <v>41033</v>
      </c>
      <c r="I976" s="1" t="s">
        <v>5976</v>
      </c>
      <c r="J976" s="1" t="s">
        <v>6001</v>
      </c>
      <c r="K976" s="1">
        <v>16.3738189</v>
      </c>
      <c r="L976" s="1">
        <v>48.208174300000003</v>
      </c>
    </row>
    <row r="977" spans="1:12" x14ac:dyDescent="0.3">
      <c r="A977" s="1" t="s">
        <v>2056</v>
      </c>
      <c r="B977" s="1">
        <v>41027</v>
      </c>
      <c r="C977" s="1" t="s">
        <v>7121</v>
      </c>
      <c r="D977" s="1" t="s">
        <v>7122</v>
      </c>
      <c r="E977" s="1" t="s">
        <v>6117</v>
      </c>
      <c r="F977" s="1" t="s">
        <v>5981</v>
      </c>
      <c r="G977" s="1" t="s">
        <v>5975</v>
      </c>
      <c r="H977" s="1">
        <v>41033</v>
      </c>
      <c r="I977" s="1" t="s">
        <v>5976</v>
      </c>
      <c r="J977" s="1" t="s">
        <v>6142</v>
      </c>
      <c r="K977" s="1">
        <v>8.7236889000000009</v>
      </c>
      <c r="L977" s="1">
        <v>47.498819599999997</v>
      </c>
    </row>
    <row r="978" spans="1:12" x14ac:dyDescent="0.3">
      <c r="A978" s="1" t="s">
        <v>2058</v>
      </c>
      <c r="B978" s="1">
        <v>41029</v>
      </c>
      <c r="C978" s="1" t="s">
        <v>6559</v>
      </c>
      <c r="D978" s="1" t="s">
        <v>6694</v>
      </c>
      <c r="E978" s="1" t="s">
        <v>6010</v>
      </c>
      <c r="F978" s="1" t="s">
        <v>5981</v>
      </c>
      <c r="G978" s="1" t="s">
        <v>5975</v>
      </c>
      <c r="H978" s="1">
        <v>41034</v>
      </c>
      <c r="I978" s="1" t="s">
        <v>5976</v>
      </c>
      <c r="J978" s="1" t="s">
        <v>6047</v>
      </c>
      <c r="K978" s="1">
        <v>6.8637765000000002</v>
      </c>
      <c r="L978" s="1">
        <v>51.496334099999999</v>
      </c>
    </row>
    <row r="979" spans="1:12" x14ac:dyDescent="0.3">
      <c r="A979" s="1" t="s">
        <v>2059</v>
      </c>
      <c r="B979" s="1">
        <v>41030</v>
      </c>
      <c r="C979" s="1" t="s">
        <v>7123</v>
      </c>
      <c r="D979" s="1" t="s">
        <v>6712</v>
      </c>
      <c r="E979" s="1" t="s">
        <v>6010</v>
      </c>
      <c r="F979" s="1" t="s">
        <v>5981</v>
      </c>
      <c r="G979" s="1" t="s">
        <v>5970</v>
      </c>
      <c r="H979" s="1">
        <v>41033</v>
      </c>
      <c r="I979" s="1" t="s">
        <v>5971</v>
      </c>
      <c r="J979" s="1" t="s">
        <v>6171</v>
      </c>
      <c r="K979" s="1">
        <v>8.4036527000000003</v>
      </c>
      <c r="L979" s="1">
        <v>49.0068901</v>
      </c>
    </row>
    <row r="980" spans="1:12" x14ac:dyDescent="0.3">
      <c r="A980" s="1" t="s">
        <v>2061</v>
      </c>
      <c r="B980" s="1">
        <v>41030</v>
      </c>
      <c r="C980" s="1" t="s">
        <v>6813</v>
      </c>
      <c r="D980" s="1" t="s">
        <v>7059</v>
      </c>
      <c r="E980" s="1" t="s">
        <v>6010</v>
      </c>
      <c r="F980" s="1" t="s">
        <v>5981</v>
      </c>
      <c r="G980" s="1" t="s">
        <v>5975</v>
      </c>
      <c r="H980" s="1">
        <v>41034</v>
      </c>
      <c r="I980" s="1" t="s">
        <v>5976</v>
      </c>
      <c r="J980" s="1" t="s">
        <v>6335</v>
      </c>
      <c r="K980" s="1">
        <v>11.323543900000001</v>
      </c>
      <c r="L980" s="1">
        <v>50.979493400000003</v>
      </c>
    </row>
    <row r="981" spans="1:12" x14ac:dyDescent="0.3">
      <c r="A981" s="1" t="s">
        <v>2060</v>
      </c>
      <c r="B981" s="1">
        <v>41030</v>
      </c>
      <c r="C981" s="1" t="s">
        <v>6351</v>
      </c>
      <c r="D981" s="1" t="s">
        <v>5984</v>
      </c>
      <c r="E981" s="1" t="s">
        <v>5974</v>
      </c>
      <c r="F981" s="1" t="s">
        <v>5969</v>
      </c>
      <c r="G981" s="1" t="s">
        <v>5985</v>
      </c>
      <c r="H981" s="1">
        <v>41033</v>
      </c>
      <c r="I981" s="1" t="s">
        <v>5988</v>
      </c>
      <c r="J981" s="1" t="s">
        <v>5977</v>
      </c>
      <c r="K981" s="1">
        <v>-1.890401</v>
      </c>
      <c r="L981" s="1">
        <v>52.486243000000002</v>
      </c>
    </row>
    <row r="982" spans="1:12" x14ac:dyDescent="0.3">
      <c r="A982" s="1" t="s">
        <v>2062</v>
      </c>
      <c r="B982" s="1">
        <v>41032</v>
      </c>
      <c r="C982" s="1" t="s">
        <v>6647</v>
      </c>
      <c r="D982" s="1" t="s">
        <v>7124</v>
      </c>
      <c r="E982" s="1" t="s">
        <v>5968</v>
      </c>
      <c r="F982" s="1" t="s">
        <v>5969</v>
      </c>
      <c r="G982" s="1" t="s">
        <v>5985</v>
      </c>
      <c r="H982" s="1">
        <v>41034</v>
      </c>
      <c r="I982" s="1" t="s">
        <v>5971</v>
      </c>
      <c r="J982" s="1" t="s">
        <v>5967</v>
      </c>
      <c r="K982" s="1">
        <v>17.982156100000001</v>
      </c>
      <c r="L982" s="1">
        <v>59.236330000000002</v>
      </c>
    </row>
    <row r="983" spans="1:12" x14ac:dyDescent="0.3">
      <c r="A983" s="1" t="s">
        <v>2063</v>
      </c>
      <c r="B983" s="1">
        <v>41037</v>
      </c>
      <c r="C983" s="1" t="s">
        <v>7125</v>
      </c>
      <c r="D983" s="1" t="s">
        <v>6516</v>
      </c>
      <c r="E983" s="1" t="s">
        <v>5974</v>
      </c>
      <c r="F983" s="1" t="s">
        <v>5969</v>
      </c>
      <c r="G983" s="1" t="s">
        <v>5985</v>
      </c>
      <c r="H983" s="1">
        <v>41042</v>
      </c>
      <c r="I983" s="1" t="s">
        <v>5971</v>
      </c>
      <c r="J983" s="1" t="s">
        <v>6252</v>
      </c>
      <c r="K983" s="1">
        <v>-4.2518060000000002</v>
      </c>
      <c r="L983" s="1">
        <v>55.864237000000003</v>
      </c>
    </row>
    <row r="984" spans="1:12" x14ac:dyDescent="0.3">
      <c r="A984" s="1" t="s">
        <v>2064</v>
      </c>
      <c r="B984" s="1">
        <v>41037</v>
      </c>
      <c r="C984" s="1" t="s">
        <v>6731</v>
      </c>
      <c r="D984" s="1" t="s">
        <v>7126</v>
      </c>
      <c r="E984" s="1" t="s">
        <v>6071</v>
      </c>
      <c r="F984" s="1" t="s">
        <v>5998</v>
      </c>
      <c r="G984" s="1" t="s">
        <v>5975</v>
      </c>
      <c r="H984" s="1">
        <v>41043</v>
      </c>
      <c r="I984" s="1" t="s">
        <v>5976</v>
      </c>
      <c r="J984" s="1" t="s">
        <v>7127</v>
      </c>
      <c r="K984" s="1">
        <v>-8.2917857000000001</v>
      </c>
      <c r="L984" s="1">
        <v>41.442529999999998</v>
      </c>
    </row>
    <row r="985" spans="1:12" x14ac:dyDescent="0.3">
      <c r="A985" s="1" t="s">
        <v>2066</v>
      </c>
      <c r="B985" s="1">
        <v>41038</v>
      </c>
      <c r="C985" s="1" t="s">
        <v>6843</v>
      </c>
      <c r="D985" s="1" t="s">
        <v>7128</v>
      </c>
      <c r="E985" s="1" t="s">
        <v>5980</v>
      </c>
      <c r="F985" s="1" t="s">
        <v>5981</v>
      </c>
      <c r="G985" s="1" t="s">
        <v>5975</v>
      </c>
      <c r="H985" s="1">
        <v>41038</v>
      </c>
      <c r="I985" s="1" t="s">
        <v>6007</v>
      </c>
      <c r="J985" s="1" t="s">
        <v>6044</v>
      </c>
      <c r="K985" s="1">
        <v>2.5572110000000001</v>
      </c>
      <c r="L985" s="1">
        <v>48.979951999999997</v>
      </c>
    </row>
    <row r="986" spans="1:12" x14ac:dyDescent="0.3">
      <c r="A986" s="1" t="s">
        <v>2069</v>
      </c>
      <c r="B986" s="1">
        <v>41038</v>
      </c>
      <c r="C986" s="1" t="s">
        <v>7129</v>
      </c>
      <c r="D986" s="1" t="s">
        <v>7130</v>
      </c>
      <c r="E986" s="1" t="s">
        <v>5980</v>
      </c>
      <c r="F986" s="1" t="s">
        <v>5981</v>
      </c>
      <c r="G986" s="1" t="s">
        <v>5975</v>
      </c>
      <c r="H986" s="1">
        <v>41042</v>
      </c>
      <c r="I986" s="1" t="s">
        <v>5976</v>
      </c>
      <c r="J986" s="1" t="s">
        <v>6181</v>
      </c>
      <c r="K986" s="1">
        <v>-1.1482239999999999</v>
      </c>
      <c r="L986" s="1">
        <v>44.631076999999998</v>
      </c>
    </row>
    <row r="987" spans="1:12" x14ac:dyDescent="0.3">
      <c r="A987" s="1" t="s">
        <v>2067</v>
      </c>
      <c r="B987" s="1">
        <v>41038</v>
      </c>
      <c r="C987" s="1" t="s">
        <v>7131</v>
      </c>
      <c r="D987" s="1" t="s">
        <v>6341</v>
      </c>
      <c r="E987" s="1" t="s">
        <v>6018</v>
      </c>
      <c r="F987" s="1" t="s">
        <v>5981</v>
      </c>
      <c r="G987" s="1" t="s">
        <v>5970</v>
      </c>
      <c r="H987" s="1">
        <v>41040</v>
      </c>
      <c r="I987" s="1" t="s">
        <v>5971</v>
      </c>
      <c r="J987" s="1" t="s">
        <v>6156</v>
      </c>
      <c r="K987" s="1">
        <v>4.8951678999999997</v>
      </c>
      <c r="L987" s="1">
        <v>52.370215700000003</v>
      </c>
    </row>
    <row r="988" spans="1:12" x14ac:dyDescent="0.3">
      <c r="A988" s="1" t="s">
        <v>2070</v>
      </c>
      <c r="B988" s="1">
        <v>41040</v>
      </c>
      <c r="C988" s="1" t="s">
        <v>6771</v>
      </c>
      <c r="D988" s="1" t="s">
        <v>6281</v>
      </c>
      <c r="E988" s="1" t="s">
        <v>6010</v>
      </c>
      <c r="F988" s="1" t="s">
        <v>5981</v>
      </c>
      <c r="G988" s="1" t="s">
        <v>5975</v>
      </c>
      <c r="H988" s="1">
        <v>41044</v>
      </c>
      <c r="I988" s="1" t="s">
        <v>5976</v>
      </c>
      <c r="J988" s="1" t="s">
        <v>6281</v>
      </c>
      <c r="K988" s="1">
        <v>9.9936817999999992</v>
      </c>
      <c r="L988" s="1">
        <v>53.551084600000003</v>
      </c>
    </row>
    <row r="989" spans="1:12" x14ac:dyDescent="0.3">
      <c r="A989" s="1" t="s">
        <v>2074</v>
      </c>
      <c r="B989" s="1">
        <v>41040</v>
      </c>
      <c r="C989" s="1" t="s">
        <v>7132</v>
      </c>
      <c r="D989" s="1" t="s">
        <v>7133</v>
      </c>
      <c r="E989" s="1" t="s">
        <v>5997</v>
      </c>
      <c r="F989" s="1" t="s">
        <v>5998</v>
      </c>
      <c r="G989" s="1" t="s">
        <v>5985</v>
      </c>
      <c r="H989" s="1">
        <v>41044</v>
      </c>
      <c r="I989" s="1" t="s">
        <v>5976</v>
      </c>
      <c r="J989" s="1" t="s">
        <v>6151</v>
      </c>
      <c r="K989" s="1">
        <v>12.7785347</v>
      </c>
      <c r="L989" s="1">
        <v>41.686842200000001</v>
      </c>
    </row>
    <row r="990" spans="1:12" x14ac:dyDescent="0.3">
      <c r="A990" s="1" t="s">
        <v>2076</v>
      </c>
      <c r="B990" s="1">
        <v>41040</v>
      </c>
      <c r="C990" s="1" t="s">
        <v>7134</v>
      </c>
      <c r="D990" s="1" t="s">
        <v>6505</v>
      </c>
      <c r="E990" s="1" t="s">
        <v>6004</v>
      </c>
      <c r="F990" s="1" t="s">
        <v>5998</v>
      </c>
      <c r="G990" s="1" t="s">
        <v>5985</v>
      </c>
      <c r="H990" s="1">
        <v>41045</v>
      </c>
      <c r="I990" s="1" t="s">
        <v>5971</v>
      </c>
      <c r="J990" s="1" t="s">
        <v>6065</v>
      </c>
      <c r="K990" s="1">
        <v>-3.8757915999999999</v>
      </c>
      <c r="L990" s="1">
        <v>40.493532899999998</v>
      </c>
    </row>
    <row r="991" spans="1:12" x14ac:dyDescent="0.3">
      <c r="A991" s="1" t="s">
        <v>2078</v>
      </c>
      <c r="B991" s="1">
        <v>41041</v>
      </c>
      <c r="C991" s="1" t="s">
        <v>6848</v>
      </c>
      <c r="D991" s="1" t="s">
        <v>6505</v>
      </c>
      <c r="E991" s="1" t="s">
        <v>6004</v>
      </c>
      <c r="F991" s="1" t="s">
        <v>5998</v>
      </c>
      <c r="G991" s="1" t="s">
        <v>5975</v>
      </c>
      <c r="H991" s="1">
        <v>41043</v>
      </c>
      <c r="I991" s="1" t="s">
        <v>5988</v>
      </c>
      <c r="J991" s="1" t="s">
        <v>6065</v>
      </c>
      <c r="K991" s="1">
        <v>-3.8757915999999999</v>
      </c>
      <c r="L991" s="1">
        <v>40.493532899999998</v>
      </c>
    </row>
    <row r="992" spans="1:12" x14ac:dyDescent="0.3">
      <c r="A992" s="1" t="s">
        <v>2080</v>
      </c>
      <c r="B992" s="1">
        <v>41042</v>
      </c>
      <c r="C992" s="1" t="s">
        <v>6064</v>
      </c>
      <c r="D992" s="1" t="s">
        <v>6618</v>
      </c>
      <c r="E992" s="1" t="s">
        <v>5974</v>
      </c>
      <c r="F992" s="1" t="s">
        <v>5969</v>
      </c>
      <c r="G992" s="1" t="s">
        <v>5975</v>
      </c>
      <c r="H992" s="1">
        <v>41049</v>
      </c>
      <c r="I992" s="1" t="s">
        <v>5976</v>
      </c>
      <c r="J992" s="1" t="s">
        <v>5977</v>
      </c>
      <c r="K992" s="1">
        <v>-2.2426305000000002</v>
      </c>
      <c r="L992" s="1">
        <v>53.480759300000003</v>
      </c>
    </row>
    <row r="993" spans="1:12" x14ac:dyDescent="0.3">
      <c r="A993" s="1" t="s">
        <v>2083</v>
      </c>
      <c r="B993" s="1">
        <v>41043</v>
      </c>
      <c r="C993" s="1" t="s">
        <v>6115</v>
      </c>
      <c r="D993" s="1" t="s">
        <v>6025</v>
      </c>
      <c r="E993" s="1" t="s">
        <v>6010</v>
      </c>
      <c r="F993" s="1" t="s">
        <v>5981</v>
      </c>
      <c r="G993" s="1" t="s">
        <v>5985</v>
      </c>
      <c r="H993" s="1">
        <v>41047</v>
      </c>
      <c r="I993" s="1" t="s">
        <v>5976</v>
      </c>
      <c r="J993" s="1" t="s">
        <v>6111</v>
      </c>
      <c r="K993" s="1">
        <v>8.6634007000000004</v>
      </c>
      <c r="L993" s="1">
        <v>49.991466299999999</v>
      </c>
    </row>
    <row r="994" spans="1:12" x14ac:dyDescent="0.3">
      <c r="A994" s="1" t="s">
        <v>2081</v>
      </c>
      <c r="B994" s="1">
        <v>41043</v>
      </c>
      <c r="C994" s="1" t="s">
        <v>6064</v>
      </c>
      <c r="D994" s="1" t="s">
        <v>7135</v>
      </c>
      <c r="E994" s="1" t="s">
        <v>5997</v>
      </c>
      <c r="F994" s="1" t="s">
        <v>5998</v>
      </c>
      <c r="G994" s="1" t="s">
        <v>5975</v>
      </c>
      <c r="H994" s="1">
        <v>41046</v>
      </c>
      <c r="I994" s="1" t="s">
        <v>5988</v>
      </c>
      <c r="J994" s="1" t="s">
        <v>6038</v>
      </c>
      <c r="K994" s="1">
        <v>10.022651099999999</v>
      </c>
      <c r="L994" s="1">
        <v>45.133248999999999</v>
      </c>
    </row>
    <row r="995" spans="1:12" x14ac:dyDescent="0.3">
      <c r="A995" s="1" t="s">
        <v>2085</v>
      </c>
      <c r="B995" s="1">
        <v>41043</v>
      </c>
      <c r="C995" s="1" t="s">
        <v>6560</v>
      </c>
      <c r="D995" s="1" t="s">
        <v>7136</v>
      </c>
      <c r="E995" s="1" t="s">
        <v>5974</v>
      </c>
      <c r="F995" s="1" t="s">
        <v>5969</v>
      </c>
      <c r="G995" s="1" t="s">
        <v>5985</v>
      </c>
      <c r="H995" s="1">
        <v>41049</v>
      </c>
      <c r="I995" s="1" t="s">
        <v>5976</v>
      </c>
      <c r="J995" s="1" t="s">
        <v>5977</v>
      </c>
      <c r="K995" s="1">
        <v>-1.2650319999999999</v>
      </c>
      <c r="L995" s="1">
        <v>52.370877999999998</v>
      </c>
    </row>
    <row r="996" spans="1:12" x14ac:dyDescent="0.3">
      <c r="A996" s="1" t="s">
        <v>2091</v>
      </c>
      <c r="B996" s="1">
        <v>41044</v>
      </c>
      <c r="C996" s="1" t="s">
        <v>6486</v>
      </c>
      <c r="D996" s="1" t="s">
        <v>6930</v>
      </c>
      <c r="E996" s="1" t="s">
        <v>5974</v>
      </c>
      <c r="F996" s="1" t="s">
        <v>5969</v>
      </c>
      <c r="G996" s="1" t="s">
        <v>5975</v>
      </c>
      <c r="H996" s="1">
        <v>41050</v>
      </c>
      <c r="I996" s="1" t="s">
        <v>5976</v>
      </c>
      <c r="J996" s="1" t="s">
        <v>5977</v>
      </c>
      <c r="K996" s="1">
        <v>-1.9829190000000001</v>
      </c>
      <c r="L996" s="1">
        <v>52.586213999999998</v>
      </c>
    </row>
    <row r="997" spans="1:12" x14ac:dyDescent="0.3">
      <c r="A997" s="1" t="s">
        <v>2087</v>
      </c>
      <c r="B997" s="1">
        <v>41044</v>
      </c>
      <c r="C997" s="1" t="s">
        <v>6635</v>
      </c>
      <c r="D997" s="1" t="s">
        <v>6139</v>
      </c>
      <c r="E997" s="1" t="s">
        <v>5997</v>
      </c>
      <c r="F997" s="1" t="s">
        <v>5998</v>
      </c>
      <c r="G997" s="1" t="s">
        <v>5975</v>
      </c>
      <c r="H997" s="1">
        <v>41049</v>
      </c>
      <c r="I997" s="1" t="s">
        <v>5971</v>
      </c>
      <c r="J997" s="1" t="s">
        <v>6038</v>
      </c>
      <c r="K997" s="1">
        <v>9.1859242999999999</v>
      </c>
      <c r="L997" s="1">
        <v>45.465421900000003</v>
      </c>
    </row>
    <row r="998" spans="1:12" x14ac:dyDescent="0.3">
      <c r="A998" s="1" t="s">
        <v>2086</v>
      </c>
      <c r="B998" s="1">
        <v>41044</v>
      </c>
      <c r="C998" s="1" t="s">
        <v>7120</v>
      </c>
      <c r="D998" s="1" t="s">
        <v>7137</v>
      </c>
      <c r="E998" s="1" t="s">
        <v>5980</v>
      </c>
      <c r="F998" s="1" t="s">
        <v>5981</v>
      </c>
      <c r="G998" s="1" t="s">
        <v>5975</v>
      </c>
      <c r="H998" s="1">
        <v>41048</v>
      </c>
      <c r="I998" s="1" t="s">
        <v>5971</v>
      </c>
      <c r="J998" s="1" t="s">
        <v>5994</v>
      </c>
      <c r="K998" s="1">
        <v>3.0030779999999999</v>
      </c>
      <c r="L998" s="1">
        <v>43.184277000000002</v>
      </c>
    </row>
    <row r="999" spans="1:12" x14ac:dyDescent="0.3">
      <c r="A999" s="1" t="s">
        <v>2093</v>
      </c>
      <c r="B999" s="1">
        <v>41044</v>
      </c>
      <c r="C999" s="1" t="s">
        <v>7138</v>
      </c>
      <c r="D999" s="1" t="s">
        <v>7139</v>
      </c>
      <c r="E999" s="1" t="s">
        <v>5980</v>
      </c>
      <c r="F999" s="1" t="s">
        <v>5981</v>
      </c>
      <c r="G999" s="1" t="s">
        <v>5985</v>
      </c>
      <c r="H999" s="1">
        <v>41051</v>
      </c>
      <c r="I999" s="1" t="s">
        <v>5976</v>
      </c>
      <c r="J999" s="1" t="s">
        <v>6690</v>
      </c>
      <c r="K999" s="1">
        <v>0.68484</v>
      </c>
      <c r="L999" s="1">
        <v>47.394143999999997</v>
      </c>
    </row>
    <row r="1000" spans="1:12" x14ac:dyDescent="0.3">
      <c r="A1000" s="1" t="s">
        <v>2097</v>
      </c>
      <c r="B1000" s="1">
        <v>41045</v>
      </c>
      <c r="C1000" s="1" t="s">
        <v>7140</v>
      </c>
      <c r="D1000" s="1" t="s">
        <v>7101</v>
      </c>
      <c r="E1000" s="1" t="s">
        <v>6004</v>
      </c>
      <c r="F1000" s="1" t="s">
        <v>5998</v>
      </c>
      <c r="G1000" s="1" t="s">
        <v>5975</v>
      </c>
      <c r="H1000" s="1">
        <v>41050</v>
      </c>
      <c r="I1000" s="1" t="s">
        <v>5976</v>
      </c>
      <c r="J1000" s="1" t="s">
        <v>6065</v>
      </c>
      <c r="K1000" s="1">
        <v>-3.7689059999999999</v>
      </c>
      <c r="L1000" s="1">
        <v>40.232367000000004</v>
      </c>
    </row>
    <row r="1001" spans="1:12" x14ac:dyDescent="0.3">
      <c r="A1001" s="1" t="s">
        <v>2095</v>
      </c>
      <c r="B1001" s="1">
        <v>41045</v>
      </c>
      <c r="C1001" s="1" t="s">
        <v>6123</v>
      </c>
      <c r="D1001" s="1" t="s">
        <v>6906</v>
      </c>
      <c r="E1001" s="1" t="s">
        <v>5974</v>
      </c>
      <c r="F1001" s="1" t="s">
        <v>5969</v>
      </c>
      <c r="G1001" s="1" t="s">
        <v>5970</v>
      </c>
      <c r="H1001" s="1">
        <v>41047</v>
      </c>
      <c r="I1001" s="1" t="s">
        <v>5988</v>
      </c>
      <c r="J1001" s="1" t="s">
        <v>5977</v>
      </c>
      <c r="K1001" s="1">
        <v>-1.1581086</v>
      </c>
      <c r="L1001" s="1">
        <v>52.954783200000001</v>
      </c>
    </row>
    <row r="1002" spans="1:12" x14ac:dyDescent="0.3">
      <c r="A1002" s="1" t="s">
        <v>2099</v>
      </c>
      <c r="B1002" s="1">
        <v>41046</v>
      </c>
      <c r="C1002" s="1" t="s">
        <v>6246</v>
      </c>
      <c r="D1002" s="1" t="s">
        <v>6088</v>
      </c>
      <c r="E1002" s="1" t="s">
        <v>6004</v>
      </c>
      <c r="F1002" s="1" t="s">
        <v>5998</v>
      </c>
      <c r="G1002" s="1" t="s">
        <v>5975</v>
      </c>
      <c r="H1002" s="1">
        <v>41050</v>
      </c>
      <c r="I1002" s="1" t="s">
        <v>5976</v>
      </c>
      <c r="J1002" s="1" t="s">
        <v>6089</v>
      </c>
      <c r="K1002" s="1">
        <v>2.1734035</v>
      </c>
      <c r="L1002" s="1">
        <v>41.385063899999999</v>
      </c>
    </row>
    <row r="1003" spans="1:12" x14ac:dyDescent="0.3">
      <c r="A1003" s="1" t="s">
        <v>2100</v>
      </c>
      <c r="B1003" s="1">
        <v>41046</v>
      </c>
      <c r="C1003" s="1" t="s">
        <v>7141</v>
      </c>
      <c r="D1003" s="1" t="s">
        <v>7142</v>
      </c>
      <c r="E1003" s="1" t="s">
        <v>5980</v>
      </c>
      <c r="F1003" s="1" t="s">
        <v>5981</v>
      </c>
      <c r="G1003" s="1" t="s">
        <v>5985</v>
      </c>
      <c r="H1003" s="1">
        <v>41051</v>
      </c>
      <c r="I1003" s="1" t="s">
        <v>5976</v>
      </c>
      <c r="J1003" s="1" t="s">
        <v>6044</v>
      </c>
      <c r="K1003" s="1">
        <v>2.5050690000000002</v>
      </c>
      <c r="L1003" s="1">
        <v>48.886727</v>
      </c>
    </row>
    <row r="1004" spans="1:12" x14ac:dyDescent="0.3">
      <c r="A1004" s="1" t="s">
        <v>2103</v>
      </c>
      <c r="B1004" s="1">
        <v>41047</v>
      </c>
      <c r="C1004" s="1" t="s">
        <v>7143</v>
      </c>
      <c r="D1004" s="1" t="s">
        <v>7070</v>
      </c>
      <c r="E1004" s="1" t="s">
        <v>6184</v>
      </c>
      <c r="F1004" s="1" t="s">
        <v>5969</v>
      </c>
      <c r="G1004" s="1" t="s">
        <v>5985</v>
      </c>
      <c r="H1004" s="1">
        <v>41051</v>
      </c>
      <c r="I1004" s="1" t="s">
        <v>5971</v>
      </c>
      <c r="J1004" s="1" t="s">
        <v>6185</v>
      </c>
      <c r="K1004" s="1">
        <v>24.6559001</v>
      </c>
      <c r="L1004" s="1">
        <v>60.205491100000003</v>
      </c>
    </row>
    <row r="1005" spans="1:12" x14ac:dyDescent="0.3">
      <c r="A1005" s="1" t="s">
        <v>2101</v>
      </c>
      <c r="B1005" s="1">
        <v>41047</v>
      </c>
      <c r="C1005" s="1" t="s">
        <v>6522</v>
      </c>
      <c r="D1005" s="1" t="s">
        <v>7144</v>
      </c>
      <c r="E1005" s="1" t="s">
        <v>6004</v>
      </c>
      <c r="F1005" s="1" t="s">
        <v>5998</v>
      </c>
      <c r="G1005" s="1" t="s">
        <v>5975</v>
      </c>
      <c r="H1005" s="1">
        <v>41047</v>
      </c>
      <c r="I1005" s="1" t="s">
        <v>6007</v>
      </c>
      <c r="J1005" s="1" t="s">
        <v>6796</v>
      </c>
      <c r="K1005" s="1">
        <v>-1.7888495</v>
      </c>
      <c r="L1005" s="1">
        <v>43.338146500000001</v>
      </c>
    </row>
    <row r="1006" spans="1:12" x14ac:dyDescent="0.3">
      <c r="A1006" s="1" t="s">
        <v>2104</v>
      </c>
      <c r="B1006" s="1">
        <v>41047</v>
      </c>
      <c r="C1006" s="1" t="s">
        <v>6877</v>
      </c>
      <c r="D1006" s="1" t="s">
        <v>6065</v>
      </c>
      <c r="E1006" s="1" t="s">
        <v>6004</v>
      </c>
      <c r="F1006" s="1" t="s">
        <v>5998</v>
      </c>
      <c r="G1006" s="1" t="s">
        <v>5975</v>
      </c>
      <c r="H1006" s="1">
        <v>41053</v>
      </c>
      <c r="I1006" s="1" t="s">
        <v>5976</v>
      </c>
      <c r="J1006" s="1" t="s">
        <v>6065</v>
      </c>
      <c r="K1006" s="1">
        <v>-3.7037901999999998</v>
      </c>
      <c r="L1006" s="1">
        <v>40.416775399999999</v>
      </c>
    </row>
    <row r="1007" spans="1:12" x14ac:dyDescent="0.3">
      <c r="A1007" s="1" t="s">
        <v>2109</v>
      </c>
      <c r="B1007" s="1">
        <v>41050</v>
      </c>
      <c r="C1007" s="1" t="s">
        <v>7145</v>
      </c>
      <c r="D1007" s="1" t="s">
        <v>7070</v>
      </c>
      <c r="E1007" s="1" t="s">
        <v>6184</v>
      </c>
      <c r="F1007" s="1" t="s">
        <v>5969</v>
      </c>
      <c r="G1007" s="1" t="s">
        <v>5985</v>
      </c>
      <c r="H1007" s="1">
        <v>41054</v>
      </c>
      <c r="I1007" s="1" t="s">
        <v>5976</v>
      </c>
      <c r="J1007" s="1" t="s">
        <v>6185</v>
      </c>
      <c r="K1007" s="1">
        <v>24.6559001</v>
      </c>
      <c r="L1007" s="1">
        <v>60.205491100000003</v>
      </c>
    </row>
    <row r="1008" spans="1:12" x14ac:dyDescent="0.3">
      <c r="A1008" s="1" t="s">
        <v>2110</v>
      </c>
      <c r="B1008" s="1">
        <v>41050</v>
      </c>
      <c r="C1008" s="1" t="s">
        <v>5995</v>
      </c>
      <c r="D1008" s="1" t="s">
        <v>7146</v>
      </c>
      <c r="E1008" s="1" t="s">
        <v>6004</v>
      </c>
      <c r="F1008" s="1" t="s">
        <v>5998</v>
      </c>
      <c r="G1008" s="1" t="s">
        <v>5975</v>
      </c>
      <c r="H1008" s="1">
        <v>41054</v>
      </c>
      <c r="I1008" s="1" t="s">
        <v>5971</v>
      </c>
      <c r="J1008" s="1" t="s">
        <v>6267</v>
      </c>
      <c r="K1008" s="1">
        <v>-3.6969059999999998</v>
      </c>
      <c r="L1008" s="1">
        <v>42.343992499999999</v>
      </c>
    </row>
    <row r="1009" spans="1:12" x14ac:dyDescent="0.3">
      <c r="A1009" s="1" t="s">
        <v>2113</v>
      </c>
      <c r="B1009" s="1">
        <v>41050</v>
      </c>
      <c r="C1009" s="1" t="s">
        <v>7147</v>
      </c>
      <c r="D1009" s="1" t="s">
        <v>7148</v>
      </c>
      <c r="E1009" s="1" t="s">
        <v>5974</v>
      </c>
      <c r="F1009" s="1" t="s">
        <v>5969</v>
      </c>
      <c r="G1009" s="1" t="s">
        <v>5975</v>
      </c>
      <c r="H1009" s="1">
        <v>41057</v>
      </c>
      <c r="I1009" s="1" t="s">
        <v>5976</v>
      </c>
      <c r="J1009" s="1" t="s">
        <v>5977</v>
      </c>
      <c r="K1009" s="1">
        <v>8.7805999999999995E-2</v>
      </c>
      <c r="L1009" s="1">
        <v>51.767786999999998</v>
      </c>
    </row>
    <row r="1010" spans="1:12" x14ac:dyDescent="0.3">
      <c r="A1010" s="1" t="s">
        <v>2106</v>
      </c>
      <c r="B1010" s="1">
        <v>41050</v>
      </c>
      <c r="C1010" s="1" t="s">
        <v>6090</v>
      </c>
      <c r="D1010" s="1" t="s">
        <v>7149</v>
      </c>
      <c r="E1010" s="1" t="s">
        <v>5974</v>
      </c>
      <c r="F1010" s="1" t="s">
        <v>5969</v>
      </c>
      <c r="G1010" s="1" t="s">
        <v>5975</v>
      </c>
      <c r="H1010" s="1">
        <v>41050</v>
      </c>
      <c r="I1010" s="1" t="s">
        <v>6007</v>
      </c>
      <c r="J1010" s="1" t="s">
        <v>5977</v>
      </c>
      <c r="K1010" s="1">
        <v>-1.1865867999999999</v>
      </c>
      <c r="L1010" s="1">
        <v>50.8548464</v>
      </c>
    </row>
    <row r="1011" spans="1:12" x14ac:dyDescent="0.3">
      <c r="A1011" s="1" t="s">
        <v>2107</v>
      </c>
      <c r="B1011" s="1">
        <v>41050</v>
      </c>
      <c r="C1011" s="1" t="s">
        <v>6482</v>
      </c>
      <c r="D1011" s="1" t="s">
        <v>7150</v>
      </c>
      <c r="E1011" s="1" t="s">
        <v>5997</v>
      </c>
      <c r="F1011" s="1" t="s">
        <v>5998</v>
      </c>
      <c r="G1011" s="1" t="s">
        <v>5970</v>
      </c>
      <c r="H1011" s="1">
        <v>41054</v>
      </c>
      <c r="I1011" s="1" t="s">
        <v>5976</v>
      </c>
      <c r="J1011" s="1" t="s">
        <v>6377</v>
      </c>
      <c r="K1011" s="1">
        <v>14.353787799999999</v>
      </c>
      <c r="L1011" s="1">
        <v>40.857578400000001</v>
      </c>
    </row>
    <row r="1012" spans="1:12" x14ac:dyDescent="0.3">
      <c r="A1012" s="1" t="s">
        <v>2111</v>
      </c>
      <c r="B1012" s="1">
        <v>41050</v>
      </c>
      <c r="C1012" s="1" t="s">
        <v>6198</v>
      </c>
      <c r="D1012" s="1" t="s">
        <v>6428</v>
      </c>
      <c r="E1012" s="1" t="s">
        <v>5997</v>
      </c>
      <c r="F1012" s="1" t="s">
        <v>5998</v>
      </c>
      <c r="G1012" s="1" t="s">
        <v>5985</v>
      </c>
      <c r="H1012" s="1">
        <v>41054</v>
      </c>
      <c r="I1012" s="1" t="s">
        <v>5976</v>
      </c>
      <c r="J1012" s="1" t="s">
        <v>6041</v>
      </c>
      <c r="K1012" s="1">
        <v>13.361267099999999</v>
      </c>
      <c r="L1012" s="1">
        <v>38.115687899999998</v>
      </c>
    </row>
    <row r="1013" spans="1:12" x14ac:dyDescent="0.3">
      <c r="A1013" s="1" t="s">
        <v>2116</v>
      </c>
      <c r="B1013" s="1">
        <v>41051</v>
      </c>
      <c r="C1013" s="1" t="s">
        <v>7078</v>
      </c>
      <c r="D1013" s="1" t="s">
        <v>7151</v>
      </c>
      <c r="E1013" s="1" t="s">
        <v>5980</v>
      </c>
      <c r="F1013" s="1" t="s">
        <v>5981</v>
      </c>
      <c r="G1013" s="1" t="s">
        <v>5985</v>
      </c>
      <c r="H1013" s="1">
        <v>41053</v>
      </c>
      <c r="I1013" s="1" t="s">
        <v>5971</v>
      </c>
      <c r="J1013" s="1" t="s">
        <v>6044</v>
      </c>
      <c r="K1013" s="1">
        <v>1.714958</v>
      </c>
      <c r="L1013" s="1">
        <v>48.989322999999999</v>
      </c>
    </row>
    <row r="1014" spans="1:12" x14ac:dyDescent="0.3">
      <c r="A1014" s="1" t="s">
        <v>2115</v>
      </c>
      <c r="B1014" s="1">
        <v>41051</v>
      </c>
      <c r="C1014" s="1" t="s">
        <v>6405</v>
      </c>
      <c r="D1014" s="1" t="s">
        <v>6672</v>
      </c>
      <c r="E1014" s="1" t="s">
        <v>5997</v>
      </c>
      <c r="F1014" s="1" t="s">
        <v>5998</v>
      </c>
      <c r="G1014" s="1" t="s">
        <v>5970</v>
      </c>
      <c r="H1014" s="1">
        <v>41051</v>
      </c>
      <c r="I1014" s="1" t="s">
        <v>6007</v>
      </c>
      <c r="J1014" s="1" t="s">
        <v>6248</v>
      </c>
      <c r="K1014" s="1">
        <v>11.535421400000001</v>
      </c>
      <c r="L1014" s="1">
        <v>45.545478699999997</v>
      </c>
    </row>
    <row r="1015" spans="1:12" x14ac:dyDescent="0.3">
      <c r="A1015" s="1" t="s">
        <v>2119</v>
      </c>
      <c r="B1015" s="1">
        <v>41051</v>
      </c>
      <c r="C1015" s="1" t="s">
        <v>7078</v>
      </c>
      <c r="D1015" s="1" t="s">
        <v>6091</v>
      </c>
      <c r="E1015" s="1" t="s">
        <v>5974</v>
      </c>
      <c r="F1015" s="1" t="s">
        <v>5969</v>
      </c>
      <c r="G1015" s="1" t="s">
        <v>5985</v>
      </c>
      <c r="H1015" s="1">
        <v>41056</v>
      </c>
      <c r="I1015" s="1" t="s">
        <v>5971</v>
      </c>
      <c r="J1015" s="1" t="s">
        <v>5977</v>
      </c>
      <c r="K1015" s="1">
        <v>-0.12775829999999999</v>
      </c>
      <c r="L1015" s="1">
        <v>51.507350899999999</v>
      </c>
    </row>
    <row r="1016" spans="1:12" x14ac:dyDescent="0.3">
      <c r="A1016" s="1" t="s">
        <v>2121</v>
      </c>
      <c r="B1016" s="1">
        <v>41052</v>
      </c>
      <c r="C1016" s="1" t="s">
        <v>6877</v>
      </c>
      <c r="D1016" s="1" t="s">
        <v>6648</v>
      </c>
      <c r="E1016" s="1" t="s">
        <v>5997</v>
      </c>
      <c r="F1016" s="1" t="s">
        <v>5998</v>
      </c>
      <c r="G1016" s="1" t="s">
        <v>5975</v>
      </c>
      <c r="H1016" s="1">
        <v>41057</v>
      </c>
      <c r="I1016" s="1" t="s">
        <v>5976</v>
      </c>
      <c r="J1016" s="1" t="s">
        <v>6649</v>
      </c>
      <c r="K1016" s="1">
        <v>7.6868565000000002</v>
      </c>
      <c r="L1016" s="1">
        <v>45.070312000000001</v>
      </c>
    </row>
    <row r="1017" spans="1:12" x14ac:dyDescent="0.3">
      <c r="A1017" s="1" t="s">
        <v>2124</v>
      </c>
      <c r="B1017" s="1">
        <v>41053</v>
      </c>
      <c r="C1017" s="1" t="s">
        <v>6904</v>
      </c>
      <c r="D1017" s="1" t="s">
        <v>6177</v>
      </c>
      <c r="E1017" s="1" t="s">
        <v>5974</v>
      </c>
      <c r="F1017" s="1" t="s">
        <v>5969</v>
      </c>
      <c r="G1017" s="1" t="s">
        <v>5975</v>
      </c>
      <c r="H1017" s="1">
        <v>41059</v>
      </c>
      <c r="I1017" s="1" t="s">
        <v>5976</v>
      </c>
      <c r="J1017" s="1" t="s">
        <v>5977</v>
      </c>
      <c r="K1017" s="1">
        <v>-1.519693</v>
      </c>
      <c r="L1017" s="1">
        <v>52.406821999999998</v>
      </c>
    </row>
    <row r="1018" spans="1:12" x14ac:dyDescent="0.3">
      <c r="A1018" s="1" t="s">
        <v>2122</v>
      </c>
      <c r="B1018" s="1">
        <v>41053</v>
      </c>
      <c r="C1018" s="1" t="s">
        <v>6986</v>
      </c>
      <c r="D1018" s="1" t="s">
        <v>7152</v>
      </c>
      <c r="E1018" s="1" t="s">
        <v>5980</v>
      </c>
      <c r="F1018" s="1" t="s">
        <v>5981</v>
      </c>
      <c r="G1018" s="1" t="s">
        <v>5985</v>
      </c>
      <c r="H1018" s="1">
        <v>41058</v>
      </c>
      <c r="I1018" s="1" t="s">
        <v>5976</v>
      </c>
      <c r="J1018" s="1" t="s">
        <v>6103</v>
      </c>
      <c r="K1018" s="1">
        <v>3.32342</v>
      </c>
      <c r="L1018" s="1">
        <v>49.376635999999998</v>
      </c>
    </row>
    <row r="1019" spans="1:12" x14ac:dyDescent="0.3">
      <c r="A1019" s="1" t="s">
        <v>2126</v>
      </c>
      <c r="B1019" s="1">
        <v>41054</v>
      </c>
      <c r="C1019" s="1" t="s">
        <v>6154</v>
      </c>
      <c r="D1019" s="1" t="s">
        <v>6383</v>
      </c>
      <c r="E1019" s="1" t="s">
        <v>6010</v>
      </c>
      <c r="F1019" s="1" t="s">
        <v>5981</v>
      </c>
      <c r="G1019" s="1" t="s">
        <v>5975</v>
      </c>
      <c r="H1019" s="1">
        <v>41058</v>
      </c>
      <c r="I1019" s="1" t="s">
        <v>5976</v>
      </c>
      <c r="J1019" s="1" t="s">
        <v>6047</v>
      </c>
      <c r="K1019" s="1">
        <v>6.8076853000000002</v>
      </c>
      <c r="L1019" s="1">
        <v>50.999581499999998</v>
      </c>
    </row>
    <row r="1020" spans="1:12" x14ac:dyDescent="0.3">
      <c r="A1020" s="1" t="s">
        <v>2125</v>
      </c>
      <c r="B1020" s="1">
        <v>41054</v>
      </c>
      <c r="C1020" s="1" t="s">
        <v>6933</v>
      </c>
      <c r="D1020" s="1" t="s">
        <v>6702</v>
      </c>
      <c r="E1020" s="1" t="s">
        <v>6004</v>
      </c>
      <c r="F1020" s="1" t="s">
        <v>5998</v>
      </c>
      <c r="G1020" s="1" t="s">
        <v>5975</v>
      </c>
      <c r="H1020" s="1">
        <v>41055</v>
      </c>
      <c r="I1020" s="1" t="s">
        <v>5988</v>
      </c>
      <c r="J1020" s="1" t="s">
        <v>6032</v>
      </c>
      <c r="K1020" s="1">
        <v>-0.4906855</v>
      </c>
      <c r="L1020" s="1">
        <v>38.345996300000003</v>
      </c>
    </row>
    <row r="1021" spans="1:12" x14ac:dyDescent="0.3">
      <c r="A1021" s="1" t="s">
        <v>2127</v>
      </c>
      <c r="B1021" s="1">
        <v>41055</v>
      </c>
      <c r="C1021" s="1" t="s">
        <v>6268</v>
      </c>
      <c r="D1021" s="1" t="s">
        <v>6418</v>
      </c>
      <c r="E1021" s="1" t="s">
        <v>5980</v>
      </c>
      <c r="F1021" s="1" t="s">
        <v>5981</v>
      </c>
      <c r="G1021" s="1" t="s">
        <v>5985</v>
      </c>
      <c r="H1021" s="1">
        <v>41060</v>
      </c>
      <c r="I1021" s="1" t="s">
        <v>5971</v>
      </c>
      <c r="J1021" s="1" t="s">
        <v>6044</v>
      </c>
      <c r="K1021" s="1">
        <v>2.4456760000000002</v>
      </c>
      <c r="L1021" s="1">
        <v>48.924298</v>
      </c>
    </row>
    <row r="1022" spans="1:12" x14ac:dyDescent="0.3">
      <c r="A1022" s="1" t="s">
        <v>2128</v>
      </c>
      <c r="B1022" s="1">
        <v>41057</v>
      </c>
      <c r="C1022" s="1" t="s">
        <v>6734</v>
      </c>
      <c r="D1022" s="1" t="s">
        <v>7153</v>
      </c>
      <c r="E1022" s="1" t="s">
        <v>5997</v>
      </c>
      <c r="F1022" s="1" t="s">
        <v>5998</v>
      </c>
      <c r="G1022" s="1" t="s">
        <v>5975</v>
      </c>
      <c r="H1022" s="1">
        <v>41060</v>
      </c>
      <c r="I1022" s="1" t="s">
        <v>5988</v>
      </c>
      <c r="J1022" s="1" t="s">
        <v>6197</v>
      </c>
      <c r="K1022" s="1">
        <v>16.2838207</v>
      </c>
      <c r="L1022" s="1">
        <v>41.319663499999997</v>
      </c>
    </row>
    <row r="1023" spans="1:12" x14ac:dyDescent="0.3">
      <c r="A1023" s="1" t="s">
        <v>2131</v>
      </c>
      <c r="B1023" s="1">
        <v>41058</v>
      </c>
      <c r="C1023" s="1" t="s">
        <v>6062</v>
      </c>
      <c r="D1023" s="1" t="s">
        <v>7154</v>
      </c>
      <c r="E1023" s="1" t="s">
        <v>6004</v>
      </c>
      <c r="F1023" s="1" t="s">
        <v>5998</v>
      </c>
      <c r="G1023" s="1" t="s">
        <v>5975</v>
      </c>
      <c r="H1023" s="1">
        <v>41062</v>
      </c>
      <c r="I1023" s="1" t="s">
        <v>5976</v>
      </c>
      <c r="J1023" s="1" t="s">
        <v>6084</v>
      </c>
      <c r="K1023" s="1">
        <v>-6.1965947999999997</v>
      </c>
      <c r="L1023" s="1">
        <v>36.471864600000004</v>
      </c>
    </row>
    <row r="1024" spans="1:12" x14ac:dyDescent="0.3">
      <c r="A1024" s="1" t="s">
        <v>2130</v>
      </c>
      <c r="B1024" s="1">
        <v>41058</v>
      </c>
      <c r="C1024" s="1" t="s">
        <v>7107</v>
      </c>
      <c r="D1024" s="1" t="s">
        <v>6386</v>
      </c>
      <c r="E1024" s="1" t="s">
        <v>5974</v>
      </c>
      <c r="F1024" s="1" t="s">
        <v>5969</v>
      </c>
      <c r="G1024" s="1" t="s">
        <v>5975</v>
      </c>
      <c r="H1024" s="1">
        <v>41058</v>
      </c>
      <c r="I1024" s="1" t="s">
        <v>6007</v>
      </c>
      <c r="J1024" s="1" t="s">
        <v>5977</v>
      </c>
      <c r="K1024" s="1">
        <v>-0.4200255</v>
      </c>
      <c r="L1024" s="1">
        <v>51.878670700000001</v>
      </c>
    </row>
    <row r="1025" spans="1:12" x14ac:dyDescent="0.3">
      <c r="A1025" s="1" t="s">
        <v>2132</v>
      </c>
      <c r="B1025" s="1">
        <v>41059</v>
      </c>
      <c r="C1025" s="1" t="s">
        <v>6246</v>
      </c>
      <c r="D1025" s="1" t="s">
        <v>7106</v>
      </c>
      <c r="E1025" s="1" t="s">
        <v>6018</v>
      </c>
      <c r="F1025" s="1" t="s">
        <v>5981</v>
      </c>
      <c r="G1025" s="1" t="s">
        <v>5975</v>
      </c>
      <c r="H1025" s="1">
        <v>41061</v>
      </c>
      <c r="I1025" s="1" t="s">
        <v>5988</v>
      </c>
      <c r="J1025" s="1" t="s">
        <v>6019</v>
      </c>
      <c r="K1025" s="1">
        <v>4.3988186000000002</v>
      </c>
      <c r="L1025" s="1">
        <v>51.916959900000002</v>
      </c>
    </row>
    <row r="1026" spans="1:12" x14ac:dyDescent="0.3">
      <c r="A1026" s="1" t="s">
        <v>2137</v>
      </c>
      <c r="B1026" s="1">
        <v>41060</v>
      </c>
      <c r="C1026" s="1" t="s">
        <v>7155</v>
      </c>
      <c r="D1026" s="1" t="s">
        <v>7156</v>
      </c>
      <c r="E1026" s="1" t="s">
        <v>5997</v>
      </c>
      <c r="F1026" s="1" t="s">
        <v>5998</v>
      </c>
      <c r="G1026" s="1" t="s">
        <v>5985</v>
      </c>
      <c r="H1026" s="1">
        <v>41062</v>
      </c>
      <c r="I1026" s="1" t="s">
        <v>5971</v>
      </c>
      <c r="J1026" s="1" t="s">
        <v>6059</v>
      </c>
      <c r="K1026" s="1">
        <v>11.7124294</v>
      </c>
      <c r="L1026" s="1">
        <v>44.359999600000002</v>
      </c>
    </row>
    <row r="1027" spans="1:12" x14ac:dyDescent="0.3">
      <c r="A1027" s="1" t="s">
        <v>2139</v>
      </c>
      <c r="B1027" s="1">
        <v>41060</v>
      </c>
      <c r="C1027" s="1" t="s">
        <v>7157</v>
      </c>
      <c r="D1027" s="1" t="s">
        <v>7083</v>
      </c>
      <c r="E1027" s="1" t="s">
        <v>5974</v>
      </c>
      <c r="F1027" s="1" t="s">
        <v>5969</v>
      </c>
      <c r="G1027" s="1" t="s">
        <v>5985</v>
      </c>
      <c r="H1027" s="1">
        <v>41066</v>
      </c>
      <c r="I1027" s="1" t="s">
        <v>5976</v>
      </c>
      <c r="J1027" s="1" t="s">
        <v>5977</v>
      </c>
      <c r="K1027" s="1">
        <v>-1.3635009</v>
      </c>
      <c r="L1027" s="1">
        <v>53.432603499999999</v>
      </c>
    </row>
    <row r="1028" spans="1:12" x14ac:dyDescent="0.3">
      <c r="A1028" s="1" t="s">
        <v>2135</v>
      </c>
      <c r="B1028" s="1">
        <v>41060</v>
      </c>
      <c r="C1028" s="1" t="s">
        <v>7158</v>
      </c>
      <c r="D1028" s="1" t="s">
        <v>6674</v>
      </c>
      <c r="E1028" s="1" t="s">
        <v>6010</v>
      </c>
      <c r="F1028" s="1" t="s">
        <v>5981</v>
      </c>
      <c r="G1028" s="1" t="s">
        <v>5985</v>
      </c>
      <c r="H1028" s="1">
        <v>41062</v>
      </c>
      <c r="I1028" s="1" t="s">
        <v>5971</v>
      </c>
      <c r="J1028" s="1" t="s">
        <v>6047</v>
      </c>
      <c r="K1028" s="1">
        <v>7.2009147000000002</v>
      </c>
      <c r="L1028" s="1">
        <v>51.536894799999999</v>
      </c>
    </row>
    <row r="1029" spans="1:12" x14ac:dyDescent="0.3">
      <c r="A1029" s="1" t="s">
        <v>2133</v>
      </c>
      <c r="B1029" s="1">
        <v>41060</v>
      </c>
      <c r="C1029" s="1" t="s">
        <v>7123</v>
      </c>
      <c r="D1029" s="1" t="s">
        <v>6124</v>
      </c>
      <c r="E1029" s="1" t="s">
        <v>6010</v>
      </c>
      <c r="F1029" s="1" t="s">
        <v>5981</v>
      </c>
      <c r="G1029" s="1" t="s">
        <v>5970</v>
      </c>
      <c r="H1029" s="1">
        <v>41062</v>
      </c>
      <c r="I1029" s="1" t="s">
        <v>5971</v>
      </c>
      <c r="J1029" s="1" t="s">
        <v>6011</v>
      </c>
      <c r="K1029" s="1">
        <v>9.7320104000000001</v>
      </c>
      <c r="L1029" s="1">
        <v>52.375891600000003</v>
      </c>
    </row>
    <row r="1030" spans="1:12" x14ac:dyDescent="0.3">
      <c r="A1030" s="1" t="s">
        <v>2146</v>
      </c>
      <c r="B1030" s="1">
        <v>41061</v>
      </c>
      <c r="C1030" s="1" t="s">
        <v>7159</v>
      </c>
      <c r="D1030" s="1" t="s">
        <v>7160</v>
      </c>
      <c r="E1030" s="1" t="s">
        <v>5980</v>
      </c>
      <c r="F1030" s="1" t="s">
        <v>5981</v>
      </c>
      <c r="G1030" s="1" t="s">
        <v>5985</v>
      </c>
      <c r="H1030" s="1">
        <v>41066</v>
      </c>
      <c r="I1030" s="1" t="s">
        <v>5976</v>
      </c>
      <c r="J1030" s="1" t="s">
        <v>5991</v>
      </c>
      <c r="K1030" s="1">
        <v>4.8055279999999998</v>
      </c>
      <c r="L1030" s="1">
        <v>43.949317000000001</v>
      </c>
    </row>
    <row r="1031" spans="1:12" x14ac:dyDescent="0.3">
      <c r="A1031" s="1" t="s">
        <v>2148</v>
      </c>
      <c r="B1031" s="1">
        <v>41061</v>
      </c>
      <c r="C1031" s="1" t="s">
        <v>6129</v>
      </c>
      <c r="D1031" s="1" t="s">
        <v>7161</v>
      </c>
      <c r="E1031" s="1" t="s">
        <v>5980</v>
      </c>
      <c r="F1031" s="1" t="s">
        <v>5981</v>
      </c>
      <c r="G1031" s="1" t="s">
        <v>5985</v>
      </c>
      <c r="H1031" s="1">
        <v>41067</v>
      </c>
      <c r="I1031" s="1" t="s">
        <v>5976</v>
      </c>
      <c r="J1031" s="1" t="s">
        <v>6373</v>
      </c>
      <c r="K1031" s="1">
        <v>-4.4860759999999997</v>
      </c>
      <c r="L1031" s="1">
        <v>48.390394000000001</v>
      </c>
    </row>
    <row r="1032" spans="1:12" x14ac:dyDescent="0.3">
      <c r="A1032" s="1" t="s">
        <v>2141</v>
      </c>
      <c r="B1032" s="1">
        <v>41061</v>
      </c>
      <c r="C1032" s="1" t="s">
        <v>7162</v>
      </c>
      <c r="D1032" s="1" t="s">
        <v>6080</v>
      </c>
      <c r="E1032" s="1" t="s">
        <v>6010</v>
      </c>
      <c r="F1032" s="1" t="s">
        <v>5981</v>
      </c>
      <c r="G1032" s="1" t="s">
        <v>5975</v>
      </c>
      <c r="H1032" s="1">
        <v>41063</v>
      </c>
      <c r="I1032" s="1" t="s">
        <v>5971</v>
      </c>
      <c r="J1032" s="1" t="s">
        <v>6081</v>
      </c>
      <c r="K1032" s="1">
        <v>13.737262100000001</v>
      </c>
      <c r="L1032" s="1">
        <v>51.0504088</v>
      </c>
    </row>
    <row r="1033" spans="1:12" x14ac:dyDescent="0.3">
      <c r="A1033" s="1" t="s">
        <v>2144</v>
      </c>
      <c r="B1033" s="1">
        <v>41061</v>
      </c>
      <c r="C1033" s="1" t="s">
        <v>7163</v>
      </c>
      <c r="D1033" s="1" t="s">
        <v>6281</v>
      </c>
      <c r="E1033" s="1" t="s">
        <v>6010</v>
      </c>
      <c r="F1033" s="1" t="s">
        <v>5981</v>
      </c>
      <c r="G1033" s="1" t="s">
        <v>5975</v>
      </c>
      <c r="H1033" s="1">
        <v>41066</v>
      </c>
      <c r="I1033" s="1" t="s">
        <v>5971</v>
      </c>
      <c r="J1033" s="1" t="s">
        <v>6281</v>
      </c>
      <c r="K1033" s="1">
        <v>9.9936817999999992</v>
      </c>
      <c r="L1033" s="1">
        <v>53.551084600000003</v>
      </c>
    </row>
    <row r="1034" spans="1:12" x14ac:dyDescent="0.3">
      <c r="A1034" s="1" t="s">
        <v>2143</v>
      </c>
      <c r="B1034" s="1">
        <v>41061</v>
      </c>
      <c r="C1034" s="1" t="s">
        <v>6985</v>
      </c>
      <c r="D1034" s="1" t="s">
        <v>6733</v>
      </c>
      <c r="E1034" s="1" t="s">
        <v>5974</v>
      </c>
      <c r="F1034" s="1" t="s">
        <v>5969</v>
      </c>
      <c r="G1034" s="1" t="s">
        <v>5985</v>
      </c>
      <c r="H1034" s="1">
        <v>41065</v>
      </c>
      <c r="I1034" s="1" t="s">
        <v>5976</v>
      </c>
      <c r="J1034" s="1" t="s">
        <v>5977</v>
      </c>
      <c r="K1034" s="1">
        <v>-4.1426565000000002</v>
      </c>
      <c r="L1034" s="1">
        <v>50.375456499999999</v>
      </c>
    </row>
    <row r="1035" spans="1:12" x14ac:dyDescent="0.3">
      <c r="A1035" s="1" t="s">
        <v>2142</v>
      </c>
      <c r="B1035" s="1">
        <v>41061</v>
      </c>
      <c r="C1035" s="1" t="s">
        <v>6129</v>
      </c>
      <c r="D1035" s="1" t="s">
        <v>6116</v>
      </c>
      <c r="E1035" s="1" t="s">
        <v>6117</v>
      </c>
      <c r="F1035" s="1" t="s">
        <v>5981</v>
      </c>
      <c r="G1035" s="1" t="s">
        <v>5985</v>
      </c>
      <c r="H1035" s="1">
        <v>41063</v>
      </c>
      <c r="I1035" s="1" t="s">
        <v>5971</v>
      </c>
      <c r="J1035" s="1" t="s">
        <v>6118</v>
      </c>
      <c r="K1035" s="1">
        <v>7.5885761</v>
      </c>
      <c r="L1035" s="1">
        <v>47.559598600000001</v>
      </c>
    </row>
    <row r="1036" spans="1:12" x14ac:dyDescent="0.3">
      <c r="A1036" s="1" t="s">
        <v>2149</v>
      </c>
      <c r="B1036" s="1">
        <v>41062</v>
      </c>
      <c r="C1036" s="1" t="s">
        <v>6075</v>
      </c>
      <c r="D1036" s="1" t="s">
        <v>7164</v>
      </c>
      <c r="E1036" s="1" t="s">
        <v>5980</v>
      </c>
      <c r="F1036" s="1" t="s">
        <v>5981</v>
      </c>
      <c r="G1036" s="1" t="s">
        <v>5975</v>
      </c>
      <c r="H1036" s="1">
        <v>41066</v>
      </c>
      <c r="I1036" s="1" t="s">
        <v>5976</v>
      </c>
      <c r="J1036" s="1" t="s">
        <v>6315</v>
      </c>
      <c r="K1036" s="1">
        <v>-0.56316600000000006</v>
      </c>
      <c r="L1036" s="1">
        <v>47.478419000000002</v>
      </c>
    </row>
    <row r="1037" spans="1:12" x14ac:dyDescent="0.3">
      <c r="A1037" s="1" t="s">
        <v>2152</v>
      </c>
      <c r="B1037" s="1">
        <v>41062</v>
      </c>
      <c r="C1037" s="1" t="s">
        <v>6399</v>
      </c>
      <c r="D1037" s="1" t="s">
        <v>7165</v>
      </c>
      <c r="E1037" s="1" t="s">
        <v>5980</v>
      </c>
      <c r="F1037" s="1" t="s">
        <v>5981</v>
      </c>
      <c r="G1037" s="1" t="s">
        <v>5985</v>
      </c>
      <c r="H1037" s="1">
        <v>41068</v>
      </c>
      <c r="I1037" s="1" t="s">
        <v>5976</v>
      </c>
      <c r="J1037" s="1" t="s">
        <v>6044</v>
      </c>
      <c r="K1037" s="1">
        <v>2.2572890000000001</v>
      </c>
      <c r="L1037" s="1">
        <v>48.799815000000002</v>
      </c>
    </row>
    <row r="1038" spans="1:12" x14ac:dyDescent="0.3">
      <c r="A1038" s="1" t="s">
        <v>2150</v>
      </c>
      <c r="B1038" s="1">
        <v>41062</v>
      </c>
      <c r="C1038" s="1" t="s">
        <v>7166</v>
      </c>
      <c r="D1038" s="1" t="s">
        <v>7167</v>
      </c>
      <c r="E1038" s="1" t="s">
        <v>6010</v>
      </c>
      <c r="F1038" s="1" t="s">
        <v>5981</v>
      </c>
      <c r="G1038" s="1" t="s">
        <v>5985</v>
      </c>
      <c r="H1038" s="1">
        <v>41066</v>
      </c>
      <c r="I1038" s="1" t="s">
        <v>5976</v>
      </c>
      <c r="J1038" s="1" t="s">
        <v>6011</v>
      </c>
      <c r="K1038" s="1">
        <v>8.2145521000000006</v>
      </c>
      <c r="L1038" s="1">
        <v>53.143450100000003</v>
      </c>
    </row>
    <row r="1039" spans="1:12" x14ac:dyDescent="0.3">
      <c r="A1039" s="1" t="s">
        <v>2156</v>
      </c>
      <c r="B1039" s="1">
        <v>41064</v>
      </c>
      <c r="C1039" s="1" t="s">
        <v>6355</v>
      </c>
      <c r="D1039" s="1" t="s">
        <v>6873</v>
      </c>
      <c r="E1039" s="1" t="s">
        <v>5980</v>
      </c>
      <c r="F1039" s="1" t="s">
        <v>5981</v>
      </c>
      <c r="G1039" s="1" t="s">
        <v>5985</v>
      </c>
      <c r="H1039" s="1">
        <v>41068</v>
      </c>
      <c r="I1039" s="1" t="s">
        <v>5976</v>
      </c>
      <c r="J1039" s="1" t="s">
        <v>6044</v>
      </c>
      <c r="K1039" s="1">
        <v>2.3851659999999999</v>
      </c>
      <c r="L1039" s="1">
        <v>48.656472999999998</v>
      </c>
    </row>
    <row r="1040" spans="1:12" x14ac:dyDescent="0.3">
      <c r="A1040" s="1" t="s">
        <v>2154</v>
      </c>
      <c r="B1040" s="1">
        <v>41064</v>
      </c>
      <c r="C1040" s="1" t="s">
        <v>7168</v>
      </c>
      <c r="D1040" s="1" t="s">
        <v>7139</v>
      </c>
      <c r="E1040" s="1" t="s">
        <v>5980</v>
      </c>
      <c r="F1040" s="1" t="s">
        <v>5981</v>
      </c>
      <c r="G1040" s="1" t="s">
        <v>5975</v>
      </c>
      <c r="H1040" s="1">
        <v>41068</v>
      </c>
      <c r="I1040" s="1" t="s">
        <v>5976</v>
      </c>
      <c r="J1040" s="1" t="s">
        <v>6690</v>
      </c>
      <c r="K1040" s="1">
        <v>0.68484</v>
      </c>
      <c r="L1040" s="1">
        <v>47.394143999999997</v>
      </c>
    </row>
    <row r="1041" spans="1:12" x14ac:dyDescent="0.3">
      <c r="A1041" s="1" t="s">
        <v>2158</v>
      </c>
      <c r="B1041" s="1">
        <v>41064</v>
      </c>
      <c r="C1041" s="1" t="s">
        <v>7169</v>
      </c>
      <c r="D1041" s="1" t="s">
        <v>6245</v>
      </c>
      <c r="E1041" s="1" t="s">
        <v>5974</v>
      </c>
      <c r="F1041" s="1" t="s">
        <v>5969</v>
      </c>
      <c r="G1041" s="1" t="s">
        <v>5975</v>
      </c>
      <c r="H1041" s="1">
        <v>41068</v>
      </c>
      <c r="I1041" s="1" t="s">
        <v>5976</v>
      </c>
      <c r="J1041" s="1" t="s">
        <v>5977</v>
      </c>
      <c r="K1041" s="1">
        <v>-1.61778</v>
      </c>
      <c r="L1041" s="1">
        <v>54.978251999999998</v>
      </c>
    </row>
    <row r="1042" spans="1:12" x14ac:dyDescent="0.3">
      <c r="A1042" s="1" t="s">
        <v>2160</v>
      </c>
      <c r="B1042" s="1">
        <v>41065</v>
      </c>
      <c r="C1042" s="1" t="s">
        <v>7155</v>
      </c>
      <c r="D1042" s="1" t="s">
        <v>7170</v>
      </c>
      <c r="E1042" s="1" t="s">
        <v>5980</v>
      </c>
      <c r="F1042" s="1" t="s">
        <v>5981</v>
      </c>
      <c r="G1042" s="1" t="s">
        <v>5985</v>
      </c>
      <c r="H1042" s="1">
        <v>41071</v>
      </c>
      <c r="I1042" s="1" t="s">
        <v>5976</v>
      </c>
      <c r="J1042" s="1" t="s">
        <v>6094</v>
      </c>
      <c r="K1042" s="1">
        <v>6.1844169999999998</v>
      </c>
      <c r="L1042" s="1">
        <v>48.692053999999999</v>
      </c>
    </row>
    <row r="1043" spans="1:12" x14ac:dyDescent="0.3">
      <c r="A1043" s="1" t="s">
        <v>2162</v>
      </c>
      <c r="B1043" s="1">
        <v>41066</v>
      </c>
      <c r="C1043" s="1" t="s">
        <v>6658</v>
      </c>
      <c r="D1043" s="1" t="s">
        <v>6058</v>
      </c>
      <c r="E1043" s="1" t="s">
        <v>5997</v>
      </c>
      <c r="F1043" s="1" t="s">
        <v>5998</v>
      </c>
      <c r="G1043" s="1" t="s">
        <v>5985</v>
      </c>
      <c r="H1043" s="1">
        <v>41071</v>
      </c>
      <c r="I1043" s="1" t="s">
        <v>5976</v>
      </c>
      <c r="J1043" s="1" t="s">
        <v>6059</v>
      </c>
      <c r="K1043" s="1">
        <v>11.3426163</v>
      </c>
      <c r="L1043" s="1">
        <v>44.494886999999999</v>
      </c>
    </row>
    <row r="1044" spans="1:12" x14ac:dyDescent="0.3">
      <c r="A1044" s="1" t="s">
        <v>2161</v>
      </c>
      <c r="B1044" s="1">
        <v>41066</v>
      </c>
      <c r="C1044" s="1" t="s">
        <v>6742</v>
      </c>
      <c r="D1044" s="1" t="s">
        <v>7171</v>
      </c>
      <c r="E1044" s="1" t="s">
        <v>5980</v>
      </c>
      <c r="F1044" s="1" t="s">
        <v>5981</v>
      </c>
      <c r="G1044" s="1" t="s">
        <v>5975</v>
      </c>
      <c r="H1044" s="1">
        <v>41070</v>
      </c>
      <c r="I1044" s="1" t="s">
        <v>5976</v>
      </c>
      <c r="J1044" s="1" t="s">
        <v>6044</v>
      </c>
      <c r="K1044" s="1">
        <v>2.2457479999999999</v>
      </c>
      <c r="L1044" s="1">
        <v>48.714509</v>
      </c>
    </row>
    <row r="1045" spans="1:12" x14ac:dyDescent="0.3">
      <c r="A1045" s="1" t="s">
        <v>2163</v>
      </c>
      <c r="B1045" s="1">
        <v>41066</v>
      </c>
      <c r="C1045" s="1" t="s">
        <v>6821</v>
      </c>
      <c r="D1045" s="1" t="s">
        <v>7172</v>
      </c>
      <c r="E1045" s="1" t="s">
        <v>6010</v>
      </c>
      <c r="F1045" s="1" t="s">
        <v>5981</v>
      </c>
      <c r="G1045" s="1" t="s">
        <v>5975</v>
      </c>
      <c r="H1045" s="1">
        <v>41071</v>
      </c>
      <c r="I1045" s="1" t="s">
        <v>5976</v>
      </c>
      <c r="J1045" s="1" t="s">
        <v>6171</v>
      </c>
      <c r="K1045" s="1">
        <v>8.6724335000000004</v>
      </c>
      <c r="L1045" s="1">
        <v>49.398752399999999</v>
      </c>
    </row>
    <row r="1046" spans="1:12" x14ac:dyDescent="0.3">
      <c r="A1046" s="1" t="s">
        <v>2164</v>
      </c>
      <c r="B1046" s="1">
        <v>41066</v>
      </c>
      <c r="C1046" s="1" t="s">
        <v>6253</v>
      </c>
      <c r="D1046" s="1" t="s">
        <v>7173</v>
      </c>
      <c r="E1046" s="1" t="s">
        <v>5980</v>
      </c>
      <c r="F1046" s="1" t="s">
        <v>5981</v>
      </c>
      <c r="G1046" s="1" t="s">
        <v>5985</v>
      </c>
      <c r="H1046" s="1">
        <v>41071</v>
      </c>
      <c r="I1046" s="1" t="s">
        <v>5971</v>
      </c>
      <c r="J1046" s="1" t="s">
        <v>6044</v>
      </c>
      <c r="K1046" s="1">
        <v>2.075323</v>
      </c>
      <c r="L1046" s="1">
        <v>48.762895</v>
      </c>
    </row>
    <row r="1047" spans="1:12" x14ac:dyDescent="0.3">
      <c r="A1047" s="1" t="s">
        <v>2165</v>
      </c>
      <c r="B1047" s="1">
        <v>41066</v>
      </c>
      <c r="C1047" s="1" t="s">
        <v>6854</v>
      </c>
      <c r="D1047" s="1" t="s">
        <v>6163</v>
      </c>
      <c r="E1047" s="1" t="s">
        <v>6010</v>
      </c>
      <c r="F1047" s="1" t="s">
        <v>5981</v>
      </c>
      <c r="G1047" s="1" t="s">
        <v>5985</v>
      </c>
      <c r="H1047" s="1">
        <v>41071</v>
      </c>
      <c r="I1047" s="1" t="s">
        <v>5971</v>
      </c>
      <c r="J1047" s="1" t="s">
        <v>6163</v>
      </c>
      <c r="K1047" s="1">
        <v>13.404954</v>
      </c>
      <c r="L1047" s="1">
        <v>52.520006600000002</v>
      </c>
    </row>
    <row r="1048" spans="1:12" x14ac:dyDescent="0.3">
      <c r="A1048" s="1" t="s">
        <v>2166</v>
      </c>
      <c r="B1048" s="1">
        <v>41067</v>
      </c>
      <c r="C1048" s="1" t="s">
        <v>7078</v>
      </c>
      <c r="D1048" s="1" t="s">
        <v>6224</v>
      </c>
      <c r="E1048" s="1" t="s">
        <v>6010</v>
      </c>
      <c r="F1048" s="1" t="s">
        <v>5981</v>
      </c>
      <c r="G1048" s="1" t="s">
        <v>5985</v>
      </c>
      <c r="H1048" s="1">
        <v>41068</v>
      </c>
      <c r="I1048" s="1" t="s">
        <v>5988</v>
      </c>
      <c r="J1048" s="1" t="s">
        <v>6097</v>
      </c>
      <c r="K1048" s="1">
        <v>11.5819806</v>
      </c>
      <c r="L1048" s="1">
        <v>48.135125299999999</v>
      </c>
    </row>
    <row r="1049" spans="1:12" x14ac:dyDescent="0.3">
      <c r="A1049" s="1" t="s">
        <v>2168</v>
      </c>
      <c r="B1049" s="1">
        <v>41067</v>
      </c>
      <c r="C1049" s="1" t="s">
        <v>6517</v>
      </c>
      <c r="D1049" s="1" t="s">
        <v>7085</v>
      </c>
      <c r="E1049" s="1" t="s">
        <v>5974</v>
      </c>
      <c r="F1049" s="1" t="s">
        <v>5969</v>
      </c>
      <c r="G1049" s="1" t="s">
        <v>5970</v>
      </c>
      <c r="H1049" s="1">
        <v>41069</v>
      </c>
      <c r="I1049" s="1" t="s">
        <v>5988</v>
      </c>
      <c r="J1049" s="1" t="s">
        <v>5977</v>
      </c>
      <c r="K1049" s="1">
        <v>-1.9951589999999999</v>
      </c>
      <c r="L1049" s="1">
        <v>52.517664000000003</v>
      </c>
    </row>
    <row r="1050" spans="1:12" x14ac:dyDescent="0.3">
      <c r="A1050" s="1" t="s">
        <v>2173</v>
      </c>
      <c r="B1050" s="1">
        <v>41068</v>
      </c>
      <c r="C1050" s="1" t="s">
        <v>7174</v>
      </c>
      <c r="D1050" s="1" t="s">
        <v>7175</v>
      </c>
      <c r="E1050" s="1" t="s">
        <v>5974</v>
      </c>
      <c r="F1050" s="1" t="s">
        <v>5969</v>
      </c>
      <c r="G1050" s="1" t="s">
        <v>5975</v>
      </c>
      <c r="H1050" s="1">
        <v>41073</v>
      </c>
      <c r="I1050" s="1" t="s">
        <v>5971</v>
      </c>
      <c r="J1050" s="1" t="s">
        <v>5977</v>
      </c>
      <c r="K1050" s="1">
        <v>-2.7336369999999999</v>
      </c>
      <c r="L1050" s="1">
        <v>53.361024</v>
      </c>
    </row>
    <row r="1051" spans="1:12" x14ac:dyDescent="0.3">
      <c r="A1051" s="1" t="s">
        <v>2172</v>
      </c>
      <c r="B1051" s="1">
        <v>41068</v>
      </c>
      <c r="C1051" s="1" t="s">
        <v>7176</v>
      </c>
      <c r="D1051" s="1" t="s">
        <v>7177</v>
      </c>
      <c r="E1051" s="1" t="s">
        <v>5980</v>
      </c>
      <c r="F1051" s="1" t="s">
        <v>5981</v>
      </c>
      <c r="G1051" s="1" t="s">
        <v>5985</v>
      </c>
      <c r="H1051" s="1">
        <v>41073</v>
      </c>
      <c r="I1051" s="1" t="s">
        <v>5976</v>
      </c>
      <c r="J1051" s="1" t="s">
        <v>6044</v>
      </c>
      <c r="K1051" s="1">
        <v>2.487765</v>
      </c>
      <c r="L1051" s="1">
        <v>48.774754999999999</v>
      </c>
    </row>
    <row r="1052" spans="1:12" x14ac:dyDescent="0.3">
      <c r="A1052" s="1" t="s">
        <v>2170</v>
      </c>
      <c r="B1052" s="1">
        <v>41068</v>
      </c>
      <c r="C1052" s="1" t="s">
        <v>6904</v>
      </c>
      <c r="D1052" s="1" t="s">
        <v>7178</v>
      </c>
      <c r="E1052" s="1" t="s">
        <v>5980</v>
      </c>
      <c r="F1052" s="1" t="s">
        <v>5981</v>
      </c>
      <c r="G1052" s="1" t="s">
        <v>5975</v>
      </c>
      <c r="H1052" s="1">
        <v>41073</v>
      </c>
      <c r="I1052" s="1" t="s">
        <v>5976</v>
      </c>
      <c r="J1052" s="1" t="s">
        <v>6250</v>
      </c>
      <c r="K1052" s="1">
        <v>1.079798</v>
      </c>
      <c r="L1052" s="1">
        <v>49.459778</v>
      </c>
    </row>
    <row r="1053" spans="1:12" x14ac:dyDescent="0.3">
      <c r="A1053" s="1" t="s">
        <v>2169</v>
      </c>
      <c r="B1053" s="1">
        <v>41068</v>
      </c>
      <c r="C1053" s="1" t="s">
        <v>7179</v>
      </c>
      <c r="D1053" s="1" t="s">
        <v>6648</v>
      </c>
      <c r="E1053" s="1" t="s">
        <v>5997</v>
      </c>
      <c r="F1053" s="1" t="s">
        <v>5998</v>
      </c>
      <c r="G1053" s="1" t="s">
        <v>5975</v>
      </c>
      <c r="H1053" s="1">
        <v>41072</v>
      </c>
      <c r="I1053" s="1" t="s">
        <v>5976</v>
      </c>
      <c r="J1053" s="1" t="s">
        <v>6649</v>
      </c>
      <c r="K1053" s="1">
        <v>7.6868565000000002</v>
      </c>
      <c r="L1053" s="1">
        <v>45.070312000000001</v>
      </c>
    </row>
    <row r="1054" spans="1:12" x14ac:dyDescent="0.3">
      <c r="A1054" s="1" t="s">
        <v>2175</v>
      </c>
      <c r="B1054" s="1">
        <v>41069</v>
      </c>
      <c r="C1054" s="1" t="s">
        <v>6020</v>
      </c>
      <c r="D1054" s="1" t="s">
        <v>6065</v>
      </c>
      <c r="E1054" s="1" t="s">
        <v>6004</v>
      </c>
      <c r="F1054" s="1" t="s">
        <v>5998</v>
      </c>
      <c r="G1054" s="1" t="s">
        <v>5975</v>
      </c>
      <c r="H1054" s="1">
        <v>41073</v>
      </c>
      <c r="I1054" s="1" t="s">
        <v>5976</v>
      </c>
      <c r="J1054" s="1" t="s">
        <v>6065</v>
      </c>
      <c r="K1054" s="1">
        <v>-3.7037901999999998</v>
      </c>
      <c r="L1054" s="1">
        <v>40.416775399999999</v>
      </c>
    </row>
    <row r="1055" spans="1:12" x14ac:dyDescent="0.3">
      <c r="A1055" s="1" t="s">
        <v>2176</v>
      </c>
      <c r="B1055" s="1">
        <v>41069</v>
      </c>
      <c r="C1055" s="1" t="s">
        <v>6714</v>
      </c>
      <c r="D1055" s="1" t="s">
        <v>6099</v>
      </c>
      <c r="E1055" s="1" t="s">
        <v>5968</v>
      </c>
      <c r="F1055" s="1" t="s">
        <v>5969</v>
      </c>
      <c r="G1055" s="1" t="s">
        <v>5975</v>
      </c>
      <c r="H1055" s="1">
        <v>41076</v>
      </c>
      <c r="I1055" s="1" t="s">
        <v>5976</v>
      </c>
      <c r="J1055" s="1" t="s">
        <v>6099</v>
      </c>
      <c r="K1055" s="1">
        <v>17.638926699999999</v>
      </c>
      <c r="L1055" s="1">
        <v>59.858563799999999</v>
      </c>
    </row>
    <row r="1056" spans="1:12" x14ac:dyDescent="0.3">
      <c r="A1056" s="1" t="s">
        <v>2178</v>
      </c>
      <c r="B1056" s="1">
        <v>41071</v>
      </c>
      <c r="C1056" s="1" t="s">
        <v>6885</v>
      </c>
      <c r="D1056" s="1" t="s">
        <v>6393</v>
      </c>
      <c r="E1056" s="1" t="s">
        <v>5980</v>
      </c>
      <c r="F1056" s="1" t="s">
        <v>5981</v>
      </c>
      <c r="G1056" s="1" t="s">
        <v>5975</v>
      </c>
      <c r="H1056" s="1">
        <v>41075</v>
      </c>
      <c r="I1056" s="1" t="s">
        <v>5976</v>
      </c>
      <c r="J1056" s="1" t="s">
        <v>5982</v>
      </c>
      <c r="K1056" s="1">
        <v>4.8356589999999997</v>
      </c>
      <c r="L1056" s="1">
        <v>45.764043000000001</v>
      </c>
    </row>
    <row r="1057" spans="1:12" x14ac:dyDescent="0.3">
      <c r="A1057" s="1" t="s">
        <v>2181</v>
      </c>
      <c r="B1057" s="1">
        <v>41071</v>
      </c>
      <c r="C1057" s="1" t="s">
        <v>6792</v>
      </c>
      <c r="D1057" s="1" t="s">
        <v>7180</v>
      </c>
      <c r="E1057" s="1" t="s">
        <v>6010</v>
      </c>
      <c r="F1057" s="1" t="s">
        <v>5981</v>
      </c>
      <c r="G1057" s="1" t="s">
        <v>5970</v>
      </c>
      <c r="H1057" s="1">
        <v>41075</v>
      </c>
      <c r="I1057" s="1" t="s">
        <v>5976</v>
      </c>
      <c r="J1057" s="1" t="s">
        <v>6047</v>
      </c>
      <c r="K1057" s="1">
        <v>7.1060217999999997</v>
      </c>
      <c r="L1057" s="1">
        <v>51.659123399999999</v>
      </c>
    </row>
    <row r="1058" spans="1:12" x14ac:dyDescent="0.3">
      <c r="A1058" s="1" t="s">
        <v>2179</v>
      </c>
      <c r="B1058" s="1">
        <v>41071</v>
      </c>
      <c r="C1058" s="1" t="s">
        <v>7050</v>
      </c>
      <c r="D1058" s="1" t="s">
        <v>6224</v>
      </c>
      <c r="E1058" s="1" t="s">
        <v>6010</v>
      </c>
      <c r="F1058" s="1" t="s">
        <v>5981</v>
      </c>
      <c r="G1058" s="1" t="s">
        <v>5975</v>
      </c>
      <c r="H1058" s="1">
        <v>41075</v>
      </c>
      <c r="I1058" s="1" t="s">
        <v>5976</v>
      </c>
      <c r="J1058" s="1" t="s">
        <v>6097</v>
      </c>
      <c r="K1058" s="1">
        <v>11.5819806</v>
      </c>
      <c r="L1058" s="1">
        <v>48.135125299999999</v>
      </c>
    </row>
    <row r="1059" spans="1:12" x14ac:dyDescent="0.3">
      <c r="A1059" s="1" t="s">
        <v>2180</v>
      </c>
      <c r="B1059" s="1">
        <v>41071</v>
      </c>
      <c r="C1059" s="1" t="s">
        <v>7181</v>
      </c>
      <c r="D1059" s="1" t="s">
        <v>6001</v>
      </c>
      <c r="E1059" s="1" t="s">
        <v>6002</v>
      </c>
      <c r="F1059" s="1" t="s">
        <v>5981</v>
      </c>
      <c r="G1059" s="1" t="s">
        <v>5985</v>
      </c>
      <c r="H1059" s="1">
        <v>41075</v>
      </c>
      <c r="I1059" s="1" t="s">
        <v>5976</v>
      </c>
      <c r="J1059" s="1" t="s">
        <v>6001</v>
      </c>
      <c r="K1059" s="1">
        <v>16.3738189</v>
      </c>
      <c r="L1059" s="1">
        <v>48.208174300000003</v>
      </c>
    </row>
    <row r="1060" spans="1:12" x14ac:dyDescent="0.3">
      <c r="A1060" s="1" t="s">
        <v>2182</v>
      </c>
      <c r="B1060" s="1">
        <v>41071</v>
      </c>
      <c r="C1060" s="1" t="s">
        <v>7182</v>
      </c>
      <c r="D1060" s="1" t="s">
        <v>7183</v>
      </c>
      <c r="E1060" s="1" t="s">
        <v>6071</v>
      </c>
      <c r="F1060" s="1" t="s">
        <v>5998</v>
      </c>
      <c r="G1060" s="1" t="s">
        <v>5975</v>
      </c>
      <c r="H1060" s="1">
        <v>41075</v>
      </c>
      <c r="I1060" s="1" t="s">
        <v>5976</v>
      </c>
      <c r="J1060" s="1" t="s">
        <v>7184</v>
      </c>
      <c r="K1060" s="1">
        <v>-8.5556210000000004</v>
      </c>
      <c r="L1060" s="1">
        <v>40.928114299999997</v>
      </c>
    </row>
    <row r="1061" spans="1:12" x14ac:dyDescent="0.3">
      <c r="A1061" s="1" t="s">
        <v>2183</v>
      </c>
      <c r="B1061" s="1">
        <v>41071</v>
      </c>
      <c r="C1061" s="1" t="s">
        <v>7185</v>
      </c>
      <c r="D1061" s="1" t="s">
        <v>6298</v>
      </c>
      <c r="E1061" s="1" t="s">
        <v>6018</v>
      </c>
      <c r="F1061" s="1" t="s">
        <v>5981</v>
      </c>
      <c r="G1061" s="1" t="s">
        <v>5975</v>
      </c>
      <c r="H1061" s="1">
        <v>41076</v>
      </c>
      <c r="I1061" s="1" t="s">
        <v>5976</v>
      </c>
      <c r="J1061" s="1" t="s">
        <v>6019</v>
      </c>
      <c r="K1061" s="1">
        <v>4.4777325000000001</v>
      </c>
      <c r="L1061" s="1">
        <v>51.924420099999999</v>
      </c>
    </row>
    <row r="1062" spans="1:12" x14ac:dyDescent="0.3">
      <c r="A1062" s="1" t="s">
        <v>2184</v>
      </c>
      <c r="B1062" s="1">
        <v>41071</v>
      </c>
      <c r="C1062" s="1" t="s">
        <v>7186</v>
      </c>
      <c r="D1062" s="1" t="s">
        <v>6727</v>
      </c>
      <c r="E1062" s="1" t="s">
        <v>5974</v>
      </c>
      <c r="F1062" s="1" t="s">
        <v>5969</v>
      </c>
      <c r="G1062" s="1" t="s">
        <v>5975</v>
      </c>
      <c r="H1062" s="1">
        <v>41076</v>
      </c>
      <c r="I1062" s="1" t="s">
        <v>5976</v>
      </c>
      <c r="J1062" s="1" t="s">
        <v>5977</v>
      </c>
      <c r="K1062" s="1">
        <v>-2.4875289999999999</v>
      </c>
      <c r="L1062" s="1">
        <v>53.748575000000002</v>
      </c>
    </row>
    <row r="1063" spans="1:12" x14ac:dyDescent="0.3">
      <c r="A1063" s="1" t="s">
        <v>2187</v>
      </c>
      <c r="B1063" s="1">
        <v>41072</v>
      </c>
      <c r="C1063" s="1" t="s">
        <v>7187</v>
      </c>
      <c r="D1063" s="1" t="s">
        <v>7188</v>
      </c>
      <c r="E1063" s="1" t="s">
        <v>6010</v>
      </c>
      <c r="F1063" s="1" t="s">
        <v>5981</v>
      </c>
      <c r="G1063" s="1" t="s">
        <v>5975</v>
      </c>
      <c r="H1063" s="1">
        <v>41076</v>
      </c>
      <c r="I1063" s="1" t="s">
        <v>5976</v>
      </c>
      <c r="J1063" s="1" t="s">
        <v>6011</v>
      </c>
      <c r="K1063" s="1">
        <v>7.6261346999999997</v>
      </c>
      <c r="L1063" s="1">
        <v>51.960664899999998</v>
      </c>
    </row>
    <row r="1064" spans="1:12" x14ac:dyDescent="0.3">
      <c r="A1064" s="1" t="s">
        <v>2185</v>
      </c>
      <c r="B1064" s="1">
        <v>41072</v>
      </c>
      <c r="C1064" s="1" t="s">
        <v>7181</v>
      </c>
      <c r="D1064" s="1" t="s">
        <v>6691</v>
      </c>
      <c r="E1064" s="1" t="s">
        <v>5997</v>
      </c>
      <c r="F1064" s="1" t="s">
        <v>5998</v>
      </c>
      <c r="G1064" s="1" t="s">
        <v>5985</v>
      </c>
      <c r="H1064" s="1">
        <v>41076</v>
      </c>
      <c r="I1064" s="1" t="s">
        <v>5976</v>
      </c>
      <c r="J1064" s="1" t="s">
        <v>6059</v>
      </c>
      <c r="K1064" s="1">
        <v>10.6296859</v>
      </c>
      <c r="L1064" s="1">
        <v>44.698993199999997</v>
      </c>
    </row>
    <row r="1065" spans="1:12" x14ac:dyDescent="0.3">
      <c r="A1065" s="1" t="s">
        <v>2189</v>
      </c>
      <c r="B1065" s="1">
        <v>41073</v>
      </c>
      <c r="C1065" s="1" t="s">
        <v>7189</v>
      </c>
      <c r="D1065" s="1" t="s">
        <v>7190</v>
      </c>
      <c r="E1065" s="1" t="s">
        <v>6004</v>
      </c>
      <c r="F1065" s="1" t="s">
        <v>5998</v>
      </c>
      <c r="G1065" s="1" t="s">
        <v>5985</v>
      </c>
      <c r="H1065" s="1">
        <v>41075</v>
      </c>
      <c r="I1065" s="1" t="s">
        <v>5971</v>
      </c>
      <c r="J1065" s="1" t="s">
        <v>6796</v>
      </c>
      <c r="K1065" s="1">
        <v>-1.9812312999999999</v>
      </c>
      <c r="L1065" s="1">
        <v>43.318334</v>
      </c>
    </row>
    <row r="1066" spans="1:12" x14ac:dyDescent="0.3">
      <c r="A1066" s="1" t="s">
        <v>2190</v>
      </c>
      <c r="B1066" s="1">
        <v>41073</v>
      </c>
      <c r="C1066" s="1" t="s">
        <v>7067</v>
      </c>
      <c r="D1066" s="1" t="s">
        <v>6643</v>
      </c>
      <c r="E1066" s="1" t="s">
        <v>5980</v>
      </c>
      <c r="F1066" s="1" t="s">
        <v>5981</v>
      </c>
      <c r="G1066" s="1" t="s">
        <v>5985</v>
      </c>
      <c r="H1066" s="1">
        <v>41077</v>
      </c>
      <c r="I1066" s="1" t="s">
        <v>5976</v>
      </c>
      <c r="J1066" s="1" t="s">
        <v>5994</v>
      </c>
      <c r="K1066" s="1">
        <v>3.8767160000000001</v>
      </c>
      <c r="L1066" s="1">
        <v>43.610768999999998</v>
      </c>
    </row>
    <row r="1067" spans="1:12" x14ac:dyDescent="0.3">
      <c r="A1067" s="1" t="s">
        <v>2193</v>
      </c>
      <c r="B1067" s="1">
        <v>41074</v>
      </c>
      <c r="C1067" s="1" t="s">
        <v>6693</v>
      </c>
      <c r="D1067" s="1" t="s">
        <v>6938</v>
      </c>
      <c r="E1067" s="1" t="s">
        <v>5980</v>
      </c>
      <c r="F1067" s="1" t="s">
        <v>5981</v>
      </c>
      <c r="G1067" s="1" t="s">
        <v>5975</v>
      </c>
      <c r="H1067" s="1">
        <v>41080</v>
      </c>
      <c r="I1067" s="1" t="s">
        <v>5976</v>
      </c>
      <c r="J1067" s="1" t="s">
        <v>6181</v>
      </c>
      <c r="K1067" s="1">
        <v>-1.4748410000000001</v>
      </c>
      <c r="L1067" s="1">
        <v>43.492949000000003</v>
      </c>
    </row>
    <row r="1068" spans="1:12" x14ac:dyDescent="0.3">
      <c r="A1068" s="1" t="s">
        <v>2191</v>
      </c>
      <c r="B1068" s="1">
        <v>41074</v>
      </c>
      <c r="C1068" s="1" t="s">
        <v>7191</v>
      </c>
      <c r="D1068" s="1" t="s">
        <v>7192</v>
      </c>
      <c r="E1068" s="1" t="s">
        <v>5980</v>
      </c>
      <c r="F1068" s="1" t="s">
        <v>5981</v>
      </c>
      <c r="G1068" s="1" t="s">
        <v>5970</v>
      </c>
      <c r="H1068" s="1">
        <v>41079</v>
      </c>
      <c r="I1068" s="1" t="s">
        <v>5971</v>
      </c>
      <c r="J1068" s="1" t="s">
        <v>6044</v>
      </c>
      <c r="K1068" s="1">
        <v>2.2713700000000001</v>
      </c>
      <c r="L1068" s="1">
        <v>48.730756</v>
      </c>
    </row>
    <row r="1069" spans="1:12" x14ac:dyDescent="0.3">
      <c r="A1069" s="1" t="s">
        <v>2200</v>
      </c>
      <c r="B1069" s="1">
        <v>41075</v>
      </c>
      <c r="C1069" s="1" t="s">
        <v>6351</v>
      </c>
      <c r="D1069" s="1" t="s">
        <v>6447</v>
      </c>
      <c r="E1069" s="1" t="s">
        <v>5997</v>
      </c>
      <c r="F1069" s="1" t="s">
        <v>5998</v>
      </c>
      <c r="G1069" s="1" t="s">
        <v>5985</v>
      </c>
      <c r="H1069" s="1">
        <v>41081</v>
      </c>
      <c r="I1069" s="1" t="s">
        <v>5976</v>
      </c>
      <c r="J1069" s="1" t="s">
        <v>6151</v>
      </c>
      <c r="K1069" s="1">
        <v>12.6560314</v>
      </c>
      <c r="L1069" s="1">
        <v>41.5944018</v>
      </c>
    </row>
    <row r="1070" spans="1:12" x14ac:dyDescent="0.3">
      <c r="A1070" s="1" t="s">
        <v>2198</v>
      </c>
      <c r="B1070" s="1">
        <v>41075</v>
      </c>
      <c r="C1070" s="1" t="s">
        <v>6629</v>
      </c>
      <c r="D1070" s="1" t="s">
        <v>6135</v>
      </c>
      <c r="E1070" s="1" t="s">
        <v>5980</v>
      </c>
      <c r="F1070" s="1" t="s">
        <v>5981</v>
      </c>
      <c r="G1070" s="1" t="s">
        <v>5975</v>
      </c>
      <c r="H1070" s="1">
        <v>41079</v>
      </c>
      <c r="I1070" s="1" t="s">
        <v>5976</v>
      </c>
      <c r="J1070" s="1" t="s">
        <v>6044</v>
      </c>
      <c r="K1070" s="1">
        <v>2.3522219</v>
      </c>
      <c r="L1070" s="1">
        <v>48.856614</v>
      </c>
    </row>
    <row r="1071" spans="1:12" x14ac:dyDescent="0.3">
      <c r="A1071" s="1" t="s">
        <v>2194</v>
      </c>
      <c r="B1071" s="1">
        <v>41075</v>
      </c>
      <c r="C1071" s="1" t="s">
        <v>6195</v>
      </c>
      <c r="D1071" s="1" t="s">
        <v>6506</v>
      </c>
      <c r="E1071" s="1" t="s">
        <v>5980</v>
      </c>
      <c r="F1071" s="1" t="s">
        <v>5981</v>
      </c>
      <c r="G1071" s="1" t="s">
        <v>5985</v>
      </c>
      <c r="H1071" s="1">
        <v>41075</v>
      </c>
      <c r="I1071" s="1" t="s">
        <v>6007</v>
      </c>
      <c r="J1071" s="1" t="s">
        <v>6181</v>
      </c>
      <c r="K1071" s="1">
        <v>-0.499782</v>
      </c>
      <c r="L1071" s="1">
        <v>43.893484999999998</v>
      </c>
    </row>
    <row r="1072" spans="1:12" x14ac:dyDescent="0.3">
      <c r="A1072" s="1" t="s">
        <v>2197</v>
      </c>
      <c r="B1072" s="1">
        <v>41075</v>
      </c>
      <c r="C1072" s="1" t="s">
        <v>6014</v>
      </c>
      <c r="D1072" s="1" t="s">
        <v>5984</v>
      </c>
      <c r="E1072" s="1" t="s">
        <v>5974</v>
      </c>
      <c r="F1072" s="1" t="s">
        <v>5969</v>
      </c>
      <c r="G1072" s="1" t="s">
        <v>5975</v>
      </c>
      <c r="H1072" s="1">
        <v>41079</v>
      </c>
      <c r="I1072" s="1" t="s">
        <v>5976</v>
      </c>
      <c r="J1072" s="1" t="s">
        <v>5977</v>
      </c>
      <c r="K1072" s="1">
        <v>-1.890401</v>
      </c>
      <c r="L1072" s="1">
        <v>52.486243000000002</v>
      </c>
    </row>
    <row r="1073" spans="1:12" x14ac:dyDescent="0.3">
      <c r="A1073" s="1" t="s">
        <v>2199</v>
      </c>
      <c r="B1073" s="1">
        <v>41075</v>
      </c>
      <c r="C1073" s="1" t="s">
        <v>7193</v>
      </c>
      <c r="D1073" s="1" t="s">
        <v>6298</v>
      </c>
      <c r="E1073" s="1" t="s">
        <v>6018</v>
      </c>
      <c r="F1073" s="1" t="s">
        <v>5981</v>
      </c>
      <c r="G1073" s="1" t="s">
        <v>5970</v>
      </c>
      <c r="H1073" s="1">
        <v>41081</v>
      </c>
      <c r="I1073" s="1" t="s">
        <v>5976</v>
      </c>
      <c r="J1073" s="1" t="s">
        <v>6019</v>
      </c>
      <c r="K1073" s="1">
        <v>4.4777325000000001</v>
      </c>
      <c r="L1073" s="1">
        <v>51.924420099999999</v>
      </c>
    </row>
    <row r="1074" spans="1:12" x14ac:dyDescent="0.3">
      <c r="A1074" s="1" t="s">
        <v>2203</v>
      </c>
      <c r="B1074" s="1">
        <v>41076</v>
      </c>
      <c r="C1074" s="1" t="s">
        <v>6868</v>
      </c>
      <c r="D1074" s="1" t="s">
        <v>6289</v>
      </c>
      <c r="E1074" s="1" t="s">
        <v>6010</v>
      </c>
      <c r="F1074" s="1" t="s">
        <v>5981</v>
      </c>
      <c r="G1074" s="1" t="s">
        <v>5985</v>
      </c>
      <c r="H1074" s="1">
        <v>41079</v>
      </c>
      <c r="I1074" s="1" t="s">
        <v>5988</v>
      </c>
      <c r="J1074" s="1" t="s">
        <v>6289</v>
      </c>
      <c r="K1074" s="1">
        <v>12.531644399999999</v>
      </c>
      <c r="L1074" s="1">
        <v>52.412528700000003</v>
      </c>
    </row>
    <row r="1075" spans="1:12" x14ac:dyDescent="0.3">
      <c r="A1075" s="1" t="s">
        <v>2206</v>
      </c>
      <c r="B1075" s="1">
        <v>41076</v>
      </c>
      <c r="C1075" s="1" t="s">
        <v>7194</v>
      </c>
      <c r="D1075" s="1" t="s">
        <v>6439</v>
      </c>
      <c r="E1075" s="1" t="s">
        <v>6010</v>
      </c>
      <c r="F1075" s="1" t="s">
        <v>5981</v>
      </c>
      <c r="G1075" s="1" t="s">
        <v>5975</v>
      </c>
      <c r="H1075" s="1">
        <v>41080</v>
      </c>
      <c r="I1075" s="1" t="s">
        <v>5976</v>
      </c>
      <c r="J1075" s="1" t="s">
        <v>6047</v>
      </c>
      <c r="K1075" s="1">
        <v>7.1896962000000002</v>
      </c>
      <c r="L1075" s="1">
        <v>51.178741799999997</v>
      </c>
    </row>
    <row r="1076" spans="1:12" x14ac:dyDescent="0.3">
      <c r="A1076" s="1" t="s">
        <v>2204</v>
      </c>
      <c r="B1076" s="1">
        <v>41076</v>
      </c>
      <c r="C1076" s="1" t="s">
        <v>6720</v>
      </c>
      <c r="D1076" s="1" t="s">
        <v>7133</v>
      </c>
      <c r="E1076" s="1" t="s">
        <v>5997</v>
      </c>
      <c r="F1076" s="1" t="s">
        <v>5998</v>
      </c>
      <c r="G1076" s="1" t="s">
        <v>5975</v>
      </c>
      <c r="H1076" s="1">
        <v>41080</v>
      </c>
      <c r="I1076" s="1" t="s">
        <v>5976</v>
      </c>
      <c r="J1076" s="1" t="s">
        <v>6151</v>
      </c>
      <c r="K1076" s="1">
        <v>12.7785347</v>
      </c>
      <c r="L1076" s="1">
        <v>41.686842200000001</v>
      </c>
    </row>
    <row r="1077" spans="1:12" x14ac:dyDescent="0.3">
      <c r="A1077" s="1" t="s">
        <v>2210</v>
      </c>
      <c r="B1077" s="1">
        <v>41078</v>
      </c>
      <c r="C1077" s="1" t="s">
        <v>6675</v>
      </c>
      <c r="D1077" s="1" t="s">
        <v>7073</v>
      </c>
      <c r="E1077" s="1" t="s">
        <v>5974</v>
      </c>
      <c r="F1077" s="1" t="s">
        <v>5969</v>
      </c>
      <c r="G1077" s="1" t="s">
        <v>5970</v>
      </c>
      <c r="H1077" s="1">
        <v>41081</v>
      </c>
      <c r="I1077" s="1" t="s">
        <v>5971</v>
      </c>
      <c r="J1077" s="1" t="s">
        <v>5977</v>
      </c>
      <c r="K1077" s="1">
        <v>-1.759398</v>
      </c>
      <c r="L1077" s="1">
        <v>53.795983999999997</v>
      </c>
    </row>
    <row r="1078" spans="1:12" x14ac:dyDescent="0.3">
      <c r="A1078" s="1" t="s">
        <v>2216</v>
      </c>
      <c r="B1078" s="1">
        <v>41078</v>
      </c>
      <c r="C1078" s="1" t="s">
        <v>6227</v>
      </c>
      <c r="D1078" s="1" t="s">
        <v>6475</v>
      </c>
      <c r="E1078" s="1" t="s">
        <v>5974</v>
      </c>
      <c r="F1078" s="1" t="s">
        <v>5969</v>
      </c>
      <c r="G1078" s="1" t="s">
        <v>5975</v>
      </c>
      <c r="H1078" s="1">
        <v>41085</v>
      </c>
      <c r="I1078" s="1" t="s">
        <v>5976</v>
      </c>
      <c r="J1078" s="1" t="s">
        <v>5977</v>
      </c>
      <c r="K1078" s="1">
        <v>-2.1288200000000002</v>
      </c>
      <c r="L1078" s="1">
        <v>52.586973</v>
      </c>
    </row>
    <row r="1079" spans="1:12" x14ac:dyDescent="0.3">
      <c r="A1079" s="1" t="s">
        <v>2215</v>
      </c>
      <c r="B1079" s="1">
        <v>41078</v>
      </c>
      <c r="C1079" s="1" t="s">
        <v>7195</v>
      </c>
      <c r="D1079" s="1" t="s">
        <v>6110</v>
      </c>
      <c r="E1079" s="1" t="s">
        <v>6010</v>
      </c>
      <c r="F1079" s="1" t="s">
        <v>5981</v>
      </c>
      <c r="G1079" s="1" t="s">
        <v>5975</v>
      </c>
      <c r="H1079" s="1">
        <v>41084</v>
      </c>
      <c r="I1079" s="1" t="s">
        <v>5976</v>
      </c>
      <c r="J1079" s="1" t="s">
        <v>6111</v>
      </c>
      <c r="K1079" s="1">
        <v>8.6821266999999995</v>
      </c>
      <c r="L1079" s="1">
        <v>50.110922100000003</v>
      </c>
    </row>
    <row r="1080" spans="1:12" x14ac:dyDescent="0.3">
      <c r="A1080" s="1" t="s">
        <v>2208</v>
      </c>
      <c r="B1080" s="1">
        <v>41078</v>
      </c>
      <c r="C1080" s="1" t="s">
        <v>6057</v>
      </c>
      <c r="D1080" s="1" t="s">
        <v>7196</v>
      </c>
      <c r="E1080" s="1" t="s">
        <v>5980</v>
      </c>
      <c r="F1080" s="1" t="s">
        <v>5981</v>
      </c>
      <c r="G1080" s="1" t="s">
        <v>5975</v>
      </c>
      <c r="H1080" s="1">
        <v>41080</v>
      </c>
      <c r="I1080" s="1" t="s">
        <v>5971</v>
      </c>
      <c r="J1080" s="1" t="s">
        <v>6103</v>
      </c>
      <c r="K1080" s="1">
        <v>2.8318300000000001</v>
      </c>
      <c r="L1080" s="1">
        <v>50.428930000000001</v>
      </c>
    </row>
    <row r="1081" spans="1:12" x14ac:dyDescent="0.3">
      <c r="A1081" s="1" t="s">
        <v>2223</v>
      </c>
      <c r="B1081" s="1">
        <v>41079</v>
      </c>
      <c r="C1081" s="1" t="s">
        <v>6161</v>
      </c>
      <c r="D1081" s="1" t="s">
        <v>6273</v>
      </c>
      <c r="E1081" s="1" t="s">
        <v>6010</v>
      </c>
      <c r="F1081" s="1" t="s">
        <v>5981</v>
      </c>
      <c r="G1081" s="1" t="s">
        <v>5985</v>
      </c>
      <c r="H1081" s="1">
        <v>41083</v>
      </c>
      <c r="I1081" s="1" t="s">
        <v>5976</v>
      </c>
      <c r="J1081" s="1" t="s">
        <v>6047</v>
      </c>
      <c r="K1081" s="1">
        <v>6.7623293000000002</v>
      </c>
      <c r="L1081" s="1">
        <v>51.434407899999997</v>
      </c>
    </row>
    <row r="1082" spans="1:12" x14ac:dyDescent="0.3">
      <c r="A1082" s="1" t="s">
        <v>2218</v>
      </c>
      <c r="B1082" s="1">
        <v>41079</v>
      </c>
      <c r="C1082" s="1" t="s">
        <v>6914</v>
      </c>
      <c r="D1082" s="1" t="s">
        <v>7197</v>
      </c>
      <c r="E1082" s="1" t="s">
        <v>5980</v>
      </c>
      <c r="F1082" s="1" t="s">
        <v>5981</v>
      </c>
      <c r="G1082" s="1" t="s">
        <v>5975</v>
      </c>
      <c r="H1082" s="1">
        <v>41079</v>
      </c>
      <c r="I1082" s="1" t="s">
        <v>6007</v>
      </c>
      <c r="J1082" s="1" t="s">
        <v>6181</v>
      </c>
      <c r="K1082" s="1">
        <v>-0.59943999999999997</v>
      </c>
      <c r="L1082" s="1">
        <v>44.865164</v>
      </c>
    </row>
    <row r="1083" spans="1:12" x14ac:dyDescent="0.3">
      <c r="A1083" s="1" t="s">
        <v>2227</v>
      </c>
      <c r="B1083" s="1">
        <v>41079</v>
      </c>
      <c r="C1083" s="1" t="s">
        <v>6979</v>
      </c>
      <c r="D1083" s="1" t="s">
        <v>6001</v>
      </c>
      <c r="E1083" s="1" t="s">
        <v>6002</v>
      </c>
      <c r="F1083" s="1" t="s">
        <v>5981</v>
      </c>
      <c r="G1083" s="1" t="s">
        <v>5975</v>
      </c>
      <c r="H1083" s="1">
        <v>41084</v>
      </c>
      <c r="I1083" s="1" t="s">
        <v>5976</v>
      </c>
      <c r="J1083" s="1" t="s">
        <v>6001</v>
      </c>
      <c r="K1083" s="1">
        <v>16.3738189</v>
      </c>
      <c r="L1083" s="1">
        <v>48.208174300000003</v>
      </c>
    </row>
    <row r="1084" spans="1:12" x14ac:dyDescent="0.3">
      <c r="A1084" s="1" t="s">
        <v>2222</v>
      </c>
      <c r="B1084" s="1">
        <v>41079</v>
      </c>
      <c r="C1084" s="1" t="s">
        <v>7198</v>
      </c>
      <c r="D1084" s="1" t="s">
        <v>6321</v>
      </c>
      <c r="E1084" s="1" t="s">
        <v>6050</v>
      </c>
      <c r="F1084" s="1" t="s">
        <v>5981</v>
      </c>
      <c r="G1084" s="1" t="s">
        <v>5975</v>
      </c>
      <c r="H1084" s="1">
        <v>41081</v>
      </c>
      <c r="I1084" s="1" t="s">
        <v>5988</v>
      </c>
      <c r="J1084" s="1" t="s">
        <v>6321</v>
      </c>
      <c r="K1084" s="1">
        <v>4.4024643000000001</v>
      </c>
      <c r="L1084" s="1">
        <v>51.219447500000001</v>
      </c>
    </row>
    <row r="1085" spans="1:12" x14ac:dyDescent="0.3">
      <c r="A1085" s="1" t="s">
        <v>2228</v>
      </c>
      <c r="B1085" s="1">
        <v>41079</v>
      </c>
      <c r="C1085" s="1" t="s">
        <v>6872</v>
      </c>
      <c r="D1085" s="1" t="s">
        <v>6281</v>
      </c>
      <c r="E1085" s="1" t="s">
        <v>6010</v>
      </c>
      <c r="F1085" s="1" t="s">
        <v>5981</v>
      </c>
      <c r="G1085" s="1" t="s">
        <v>5975</v>
      </c>
      <c r="H1085" s="1">
        <v>41086</v>
      </c>
      <c r="I1085" s="1" t="s">
        <v>5976</v>
      </c>
      <c r="J1085" s="1" t="s">
        <v>6281</v>
      </c>
      <c r="K1085" s="1">
        <v>9.9936817999999992</v>
      </c>
      <c r="L1085" s="1">
        <v>53.551084600000003</v>
      </c>
    </row>
    <row r="1086" spans="1:12" x14ac:dyDescent="0.3">
      <c r="A1086" s="1" t="s">
        <v>2231</v>
      </c>
      <c r="B1086" s="1">
        <v>41080</v>
      </c>
      <c r="C1086" s="1" t="s">
        <v>7077</v>
      </c>
      <c r="D1086" s="1" t="s">
        <v>7199</v>
      </c>
      <c r="E1086" s="1" t="s">
        <v>5980</v>
      </c>
      <c r="F1086" s="1" t="s">
        <v>5981</v>
      </c>
      <c r="G1086" s="1" t="s">
        <v>5975</v>
      </c>
      <c r="H1086" s="1">
        <v>41084</v>
      </c>
      <c r="I1086" s="1" t="s">
        <v>5976</v>
      </c>
      <c r="J1086" s="1" t="s">
        <v>6044</v>
      </c>
      <c r="K1086" s="1">
        <v>2.3840490000000001</v>
      </c>
      <c r="L1086" s="1">
        <v>48.912258999999999</v>
      </c>
    </row>
    <row r="1087" spans="1:12" x14ac:dyDescent="0.3">
      <c r="A1087" s="1" t="s">
        <v>2232</v>
      </c>
      <c r="B1087" s="1">
        <v>41080</v>
      </c>
      <c r="C1087" s="1" t="s">
        <v>6715</v>
      </c>
      <c r="D1087" s="1" t="s">
        <v>6934</v>
      </c>
      <c r="E1087" s="1" t="s">
        <v>5980</v>
      </c>
      <c r="F1087" s="1" t="s">
        <v>5981</v>
      </c>
      <c r="G1087" s="1" t="s">
        <v>5975</v>
      </c>
      <c r="H1087" s="1">
        <v>41084</v>
      </c>
      <c r="I1087" s="1" t="s">
        <v>5976</v>
      </c>
      <c r="J1087" s="1" t="s">
        <v>6315</v>
      </c>
      <c r="K1087" s="1">
        <v>-1.5536209999999999</v>
      </c>
      <c r="L1087" s="1">
        <v>47.218370999999998</v>
      </c>
    </row>
    <row r="1088" spans="1:12" x14ac:dyDescent="0.3">
      <c r="A1088" s="1" t="s">
        <v>2239</v>
      </c>
      <c r="B1088" s="1">
        <v>41080</v>
      </c>
      <c r="C1088" s="1" t="s">
        <v>6945</v>
      </c>
      <c r="D1088" s="1" t="s">
        <v>6867</v>
      </c>
      <c r="E1088" s="1" t="s">
        <v>6004</v>
      </c>
      <c r="F1088" s="1" t="s">
        <v>5998</v>
      </c>
      <c r="G1088" s="1" t="s">
        <v>5975</v>
      </c>
      <c r="H1088" s="1">
        <v>41085</v>
      </c>
      <c r="I1088" s="1" t="s">
        <v>5976</v>
      </c>
      <c r="J1088" s="1" t="s">
        <v>6084</v>
      </c>
      <c r="K1088" s="1">
        <v>-4.6249438999999999</v>
      </c>
      <c r="L1088" s="1">
        <v>36.544148</v>
      </c>
    </row>
    <row r="1089" spans="1:12" x14ac:dyDescent="0.3">
      <c r="A1089" s="1" t="s">
        <v>2229</v>
      </c>
      <c r="B1089" s="1">
        <v>41080</v>
      </c>
      <c r="C1089" s="1" t="s">
        <v>7078</v>
      </c>
      <c r="D1089" s="1" t="s">
        <v>6757</v>
      </c>
      <c r="E1089" s="1" t="s">
        <v>5980</v>
      </c>
      <c r="F1089" s="1" t="s">
        <v>5981</v>
      </c>
      <c r="G1089" s="1" t="s">
        <v>5985</v>
      </c>
      <c r="H1089" s="1">
        <v>41082</v>
      </c>
      <c r="I1089" s="1" t="s">
        <v>5971</v>
      </c>
      <c r="J1089" s="1" t="s">
        <v>6103</v>
      </c>
      <c r="K1089" s="1">
        <v>2.7775349999999999</v>
      </c>
      <c r="L1089" s="1">
        <v>50.291001999999999</v>
      </c>
    </row>
    <row r="1090" spans="1:12" x14ac:dyDescent="0.3">
      <c r="A1090" s="1" t="s">
        <v>2237</v>
      </c>
      <c r="B1090" s="1">
        <v>41080</v>
      </c>
      <c r="C1090" s="1" t="s">
        <v>6521</v>
      </c>
      <c r="D1090" s="1" t="s">
        <v>7200</v>
      </c>
      <c r="E1090" s="1" t="s">
        <v>6004</v>
      </c>
      <c r="F1090" s="1" t="s">
        <v>5998</v>
      </c>
      <c r="G1090" s="1" t="s">
        <v>5975</v>
      </c>
      <c r="H1090" s="1">
        <v>41085</v>
      </c>
      <c r="I1090" s="1" t="s">
        <v>5976</v>
      </c>
      <c r="J1090" s="1" t="s">
        <v>6065</v>
      </c>
      <c r="K1090" s="1">
        <v>-4.1270438</v>
      </c>
      <c r="L1090" s="1">
        <v>40.583347000000003</v>
      </c>
    </row>
    <row r="1091" spans="1:12" x14ac:dyDescent="0.3">
      <c r="A1091" s="1" t="s">
        <v>2235</v>
      </c>
      <c r="B1091" s="1">
        <v>41080</v>
      </c>
      <c r="C1091" s="1" t="s">
        <v>6874</v>
      </c>
      <c r="D1091" s="1" t="s">
        <v>7201</v>
      </c>
      <c r="E1091" s="1" t="s">
        <v>6004</v>
      </c>
      <c r="F1091" s="1" t="s">
        <v>5998</v>
      </c>
      <c r="G1091" s="1" t="s">
        <v>5975</v>
      </c>
      <c r="H1091" s="1">
        <v>41085</v>
      </c>
      <c r="I1091" s="1" t="s">
        <v>5971</v>
      </c>
      <c r="J1091" s="1" t="s">
        <v>6084</v>
      </c>
      <c r="K1091" s="1">
        <v>-6.1260744000000003</v>
      </c>
      <c r="L1091" s="1">
        <v>36.685006399999999</v>
      </c>
    </row>
    <row r="1092" spans="1:12" x14ac:dyDescent="0.3">
      <c r="A1092" s="1" t="s">
        <v>2233</v>
      </c>
      <c r="B1092" s="1">
        <v>41080</v>
      </c>
      <c r="C1092" s="1" t="s">
        <v>6986</v>
      </c>
      <c r="D1092" s="1" t="s">
        <v>7202</v>
      </c>
      <c r="E1092" s="1" t="s">
        <v>6018</v>
      </c>
      <c r="F1092" s="1" t="s">
        <v>5981</v>
      </c>
      <c r="G1092" s="1" t="s">
        <v>5985</v>
      </c>
      <c r="H1092" s="1">
        <v>41084</v>
      </c>
      <c r="I1092" s="1" t="s">
        <v>5976</v>
      </c>
      <c r="J1092" s="1" t="s">
        <v>6019</v>
      </c>
      <c r="K1092" s="1">
        <v>4.6688508000000004</v>
      </c>
      <c r="L1092" s="1">
        <v>52.1276577</v>
      </c>
    </row>
    <row r="1093" spans="1:12" x14ac:dyDescent="0.3">
      <c r="A1093" s="1" t="s">
        <v>2245</v>
      </c>
      <c r="B1093" s="1">
        <v>41081</v>
      </c>
      <c r="C1093" s="1" t="s">
        <v>7203</v>
      </c>
      <c r="D1093" s="1" t="s">
        <v>6001</v>
      </c>
      <c r="E1093" s="1" t="s">
        <v>6002</v>
      </c>
      <c r="F1093" s="1" t="s">
        <v>5981</v>
      </c>
      <c r="G1093" s="1" t="s">
        <v>5985</v>
      </c>
      <c r="H1093" s="1">
        <v>41088</v>
      </c>
      <c r="I1093" s="1" t="s">
        <v>5976</v>
      </c>
      <c r="J1093" s="1" t="s">
        <v>6001</v>
      </c>
      <c r="K1093" s="1">
        <v>16.3738189</v>
      </c>
      <c r="L1093" s="1">
        <v>48.208174300000003</v>
      </c>
    </row>
    <row r="1094" spans="1:12" x14ac:dyDescent="0.3">
      <c r="A1094" s="1" t="s">
        <v>2240</v>
      </c>
      <c r="B1094" s="1">
        <v>41081</v>
      </c>
      <c r="C1094" s="1" t="s">
        <v>7204</v>
      </c>
      <c r="D1094" s="1" t="s">
        <v>7048</v>
      </c>
      <c r="E1094" s="1" t="s">
        <v>5974</v>
      </c>
      <c r="F1094" s="1" t="s">
        <v>5969</v>
      </c>
      <c r="G1094" s="1" t="s">
        <v>5975</v>
      </c>
      <c r="H1094" s="1">
        <v>41085</v>
      </c>
      <c r="I1094" s="1" t="s">
        <v>5976</v>
      </c>
      <c r="J1094" s="1" t="s">
        <v>5977</v>
      </c>
      <c r="K1094" s="1">
        <v>-2.3686470000000002</v>
      </c>
      <c r="L1094" s="1">
        <v>51.626435000000001</v>
      </c>
    </row>
    <row r="1095" spans="1:12" x14ac:dyDescent="0.3">
      <c r="A1095" s="1" t="s">
        <v>2247</v>
      </c>
      <c r="B1095" s="1">
        <v>41081</v>
      </c>
      <c r="C1095" s="1" t="s">
        <v>6115</v>
      </c>
      <c r="D1095" s="1" t="s">
        <v>6674</v>
      </c>
      <c r="E1095" s="1" t="s">
        <v>6010</v>
      </c>
      <c r="F1095" s="1" t="s">
        <v>5981</v>
      </c>
      <c r="G1095" s="1" t="s">
        <v>5985</v>
      </c>
      <c r="H1095" s="1">
        <v>41088</v>
      </c>
      <c r="I1095" s="1" t="s">
        <v>5976</v>
      </c>
      <c r="J1095" s="1" t="s">
        <v>6047</v>
      </c>
      <c r="K1095" s="1">
        <v>7.2009147000000002</v>
      </c>
      <c r="L1095" s="1">
        <v>51.536894799999999</v>
      </c>
    </row>
    <row r="1096" spans="1:12" x14ac:dyDescent="0.3">
      <c r="A1096" s="1" t="s">
        <v>2242</v>
      </c>
      <c r="B1096" s="1">
        <v>41081</v>
      </c>
      <c r="C1096" s="1" t="s">
        <v>6905</v>
      </c>
      <c r="D1096" s="1" t="s">
        <v>6086</v>
      </c>
      <c r="E1096" s="1" t="s">
        <v>6004</v>
      </c>
      <c r="F1096" s="1" t="s">
        <v>5998</v>
      </c>
      <c r="G1096" s="1" t="s">
        <v>5970</v>
      </c>
      <c r="H1096" s="1">
        <v>41085</v>
      </c>
      <c r="I1096" s="1" t="s">
        <v>5976</v>
      </c>
      <c r="J1096" s="1" t="s">
        <v>6032</v>
      </c>
      <c r="K1096" s="1">
        <v>-0.68082330000000002</v>
      </c>
      <c r="L1096" s="1">
        <v>37.9847003</v>
      </c>
    </row>
    <row r="1097" spans="1:12" x14ac:dyDescent="0.3">
      <c r="A1097" s="1" t="s">
        <v>2241</v>
      </c>
      <c r="B1097" s="1">
        <v>41081</v>
      </c>
      <c r="C1097" s="1" t="s">
        <v>7092</v>
      </c>
      <c r="D1097" s="1" t="s">
        <v>6180</v>
      </c>
      <c r="E1097" s="1" t="s">
        <v>5980</v>
      </c>
      <c r="F1097" s="1" t="s">
        <v>5981</v>
      </c>
      <c r="G1097" s="1" t="s">
        <v>5975</v>
      </c>
      <c r="H1097" s="1">
        <v>41085</v>
      </c>
      <c r="I1097" s="1" t="s">
        <v>5976</v>
      </c>
      <c r="J1097" s="1" t="s">
        <v>6181</v>
      </c>
      <c r="K1097" s="1">
        <v>-0.630386</v>
      </c>
      <c r="L1097" s="1">
        <v>44.80583</v>
      </c>
    </row>
    <row r="1098" spans="1:12" x14ac:dyDescent="0.3">
      <c r="A1098" s="1" t="s">
        <v>2254</v>
      </c>
      <c r="B1098" s="1">
        <v>41082</v>
      </c>
      <c r="C1098" s="1" t="s">
        <v>6642</v>
      </c>
      <c r="D1098" s="1" t="s">
        <v>6273</v>
      </c>
      <c r="E1098" s="1" t="s">
        <v>6010</v>
      </c>
      <c r="F1098" s="1" t="s">
        <v>5981</v>
      </c>
      <c r="G1098" s="1" t="s">
        <v>5975</v>
      </c>
      <c r="H1098" s="1">
        <v>41089</v>
      </c>
      <c r="I1098" s="1" t="s">
        <v>5976</v>
      </c>
      <c r="J1098" s="1" t="s">
        <v>6047</v>
      </c>
      <c r="K1098" s="1">
        <v>6.7623293000000002</v>
      </c>
      <c r="L1098" s="1">
        <v>51.434407899999997</v>
      </c>
    </row>
    <row r="1099" spans="1:12" x14ac:dyDescent="0.3">
      <c r="A1099" s="1" t="s">
        <v>2250</v>
      </c>
      <c r="B1099" s="1">
        <v>41082</v>
      </c>
      <c r="C1099" s="1" t="s">
        <v>6699</v>
      </c>
      <c r="D1099" s="1" t="s">
        <v>7205</v>
      </c>
      <c r="E1099" s="1" t="s">
        <v>5980</v>
      </c>
      <c r="F1099" s="1" t="s">
        <v>5981</v>
      </c>
      <c r="G1099" s="1" t="s">
        <v>5970</v>
      </c>
      <c r="H1099" s="1">
        <v>41086</v>
      </c>
      <c r="I1099" s="1" t="s">
        <v>5976</v>
      </c>
      <c r="J1099" s="1" t="s">
        <v>5982</v>
      </c>
      <c r="K1099" s="1">
        <v>5.150093</v>
      </c>
      <c r="L1099" s="1">
        <v>45.613537999999998</v>
      </c>
    </row>
    <row r="1100" spans="1:12" x14ac:dyDescent="0.3">
      <c r="A1100" s="1" t="s">
        <v>2249</v>
      </c>
      <c r="B1100" s="1">
        <v>41082</v>
      </c>
      <c r="C1100" s="1" t="s">
        <v>6575</v>
      </c>
      <c r="D1100" s="1" t="s">
        <v>7206</v>
      </c>
      <c r="E1100" s="1" t="s">
        <v>6010</v>
      </c>
      <c r="F1100" s="1" t="s">
        <v>5981</v>
      </c>
      <c r="G1100" s="1" t="s">
        <v>5975</v>
      </c>
      <c r="H1100" s="1">
        <v>41084</v>
      </c>
      <c r="I1100" s="1" t="s">
        <v>5971</v>
      </c>
      <c r="J1100" s="1" t="s">
        <v>6047</v>
      </c>
      <c r="K1100" s="1">
        <v>6.9446887999999998</v>
      </c>
      <c r="L1100" s="1">
        <v>51.529086</v>
      </c>
    </row>
    <row r="1101" spans="1:12" x14ac:dyDescent="0.3">
      <c r="A1101" s="1" t="s">
        <v>2256</v>
      </c>
      <c r="B1101" s="1">
        <v>41083</v>
      </c>
      <c r="C1101" s="1" t="s">
        <v>6828</v>
      </c>
      <c r="D1101" s="1" t="s">
        <v>6337</v>
      </c>
      <c r="E1101" s="1" t="s">
        <v>5974</v>
      </c>
      <c r="F1101" s="1" t="s">
        <v>5969</v>
      </c>
      <c r="G1101" s="1" t="s">
        <v>5975</v>
      </c>
      <c r="H1101" s="1">
        <v>41088</v>
      </c>
      <c r="I1101" s="1" t="s">
        <v>5976</v>
      </c>
      <c r="J1101" s="1" t="s">
        <v>5977</v>
      </c>
      <c r="K1101" s="1">
        <v>-0.39032</v>
      </c>
      <c r="L1101" s="1">
        <v>51.656489000000001</v>
      </c>
    </row>
    <row r="1102" spans="1:12" x14ac:dyDescent="0.3">
      <c r="A1102" s="1" t="s">
        <v>2255</v>
      </c>
      <c r="B1102" s="1">
        <v>41083</v>
      </c>
      <c r="C1102" s="1" t="s">
        <v>7207</v>
      </c>
      <c r="D1102" s="1" t="s">
        <v>7208</v>
      </c>
      <c r="E1102" s="1" t="s">
        <v>5980</v>
      </c>
      <c r="F1102" s="1" t="s">
        <v>5981</v>
      </c>
      <c r="G1102" s="1" t="s">
        <v>5975</v>
      </c>
      <c r="H1102" s="1">
        <v>41086</v>
      </c>
      <c r="I1102" s="1" t="s">
        <v>5971</v>
      </c>
      <c r="J1102" s="1" t="s">
        <v>6044</v>
      </c>
      <c r="K1102" s="1">
        <v>2.2399122999999999</v>
      </c>
      <c r="L1102" s="1">
        <v>48.839695200000001</v>
      </c>
    </row>
    <row r="1103" spans="1:12" x14ac:dyDescent="0.3">
      <c r="A1103" s="1" t="s">
        <v>2263</v>
      </c>
      <c r="B1103" s="1">
        <v>41085</v>
      </c>
      <c r="C1103" s="1" t="s">
        <v>6470</v>
      </c>
      <c r="D1103" s="1" t="s">
        <v>7209</v>
      </c>
      <c r="E1103" s="1" t="s">
        <v>5997</v>
      </c>
      <c r="F1103" s="1" t="s">
        <v>5998</v>
      </c>
      <c r="G1103" s="1" t="s">
        <v>5970</v>
      </c>
      <c r="H1103" s="1">
        <v>41091</v>
      </c>
      <c r="I1103" s="1" t="s">
        <v>5976</v>
      </c>
      <c r="J1103" s="1" t="s">
        <v>7210</v>
      </c>
      <c r="K1103" s="1">
        <v>12.9155494</v>
      </c>
      <c r="L1103" s="1">
        <v>43.9124756</v>
      </c>
    </row>
    <row r="1104" spans="1:12" x14ac:dyDescent="0.3">
      <c r="A1104" s="1" t="s">
        <v>2262</v>
      </c>
      <c r="B1104" s="1">
        <v>41085</v>
      </c>
      <c r="C1104" s="1" t="s">
        <v>7189</v>
      </c>
      <c r="D1104" s="1" t="s">
        <v>6091</v>
      </c>
      <c r="E1104" s="1" t="s">
        <v>5974</v>
      </c>
      <c r="F1104" s="1" t="s">
        <v>5969</v>
      </c>
      <c r="G1104" s="1" t="s">
        <v>5985</v>
      </c>
      <c r="H1104" s="1">
        <v>41091</v>
      </c>
      <c r="I1104" s="1" t="s">
        <v>5976</v>
      </c>
      <c r="J1104" s="1" t="s">
        <v>5977</v>
      </c>
      <c r="K1104" s="1">
        <v>-0.12775829999999999</v>
      </c>
      <c r="L1104" s="1">
        <v>51.507350899999999</v>
      </c>
    </row>
    <row r="1105" spans="1:12" x14ac:dyDescent="0.3">
      <c r="A1105" s="1" t="s">
        <v>2264</v>
      </c>
      <c r="B1105" s="1">
        <v>41085</v>
      </c>
      <c r="C1105" s="1" t="s">
        <v>6586</v>
      </c>
      <c r="D1105" s="1" t="s">
        <v>6475</v>
      </c>
      <c r="E1105" s="1" t="s">
        <v>5974</v>
      </c>
      <c r="F1105" s="1" t="s">
        <v>5969</v>
      </c>
      <c r="G1105" s="1" t="s">
        <v>5975</v>
      </c>
      <c r="H1105" s="1">
        <v>41092</v>
      </c>
      <c r="I1105" s="1" t="s">
        <v>5976</v>
      </c>
      <c r="J1105" s="1" t="s">
        <v>5977</v>
      </c>
      <c r="K1105" s="1">
        <v>-2.1288200000000002</v>
      </c>
      <c r="L1105" s="1">
        <v>52.586973</v>
      </c>
    </row>
    <row r="1106" spans="1:12" x14ac:dyDescent="0.3">
      <c r="A1106" s="1" t="s">
        <v>2260</v>
      </c>
      <c r="B1106" s="1">
        <v>41085</v>
      </c>
      <c r="C1106" s="1" t="s">
        <v>6875</v>
      </c>
      <c r="D1106" s="1" t="s">
        <v>6034</v>
      </c>
      <c r="E1106" s="1" t="s">
        <v>6028</v>
      </c>
      <c r="F1106" s="1" t="s">
        <v>5969</v>
      </c>
      <c r="G1106" s="1" t="s">
        <v>5975</v>
      </c>
      <c r="H1106" s="1">
        <v>41089</v>
      </c>
      <c r="I1106" s="1" t="s">
        <v>5976</v>
      </c>
      <c r="J1106" s="1" t="s">
        <v>6035</v>
      </c>
      <c r="K1106" s="1">
        <v>8.4594050000000003</v>
      </c>
      <c r="L1106" s="1">
        <v>55.476466000000002</v>
      </c>
    </row>
    <row r="1107" spans="1:12" x14ac:dyDescent="0.3">
      <c r="A1107" s="1" t="s">
        <v>2259</v>
      </c>
      <c r="B1107" s="1">
        <v>41085</v>
      </c>
      <c r="C1107" s="1" t="s">
        <v>6535</v>
      </c>
      <c r="D1107" s="1" t="s">
        <v>6091</v>
      </c>
      <c r="E1107" s="1" t="s">
        <v>5974</v>
      </c>
      <c r="F1107" s="1" t="s">
        <v>5969</v>
      </c>
      <c r="G1107" s="1" t="s">
        <v>5985</v>
      </c>
      <c r="H1107" s="1">
        <v>41089</v>
      </c>
      <c r="I1107" s="1" t="s">
        <v>5976</v>
      </c>
      <c r="J1107" s="1" t="s">
        <v>5977</v>
      </c>
      <c r="K1107" s="1">
        <v>-0.12775829999999999</v>
      </c>
      <c r="L1107" s="1">
        <v>51.507350899999999</v>
      </c>
    </row>
    <row r="1108" spans="1:12" x14ac:dyDescent="0.3">
      <c r="A1108" s="1" t="s">
        <v>2261</v>
      </c>
      <c r="B1108" s="1">
        <v>41085</v>
      </c>
      <c r="C1108" s="1" t="s">
        <v>6455</v>
      </c>
      <c r="D1108" s="1" t="s">
        <v>7211</v>
      </c>
      <c r="E1108" s="1" t="s">
        <v>5974</v>
      </c>
      <c r="F1108" s="1" t="s">
        <v>5969</v>
      </c>
      <c r="G1108" s="1" t="s">
        <v>5975</v>
      </c>
      <c r="H1108" s="1">
        <v>41091</v>
      </c>
      <c r="I1108" s="1" t="s">
        <v>5976</v>
      </c>
      <c r="J1108" s="1" t="s">
        <v>5977</v>
      </c>
      <c r="K1108" s="1">
        <v>-3.106849</v>
      </c>
      <c r="L1108" s="1">
        <v>51.015343999999999</v>
      </c>
    </row>
    <row r="1109" spans="1:12" x14ac:dyDescent="0.3">
      <c r="A1109" s="1" t="s">
        <v>2257</v>
      </c>
      <c r="B1109" s="1">
        <v>41085</v>
      </c>
      <c r="C1109" s="1" t="s">
        <v>6858</v>
      </c>
      <c r="D1109" s="1" t="s">
        <v>6251</v>
      </c>
      <c r="E1109" s="1" t="s">
        <v>5974</v>
      </c>
      <c r="F1109" s="1" t="s">
        <v>5969</v>
      </c>
      <c r="G1109" s="1" t="s">
        <v>5975</v>
      </c>
      <c r="H1109" s="1">
        <v>41087</v>
      </c>
      <c r="I1109" s="1" t="s">
        <v>5988</v>
      </c>
      <c r="J1109" s="1" t="s">
        <v>6252</v>
      </c>
      <c r="K1109" s="1">
        <v>-3.1882670000000002</v>
      </c>
      <c r="L1109" s="1">
        <v>55.953251999999999</v>
      </c>
    </row>
    <row r="1110" spans="1:12" x14ac:dyDescent="0.3">
      <c r="A1110" s="1" t="s">
        <v>2266</v>
      </c>
      <c r="B1110" s="1">
        <v>41086</v>
      </c>
      <c r="C1110" s="1" t="s">
        <v>6444</v>
      </c>
      <c r="D1110" s="1" t="s">
        <v>7212</v>
      </c>
      <c r="E1110" s="1" t="s">
        <v>5980</v>
      </c>
      <c r="F1110" s="1" t="s">
        <v>5981</v>
      </c>
      <c r="G1110" s="1" t="s">
        <v>5975</v>
      </c>
      <c r="H1110" s="1">
        <v>41086</v>
      </c>
      <c r="I1110" s="1" t="s">
        <v>6007</v>
      </c>
      <c r="J1110" s="1" t="s">
        <v>6044</v>
      </c>
      <c r="K1110" s="1">
        <v>2.3879809999999999</v>
      </c>
      <c r="L1110" s="1">
        <v>49.007379</v>
      </c>
    </row>
    <row r="1111" spans="1:12" x14ac:dyDescent="0.3">
      <c r="A1111" s="1" t="s">
        <v>2267</v>
      </c>
      <c r="B1111" s="1">
        <v>41086</v>
      </c>
      <c r="C1111" s="1" t="s">
        <v>6521</v>
      </c>
      <c r="D1111" s="1" t="s">
        <v>7213</v>
      </c>
      <c r="E1111" s="1" t="s">
        <v>6010</v>
      </c>
      <c r="F1111" s="1" t="s">
        <v>5981</v>
      </c>
      <c r="G1111" s="1" t="s">
        <v>5975</v>
      </c>
      <c r="H1111" s="1">
        <v>41086</v>
      </c>
      <c r="I1111" s="1" t="s">
        <v>6007</v>
      </c>
      <c r="J1111" s="1" t="s">
        <v>6047</v>
      </c>
      <c r="K1111" s="1">
        <v>8.0308796000000005</v>
      </c>
      <c r="L1111" s="1">
        <v>51.8402587</v>
      </c>
    </row>
    <row r="1112" spans="1:12" x14ac:dyDescent="0.3">
      <c r="A1112" s="1" t="s">
        <v>2268</v>
      </c>
      <c r="B1112" s="1">
        <v>41086</v>
      </c>
      <c r="C1112" s="1" t="s">
        <v>6024</v>
      </c>
      <c r="D1112" s="1" t="s">
        <v>6327</v>
      </c>
      <c r="E1112" s="1" t="s">
        <v>6010</v>
      </c>
      <c r="F1112" s="1" t="s">
        <v>5981</v>
      </c>
      <c r="G1112" s="1" t="s">
        <v>5985</v>
      </c>
      <c r="H1112" s="1">
        <v>41091</v>
      </c>
      <c r="I1112" s="1" t="s">
        <v>5971</v>
      </c>
      <c r="J1112" s="1" t="s">
        <v>6327</v>
      </c>
      <c r="K1112" s="1">
        <v>8.8016936999999995</v>
      </c>
      <c r="L1112" s="1">
        <v>53.079296200000002</v>
      </c>
    </row>
    <row r="1113" spans="1:12" x14ac:dyDescent="0.3">
      <c r="A1113" s="1" t="s">
        <v>2272</v>
      </c>
      <c r="B1113" s="1">
        <v>41087</v>
      </c>
      <c r="C1113" s="1" t="s">
        <v>6799</v>
      </c>
      <c r="D1113" s="1" t="s">
        <v>6710</v>
      </c>
      <c r="E1113" s="1" t="s">
        <v>5980</v>
      </c>
      <c r="F1113" s="1" t="s">
        <v>5981</v>
      </c>
      <c r="G1113" s="1" t="s">
        <v>5970</v>
      </c>
      <c r="H1113" s="1">
        <v>41093</v>
      </c>
      <c r="I1113" s="1" t="s">
        <v>5976</v>
      </c>
      <c r="J1113" s="1" t="s">
        <v>6044</v>
      </c>
      <c r="K1113" s="1">
        <v>2.4970710999999999</v>
      </c>
      <c r="L1113" s="1">
        <v>48.941215100000001</v>
      </c>
    </row>
    <row r="1114" spans="1:12" x14ac:dyDescent="0.3">
      <c r="A1114" s="1" t="s">
        <v>2271</v>
      </c>
      <c r="B1114" s="1">
        <v>41087</v>
      </c>
      <c r="C1114" s="1" t="s">
        <v>6805</v>
      </c>
      <c r="D1114" s="1" t="s">
        <v>6063</v>
      </c>
      <c r="E1114" s="1" t="s">
        <v>5980</v>
      </c>
      <c r="F1114" s="1" t="s">
        <v>5981</v>
      </c>
      <c r="G1114" s="1" t="s">
        <v>5985</v>
      </c>
      <c r="H1114" s="1">
        <v>41093</v>
      </c>
      <c r="I1114" s="1" t="s">
        <v>5976</v>
      </c>
      <c r="J1114" s="1" t="s">
        <v>6044</v>
      </c>
      <c r="K1114" s="1">
        <v>2.429443</v>
      </c>
      <c r="L1114" s="1">
        <v>48.801147999999998</v>
      </c>
    </row>
    <row r="1115" spans="1:12" x14ac:dyDescent="0.3">
      <c r="A1115" s="1" t="s">
        <v>2274</v>
      </c>
      <c r="B1115" s="1">
        <v>41087</v>
      </c>
      <c r="C1115" s="1" t="s">
        <v>7214</v>
      </c>
      <c r="D1115" s="1" t="s">
        <v>7106</v>
      </c>
      <c r="E1115" s="1" t="s">
        <v>6018</v>
      </c>
      <c r="F1115" s="1" t="s">
        <v>5981</v>
      </c>
      <c r="G1115" s="1" t="s">
        <v>5970</v>
      </c>
      <c r="H1115" s="1">
        <v>41094</v>
      </c>
      <c r="I1115" s="1" t="s">
        <v>5976</v>
      </c>
      <c r="J1115" s="1" t="s">
        <v>6019</v>
      </c>
      <c r="K1115" s="1">
        <v>4.3988186000000002</v>
      </c>
      <c r="L1115" s="1">
        <v>51.916959900000002</v>
      </c>
    </row>
    <row r="1116" spans="1:12" x14ac:dyDescent="0.3">
      <c r="A1116" s="1" t="s">
        <v>2277</v>
      </c>
      <c r="B1116" s="1">
        <v>41088</v>
      </c>
      <c r="C1116" s="1" t="s">
        <v>6509</v>
      </c>
      <c r="D1116" s="1" t="s">
        <v>6006</v>
      </c>
      <c r="E1116" s="1" t="s">
        <v>5974</v>
      </c>
      <c r="F1116" s="1" t="s">
        <v>5969</v>
      </c>
      <c r="G1116" s="1" t="s">
        <v>5985</v>
      </c>
      <c r="H1116" s="1">
        <v>41094</v>
      </c>
      <c r="I1116" s="1" t="s">
        <v>5976</v>
      </c>
      <c r="J1116" s="1" t="s">
        <v>5977</v>
      </c>
      <c r="K1116" s="1">
        <v>-0.5600349</v>
      </c>
      <c r="L1116" s="1">
        <v>51.316774000000002</v>
      </c>
    </row>
    <row r="1117" spans="1:12" x14ac:dyDescent="0.3">
      <c r="A1117" s="1" t="s">
        <v>2276</v>
      </c>
      <c r="B1117" s="1">
        <v>41088</v>
      </c>
      <c r="C1117" s="1" t="s">
        <v>7215</v>
      </c>
      <c r="D1117" s="1" t="s">
        <v>6091</v>
      </c>
      <c r="E1117" s="1" t="s">
        <v>5974</v>
      </c>
      <c r="F1117" s="1" t="s">
        <v>5969</v>
      </c>
      <c r="G1117" s="1" t="s">
        <v>5970</v>
      </c>
      <c r="H1117" s="1">
        <v>41093</v>
      </c>
      <c r="I1117" s="1" t="s">
        <v>5976</v>
      </c>
      <c r="J1117" s="1" t="s">
        <v>5977</v>
      </c>
      <c r="K1117" s="1">
        <v>-0.12775829999999999</v>
      </c>
      <c r="L1117" s="1">
        <v>51.507350899999999</v>
      </c>
    </row>
    <row r="1118" spans="1:12" x14ac:dyDescent="0.3">
      <c r="A1118" s="1" t="s">
        <v>2275</v>
      </c>
      <c r="B1118" s="1">
        <v>41088</v>
      </c>
      <c r="C1118" s="1" t="s">
        <v>7216</v>
      </c>
      <c r="D1118" s="1" t="s">
        <v>6224</v>
      </c>
      <c r="E1118" s="1" t="s">
        <v>6010</v>
      </c>
      <c r="F1118" s="1" t="s">
        <v>5981</v>
      </c>
      <c r="G1118" s="1" t="s">
        <v>5975</v>
      </c>
      <c r="H1118" s="1">
        <v>41088</v>
      </c>
      <c r="I1118" s="1" t="s">
        <v>6007</v>
      </c>
      <c r="J1118" s="1" t="s">
        <v>6097</v>
      </c>
      <c r="K1118" s="1">
        <v>11.5819806</v>
      </c>
      <c r="L1118" s="1">
        <v>48.135125299999999</v>
      </c>
    </row>
    <row r="1119" spans="1:12" x14ac:dyDescent="0.3">
      <c r="A1119" s="1" t="s">
        <v>2278</v>
      </c>
      <c r="B1119" s="1">
        <v>41088</v>
      </c>
      <c r="C1119" s="1" t="s">
        <v>6109</v>
      </c>
      <c r="D1119" s="1" t="s">
        <v>6213</v>
      </c>
      <c r="E1119" s="1" t="s">
        <v>6018</v>
      </c>
      <c r="F1119" s="1" t="s">
        <v>5981</v>
      </c>
      <c r="G1119" s="1" t="s">
        <v>5975</v>
      </c>
      <c r="H1119" s="1">
        <v>41095</v>
      </c>
      <c r="I1119" s="1" t="s">
        <v>5976</v>
      </c>
      <c r="J1119" s="1" t="s">
        <v>6214</v>
      </c>
      <c r="K1119" s="1">
        <v>6.8975850999999997</v>
      </c>
      <c r="L1119" s="1">
        <v>52.785803700000002</v>
      </c>
    </row>
    <row r="1120" spans="1:12" x14ac:dyDescent="0.3">
      <c r="A1120" s="1" t="s">
        <v>2287</v>
      </c>
      <c r="B1120" s="1">
        <v>41089</v>
      </c>
      <c r="C1120" s="1" t="s">
        <v>7217</v>
      </c>
      <c r="D1120" s="1" t="s">
        <v>6091</v>
      </c>
      <c r="E1120" s="1" t="s">
        <v>5974</v>
      </c>
      <c r="F1120" s="1" t="s">
        <v>5969</v>
      </c>
      <c r="G1120" s="1" t="s">
        <v>5970</v>
      </c>
      <c r="H1120" s="1">
        <v>41094</v>
      </c>
      <c r="I1120" s="1" t="s">
        <v>5971</v>
      </c>
      <c r="J1120" s="1" t="s">
        <v>5977</v>
      </c>
      <c r="K1120" s="1">
        <v>-0.12775829999999999</v>
      </c>
      <c r="L1120" s="1">
        <v>51.507350899999999</v>
      </c>
    </row>
    <row r="1121" spans="1:12" x14ac:dyDescent="0.3">
      <c r="A1121" s="1" t="s">
        <v>2282</v>
      </c>
      <c r="B1121" s="1">
        <v>41089</v>
      </c>
      <c r="C1121" s="1" t="s">
        <v>7218</v>
      </c>
      <c r="D1121" s="1" t="s">
        <v>7219</v>
      </c>
      <c r="E1121" s="1" t="s">
        <v>6004</v>
      </c>
      <c r="F1121" s="1" t="s">
        <v>5998</v>
      </c>
      <c r="G1121" s="1" t="s">
        <v>5975</v>
      </c>
      <c r="H1121" s="1">
        <v>41093</v>
      </c>
      <c r="I1121" s="1" t="s">
        <v>5976</v>
      </c>
      <c r="J1121" s="1" t="s">
        <v>6084</v>
      </c>
      <c r="K1121" s="1">
        <v>-3.5985570999999998</v>
      </c>
      <c r="L1121" s="1">
        <v>37.1773363</v>
      </c>
    </row>
    <row r="1122" spans="1:12" x14ac:dyDescent="0.3">
      <c r="A1122" s="1" t="s">
        <v>2279</v>
      </c>
      <c r="B1122" s="1">
        <v>41089</v>
      </c>
      <c r="C1122" s="1" t="s">
        <v>6400</v>
      </c>
      <c r="D1122" s="1" t="s">
        <v>6525</v>
      </c>
      <c r="E1122" s="1" t="s">
        <v>6010</v>
      </c>
      <c r="F1122" s="1" t="s">
        <v>5981</v>
      </c>
      <c r="G1122" s="1" t="s">
        <v>5985</v>
      </c>
      <c r="H1122" s="1">
        <v>41091</v>
      </c>
      <c r="I1122" s="1" t="s">
        <v>5988</v>
      </c>
      <c r="J1122" s="1" t="s">
        <v>6047</v>
      </c>
      <c r="K1122" s="1">
        <v>7.0289361000000001</v>
      </c>
      <c r="L1122" s="1">
        <v>52.184119899999999</v>
      </c>
    </row>
    <row r="1123" spans="1:12" x14ac:dyDescent="0.3">
      <c r="A1123" s="1" t="s">
        <v>2280</v>
      </c>
      <c r="B1123" s="1">
        <v>41089</v>
      </c>
      <c r="C1123" s="1" t="s">
        <v>7143</v>
      </c>
      <c r="D1123" s="1" t="s">
        <v>7070</v>
      </c>
      <c r="E1123" s="1" t="s">
        <v>6184</v>
      </c>
      <c r="F1123" s="1" t="s">
        <v>5969</v>
      </c>
      <c r="G1123" s="1" t="s">
        <v>5985</v>
      </c>
      <c r="H1123" s="1">
        <v>41093</v>
      </c>
      <c r="I1123" s="1" t="s">
        <v>5976</v>
      </c>
      <c r="J1123" s="1" t="s">
        <v>6185</v>
      </c>
      <c r="K1123" s="1">
        <v>24.6559001</v>
      </c>
      <c r="L1123" s="1">
        <v>60.205491100000003</v>
      </c>
    </row>
    <row r="1124" spans="1:12" x14ac:dyDescent="0.3">
      <c r="A1124" s="1" t="s">
        <v>2284</v>
      </c>
      <c r="B1124" s="1">
        <v>41089</v>
      </c>
      <c r="C1124" s="1" t="s">
        <v>6883</v>
      </c>
      <c r="D1124" s="1" t="s">
        <v>6163</v>
      </c>
      <c r="E1124" s="1" t="s">
        <v>6010</v>
      </c>
      <c r="F1124" s="1" t="s">
        <v>5981</v>
      </c>
      <c r="G1124" s="1" t="s">
        <v>5975</v>
      </c>
      <c r="H1124" s="1">
        <v>41094</v>
      </c>
      <c r="I1124" s="1" t="s">
        <v>5976</v>
      </c>
      <c r="J1124" s="1" t="s">
        <v>6163</v>
      </c>
      <c r="K1124" s="1">
        <v>13.404954</v>
      </c>
      <c r="L1124" s="1">
        <v>52.520006600000002</v>
      </c>
    </row>
    <row r="1125" spans="1:12" x14ac:dyDescent="0.3">
      <c r="A1125" s="1" t="s">
        <v>2286</v>
      </c>
      <c r="B1125" s="1">
        <v>41089</v>
      </c>
      <c r="C1125" s="1" t="s">
        <v>7129</v>
      </c>
      <c r="D1125" s="1" t="s">
        <v>7220</v>
      </c>
      <c r="E1125" s="1" t="s">
        <v>5968</v>
      </c>
      <c r="F1125" s="1" t="s">
        <v>5969</v>
      </c>
      <c r="G1125" s="1" t="s">
        <v>5975</v>
      </c>
      <c r="H1125" s="1">
        <v>41094</v>
      </c>
      <c r="I1125" s="1" t="s">
        <v>5976</v>
      </c>
      <c r="J1125" s="1" t="s">
        <v>5967</v>
      </c>
      <c r="K1125" s="1">
        <v>18.008433400000001</v>
      </c>
      <c r="L1125" s="1">
        <v>59.368879100000001</v>
      </c>
    </row>
    <row r="1126" spans="1:12" x14ac:dyDescent="0.3">
      <c r="A1126" s="1" t="s">
        <v>2289</v>
      </c>
      <c r="B1126" s="1">
        <v>41090</v>
      </c>
      <c r="C1126" s="1" t="s">
        <v>7084</v>
      </c>
      <c r="D1126" s="1" t="s">
        <v>7221</v>
      </c>
      <c r="E1126" s="1" t="s">
        <v>5997</v>
      </c>
      <c r="F1126" s="1" t="s">
        <v>5998</v>
      </c>
      <c r="G1126" s="1" t="s">
        <v>5975</v>
      </c>
      <c r="H1126" s="1">
        <v>41094</v>
      </c>
      <c r="I1126" s="1" t="s">
        <v>5976</v>
      </c>
      <c r="J1126" s="1" t="s">
        <v>6151</v>
      </c>
      <c r="K1126" s="1">
        <v>12.5023439</v>
      </c>
      <c r="L1126" s="1">
        <v>41.669337300000002</v>
      </c>
    </row>
    <row r="1127" spans="1:12" x14ac:dyDescent="0.3">
      <c r="A1127" s="1" t="s">
        <v>2288</v>
      </c>
      <c r="B1127" s="1">
        <v>41090</v>
      </c>
      <c r="C1127" s="1" t="s">
        <v>6340</v>
      </c>
      <c r="D1127" s="1" t="s">
        <v>6065</v>
      </c>
      <c r="E1127" s="1" t="s">
        <v>6004</v>
      </c>
      <c r="F1127" s="1" t="s">
        <v>5998</v>
      </c>
      <c r="G1127" s="1" t="s">
        <v>5970</v>
      </c>
      <c r="H1127" s="1">
        <v>41090</v>
      </c>
      <c r="I1127" s="1" t="s">
        <v>6007</v>
      </c>
      <c r="J1127" s="1" t="s">
        <v>6065</v>
      </c>
      <c r="K1127" s="1">
        <v>-3.7037901999999998</v>
      </c>
      <c r="L1127" s="1">
        <v>40.416775399999999</v>
      </c>
    </row>
    <row r="1128" spans="1:12" x14ac:dyDescent="0.3">
      <c r="A1128" s="1" t="s">
        <v>2291</v>
      </c>
      <c r="B1128" s="1">
        <v>41091</v>
      </c>
      <c r="C1128" s="1" t="s">
        <v>7222</v>
      </c>
      <c r="D1128" s="1" t="s">
        <v>6251</v>
      </c>
      <c r="E1128" s="1" t="s">
        <v>5974</v>
      </c>
      <c r="F1128" s="1" t="s">
        <v>5969</v>
      </c>
      <c r="G1128" s="1" t="s">
        <v>5985</v>
      </c>
      <c r="H1128" s="1">
        <v>41096</v>
      </c>
      <c r="I1128" s="1" t="s">
        <v>5976</v>
      </c>
      <c r="J1128" s="1" t="s">
        <v>6252</v>
      </c>
      <c r="K1128" s="1">
        <v>-3.1882670000000002</v>
      </c>
      <c r="L1128" s="1">
        <v>55.953251999999999</v>
      </c>
    </row>
    <row r="1129" spans="1:12" x14ac:dyDescent="0.3">
      <c r="A1129" s="1" t="s">
        <v>2293</v>
      </c>
      <c r="B1129" s="1">
        <v>41092</v>
      </c>
      <c r="C1129" s="1" t="s">
        <v>6285</v>
      </c>
      <c r="D1129" s="1" t="s">
        <v>6700</v>
      </c>
      <c r="E1129" s="1" t="s">
        <v>6010</v>
      </c>
      <c r="F1129" s="1" t="s">
        <v>5981</v>
      </c>
      <c r="G1129" s="1" t="s">
        <v>5975</v>
      </c>
      <c r="H1129" s="1">
        <v>41098</v>
      </c>
      <c r="I1129" s="1" t="s">
        <v>5976</v>
      </c>
      <c r="J1129" s="1" t="s">
        <v>6111</v>
      </c>
      <c r="K1129" s="1">
        <v>8.7760843000000008</v>
      </c>
      <c r="L1129" s="1">
        <v>50.095636200000001</v>
      </c>
    </row>
    <row r="1130" spans="1:12" x14ac:dyDescent="0.3">
      <c r="A1130" s="1" t="s">
        <v>2295</v>
      </c>
      <c r="B1130" s="1">
        <v>41093</v>
      </c>
      <c r="C1130" s="1" t="s">
        <v>6593</v>
      </c>
      <c r="D1130" s="1" t="s">
        <v>6086</v>
      </c>
      <c r="E1130" s="1" t="s">
        <v>6004</v>
      </c>
      <c r="F1130" s="1" t="s">
        <v>5998</v>
      </c>
      <c r="G1130" s="1" t="s">
        <v>5985</v>
      </c>
      <c r="H1130" s="1">
        <v>41097</v>
      </c>
      <c r="I1130" s="1" t="s">
        <v>5976</v>
      </c>
      <c r="J1130" s="1" t="s">
        <v>6032</v>
      </c>
      <c r="K1130" s="1">
        <v>-0.68082330000000002</v>
      </c>
      <c r="L1130" s="1">
        <v>37.9847003</v>
      </c>
    </row>
    <row r="1131" spans="1:12" x14ac:dyDescent="0.3">
      <c r="A1131" s="1" t="s">
        <v>2297</v>
      </c>
      <c r="B1131" s="1">
        <v>41093</v>
      </c>
      <c r="C1131" s="1" t="s">
        <v>6192</v>
      </c>
      <c r="D1131" s="1" t="s">
        <v>6643</v>
      </c>
      <c r="E1131" s="1" t="s">
        <v>5980</v>
      </c>
      <c r="F1131" s="1" t="s">
        <v>5981</v>
      </c>
      <c r="G1131" s="1" t="s">
        <v>5985</v>
      </c>
      <c r="H1131" s="1">
        <v>41097</v>
      </c>
      <c r="I1131" s="1" t="s">
        <v>5976</v>
      </c>
      <c r="J1131" s="1" t="s">
        <v>5994</v>
      </c>
      <c r="K1131" s="1">
        <v>3.8767160000000001</v>
      </c>
      <c r="L1131" s="1">
        <v>43.610768999999998</v>
      </c>
    </row>
    <row r="1132" spans="1:12" x14ac:dyDescent="0.3">
      <c r="A1132" s="1" t="s">
        <v>2294</v>
      </c>
      <c r="B1132" s="1">
        <v>41093</v>
      </c>
      <c r="C1132" s="1" t="s">
        <v>7223</v>
      </c>
      <c r="D1132" s="1" t="s">
        <v>7224</v>
      </c>
      <c r="E1132" s="1" t="s">
        <v>5980</v>
      </c>
      <c r="F1132" s="1" t="s">
        <v>5981</v>
      </c>
      <c r="G1132" s="1" t="s">
        <v>5975</v>
      </c>
      <c r="H1132" s="1">
        <v>41096</v>
      </c>
      <c r="I1132" s="1" t="s">
        <v>5988</v>
      </c>
      <c r="J1132" s="1" t="s">
        <v>6103</v>
      </c>
      <c r="K1132" s="1">
        <v>2.4783913000000002</v>
      </c>
      <c r="L1132" s="1">
        <v>49.257687199999999</v>
      </c>
    </row>
    <row r="1133" spans="1:12" x14ac:dyDescent="0.3">
      <c r="A1133" s="1" t="s">
        <v>2301</v>
      </c>
      <c r="B1133" s="1">
        <v>41094</v>
      </c>
      <c r="C1133" s="1" t="s">
        <v>6331</v>
      </c>
      <c r="D1133" s="1" t="s">
        <v>6163</v>
      </c>
      <c r="E1133" s="1" t="s">
        <v>6010</v>
      </c>
      <c r="F1133" s="1" t="s">
        <v>5981</v>
      </c>
      <c r="G1133" s="1" t="s">
        <v>5985</v>
      </c>
      <c r="H1133" s="1">
        <v>41099</v>
      </c>
      <c r="I1133" s="1" t="s">
        <v>5971</v>
      </c>
      <c r="J1133" s="1" t="s">
        <v>6163</v>
      </c>
      <c r="K1133" s="1">
        <v>13.404954</v>
      </c>
      <c r="L1133" s="1">
        <v>52.520006600000002</v>
      </c>
    </row>
    <row r="1134" spans="1:12" x14ac:dyDescent="0.3">
      <c r="A1134" s="1" t="s">
        <v>2299</v>
      </c>
      <c r="B1134" s="1">
        <v>41094</v>
      </c>
      <c r="C1134" s="1" t="s">
        <v>6366</v>
      </c>
      <c r="D1134" s="1" t="s">
        <v>6432</v>
      </c>
      <c r="E1134" s="1" t="s">
        <v>6050</v>
      </c>
      <c r="F1134" s="1" t="s">
        <v>5981</v>
      </c>
      <c r="G1134" s="1" t="s">
        <v>5975</v>
      </c>
      <c r="H1134" s="1">
        <v>41096</v>
      </c>
      <c r="I1134" s="1" t="s">
        <v>5971</v>
      </c>
      <c r="J1134" s="1" t="s">
        <v>6433</v>
      </c>
      <c r="K1134" s="1">
        <v>3.7174242999999998</v>
      </c>
      <c r="L1134" s="1">
        <v>51.054342200000001</v>
      </c>
    </row>
    <row r="1135" spans="1:12" x14ac:dyDescent="0.3">
      <c r="A1135" s="1" t="s">
        <v>2302</v>
      </c>
      <c r="B1135" s="1">
        <v>41094</v>
      </c>
      <c r="C1135" s="1" t="s">
        <v>6272</v>
      </c>
      <c r="D1135" s="1" t="s">
        <v>6752</v>
      </c>
      <c r="E1135" s="1" t="s">
        <v>5974</v>
      </c>
      <c r="F1135" s="1" t="s">
        <v>5969</v>
      </c>
      <c r="G1135" s="1" t="s">
        <v>5975</v>
      </c>
      <c r="H1135" s="1">
        <v>41100</v>
      </c>
      <c r="I1135" s="1" t="s">
        <v>5976</v>
      </c>
      <c r="J1135" s="1" t="s">
        <v>5977</v>
      </c>
      <c r="K1135" s="1">
        <v>-3.0230090000000001</v>
      </c>
      <c r="L1135" s="1">
        <v>53.389991000000002</v>
      </c>
    </row>
    <row r="1136" spans="1:12" x14ac:dyDescent="0.3">
      <c r="A1136" s="1" t="s">
        <v>2305</v>
      </c>
      <c r="B1136" s="1">
        <v>41094</v>
      </c>
      <c r="C1136" s="1" t="s">
        <v>5986</v>
      </c>
      <c r="D1136" s="1" t="s">
        <v>6091</v>
      </c>
      <c r="E1136" s="1" t="s">
        <v>5974</v>
      </c>
      <c r="F1136" s="1" t="s">
        <v>5969</v>
      </c>
      <c r="G1136" s="1" t="s">
        <v>5970</v>
      </c>
      <c r="H1136" s="1">
        <v>41100</v>
      </c>
      <c r="I1136" s="1" t="s">
        <v>5976</v>
      </c>
      <c r="J1136" s="1" t="s">
        <v>5977</v>
      </c>
      <c r="K1136" s="1">
        <v>-0.12775829999999999</v>
      </c>
      <c r="L1136" s="1">
        <v>51.507350899999999</v>
      </c>
    </row>
    <row r="1137" spans="1:12" x14ac:dyDescent="0.3">
      <c r="A1137" s="1" t="s">
        <v>2307</v>
      </c>
      <c r="B1137" s="1">
        <v>41095</v>
      </c>
      <c r="C1137" s="1" t="s">
        <v>7225</v>
      </c>
      <c r="D1137" s="1" t="s">
        <v>7226</v>
      </c>
      <c r="E1137" s="1" t="s">
        <v>6010</v>
      </c>
      <c r="F1137" s="1" t="s">
        <v>5981</v>
      </c>
      <c r="G1137" s="1" t="s">
        <v>5975</v>
      </c>
      <c r="H1137" s="1">
        <v>41098</v>
      </c>
      <c r="I1137" s="1" t="s">
        <v>5988</v>
      </c>
      <c r="J1137" s="1" t="s">
        <v>6047</v>
      </c>
      <c r="K1137" s="1">
        <v>8.7575093000000006</v>
      </c>
      <c r="L1137" s="1">
        <v>51.718920500000003</v>
      </c>
    </row>
    <row r="1138" spans="1:12" x14ac:dyDescent="0.3">
      <c r="A1138" s="1" t="s">
        <v>2310</v>
      </c>
      <c r="B1138" s="1">
        <v>41095</v>
      </c>
      <c r="C1138" s="1" t="s">
        <v>6020</v>
      </c>
      <c r="D1138" s="1" t="s">
        <v>6260</v>
      </c>
      <c r="E1138" s="1" t="s">
        <v>6010</v>
      </c>
      <c r="F1138" s="1" t="s">
        <v>5981</v>
      </c>
      <c r="G1138" s="1" t="s">
        <v>5975</v>
      </c>
      <c r="H1138" s="1">
        <v>41101</v>
      </c>
      <c r="I1138" s="1" t="s">
        <v>5976</v>
      </c>
      <c r="J1138" s="1" t="s">
        <v>6047</v>
      </c>
      <c r="K1138" s="1">
        <v>7.0115552000000001</v>
      </c>
      <c r="L1138" s="1">
        <v>51.455643199999997</v>
      </c>
    </row>
    <row r="1139" spans="1:12" x14ac:dyDescent="0.3">
      <c r="A1139" s="1" t="s">
        <v>2316</v>
      </c>
      <c r="B1139" s="1">
        <v>41096</v>
      </c>
      <c r="C1139" s="1" t="s">
        <v>6268</v>
      </c>
      <c r="D1139" s="1" t="s">
        <v>7227</v>
      </c>
      <c r="E1139" s="1" t="s">
        <v>5980</v>
      </c>
      <c r="F1139" s="1" t="s">
        <v>5981</v>
      </c>
      <c r="G1139" s="1" t="s">
        <v>5985</v>
      </c>
      <c r="H1139" s="1">
        <v>41100</v>
      </c>
      <c r="I1139" s="1" t="s">
        <v>5976</v>
      </c>
      <c r="J1139" s="1" t="s">
        <v>6103</v>
      </c>
      <c r="K1139" s="1">
        <v>3.518332</v>
      </c>
      <c r="L1139" s="1">
        <v>50.357112999999998</v>
      </c>
    </row>
    <row r="1140" spans="1:12" x14ac:dyDescent="0.3">
      <c r="A1140" s="1" t="s">
        <v>2320</v>
      </c>
      <c r="B1140" s="1">
        <v>41096</v>
      </c>
      <c r="C1140" s="1" t="s">
        <v>6399</v>
      </c>
      <c r="D1140" s="1" t="s">
        <v>6612</v>
      </c>
      <c r="E1140" s="1" t="s">
        <v>5974</v>
      </c>
      <c r="F1140" s="1" t="s">
        <v>5969</v>
      </c>
      <c r="G1140" s="1" t="s">
        <v>5985</v>
      </c>
      <c r="H1140" s="1">
        <v>41102</v>
      </c>
      <c r="I1140" s="1" t="s">
        <v>5976</v>
      </c>
      <c r="J1140" s="1" t="s">
        <v>5977</v>
      </c>
      <c r="K1140" s="1">
        <v>-1.3838010000000001</v>
      </c>
      <c r="L1140" s="1">
        <v>54.906869</v>
      </c>
    </row>
    <row r="1141" spans="1:12" x14ac:dyDescent="0.3">
      <c r="A1141" s="1" t="s">
        <v>2312</v>
      </c>
      <c r="B1141" s="1">
        <v>41096</v>
      </c>
      <c r="C1141" s="1" t="s">
        <v>6400</v>
      </c>
      <c r="D1141" s="1" t="s">
        <v>6577</v>
      </c>
      <c r="E1141" s="1" t="s">
        <v>5980</v>
      </c>
      <c r="F1141" s="1" t="s">
        <v>5981</v>
      </c>
      <c r="G1141" s="1" t="s">
        <v>5985</v>
      </c>
      <c r="H1141" s="1">
        <v>41100</v>
      </c>
      <c r="I1141" s="1" t="s">
        <v>5976</v>
      </c>
      <c r="J1141" s="1" t="s">
        <v>5991</v>
      </c>
      <c r="K1141" s="1">
        <v>5.4474270000000002</v>
      </c>
      <c r="L1141" s="1">
        <v>43.529741999999999</v>
      </c>
    </row>
    <row r="1142" spans="1:12" x14ac:dyDescent="0.3">
      <c r="A1142" s="1" t="s">
        <v>2321</v>
      </c>
      <c r="B1142" s="1">
        <v>41096</v>
      </c>
      <c r="C1142" s="1" t="s">
        <v>7217</v>
      </c>
      <c r="D1142" s="1" t="s">
        <v>6788</v>
      </c>
      <c r="E1142" s="1" t="s">
        <v>5980</v>
      </c>
      <c r="F1142" s="1" t="s">
        <v>5981</v>
      </c>
      <c r="G1142" s="1" t="s">
        <v>5970</v>
      </c>
      <c r="H1142" s="1">
        <v>41103</v>
      </c>
      <c r="I1142" s="1" t="s">
        <v>5976</v>
      </c>
      <c r="J1142" s="1" t="s">
        <v>5994</v>
      </c>
      <c r="K1142" s="1">
        <v>3.7559990000000001</v>
      </c>
      <c r="L1142" s="1">
        <v>43.444814999999998</v>
      </c>
    </row>
    <row r="1143" spans="1:12" x14ac:dyDescent="0.3">
      <c r="A1143" s="1" t="s">
        <v>2314</v>
      </c>
      <c r="B1143" s="1">
        <v>41096</v>
      </c>
      <c r="C1143" s="1" t="s">
        <v>6545</v>
      </c>
      <c r="D1143" s="1" t="s">
        <v>6135</v>
      </c>
      <c r="E1143" s="1" t="s">
        <v>5980</v>
      </c>
      <c r="F1143" s="1" t="s">
        <v>5981</v>
      </c>
      <c r="G1143" s="1" t="s">
        <v>5970</v>
      </c>
      <c r="H1143" s="1">
        <v>41100</v>
      </c>
      <c r="I1143" s="1" t="s">
        <v>5976</v>
      </c>
      <c r="J1143" s="1" t="s">
        <v>6044</v>
      </c>
      <c r="K1143" s="1">
        <v>2.3522219</v>
      </c>
      <c r="L1143" s="1">
        <v>48.856614</v>
      </c>
    </row>
    <row r="1144" spans="1:12" x14ac:dyDescent="0.3">
      <c r="A1144" s="1" t="s">
        <v>2311</v>
      </c>
      <c r="B1144" s="1">
        <v>41096</v>
      </c>
      <c r="C1144" s="1" t="s">
        <v>7158</v>
      </c>
      <c r="D1144" s="1" t="s">
        <v>6067</v>
      </c>
      <c r="E1144" s="1" t="s">
        <v>6068</v>
      </c>
      <c r="F1144" s="1" t="s">
        <v>5969</v>
      </c>
      <c r="G1144" s="1" t="s">
        <v>5985</v>
      </c>
      <c r="H1144" s="1">
        <v>41099</v>
      </c>
      <c r="I1144" s="1" t="s">
        <v>5971</v>
      </c>
      <c r="J1144" s="1" t="s">
        <v>6067</v>
      </c>
      <c r="K1144" s="1">
        <v>10.7522454</v>
      </c>
      <c r="L1144" s="1">
        <v>59.913868800000003</v>
      </c>
    </row>
    <row r="1145" spans="1:12" x14ac:dyDescent="0.3">
      <c r="A1145" s="1" t="s">
        <v>2324</v>
      </c>
      <c r="B1145" s="1">
        <v>41100</v>
      </c>
      <c r="C1145" s="1" t="s">
        <v>6570</v>
      </c>
      <c r="D1145" s="1" t="s">
        <v>7228</v>
      </c>
      <c r="E1145" s="1" t="s">
        <v>6148</v>
      </c>
      <c r="F1145" s="1" t="s">
        <v>5969</v>
      </c>
      <c r="G1145" s="1" t="s">
        <v>5970</v>
      </c>
      <c r="H1145" s="1">
        <v>41105</v>
      </c>
      <c r="I1145" s="1" t="s">
        <v>5976</v>
      </c>
      <c r="J1145" s="1" t="s">
        <v>6147</v>
      </c>
      <c r="K1145" s="1">
        <v>-6.3665881000000004</v>
      </c>
      <c r="L1145" s="1">
        <v>53.2865903</v>
      </c>
    </row>
    <row r="1146" spans="1:12" x14ac:dyDescent="0.3">
      <c r="A1146" s="1" t="s">
        <v>2326</v>
      </c>
      <c r="B1146" s="1">
        <v>41101</v>
      </c>
      <c r="C1146" s="1" t="s">
        <v>6343</v>
      </c>
      <c r="D1146" s="1" t="s">
        <v>7229</v>
      </c>
      <c r="E1146" s="1" t="s">
        <v>6018</v>
      </c>
      <c r="F1146" s="1" t="s">
        <v>5981</v>
      </c>
      <c r="G1146" s="1" t="s">
        <v>5985</v>
      </c>
      <c r="H1146" s="1">
        <v>41103</v>
      </c>
      <c r="I1146" s="1" t="s">
        <v>5988</v>
      </c>
      <c r="J1146" s="1" t="s">
        <v>6352</v>
      </c>
      <c r="K1146" s="1">
        <v>5.3878266000000004</v>
      </c>
      <c r="L1146" s="1">
        <v>52.156111299999999</v>
      </c>
    </row>
    <row r="1147" spans="1:12" x14ac:dyDescent="0.3">
      <c r="A1147" s="1" t="s">
        <v>2329</v>
      </c>
      <c r="B1147" s="1">
        <v>41101</v>
      </c>
      <c r="C1147" s="1" t="s">
        <v>7043</v>
      </c>
      <c r="D1147" s="1" t="s">
        <v>6537</v>
      </c>
      <c r="E1147" s="1" t="s">
        <v>6010</v>
      </c>
      <c r="F1147" s="1" t="s">
        <v>5981</v>
      </c>
      <c r="G1147" s="1" t="s">
        <v>5975</v>
      </c>
      <c r="H1147" s="1">
        <v>41107</v>
      </c>
      <c r="I1147" s="1" t="s">
        <v>5976</v>
      </c>
      <c r="J1147" s="1" t="s">
        <v>6289</v>
      </c>
      <c r="K1147" s="1">
        <v>14.3328679</v>
      </c>
      <c r="L1147" s="1">
        <v>51.756310800000001</v>
      </c>
    </row>
    <row r="1148" spans="1:12" x14ac:dyDescent="0.3">
      <c r="A1148" s="1" t="s">
        <v>2327</v>
      </c>
      <c r="B1148" s="1">
        <v>41101</v>
      </c>
      <c r="C1148" s="1" t="s">
        <v>7230</v>
      </c>
      <c r="D1148" s="1" t="s">
        <v>6091</v>
      </c>
      <c r="E1148" s="1" t="s">
        <v>5974</v>
      </c>
      <c r="F1148" s="1" t="s">
        <v>5969</v>
      </c>
      <c r="G1148" s="1" t="s">
        <v>5985</v>
      </c>
      <c r="H1148" s="1">
        <v>41104</v>
      </c>
      <c r="I1148" s="1" t="s">
        <v>5988</v>
      </c>
      <c r="J1148" s="1" t="s">
        <v>5977</v>
      </c>
      <c r="K1148" s="1">
        <v>-0.12775829999999999</v>
      </c>
      <c r="L1148" s="1">
        <v>51.507350899999999</v>
      </c>
    </row>
    <row r="1149" spans="1:12" x14ac:dyDescent="0.3">
      <c r="A1149" s="1" t="s">
        <v>2325</v>
      </c>
      <c r="B1149" s="1">
        <v>41101</v>
      </c>
      <c r="C1149" s="1" t="s">
        <v>7132</v>
      </c>
      <c r="D1149" s="1" t="s">
        <v>6137</v>
      </c>
      <c r="E1149" s="1" t="s">
        <v>6010</v>
      </c>
      <c r="F1149" s="1" t="s">
        <v>5981</v>
      </c>
      <c r="G1149" s="1" t="s">
        <v>5985</v>
      </c>
      <c r="H1149" s="1">
        <v>41102</v>
      </c>
      <c r="I1149" s="1" t="s">
        <v>5988</v>
      </c>
      <c r="J1149" s="1" t="s">
        <v>6047</v>
      </c>
      <c r="K1149" s="1">
        <v>7.3150145000000002</v>
      </c>
      <c r="L1149" s="1">
        <v>51.5632625</v>
      </c>
    </row>
    <row r="1150" spans="1:12" x14ac:dyDescent="0.3">
      <c r="A1150" s="1" t="s">
        <v>2330</v>
      </c>
      <c r="B1150" s="1">
        <v>41102</v>
      </c>
      <c r="C1150" s="1" t="s">
        <v>6983</v>
      </c>
      <c r="D1150" s="1" t="s">
        <v>6501</v>
      </c>
      <c r="E1150" s="1" t="s">
        <v>6010</v>
      </c>
      <c r="F1150" s="1" t="s">
        <v>5981</v>
      </c>
      <c r="G1150" s="1" t="s">
        <v>5975</v>
      </c>
      <c r="H1150" s="1">
        <v>41104</v>
      </c>
      <c r="I1150" s="1" t="s">
        <v>5988</v>
      </c>
      <c r="J1150" s="1" t="s">
        <v>6171</v>
      </c>
      <c r="K1150" s="1">
        <v>7.8421042999999999</v>
      </c>
      <c r="L1150" s="1">
        <v>47.9990077</v>
      </c>
    </row>
    <row r="1151" spans="1:12" x14ac:dyDescent="0.3">
      <c r="A1151" s="1" t="s">
        <v>2338</v>
      </c>
      <c r="B1151" s="1">
        <v>41103</v>
      </c>
      <c r="C1151" s="1" t="s">
        <v>6152</v>
      </c>
      <c r="D1151" s="1" t="s">
        <v>6091</v>
      </c>
      <c r="E1151" s="1" t="s">
        <v>5974</v>
      </c>
      <c r="F1151" s="1" t="s">
        <v>5969</v>
      </c>
      <c r="G1151" s="1" t="s">
        <v>5985</v>
      </c>
      <c r="H1151" s="1">
        <v>41107</v>
      </c>
      <c r="I1151" s="1" t="s">
        <v>5976</v>
      </c>
      <c r="J1151" s="1" t="s">
        <v>5977</v>
      </c>
      <c r="K1151" s="1">
        <v>-0.12775829999999999</v>
      </c>
      <c r="L1151" s="1">
        <v>51.507350899999999</v>
      </c>
    </row>
    <row r="1152" spans="1:12" x14ac:dyDescent="0.3">
      <c r="A1152" s="1" t="s">
        <v>2334</v>
      </c>
      <c r="B1152" s="1">
        <v>41103</v>
      </c>
      <c r="C1152" s="1" t="s">
        <v>6999</v>
      </c>
      <c r="D1152" s="1" t="s">
        <v>6737</v>
      </c>
      <c r="E1152" s="1" t="s">
        <v>5974</v>
      </c>
      <c r="F1152" s="1" t="s">
        <v>5969</v>
      </c>
      <c r="G1152" s="1" t="s">
        <v>5970</v>
      </c>
      <c r="H1152" s="1">
        <v>41105</v>
      </c>
      <c r="I1152" s="1" t="s">
        <v>5971</v>
      </c>
      <c r="J1152" s="1" t="s">
        <v>5977</v>
      </c>
      <c r="K1152" s="1">
        <v>-1.5490774</v>
      </c>
      <c r="L1152" s="1">
        <v>53.8007554</v>
      </c>
    </row>
    <row r="1153" spans="1:12" x14ac:dyDescent="0.3">
      <c r="A1153" s="1" t="s">
        <v>2337</v>
      </c>
      <c r="B1153" s="1">
        <v>41103</v>
      </c>
      <c r="C1153" s="1" t="s">
        <v>6761</v>
      </c>
      <c r="D1153" s="1" t="s">
        <v>7070</v>
      </c>
      <c r="E1153" s="1" t="s">
        <v>6184</v>
      </c>
      <c r="F1153" s="1" t="s">
        <v>5969</v>
      </c>
      <c r="G1153" s="1" t="s">
        <v>5975</v>
      </c>
      <c r="H1153" s="1">
        <v>41106</v>
      </c>
      <c r="I1153" s="1" t="s">
        <v>5971</v>
      </c>
      <c r="J1153" s="1" t="s">
        <v>6185</v>
      </c>
      <c r="K1153" s="1">
        <v>24.6559001</v>
      </c>
      <c r="L1153" s="1">
        <v>60.205491100000003</v>
      </c>
    </row>
    <row r="1154" spans="1:12" x14ac:dyDescent="0.3">
      <c r="A1154" s="1" t="s">
        <v>2331</v>
      </c>
      <c r="B1154" s="1">
        <v>41103</v>
      </c>
      <c r="C1154" s="1" t="s">
        <v>7179</v>
      </c>
      <c r="D1154" s="1" t="s">
        <v>6135</v>
      </c>
      <c r="E1154" s="1" t="s">
        <v>5980</v>
      </c>
      <c r="F1154" s="1" t="s">
        <v>5981</v>
      </c>
      <c r="G1154" s="1" t="s">
        <v>5975</v>
      </c>
      <c r="H1154" s="1">
        <v>41103</v>
      </c>
      <c r="I1154" s="1" t="s">
        <v>6007</v>
      </c>
      <c r="J1154" s="1" t="s">
        <v>6044</v>
      </c>
      <c r="K1154" s="1">
        <v>2.3522219</v>
      </c>
      <c r="L1154" s="1">
        <v>48.856614</v>
      </c>
    </row>
    <row r="1155" spans="1:12" x14ac:dyDescent="0.3">
      <c r="A1155" s="1" t="s">
        <v>2340</v>
      </c>
      <c r="B1155" s="1">
        <v>41103</v>
      </c>
      <c r="C1155" s="1" t="s">
        <v>6240</v>
      </c>
      <c r="D1155" s="1" t="s">
        <v>6648</v>
      </c>
      <c r="E1155" s="1" t="s">
        <v>5997</v>
      </c>
      <c r="F1155" s="1" t="s">
        <v>5998</v>
      </c>
      <c r="G1155" s="1" t="s">
        <v>5985</v>
      </c>
      <c r="H1155" s="1">
        <v>41107</v>
      </c>
      <c r="I1155" s="1" t="s">
        <v>5976</v>
      </c>
      <c r="J1155" s="1" t="s">
        <v>6649</v>
      </c>
      <c r="K1155" s="1">
        <v>7.6868565000000002</v>
      </c>
      <c r="L1155" s="1">
        <v>45.070312000000001</v>
      </c>
    </row>
    <row r="1156" spans="1:12" x14ac:dyDescent="0.3">
      <c r="A1156" s="1" t="s">
        <v>2339</v>
      </c>
      <c r="B1156" s="1">
        <v>41103</v>
      </c>
      <c r="C1156" s="1" t="s">
        <v>6138</v>
      </c>
      <c r="D1156" s="1" t="s">
        <v>7231</v>
      </c>
      <c r="E1156" s="1" t="s">
        <v>5980</v>
      </c>
      <c r="F1156" s="1" t="s">
        <v>5981</v>
      </c>
      <c r="G1156" s="1" t="s">
        <v>5975</v>
      </c>
      <c r="H1156" s="1">
        <v>41107</v>
      </c>
      <c r="I1156" s="1" t="s">
        <v>5976</v>
      </c>
      <c r="J1156" s="1" t="s">
        <v>5991</v>
      </c>
      <c r="K1156" s="1">
        <v>5.2183320000000002</v>
      </c>
      <c r="L1156" s="1">
        <v>43.421273900000003</v>
      </c>
    </row>
    <row r="1157" spans="1:12" x14ac:dyDescent="0.3">
      <c r="A1157" s="1" t="s">
        <v>2332</v>
      </c>
      <c r="B1157" s="1">
        <v>41103</v>
      </c>
      <c r="C1157" s="1" t="s">
        <v>7125</v>
      </c>
      <c r="D1157" s="1" t="s">
        <v>5984</v>
      </c>
      <c r="E1157" s="1" t="s">
        <v>5974</v>
      </c>
      <c r="F1157" s="1" t="s">
        <v>5969</v>
      </c>
      <c r="G1157" s="1" t="s">
        <v>5985</v>
      </c>
      <c r="H1157" s="1">
        <v>41105</v>
      </c>
      <c r="I1157" s="1" t="s">
        <v>5971</v>
      </c>
      <c r="J1157" s="1" t="s">
        <v>5977</v>
      </c>
      <c r="K1157" s="1">
        <v>-1.890401</v>
      </c>
      <c r="L1157" s="1">
        <v>52.486243000000002</v>
      </c>
    </row>
    <row r="1158" spans="1:12" x14ac:dyDescent="0.3">
      <c r="A1158" s="1" t="s">
        <v>2345</v>
      </c>
      <c r="B1158" s="1">
        <v>41104</v>
      </c>
      <c r="C1158" s="1" t="s">
        <v>7141</v>
      </c>
      <c r="D1158" s="1" t="s">
        <v>6015</v>
      </c>
      <c r="E1158" s="1" t="s">
        <v>5974</v>
      </c>
      <c r="F1158" s="1" t="s">
        <v>5969</v>
      </c>
      <c r="G1158" s="1" t="s">
        <v>5985</v>
      </c>
      <c r="H1158" s="1">
        <v>41109</v>
      </c>
      <c r="I1158" s="1" t="s">
        <v>5976</v>
      </c>
      <c r="J1158" s="1" t="s">
        <v>5977</v>
      </c>
      <c r="K1158" s="1">
        <v>-1.4700850000000001</v>
      </c>
      <c r="L1158" s="1">
        <v>53.381129000000001</v>
      </c>
    </row>
    <row r="1159" spans="1:12" x14ac:dyDescent="0.3">
      <c r="A1159" s="1" t="s">
        <v>2341</v>
      </c>
      <c r="B1159" s="1">
        <v>41104</v>
      </c>
      <c r="C1159" s="1" t="s">
        <v>7232</v>
      </c>
      <c r="D1159" s="1" t="s">
        <v>6820</v>
      </c>
      <c r="E1159" s="1" t="s">
        <v>6010</v>
      </c>
      <c r="F1159" s="1" t="s">
        <v>5981</v>
      </c>
      <c r="G1159" s="1" t="s">
        <v>5985</v>
      </c>
      <c r="H1159" s="1">
        <v>41106</v>
      </c>
      <c r="I1159" s="1" t="s">
        <v>5988</v>
      </c>
      <c r="J1159" s="1" t="s">
        <v>6581</v>
      </c>
      <c r="K1159" s="1">
        <v>10.0008798</v>
      </c>
      <c r="L1159" s="1">
        <v>53.6993066</v>
      </c>
    </row>
    <row r="1160" spans="1:12" x14ac:dyDescent="0.3">
      <c r="A1160" s="1" t="s">
        <v>2342</v>
      </c>
      <c r="B1160" s="1">
        <v>41104</v>
      </c>
      <c r="C1160" s="1" t="s">
        <v>6558</v>
      </c>
      <c r="D1160" s="1" t="s">
        <v>7233</v>
      </c>
      <c r="E1160" s="1" t="s">
        <v>6010</v>
      </c>
      <c r="F1160" s="1" t="s">
        <v>5981</v>
      </c>
      <c r="G1160" s="1" t="s">
        <v>5985</v>
      </c>
      <c r="H1160" s="1">
        <v>41108</v>
      </c>
      <c r="I1160" s="1" t="s">
        <v>5976</v>
      </c>
      <c r="J1160" s="1" t="s">
        <v>7234</v>
      </c>
      <c r="K1160" s="1">
        <v>7.1863630000000001</v>
      </c>
      <c r="L1160" s="1">
        <v>49.351804799999996</v>
      </c>
    </row>
    <row r="1161" spans="1:12" x14ac:dyDescent="0.3">
      <c r="A1161" s="1" t="s">
        <v>2347</v>
      </c>
      <c r="B1161" s="1">
        <v>41106</v>
      </c>
      <c r="C1161" s="1" t="s">
        <v>7235</v>
      </c>
      <c r="D1161" s="1" t="s">
        <v>7236</v>
      </c>
      <c r="E1161" s="1" t="s">
        <v>5980</v>
      </c>
      <c r="F1161" s="1" t="s">
        <v>5981</v>
      </c>
      <c r="G1161" s="1" t="s">
        <v>5975</v>
      </c>
      <c r="H1161" s="1">
        <v>41109</v>
      </c>
      <c r="I1161" s="1" t="s">
        <v>5988</v>
      </c>
      <c r="J1161" s="1" t="s">
        <v>6690</v>
      </c>
      <c r="K1161" s="1">
        <v>2.3987820000000002</v>
      </c>
      <c r="L1161" s="1">
        <v>47.081012000000001</v>
      </c>
    </row>
    <row r="1162" spans="1:12" x14ac:dyDescent="0.3">
      <c r="A1162" s="1" t="s">
        <v>2349</v>
      </c>
      <c r="B1162" s="1">
        <v>41107</v>
      </c>
      <c r="C1162" s="1" t="s">
        <v>7237</v>
      </c>
      <c r="D1162" s="1" t="s">
        <v>6150</v>
      </c>
      <c r="E1162" s="1" t="s">
        <v>5997</v>
      </c>
      <c r="F1162" s="1" t="s">
        <v>5998</v>
      </c>
      <c r="G1162" s="1" t="s">
        <v>5975</v>
      </c>
      <c r="H1162" s="1">
        <v>41111</v>
      </c>
      <c r="I1162" s="1" t="s">
        <v>5976</v>
      </c>
      <c r="J1162" s="1" t="s">
        <v>6151</v>
      </c>
      <c r="K1162" s="1">
        <v>12.4963655</v>
      </c>
      <c r="L1162" s="1">
        <v>41.902783499999998</v>
      </c>
    </row>
    <row r="1163" spans="1:12" x14ac:dyDescent="0.3">
      <c r="A1163" s="1" t="s">
        <v>2350</v>
      </c>
      <c r="B1163" s="1">
        <v>41107</v>
      </c>
      <c r="C1163" s="1" t="s">
        <v>6688</v>
      </c>
      <c r="D1163" s="1" t="s">
        <v>6895</v>
      </c>
      <c r="E1163" s="1" t="s">
        <v>6004</v>
      </c>
      <c r="F1163" s="1" t="s">
        <v>5998</v>
      </c>
      <c r="G1163" s="1" t="s">
        <v>5985</v>
      </c>
      <c r="H1163" s="1">
        <v>41112</v>
      </c>
      <c r="I1163" s="1" t="s">
        <v>5976</v>
      </c>
      <c r="J1163" s="1" t="s">
        <v>6003</v>
      </c>
      <c r="K1163" s="1">
        <v>-0.99658389999999997</v>
      </c>
      <c r="L1163" s="1">
        <v>37.625682699999999</v>
      </c>
    </row>
    <row r="1164" spans="1:12" x14ac:dyDescent="0.3">
      <c r="A1164" s="1" t="s">
        <v>2351</v>
      </c>
      <c r="B1164" s="1">
        <v>41108</v>
      </c>
      <c r="C1164" s="1" t="s">
        <v>6515</v>
      </c>
      <c r="D1164" s="1" t="s">
        <v>6622</v>
      </c>
      <c r="E1164" s="1" t="s">
        <v>6004</v>
      </c>
      <c r="F1164" s="1" t="s">
        <v>5998</v>
      </c>
      <c r="G1164" s="1" t="s">
        <v>5975</v>
      </c>
      <c r="H1164" s="1">
        <v>41108</v>
      </c>
      <c r="I1164" s="1" t="s">
        <v>6007</v>
      </c>
      <c r="J1164" s="1" t="s">
        <v>6089</v>
      </c>
      <c r="K1164" s="1">
        <v>2.0350410000000001</v>
      </c>
      <c r="L1164" s="1">
        <v>41.345841499999999</v>
      </c>
    </row>
    <row r="1165" spans="1:12" x14ac:dyDescent="0.3">
      <c r="A1165" s="1" t="s">
        <v>2353</v>
      </c>
      <c r="B1165" s="1">
        <v>41108</v>
      </c>
      <c r="C1165" s="1" t="s">
        <v>6973</v>
      </c>
      <c r="D1165" s="1" t="s">
        <v>6163</v>
      </c>
      <c r="E1165" s="1" t="s">
        <v>6010</v>
      </c>
      <c r="F1165" s="1" t="s">
        <v>5981</v>
      </c>
      <c r="G1165" s="1" t="s">
        <v>5975</v>
      </c>
      <c r="H1165" s="1">
        <v>41114</v>
      </c>
      <c r="I1165" s="1" t="s">
        <v>5976</v>
      </c>
      <c r="J1165" s="1" t="s">
        <v>6163</v>
      </c>
      <c r="K1165" s="1">
        <v>13.404954</v>
      </c>
      <c r="L1165" s="1">
        <v>52.520006600000002</v>
      </c>
    </row>
    <row r="1166" spans="1:12" x14ac:dyDescent="0.3">
      <c r="A1166" s="1" t="s">
        <v>2358</v>
      </c>
      <c r="B1166" s="1">
        <v>41110</v>
      </c>
      <c r="C1166" s="1" t="s">
        <v>6929</v>
      </c>
      <c r="D1166" s="1" t="s">
        <v>7238</v>
      </c>
      <c r="E1166" s="1" t="s">
        <v>5980</v>
      </c>
      <c r="F1166" s="1" t="s">
        <v>5981</v>
      </c>
      <c r="G1166" s="1" t="s">
        <v>5975</v>
      </c>
      <c r="H1166" s="1">
        <v>41116</v>
      </c>
      <c r="I1166" s="1" t="s">
        <v>5976</v>
      </c>
      <c r="J1166" s="1" t="s">
        <v>6044</v>
      </c>
      <c r="K1166" s="1">
        <v>2.5809869999999999</v>
      </c>
      <c r="L1166" s="1">
        <v>48.595860000000002</v>
      </c>
    </row>
    <row r="1167" spans="1:12" x14ac:dyDescent="0.3">
      <c r="A1167" s="1" t="s">
        <v>2355</v>
      </c>
      <c r="B1167" s="1">
        <v>41110</v>
      </c>
      <c r="C1167" s="1" t="s">
        <v>6888</v>
      </c>
      <c r="D1167" s="1" t="s">
        <v>6124</v>
      </c>
      <c r="E1167" s="1" t="s">
        <v>6010</v>
      </c>
      <c r="F1167" s="1" t="s">
        <v>5981</v>
      </c>
      <c r="G1167" s="1" t="s">
        <v>5975</v>
      </c>
      <c r="H1167" s="1">
        <v>41114</v>
      </c>
      <c r="I1167" s="1" t="s">
        <v>5971</v>
      </c>
      <c r="J1167" s="1" t="s">
        <v>6011</v>
      </c>
      <c r="K1167" s="1">
        <v>9.7320104000000001</v>
      </c>
      <c r="L1167" s="1">
        <v>52.375891600000003</v>
      </c>
    </row>
    <row r="1168" spans="1:12" x14ac:dyDescent="0.3">
      <c r="A1168" s="1" t="s">
        <v>2356</v>
      </c>
      <c r="B1168" s="1">
        <v>41110</v>
      </c>
      <c r="C1168" s="1" t="s">
        <v>7176</v>
      </c>
      <c r="D1168" s="1" t="s">
        <v>7137</v>
      </c>
      <c r="E1168" s="1" t="s">
        <v>5980</v>
      </c>
      <c r="F1168" s="1" t="s">
        <v>5981</v>
      </c>
      <c r="G1168" s="1" t="s">
        <v>5985</v>
      </c>
      <c r="H1168" s="1">
        <v>41114</v>
      </c>
      <c r="I1168" s="1" t="s">
        <v>5976</v>
      </c>
      <c r="J1168" s="1" t="s">
        <v>5994</v>
      </c>
      <c r="K1168" s="1">
        <v>3.0030779999999999</v>
      </c>
      <c r="L1168" s="1">
        <v>43.184277000000002</v>
      </c>
    </row>
    <row r="1169" spans="1:12" x14ac:dyDescent="0.3">
      <c r="A1169" s="1" t="s">
        <v>2360</v>
      </c>
      <c r="B1169" s="1">
        <v>41113</v>
      </c>
      <c r="C1169" s="1" t="s">
        <v>6715</v>
      </c>
      <c r="D1169" s="1" t="s">
        <v>6065</v>
      </c>
      <c r="E1169" s="1" t="s">
        <v>6004</v>
      </c>
      <c r="F1169" s="1" t="s">
        <v>5998</v>
      </c>
      <c r="G1169" s="1" t="s">
        <v>5975</v>
      </c>
      <c r="H1169" s="1">
        <v>41117</v>
      </c>
      <c r="I1169" s="1" t="s">
        <v>5976</v>
      </c>
      <c r="J1169" s="1" t="s">
        <v>6065</v>
      </c>
      <c r="K1169" s="1">
        <v>-3.7037901999999998</v>
      </c>
      <c r="L1169" s="1">
        <v>40.416775399999999</v>
      </c>
    </row>
    <row r="1170" spans="1:12" x14ac:dyDescent="0.3">
      <c r="A1170" s="1" t="s">
        <v>2363</v>
      </c>
      <c r="B1170" s="1">
        <v>41113</v>
      </c>
      <c r="C1170" s="1" t="s">
        <v>7239</v>
      </c>
      <c r="D1170" s="1" t="s">
        <v>6163</v>
      </c>
      <c r="E1170" s="1" t="s">
        <v>6010</v>
      </c>
      <c r="F1170" s="1" t="s">
        <v>5981</v>
      </c>
      <c r="G1170" s="1" t="s">
        <v>5975</v>
      </c>
      <c r="H1170" s="1">
        <v>41118</v>
      </c>
      <c r="I1170" s="1" t="s">
        <v>5976</v>
      </c>
      <c r="J1170" s="1" t="s">
        <v>6163</v>
      </c>
      <c r="K1170" s="1">
        <v>13.404954</v>
      </c>
      <c r="L1170" s="1">
        <v>52.520006600000002</v>
      </c>
    </row>
    <row r="1171" spans="1:12" x14ac:dyDescent="0.3">
      <c r="A1171" s="1" t="s">
        <v>2364</v>
      </c>
      <c r="B1171" s="1">
        <v>41113</v>
      </c>
      <c r="C1171" s="1" t="s">
        <v>6883</v>
      </c>
      <c r="D1171" s="1" t="s">
        <v>6561</v>
      </c>
      <c r="E1171" s="1" t="s">
        <v>5997</v>
      </c>
      <c r="F1171" s="1" t="s">
        <v>5998</v>
      </c>
      <c r="G1171" s="1" t="s">
        <v>5975</v>
      </c>
      <c r="H1171" s="1">
        <v>41120</v>
      </c>
      <c r="I1171" s="1" t="s">
        <v>5976</v>
      </c>
      <c r="J1171" s="1" t="s">
        <v>6197</v>
      </c>
      <c r="K1171" s="1">
        <v>15.893916300000001</v>
      </c>
      <c r="L1171" s="1">
        <v>41.265659200000002</v>
      </c>
    </row>
    <row r="1172" spans="1:12" x14ac:dyDescent="0.3">
      <c r="A1172" s="1" t="s">
        <v>2365</v>
      </c>
      <c r="B1172" s="1">
        <v>41114</v>
      </c>
      <c r="C1172" s="1" t="s">
        <v>7240</v>
      </c>
      <c r="D1172" s="1" t="s">
        <v>6091</v>
      </c>
      <c r="E1172" s="1" t="s">
        <v>5974</v>
      </c>
      <c r="F1172" s="1" t="s">
        <v>5969</v>
      </c>
      <c r="G1172" s="1" t="s">
        <v>5975</v>
      </c>
      <c r="H1172" s="1">
        <v>41118</v>
      </c>
      <c r="I1172" s="1" t="s">
        <v>5971</v>
      </c>
      <c r="J1172" s="1" t="s">
        <v>5977</v>
      </c>
      <c r="K1172" s="1">
        <v>-0.12775829999999999</v>
      </c>
      <c r="L1172" s="1">
        <v>51.507350899999999</v>
      </c>
    </row>
    <row r="1173" spans="1:12" x14ac:dyDescent="0.3">
      <c r="A1173" s="1" t="s">
        <v>2366</v>
      </c>
      <c r="B1173" s="1">
        <v>41114</v>
      </c>
      <c r="C1173" s="1" t="s">
        <v>7166</v>
      </c>
      <c r="D1173" s="1" t="s">
        <v>6100</v>
      </c>
      <c r="E1173" s="1" t="s">
        <v>5980</v>
      </c>
      <c r="F1173" s="1" t="s">
        <v>5981</v>
      </c>
      <c r="G1173" s="1" t="s">
        <v>5985</v>
      </c>
      <c r="H1173" s="1">
        <v>41121</v>
      </c>
      <c r="I1173" s="1" t="s">
        <v>5976</v>
      </c>
      <c r="J1173" s="1" t="s">
        <v>5991</v>
      </c>
      <c r="K1173" s="1">
        <v>7.2619531999999998</v>
      </c>
      <c r="L1173" s="1">
        <v>43.710172800000002</v>
      </c>
    </row>
    <row r="1174" spans="1:12" x14ac:dyDescent="0.3">
      <c r="A1174" s="1" t="s">
        <v>2368</v>
      </c>
      <c r="B1174" s="1">
        <v>41115</v>
      </c>
      <c r="C1174" s="1" t="s">
        <v>6130</v>
      </c>
      <c r="D1174" s="1" t="s">
        <v>7241</v>
      </c>
      <c r="E1174" s="1" t="s">
        <v>5980</v>
      </c>
      <c r="F1174" s="1" t="s">
        <v>5981</v>
      </c>
      <c r="G1174" s="1" t="s">
        <v>5985</v>
      </c>
      <c r="H1174" s="1">
        <v>41120</v>
      </c>
      <c r="I1174" s="1" t="s">
        <v>5976</v>
      </c>
      <c r="J1174" s="1" t="s">
        <v>6103</v>
      </c>
      <c r="K1174" s="1">
        <v>1.8368329999999999</v>
      </c>
      <c r="L1174" s="1">
        <v>50.105466999999997</v>
      </c>
    </row>
    <row r="1175" spans="1:12" x14ac:dyDescent="0.3">
      <c r="A1175" s="1" t="s">
        <v>2367</v>
      </c>
      <c r="B1175" s="1">
        <v>41115</v>
      </c>
      <c r="C1175" s="1" t="s">
        <v>7186</v>
      </c>
      <c r="D1175" s="1" t="s">
        <v>7242</v>
      </c>
      <c r="E1175" s="1" t="s">
        <v>5974</v>
      </c>
      <c r="F1175" s="1" t="s">
        <v>5969</v>
      </c>
      <c r="G1175" s="1" t="s">
        <v>5975</v>
      </c>
      <c r="H1175" s="1">
        <v>41119</v>
      </c>
      <c r="I1175" s="1" t="s">
        <v>5976</v>
      </c>
      <c r="J1175" s="1" t="s">
        <v>5977</v>
      </c>
      <c r="K1175" s="1">
        <v>-2.3237019999999999</v>
      </c>
      <c r="L1175" s="1">
        <v>53.425561000000002</v>
      </c>
    </row>
    <row r="1176" spans="1:12" x14ac:dyDescent="0.3">
      <c r="A1176" s="1" t="s">
        <v>2370</v>
      </c>
      <c r="B1176" s="1">
        <v>41115</v>
      </c>
      <c r="C1176" s="1" t="s">
        <v>6738</v>
      </c>
      <c r="D1176" s="1" t="s">
        <v>6091</v>
      </c>
      <c r="E1176" s="1" t="s">
        <v>5974</v>
      </c>
      <c r="F1176" s="1" t="s">
        <v>5969</v>
      </c>
      <c r="G1176" s="1" t="s">
        <v>5975</v>
      </c>
      <c r="H1176" s="1">
        <v>41120</v>
      </c>
      <c r="I1176" s="1" t="s">
        <v>5976</v>
      </c>
      <c r="J1176" s="1" t="s">
        <v>5977</v>
      </c>
      <c r="K1176" s="1">
        <v>-0.12775829999999999</v>
      </c>
      <c r="L1176" s="1">
        <v>51.507350899999999</v>
      </c>
    </row>
    <row r="1177" spans="1:12" x14ac:dyDescent="0.3">
      <c r="A1177" s="1" t="s">
        <v>2372</v>
      </c>
      <c r="B1177" s="1">
        <v>41115</v>
      </c>
      <c r="C1177" s="1" t="s">
        <v>6532</v>
      </c>
      <c r="D1177" s="1" t="s">
        <v>5967</v>
      </c>
      <c r="E1177" s="1" t="s">
        <v>5968</v>
      </c>
      <c r="F1177" s="1" t="s">
        <v>5969</v>
      </c>
      <c r="G1177" s="1" t="s">
        <v>5985</v>
      </c>
      <c r="H1177" s="1">
        <v>41120</v>
      </c>
      <c r="I1177" s="1" t="s">
        <v>5976</v>
      </c>
      <c r="J1177" s="1" t="s">
        <v>5967</v>
      </c>
      <c r="K1177" s="1">
        <v>18.068580799999999</v>
      </c>
      <c r="L1177" s="1">
        <v>59.329323500000001</v>
      </c>
    </row>
    <row r="1178" spans="1:12" x14ac:dyDescent="0.3">
      <c r="A1178" s="1" t="s">
        <v>2376</v>
      </c>
      <c r="B1178" s="1">
        <v>41116</v>
      </c>
      <c r="C1178" s="1" t="s">
        <v>6789</v>
      </c>
      <c r="D1178" s="1" t="s">
        <v>7243</v>
      </c>
      <c r="E1178" s="1" t="s">
        <v>5974</v>
      </c>
      <c r="F1178" s="1" t="s">
        <v>5969</v>
      </c>
      <c r="G1178" s="1" t="s">
        <v>5975</v>
      </c>
      <c r="H1178" s="1">
        <v>41120</v>
      </c>
      <c r="I1178" s="1" t="s">
        <v>5971</v>
      </c>
      <c r="J1178" s="1" t="s">
        <v>5977</v>
      </c>
      <c r="K1178" s="1">
        <v>0.29047200000000001</v>
      </c>
      <c r="L1178" s="1">
        <v>50.768034999999998</v>
      </c>
    </row>
    <row r="1179" spans="1:12" x14ac:dyDescent="0.3">
      <c r="A1179" s="1" t="s">
        <v>2377</v>
      </c>
      <c r="B1179" s="1">
        <v>41117</v>
      </c>
      <c r="C1179" s="1" t="s">
        <v>6954</v>
      </c>
      <c r="D1179" s="1" t="s">
        <v>6224</v>
      </c>
      <c r="E1179" s="1" t="s">
        <v>6010</v>
      </c>
      <c r="F1179" s="1" t="s">
        <v>5981</v>
      </c>
      <c r="G1179" s="1" t="s">
        <v>5975</v>
      </c>
      <c r="H1179" s="1">
        <v>41123</v>
      </c>
      <c r="I1179" s="1" t="s">
        <v>5976</v>
      </c>
      <c r="J1179" s="1" t="s">
        <v>6097</v>
      </c>
      <c r="K1179" s="1">
        <v>11.5819806</v>
      </c>
      <c r="L1179" s="1">
        <v>48.135125299999999</v>
      </c>
    </row>
    <row r="1180" spans="1:12" x14ac:dyDescent="0.3">
      <c r="A1180" s="1" t="s">
        <v>2381</v>
      </c>
      <c r="B1180" s="1">
        <v>41118</v>
      </c>
      <c r="C1180" s="1" t="s">
        <v>7195</v>
      </c>
      <c r="D1180" s="1" t="s">
        <v>7244</v>
      </c>
      <c r="E1180" s="1" t="s">
        <v>5997</v>
      </c>
      <c r="F1180" s="1" t="s">
        <v>5998</v>
      </c>
      <c r="G1180" s="1" t="s">
        <v>5975</v>
      </c>
      <c r="H1180" s="1">
        <v>41123</v>
      </c>
      <c r="I1180" s="1" t="s">
        <v>5976</v>
      </c>
      <c r="J1180" s="1" t="s">
        <v>6059</v>
      </c>
      <c r="K1180" s="1">
        <v>10.9252269</v>
      </c>
      <c r="L1180" s="1">
        <v>44.647128000000002</v>
      </c>
    </row>
    <row r="1181" spans="1:12" x14ac:dyDescent="0.3">
      <c r="A1181" s="1" t="s">
        <v>2380</v>
      </c>
      <c r="B1181" s="1">
        <v>41118</v>
      </c>
      <c r="C1181" s="1" t="s">
        <v>7245</v>
      </c>
      <c r="D1181" s="1" t="s">
        <v>6091</v>
      </c>
      <c r="E1181" s="1" t="s">
        <v>5974</v>
      </c>
      <c r="F1181" s="1" t="s">
        <v>5969</v>
      </c>
      <c r="G1181" s="1" t="s">
        <v>5975</v>
      </c>
      <c r="H1181" s="1">
        <v>41122</v>
      </c>
      <c r="I1181" s="1" t="s">
        <v>5976</v>
      </c>
      <c r="J1181" s="1" t="s">
        <v>5977</v>
      </c>
      <c r="K1181" s="1">
        <v>-0.12775829999999999</v>
      </c>
      <c r="L1181" s="1">
        <v>51.507350899999999</v>
      </c>
    </row>
    <row r="1182" spans="1:12" x14ac:dyDescent="0.3">
      <c r="A1182" s="1" t="s">
        <v>2384</v>
      </c>
      <c r="B1182" s="1">
        <v>41120</v>
      </c>
      <c r="C1182" s="1" t="s">
        <v>6308</v>
      </c>
      <c r="D1182" s="1" t="s">
        <v>6076</v>
      </c>
      <c r="E1182" s="1" t="s">
        <v>6010</v>
      </c>
      <c r="F1182" s="1" t="s">
        <v>5981</v>
      </c>
      <c r="G1182" s="1" t="s">
        <v>5975</v>
      </c>
      <c r="H1182" s="1">
        <v>41124</v>
      </c>
      <c r="I1182" s="1" t="s">
        <v>5976</v>
      </c>
      <c r="J1182" s="1" t="s">
        <v>6047</v>
      </c>
      <c r="K1182" s="1">
        <v>11.9688029</v>
      </c>
      <c r="L1182" s="1">
        <v>51.496980200000003</v>
      </c>
    </row>
    <row r="1183" spans="1:12" x14ac:dyDescent="0.3">
      <c r="A1183" s="1" t="s">
        <v>2386</v>
      </c>
      <c r="B1183" s="1">
        <v>41120</v>
      </c>
      <c r="C1183" s="1" t="s">
        <v>6481</v>
      </c>
      <c r="D1183" s="1" t="s">
        <v>7246</v>
      </c>
      <c r="E1183" s="1" t="s">
        <v>6010</v>
      </c>
      <c r="F1183" s="1" t="s">
        <v>5981</v>
      </c>
      <c r="G1183" s="1" t="s">
        <v>5985</v>
      </c>
      <c r="H1183" s="1">
        <v>41125</v>
      </c>
      <c r="I1183" s="1" t="s">
        <v>5976</v>
      </c>
      <c r="J1183" s="1" t="s">
        <v>6171</v>
      </c>
      <c r="K1183" s="1">
        <v>9.7532823000000004</v>
      </c>
      <c r="L1183" s="1">
        <v>47.922699799999997</v>
      </c>
    </row>
    <row r="1184" spans="1:12" x14ac:dyDescent="0.3">
      <c r="A1184" s="1" t="s">
        <v>2388</v>
      </c>
      <c r="B1184" s="1">
        <v>41120</v>
      </c>
      <c r="C1184" s="1" t="s">
        <v>6365</v>
      </c>
      <c r="D1184" s="1" t="s">
        <v>6046</v>
      </c>
      <c r="E1184" s="1" t="s">
        <v>6010</v>
      </c>
      <c r="F1184" s="1" t="s">
        <v>5981</v>
      </c>
      <c r="G1184" s="1" t="s">
        <v>5985</v>
      </c>
      <c r="H1184" s="1">
        <v>41125</v>
      </c>
      <c r="I1184" s="1" t="s">
        <v>5976</v>
      </c>
      <c r="J1184" s="1" t="s">
        <v>6047</v>
      </c>
      <c r="K1184" s="1">
        <v>8.5324708000000005</v>
      </c>
      <c r="L1184" s="1">
        <v>52.0302285</v>
      </c>
    </row>
    <row r="1185" spans="1:12" x14ac:dyDescent="0.3">
      <c r="A1185" s="1" t="s">
        <v>2383</v>
      </c>
      <c r="B1185" s="1">
        <v>41120</v>
      </c>
      <c r="C1185" s="1" t="s">
        <v>6559</v>
      </c>
      <c r="D1185" s="1" t="s">
        <v>6147</v>
      </c>
      <c r="E1185" s="1" t="s">
        <v>6148</v>
      </c>
      <c r="F1185" s="1" t="s">
        <v>5969</v>
      </c>
      <c r="G1185" s="1" t="s">
        <v>5975</v>
      </c>
      <c r="H1185" s="1">
        <v>41122</v>
      </c>
      <c r="I1185" s="1" t="s">
        <v>5971</v>
      </c>
      <c r="J1185" s="1" t="s">
        <v>6147</v>
      </c>
      <c r="K1185" s="1">
        <v>-6.2603096999999996</v>
      </c>
      <c r="L1185" s="1">
        <v>53.3498053</v>
      </c>
    </row>
    <row r="1186" spans="1:12" x14ac:dyDescent="0.3">
      <c r="A1186" s="1" t="s">
        <v>2398</v>
      </c>
      <c r="B1186" s="1">
        <v>41122</v>
      </c>
      <c r="C1186" s="1" t="s">
        <v>6872</v>
      </c>
      <c r="D1186" s="1" t="s">
        <v>6537</v>
      </c>
      <c r="E1186" s="1" t="s">
        <v>6010</v>
      </c>
      <c r="F1186" s="1" t="s">
        <v>5981</v>
      </c>
      <c r="G1186" s="1" t="s">
        <v>5975</v>
      </c>
      <c r="H1186" s="1">
        <v>41126</v>
      </c>
      <c r="I1186" s="1" t="s">
        <v>5976</v>
      </c>
      <c r="J1186" s="1" t="s">
        <v>6289</v>
      </c>
      <c r="K1186" s="1">
        <v>14.3328679</v>
      </c>
      <c r="L1186" s="1">
        <v>51.756310800000001</v>
      </c>
    </row>
    <row r="1187" spans="1:12" x14ac:dyDescent="0.3">
      <c r="A1187" s="1" t="s">
        <v>2393</v>
      </c>
      <c r="B1187" s="1">
        <v>41122</v>
      </c>
      <c r="C1187" s="1" t="s">
        <v>6539</v>
      </c>
      <c r="D1187" s="1" t="s">
        <v>6139</v>
      </c>
      <c r="E1187" s="1" t="s">
        <v>5997</v>
      </c>
      <c r="F1187" s="1" t="s">
        <v>5998</v>
      </c>
      <c r="G1187" s="1" t="s">
        <v>5975</v>
      </c>
      <c r="H1187" s="1">
        <v>41126</v>
      </c>
      <c r="I1187" s="1" t="s">
        <v>5976</v>
      </c>
      <c r="J1187" s="1" t="s">
        <v>6038</v>
      </c>
      <c r="K1187" s="1">
        <v>9.1859242999999999</v>
      </c>
      <c r="L1187" s="1">
        <v>45.465421900000003</v>
      </c>
    </row>
    <row r="1188" spans="1:12" x14ac:dyDescent="0.3">
      <c r="A1188" s="1" t="s">
        <v>2390</v>
      </c>
      <c r="B1188" s="1">
        <v>41122</v>
      </c>
      <c r="C1188" s="1" t="s">
        <v>7247</v>
      </c>
      <c r="D1188" s="1" t="s">
        <v>6485</v>
      </c>
      <c r="E1188" s="1" t="s">
        <v>5980</v>
      </c>
      <c r="F1188" s="1" t="s">
        <v>5981</v>
      </c>
      <c r="G1188" s="1" t="s">
        <v>5975</v>
      </c>
      <c r="H1188" s="1">
        <v>41124</v>
      </c>
      <c r="I1188" s="1" t="s">
        <v>5988</v>
      </c>
      <c r="J1188" s="1" t="s">
        <v>5994</v>
      </c>
      <c r="K1188" s="1">
        <v>2.8948331999999999</v>
      </c>
      <c r="L1188" s="1">
        <v>42.688659100000002</v>
      </c>
    </row>
    <row r="1189" spans="1:12" x14ac:dyDescent="0.3">
      <c r="A1189" s="1" t="s">
        <v>2392</v>
      </c>
      <c r="B1189" s="1">
        <v>41122</v>
      </c>
      <c r="C1189" s="1" t="s">
        <v>7248</v>
      </c>
      <c r="D1189" s="1" t="s">
        <v>7249</v>
      </c>
      <c r="E1189" s="1" t="s">
        <v>6010</v>
      </c>
      <c r="F1189" s="1" t="s">
        <v>5981</v>
      </c>
      <c r="G1189" s="1" t="s">
        <v>5975</v>
      </c>
      <c r="H1189" s="1">
        <v>41126</v>
      </c>
      <c r="I1189" s="1" t="s">
        <v>5976</v>
      </c>
      <c r="J1189" s="1" t="s">
        <v>6047</v>
      </c>
      <c r="K1189" s="1">
        <v>7.5692830000000004</v>
      </c>
      <c r="L1189" s="1">
        <v>51.026666800000001</v>
      </c>
    </row>
    <row r="1190" spans="1:12" x14ac:dyDescent="0.3">
      <c r="A1190" s="1" t="s">
        <v>2402</v>
      </c>
      <c r="B1190" s="1">
        <v>41122</v>
      </c>
      <c r="C1190" s="1" t="s">
        <v>6095</v>
      </c>
      <c r="D1190" s="1" t="s">
        <v>7085</v>
      </c>
      <c r="E1190" s="1" t="s">
        <v>5974</v>
      </c>
      <c r="F1190" s="1" t="s">
        <v>5969</v>
      </c>
      <c r="G1190" s="1" t="s">
        <v>5985</v>
      </c>
      <c r="H1190" s="1">
        <v>41127</v>
      </c>
      <c r="I1190" s="1" t="s">
        <v>5971</v>
      </c>
      <c r="J1190" s="1" t="s">
        <v>5977</v>
      </c>
      <c r="K1190" s="1">
        <v>-1.9951589999999999</v>
      </c>
      <c r="L1190" s="1">
        <v>52.517664000000003</v>
      </c>
    </row>
    <row r="1191" spans="1:12" x14ac:dyDescent="0.3">
      <c r="A1191" s="1" t="s">
        <v>2405</v>
      </c>
      <c r="B1191" s="1">
        <v>41123</v>
      </c>
      <c r="C1191" s="1" t="s">
        <v>6862</v>
      </c>
      <c r="D1191" s="1" t="s">
        <v>7250</v>
      </c>
      <c r="E1191" s="1" t="s">
        <v>5980</v>
      </c>
      <c r="F1191" s="1" t="s">
        <v>5981</v>
      </c>
      <c r="G1191" s="1" t="s">
        <v>5975</v>
      </c>
      <c r="H1191" s="1">
        <v>41127</v>
      </c>
      <c r="I1191" s="1" t="s">
        <v>5976</v>
      </c>
      <c r="J1191" s="1" t="s">
        <v>5982</v>
      </c>
      <c r="K1191" s="1">
        <v>3.4254880000000001</v>
      </c>
      <c r="L1191" s="1">
        <v>46.131858999999999</v>
      </c>
    </row>
    <row r="1192" spans="1:12" x14ac:dyDescent="0.3">
      <c r="A1192" s="1" t="s">
        <v>2406</v>
      </c>
      <c r="B1192" s="1">
        <v>41123</v>
      </c>
      <c r="C1192" s="1" t="s">
        <v>6343</v>
      </c>
      <c r="D1192" s="1" t="s">
        <v>7251</v>
      </c>
      <c r="E1192" s="1" t="s">
        <v>5968</v>
      </c>
      <c r="F1192" s="1" t="s">
        <v>5969</v>
      </c>
      <c r="G1192" s="1" t="s">
        <v>5985</v>
      </c>
      <c r="H1192" s="1">
        <v>41127</v>
      </c>
      <c r="I1192" s="1" t="s">
        <v>5976</v>
      </c>
      <c r="J1192" s="1" t="s">
        <v>7252</v>
      </c>
      <c r="K1192" s="1">
        <v>12.694512100000001</v>
      </c>
      <c r="L1192" s="1">
        <v>56.046467399999997</v>
      </c>
    </row>
    <row r="1193" spans="1:12" x14ac:dyDescent="0.3">
      <c r="A1193" s="1" t="s">
        <v>2408</v>
      </c>
      <c r="B1193" s="1">
        <v>41123</v>
      </c>
      <c r="C1193" s="1" t="s">
        <v>7253</v>
      </c>
      <c r="D1193" s="1" t="s">
        <v>7254</v>
      </c>
      <c r="E1193" s="1" t="s">
        <v>5980</v>
      </c>
      <c r="F1193" s="1" t="s">
        <v>5981</v>
      </c>
      <c r="G1193" s="1" t="s">
        <v>5970</v>
      </c>
      <c r="H1193" s="1">
        <v>41128</v>
      </c>
      <c r="I1193" s="1" t="s">
        <v>5976</v>
      </c>
      <c r="J1193" s="1" t="s">
        <v>6373</v>
      </c>
      <c r="K1193" s="1">
        <v>-2.9670559999999999</v>
      </c>
      <c r="L1193" s="1">
        <v>48.066152000000002</v>
      </c>
    </row>
    <row r="1194" spans="1:12" x14ac:dyDescent="0.3">
      <c r="A1194" s="1" t="s">
        <v>2426</v>
      </c>
      <c r="B1194" s="1">
        <v>41124</v>
      </c>
      <c r="C1194" s="1" t="s">
        <v>7255</v>
      </c>
      <c r="D1194" s="1" t="s">
        <v>6712</v>
      </c>
      <c r="E1194" s="1" t="s">
        <v>6010</v>
      </c>
      <c r="F1194" s="1" t="s">
        <v>5981</v>
      </c>
      <c r="G1194" s="1" t="s">
        <v>5970</v>
      </c>
      <c r="H1194" s="1">
        <v>41130</v>
      </c>
      <c r="I1194" s="1" t="s">
        <v>5976</v>
      </c>
      <c r="J1194" s="1" t="s">
        <v>6171</v>
      </c>
      <c r="K1194" s="1">
        <v>8.4036527000000003</v>
      </c>
      <c r="L1194" s="1">
        <v>49.0068901</v>
      </c>
    </row>
    <row r="1195" spans="1:12" x14ac:dyDescent="0.3">
      <c r="A1195" s="1" t="s">
        <v>2415</v>
      </c>
      <c r="B1195" s="1">
        <v>41124</v>
      </c>
      <c r="C1195" s="1" t="s">
        <v>6517</v>
      </c>
      <c r="D1195" s="1" t="s">
        <v>6795</v>
      </c>
      <c r="E1195" s="1" t="s">
        <v>6004</v>
      </c>
      <c r="F1195" s="1" t="s">
        <v>5998</v>
      </c>
      <c r="G1195" s="1" t="s">
        <v>5970</v>
      </c>
      <c r="H1195" s="1">
        <v>41128</v>
      </c>
      <c r="I1195" s="1" t="s">
        <v>5976</v>
      </c>
      <c r="J1195" s="1" t="s">
        <v>6796</v>
      </c>
      <c r="K1195" s="1">
        <v>-2.9349851999999998</v>
      </c>
      <c r="L1195" s="1">
        <v>43.263012600000003</v>
      </c>
    </row>
    <row r="1196" spans="1:12" x14ac:dyDescent="0.3">
      <c r="A1196" s="1" t="s">
        <v>2422</v>
      </c>
      <c r="B1196" s="1">
        <v>41124</v>
      </c>
      <c r="C1196" s="1" t="s">
        <v>6365</v>
      </c>
      <c r="D1196" s="1" t="s">
        <v>7256</v>
      </c>
      <c r="E1196" s="1" t="s">
        <v>5980</v>
      </c>
      <c r="F1196" s="1" t="s">
        <v>5981</v>
      </c>
      <c r="G1196" s="1" t="s">
        <v>5985</v>
      </c>
      <c r="H1196" s="1">
        <v>41129</v>
      </c>
      <c r="I1196" s="1" t="s">
        <v>5976</v>
      </c>
      <c r="J1196" s="1" t="s">
        <v>6044</v>
      </c>
      <c r="K1196" s="1">
        <v>2.4818750000000001</v>
      </c>
      <c r="L1196" s="1">
        <v>48.906008</v>
      </c>
    </row>
    <row r="1197" spans="1:12" x14ac:dyDescent="0.3">
      <c r="A1197" s="1" t="s">
        <v>2413</v>
      </c>
      <c r="B1197" s="1">
        <v>41124</v>
      </c>
      <c r="C1197" s="1" t="s">
        <v>6121</v>
      </c>
      <c r="D1197" s="1" t="s">
        <v>6852</v>
      </c>
      <c r="E1197" s="1" t="s">
        <v>5997</v>
      </c>
      <c r="F1197" s="1" t="s">
        <v>5998</v>
      </c>
      <c r="G1197" s="1" t="s">
        <v>5975</v>
      </c>
      <c r="H1197" s="1">
        <v>41128</v>
      </c>
      <c r="I1197" s="1" t="s">
        <v>5976</v>
      </c>
      <c r="J1197" s="1" t="s">
        <v>6248</v>
      </c>
      <c r="K1197" s="1">
        <v>11.7902158</v>
      </c>
      <c r="L1197" s="1">
        <v>45.069811799999997</v>
      </c>
    </row>
    <row r="1198" spans="1:12" x14ac:dyDescent="0.3">
      <c r="A1198" s="1" t="s">
        <v>2418</v>
      </c>
      <c r="B1198" s="1">
        <v>41124</v>
      </c>
      <c r="C1198" s="1" t="s">
        <v>7257</v>
      </c>
      <c r="D1198" s="1" t="s">
        <v>6428</v>
      </c>
      <c r="E1198" s="1" t="s">
        <v>5997</v>
      </c>
      <c r="F1198" s="1" t="s">
        <v>5998</v>
      </c>
      <c r="G1198" s="1" t="s">
        <v>5970</v>
      </c>
      <c r="H1198" s="1">
        <v>41128</v>
      </c>
      <c r="I1198" s="1" t="s">
        <v>5976</v>
      </c>
      <c r="J1198" s="1" t="s">
        <v>6041</v>
      </c>
      <c r="K1198" s="1">
        <v>13.361267099999999</v>
      </c>
      <c r="L1198" s="1">
        <v>38.115687899999998</v>
      </c>
    </row>
    <row r="1199" spans="1:12" x14ac:dyDescent="0.3">
      <c r="A1199" s="1" t="s">
        <v>2411</v>
      </c>
      <c r="B1199" s="1">
        <v>41124</v>
      </c>
      <c r="C1199" s="1" t="s">
        <v>6625</v>
      </c>
      <c r="D1199" s="1" t="s">
        <v>6456</v>
      </c>
      <c r="E1199" s="1" t="s">
        <v>5997</v>
      </c>
      <c r="F1199" s="1" t="s">
        <v>5998</v>
      </c>
      <c r="G1199" s="1" t="s">
        <v>5970</v>
      </c>
      <c r="H1199" s="1">
        <v>41126</v>
      </c>
      <c r="I1199" s="1" t="s">
        <v>5971</v>
      </c>
      <c r="J1199" s="1" t="s">
        <v>6248</v>
      </c>
      <c r="K1199" s="1">
        <v>12.315515100000001</v>
      </c>
      <c r="L1199" s="1">
        <v>45.440847400000003</v>
      </c>
    </row>
    <row r="1200" spans="1:12" x14ac:dyDescent="0.3">
      <c r="A1200" s="1" t="s">
        <v>2416</v>
      </c>
      <c r="B1200" s="1">
        <v>41124</v>
      </c>
      <c r="C1200" s="1" t="s">
        <v>6742</v>
      </c>
      <c r="D1200" s="1" t="s">
        <v>6394</v>
      </c>
      <c r="E1200" s="1" t="s">
        <v>6148</v>
      </c>
      <c r="F1200" s="1" t="s">
        <v>5969</v>
      </c>
      <c r="G1200" s="1" t="s">
        <v>5975</v>
      </c>
      <c r="H1200" s="1">
        <v>41128</v>
      </c>
      <c r="I1200" s="1" t="s">
        <v>5976</v>
      </c>
      <c r="J1200" s="1" t="s">
        <v>6394</v>
      </c>
      <c r="K1200" s="1">
        <v>-8.4863157000000005</v>
      </c>
      <c r="L1200" s="1">
        <v>51.896891699999998</v>
      </c>
    </row>
    <row r="1201" spans="1:12" x14ac:dyDescent="0.3">
      <c r="A1201" s="1" t="s">
        <v>2410</v>
      </c>
      <c r="B1201" s="1">
        <v>41124</v>
      </c>
      <c r="C1201" s="1" t="s">
        <v>7258</v>
      </c>
      <c r="D1201" s="1" t="s">
        <v>5967</v>
      </c>
      <c r="E1201" s="1" t="s">
        <v>5968</v>
      </c>
      <c r="F1201" s="1" t="s">
        <v>5969</v>
      </c>
      <c r="G1201" s="1" t="s">
        <v>5970</v>
      </c>
      <c r="H1201" s="1">
        <v>41126</v>
      </c>
      <c r="I1201" s="1" t="s">
        <v>5971</v>
      </c>
      <c r="J1201" s="1" t="s">
        <v>5967</v>
      </c>
      <c r="K1201" s="1">
        <v>18.068580799999999</v>
      </c>
      <c r="L1201" s="1">
        <v>59.329323500000001</v>
      </c>
    </row>
    <row r="1202" spans="1:12" x14ac:dyDescent="0.3">
      <c r="A1202" s="1" t="s">
        <v>2428</v>
      </c>
      <c r="B1202" s="1">
        <v>41125</v>
      </c>
      <c r="C1202" s="1" t="s">
        <v>6617</v>
      </c>
      <c r="D1202" s="1" t="s">
        <v>7259</v>
      </c>
      <c r="E1202" s="1" t="s">
        <v>5997</v>
      </c>
      <c r="F1202" s="1" t="s">
        <v>5998</v>
      </c>
      <c r="G1202" s="1" t="s">
        <v>5970</v>
      </c>
      <c r="H1202" s="1">
        <v>41128</v>
      </c>
      <c r="I1202" s="1" t="s">
        <v>5988</v>
      </c>
      <c r="J1202" s="1" t="s">
        <v>6649</v>
      </c>
      <c r="K1202" s="1">
        <v>7.5426710999999997</v>
      </c>
      <c r="L1202" s="1">
        <v>44.384476599999999</v>
      </c>
    </row>
    <row r="1203" spans="1:12" x14ac:dyDescent="0.3">
      <c r="A1203" s="1" t="s">
        <v>2427</v>
      </c>
      <c r="B1203" s="1">
        <v>41125</v>
      </c>
      <c r="C1203" s="1" t="s">
        <v>6446</v>
      </c>
      <c r="D1203" s="1" t="s">
        <v>7260</v>
      </c>
      <c r="E1203" s="1" t="s">
        <v>5980</v>
      </c>
      <c r="F1203" s="1" t="s">
        <v>5981</v>
      </c>
      <c r="G1203" s="1" t="s">
        <v>5985</v>
      </c>
      <c r="H1203" s="1">
        <v>41127</v>
      </c>
      <c r="I1203" s="1" t="s">
        <v>5988</v>
      </c>
      <c r="J1203" s="1" t="s">
        <v>6250</v>
      </c>
      <c r="K1203" s="1">
        <v>-0.57579400000000003</v>
      </c>
      <c r="L1203" s="1">
        <v>48.750059</v>
      </c>
    </row>
    <row r="1204" spans="1:12" x14ac:dyDescent="0.3">
      <c r="A1204" s="1" t="s">
        <v>2431</v>
      </c>
      <c r="B1204" s="1">
        <v>41125</v>
      </c>
      <c r="C1204" s="1" t="s">
        <v>6526</v>
      </c>
      <c r="D1204" s="1" t="s">
        <v>7075</v>
      </c>
      <c r="E1204" s="1" t="s">
        <v>5974</v>
      </c>
      <c r="F1204" s="1" t="s">
        <v>5969</v>
      </c>
      <c r="G1204" s="1" t="s">
        <v>5975</v>
      </c>
      <c r="H1204" s="1">
        <v>41131</v>
      </c>
      <c r="I1204" s="1" t="s">
        <v>5976</v>
      </c>
      <c r="J1204" s="1" t="s">
        <v>5977</v>
      </c>
      <c r="K1204" s="1">
        <v>-1.9872479999999999</v>
      </c>
      <c r="L1204" s="1">
        <v>50.715049999999998</v>
      </c>
    </row>
    <row r="1205" spans="1:12" x14ac:dyDescent="0.3">
      <c r="A1205" s="1" t="s">
        <v>2429</v>
      </c>
      <c r="B1205" s="1">
        <v>41125</v>
      </c>
      <c r="C1205" s="1" t="s">
        <v>6343</v>
      </c>
      <c r="D1205" s="1" t="s">
        <v>6710</v>
      </c>
      <c r="E1205" s="1" t="s">
        <v>5980</v>
      </c>
      <c r="F1205" s="1" t="s">
        <v>5981</v>
      </c>
      <c r="G1205" s="1" t="s">
        <v>5985</v>
      </c>
      <c r="H1205" s="1">
        <v>41131</v>
      </c>
      <c r="I1205" s="1" t="s">
        <v>5976</v>
      </c>
      <c r="J1205" s="1" t="s">
        <v>6044</v>
      </c>
      <c r="K1205" s="1">
        <v>2.4970710999999999</v>
      </c>
      <c r="L1205" s="1">
        <v>48.941215100000001</v>
      </c>
    </row>
    <row r="1206" spans="1:12" x14ac:dyDescent="0.3">
      <c r="A1206" s="1" t="s">
        <v>2432</v>
      </c>
      <c r="B1206" s="1">
        <v>41126</v>
      </c>
      <c r="C1206" s="1" t="s">
        <v>7261</v>
      </c>
      <c r="D1206" s="1" t="s">
        <v>7262</v>
      </c>
      <c r="E1206" s="1" t="s">
        <v>6010</v>
      </c>
      <c r="F1206" s="1" t="s">
        <v>5981</v>
      </c>
      <c r="G1206" s="1" t="s">
        <v>5970</v>
      </c>
      <c r="H1206" s="1">
        <v>41132</v>
      </c>
      <c r="I1206" s="1" t="s">
        <v>5976</v>
      </c>
      <c r="J1206" s="1" t="s">
        <v>6011</v>
      </c>
      <c r="K1206" s="1">
        <v>7.2060095000000004</v>
      </c>
      <c r="L1206" s="1">
        <v>53.359402899999999</v>
      </c>
    </row>
    <row r="1207" spans="1:12" x14ac:dyDescent="0.3">
      <c r="A1207" s="1" t="s">
        <v>2441</v>
      </c>
      <c r="B1207" s="1">
        <v>41127</v>
      </c>
      <c r="C1207" s="1" t="s">
        <v>6207</v>
      </c>
      <c r="D1207" s="1" t="s">
        <v>6279</v>
      </c>
      <c r="E1207" s="1" t="s">
        <v>5997</v>
      </c>
      <c r="F1207" s="1" t="s">
        <v>5998</v>
      </c>
      <c r="G1207" s="1" t="s">
        <v>5975</v>
      </c>
      <c r="H1207" s="1">
        <v>41132</v>
      </c>
      <c r="I1207" s="1" t="s">
        <v>5971</v>
      </c>
      <c r="J1207" s="1" t="s">
        <v>6197</v>
      </c>
      <c r="K1207" s="1">
        <v>17.9417616</v>
      </c>
      <c r="L1207" s="1">
        <v>40.632727799999998</v>
      </c>
    </row>
    <row r="1208" spans="1:12" x14ac:dyDescent="0.3">
      <c r="A1208" s="1" t="s">
        <v>2446</v>
      </c>
      <c r="B1208" s="1">
        <v>41127</v>
      </c>
      <c r="C1208" s="1" t="s">
        <v>6670</v>
      </c>
      <c r="D1208" s="1" t="s">
        <v>7263</v>
      </c>
      <c r="E1208" s="1" t="s">
        <v>5980</v>
      </c>
      <c r="F1208" s="1" t="s">
        <v>5981</v>
      </c>
      <c r="G1208" s="1" t="s">
        <v>5985</v>
      </c>
      <c r="H1208" s="1">
        <v>41134</v>
      </c>
      <c r="I1208" s="1" t="s">
        <v>5976</v>
      </c>
      <c r="J1208" s="1" t="s">
        <v>5994</v>
      </c>
      <c r="K1208" s="1">
        <v>1.336579</v>
      </c>
      <c r="L1208" s="1">
        <v>43.612189000000001</v>
      </c>
    </row>
    <row r="1209" spans="1:12" x14ac:dyDescent="0.3">
      <c r="A1209" s="1" t="s">
        <v>2439</v>
      </c>
      <c r="B1209" s="1">
        <v>41127</v>
      </c>
      <c r="C1209" s="1" t="s">
        <v>7264</v>
      </c>
      <c r="D1209" s="1" t="s">
        <v>7088</v>
      </c>
      <c r="E1209" s="1" t="s">
        <v>5980</v>
      </c>
      <c r="F1209" s="1" t="s">
        <v>5981</v>
      </c>
      <c r="G1209" s="1" t="s">
        <v>5975</v>
      </c>
      <c r="H1209" s="1">
        <v>41132</v>
      </c>
      <c r="I1209" s="1" t="s">
        <v>5976</v>
      </c>
      <c r="J1209" s="1" t="s">
        <v>6044</v>
      </c>
      <c r="K1209" s="1">
        <v>2.1497769999999998</v>
      </c>
      <c r="L1209" s="1">
        <v>48.908586999999997</v>
      </c>
    </row>
    <row r="1210" spans="1:12" x14ac:dyDescent="0.3">
      <c r="A1210" s="1" t="s">
        <v>2444</v>
      </c>
      <c r="B1210" s="1">
        <v>41127</v>
      </c>
      <c r="C1210" s="1" t="s">
        <v>6713</v>
      </c>
      <c r="D1210" s="1" t="s">
        <v>6794</v>
      </c>
      <c r="E1210" s="1" t="s">
        <v>6010</v>
      </c>
      <c r="F1210" s="1" t="s">
        <v>5981</v>
      </c>
      <c r="G1210" s="1" t="s">
        <v>5975</v>
      </c>
      <c r="H1210" s="1">
        <v>41132</v>
      </c>
      <c r="I1210" s="1" t="s">
        <v>5976</v>
      </c>
      <c r="J1210" s="1" t="s">
        <v>6047</v>
      </c>
      <c r="K1210" s="1">
        <v>6.0838868000000002</v>
      </c>
      <c r="L1210" s="1">
        <v>50.7753455</v>
      </c>
    </row>
    <row r="1211" spans="1:12" x14ac:dyDescent="0.3">
      <c r="A1211" s="1" t="s">
        <v>2437</v>
      </c>
      <c r="B1211" s="1">
        <v>41127</v>
      </c>
      <c r="C1211" s="1" t="s">
        <v>6989</v>
      </c>
      <c r="D1211" s="1" t="s">
        <v>7265</v>
      </c>
      <c r="E1211" s="1" t="s">
        <v>5980</v>
      </c>
      <c r="F1211" s="1" t="s">
        <v>5981</v>
      </c>
      <c r="G1211" s="1" t="s">
        <v>5975</v>
      </c>
      <c r="H1211" s="1">
        <v>41131</v>
      </c>
      <c r="I1211" s="1" t="s">
        <v>5976</v>
      </c>
      <c r="J1211" s="1" t="s">
        <v>5982</v>
      </c>
      <c r="K1211" s="1">
        <v>6.2341579999999999</v>
      </c>
      <c r="L1211" s="1">
        <v>46.193252999999999</v>
      </c>
    </row>
    <row r="1212" spans="1:12" x14ac:dyDescent="0.3">
      <c r="A1212" s="1" t="s">
        <v>2440</v>
      </c>
      <c r="B1212" s="1">
        <v>41127</v>
      </c>
      <c r="C1212" s="1" t="s">
        <v>7266</v>
      </c>
      <c r="D1212" s="1" t="s">
        <v>6150</v>
      </c>
      <c r="E1212" s="1" t="s">
        <v>5997</v>
      </c>
      <c r="F1212" s="1" t="s">
        <v>5998</v>
      </c>
      <c r="G1212" s="1" t="s">
        <v>5975</v>
      </c>
      <c r="H1212" s="1">
        <v>41132</v>
      </c>
      <c r="I1212" s="1" t="s">
        <v>5976</v>
      </c>
      <c r="J1212" s="1" t="s">
        <v>6151</v>
      </c>
      <c r="K1212" s="1">
        <v>12.4963655</v>
      </c>
      <c r="L1212" s="1">
        <v>41.902783499999998</v>
      </c>
    </row>
    <row r="1213" spans="1:12" x14ac:dyDescent="0.3">
      <c r="A1213" s="1" t="s">
        <v>2435</v>
      </c>
      <c r="B1213" s="1">
        <v>41127</v>
      </c>
      <c r="C1213" s="1" t="s">
        <v>6628</v>
      </c>
      <c r="D1213" s="1" t="s">
        <v>6980</v>
      </c>
      <c r="E1213" s="1" t="s">
        <v>6018</v>
      </c>
      <c r="F1213" s="1" t="s">
        <v>5981</v>
      </c>
      <c r="G1213" s="1" t="s">
        <v>5975</v>
      </c>
      <c r="H1213" s="1">
        <v>41129</v>
      </c>
      <c r="I1213" s="1" t="s">
        <v>5971</v>
      </c>
      <c r="J1213" s="1" t="s">
        <v>6114</v>
      </c>
      <c r="K1213" s="1">
        <v>6.8936618999999997</v>
      </c>
      <c r="L1213" s="1">
        <v>52.2215372</v>
      </c>
    </row>
    <row r="1214" spans="1:12" x14ac:dyDescent="0.3">
      <c r="A1214" s="1" t="s">
        <v>2433</v>
      </c>
      <c r="B1214" s="1">
        <v>41127</v>
      </c>
      <c r="C1214" s="1" t="s">
        <v>7267</v>
      </c>
      <c r="D1214" s="1" t="s">
        <v>7268</v>
      </c>
      <c r="E1214" s="1" t="s">
        <v>6004</v>
      </c>
      <c r="F1214" s="1" t="s">
        <v>5998</v>
      </c>
      <c r="G1214" s="1" t="s">
        <v>5970</v>
      </c>
      <c r="H1214" s="1">
        <v>41128</v>
      </c>
      <c r="I1214" s="1" t="s">
        <v>5988</v>
      </c>
      <c r="J1214" s="1" t="s">
        <v>6089</v>
      </c>
      <c r="K1214" s="1">
        <v>2.2870889000000001</v>
      </c>
      <c r="L1214" s="1">
        <v>41.606192700000001</v>
      </c>
    </row>
    <row r="1215" spans="1:12" x14ac:dyDescent="0.3">
      <c r="A1215" s="1" t="s">
        <v>2454</v>
      </c>
      <c r="B1215" s="1">
        <v>41128</v>
      </c>
      <c r="C1215" s="1" t="s">
        <v>7269</v>
      </c>
      <c r="D1215" s="1" t="s">
        <v>6139</v>
      </c>
      <c r="E1215" s="1" t="s">
        <v>5997</v>
      </c>
      <c r="F1215" s="1" t="s">
        <v>5998</v>
      </c>
      <c r="G1215" s="1" t="s">
        <v>5975</v>
      </c>
      <c r="H1215" s="1">
        <v>41133</v>
      </c>
      <c r="I1215" s="1" t="s">
        <v>5976</v>
      </c>
      <c r="J1215" s="1" t="s">
        <v>6038</v>
      </c>
      <c r="K1215" s="1">
        <v>9.1859242999999999</v>
      </c>
      <c r="L1215" s="1">
        <v>45.465421900000003</v>
      </c>
    </row>
    <row r="1216" spans="1:12" x14ac:dyDescent="0.3">
      <c r="A1216" s="1" t="s">
        <v>2451</v>
      </c>
      <c r="B1216" s="1">
        <v>41128</v>
      </c>
      <c r="C1216" s="1" t="s">
        <v>7053</v>
      </c>
      <c r="D1216" s="1" t="s">
        <v>7270</v>
      </c>
      <c r="E1216" s="1" t="s">
        <v>5974</v>
      </c>
      <c r="F1216" s="1" t="s">
        <v>5969</v>
      </c>
      <c r="G1216" s="1" t="s">
        <v>5975</v>
      </c>
      <c r="H1216" s="1">
        <v>41132</v>
      </c>
      <c r="I1216" s="1" t="s">
        <v>5976</v>
      </c>
      <c r="J1216" s="1" t="s">
        <v>5977</v>
      </c>
      <c r="K1216" s="1">
        <v>-1.421629</v>
      </c>
      <c r="L1216" s="1">
        <v>53.235047999999999</v>
      </c>
    </row>
    <row r="1217" spans="1:12" x14ac:dyDescent="0.3">
      <c r="A1217" s="1" t="s">
        <v>2449</v>
      </c>
      <c r="B1217" s="1">
        <v>41128</v>
      </c>
      <c r="C1217" s="1" t="s">
        <v>7271</v>
      </c>
      <c r="D1217" s="1" t="s">
        <v>7272</v>
      </c>
      <c r="E1217" s="1" t="s">
        <v>6010</v>
      </c>
      <c r="F1217" s="1" t="s">
        <v>5981</v>
      </c>
      <c r="G1217" s="1" t="s">
        <v>5975</v>
      </c>
      <c r="H1217" s="1">
        <v>41130</v>
      </c>
      <c r="I1217" s="1" t="s">
        <v>5988</v>
      </c>
      <c r="J1217" s="1" t="s">
        <v>6047</v>
      </c>
      <c r="K1217" s="1">
        <v>8.3406480999999992</v>
      </c>
      <c r="L1217" s="1">
        <v>51.671227799999997</v>
      </c>
    </row>
    <row r="1218" spans="1:12" x14ac:dyDescent="0.3">
      <c r="A1218" s="1" t="s">
        <v>2452</v>
      </c>
      <c r="B1218" s="1">
        <v>41128</v>
      </c>
      <c r="C1218" s="1" t="s">
        <v>6668</v>
      </c>
      <c r="D1218" s="1" t="s">
        <v>6100</v>
      </c>
      <c r="E1218" s="1" t="s">
        <v>5980</v>
      </c>
      <c r="F1218" s="1" t="s">
        <v>5981</v>
      </c>
      <c r="G1218" s="1" t="s">
        <v>5985</v>
      </c>
      <c r="H1218" s="1">
        <v>41133</v>
      </c>
      <c r="I1218" s="1" t="s">
        <v>5971</v>
      </c>
      <c r="J1218" s="1" t="s">
        <v>5991</v>
      </c>
      <c r="K1218" s="1">
        <v>7.2619531999999998</v>
      </c>
      <c r="L1218" s="1">
        <v>43.710172800000002</v>
      </c>
    </row>
    <row r="1219" spans="1:12" x14ac:dyDescent="0.3">
      <c r="A1219" s="1" t="s">
        <v>2450</v>
      </c>
      <c r="B1219" s="1">
        <v>41128</v>
      </c>
      <c r="C1219" s="1" t="s">
        <v>6866</v>
      </c>
      <c r="D1219" s="1" t="s">
        <v>6564</v>
      </c>
      <c r="E1219" s="1" t="s">
        <v>6018</v>
      </c>
      <c r="F1219" s="1" t="s">
        <v>5981</v>
      </c>
      <c r="G1219" s="1" t="s">
        <v>5975</v>
      </c>
      <c r="H1219" s="1">
        <v>41131</v>
      </c>
      <c r="I1219" s="1" t="s">
        <v>5971</v>
      </c>
      <c r="J1219" s="1" t="s">
        <v>6019</v>
      </c>
      <c r="K1219" s="1">
        <v>4.3006998999999997</v>
      </c>
      <c r="L1219" s="1">
        <v>52.070497799999998</v>
      </c>
    </row>
    <row r="1220" spans="1:12" x14ac:dyDescent="0.3">
      <c r="A1220" s="1" t="s">
        <v>2458</v>
      </c>
      <c r="B1220" s="1">
        <v>41129</v>
      </c>
      <c r="C1220" s="1" t="s">
        <v>6152</v>
      </c>
      <c r="D1220" s="1" t="s">
        <v>6163</v>
      </c>
      <c r="E1220" s="1" t="s">
        <v>6010</v>
      </c>
      <c r="F1220" s="1" t="s">
        <v>5981</v>
      </c>
      <c r="G1220" s="1" t="s">
        <v>5985</v>
      </c>
      <c r="H1220" s="1">
        <v>41133</v>
      </c>
      <c r="I1220" s="1" t="s">
        <v>5971</v>
      </c>
      <c r="J1220" s="1" t="s">
        <v>6163</v>
      </c>
      <c r="K1220" s="1">
        <v>13.404954</v>
      </c>
      <c r="L1220" s="1">
        <v>52.520006600000002</v>
      </c>
    </row>
    <row r="1221" spans="1:12" x14ac:dyDescent="0.3">
      <c r="A1221" s="1" t="s">
        <v>2456</v>
      </c>
      <c r="B1221" s="1">
        <v>41129</v>
      </c>
      <c r="C1221" s="1" t="s">
        <v>6947</v>
      </c>
      <c r="D1221" s="1" t="s">
        <v>7273</v>
      </c>
      <c r="E1221" s="1" t="s">
        <v>5997</v>
      </c>
      <c r="F1221" s="1" t="s">
        <v>5998</v>
      </c>
      <c r="G1221" s="1" t="s">
        <v>5985</v>
      </c>
      <c r="H1221" s="1">
        <v>41131</v>
      </c>
      <c r="I1221" s="1" t="s">
        <v>5971</v>
      </c>
      <c r="J1221" s="1" t="s">
        <v>6197</v>
      </c>
      <c r="K1221" s="1">
        <v>17.247030299999999</v>
      </c>
      <c r="L1221" s="1">
        <v>40.464360599999999</v>
      </c>
    </row>
    <row r="1222" spans="1:12" x14ac:dyDescent="0.3">
      <c r="A1222" s="1" t="s">
        <v>2457</v>
      </c>
      <c r="B1222" s="1">
        <v>41129</v>
      </c>
      <c r="C1222" s="1" t="s">
        <v>7223</v>
      </c>
      <c r="D1222" s="1" t="s">
        <v>6001</v>
      </c>
      <c r="E1222" s="1" t="s">
        <v>6002</v>
      </c>
      <c r="F1222" s="1" t="s">
        <v>5981</v>
      </c>
      <c r="G1222" s="1" t="s">
        <v>5975</v>
      </c>
      <c r="H1222" s="1">
        <v>41133</v>
      </c>
      <c r="I1222" s="1" t="s">
        <v>5976</v>
      </c>
      <c r="J1222" s="1" t="s">
        <v>6001</v>
      </c>
      <c r="K1222" s="1">
        <v>16.3738189</v>
      </c>
      <c r="L1222" s="1">
        <v>48.208174300000003</v>
      </c>
    </row>
    <row r="1223" spans="1:12" x14ac:dyDescent="0.3">
      <c r="A1223" s="1" t="s">
        <v>2460</v>
      </c>
      <c r="B1223" s="1">
        <v>41130</v>
      </c>
      <c r="C1223" s="1" t="s">
        <v>7012</v>
      </c>
      <c r="D1223" s="1" t="s">
        <v>6167</v>
      </c>
      <c r="E1223" s="1" t="s">
        <v>5997</v>
      </c>
      <c r="F1223" s="1" t="s">
        <v>5998</v>
      </c>
      <c r="G1223" s="1" t="s">
        <v>5975</v>
      </c>
      <c r="H1223" s="1">
        <v>41134</v>
      </c>
      <c r="I1223" s="1" t="s">
        <v>5976</v>
      </c>
      <c r="J1223" s="1" t="s">
        <v>6059</v>
      </c>
      <c r="K1223" s="1">
        <v>12.5695158</v>
      </c>
      <c r="L1223" s="1">
        <v>44.067828800000001</v>
      </c>
    </row>
    <row r="1224" spans="1:12" x14ac:dyDescent="0.3">
      <c r="A1224" s="1" t="s">
        <v>2464</v>
      </c>
      <c r="B1224" s="1">
        <v>41130</v>
      </c>
      <c r="C1224" s="1" t="s">
        <v>7274</v>
      </c>
      <c r="D1224" s="1" t="s">
        <v>6251</v>
      </c>
      <c r="E1224" s="1" t="s">
        <v>5974</v>
      </c>
      <c r="F1224" s="1" t="s">
        <v>5969</v>
      </c>
      <c r="G1224" s="1" t="s">
        <v>5975</v>
      </c>
      <c r="H1224" s="1">
        <v>41135</v>
      </c>
      <c r="I1224" s="1" t="s">
        <v>5976</v>
      </c>
      <c r="J1224" s="1" t="s">
        <v>6252</v>
      </c>
      <c r="K1224" s="1">
        <v>-3.1882670000000002</v>
      </c>
      <c r="L1224" s="1">
        <v>55.953251999999999</v>
      </c>
    </row>
    <row r="1225" spans="1:12" x14ac:dyDescent="0.3">
      <c r="A1225" s="1" t="s">
        <v>2459</v>
      </c>
      <c r="B1225" s="1">
        <v>41130</v>
      </c>
      <c r="C1225" s="1" t="s">
        <v>6792</v>
      </c>
      <c r="D1225" s="1" t="s">
        <v>7130</v>
      </c>
      <c r="E1225" s="1" t="s">
        <v>5980</v>
      </c>
      <c r="F1225" s="1" t="s">
        <v>5981</v>
      </c>
      <c r="G1225" s="1" t="s">
        <v>5970</v>
      </c>
      <c r="H1225" s="1">
        <v>41134</v>
      </c>
      <c r="I1225" s="1" t="s">
        <v>5976</v>
      </c>
      <c r="J1225" s="1" t="s">
        <v>6181</v>
      </c>
      <c r="K1225" s="1">
        <v>-1.1482239999999999</v>
      </c>
      <c r="L1225" s="1">
        <v>44.631076999999998</v>
      </c>
    </row>
    <row r="1226" spans="1:12" x14ac:dyDescent="0.3">
      <c r="A1226" s="1" t="s">
        <v>2465</v>
      </c>
      <c r="B1226" s="1">
        <v>41130</v>
      </c>
      <c r="C1226" s="1" t="s">
        <v>6970</v>
      </c>
      <c r="D1226" s="1" t="s">
        <v>6273</v>
      </c>
      <c r="E1226" s="1" t="s">
        <v>6010</v>
      </c>
      <c r="F1226" s="1" t="s">
        <v>5981</v>
      </c>
      <c r="G1226" s="1" t="s">
        <v>5975</v>
      </c>
      <c r="H1226" s="1">
        <v>41136</v>
      </c>
      <c r="I1226" s="1" t="s">
        <v>5976</v>
      </c>
      <c r="J1226" s="1" t="s">
        <v>6047</v>
      </c>
      <c r="K1226" s="1">
        <v>6.7623293000000002</v>
      </c>
      <c r="L1226" s="1">
        <v>51.434407899999997</v>
      </c>
    </row>
    <row r="1227" spans="1:12" x14ac:dyDescent="0.3">
      <c r="A1227" s="1" t="s">
        <v>2470</v>
      </c>
      <c r="B1227" s="1">
        <v>41131</v>
      </c>
      <c r="C1227" s="1" t="s">
        <v>6030</v>
      </c>
      <c r="D1227" s="1" t="s">
        <v>7275</v>
      </c>
      <c r="E1227" s="1" t="s">
        <v>5980</v>
      </c>
      <c r="F1227" s="1" t="s">
        <v>5981</v>
      </c>
      <c r="G1227" s="1" t="s">
        <v>5985</v>
      </c>
      <c r="H1227" s="1">
        <v>41135</v>
      </c>
      <c r="I1227" s="1" t="s">
        <v>5976</v>
      </c>
      <c r="J1227" s="1" t="s">
        <v>6133</v>
      </c>
      <c r="K1227" s="1">
        <v>4.8287310000000003</v>
      </c>
      <c r="L1227" s="1">
        <v>46.306883900000003</v>
      </c>
    </row>
    <row r="1228" spans="1:12" x14ac:dyDescent="0.3">
      <c r="A1228" s="1" t="s">
        <v>2468</v>
      </c>
      <c r="B1228" s="1">
        <v>41131</v>
      </c>
      <c r="C1228" s="1" t="s">
        <v>6060</v>
      </c>
      <c r="D1228" s="1" t="s">
        <v>6913</v>
      </c>
      <c r="E1228" s="1" t="s">
        <v>5980</v>
      </c>
      <c r="F1228" s="1" t="s">
        <v>5981</v>
      </c>
      <c r="G1228" s="1" t="s">
        <v>5985</v>
      </c>
      <c r="H1228" s="1">
        <v>41133</v>
      </c>
      <c r="I1228" s="1" t="s">
        <v>5971</v>
      </c>
      <c r="J1228" s="1" t="s">
        <v>5991</v>
      </c>
      <c r="K1228" s="1">
        <v>7.0173690000000004</v>
      </c>
      <c r="L1228" s="1">
        <v>43.552847</v>
      </c>
    </row>
    <row r="1229" spans="1:12" x14ac:dyDescent="0.3">
      <c r="A1229" s="1" t="s">
        <v>2469</v>
      </c>
      <c r="B1229" s="1">
        <v>41131</v>
      </c>
      <c r="C1229" s="1" t="s">
        <v>7276</v>
      </c>
      <c r="D1229" s="1" t="s">
        <v>7277</v>
      </c>
      <c r="E1229" s="1" t="s">
        <v>5980</v>
      </c>
      <c r="F1229" s="1" t="s">
        <v>5981</v>
      </c>
      <c r="G1229" s="1" t="s">
        <v>5975</v>
      </c>
      <c r="H1229" s="1">
        <v>41135</v>
      </c>
      <c r="I1229" s="1" t="s">
        <v>5976</v>
      </c>
      <c r="J1229" s="1" t="s">
        <v>5991</v>
      </c>
      <c r="K1229" s="1">
        <v>4.872757</v>
      </c>
      <c r="L1229" s="1">
        <v>44.008766999999999</v>
      </c>
    </row>
    <row r="1230" spans="1:12" x14ac:dyDescent="0.3">
      <c r="A1230" s="1" t="s">
        <v>2472</v>
      </c>
      <c r="B1230" s="1">
        <v>41131</v>
      </c>
      <c r="C1230" s="1" t="s">
        <v>6495</v>
      </c>
      <c r="D1230" s="1" t="s">
        <v>7278</v>
      </c>
      <c r="E1230" s="1" t="s">
        <v>5974</v>
      </c>
      <c r="F1230" s="1" t="s">
        <v>5969</v>
      </c>
      <c r="G1230" s="1" t="s">
        <v>5985</v>
      </c>
      <c r="H1230" s="1">
        <v>41135</v>
      </c>
      <c r="I1230" s="1" t="s">
        <v>5976</v>
      </c>
      <c r="J1230" s="1" t="s">
        <v>5977</v>
      </c>
      <c r="K1230" s="1">
        <v>-0.46665459999999997</v>
      </c>
      <c r="L1230" s="1">
        <v>52.135972899999999</v>
      </c>
    </row>
    <row r="1231" spans="1:12" x14ac:dyDescent="0.3">
      <c r="A1231" s="1" t="s">
        <v>2466</v>
      </c>
      <c r="B1231" s="1">
        <v>41131</v>
      </c>
      <c r="C1231" s="1" t="s">
        <v>6230</v>
      </c>
      <c r="D1231" s="1" t="s">
        <v>6410</v>
      </c>
      <c r="E1231" s="1" t="s">
        <v>6010</v>
      </c>
      <c r="F1231" s="1" t="s">
        <v>5981</v>
      </c>
      <c r="G1231" s="1" t="s">
        <v>5975</v>
      </c>
      <c r="H1231" s="1">
        <v>41133</v>
      </c>
      <c r="I1231" s="1" t="s">
        <v>5988</v>
      </c>
      <c r="J1231" s="1" t="s">
        <v>6047</v>
      </c>
      <c r="K1231" s="1">
        <v>6.9602785999999996</v>
      </c>
      <c r="L1231" s="1">
        <v>50.937531</v>
      </c>
    </row>
    <row r="1232" spans="1:12" x14ac:dyDescent="0.3">
      <c r="A1232" s="1" t="s">
        <v>2471</v>
      </c>
      <c r="B1232" s="1">
        <v>41131</v>
      </c>
      <c r="C1232" s="1" t="s">
        <v>6802</v>
      </c>
      <c r="D1232" s="1" t="s">
        <v>6327</v>
      </c>
      <c r="E1232" s="1" t="s">
        <v>6010</v>
      </c>
      <c r="F1232" s="1" t="s">
        <v>5981</v>
      </c>
      <c r="G1232" s="1" t="s">
        <v>5985</v>
      </c>
      <c r="H1232" s="1">
        <v>41135</v>
      </c>
      <c r="I1232" s="1" t="s">
        <v>5976</v>
      </c>
      <c r="J1232" s="1" t="s">
        <v>6327</v>
      </c>
      <c r="K1232" s="1">
        <v>8.8016936999999995</v>
      </c>
      <c r="L1232" s="1">
        <v>53.079296200000002</v>
      </c>
    </row>
    <row r="1233" spans="1:12" x14ac:dyDescent="0.3">
      <c r="A1233" s="1" t="s">
        <v>2475</v>
      </c>
      <c r="B1233" s="1">
        <v>41131</v>
      </c>
      <c r="C1233" s="1" t="s">
        <v>7279</v>
      </c>
      <c r="D1233" s="1" t="s">
        <v>7280</v>
      </c>
      <c r="E1233" s="1" t="s">
        <v>5980</v>
      </c>
      <c r="F1233" s="1" t="s">
        <v>5981</v>
      </c>
      <c r="G1233" s="1" t="s">
        <v>5975</v>
      </c>
      <c r="H1233" s="1">
        <v>41138</v>
      </c>
      <c r="I1233" s="1" t="s">
        <v>5976</v>
      </c>
      <c r="J1233" s="1" t="s">
        <v>6044</v>
      </c>
      <c r="K1233" s="1">
        <v>2.3262130000000001</v>
      </c>
      <c r="L1233" s="1">
        <v>49.030343000000002</v>
      </c>
    </row>
    <row r="1234" spans="1:12" x14ac:dyDescent="0.3">
      <c r="A1234" s="1" t="s">
        <v>2476</v>
      </c>
      <c r="B1234" s="1">
        <v>41132</v>
      </c>
      <c r="C1234" s="1" t="s">
        <v>7281</v>
      </c>
      <c r="D1234" s="1" t="s">
        <v>6163</v>
      </c>
      <c r="E1234" s="1" t="s">
        <v>6010</v>
      </c>
      <c r="F1234" s="1" t="s">
        <v>5981</v>
      </c>
      <c r="G1234" s="1" t="s">
        <v>5975</v>
      </c>
      <c r="H1234" s="1">
        <v>41137</v>
      </c>
      <c r="I1234" s="1" t="s">
        <v>5976</v>
      </c>
      <c r="J1234" s="1" t="s">
        <v>6163</v>
      </c>
      <c r="K1234" s="1">
        <v>13.404954</v>
      </c>
      <c r="L1234" s="1">
        <v>52.520006600000002</v>
      </c>
    </row>
    <row r="1235" spans="1:12" x14ac:dyDescent="0.3">
      <c r="A1235" s="1" t="s">
        <v>2478</v>
      </c>
      <c r="B1235" s="1">
        <v>41133</v>
      </c>
      <c r="C1235" s="1" t="s">
        <v>6945</v>
      </c>
      <c r="D1235" s="1" t="s">
        <v>6765</v>
      </c>
      <c r="E1235" s="1" t="s">
        <v>6002</v>
      </c>
      <c r="F1235" s="1" t="s">
        <v>5981</v>
      </c>
      <c r="G1235" s="1" t="s">
        <v>5975</v>
      </c>
      <c r="H1235" s="1">
        <v>41137</v>
      </c>
      <c r="I1235" s="1" t="s">
        <v>5971</v>
      </c>
      <c r="J1235" s="1" t="s">
        <v>6766</v>
      </c>
      <c r="K1235" s="1">
        <v>15.439503999999999</v>
      </c>
      <c r="L1235" s="1">
        <v>47.070714000000002</v>
      </c>
    </row>
    <row r="1236" spans="1:12" x14ac:dyDescent="0.3">
      <c r="A1236" s="1" t="s">
        <v>2486</v>
      </c>
      <c r="B1236" s="1">
        <v>41134</v>
      </c>
      <c r="C1236" s="1" t="s">
        <v>6168</v>
      </c>
      <c r="D1236" s="1" t="s">
        <v>7282</v>
      </c>
      <c r="E1236" s="1" t="s">
        <v>5980</v>
      </c>
      <c r="F1236" s="1" t="s">
        <v>5981</v>
      </c>
      <c r="G1236" s="1" t="s">
        <v>5975</v>
      </c>
      <c r="H1236" s="1">
        <v>41140</v>
      </c>
      <c r="I1236" s="1" t="s">
        <v>5976</v>
      </c>
      <c r="J1236" s="1" t="s">
        <v>5994</v>
      </c>
      <c r="K1236" s="1">
        <v>3.077801</v>
      </c>
      <c r="L1236" s="1">
        <v>44.100574999999999</v>
      </c>
    </row>
    <row r="1237" spans="1:12" x14ac:dyDescent="0.3">
      <c r="A1237" s="1" t="s">
        <v>2485</v>
      </c>
      <c r="B1237" s="1">
        <v>41134</v>
      </c>
      <c r="C1237" s="1" t="s">
        <v>6597</v>
      </c>
      <c r="D1237" s="1" t="s">
        <v>7243</v>
      </c>
      <c r="E1237" s="1" t="s">
        <v>5974</v>
      </c>
      <c r="F1237" s="1" t="s">
        <v>5969</v>
      </c>
      <c r="G1237" s="1" t="s">
        <v>5975</v>
      </c>
      <c r="H1237" s="1">
        <v>41139</v>
      </c>
      <c r="I1237" s="1" t="s">
        <v>5976</v>
      </c>
      <c r="J1237" s="1" t="s">
        <v>5977</v>
      </c>
      <c r="K1237" s="1">
        <v>0.29047200000000001</v>
      </c>
      <c r="L1237" s="1">
        <v>50.768034999999998</v>
      </c>
    </row>
    <row r="1238" spans="1:12" x14ac:dyDescent="0.3">
      <c r="A1238" s="1" t="s">
        <v>2487</v>
      </c>
      <c r="B1238" s="1">
        <v>41134</v>
      </c>
      <c r="C1238" s="1" t="s">
        <v>6340</v>
      </c>
      <c r="D1238" s="1" t="s">
        <v>7283</v>
      </c>
      <c r="E1238" s="1" t="s">
        <v>5980</v>
      </c>
      <c r="F1238" s="1" t="s">
        <v>5981</v>
      </c>
      <c r="G1238" s="1" t="s">
        <v>5970</v>
      </c>
      <c r="H1238" s="1">
        <v>41140</v>
      </c>
      <c r="I1238" s="1" t="s">
        <v>5976</v>
      </c>
      <c r="J1238" s="1" t="s">
        <v>6181</v>
      </c>
      <c r="K1238" s="1">
        <v>1.5339370000000001</v>
      </c>
      <c r="L1238" s="1">
        <v>45.159554999999997</v>
      </c>
    </row>
    <row r="1239" spans="1:12" x14ac:dyDescent="0.3">
      <c r="A1239" s="1" t="s">
        <v>2482</v>
      </c>
      <c r="B1239" s="1">
        <v>41134</v>
      </c>
      <c r="C1239" s="1" t="s">
        <v>6769</v>
      </c>
      <c r="D1239" s="1" t="s">
        <v>7284</v>
      </c>
      <c r="E1239" s="1" t="s">
        <v>5980</v>
      </c>
      <c r="F1239" s="1" t="s">
        <v>5981</v>
      </c>
      <c r="G1239" s="1" t="s">
        <v>5975</v>
      </c>
      <c r="H1239" s="1">
        <v>41136</v>
      </c>
      <c r="I1239" s="1" t="s">
        <v>5988</v>
      </c>
      <c r="J1239" s="1" t="s">
        <v>6103</v>
      </c>
      <c r="K1239" s="1">
        <v>3.0806019999999998</v>
      </c>
      <c r="L1239" s="1">
        <v>50.367874</v>
      </c>
    </row>
    <row r="1240" spans="1:12" x14ac:dyDescent="0.3">
      <c r="A1240" s="1" t="s">
        <v>2480</v>
      </c>
      <c r="B1240" s="1">
        <v>41134</v>
      </c>
      <c r="C1240" s="1" t="s">
        <v>6921</v>
      </c>
      <c r="D1240" s="1" t="s">
        <v>6598</v>
      </c>
      <c r="E1240" s="1" t="s">
        <v>5997</v>
      </c>
      <c r="F1240" s="1" t="s">
        <v>5998</v>
      </c>
      <c r="G1240" s="1" t="s">
        <v>5975</v>
      </c>
      <c r="H1240" s="1">
        <v>41136</v>
      </c>
      <c r="I1240" s="1" t="s">
        <v>5988</v>
      </c>
      <c r="J1240" s="1" t="s">
        <v>6197</v>
      </c>
      <c r="K1240" s="1">
        <v>16.5527874</v>
      </c>
      <c r="L1240" s="1">
        <v>40.825392399999998</v>
      </c>
    </row>
    <row r="1241" spans="1:12" x14ac:dyDescent="0.3">
      <c r="A1241" s="1" t="s">
        <v>2479</v>
      </c>
      <c r="B1241" s="1">
        <v>41134</v>
      </c>
      <c r="C1241" s="1" t="s">
        <v>6660</v>
      </c>
      <c r="D1241" s="1" t="s">
        <v>6091</v>
      </c>
      <c r="E1241" s="1" t="s">
        <v>5974</v>
      </c>
      <c r="F1241" s="1" t="s">
        <v>5969</v>
      </c>
      <c r="G1241" s="1" t="s">
        <v>5975</v>
      </c>
      <c r="H1241" s="1">
        <v>41135</v>
      </c>
      <c r="I1241" s="1" t="s">
        <v>5988</v>
      </c>
      <c r="J1241" s="1" t="s">
        <v>5977</v>
      </c>
      <c r="K1241" s="1">
        <v>-0.12775829999999999</v>
      </c>
      <c r="L1241" s="1">
        <v>51.507350899999999</v>
      </c>
    </row>
    <row r="1242" spans="1:12" x14ac:dyDescent="0.3">
      <c r="A1242" s="1" t="s">
        <v>2489</v>
      </c>
      <c r="B1242" s="1">
        <v>41135</v>
      </c>
      <c r="C1242" s="1" t="s">
        <v>7285</v>
      </c>
      <c r="D1242" s="1" t="s">
        <v>6506</v>
      </c>
      <c r="E1242" s="1" t="s">
        <v>5980</v>
      </c>
      <c r="F1242" s="1" t="s">
        <v>5981</v>
      </c>
      <c r="G1242" s="1" t="s">
        <v>5970</v>
      </c>
      <c r="H1242" s="1">
        <v>41138</v>
      </c>
      <c r="I1242" s="1" t="s">
        <v>5988</v>
      </c>
      <c r="J1242" s="1" t="s">
        <v>6181</v>
      </c>
      <c r="K1242" s="1">
        <v>-0.499782</v>
      </c>
      <c r="L1242" s="1">
        <v>43.893484999999998</v>
      </c>
    </row>
    <row r="1243" spans="1:12" x14ac:dyDescent="0.3">
      <c r="A1243" s="1" t="s">
        <v>2495</v>
      </c>
      <c r="B1243" s="1">
        <v>41135</v>
      </c>
      <c r="C1243" s="1" t="s">
        <v>7089</v>
      </c>
      <c r="D1243" s="1" t="s">
        <v>6183</v>
      </c>
      <c r="E1243" s="1" t="s">
        <v>6184</v>
      </c>
      <c r="F1243" s="1" t="s">
        <v>5969</v>
      </c>
      <c r="G1243" s="1" t="s">
        <v>5975</v>
      </c>
      <c r="H1243" s="1">
        <v>41140</v>
      </c>
      <c r="I1243" s="1" t="s">
        <v>5976</v>
      </c>
      <c r="J1243" s="1" t="s">
        <v>6185</v>
      </c>
      <c r="K1243" s="1">
        <v>24.938379000000001</v>
      </c>
      <c r="L1243" s="1">
        <v>60.169855699999999</v>
      </c>
    </row>
    <row r="1244" spans="1:12" x14ac:dyDescent="0.3">
      <c r="A1244" s="1" t="s">
        <v>2501</v>
      </c>
      <c r="B1244" s="1">
        <v>41135</v>
      </c>
      <c r="C1244" s="1" t="s">
        <v>6000</v>
      </c>
      <c r="D1244" s="1" t="s">
        <v>7286</v>
      </c>
      <c r="E1244" s="1" t="s">
        <v>5974</v>
      </c>
      <c r="F1244" s="1" t="s">
        <v>5969</v>
      </c>
      <c r="G1244" s="1" t="s">
        <v>5975</v>
      </c>
      <c r="H1244" s="1">
        <v>41142</v>
      </c>
      <c r="I1244" s="1" t="s">
        <v>5976</v>
      </c>
      <c r="J1244" s="1" t="s">
        <v>5977</v>
      </c>
      <c r="K1244" s="1">
        <v>-0.54057900000000003</v>
      </c>
      <c r="L1244" s="1">
        <v>53.230688000000001</v>
      </c>
    </row>
    <row r="1245" spans="1:12" x14ac:dyDescent="0.3">
      <c r="A1245" s="1" t="s">
        <v>2491</v>
      </c>
      <c r="B1245" s="1">
        <v>41135</v>
      </c>
      <c r="C1245" s="1" t="s">
        <v>7287</v>
      </c>
      <c r="D1245" s="1" t="s">
        <v>6135</v>
      </c>
      <c r="E1245" s="1" t="s">
        <v>5980</v>
      </c>
      <c r="F1245" s="1" t="s">
        <v>5981</v>
      </c>
      <c r="G1245" s="1" t="s">
        <v>5975</v>
      </c>
      <c r="H1245" s="1">
        <v>41139</v>
      </c>
      <c r="I1245" s="1" t="s">
        <v>5976</v>
      </c>
      <c r="J1245" s="1" t="s">
        <v>6044</v>
      </c>
      <c r="K1245" s="1">
        <v>2.3522219</v>
      </c>
      <c r="L1245" s="1">
        <v>48.856614</v>
      </c>
    </row>
    <row r="1246" spans="1:12" x14ac:dyDescent="0.3">
      <c r="A1246" s="1" t="s">
        <v>2493</v>
      </c>
      <c r="B1246" s="1">
        <v>41135</v>
      </c>
      <c r="C1246" s="1" t="s">
        <v>6813</v>
      </c>
      <c r="D1246" s="1" t="s">
        <v>7122</v>
      </c>
      <c r="E1246" s="1" t="s">
        <v>6117</v>
      </c>
      <c r="F1246" s="1" t="s">
        <v>5981</v>
      </c>
      <c r="G1246" s="1" t="s">
        <v>5975</v>
      </c>
      <c r="H1246" s="1">
        <v>41139</v>
      </c>
      <c r="I1246" s="1" t="s">
        <v>5976</v>
      </c>
      <c r="J1246" s="1" t="s">
        <v>6142</v>
      </c>
      <c r="K1246" s="1">
        <v>8.7236889000000009</v>
      </c>
      <c r="L1246" s="1">
        <v>47.498819599999997</v>
      </c>
    </row>
    <row r="1247" spans="1:12" x14ac:dyDescent="0.3">
      <c r="A1247" s="1" t="s">
        <v>2498</v>
      </c>
      <c r="B1247" s="1">
        <v>41135</v>
      </c>
      <c r="C1247" s="1" t="s">
        <v>7288</v>
      </c>
      <c r="D1247" s="1" t="s">
        <v>7119</v>
      </c>
      <c r="E1247" s="1" t="s">
        <v>6010</v>
      </c>
      <c r="F1247" s="1" t="s">
        <v>5981</v>
      </c>
      <c r="G1247" s="1" t="s">
        <v>5970</v>
      </c>
      <c r="H1247" s="1">
        <v>41141</v>
      </c>
      <c r="I1247" s="1" t="s">
        <v>5976</v>
      </c>
      <c r="J1247" s="1" t="s">
        <v>6081</v>
      </c>
      <c r="K1247" s="1">
        <v>12.9213697</v>
      </c>
      <c r="L1247" s="1">
        <v>50.827845000000003</v>
      </c>
    </row>
    <row r="1248" spans="1:12" x14ac:dyDescent="0.3">
      <c r="A1248" s="1" t="s">
        <v>2497</v>
      </c>
      <c r="B1248" s="1">
        <v>41135</v>
      </c>
      <c r="C1248" s="1" t="s">
        <v>7289</v>
      </c>
      <c r="D1248" s="1" t="s">
        <v>6141</v>
      </c>
      <c r="E1248" s="1" t="s">
        <v>6117</v>
      </c>
      <c r="F1248" s="1" t="s">
        <v>5981</v>
      </c>
      <c r="G1248" s="1" t="s">
        <v>5975</v>
      </c>
      <c r="H1248" s="1">
        <v>41141</v>
      </c>
      <c r="I1248" s="1" t="s">
        <v>5976</v>
      </c>
      <c r="J1248" s="1" t="s">
        <v>6142</v>
      </c>
      <c r="K1248" s="1">
        <v>8.5416939999999997</v>
      </c>
      <c r="L1248" s="1">
        <v>47.376886599999999</v>
      </c>
    </row>
    <row r="1249" spans="1:12" x14ac:dyDescent="0.3">
      <c r="A1249" s="1" t="s">
        <v>2506</v>
      </c>
      <c r="B1249" s="1">
        <v>41136</v>
      </c>
      <c r="C1249" s="1" t="s">
        <v>6897</v>
      </c>
      <c r="D1249" s="1" t="s">
        <v>7290</v>
      </c>
      <c r="E1249" s="1" t="s">
        <v>6018</v>
      </c>
      <c r="F1249" s="1" t="s">
        <v>5981</v>
      </c>
      <c r="G1249" s="1" t="s">
        <v>5970</v>
      </c>
      <c r="H1249" s="1">
        <v>41140</v>
      </c>
      <c r="I1249" s="1" t="s">
        <v>5976</v>
      </c>
      <c r="J1249" s="1" t="s">
        <v>6352</v>
      </c>
      <c r="K1249" s="1">
        <v>5.2332526000000001</v>
      </c>
      <c r="L1249" s="1">
        <v>52.090601499999998</v>
      </c>
    </row>
    <row r="1250" spans="1:12" x14ac:dyDescent="0.3">
      <c r="A1250" s="1" t="s">
        <v>2508</v>
      </c>
      <c r="B1250" s="1">
        <v>41136</v>
      </c>
      <c r="C1250" s="1" t="s">
        <v>7291</v>
      </c>
      <c r="D1250" s="1" t="s">
        <v>6122</v>
      </c>
      <c r="E1250" s="1" t="s">
        <v>5980</v>
      </c>
      <c r="F1250" s="1" t="s">
        <v>5981</v>
      </c>
      <c r="G1250" s="1" t="s">
        <v>5975</v>
      </c>
      <c r="H1250" s="1">
        <v>41143</v>
      </c>
      <c r="I1250" s="1" t="s">
        <v>5976</v>
      </c>
      <c r="J1250" s="1" t="s">
        <v>5991</v>
      </c>
      <c r="K1250" s="1">
        <v>5.3697800000000004</v>
      </c>
      <c r="L1250" s="1">
        <v>43.296481999999997</v>
      </c>
    </row>
    <row r="1251" spans="1:12" x14ac:dyDescent="0.3">
      <c r="A1251" s="1" t="s">
        <v>2507</v>
      </c>
      <c r="B1251" s="1">
        <v>41136</v>
      </c>
      <c r="C1251" s="1" t="s">
        <v>6614</v>
      </c>
      <c r="D1251" s="1" t="s">
        <v>6091</v>
      </c>
      <c r="E1251" s="1" t="s">
        <v>5974</v>
      </c>
      <c r="F1251" s="1" t="s">
        <v>5969</v>
      </c>
      <c r="G1251" s="1" t="s">
        <v>5975</v>
      </c>
      <c r="H1251" s="1">
        <v>41140</v>
      </c>
      <c r="I1251" s="1" t="s">
        <v>5971</v>
      </c>
      <c r="J1251" s="1" t="s">
        <v>5977</v>
      </c>
      <c r="K1251" s="1">
        <v>-0.12775829999999999</v>
      </c>
      <c r="L1251" s="1">
        <v>51.507350899999999</v>
      </c>
    </row>
    <row r="1252" spans="1:12" x14ac:dyDescent="0.3">
      <c r="A1252" s="1" t="s">
        <v>2503</v>
      </c>
      <c r="B1252" s="1">
        <v>41136</v>
      </c>
      <c r="C1252" s="1" t="s">
        <v>6055</v>
      </c>
      <c r="D1252" s="1" t="s">
        <v>6341</v>
      </c>
      <c r="E1252" s="1" t="s">
        <v>6018</v>
      </c>
      <c r="F1252" s="1" t="s">
        <v>5981</v>
      </c>
      <c r="G1252" s="1" t="s">
        <v>5970</v>
      </c>
      <c r="H1252" s="1">
        <v>41139</v>
      </c>
      <c r="I1252" s="1" t="s">
        <v>5988</v>
      </c>
      <c r="J1252" s="1" t="s">
        <v>6156</v>
      </c>
      <c r="K1252" s="1">
        <v>4.8951678999999997</v>
      </c>
      <c r="L1252" s="1">
        <v>52.370215700000003</v>
      </c>
    </row>
    <row r="1253" spans="1:12" x14ac:dyDescent="0.3">
      <c r="A1253" s="1" t="s">
        <v>2509</v>
      </c>
      <c r="B1253" s="1">
        <v>41137</v>
      </c>
      <c r="C1253" s="1" t="s">
        <v>6910</v>
      </c>
      <c r="D1253" s="1" t="s">
        <v>6927</v>
      </c>
      <c r="E1253" s="1" t="s">
        <v>6184</v>
      </c>
      <c r="F1253" s="1" t="s">
        <v>5969</v>
      </c>
      <c r="G1253" s="1" t="s">
        <v>5975</v>
      </c>
      <c r="H1253" s="1">
        <v>41142</v>
      </c>
      <c r="I1253" s="1" t="s">
        <v>5976</v>
      </c>
      <c r="J1253" s="1" t="s">
        <v>6928</v>
      </c>
      <c r="K1253" s="1">
        <v>22.266630299999999</v>
      </c>
      <c r="L1253" s="1">
        <v>60.451812599999997</v>
      </c>
    </row>
    <row r="1254" spans="1:12" x14ac:dyDescent="0.3">
      <c r="A1254" s="1" t="s">
        <v>2510</v>
      </c>
      <c r="B1254" s="1">
        <v>41137</v>
      </c>
      <c r="C1254" s="1" t="s">
        <v>7292</v>
      </c>
      <c r="D1254" s="1" t="s">
        <v>7052</v>
      </c>
      <c r="E1254" s="1" t="s">
        <v>6010</v>
      </c>
      <c r="F1254" s="1" t="s">
        <v>5981</v>
      </c>
      <c r="G1254" s="1" t="s">
        <v>5975</v>
      </c>
      <c r="H1254" s="1">
        <v>41142</v>
      </c>
      <c r="I1254" s="1" t="s">
        <v>5976</v>
      </c>
      <c r="J1254" s="1" t="s">
        <v>6011</v>
      </c>
      <c r="K1254" s="1">
        <v>10.786546100000001</v>
      </c>
      <c r="L1254" s="1">
        <v>52.422650300000001</v>
      </c>
    </row>
    <row r="1255" spans="1:12" x14ac:dyDescent="0.3">
      <c r="A1255" s="1" t="s">
        <v>2512</v>
      </c>
      <c r="B1255" s="1">
        <v>41137</v>
      </c>
      <c r="C1255" s="1" t="s">
        <v>7293</v>
      </c>
      <c r="D1255" s="1" t="s">
        <v>6013</v>
      </c>
      <c r="E1255" s="1" t="s">
        <v>5974</v>
      </c>
      <c r="F1255" s="1" t="s">
        <v>5969</v>
      </c>
      <c r="G1255" s="1" t="s">
        <v>5985</v>
      </c>
      <c r="H1255" s="1">
        <v>41142</v>
      </c>
      <c r="I1255" s="1" t="s">
        <v>5976</v>
      </c>
      <c r="J1255" s="1" t="s">
        <v>5977</v>
      </c>
      <c r="K1255" s="1">
        <v>-1.1397592000000001</v>
      </c>
      <c r="L1255" s="1">
        <v>52.636877800000001</v>
      </c>
    </row>
    <row r="1256" spans="1:12" x14ac:dyDescent="0.3">
      <c r="A1256" s="1" t="s">
        <v>2513</v>
      </c>
      <c r="B1256" s="1">
        <v>41137</v>
      </c>
      <c r="C1256" s="1" t="s">
        <v>7294</v>
      </c>
      <c r="D1256" s="1" t="s">
        <v>6163</v>
      </c>
      <c r="E1256" s="1" t="s">
        <v>6010</v>
      </c>
      <c r="F1256" s="1" t="s">
        <v>5981</v>
      </c>
      <c r="G1256" s="1" t="s">
        <v>5970</v>
      </c>
      <c r="H1256" s="1">
        <v>41143</v>
      </c>
      <c r="I1256" s="1" t="s">
        <v>5976</v>
      </c>
      <c r="J1256" s="1" t="s">
        <v>6163</v>
      </c>
      <c r="K1256" s="1">
        <v>13.404954</v>
      </c>
      <c r="L1256" s="1">
        <v>52.520006600000002</v>
      </c>
    </row>
    <row r="1257" spans="1:12" x14ac:dyDescent="0.3">
      <c r="A1257" s="1" t="s">
        <v>2517</v>
      </c>
      <c r="B1257" s="1">
        <v>41138</v>
      </c>
      <c r="C1257" s="1" t="s">
        <v>6744</v>
      </c>
      <c r="D1257" s="1" t="s">
        <v>6422</v>
      </c>
      <c r="E1257" s="1" t="s">
        <v>5980</v>
      </c>
      <c r="F1257" s="1" t="s">
        <v>5981</v>
      </c>
      <c r="G1257" s="1" t="s">
        <v>5970</v>
      </c>
      <c r="H1257" s="1">
        <v>41143</v>
      </c>
      <c r="I1257" s="1" t="s">
        <v>5976</v>
      </c>
      <c r="J1257" s="1" t="s">
        <v>6250</v>
      </c>
      <c r="K1257" s="1">
        <v>1.1513610000000001</v>
      </c>
      <c r="L1257" s="1">
        <v>49.027012900000003</v>
      </c>
    </row>
    <row r="1258" spans="1:12" x14ac:dyDescent="0.3">
      <c r="A1258" s="1" t="s">
        <v>2516</v>
      </c>
      <c r="B1258" s="1">
        <v>41138</v>
      </c>
      <c r="C1258" s="1" t="s">
        <v>6138</v>
      </c>
      <c r="D1258" s="1" t="s">
        <v>6163</v>
      </c>
      <c r="E1258" s="1" t="s">
        <v>6010</v>
      </c>
      <c r="F1258" s="1" t="s">
        <v>5981</v>
      </c>
      <c r="G1258" s="1" t="s">
        <v>5975</v>
      </c>
      <c r="H1258" s="1">
        <v>41143</v>
      </c>
      <c r="I1258" s="1" t="s">
        <v>5976</v>
      </c>
      <c r="J1258" s="1" t="s">
        <v>6163</v>
      </c>
      <c r="K1258" s="1">
        <v>13.404954</v>
      </c>
      <c r="L1258" s="1">
        <v>52.520006600000002</v>
      </c>
    </row>
    <row r="1259" spans="1:12" x14ac:dyDescent="0.3">
      <c r="A1259" s="1" t="s">
        <v>2520</v>
      </c>
      <c r="B1259" s="1">
        <v>41139</v>
      </c>
      <c r="C1259" s="1" t="s">
        <v>6799</v>
      </c>
      <c r="D1259" s="1" t="s">
        <v>6544</v>
      </c>
      <c r="E1259" s="1" t="s">
        <v>5980</v>
      </c>
      <c r="F1259" s="1" t="s">
        <v>5981</v>
      </c>
      <c r="G1259" s="1" t="s">
        <v>5970</v>
      </c>
      <c r="H1259" s="1">
        <v>41141</v>
      </c>
      <c r="I1259" s="1" t="s">
        <v>5971</v>
      </c>
      <c r="J1259" s="1" t="s">
        <v>6373</v>
      </c>
      <c r="K1259" s="1">
        <v>-4.248437</v>
      </c>
      <c r="L1259" s="1">
        <v>48.450820999999998</v>
      </c>
    </row>
    <row r="1260" spans="1:12" x14ac:dyDescent="0.3">
      <c r="A1260" s="1" t="s">
        <v>2518</v>
      </c>
      <c r="B1260" s="1">
        <v>41139</v>
      </c>
      <c r="C1260" s="1" t="s">
        <v>6778</v>
      </c>
      <c r="D1260" s="1" t="s">
        <v>6946</v>
      </c>
      <c r="E1260" s="1" t="s">
        <v>6004</v>
      </c>
      <c r="F1260" s="1" t="s">
        <v>5998</v>
      </c>
      <c r="G1260" s="1" t="s">
        <v>5970</v>
      </c>
      <c r="H1260" s="1">
        <v>41140</v>
      </c>
      <c r="I1260" s="1" t="s">
        <v>5988</v>
      </c>
      <c r="J1260" s="1" t="s">
        <v>6003</v>
      </c>
      <c r="K1260" s="1">
        <v>-1.2073261</v>
      </c>
      <c r="L1260" s="1">
        <v>38.051681000000002</v>
      </c>
    </row>
    <row r="1261" spans="1:12" x14ac:dyDescent="0.3">
      <c r="A1261" s="1" t="s">
        <v>2521</v>
      </c>
      <c r="B1261" s="1">
        <v>41139</v>
      </c>
      <c r="C1261" s="1" t="s">
        <v>6190</v>
      </c>
      <c r="D1261" s="1" t="s">
        <v>6943</v>
      </c>
      <c r="E1261" s="1" t="s">
        <v>6010</v>
      </c>
      <c r="F1261" s="1" t="s">
        <v>5981</v>
      </c>
      <c r="G1261" s="1" t="s">
        <v>5975</v>
      </c>
      <c r="H1261" s="1">
        <v>41143</v>
      </c>
      <c r="I1261" s="1" t="s">
        <v>5976</v>
      </c>
      <c r="J1261" s="1" t="s">
        <v>6047</v>
      </c>
      <c r="K1261" s="1">
        <v>7.4652981</v>
      </c>
      <c r="L1261" s="1">
        <v>51.513587200000003</v>
      </c>
    </row>
    <row r="1262" spans="1:12" x14ac:dyDescent="0.3">
      <c r="A1262" s="1" t="s">
        <v>2522</v>
      </c>
      <c r="B1262" s="1">
        <v>41139</v>
      </c>
      <c r="C1262" s="1" t="s">
        <v>7295</v>
      </c>
      <c r="D1262" s="1" t="s">
        <v>7296</v>
      </c>
      <c r="E1262" s="1" t="s">
        <v>6010</v>
      </c>
      <c r="F1262" s="1" t="s">
        <v>5981</v>
      </c>
      <c r="G1262" s="1" t="s">
        <v>5985</v>
      </c>
      <c r="H1262" s="1">
        <v>41143</v>
      </c>
      <c r="I1262" s="1" t="s">
        <v>5976</v>
      </c>
      <c r="J1262" s="1" t="s">
        <v>6171</v>
      </c>
      <c r="K1262" s="1">
        <v>9.3185739000000005</v>
      </c>
      <c r="L1262" s="1">
        <v>48.829351899999999</v>
      </c>
    </row>
    <row r="1263" spans="1:12" x14ac:dyDescent="0.3">
      <c r="A1263" s="1" t="s">
        <v>2525</v>
      </c>
      <c r="B1263" s="1">
        <v>41141</v>
      </c>
      <c r="C1263" s="1" t="s">
        <v>6758</v>
      </c>
      <c r="D1263" s="1" t="s">
        <v>6414</v>
      </c>
      <c r="E1263" s="1" t="s">
        <v>5974</v>
      </c>
      <c r="F1263" s="1" t="s">
        <v>5969</v>
      </c>
      <c r="G1263" s="1" t="s">
        <v>5975</v>
      </c>
      <c r="H1263" s="1">
        <v>41145</v>
      </c>
      <c r="I1263" s="1" t="s">
        <v>5976</v>
      </c>
      <c r="J1263" s="1" t="s">
        <v>5977</v>
      </c>
      <c r="K1263" s="1">
        <v>0.89187399999999994</v>
      </c>
      <c r="L1263" s="1">
        <v>51.895927</v>
      </c>
    </row>
    <row r="1264" spans="1:12" x14ac:dyDescent="0.3">
      <c r="A1264" s="1" t="s">
        <v>2524</v>
      </c>
      <c r="B1264" s="1">
        <v>41141</v>
      </c>
      <c r="C1264" s="1" t="s">
        <v>6303</v>
      </c>
      <c r="D1264" s="1" t="s">
        <v>6053</v>
      </c>
      <c r="E1264" s="1" t="s">
        <v>5997</v>
      </c>
      <c r="F1264" s="1" t="s">
        <v>5998</v>
      </c>
      <c r="G1264" s="1" t="s">
        <v>5985</v>
      </c>
      <c r="H1264" s="1">
        <v>41143</v>
      </c>
      <c r="I1264" s="1" t="s">
        <v>5971</v>
      </c>
      <c r="J1264" s="1" t="s">
        <v>6054</v>
      </c>
      <c r="K1264" s="1">
        <v>11.102228</v>
      </c>
      <c r="L1264" s="1">
        <v>43.877704899999998</v>
      </c>
    </row>
    <row r="1265" spans="1:12" x14ac:dyDescent="0.3">
      <c r="A1265" s="1" t="s">
        <v>2532</v>
      </c>
      <c r="B1265" s="1">
        <v>41142</v>
      </c>
      <c r="C1265" s="1" t="s">
        <v>7186</v>
      </c>
      <c r="D1265" s="1" t="s">
        <v>7297</v>
      </c>
      <c r="E1265" s="1" t="s">
        <v>6010</v>
      </c>
      <c r="F1265" s="1" t="s">
        <v>5981</v>
      </c>
      <c r="G1265" s="1" t="s">
        <v>5975</v>
      </c>
      <c r="H1265" s="1">
        <v>41147</v>
      </c>
      <c r="I1265" s="1" t="s">
        <v>5976</v>
      </c>
      <c r="J1265" s="1" t="s">
        <v>6047</v>
      </c>
      <c r="K1265" s="1">
        <v>6.6883727999999998</v>
      </c>
      <c r="L1265" s="1">
        <v>50.8747592</v>
      </c>
    </row>
    <row r="1266" spans="1:12" x14ac:dyDescent="0.3">
      <c r="A1266" s="1" t="s">
        <v>2528</v>
      </c>
      <c r="B1266" s="1">
        <v>41142</v>
      </c>
      <c r="C1266" s="1" t="s">
        <v>6660</v>
      </c>
      <c r="D1266" s="1" t="s">
        <v>7298</v>
      </c>
      <c r="E1266" s="1" t="s">
        <v>5980</v>
      </c>
      <c r="F1266" s="1" t="s">
        <v>5981</v>
      </c>
      <c r="G1266" s="1" t="s">
        <v>5975</v>
      </c>
      <c r="H1266" s="1">
        <v>41145</v>
      </c>
      <c r="I1266" s="1" t="s">
        <v>5988</v>
      </c>
      <c r="J1266" s="1" t="s">
        <v>6044</v>
      </c>
      <c r="K1266" s="1">
        <v>2.7130160000000001</v>
      </c>
      <c r="L1266" s="1">
        <v>48.872959999999999</v>
      </c>
    </row>
    <row r="1267" spans="1:12" x14ac:dyDescent="0.3">
      <c r="A1267" s="1" t="s">
        <v>2526</v>
      </c>
      <c r="B1267" s="1">
        <v>41142</v>
      </c>
      <c r="C1267" s="1" t="s">
        <v>6210</v>
      </c>
      <c r="D1267" s="1" t="s">
        <v>6375</v>
      </c>
      <c r="E1267" s="1" t="s">
        <v>6018</v>
      </c>
      <c r="F1267" s="1" t="s">
        <v>5981</v>
      </c>
      <c r="G1267" s="1" t="s">
        <v>5975</v>
      </c>
      <c r="H1267" s="1">
        <v>41142</v>
      </c>
      <c r="I1267" s="1" t="s">
        <v>6007</v>
      </c>
      <c r="J1267" s="1" t="s">
        <v>6229</v>
      </c>
      <c r="K1267" s="1">
        <v>4.7683229999999996</v>
      </c>
      <c r="L1267" s="1">
        <v>51.571914900000003</v>
      </c>
    </row>
    <row r="1268" spans="1:12" x14ac:dyDescent="0.3">
      <c r="A1268" s="1" t="s">
        <v>2533</v>
      </c>
      <c r="B1268" s="1">
        <v>41142</v>
      </c>
      <c r="C1268" s="1" t="s">
        <v>6592</v>
      </c>
      <c r="D1268" s="1" t="s">
        <v>6344</v>
      </c>
      <c r="E1268" s="1" t="s">
        <v>6071</v>
      </c>
      <c r="F1268" s="1" t="s">
        <v>5998</v>
      </c>
      <c r="G1268" s="1" t="s">
        <v>5985</v>
      </c>
      <c r="H1268" s="1">
        <v>41149</v>
      </c>
      <c r="I1268" s="1" t="s">
        <v>5976</v>
      </c>
      <c r="J1268" s="1" t="s">
        <v>6344</v>
      </c>
      <c r="K1268" s="1">
        <v>-8.6291053000000009</v>
      </c>
      <c r="L1268" s="1">
        <v>41.157943799999998</v>
      </c>
    </row>
    <row r="1269" spans="1:12" x14ac:dyDescent="0.3">
      <c r="A1269" s="1" t="s">
        <v>2530</v>
      </c>
      <c r="B1269" s="1">
        <v>41142</v>
      </c>
      <c r="C1269" s="1" t="s">
        <v>7025</v>
      </c>
      <c r="D1269" s="1" t="s">
        <v>6344</v>
      </c>
      <c r="E1269" s="1" t="s">
        <v>6071</v>
      </c>
      <c r="F1269" s="1" t="s">
        <v>5998</v>
      </c>
      <c r="G1269" s="1" t="s">
        <v>5975</v>
      </c>
      <c r="H1269" s="1">
        <v>41146</v>
      </c>
      <c r="I1269" s="1" t="s">
        <v>5976</v>
      </c>
      <c r="J1269" s="1" t="s">
        <v>6344</v>
      </c>
      <c r="K1269" s="1">
        <v>-8.6291053000000009</v>
      </c>
      <c r="L1269" s="1">
        <v>41.157943799999998</v>
      </c>
    </row>
    <row r="1270" spans="1:12" x14ac:dyDescent="0.3">
      <c r="A1270" s="1" t="s">
        <v>2537</v>
      </c>
      <c r="B1270" s="1">
        <v>41143</v>
      </c>
      <c r="C1270" s="1" t="s">
        <v>6840</v>
      </c>
      <c r="D1270" s="1" t="s">
        <v>7299</v>
      </c>
      <c r="E1270" s="1" t="s">
        <v>6004</v>
      </c>
      <c r="F1270" s="1" t="s">
        <v>5998</v>
      </c>
      <c r="G1270" s="1" t="s">
        <v>5985</v>
      </c>
      <c r="H1270" s="1">
        <v>41149</v>
      </c>
      <c r="I1270" s="1" t="s">
        <v>5976</v>
      </c>
      <c r="J1270" s="1" t="s">
        <v>6796</v>
      </c>
      <c r="K1270" s="1">
        <v>-3.0081319</v>
      </c>
      <c r="L1270" s="1">
        <v>43.338736699999998</v>
      </c>
    </row>
    <row r="1271" spans="1:12" x14ac:dyDescent="0.3">
      <c r="A1271" s="1" t="s">
        <v>2535</v>
      </c>
      <c r="B1271" s="1">
        <v>41143</v>
      </c>
      <c r="C1271" s="1" t="s">
        <v>7300</v>
      </c>
      <c r="D1271" s="1" t="s">
        <v>6163</v>
      </c>
      <c r="E1271" s="1" t="s">
        <v>6010</v>
      </c>
      <c r="F1271" s="1" t="s">
        <v>5981</v>
      </c>
      <c r="G1271" s="1" t="s">
        <v>5985</v>
      </c>
      <c r="H1271" s="1">
        <v>41149</v>
      </c>
      <c r="I1271" s="1" t="s">
        <v>5976</v>
      </c>
      <c r="J1271" s="1" t="s">
        <v>6163</v>
      </c>
      <c r="K1271" s="1">
        <v>13.404954</v>
      </c>
      <c r="L1271" s="1">
        <v>52.520006600000002</v>
      </c>
    </row>
    <row r="1272" spans="1:12" x14ac:dyDescent="0.3">
      <c r="A1272" s="1" t="s">
        <v>2541</v>
      </c>
      <c r="B1272" s="1">
        <v>41144</v>
      </c>
      <c r="C1272" s="1" t="s">
        <v>7301</v>
      </c>
      <c r="D1272" s="1" t="s">
        <v>7302</v>
      </c>
      <c r="E1272" s="1" t="s">
        <v>5980</v>
      </c>
      <c r="F1272" s="1" t="s">
        <v>5981</v>
      </c>
      <c r="G1272" s="1" t="s">
        <v>5975</v>
      </c>
      <c r="H1272" s="1">
        <v>41148</v>
      </c>
      <c r="I1272" s="1" t="s">
        <v>5971</v>
      </c>
      <c r="J1272" s="1" t="s">
        <v>6044</v>
      </c>
      <c r="K1272" s="1">
        <v>2.4497721000000001</v>
      </c>
      <c r="L1272" s="1">
        <v>48.986463200000003</v>
      </c>
    </row>
    <row r="1273" spans="1:12" x14ac:dyDescent="0.3">
      <c r="A1273" s="1" t="s">
        <v>2543</v>
      </c>
      <c r="B1273" s="1">
        <v>41144</v>
      </c>
      <c r="C1273" s="1" t="s">
        <v>6285</v>
      </c>
      <c r="D1273" s="1" t="s">
        <v>7303</v>
      </c>
      <c r="E1273" s="1" t="s">
        <v>5974</v>
      </c>
      <c r="F1273" s="1" t="s">
        <v>5969</v>
      </c>
      <c r="G1273" s="1" t="s">
        <v>5975</v>
      </c>
      <c r="H1273" s="1">
        <v>41148</v>
      </c>
      <c r="I1273" s="1" t="s">
        <v>5976</v>
      </c>
      <c r="J1273" s="1" t="s">
        <v>5977</v>
      </c>
      <c r="K1273" s="1">
        <v>-2.2966053999999998</v>
      </c>
      <c r="L1273" s="1">
        <v>53.593349799999999</v>
      </c>
    </row>
    <row r="1274" spans="1:12" x14ac:dyDescent="0.3">
      <c r="A1274" s="1" t="s">
        <v>2546</v>
      </c>
      <c r="B1274" s="1">
        <v>41144</v>
      </c>
      <c r="C1274" s="1" t="s">
        <v>6802</v>
      </c>
      <c r="D1274" s="1" t="s">
        <v>7208</v>
      </c>
      <c r="E1274" s="1" t="s">
        <v>5980</v>
      </c>
      <c r="F1274" s="1" t="s">
        <v>5981</v>
      </c>
      <c r="G1274" s="1" t="s">
        <v>5985</v>
      </c>
      <c r="H1274" s="1">
        <v>41150</v>
      </c>
      <c r="I1274" s="1" t="s">
        <v>5976</v>
      </c>
      <c r="J1274" s="1" t="s">
        <v>6044</v>
      </c>
      <c r="K1274" s="1">
        <v>2.2399122999999999</v>
      </c>
      <c r="L1274" s="1">
        <v>48.839695200000001</v>
      </c>
    </row>
    <row r="1275" spans="1:12" x14ac:dyDescent="0.3">
      <c r="A1275" s="1" t="s">
        <v>2542</v>
      </c>
      <c r="B1275" s="1">
        <v>41144</v>
      </c>
      <c r="C1275" s="1" t="s">
        <v>7301</v>
      </c>
      <c r="D1275" s="1" t="s">
        <v>7304</v>
      </c>
      <c r="E1275" s="1" t="s">
        <v>5980</v>
      </c>
      <c r="F1275" s="1" t="s">
        <v>5981</v>
      </c>
      <c r="G1275" s="1" t="s">
        <v>5975</v>
      </c>
      <c r="H1275" s="1">
        <v>41148</v>
      </c>
      <c r="I1275" s="1" t="s">
        <v>5976</v>
      </c>
      <c r="J1275" s="1" t="s">
        <v>6044</v>
      </c>
      <c r="K1275" s="1">
        <v>2.5361180000000001</v>
      </c>
      <c r="L1275" s="1">
        <v>48.919229999999999</v>
      </c>
    </row>
    <row r="1276" spans="1:12" x14ac:dyDescent="0.3">
      <c r="A1276" s="1" t="s">
        <v>2544</v>
      </c>
      <c r="B1276" s="1">
        <v>41144</v>
      </c>
      <c r="C1276" s="1" t="s">
        <v>7305</v>
      </c>
      <c r="D1276" s="1" t="s">
        <v>6489</v>
      </c>
      <c r="E1276" s="1" t="s">
        <v>6010</v>
      </c>
      <c r="F1276" s="1" t="s">
        <v>5981</v>
      </c>
      <c r="G1276" s="1" t="s">
        <v>5975</v>
      </c>
      <c r="H1276" s="1">
        <v>41149</v>
      </c>
      <c r="I1276" s="1" t="s">
        <v>5971</v>
      </c>
      <c r="J1276" s="1" t="s">
        <v>6047</v>
      </c>
      <c r="K1276" s="1">
        <v>7.4632841000000001</v>
      </c>
      <c r="L1276" s="1">
        <v>51.367077700000003</v>
      </c>
    </row>
    <row r="1277" spans="1:12" x14ac:dyDescent="0.3">
      <c r="A1277" s="1" t="s">
        <v>2540</v>
      </c>
      <c r="B1277" s="1">
        <v>41144</v>
      </c>
      <c r="C1277" s="1" t="s">
        <v>7019</v>
      </c>
      <c r="D1277" s="1" t="s">
        <v>5993</v>
      </c>
      <c r="E1277" s="1" t="s">
        <v>5980</v>
      </c>
      <c r="F1277" s="1" t="s">
        <v>5981</v>
      </c>
      <c r="G1277" s="1" t="s">
        <v>5985</v>
      </c>
      <c r="H1277" s="1">
        <v>41146</v>
      </c>
      <c r="I1277" s="1" t="s">
        <v>5971</v>
      </c>
      <c r="J1277" s="1" t="s">
        <v>5994</v>
      </c>
      <c r="K1277" s="1">
        <v>1.4442090000000001</v>
      </c>
      <c r="L1277" s="1">
        <v>43.604652000000002</v>
      </c>
    </row>
    <row r="1278" spans="1:12" x14ac:dyDescent="0.3">
      <c r="A1278" s="1" t="s">
        <v>2547</v>
      </c>
      <c r="B1278" s="1">
        <v>41144</v>
      </c>
      <c r="C1278" s="1" t="s">
        <v>6023</v>
      </c>
      <c r="D1278" s="1" t="s">
        <v>6091</v>
      </c>
      <c r="E1278" s="1" t="s">
        <v>5974</v>
      </c>
      <c r="F1278" s="1" t="s">
        <v>5969</v>
      </c>
      <c r="G1278" s="1" t="s">
        <v>5970</v>
      </c>
      <c r="H1278" s="1">
        <v>41150</v>
      </c>
      <c r="I1278" s="1" t="s">
        <v>5976</v>
      </c>
      <c r="J1278" s="1" t="s">
        <v>5977</v>
      </c>
      <c r="K1278" s="1">
        <v>-0.12775829999999999</v>
      </c>
      <c r="L1278" s="1">
        <v>51.507350899999999</v>
      </c>
    </row>
    <row r="1279" spans="1:12" x14ac:dyDescent="0.3">
      <c r="A1279" s="1" t="s">
        <v>2554</v>
      </c>
      <c r="B1279" s="1">
        <v>41145</v>
      </c>
      <c r="C1279" s="1" t="s">
        <v>6925</v>
      </c>
      <c r="D1279" s="1" t="s">
        <v>6946</v>
      </c>
      <c r="E1279" s="1" t="s">
        <v>6004</v>
      </c>
      <c r="F1279" s="1" t="s">
        <v>5998</v>
      </c>
      <c r="G1279" s="1" t="s">
        <v>5985</v>
      </c>
      <c r="H1279" s="1">
        <v>41149</v>
      </c>
      <c r="I1279" s="1" t="s">
        <v>5976</v>
      </c>
      <c r="J1279" s="1" t="s">
        <v>6003</v>
      </c>
      <c r="K1279" s="1">
        <v>-1.2073261</v>
      </c>
      <c r="L1279" s="1">
        <v>38.051681000000002</v>
      </c>
    </row>
    <row r="1280" spans="1:12" x14ac:dyDescent="0.3">
      <c r="A1280" s="1" t="s">
        <v>2560</v>
      </c>
      <c r="B1280" s="1">
        <v>41145</v>
      </c>
      <c r="C1280" s="1" t="s">
        <v>6843</v>
      </c>
      <c r="D1280" s="1" t="s">
        <v>6158</v>
      </c>
      <c r="E1280" s="1" t="s">
        <v>6010</v>
      </c>
      <c r="F1280" s="1" t="s">
        <v>5981</v>
      </c>
      <c r="G1280" s="1" t="s">
        <v>5975</v>
      </c>
      <c r="H1280" s="1">
        <v>41150</v>
      </c>
      <c r="I1280" s="1" t="s">
        <v>5976</v>
      </c>
      <c r="J1280" s="1" t="s">
        <v>6047</v>
      </c>
      <c r="K1280" s="1">
        <v>7.2162363000000003</v>
      </c>
      <c r="L1280" s="1">
        <v>51.481844500000001</v>
      </c>
    </row>
    <row r="1281" spans="1:12" x14ac:dyDescent="0.3">
      <c r="A1281" s="1" t="s">
        <v>2551</v>
      </c>
      <c r="B1281" s="1">
        <v>41145</v>
      </c>
      <c r="C1281" s="1" t="s">
        <v>6048</v>
      </c>
      <c r="D1281" s="1" t="s">
        <v>7306</v>
      </c>
      <c r="E1281" s="1" t="s">
        <v>5980</v>
      </c>
      <c r="F1281" s="1" t="s">
        <v>5981</v>
      </c>
      <c r="G1281" s="1" t="s">
        <v>5970</v>
      </c>
      <c r="H1281" s="1">
        <v>41147</v>
      </c>
      <c r="I1281" s="1" t="s">
        <v>5971</v>
      </c>
      <c r="J1281" s="1" t="s">
        <v>6690</v>
      </c>
      <c r="K1281" s="1">
        <v>2.736291</v>
      </c>
      <c r="L1281" s="1">
        <v>47.99729</v>
      </c>
    </row>
    <row r="1282" spans="1:12" x14ac:dyDescent="0.3">
      <c r="A1282" s="1" t="s">
        <v>2553</v>
      </c>
      <c r="B1282" s="1">
        <v>41145</v>
      </c>
      <c r="C1282" s="1" t="s">
        <v>7307</v>
      </c>
      <c r="D1282" s="1" t="s">
        <v>6691</v>
      </c>
      <c r="E1282" s="1" t="s">
        <v>5997</v>
      </c>
      <c r="F1282" s="1" t="s">
        <v>5998</v>
      </c>
      <c r="G1282" s="1" t="s">
        <v>5985</v>
      </c>
      <c r="H1282" s="1">
        <v>41147</v>
      </c>
      <c r="I1282" s="1" t="s">
        <v>5971</v>
      </c>
      <c r="J1282" s="1" t="s">
        <v>6059</v>
      </c>
      <c r="K1282" s="1">
        <v>10.6296859</v>
      </c>
      <c r="L1282" s="1">
        <v>44.698993199999997</v>
      </c>
    </row>
    <row r="1283" spans="1:12" x14ac:dyDescent="0.3">
      <c r="A1283" s="1" t="s">
        <v>2550</v>
      </c>
      <c r="B1283" s="1">
        <v>41145</v>
      </c>
      <c r="C1283" s="1" t="s">
        <v>6551</v>
      </c>
      <c r="D1283" s="1" t="s">
        <v>7308</v>
      </c>
      <c r="E1283" s="1" t="s">
        <v>5980</v>
      </c>
      <c r="F1283" s="1" t="s">
        <v>5981</v>
      </c>
      <c r="G1283" s="1" t="s">
        <v>5970</v>
      </c>
      <c r="H1283" s="1">
        <v>41147</v>
      </c>
      <c r="I1283" s="1" t="s">
        <v>5971</v>
      </c>
      <c r="J1283" s="1" t="s">
        <v>6181</v>
      </c>
      <c r="K1283" s="1">
        <v>1.7716970000000001</v>
      </c>
      <c r="L1283" s="1">
        <v>45.265650000000001</v>
      </c>
    </row>
    <row r="1284" spans="1:12" x14ac:dyDescent="0.3">
      <c r="A1284" s="1" t="s">
        <v>2556</v>
      </c>
      <c r="B1284" s="1">
        <v>41145</v>
      </c>
      <c r="C1284" s="1" t="s">
        <v>7145</v>
      </c>
      <c r="D1284" s="1" t="s">
        <v>7116</v>
      </c>
      <c r="E1284" s="1" t="s">
        <v>6018</v>
      </c>
      <c r="F1284" s="1" t="s">
        <v>5981</v>
      </c>
      <c r="G1284" s="1" t="s">
        <v>5985</v>
      </c>
      <c r="H1284" s="1">
        <v>41149</v>
      </c>
      <c r="I1284" s="1" t="s">
        <v>5976</v>
      </c>
      <c r="J1284" s="1" t="s">
        <v>7117</v>
      </c>
      <c r="K1284" s="1">
        <v>5.7999133</v>
      </c>
      <c r="L1284" s="1">
        <v>53.2012334</v>
      </c>
    </row>
    <row r="1285" spans="1:12" x14ac:dyDescent="0.3">
      <c r="A1285" s="1" t="s">
        <v>2557</v>
      </c>
      <c r="B1285" s="1">
        <v>41145</v>
      </c>
      <c r="C1285" s="1" t="s">
        <v>5986</v>
      </c>
      <c r="D1285" s="1" t="s">
        <v>6564</v>
      </c>
      <c r="E1285" s="1" t="s">
        <v>6018</v>
      </c>
      <c r="F1285" s="1" t="s">
        <v>5981</v>
      </c>
      <c r="G1285" s="1" t="s">
        <v>5970</v>
      </c>
      <c r="H1285" s="1">
        <v>41149</v>
      </c>
      <c r="I1285" s="1" t="s">
        <v>5976</v>
      </c>
      <c r="J1285" s="1" t="s">
        <v>6019</v>
      </c>
      <c r="K1285" s="1">
        <v>4.3006998999999997</v>
      </c>
      <c r="L1285" s="1">
        <v>52.070497799999998</v>
      </c>
    </row>
    <row r="1286" spans="1:12" x14ac:dyDescent="0.3">
      <c r="A1286" s="1" t="s">
        <v>2559</v>
      </c>
      <c r="B1286" s="1">
        <v>41145</v>
      </c>
      <c r="C1286" s="1" t="s">
        <v>6914</v>
      </c>
      <c r="D1286" s="1" t="s">
        <v>6021</v>
      </c>
      <c r="E1286" s="1" t="s">
        <v>5968</v>
      </c>
      <c r="F1286" s="1" t="s">
        <v>5969</v>
      </c>
      <c r="G1286" s="1" t="s">
        <v>5975</v>
      </c>
      <c r="H1286" s="1">
        <v>41149</v>
      </c>
      <c r="I1286" s="1" t="s">
        <v>5976</v>
      </c>
      <c r="J1286" s="1" t="s">
        <v>6022</v>
      </c>
      <c r="K1286" s="1">
        <v>11.97456</v>
      </c>
      <c r="L1286" s="1">
        <v>57.708869999999997</v>
      </c>
    </row>
    <row r="1287" spans="1:12" x14ac:dyDescent="0.3">
      <c r="A1287" s="1" t="s">
        <v>2566</v>
      </c>
      <c r="B1287" s="1">
        <v>41146</v>
      </c>
      <c r="C1287" s="1" t="s">
        <v>6468</v>
      </c>
      <c r="D1287" s="1" t="s">
        <v>6122</v>
      </c>
      <c r="E1287" s="1" t="s">
        <v>5980</v>
      </c>
      <c r="F1287" s="1" t="s">
        <v>5981</v>
      </c>
      <c r="G1287" s="1" t="s">
        <v>5975</v>
      </c>
      <c r="H1287" s="1">
        <v>41150</v>
      </c>
      <c r="I1287" s="1" t="s">
        <v>5976</v>
      </c>
      <c r="J1287" s="1" t="s">
        <v>5991</v>
      </c>
      <c r="K1287" s="1">
        <v>5.3697800000000004</v>
      </c>
      <c r="L1287" s="1">
        <v>43.296481999999997</v>
      </c>
    </row>
    <row r="1288" spans="1:12" x14ac:dyDescent="0.3">
      <c r="A1288" s="1" t="s">
        <v>2565</v>
      </c>
      <c r="B1288" s="1">
        <v>41146</v>
      </c>
      <c r="C1288" s="1" t="s">
        <v>6237</v>
      </c>
      <c r="D1288" s="1" t="s">
        <v>6372</v>
      </c>
      <c r="E1288" s="1" t="s">
        <v>5980</v>
      </c>
      <c r="F1288" s="1" t="s">
        <v>5981</v>
      </c>
      <c r="G1288" s="1" t="s">
        <v>5975</v>
      </c>
      <c r="H1288" s="1">
        <v>41150</v>
      </c>
      <c r="I1288" s="1" t="s">
        <v>5976</v>
      </c>
      <c r="J1288" s="1" t="s">
        <v>6373</v>
      </c>
      <c r="K1288" s="1">
        <v>-1.6777926000000001</v>
      </c>
      <c r="L1288" s="1">
        <v>48.117266000000001</v>
      </c>
    </row>
    <row r="1289" spans="1:12" x14ac:dyDescent="0.3">
      <c r="A1289" s="1" t="s">
        <v>2569</v>
      </c>
      <c r="B1289" s="1">
        <v>41148</v>
      </c>
      <c r="C1289" s="1" t="s">
        <v>6265</v>
      </c>
      <c r="D1289" s="1" t="s">
        <v>6478</v>
      </c>
      <c r="E1289" s="1" t="s">
        <v>6004</v>
      </c>
      <c r="F1289" s="1" t="s">
        <v>5998</v>
      </c>
      <c r="G1289" s="1" t="s">
        <v>5970</v>
      </c>
      <c r="H1289" s="1">
        <v>41154</v>
      </c>
      <c r="I1289" s="1" t="s">
        <v>5976</v>
      </c>
      <c r="J1289" s="1" t="s">
        <v>6267</v>
      </c>
      <c r="K1289" s="1">
        <v>-4.7245321000000002</v>
      </c>
      <c r="L1289" s="1">
        <v>41.652251</v>
      </c>
    </row>
    <row r="1290" spans="1:12" x14ac:dyDescent="0.3">
      <c r="A1290" s="1" t="s">
        <v>2567</v>
      </c>
      <c r="B1290" s="1">
        <v>41148</v>
      </c>
      <c r="C1290" s="1" t="s">
        <v>6807</v>
      </c>
      <c r="D1290" s="1" t="s">
        <v>6150</v>
      </c>
      <c r="E1290" s="1" t="s">
        <v>5997</v>
      </c>
      <c r="F1290" s="1" t="s">
        <v>5998</v>
      </c>
      <c r="G1290" s="1" t="s">
        <v>5985</v>
      </c>
      <c r="H1290" s="1">
        <v>41149</v>
      </c>
      <c r="I1290" s="1" t="s">
        <v>5988</v>
      </c>
      <c r="J1290" s="1" t="s">
        <v>6151</v>
      </c>
      <c r="K1290" s="1">
        <v>12.4963655</v>
      </c>
      <c r="L1290" s="1">
        <v>41.902783499999998</v>
      </c>
    </row>
    <row r="1291" spans="1:12" x14ac:dyDescent="0.3">
      <c r="A1291" s="1" t="s">
        <v>2568</v>
      </c>
      <c r="B1291" s="1">
        <v>41148</v>
      </c>
      <c r="C1291" s="1" t="s">
        <v>7309</v>
      </c>
      <c r="D1291" s="1" t="s">
        <v>6341</v>
      </c>
      <c r="E1291" s="1" t="s">
        <v>6018</v>
      </c>
      <c r="F1291" s="1" t="s">
        <v>5981</v>
      </c>
      <c r="G1291" s="1" t="s">
        <v>5970</v>
      </c>
      <c r="H1291" s="1">
        <v>41152</v>
      </c>
      <c r="I1291" s="1" t="s">
        <v>5976</v>
      </c>
      <c r="J1291" s="1" t="s">
        <v>6156</v>
      </c>
      <c r="K1291" s="1">
        <v>4.8951678999999997</v>
      </c>
      <c r="L1291" s="1">
        <v>52.370215700000003</v>
      </c>
    </row>
    <row r="1292" spans="1:12" x14ac:dyDescent="0.3">
      <c r="A1292" s="1" t="s">
        <v>2571</v>
      </c>
      <c r="B1292" s="1">
        <v>41149</v>
      </c>
      <c r="C1292" s="1" t="s">
        <v>7274</v>
      </c>
      <c r="D1292" s="1" t="s">
        <v>7310</v>
      </c>
      <c r="E1292" s="1" t="s">
        <v>5980</v>
      </c>
      <c r="F1292" s="1" t="s">
        <v>5981</v>
      </c>
      <c r="G1292" s="1" t="s">
        <v>5975</v>
      </c>
      <c r="H1292" s="1">
        <v>41152</v>
      </c>
      <c r="I1292" s="1" t="s">
        <v>5988</v>
      </c>
      <c r="J1292" s="1" t="s">
        <v>6044</v>
      </c>
      <c r="K1292" s="1">
        <v>2.6191559999999998</v>
      </c>
      <c r="L1292" s="1">
        <v>48.985430000000001</v>
      </c>
    </row>
    <row r="1293" spans="1:12" x14ac:dyDescent="0.3">
      <c r="A1293" s="1" t="s">
        <v>2573</v>
      </c>
      <c r="B1293" s="1">
        <v>41149</v>
      </c>
      <c r="C1293" s="1" t="s">
        <v>6567</v>
      </c>
      <c r="D1293" s="1" t="s">
        <v>7029</v>
      </c>
      <c r="E1293" s="1" t="s">
        <v>5997</v>
      </c>
      <c r="F1293" s="1" t="s">
        <v>5998</v>
      </c>
      <c r="G1293" s="1" t="s">
        <v>5975</v>
      </c>
      <c r="H1293" s="1">
        <v>41153</v>
      </c>
      <c r="I1293" s="1" t="s">
        <v>5976</v>
      </c>
      <c r="J1293" s="1" t="s">
        <v>6235</v>
      </c>
      <c r="K1293" s="1">
        <v>12.3908279</v>
      </c>
      <c r="L1293" s="1">
        <v>43.110716799999999</v>
      </c>
    </row>
    <row r="1294" spans="1:12" x14ac:dyDescent="0.3">
      <c r="A1294" s="1" t="s">
        <v>2586</v>
      </c>
      <c r="B1294" s="1">
        <v>41150</v>
      </c>
      <c r="C1294" s="1" t="s">
        <v>6308</v>
      </c>
      <c r="D1294" s="1" t="s">
        <v>7311</v>
      </c>
      <c r="E1294" s="1" t="s">
        <v>6050</v>
      </c>
      <c r="F1294" s="1" t="s">
        <v>5981</v>
      </c>
      <c r="G1294" s="1" t="s">
        <v>5975</v>
      </c>
      <c r="H1294" s="1">
        <v>41157</v>
      </c>
      <c r="I1294" s="1" t="s">
        <v>5976</v>
      </c>
      <c r="J1294" s="1" t="s">
        <v>6321</v>
      </c>
      <c r="K1294" s="1">
        <v>4.4775362000000003</v>
      </c>
      <c r="L1294" s="1">
        <v>51.025876099999998</v>
      </c>
    </row>
    <row r="1295" spans="1:12" x14ac:dyDescent="0.3">
      <c r="A1295" s="1" t="s">
        <v>2575</v>
      </c>
      <c r="B1295" s="1">
        <v>41150</v>
      </c>
      <c r="C1295" s="1" t="s">
        <v>6292</v>
      </c>
      <c r="D1295" s="1" t="s">
        <v>6001</v>
      </c>
      <c r="E1295" s="1" t="s">
        <v>6002</v>
      </c>
      <c r="F1295" s="1" t="s">
        <v>5981</v>
      </c>
      <c r="G1295" s="1" t="s">
        <v>5975</v>
      </c>
      <c r="H1295" s="1">
        <v>41152</v>
      </c>
      <c r="I1295" s="1" t="s">
        <v>5988</v>
      </c>
      <c r="J1295" s="1" t="s">
        <v>6001</v>
      </c>
      <c r="K1295" s="1">
        <v>16.3738189</v>
      </c>
      <c r="L1295" s="1">
        <v>48.208174300000003</v>
      </c>
    </row>
    <row r="1296" spans="1:12" x14ac:dyDescent="0.3">
      <c r="A1296" s="1" t="s">
        <v>2578</v>
      </c>
      <c r="B1296" s="1">
        <v>41150</v>
      </c>
      <c r="C1296" s="1" t="s">
        <v>6535</v>
      </c>
      <c r="D1296" s="1" t="s">
        <v>6273</v>
      </c>
      <c r="E1296" s="1" t="s">
        <v>6010</v>
      </c>
      <c r="F1296" s="1" t="s">
        <v>5981</v>
      </c>
      <c r="G1296" s="1" t="s">
        <v>5985</v>
      </c>
      <c r="H1296" s="1">
        <v>41155</v>
      </c>
      <c r="I1296" s="1" t="s">
        <v>5976</v>
      </c>
      <c r="J1296" s="1" t="s">
        <v>6047</v>
      </c>
      <c r="K1296" s="1">
        <v>6.7623293000000002</v>
      </c>
      <c r="L1296" s="1">
        <v>51.434407899999997</v>
      </c>
    </row>
    <row r="1297" spans="1:12" x14ac:dyDescent="0.3">
      <c r="A1297" s="1" t="s">
        <v>2585</v>
      </c>
      <c r="B1297" s="1">
        <v>41150</v>
      </c>
      <c r="C1297" s="1" t="s">
        <v>6087</v>
      </c>
      <c r="D1297" s="1" t="s">
        <v>7312</v>
      </c>
      <c r="E1297" s="1" t="s">
        <v>5974</v>
      </c>
      <c r="F1297" s="1" t="s">
        <v>5969</v>
      </c>
      <c r="G1297" s="1" t="s">
        <v>5975</v>
      </c>
      <c r="H1297" s="1">
        <v>41156</v>
      </c>
      <c r="I1297" s="1" t="s">
        <v>5976</v>
      </c>
      <c r="J1297" s="1" t="s">
        <v>5977</v>
      </c>
      <c r="K1297" s="1">
        <v>-1.6296949000000001</v>
      </c>
      <c r="L1297" s="1">
        <v>53.689833</v>
      </c>
    </row>
    <row r="1298" spans="1:12" x14ac:dyDescent="0.3">
      <c r="A1298" s="1" t="s">
        <v>2574</v>
      </c>
      <c r="B1298" s="1">
        <v>41150</v>
      </c>
      <c r="C1298" s="1" t="s">
        <v>6826</v>
      </c>
      <c r="D1298" s="1" t="s">
        <v>6091</v>
      </c>
      <c r="E1298" s="1" t="s">
        <v>5974</v>
      </c>
      <c r="F1298" s="1" t="s">
        <v>5969</v>
      </c>
      <c r="G1298" s="1" t="s">
        <v>5975</v>
      </c>
      <c r="H1298" s="1">
        <v>41151</v>
      </c>
      <c r="I1298" s="1" t="s">
        <v>5988</v>
      </c>
      <c r="J1298" s="1" t="s">
        <v>5977</v>
      </c>
      <c r="K1298" s="1">
        <v>-0.12775829999999999</v>
      </c>
      <c r="L1298" s="1">
        <v>51.507350899999999</v>
      </c>
    </row>
    <row r="1299" spans="1:12" x14ac:dyDescent="0.3">
      <c r="A1299" s="1" t="s">
        <v>2582</v>
      </c>
      <c r="B1299" s="1">
        <v>41150</v>
      </c>
      <c r="C1299" s="1" t="s">
        <v>6608</v>
      </c>
      <c r="D1299" s="1" t="s">
        <v>7313</v>
      </c>
      <c r="E1299" s="1" t="s">
        <v>5997</v>
      </c>
      <c r="F1299" s="1" t="s">
        <v>5998</v>
      </c>
      <c r="G1299" s="1" t="s">
        <v>5975</v>
      </c>
      <c r="H1299" s="1">
        <v>41155</v>
      </c>
      <c r="I1299" s="1" t="s">
        <v>5976</v>
      </c>
      <c r="J1299" s="1" t="s">
        <v>6377</v>
      </c>
      <c r="K1299" s="1">
        <v>14.2130486</v>
      </c>
      <c r="L1299" s="1">
        <v>41.106125800000001</v>
      </c>
    </row>
    <row r="1300" spans="1:12" x14ac:dyDescent="0.3">
      <c r="A1300" s="1" t="s">
        <v>2577</v>
      </c>
      <c r="B1300" s="1">
        <v>41150</v>
      </c>
      <c r="C1300" s="1" t="s">
        <v>6125</v>
      </c>
      <c r="D1300" s="1" t="s">
        <v>6332</v>
      </c>
      <c r="E1300" s="1" t="s">
        <v>6010</v>
      </c>
      <c r="F1300" s="1" t="s">
        <v>5981</v>
      </c>
      <c r="G1300" s="1" t="s">
        <v>5975</v>
      </c>
      <c r="H1300" s="1">
        <v>41155</v>
      </c>
      <c r="I1300" s="1" t="s">
        <v>5976</v>
      </c>
      <c r="J1300" s="1" t="s">
        <v>6171</v>
      </c>
      <c r="K1300" s="1">
        <v>9.9876076000000005</v>
      </c>
      <c r="L1300" s="1">
        <v>48.401082199999998</v>
      </c>
    </row>
    <row r="1301" spans="1:12" x14ac:dyDescent="0.3">
      <c r="A1301" s="1" t="s">
        <v>2576</v>
      </c>
      <c r="B1301" s="1">
        <v>41150</v>
      </c>
      <c r="C1301" s="1" t="s">
        <v>6145</v>
      </c>
      <c r="D1301" s="1" t="s">
        <v>6846</v>
      </c>
      <c r="E1301" s="1" t="s">
        <v>6004</v>
      </c>
      <c r="F1301" s="1" t="s">
        <v>5998</v>
      </c>
      <c r="G1301" s="1" t="s">
        <v>5975</v>
      </c>
      <c r="H1301" s="1">
        <v>41153</v>
      </c>
      <c r="I1301" s="1" t="s">
        <v>5988</v>
      </c>
      <c r="J1301" s="1" t="s">
        <v>6847</v>
      </c>
      <c r="K1301" s="1">
        <v>-3.8099802999999999</v>
      </c>
      <c r="L1301" s="1">
        <v>43.462305700000002</v>
      </c>
    </row>
    <row r="1302" spans="1:12" x14ac:dyDescent="0.3">
      <c r="A1302" s="1" t="s">
        <v>2580</v>
      </c>
      <c r="B1302" s="1">
        <v>41150</v>
      </c>
      <c r="C1302" s="1" t="s">
        <v>7314</v>
      </c>
      <c r="D1302" s="1" t="s">
        <v>6147</v>
      </c>
      <c r="E1302" s="1" t="s">
        <v>6148</v>
      </c>
      <c r="F1302" s="1" t="s">
        <v>5969</v>
      </c>
      <c r="G1302" s="1" t="s">
        <v>5985</v>
      </c>
      <c r="H1302" s="1">
        <v>41155</v>
      </c>
      <c r="I1302" s="1" t="s">
        <v>5976</v>
      </c>
      <c r="J1302" s="1" t="s">
        <v>6147</v>
      </c>
      <c r="K1302" s="1">
        <v>-6.2603096999999996</v>
      </c>
      <c r="L1302" s="1">
        <v>53.3498053</v>
      </c>
    </row>
    <row r="1303" spans="1:12" x14ac:dyDescent="0.3">
      <c r="A1303" s="1" t="s">
        <v>2589</v>
      </c>
      <c r="B1303" s="1">
        <v>41151</v>
      </c>
      <c r="C1303" s="1" t="s">
        <v>6923</v>
      </c>
      <c r="D1303" s="1" t="s">
        <v>6550</v>
      </c>
      <c r="E1303" s="1" t="s">
        <v>5974</v>
      </c>
      <c r="F1303" s="1" t="s">
        <v>5969</v>
      </c>
      <c r="G1303" s="1" t="s">
        <v>5970</v>
      </c>
      <c r="H1303" s="1">
        <v>41151</v>
      </c>
      <c r="I1303" s="1" t="s">
        <v>6007</v>
      </c>
      <c r="J1303" s="1" t="s">
        <v>5977</v>
      </c>
      <c r="K1303" s="1">
        <v>-0.80840000000000001</v>
      </c>
      <c r="L1303" s="1">
        <v>51.815606000000002</v>
      </c>
    </row>
    <row r="1304" spans="1:12" x14ac:dyDescent="0.3">
      <c r="A1304" s="1" t="s">
        <v>2590</v>
      </c>
      <c r="B1304" s="1">
        <v>41151</v>
      </c>
      <c r="C1304" s="1" t="s">
        <v>7315</v>
      </c>
      <c r="D1304" s="1" t="s">
        <v>6001</v>
      </c>
      <c r="E1304" s="1" t="s">
        <v>6002</v>
      </c>
      <c r="F1304" s="1" t="s">
        <v>5981</v>
      </c>
      <c r="G1304" s="1" t="s">
        <v>5985</v>
      </c>
      <c r="H1304" s="1">
        <v>41153</v>
      </c>
      <c r="I1304" s="1" t="s">
        <v>5988</v>
      </c>
      <c r="J1304" s="1" t="s">
        <v>6001</v>
      </c>
      <c r="K1304" s="1">
        <v>16.3738189</v>
      </c>
      <c r="L1304" s="1">
        <v>48.208174300000003</v>
      </c>
    </row>
    <row r="1305" spans="1:12" x14ac:dyDescent="0.3">
      <c r="A1305" s="1" t="s">
        <v>2591</v>
      </c>
      <c r="B1305" s="1">
        <v>41151</v>
      </c>
      <c r="C1305" s="1" t="s">
        <v>7110</v>
      </c>
      <c r="D1305" s="1" t="s">
        <v>6822</v>
      </c>
      <c r="E1305" s="1" t="s">
        <v>6010</v>
      </c>
      <c r="F1305" s="1" t="s">
        <v>5981</v>
      </c>
      <c r="G1305" s="1" t="s">
        <v>5985</v>
      </c>
      <c r="H1305" s="1">
        <v>41154</v>
      </c>
      <c r="I1305" s="1" t="s">
        <v>5971</v>
      </c>
      <c r="J1305" s="1" t="s">
        <v>6097</v>
      </c>
      <c r="K1305" s="1">
        <v>11.079655300000001</v>
      </c>
      <c r="L1305" s="1">
        <v>49.425409199999997</v>
      </c>
    </row>
    <row r="1306" spans="1:12" x14ac:dyDescent="0.3">
      <c r="A1306" s="1" t="s">
        <v>2595</v>
      </c>
      <c r="B1306" s="1">
        <v>41151</v>
      </c>
      <c r="C1306" s="1" t="s">
        <v>6981</v>
      </c>
      <c r="D1306" s="1" t="s">
        <v>7070</v>
      </c>
      <c r="E1306" s="1" t="s">
        <v>6184</v>
      </c>
      <c r="F1306" s="1" t="s">
        <v>5969</v>
      </c>
      <c r="G1306" s="1" t="s">
        <v>5975</v>
      </c>
      <c r="H1306" s="1">
        <v>41156</v>
      </c>
      <c r="I1306" s="1" t="s">
        <v>5971</v>
      </c>
      <c r="J1306" s="1" t="s">
        <v>6185</v>
      </c>
      <c r="K1306" s="1">
        <v>24.6559001</v>
      </c>
      <c r="L1306" s="1">
        <v>60.205491100000003</v>
      </c>
    </row>
    <row r="1307" spans="1:12" x14ac:dyDescent="0.3">
      <c r="A1307" s="1" t="s">
        <v>2596</v>
      </c>
      <c r="B1307" s="1">
        <v>41151</v>
      </c>
      <c r="C1307" s="1" t="s">
        <v>5966</v>
      </c>
      <c r="D1307" s="1" t="s">
        <v>7206</v>
      </c>
      <c r="E1307" s="1" t="s">
        <v>6010</v>
      </c>
      <c r="F1307" s="1" t="s">
        <v>5981</v>
      </c>
      <c r="G1307" s="1" t="s">
        <v>5970</v>
      </c>
      <c r="H1307" s="1">
        <v>41157</v>
      </c>
      <c r="I1307" s="1" t="s">
        <v>5976</v>
      </c>
      <c r="J1307" s="1" t="s">
        <v>6047</v>
      </c>
      <c r="K1307" s="1">
        <v>6.9446887999999998</v>
      </c>
      <c r="L1307" s="1">
        <v>51.529086</v>
      </c>
    </row>
    <row r="1308" spans="1:12" x14ac:dyDescent="0.3">
      <c r="A1308" s="1" t="s">
        <v>2594</v>
      </c>
      <c r="B1308" s="1">
        <v>41151</v>
      </c>
      <c r="C1308" s="1" t="s">
        <v>6817</v>
      </c>
      <c r="D1308" s="1" t="s">
        <v>7316</v>
      </c>
      <c r="E1308" s="1" t="s">
        <v>5980</v>
      </c>
      <c r="F1308" s="1" t="s">
        <v>5981</v>
      </c>
      <c r="G1308" s="1" t="s">
        <v>5975</v>
      </c>
      <c r="H1308" s="1">
        <v>41154</v>
      </c>
      <c r="I1308" s="1" t="s">
        <v>5971</v>
      </c>
      <c r="J1308" s="1" t="s">
        <v>6044</v>
      </c>
      <c r="K1308" s="1">
        <v>2.266257</v>
      </c>
      <c r="L1308" s="1">
        <v>48.780425999999999</v>
      </c>
    </row>
    <row r="1309" spans="1:12" x14ac:dyDescent="0.3">
      <c r="A1309" s="1" t="s">
        <v>2597</v>
      </c>
      <c r="B1309" s="1">
        <v>41152</v>
      </c>
      <c r="C1309" s="1" t="s">
        <v>6258</v>
      </c>
      <c r="D1309" s="1" t="s">
        <v>6453</v>
      </c>
      <c r="E1309" s="1" t="s">
        <v>5980</v>
      </c>
      <c r="F1309" s="1" t="s">
        <v>5981</v>
      </c>
      <c r="G1309" s="1" t="s">
        <v>5975</v>
      </c>
      <c r="H1309" s="1">
        <v>41154</v>
      </c>
      <c r="I1309" s="1" t="s">
        <v>5971</v>
      </c>
      <c r="J1309" s="1" t="s">
        <v>6044</v>
      </c>
      <c r="K1309" s="1">
        <v>2.3985099999999999</v>
      </c>
      <c r="L1309" s="1">
        <v>48.792000999999999</v>
      </c>
    </row>
    <row r="1310" spans="1:12" x14ac:dyDescent="0.3">
      <c r="A1310" s="1" t="s">
        <v>2599</v>
      </c>
      <c r="B1310" s="1">
        <v>41152</v>
      </c>
      <c r="C1310" s="1" t="s">
        <v>7317</v>
      </c>
      <c r="D1310" s="1" t="s">
        <v>6254</v>
      </c>
      <c r="E1310" s="1" t="s">
        <v>5980</v>
      </c>
      <c r="F1310" s="1" t="s">
        <v>5981</v>
      </c>
      <c r="G1310" s="1" t="s">
        <v>5985</v>
      </c>
      <c r="H1310" s="1">
        <v>41154</v>
      </c>
      <c r="I1310" s="1" t="s">
        <v>5971</v>
      </c>
      <c r="J1310" s="1" t="s">
        <v>5982</v>
      </c>
      <c r="K1310" s="1">
        <v>4.9470710000000002</v>
      </c>
      <c r="L1310" s="1">
        <v>45.698937999999998</v>
      </c>
    </row>
    <row r="1311" spans="1:12" x14ac:dyDescent="0.3">
      <c r="A1311" s="1" t="s">
        <v>2600</v>
      </c>
      <c r="B1311" s="1">
        <v>41152</v>
      </c>
      <c r="C1311" s="1" t="s">
        <v>6582</v>
      </c>
      <c r="D1311" s="1" t="s">
        <v>7318</v>
      </c>
      <c r="E1311" s="1" t="s">
        <v>5980</v>
      </c>
      <c r="F1311" s="1" t="s">
        <v>5981</v>
      </c>
      <c r="G1311" s="1" t="s">
        <v>5975</v>
      </c>
      <c r="H1311" s="1">
        <v>41155</v>
      </c>
      <c r="I1311" s="1" t="s">
        <v>5971</v>
      </c>
      <c r="J1311" s="1" t="s">
        <v>6044</v>
      </c>
      <c r="K1311" s="1">
        <v>2.23847</v>
      </c>
      <c r="L1311" s="1">
        <v>48.812995000000001</v>
      </c>
    </row>
    <row r="1312" spans="1:12" x14ac:dyDescent="0.3">
      <c r="A1312" s="1" t="s">
        <v>2601</v>
      </c>
      <c r="B1312" s="1">
        <v>41152</v>
      </c>
      <c r="C1312" s="1" t="s">
        <v>6052</v>
      </c>
      <c r="D1312" s="1" t="s">
        <v>5967</v>
      </c>
      <c r="E1312" s="1" t="s">
        <v>5968</v>
      </c>
      <c r="F1312" s="1" t="s">
        <v>5969</v>
      </c>
      <c r="G1312" s="1" t="s">
        <v>5970</v>
      </c>
      <c r="H1312" s="1">
        <v>41156</v>
      </c>
      <c r="I1312" s="1" t="s">
        <v>5976</v>
      </c>
      <c r="J1312" s="1" t="s">
        <v>5967</v>
      </c>
      <c r="K1312" s="1">
        <v>18.068580799999999</v>
      </c>
      <c r="L1312" s="1">
        <v>59.329323500000001</v>
      </c>
    </row>
    <row r="1313" spans="1:12" x14ac:dyDescent="0.3">
      <c r="A1313" s="1" t="s">
        <v>2608</v>
      </c>
      <c r="B1313" s="1">
        <v>41153</v>
      </c>
      <c r="C1313" s="1" t="s">
        <v>6933</v>
      </c>
      <c r="D1313" s="1" t="s">
        <v>6208</v>
      </c>
      <c r="E1313" s="1" t="s">
        <v>5997</v>
      </c>
      <c r="F1313" s="1" t="s">
        <v>5998</v>
      </c>
      <c r="G1313" s="1" t="s">
        <v>5975</v>
      </c>
      <c r="H1313" s="1">
        <v>41158</v>
      </c>
      <c r="I1313" s="1" t="s">
        <v>5976</v>
      </c>
      <c r="J1313" s="1" t="s">
        <v>6209</v>
      </c>
      <c r="K1313" s="1">
        <v>9.1216612999999995</v>
      </c>
      <c r="L1313" s="1">
        <v>39.223841100000001</v>
      </c>
    </row>
    <row r="1314" spans="1:12" x14ac:dyDescent="0.3">
      <c r="A1314" s="1" t="s">
        <v>2609</v>
      </c>
      <c r="B1314" s="1">
        <v>41153</v>
      </c>
      <c r="C1314" s="1" t="s">
        <v>6165</v>
      </c>
      <c r="D1314" s="1" t="s">
        <v>7319</v>
      </c>
      <c r="E1314" s="1" t="s">
        <v>5974</v>
      </c>
      <c r="F1314" s="1" t="s">
        <v>5969</v>
      </c>
      <c r="G1314" s="1" t="s">
        <v>5975</v>
      </c>
      <c r="H1314" s="1">
        <v>41160</v>
      </c>
      <c r="I1314" s="1" t="s">
        <v>5976</v>
      </c>
      <c r="J1314" s="1" t="s">
        <v>5977</v>
      </c>
      <c r="K1314" s="1">
        <v>-1.0923963999999999</v>
      </c>
      <c r="L1314" s="1">
        <v>51.266539999999999</v>
      </c>
    </row>
    <row r="1315" spans="1:12" x14ac:dyDescent="0.3">
      <c r="A1315" s="1" t="s">
        <v>2604</v>
      </c>
      <c r="B1315" s="1">
        <v>41153</v>
      </c>
      <c r="C1315" s="1" t="s">
        <v>6371</v>
      </c>
      <c r="D1315" s="1" t="s">
        <v>6135</v>
      </c>
      <c r="E1315" s="1" t="s">
        <v>5980</v>
      </c>
      <c r="F1315" s="1" t="s">
        <v>5981</v>
      </c>
      <c r="G1315" s="1" t="s">
        <v>5970</v>
      </c>
      <c r="H1315" s="1">
        <v>41157</v>
      </c>
      <c r="I1315" s="1" t="s">
        <v>5971</v>
      </c>
      <c r="J1315" s="1" t="s">
        <v>6044</v>
      </c>
      <c r="K1315" s="1">
        <v>2.3522219</v>
      </c>
      <c r="L1315" s="1">
        <v>48.856614</v>
      </c>
    </row>
    <row r="1316" spans="1:12" x14ac:dyDescent="0.3">
      <c r="A1316" s="1" t="s">
        <v>2614</v>
      </c>
      <c r="B1316" s="1">
        <v>41154</v>
      </c>
      <c r="C1316" s="1" t="s">
        <v>6885</v>
      </c>
      <c r="D1316" s="1" t="s">
        <v>6037</v>
      </c>
      <c r="E1316" s="1" t="s">
        <v>5997</v>
      </c>
      <c r="F1316" s="1" t="s">
        <v>5998</v>
      </c>
      <c r="G1316" s="1" t="s">
        <v>5975</v>
      </c>
      <c r="H1316" s="1">
        <v>41158</v>
      </c>
      <c r="I1316" s="1" t="s">
        <v>5976</v>
      </c>
      <c r="J1316" s="1" t="s">
        <v>6038</v>
      </c>
      <c r="K1316" s="1">
        <v>9.2256874999999994</v>
      </c>
      <c r="L1316" s="1">
        <v>45.532824499999997</v>
      </c>
    </row>
    <row r="1317" spans="1:12" x14ac:dyDescent="0.3">
      <c r="A1317" s="1" t="s">
        <v>2611</v>
      </c>
      <c r="B1317" s="1">
        <v>41154</v>
      </c>
      <c r="C1317" s="1" t="s">
        <v>6186</v>
      </c>
      <c r="D1317" s="1" t="s">
        <v>7320</v>
      </c>
      <c r="E1317" s="1" t="s">
        <v>5997</v>
      </c>
      <c r="F1317" s="1" t="s">
        <v>5998</v>
      </c>
      <c r="G1317" s="1" t="s">
        <v>5985</v>
      </c>
      <c r="H1317" s="1">
        <v>41156</v>
      </c>
      <c r="I1317" s="1" t="s">
        <v>5988</v>
      </c>
      <c r="J1317" s="1" t="s">
        <v>6054</v>
      </c>
      <c r="K1317" s="1">
        <v>10.775435999999999</v>
      </c>
      <c r="L1317" s="1">
        <v>43.880847199999998</v>
      </c>
    </row>
    <row r="1318" spans="1:12" x14ac:dyDescent="0.3">
      <c r="A1318" s="1" t="s">
        <v>2615</v>
      </c>
      <c r="B1318" s="1">
        <v>41155</v>
      </c>
      <c r="C1318" s="1" t="s">
        <v>6331</v>
      </c>
      <c r="D1318" s="1" t="s">
        <v>6556</v>
      </c>
      <c r="E1318" s="1" t="s">
        <v>6010</v>
      </c>
      <c r="F1318" s="1" t="s">
        <v>5981</v>
      </c>
      <c r="G1318" s="1" t="s">
        <v>5985</v>
      </c>
      <c r="H1318" s="1">
        <v>41158</v>
      </c>
      <c r="I1318" s="1" t="s">
        <v>5988</v>
      </c>
      <c r="J1318" s="1" t="s">
        <v>6171</v>
      </c>
      <c r="K1318" s="1">
        <v>9.1829321000000004</v>
      </c>
      <c r="L1318" s="1">
        <v>48.7758459</v>
      </c>
    </row>
    <row r="1319" spans="1:12" x14ac:dyDescent="0.3">
      <c r="A1319" s="1" t="s">
        <v>2621</v>
      </c>
      <c r="B1319" s="1">
        <v>41155</v>
      </c>
      <c r="C1319" s="1" t="s">
        <v>7321</v>
      </c>
      <c r="D1319" s="1" t="s">
        <v>6661</v>
      </c>
      <c r="E1319" s="1" t="s">
        <v>6004</v>
      </c>
      <c r="F1319" s="1" t="s">
        <v>5998</v>
      </c>
      <c r="G1319" s="1" t="s">
        <v>5975</v>
      </c>
      <c r="H1319" s="1">
        <v>41159</v>
      </c>
      <c r="I1319" s="1" t="s">
        <v>5971</v>
      </c>
      <c r="J1319" s="1" t="s">
        <v>6662</v>
      </c>
      <c r="K1319" s="1">
        <v>-8.7207267999999996</v>
      </c>
      <c r="L1319" s="1">
        <v>42.240598900000002</v>
      </c>
    </row>
    <row r="1320" spans="1:12" x14ac:dyDescent="0.3">
      <c r="A1320" s="1" t="s">
        <v>2622</v>
      </c>
      <c r="B1320" s="1">
        <v>41155</v>
      </c>
      <c r="C1320" s="1" t="s">
        <v>6962</v>
      </c>
      <c r="D1320" s="1" t="s">
        <v>6191</v>
      </c>
      <c r="E1320" s="1" t="s">
        <v>6010</v>
      </c>
      <c r="F1320" s="1" t="s">
        <v>5981</v>
      </c>
      <c r="G1320" s="1" t="s">
        <v>5975</v>
      </c>
      <c r="H1320" s="1">
        <v>41161</v>
      </c>
      <c r="I1320" s="1" t="s">
        <v>5976</v>
      </c>
      <c r="J1320" s="1" t="s">
        <v>6081</v>
      </c>
      <c r="K1320" s="1">
        <v>12.3730747</v>
      </c>
      <c r="L1320" s="1">
        <v>51.339695499999998</v>
      </c>
    </row>
    <row r="1321" spans="1:12" x14ac:dyDescent="0.3">
      <c r="A1321" s="1" t="s">
        <v>2618</v>
      </c>
      <c r="B1321" s="1">
        <v>41155</v>
      </c>
      <c r="C1321" s="1" t="s">
        <v>6868</v>
      </c>
      <c r="D1321" s="1" t="s">
        <v>6432</v>
      </c>
      <c r="E1321" s="1" t="s">
        <v>6050</v>
      </c>
      <c r="F1321" s="1" t="s">
        <v>5981</v>
      </c>
      <c r="G1321" s="1" t="s">
        <v>5985</v>
      </c>
      <c r="H1321" s="1">
        <v>41158</v>
      </c>
      <c r="I1321" s="1" t="s">
        <v>5988</v>
      </c>
      <c r="J1321" s="1" t="s">
        <v>6433</v>
      </c>
      <c r="K1321" s="1">
        <v>3.7174242999999998</v>
      </c>
      <c r="L1321" s="1">
        <v>51.054342200000001</v>
      </c>
    </row>
    <row r="1322" spans="1:12" x14ac:dyDescent="0.3">
      <c r="A1322" s="1" t="s">
        <v>2617</v>
      </c>
      <c r="B1322" s="1">
        <v>41155</v>
      </c>
      <c r="C1322" s="1" t="s">
        <v>6108</v>
      </c>
      <c r="D1322" s="1" t="s">
        <v>6091</v>
      </c>
      <c r="E1322" s="1" t="s">
        <v>5974</v>
      </c>
      <c r="F1322" s="1" t="s">
        <v>5969</v>
      </c>
      <c r="G1322" s="1" t="s">
        <v>5970</v>
      </c>
      <c r="H1322" s="1">
        <v>41158</v>
      </c>
      <c r="I1322" s="1" t="s">
        <v>5988</v>
      </c>
      <c r="J1322" s="1" t="s">
        <v>5977</v>
      </c>
      <c r="K1322" s="1">
        <v>-0.12775829999999999</v>
      </c>
      <c r="L1322" s="1">
        <v>51.507350899999999</v>
      </c>
    </row>
    <row r="1323" spans="1:12" x14ac:dyDescent="0.3">
      <c r="A1323" s="1" t="s">
        <v>2620</v>
      </c>
      <c r="B1323" s="1">
        <v>41155</v>
      </c>
      <c r="C1323" s="1" t="s">
        <v>6872</v>
      </c>
      <c r="D1323" s="1" t="s">
        <v>6341</v>
      </c>
      <c r="E1323" s="1" t="s">
        <v>6018</v>
      </c>
      <c r="F1323" s="1" t="s">
        <v>5981</v>
      </c>
      <c r="G1323" s="1" t="s">
        <v>5975</v>
      </c>
      <c r="H1323" s="1">
        <v>41159</v>
      </c>
      <c r="I1323" s="1" t="s">
        <v>5976</v>
      </c>
      <c r="J1323" s="1" t="s">
        <v>6156</v>
      </c>
      <c r="K1323" s="1">
        <v>4.8951678999999997</v>
      </c>
      <c r="L1323" s="1">
        <v>52.370215700000003</v>
      </c>
    </row>
    <row r="1324" spans="1:12" x14ac:dyDescent="0.3">
      <c r="A1324" s="1" t="s">
        <v>2628</v>
      </c>
      <c r="B1324" s="1">
        <v>41156</v>
      </c>
      <c r="C1324" s="1" t="s">
        <v>6385</v>
      </c>
      <c r="D1324" s="1" t="s">
        <v>7322</v>
      </c>
      <c r="E1324" s="1" t="s">
        <v>6004</v>
      </c>
      <c r="F1324" s="1" t="s">
        <v>5998</v>
      </c>
      <c r="G1324" s="1" t="s">
        <v>5975</v>
      </c>
      <c r="H1324" s="1">
        <v>41158</v>
      </c>
      <c r="I1324" s="1" t="s">
        <v>5971</v>
      </c>
      <c r="J1324" s="1" t="s">
        <v>6084</v>
      </c>
      <c r="K1324" s="1">
        <v>-6.9447223999999999</v>
      </c>
      <c r="L1324" s="1">
        <v>37.261420999999999</v>
      </c>
    </row>
    <row r="1325" spans="1:12" x14ac:dyDescent="0.3">
      <c r="A1325" s="1" t="s">
        <v>2627</v>
      </c>
      <c r="B1325" s="1">
        <v>41156</v>
      </c>
      <c r="C1325" s="1" t="s">
        <v>7198</v>
      </c>
      <c r="D1325" s="1" t="s">
        <v>7323</v>
      </c>
      <c r="E1325" s="1" t="s">
        <v>5974</v>
      </c>
      <c r="F1325" s="1" t="s">
        <v>5969</v>
      </c>
      <c r="G1325" s="1" t="s">
        <v>5975</v>
      </c>
      <c r="H1325" s="1">
        <v>41158</v>
      </c>
      <c r="I1325" s="1" t="s">
        <v>5971</v>
      </c>
      <c r="J1325" s="1" t="s">
        <v>5977</v>
      </c>
      <c r="K1325" s="1">
        <v>-1.7797175999999999</v>
      </c>
      <c r="L1325" s="1">
        <v>51.555773899999998</v>
      </c>
    </row>
    <row r="1326" spans="1:12" x14ac:dyDescent="0.3">
      <c r="A1326" s="1" t="s">
        <v>2630</v>
      </c>
      <c r="B1326" s="1">
        <v>41156</v>
      </c>
      <c r="C1326" s="1" t="s">
        <v>6843</v>
      </c>
      <c r="D1326" s="1" t="s">
        <v>5996</v>
      </c>
      <c r="E1326" s="1" t="s">
        <v>5997</v>
      </c>
      <c r="F1326" s="1" t="s">
        <v>5998</v>
      </c>
      <c r="G1326" s="1" t="s">
        <v>5975</v>
      </c>
      <c r="H1326" s="1">
        <v>41160</v>
      </c>
      <c r="I1326" s="1" t="s">
        <v>5976</v>
      </c>
      <c r="J1326" s="1" t="s">
        <v>5999</v>
      </c>
      <c r="K1326" s="1">
        <v>8.946256</v>
      </c>
      <c r="L1326" s="1">
        <v>44.4056499</v>
      </c>
    </row>
    <row r="1327" spans="1:12" x14ac:dyDescent="0.3">
      <c r="A1327" s="1" t="s">
        <v>2626</v>
      </c>
      <c r="B1327" s="1">
        <v>41156</v>
      </c>
      <c r="C1327" s="1" t="s">
        <v>7000</v>
      </c>
      <c r="D1327" s="1" t="s">
        <v>5996</v>
      </c>
      <c r="E1327" s="1" t="s">
        <v>5997</v>
      </c>
      <c r="F1327" s="1" t="s">
        <v>5998</v>
      </c>
      <c r="G1327" s="1" t="s">
        <v>5985</v>
      </c>
      <c r="H1327" s="1">
        <v>41158</v>
      </c>
      <c r="I1327" s="1" t="s">
        <v>5971</v>
      </c>
      <c r="J1327" s="1" t="s">
        <v>5999</v>
      </c>
      <c r="K1327" s="1">
        <v>8.946256</v>
      </c>
      <c r="L1327" s="1">
        <v>44.4056499</v>
      </c>
    </row>
    <row r="1328" spans="1:12" x14ac:dyDescent="0.3">
      <c r="A1328" s="1" t="s">
        <v>2624</v>
      </c>
      <c r="B1328" s="1">
        <v>41156</v>
      </c>
      <c r="C1328" s="1" t="s">
        <v>7269</v>
      </c>
      <c r="D1328" s="1" t="s">
        <v>6001</v>
      </c>
      <c r="E1328" s="1" t="s">
        <v>6002</v>
      </c>
      <c r="F1328" s="1" t="s">
        <v>5981</v>
      </c>
      <c r="G1328" s="1" t="s">
        <v>5975</v>
      </c>
      <c r="H1328" s="1">
        <v>41156</v>
      </c>
      <c r="I1328" s="1" t="s">
        <v>6007</v>
      </c>
      <c r="J1328" s="1" t="s">
        <v>6001</v>
      </c>
      <c r="K1328" s="1">
        <v>16.3738189</v>
      </c>
      <c r="L1328" s="1">
        <v>48.208174300000003</v>
      </c>
    </row>
    <row r="1329" spans="1:12" x14ac:dyDescent="0.3">
      <c r="A1329" s="1" t="s">
        <v>2631</v>
      </c>
      <c r="B1329" s="1">
        <v>41156</v>
      </c>
      <c r="C1329" s="1" t="s">
        <v>6400</v>
      </c>
      <c r="D1329" s="1" t="s">
        <v>6334</v>
      </c>
      <c r="E1329" s="1" t="s">
        <v>6010</v>
      </c>
      <c r="F1329" s="1" t="s">
        <v>5981</v>
      </c>
      <c r="G1329" s="1" t="s">
        <v>5985</v>
      </c>
      <c r="H1329" s="1">
        <v>41161</v>
      </c>
      <c r="I1329" s="1" t="s">
        <v>5976</v>
      </c>
      <c r="J1329" s="1" t="s">
        <v>6335</v>
      </c>
      <c r="K1329" s="1">
        <v>11.029879899999999</v>
      </c>
      <c r="L1329" s="1">
        <v>50.984767900000001</v>
      </c>
    </row>
    <row r="1330" spans="1:12" x14ac:dyDescent="0.3">
      <c r="A1330" s="1" t="s">
        <v>2632</v>
      </c>
      <c r="B1330" s="1">
        <v>41157</v>
      </c>
      <c r="C1330" s="1" t="s">
        <v>7324</v>
      </c>
      <c r="D1330" s="1" t="s">
        <v>6091</v>
      </c>
      <c r="E1330" s="1" t="s">
        <v>5974</v>
      </c>
      <c r="F1330" s="1" t="s">
        <v>5969</v>
      </c>
      <c r="G1330" s="1" t="s">
        <v>5985</v>
      </c>
      <c r="H1330" s="1">
        <v>41158</v>
      </c>
      <c r="I1330" s="1" t="s">
        <v>5988</v>
      </c>
      <c r="J1330" s="1" t="s">
        <v>5977</v>
      </c>
      <c r="K1330" s="1">
        <v>-0.12775829999999999</v>
      </c>
      <c r="L1330" s="1">
        <v>51.507350899999999</v>
      </c>
    </row>
    <row r="1331" spans="1:12" x14ac:dyDescent="0.3">
      <c r="A1331" s="1" t="s">
        <v>2634</v>
      </c>
      <c r="B1331" s="1">
        <v>41157</v>
      </c>
      <c r="C1331" s="1" t="s">
        <v>7129</v>
      </c>
      <c r="D1331" s="1" t="s">
        <v>6354</v>
      </c>
      <c r="E1331" s="1" t="s">
        <v>5980</v>
      </c>
      <c r="F1331" s="1" t="s">
        <v>5981</v>
      </c>
      <c r="G1331" s="1" t="s">
        <v>5975</v>
      </c>
      <c r="H1331" s="1">
        <v>41160</v>
      </c>
      <c r="I1331" s="1" t="s">
        <v>5971</v>
      </c>
      <c r="J1331" s="1" t="s">
        <v>6181</v>
      </c>
      <c r="K1331" s="1">
        <v>-0.57918000000000003</v>
      </c>
      <c r="L1331" s="1">
        <v>44.837789000000001</v>
      </c>
    </row>
    <row r="1332" spans="1:12" x14ac:dyDescent="0.3">
      <c r="A1332" s="1" t="s">
        <v>2635</v>
      </c>
      <c r="B1332" s="1">
        <v>41157</v>
      </c>
      <c r="C1332" s="1" t="s">
        <v>7325</v>
      </c>
      <c r="D1332" s="1" t="s">
        <v>7326</v>
      </c>
      <c r="E1332" s="1" t="s">
        <v>5980</v>
      </c>
      <c r="F1332" s="1" t="s">
        <v>5981</v>
      </c>
      <c r="G1332" s="1" t="s">
        <v>5985</v>
      </c>
      <c r="H1332" s="1">
        <v>41161</v>
      </c>
      <c r="I1332" s="1" t="s">
        <v>5976</v>
      </c>
      <c r="J1332" s="1" t="s">
        <v>6044</v>
      </c>
      <c r="K1332" s="1">
        <v>2.3100200000000002</v>
      </c>
      <c r="L1332" s="1">
        <v>48.796695999999997</v>
      </c>
    </row>
    <row r="1333" spans="1:12" x14ac:dyDescent="0.3">
      <c r="A1333" s="1" t="s">
        <v>2637</v>
      </c>
      <c r="B1333" s="1">
        <v>41157</v>
      </c>
      <c r="C1333" s="1" t="s">
        <v>6220</v>
      </c>
      <c r="D1333" s="1" t="s">
        <v>6580</v>
      </c>
      <c r="E1333" s="1" t="s">
        <v>6010</v>
      </c>
      <c r="F1333" s="1" t="s">
        <v>5981</v>
      </c>
      <c r="G1333" s="1" t="s">
        <v>5970</v>
      </c>
      <c r="H1333" s="1">
        <v>41162</v>
      </c>
      <c r="I1333" s="1" t="s">
        <v>5976</v>
      </c>
      <c r="J1333" s="1" t="s">
        <v>6581</v>
      </c>
      <c r="K1333" s="1">
        <v>10.1227652</v>
      </c>
      <c r="L1333" s="1">
        <v>54.323292700000003</v>
      </c>
    </row>
    <row r="1334" spans="1:12" x14ac:dyDescent="0.3">
      <c r="A1334" s="1" t="s">
        <v>2636</v>
      </c>
      <c r="B1334" s="1">
        <v>41157</v>
      </c>
      <c r="C1334" s="1" t="s">
        <v>6176</v>
      </c>
      <c r="D1334" s="1" t="s">
        <v>6633</v>
      </c>
      <c r="E1334" s="1" t="s">
        <v>6117</v>
      </c>
      <c r="F1334" s="1" t="s">
        <v>5981</v>
      </c>
      <c r="G1334" s="1" t="s">
        <v>5985</v>
      </c>
      <c r="H1334" s="1">
        <v>41161</v>
      </c>
      <c r="I1334" s="1" t="s">
        <v>5976</v>
      </c>
      <c r="J1334" s="1" t="s">
        <v>6634</v>
      </c>
      <c r="K1334" s="1">
        <v>6.6322733999999999</v>
      </c>
      <c r="L1334" s="1">
        <v>46.519653499999997</v>
      </c>
    </row>
    <row r="1335" spans="1:12" x14ac:dyDescent="0.3">
      <c r="A1335" s="1" t="s">
        <v>2642</v>
      </c>
      <c r="B1335" s="1">
        <v>41158</v>
      </c>
      <c r="C1335" s="1" t="s">
        <v>7327</v>
      </c>
      <c r="D1335" s="1" t="s">
        <v>6135</v>
      </c>
      <c r="E1335" s="1" t="s">
        <v>5980</v>
      </c>
      <c r="F1335" s="1" t="s">
        <v>5981</v>
      </c>
      <c r="G1335" s="1" t="s">
        <v>5975</v>
      </c>
      <c r="H1335" s="1">
        <v>41163</v>
      </c>
      <c r="I1335" s="1" t="s">
        <v>5976</v>
      </c>
      <c r="J1335" s="1" t="s">
        <v>6044</v>
      </c>
      <c r="K1335" s="1">
        <v>2.3522219</v>
      </c>
      <c r="L1335" s="1">
        <v>48.856614</v>
      </c>
    </row>
    <row r="1336" spans="1:12" x14ac:dyDescent="0.3">
      <c r="A1336" s="1" t="s">
        <v>2638</v>
      </c>
      <c r="B1336" s="1">
        <v>41158</v>
      </c>
      <c r="C1336" s="1" t="s">
        <v>6336</v>
      </c>
      <c r="D1336" s="1" t="s">
        <v>6091</v>
      </c>
      <c r="E1336" s="1" t="s">
        <v>5974</v>
      </c>
      <c r="F1336" s="1" t="s">
        <v>5969</v>
      </c>
      <c r="G1336" s="1" t="s">
        <v>5975</v>
      </c>
      <c r="H1336" s="1">
        <v>41160</v>
      </c>
      <c r="I1336" s="1" t="s">
        <v>5971</v>
      </c>
      <c r="J1336" s="1" t="s">
        <v>5977</v>
      </c>
      <c r="K1336" s="1">
        <v>-0.12775829999999999</v>
      </c>
      <c r="L1336" s="1">
        <v>51.507350899999999</v>
      </c>
    </row>
    <row r="1337" spans="1:12" x14ac:dyDescent="0.3">
      <c r="A1337" s="1" t="s">
        <v>2639</v>
      </c>
      <c r="B1337" s="1">
        <v>41158</v>
      </c>
      <c r="C1337" s="1" t="s">
        <v>7006</v>
      </c>
      <c r="D1337" s="1" t="s">
        <v>6221</v>
      </c>
      <c r="E1337" s="1" t="s">
        <v>5980</v>
      </c>
      <c r="F1337" s="1" t="s">
        <v>5981</v>
      </c>
      <c r="G1337" s="1" t="s">
        <v>5985</v>
      </c>
      <c r="H1337" s="1">
        <v>41161</v>
      </c>
      <c r="I1337" s="1" t="s">
        <v>5971</v>
      </c>
      <c r="J1337" s="1" t="s">
        <v>5994</v>
      </c>
      <c r="K1337" s="1">
        <v>2.3536630000000001</v>
      </c>
      <c r="L1337" s="1">
        <v>43.212161000000002</v>
      </c>
    </row>
    <row r="1338" spans="1:12" x14ac:dyDescent="0.3">
      <c r="A1338" s="1" t="s">
        <v>2640</v>
      </c>
      <c r="B1338" s="1">
        <v>41158</v>
      </c>
      <c r="C1338" s="1" t="s">
        <v>6683</v>
      </c>
      <c r="D1338" s="1" t="s">
        <v>6021</v>
      </c>
      <c r="E1338" s="1" t="s">
        <v>5968</v>
      </c>
      <c r="F1338" s="1" t="s">
        <v>5969</v>
      </c>
      <c r="G1338" s="1" t="s">
        <v>5975</v>
      </c>
      <c r="H1338" s="1">
        <v>41162</v>
      </c>
      <c r="I1338" s="1" t="s">
        <v>5976</v>
      </c>
      <c r="J1338" s="1" t="s">
        <v>6022</v>
      </c>
      <c r="K1338" s="1">
        <v>11.97456</v>
      </c>
      <c r="L1338" s="1">
        <v>57.708869999999997</v>
      </c>
    </row>
    <row r="1339" spans="1:12" x14ac:dyDescent="0.3">
      <c r="A1339" s="1" t="s">
        <v>2649</v>
      </c>
      <c r="B1339" s="1">
        <v>41159</v>
      </c>
      <c r="C1339" s="1" t="s">
        <v>6732</v>
      </c>
      <c r="D1339" s="1" t="s">
        <v>7065</v>
      </c>
      <c r="E1339" s="1" t="s">
        <v>5974</v>
      </c>
      <c r="F1339" s="1" t="s">
        <v>5969</v>
      </c>
      <c r="G1339" s="1" t="s">
        <v>5985</v>
      </c>
      <c r="H1339" s="1">
        <v>41166</v>
      </c>
      <c r="I1339" s="1" t="s">
        <v>5976</v>
      </c>
      <c r="J1339" s="1" t="s">
        <v>5977</v>
      </c>
      <c r="K1339" s="1">
        <v>-1.6034109999999999</v>
      </c>
      <c r="L1339" s="1">
        <v>54.952680000000001</v>
      </c>
    </row>
    <row r="1340" spans="1:12" x14ac:dyDescent="0.3">
      <c r="A1340" s="1" t="s">
        <v>2647</v>
      </c>
      <c r="B1340" s="1">
        <v>41159</v>
      </c>
      <c r="C1340" s="1" t="s">
        <v>7019</v>
      </c>
      <c r="D1340" s="1" t="s">
        <v>7328</v>
      </c>
      <c r="E1340" s="1" t="s">
        <v>5974</v>
      </c>
      <c r="F1340" s="1" t="s">
        <v>5969</v>
      </c>
      <c r="G1340" s="1" t="s">
        <v>5985</v>
      </c>
      <c r="H1340" s="1">
        <v>41164</v>
      </c>
      <c r="I1340" s="1" t="s">
        <v>5976</v>
      </c>
      <c r="J1340" s="1" t="s">
        <v>5977</v>
      </c>
      <c r="K1340" s="1">
        <v>0.55143799999999998</v>
      </c>
      <c r="L1340" s="1">
        <v>51.386322</v>
      </c>
    </row>
    <row r="1341" spans="1:12" x14ac:dyDescent="0.3">
      <c r="A1341" s="1" t="s">
        <v>2645</v>
      </c>
      <c r="B1341" s="1">
        <v>41159</v>
      </c>
      <c r="C1341" s="1" t="s">
        <v>6353</v>
      </c>
      <c r="D1341" s="1" t="s">
        <v>7329</v>
      </c>
      <c r="E1341" s="1" t="s">
        <v>5980</v>
      </c>
      <c r="F1341" s="1" t="s">
        <v>5981</v>
      </c>
      <c r="G1341" s="1" t="s">
        <v>5970</v>
      </c>
      <c r="H1341" s="1">
        <v>41163</v>
      </c>
      <c r="I1341" s="1" t="s">
        <v>5976</v>
      </c>
      <c r="J1341" s="1" t="s">
        <v>6044</v>
      </c>
      <c r="K1341" s="1">
        <v>1.9121779999999999</v>
      </c>
      <c r="L1341" s="1">
        <v>48.990181</v>
      </c>
    </row>
    <row r="1342" spans="1:12" x14ac:dyDescent="0.3">
      <c r="A1342" s="1" t="s">
        <v>2648</v>
      </c>
      <c r="B1342" s="1">
        <v>41159</v>
      </c>
      <c r="C1342" s="1" t="s">
        <v>6782</v>
      </c>
      <c r="D1342" s="1" t="s">
        <v>5996</v>
      </c>
      <c r="E1342" s="1" t="s">
        <v>5997</v>
      </c>
      <c r="F1342" s="1" t="s">
        <v>5998</v>
      </c>
      <c r="G1342" s="1" t="s">
        <v>5970</v>
      </c>
      <c r="H1342" s="1">
        <v>41164</v>
      </c>
      <c r="I1342" s="1" t="s">
        <v>5976</v>
      </c>
      <c r="J1342" s="1" t="s">
        <v>5999</v>
      </c>
      <c r="K1342" s="1">
        <v>8.946256</v>
      </c>
      <c r="L1342" s="1">
        <v>44.4056499</v>
      </c>
    </row>
    <row r="1343" spans="1:12" x14ac:dyDescent="0.3">
      <c r="A1343" s="1" t="s">
        <v>2644</v>
      </c>
      <c r="B1343" s="1">
        <v>41159</v>
      </c>
      <c r="C1343" s="1" t="s">
        <v>6471</v>
      </c>
      <c r="D1343" s="1" t="s">
        <v>7330</v>
      </c>
      <c r="E1343" s="1" t="s">
        <v>5980</v>
      </c>
      <c r="F1343" s="1" t="s">
        <v>5981</v>
      </c>
      <c r="G1343" s="1" t="s">
        <v>5985</v>
      </c>
      <c r="H1343" s="1">
        <v>41161</v>
      </c>
      <c r="I1343" s="1" t="s">
        <v>5988</v>
      </c>
      <c r="J1343" s="1" t="s">
        <v>6094</v>
      </c>
      <c r="K1343" s="1">
        <v>7.7484529999999996</v>
      </c>
      <c r="L1343" s="1">
        <v>48.605226000000002</v>
      </c>
    </row>
    <row r="1344" spans="1:12" x14ac:dyDescent="0.3">
      <c r="A1344" s="1" t="s">
        <v>2646</v>
      </c>
      <c r="B1344" s="1">
        <v>41159</v>
      </c>
      <c r="C1344" s="1" t="s">
        <v>6357</v>
      </c>
      <c r="D1344" s="1" t="s">
        <v>7331</v>
      </c>
      <c r="E1344" s="1" t="s">
        <v>6010</v>
      </c>
      <c r="F1344" s="1" t="s">
        <v>5981</v>
      </c>
      <c r="G1344" s="1" t="s">
        <v>5970</v>
      </c>
      <c r="H1344" s="1">
        <v>41164</v>
      </c>
      <c r="I1344" s="1" t="s">
        <v>5976</v>
      </c>
      <c r="J1344" s="1" t="s">
        <v>6097</v>
      </c>
      <c r="K1344" s="1">
        <v>10.277512700000001</v>
      </c>
      <c r="L1344" s="1">
        <v>48.452841200000002</v>
      </c>
    </row>
    <row r="1345" spans="1:12" x14ac:dyDescent="0.3">
      <c r="A1345" s="1" t="s">
        <v>2650</v>
      </c>
      <c r="B1345" s="1">
        <v>41160</v>
      </c>
      <c r="C1345" s="1" t="s">
        <v>7332</v>
      </c>
      <c r="D1345" s="1" t="s">
        <v>7333</v>
      </c>
      <c r="E1345" s="1" t="s">
        <v>6010</v>
      </c>
      <c r="F1345" s="1" t="s">
        <v>5981</v>
      </c>
      <c r="G1345" s="1" t="s">
        <v>5975</v>
      </c>
      <c r="H1345" s="1">
        <v>41164</v>
      </c>
      <c r="I1345" s="1" t="s">
        <v>5971</v>
      </c>
      <c r="J1345" s="1" t="s">
        <v>6047</v>
      </c>
      <c r="K1345" s="1">
        <v>7.6853113999999998</v>
      </c>
      <c r="L1345" s="1">
        <v>51.542634900000003</v>
      </c>
    </row>
    <row r="1346" spans="1:12" x14ac:dyDescent="0.3">
      <c r="A1346" s="1" t="s">
        <v>2651</v>
      </c>
      <c r="B1346" s="1">
        <v>41161</v>
      </c>
      <c r="C1346" s="1" t="s">
        <v>7334</v>
      </c>
      <c r="D1346" s="1" t="s">
        <v>7335</v>
      </c>
      <c r="E1346" s="1" t="s">
        <v>5980</v>
      </c>
      <c r="F1346" s="1" t="s">
        <v>5981</v>
      </c>
      <c r="G1346" s="1" t="s">
        <v>5985</v>
      </c>
      <c r="H1346" s="1">
        <v>41166</v>
      </c>
      <c r="I1346" s="1" t="s">
        <v>5976</v>
      </c>
      <c r="J1346" s="1" t="s">
        <v>6103</v>
      </c>
      <c r="K1346" s="1">
        <v>2.397046</v>
      </c>
      <c r="L1346" s="1">
        <v>51.015681000000001</v>
      </c>
    </row>
    <row r="1347" spans="1:12" x14ac:dyDescent="0.3">
      <c r="A1347" s="1" t="s">
        <v>2658</v>
      </c>
      <c r="B1347" s="1">
        <v>41162</v>
      </c>
      <c r="C1347" s="1" t="s">
        <v>6366</v>
      </c>
      <c r="D1347" s="1" t="s">
        <v>6065</v>
      </c>
      <c r="E1347" s="1" t="s">
        <v>6004</v>
      </c>
      <c r="F1347" s="1" t="s">
        <v>5998</v>
      </c>
      <c r="G1347" s="1" t="s">
        <v>5975</v>
      </c>
      <c r="H1347" s="1">
        <v>41166</v>
      </c>
      <c r="I1347" s="1" t="s">
        <v>5976</v>
      </c>
      <c r="J1347" s="1" t="s">
        <v>6065</v>
      </c>
      <c r="K1347" s="1">
        <v>-3.7037901999999998</v>
      </c>
      <c r="L1347" s="1">
        <v>40.416775399999999</v>
      </c>
    </row>
    <row r="1348" spans="1:12" x14ac:dyDescent="0.3">
      <c r="A1348" s="1" t="s">
        <v>2661</v>
      </c>
      <c r="B1348" s="1">
        <v>41162</v>
      </c>
      <c r="C1348" s="1" t="s">
        <v>6686</v>
      </c>
      <c r="D1348" s="1" t="s">
        <v>6224</v>
      </c>
      <c r="E1348" s="1" t="s">
        <v>6010</v>
      </c>
      <c r="F1348" s="1" t="s">
        <v>5981</v>
      </c>
      <c r="G1348" s="1" t="s">
        <v>5970</v>
      </c>
      <c r="H1348" s="1">
        <v>41169</v>
      </c>
      <c r="I1348" s="1" t="s">
        <v>5976</v>
      </c>
      <c r="J1348" s="1" t="s">
        <v>6097</v>
      </c>
      <c r="K1348" s="1">
        <v>11.5819806</v>
      </c>
      <c r="L1348" s="1">
        <v>48.135125299999999</v>
      </c>
    </row>
    <row r="1349" spans="1:12" x14ac:dyDescent="0.3">
      <c r="A1349" s="1" t="s">
        <v>2655</v>
      </c>
      <c r="B1349" s="1">
        <v>41162</v>
      </c>
      <c r="C1349" s="1" t="s">
        <v>6036</v>
      </c>
      <c r="D1349" s="1" t="s">
        <v>7336</v>
      </c>
      <c r="E1349" s="1" t="s">
        <v>6010</v>
      </c>
      <c r="F1349" s="1" t="s">
        <v>5981</v>
      </c>
      <c r="G1349" s="1" t="s">
        <v>5985</v>
      </c>
      <c r="H1349" s="1">
        <v>41164</v>
      </c>
      <c r="I1349" s="1" t="s">
        <v>5971</v>
      </c>
      <c r="J1349" s="1" t="s">
        <v>6097</v>
      </c>
      <c r="K1349" s="1">
        <v>11.011961100000001</v>
      </c>
      <c r="L1349" s="1">
        <v>49.5896744</v>
      </c>
    </row>
    <row r="1350" spans="1:12" x14ac:dyDescent="0.3">
      <c r="A1350" s="1" t="s">
        <v>2654</v>
      </c>
      <c r="B1350" s="1">
        <v>41162</v>
      </c>
      <c r="C1350" s="1" t="s">
        <v>7261</v>
      </c>
      <c r="D1350" s="1" t="s">
        <v>7337</v>
      </c>
      <c r="E1350" s="1" t="s">
        <v>5980</v>
      </c>
      <c r="F1350" s="1" t="s">
        <v>5981</v>
      </c>
      <c r="G1350" s="1" t="s">
        <v>5970</v>
      </c>
      <c r="H1350" s="1">
        <v>41163</v>
      </c>
      <c r="I1350" s="1" t="s">
        <v>5988</v>
      </c>
      <c r="J1350" s="1" t="s">
        <v>6250</v>
      </c>
      <c r="K1350" s="1">
        <v>-0.37067899999999998</v>
      </c>
      <c r="L1350" s="1">
        <v>49.182862999999998</v>
      </c>
    </row>
    <row r="1351" spans="1:12" x14ac:dyDescent="0.3">
      <c r="A1351" s="1" t="s">
        <v>2659</v>
      </c>
      <c r="B1351" s="1">
        <v>41162</v>
      </c>
      <c r="C1351" s="1" t="s">
        <v>6190</v>
      </c>
      <c r="D1351" s="1" t="s">
        <v>6516</v>
      </c>
      <c r="E1351" s="1" t="s">
        <v>5974</v>
      </c>
      <c r="F1351" s="1" t="s">
        <v>5969</v>
      </c>
      <c r="G1351" s="1" t="s">
        <v>5975</v>
      </c>
      <c r="H1351" s="1">
        <v>41167</v>
      </c>
      <c r="I1351" s="1" t="s">
        <v>5976</v>
      </c>
      <c r="J1351" s="1" t="s">
        <v>6252</v>
      </c>
      <c r="K1351" s="1">
        <v>-4.2518060000000002</v>
      </c>
      <c r="L1351" s="1">
        <v>55.864237000000003</v>
      </c>
    </row>
    <row r="1352" spans="1:12" x14ac:dyDescent="0.3">
      <c r="A1352" s="1" t="s">
        <v>2656</v>
      </c>
      <c r="B1352" s="1">
        <v>41162</v>
      </c>
      <c r="C1352" s="1" t="s">
        <v>7338</v>
      </c>
      <c r="D1352" s="1" t="s">
        <v>7339</v>
      </c>
      <c r="E1352" s="1" t="s">
        <v>6018</v>
      </c>
      <c r="F1352" s="1" t="s">
        <v>5981</v>
      </c>
      <c r="G1352" s="1" t="s">
        <v>5970</v>
      </c>
      <c r="H1352" s="1">
        <v>41166</v>
      </c>
      <c r="I1352" s="1" t="s">
        <v>5971</v>
      </c>
      <c r="J1352" s="1" t="s">
        <v>6114</v>
      </c>
      <c r="K1352" s="1">
        <v>6.1552164999999999</v>
      </c>
      <c r="L1352" s="1">
        <v>52.266075100000002</v>
      </c>
    </row>
    <row r="1353" spans="1:12" x14ac:dyDescent="0.3">
      <c r="A1353" s="1" t="s">
        <v>2664</v>
      </c>
      <c r="B1353" s="1">
        <v>41163</v>
      </c>
      <c r="C1353" s="1" t="s">
        <v>6802</v>
      </c>
      <c r="D1353" s="1" t="s">
        <v>7340</v>
      </c>
      <c r="E1353" s="1" t="s">
        <v>5980</v>
      </c>
      <c r="F1353" s="1" t="s">
        <v>5981</v>
      </c>
      <c r="G1353" s="1" t="s">
        <v>5985</v>
      </c>
      <c r="H1353" s="1">
        <v>41168</v>
      </c>
      <c r="I1353" s="1" t="s">
        <v>5976</v>
      </c>
      <c r="J1353" s="1" t="s">
        <v>6315</v>
      </c>
      <c r="K1353" s="1">
        <v>-2.213848</v>
      </c>
      <c r="L1353" s="1">
        <v>47.273497900000002</v>
      </c>
    </row>
    <row r="1354" spans="1:12" x14ac:dyDescent="0.3">
      <c r="A1354" s="1" t="s">
        <v>2662</v>
      </c>
      <c r="B1354" s="1">
        <v>41163</v>
      </c>
      <c r="C1354" s="1" t="s">
        <v>6190</v>
      </c>
      <c r="D1354" s="1" t="s">
        <v>6013</v>
      </c>
      <c r="E1354" s="1" t="s">
        <v>5974</v>
      </c>
      <c r="F1354" s="1" t="s">
        <v>5969</v>
      </c>
      <c r="G1354" s="1" t="s">
        <v>5975</v>
      </c>
      <c r="H1354" s="1">
        <v>41167</v>
      </c>
      <c r="I1354" s="1" t="s">
        <v>5976</v>
      </c>
      <c r="J1354" s="1" t="s">
        <v>5977</v>
      </c>
      <c r="K1354" s="1">
        <v>-1.1397592000000001</v>
      </c>
      <c r="L1354" s="1">
        <v>52.636877800000001</v>
      </c>
    </row>
    <row r="1355" spans="1:12" x14ac:dyDescent="0.3">
      <c r="A1355" s="1" t="s">
        <v>2665</v>
      </c>
      <c r="B1355" s="1">
        <v>41164</v>
      </c>
      <c r="C1355" s="1" t="s">
        <v>6611</v>
      </c>
      <c r="D1355" s="1" t="s">
        <v>6352</v>
      </c>
      <c r="E1355" s="1" t="s">
        <v>6018</v>
      </c>
      <c r="F1355" s="1" t="s">
        <v>5981</v>
      </c>
      <c r="G1355" s="1" t="s">
        <v>5985</v>
      </c>
      <c r="H1355" s="1">
        <v>41166</v>
      </c>
      <c r="I1355" s="1" t="s">
        <v>5971</v>
      </c>
      <c r="J1355" s="1" t="s">
        <v>6352</v>
      </c>
      <c r="K1355" s="1">
        <v>5.1214200999999999</v>
      </c>
      <c r="L1355" s="1">
        <v>52.090737400000002</v>
      </c>
    </row>
    <row r="1356" spans="1:12" x14ac:dyDescent="0.3">
      <c r="A1356" s="1" t="s">
        <v>2667</v>
      </c>
      <c r="B1356" s="1">
        <v>41164</v>
      </c>
      <c r="C1356" s="1" t="s">
        <v>7341</v>
      </c>
      <c r="D1356" s="1" t="s">
        <v>7342</v>
      </c>
      <c r="E1356" s="1" t="s">
        <v>5980</v>
      </c>
      <c r="F1356" s="1" t="s">
        <v>5981</v>
      </c>
      <c r="G1356" s="1" t="s">
        <v>5985</v>
      </c>
      <c r="H1356" s="1">
        <v>41167</v>
      </c>
      <c r="I1356" s="1" t="s">
        <v>5971</v>
      </c>
      <c r="J1356" s="1" t="s">
        <v>6103</v>
      </c>
      <c r="K1356" s="1">
        <v>1.8586860000000001</v>
      </c>
      <c r="L1356" s="1">
        <v>50.95129</v>
      </c>
    </row>
    <row r="1357" spans="1:12" x14ac:dyDescent="0.3">
      <c r="A1357" s="1" t="s">
        <v>2670</v>
      </c>
      <c r="B1357" s="1">
        <v>41164</v>
      </c>
      <c r="C1357" s="1" t="s">
        <v>6868</v>
      </c>
      <c r="D1357" s="1" t="s">
        <v>6622</v>
      </c>
      <c r="E1357" s="1" t="s">
        <v>6004</v>
      </c>
      <c r="F1357" s="1" t="s">
        <v>5998</v>
      </c>
      <c r="G1357" s="1" t="s">
        <v>5985</v>
      </c>
      <c r="H1357" s="1">
        <v>41169</v>
      </c>
      <c r="I1357" s="1" t="s">
        <v>5976</v>
      </c>
      <c r="J1357" s="1" t="s">
        <v>6089</v>
      </c>
      <c r="K1357" s="1">
        <v>2.0350410000000001</v>
      </c>
      <c r="L1357" s="1">
        <v>41.345841499999999</v>
      </c>
    </row>
    <row r="1358" spans="1:12" x14ac:dyDescent="0.3">
      <c r="A1358" s="1" t="s">
        <v>2668</v>
      </c>
      <c r="B1358" s="1">
        <v>41164</v>
      </c>
      <c r="C1358" s="1" t="s">
        <v>6290</v>
      </c>
      <c r="D1358" s="1" t="s">
        <v>6673</v>
      </c>
      <c r="E1358" s="1" t="s">
        <v>6010</v>
      </c>
      <c r="F1358" s="1" t="s">
        <v>5981</v>
      </c>
      <c r="G1358" s="1" t="s">
        <v>5975</v>
      </c>
      <c r="H1358" s="1">
        <v>41168</v>
      </c>
      <c r="I1358" s="1" t="s">
        <v>5976</v>
      </c>
      <c r="J1358" s="1" t="s">
        <v>6047</v>
      </c>
      <c r="K1358" s="1">
        <v>7.1507636000000003</v>
      </c>
      <c r="L1358" s="1">
        <v>51.2562128</v>
      </c>
    </row>
    <row r="1359" spans="1:12" x14ac:dyDescent="0.3">
      <c r="A1359" s="1" t="s">
        <v>2666</v>
      </c>
      <c r="B1359" s="1">
        <v>41164</v>
      </c>
      <c r="C1359" s="1" t="s">
        <v>7343</v>
      </c>
      <c r="D1359" s="1" t="s">
        <v>6196</v>
      </c>
      <c r="E1359" s="1" t="s">
        <v>5997</v>
      </c>
      <c r="F1359" s="1" t="s">
        <v>5998</v>
      </c>
      <c r="G1359" s="1" t="s">
        <v>5985</v>
      </c>
      <c r="H1359" s="1">
        <v>41166</v>
      </c>
      <c r="I1359" s="1" t="s">
        <v>5971</v>
      </c>
      <c r="J1359" s="1" t="s">
        <v>6197</v>
      </c>
      <c r="K1359" s="1">
        <v>16.871871500000001</v>
      </c>
      <c r="L1359" s="1">
        <v>41.117143200000001</v>
      </c>
    </row>
    <row r="1360" spans="1:12" x14ac:dyDescent="0.3">
      <c r="A1360" s="1" t="s">
        <v>2673</v>
      </c>
      <c r="B1360" s="1">
        <v>41165</v>
      </c>
      <c r="C1360" s="1" t="s">
        <v>6686</v>
      </c>
      <c r="D1360" s="1" t="s">
        <v>6736</v>
      </c>
      <c r="E1360" s="1" t="s">
        <v>5997</v>
      </c>
      <c r="F1360" s="1" t="s">
        <v>5998</v>
      </c>
      <c r="G1360" s="1" t="s">
        <v>5970</v>
      </c>
      <c r="H1360" s="1">
        <v>41169</v>
      </c>
      <c r="I1360" s="1" t="s">
        <v>5976</v>
      </c>
      <c r="J1360" s="1" t="s">
        <v>6041</v>
      </c>
      <c r="K1360" s="1">
        <v>15.0830304</v>
      </c>
      <c r="L1360" s="1">
        <v>37.507877200000003</v>
      </c>
    </row>
    <row r="1361" spans="1:12" x14ac:dyDescent="0.3">
      <c r="A1361" s="1" t="s">
        <v>2672</v>
      </c>
      <c r="B1361" s="1">
        <v>41165</v>
      </c>
      <c r="C1361" s="1" t="s">
        <v>6446</v>
      </c>
      <c r="D1361" s="1" t="s">
        <v>6153</v>
      </c>
      <c r="E1361" s="1" t="s">
        <v>6050</v>
      </c>
      <c r="F1361" s="1" t="s">
        <v>5981</v>
      </c>
      <c r="G1361" s="1" t="s">
        <v>5985</v>
      </c>
      <c r="H1361" s="1">
        <v>41169</v>
      </c>
      <c r="I1361" s="1" t="s">
        <v>5976</v>
      </c>
      <c r="J1361" s="1" t="s">
        <v>6153</v>
      </c>
      <c r="K1361" s="1">
        <v>4.8719853999999998</v>
      </c>
      <c r="L1361" s="1">
        <v>50.467388300000003</v>
      </c>
    </row>
    <row r="1362" spans="1:12" x14ac:dyDescent="0.3">
      <c r="A1362" s="1" t="s">
        <v>2674</v>
      </c>
      <c r="B1362" s="1">
        <v>41165</v>
      </c>
      <c r="C1362" s="1" t="s">
        <v>6280</v>
      </c>
      <c r="D1362" s="1" t="s">
        <v>7344</v>
      </c>
      <c r="E1362" s="1" t="s">
        <v>5980</v>
      </c>
      <c r="F1362" s="1" t="s">
        <v>5981</v>
      </c>
      <c r="G1362" s="1" t="s">
        <v>5985</v>
      </c>
      <c r="H1362" s="1">
        <v>41171</v>
      </c>
      <c r="I1362" s="1" t="s">
        <v>5976</v>
      </c>
      <c r="J1362" s="1" t="s">
        <v>6315</v>
      </c>
      <c r="K1362" s="1">
        <v>0.19955600000000001</v>
      </c>
      <c r="L1362" s="1">
        <v>48.00611</v>
      </c>
    </row>
    <row r="1363" spans="1:12" x14ac:dyDescent="0.3">
      <c r="A1363" s="1" t="s">
        <v>2671</v>
      </c>
      <c r="B1363" s="1">
        <v>41165</v>
      </c>
      <c r="C1363" s="1" t="s">
        <v>7345</v>
      </c>
      <c r="D1363" s="1" t="s">
        <v>6177</v>
      </c>
      <c r="E1363" s="1" t="s">
        <v>5974</v>
      </c>
      <c r="F1363" s="1" t="s">
        <v>5969</v>
      </c>
      <c r="G1363" s="1" t="s">
        <v>5975</v>
      </c>
      <c r="H1363" s="1">
        <v>41167</v>
      </c>
      <c r="I1363" s="1" t="s">
        <v>5988</v>
      </c>
      <c r="J1363" s="1" t="s">
        <v>5977</v>
      </c>
      <c r="K1363" s="1">
        <v>-1.519693</v>
      </c>
      <c r="L1363" s="1">
        <v>52.406821999999998</v>
      </c>
    </row>
    <row r="1364" spans="1:12" x14ac:dyDescent="0.3">
      <c r="A1364" s="1" t="s">
        <v>2675</v>
      </c>
      <c r="B1364" s="1">
        <v>41166</v>
      </c>
      <c r="C1364" s="1" t="s">
        <v>6521</v>
      </c>
      <c r="D1364" s="1" t="s">
        <v>6037</v>
      </c>
      <c r="E1364" s="1" t="s">
        <v>5997</v>
      </c>
      <c r="F1364" s="1" t="s">
        <v>5998</v>
      </c>
      <c r="G1364" s="1" t="s">
        <v>5975</v>
      </c>
      <c r="H1364" s="1">
        <v>41170</v>
      </c>
      <c r="I1364" s="1" t="s">
        <v>5976</v>
      </c>
      <c r="J1364" s="1" t="s">
        <v>6038</v>
      </c>
      <c r="K1364" s="1">
        <v>9.2256874999999994</v>
      </c>
      <c r="L1364" s="1">
        <v>45.532824499999997</v>
      </c>
    </row>
    <row r="1365" spans="1:12" x14ac:dyDescent="0.3">
      <c r="A1365" s="1" t="s">
        <v>2676</v>
      </c>
      <c r="B1365" s="1">
        <v>41166</v>
      </c>
      <c r="C1365" s="1" t="s">
        <v>6512</v>
      </c>
      <c r="D1365" s="1" t="s">
        <v>7346</v>
      </c>
      <c r="E1365" s="1" t="s">
        <v>6010</v>
      </c>
      <c r="F1365" s="1" t="s">
        <v>5981</v>
      </c>
      <c r="G1365" s="1" t="s">
        <v>5985</v>
      </c>
      <c r="H1365" s="1">
        <v>41173</v>
      </c>
      <c r="I1365" s="1" t="s">
        <v>5976</v>
      </c>
      <c r="J1365" s="1" t="s">
        <v>6097</v>
      </c>
      <c r="K1365" s="1">
        <v>11.5713346</v>
      </c>
      <c r="L1365" s="1">
        <v>49.945639900000003</v>
      </c>
    </row>
    <row r="1366" spans="1:12" x14ac:dyDescent="0.3">
      <c r="A1366" s="1" t="s">
        <v>2677</v>
      </c>
      <c r="B1366" s="1">
        <v>41168</v>
      </c>
      <c r="C1366" s="1" t="s">
        <v>7347</v>
      </c>
      <c r="D1366" s="1" t="s">
        <v>6150</v>
      </c>
      <c r="E1366" s="1" t="s">
        <v>5997</v>
      </c>
      <c r="F1366" s="1" t="s">
        <v>5998</v>
      </c>
      <c r="G1366" s="1" t="s">
        <v>5985</v>
      </c>
      <c r="H1366" s="1">
        <v>41175</v>
      </c>
      <c r="I1366" s="1" t="s">
        <v>5976</v>
      </c>
      <c r="J1366" s="1" t="s">
        <v>6151</v>
      </c>
      <c r="K1366" s="1">
        <v>12.4963655</v>
      </c>
      <c r="L1366" s="1">
        <v>41.902783499999998</v>
      </c>
    </row>
    <row r="1367" spans="1:12" x14ac:dyDescent="0.3">
      <c r="A1367" s="1" t="s">
        <v>2685</v>
      </c>
      <c r="B1367" s="1">
        <v>41169</v>
      </c>
      <c r="C1367" s="1" t="s">
        <v>7291</v>
      </c>
      <c r="D1367" s="1" t="s">
        <v>7056</v>
      </c>
      <c r="E1367" s="1" t="s">
        <v>6010</v>
      </c>
      <c r="F1367" s="1" t="s">
        <v>5981</v>
      </c>
      <c r="G1367" s="1" t="s">
        <v>5975</v>
      </c>
      <c r="H1367" s="1">
        <v>41175</v>
      </c>
      <c r="I1367" s="1" t="s">
        <v>5976</v>
      </c>
      <c r="J1367" s="1" t="s">
        <v>6047</v>
      </c>
      <c r="K1367" s="1">
        <v>6.3965234999999998</v>
      </c>
      <c r="L1367" s="1">
        <v>51.255498699999997</v>
      </c>
    </row>
    <row r="1368" spans="1:12" x14ac:dyDescent="0.3">
      <c r="A1368" s="1" t="s">
        <v>2682</v>
      </c>
      <c r="B1368" s="1">
        <v>41169</v>
      </c>
      <c r="C1368" s="1" t="s">
        <v>7348</v>
      </c>
      <c r="D1368" s="1" t="s">
        <v>6869</v>
      </c>
      <c r="E1368" s="1" t="s">
        <v>5997</v>
      </c>
      <c r="F1368" s="1" t="s">
        <v>5998</v>
      </c>
      <c r="G1368" s="1" t="s">
        <v>5975</v>
      </c>
      <c r="H1368" s="1">
        <v>41171</v>
      </c>
      <c r="I1368" s="1" t="s">
        <v>5988</v>
      </c>
      <c r="J1368" s="1" t="s">
        <v>6054</v>
      </c>
      <c r="K1368" s="1">
        <v>11.2558136</v>
      </c>
      <c r="L1368" s="1">
        <v>43.769560400000003</v>
      </c>
    </row>
    <row r="1369" spans="1:12" x14ac:dyDescent="0.3">
      <c r="A1369" s="1" t="s">
        <v>2678</v>
      </c>
      <c r="B1369" s="1">
        <v>41169</v>
      </c>
      <c r="C1369" s="1" t="s">
        <v>7349</v>
      </c>
      <c r="D1369" s="1" t="s">
        <v>6794</v>
      </c>
      <c r="E1369" s="1" t="s">
        <v>6010</v>
      </c>
      <c r="F1369" s="1" t="s">
        <v>5981</v>
      </c>
      <c r="G1369" s="1" t="s">
        <v>5975</v>
      </c>
      <c r="H1369" s="1">
        <v>41169</v>
      </c>
      <c r="I1369" s="1" t="s">
        <v>6007</v>
      </c>
      <c r="J1369" s="1" t="s">
        <v>6047</v>
      </c>
      <c r="K1369" s="1">
        <v>6.0838868000000002</v>
      </c>
      <c r="L1369" s="1">
        <v>50.7753455</v>
      </c>
    </row>
    <row r="1370" spans="1:12" x14ac:dyDescent="0.3">
      <c r="A1370" s="1" t="s">
        <v>2680</v>
      </c>
      <c r="B1370" s="1">
        <v>41169</v>
      </c>
      <c r="C1370" s="1" t="s">
        <v>6052</v>
      </c>
      <c r="D1370" s="1" t="s">
        <v>6975</v>
      </c>
      <c r="E1370" s="1" t="s">
        <v>5980</v>
      </c>
      <c r="F1370" s="1" t="s">
        <v>5981</v>
      </c>
      <c r="G1370" s="1" t="s">
        <v>5970</v>
      </c>
      <c r="H1370" s="1">
        <v>41169</v>
      </c>
      <c r="I1370" s="1" t="s">
        <v>6007</v>
      </c>
      <c r="J1370" s="1" t="s">
        <v>6250</v>
      </c>
      <c r="K1370" s="1">
        <v>1.099971</v>
      </c>
      <c r="L1370" s="1">
        <v>49.443232000000002</v>
      </c>
    </row>
    <row r="1371" spans="1:12" x14ac:dyDescent="0.3">
      <c r="A1371" s="1" t="s">
        <v>2683</v>
      </c>
      <c r="B1371" s="1">
        <v>41169</v>
      </c>
      <c r="C1371" s="1" t="s">
        <v>6384</v>
      </c>
      <c r="D1371" s="1" t="s">
        <v>7350</v>
      </c>
      <c r="E1371" s="1" t="s">
        <v>5980</v>
      </c>
      <c r="F1371" s="1" t="s">
        <v>5981</v>
      </c>
      <c r="G1371" s="1" t="s">
        <v>5975</v>
      </c>
      <c r="H1371" s="1">
        <v>41174</v>
      </c>
      <c r="I1371" s="1" t="s">
        <v>5971</v>
      </c>
      <c r="J1371" s="1" t="s">
        <v>6044</v>
      </c>
      <c r="K1371" s="1">
        <v>2.4417819999999999</v>
      </c>
      <c r="L1371" s="1">
        <v>48.629828000000003</v>
      </c>
    </row>
    <row r="1372" spans="1:12" x14ac:dyDescent="0.3">
      <c r="A1372" s="1" t="s">
        <v>2687</v>
      </c>
      <c r="B1372" s="1">
        <v>41170</v>
      </c>
      <c r="C1372" s="1" t="s">
        <v>6698</v>
      </c>
      <c r="D1372" s="1" t="s">
        <v>6943</v>
      </c>
      <c r="E1372" s="1" t="s">
        <v>6010</v>
      </c>
      <c r="F1372" s="1" t="s">
        <v>5981</v>
      </c>
      <c r="G1372" s="1" t="s">
        <v>5985</v>
      </c>
      <c r="H1372" s="1">
        <v>41175</v>
      </c>
      <c r="I1372" s="1" t="s">
        <v>5976</v>
      </c>
      <c r="J1372" s="1" t="s">
        <v>6047</v>
      </c>
      <c r="K1372" s="1">
        <v>7.4652981</v>
      </c>
      <c r="L1372" s="1">
        <v>51.513587200000003</v>
      </c>
    </row>
    <row r="1373" spans="1:12" x14ac:dyDescent="0.3">
      <c r="A1373" s="1" t="s">
        <v>2689</v>
      </c>
      <c r="B1373" s="1">
        <v>41170</v>
      </c>
      <c r="C1373" s="1" t="s">
        <v>6178</v>
      </c>
      <c r="D1373" s="1" t="s">
        <v>7351</v>
      </c>
      <c r="E1373" s="1" t="s">
        <v>5974</v>
      </c>
      <c r="F1373" s="1" t="s">
        <v>5969</v>
      </c>
      <c r="G1373" s="1" t="s">
        <v>5985</v>
      </c>
      <c r="H1373" s="1">
        <v>41177</v>
      </c>
      <c r="I1373" s="1" t="s">
        <v>5976</v>
      </c>
      <c r="J1373" s="1" t="s">
        <v>7055</v>
      </c>
      <c r="K1373" s="1">
        <v>-3.9436460000000002</v>
      </c>
      <c r="L1373" s="1">
        <v>51.62144</v>
      </c>
    </row>
    <row r="1374" spans="1:12" x14ac:dyDescent="0.3">
      <c r="A1374" s="1" t="s">
        <v>2691</v>
      </c>
      <c r="B1374" s="1">
        <v>41171</v>
      </c>
      <c r="C1374" s="1" t="s">
        <v>6831</v>
      </c>
      <c r="D1374" s="1" t="s">
        <v>6388</v>
      </c>
      <c r="E1374" s="1" t="s">
        <v>5980</v>
      </c>
      <c r="F1374" s="1" t="s">
        <v>5981</v>
      </c>
      <c r="G1374" s="1" t="s">
        <v>5975</v>
      </c>
      <c r="H1374" s="1">
        <v>41174</v>
      </c>
      <c r="I1374" s="1" t="s">
        <v>5971</v>
      </c>
      <c r="J1374" s="1" t="s">
        <v>6181</v>
      </c>
      <c r="K1374" s="1">
        <v>-0.58805399999999997</v>
      </c>
      <c r="L1374" s="1">
        <v>44.802613999999998</v>
      </c>
    </row>
    <row r="1375" spans="1:12" x14ac:dyDescent="0.3">
      <c r="A1375" s="1" t="s">
        <v>2690</v>
      </c>
      <c r="B1375" s="1">
        <v>41171</v>
      </c>
      <c r="C1375" s="1" t="s">
        <v>6924</v>
      </c>
      <c r="D1375" s="1" t="s">
        <v>7352</v>
      </c>
      <c r="E1375" s="1" t="s">
        <v>5974</v>
      </c>
      <c r="F1375" s="1" t="s">
        <v>5969</v>
      </c>
      <c r="G1375" s="1" t="s">
        <v>5975</v>
      </c>
      <c r="H1375" s="1">
        <v>41171</v>
      </c>
      <c r="I1375" s="1" t="s">
        <v>6007</v>
      </c>
      <c r="J1375" s="1" t="s">
        <v>5977</v>
      </c>
      <c r="K1375" s="1">
        <v>1.3868339000000001</v>
      </c>
      <c r="L1375" s="1">
        <v>51.389645999999999</v>
      </c>
    </row>
    <row r="1376" spans="1:12" x14ac:dyDescent="0.3">
      <c r="A1376" s="1" t="s">
        <v>2699</v>
      </c>
      <c r="B1376" s="1">
        <v>41172</v>
      </c>
      <c r="C1376" s="1" t="s">
        <v>7266</v>
      </c>
      <c r="D1376" s="1" t="s">
        <v>6548</v>
      </c>
      <c r="E1376" s="1" t="s">
        <v>6184</v>
      </c>
      <c r="F1376" s="1" t="s">
        <v>5969</v>
      </c>
      <c r="G1376" s="1" t="s">
        <v>5975</v>
      </c>
      <c r="H1376" s="1">
        <v>41177</v>
      </c>
      <c r="I1376" s="1" t="s">
        <v>5971</v>
      </c>
      <c r="J1376" s="1" t="s">
        <v>6185</v>
      </c>
      <c r="K1376" s="1">
        <v>25.0377686</v>
      </c>
      <c r="L1376" s="1">
        <v>60.293352400000003</v>
      </c>
    </row>
    <row r="1377" spans="1:12" x14ac:dyDescent="0.3">
      <c r="A1377" s="1" t="s">
        <v>2701</v>
      </c>
      <c r="B1377" s="1">
        <v>41172</v>
      </c>
      <c r="C1377" s="1" t="s">
        <v>6738</v>
      </c>
      <c r="D1377" s="1" t="s">
        <v>6203</v>
      </c>
      <c r="E1377" s="1" t="s">
        <v>5980</v>
      </c>
      <c r="F1377" s="1" t="s">
        <v>5981</v>
      </c>
      <c r="G1377" s="1" t="s">
        <v>5975</v>
      </c>
      <c r="H1377" s="1">
        <v>41179</v>
      </c>
      <c r="I1377" s="1" t="s">
        <v>5976</v>
      </c>
      <c r="J1377" s="1" t="s">
        <v>6044</v>
      </c>
      <c r="K1377" s="1">
        <v>2.4586250000000001</v>
      </c>
      <c r="L1377" s="1">
        <v>48.892488999999998</v>
      </c>
    </row>
    <row r="1378" spans="1:12" x14ac:dyDescent="0.3">
      <c r="A1378" s="1" t="s">
        <v>2692</v>
      </c>
      <c r="B1378" s="1">
        <v>41172</v>
      </c>
      <c r="C1378" s="1" t="s">
        <v>6062</v>
      </c>
      <c r="D1378" s="1" t="s">
        <v>6091</v>
      </c>
      <c r="E1378" s="1" t="s">
        <v>5974</v>
      </c>
      <c r="F1378" s="1" t="s">
        <v>5969</v>
      </c>
      <c r="G1378" s="1" t="s">
        <v>5975</v>
      </c>
      <c r="H1378" s="1">
        <v>41174</v>
      </c>
      <c r="I1378" s="1" t="s">
        <v>5971</v>
      </c>
      <c r="J1378" s="1" t="s">
        <v>5977</v>
      </c>
      <c r="K1378" s="1">
        <v>-0.12775829999999999</v>
      </c>
      <c r="L1378" s="1">
        <v>51.507350899999999</v>
      </c>
    </row>
    <row r="1379" spans="1:12" x14ac:dyDescent="0.3">
      <c r="A1379" s="1" t="s">
        <v>2697</v>
      </c>
      <c r="B1379" s="1">
        <v>41172</v>
      </c>
      <c r="C1379" s="1" t="s">
        <v>6785</v>
      </c>
      <c r="D1379" s="1" t="s">
        <v>7151</v>
      </c>
      <c r="E1379" s="1" t="s">
        <v>5980</v>
      </c>
      <c r="F1379" s="1" t="s">
        <v>5981</v>
      </c>
      <c r="G1379" s="1" t="s">
        <v>5975</v>
      </c>
      <c r="H1379" s="1">
        <v>41177</v>
      </c>
      <c r="I1379" s="1" t="s">
        <v>5976</v>
      </c>
      <c r="J1379" s="1" t="s">
        <v>6044</v>
      </c>
      <c r="K1379" s="1">
        <v>1.714958</v>
      </c>
      <c r="L1379" s="1">
        <v>48.989322999999999</v>
      </c>
    </row>
    <row r="1380" spans="1:12" x14ac:dyDescent="0.3">
      <c r="A1380" s="1" t="s">
        <v>2694</v>
      </c>
      <c r="B1380" s="1">
        <v>41172</v>
      </c>
      <c r="C1380" s="1" t="s">
        <v>7044</v>
      </c>
      <c r="D1380" s="1" t="s">
        <v>7256</v>
      </c>
      <c r="E1380" s="1" t="s">
        <v>5980</v>
      </c>
      <c r="F1380" s="1" t="s">
        <v>5981</v>
      </c>
      <c r="G1380" s="1" t="s">
        <v>5985</v>
      </c>
      <c r="H1380" s="1">
        <v>41176</v>
      </c>
      <c r="I1380" s="1" t="s">
        <v>5976</v>
      </c>
      <c r="J1380" s="1" t="s">
        <v>6044</v>
      </c>
      <c r="K1380" s="1">
        <v>2.4818750000000001</v>
      </c>
      <c r="L1380" s="1">
        <v>48.906008</v>
      </c>
    </row>
    <row r="1381" spans="1:12" x14ac:dyDescent="0.3">
      <c r="A1381" s="1" t="s">
        <v>2695</v>
      </c>
      <c r="B1381" s="1">
        <v>41172</v>
      </c>
      <c r="C1381" s="1" t="s">
        <v>6212</v>
      </c>
      <c r="D1381" s="1" t="s">
        <v>7353</v>
      </c>
      <c r="E1381" s="1" t="s">
        <v>5980</v>
      </c>
      <c r="F1381" s="1" t="s">
        <v>5981</v>
      </c>
      <c r="G1381" s="1" t="s">
        <v>5985</v>
      </c>
      <c r="H1381" s="1">
        <v>41176</v>
      </c>
      <c r="I1381" s="1" t="s">
        <v>5976</v>
      </c>
      <c r="J1381" s="1" t="s">
        <v>6103</v>
      </c>
      <c r="K1381" s="1">
        <v>3.0695299999999999</v>
      </c>
      <c r="L1381" s="1">
        <v>50.602642000000003</v>
      </c>
    </row>
    <row r="1382" spans="1:12" x14ac:dyDescent="0.3">
      <c r="A1382" s="1" t="s">
        <v>2711</v>
      </c>
      <c r="B1382" s="1">
        <v>41173</v>
      </c>
      <c r="C1382" s="1" t="s">
        <v>7185</v>
      </c>
      <c r="D1382" s="1" t="s">
        <v>6428</v>
      </c>
      <c r="E1382" s="1" t="s">
        <v>5997</v>
      </c>
      <c r="F1382" s="1" t="s">
        <v>5998</v>
      </c>
      <c r="G1382" s="1" t="s">
        <v>5975</v>
      </c>
      <c r="H1382" s="1">
        <v>41178</v>
      </c>
      <c r="I1382" s="1" t="s">
        <v>5976</v>
      </c>
      <c r="J1382" s="1" t="s">
        <v>6041</v>
      </c>
      <c r="K1382" s="1">
        <v>13.361267099999999</v>
      </c>
      <c r="L1382" s="1">
        <v>38.115687899999998</v>
      </c>
    </row>
    <row r="1383" spans="1:12" x14ac:dyDescent="0.3">
      <c r="A1383" s="1" t="s">
        <v>2707</v>
      </c>
      <c r="B1383" s="1">
        <v>41173</v>
      </c>
      <c r="C1383" s="1" t="s">
        <v>6642</v>
      </c>
      <c r="D1383" s="1" t="s">
        <v>6158</v>
      </c>
      <c r="E1383" s="1" t="s">
        <v>6010</v>
      </c>
      <c r="F1383" s="1" t="s">
        <v>5981</v>
      </c>
      <c r="G1383" s="1" t="s">
        <v>5975</v>
      </c>
      <c r="H1383" s="1">
        <v>41176</v>
      </c>
      <c r="I1383" s="1" t="s">
        <v>5988</v>
      </c>
      <c r="J1383" s="1" t="s">
        <v>6047</v>
      </c>
      <c r="K1383" s="1">
        <v>7.2162363000000003</v>
      </c>
      <c r="L1383" s="1">
        <v>51.481844500000001</v>
      </c>
    </row>
    <row r="1384" spans="1:12" x14ac:dyDescent="0.3">
      <c r="A1384" s="1" t="s">
        <v>2710</v>
      </c>
      <c r="B1384" s="1">
        <v>41173</v>
      </c>
      <c r="C1384" s="1" t="s">
        <v>6570</v>
      </c>
      <c r="D1384" s="1" t="s">
        <v>5984</v>
      </c>
      <c r="E1384" s="1" t="s">
        <v>5974</v>
      </c>
      <c r="F1384" s="1" t="s">
        <v>5969</v>
      </c>
      <c r="G1384" s="1" t="s">
        <v>5970</v>
      </c>
      <c r="H1384" s="1">
        <v>41177</v>
      </c>
      <c r="I1384" s="1" t="s">
        <v>5976</v>
      </c>
      <c r="J1384" s="1" t="s">
        <v>5977</v>
      </c>
      <c r="K1384" s="1">
        <v>-1.890401</v>
      </c>
      <c r="L1384" s="1">
        <v>52.486243000000002</v>
      </c>
    </row>
    <row r="1385" spans="1:12" x14ac:dyDescent="0.3">
      <c r="A1385" s="1" t="s">
        <v>2705</v>
      </c>
      <c r="B1385" s="1">
        <v>41173</v>
      </c>
      <c r="C1385" s="1" t="s">
        <v>7240</v>
      </c>
      <c r="D1385" s="1" t="s">
        <v>7354</v>
      </c>
      <c r="E1385" s="1" t="s">
        <v>6010</v>
      </c>
      <c r="F1385" s="1" t="s">
        <v>5981</v>
      </c>
      <c r="G1385" s="1" t="s">
        <v>5975</v>
      </c>
      <c r="H1385" s="1">
        <v>41175</v>
      </c>
      <c r="I1385" s="1" t="s">
        <v>5971</v>
      </c>
      <c r="J1385" s="1" t="s">
        <v>6047</v>
      </c>
      <c r="K1385" s="1">
        <v>6.6555021999999999</v>
      </c>
      <c r="L1385" s="1">
        <v>50.945194499999999</v>
      </c>
    </row>
    <row r="1386" spans="1:12" x14ac:dyDescent="0.3">
      <c r="A1386" s="1" t="s">
        <v>2703</v>
      </c>
      <c r="B1386" s="1">
        <v>41173</v>
      </c>
      <c r="C1386" s="1" t="s">
        <v>6660</v>
      </c>
      <c r="D1386" s="1" t="s">
        <v>6282</v>
      </c>
      <c r="E1386" s="1" t="s">
        <v>5980</v>
      </c>
      <c r="F1386" s="1" t="s">
        <v>5981</v>
      </c>
      <c r="G1386" s="1" t="s">
        <v>5975</v>
      </c>
      <c r="H1386" s="1">
        <v>41173</v>
      </c>
      <c r="I1386" s="1" t="s">
        <v>6007</v>
      </c>
      <c r="J1386" s="1" t="s">
        <v>6044</v>
      </c>
      <c r="K1386" s="1">
        <v>2.7016200000000001</v>
      </c>
      <c r="L1386" s="1">
        <v>48.404676000000002</v>
      </c>
    </row>
    <row r="1387" spans="1:12" x14ac:dyDescent="0.3">
      <c r="A1387" s="1" t="s">
        <v>2709</v>
      </c>
      <c r="B1387" s="1">
        <v>41173</v>
      </c>
      <c r="C1387" s="1" t="s">
        <v>7008</v>
      </c>
      <c r="D1387" s="1" t="s">
        <v>5984</v>
      </c>
      <c r="E1387" s="1" t="s">
        <v>5974</v>
      </c>
      <c r="F1387" s="1" t="s">
        <v>5969</v>
      </c>
      <c r="G1387" s="1" t="s">
        <v>5985</v>
      </c>
      <c r="H1387" s="1">
        <v>41177</v>
      </c>
      <c r="I1387" s="1" t="s">
        <v>5976</v>
      </c>
      <c r="J1387" s="1" t="s">
        <v>5977</v>
      </c>
      <c r="K1387" s="1">
        <v>-1.890401</v>
      </c>
      <c r="L1387" s="1">
        <v>52.486243000000002</v>
      </c>
    </row>
    <row r="1388" spans="1:12" x14ac:dyDescent="0.3">
      <c r="A1388" s="1" t="s">
        <v>2714</v>
      </c>
      <c r="B1388" s="1">
        <v>41174</v>
      </c>
      <c r="C1388" s="1" t="s">
        <v>7295</v>
      </c>
      <c r="D1388" s="1" t="s">
        <v>6352</v>
      </c>
      <c r="E1388" s="1" t="s">
        <v>6018</v>
      </c>
      <c r="F1388" s="1" t="s">
        <v>5981</v>
      </c>
      <c r="G1388" s="1" t="s">
        <v>5985</v>
      </c>
      <c r="H1388" s="1">
        <v>41176</v>
      </c>
      <c r="I1388" s="1" t="s">
        <v>5988</v>
      </c>
      <c r="J1388" s="1" t="s">
        <v>6352</v>
      </c>
      <c r="K1388" s="1">
        <v>5.1214200999999999</v>
      </c>
      <c r="L1388" s="1">
        <v>52.090737400000002</v>
      </c>
    </row>
    <row r="1389" spans="1:12" x14ac:dyDescent="0.3">
      <c r="A1389" s="1" t="s">
        <v>2716</v>
      </c>
      <c r="B1389" s="1">
        <v>41174</v>
      </c>
      <c r="C1389" s="1" t="s">
        <v>6085</v>
      </c>
      <c r="D1389" s="1" t="s">
        <v>6752</v>
      </c>
      <c r="E1389" s="1" t="s">
        <v>5974</v>
      </c>
      <c r="F1389" s="1" t="s">
        <v>5969</v>
      </c>
      <c r="G1389" s="1" t="s">
        <v>5985</v>
      </c>
      <c r="H1389" s="1">
        <v>41179</v>
      </c>
      <c r="I1389" s="1" t="s">
        <v>5976</v>
      </c>
      <c r="J1389" s="1" t="s">
        <v>5977</v>
      </c>
      <c r="K1389" s="1">
        <v>-3.0230090000000001</v>
      </c>
      <c r="L1389" s="1">
        <v>53.389991000000002</v>
      </c>
    </row>
    <row r="1390" spans="1:12" x14ac:dyDescent="0.3">
      <c r="A1390" s="1" t="s">
        <v>2715</v>
      </c>
      <c r="B1390" s="1">
        <v>41174</v>
      </c>
      <c r="C1390" s="1" t="s">
        <v>6720</v>
      </c>
      <c r="D1390" s="1" t="s">
        <v>6083</v>
      </c>
      <c r="E1390" s="1" t="s">
        <v>6004</v>
      </c>
      <c r="F1390" s="1" t="s">
        <v>5998</v>
      </c>
      <c r="G1390" s="1" t="s">
        <v>5975</v>
      </c>
      <c r="H1390" s="1">
        <v>41178</v>
      </c>
      <c r="I1390" s="1" t="s">
        <v>5976</v>
      </c>
      <c r="J1390" s="1" t="s">
        <v>6084</v>
      </c>
      <c r="K1390" s="1">
        <v>-5.9844588999999999</v>
      </c>
      <c r="L1390" s="1">
        <v>37.389092400000003</v>
      </c>
    </row>
    <row r="1391" spans="1:12" x14ac:dyDescent="0.3">
      <c r="A1391" s="1" t="s">
        <v>2719</v>
      </c>
      <c r="B1391" s="1">
        <v>41176</v>
      </c>
      <c r="C1391" s="1" t="s">
        <v>6866</v>
      </c>
      <c r="D1391" s="1" t="s">
        <v>6163</v>
      </c>
      <c r="E1391" s="1" t="s">
        <v>6010</v>
      </c>
      <c r="F1391" s="1" t="s">
        <v>5981</v>
      </c>
      <c r="G1391" s="1" t="s">
        <v>5975</v>
      </c>
      <c r="H1391" s="1">
        <v>41180</v>
      </c>
      <c r="I1391" s="1" t="s">
        <v>5971</v>
      </c>
      <c r="J1391" s="1" t="s">
        <v>6163</v>
      </c>
      <c r="K1391" s="1">
        <v>13.404954</v>
      </c>
      <c r="L1391" s="1">
        <v>52.520006600000002</v>
      </c>
    </row>
    <row r="1392" spans="1:12" x14ac:dyDescent="0.3">
      <c r="A1392" s="1" t="s">
        <v>2720</v>
      </c>
      <c r="B1392" s="1">
        <v>41176</v>
      </c>
      <c r="C1392" s="1" t="s">
        <v>6798</v>
      </c>
      <c r="D1392" s="1" t="s">
        <v>7355</v>
      </c>
      <c r="E1392" s="1" t="s">
        <v>6050</v>
      </c>
      <c r="F1392" s="1" t="s">
        <v>5981</v>
      </c>
      <c r="G1392" s="1" t="s">
        <v>5975</v>
      </c>
      <c r="H1392" s="1">
        <v>41181</v>
      </c>
      <c r="I1392" s="1" t="s">
        <v>5976</v>
      </c>
      <c r="J1392" s="1" t="s">
        <v>6433</v>
      </c>
      <c r="K1392" s="1">
        <v>4.1402688999999997</v>
      </c>
      <c r="L1392" s="1">
        <v>51.090201</v>
      </c>
    </row>
    <row r="1393" spans="1:12" x14ac:dyDescent="0.3">
      <c r="A1393" s="1" t="s">
        <v>2718</v>
      </c>
      <c r="B1393" s="1">
        <v>41176</v>
      </c>
      <c r="C1393" s="1" t="s">
        <v>7356</v>
      </c>
      <c r="D1393" s="1" t="s">
        <v>6139</v>
      </c>
      <c r="E1393" s="1" t="s">
        <v>5997</v>
      </c>
      <c r="F1393" s="1" t="s">
        <v>5998</v>
      </c>
      <c r="G1393" s="1" t="s">
        <v>5985</v>
      </c>
      <c r="H1393" s="1">
        <v>41180</v>
      </c>
      <c r="I1393" s="1" t="s">
        <v>5971</v>
      </c>
      <c r="J1393" s="1" t="s">
        <v>6038</v>
      </c>
      <c r="K1393" s="1">
        <v>9.1859242999999999</v>
      </c>
      <c r="L1393" s="1">
        <v>45.465421900000003</v>
      </c>
    </row>
    <row r="1394" spans="1:12" x14ac:dyDescent="0.3">
      <c r="A1394" s="1" t="s">
        <v>2722</v>
      </c>
      <c r="B1394" s="1">
        <v>41176</v>
      </c>
      <c r="C1394" s="1" t="s">
        <v>6856</v>
      </c>
      <c r="D1394" s="1" t="s">
        <v>7357</v>
      </c>
      <c r="E1394" s="1" t="s">
        <v>6010</v>
      </c>
      <c r="F1394" s="1" t="s">
        <v>5981</v>
      </c>
      <c r="G1394" s="1" t="s">
        <v>5975</v>
      </c>
      <c r="H1394" s="1">
        <v>41182</v>
      </c>
      <c r="I1394" s="1" t="s">
        <v>5976</v>
      </c>
      <c r="J1394" s="1" t="s">
        <v>6494</v>
      </c>
      <c r="K1394" s="1">
        <v>8.3507181999999993</v>
      </c>
      <c r="L1394" s="1">
        <v>49.634137199999998</v>
      </c>
    </row>
    <row r="1395" spans="1:12" x14ac:dyDescent="0.3">
      <c r="A1395" s="1" t="s">
        <v>2727</v>
      </c>
      <c r="B1395" s="1">
        <v>41177</v>
      </c>
      <c r="C1395" s="1" t="s">
        <v>7098</v>
      </c>
      <c r="D1395" s="1" t="s">
        <v>6076</v>
      </c>
      <c r="E1395" s="1" t="s">
        <v>6010</v>
      </c>
      <c r="F1395" s="1" t="s">
        <v>5981</v>
      </c>
      <c r="G1395" s="1" t="s">
        <v>5975</v>
      </c>
      <c r="H1395" s="1">
        <v>41183</v>
      </c>
      <c r="I1395" s="1" t="s">
        <v>5976</v>
      </c>
      <c r="J1395" s="1" t="s">
        <v>6047</v>
      </c>
      <c r="K1395" s="1">
        <v>11.9688029</v>
      </c>
      <c r="L1395" s="1">
        <v>51.496980200000003</v>
      </c>
    </row>
    <row r="1396" spans="1:12" x14ac:dyDescent="0.3">
      <c r="A1396" s="1" t="s">
        <v>2724</v>
      </c>
      <c r="B1396" s="1">
        <v>41177</v>
      </c>
      <c r="C1396" s="1" t="s">
        <v>6542</v>
      </c>
      <c r="D1396" s="1" t="s">
        <v>5967</v>
      </c>
      <c r="E1396" s="1" t="s">
        <v>5968</v>
      </c>
      <c r="F1396" s="1" t="s">
        <v>5969</v>
      </c>
      <c r="G1396" s="1" t="s">
        <v>5975</v>
      </c>
      <c r="H1396" s="1">
        <v>41182</v>
      </c>
      <c r="I1396" s="1" t="s">
        <v>5976</v>
      </c>
      <c r="J1396" s="1" t="s">
        <v>5967</v>
      </c>
      <c r="K1396" s="1">
        <v>18.068580799999999</v>
      </c>
      <c r="L1396" s="1">
        <v>59.329323500000001</v>
      </c>
    </row>
    <row r="1397" spans="1:12" x14ac:dyDescent="0.3">
      <c r="A1397" s="1" t="s">
        <v>2729</v>
      </c>
      <c r="B1397" s="1">
        <v>41178</v>
      </c>
      <c r="C1397" s="1" t="s">
        <v>7358</v>
      </c>
      <c r="D1397" s="1" t="s">
        <v>6260</v>
      </c>
      <c r="E1397" s="1" t="s">
        <v>6010</v>
      </c>
      <c r="F1397" s="1" t="s">
        <v>5981</v>
      </c>
      <c r="G1397" s="1" t="s">
        <v>5975</v>
      </c>
      <c r="H1397" s="1">
        <v>41182</v>
      </c>
      <c r="I1397" s="1" t="s">
        <v>5976</v>
      </c>
      <c r="J1397" s="1" t="s">
        <v>6047</v>
      </c>
      <c r="K1397" s="1">
        <v>7.0115552000000001</v>
      </c>
      <c r="L1397" s="1">
        <v>51.455643199999997</v>
      </c>
    </row>
    <row r="1398" spans="1:12" x14ac:dyDescent="0.3">
      <c r="A1398" s="1" t="s">
        <v>2728</v>
      </c>
      <c r="B1398" s="1">
        <v>41178</v>
      </c>
      <c r="C1398" s="1" t="s">
        <v>7359</v>
      </c>
      <c r="D1398" s="1" t="s">
        <v>6809</v>
      </c>
      <c r="E1398" s="1" t="s">
        <v>5980</v>
      </c>
      <c r="F1398" s="1" t="s">
        <v>5981</v>
      </c>
      <c r="G1398" s="1" t="s">
        <v>5975</v>
      </c>
      <c r="H1398" s="1">
        <v>41180</v>
      </c>
      <c r="I1398" s="1" t="s">
        <v>5971</v>
      </c>
      <c r="J1398" s="1" t="s">
        <v>5982</v>
      </c>
      <c r="K1398" s="1">
        <v>3.0870250000000001</v>
      </c>
      <c r="L1398" s="1">
        <v>45.777222000000002</v>
      </c>
    </row>
    <row r="1399" spans="1:12" x14ac:dyDescent="0.3">
      <c r="A1399" s="1" t="s">
        <v>2730</v>
      </c>
      <c r="B1399" s="1">
        <v>41178</v>
      </c>
      <c r="C1399" s="1" t="s">
        <v>6423</v>
      </c>
      <c r="D1399" s="1" t="s">
        <v>6298</v>
      </c>
      <c r="E1399" s="1" t="s">
        <v>6018</v>
      </c>
      <c r="F1399" s="1" t="s">
        <v>5981</v>
      </c>
      <c r="G1399" s="1" t="s">
        <v>5975</v>
      </c>
      <c r="H1399" s="1">
        <v>41185</v>
      </c>
      <c r="I1399" s="1" t="s">
        <v>5976</v>
      </c>
      <c r="J1399" s="1" t="s">
        <v>6019</v>
      </c>
      <c r="K1399" s="1">
        <v>4.4777325000000001</v>
      </c>
      <c r="L1399" s="1">
        <v>51.924420099999999</v>
      </c>
    </row>
    <row r="1400" spans="1:12" x14ac:dyDescent="0.3">
      <c r="A1400" s="1" t="s">
        <v>2731</v>
      </c>
      <c r="B1400" s="1">
        <v>41179</v>
      </c>
      <c r="C1400" s="1" t="s">
        <v>6858</v>
      </c>
      <c r="D1400" s="1" t="s">
        <v>6671</v>
      </c>
      <c r="E1400" s="1" t="s">
        <v>5974</v>
      </c>
      <c r="F1400" s="1" t="s">
        <v>5969</v>
      </c>
      <c r="G1400" s="1" t="s">
        <v>5975</v>
      </c>
      <c r="H1400" s="1">
        <v>41181</v>
      </c>
      <c r="I1400" s="1" t="s">
        <v>5988</v>
      </c>
      <c r="J1400" s="1" t="s">
        <v>5977</v>
      </c>
      <c r="K1400" s="1">
        <v>-2.8930750000000001</v>
      </c>
      <c r="L1400" s="1">
        <v>53.193392000000003</v>
      </c>
    </row>
    <row r="1401" spans="1:12" x14ac:dyDescent="0.3">
      <c r="A1401" s="1" t="s">
        <v>2737</v>
      </c>
      <c r="B1401" s="1">
        <v>41179</v>
      </c>
      <c r="C1401" s="1" t="s">
        <v>7309</v>
      </c>
      <c r="D1401" s="1" t="s">
        <v>7360</v>
      </c>
      <c r="E1401" s="1" t="s">
        <v>5980</v>
      </c>
      <c r="F1401" s="1" t="s">
        <v>5981</v>
      </c>
      <c r="G1401" s="1" t="s">
        <v>5970</v>
      </c>
      <c r="H1401" s="1">
        <v>41185</v>
      </c>
      <c r="I1401" s="1" t="s">
        <v>5976</v>
      </c>
      <c r="J1401" s="1" t="s">
        <v>6044</v>
      </c>
      <c r="K1401" s="1">
        <v>2.6075979999999999</v>
      </c>
      <c r="L1401" s="1">
        <v>48.801254999999998</v>
      </c>
    </row>
    <row r="1402" spans="1:12" x14ac:dyDescent="0.3">
      <c r="A1402" s="1" t="s">
        <v>2734</v>
      </c>
      <c r="B1402" s="1">
        <v>41179</v>
      </c>
      <c r="C1402" s="1" t="s">
        <v>7361</v>
      </c>
      <c r="D1402" s="1" t="s">
        <v>7362</v>
      </c>
      <c r="E1402" s="1" t="s">
        <v>6010</v>
      </c>
      <c r="F1402" s="1" t="s">
        <v>5981</v>
      </c>
      <c r="G1402" s="1" t="s">
        <v>5970</v>
      </c>
      <c r="H1402" s="1">
        <v>41183</v>
      </c>
      <c r="I1402" s="1" t="s">
        <v>5976</v>
      </c>
      <c r="J1402" s="1" t="s">
        <v>6171</v>
      </c>
      <c r="K1402" s="1">
        <v>8.3915827000000007</v>
      </c>
      <c r="L1402" s="1">
        <v>49.078875600000003</v>
      </c>
    </row>
    <row r="1403" spans="1:12" x14ac:dyDescent="0.3">
      <c r="A1403" s="1" t="s">
        <v>2735</v>
      </c>
      <c r="B1403" s="1">
        <v>41179</v>
      </c>
      <c r="C1403" s="1" t="s">
        <v>6164</v>
      </c>
      <c r="D1403" s="1" t="s">
        <v>7363</v>
      </c>
      <c r="E1403" s="1" t="s">
        <v>6010</v>
      </c>
      <c r="F1403" s="1" t="s">
        <v>5981</v>
      </c>
      <c r="G1403" s="1" t="s">
        <v>5975</v>
      </c>
      <c r="H1403" s="1">
        <v>41183</v>
      </c>
      <c r="I1403" s="1" t="s">
        <v>5971</v>
      </c>
      <c r="J1403" s="1" t="s">
        <v>6047</v>
      </c>
      <c r="K1403" s="1">
        <v>6.5858629999999998</v>
      </c>
      <c r="L1403" s="1">
        <v>51.090209399999999</v>
      </c>
    </row>
    <row r="1404" spans="1:12" x14ac:dyDescent="0.3">
      <c r="A1404" s="1" t="s">
        <v>2736</v>
      </c>
      <c r="B1404" s="1">
        <v>41179</v>
      </c>
      <c r="C1404" s="1" t="s">
        <v>6954</v>
      </c>
      <c r="D1404" s="1" t="s">
        <v>6150</v>
      </c>
      <c r="E1404" s="1" t="s">
        <v>5997</v>
      </c>
      <c r="F1404" s="1" t="s">
        <v>5998</v>
      </c>
      <c r="G1404" s="1" t="s">
        <v>5975</v>
      </c>
      <c r="H1404" s="1">
        <v>41184</v>
      </c>
      <c r="I1404" s="1" t="s">
        <v>5976</v>
      </c>
      <c r="J1404" s="1" t="s">
        <v>6151</v>
      </c>
      <c r="K1404" s="1">
        <v>12.4963655</v>
      </c>
      <c r="L1404" s="1">
        <v>41.902783499999998</v>
      </c>
    </row>
    <row r="1405" spans="1:12" x14ac:dyDescent="0.3">
      <c r="A1405" s="1" t="s">
        <v>2745</v>
      </c>
      <c r="B1405" s="1">
        <v>41180</v>
      </c>
      <c r="C1405" s="1" t="s">
        <v>7092</v>
      </c>
      <c r="D1405" s="1" t="s">
        <v>6001</v>
      </c>
      <c r="E1405" s="1" t="s">
        <v>6002</v>
      </c>
      <c r="F1405" s="1" t="s">
        <v>5981</v>
      </c>
      <c r="G1405" s="1" t="s">
        <v>5975</v>
      </c>
      <c r="H1405" s="1">
        <v>41184</v>
      </c>
      <c r="I1405" s="1" t="s">
        <v>5971</v>
      </c>
      <c r="J1405" s="1" t="s">
        <v>6001</v>
      </c>
      <c r="K1405" s="1">
        <v>16.3738189</v>
      </c>
      <c r="L1405" s="1">
        <v>48.208174300000003</v>
      </c>
    </row>
    <row r="1406" spans="1:12" x14ac:dyDescent="0.3">
      <c r="A1406" s="1" t="s">
        <v>2750</v>
      </c>
      <c r="B1406" s="1">
        <v>41180</v>
      </c>
      <c r="C1406" s="1" t="s">
        <v>6709</v>
      </c>
      <c r="D1406" s="1" t="s">
        <v>7364</v>
      </c>
      <c r="E1406" s="1" t="s">
        <v>5997</v>
      </c>
      <c r="F1406" s="1" t="s">
        <v>5998</v>
      </c>
      <c r="G1406" s="1" t="s">
        <v>5975</v>
      </c>
      <c r="H1406" s="1">
        <v>41186</v>
      </c>
      <c r="I1406" s="1" t="s">
        <v>5976</v>
      </c>
      <c r="J1406" s="1" t="s">
        <v>7365</v>
      </c>
      <c r="K1406" s="1">
        <v>13.776818199999999</v>
      </c>
      <c r="L1406" s="1">
        <v>45.649526399999999</v>
      </c>
    </row>
    <row r="1407" spans="1:12" x14ac:dyDescent="0.3">
      <c r="A1407" s="1" t="s">
        <v>2743</v>
      </c>
      <c r="B1407" s="1">
        <v>41180</v>
      </c>
      <c r="C1407" s="1" t="s">
        <v>6899</v>
      </c>
      <c r="D1407" s="1" t="s">
        <v>6135</v>
      </c>
      <c r="E1407" s="1" t="s">
        <v>5980</v>
      </c>
      <c r="F1407" s="1" t="s">
        <v>5981</v>
      </c>
      <c r="G1407" s="1" t="s">
        <v>5975</v>
      </c>
      <c r="H1407" s="1">
        <v>41184</v>
      </c>
      <c r="I1407" s="1" t="s">
        <v>5976</v>
      </c>
      <c r="J1407" s="1" t="s">
        <v>6044</v>
      </c>
      <c r="K1407" s="1">
        <v>2.3522219</v>
      </c>
      <c r="L1407" s="1">
        <v>48.856614</v>
      </c>
    </row>
    <row r="1408" spans="1:12" x14ac:dyDescent="0.3">
      <c r="A1408" s="1" t="s">
        <v>2744</v>
      </c>
      <c r="B1408" s="1">
        <v>41180</v>
      </c>
      <c r="C1408" s="1" t="s">
        <v>7017</v>
      </c>
      <c r="D1408" s="1" t="s">
        <v>6224</v>
      </c>
      <c r="E1408" s="1" t="s">
        <v>6010</v>
      </c>
      <c r="F1408" s="1" t="s">
        <v>5981</v>
      </c>
      <c r="G1408" s="1" t="s">
        <v>5975</v>
      </c>
      <c r="H1408" s="1">
        <v>41184</v>
      </c>
      <c r="I1408" s="1" t="s">
        <v>5976</v>
      </c>
      <c r="J1408" s="1" t="s">
        <v>6097</v>
      </c>
      <c r="K1408" s="1">
        <v>11.5819806</v>
      </c>
      <c r="L1408" s="1">
        <v>48.135125299999999</v>
      </c>
    </row>
    <row r="1409" spans="1:12" x14ac:dyDescent="0.3">
      <c r="A1409" s="1" t="s">
        <v>2738</v>
      </c>
      <c r="B1409" s="1">
        <v>41180</v>
      </c>
      <c r="C1409" s="1" t="s">
        <v>6057</v>
      </c>
      <c r="D1409" s="1" t="s">
        <v>7366</v>
      </c>
      <c r="E1409" s="1" t="s">
        <v>5980</v>
      </c>
      <c r="F1409" s="1" t="s">
        <v>5981</v>
      </c>
      <c r="G1409" s="1" t="s">
        <v>5975</v>
      </c>
      <c r="H1409" s="1">
        <v>41180</v>
      </c>
      <c r="I1409" s="1" t="s">
        <v>6007</v>
      </c>
      <c r="J1409" s="1" t="s">
        <v>6044</v>
      </c>
      <c r="K1409" s="1">
        <v>2.5091420000000002</v>
      </c>
      <c r="L1409" s="1">
        <v>48.865205000000003</v>
      </c>
    </row>
    <row r="1410" spans="1:12" x14ac:dyDescent="0.3">
      <c r="A1410" s="1" t="s">
        <v>2741</v>
      </c>
      <c r="B1410" s="1">
        <v>41180</v>
      </c>
      <c r="C1410" s="1" t="s">
        <v>6064</v>
      </c>
      <c r="D1410" s="1" t="s">
        <v>6141</v>
      </c>
      <c r="E1410" s="1" t="s">
        <v>6117</v>
      </c>
      <c r="F1410" s="1" t="s">
        <v>5981</v>
      </c>
      <c r="G1410" s="1" t="s">
        <v>5975</v>
      </c>
      <c r="H1410" s="1">
        <v>41182</v>
      </c>
      <c r="I1410" s="1" t="s">
        <v>5988</v>
      </c>
      <c r="J1410" s="1" t="s">
        <v>6142</v>
      </c>
      <c r="K1410" s="1">
        <v>8.5416939999999997</v>
      </c>
      <c r="L1410" s="1">
        <v>47.376886599999999</v>
      </c>
    </row>
    <row r="1411" spans="1:12" x14ac:dyDescent="0.3">
      <c r="A1411" s="1" t="s">
        <v>2749</v>
      </c>
      <c r="B1411" s="1">
        <v>41180</v>
      </c>
      <c r="C1411" s="1" t="s">
        <v>7367</v>
      </c>
      <c r="D1411" s="1" t="s">
        <v>7368</v>
      </c>
      <c r="E1411" s="1" t="s">
        <v>6018</v>
      </c>
      <c r="F1411" s="1" t="s">
        <v>5981</v>
      </c>
      <c r="G1411" s="1" t="s">
        <v>5970</v>
      </c>
      <c r="H1411" s="1">
        <v>41184</v>
      </c>
      <c r="I1411" s="1" t="s">
        <v>5976</v>
      </c>
      <c r="J1411" s="1" t="s">
        <v>6500</v>
      </c>
      <c r="K1411" s="1">
        <v>5.8864787999999999</v>
      </c>
      <c r="L1411" s="1">
        <v>51.0006238</v>
      </c>
    </row>
    <row r="1412" spans="1:12" x14ac:dyDescent="0.3">
      <c r="A1412" s="1" t="s">
        <v>2742</v>
      </c>
      <c r="B1412" s="1">
        <v>41180</v>
      </c>
      <c r="C1412" s="1" t="s">
        <v>7191</v>
      </c>
      <c r="D1412" s="1" t="s">
        <v>7369</v>
      </c>
      <c r="E1412" s="1" t="s">
        <v>6018</v>
      </c>
      <c r="F1412" s="1" t="s">
        <v>5981</v>
      </c>
      <c r="G1412" s="1" t="s">
        <v>5970</v>
      </c>
      <c r="H1412" s="1">
        <v>41182</v>
      </c>
      <c r="I1412" s="1" t="s">
        <v>5971</v>
      </c>
      <c r="J1412" s="1" t="s">
        <v>6019</v>
      </c>
      <c r="K1412" s="1">
        <v>4.2972181000000003</v>
      </c>
      <c r="L1412" s="1">
        <v>51.856150200000002</v>
      </c>
    </row>
    <row r="1413" spans="1:12" x14ac:dyDescent="0.3">
      <c r="A1413" s="1" t="s">
        <v>2754</v>
      </c>
      <c r="B1413" s="1">
        <v>41181</v>
      </c>
      <c r="C1413" s="1" t="s">
        <v>7370</v>
      </c>
      <c r="D1413" s="1" t="s">
        <v>6001</v>
      </c>
      <c r="E1413" s="1" t="s">
        <v>6002</v>
      </c>
      <c r="F1413" s="1" t="s">
        <v>5981</v>
      </c>
      <c r="G1413" s="1" t="s">
        <v>5985</v>
      </c>
      <c r="H1413" s="1">
        <v>41186</v>
      </c>
      <c r="I1413" s="1" t="s">
        <v>5971</v>
      </c>
      <c r="J1413" s="1" t="s">
        <v>6001</v>
      </c>
      <c r="K1413" s="1">
        <v>16.3738189</v>
      </c>
      <c r="L1413" s="1">
        <v>48.208174300000003</v>
      </c>
    </row>
    <row r="1414" spans="1:12" x14ac:dyDescent="0.3">
      <c r="A1414" s="1" t="s">
        <v>2753</v>
      </c>
      <c r="B1414" s="1">
        <v>41181</v>
      </c>
      <c r="C1414" s="1" t="s">
        <v>6882</v>
      </c>
      <c r="D1414" s="1" t="s">
        <v>7344</v>
      </c>
      <c r="E1414" s="1" t="s">
        <v>5980</v>
      </c>
      <c r="F1414" s="1" t="s">
        <v>5981</v>
      </c>
      <c r="G1414" s="1" t="s">
        <v>5985</v>
      </c>
      <c r="H1414" s="1">
        <v>41183</v>
      </c>
      <c r="I1414" s="1" t="s">
        <v>5971</v>
      </c>
      <c r="J1414" s="1" t="s">
        <v>6315</v>
      </c>
      <c r="K1414" s="1">
        <v>0.19955600000000001</v>
      </c>
      <c r="L1414" s="1">
        <v>48.00611</v>
      </c>
    </row>
    <row r="1415" spans="1:12" x14ac:dyDescent="0.3">
      <c r="A1415" s="1" t="s">
        <v>2752</v>
      </c>
      <c r="B1415" s="1">
        <v>41181</v>
      </c>
      <c r="C1415" s="1" t="s">
        <v>6656</v>
      </c>
      <c r="D1415" s="1" t="s">
        <v>7208</v>
      </c>
      <c r="E1415" s="1" t="s">
        <v>5980</v>
      </c>
      <c r="F1415" s="1" t="s">
        <v>5981</v>
      </c>
      <c r="G1415" s="1" t="s">
        <v>5975</v>
      </c>
      <c r="H1415" s="1">
        <v>41181</v>
      </c>
      <c r="I1415" s="1" t="s">
        <v>6007</v>
      </c>
      <c r="J1415" s="1" t="s">
        <v>6044</v>
      </c>
      <c r="K1415" s="1">
        <v>2.2399122999999999</v>
      </c>
      <c r="L1415" s="1">
        <v>48.839695200000001</v>
      </c>
    </row>
    <row r="1416" spans="1:12" x14ac:dyDescent="0.3">
      <c r="A1416" s="1" t="s">
        <v>2760</v>
      </c>
      <c r="B1416" s="1">
        <v>41183</v>
      </c>
      <c r="C1416" s="1" t="s">
        <v>6237</v>
      </c>
      <c r="D1416" s="1" t="s">
        <v>7049</v>
      </c>
      <c r="E1416" s="1" t="s">
        <v>6004</v>
      </c>
      <c r="F1416" s="1" t="s">
        <v>5998</v>
      </c>
      <c r="G1416" s="1" t="s">
        <v>5975</v>
      </c>
      <c r="H1416" s="1">
        <v>41190</v>
      </c>
      <c r="I1416" s="1" t="s">
        <v>5976</v>
      </c>
      <c r="J1416" s="1" t="s">
        <v>6032</v>
      </c>
      <c r="K1416" s="1">
        <v>-0.94800510000000004</v>
      </c>
      <c r="L1416" s="1">
        <v>38.085552800000002</v>
      </c>
    </row>
    <row r="1417" spans="1:12" x14ac:dyDescent="0.3">
      <c r="A1417" s="1" t="s">
        <v>2759</v>
      </c>
      <c r="B1417" s="1">
        <v>41183</v>
      </c>
      <c r="C1417" s="1" t="s">
        <v>6331</v>
      </c>
      <c r="D1417" s="1" t="s">
        <v>6354</v>
      </c>
      <c r="E1417" s="1" t="s">
        <v>5980</v>
      </c>
      <c r="F1417" s="1" t="s">
        <v>5981</v>
      </c>
      <c r="G1417" s="1" t="s">
        <v>5985</v>
      </c>
      <c r="H1417" s="1">
        <v>41189</v>
      </c>
      <c r="I1417" s="1" t="s">
        <v>5976</v>
      </c>
      <c r="J1417" s="1" t="s">
        <v>6181</v>
      </c>
      <c r="K1417" s="1">
        <v>-0.57918000000000003</v>
      </c>
      <c r="L1417" s="1">
        <v>44.837789000000001</v>
      </c>
    </row>
    <row r="1418" spans="1:12" x14ac:dyDescent="0.3">
      <c r="A1418" s="1" t="s">
        <v>2755</v>
      </c>
      <c r="B1418" s="1">
        <v>41183</v>
      </c>
      <c r="C1418" s="1" t="s">
        <v>7223</v>
      </c>
      <c r="D1418" s="1" t="s">
        <v>6147</v>
      </c>
      <c r="E1418" s="1" t="s">
        <v>6148</v>
      </c>
      <c r="F1418" s="1" t="s">
        <v>5969</v>
      </c>
      <c r="G1418" s="1" t="s">
        <v>5975</v>
      </c>
      <c r="H1418" s="1">
        <v>41185</v>
      </c>
      <c r="I1418" s="1" t="s">
        <v>5988</v>
      </c>
      <c r="J1418" s="1" t="s">
        <v>6147</v>
      </c>
      <c r="K1418" s="1">
        <v>-6.2603096999999996</v>
      </c>
      <c r="L1418" s="1">
        <v>53.3498053</v>
      </c>
    </row>
    <row r="1419" spans="1:12" x14ac:dyDescent="0.3">
      <c r="A1419" s="1" t="s">
        <v>2757</v>
      </c>
      <c r="B1419" s="1">
        <v>41183</v>
      </c>
      <c r="C1419" s="1" t="s">
        <v>6670</v>
      </c>
      <c r="D1419" s="1" t="s">
        <v>6208</v>
      </c>
      <c r="E1419" s="1" t="s">
        <v>5997</v>
      </c>
      <c r="F1419" s="1" t="s">
        <v>5998</v>
      </c>
      <c r="G1419" s="1" t="s">
        <v>5985</v>
      </c>
      <c r="H1419" s="1">
        <v>41187</v>
      </c>
      <c r="I1419" s="1" t="s">
        <v>5976</v>
      </c>
      <c r="J1419" s="1" t="s">
        <v>6209</v>
      </c>
      <c r="K1419" s="1">
        <v>9.1216612999999995</v>
      </c>
      <c r="L1419" s="1">
        <v>39.223841100000001</v>
      </c>
    </row>
    <row r="1420" spans="1:12" x14ac:dyDescent="0.3">
      <c r="A1420" s="1" t="s">
        <v>2762</v>
      </c>
      <c r="B1420" s="1">
        <v>41184</v>
      </c>
      <c r="C1420" s="1" t="s">
        <v>6886</v>
      </c>
      <c r="D1420" s="1" t="s">
        <v>7371</v>
      </c>
      <c r="E1420" s="1" t="s">
        <v>5980</v>
      </c>
      <c r="F1420" s="1" t="s">
        <v>5981</v>
      </c>
      <c r="G1420" s="1" t="s">
        <v>5970</v>
      </c>
      <c r="H1420" s="1">
        <v>41189</v>
      </c>
      <c r="I1420" s="1" t="s">
        <v>5976</v>
      </c>
      <c r="J1420" s="1" t="s">
        <v>6044</v>
      </c>
      <c r="K1420" s="1">
        <v>2.1664699999999999</v>
      </c>
      <c r="L1420" s="1">
        <v>48.679277900000002</v>
      </c>
    </row>
    <row r="1421" spans="1:12" x14ac:dyDescent="0.3">
      <c r="A1421" s="1" t="s">
        <v>2763</v>
      </c>
      <c r="B1421" s="1">
        <v>41185</v>
      </c>
      <c r="C1421" s="1" t="s">
        <v>7159</v>
      </c>
      <c r="D1421" s="1" t="s">
        <v>6790</v>
      </c>
      <c r="E1421" s="1" t="s">
        <v>6010</v>
      </c>
      <c r="F1421" s="1" t="s">
        <v>5981</v>
      </c>
      <c r="G1421" s="1" t="s">
        <v>5985</v>
      </c>
      <c r="H1421" s="1">
        <v>41192</v>
      </c>
      <c r="I1421" s="1" t="s">
        <v>5976</v>
      </c>
      <c r="J1421" s="1" t="s">
        <v>6494</v>
      </c>
      <c r="K1421" s="1">
        <v>6.6371433</v>
      </c>
      <c r="L1421" s="1">
        <v>49.749991999999999</v>
      </c>
    </row>
    <row r="1422" spans="1:12" x14ac:dyDescent="0.3">
      <c r="A1422" s="1" t="s">
        <v>2768</v>
      </c>
      <c r="B1422" s="1">
        <v>41186</v>
      </c>
      <c r="C1422" s="1" t="s">
        <v>6968</v>
      </c>
      <c r="D1422" s="1" t="s">
        <v>6122</v>
      </c>
      <c r="E1422" s="1" t="s">
        <v>5980</v>
      </c>
      <c r="F1422" s="1" t="s">
        <v>5981</v>
      </c>
      <c r="G1422" s="1" t="s">
        <v>5975</v>
      </c>
      <c r="H1422" s="1">
        <v>41192</v>
      </c>
      <c r="I1422" s="1" t="s">
        <v>5976</v>
      </c>
      <c r="J1422" s="1" t="s">
        <v>5991</v>
      </c>
      <c r="K1422" s="1">
        <v>5.3697800000000004</v>
      </c>
      <c r="L1422" s="1">
        <v>43.296481999999997</v>
      </c>
    </row>
    <row r="1423" spans="1:12" x14ac:dyDescent="0.3">
      <c r="A1423" s="1" t="s">
        <v>2766</v>
      </c>
      <c r="B1423" s="1">
        <v>41186</v>
      </c>
      <c r="C1423" s="1" t="s">
        <v>6225</v>
      </c>
      <c r="D1423" s="1" t="s">
        <v>7208</v>
      </c>
      <c r="E1423" s="1" t="s">
        <v>5980</v>
      </c>
      <c r="F1423" s="1" t="s">
        <v>5981</v>
      </c>
      <c r="G1423" s="1" t="s">
        <v>5970</v>
      </c>
      <c r="H1423" s="1">
        <v>41188</v>
      </c>
      <c r="I1423" s="1" t="s">
        <v>5971</v>
      </c>
      <c r="J1423" s="1" t="s">
        <v>6044</v>
      </c>
      <c r="K1423" s="1">
        <v>2.2399122999999999</v>
      </c>
      <c r="L1423" s="1">
        <v>48.839695200000001</v>
      </c>
    </row>
    <row r="1424" spans="1:12" x14ac:dyDescent="0.3">
      <c r="A1424" s="1" t="s">
        <v>2767</v>
      </c>
      <c r="B1424" s="1">
        <v>41186</v>
      </c>
      <c r="C1424" s="1" t="s">
        <v>6749</v>
      </c>
      <c r="D1424" s="1" t="s">
        <v>6135</v>
      </c>
      <c r="E1424" s="1" t="s">
        <v>5980</v>
      </c>
      <c r="F1424" s="1" t="s">
        <v>5981</v>
      </c>
      <c r="G1424" s="1" t="s">
        <v>5975</v>
      </c>
      <c r="H1424" s="1">
        <v>41192</v>
      </c>
      <c r="I1424" s="1" t="s">
        <v>5976</v>
      </c>
      <c r="J1424" s="1" t="s">
        <v>6044</v>
      </c>
      <c r="K1424" s="1">
        <v>2.3522219</v>
      </c>
      <c r="L1424" s="1">
        <v>48.856614</v>
      </c>
    </row>
    <row r="1425" spans="1:12" x14ac:dyDescent="0.3">
      <c r="A1425" s="1" t="s">
        <v>2764</v>
      </c>
      <c r="B1425" s="1">
        <v>41186</v>
      </c>
      <c r="C1425" s="1" t="s">
        <v>7169</v>
      </c>
      <c r="D1425" s="1" t="s">
        <v>7372</v>
      </c>
      <c r="E1425" s="1" t="s">
        <v>6004</v>
      </c>
      <c r="F1425" s="1" t="s">
        <v>5998</v>
      </c>
      <c r="G1425" s="1" t="s">
        <v>5975</v>
      </c>
      <c r="H1425" s="1">
        <v>41186</v>
      </c>
      <c r="I1425" s="1" t="s">
        <v>6007</v>
      </c>
      <c r="J1425" s="1" t="s">
        <v>7373</v>
      </c>
      <c r="K1425" s="1">
        <v>2.6501603</v>
      </c>
      <c r="L1425" s="1">
        <v>39.5696005</v>
      </c>
    </row>
    <row r="1426" spans="1:12" x14ac:dyDescent="0.3">
      <c r="A1426" s="1" t="s">
        <v>2770</v>
      </c>
      <c r="B1426" s="1">
        <v>41187</v>
      </c>
      <c r="C1426" s="1" t="s">
        <v>7374</v>
      </c>
      <c r="D1426" s="1" t="s">
        <v>6224</v>
      </c>
      <c r="E1426" s="1" t="s">
        <v>6010</v>
      </c>
      <c r="F1426" s="1" t="s">
        <v>5981</v>
      </c>
      <c r="G1426" s="1" t="s">
        <v>5975</v>
      </c>
      <c r="H1426" s="1">
        <v>41191</v>
      </c>
      <c r="I1426" s="1" t="s">
        <v>5976</v>
      </c>
      <c r="J1426" s="1" t="s">
        <v>6097</v>
      </c>
      <c r="K1426" s="1">
        <v>11.5819806</v>
      </c>
      <c r="L1426" s="1">
        <v>48.135125299999999</v>
      </c>
    </row>
    <row r="1427" spans="1:12" x14ac:dyDescent="0.3">
      <c r="A1427" s="1" t="s">
        <v>2771</v>
      </c>
      <c r="B1427" s="1">
        <v>41187</v>
      </c>
      <c r="C1427" s="1" t="s">
        <v>6650</v>
      </c>
      <c r="D1427" s="1" t="s">
        <v>6633</v>
      </c>
      <c r="E1427" s="1" t="s">
        <v>6117</v>
      </c>
      <c r="F1427" s="1" t="s">
        <v>5981</v>
      </c>
      <c r="G1427" s="1" t="s">
        <v>5985</v>
      </c>
      <c r="H1427" s="1">
        <v>41194</v>
      </c>
      <c r="I1427" s="1" t="s">
        <v>5976</v>
      </c>
      <c r="J1427" s="1" t="s">
        <v>6634</v>
      </c>
      <c r="K1427" s="1">
        <v>6.6322733999999999</v>
      </c>
      <c r="L1427" s="1">
        <v>46.519653499999997</v>
      </c>
    </row>
    <row r="1428" spans="1:12" x14ac:dyDescent="0.3">
      <c r="A1428" s="1" t="s">
        <v>2773</v>
      </c>
      <c r="B1428" s="1">
        <v>41190</v>
      </c>
      <c r="C1428" s="1" t="s">
        <v>7345</v>
      </c>
      <c r="D1428" s="1" t="s">
        <v>5984</v>
      </c>
      <c r="E1428" s="1" t="s">
        <v>5974</v>
      </c>
      <c r="F1428" s="1" t="s">
        <v>5969</v>
      </c>
      <c r="G1428" s="1" t="s">
        <v>5975</v>
      </c>
      <c r="H1428" s="1">
        <v>41192</v>
      </c>
      <c r="I1428" s="1" t="s">
        <v>5971</v>
      </c>
      <c r="J1428" s="1" t="s">
        <v>5977</v>
      </c>
      <c r="K1428" s="1">
        <v>-1.890401</v>
      </c>
      <c r="L1428" s="1">
        <v>52.486243000000002</v>
      </c>
    </row>
    <row r="1429" spans="1:12" x14ac:dyDescent="0.3">
      <c r="A1429" s="1" t="s">
        <v>2774</v>
      </c>
      <c r="B1429" s="1">
        <v>41191</v>
      </c>
      <c r="C1429" s="1" t="s">
        <v>7062</v>
      </c>
      <c r="D1429" s="1" t="s">
        <v>7375</v>
      </c>
      <c r="E1429" s="1" t="s">
        <v>5974</v>
      </c>
      <c r="F1429" s="1" t="s">
        <v>5969</v>
      </c>
      <c r="G1429" s="1" t="s">
        <v>5975</v>
      </c>
      <c r="H1429" s="1">
        <v>41193</v>
      </c>
      <c r="I1429" s="1" t="s">
        <v>5971</v>
      </c>
      <c r="J1429" s="1" t="s">
        <v>5977</v>
      </c>
      <c r="K1429" s="1">
        <v>0.46854970000000001</v>
      </c>
      <c r="L1429" s="1">
        <v>51.7355868</v>
      </c>
    </row>
    <row r="1430" spans="1:12" x14ac:dyDescent="0.3">
      <c r="A1430" s="1" t="s">
        <v>2775</v>
      </c>
      <c r="B1430" s="1">
        <v>41192</v>
      </c>
      <c r="C1430" s="1" t="s">
        <v>6603</v>
      </c>
      <c r="D1430" s="1" t="s">
        <v>7376</v>
      </c>
      <c r="E1430" s="1" t="s">
        <v>5974</v>
      </c>
      <c r="F1430" s="1" t="s">
        <v>5969</v>
      </c>
      <c r="G1430" s="1" t="s">
        <v>5985</v>
      </c>
      <c r="H1430" s="1">
        <v>41197</v>
      </c>
      <c r="I1430" s="1" t="s">
        <v>5976</v>
      </c>
      <c r="J1430" s="1" t="s">
        <v>5977</v>
      </c>
      <c r="K1430" s="1">
        <v>-1.8997759999999999</v>
      </c>
      <c r="L1430" s="1">
        <v>50.807364</v>
      </c>
    </row>
    <row r="1431" spans="1:12" x14ac:dyDescent="0.3">
      <c r="A1431" s="1" t="s">
        <v>2777</v>
      </c>
      <c r="B1431" s="1">
        <v>41192</v>
      </c>
      <c r="C1431" s="1" t="s">
        <v>6202</v>
      </c>
      <c r="D1431" s="1" t="s">
        <v>6459</v>
      </c>
      <c r="E1431" s="1" t="s">
        <v>5974</v>
      </c>
      <c r="F1431" s="1" t="s">
        <v>5969</v>
      </c>
      <c r="G1431" s="1" t="s">
        <v>5970</v>
      </c>
      <c r="H1431" s="1">
        <v>41199</v>
      </c>
      <c r="I1431" s="1" t="s">
        <v>5976</v>
      </c>
      <c r="J1431" s="1" t="s">
        <v>5977</v>
      </c>
      <c r="K1431" s="1">
        <v>-2.4282192</v>
      </c>
      <c r="L1431" s="1">
        <v>53.576864700000002</v>
      </c>
    </row>
    <row r="1432" spans="1:12" x14ac:dyDescent="0.3">
      <c r="A1432" s="1" t="s">
        <v>2776</v>
      </c>
      <c r="B1432" s="1">
        <v>41192</v>
      </c>
      <c r="C1432" s="1" t="s">
        <v>7248</v>
      </c>
      <c r="D1432" s="1" t="s">
        <v>7377</v>
      </c>
      <c r="E1432" s="1" t="s">
        <v>5980</v>
      </c>
      <c r="F1432" s="1" t="s">
        <v>5981</v>
      </c>
      <c r="G1432" s="1" t="s">
        <v>5975</v>
      </c>
      <c r="H1432" s="1">
        <v>41197</v>
      </c>
      <c r="I1432" s="1" t="s">
        <v>5976</v>
      </c>
      <c r="J1432" s="1" t="s">
        <v>6044</v>
      </c>
      <c r="K1432" s="1">
        <v>2.2081149999999998</v>
      </c>
      <c r="L1432" s="1">
        <v>48.847647000000002</v>
      </c>
    </row>
    <row r="1433" spans="1:12" x14ac:dyDescent="0.3">
      <c r="A1433" s="1" t="s">
        <v>2778</v>
      </c>
      <c r="B1433" s="1">
        <v>41193</v>
      </c>
      <c r="C1433" s="1" t="s">
        <v>7110</v>
      </c>
      <c r="D1433" s="1" t="s">
        <v>6793</v>
      </c>
      <c r="E1433" s="1" t="s">
        <v>6010</v>
      </c>
      <c r="F1433" s="1" t="s">
        <v>5981</v>
      </c>
      <c r="G1433" s="1" t="s">
        <v>5985</v>
      </c>
      <c r="H1433" s="1">
        <v>41195</v>
      </c>
      <c r="I1433" s="1" t="s">
        <v>5988</v>
      </c>
      <c r="J1433" s="1" t="s">
        <v>6171</v>
      </c>
      <c r="K1433" s="1">
        <v>9.2108790000000003</v>
      </c>
      <c r="L1433" s="1">
        <v>49.1426929</v>
      </c>
    </row>
    <row r="1434" spans="1:12" x14ac:dyDescent="0.3">
      <c r="A1434" s="1" t="s">
        <v>2779</v>
      </c>
      <c r="B1434" s="1">
        <v>41194</v>
      </c>
      <c r="C1434" s="1" t="s">
        <v>6778</v>
      </c>
      <c r="D1434" s="1" t="s">
        <v>7296</v>
      </c>
      <c r="E1434" s="1" t="s">
        <v>6010</v>
      </c>
      <c r="F1434" s="1" t="s">
        <v>5981</v>
      </c>
      <c r="G1434" s="1" t="s">
        <v>5970</v>
      </c>
      <c r="H1434" s="1">
        <v>41196</v>
      </c>
      <c r="I1434" s="1" t="s">
        <v>5971</v>
      </c>
      <c r="J1434" s="1" t="s">
        <v>6171</v>
      </c>
      <c r="K1434" s="1">
        <v>9.3185739000000005</v>
      </c>
      <c r="L1434" s="1">
        <v>48.829351899999999</v>
      </c>
    </row>
    <row r="1435" spans="1:12" x14ac:dyDescent="0.3">
      <c r="A1435" s="1" t="s">
        <v>2780</v>
      </c>
      <c r="B1435" s="1">
        <v>41195</v>
      </c>
      <c r="C1435" s="1" t="s">
        <v>6538</v>
      </c>
      <c r="D1435" s="1" t="s">
        <v>7059</v>
      </c>
      <c r="E1435" s="1" t="s">
        <v>6010</v>
      </c>
      <c r="F1435" s="1" t="s">
        <v>5981</v>
      </c>
      <c r="G1435" s="1" t="s">
        <v>5975</v>
      </c>
      <c r="H1435" s="1">
        <v>41199</v>
      </c>
      <c r="I1435" s="1" t="s">
        <v>5976</v>
      </c>
      <c r="J1435" s="1" t="s">
        <v>6335</v>
      </c>
      <c r="K1435" s="1">
        <v>11.323543900000001</v>
      </c>
      <c r="L1435" s="1">
        <v>50.979493400000003</v>
      </c>
    </row>
    <row r="1436" spans="1:12" x14ac:dyDescent="0.3">
      <c r="A1436" s="1" t="s">
        <v>2783</v>
      </c>
      <c r="B1436" s="1">
        <v>41197</v>
      </c>
      <c r="C1436" s="1" t="s">
        <v>7378</v>
      </c>
      <c r="D1436" s="1" t="s">
        <v>7379</v>
      </c>
      <c r="E1436" s="1" t="s">
        <v>5980</v>
      </c>
      <c r="F1436" s="1" t="s">
        <v>5981</v>
      </c>
      <c r="G1436" s="1" t="s">
        <v>5975</v>
      </c>
      <c r="H1436" s="1">
        <v>41202</v>
      </c>
      <c r="I1436" s="1" t="s">
        <v>5976</v>
      </c>
      <c r="J1436" s="1" t="s">
        <v>6044</v>
      </c>
      <c r="K1436" s="1">
        <v>2.4088759</v>
      </c>
      <c r="L1436" s="1">
        <v>48.762540999999999</v>
      </c>
    </row>
    <row r="1437" spans="1:12" x14ac:dyDescent="0.3">
      <c r="A1437" s="1" t="s">
        <v>2784</v>
      </c>
      <c r="B1437" s="1">
        <v>41197</v>
      </c>
      <c r="C1437" s="1" t="s">
        <v>6198</v>
      </c>
      <c r="D1437" s="1" t="s">
        <v>7380</v>
      </c>
      <c r="E1437" s="1" t="s">
        <v>5980</v>
      </c>
      <c r="F1437" s="1" t="s">
        <v>5981</v>
      </c>
      <c r="G1437" s="1" t="s">
        <v>5985</v>
      </c>
      <c r="H1437" s="1">
        <v>41204</v>
      </c>
      <c r="I1437" s="1" t="s">
        <v>5976</v>
      </c>
      <c r="J1437" s="1" t="s">
        <v>5994</v>
      </c>
      <c r="K1437" s="1">
        <v>3.4768108999999998</v>
      </c>
      <c r="L1437" s="1">
        <v>43.308803099999999</v>
      </c>
    </row>
    <row r="1438" spans="1:12" x14ac:dyDescent="0.3">
      <c r="A1438" s="1" t="s">
        <v>2782</v>
      </c>
      <c r="B1438" s="1">
        <v>41197</v>
      </c>
      <c r="C1438" s="1" t="s">
        <v>6466</v>
      </c>
      <c r="D1438" s="1" t="s">
        <v>6602</v>
      </c>
      <c r="E1438" s="1" t="s">
        <v>6004</v>
      </c>
      <c r="F1438" s="1" t="s">
        <v>5998</v>
      </c>
      <c r="G1438" s="1" t="s">
        <v>5975</v>
      </c>
      <c r="H1438" s="1">
        <v>41199</v>
      </c>
      <c r="I1438" s="1" t="s">
        <v>5988</v>
      </c>
      <c r="J1438" s="1" t="s">
        <v>6032</v>
      </c>
      <c r="K1438" s="1">
        <v>-0.37628810000000001</v>
      </c>
      <c r="L1438" s="1">
        <v>39.469907499999998</v>
      </c>
    </row>
    <row r="1439" spans="1:12" x14ac:dyDescent="0.3">
      <c r="A1439" s="1" t="s">
        <v>2781</v>
      </c>
      <c r="B1439" s="1">
        <v>41197</v>
      </c>
      <c r="C1439" s="1" t="s">
        <v>6192</v>
      </c>
      <c r="D1439" s="1" t="s">
        <v>7381</v>
      </c>
      <c r="E1439" s="1" t="s">
        <v>5980</v>
      </c>
      <c r="F1439" s="1" t="s">
        <v>5981</v>
      </c>
      <c r="G1439" s="1" t="s">
        <v>5985</v>
      </c>
      <c r="H1439" s="1">
        <v>41199</v>
      </c>
      <c r="I1439" s="1" t="s">
        <v>5971</v>
      </c>
      <c r="J1439" s="1" t="s">
        <v>6094</v>
      </c>
      <c r="K1439" s="1">
        <v>7.5639339999999997</v>
      </c>
      <c r="L1439" s="1">
        <v>47.585994900000003</v>
      </c>
    </row>
    <row r="1440" spans="1:12" x14ac:dyDescent="0.3">
      <c r="A1440" s="1" t="s">
        <v>2785</v>
      </c>
      <c r="B1440" s="1">
        <v>41198</v>
      </c>
      <c r="C1440" s="1" t="s">
        <v>6751</v>
      </c>
      <c r="D1440" s="1" t="s">
        <v>6615</v>
      </c>
      <c r="E1440" s="1" t="s">
        <v>5997</v>
      </c>
      <c r="F1440" s="1" t="s">
        <v>5998</v>
      </c>
      <c r="G1440" s="1" t="s">
        <v>5975</v>
      </c>
      <c r="H1440" s="1">
        <v>41202</v>
      </c>
      <c r="I1440" s="1" t="s">
        <v>5976</v>
      </c>
      <c r="J1440" s="1" t="s">
        <v>6038</v>
      </c>
      <c r="K1440" s="1">
        <v>9.0851764999999993</v>
      </c>
      <c r="L1440" s="1">
        <v>45.808059700000001</v>
      </c>
    </row>
    <row r="1441" spans="1:12" x14ac:dyDescent="0.3">
      <c r="A1441" s="1" t="s">
        <v>2791</v>
      </c>
      <c r="B1441" s="1">
        <v>41199</v>
      </c>
      <c r="C1441" s="1" t="s">
        <v>7382</v>
      </c>
      <c r="D1441" s="1" t="s">
        <v>6580</v>
      </c>
      <c r="E1441" s="1" t="s">
        <v>6010</v>
      </c>
      <c r="F1441" s="1" t="s">
        <v>5981</v>
      </c>
      <c r="G1441" s="1" t="s">
        <v>5985</v>
      </c>
      <c r="H1441" s="1">
        <v>41204</v>
      </c>
      <c r="I1441" s="1" t="s">
        <v>5976</v>
      </c>
      <c r="J1441" s="1" t="s">
        <v>6581</v>
      </c>
      <c r="K1441" s="1">
        <v>10.1227652</v>
      </c>
      <c r="L1441" s="1">
        <v>54.323292700000003</v>
      </c>
    </row>
    <row r="1442" spans="1:12" x14ac:dyDescent="0.3">
      <c r="A1442" s="1" t="s">
        <v>2786</v>
      </c>
      <c r="B1442" s="1">
        <v>41199</v>
      </c>
      <c r="C1442" s="1" t="s">
        <v>7245</v>
      </c>
      <c r="D1442" s="1" t="s">
        <v>6583</v>
      </c>
      <c r="E1442" s="1" t="s">
        <v>6002</v>
      </c>
      <c r="F1442" s="1" t="s">
        <v>5981</v>
      </c>
      <c r="G1442" s="1" t="s">
        <v>5975</v>
      </c>
      <c r="H1442" s="1">
        <v>41203</v>
      </c>
      <c r="I1442" s="1" t="s">
        <v>5976</v>
      </c>
      <c r="J1442" s="1" t="s">
        <v>6584</v>
      </c>
      <c r="K1442" s="1">
        <v>11.404102399999999</v>
      </c>
      <c r="L1442" s="1">
        <v>47.269212400000001</v>
      </c>
    </row>
    <row r="1443" spans="1:12" x14ac:dyDescent="0.3">
      <c r="A1443" s="1" t="s">
        <v>2789</v>
      </c>
      <c r="B1443" s="1">
        <v>41199</v>
      </c>
      <c r="C1443" s="1" t="s">
        <v>7258</v>
      </c>
      <c r="D1443" s="1" t="s">
        <v>6501</v>
      </c>
      <c r="E1443" s="1" t="s">
        <v>6010</v>
      </c>
      <c r="F1443" s="1" t="s">
        <v>5981</v>
      </c>
      <c r="G1443" s="1" t="s">
        <v>5970</v>
      </c>
      <c r="H1443" s="1">
        <v>41204</v>
      </c>
      <c r="I1443" s="1" t="s">
        <v>5971</v>
      </c>
      <c r="J1443" s="1" t="s">
        <v>6171</v>
      </c>
      <c r="K1443" s="1">
        <v>7.8421042999999999</v>
      </c>
      <c r="L1443" s="1">
        <v>47.9990077</v>
      </c>
    </row>
    <row r="1444" spans="1:12" x14ac:dyDescent="0.3">
      <c r="A1444" s="1" t="s">
        <v>2787</v>
      </c>
      <c r="B1444" s="1">
        <v>41199</v>
      </c>
      <c r="C1444" s="1" t="s">
        <v>6345</v>
      </c>
      <c r="D1444" s="1" t="s">
        <v>6208</v>
      </c>
      <c r="E1444" s="1" t="s">
        <v>5997</v>
      </c>
      <c r="F1444" s="1" t="s">
        <v>5998</v>
      </c>
      <c r="G1444" s="1" t="s">
        <v>5975</v>
      </c>
      <c r="H1444" s="1">
        <v>41203</v>
      </c>
      <c r="I1444" s="1" t="s">
        <v>5976</v>
      </c>
      <c r="J1444" s="1" t="s">
        <v>6209</v>
      </c>
      <c r="K1444" s="1">
        <v>9.1216612999999995</v>
      </c>
      <c r="L1444" s="1">
        <v>39.223841100000001</v>
      </c>
    </row>
    <row r="1445" spans="1:12" x14ac:dyDescent="0.3">
      <c r="A1445" s="1" t="s">
        <v>2792</v>
      </c>
      <c r="B1445" s="1">
        <v>41199</v>
      </c>
      <c r="C1445" s="1" t="s">
        <v>7019</v>
      </c>
      <c r="D1445" s="1" t="s">
        <v>7383</v>
      </c>
      <c r="E1445" s="1" t="s">
        <v>5980</v>
      </c>
      <c r="F1445" s="1" t="s">
        <v>5981</v>
      </c>
      <c r="G1445" s="1" t="s">
        <v>5985</v>
      </c>
      <c r="H1445" s="1">
        <v>41206</v>
      </c>
      <c r="I1445" s="1" t="s">
        <v>5976</v>
      </c>
      <c r="J1445" s="1" t="s">
        <v>6103</v>
      </c>
      <c r="K1445" s="1">
        <v>2.5425550000000001</v>
      </c>
      <c r="L1445" s="1">
        <v>50.72748</v>
      </c>
    </row>
    <row r="1446" spans="1:12" x14ac:dyDescent="0.3">
      <c r="A1446" s="1" t="s">
        <v>2788</v>
      </c>
      <c r="B1446" s="1">
        <v>41199</v>
      </c>
      <c r="C1446" s="1" t="s">
        <v>7384</v>
      </c>
      <c r="D1446" s="1" t="s">
        <v>6088</v>
      </c>
      <c r="E1446" s="1" t="s">
        <v>6004</v>
      </c>
      <c r="F1446" s="1" t="s">
        <v>5998</v>
      </c>
      <c r="G1446" s="1" t="s">
        <v>5970</v>
      </c>
      <c r="H1446" s="1">
        <v>41203</v>
      </c>
      <c r="I1446" s="1" t="s">
        <v>5971</v>
      </c>
      <c r="J1446" s="1" t="s">
        <v>6089</v>
      </c>
      <c r="K1446" s="1">
        <v>2.1734035</v>
      </c>
      <c r="L1446" s="1">
        <v>41.385063899999999</v>
      </c>
    </row>
    <row r="1447" spans="1:12" x14ac:dyDescent="0.3">
      <c r="A1447" s="1" t="s">
        <v>2793</v>
      </c>
      <c r="B1447" s="1">
        <v>41200</v>
      </c>
      <c r="C1447" s="1" t="s">
        <v>6444</v>
      </c>
      <c r="D1447" s="1" t="s">
        <v>6122</v>
      </c>
      <c r="E1447" s="1" t="s">
        <v>5980</v>
      </c>
      <c r="F1447" s="1" t="s">
        <v>5981</v>
      </c>
      <c r="G1447" s="1" t="s">
        <v>5975</v>
      </c>
      <c r="H1447" s="1">
        <v>41201</v>
      </c>
      <c r="I1447" s="1" t="s">
        <v>6007</v>
      </c>
      <c r="J1447" s="1" t="s">
        <v>5991</v>
      </c>
      <c r="K1447" s="1">
        <v>5.3697800000000004</v>
      </c>
      <c r="L1447" s="1">
        <v>43.296481999999997</v>
      </c>
    </row>
    <row r="1448" spans="1:12" x14ac:dyDescent="0.3">
      <c r="A1448" s="1" t="s">
        <v>2795</v>
      </c>
      <c r="B1448" s="1">
        <v>41200</v>
      </c>
      <c r="C1448" s="1" t="s">
        <v>6699</v>
      </c>
      <c r="D1448" s="1" t="s">
        <v>7009</v>
      </c>
      <c r="E1448" s="1" t="s">
        <v>5980</v>
      </c>
      <c r="F1448" s="1" t="s">
        <v>5981</v>
      </c>
      <c r="G1448" s="1" t="s">
        <v>5970</v>
      </c>
      <c r="H1448" s="1">
        <v>41203</v>
      </c>
      <c r="I1448" s="1" t="s">
        <v>5988</v>
      </c>
      <c r="J1448" s="1" t="s">
        <v>6044</v>
      </c>
      <c r="K1448" s="1">
        <v>2.3173840000000001</v>
      </c>
      <c r="L1448" s="1">
        <v>48.816363000000003</v>
      </c>
    </row>
    <row r="1449" spans="1:12" x14ac:dyDescent="0.3">
      <c r="A1449" s="1" t="s">
        <v>2796</v>
      </c>
      <c r="B1449" s="1">
        <v>41200</v>
      </c>
      <c r="C1449" s="1" t="s">
        <v>7385</v>
      </c>
      <c r="D1449" s="1" t="s">
        <v>7386</v>
      </c>
      <c r="E1449" s="1" t="s">
        <v>6004</v>
      </c>
      <c r="F1449" s="1" t="s">
        <v>5998</v>
      </c>
      <c r="G1449" s="1" t="s">
        <v>5970</v>
      </c>
      <c r="H1449" s="1">
        <v>41204</v>
      </c>
      <c r="I1449" s="1" t="s">
        <v>5976</v>
      </c>
      <c r="J1449" s="1" t="s">
        <v>7387</v>
      </c>
      <c r="K1449" s="1">
        <v>-6.9706535000000001</v>
      </c>
      <c r="L1449" s="1">
        <v>38.8794495</v>
      </c>
    </row>
    <row r="1450" spans="1:12" x14ac:dyDescent="0.3">
      <c r="A1450" s="1" t="s">
        <v>2798</v>
      </c>
      <c r="B1450" s="1">
        <v>41201</v>
      </c>
      <c r="C1450" s="1" t="s">
        <v>6265</v>
      </c>
      <c r="D1450" s="1" t="s">
        <v>6294</v>
      </c>
      <c r="E1450" s="1" t="s">
        <v>6004</v>
      </c>
      <c r="F1450" s="1" t="s">
        <v>5998</v>
      </c>
      <c r="G1450" s="1" t="s">
        <v>5970</v>
      </c>
      <c r="H1450" s="1">
        <v>41203</v>
      </c>
      <c r="I1450" s="1" t="s">
        <v>5988</v>
      </c>
      <c r="J1450" s="1" t="s">
        <v>6032</v>
      </c>
      <c r="K1450" s="1">
        <v>-0.71256079999999999</v>
      </c>
      <c r="L1450" s="1">
        <v>38.269932900000001</v>
      </c>
    </row>
    <row r="1451" spans="1:12" x14ac:dyDescent="0.3">
      <c r="A1451" s="1" t="s">
        <v>2797</v>
      </c>
      <c r="B1451" s="1">
        <v>41201</v>
      </c>
      <c r="C1451" s="1" t="s">
        <v>6555</v>
      </c>
      <c r="D1451" s="1" t="s">
        <v>6065</v>
      </c>
      <c r="E1451" s="1" t="s">
        <v>6004</v>
      </c>
      <c r="F1451" s="1" t="s">
        <v>5998</v>
      </c>
      <c r="G1451" s="1" t="s">
        <v>5975</v>
      </c>
      <c r="H1451" s="1">
        <v>41203</v>
      </c>
      <c r="I1451" s="1" t="s">
        <v>5971</v>
      </c>
      <c r="J1451" s="1" t="s">
        <v>6065</v>
      </c>
      <c r="K1451" s="1">
        <v>-3.7037901999999998</v>
      </c>
      <c r="L1451" s="1">
        <v>40.416775399999999</v>
      </c>
    </row>
    <row r="1452" spans="1:12" x14ac:dyDescent="0.3">
      <c r="A1452" s="1" t="s">
        <v>2801</v>
      </c>
      <c r="B1452" s="1">
        <v>41202</v>
      </c>
      <c r="C1452" s="1" t="s">
        <v>7388</v>
      </c>
      <c r="D1452" s="1" t="s">
        <v>7389</v>
      </c>
      <c r="E1452" s="1" t="s">
        <v>5997</v>
      </c>
      <c r="F1452" s="1" t="s">
        <v>5998</v>
      </c>
      <c r="G1452" s="1" t="s">
        <v>5975</v>
      </c>
      <c r="H1452" s="1">
        <v>41205</v>
      </c>
      <c r="I1452" s="1" t="s">
        <v>5971</v>
      </c>
      <c r="J1452" s="1" t="s">
        <v>6649</v>
      </c>
      <c r="K1452" s="1">
        <v>7.6802878000000003</v>
      </c>
      <c r="L1452" s="1">
        <v>44.998352500000003</v>
      </c>
    </row>
    <row r="1453" spans="1:12" x14ac:dyDescent="0.3">
      <c r="A1453" s="1" t="s">
        <v>2805</v>
      </c>
      <c r="B1453" s="1">
        <v>41204</v>
      </c>
      <c r="C1453" s="1" t="s">
        <v>6711</v>
      </c>
      <c r="D1453" s="1" t="s">
        <v>6704</v>
      </c>
      <c r="E1453" s="1" t="s">
        <v>5974</v>
      </c>
      <c r="F1453" s="1" t="s">
        <v>5969</v>
      </c>
      <c r="G1453" s="1" t="s">
        <v>5970</v>
      </c>
      <c r="H1453" s="1">
        <v>41208</v>
      </c>
      <c r="I1453" s="1" t="s">
        <v>5971</v>
      </c>
      <c r="J1453" s="1" t="s">
        <v>5977</v>
      </c>
      <c r="K1453" s="1">
        <v>-0.90265600000000001</v>
      </c>
      <c r="L1453" s="1">
        <v>52.240476999999998</v>
      </c>
    </row>
    <row r="1454" spans="1:12" x14ac:dyDescent="0.3">
      <c r="A1454" s="1" t="s">
        <v>2804</v>
      </c>
      <c r="B1454" s="1">
        <v>41204</v>
      </c>
      <c r="C1454" s="1" t="s">
        <v>7125</v>
      </c>
      <c r="D1454" s="1" t="s">
        <v>6781</v>
      </c>
      <c r="E1454" s="1" t="s">
        <v>5974</v>
      </c>
      <c r="F1454" s="1" t="s">
        <v>5969</v>
      </c>
      <c r="G1454" s="1" t="s">
        <v>5985</v>
      </c>
      <c r="H1454" s="1">
        <v>41208</v>
      </c>
      <c r="I1454" s="1" t="s">
        <v>5976</v>
      </c>
      <c r="J1454" s="1" t="s">
        <v>5977</v>
      </c>
      <c r="K1454" s="1">
        <v>-1.3289820999999999</v>
      </c>
      <c r="L1454" s="1">
        <v>54.570455099999997</v>
      </c>
    </row>
    <row r="1455" spans="1:12" x14ac:dyDescent="0.3">
      <c r="A1455" s="1" t="s">
        <v>2806</v>
      </c>
      <c r="B1455" s="1">
        <v>41204</v>
      </c>
      <c r="C1455" s="1" t="s">
        <v>6632</v>
      </c>
      <c r="D1455" s="1" t="s">
        <v>6205</v>
      </c>
      <c r="E1455" s="1" t="s">
        <v>6068</v>
      </c>
      <c r="F1455" s="1" t="s">
        <v>5969</v>
      </c>
      <c r="G1455" s="1" t="s">
        <v>5975</v>
      </c>
      <c r="H1455" s="1">
        <v>41208</v>
      </c>
      <c r="I1455" s="1" t="s">
        <v>5971</v>
      </c>
      <c r="J1455" s="1" t="s">
        <v>6206</v>
      </c>
      <c r="K1455" s="1">
        <v>5.7331073000000004</v>
      </c>
      <c r="L1455" s="1">
        <v>58.969975599999998</v>
      </c>
    </row>
    <row r="1456" spans="1:12" x14ac:dyDescent="0.3">
      <c r="A1456" s="1" t="s">
        <v>2810</v>
      </c>
      <c r="B1456" s="1">
        <v>41205</v>
      </c>
      <c r="C1456" s="1" t="s">
        <v>7314</v>
      </c>
      <c r="D1456" s="1" t="s">
        <v>7060</v>
      </c>
      <c r="E1456" s="1" t="s">
        <v>5980</v>
      </c>
      <c r="F1456" s="1" t="s">
        <v>5981</v>
      </c>
      <c r="G1456" s="1" t="s">
        <v>5985</v>
      </c>
      <c r="H1456" s="1">
        <v>41210</v>
      </c>
      <c r="I1456" s="1" t="s">
        <v>5971</v>
      </c>
      <c r="J1456" s="1" t="s">
        <v>6103</v>
      </c>
      <c r="K1456" s="1">
        <v>1.5925499999999999</v>
      </c>
      <c r="L1456" s="1">
        <v>50.706513000000001</v>
      </c>
    </row>
    <row r="1457" spans="1:12" x14ac:dyDescent="0.3">
      <c r="A1457" s="1" t="s">
        <v>2808</v>
      </c>
      <c r="B1457" s="1">
        <v>41205</v>
      </c>
      <c r="C1457" s="1" t="s">
        <v>6195</v>
      </c>
      <c r="D1457" s="1" t="s">
        <v>5987</v>
      </c>
      <c r="E1457" s="1" t="s">
        <v>5980</v>
      </c>
      <c r="F1457" s="1" t="s">
        <v>5981</v>
      </c>
      <c r="G1457" s="1" t="s">
        <v>5985</v>
      </c>
      <c r="H1457" s="1">
        <v>41209</v>
      </c>
      <c r="I1457" s="1" t="s">
        <v>5971</v>
      </c>
      <c r="J1457" s="1" t="s">
        <v>5982</v>
      </c>
      <c r="K1457" s="1">
        <v>5.7180340000000003</v>
      </c>
      <c r="L1457" s="1">
        <v>45.142150999999998</v>
      </c>
    </row>
    <row r="1458" spans="1:12" x14ac:dyDescent="0.3">
      <c r="A1458" s="1" t="s">
        <v>2811</v>
      </c>
      <c r="B1458" s="1">
        <v>41206</v>
      </c>
      <c r="C1458" s="1" t="s">
        <v>6810</v>
      </c>
      <c r="D1458" s="1" t="s">
        <v>6902</v>
      </c>
      <c r="E1458" s="1" t="s">
        <v>5997</v>
      </c>
      <c r="F1458" s="1" t="s">
        <v>5998</v>
      </c>
      <c r="G1458" s="1" t="s">
        <v>5985</v>
      </c>
      <c r="H1458" s="1">
        <v>41208</v>
      </c>
      <c r="I1458" s="1" t="s">
        <v>5971</v>
      </c>
      <c r="J1458" s="1" t="s">
        <v>6041</v>
      </c>
      <c r="K1458" s="1">
        <v>14.5372653</v>
      </c>
      <c r="L1458" s="1">
        <v>36.952099799999999</v>
      </c>
    </row>
    <row r="1459" spans="1:12" x14ac:dyDescent="0.3">
      <c r="A1459" s="1" t="s">
        <v>2813</v>
      </c>
      <c r="B1459" s="1">
        <v>41206</v>
      </c>
      <c r="C1459" s="1" t="s">
        <v>7390</v>
      </c>
      <c r="D1459" s="1" t="s">
        <v>6337</v>
      </c>
      <c r="E1459" s="1" t="s">
        <v>5974</v>
      </c>
      <c r="F1459" s="1" t="s">
        <v>5969</v>
      </c>
      <c r="G1459" s="1" t="s">
        <v>5985</v>
      </c>
      <c r="H1459" s="1">
        <v>41210</v>
      </c>
      <c r="I1459" s="1" t="s">
        <v>5976</v>
      </c>
      <c r="J1459" s="1" t="s">
        <v>5977</v>
      </c>
      <c r="K1459" s="1">
        <v>-0.39032</v>
      </c>
      <c r="L1459" s="1">
        <v>51.656489000000001</v>
      </c>
    </row>
    <row r="1460" spans="1:12" x14ac:dyDescent="0.3">
      <c r="A1460" s="1" t="s">
        <v>2812</v>
      </c>
      <c r="B1460" s="1">
        <v>41206</v>
      </c>
      <c r="C1460" s="1" t="s">
        <v>7325</v>
      </c>
      <c r="D1460" s="1" t="s">
        <v>6661</v>
      </c>
      <c r="E1460" s="1" t="s">
        <v>6004</v>
      </c>
      <c r="F1460" s="1" t="s">
        <v>5998</v>
      </c>
      <c r="G1460" s="1" t="s">
        <v>5985</v>
      </c>
      <c r="H1460" s="1">
        <v>41209</v>
      </c>
      <c r="I1460" s="1" t="s">
        <v>5988</v>
      </c>
      <c r="J1460" s="1" t="s">
        <v>6662</v>
      </c>
      <c r="K1460" s="1">
        <v>-8.7207267999999996</v>
      </c>
      <c r="L1460" s="1">
        <v>42.240598900000002</v>
      </c>
    </row>
    <row r="1461" spans="1:12" x14ac:dyDescent="0.3">
      <c r="A1461" s="1" t="s">
        <v>2815</v>
      </c>
      <c r="B1461" s="1">
        <v>41207</v>
      </c>
      <c r="C1461" s="1" t="s">
        <v>7391</v>
      </c>
      <c r="D1461" s="1" t="s">
        <v>7392</v>
      </c>
      <c r="E1461" s="1" t="s">
        <v>5980</v>
      </c>
      <c r="F1461" s="1" t="s">
        <v>5981</v>
      </c>
      <c r="G1461" s="1" t="s">
        <v>5970</v>
      </c>
      <c r="H1461" s="1">
        <v>41207</v>
      </c>
      <c r="I1461" s="1" t="s">
        <v>6007</v>
      </c>
      <c r="J1461" s="1" t="s">
        <v>6103</v>
      </c>
      <c r="K1461" s="1">
        <v>2.2957529999999999</v>
      </c>
      <c r="L1461" s="1">
        <v>49.894067</v>
      </c>
    </row>
    <row r="1462" spans="1:12" x14ac:dyDescent="0.3">
      <c r="A1462" s="1" t="s">
        <v>2818</v>
      </c>
      <c r="B1462" s="1">
        <v>41208</v>
      </c>
      <c r="C1462" s="1" t="s">
        <v>6907</v>
      </c>
      <c r="D1462" s="1" t="s">
        <v>6251</v>
      </c>
      <c r="E1462" s="1" t="s">
        <v>5974</v>
      </c>
      <c r="F1462" s="1" t="s">
        <v>5969</v>
      </c>
      <c r="G1462" s="1" t="s">
        <v>5970</v>
      </c>
      <c r="H1462" s="1">
        <v>41212</v>
      </c>
      <c r="I1462" s="1" t="s">
        <v>5976</v>
      </c>
      <c r="J1462" s="1" t="s">
        <v>6252</v>
      </c>
      <c r="K1462" s="1">
        <v>-3.1882670000000002</v>
      </c>
      <c r="L1462" s="1">
        <v>55.953251999999999</v>
      </c>
    </row>
    <row r="1463" spans="1:12" x14ac:dyDescent="0.3">
      <c r="A1463" s="1" t="s">
        <v>2817</v>
      </c>
      <c r="B1463" s="1">
        <v>41208</v>
      </c>
      <c r="C1463" s="1" t="s">
        <v>6357</v>
      </c>
      <c r="D1463" s="1" t="s">
        <v>6065</v>
      </c>
      <c r="E1463" s="1" t="s">
        <v>6004</v>
      </c>
      <c r="F1463" s="1" t="s">
        <v>5998</v>
      </c>
      <c r="G1463" s="1" t="s">
        <v>5970</v>
      </c>
      <c r="H1463" s="1">
        <v>41208</v>
      </c>
      <c r="I1463" s="1" t="s">
        <v>6007</v>
      </c>
      <c r="J1463" s="1" t="s">
        <v>6065</v>
      </c>
      <c r="K1463" s="1">
        <v>-3.7037901999999998</v>
      </c>
      <c r="L1463" s="1">
        <v>40.416775399999999</v>
      </c>
    </row>
    <row r="1464" spans="1:12" x14ac:dyDescent="0.3">
      <c r="A1464" s="1" t="s">
        <v>2821</v>
      </c>
      <c r="B1464" s="1">
        <v>41209</v>
      </c>
      <c r="C1464" s="1" t="s">
        <v>6237</v>
      </c>
      <c r="D1464" s="1" t="s">
        <v>6376</v>
      </c>
      <c r="E1464" s="1" t="s">
        <v>5997</v>
      </c>
      <c r="F1464" s="1" t="s">
        <v>5998</v>
      </c>
      <c r="G1464" s="1" t="s">
        <v>5975</v>
      </c>
      <c r="H1464" s="1">
        <v>41213</v>
      </c>
      <c r="I1464" s="1" t="s">
        <v>5976</v>
      </c>
      <c r="J1464" s="1" t="s">
        <v>6377</v>
      </c>
      <c r="K1464" s="1">
        <v>14.2681244</v>
      </c>
      <c r="L1464" s="1">
        <v>40.851774599999999</v>
      </c>
    </row>
    <row r="1465" spans="1:12" x14ac:dyDescent="0.3">
      <c r="A1465" s="1" t="s">
        <v>2820</v>
      </c>
      <c r="B1465" s="1">
        <v>41209</v>
      </c>
      <c r="C1465" s="1" t="s">
        <v>6676</v>
      </c>
      <c r="D1465" s="1" t="s">
        <v>7393</v>
      </c>
      <c r="E1465" s="1" t="s">
        <v>5997</v>
      </c>
      <c r="F1465" s="1" t="s">
        <v>5998</v>
      </c>
      <c r="G1465" s="1" t="s">
        <v>5985</v>
      </c>
      <c r="H1465" s="1">
        <v>41209</v>
      </c>
      <c r="I1465" s="1" t="s">
        <v>6007</v>
      </c>
      <c r="J1465" s="1" t="s">
        <v>6041</v>
      </c>
      <c r="K1465" s="1">
        <v>15.166736</v>
      </c>
      <c r="L1465" s="1">
        <v>37.607802</v>
      </c>
    </row>
    <row r="1466" spans="1:12" x14ac:dyDescent="0.3">
      <c r="A1466" s="1" t="s">
        <v>2823</v>
      </c>
      <c r="B1466" s="1">
        <v>41209</v>
      </c>
      <c r="C1466" s="1" t="s">
        <v>6350</v>
      </c>
      <c r="D1466" s="1" t="s">
        <v>6327</v>
      </c>
      <c r="E1466" s="1" t="s">
        <v>6010</v>
      </c>
      <c r="F1466" s="1" t="s">
        <v>5981</v>
      </c>
      <c r="G1466" s="1" t="s">
        <v>5985</v>
      </c>
      <c r="H1466" s="1">
        <v>41214</v>
      </c>
      <c r="I1466" s="1" t="s">
        <v>5976</v>
      </c>
      <c r="J1466" s="1" t="s">
        <v>6327</v>
      </c>
      <c r="K1466" s="1">
        <v>8.8016936999999995</v>
      </c>
      <c r="L1466" s="1">
        <v>53.079296200000002</v>
      </c>
    </row>
    <row r="1467" spans="1:12" x14ac:dyDescent="0.3">
      <c r="A1467" s="1" t="s">
        <v>2825</v>
      </c>
      <c r="B1467" s="1">
        <v>41211</v>
      </c>
      <c r="C1467" s="1" t="s">
        <v>7305</v>
      </c>
      <c r="D1467" s="1" t="s">
        <v>7226</v>
      </c>
      <c r="E1467" s="1" t="s">
        <v>6010</v>
      </c>
      <c r="F1467" s="1" t="s">
        <v>5981</v>
      </c>
      <c r="G1467" s="1" t="s">
        <v>5975</v>
      </c>
      <c r="H1467" s="1">
        <v>41217</v>
      </c>
      <c r="I1467" s="1" t="s">
        <v>5976</v>
      </c>
      <c r="J1467" s="1" t="s">
        <v>6047</v>
      </c>
      <c r="K1467" s="1">
        <v>8.7575093000000006</v>
      </c>
      <c r="L1467" s="1">
        <v>51.718920500000003</v>
      </c>
    </row>
    <row r="1468" spans="1:12" x14ac:dyDescent="0.3">
      <c r="A1468" s="1" t="s">
        <v>2827</v>
      </c>
      <c r="B1468" s="1">
        <v>41212</v>
      </c>
      <c r="C1468" s="1" t="s">
        <v>7390</v>
      </c>
      <c r="D1468" s="1" t="s">
        <v>6348</v>
      </c>
      <c r="E1468" s="1" t="s">
        <v>5974</v>
      </c>
      <c r="F1468" s="1" t="s">
        <v>5969</v>
      </c>
      <c r="G1468" s="1" t="s">
        <v>5985</v>
      </c>
      <c r="H1468" s="1">
        <v>41216</v>
      </c>
      <c r="I1468" s="1" t="s">
        <v>5976</v>
      </c>
      <c r="J1468" s="1" t="s">
        <v>5977</v>
      </c>
      <c r="K1468" s="1">
        <v>-2.0811120000000001</v>
      </c>
      <c r="L1468" s="1">
        <v>52.512255000000003</v>
      </c>
    </row>
    <row r="1469" spans="1:12" x14ac:dyDescent="0.3">
      <c r="A1469" s="1" t="s">
        <v>2826</v>
      </c>
      <c r="B1469" s="1">
        <v>41212</v>
      </c>
      <c r="C1469" s="1" t="s">
        <v>6821</v>
      </c>
      <c r="D1469" s="1" t="s">
        <v>6251</v>
      </c>
      <c r="E1469" s="1" t="s">
        <v>5974</v>
      </c>
      <c r="F1469" s="1" t="s">
        <v>5969</v>
      </c>
      <c r="G1469" s="1" t="s">
        <v>5975</v>
      </c>
      <c r="H1469" s="1">
        <v>41214</v>
      </c>
      <c r="I1469" s="1" t="s">
        <v>5988</v>
      </c>
      <c r="J1469" s="1" t="s">
        <v>6252</v>
      </c>
      <c r="K1469" s="1">
        <v>-3.1882670000000002</v>
      </c>
      <c r="L1469" s="1">
        <v>55.953251999999999</v>
      </c>
    </row>
    <row r="1470" spans="1:12" x14ac:dyDescent="0.3">
      <c r="A1470" s="1" t="s">
        <v>2828</v>
      </c>
      <c r="B1470" s="1">
        <v>41212</v>
      </c>
      <c r="C1470" s="1" t="s">
        <v>7258</v>
      </c>
      <c r="D1470" s="1" t="s">
        <v>6403</v>
      </c>
      <c r="E1470" s="1" t="s">
        <v>5980</v>
      </c>
      <c r="F1470" s="1" t="s">
        <v>5981</v>
      </c>
      <c r="G1470" s="1" t="s">
        <v>5970</v>
      </c>
      <c r="H1470" s="1">
        <v>41217</v>
      </c>
      <c r="I1470" s="1" t="s">
        <v>5976</v>
      </c>
      <c r="J1470" s="1" t="s">
        <v>6094</v>
      </c>
      <c r="K1470" s="1">
        <v>7.7521113000000001</v>
      </c>
      <c r="L1470" s="1">
        <v>48.573405299999997</v>
      </c>
    </row>
    <row r="1471" spans="1:12" x14ac:dyDescent="0.3">
      <c r="A1471" s="1" t="s">
        <v>2829</v>
      </c>
      <c r="B1471" s="1">
        <v>41212</v>
      </c>
      <c r="C1471" s="1" t="s">
        <v>7394</v>
      </c>
      <c r="D1471" s="1" t="s">
        <v>7024</v>
      </c>
      <c r="E1471" s="1" t="s">
        <v>5980</v>
      </c>
      <c r="F1471" s="1" t="s">
        <v>5981</v>
      </c>
      <c r="G1471" s="1" t="s">
        <v>5985</v>
      </c>
      <c r="H1471" s="1">
        <v>41217</v>
      </c>
      <c r="I1471" s="1" t="s">
        <v>5976</v>
      </c>
      <c r="J1471" s="1" t="s">
        <v>6094</v>
      </c>
      <c r="K1471" s="1">
        <v>7.3358879999999997</v>
      </c>
      <c r="L1471" s="1">
        <v>47.750838999999999</v>
      </c>
    </row>
    <row r="1472" spans="1:12" x14ac:dyDescent="0.3">
      <c r="A1472" s="1" t="s">
        <v>2830</v>
      </c>
      <c r="B1472" s="1">
        <v>41212</v>
      </c>
      <c r="C1472" s="1" t="s">
        <v>6748</v>
      </c>
      <c r="D1472" s="1" t="s">
        <v>6091</v>
      </c>
      <c r="E1472" s="1" t="s">
        <v>5974</v>
      </c>
      <c r="F1472" s="1" t="s">
        <v>5969</v>
      </c>
      <c r="G1472" s="1" t="s">
        <v>5970</v>
      </c>
      <c r="H1472" s="1">
        <v>41218</v>
      </c>
      <c r="I1472" s="1" t="s">
        <v>5976</v>
      </c>
      <c r="J1472" s="1" t="s">
        <v>5977</v>
      </c>
      <c r="K1472" s="1">
        <v>-0.12775829999999999</v>
      </c>
      <c r="L1472" s="1">
        <v>51.507350899999999</v>
      </c>
    </row>
    <row r="1473" spans="1:12" x14ac:dyDescent="0.3">
      <c r="A1473" s="1" t="s">
        <v>2831</v>
      </c>
      <c r="B1473" s="1">
        <v>41213</v>
      </c>
      <c r="C1473" s="1" t="s">
        <v>6230</v>
      </c>
      <c r="D1473" s="1" t="s">
        <v>6890</v>
      </c>
      <c r="E1473" s="1" t="s">
        <v>5980</v>
      </c>
      <c r="F1473" s="1" t="s">
        <v>5981</v>
      </c>
      <c r="G1473" s="1" t="s">
        <v>5975</v>
      </c>
      <c r="H1473" s="1">
        <v>41217</v>
      </c>
      <c r="I1473" s="1" t="s">
        <v>5976</v>
      </c>
      <c r="J1473" s="1" t="s">
        <v>5982</v>
      </c>
      <c r="K1473" s="1">
        <v>4.8901709000000002</v>
      </c>
      <c r="L1473" s="1">
        <v>45.771943999999998</v>
      </c>
    </row>
    <row r="1474" spans="1:12" x14ac:dyDescent="0.3">
      <c r="A1474" s="1" t="s">
        <v>2833</v>
      </c>
      <c r="B1474" s="1">
        <v>41213</v>
      </c>
      <c r="C1474" s="1" t="s">
        <v>6606</v>
      </c>
      <c r="D1474" s="1" t="s">
        <v>6943</v>
      </c>
      <c r="E1474" s="1" t="s">
        <v>6010</v>
      </c>
      <c r="F1474" s="1" t="s">
        <v>5981</v>
      </c>
      <c r="G1474" s="1" t="s">
        <v>5975</v>
      </c>
      <c r="H1474" s="1">
        <v>41217</v>
      </c>
      <c r="I1474" s="1" t="s">
        <v>5976</v>
      </c>
      <c r="J1474" s="1" t="s">
        <v>6047</v>
      </c>
      <c r="K1474" s="1">
        <v>7.4652981</v>
      </c>
      <c r="L1474" s="1">
        <v>51.513587200000003</v>
      </c>
    </row>
    <row r="1475" spans="1:12" x14ac:dyDescent="0.3">
      <c r="A1475" s="1" t="s">
        <v>2834</v>
      </c>
      <c r="B1475" s="1">
        <v>41213</v>
      </c>
      <c r="C1475" s="1" t="s">
        <v>6730</v>
      </c>
      <c r="D1475" s="1" t="s">
        <v>6015</v>
      </c>
      <c r="E1475" s="1" t="s">
        <v>5974</v>
      </c>
      <c r="F1475" s="1" t="s">
        <v>5969</v>
      </c>
      <c r="G1475" s="1" t="s">
        <v>5975</v>
      </c>
      <c r="H1475" s="1">
        <v>41217</v>
      </c>
      <c r="I1475" s="1" t="s">
        <v>5976</v>
      </c>
      <c r="J1475" s="1" t="s">
        <v>5977</v>
      </c>
      <c r="K1475" s="1">
        <v>-1.4700850000000001</v>
      </c>
      <c r="L1475" s="1">
        <v>53.381129000000001</v>
      </c>
    </row>
    <row r="1476" spans="1:12" x14ac:dyDescent="0.3">
      <c r="A1476" s="1" t="s">
        <v>2835</v>
      </c>
      <c r="B1476" s="1">
        <v>41213</v>
      </c>
      <c r="C1476" s="1" t="s">
        <v>6380</v>
      </c>
      <c r="D1476" s="1" t="s">
        <v>7190</v>
      </c>
      <c r="E1476" s="1" t="s">
        <v>6004</v>
      </c>
      <c r="F1476" s="1" t="s">
        <v>5998</v>
      </c>
      <c r="G1476" s="1" t="s">
        <v>5985</v>
      </c>
      <c r="H1476" s="1">
        <v>41218</v>
      </c>
      <c r="I1476" s="1" t="s">
        <v>5976</v>
      </c>
      <c r="J1476" s="1" t="s">
        <v>6796</v>
      </c>
      <c r="K1476" s="1">
        <v>-1.9812312999999999</v>
      </c>
      <c r="L1476" s="1">
        <v>43.318334</v>
      </c>
    </row>
    <row r="1477" spans="1:12" x14ac:dyDescent="0.3">
      <c r="A1477" s="1" t="s">
        <v>2837</v>
      </c>
      <c r="B1477" s="1">
        <v>41214</v>
      </c>
      <c r="C1477" s="1" t="s">
        <v>7163</v>
      </c>
      <c r="D1477" s="1" t="s">
        <v>6241</v>
      </c>
      <c r="E1477" s="1" t="s">
        <v>6010</v>
      </c>
      <c r="F1477" s="1" t="s">
        <v>5981</v>
      </c>
      <c r="G1477" s="1" t="s">
        <v>5975</v>
      </c>
      <c r="H1477" s="1">
        <v>41218</v>
      </c>
      <c r="I1477" s="1" t="s">
        <v>5976</v>
      </c>
      <c r="J1477" s="1" t="s">
        <v>6047</v>
      </c>
      <c r="K1477" s="1">
        <v>7.1430246000000004</v>
      </c>
      <c r="L1477" s="1">
        <v>50.817747099999998</v>
      </c>
    </row>
    <row r="1478" spans="1:12" x14ac:dyDescent="0.3">
      <c r="A1478" s="1" t="s">
        <v>2839</v>
      </c>
      <c r="B1478" s="1">
        <v>41214</v>
      </c>
      <c r="C1478" s="1" t="s">
        <v>6240</v>
      </c>
      <c r="D1478" s="1" t="s">
        <v>6556</v>
      </c>
      <c r="E1478" s="1" t="s">
        <v>6010</v>
      </c>
      <c r="F1478" s="1" t="s">
        <v>5981</v>
      </c>
      <c r="G1478" s="1" t="s">
        <v>5985</v>
      </c>
      <c r="H1478" s="1">
        <v>41220</v>
      </c>
      <c r="I1478" s="1" t="s">
        <v>5976</v>
      </c>
      <c r="J1478" s="1" t="s">
        <v>6171</v>
      </c>
      <c r="K1478" s="1">
        <v>9.1829321000000004</v>
      </c>
      <c r="L1478" s="1">
        <v>48.7758459</v>
      </c>
    </row>
    <row r="1479" spans="1:12" x14ac:dyDescent="0.3">
      <c r="A1479" s="1" t="s">
        <v>2838</v>
      </c>
      <c r="B1479" s="1">
        <v>41214</v>
      </c>
      <c r="C1479" s="1" t="s">
        <v>7138</v>
      </c>
      <c r="D1479" s="1" t="s">
        <v>6093</v>
      </c>
      <c r="E1479" s="1" t="s">
        <v>5980</v>
      </c>
      <c r="F1479" s="1" t="s">
        <v>5981</v>
      </c>
      <c r="G1479" s="1" t="s">
        <v>5985</v>
      </c>
      <c r="H1479" s="1">
        <v>41218</v>
      </c>
      <c r="I1479" s="1" t="s">
        <v>5976</v>
      </c>
      <c r="J1479" s="1" t="s">
        <v>6094</v>
      </c>
      <c r="K1479" s="1">
        <v>4.0316960000000002</v>
      </c>
      <c r="L1479" s="1">
        <v>49.258329000000003</v>
      </c>
    </row>
    <row r="1480" spans="1:12" x14ac:dyDescent="0.3">
      <c r="A1480" s="1" t="s">
        <v>2836</v>
      </c>
      <c r="B1480" s="1">
        <v>41214</v>
      </c>
      <c r="C1480" s="1" t="s">
        <v>7289</v>
      </c>
      <c r="D1480" s="1" t="s">
        <v>6664</v>
      </c>
      <c r="E1480" s="1" t="s">
        <v>5980</v>
      </c>
      <c r="F1480" s="1" t="s">
        <v>5981</v>
      </c>
      <c r="G1480" s="1" t="s">
        <v>5975</v>
      </c>
      <c r="H1480" s="1">
        <v>41217</v>
      </c>
      <c r="I1480" s="1" t="s">
        <v>5988</v>
      </c>
      <c r="J1480" s="1" t="s">
        <v>6103</v>
      </c>
      <c r="K1480" s="1">
        <v>3.1778469999999999</v>
      </c>
      <c r="L1480" s="1">
        <v>50.692704900000003</v>
      </c>
    </row>
    <row r="1481" spans="1:12" x14ac:dyDescent="0.3">
      <c r="A1481" s="1" t="s">
        <v>2840</v>
      </c>
      <c r="B1481" s="1">
        <v>41214</v>
      </c>
      <c r="C1481" s="1" t="s">
        <v>6679</v>
      </c>
      <c r="D1481" s="1" t="s">
        <v>7395</v>
      </c>
      <c r="E1481" s="1" t="s">
        <v>6018</v>
      </c>
      <c r="F1481" s="1" t="s">
        <v>5981</v>
      </c>
      <c r="G1481" s="1" t="s">
        <v>5970</v>
      </c>
      <c r="H1481" s="1">
        <v>41220</v>
      </c>
      <c r="I1481" s="1" t="s">
        <v>5976</v>
      </c>
      <c r="J1481" s="1" t="s">
        <v>6156</v>
      </c>
      <c r="K1481" s="1">
        <v>5.1668973999999999</v>
      </c>
      <c r="L1481" s="1">
        <v>52.229169599999999</v>
      </c>
    </row>
    <row r="1482" spans="1:12" x14ac:dyDescent="0.3">
      <c r="A1482" s="1" t="s">
        <v>2842</v>
      </c>
      <c r="B1482" s="1">
        <v>41215</v>
      </c>
      <c r="C1482" s="1" t="s">
        <v>6287</v>
      </c>
      <c r="D1482" s="1" t="s">
        <v>6122</v>
      </c>
      <c r="E1482" s="1" t="s">
        <v>5980</v>
      </c>
      <c r="F1482" s="1" t="s">
        <v>5981</v>
      </c>
      <c r="G1482" s="1" t="s">
        <v>5975</v>
      </c>
      <c r="H1482" s="1">
        <v>41219</v>
      </c>
      <c r="I1482" s="1" t="s">
        <v>5971</v>
      </c>
      <c r="J1482" s="1" t="s">
        <v>5991</v>
      </c>
      <c r="K1482" s="1">
        <v>5.3697800000000004</v>
      </c>
      <c r="L1482" s="1">
        <v>43.296481999999997</v>
      </c>
    </row>
    <row r="1483" spans="1:12" x14ac:dyDescent="0.3">
      <c r="A1483" s="1" t="s">
        <v>2844</v>
      </c>
      <c r="B1483" s="1">
        <v>41215</v>
      </c>
      <c r="C1483" s="1" t="s">
        <v>7218</v>
      </c>
      <c r="D1483" s="1" t="s">
        <v>6281</v>
      </c>
      <c r="E1483" s="1" t="s">
        <v>6010</v>
      </c>
      <c r="F1483" s="1" t="s">
        <v>5981</v>
      </c>
      <c r="G1483" s="1" t="s">
        <v>5975</v>
      </c>
      <c r="H1483" s="1">
        <v>41220</v>
      </c>
      <c r="I1483" s="1" t="s">
        <v>5976</v>
      </c>
      <c r="J1483" s="1" t="s">
        <v>6281</v>
      </c>
      <c r="K1483" s="1">
        <v>9.9936817999999992</v>
      </c>
      <c r="L1483" s="1">
        <v>53.551084600000003</v>
      </c>
    </row>
    <row r="1484" spans="1:12" x14ac:dyDescent="0.3">
      <c r="A1484" s="1" t="s">
        <v>2847</v>
      </c>
      <c r="B1484" s="1">
        <v>41215</v>
      </c>
      <c r="C1484" s="1" t="s">
        <v>6524</v>
      </c>
      <c r="D1484" s="1" t="s">
        <v>6661</v>
      </c>
      <c r="E1484" s="1" t="s">
        <v>6004</v>
      </c>
      <c r="F1484" s="1" t="s">
        <v>5998</v>
      </c>
      <c r="G1484" s="1" t="s">
        <v>5970</v>
      </c>
      <c r="H1484" s="1">
        <v>41221</v>
      </c>
      <c r="I1484" s="1" t="s">
        <v>5976</v>
      </c>
      <c r="J1484" s="1" t="s">
        <v>6662</v>
      </c>
      <c r="K1484" s="1">
        <v>-8.7207267999999996</v>
      </c>
      <c r="L1484" s="1">
        <v>42.240598900000002</v>
      </c>
    </row>
    <row r="1485" spans="1:12" x14ac:dyDescent="0.3">
      <c r="A1485" s="1" t="s">
        <v>2843</v>
      </c>
      <c r="B1485" s="1">
        <v>41215</v>
      </c>
      <c r="C1485" s="1" t="s">
        <v>5992</v>
      </c>
      <c r="D1485" s="1" t="s">
        <v>6752</v>
      </c>
      <c r="E1485" s="1" t="s">
        <v>5974</v>
      </c>
      <c r="F1485" s="1" t="s">
        <v>5969</v>
      </c>
      <c r="G1485" s="1" t="s">
        <v>5975</v>
      </c>
      <c r="H1485" s="1">
        <v>41219</v>
      </c>
      <c r="I1485" s="1" t="s">
        <v>5971</v>
      </c>
      <c r="J1485" s="1" t="s">
        <v>5977</v>
      </c>
      <c r="K1485" s="1">
        <v>-3.0230090000000001</v>
      </c>
      <c r="L1485" s="1">
        <v>53.389991000000002</v>
      </c>
    </row>
    <row r="1486" spans="1:12" x14ac:dyDescent="0.3">
      <c r="A1486" s="1" t="s">
        <v>2841</v>
      </c>
      <c r="B1486" s="1">
        <v>41215</v>
      </c>
      <c r="C1486" s="1" t="s">
        <v>6668</v>
      </c>
      <c r="D1486" s="1" t="s">
        <v>7396</v>
      </c>
      <c r="E1486" s="1" t="s">
        <v>5980</v>
      </c>
      <c r="F1486" s="1" t="s">
        <v>5981</v>
      </c>
      <c r="G1486" s="1" t="s">
        <v>5985</v>
      </c>
      <c r="H1486" s="1">
        <v>41218</v>
      </c>
      <c r="I1486" s="1" t="s">
        <v>5971</v>
      </c>
      <c r="J1486" s="1" t="s">
        <v>6044</v>
      </c>
      <c r="K1486" s="1">
        <v>2.3047680000000001</v>
      </c>
      <c r="L1486" s="1">
        <v>48.904525999999997</v>
      </c>
    </row>
    <row r="1487" spans="1:12" x14ac:dyDescent="0.3">
      <c r="A1487" s="1" t="s">
        <v>2846</v>
      </c>
      <c r="B1487" s="1">
        <v>41215</v>
      </c>
      <c r="C1487" s="1" t="s">
        <v>7349</v>
      </c>
      <c r="D1487" s="1" t="s">
        <v>6401</v>
      </c>
      <c r="E1487" s="1" t="s">
        <v>6018</v>
      </c>
      <c r="F1487" s="1" t="s">
        <v>5981</v>
      </c>
      <c r="G1487" s="1" t="s">
        <v>5975</v>
      </c>
      <c r="H1487" s="1">
        <v>41221</v>
      </c>
      <c r="I1487" s="1" t="s">
        <v>5976</v>
      </c>
      <c r="J1487" s="1" t="s">
        <v>6401</v>
      </c>
      <c r="K1487" s="1">
        <v>6.5665018000000002</v>
      </c>
      <c r="L1487" s="1">
        <v>53.219383499999999</v>
      </c>
    </row>
    <row r="1488" spans="1:12" x14ac:dyDescent="0.3">
      <c r="A1488" s="1" t="s">
        <v>2850</v>
      </c>
      <c r="B1488" s="1">
        <v>41216</v>
      </c>
      <c r="C1488" s="1" t="s">
        <v>6524</v>
      </c>
      <c r="D1488" s="1" t="s">
        <v>6737</v>
      </c>
      <c r="E1488" s="1" t="s">
        <v>5974</v>
      </c>
      <c r="F1488" s="1" t="s">
        <v>5969</v>
      </c>
      <c r="G1488" s="1" t="s">
        <v>5970</v>
      </c>
      <c r="H1488" s="1">
        <v>41223</v>
      </c>
      <c r="I1488" s="1" t="s">
        <v>5976</v>
      </c>
      <c r="J1488" s="1" t="s">
        <v>5977</v>
      </c>
      <c r="K1488" s="1">
        <v>-1.5490774</v>
      </c>
      <c r="L1488" s="1">
        <v>53.8007554</v>
      </c>
    </row>
    <row r="1489" spans="1:12" x14ac:dyDescent="0.3">
      <c r="A1489" s="1" t="s">
        <v>2849</v>
      </c>
      <c r="B1489" s="1">
        <v>41216</v>
      </c>
      <c r="C1489" s="1" t="s">
        <v>6889</v>
      </c>
      <c r="D1489" s="1" t="s">
        <v>7397</v>
      </c>
      <c r="E1489" s="1" t="s">
        <v>5980</v>
      </c>
      <c r="F1489" s="1" t="s">
        <v>5981</v>
      </c>
      <c r="G1489" s="1" t="s">
        <v>5970</v>
      </c>
      <c r="H1489" s="1">
        <v>41221</v>
      </c>
      <c r="I1489" s="1" t="s">
        <v>5976</v>
      </c>
      <c r="J1489" s="1" t="s">
        <v>5982</v>
      </c>
      <c r="K1489" s="1">
        <v>6.3927259999999997</v>
      </c>
      <c r="L1489" s="1">
        <v>45.675535000000004</v>
      </c>
    </row>
    <row r="1490" spans="1:12" x14ac:dyDescent="0.3">
      <c r="A1490" s="1" t="s">
        <v>2851</v>
      </c>
      <c r="B1490" s="1">
        <v>41218</v>
      </c>
      <c r="C1490" s="1" t="s">
        <v>6178</v>
      </c>
      <c r="D1490" s="1" t="s">
        <v>6254</v>
      </c>
      <c r="E1490" s="1" t="s">
        <v>5980</v>
      </c>
      <c r="F1490" s="1" t="s">
        <v>5981</v>
      </c>
      <c r="G1490" s="1" t="s">
        <v>5985</v>
      </c>
      <c r="H1490" s="1">
        <v>41219</v>
      </c>
      <c r="I1490" s="1" t="s">
        <v>5988</v>
      </c>
      <c r="J1490" s="1" t="s">
        <v>5982</v>
      </c>
      <c r="K1490" s="1">
        <v>4.9470710000000002</v>
      </c>
      <c r="L1490" s="1">
        <v>45.698937999999998</v>
      </c>
    </row>
    <row r="1491" spans="1:12" x14ac:dyDescent="0.3">
      <c r="A1491" s="1" t="s">
        <v>2856</v>
      </c>
      <c r="B1491" s="1">
        <v>41218</v>
      </c>
      <c r="C1491" s="1" t="s">
        <v>6562</v>
      </c>
      <c r="D1491" s="1" t="s">
        <v>6839</v>
      </c>
      <c r="E1491" s="1" t="s">
        <v>6010</v>
      </c>
      <c r="F1491" s="1" t="s">
        <v>5981</v>
      </c>
      <c r="G1491" s="1" t="s">
        <v>5970</v>
      </c>
      <c r="H1491" s="1">
        <v>41222</v>
      </c>
      <c r="I1491" s="1" t="s">
        <v>5976</v>
      </c>
      <c r="J1491" s="1" t="s">
        <v>6047</v>
      </c>
      <c r="K1491" s="1">
        <v>7.1389575000000001</v>
      </c>
      <c r="L1491" s="1">
        <v>51.602053400000003</v>
      </c>
    </row>
    <row r="1492" spans="1:12" x14ac:dyDescent="0.3">
      <c r="A1492" s="1" t="s">
        <v>2858</v>
      </c>
      <c r="B1492" s="1">
        <v>41218</v>
      </c>
      <c r="C1492" s="1" t="s">
        <v>6275</v>
      </c>
      <c r="D1492" s="1" t="s">
        <v>6088</v>
      </c>
      <c r="E1492" s="1" t="s">
        <v>6004</v>
      </c>
      <c r="F1492" s="1" t="s">
        <v>5998</v>
      </c>
      <c r="G1492" s="1" t="s">
        <v>5985</v>
      </c>
      <c r="H1492" s="1">
        <v>41222</v>
      </c>
      <c r="I1492" s="1" t="s">
        <v>5976</v>
      </c>
      <c r="J1492" s="1" t="s">
        <v>6089</v>
      </c>
      <c r="K1492" s="1">
        <v>2.1734035</v>
      </c>
      <c r="L1492" s="1">
        <v>41.385063899999999</v>
      </c>
    </row>
    <row r="1493" spans="1:12" x14ac:dyDescent="0.3">
      <c r="A1493" s="1" t="s">
        <v>2860</v>
      </c>
      <c r="B1493" s="1">
        <v>41218</v>
      </c>
      <c r="C1493" s="1" t="s">
        <v>6409</v>
      </c>
      <c r="D1493" s="1" t="s">
        <v>6260</v>
      </c>
      <c r="E1493" s="1" t="s">
        <v>6010</v>
      </c>
      <c r="F1493" s="1" t="s">
        <v>5981</v>
      </c>
      <c r="G1493" s="1" t="s">
        <v>5975</v>
      </c>
      <c r="H1493" s="1">
        <v>41223</v>
      </c>
      <c r="I1493" s="1" t="s">
        <v>5976</v>
      </c>
      <c r="J1493" s="1" t="s">
        <v>6047</v>
      </c>
      <c r="K1493" s="1">
        <v>7.0115552000000001</v>
      </c>
      <c r="L1493" s="1">
        <v>51.455643199999997</v>
      </c>
    </row>
    <row r="1494" spans="1:12" x14ac:dyDescent="0.3">
      <c r="A1494" s="1" t="s">
        <v>2855</v>
      </c>
      <c r="B1494" s="1">
        <v>41218</v>
      </c>
      <c r="C1494" s="1" t="s">
        <v>6435</v>
      </c>
      <c r="D1494" s="1" t="s">
        <v>6122</v>
      </c>
      <c r="E1494" s="1" t="s">
        <v>5980</v>
      </c>
      <c r="F1494" s="1" t="s">
        <v>5981</v>
      </c>
      <c r="G1494" s="1" t="s">
        <v>5975</v>
      </c>
      <c r="H1494" s="1">
        <v>41222</v>
      </c>
      <c r="I1494" s="1" t="s">
        <v>5976</v>
      </c>
      <c r="J1494" s="1" t="s">
        <v>5991</v>
      </c>
      <c r="K1494" s="1">
        <v>5.3697800000000004</v>
      </c>
      <c r="L1494" s="1">
        <v>43.296481999999997</v>
      </c>
    </row>
    <row r="1495" spans="1:12" x14ac:dyDescent="0.3">
      <c r="A1495" s="1" t="s">
        <v>2861</v>
      </c>
      <c r="B1495" s="1">
        <v>41218</v>
      </c>
      <c r="C1495" s="1" t="s">
        <v>7191</v>
      </c>
      <c r="D1495" s="1" t="s">
        <v>7398</v>
      </c>
      <c r="E1495" s="1" t="s">
        <v>5980</v>
      </c>
      <c r="F1495" s="1" t="s">
        <v>5981</v>
      </c>
      <c r="G1495" s="1" t="s">
        <v>5970</v>
      </c>
      <c r="H1495" s="1">
        <v>41224</v>
      </c>
      <c r="I1495" s="1" t="s">
        <v>5976</v>
      </c>
      <c r="J1495" s="1" t="s">
        <v>5982</v>
      </c>
      <c r="K1495" s="1">
        <v>5.2721200000000001</v>
      </c>
      <c r="L1495" s="1">
        <v>45.597107999999999</v>
      </c>
    </row>
    <row r="1496" spans="1:12" x14ac:dyDescent="0.3">
      <c r="A1496" s="1" t="s">
        <v>2853</v>
      </c>
      <c r="B1496" s="1">
        <v>41218</v>
      </c>
      <c r="C1496" s="1" t="s">
        <v>6290</v>
      </c>
      <c r="D1496" s="1" t="s">
        <v>7399</v>
      </c>
      <c r="E1496" s="1" t="s">
        <v>5997</v>
      </c>
      <c r="F1496" s="1" t="s">
        <v>5998</v>
      </c>
      <c r="G1496" s="1" t="s">
        <v>5975</v>
      </c>
      <c r="H1496" s="1">
        <v>41221</v>
      </c>
      <c r="I1496" s="1" t="s">
        <v>5988</v>
      </c>
      <c r="J1496" s="1" t="s">
        <v>7400</v>
      </c>
      <c r="K1496" s="1">
        <v>15.8056041</v>
      </c>
      <c r="L1496" s="1">
        <v>40.6404067</v>
      </c>
    </row>
    <row r="1497" spans="1:12" x14ac:dyDescent="0.3">
      <c r="A1497" s="1" t="s">
        <v>2863</v>
      </c>
      <c r="B1497" s="1">
        <v>41218</v>
      </c>
      <c r="C1497" s="1" t="s">
        <v>6835</v>
      </c>
      <c r="D1497" s="1" t="s">
        <v>6070</v>
      </c>
      <c r="E1497" s="1" t="s">
        <v>6071</v>
      </c>
      <c r="F1497" s="1" t="s">
        <v>5998</v>
      </c>
      <c r="G1497" s="1" t="s">
        <v>5975</v>
      </c>
      <c r="H1497" s="1">
        <v>41225</v>
      </c>
      <c r="I1497" s="1" t="s">
        <v>5976</v>
      </c>
      <c r="J1497" s="1" t="s">
        <v>6072</v>
      </c>
      <c r="K1497" s="1">
        <v>-9.1393366</v>
      </c>
      <c r="L1497" s="1">
        <v>38.722252400000002</v>
      </c>
    </row>
    <row r="1498" spans="1:12" x14ac:dyDescent="0.3">
      <c r="A1498" s="1" t="s">
        <v>2867</v>
      </c>
      <c r="B1498" s="1">
        <v>41219</v>
      </c>
      <c r="C1498" s="1" t="s">
        <v>7401</v>
      </c>
      <c r="D1498" s="1" t="s">
        <v>7156</v>
      </c>
      <c r="E1498" s="1" t="s">
        <v>5997</v>
      </c>
      <c r="F1498" s="1" t="s">
        <v>5998</v>
      </c>
      <c r="G1498" s="1" t="s">
        <v>5975</v>
      </c>
      <c r="H1498" s="1">
        <v>41223</v>
      </c>
      <c r="I1498" s="1" t="s">
        <v>5976</v>
      </c>
      <c r="J1498" s="1" t="s">
        <v>6059</v>
      </c>
      <c r="K1498" s="1">
        <v>11.7124294</v>
      </c>
      <c r="L1498" s="1">
        <v>44.359999600000002</v>
      </c>
    </row>
    <row r="1499" spans="1:12" x14ac:dyDescent="0.3">
      <c r="A1499" s="1" t="s">
        <v>2868</v>
      </c>
      <c r="B1499" s="1">
        <v>41219</v>
      </c>
      <c r="C1499" s="1" t="s">
        <v>6858</v>
      </c>
      <c r="D1499" s="1" t="s">
        <v>6386</v>
      </c>
      <c r="E1499" s="1" t="s">
        <v>5974</v>
      </c>
      <c r="F1499" s="1" t="s">
        <v>5969</v>
      </c>
      <c r="G1499" s="1" t="s">
        <v>5975</v>
      </c>
      <c r="H1499" s="1">
        <v>41225</v>
      </c>
      <c r="I1499" s="1" t="s">
        <v>5976</v>
      </c>
      <c r="J1499" s="1" t="s">
        <v>5977</v>
      </c>
      <c r="K1499" s="1">
        <v>-0.4200255</v>
      </c>
      <c r="L1499" s="1">
        <v>51.878670700000001</v>
      </c>
    </row>
    <row r="1500" spans="1:12" x14ac:dyDescent="0.3">
      <c r="A1500" s="1" t="s">
        <v>2865</v>
      </c>
      <c r="B1500" s="1">
        <v>41219</v>
      </c>
      <c r="C1500" s="1" t="s">
        <v>7012</v>
      </c>
      <c r="D1500" s="1" t="s">
        <v>6196</v>
      </c>
      <c r="E1500" s="1" t="s">
        <v>5997</v>
      </c>
      <c r="F1500" s="1" t="s">
        <v>5998</v>
      </c>
      <c r="G1500" s="1" t="s">
        <v>5975</v>
      </c>
      <c r="H1500" s="1">
        <v>41220</v>
      </c>
      <c r="I1500" s="1" t="s">
        <v>5988</v>
      </c>
      <c r="J1500" s="1" t="s">
        <v>6197</v>
      </c>
      <c r="K1500" s="1">
        <v>16.871871500000001</v>
      </c>
      <c r="L1500" s="1">
        <v>41.117143200000001</v>
      </c>
    </row>
    <row r="1501" spans="1:12" x14ac:dyDescent="0.3">
      <c r="A1501" s="1" t="s">
        <v>2864</v>
      </c>
      <c r="B1501" s="1">
        <v>41219</v>
      </c>
      <c r="C1501" s="1" t="s">
        <v>7370</v>
      </c>
      <c r="D1501" s="1" t="s">
        <v>6163</v>
      </c>
      <c r="E1501" s="1" t="s">
        <v>6010</v>
      </c>
      <c r="F1501" s="1" t="s">
        <v>5981</v>
      </c>
      <c r="G1501" s="1" t="s">
        <v>5985</v>
      </c>
      <c r="H1501" s="1">
        <v>41220</v>
      </c>
      <c r="I1501" s="1" t="s">
        <v>5988</v>
      </c>
      <c r="J1501" s="1" t="s">
        <v>6163</v>
      </c>
      <c r="K1501" s="1">
        <v>13.404954</v>
      </c>
      <c r="L1501" s="1">
        <v>52.520006600000002</v>
      </c>
    </row>
    <row r="1502" spans="1:12" x14ac:dyDescent="0.3">
      <c r="A1502" s="1" t="s">
        <v>2869</v>
      </c>
      <c r="B1502" s="1">
        <v>41220</v>
      </c>
      <c r="C1502" s="1" t="s">
        <v>7402</v>
      </c>
      <c r="D1502" s="1" t="s">
        <v>6001</v>
      </c>
      <c r="E1502" s="1" t="s">
        <v>6002</v>
      </c>
      <c r="F1502" s="1" t="s">
        <v>5981</v>
      </c>
      <c r="G1502" s="1" t="s">
        <v>5985</v>
      </c>
      <c r="H1502" s="1">
        <v>41222</v>
      </c>
      <c r="I1502" s="1" t="s">
        <v>5971</v>
      </c>
      <c r="J1502" s="1" t="s">
        <v>6001</v>
      </c>
      <c r="K1502" s="1">
        <v>16.3738189</v>
      </c>
      <c r="L1502" s="1">
        <v>48.208174300000003</v>
      </c>
    </row>
    <row r="1503" spans="1:12" x14ac:dyDescent="0.3">
      <c r="A1503" s="1" t="s">
        <v>2870</v>
      </c>
      <c r="B1503" s="1">
        <v>41220</v>
      </c>
      <c r="C1503" s="1" t="s">
        <v>7279</v>
      </c>
      <c r="D1503" s="1" t="s">
        <v>6765</v>
      </c>
      <c r="E1503" s="1" t="s">
        <v>6002</v>
      </c>
      <c r="F1503" s="1" t="s">
        <v>5981</v>
      </c>
      <c r="G1503" s="1" t="s">
        <v>5975</v>
      </c>
      <c r="H1503" s="1">
        <v>41224</v>
      </c>
      <c r="I1503" s="1" t="s">
        <v>5976</v>
      </c>
      <c r="J1503" s="1" t="s">
        <v>6766</v>
      </c>
      <c r="K1503" s="1">
        <v>15.439503999999999</v>
      </c>
      <c r="L1503" s="1">
        <v>47.070714000000002</v>
      </c>
    </row>
    <row r="1504" spans="1:12" x14ac:dyDescent="0.3">
      <c r="A1504" s="1" t="s">
        <v>2871</v>
      </c>
      <c r="B1504" s="1">
        <v>41220</v>
      </c>
      <c r="C1504" s="1" t="s">
        <v>7403</v>
      </c>
      <c r="D1504" s="1" t="s">
        <v>6352</v>
      </c>
      <c r="E1504" s="1" t="s">
        <v>6018</v>
      </c>
      <c r="F1504" s="1" t="s">
        <v>5981</v>
      </c>
      <c r="G1504" s="1" t="s">
        <v>5970</v>
      </c>
      <c r="H1504" s="1">
        <v>41227</v>
      </c>
      <c r="I1504" s="1" t="s">
        <v>5976</v>
      </c>
      <c r="J1504" s="1" t="s">
        <v>6352</v>
      </c>
      <c r="K1504" s="1">
        <v>5.1214200999999999</v>
      </c>
      <c r="L1504" s="1">
        <v>52.090737400000002</v>
      </c>
    </row>
    <row r="1505" spans="1:12" x14ac:dyDescent="0.3">
      <c r="A1505" s="1" t="s">
        <v>2878</v>
      </c>
      <c r="B1505" s="1">
        <v>41221</v>
      </c>
      <c r="C1505" s="1" t="s">
        <v>7404</v>
      </c>
      <c r="D1505" s="1" t="s">
        <v>6577</v>
      </c>
      <c r="E1505" s="1" t="s">
        <v>5980</v>
      </c>
      <c r="F1505" s="1" t="s">
        <v>5981</v>
      </c>
      <c r="G1505" s="1" t="s">
        <v>5985</v>
      </c>
      <c r="H1505" s="1">
        <v>41228</v>
      </c>
      <c r="I1505" s="1" t="s">
        <v>5976</v>
      </c>
      <c r="J1505" s="1" t="s">
        <v>5991</v>
      </c>
      <c r="K1505" s="1">
        <v>5.4474270000000002</v>
      </c>
      <c r="L1505" s="1">
        <v>43.529741999999999</v>
      </c>
    </row>
    <row r="1506" spans="1:12" x14ac:dyDescent="0.3">
      <c r="A1506" s="1" t="s">
        <v>2875</v>
      </c>
      <c r="B1506" s="1">
        <v>41221</v>
      </c>
      <c r="C1506" s="1" t="s">
        <v>6119</v>
      </c>
      <c r="D1506" s="1" t="s">
        <v>6682</v>
      </c>
      <c r="E1506" s="1" t="s">
        <v>6010</v>
      </c>
      <c r="F1506" s="1" t="s">
        <v>5981</v>
      </c>
      <c r="G1506" s="1" t="s">
        <v>5985</v>
      </c>
      <c r="H1506" s="1">
        <v>41226</v>
      </c>
      <c r="I1506" s="1" t="s">
        <v>5976</v>
      </c>
      <c r="J1506" s="1" t="s">
        <v>6171</v>
      </c>
      <c r="K1506" s="1">
        <v>9.4800112999999993</v>
      </c>
      <c r="L1506" s="1">
        <v>47.6617648</v>
      </c>
    </row>
    <row r="1507" spans="1:12" x14ac:dyDescent="0.3">
      <c r="A1507" s="1" t="s">
        <v>2874</v>
      </c>
      <c r="B1507" s="1">
        <v>41221</v>
      </c>
      <c r="C1507" s="1" t="s">
        <v>6169</v>
      </c>
      <c r="D1507" s="1" t="s">
        <v>7405</v>
      </c>
      <c r="E1507" s="1" t="s">
        <v>5997</v>
      </c>
      <c r="F1507" s="1" t="s">
        <v>5998</v>
      </c>
      <c r="G1507" s="1" t="s">
        <v>5975</v>
      </c>
      <c r="H1507" s="1">
        <v>41225</v>
      </c>
      <c r="I1507" s="1" t="s">
        <v>5976</v>
      </c>
      <c r="J1507" s="1" t="s">
        <v>6377</v>
      </c>
      <c r="K1507" s="1">
        <v>14.367461</v>
      </c>
      <c r="L1507" s="1">
        <v>40.789442899999997</v>
      </c>
    </row>
    <row r="1508" spans="1:12" x14ac:dyDescent="0.3">
      <c r="A1508" s="1" t="s">
        <v>2873</v>
      </c>
      <c r="B1508" s="1">
        <v>41221</v>
      </c>
      <c r="C1508" s="1" t="s">
        <v>6549</v>
      </c>
      <c r="D1508" s="1" t="s">
        <v>7047</v>
      </c>
      <c r="E1508" s="1" t="s">
        <v>5980</v>
      </c>
      <c r="F1508" s="1" t="s">
        <v>5981</v>
      </c>
      <c r="G1508" s="1" t="s">
        <v>5975</v>
      </c>
      <c r="H1508" s="1">
        <v>41224</v>
      </c>
      <c r="I1508" s="1" t="s">
        <v>5971</v>
      </c>
      <c r="J1508" s="1" t="s">
        <v>6044</v>
      </c>
      <c r="K1508" s="1">
        <v>2.2153309999999999</v>
      </c>
      <c r="L1508" s="1">
        <v>48.892423000000001</v>
      </c>
    </row>
    <row r="1509" spans="1:12" x14ac:dyDescent="0.3">
      <c r="A1509" s="1" t="s">
        <v>2876</v>
      </c>
      <c r="B1509" s="1">
        <v>41221</v>
      </c>
      <c r="C1509" s="1" t="s">
        <v>7198</v>
      </c>
      <c r="D1509" s="1" t="s">
        <v>6747</v>
      </c>
      <c r="E1509" s="1" t="s">
        <v>5980</v>
      </c>
      <c r="F1509" s="1" t="s">
        <v>5981</v>
      </c>
      <c r="G1509" s="1" t="s">
        <v>5975</v>
      </c>
      <c r="H1509" s="1">
        <v>41227</v>
      </c>
      <c r="I1509" s="1" t="s">
        <v>5976</v>
      </c>
      <c r="J1509" s="1" t="s">
        <v>6094</v>
      </c>
      <c r="K1509" s="1">
        <v>5.3844231000000002</v>
      </c>
      <c r="L1509" s="1">
        <v>49.159876400000002</v>
      </c>
    </row>
    <row r="1510" spans="1:12" x14ac:dyDescent="0.3">
      <c r="A1510" s="1" t="s">
        <v>2872</v>
      </c>
      <c r="B1510" s="1">
        <v>41221</v>
      </c>
      <c r="C1510" s="1" t="s">
        <v>6813</v>
      </c>
      <c r="D1510" s="1" t="s">
        <v>5984</v>
      </c>
      <c r="E1510" s="1" t="s">
        <v>5974</v>
      </c>
      <c r="F1510" s="1" t="s">
        <v>5969</v>
      </c>
      <c r="G1510" s="1" t="s">
        <v>5975</v>
      </c>
      <c r="H1510" s="1">
        <v>41222</v>
      </c>
      <c r="I1510" s="1" t="s">
        <v>5988</v>
      </c>
      <c r="J1510" s="1" t="s">
        <v>5977</v>
      </c>
      <c r="K1510" s="1">
        <v>-1.890401</v>
      </c>
      <c r="L1510" s="1">
        <v>52.486243000000002</v>
      </c>
    </row>
    <row r="1511" spans="1:12" x14ac:dyDescent="0.3">
      <c r="A1511" s="1" t="s">
        <v>2877</v>
      </c>
      <c r="B1511" s="1">
        <v>41221</v>
      </c>
      <c r="C1511" s="1" t="s">
        <v>6714</v>
      </c>
      <c r="D1511" s="1" t="s">
        <v>6141</v>
      </c>
      <c r="E1511" s="1" t="s">
        <v>6117</v>
      </c>
      <c r="F1511" s="1" t="s">
        <v>5981</v>
      </c>
      <c r="G1511" s="1" t="s">
        <v>5975</v>
      </c>
      <c r="H1511" s="1">
        <v>41228</v>
      </c>
      <c r="I1511" s="1" t="s">
        <v>5976</v>
      </c>
      <c r="J1511" s="1" t="s">
        <v>6142</v>
      </c>
      <c r="K1511" s="1">
        <v>8.5416939999999997</v>
      </c>
      <c r="L1511" s="1">
        <v>47.376886599999999</v>
      </c>
    </row>
    <row r="1512" spans="1:12" x14ac:dyDescent="0.3">
      <c r="A1512" s="1" t="s">
        <v>2880</v>
      </c>
      <c r="B1512" s="1">
        <v>41222</v>
      </c>
      <c r="C1512" s="1" t="s">
        <v>5983</v>
      </c>
      <c r="D1512" s="1" t="s">
        <v>6943</v>
      </c>
      <c r="E1512" s="1" t="s">
        <v>6010</v>
      </c>
      <c r="F1512" s="1" t="s">
        <v>5981</v>
      </c>
      <c r="G1512" s="1" t="s">
        <v>5985</v>
      </c>
      <c r="H1512" s="1">
        <v>41227</v>
      </c>
      <c r="I1512" s="1" t="s">
        <v>5976</v>
      </c>
      <c r="J1512" s="1" t="s">
        <v>6047</v>
      </c>
      <c r="K1512" s="1">
        <v>7.4652981</v>
      </c>
      <c r="L1512" s="1">
        <v>51.513587200000003</v>
      </c>
    </row>
    <row r="1513" spans="1:12" x14ac:dyDescent="0.3">
      <c r="A1513" s="1" t="s">
        <v>2881</v>
      </c>
      <c r="B1513" s="1">
        <v>41222</v>
      </c>
      <c r="C1513" s="1" t="s">
        <v>6408</v>
      </c>
      <c r="D1513" s="1" t="s">
        <v>7322</v>
      </c>
      <c r="E1513" s="1" t="s">
        <v>6004</v>
      </c>
      <c r="F1513" s="1" t="s">
        <v>5998</v>
      </c>
      <c r="G1513" s="1" t="s">
        <v>5975</v>
      </c>
      <c r="H1513" s="1">
        <v>41227</v>
      </c>
      <c r="I1513" s="1" t="s">
        <v>5976</v>
      </c>
      <c r="J1513" s="1" t="s">
        <v>6084</v>
      </c>
      <c r="K1513" s="1">
        <v>-6.9447223999999999</v>
      </c>
      <c r="L1513" s="1">
        <v>37.261420999999999</v>
      </c>
    </row>
    <row r="1514" spans="1:12" x14ac:dyDescent="0.3">
      <c r="A1514" s="1" t="s">
        <v>2879</v>
      </c>
      <c r="B1514" s="1">
        <v>41222</v>
      </c>
      <c r="C1514" s="1" t="s">
        <v>6361</v>
      </c>
      <c r="D1514" s="1" t="s">
        <v>7273</v>
      </c>
      <c r="E1514" s="1" t="s">
        <v>5997</v>
      </c>
      <c r="F1514" s="1" t="s">
        <v>5998</v>
      </c>
      <c r="G1514" s="1" t="s">
        <v>5975</v>
      </c>
      <c r="H1514" s="1">
        <v>41226</v>
      </c>
      <c r="I1514" s="1" t="s">
        <v>5976</v>
      </c>
      <c r="J1514" s="1" t="s">
        <v>6197</v>
      </c>
      <c r="K1514" s="1">
        <v>17.247030299999999</v>
      </c>
      <c r="L1514" s="1">
        <v>40.464360599999999</v>
      </c>
    </row>
    <row r="1515" spans="1:12" x14ac:dyDescent="0.3">
      <c r="A1515" s="1" t="s">
        <v>2890</v>
      </c>
      <c r="B1515" s="1">
        <v>41223</v>
      </c>
      <c r="C1515" s="1" t="s">
        <v>7406</v>
      </c>
      <c r="D1515" s="1" t="s">
        <v>7337</v>
      </c>
      <c r="E1515" s="1" t="s">
        <v>5980</v>
      </c>
      <c r="F1515" s="1" t="s">
        <v>5981</v>
      </c>
      <c r="G1515" s="1" t="s">
        <v>5985</v>
      </c>
      <c r="H1515" s="1">
        <v>41229</v>
      </c>
      <c r="I1515" s="1" t="s">
        <v>5976</v>
      </c>
      <c r="J1515" s="1" t="s">
        <v>6250</v>
      </c>
      <c r="K1515" s="1">
        <v>-0.37067899999999998</v>
      </c>
      <c r="L1515" s="1">
        <v>49.182862999999998</v>
      </c>
    </row>
    <row r="1516" spans="1:12" x14ac:dyDescent="0.3">
      <c r="A1516" s="1" t="s">
        <v>2884</v>
      </c>
      <c r="B1516" s="1">
        <v>41223</v>
      </c>
      <c r="C1516" s="1" t="s">
        <v>6815</v>
      </c>
      <c r="D1516" s="1" t="s">
        <v>6122</v>
      </c>
      <c r="E1516" s="1" t="s">
        <v>5980</v>
      </c>
      <c r="F1516" s="1" t="s">
        <v>5981</v>
      </c>
      <c r="G1516" s="1" t="s">
        <v>5975</v>
      </c>
      <c r="H1516" s="1">
        <v>41225</v>
      </c>
      <c r="I1516" s="1" t="s">
        <v>5971</v>
      </c>
      <c r="J1516" s="1" t="s">
        <v>5991</v>
      </c>
      <c r="K1516" s="1">
        <v>5.3697800000000004</v>
      </c>
      <c r="L1516" s="1">
        <v>43.296481999999997</v>
      </c>
    </row>
    <row r="1517" spans="1:12" x14ac:dyDescent="0.3">
      <c r="A1517" s="1" t="s">
        <v>2891</v>
      </c>
      <c r="B1517" s="1">
        <v>41223</v>
      </c>
      <c r="C1517" s="1" t="s">
        <v>7232</v>
      </c>
      <c r="D1517" s="1" t="s">
        <v>6191</v>
      </c>
      <c r="E1517" s="1" t="s">
        <v>6010</v>
      </c>
      <c r="F1517" s="1" t="s">
        <v>5981</v>
      </c>
      <c r="G1517" s="1" t="s">
        <v>5985</v>
      </c>
      <c r="H1517" s="1">
        <v>41229</v>
      </c>
      <c r="I1517" s="1" t="s">
        <v>5976</v>
      </c>
      <c r="J1517" s="1" t="s">
        <v>6081</v>
      </c>
      <c r="K1517" s="1">
        <v>12.3730747</v>
      </c>
      <c r="L1517" s="1">
        <v>51.339695499999998</v>
      </c>
    </row>
    <row r="1518" spans="1:12" x14ac:dyDescent="0.3">
      <c r="A1518" s="1" t="s">
        <v>2889</v>
      </c>
      <c r="B1518" s="1">
        <v>41223</v>
      </c>
      <c r="C1518" s="1" t="s">
        <v>7343</v>
      </c>
      <c r="D1518" s="1" t="s">
        <v>7048</v>
      </c>
      <c r="E1518" s="1" t="s">
        <v>5974</v>
      </c>
      <c r="F1518" s="1" t="s">
        <v>5969</v>
      </c>
      <c r="G1518" s="1" t="s">
        <v>5985</v>
      </c>
      <c r="H1518" s="1">
        <v>41228</v>
      </c>
      <c r="I1518" s="1" t="s">
        <v>5976</v>
      </c>
      <c r="J1518" s="1" t="s">
        <v>5977</v>
      </c>
      <c r="K1518" s="1">
        <v>-2.3686470000000002</v>
      </c>
      <c r="L1518" s="1">
        <v>51.626435000000001</v>
      </c>
    </row>
    <row r="1519" spans="1:12" x14ac:dyDescent="0.3">
      <c r="A1519" s="1" t="s">
        <v>2888</v>
      </c>
      <c r="B1519" s="1">
        <v>41223</v>
      </c>
      <c r="C1519" s="1" t="s">
        <v>6064</v>
      </c>
      <c r="D1519" s="1" t="s">
        <v>7407</v>
      </c>
      <c r="E1519" s="1" t="s">
        <v>5974</v>
      </c>
      <c r="F1519" s="1" t="s">
        <v>5969</v>
      </c>
      <c r="G1519" s="1" t="s">
        <v>5975</v>
      </c>
      <c r="H1519" s="1">
        <v>41228</v>
      </c>
      <c r="I1519" s="1" t="s">
        <v>5976</v>
      </c>
      <c r="J1519" s="1" t="s">
        <v>5977</v>
      </c>
      <c r="K1519" s="1">
        <v>-2.1113659</v>
      </c>
      <c r="L1519" s="1">
        <v>53.540929800000001</v>
      </c>
    </row>
    <row r="1520" spans="1:12" x14ac:dyDescent="0.3">
      <c r="A1520" s="1" t="s">
        <v>2887</v>
      </c>
      <c r="B1520" s="1">
        <v>41223</v>
      </c>
      <c r="C1520" s="1" t="s">
        <v>6458</v>
      </c>
      <c r="D1520" s="1" t="s">
        <v>6685</v>
      </c>
      <c r="E1520" s="1" t="s">
        <v>5980</v>
      </c>
      <c r="F1520" s="1" t="s">
        <v>5981</v>
      </c>
      <c r="G1520" s="1" t="s">
        <v>5975</v>
      </c>
      <c r="H1520" s="1">
        <v>41227</v>
      </c>
      <c r="I1520" s="1" t="s">
        <v>5976</v>
      </c>
      <c r="J1520" s="1" t="s">
        <v>6103</v>
      </c>
      <c r="K1520" s="1">
        <v>3.2150069999999999</v>
      </c>
      <c r="L1520" s="1">
        <v>50.701174000000002</v>
      </c>
    </row>
    <row r="1521" spans="1:12" x14ac:dyDescent="0.3">
      <c r="A1521" s="1" t="s">
        <v>2892</v>
      </c>
      <c r="B1521" s="1">
        <v>41223</v>
      </c>
      <c r="C1521" s="1" t="s">
        <v>6062</v>
      </c>
      <c r="D1521" s="1" t="s">
        <v>6088</v>
      </c>
      <c r="E1521" s="1" t="s">
        <v>6004</v>
      </c>
      <c r="F1521" s="1" t="s">
        <v>5998</v>
      </c>
      <c r="G1521" s="1" t="s">
        <v>5975</v>
      </c>
      <c r="H1521" s="1">
        <v>41230</v>
      </c>
      <c r="I1521" s="1" t="s">
        <v>5976</v>
      </c>
      <c r="J1521" s="1" t="s">
        <v>6089</v>
      </c>
      <c r="K1521" s="1">
        <v>2.1734035</v>
      </c>
      <c r="L1521" s="1">
        <v>41.385063899999999</v>
      </c>
    </row>
    <row r="1522" spans="1:12" x14ac:dyDescent="0.3">
      <c r="A1522" s="1" t="s">
        <v>2885</v>
      </c>
      <c r="B1522" s="1">
        <v>41223</v>
      </c>
      <c r="C1522" s="1" t="s">
        <v>7015</v>
      </c>
      <c r="D1522" s="1" t="s">
        <v>7408</v>
      </c>
      <c r="E1522" s="1" t="s">
        <v>5980</v>
      </c>
      <c r="F1522" s="1" t="s">
        <v>5981</v>
      </c>
      <c r="G1522" s="1" t="s">
        <v>5985</v>
      </c>
      <c r="H1522" s="1">
        <v>41226</v>
      </c>
      <c r="I1522" s="1" t="s">
        <v>5988</v>
      </c>
      <c r="J1522" s="1" t="s">
        <v>6044</v>
      </c>
      <c r="K1522" s="1">
        <v>2.357443</v>
      </c>
      <c r="L1522" s="1">
        <v>48.936180999999998</v>
      </c>
    </row>
    <row r="1523" spans="1:12" x14ac:dyDescent="0.3">
      <c r="A1523" s="1" t="s">
        <v>2895</v>
      </c>
      <c r="B1523" s="1">
        <v>41225</v>
      </c>
      <c r="C1523" s="1" t="s">
        <v>6283</v>
      </c>
      <c r="D1523" s="1" t="s">
        <v>6065</v>
      </c>
      <c r="E1523" s="1" t="s">
        <v>6004</v>
      </c>
      <c r="F1523" s="1" t="s">
        <v>5998</v>
      </c>
      <c r="G1523" s="1" t="s">
        <v>5975</v>
      </c>
      <c r="H1523" s="1">
        <v>41229</v>
      </c>
      <c r="I1523" s="1" t="s">
        <v>5976</v>
      </c>
      <c r="J1523" s="1" t="s">
        <v>6065</v>
      </c>
      <c r="K1523" s="1">
        <v>-3.7037901999999998</v>
      </c>
      <c r="L1523" s="1">
        <v>40.416775399999999</v>
      </c>
    </row>
    <row r="1524" spans="1:12" x14ac:dyDescent="0.3">
      <c r="A1524" s="1" t="s">
        <v>2900</v>
      </c>
      <c r="B1524" s="1">
        <v>41225</v>
      </c>
      <c r="C1524" s="1" t="s">
        <v>7394</v>
      </c>
      <c r="D1524" s="1" t="s">
        <v>7409</v>
      </c>
      <c r="E1524" s="1" t="s">
        <v>5974</v>
      </c>
      <c r="F1524" s="1" t="s">
        <v>5969</v>
      </c>
      <c r="G1524" s="1" t="s">
        <v>5985</v>
      </c>
      <c r="H1524" s="1">
        <v>41232</v>
      </c>
      <c r="I1524" s="1" t="s">
        <v>5976</v>
      </c>
      <c r="J1524" s="1" t="s">
        <v>5977</v>
      </c>
      <c r="K1524" s="1">
        <v>-2.9915726</v>
      </c>
      <c r="L1524" s="1">
        <v>53.4083714</v>
      </c>
    </row>
    <row r="1525" spans="1:12" x14ac:dyDescent="0.3">
      <c r="A1525" s="1" t="s">
        <v>2896</v>
      </c>
      <c r="B1525" s="1">
        <v>41225</v>
      </c>
      <c r="C1525" s="1" t="s">
        <v>6782</v>
      </c>
      <c r="D1525" s="1" t="s">
        <v>6912</v>
      </c>
      <c r="E1525" s="1" t="s">
        <v>5997</v>
      </c>
      <c r="F1525" s="1" t="s">
        <v>5998</v>
      </c>
      <c r="G1525" s="1" t="s">
        <v>5970</v>
      </c>
      <c r="H1525" s="1">
        <v>41229</v>
      </c>
      <c r="I1525" s="1" t="s">
        <v>5976</v>
      </c>
      <c r="J1525" s="1" t="s">
        <v>6059</v>
      </c>
      <c r="K1525" s="1">
        <v>12.203529400000001</v>
      </c>
      <c r="L1525" s="1">
        <v>44.418359799999998</v>
      </c>
    </row>
    <row r="1526" spans="1:12" x14ac:dyDescent="0.3">
      <c r="A1526" s="1" t="s">
        <v>2899</v>
      </c>
      <c r="B1526" s="1">
        <v>41225</v>
      </c>
      <c r="C1526" s="1" t="s">
        <v>7017</v>
      </c>
      <c r="D1526" s="1" t="s">
        <v>7410</v>
      </c>
      <c r="E1526" s="1" t="s">
        <v>6004</v>
      </c>
      <c r="F1526" s="1" t="s">
        <v>5998</v>
      </c>
      <c r="G1526" s="1" t="s">
        <v>5975</v>
      </c>
      <c r="H1526" s="1">
        <v>41230</v>
      </c>
      <c r="I1526" s="1" t="s">
        <v>5976</v>
      </c>
      <c r="J1526" s="1" t="s">
        <v>6089</v>
      </c>
      <c r="K1526" s="1">
        <v>2.1086130999999999</v>
      </c>
      <c r="L1526" s="1">
        <v>41.546274500000003</v>
      </c>
    </row>
    <row r="1527" spans="1:12" x14ac:dyDescent="0.3">
      <c r="A1527" s="1" t="s">
        <v>2893</v>
      </c>
      <c r="B1527" s="1">
        <v>41225</v>
      </c>
      <c r="C1527" s="1" t="s">
        <v>6340</v>
      </c>
      <c r="D1527" s="1" t="s">
        <v>5993</v>
      </c>
      <c r="E1527" s="1" t="s">
        <v>5980</v>
      </c>
      <c r="F1527" s="1" t="s">
        <v>5981</v>
      </c>
      <c r="G1527" s="1" t="s">
        <v>5970</v>
      </c>
      <c r="H1527" s="1">
        <v>41229</v>
      </c>
      <c r="I1527" s="1" t="s">
        <v>5976</v>
      </c>
      <c r="J1527" s="1" t="s">
        <v>5994</v>
      </c>
      <c r="K1527" s="1">
        <v>1.4442090000000001</v>
      </c>
      <c r="L1527" s="1">
        <v>43.604652000000002</v>
      </c>
    </row>
    <row r="1528" spans="1:12" x14ac:dyDescent="0.3">
      <c r="A1528" s="1" t="s">
        <v>2903</v>
      </c>
      <c r="B1528" s="1">
        <v>41226</v>
      </c>
      <c r="C1528" s="1" t="s">
        <v>6905</v>
      </c>
      <c r="D1528" s="1" t="s">
        <v>6065</v>
      </c>
      <c r="E1528" s="1" t="s">
        <v>6004</v>
      </c>
      <c r="F1528" s="1" t="s">
        <v>5998</v>
      </c>
      <c r="G1528" s="1" t="s">
        <v>5970</v>
      </c>
      <c r="H1528" s="1">
        <v>41228</v>
      </c>
      <c r="I1528" s="1" t="s">
        <v>5988</v>
      </c>
      <c r="J1528" s="1" t="s">
        <v>6065</v>
      </c>
      <c r="K1528" s="1">
        <v>-3.7037901999999998</v>
      </c>
      <c r="L1528" s="1">
        <v>40.416775399999999</v>
      </c>
    </row>
    <row r="1529" spans="1:12" x14ac:dyDescent="0.3">
      <c r="A1529" s="1" t="s">
        <v>2901</v>
      </c>
      <c r="B1529" s="1">
        <v>41226</v>
      </c>
      <c r="C1529" s="1" t="s">
        <v>6683</v>
      </c>
      <c r="D1529" s="1" t="s">
        <v>6794</v>
      </c>
      <c r="E1529" s="1" t="s">
        <v>6010</v>
      </c>
      <c r="F1529" s="1" t="s">
        <v>5981</v>
      </c>
      <c r="G1529" s="1" t="s">
        <v>5975</v>
      </c>
      <c r="H1529" s="1">
        <v>41227</v>
      </c>
      <c r="I1529" s="1" t="s">
        <v>5988</v>
      </c>
      <c r="J1529" s="1" t="s">
        <v>6047</v>
      </c>
      <c r="K1529" s="1">
        <v>6.0838868000000002</v>
      </c>
      <c r="L1529" s="1">
        <v>50.7753455</v>
      </c>
    </row>
    <row r="1530" spans="1:12" x14ac:dyDescent="0.3">
      <c r="A1530" s="1" t="s">
        <v>2909</v>
      </c>
      <c r="B1530" s="1">
        <v>41226</v>
      </c>
      <c r="C1530" s="1" t="s">
        <v>7411</v>
      </c>
      <c r="D1530" s="1" t="s">
        <v>7364</v>
      </c>
      <c r="E1530" s="1" t="s">
        <v>5997</v>
      </c>
      <c r="F1530" s="1" t="s">
        <v>5998</v>
      </c>
      <c r="G1530" s="1" t="s">
        <v>5985</v>
      </c>
      <c r="H1530" s="1">
        <v>41230</v>
      </c>
      <c r="I1530" s="1" t="s">
        <v>5976</v>
      </c>
      <c r="J1530" s="1" t="s">
        <v>7365</v>
      </c>
      <c r="K1530" s="1">
        <v>13.776818199999999</v>
      </c>
      <c r="L1530" s="1">
        <v>45.649526399999999</v>
      </c>
    </row>
    <row r="1531" spans="1:12" x14ac:dyDescent="0.3">
      <c r="A1531" s="1" t="s">
        <v>2907</v>
      </c>
      <c r="B1531" s="1">
        <v>41226</v>
      </c>
      <c r="C1531" s="1" t="s">
        <v>7084</v>
      </c>
      <c r="D1531" s="1" t="s">
        <v>6163</v>
      </c>
      <c r="E1531" s="1" t="s">
        <v>6010</v>
      </c>
      <c r="F1531" s="1" t="s">
        <v>5981</v>
      </c>
      <c r="G1531" s="1" t="s">
        <v>5975</v>
      </c>
      <c r="H1531" s="1">
        <v>41230</v>
      </c>
      <c r="I1531" s="1" t="s">
        <v>5976</v>
      </c>
      <c r="J1531" s="1" t="s">
        <v>6163</v>
      </c>
      <c r="K1531" s="1">
        <v>13.404954</v>
      </c>
      <c r="L1531" s="1">
        <v>52.520006600000002</v>
      </c>
    </row>
    <row r="1532" spans="1:12" x14ac:dyDescent="0.3">
      <c r="A1532" s="1" t="s">
        <v>2906</v>
      </c>
      <c r="B1532" s="1">
        <v>41226</v>
      </c>
      <c r="C1532" s="1" t="s">
        <v>6815</v>
      </c>
      <c r="D1532" s="1" t="s">
        <v>6432</v>
      </c>
      <c r="E1532" s="1" t="s">
        <v>6050</v>
      </c>
      <c r="F1532" s="1" t="s">
        <v>5981</v>
      </c>
      <c r="G1532" s="1" t="s">
        <v>5975</v>
      </c>
      <c r="H1532" s="1">
        <v>41230</v>
      </c>
      <c r="I1532" s="1" t="s">
        <v>5976</v>
      </c>
      <c r="J1532" s="1" t="s">
        <v>6433</v>
      </c>
      <c r="K1532" s="1">
        <v>3.7174242999999998</v>
      </c>
      <c r="L1532" s="1">
        <v>51.054342200000001</v>
      </c>
    </row>
    <row r="1533" spans="1:12" x14ac:dyDescent="0.3">
      <c r="A1533" s="1" t="s">
        <v>2904</v>
      </c>
      <c r="B1533" s="1">
        <v>41226</v>
      </c>
      <c r="C1533" s="1" t="s">
        <v>6699</v>
      </c>
      <c r="D1533" s="1" t="s">
        <v>7070</v>
      </c>
      <c r="E1533" s="1" t="s">
        <v>6184</v>
      </c>
      <c r="F1533" s="1" t="s">
        <v>5969</v>
      </c>
      <c r="G1533" s="1" t="s">
        <v>5970</v>
      </c>
      <c r="H1533" s="1">
        <v>41229</v>
      </c>
      <c r="I1533" s="1" t="s">
        <v>5988</v>
      </c>
      <c r="J1533" s="1" t="s">
        <v>6185</v>
      </c>
      <c r="K1533" s="1">
        <v>24.6559001</v>
      </c>
      <c r="L1533" s="1">
        <v>60.205491100000003</v>
      </c>
    </row>
    <row r="1534" spans="1:12" x14ac:dyDescent="0.3">
      <c r="A1534" s="1" t="s">
        <v>2905</v>
      </c>
      <c r="B1534" s="1">
        <v>41226</v>
      </c>
      <c r="C1534" s="1" t="s">
        <v>6724</v>
      </c>
      <c r="D1534" s="1" t="s">
        <v>6163</v>
      </c>
      <c r="E1534" s="1" t="s">
        <v>6010</v>
      </c>
      <c r="F1534" s="1" t="s">
        <v>5981</v>
      </c>
      <c r="G1534" s="1" t="s">
        <v>5975</v>
      </c>
      <c r="H1534" s="1">
        <v>41229</v>
      </c>
      <c r="I1534" s="1" t="s">
        <v>5971</v>
      </c>
      <c r="J1534" s="1" t="s">
        <v>6163</v>
      </c>
      <c r="K1534" s="1">
        <v>13.404954</v>
      </c>
      <c r="L1534" s="1">
        <v>52.520006600000002</v>
      </c>
    </row>
    <row r="1535" spans="1:12" x14ac:dyDescent="0.3">
      <c r="A1535" s="1" t="s">
        <v>2911</v>
      </c>
      <c r="B1535" s="1">
        <v>41226</v>
      </c>
      <c r="C1535" s="1" t="s">
        <v>7232</v>
      </c>
      <c r="D1535" s="1" t="s">
        <v>7144</v>
      </c>
      <c r="E1535" s="1" t="s">
        <v>6004</v>
      </c>
      <c r="F1535" s="1" t="s">
        <v>5998</v>
      </c>
      <c r="G1535" s="1" t="s">
        <v>5985</v>
      </c>
      <c r="H1535" s="1">
        <v>41232</v>
      </c>
      <c r="I1535" s="1" t="s">
        <v>5976</v>
      </c>
      <c r="J1535" s="1" t="s">
        <v>6796</v>
      </c>
      <c r="K1535" s="1">
        <v>-1.7888495</v>
      </c>
      <c r="L1535" s="1">
        <v>43.338146500000001</v>
      </c>
    </row>
    <row r="1536" spans="1:12" x14ac:dyDescent="0.3">
      <c r="A1536" s="1" t="s">
        <v>2912</v>
      </c>
      <c r="B1536" s="1">
        <v>41227</v>
      </c>
      <c r="C1536" s="1" t="s">
        <v>7412</v>
      </c>
      <c r="D1536" s="1" t="s">
        <v>6065</v>
      </c>
      <c r="E1536" s="1" t="s">
        <v>6004</v>
      </c>
      <c r="F1536" s="1" t="s">
        <v>5998</v>
      </c>
      <c r="G1536" s="1" t="s">
        <v>5970</v>
      </c>
      <c r="H1536" s="1">
        <v>41227</v>
      </c>
      <c r="I1536" s="1" t="s">
        <v>6007</v>
      </c>
      <c r="J1536" s="1" t="s">
        <v>6065</v>
      </c>
      <c r="K1536" s="1">
        <v>-3.7037901999999998</v>
      </c>
      <c r="L1536" s="1">
        <v>40.416775399999999</v>
      </c>
    </row>
    <row r="1537" spans="1:12" x14ac:dyDescent="0.3">
      <c r="A1537" s="1" t="s">
        <v>2915</v>
      </c>
      <c r="B1537" s="1">
        <v>41227</v>
      </c>
      <c r="C1537" s="1" t="s">
        <v>6052</v>
      </c>
      <c r="D1537" s="1" t="s">
        <v>6927</v>
      </c>
      <c r="E1537" s="1" t="s">
        <v>6184</v>
      </c>
      <c r="F1537" s="1" t="s">
        <v>5969</v>
      </c>
      <c r="G1537" s="1" t="s">
        <v>5970</v>
      </c>
      <c r="H1537" s="1">
        <v>41232</v>
      </c>
      <c r="I1537" s="1" t="s">
        <v>5971</v>
      </c>
      <c r="J1537" s="1" t="s">
        <v>6928</v>
      </c>
      <c r="K1537" s="1">
        <v>22.266630299999999</v>
      </c>
      <c r="L1537" s="1">
        <v>60.451812599999997</v>
      </c>
    </row>
    <row r="1538" spans="1:12" x14ac:dyDescent="0.3">
      <c r="A1538" s="1" t="s">
        <v>2913</v>
      </c>
      <c r="B1538" s="1">
        <v>41227</v>
      </c>
      <c r="C1538" s="1" t="s">
        <v>6791</v>
      </c>
      <c r="D1538" s="1" t="s">
        <v>6065</v>
      </c>
      <c r="E1538" s="1" t="s">
        <v>6004</v>
      </c>
      <c r="F1538" s="1" t="s">
        <v>5998</v>
      </c>
      <c r="G1538" s="1" t="s">
        <v>5985</v>
      </c>
      <c r="H1538" s="1">
        <v>41229</v>
      </c>
      <c r="I1538" s="1" t="s">
        <v>5988</v>
      </c>
      <c r="J1538" s="1" t="s">
        <v>6065</v>
      </c>
      <c r="K1538" s="1">
        <v>-3.7037901999999998</v>
      </c>
      <c r="L1538" s="1">
        <v>40.416775399999999</v>
      </c>
    </row>
    <row r="1539" spans="1:12" x14ac:dyDescent="0.3">
      <c r="A1539" s="1" t="s">
        <v>2914</v>
      </c>
      <c r="B1539" s="1">
        <v>41227</v>
      </c>
      <c r="C1539" s="1" t="s">
        <v>6699</v>
      </c>
      <c r="D1539" s="1" t="s">
        <v>7413</v>
      </c>
      <c r="E1539" s="1" t="s">
        <v>5980</v>
      </c>
      <c r="F1539" s="1" t="s">
        <v>5981</v>
      </c>
      <c r="G1539" s="1" t="s">
        <v>5970</v>
      </c>
      <c r="H1539" s="1">
        <v>41231</v>
      </c>
      <c r="I1539" s="1" t="s">
        <v>5976</v>
      </c>
      <c r="J1539" s="1" t="s">
        <v>6044</v>
      </c>
      <c r="K1539" s="1">
        <v>2.3218779999999999</v>
      </c>
      <c r="L1539" s="1">
        <v>48.989778000000001</v>
      </c>
    </row>
    <row r="1540" spans="1:12" x14ac:dyDescent="0.3">
      <c r="A1540" s="1" t="s">
        <v>2920</v>
      </c>
      <c r="B1540" s="1">
        <v>41228</v>
      </c>
      <c r="C1540" s="1" t="s">
        <v>7090</v>
      </c>
      <c r="D1540" s="1" t="s">
        <v>6636</v>
      </c>
      <c r="E1540" s="1" t="s">
        <v>5974</v>
      </c>
      <c r="F1540" s="1" t="s">
        <v>5969</v>
      </c>
      <c r="G1540" s="1" t="s">
        <v>5985</v>
      </c>
      <c r="H1540" s="1">
        <v>41232</v>
      </c>
      <c r="I1540" s="1" t="s">
        <v>5976</v>
      </c>
      <c r="J1540" s="1" t="s">
        <v>5977</v>
      </c>
      <c r="K1540" s="1">
        <v>-2.5879099999999999</v>
      </c>
      <c r="L1540" s="1">
        <v>51.454512999999999</v>
      </c>
    </row>
    <row r="1541" spans="1:12" x14ac:dyDescent="0.3">
      <c r="A1541" s="1" t="s">
        <v>2918</v>
      </c>
      <c r="B1541" s="1">
        <v>41228</v>
      </c>
      <c r="C1541" s="1" t="s">
        <v>6951</v>
      </c>
      <c r="D1541" s="1" t="s">
        <v>6602</v>
      </c>
      <c r="E1541" s="1" t="s">
        <v>6004</v>
      </c>
      <c r="F1541" s="1" t="s">
        <v>5998</v>
      </c>
      <c r="G1541" s="1" t="s">
        <v>5985</v>
      </c>
      <c r="H1541" s="1">
        <v>41232</v>
      </c>
      <c r="I1541" s="1" t="s">
        <v>5976</v>
      </c>
      <c r="J1541" s="1" t="s">
        <v>6032</v>
      </c>
      <c r="K1541" s="1">
        <v>-0.37628810000000001</v>
      </c>
      <c r="L1541" s="1">
        <v>39.469907499999998</v>
      </c>
    </row>
    <row r="1542" spans="1:12" x14ac:dyDescent="0.3">
      <c r="A1542" s="1" t="s">
        <v>2921</v>
      </c>
      <c r="B1542" s="1">
        <v>41228</v>
      </c>
      <c r="C1542" s="1" t="s">
        <v>7414</v>
      </c>
      <c r="D1542" s="1" t="s">
        <v>7415</v>
      </c>
      <c r="E1542" s="1" t="s">
        <v>5974</v>
      </c>
      <c r="F1542" s="1" t="s">
        <v>5969</v>
      </c>
      <c r="G1542" s="1" t="s">
        <v>5975</v>
      </c>
      <c r="H1542" s="1">
        <v>41233</v>
      </c>
      <c r="I1542" s="1" t="s">
        <v>5971</v>
      </c>
      <c r="J1542" s="1" t="s">
        <v>5977</v>
      </c>
      <c r="K1542" s="1">
        <v>-2.1794039999999999</v>
      </c>
      <c r="L1542" s="1">
        <v>53.002668</v>
      </c>
    </row>
    <row r="1543" spans="1:12" x14ac:dyDescent="0.3">
      <c r="A1543" s="1" t="s">
        <v>2916</v>
      </c>
      <c r="B1543" s="1">
        <v>41228</v>
      </c>
      <c r="C1543" s="1" t="s">
        <v>7404</v>
      </c>
      <c r="D1543" s="1" t="s">
        <v>7416</v>
      </c>
      <c r="E1543" s="1" t="s">
        <v>6004</v>
      </c>
      <c r="F1543" s="1" t="s">
        <v>5998</v>
      </c>
      <c r="G1543" s="1" t="s">
        <v>5985</v>
      </c>
      <c r="H1543" s="1">
        <v>41230</v>
      </c>
      <c r="I1543" s="1" t="s">
        <v>5988</v>
      </c>
      <c r="J1543" s="1" t="s">
        <v>6370</v>
      </c>
      <c r="K1543" s="1">
        <v>-1.8585423999999999</v>
      </c>
      <c r="L1543" s="1">
        <v>38.994349</v>
      </c>
    </row>
    <row r="1544" spans="1:12" x14ac:dyDescent="0.3">
      <c r="A1544" s="1" t="s">
        <v>2923</v>
      </c>
      <c r="B1544" s="1">
        <v>41229</v>
      </c>
      <c r="C1544" s="1" t="s">
        <v>6265</v>
      </c>
      <c r="D1544" s="1" t="s">
        <v>7417</v>
      </c>
      <c r="E1544" s="1" t="s">
        <v>5980</v>
      </c>
      <c r="F1544" s="1" t="s">
        <v>5981</v>
      </c>
      <c r="G1544" s="1" t="s">
        <v>5970</v>
      </c>
      <c r="H1544" s="1">
        <v>41231</v>
      </c>
      <c r="I1544" s="1" t="s">
        <v>5971</v>
      </c>
      <c r="J1544" s="1" t="s">
        <v>6133</v>
      </c>
      <c r="K1544" s="1">
        <v>3.5737809999999999</v>
      </c>
      <c r="L1544" s="1">
        <v>47.798202000000003</v>
      </c>
    </row>
    <row r="1545" spans="1:12" x14ac:dyDescent="0.3">
      <c r="A1545" s="1" t="s">
        <v>2924</v>
      </c>
      <c r="B1545" s="1">
        <v>41229</v>
      </c>
      <c r="C1545" s="1" t="s">
        <v>7358</v>
      </c>
      <c r="D1545" s="1" t="s">
        <v>6139</v>
      </c>
      <c r="E1545" s="1" t="s">
        <v>5997</v>
      </c>
      <c r="F1545" s="1" t="s">
        <v>5998</v>
      </c>
      <c r="G1545" s="1" t="s">
        <v>5975</v>
      </c>
      <c r="H1545" s="1">
        <v>41233</v>
      </c>
      <c r="I1545" s="1" t="s">
        <v>5976</v>
      </c>
      <c r="J1545" s="1" t="s">
        <v>6038</v>
      </c>
      <c r="K1545" s="1">
        <v>9.1859242999999999</v>
      </c>
      <c r="L1545" s="1">
        <v>45.465421900000003</v>
      </c>
    </row>
    <row r="1546" spans="1:12" x14ac:dyDescent="0.3">
      <c r="A1546" s="1" t="s">
        <v>2925</v>
      </c>
      <c r="B1546" s="1">
        <v>41229</v>
      </c>
      <c r="C1546" s="1" t="s">
        <v>6761</v>
      </c>
      <c r="D1546" s="1" t="s">
        <v>6325</v>
      </c>
      <c r="E1546" s="1" t="s">
        <v>6010</v>
      </c>
      <c r="F1546" s="1" t="s">
        <v>5981</v>
      </c>
      <c r="G1546" s="1" t="s">
        <v>5975</v>
      </c>
      <c r="H1546" s="1">
        <v>41235</v>
      </c>
      <c r="I1546" s="1" t="s">
        <v>5976</v>
      </c>
      <c r="J1546" s="1" t="s">
        <v>6047</v>
      </c>
      <c r="K1546" s="1">
        <v>6.5853416999999999</v>
      </c>
      <c r="L1546" s="1">
        <v>51.338760899999997</v>
      </c>
    </row>
    <row r="1547" spans="1:12" x14ac:dyDescent="0.3">
      <c r="A1547" s="1" t="s">
        <v>2928</v>
      </c>
      <c r="B1547" s="1">
        <v>41230</v>
      </c>
      <c r="C1547" s="1" t="s">
        <v>6967</v>
      </c>
      <c r="D1547" s="1" t="s">
        <v>7418</v>
      </c>
      <c r="E1547" s="1" t="s">
        <v>6004</v>
      </c>
      <c r="F1547" s="1" t="s">
        <v>5998</v>
      </c>
      <c r="G1547" s="1" t="s">
        <v>5970</v>
      </c>
      <c r="H1547" s="1">
        <v>41232</v>
      </c>
      <c r="I1547" s="1" t="s">
        <v>5971</v>
      </c>
      <c r="J1547" s="1" t="s">
        <v>6370</v>
      </c>
      <c r="K1547" s="1">
        <v>-4.8304536000000002</v>
      </c>
      <c r="L1547" s="1">
        <v>39.962884000000003</v>
      </c>
    </row>
    <row r="1548" spans="1:12" x14ac:dyDescent="0.3">
      <c r="A1548" s="1" t="s">
        <v>2931</v>
      </c>
      <c r="B1548" s="1">
        <v>41230</v>
      </c>
      <c r="C1548" s="1" t="s">
        <v>6837</v>
      </c>
      <c r="D1548" s="1" t="s">
        <v>6946</v>
      </c>
      <c r="E1548" s="1" t="s">
        <v>6004</v>
      </c>
      <c r="F1548" s="1" t="s">
        <v>5998</v>
      </c>
      <c r="G1548" s="1" t="s">
        <v>5975</v>
      </c>
      <c r="H1548" s="1">
        <v>41234</v>
      </c>
      <c r="I1548" s="1" t="s">
        <v>5976</v>
      </c>
      <c r="J1548" s="1" t="s">
        <v>6003</v>
      </c>
      <c r="K1548" s="1">
        <v>-1.2073261</v>
      </c>
      <c r="L1548" s="1">
        <v>38.051681000000002</v>
      </c>
    </row>
    <row r="1549" spans="1:12" x14ac:dyDescent="0.3">
      <c r="A1549" s="1" t="s">
        <v>2927</v>
      </c>
      <c r="B1549" s="1">
        <v>41230</v>
      </c>
      <c r="C1549" s="1" t="s">
        <v>6351</v>
      </c>
      <c r="D1549" s="1" t="s">
        <v>6015</v>
      </c>
      <c r="E1549" s="1" t="s">
        <v>5974</v>
      </c>
      <c r="F1549" s="1" t="s">
        <v>5969</v>
      </c>
      <c r="G1549" s="1" t="s">
        <v>5985</v>
      </c>
      <c r="H1549" s="1">
        <v>41232</v>
      </c>
      <c r="I1549" s="1" t="s">
        <v>5988</v>
      </c>
      <c r="J1549" s="1" t="s">
        <v>5977</v>
      </c>
      <c r="K1549" s="1">
        <v>-1.4700850000000001</v>
      </c>
      <c r="L1549" s="1">
        <v>53.381129000000001</v>
      </c>
    </row>
    <row r="1550" spans="1:12" x14ac:dyDescent="0.3">
      <c r="A1550" s="1" t="s">
        <v>2929</v>
      </c>
      <c r="B1550" s="1">
        <v>41230</v>
      </c>
      <c r="C1550" s="1" t="s">
        <v>6651</v>
      </c>
      <c r="D1550" s="1" t="s">
        <v>7419</v>
      </c>
      <c r="E1550" s="1" t="s">
        <v>5997</v>
      </c>
      <c r="F1550" s="1" t="s">
        <v>5998</v>
      </c>
      <c r="G1550" s="1" t="s">
        <v>5975</v>
      </c>
      <c r="H1550" s="1">
        <v>41234</v>
      </c>
      <c r="I1550" s="1" t="s">
        <v>5976</v>
      </c>
      <c r="J1550" s="1" t="s">
        <v>6197</v>
      </c>
      <c r="K1550" s="1">
        <v>16.502065000000002</v>
      </c>
      <c r="L1550" s="1">
        <v>41.242725999999998</v>
      </c>
    </row>
    <row r="1551" spans="1:12" x14ac:dyDescent="0.3">
      <c r="A1551" s="1" t="s">
        <v>2933</v>
      </c>
      <c r="B1551" s="1">
        <v>41232</v>
      </c>
      <c r="C1551" s="1" t="s">
        <v>6967</v>
      </c>
      <c r="D1551" s="1" t="s">
        <v>6251</v>
      </c>
      <c r="E1551" s="1" t="s">
        <v>5974</v>
      </c>
      <c r="F1551" s="1" t="s">
        <v>5969</v>
      </c>
      <c r="G1551" s="1" t="s">
        <v>5970</v>
      </c>
      <c r="H1551" s="1">
        <v>41234</v>
      </c>
      <c r="I1551" s="1" t="s">
        <v>5971</v>
      </c>
      <c r="J1551" s="1" t="s">
        <v>6252</v>
      </c>
      <c r="K1551" s="1">
        <v>-3.1882670000000002</v>
      </c>
      <c r="L1551" s="1">
        <v>55.953251999999999</v>
      </c>
    </row>
    <row r="1552" spans="1:12" x14ac:dyDescent="0.3">
      <c r="A1552" s="1" t="s">
        <v>2936</v>
      </c>
      <c r="B1552" s="1">
        <v>41232</v>
      </c>
      <c r="C1552" s="1" t="s">
        <v>6610</v>
      </c>
      <c r="D1552" s="1" t="s">
        <v>7164</v>
      </c>
      <c r="E1552" s="1" t="s">
        <v>5980</v>
      </c>
      <c r="F1552" s="1" t="s">
        <v>5981</v>
      </c>
      <c r="G1552" s="1" t="s">
        <v>5975</v>
      </c>
      <c r="H1552" s="1">
        <v>41239</v>
      </c>
      <c r="I1552" s="1" t="s">
        <v>5976</v>
      </c>
      <c r="J1552" s="1" t="s">
        <v>6315</v>
      </c>
      <c r="K1552" s="1">
        <v>-0.56316600000000006</v>
      </c>
      <c r="L1552" s="1">
        <v>47.478419000000002</v>
      </c>
    </row>
    <row r="1553" spans="1:12" x14ac:dyDescent="0.3">
      <c r="A1553" s="1" t="s">
        <v>2934</v>
      </c>
      <c r="B1553" s="1">
        <v>41232</v>
      </c>
      <c r="C1553" s="1" t="s">
        <v>6329</v>
      </c>
      <c r="D1553" s="1" t="s">
        <v>6224</v>
      </c>
      <c r="E1553" s="1" t="s">
        <v>6010</v>
      </c>
      <c r="F1553" s="1" t="s">
        <v>5981</v>
      </c>
      <c r="G1553" s="1" t="s">
        <v>5970</v>
      </c>
      <c r="H1553" s="1">
        <v>41236</v>
      </c>
      <c r="I1553" s="1" t="s">
        <v>5976</v>
      </c>
      <c r="J1553" s="1" t="s">
        <v>6097</v>
      </c>
      <c r="K1553" s="1">
        <v>11.5819806</v>
      </c>
      <c r="L1553" s="1">
        <v>48.135125299999999</v>
      </c>
    </row>
    <row r="1554" spans="1:12" x14ac:dyDescent="0.3">
      <c r="A1554" s="1" t="s">
        <v>2932</v>
      </c>
      <c r="B1554" s="1">
        <v>41232</v>
      </c>
      <c r="C1554" s="1" t="s">
        <v>6921</v>
      </c>
      <c r="D1554" s="1" t="s">
        <v>6091</v>
      </c>
      <c r="E1554" s="1" t="s">
        <v>5974</v>
      </c>
      <c r="F1554" s="1" t="s">
        <v>5969</v>
      </c>
      <c r="G1554" s="1" t="s">
        <v>5975</v>
      </c>
      <c r="H1554" s="1">
        <v>41234</v>
      </c>
      <c r="I1554" s="1" t="s">
        <v>5988</v>
      </c>
      <c r="J1554" s="1" t="s">
        <v>5977</v>
      </c>
      <c r="K1554" s="1">
        <v>-0.12775829999999999</v>
      </c>
      <c r="L1554" s="1">
        <v>51.507350899999999</v>
      </c>
    </row>
    <row r="1555" spans="1:12" x14ac:dyDescent="0.3">
      <c r="A1555" s="1" t="s">
        <v>2937</v>
      </c>
      <c r="B1555" s="1">
        <v>41233</v>
      </c>
      <c r="C1555" s="1" t="s">
        <v>6173</v>
      </c>
      <c r="D1555" s="1" t="s">
        <v>7420</v>
      </c>
      <c r="E1555" s="1" t="s">
        <v>5974</v>
      </c>
      <c r="F1555" s="1" t="s">
        <v>5969</v>
      </c>
      <c r="G1555" s="1" t="s">
        <v>5970</v>
      </c>
      <c r="H1555" s="1">
        <v>41234</v>
      </c>
      <c r="I1555" s="1" t="s">
        <v>5988</v>
      </c>
      <c r="J1555" s="1" t="s">
        <v>5977</v>
      </c>
      <c r="K1555" s="1">
        <v>-2.5181320999999999</v>
      </c>
      <c r="L1555" s="1">
        <v>53.258680300000002</v>
      </c>
    </row>
    <row r="1556" spans="1:12" x14ac:dyDescent="0.3">
      <c r="A1556" s="1" t="s">
        <v>2947</v>
      </c>
      <c r="B1556" s="1">
        <v>41233</v>
      </c>
      <c r="C1556" s="1" t="s">
        <v>6663</v>
      </c>
      <c r="D1556" s="1" t="s">
        <v>6948</v>
      </c>
      <c r="E1556" s="1" t="s">
        <v>6010</v>
      </c>
      <c r="F1556" s="1" t="s">
        <v>5981</v>
      </c>
      <c r="G1556" s="1" t="s">
        <v>5975</v>
      </c>
      <c r="H1556" s="1">
        <v>41238</v>
      </c>
      <c r="I1556" s="1" t="s">
        <v>5976</v>
      </c>
      <c r="J1556" s="1" t="s">
        <v>6097</v>
      </c>
      <c r="K1556" s="1">
        <v>12.1016236</v>
      </c>
      <c r="L1556" s="1">
        <v>49.013429700000003</v>
      </c>
    </row>
    <row r="1557" spans="1:12" x14ac:dyDescent="0.3">
      <c r="A1557" s="1" t="s">
        <v>2941</v>
      </c>
      <c r="B1557" s="1">
        <v>41233</v>
      </c>
      <c r="C1557" s="1" t="s">
        <v>6101</v>
      </c>
      <c r="D1557" s="1" t="s">
        <v>6135</v>
      </c>
      <c r="E1557" s="1" t="s">
        <v>5980</v>
      </c>
      <c r="F1557" s="1" t="s">
        <v>5981</v>
      </c>
      <c r="G1557" s="1" t="s">
        <v>5975</v>
      </c>
      <c r="H1557" s="1">
        <v>41237</v>
      </c>
      <c r="I1557" s="1" t="s">
        <v>5976</v>
      </c>
      <c r="J1557" s="1" t="s">
        <v>6044</v>
      </c>
      <c r="K1557" s="1">
        <v>2.3522219</v>
      </c>
      <c r="L1557" s="1">
        <v>48.856614</v>
      </c>
    </row>
    <row r="1558" spans="1:12" x14ac:dyDescent="0.3">
      <c r="A1558" s="1" t="s">
        <v>2944</v>
      </c>
      <c r="B1558" s="1">
        <v>41233</v>
      </c>
      <c r="C1558" s="1" t="s">
        <v>6129</v>
      </c>
      <c r="D1558" s="1" t="s">
        <v>7421</v>
      </c>
      <c r="E1558" s="1" t="s">
        <v>5980</v>
      </c>
      <c r="F1558" s="1" t="s">
        <v>5981</v>
      </c>
      <c r="G1558" s="1" t="s">
        <v>5985</v>
      </c>
      <c r="H1558" s="1">
        <v>41238</v>
      </c>
      <c r="I1558" s="1" t="s">
        <v>5976</v>
      </c>
      <c r="J1558" s="1" t="s">
        <v>6044</v>
      </c>
      <c r="K1558" s="1">
        <v>2.2743419</v>
      </c>
      <c r="L1558" s="1">
        <v>48.824530600000003</v>
      </c>
    </row>
    <row r="1559" spans="1:12" x14ac:dyDescent="0.3">
      <c r="A1559" s="1" t="s">
        <v>2938</v>
      </c>
      <c r="B1559" s="1">
        <v>41233</v>
      </c>
      <c r="C1559" s="1" t="s">
        <v>7422</v>
      </c>
      <c r="D1559" s="1" t="s">
        <v>6141</v>
      </c>
      <c r="E1559" s="1" t="s">
        <v>6117</v>
      </c>
      <c r="F1559" s="1" t="s">
        <v>5981</v>
      </c>
      <c r="G1559" s="1" t="s">
        <v>5985</v>
      </c>
      <c r="H1559" s="1">
        <v>41235</v>
      </c>
      <c r="I1559" s="1" t="s">
        <v>5971</v>
      </c>
      <c r="J1559" s="1" t="s">
        <v>6142</v>
      </c>
      <c r="K1559" s="1">
        <v>8.5416939999999997</v>
      </c>
      <c r="L1559" s="1">
        <v>47.376886599999999</v>
      </c>
    </row>
    <row r="1560" spans="1:12" x14ac:dyDescent="0.3">
      <c r="A1560" s="1" t="s">
        <v>2943</v>
      </c>
      <c r="B1560" s="1">
        <v>41233</v>
      </c>
      <c r="C1560" s="1" t="s">
        <v>6723</v>
      </c>
      <c r="D1560" s="1" t="s">
        <v>6021</v>
      </c>
      <c r="E1560" s="1" t="s">
        <v>5968</v>
      </c>
      <c r="F1560" s="1" t="s">
        <v>5969</v>
      </c>
      <c r="G1560" s="1" t="s">
        <v>5975</v>
      </c>
      <c r="H1560" s="1">
        <v>41237</v>
      </c>
      <c r="I1560" s="1" t="s">
        <v>5976</v>
      </c>
      <c r="J1560" s="1" t="s">
        <v>6022</v>
      </c>
      <c r="K1560" s="1">
        <v>11.97456</v>
      </c>
      <c r="L1560" s="1">
        <v>57.708869999999997</v>
      </c>
    </row>
    <row r="1561" spans="1:12" x14ac:dyDescent="0.3">
      <c r="A1561" s="1" t="s">
        <v>2939</v>
      </c>
      <c r="B1561" s="1">
        <v>41233</v>
      </c>
      <c r="C1561" s="1" t="s">
        <v>7078</v>
      </c>
      <c r="D1561" s="1" t="s">
        <v>6680</v>
      </c>
      <c r="E1561" s="1" t="s">
        <v>6010</v>
      </c>
      <c r="F1561" s="1" t="s">
        <v>5981</v>
      </c>
      <c r="G1561" s="1" t="s">
        <v>5985</v>
      </c>
      <c r="H1561" s="1">
        <v>41236</v>
      </c>
      <c r="I1561" s="1" t="s">
        <v>5971</v>
      </c>
      <c r="J1561" s="1" t="s">
        <v>6335</v>
      </c>
      <c r="K1561" s="1">
        <v>11.589237199999999</v>
      </c>
      <c r="L1561" s="1">
        <v>50.927053999999998</v>
      </c>
    </row>
    <row r="1562" spans="1:12" x14ac:dyDescent="0.3">
      <c r="A1562" s="1" t="s">
        <v>2953</v>
      </c>
      <c r="B1562" s="1">
        <v>41234</v>
      </c>
      <c r="C1562" s="1" t="s">
        <v>6709</v>
      </c>
      <c r="D1562" s="1" t="s">
        <v>6091</v>
      </c>
      <c r="E1562" s="1" t="s">
        <v>5974</v>
      </c>
      <c r="F1562" s="1" t="s">
        <v>5969</v>
      </c>
      <c r="G1562" s="1" t="s">
        <v>5975</v>
      </c>
      <c r="H1562" s="1">
        <v>41240</v>
      </c>
      <c r="I1562" s="1" t="s">
        <v>5976</v>
      </c>
      <c r="J1562" s="1" t="s">
        <v>5977</v>
      </c>
      <c r="K1562" s="1">
        <v>-0.12775829999999999</v>
      </c>
      <c r="L1562" s="1">
        <v>51.507350899999999</v>
      </c>
    </row>
    <row r="1563" spans="1:12" x14ac:dyDescent="0.3">
      <c r="A1563" s="1" t="s">
        <v>2952</v>
      </c>
      <c r="B1563" s="1">
        <v>41234</v>
      </c>
      <c r="C1563" s="1" t="s">
        <v>6514</v>
      </c>
      <c r="D1563" s="1" t="s">
        <v>7423</v>
      </c>
      <c r="E1563" s="1" t="s">
        <v>5974</v>
      </c>
      <c r="F1563" s="1" t="s">
        <v>5969</v>
      </c>
      <c r="G1563" s="1" t="s">
        <v>5985</v>
      </c>
      <c r="H1563" s="1">
        <v>41239</v>
      </c>
      <c r="I1563" s="1" t="s">
        <v>5976</v>
      </c>
      <c r="J1563" s="1" t="s">
        <v>5977</v>
      </c>
      <c r="K1563" s="1">
        <v>-0.75397999999999998</v>
      </c>
      <c r="L1563" s="1">
        <v>51.416040000000002</v>
      </c>
    </row>
    <row r="1564" spans="1:12" x14ac:dyDescent="0.3">
      <c r="A1564" s="1" t="s">
        <v>2949</v>
      </c>
      <c r="B1564" s="1">
        <v>41234</v>
      </c>
      <c r="C1564" s="1" t="s">
        <v>7223</v>
      </c>
      <c r="D1564" s="1" t="s">
        <v>6934</v>
      </c>
      <c r="E1564" s="1" t="s">
        <v>5980</v>
      </c>
      <c r="F1564" s="1" t="s">
        <v>5981</v>
      </c>
      <c r="G1564" s="1" t="s">
        <v>5975</v>
      </c>
      <c r="H1564" s="1">
        <v>41237</v>
      </c>
      <c r="I1564" s="1" t="s">
        <v>5971</v>
      </c>
      <c r="J1564" s="1" t="s">
        <v>6315</v>
      </c>
      <c r="K1564" s="1">
        <v>-1.5536209999999999</v>
      </c>
      <c r="L1564" s="1">
        <v>47.218370999999998</v>
      </c>
    </row>
    <row r="1565" spans="1:12" x14ac:dyDescent="0.3">
      <c r="A1565" s="1" t="s">
        <v>2950</v>
      </c>
      <c r="B1565" s="1">
        <v>41234</v>
      </c>
      <c r="C1565" s="1" t="s">
        <v>6045</v>
      </c>
      <c r="D1565" s="1" t="s">
        <v>6790</v>
      </c>
      <c r="E1565" s="1" t="s">
        <v>6010</v>
      </c>
      <c r="F1565" s="1" t="s">
        <v>5981</v>
      </c>
      <c r="G1565" s="1" t="s">
        <v>5975</v>
      </c>
      <c r="H1565" s="1">
        <v>41238</v>
      </c>
      <c r="I1565" s="1" t="s">
        <v>5976</v>
      </c>
      <c r="J1565" s="1" t="s">
        <v>6494</v>
      </c>
      <c r="K1565" s="1">
        <v>6.6371433</v>
      </c>
      <c r="L1565" s="1">
        <v>49.749991999999999</v>
      </c>
    </row>
    <row r="1566" spans="1:12" x14ac:dyDescent="0.3">
      <c r="A1566" s="1" t="s">
        <v>2958</v>
      </c>
      <c r="B1566" s="1">
        <v>41235</v>
      </c>
      <c r="C1566" s="1" t="s">
        <v>6454</v>
      </c>
      <c r="D1566" s="1" t="s">
        <v>6174</v>
      </c>
      <c r="E1566" s="1" t="s">
        <v>6010</v>
      </c>
      <c r="F1566" s="1" t="s">
        <v>5981</v>
      </c>
      <c r="G1566" s="1" t="s">
        <v>5985</v>
      </c>
      <c r="H1566" s="1">
        <v>41240</v>
      </c>
      <c r="I1566" s="1" t="s">
        <v>5971</v>
      </c>
      <c r="J1566" s="1" t="s">
        <v>6171</v>
      </c>
      <c r="K1566" s="1">
        <v>8.6946285999999997</v>
      </c>
      <c r="L1566" s="1">
        <v>48.892186199999998</v>
      </c>
    </row>
    <row r="1567" spans="1:12" x14ac:dyDescent="0.3">
      <c r="A1567" s="1" t="s">
        <v>2957</v>
      </c>
      <c r="B1567" s="1">
        <v>41235</v>
      </c>
      <c r="C1567" s="1" t="s">
        <v>6265</v>
      </c>
      <c r="D1567" s="1" t="s">
        <v>6065</v>
      </c>
      <c r="E1567" s="1" t="s">
        <v>6004</v>
      </c>
      <c r="F1567" s="1" t="s">
        <v>5998</v>
      </c>
      <c r="G1567" s="1" t="s">
        <v>5970</v>
      </c>
      <c r="H1567" s="1">
        <v>41239</v>
      </c>
      <c r="I1567" s="1" t="s">
        <v>5976</v>
      </c>
      <c r="J1567" s="1" t="s">
        <v>6065</v>
      </c>
      <c r="K1567" s="1">
        <v>-3.7037901999999998</v>
      </c>
      <c r="L1567" s="1">
        <v>40.416775399999999</v>
      </c>
    </row>
    <row r="1568" spans="1:12" x14ac:dyDescent="0.3">
      <c r="A1568" s="1" t="s">
        <v>2960</v>
      </c>
      <c r="B1568" s="1">
        <v>41235</v>
      </c>
      <c r="C1568" s="1" t="s">
        <v>6466</v>
      </c>
      <c r="D1568" s="1" t="s">
        <v>6741</v>
      </c>
      <c r="E1568" s="1" t="s">
        <v>5974</v>
      </c>
      <c r="F1568" s="1" t="s">
        <v>5969</v>
      </c>
      <c r="G1568" s="1" t="s">
        <v>5975</v>
      </c>
      <c r="H1568" s="1">
        <v>41240</v>
      </c>
      <c r="I1568" s="1" t="s">
        <v>5976</v>
      </c>
      <c r="J1568" s="1" t="s">
        <v>5977</v>
      </c>
      <c r="K1568" s="1">
        <v>-1.0872979</v>
      </c>
      <c r="L1568" s="1">
        <v>53.959965099999998</v>
      </c>
    </row>
    <row r="1569" spans="1:12" x14ac:dyDescent="0.3">
      <c r="A1569" s="1" t="s">
        <v>2956</v>
      </c>
      <c r="B1569" s="1">
        <v>41235</v>
      </c>
      <c r="C1569" s="1" t="s">
        <v>6875</v>
      </c>
      <c r="D1569" s="1" t="s">
        <v>6150</v>
      </c>
      <c r="E1569" s="1" t="s">
        <v>5997</v>
      </c>
      <c r="F1569" s="1" t="s">
        <v>5998</v>
      </c>
      <c r="G1569" s="1" t="s">
        <v>5975</v>
      </c>
      <c r="H1569" s="1">
        <v>41237</v>
      </c>
      <c r="I1569" s="1" t="s">
        <v>5988</v>
      </c>
      <c r="J1569" s="1" t="s">
        <v>6151</v>
      </c>
      <c r="K1569" s="1">
        <v>12.4963655</v>
      </c>
      <c r="L1569" s="1">
        <v>41.902783499999998</v>
      </c>
    </row>
    <row r="1570" spans="1:12" x14ac:dyDescent="0.3">
      <c r="A1570" s="1" t="s">
        <v>2954</v>
      </c>
      <c r="B1570" s="1">
        <v>41235</v>
      </c>
      <c r="C1570" s="1" t="s">
        <v>6684</v>
      </c>
      <c r="D1570" s="1" t="s">
        <v>6887</v>
      </c>
      <c r="E1570" s="1" t="s">
        <v>6050</v>
      </c>
      <c r="F1570" s="1" t="s">
        <v>5981</v>
      </c>
      <c r="G1570" s="1" t="s">
        <v>5975</v>
      </c>
      <c r="H1570" s="1">
        <v>41237</v>
      </c>
      <c r="I1570" s="1" t="s">
        <v>5988</v>
      </c>
      <c r="J1570" s="1" t="s">
        <v>6500</v>
      </c>
      <c r="K1570" s="1">
        <v>5.5021000000000004</v>
      </c>
      <c r="L1570" s="1">
        <v>50.96613</v>
      </c>
    </row>
    <row r="1571" spans="1:12" x14ac:dyDescent="0.3">
      <c r="A1571" s="1" t="s">
        <v>2964</v>
      </c>
      <c r="B1571" s="1">
        <v>41236</v>
      </c>
      <c r="C1571" s="1" t="s">
        <v>6854</v>
      </c>
      <c r="D1571" s="1" t="s">
        <v>6759</v>
      </c>
      <c r="E1571" s="1" t="s">
        <v>5974</v>
      </c>
      <c r="F1571" s="1" t="s">
        <v>5969</v>
      </c>
      <c r="G1571" s="1" t="s">
        <v>5985</v>
      </c>
      <c r="H1571" s="1">
        <v>41240</v>
      </c>
      <c r="I1571" s="1" t="s">
        <v>5976</v>
      </c>
      <c r="J1571" s="1" t="s">
        <v>5977</v>
      </c>
      <c r="K1571" s="1">
        <v>-0.5386609</v>
      </c>
      <c r="L1571" s="1">
        <v>50.811056999999998</v>
      </c>
    </row>
    <row r="1572" spans="1:12" x14ac:dyDescent="0.3">
      <c r="A1572" s="1" t="s">
        <v>2966</v>
      </c>
      <c r="B1572" s="1">
        <v>41236</v>
      </c>
      <c r="C1572" s="1" t="s">
        <v>7424</v>
      </c>
      <c r="D1572" s="1" t="s">
        <v>7421</v>
      </c>
      <c r="E1572" s="1" t="s">
        <v>5980</v>
      </c>
      <c r="F1572" s="1" t="s">
        <v>5981</v>
      </c>
      <c r="G1572" s="1" t="s">
        <v>5985</v>
      </c>
      <c r="H1572" s="1">
        <v>41242</v>
      </c>
      <c r="I1572" s="1" t="s">
        <v>5976</v>
      </c>
      <c r="J1572" s="1" t="s">
        <v>6044</v>
      </c>
      <c r="K1572" s="1">
        <v>2.2743419</v>
      </c>
      <c r="L1572" s="1">
        <v>48.824530600000003</v>
      </c>
    </row>
    <row r="1573" spans="1:12" x14ac:dyDescent="0.3">
      <c r="A1573" s="1" t="s">
        <v>2963</v>
      </c>
      <c r="B1573" s="1">
        <v>41236</v>
      </c>
      <c r="C1573" s="1" t="s">
        <v>6446</v>
      </c>
      <c r="D1573" s="1" t="s">
        <v>7161</v>
      </c>
      <c r="E1573" s="1" t="s">
        <v>5980</v>
      </c>
      <c r="F1573" s="1" t="s">
        <v>5981</v>
      </c>
      <c r="G1573" s="1" t="s">
        <v>5985</v>
      </c>
      <c r="H1573" s="1">
        <v>41239</v>
      </c>
      <c r="I1573" s="1" t="s">
        <v>5988</v>
      </c>
      <c r="J1573" s="1" t="s">
        <v>6373</v>
      </c>
      <c r="K1573" s="1">
        <v>-4.4860759999999997</v>
      </c>
      <c r="L1573" s="1">
        <v>48.390394000000001</v>
      </c>
    </row>
    <row r="1574" spans="1:12" x14ac:dyDescent="0.3">
      <c r="A1574" s="1" t="s">
        <v>2965</v>
      </c>
      <c r="B1574" s="1">
        <v>41236</v>
      </c>
      <c r="C1574" s="1" t="s">
        <v>6395</v>
      </c>
      <c r="D1574" s="1" t="s">
        <v>7425</v>
      </c>
      <c r="E1574" s="1" t="s">
        <v>6004</v>
      </c>
      <c r="F1574" s="1" t="s">
        <v>5998</v>
      </c>
      <c r="G1574" s="1" t="s">
        <v>5985</v>
      </c>
      <c r="H1574" s="1">
        <v>41241</v>
      </c>
      <c r="I1574" s="1" t="s">
        <v>5976</v>
      </c>
      <c r="J1574" s="1" t="s">
        <v>6796</v>
      </c>
      <c r="K1574" s="1">
        <v>-2.6817918000000001</v>
      </c>
      <c r="L1574" s="1">
        <v>42.859165599999997</v>
      </c>
    </row>
    <row r="1575" spans="1:12" x14ac:dyDescent="0.3">
      <c r="A1575" s="1" t="s">
        <v>2961</v>
      </c>
      <c r="B1575" s="1">
        <v>41236</v>
      </c>
      <c r="C1575" s="1" t="s">
        <v>6632</v>
      </c>
      <c r="D1575" s="1" t="s">
        <v>7426</v>
      </c>
      <c r="E1575" s="1" t="s">
        <v>5980</v>
      </c>
      <c r="F1575" s="1" t="s">
        <v>5981</v>
      </c>
      <c r="G1575" s="1" t="s">
        <v>5975</v>
      </c>
      <c r="H1575" s="1">
        <v>41238</v>
      </c>
      <c r="I1575" s="1" t="s">
        <v>5971</v>
      </c>
      <c r="J1575" s="1" t="s">
        <v>5991</v>
      </c>
      <c r="K1575" s="1">
        <v>4.9879680000000004</v>
      </c>
      <c r="L1575" s="1">
        <v>43.513005999999997</v>
      </c>
    </row>
    <row r="1576" spans="1:12" x14ac:dyDescent="0.3">
      <c r="A1576" s="1" t="s">
        <v>2969</v>
      </c>
      <c r="B1576" s="1">
        <v>41237</v>
      </c>
      <c r="C1576" s="1" t="s">
        <v>6713</v>
      </c>
      <c r="D1576" s="1" t="s">
        <v>7408</v>
      </c>
      <c r="E1576" s="1" t="s">
        <v>5980</v>
      </c>
      <c r="F1576" s="1" t="s">
        <v>5981</v>
      </c>
      <c r="G1576" s="1" t="s">
        <v>5975</v>
      </c>
      <c r="H1576" s="1">
        <v>41241</v>
      </c>
      <c r="I1576" s="1" t="s">
        <v>5976</v>
      </c>
      <c r="J1576" s="1" t="s">
        <v>6044</v>
      </c>
      <c r="K1576" s="1">
        <v>2.357443</v>
      </c>
      <c r="L1576" s="1">
        <v>48.936180999999998</v>
      </c>
    </row>
    <row r="1577" spans="1:12" x14ac:dyDescent="0.3">
      <c r="A1577" s="1" t="s">
        <v>2970</v>
      </c>
      <c r="B1577" s="1">
        <v>41237</v>
      </c>
      <c r="C1577" s="1" t="s">
        <v>7021</v>
      </c>
      <c r="D1577" s="1" t="s">
        <v>6174</v>
      </c>
      <c r="E1577" s="1" t="s">
        <v>6010</v>
      </c>
      <c r="F1577" s="1" t="s">
        <v>5981</v>
      </c>
      <c r="G1577" s="1" t="s">
        <v>5985</v>
      </c>
      <c r="H1577" s="1">
        <v>41242</v>
      </c>
      <c r="I1577" s="1" t="s">
        <v>5976</v>
      </c>
      <c r="J1577" s="1" t="s">
        <v>6171</v>
      </c>
      <c r="K1577" s="1">
        <v>8.6946285999999997</v>
      </c>
      <c r="L1577" s="1">
        <v>48.892186199999998</v>
      </c>
    </row>
    <row r="1578" spans="1:12" x14ac:dyDescent="0.3">
      <c r="A1578" s="1" t="s">
        <v>2971</v>
      </c>
      <c r="B1578" s="1">
        <v>41237</v>
      </c>
      <c r="C1578" s="1" t="s">
        <v>6270</v>
      </c>
      <c r="D1578" s="1" t="s">
        <v>7427</v>
      </c>
      <c r="E1578" s="1" t="s">
        <v>6004</v>
      </c>
      <c r="F1578" s="1" t="s">
        <v>5998</v>
      </c>
      <c r="G1578" s="1" t="s">
        <v>5975</v>
      </c>
      <c r="H1578" s="1">
        <v>41242</v>
      </c>
      <c r="I1578" s="1" t="s">
        <v>5976</v>
      </c>
      <c r="J1578" s="1" t="s">
        <v>6084</v>
      </c>
      <c r="K1578" s="1">
        <v>-2.8103551000000002</v>
      </c>
      <c r="L1578" s="1">
        <v>36.773114800000002</v>
      </c>
    </row>
    <row r="1579" spans="1:12" x14ac:dyDescent="0.3">
      <c r="A1579" s="1" t="s">
        <v>2973</v>
      </c>
      <c r="B1579" s="1">
        <v>41238</v>
      </c>
      <c r="C1579" s="1" t="s">
        <v>7181</v>
      </c>
      <c r="D1579" s="1" t="s">
        <v>6070</v>
      </c>
      <c r="E1579" s="1" t="s">
        <v>6071</v>
      </c>
      <c r="F1579" s="1" t="s">
        <v>5998</v>
      </c>
      <c r="G1579" s="1" t="s">
        <v>5985</v>
      </c>
      <c r="H1579" s="1">
        <v>41244</v>
      </c>
      <c r="I1579" s="1" t="s">
        <v>5976</v>
      </c>
      <c r="J1579" s="1" t="s">
        <v>6072</v>
      </c>
      <c r="K1579" s="1">
        <v>-9.1393366</v>
      </c>
      <c r="L1579" s="1">
        <v>38.722252400000002</v>
      </c>
    </row>
    <row r="1580" spans="1:12" x14ac:dyDescent="0.3">
      <c r="A1580" s="1" t="s">
        <v>2975</v>
      </c>
      <c r="B1580" s="1">
        <v>41239</v>
      </c>
      <c r="C1580" s="1" t="s">
        <v>6558</v>
      </c>
      <c r="D1580" s="1" t="s">
        <v>6505</v>
      </c>
      <c r="E1580" s="1" t="s">
        <v>6004</v>
      </c>
      <c r="F1580" s="1" t="s">
        <v>5998</v>
      </c>
      <c r="G1580" s="1" t="s">
        <v>5985</v>
      </c>
      <c r="H1580" s="1">
        <v>41241</v>
      </c>
      <c r="I1580" s="1" t="s">
        <v>5988</v>
      </c>
      <c r="J1580" s="1" t="s">
        <v>6065</v>
      </c>
      <c r="K1580" s="1">
        <v>-3.8757915999999999</v>
      </c>
      <c r="L1580" s="1">
        <v>40.493532899999998</v>
      </c>
    </row>
    <row r="1581" spans="1:12" x14ac:dyDescent="0.3">
      <c r="A1581" s="1" t="s">
        <v>2978</v>
      </c>
      <c r="B1581" s="1">
        <v>41239</v>
      </c>
      <c r="C1581" s="1" t="s">
        <v>6660</v>
      </c>
      <c r="D1581" s="1" t="s">
        <v>7427</v>
      </c>
      <c r="E1581" s="1" t="s">
        <v>6004</v>
      </c>
      <c r="F1581" s="1" t="s">
        <v>5998</v>
      </c>
      <c r="G1581" s="1" t="s">
        <v>5975</v>
      </c>
      <c r="H1581" s="1">
        <v>41243</v>
      </c>
      <c r="I1581" s="1" t="s">
        <v>5976</v>
      </c>
      <c r="J1581" s="1" t="s">
        <v>6084</v>
      </c>
      <c r="K1581" s="1">
        <v>-2.8103551000000002</v>
      </c>
      <c r="L1581" s="1">
        <v>36.773114800000002</v>
      </c>
    </row>
    <row r="1582" spans="1:12" x14ac:dyDescent="0.3">
      <c r="A1582" s="1" t="s">
        <v>2976</v>
      </c>
      <c r="B1582" s="1">
        <v>41239</v>
      </c>
      <c r="C1582" s="1" t="s">
        <v>6907</v>
      </c>
      <c r="D1582" s="1" t="s">
        <v>6163</v>
      </c>
      <c r="E1582" s="1" t="s">
        <v>6010</v>
      </c>
      <c r="F1582" s="1" t="s">
        <v>5981</v>
      </c>
      <c r="G1582" s="1" t="s">
        <v>5970</v>
      </c>
      <c r="H1582" s="1">
        <v>41243</v>
      </c>
      <c r="I1582" s="1" t="s">
        <v>5976</v>
      </c>
      <c r="J1582" s="1" t="s">
        <v>6163</v>
      </c>
      <c r="K1582" s="1">
        <v>13.404954</v>
      </c>
      <c r="L1582" s="1">
        <v>52.520006600000002</v>
      </c>
    </row>
    <row r="1583" spans="1:12" x14ac:dyDescent="0.3">
      <c r="A1583" s="1" t="s">
        <v>2977</v>
      </c>
      <c r="B1583" s="1">
        <v>41239</v>
      </c>
      <c r="C1583" s="1" t="s">
        <v>7248</v>
      </c>
      <c r="D1583" s="1" t="s">
        <v>6163</v>
      </c>
      <c r="E1583" s="1" t="s">
        <v>6010</v>
      </c>
      <c r="F1583" s="1" t="s">
        <v>5981</v>
      </c>
      <c r="G1583" s="1" t="s">
        <v>5975</v>
      </c>
      <c r="H1583" s="1">
        <v>41243</v>
      </c>
      <c r="I1583" s="1" t="s">
        <v>5976</v>
      </c>
      <c r="J1583" s="1" t="s">
        <v>6163</v>
      </c>
      <c r="K1583" s="1">
        <v>13.404954</v>
      </c>
      <c r="L1583" s="1">
        <v>52.520006600000002</v>
      </c>
    </row>
    <row r="1584" spans="1:12" x14ac:dyDescent="0.3">
      <c r="A1584" s="1" t="s">
        <v>2979</v>
      </c>
      <c r="B1584" s="1">
        <v>41240</v>
      </c>
      <c r="C1584" s="1" t="s">
        <v>7307</v>
      </c>
      <c r="D1584" s="1" t="s">
        <v>6091</v>
      </c>
      <c r="E1584" s="1" t="s">
        <v>5974</v>
      </c>
      <c r="F1584" s="1" t="s">
        <v>5969</v>
      </c>
      <c r="G1584" s="1" t="s">
        <v>5985</v>
      </c>
      <c r="H1584" s="1">
        <v>41245</v>
      </c>
      <c r="I1584" s="1" t="s">
        <v>5976</v>
      </c>
      <c r="J1584" s="1" t="s">
        <v>5977</v>
      </c>
      <c r="K1584" s="1">
        <v>-0.12775829999999999</v>
      </c>
      <c r="L1584" s="1">
        <v>51.507350899999999</v>
      </c>
    </row>
    <row r="1585" spans="1:12" x14ac:dyDescent="0.3">
      <c r="A1585" s="1" t="s">
        <v>2982</v>
      </c>
      <c r="B1585" s="1">
        <v>41240</v>
      </c>
      <c r="C1585" s="1" t="s">
        <v>6543</v>
      </c>
      <c r="D1585" s="1" t="s">
        <v>7336</v>
      </c>
      <c r="E1585" s="1" t="s">
        <v>6010</v>
      </c>
      <c r="F1585" s="1" t="s">
        <v>5981</v>
      </c>
      <c r="G1585" s="1" t="s">
        <v>5975</v>
      </c>
      <c r="H1585" s="1">
        <v>41246</v>
      </c>
      <c r="I1585" s="1" t="s">
        <v>5976</v>
      </c>
      <c r="J1585" s="1" t="s">
        <v>6097</v>
      </c>
      <c r="K1585" s="1">
        <v>11.011961100000001</v>
      </c>
      <c r="L1585" s="1">
        <v>49.5896744</v>
      </c>
    </row>
    <row r="1586" spans="1:12" x14ac:dyDescent="0.3">
      <c r="A1586" s="1" t="s">
        <v>2980</v>
      </c>
      <c r="B1586" s="1">
        <v>41240</v>
      </c>
      <c r="C1586" s="1" t="s">
        <v>7002</v>
      </c>
      <c r="D1586" s="1" t="s">
        <v>6091</v>
      </c>
      <c r="E1586" s="1" t="s">
        <v>5974</v>
      </c>
      <c r="F1586" s="1" t="s">
        <v>5969</v>
      </c>
      <c r="G1586" s="1" t="s">
        <v>5985</v>
      </c>
      <c r="H1586" s="1">
        <v>41246</v>
      </c>
      <c r="I1586" s="1" t="s">
        <v>5976</v>
      </c>
      <c r="J1586" s="1" t="s">
        <v>5977</v>
      </c>
      <c r="K1586" s="1">
        <v>-0.12775829999999999</v>
      </c>
      <c r="L1586" s="1">
        <v>51.507350899999999</v>
      </c>
    </row>
    <row r="1587" spans="1:12" x14ac:dyDescent="0.3">
      <c r="A1587" s="1" t="s">
        <v>2985</v>
      </c>
      <c r="B1587" s="1">
        <v>41241</v>
      </c>
      <c r="C1587" s="1" t="s">
        <v>7428</v>
      </c>
      <c r="D1587" s="1" t="s">
        <v>6648</v>
      </c>
      <c r="E1587" s="1" t="s">
        <v>5997</v>
      </c>
      <c r="F1587" s="1" t="s">
        <v>5998</v>
      </c>
      <c r="G1587" s="1" t="s">
        <v>5975</v>
      </c>
      <c r="H1587" s="1">
        <v>41247</v>
      </c>
      <c r="I1587" s="1" t="s">
        <v>5976</v>
      </c>
      <c r="J1587" s="1" t="s">
        <v>6649</v>
      </c>
      <c r="K1587" s="1">
        <v>7.6868565000000002</v>
      </c>
      <c r="L1587" s="1">
        <v>45.070312000000001</v>
      </c>
    </row>
    <row r="1588" spans="1:12" x14ac:dyDescent="0.3">
      <c r="A1588" s="1" t="s">
        <v>2983</v>
      </c>
      <c r="B1588" s="1">
        <v>41241</v>
      </c>
      <c r="C1588" s="1" t="s">
        <v>7429</v>
      </c>
      <c r="D1588" s="1" t="s">
        <v>6594</v>
      </c>
      <c r="E1588" s="1" t="s">
        <v>5974</v>
      </c>
      <c r="F1588" s="1" t="s">
        <v>5969</v>
      </c>
      <c r="G1588" s="1" t="s">
        <v>5975</v>
      </c>
      <c r="H1588" s="1">
        <v>41246</v>
      </c>
      <c r="I1588" s="1" t="s">
        <v>5976</v>
      </c>
      <c r="J1588" s="1" t="s">
        <v>5977</v>
      </c>
      <c r="K1588" s="1">
        <v>-0.34199499999999999</v>
      </c>
      <c r="L1588" s="1">
        <v>51.580559000000001</v>
      </c>
    </row>
    <row r="1589" spans="1:12" x14ac:dyDescent="0.3">
      <c r="A1589" s="1" t="s">
        <v>2986</v>
      </c>
      <c r="B1589" s="1">
        <v>41242</v>
      </c>
      <c r="C1589" s="1" t="s">
        <v>7292</v>
      </c>
      <c r="D1589" s="1" t="s">
        <v>6739</v>
      </c>
      <c r="E1589" s="1" t="s">
        <v>5997</v>
      </c>
      <c r="F1589" s="1" t="s">
        <v>5998</v>
      </c>
      <c r="G1589" s="1" t="s">
        <v>5975</v>
      </c>
      <c r="H1589" s="1">
        <v>41242</v>
      </c>
      <c r="I1589" s="1" t="s">
        <v>6007</v>
      </c>
      <c r="J1589" s="1" t="s">
        <v>6605</v>
      </c>
      <c r="K1589" s="1">
        <v>11.354758199999999</v>
      </c>
      <c r="L1589" s="1">
        <v>46.498295300000002</v>
      </c>
    </row>
    <row r="1590" spans="1:12" x14ac:dyDescent="0.3">
      <c r="A1590" s="1" t="s">
        <v>2993</v>
      </c>
      <c r="B1590" s="1">
        <v>41242</v>
      </c>
      <c r="C1590" s="1" t="s">
        <v>6440</v>
      </c>
      <c r="D1590" s="1" t="s">
        <v>7070</v>
      </c>
      <c r="E1590" s="1" t="s">
        <v>6184</v>
      </c>
      <c r="F1590" s="1" t="s">
        <v>5969</v>
      </c>
      <c r="G1590" s="1" t="s">
        <v>5985</v>
      </c>
      <c r="H1590" s="1">
        <v>41247</v>
      </c>
      <c r="I1590" s="1" t="s">
        <v>5976</v>
      </c>
      <c r="J1590" s="1" t="s">
        <v>6185</v>
      </c>
      <c r="K1590" s="1">
        <v>24.6559001</v>
      </c>
      <c r="L1590" s="1">
        <v>60.205491100000003</v>
      </c>
    </row>
    <row r="1591" spans="1:12" x14ac:dyDescent="0.3">
      <c r="A1591" s="1" t="s">
        <v>2990</v>
      </c>
      <c r="B1591" s="1">
        <v>41242</v>
      </c>
      <c r="C1591" s="1" t="s">
        <v>6361</v>
      </c>
      <c r="D1591" s="1" t="s">
        <v>6183</v>
      </c>
      <c r="E1591" s="1" t="s">
        <v>6184</v>
      </c>
      <c r="F1591" s="1" t="s">
        <v>5969</v>
      </c>
      <c r="G1591" s="1" t="s">
        <v>5975</v>
      </c>
      <c r="H1591" s="1">
        <v>41246</v>
      </c>
      <c r="I1591" s="1" t="s">
        <v>5976</v>
      </c>
      <c r="J1591" s="1" t="s">
        <v>6185</v>
      </c>
      <c r="K1591" s="1">
        <v>24.938379000000001</v>
      </c>
      <c r="L1591" s="1">
        <v>60.169855699999999</v>
      </c>
    </row>
    <row r="1592" spans="1:12" x14ac:dyDescent="0.3">
      <c r="A1592" s="1" t="s">
        <v>2992</v>
      </c>
      <c r="B1592" s="1">
        <v>41242</v>
      </c>
      <c r="C1592" s="1" t="s">
        <v>6883</v>
      </c>
      <c r="D1592" s="1" t="s">
        <v>6432</v>
      </c>
      <c r="E1592" s="1" t="s">
        <v>6050</v>
      </c>
      <c r="F1592" s="1" t="s">
        <v>5981</v>
      </c>
      <c r="G1592" s="1" t="s">
        <v>5975</v>
      </c>
      <c r="H1592" s="1">
        <v>41247</v>
      </c>
      <c r="I1592" s="1" t="s">
        <v>5976</v>
      </c>
      <c r="J1592" s="1" t="s">
        <v>6433</v>
      </c>
      <c r="K1592" s="1">
        <v>3.7174242999999998</v>
      </c>
      <c r="L1592" s="1">
        <v>51.054342200000001</v>
      </c>
    </row>
    <row r="1593" spans="1:12" x14ac:dyDescent="0.3">
      <c r="A1593" s="1" t="s">
        <v>2991</v>
      </c>
      <c r="B1593" s="1">
        <v>41242</v>
      </c>
      <c r="C1593" s="1" t="s">
        <v>6092</v>
      </c>
      <c r="D1593" s="1" t="s">
        <v>6386</v>
      </c>
      <c r="E1593" s="1" t="s">
        <v>5974</v>
      </c>
      <c r="F1593" s="1" t="s">
        <v>5969</v>
      </c>
      <c r="G1593" s="1" t="s">
        <v>5975</v>
      </c>
      <c r="H1593" s="1">
        <v>41246</v>
      </c>
      <c r="I1593" s="1" t="s">
        <v>5976</v>
      </c>
      <c r="J1593" s="1" t="s">
        <v>5977</v>
      </c>
      <c r="K1593" s="1">
        <v>-0.4200255</v>
      </c>
      <c r="L1593" s="1">
        <v>51.878670700000001</v>
      </c>
    </row>
    <row r="1594" spans="1:12" x14ac:dyDescent="0.3">
      <c r="A1594" s="1" t="s">
        <v>2987</v>
      </c>
      <c r="B1594" s="1">
        <v>41242</v>
      </c>
      <c r="C1594" s="1" t="s">
        <v>7084</v>
      </c>
      <c r="D1594" s="1" t="s">
        <v>6139</v>
      </c>
      <c r="E1594" s="1" t="s">
        <v>5997</v>
      </c>
      <c r="F1594" s="1" t="s">
        <v>5998</v>
      </c>
      <c r="G1594" s="1" t="s">
        <v>5975</v>
      </c>
      <c r="H1594" s="1">
        <v>41244</v>
      </c>
      <c r="I1594" s="1" t="s">
        <v>5971</v>
      </c>
      <c r="J1594" s="1" t="s">
        <v>6038</v>
      </c>
      <c r="K1594" s="1">
        <v>9.1859242999999999</v>
      </c>
      <c r="L1594" s="1">
        <v>45.465421900000003</v>
      </c>
    </row>
    <row r="1595" spans="1:12" x14ac:dyDescent="0.3">
      <c r="A1595" s="1" t="s">
        <v>2989</v>
      </c>
      <c r="B1595" s="1">
        <v>41242</v>
      </c>
      <c r="C1595" s="1" t="s">
        <v>6802</v>
      </c>
      <c r="D1595" s="1" t="s">
        <v>7233</v>
      </c>
      <c r="E1595" s="1" t="s">
        <v>6010</v>
      </c>
      <c r="F1595" s="1" t="s">
        <v>5981</v>
      </c>
      <c r="G1595" s="1" t="s">
        <v>5985</v>
      </c>
      <c r="H1595" s="1">
        <v>41246</v>
      </c>
      <c r="I1595" s="1" t="s">
        <v>5976</v>
      </c>
      <c r="J1595" s="1" t="s">
        <v>7234</v>
      </c>
      <c r="K1595" s="1">
        <v>7.1863630000000001</v>
      </c>
      <c r="L1595" s="1">
        <v>49.351804799999996</v>
      </c>
    </row>
    <row r="1596" spans="1:12" x14ac:dyDescent="0.3">
      <c r="A1596" s="1" t="s">
        <v>2994</v>
      </c>
      <c r="B1596" s="1">
        <v>41243</v>
      </c>
      <c r="C1596" s="1" t="s">
        <v>6551</v>
      </c>
      <c r="D1596" s="1" t="s">
        <v>7304</v>
      </c>
      <c r="E1596" s="1" t="s">
        <v>5980</v>
      </c>
      <c r="F1596" s="1" t="s">
        <v>5981</v>
      </c>
      <c r="G1596" s="1" t="s">
        <v>5970</v>
      </c>
      <c r="H1596" s="1">
        <v>41248</v>
      </c>
      <c r="I1596" s="1" t="s">
        <v>5976</v>
      </c>
      <c r="J1596" s="1" t="s">
        <v>6044</v>
      </c>
      <c r="K1596" s="1">
        <v>2.5361180000000001</v>
      </c>
      <c r="L1596" s="1">
        <v>48.919229999999999</v>
      </c>
    </row>
    <row r="1597" spans="1:12" x14ac:dyDescent="0.3">
      <c r="A1597" s="1" t="s">
        <v>2999</v>
      </c>
      <c r="B1597" s="1">
        <v>41244</v>
      </c>
      <c r="C1597" s="1" t="s">
        <v>6933</v>
      </c>
      <c r="D1597" s="1" t="s">
        <v>6760</v>
      </c>
      <c r="E1597" s="1" t="s">
        <v>5980</v>
      </c>
      <c r="F1597" s="1" t="s">
        <v>5981</v>
      </c>
      <c r="G1597" s="1" t="s">
        <v>5975</v>
      </c>
      <c r="H1597" s="1">
        <v>41250</v>
      </c>
      <c r="I1597" s="1" t="s">
        <v>5976</v>
      </c>
      <c r="J1597" s="1" t="s">
        <v>6373</v>
      </c>
      <c r="K1597" s="1">
        <v>-2.025674</v>
      </c>
      <c r="L1597" s="1">
        <v>48.649337000000003</v>
      </c>
    </row>
    <row r="1598" spans="1:12" x14ac:dyDescent="0.3">
      <c r="A1598" s="1" t="s">
        <v>2996</v>
      </c>
      <c r="B1598" s="1">
        <v>41244</v>
      </c>
      <c r="C1598" s="1" t="s">
        <v>6933</v>
      </c>
      <c r="D1598" s="1" t="s">
        <v>7430</v>
      </c>
      <c r="E1598" s="1" t="s">
        <v>5980</v>
      </c>
      <c r="F1598" s="1" t="s">
        <v>5981</v>
      </c>
      <c r="G1598" s="1" t="s">
        <v>5975</v>
      </c>
      <c r="H1598" s="1">
        <v>41248</v>
      </c>
      <c r="I1598" s="1" t="s">
        <v>5976</v>
      </c>
      <c r="J1598" s="1" t="s">
        <v>5991</v>
      </c>
      <c r="K1598" s="1">
        <v>5.9279999999999999</v>
      </c>
      <c r="L1598" s="1">
        <v>43.124228000000002</v>
      </c>
    </row>
    <row r="1599" spans="1:12" x14ac:dyDescent="0.3">
      <c r="A1599" s="1" t="s">
        <v>2997</v>
      </c>
      <c r="B1599" s="1">
        <v>41244</v>
      </c>
      <c r="C1599" s="1" t="s">
        <v>7321</v>
      </c>
      <c r="D1599" s="1" t="s">
        <v>6251</v>
      </c>
      <c r="E1599" s="1" t="s">
        <v>5974</v>
      </c>
      <c r="F1599" s="1" t="s">
        <v>5969</v>
      </c>
      <c r="G1599" s="1" t="s">
        <v>5975</v>
      </c>
      <c r="H1599" s="1">
        <v>41248</v>
      </c>
      <c r="I1599" s="1" t="s">
        <v>5976</v>
      </c>
      <c r="J1599" s="1" t="s">
        <v>6252</v>
      </c>
      <c r="K1599" s="1">
        <v>-3.1882670000000002</v>
      </c>
      <c r="L1599" s="1">
        <v>55.953251999999999</v>
      </c>
    </row>
    <row r="1600" spans="1:12" x14ac:dyDescent="0.3">
      <c r="A1600" s="1" t="s">
        <v>3007</v>
      </c>
      <c r="B1600" s="1">
        <v>41246</v>
      </c>
      <c r="C1600" s="1" t="s">
        <v>6230</v>
      </c>
      <c r="D1600" s="1" t="s">
        <v>7431</v>
      </c>
      <c r="E1600" s="1" t="s">
        <v>5997</v>
      </c>
      <c r="F1600" s="1" t="s">
        <v>5998</v>
      </c>
      <c r="G1600" s="1" t="s">
        <v>5975</v>
      </c>
      <c r="H1600" s="1">
        <v>41250</v>
      </c>
      <c r="I1600" s="1" t="s">
        <v>5976</v>
      </c>
      <c r="J1600" s="1" t="s">
        <v>6151</v>
      </c>
      <c r="K1600" s="1">
        <v>12.903596500000001</v>
      </c>
      <c r="L1600" s="1">
        <v>41.467567099999997</v>
      </c>
    </row>
    <row r="1601" spans="1:12" x14ac:dyDescent="0.3">
      <c r="A1601" s="1" t="s">
        <v>3010</v>
      </c>
      <c r="B1601" s="1">
        <v>41246</v>
      </c>
      <c r="C1601" s="1" t="s">
        <v>6891</v>
      </c>
      <c r="D1601" s="1" t="s">
        <v>6001</v>
      </c>
      <c r="E1601" s="1" t="s">
        <v>6002</v>
      </c>
      <c r="F1601" s="1" t="s">
        <v>5981</v>
      </c>
      <c r="G1601" s="1" t="s">
        <v>5970</v>
      </c>
      <c r="H1601" s="1">
        <v>41251</v>
      </c>
      <c r="I1601" s="1" t="s">
        <v>5976</v>
      </c>
      <c r="J1601" s="1" t="s">
        <v>6001</v>
      </c>
      <c r="K1601" s="1">
        <v>16.3738189</v>
      </c>
      <c r="L1601" s="1">
        <v>48.208174300000003</v>
      </c>
    </row>
    <row r="1602" spans="1:12" x14ac:dyDescent="0.3">
      <c r="A1602" s="1" t="s">
        <v>3005</v>
      </c>
      <c r="B1602" s="1">
        <v>41246</v>
      </c>
      <c r="C1602" s="1" t="s">
        <v>7179</v>
      </c>
      <c r="D1602" s="1" t="s">
        <v>6804</v>
      </c>
      <c r="E1602" s="1" t="s">
        <v>5980</v>
      </c>
      <c r="F1602" s="1" t="s">
        <v>5981</v>
      </c>
      <c r="G1602" s="1" t="s">
        <v>5975</v>
      </c>
      <c r="H1602" s="1">
        <v>41249</v>
      </c>
      <c r="I1602" s="1" t="s">
        <v>5988</v>
      </c>
      <c r="J1602" s="1" t="s">
        <v>6044</v>
      </c>
      <c r="K1602" s="1">
        <v>2.4223170000000001</v>
      </c>
      <c r="L1602" s="1">
        <v>48.800930000000001</v>
      </c>
    </row>
    <row r="1603" spans="1:12" x14ac:dyDescent="0.3">
      <c r="A1603" s="1" t="s">
        <v>3009</v>
      </c>
      <c r="B1603" s="1">
        <v>41246</v>
      </c>
      <c r="C1603" s="1" t="s">
        <v>7432</v>
      </c>
      <c r="D1603" s="1" t="s">
        <v>6163</v>
      </c>
      <c r="E1603" s="1" t="s">
        <v>6010</v>
      </c>
      <c r="F1603" s="1" t="s">
        <v>5981</v>
      </c>
      <c r="G1603" s="1" t="s">
        <v>5985</v>
      </c>
      <c r="H1603" s="1">
        <v>41251</v>
      </c>
      <c r="I1603" s="1" t="s">
        <v>5976</v>
      </c>
      <c r="J1603" s="1" t="s">
        <v>6163</v>
      </c>
      <c r="K1603" s="1">
        <v>13.404954</v>
      </c>
      <c r="L1603" s="1">
        <v>52.520006600000002</v>
      </c>
    </row>
    <row r="1604" spans="1:12" x14ac:dyDescent="0.3">
      <c r="A1604" s="1" t="s">
        <v>3003</v>
      </c>
      <c r="B1604" s="1">
        <v>41246</v>
      </c>
      <c r="C1604" s="1" t="s">
        <v>5992</v>
      </c>
      <c r="D1604" s="1" t="s">
        <v>6376</v>
      </c>
      <c r="E1604" s="1" t="s">
        <v>5997</v>
      </c>
      <c r="F1604" s="1" t="s">
        <v>5998</v>
      </c>
      <c r="G1604" s="1" t="s">
        <v>5975</v>
      </c>
      <c r="H1604" s="1">
        <v>41249</v>
      </c>
      <c r="I1604" s="1" t="s">
        <v>5971</v>
      </c>
      <c r="J1604" s="1" t="s">
        <v>6377</v>
      </c>
      <c r="K1604" s="1">
        <v>14.2681244</v>
      </c>
      <c r="L1604" s="1">
        <v>40.851774599999999</v>
      </c>
    </row>
    <row r="1605" spans="1:12" x14ac:dyDescent="0.3">
      <c r="A1605" s="1" t="s">
        <v>3002</v>
      </c>
      <c r="B1605" s="1">
        <v>41246</v>
      </c>
      <c r="C1605" s="1" t="s">
        <v>6125</v>
      </c>
      <c r="D1605" s="1" t="s">
        <v>7364</v>
      </c>
      <c r="E1605" s="1" t="s">
        <v>5997</v>
      </c>
      <c r="F1605" s="1" t="s">
        <v>5998</v>
      </c>
      <c r="G1605" s="1" t="s">
        <v>5975</v>
      </c>
      <c r="H1605" s="1">
        <v>41248</v>
      </c>
      <c r="I1605" s="1" t="s">
        <v>5988</v>
      </c>
      <c r="J1605" s="1" t="s">
        <v>7365</v>
      </c>
      <c r="K1605" s="1">
        <v>13.776818199999999</v>
      </c>
      <c r="L1605" s="1">
        <v>45.649526399999999</v>
      </c>
    </row>
    <row r="1606" spans="1:12" x14ac:dyDescent="0.3">
      <c r="A1606" s="1" t="s">
        <v>3006</v>
      </c>
      <c r="B1606" s="1">
        <v>41246</v>
      </c>
      <c r="C1606" s="1" t="s">
        <v>6316</v>
      </c>
      <c r="D1606" s="1" t="s">
        <v>5993</v>
      </c>
      <c r="E1606" s="1" t="s">
        <v>5980</v>
      </c>
      <c r="F1606" s="1" t="s">
        <v>5981</v>
      </c>
      <c r="G1606" s="1" t="s">
        <v>5985</v>
      </c>
      <c r="H1606" s="1">
        <v>41250</v>
      </c>
      <c r="I1606" s="1" t="s">
        <v>5976</v>
      </c>
      <c r="J1606" s="1" t="s">
        <v>5994</v>
      </c>
      <c r="K1606" s="1">
        <v>1.4442090000000001</v>
      </c>
      <c r="L1606" s="1">
        <v>43.604652000000002</v>
      </c>
    </row>
    <row r="1607" spans="1:12" x14ac:dyDescent="0.3">
      <c r="A1607" s="1" t="s">
        <v>3001</v>
      </c>
      <c r="B1607" s="1">
        <v>41246</v>
      </c>
      <c r="C1607" s="1" t="s">
        <v>7274</v>
      </c>
      <c r="D1607" s="1" t="s">
        <v>6141</v>
      </c>
      <c r="E1607" s="1" t="s">
        <v>6117</v>
      </c>
      <c r="F1607" s="1" t="s">
        <v>5981</v>
      </c>
      <c r="G1607" s="1" t="s">
        <v>5975</v>
      </c>
      <c r="H1607" s="1">
        <v>41246</v>
      </c>
      <c r="I1607" s="1" t="s">
        <v>6007</v>
      </c>
      <c r="J1607" s="1" t="s">
        <v>6142</v>
      </c>
      <c r="K1607" s="1">
        <v>8.5416939999999997</v>
      </c>
      <c r="L1607" s="1">
        <v>47.376886599999999</v>
      </c>
    </row>
    <row r="1608" spans="1:12" x14ac:dyDescent="0.3">
      <c r="A1608" s="1" t="s">
        <v>3012</v>
      </c>
      <c r="B1608" s="1">
        <v>41247</v>
      </c>
      <c r="C1608" s="1" t="s">
        <v>6198</v>
      </c>
      <c r="D1608" s="1" t="s">
        <v>6337</v>
      </c>
      <c r="E1608" s="1" t="s">
        <v>5974</v>
      </c>
      <c r="F1608" s="1" t="s">
        <v>5969</v>
      </c>
      <c r="G1608" s="1" t="s">
        <v>5985</v>
      </c>
      <c r="H1608" s="1">
        <v>41252</v>
      </c>
      <c r="I1608" s="1" t="s">
        <v>5971</v>
      </c>
      <c r="J1608" s="1" t="s">
        <v>5977</v>
      </c>
      <c r="K1608" s="1">
        <v>-0.39032</v>
      </c>
      <c r="L1608" s="1">
        <v>51.656489000000001</v>
      </c>
    </row>
    <row r="1609" spans="1:12" x14ac:dyDescent="0.3">
      <c r="A1609" s="1" t="s">
        <v>3011</v>
      </c>
      <c r="B1609" s="1">
        <v>41247</v>
      </c>
      <c r="C1609" s="1" t="s">
        <v>6378</v>
      </c>
      <c r="D1609" s="1" t="s">
        <v>6934</v>
      </c>
      <c r="E1609" s="1" t="s">
        <v>5980</v>
      </c>
      <c r="F1609" s="1" t="s">
        <v>5981</v>
      </c>
      <c r="G1609" s="1" t="s">
        <v>5975</v>
      </c>
      <c r="H1609" s="1">
        <v>41252</v>
      </c>
      <c r="I1609" s="1" t="s">
        <v>5976</v>
      </c>
      <c r="J1609" s="1" t="s">
        <v>6315</v>
      </c>
      <c r="K1609" s="1">
        <v>-1.5536209999999999</v>
      </c>
      <c r="L1609" s="1">
        <v>47.218370999999998</v>
      </c>
    </row>
    <row r="1610" spans="1:12" x14ac:dyDescent="0.3">
      <c r="A1610" s="1" t="s">
        <v>3013</v>
      </c>
      <c r="B1610" s="1">
        <v>41247</v>
      </c>
      <c r="C1610" s="1" t="s">
        <v>6588</v>
      </c>
      <c r="D1610" s="1" t="s">
        <v>6088</v>
      </c>
      <c r="E1610" s="1" t="s">
        <v>6004</v>
      </c>
      <c r="F1610" s="1" t="s">
        <v>5998</v>
      </c>
      <c r="G1610" s="1" t="s">
        <v>5970</v>
      </c>
      <c r="H1610" s="1">
        <v>41253</v>
      </c>
      <c r="I1610" s="1" t="s">
        <v>5976</v>
      </c>
      <c r="J1610" s="1" t="s">
        <v>6089</v>
      </c>
      <c r="K1610" s="1">
        <v>2.1734035</v>
      </c>
      <c r="L1610" s="1">
        <v>41.385063899999999</v>
      </c>
    </row>
    <row r="1611" spans="1:12" x14ac:dyDescent="0.3">
      <c r="A1611" s="1" t="s">
        <v>3016</v>
      </c>
      <c r="B1611" s="1">
        <v>41248</v>
      </c>
      <c r="C1611" s="1" t="s">
        <v>7347</v>
      </c>
      <c r="D1611" s="1" t="s">
        <v>6139</v>
      </c>
      <c r="E1611" s="1" t="s">
        <v>5997</v>
      </c>
      <c r="F1611" s="1" t="s">
        <v>5998</v>
      </c>
      <c r="G1611" s="1" t="s">
        <v>5985</v>
      </c>
      <c r="H1611" s="1">
        <v>41254</v>
      </c>
      <c r="I1611" s="1" t="s">
        <v>5976</v>
      </c>
      <c r="J1611" s="1" t="s">
        <v>6038</v>
      </c>
      <c r="K1611" s="1">
        <v>9.1859242999999999</v>
      </c>
      <c r="L1611" s="1">
        <v>45.465421900000003</v>
      </c>
    </row>
    <row r="1612" spans="1:12" x14ac:dyDescent="0.3">
      <c r="A1612" s="1" t="s">
        <v>3015</v>
      </c>
      <c r="B1612" s="1">
        <v>41248</v>
      </c>
      <c r="C1612" s="1" t="s">
        <v>6416</v>
      </c>
      <c r="D1612" s="1" t="s">
        <v>6281</v>
      </c>
      <c r="E1612" s="1" t="s">
        <v>6010</v>
      </c>
      <c r="F1612" s="1" t="s">
        <v>5981</v>
      </c>
      <c r="G1612" s="1" t="s">
        <v>5970</v>
      </c>
      <c r="H1612" s="1">
        <v>41251</v>
      </c>
      <c r="I1612" s="1" t="s">
        <v>5971</v>
      </c>
      <c r="J1612" s="1" t="s">
        <v>6281</v>
      </c>
      <c r="K1612" s="1">
        <v>9.9936817999999992</v>
      </c>
      <c r="L1612" s="1">
        <v>53.551084600000003</v>
      </c>
    </row>
    <row r="1613" spans="1:12" x14ac:dyDescent="0.3">
      <c r="A1613" s="1" t="s">
        <v>3018</v>
      </c>
      <c r="B1613" s="1">
        <v>41249</v>
      </c>
      <c r="C1613" s="1" t="s">
        <v>7061</v>
      </c>
      <c r="D1613" s="1" t="s">
        <v>7433</v>
      </c>
      <c r="E1613" s="1" t="s">
        <v>5980</v>
      </c>
      <c r="F1613" s="1" t="s">
        <v>5981</v>
      </c>
      <c r="G1613" s="1" t="s">
        <v>5970</v>
      </c>
      <c r="H1613" s="1">
        <v>41253</v>
      </c>
      <c r="I1613" s="1" t="s">
        <v>5976</v>
      </c>
      <c r="J1613" s="1" t="s">
        <v>6044</v>
      </c>
      <c r="K1613" s="1">
        <v>2.3025530000000001</v>
      </c>
      <c r="L1613" s="1">
        <v>48.759255000000003</v>
      </c>
    </row>
    <row r="1614" spans="1:12" x14ac:dyDescent="0.3">
      <c r="A1614" s="1" t="s">
        <v>3021</v>
      </c>
      <c r="B1614" s="1">
        <v>41249</v>
      </c>
      <c r="C1614" s="1" t="s">
        <v>6450</v>
      </c>
      <c r="D1614" s="1" t="s">
        <v>6618</v>
      </c>
      <c r="E1614" s="1" t="s">
        <v>5974</v>
      </c>
      <c r="F1614" s="1" t="s">
        <v>5969</v>
      </c>
      <c r="G1614" s="1" t="s">
        <v>5985</v>
      </c>
      <c r="H1614" s="1">
        <v>41256</v>
      </c>
      <c r="I1614" s="1" t="s">
        <v>5976</v>
      </c>
      <c r="J1614" s="1" t="s">
        <v>5977</v>
      </c>
      <c r="K1614" s="1">
        <v>-2.2426305000000002</v>
      </c>
      <c r="L1614" s="1">
        <v>53.480759300000003</v>
      </c>
    </row>
    <row r="1615" spans="1:12" x14ac:dyDescent="0.3">
      <c r="A1615" s="1" t="s">
        <v>3020</v>
      </c>
      <c r="B1615" s="1">
        <v>41249</v>
      </c>
      <c r="C1615" s="1" t="s">
        <v>7121</v>
      </c>
      <c r="D1615" s="1" t="s">
        <v>6091</v>
      </c>
      <c r="E1615" s="1" t="s">
        <v>5974</v>
      </c>
      <c r="F1615" s="1" t="s">
        <v>5969</v>
      </c>
      <c r="G1615" s="1" t="s">
        <v>5975</v>
      </c>
      <c r="H1615" s="1">
        <v>41254</v>
      </c>
      <c r="I1615" s="1" t="s">
        <v>5976</v>
      </c>
      <c r="J1615" s="1" t="s">
        <v>5977</v>
      </c>
      <c r="K1615" s="1">
        <v>-0.12775829999999999</v>
      </c>
      <c r="L1615" s="1">
        <v>51.507350899999999</v>
      </c>
    </row>
    <row r="1616" spans="1:12" x14ac:dyDescent="0.3">
      <c r="A1616" s="1" t="s">
        <v>3019</v>
      </c>
      <c r="B1616" s="1">
        <v>41249</v>
      </c>
      <c r="C1616" s="1" t="s">
        <v>6731</v>
      </c>
      <c r="D1616" s="1" t="s">
        <v>6027</v>
      </c>
      <c r="E1616" s="1" t="s">
        <v>6028</v>
      </c>
      <c r="F1616" s="1" t="s">
        <v>5969</v>
      </c>
      <c r="G1616" s="1" t="s">
        <v>5975</v>
      </c>
      <c r="H1616" s="1">
        <v>41254</v>
      </c>
      <c r="I1616" s="1" t="s">
        <v>5976</v>
      </c>
      <c r="J1616" s="1" t="s">
        <v>6029</v>
      </c>
      <c r="K1616" s="1">
        <v>12.568337100000001</v>
      </c>
      <c r="L1616" s="1">
        <v>55.676096800000003</v>
      </c>
    </row>
    <row r="1617" spans="1:12" x14ac:dyDescent="0.3">
      <c r="A1617" s="1" t="s">
        <v>3023</v>
      </c>
      <c r="B1617" s="1">
        <v>41250</v>
      </c>
      <c r="C1617" s="1" t="s">
        <v>6782</v>
      </c>
      <c r="D1617" s="1" t="s">
        <v>7170</v>
      </c>
      <c r="E1617" s="1" t="s">
        <v>5980</v>
      </c>
      <c r="F1617" s="1" t="s">
        <v>5981</v>
      </c>
      <c r="G1617" s="1" t="s">
        <v>5970</v>
      </c>
      <c r="H1617" s="1">
        <v>41254</v>
      </c>
      <c r="I1617" s="1" t="s">
        <v>5971</v>
      </c>
      <c r="J1617" s="1" t="s">
        <v>6094</v>
      </c>
      <c r="K1617" s="1">
        <v>6.1844169999999998</v>
      </c>
      <c r="L1617" s="1">
        <v>48.692053999999999</v>
      </c>
    </row>
    <row r="1618" spans="1:12" x14ac:dyDescent="0.3">
      <c r="A1618" s="1" t="s">
        <v>3022</v>
      </c>
      <c r="B1618" s="1">
        <v>41250</v>
      </c>
      <c r="C1618" s="1" t="s">
        <v>7176</v>
      </c>
      <c r="D1618" s="1" t="s">
        <v>7164</v>
      </c>
      <c r="E1618" s="1" t="s">
        <v>5980</v>
      </c>
      <c r="F1618" s="1" t="s">
        <v>5981</v>
      </c>
      <c r="G1618" s="1" t="s">
        <v>5985</v>
      </c>
      <c r="H1618" s="1">
        <v>41250</v>
      </c>
      <c r="I1618" s="1" t="s">
        <v>6007</v>
      </c>
      <c r="J1618" s="1" t="s">
        <v>6315</v>
      </c>
      <c r="K1618" s="1">
        <v>-0.56316600000000006</v>
      </c>
      <c r="L1618" s="1">
        <v>47.478419000000002</v>
      </c>
    </row>
    <row r="1619" spans="1:12" x14ac:dyDescent="0.3">
      <c r="A1619" s="1" t="s">
        <v>3027</v>
      </c>
      <c r="B1619" s="1">
        <v>41253</v>
      </c>
      <c r="C1619" s="1" t="s">
        <v>6230</v>
      </c>
      <c r="D1619" s="1" t="s">
        <v>6456</v>
      </c>
      <c r="E1619" s="1" t="s">
        <v>5997</v>
      </c>
      <c r="F1619" s="1" t="s">
        <v>5998</v>
      </c>
      <c r="G1619" s="1" t="s">
        <v>5975</v>
      </c>
      <c r="H1619" s="1">
        <v>41260</v>
      </c>
      <c r="I1619" s="1" t="s">
        <v>5976</v>
      </c>
      <c r="J1619" s="1" t="s">
        <v>6248</v>
      </c>
      <c r="K1619" s="1">
        <v>12.315515100000001</v>
      </c>
      <c r="L1619" s="1">
        <v>45.440847400000003</v>
      </c>
    </row>
    <row r="1620" spans="1:12" x14ac:dyDescent="0.3">
      <c r="A1620" s="1" t="s">
        <v>3026</v>
      </c>
      <c r="B1620" s="1">
        <v>41253</v>
      </c>
      <c r="C1620" s="1" t="s">
        <v>7321</v>
      </c>
      <c r="D1620" s="1" t="s">
        <v>7243</v>
      </c>
      <c r="E1620" s="1" t="s">
        <v>5974</v>
      </c>
      <c r="F1620" s="1" t="s">
        <v>5969</v>
      </c>
      <c r="G1620" s="1" t="s">
        <v>5975</v>
      </c>
      <c r="H1620" s="1">
        <v>41258</v>
      </c>
      <c r="I1620" s="1" t="s">
        <v>5976</v>
      </c>
      <c r="J1620" s="1" t="s">
        <v>5977</v>
      </c>
      <c r="K1620" s="1">
        <v>0.29047200000000001</v>
      </c>
      <c r="L1620" s="1">
        <v>50.768034999999998</v>
      </c>
    </row>
    <row r="1621" spans="1:12" x14ac:dyDescent="0.3">
      <c r="A1621" s="1" t="s">
        <v>3024</v>
      </c>
      <c r="B1621" s="1">
        <v>41253</v>
      </c>
      <c r="C1621" s="1" t="s">
        <v>6366</v>
      </c>
      <c r="D1621" s="1" t="s">
        <v>7416</v>
      </c>
      <c r="E1621" s="1" t="s">
        <v>6004</v>
      </c>
      <c r="F1621" s="1" t="s">
        <v>5998</v>
      </c>
      <c r="G1621" s="1" t="s">
        <v>5975</v>
      </c>
      <c r="H1621" s="1">
        <v>41255</v>
      </c>
      <c r="I1621" s="1" t="s">
        <v>5971</v>
      </c>
      <c r="J1621" s="1" t="s">
        <v>6370</v>
      </c>
      <c r="K1621" s="1">
        <v>-1.8585423999999999</v>
      </c>
      <c r="L1621" s="1">
        <v>38.994349</v>
      </c>
    </row>
    <row r="1622" spans="1:12" x14ac:dyDescent="0.3">
      <c r="A1622" s="1" t="s">
        <v>3025</v>
      </c>
      <c r="B1622" s="1">
        <v>41253</v>
      </c>
      <c r="C1622" s="1" t="s">
        <v>6925</v>
      </c>
      <c r="D1622" s="1" t="s">
        <v>7434</v>
      </c>
      <c r="E1622" s="1" t="s">
        <v>5974</v>
      </c>
      <c r="F1622" s="1" t="s">
        <v>5969</v>
      </c>
      <c r="G1622" s="1" t="s">
        <v>5985</v>
      </c>
      <c r="H1622" s="1">
        <v>41257</v>
      </c>
      <c r="I1622" s="1" t="s">
        <v>5976</v>
      </c>
      <c r="J1622" s="1" t="s">
        <v>7055</v>
      </c>
      <c r="K1622" s="1">
        <v>-3.5055719999999999</v>
      </c>
      <c r="L1622" s="1">
        <v>51.659545000000001</v>
      </c>
    </row>
    <row r="1623" spans="1:12" x14ac:dyDescent="0.3">
      <c r="A1623" s="1" t="s">
        <v>3028</v>
      </c>
      <c r="B1623" s="1">
        <v>41254</v>
      </c>
      <c r="C1623" s="1" t="s">
        <v>6614</v>
      </c>
      <c r="D1623" s="1" t="s">
        <v>6224</v>
      </c>
      <c r="E1623" s="1" t="s">
        <v>6010</v>
      </c>
      <c r="F1623" s="1" t="s">
        <v>5981</v>
      </c>
      <c r="G1623" s="1" t="s">
        <v>5975</v>
      </c>
      <c r="H1623" s="1">
        <v>41255</v>
      </c>
      <c r="I1623" s="1" t="s">
        <v>5988</v>
      </c>
      <c r="J1623" s="1" t="s">
        <v>6097</v>
      </c>
      <c r="K1623" s="1">
        <v>11.5819806</v>
      </c>
      <c r="L1623" s="1">
        <v>48.135125299999999</v>
      </c>
    </row>
    <row r="1624" spans="1:12" x14ac:dyDescent="0.3">
      <c r="A1624" s="1" t="s">
        <v>3029</v>
      </c>
      <c r="B1624" s="1">
        <v>41254</v>
      </c>
      <c r="C1624" s="1" t="s">
        <v>6138</v>
      </c>
      <c r="D1624" s="1" t="s">
        <v>7056</v>
      </c>
      <c r="E1624" s="1" t="s">
        <v>6010</v>
      </c>
      <c r="F1624" s="1" t="s">
        <v>5981</v>
      </c>
      <c r="G1624" s="1" t="s">
        <v>5975</v>
      </c>
      <c r="H1624" s="1">
        <v>41259</v>
      </c>
      <c r="I1624" s="1" t="s">
        <v>5976</v>
      </c>
      <c r="J1624" s="1" t="s">
        <v>6047</v>
      </c>
      <c r="K1624" s="1">
        <v>6.3965234999999998</v>
      </c>
      <c r="L1624" s="1">
        <v>51.255498699999997</v>
      </c>
    </row>
    <row r="1625" spans="1:12" x14ac:dyDescent="0.3">
      <c r="A1625" s="1" t="s">
        <v>3031</v>
      </c>
      <c r="B1625" s="1">
        <v>41255</v>
      </c>
      <c r="C1625" s="1" t="s">
        <v>6161</v>
      </c>
      <c r="D1625" s="1" t="s">
        <v>6135</v>
      </c>
      <c r="E1625" s="1" t="s">
        <v>5980</v>
      </c>
      <c r="F1625" s="1" t="s">
        <v>5981</v>
      </c>
      <c r="G1625" s="1" t="s">
        <v>5985</v>
      </c>
      <c r="H1625" s="1">
        <v>41256</v>
      </c>
      <c r="I1625" s="1" t="s">
        <v>5988</v>
      </c>
      <c r="J1625" s="1" t="s">
        <v>6044</v>
      </c>
      <c r="K1625" s="1">
        <v>2.3522219</v>
      </c>
      <c r="L1625" s="1">
        <v>48.856614</v>
      </c>
    </row>
    <row r="1626" spans="1:12" x14ac:dyDescent="0.3">
      <c r="A1626" s="1" t="s">
        <v>3034</v>
      </c>
      <c r="B1626" s="1">
        <v>41255</v>
      </c>
      <c r="C1626" s="1" t="s">
        <v>6409</v>
      </c>
      <c r="D1626" s="1" t="s">
        <v>6122</v>
      </c>
      <c r="E1626" s="1" t="s">
        <v>5980</v>
      </c>
      <c r="F1626" s="1" t="s">
        <v>5981</v>
      </c>
      <c r="G1626" s="1" t="s">
        <v>5975</v>
      </c>
      <c r="H1626" s="1">
        <v>41258</v>
      </c>
      <c r="I1626" s="1" t="s">
        <v>5988</v>
      </c>
      <c r="J1626" s="1" t="s">
        <v>5991</v>
      </c>
      <c r="K1626" s="1">
        <v>5.3697800000000004</v>
      </c>
      <c r="L1626" s="1">
        <v>43.296481999999997</v>
      </c>
    </row>
    <row r="1627" spans="1:12" x14ac:dyDescent="0.3">
      <c r="A1627" s="1" t="s">
        <v>3033</v>
      </c>
      <c r="B1627" s="1">
        <v>41255</v>
      </c>
      <c r="C1627" s="1" t="s">
        <v>5983</v>
      </c>
      <c r="D1627" s="1" t="s">
        <v>6122</v>
      </c>
      <c r="E1627" s="1" t="s">
        <v>5980</v>
      </c>
      <c r="F1627" s="1" t="s">
        <v>5981</v>
      </c>
      <c r="G1627" s="1" t="s">
        <v>5985</v>
      </c>
      <c r="H1627" s="1">
        <v>41257</v>
      </c>
      <c r="I1627" s="1" t="s">
        <v>5988</v>
      </c>
      <c r="J1627" s="1" t="s">
        <v>5991</v>
      </c>
      <c r="K1627" s="1">
        <v>5.3697800000000004</v>
      </c>
      <c r="L1627" s="1">
        <v>43.296481999999997</v>
      </c>
    </row>
    <row r="1628" spans="1:12" x14ac:dyDescent="0.3">
      <c r="A1628" s="1" t="s">
        <v>3032</v>
      </c>
      <c r="B1628" s="1">
        <v>41255</v>
      </c>
      <c r="C1628" s="1" t="s">
        <v>7216</v>
      </c>
      <c r="D1628" s="1" t="s">
        <v>7435</v>
      </c>
      <c r="E1628" s="1" t="s">
        <v>6010</v>
      </c>
      <c r="F1628" s="1" t="s">
        <v>5981</v>
      </c>
      <c r="G1628" s="1" t="s">
        <v>5975</v>
      </c>
      <c r="H1628" s="1">
        <v>41257</v>
      </c>
      <c r="I1628" s="1" t="s">
        <v>5988</v>
      </c>
      <c r="J1628" s="1" t="s">
        <v>6047</v>
      </c>
      <c r="K1628" s="1">
        <v>6.9352252999999999</v>
      </c>
      <c r="L1628" s="1">
        <v>51.167856700000002</v>
      </c>
    </row>
    <row r="1629" spans="1:12" x14ac:dyDescent="0.3">
      <c r="A1629" s="1" t="s">
        <v>3036</v>
      </c>
      <c r="B1629" s="1">
        <v>41255</v>
      </c>
      <c r="C1629" s="1" t="s">
        <v>6138</v>
      </c>
      <c r="D1629" s="1" t="s">
        <v>7436</v>
      </c>
      <c r="E1629" s="1" t="s">
        <v>6068</v>
      </c>
      <c r="F1629" s="1" t="s">
        <v>5969</v>
      </c>
      <c r="G1629" s="1" t="s">
        <v>5975</v>
      </c>
      <c r="H1629" s="1">
        <v>41259</v>
      </c>
      <c r="I1629" s="1" t="s">
        <v>5976</v>
      </c>
      <c r="J1629" s="1" t="s">
        <v>7437</v>
      </c>
      <c r="K1629" s="1">
        <v>11.067997699999999</v>
      </c>
      <c r="L1629" s="1">
        <v>60.794533100000002</v>
      </c>
    </row>
    <row r="1630" spans="1:12" x14ac:dyDescent="0.3">
      <c r="A1630" s="1" t="s">
        <v>3037</v>
      </c>
      <c r="B1630" s="1">
        <v>41255</v>
      </c>
      <c r="C1630" s="1" t="s">
        <v>6052</v>
      </c>
      <c r="D1630" s="1" t="s">
        <v>6139</v>
      </c>
      <c r="E1630" s="1" t="s">
        <v>5997</v>
      </c>
      <c r="F1630" s="1" t="s">
        <v>5998</v>
      </c>
      <c r="G1630" s="1" t="s">
        <v>5970</v>
      </c>
      <c r="H1630" s="1">
        <v>41259</v>
      </c>
      <c r="I1630" s="1" t="s">
        <v>5976</v>
      </c>
      <c r="J1630" s="1" t="s">
        <v>6038</v>
      </c>
      <c r="K1630" s="1">
        <v>9.1859242999999999</v>
      </c>
      <c r="L1630" s="1">
        <v>45.465421900000003</v>
      </c>
    </row>
    <row r="1631" spans="1:12" x14ac:dyDescent="0.3">
      <c r="A1631" s="1" t="s">
        <v>3035</v>
      </c>
      <c r="B1631" s="1">
        <v>41255</v>
      </c>
      <c r="C1631" s="1" t="s">
        <v>7412</v>
      </c>
      <c r="D1631" s="1" t="s">
        <v>6269</v>
      </c>
      <c r="E1631" s="1" t="s">
        <v>5968</v>
      </c>
      <c r="F1631" s="1" t="s">
        <v>5969</v>
      </c>
      <c r="G1631" s="1" t="s">
        <v>5970</v>
      </c>
      <c r="H1631" s="1">
        <v>41258</v>
      </c>
      <c r="I1631" s="1" t="s">
        <v>5988</v>
      </c>
      <c r="J1631" s="1" t="s">
        <v>5967</v>
      </c>
      <c r="K1631" s="1">
        <v>18.156041999999999</v>
      </c>
      <c r="L1631" s="1">
        <v>59.307903000000003</v>
      </c>
    </row>
    <row r="1632" spans="1:12" x14ac:dyDescent="0.3">
      <c r="A1632" s="1" t="s">
        <v>3040</v>
      </c>
      <c r="B1632" s="1">
        <v>41256</v>
      </c>
      <c r="C1632" s="1" t="s">
        <v>6435</v>
      </c>
      <c r="D1632" s="1" t="s">
        <v>6260</v>
      </c>
      <c r="E1632" s="1" t="s">
        <v>6010</v>
      </c>
      <c r="F1632" s="1" t="s">
        <v>5981</v>
      </c>
      <c r="G1632" s="1" t="s">
        <v>5975</v>
      </c>
      <c r="H1632" s="1">
        <v>41263</v>
      </c>
      <c r="I1632" s="1" t="s">
        <v>5976</v>
      </c>
      <c r="J1632" s="1" t="s">
        <v>6047</v>
      </c>
      <c r="K1632" s="1">
        <v>7.0115552000000001</v>
      </c>
      <c r="L1632" s="1">
        <v>51.455643199999997</v>
      </c>
    </row>
    <row r="1633" spans="1:12" x14ac:dyDescent="0.3">
      <c r="A1633" s="1" t="s">
        <v>3038</v>
      </c>
      <c r="B1633" s="1">
        <v>41256</v>
      </c>
      <c r="C1633" s="1" t="s">
        <v>7121</v>
      </c>
      <c r="D1633" s="1" t="s">
        <v>6572</v>
      </c>
      <c r="E1633" s="1" t="s">
        <v>5974</v>
      </c>
      <c r="F1633" s="1" t="s">
        <v>5969</v>
      </c>
      <c r="G1633" s="1" t="s">
        <v>5975</v>
      </c>
      <c r="H1633" s="1">
        <v>41260</v>
      </c>
      <c r="I1633" s="1" t="s">
        <v>5976</v>
      </c>
      <c r="J1633" s="1" t="s">
        <v>5977</v>
      </c>
      <c r="K1633" s="1">
        <v>-1.7850349999999999</v>
      </c>
      <c r="L1633" s="1">
        <v>53.645792</v>
      </c>
    </row>
    <row r="1634" spans="1:12" x14ac:dyDescent="0.3">
      <c r="A1634" s="1" t="s">
        <v>3044</v>
      </c>
      <c r="B1634" s="1">
        <v>41257</v>
      </c>
      <c r="C1634" s="1" t="s">
        <v>6542</v>
      </c>
      <c r="D1634" s="1" t="s">
        <v>7074</v>
      </c>
      <c r="E1634" s="1" t="s">
        <v>6010</v>
      </c>
      <c r="F1634" s="1" t="s">
        <v>5981</v>
      </c>
      <c r="G1634" s="1" t="s">
        <v>5975</v>
      </c>
      <c r="H1634" s="1">
        <v>41261</v>
      </c>
      <c r="I1634" s="1" t="s">
        <v>5976</v>
      </c>
      <c r="J1634" s="1" t="s">
        <v>6047</v>
      </c>
      <c r="K1634" s="1">
        <v>6.7899944999999997</v>
      </c>
      <c r="L1634" s="1">
        <v>50.657439199999999</v>
      </c>
    </row>
    <row r="1635" spans="1:12" x14ac:dyDescent="0.3">
      <c r="A1635" s="1" t="s">
        <v>3041</v>
      </c>
      <c r="B1635" s="1">
        <v>41257</v>
      </c>
      <c r="C1635" s="1" t="s">
        <v>6731</v>
      </c>
      <c r="D1635" s="1" t="s">
        <v>6873</v>
      </c>
      <c r="E1635" s="1" t="s">
        <v>5980</v>
      </c>
      <c r="F1635" s="1" t="s">
        <v>5981</v>
      </c>
      <c r="G1635" s="1" t="s">
        <v>5975</v>
      </c>
      <c r="H1635" s="1">
        <v>41259</v>
      </c>
      <c r="I1635" s="1" t="s">
        <v>5988</v>
      </c>
      <c r="J1635" s="1" t="s">
        <v>6044</v>
      </c>
      <c r="K1635" s="1">
        <v>2.3851659999999999</v>
      </c>
      <c r="L1635" s="1">
        <v>48.656472999999998</v>
      </c>
    </row>
    <row r="1636" spans="1:12" x14ac:dyDescent="0.3">
      <c r="A1636" s="1" t="s">
        <v>3043</v>
      </c>
      <c r="B1636" s="1">
        <v>41257</v>
      </c>
      <c r="C1636" s="1" t="s">
        <v>6382</v>
      </c>
      <c r="D1636" s="1" t="s">
        <v>6691</v>
      </c>
      <c r="E1636" s="1" t="s">
        <v>5997</v>
      </c>
      <c r="F1636" s="1" t="s">
        <v>5998</v>
      </c>
      <c r="G1636" s="1" t="s">
        <v>5975</v>
      </c>
      <c r="H1636" s="1">
        <v>41260</v>
      </c>
      <c r="I1636" s="1" t="s">
        <v>5971</v>
      </c>
      <c r="J1636" s="1" t="s">
        <v>6059</v>
      </c>
      <c r="K1636" s="1">
        <v>10.6296859</v>
      </c>
      <c r="L1636" s="1">
        <v>44.698993199999997</v>
      </c>
    </row>
    <row r="1637" spans="1:12" x14ac:dyDescent="0.3">
      <c r="A1637" s="1" t="s">
        <v>3042</v>
      </c>
      <c r="B1637" s="1">
        <v>41257</v>
      </c>
      <c r="C1637" s="1" t="s">
        <v>6329</v>
      </c>
      <c r="D1637" s="1" t="s">
        <v>7353</v>
      </c>
      <c r="E1637" s="1" t="s">
        <v>5980</v>
      </c>
      <c r="F1637" s="1" t="s">
        <v>5981</v>
      </c>
      <c r="G1637" s="1" t="s">
        <v>5970</v>
      </c>
      <c r="H1637" s="1">
        <v>41259</v>
      </c>
      <c r="I1637" s="1" t="s">
        <v>5971</v>
      </c>
      <c r="J1637" s="1" t="s">
        <v>6103</v>
      </c>
      <c r="K1637" s="1">
        <v>3.0695299999999999</v>
      </c>
      <c r="L1637" s="1">
        <v>50.602642000000003</v>
      </c>
    </row>
    <row r="1638" spans="1:12" x14ac:dyDescent="0.3">
      <c r="A1638" s="1" t="s">
        <v>3045</v>
      </c>
      <c r="B1638" s="1">
        <v>41257</v>
      </c>
      <c r="C1638" s="1" t="s">
        <v>6970</v>
      </c>
      <c r="D1638" s="1" t="s">
        <v>6065</v>
      </c>
      <c r="E1638" s="1" t="s">
        <v>6004</v>
      </c>
      <c r="F1638" s="1" t="s">
        <v>5998</v>
      </c>
      <c r="G1638" s="1" t="s">
        <v>5975</v>
      </c>
      <c r="H1638" s="1">
        <v>41261</v>
      </c>
      <c r="I1638" s="1" t="s">
        <v>5976</v>
      </c>
      <c r="J1638" s="1" t="s">
        <v>6065</v>
      </c>
      <c r="K1638" s="1">
        <v>-3.7037901999999998</v>
      </c>
      <c r="L1638" s="1">
        <v>40.416775399999999</v>
      </c>
    </row>
    <row r="1639" spans="1:12" x14ac:dyDescent="0.3">
      <c r="A1639" s="1" t="s">
        <v>3049</v>
      </c>
      <c r="B1639" s="1">
        <v>41258</v>
      </c>
      <c r="C1639" s="1" t="s">
        <v>6442</v>
      </c>
      <c r="D1639" s="1" t="s">
        <v>7438</v>
      </c>
      <c r="E1639" s="1" t="s">
        <v>6004</v>
      </c>
      <c r="F1639" s="1" t="s">
        <v>5998</v>
      </c>
      <c r="G1639" s="1" t="s">
        <v>5975</v>
      </c>
      <c r="H1639" s="1">
        <v>41262</v>
      </c>
      <c r="I1639" s="1" t="s">
        <v>5976</v>
      </c>
      <c r="J1639" s="1" t="s">
        <v>6089</v>
      </c>
      <c r="K1639" s="1">
        <v>1.9766294</v>
      </c>
      <c r="L1639" s="1">
        <v>41.280016099999997</v>
      </c>
    </row>
    <row r="1640" spans="1:12" x14ac:dyDescent="0.3">
      <c r="A1640" s="1" t="s">
        <v>3048</v>
      </c>
      <c r="B1640" s="1">
        <v>41258</v>
      </c>
      <c r="C1640" s="1" t="s">
        <v>6987</v>
      </c>
      <c r="D1640" s="1" t="s">
        <v>7439</v>
      </c>
      <c r="E1640" s="1" t="s">
        <v>5980</v>
      </c>
      <c r="F1640" s="1" t="s">
        <v>5981</v>
      </c>
      <c r="G1640" s="1" t="s">
        <v>5970</v>
      </c>
      <c r="H1640" s="1">
        <v>41260</v>
      </c>
      <c r="I1640" s="1" t="s">
        <v>5971</v>
      </c>
      <c r="J1640" s="1" t="s">
        <v>5991</v>
      </c>
      <c r="K1640" s="1">
        <v>5.8014349999999997</v>
      </c>
      <c r="L1640" s="1">
        <v>43.118020999999999</v>
      </c>
    </row>
    <row r="1641" spans="1:12" x14ac:dyDescent="0.3">
      <c r="A1641" s="1" t="s">
        <v>3047</v>
      </c>
      <c r="B1641" s="1">
        <v>41258</v>
      </c>
      <c r="C1641" s="1" t="s">
        <v>7222</v>
      </c>
      <c r="D1641" s="1" t="s">
        <v>6830</v>
      </c>
      <c r="E1641" s="1" t="s">
        <v>6010</v>
      </c>
      <c r="F1641" s="1" t="s">
        <v>5981</v>
      </c>
      <c r="G1641" s="1" t="s">
        <v>5985</v>
      </c>
      <c r="H1641" s="1">
        <v>41259</v>
      </c>
      <c r="I1641" s="1" t="s">
        <v>6007</v>
      </c>
      <c r="J1641" s="1" t="s">
        <v>6011</v>
      </c>
      <c r="K1641" s="1">
        <v>9.9579652000000003</v>
      </c>
      <c r="L1641" s="1">
        <v>52.154778</v>
      </c>
    </row>
    <row r="1642" spans="1:12" x14ac:dyDescent="0.3">
      <c r="A1642" s="1" t="s">
        <v>3053</v>
      </c>
      <c r="B1642" s="1">
        <v>41260</v>
      </c>
      <c r="C1642" s="1" t="s">
        <v>6303</v>
      </c>
      <c r="D1642" s="1" t="s">
        <v>6245</v>
      </c>
      <c r="E1642" s="1" t="s">
        <v>5974</v>
      </c>
      <c r="F1642" s="1" t="s">
        <v>5969</v>
      </c>
      <c r="G1642" s="1" t="s">
        <v>5985</v>
      </c>
      <c r="H1642" s="1">
        <v>41262</v>
      </c>
      <c r="I1642" s="1" t="s">
        <v>5971</v>
      </c>
      <c r="J1642" s="1" t="s">
        <v>5977</v>
      </c>
      <c r="K1642" s="1">
        <v>-1.61778</v>
      </c>
      <c r="L1642" s="1">
        <v>54.978251999999998</v>
      </c>
    </row>
    <row r="1643" spans="1:12" x14ac:dyDescent="0.3">
      <c r="A1643" s="1" t="s">
        <v>3052</v>
      </c>
      <c r="B1643" s="1">
        <v>41260</v>
      </c>
      <c r="C1643" s="1" t="s">
        <v>7300</v>
      </c>
      <c r="D1643" s="1" t="s">
        <v>7299</v>
      </c>
      <c r="E1643" s="1" t="s">
        <v>6004</v>
      </c>
      <c r="F1643" s="1" t="s">
        <v>5998</v>
      </c>
      <c r="G1643" s="1" t="s">
        <v>5985</v>
      </c>
      <c r="H1643" s="1">
        <v>41260</v>
      </c>
      <c r="I1643" s="1" t="s">
        <v>6007</v>
      </c>
      <c r="J1643" s="1" t="s">
        <v>6796</v>
      </c>
      <c r="K1643" s="1">
        <v>-3.0081319</v>
      </c>
      <c r="L1643" s="1">
        <v>43.338736699999998</v>
      </c>
    </row>
    <row r="1644" spans="1:12" x14ac:dyDescent="0.3">
      <c r="A1644" s="1" t="s">
        <v>3058</v>
      </c>
      <c r="B1644" s="1">
        <v>41260</v>
      </c>
      <c r="C1644" s="1" t="s">
        <v>6176</v>
      </c>
      <c r="D1644" s="1" t="s">
        <v>7440</v>
      </c>
      <c r="E1644" s="1" t="s">
        <v>5974</v>
      </c>
      <c r="F1644" s="1" t="s">
        <v>5969</v>
      </c>
      <c r="G1644" s="1" t="s">
        <v>5985</v>
      </c>
      <c r="H1644" s="1">
        <v>41264</v>
      </c>
      <c r="I1644" s="1" t="s">
        <v>5976</v>
      </c>
      <c r="J1644" s="1" t="s">
        <v>5977</v>
      </c>
      <c r="K1644" s="1">
        <v>-0.37288199999999999</v>
      </c>
      <c r="L1644" s="1">
        <v>50.817869999999999</v>
      </c>
    </row>
    <row r="1645" spans="1:12" x14ac:dyDescent="0.3">
      <c r="A1645" s="1" t="s">
        <v>3061</v>
      </c>
      <c r="B1645" s="1">
        <v>41260</v>
      </c>
      <c r="C1645" s="1" t="s">
        <v>7367</v>
      </c>
      <c r="D1645" s="1" t="s">
        <v>6091</v>
      </c>
      <c r="E1645" s="1" t="s">
        <v>5974</v>
      </c>
      <c r="F1645" s="1" t="s">
        <v>5969</v>
      </c>
      <c r="G1645" s="1" t="s">
        <v>5970</v>
      </c>
      <c r="H1645" s="1">
        <v>41266</v>
      </c>
      <c r="I1645" s="1" t="s">
        <v>5976</v>
      </c>
      <c r="J1645" s="1" t="s">
        <v>5977</v>
      </c>
      <c r="K1645" s="1">
        <v>-0.12775829999999999</v>
      </c>
      <c r="L1645" s="1">
        <v>51.507350899999999</v>
      </c>
    </row>
    <row r="1646" spans="1:12" x14ac:dyDescent="0.3">
      <c r="A1646" s="1" t="s">
        <v>3056</v>
      </c>
      <c r="B1646" s="1">
        <v>41260</v>
      </c>
      <c r="C1646" s="1" t="s">
        <v>6233</v>
      </c>
      <c r="D1646" s="1" t="s">
        <v>6459</v>
      </c>
      <c r="E1646" s="1" t="s">
        <v>5974</v>
      </c>
      <c r="F1646" s="1" t="s">
        <v>5969</v>
      </c>
      <c r="G1646" s="1" t="s">
        <v>5985</v>
      </c>
      <c r="H1646" s="1">
        <v>41264</v>
      </c>
      <c r="I1646" s="1" t="s">
        <v>5971</v>
      </c>
      <c r="J1646" s="1" t="s">
        <v>5977</v>
      </c>
      <c r="K1646" s="1">
        <v>-2.4282192</v>
      </c>
      <c r="L1646" s="1">
        <v>53.576864700000002</v>
      </c>
    </row>
    <row r="1647" spans="1:12" x14ac:dyDescent="0.3">
      <c r="A1647" s="1" t="s">
        <v>3054</v>
      </c>
      <c r="B1647" s="1">
        <v>41260</v>
      </c>
      <c r="C1647" s="1" t="s">
        <v>6355</v>
      </c>
      <c r="D1647" s="1" t="s">
        <v>7441</v>
      </c>
      <c r="E1647" s="1" t="s">
        <v>6004</v>
      </c>
      <c r="F1647" s="1" t="s">
        <v>5998</v>
      </c>
      <c r="G1647" s="1" t="s">
        <v>5985</v>
      </c>
      <c r="H1647" s="1">
        <v>41262</v>
      </c>
      <c r="I1647" s="1" t="s">
        <v>5971</v>
      </c>
      <c r="J1647" s="1" t="s">
        <v>6065</v>
      </c>
      <c r="K1647" s="1">
        <v>-3.8683122999999999</v>
      </c>
      <c r="L1647" s="1">
        <v>40.473758599999996</v>
      </c>
    </row>
    <row r="1648" spans="1:12" x14ac:dyDescent="0.3">
      <c r="A1648" s="1" t="s">
        <v>3055</v>
      </c>
      <c r="B1648" s="1">
        <v>41260</v>
      </c>
      <c r="C1648" s="1" t="s">
        <v>7442</v>
      </c>
      <c r="D1648" s="1" t="s">
        <v>7405</v>
      </c>
      <c r="E1648" s="1" t="s">
        <v>5997</v>
      </c>
      <c r="F1648" s="1" t="s">
        <v>5998</v>
      </c>
      <c r="G1648" s="1" t="s">
        <v>5975</v>
      </c>
      <c r="H1648" s="1">
        <v>41263</v>
      </c>
      <c r="I1648" s="1" t="s">
        <v>5988</v>
      </c>
      <c r="J1648" s="1" t="s">
        <v>6377</v>
      </c>
      <c r="K1648" s="1">
        <v>14.367461</v>
      </c>
      <c r="L1648" s="1">
        <v>40.789442899999997</v>
      </c>
    </row>
    <row r="1649" spans="1:12" x14ac:dyDescent="0.3">
      <c r="A1649" s="1" t="s">
        <v>3059</v>
      </c>
      <c r="B1649" s="1">
        <v>41260</v>
      </c>
      <c r="C1649" s="1" t="s">
        <v>5995</v>
      </c>
      <c r="D1649" s="1" t="s">
        <v>6070</v>
      </c>
      <c r="E1649" s="1" t="s">
        <v>6071</v>
      </c>
      <c r="F1649" s="1" t="s">
        <v>5998</v>
      </c>
      <c r="G1649" s="1" t="s">
        <v>5975</v>
      </c>
      <c r="H1649" s="1">
        <v>41264</v>
      </c>
      <c r="I1649" s="1" t="s">
        <v>5976</v>
      </c>
      <c r="J1649" s="1" t="s">
        <v>6072</v>
      </c>
      <c r="K1649" s="1">
        <v>-9.1393366</v>
      </c>
      <c r="L1649" s="1">
        <v>38.722252400000002</v>
      </c>
    </row>
    <row r="1650" spans="1:12" x14ac:dyDescent="0.3">
      <c r="A1650" s="1" t="s">
        <v>3062</v>
      </c>
      <c r="B1650" s="1">
        <v>41261</v>
      </c>
      <c r="C1650" s="1" t="s">
        <v>6651</v>
      </c>
      <c r="D1650" s="1" t="s">
        <v>7201</v>
      </c>
      <c r="E1650" s="1" t="s">
        <v>6004</v>
      </c>
      <c r="F1650" s="1" t="s">
        <v>5998</v>
      </c>
      <c r="G1650" s="1" t="s">
        <v>5975</v>
      </c>
      <c r="H1650" s="1">
        <v>41264</v>
      </c>
      <c r="I1650" s="1" t="s">
        <v>5971</v>
      </c>
      <c r="J1650" s="1" t="s">
        <v>6084</v>
      </c>
      <c r="K1650" s="1">
        <v>-6.1260744000000003</v>
      </c>
      <c r="L1650" s="1">
        <v>36.685006399999999</v>
      </c>
    </row>
    <row r="1651" spans="1:12" x14ac:dyDescent="0.3">
      <c r="A1651" s="1" t="s">
        <v>3063</v>
      </c>
      <c r="B1651" s="1">
        <v>41261</v>
      </c>
      <c r="C1651" s="1" t="s">
        <v>6353</v>
      </c>
      <c r="D1651" s="1" t="s">
        <v>7443</v>
      </c>
      <c r="E1651" s="1" t="s">
        <v>6004</v>
      </c>
      <c r="F1651" s="1" t="s">
        <v>5998</v>
      </c>
      <c r="G1651" s="1" t="s">
        <v>5970</v>
      </c>
      <c r="H1651" s="1">
        <v>41265</v>
      </c>
      <c r="I1651" s="1" t="s">
        <v>5976</v>
      </c>
      <c r="J1651" s="1" t="s">
        <v>6084</v>
      </c>
      <c r="K1651" s="1">
        <v>-4.6298729999999999</v>
      </c>
      <c r="L1651" s="1">
        <v>36.712156700000001</v>
      </c>
    </row>
    <row r="1652" spans="1:12" x14ac:dyDescent="0.3">
      <c r="A1652" s="1" t="s">
        <v>3065</v>
      </c>
      <c r="B1652" s="1">
        <v>41261</v>
      </c>
      <c r="C1652" s="1" t="s">
        <v>7356</v>
      </c>
      <c r="D1652" s="1" t="s">
        <v>6003</v>
      </c>
      <c r="E1652" s="1" t="s">
        <v>6004</v>
      </c>
      <c r="F1652" s="1" t="s">
        <v>5998</v>
      </c>
      <c r="G1652" s="1" t="s">
        <v>5985</v>
      </c>
      <c r="H1652" s="1">
        <v>41265</v>
      </c>
      <c r="I1652" s="1" t="s">
        <v>5971</v>
      </c>
      <c r="J1652" s="1" t="s">
        <v>6003</v>
      </c>
      <c r="K1652" s="1">
        <v>-1.1306544000000001</v>
      </c>
      <c r="L1652" s="1">
        <v>37.992239900000001</v>
      </c>
    </row>
    <row r="1653" spans="1:12" x14ac:dyDescent="0.3">
      <c r="A1653" s="1" t="s">
        <v>3067</v>
      </c>
      <c r="B1653" s="1">
        <v>41261</v>
      </c>
      <c r="C1653" s="1" t="s">
        <v>6359</v>
      </c>
      <c r="D1653" s="1" t="s">
        <v>5993</v>
      </c>
      <c r="E1653" s="1" t="s">
        <v>5980</v>
      </c>
      <c r="F1653" s="1" t="s">
        <v>5981</v>
      </c>
      <c r="G1653" s="1" t="s">
        <v>5975</v>
      </c>
      <c r="H1653" s="1">
        <v>41268</v>
      </c>
      <c r="I1653" s="1" t="s">
        <v>5976</v>
      </c>
      <c r="J1653" s="1" t="s">
        <v>5994</v>
      </c>
      <c r="K1653" s="1">
        <v>1.4442090000000001</v>
      </c>
      <c r="L1653" s="1">
        <v>43.604652000000002</v>
      </c>
    </row>
    <row r="1654" spans="1:12" x14ac:dyDescent="0.3">
      <c r="A1654" s="1" t="s">
        <v>3072</v>
      </c>
      <c r="B1654" s="1">
        <v>41262</v>
      </c>
      <c r="C1654" s="1" t="s">
        <v>7444</v>
      </c>
      <c r="D1654" s="1" t="s">
        <v>6091</v>
      </c>
      <c r="E1654" s="1" t="s">
        <v>5974</v>
      </c>
      <c r="F1654" s="1" t="s">
        <v>5969</v>
      </c>
      <c r="G1654" s="1" t="s">
        <v>5970</v>
      </c>
      <c r="H1654" s="1">
        <v>41268</v>
      </c>
      <c r="I1654" s="1" t="s">
        <v>5976</v>
      </c>
      <c r="J1654" s="1" t="s">
        <v>5977</v>
      </c>
      <c r="K1654" s="1">
        <v>-0.12775829999999999</v>
      </c>
      <c r="L1654" s="1">
        <v>51.507350899999999</v>
      </c>
    </row>
    <row r="1655" spans="1:12" x14ac:dyDescent="0.3">
      <c r="A1655" s="1" t="s">
        <v>3071</v>
      </c>
      <c r="B1655" s="1">
        <v>41262</v>
      </c>
      <c r="C1655" s="1" t="s">
        <v>7445</v>
      </c>
      <c r="D1655" s="1" t="s">
        <v>7408</v>
      </c>
      <c r="E1655" s="1" t="s">
        <v>5980</v>
      </c>
      <c r="F1655" s="1" t="s">
        <v>5981</v>
      </c>
      <c r="G1655" s="1" t="s">
        <v>5985</v>
      </c>
      <c r="H1655" s="1">
        <v>41266</v>
      </c>
      <c r="I1655" s="1" t="s">
        <v>5971</v>
      </c>
      <c r="J1655" s="1" t="s">
        <v>6044</v>
      </c>
      <c r="K1655" s="1">
        <v>2.357443</v>
      </c>
      <c r="L1655" s="1">
        <v>48.936180999999998</v>
      </c>
    </row>
    <row r="1656" spans="1:12" x14ac:dyDescent="0.3">
      <c r="A1656" s="1" t="s">
        <v>3068</v>
      </c>
      <c r="B1656" s="1">
        <v>41262</v>
      </c>
      <c r="C1656" s="1" t="s">
        <v>6916</v>
      </c>
      <c r="D1656" s="1" t="s">
        <v>7430</v>
      </c>
      <c r="E1656" s="1" t="s">
        <v>5980</v>
      </c>
      <c r="F1656" s="1" t="s">
        <v>5981</v>
      </c>
      <c r="G1656" s="1" t="s">
        <v>5975</v>
      </c>
      <c r="H1656" s="1">
        <v>41265</v>
      </c>
      <c r="I1656" s="1" t="s">
        <v>5971</v>
      </c>
      <c r="J1656" s="1" t="s">
        <v>5991</v>
      </c>
      <c r="K1656" s="1">
        <v>5.9279999999999999</v>
      </c>
      <c r="L1656" s="1">
        <v>43.124228000000002</v>
      </c>
    </row>
    <row r="1657" spans="1:12" x14ac:dyDescent="0.3">
      <c r="A1657" s="1" t="s">
        <v>3069</v>
      </c>
      <c r="B1657" s="1">
        <v>41262</v>
      </c>
      <c r="C1657" s="1" t="s">
        <v>6744</v>
      </c>
      <c r="D1657" s="1" t="s">
        <v>6163</v>
      </c>
      <c r="E1657" s="1" t="s">
        <v>6010</v>
      </c>
      <c r="F1657" s="1" t="s">
        <v>5981</v>
      </c>
      <c r="G1657" s="1" t="s">
        <v>5970</v>
      </c>
      <c r="H1657" s="1">
        <v>41266</v>
      </c>
      <c r="I1657" s="1" t="s">
        <v>5976</v>
      </c>
      <c r="J1657" s="1" t="s">
        <v>6163</v>
      </c>
      <c r="K1657" s="1">
        <v>13.404954</v>
      </c>
      <c r="L1657" s="1">
        <v>52.520006600000002</v>
      </c>
    </row>
    <row r="1658" spans="1:12" x14ac:dyDescent="0.3">
      <c r="A1658" s="1" t="s">
        <v>3076</v>
      </c>
      <c r="B1658" s="1">
        <v>41263</v>
      </c>
      <c r="C1658" s="1" t="s">
        <v>6316</v>
      </c>
      <c r="D1658" s="1" t="s">
        <v>7446</v>
      </c>
      <c r="E1658" s="1" t="s">
        <v>5997</v>
      </c>
      <c r="F1658" s="1" t="s">
        <v>5998</v>
      </c>
      <c r="G1658" s="1" t="s">
        <v>5985</v>
      </c>
      <c r="H1658" s="1">
        <v>41267</v>
      </c>
      <c r="I1658" s="1" t="s">
        <v>5976</v>
      </c>
      <c r="J1658" s="1" t="s">
        <v>6054</v>
      </c>
      <c r="K1658" s="1">
        <v>11.8796336</v>
      </c>
      <c r="L1658" s="1">
        <v>43.4632839</v>
      </c>
    </row>
    <row r="1659" spans="1:12" x14ac:dyDescent="0.3">
      <c r="A1659" s="1" t="s">
        <v>3074</v>
      </c>
      <c r="B1659" s="1">
        <v>41263</v>
      </c>
      <c r="C1659" s="1" t="s">
        <v>6964</v>
      </c>
      <c r="D1659" s="1" t="s">
        <v>6273</v>
      </c>
      <c r="E1659" s="1" t="s">
        <v>6010</v>
      </c>
      <c r="F1659" s="1" t="s">
        <v>5981</v>
      </c>
      <c r="G1659" s="1" t="s">
        <v>5975</v>
      </c>
      <c r="H1659" s="1">
        <v>41263</v>
      </c>
      <c r="I1659" s="1" t="s">
        <v>6007</v>
      </c>
      <c r="J1659" s="1" t="s">
        <v>6047</v>
      </c>
      <c r="K1659" s="1">
        <v>6.7623293000000002</v>
      </c>
      <c r="L1659" s="1">
        <v>51.434407899999997</v>
      </c>
    </row>
    <row r="1660" spans="1:12" x14ac:dyDescent="0.3">
      <c r="A1660" s="1" t="s">
        <v>3077</v>
      </c>
      <c r="B1660" s="1">
        <v>41263</v>
      </c>
      <c r="C1660" s="1" t="s">
        <v>7442</v>
      </c>
      <c r="D1660" s="1" t="s">
        <v>6912</v>
      </c>
      <c r="E1660" s="1" t="s">
        <v>5997</v>
      </c>
      <c r="F1660" s="1" t="s">
        <v>5998</v>
      </c>
      <c r="G1660" s="1" t="s">
        <v>5975</v>
      </c>
      <c r="H1660" s="1">
        <v>41267</v>
      </c>
      <c r="I1660" s="1" t="s">
        <v>5976</v>
      </c>
      <c r="J1660" s="1" t="s">
        <v>6059</v>
      </c>
      <c r="K1660" s="1">
        <v>12.203529400000001</v>
      </c>
      <c r="L1660" s="1">
        <v>44.418359799999998</v>
      </c>
    </row>
    <row r="1661" spans="1:12" x14ac:dyDescent="0.3">
      <c r="A1661" s="1" t="s">
        <v>3075</v>
      </c>
      <c r="B1661" s="1">
        <v>41263</v>
      </c>
      <c r="C1661" s="1" t="s">
        <v>7334</v>
      </c>
      <c r="D1661" s="1" t="s">
        <v>6391</v>
      </c>
      <c r="E1661" s="1" t="s">
        <v>5980</v>
      </c>
      <c r="F1661" s="1" t="s">
        <v>5981</v>
      </c>
      <c r="G1661" s="1" t="s">
        <v>5985</v>
      </c>
      <c r="H1661" s="1">
        <v>41265</v>
      </c>
      <c r="I1661" s="1" t="s">
        <v>5988</v>
      </c>
      <c r="J1661" s="1" t="s">
        <v>6044</v>
      </c>
      <c r="K1661" s="1">
        <v>2.3272339</v>
      </c>
      <c r="L1661" s="1">
        <v>48.975751000000002</v>
      </c>
    </row>
    <row r="1662" spans="1:12" x14ac:dyDescent="0.3">
      <c r="A1662" s="1" t="s">
        <v>3082</v>
      </c>
      <c r="B1662" s="1">
        <v>41264</v>
      </c>
      <c r="C1662" s="1" t="s">
        <v>6935</v>
      </c>
      <c r="D1662" s="1" t="s">
        <v>7447</v>
      </c>
      <c r="E1662" s="1" t="s">
        <v>5980</v>
      </c>
      <c r="F1662" s="1" t="s">
        <v>5981</v>
      </c>
      <c r="G1662" s="1" t="s">
        <v>5975</v>
      </c>
      <c r="H1662" s="1">
        <v>41271</v>
      </c>
      <c r="I1662" s="1" t="s">
        <v>5976</v>
      </c>
      <c r="J1662" s="1" t="s">
        <v>5982</v>
      </c>
      <c r="K1662" s="1">
        <v>5.6882109999999999</v>
      </c>
      <c r="L1662" s="1">
        <v>45.192754000000001</v>
      </c>
    </row>
    <row r="1663" spans="1:12" x14ac:dyDescent="0.3">
      <c r="A1663" s="1" t="s">
        <v>3081</v>
      </c>
      <c r="B1663" s="1">
        <v>41264</v>
      </c>
      <c r="C1663" s="1" t="s">
        <v>6000</v>
      </c>
      <c r="D1663" s="1" t="s">
        <v>6919</v>
      </c>
      <c r="E1663" s="1" t="s">
        <v>5980</v>
      </c>
      <c r="F1663" s="1" t="s">
        <v>5981</v>
      </c>
      <c r="G1663" s="1" t="s">
        <v>5975</v>
      </c>
      <c r="H1663" s="1">
        <v>41269</v>
      </c>
      <c r="I1663" s="1" t="s">
        <v>5976</v>
      </c>
      <c r="J1663" s="1" t="s">
        <v>6181</v>
      </c>
      <c r="K1663" s="1">
        <v>-1.1511389999999999</v>
      </c>
      <c r="L1663" s="1">
        <v>46.160328999999997</v>
      </c>
    </row>
    <row r="1664" spans="1:12" x14ac:dyDescent="0.3">
      <c r="A1664" s="1" t="s">
        <v>3079</v>
      </c>
      <c r="B1664" s="1">
        <v>41264</v>
      </c>
      <c r="C1664" s="1" t="s">
        <v>6803</v>
      </c>
      <c r="D1664" s="1" t="s">
        <v>6694</v>
      </c>
      <c r="E1664" s="1" t="s">
        <v>6010</v>
      </c>
      <c r="F1664" s="1" t="s">
        <v>5981</v>
      </c>
      <c r="G1664" s="1" t="s">
        <v>5975</v>
      </c>
      <c r="H1664" s="1">
        <v>41266</v>
      </c>
      <c r="I1664" s="1" t="s">
        <v>5988</v>
      </c>
      <c r="J1664" s="1" t="s">
        <v>6047</v>
      </c>
      <c r="K1664" s="1">
        <v>6.8637765000000002</v>
      </c>
      <c r="L1664" s="1">
        <v>51.496334099999999</v>
      </c>
    </row>
    <row r="1665" spans="1:12" x14ac:dyDescent="0.3">
      <c r="A1665" s="1" t="s">
        <v>3089</v>
      </c>
      <c r="B1665" s="1">
        <v>41265</v>
      </c>
      <c r="C1665" s="1" t="s">
        <v>6899</v>
      </c>
      <c r="D1665" s="1" t="s">
        <v>6760</v>
      </c>
      <c r="E1665" s="1" t="s">
        <v>5980</v>
      </c>
      <c r="F1665" s="1" t="s">
        <v>5981</v>
      </c>
      <c r="G1665" s="1" t="s">
        <v>5975</v>
      </c>
      <c r="H1665" s="1">
        <v>41271</v>
      </c>
      <c r="I1665" s="1" t="s">
        <v>5976</v>
      </c>
      <c r="J1665" s="1" t="s">
        <v>6373</v>
      </c>
      <c r="K1665" s="1">
        <v>-2.025674</v>
      </c>
      <c r="L1665" s="1">
        <v>48.649337000000003</v>
      </c>
    </row>
    <row r="1666" spans="1:12" x14ac:dyDescent="0.3">
      <c r="A1666" s="1" t="s">
        <v>3084</v>
      </c>
      <c r="B1666" s="1">
        <v>41265</v>
      </c>
      <c r="C1666" s="1" t="s">
        <v>7174</v>
      </c>
      <c r="D1666" s="1" t="s">
        <v>6158</v>
      </c>
      <c r="E1666" s="1" t="s">
        <v>6010</v>
      </c>
      <c r="F1666" s="1" t="s">
        <v>5981</v>
      </c>
      <c r="G1666" s="1" t="s">
        <v>5975</v>
      </c>
      <c r="H1666" s="1">
        <v>41270</v>
      </c>
      <c r="I1666" s="1" t="s">
        <v>5971</v>
      </c>
      <c r="J1666" s="1" t="s">
        <v>6047</v>
      </c>
      <c r="K1666" s="1">
        <v>7.2162363000000003</v>
      </c>
      <c r="L1666" s="1">
        <v>51.481844500000001</v>
      </c>
    </row>
    <row r="1667" spans="1:12" x14ac:dyDescent="0.3">
      <c r="A1667" s="1" t="s">
        <v>3087</v>
      </c>
      <c r="B1667" s="1">
        <v>41265</v>
      </c>
      <c r="C1667" s="1" t="s">
        <v>6104</v>
      </c>
      <c r="D1667" s="1" t="s">
        <v>6139</v>
      </c>
      <c r="E1667" s="1" t="s">
        <v>5997</v>
      </c>
      <c r="F1667" s="1" t="s">
        <v>5998</v>
      </c>
      <c r="G1667" s="1" t="s">
        <v>5985</v>
      </c>
      <c r="H1667" s="1">
        <v>41270</v>
      </c>
      <c r="I1667" s="1" t="s">
        <v>5976</v>
      </c>
      <c r="J1667" s="1" t="s">
        <v>6038</v>
      </c>
      <c r="K1667" s="1">
        <v>9.1859242999999999</v>
      </c>
      <c r="L1667" s="1">
        <v>45.465421900000003</v>
      </c>
    </row>
    <row r="1668" spans="1:12" x14ac:dyDescent="0.3">
      <c r="A1668" s="1" t="s">
        <v>3091</v>
      </c>
      <c r="B1668" s="1">
        <v>41267</v>
      </c>
      <c r="C1668" s="1" t="s">
        <v>6973</v>
      </c>
      <c r="D1668" s="1" t="s">
        <v>7448</v>
      </c>
      <c r="E1668" s="1" t="s">
        <v>6004</v>
      </c>
      <c r="F1668" s="1" t="s">
        <v>5998</v>
      </c>
      <c r="G1668" s="1" t="s">
        <v>5975</v>
      </c>
      <c r="H1668" s="1">
        <v>41271</v>
      </c>
      <c r="I1668" s="1" t="s">
        <v>5976</v>
      </c>
      <c r="J1668" s="1" t="s">
        <v>6065</v>
      </c>
      <c r="K1668" s="1">
        <v>-3.7323933999999999</v>
      </c>
      <c r="L1668" s="1">
        <v>40.308250399999999</v>
      </c>
    </row>
    <row r="1669" spans="1:12" x14ac:dyDescent="0.3">
      <c r="A1669" s="1" t="s">
        <v>3092</v>
      </c>
      <c r="B1669" s="1">
        <v>41267</v>
      </c>
      <c r="C1669" s="1" t="s">
        <v>6343</v>
      </c>
      <c r="D1669" s="1" t="s">
        <v>7449</v>
      </c>
      <c r="E1669" s="1" t="s">
        <v>5980</v>
      </c>
      <c r="F1669" s="1" t="s">
        <v>5981</v>
      </c>
      <c r="G1669" s="1" t="s">
        <v>5985</v>
      </c>
      <c r="H1669" s="1">
        <v>41272</v>
      </c>
      <c r="I1669" s="1" t="s">
        <v>5976</v>
      </c>
      <c r="J1669" s="1" t="s">
        <v>6044</v>
      </c>
      <c r="K1669" s="1">
        <v>2.3102710000000002</v>
      </c>
      <c r="L1669" s="1">
        <v>48.705134000000001</v>
      </c>
    </row>
    <row r="1670" spans="1:12" x14ac:dyDescent="0.3">
      <c r="A1670" s="1" t="s">
        <v>3090</v>
      </c>
      <c r="B1670" s="1">
        <v>41267</v>
      </c>
      <c r="C1670" s="1" t="s">
        <v>7030</v>
      </c>
      <c r="D1670" s="1" t="s">
        <v>6339</v>
      </c>
      <c r="E1670" s="1" t="s">
        <v>6004</v>
      </c>
      <c r="F1670" s="1" t="s">
        <v>5998</v>
      </c>
      <c r="G1670" s="1" t="s">
        <v>5975</v>
      </c>
      <c r="H1670" s="1">
        <v>41271</v>
      </c>
      <c r="I1670" s="1" t="s">
        <v>5976</v>
      </c>
      <c r="J1670" s="1" t="s">
        <v>6065</v>
      </c>
      <c r="K1670" s="1">
        <v>-3.6372244999999999</v>
      </c>
      <c r="L1670" s="1">
        <v>40.5372512</v>
      </c>
    </row>
    <row r="1671" spans="1:12" x14ac:dyDescent="0.3">
      <c r="A1671" s="1" t="s">
        <v>3093</v>
      </c>
      <c r="B1671" s="1">
        <v>41268</v>
      </c>
      <c r="C1671" s="1" t="s">
        <v>6986</v>
      </c>
      <c r="D1671" s="1" t="s">
        <v>6808</v>
      </c>
      <c r="E1671" s="1" t="s">
        <v>5997</v>
      </c>
      <c r="F1671" s="1" t="s">
        <v>5998</v>
      </c>
      <c r="G1671" s="1" t="s">
        <v>5985</v>
      </c>
      <c r="H1671" s="1">
        <v>41270</v>
      </c>
      <c r="I1671" s="1" t="s">
        <v>5988</v>
      </c>
      <c r="J1671" s="1" t="s">
        <v>6059</v>
      </c>
      <c r="K1671" s="1">
        <v>11.619787000000001</v>
      </c>
      <c r="L1671" s="1">
        <v>44.838123699999997</v>
      </c>
    </row>
    <row r="1672" spans="1:12" x14ac:dyDescent="0.3">
      <c r="A1672" s="1" t="s">
        <v>3095</v>
      </c>
      <c r="B1672" s="1">
        <v>41268</v>
      </c>
      <c r="C1672" s="1" t="s">
        <v>6215</v>
      </c>
      <c r="D1672" s="1" t="s">
        <v>7139</v>
      </c>
      <c r="E1672" s="1" t="s">
        <v>5980</v>
      </c>
      <c r="F1672" s="1" t="s">
        <v>5981</v>
      </c>
      <c r="G1672" s="1" t="s">
        <v>5975</v>
      </c>
      <c r="H1672" s="1">
        <v>41271</v>
      </c>
      <c r="I1672" s="1" t="s">
        <v>5971</v>
      </c>
      <c r="J1672" s="1" t="s">
        <v>6690</v>
      </c>
      <c r="K1672" s="1">
        <v>0.68484</v>
      </c>
      <c r="L1672" s="1">
        <v>47.394143999999997</v>
      </c>
    </row>
    <row r="1673" spans="1:12" x14ac:dyDescent="0.3">
      <c r="A1673" s="1" t="s">
        <v>3096</v>
      </c>
      <c r="B1673" s="1">
        <v>41268</v>
      </c>
      <c r="C1673" s="1" t="s">
        <v>6879</v>
      </c>
      <c r="D1673" s="1" t="s">
        <v>6410</v>
      </c>
      <c r="E1673" s="1" t="s">
        <v>6010</v>
      </c>
      <c r="F1673" s="1" t="s">
        <v>5981</v>
      </c>
      <c r="G1673" s="1" t="s">
        <v>5975</v>
      </c>
      <c r="H1673" s="1">
        <v>41272</v>
      </c>
      <c r="I1673" s="1" t="s">
        <v>5976</v>
      </c>
      <c r="J1673" s="1" t="s">
        <v>6047</v>
      </c>
      <c r="K1673" s="1">
        <v>6.9602785999999996</v>
      </c>
      <c r="L1673" s="1">
        <v>50.937531</v>
      </c>
    </row>
    <row r="1674" spans="1:12" x14ac:dyDescent="0.3">
      <c r="A1674" s="1" t="s">
        <v>3104</v>
      </c>
      <c r="B1674" s="1">
        <v>41269</v>
      </c>
      <c r="C1674" s="1" t="s">
        <v>6755</v>
      </c>
      <c r="D1674" s="1" t="s">
        <v>6065</v>
      </c>
      <c r="E1674" s="1" t="s">
        <v>6004</v>
      </c>
      <c r="F1674" s="1" t="s">
        <v>5998</v>
      </c>
      <c r="G1674" s="1" t="s">
        <v>5985</v>
      </c>
      <c r="H1674" s="1">
        <v>41273</v>
      </c>
      <c r="I1674" s="1" t="s">
        <v>5976</v>
      </c>
      <c r="J1674" s="1" t="s">
        <v>6065</v>
      </c>
      <c r="K1674" s="1">
        <v>-3.7037901999999998</v>
      </c>
      <c r="L1674" s="1">
        <v>40.416775399999999</v>
      </c>
    </row>
    <row r="1675" spans="1:12" x14ac:dyDescent="0.3">
      <c r="A1675" s="1" t="s">
        <v>3099</v>
      </c>
      <c r="B1675" s="1">
        <v>41269</v>
      </c>
      <c r="C1675" s="1" t="s">
        <v>7450</v>
      </c>
      <c r="D1675" s="1" t="s">
        <v>6661</v>
      </c>
      <c r="E1675" s="1" t="s">
        <v>6004</v>
      </c>
      <c r="F1675" s="1" t="s">
        <v>5998</v>
      </c>
      <c r="G1675" s="1" t="s">
        <v>5975</v>
      </c>
      <c r="H1675" s="1">
        <v>41271</v>
      </c>
      <c r="I1675" s="1" t="s">
        <v>5971</v>
      </c>
      <c r="J1675" s="1" t="s">
        <v>6662</v>
      </c>
      <c r="K1675" s="1">
        <v>-8.7207267999999996</v>
      </c>
      <c r="L1675" s="1">
        <v>42.240598900000002</v>
      </c>
    </row>
    <row r="1676" spans="1:12" x14ac:dyDescent="0.3">
      <c r="A1676" s="1" t="s">
        <v>3103</v>
      </c>
      <c r="B1676" s="1">
        <v>41269</v>
      </c>
      <c r="C1676" s="1" t="s">
        <v>6374</v>
      </c>
      <c r="D1676" s="1" t="s">
        <v>6147</v>
      </c>
      <c r="E1676" s="1" t="s">
        <v>6148</v>
      </c>
      <c r="F1676" s="1" t="s">
        <v>5969</v>
      </c>
      <c r="G1676" s="1" t="s">
        <v>5975</v>
      </c>
      <c r="H1676" s="1">
        <v>41273</v>
      </c>
      <c r="I1676" s="1" t="s">
        <v>5976</v>
      </c>
      <c r="J1676" s="1" t="s">
        <v>6147</v>
      </c>
      <c r="K1676" s="1">
        <v>-6.2603096999999996</v>
      </c>
      <c r="L1676" s="1">
        <v>53.3498053</v>
      </c>
    </row>
    <row r="1677" spans="1:12" x14ac:dyDescent="0.3">
      <c r="A1677" s="1" t="s">
        <v>3102</v>
      </c>
      <c r="B1677" s="1">
        <v>41269</v>
      </c>
      <c r="C1677" s="1" t="s">
        <v>7451</v>
      </c>
      <c r="D1677" s="1" t="s">
        <v>6091</v>
      </c>
      <c r="E1677" s="1" t="s">
        <v>5974</v>
      </c>
      <c r="F1677" s="1" t="s">
        <v>5969</v>
      </c>
      <c r="G1677" s="1" t="s">
        <v>5975</v>
      </c>
      <c r="H1677" s="1">
        <v>41273</v>
      </c>
      <c r="I1677" s="1" t="s">
        <v>5971</v>
      </c>
      <c r="J1677" s="1" t="s">
        <v>5977</v>
      </c>
      <c r="K1677" s="1">
        <v>-0.12775829999999999</v>
      </c>
      <c r="L1677" s="1">
        <v>51.507350899999999</v>
      </c>
    </row>
    <row r="1678" spans="1:12" x14ac:dyDescent="0.3">
      <c r="A1678" s="1" t="s">
        <v>3101</v>
      </c>
      <c r="B1678" s="1">
        <v>41269</v>
      </c>
      <c r="C1678" s="1" t="s">
        <v>6515</v>
      </c>
      <c r="D1678" s="1" t="s">
        <v>5993</v>
      </c>
      <c r="E1678" s="1" t="s">
        <v>5980</v>
      </c>
      <c r="F1678" s="1" t="s">
        <v>5981</v>
      </c>
      <c r="G1678" s="1" t="s">
        <v>5975</v>
      </c>
      <c r="H1678" s="1">
        <v>41273</v>
      </c>
      <c r="I1678" s="1" t="s">
        <v>5976</v>
      </c>
      <c r="J1678" s="1" t="s">
        <v>5994</v>
      </c>
      <c r="K1678" s="1">
        <v>1.4442090000000001</v>
      </c>
      <c r="L1678" s="1">
        <v>43.604652000000002</v>
      </c>
    </row>
    <row r="1679" spans="1:12" x14ac:dyDescent="0.3">
      <c r="A1679" s="1" t="s">
        <v>3111</v>
      </c>
      <c r="B1679" s="1">
        <v>41270</v>
      </c>
      <c r="C1679" s="1" t="s">
        <v>7225</v>
      </c>
      <c r="D1679" s="1" t="s">
        <v>5967</v>
      </c>
      <c r="E1679" s="1" t="s">
        <v>5968</v>
      </c>
      <c r="F1679" s="1" t="s">
        <v>5969</v>
      </c>
      <c r="G1679" s="1" t="s">
        <v>5975</v>
      </c>
      <c r="H1679" s="1">
        <v>41273</v>
      </c>
      <c r="I1679" s="1" t="s">
        <v>5971</v>
      </c>
      <c r="J1679" s="1" t="s">
        <v>5967</v>
      </c>
      <c r="K1679" s="1">
        <v>18.068580799999999</v>
      </c>
      <c r="L1679" s="1">
        <v>59.329323500000001</v>
      </c>
    </row>
    <row r="1680" spans="1:12" x14ac:dyDescent="0.3">
      <c r="A1680" s="1" t="s">
        <v>3112</v>
      </c>
      <c r="B1680" s="1">
        <v>41270</v>
      </c>
      <c r="C1680" s="1" t="s">
        <v>6458</v>
      </c>
      <c r="D1680" s="1" t="s">
        <v>6976</v>
      </c>
      <c r="E1680" s="1" t="s">
        <v>6004</v>
      </c>
      <c r="F1680" s="1" t="s">
        <v>5998</v>
      </c>
      <c r="G1680" s="1" t="s">
        <v>5975</v>
      </c>
      <c r="H1680" s="1">
        <v>41274</v>
      </c>
      <c r="I1680" s="1" t="s">
        <v>5976</v>
      </c>
      <c r="J1680" s="1" t="s">
        <v>6084</v>
      </c>
      <c r="K1680" s="1">
        <v>-4.8824474000000002</v>
      </c>
      <c r="L1680" s="1">
        <v>36.510071000000003</v>
      </c>
    </row>
    <row r="1681" spans="1:12" x14ac:dyDescent="0.3">
      <c r="A1681" s="1" t="s">
        <v>3106</v>
      </c>
      <c r="B1681" s="1">
        <v>41270</v>
      </c>
      <c r="C1681" s="1" t="s">
        <v>7281</v>
      </c>
      <c r="D1681" s="1" t="s">
        <v>7415</v>
      </c>
      <c r="E1681" s="1" t="s">
        <v>5974</v>
      </c>
      <c r="F1681" s="1" t="s">
        <v>5969</v>
      </c>
      <c r="G1681" s="1" t="s">
        <v>5975</v>
      </c>
      <c r="H1681" s="1">
        <v>41272</v>
      </c>
      <c r="I1681" s="1" t="s">
        <v>5988</v>
      </c>
      <c r="J1681" s="1" t="s">
        <v>5977</v>
      </c>
      <c r="K1681" s="1">
        <v>-2.1794039999999999</v>
      </c>
      <c r="L1681" s="1">
        <v>53.002668</v>
      </c>
    </row>
    <row r="1682" spans="1:12" x14ac:dyDescent="0.3">
      <c r="A1682" s="1" t="s">
        <v>3114</v>
      </c>
      <c r="B1682" s="1">
        <v>41270</v>
      </c>
      <c r="C1682" s="1" t="s">
        <v>7058</v>
      </c>
      <c r="D1682" s="1" t="s">
        <v>6622</v>
      </c>
      <c r="E1682" s="1" t="s">
        <v>6004</v>
      </c>
      <c r="F1682" s="1" t="s">
        <v>5998</v>
      </c>
      <c r="G1682" s="1" t="s">
        <v>5975</v>
      </c>
      <c r="H1682" s="1">
        <v>41275</v>
      </c>
      <c r="I1682" s="1" t="s">
        <v>5976</v>
      </c>
      <c r="J1682" s="1" t="s">
        <v>6089</v>
      </c>
      <c r="K1682" s="1">
        <v>2.0350410000000001</v>
      </c>
      <c r="L1682" s="1">
        <v>41.345841499999999</v>
      </c>
    </row>
    <row r="1683" spans="1:12" x14ac:dyDescent="0.3">
      <c r="A1683" s="1" t="s">
        <v>3116</v>
      </c>
      <c r="B1683" s="1">
        <v>41270</v>
      </c>
      <c r="C1683" s="1" t="s">
        <v>6127</v>
      </c>
      <c r="D1683" s="1" t="s">
        <v>7280</v>
      </c>
      <c r="E1683" s="1" t="s">
        <v>5980</v>
      </c>
      <c r="F1683" s="1" t="s">
        <v>5981</v>
      </c>
      <c r="G1683" s="1" t="s">
        <v>5975</v>
      </c>
      <c r="H1683" s="1">
        <v>41277</v>
      </c>
      <c r="I1683" s="1" t="s">
        <v>5976</v>
      </c>
      <c r="J1683" s="1" t="s">
        <v>6044</v>
      </c>
      <c r="K1683" s="1">
        <v>2.3262130000000001</v>
      </c>
      <c r="L1683" s="1">
        <v>49.030343000000002</v>
      </c>
    </row>
    <row r="1684" spans="1:12" x14ac:dyDescent="0.3">
      <c r="A1684" s="1" t="s">
        <v>3115</v>
      </c>
      <c r="B1684" s="1">
        <v>41270</v>
      </c>
      <c r="C1684" s="1" t="s">
        <v>6490</v>
      </c>
      <c r="D1684" s="1" t="s">
        <v>6273</v>
      </c>
      <c r="E1684" s="1" t="s">
        <v>6010</v>
      </c>
      <c r="F1684" s="1" t="s">
        <v>5981</v>
      </c>
      <c r="G1684" s="1" t="s">
        <v>5975</v>
      </c>
      <c r="H1684" s="1">
        <v>41277</v>
      </c>
      <c r="I1684" s="1" t="s">
        <v>5976</v>
      </c>
      <c r="J1684" s="1" t="s">
        <v>6047</v>
      </c>
      <c r="K1684" s="1">
        <v>6.7623293000000002</v>
      </c>
      <c r="L1684" s="1">
        <v>51.434407899999997</v>
      </c>
    </row>
    <row r="1685" spans="1:12" x14ac:dyDescent="0.3">
      <c r="A1685" s="1" t="s">
        <v>3108</v>
      </c>
      <c r="B1685" s="1">
        <v>41270</v>
      </c>
      <c r="C1685" s="1" t="s">
        <v>6526</v>
      </c>
      <c r="D1685" s="1" t="s">
        <v>6100</v>
      </c>
      <c r="E1685" s="1" t="s">
        <v>5980</v>
      </c>
      <c r="F1685" s="1" t="s">
        <v>5981</v>
      </c>
      <c r="G1685" s="1" t="s">
        <v>5975</v>
      </c>
      <c r="H1685" s="1">
        <v>41273</v>
      </c>
      <c r="I1685" s="1" t="s">
        <v>5971</v>
      </c>
      <c r="J1685" s="1" t="s">
        <v>5991</v>
      </c>
      <c r="K1685" s="1">
        <v>7.2619531999999998</v>
      </c>
      <c r="L1685" s="1">
        <v>43.710172800000002</v>
      </c>
    </row>
    <row r="1686" spans="1:12" x14ac:dyDescent="0.3">
      <c r="A1686" s="1" t="s">
        <v>3118</v>
      </c>
      <c r="B1686" s="1">
        <v>41271</v>
      </c>
      <c r="C1686" s="1" t="s">
        <v>6461</v>
      </c>
      <c r="D1686" s="1" t="s">
        <v>6091</v>
      </c>
      <c r="E1686" s="1" t="s">
        <v>5974</v>
      </c>
      <c r="F1686" s="1" t="s">
        <v>5969</v>
      </c>
      <c r="G1686" s="1" t="s">
        <v>5975</v>
      </c>
      <c r="H1686" s="1">
        <v>41277</v>
      </c>
      <c r="I1686" s="1" t="s">
        <v>5976</v>
      </c>
      <c r="J1686" s="1" t="s">
        <v>5977</v>
      </c>
      <c r="K1686" s="1">
        <v>-0.12775829999999999</v>
      </c>
      <c r="L1686" s="1">
        <v>51.507350899999999</v>
      </c>
    </row>
    <row r="1687" spans="1:12" x14ac:dyDescent="0.3">
      <c r="A1687" s="1" t="s">
        <v>3119</v>
      </c>
      <c r="B1687" s="1">
        <v>41271</v>
      </c>
      <c r="C1687" s="1" t="s">
        <v>6807</v>
      </c>
      <c r="D1687" s="1" t="s">
        <v>6251</v>
      </c>
      <c r="E1687" s="1" t="s">
        <v>5974</v>
      </c>
      <c r="F1687" s="1" t="s">
        <v>5969</v>
      </c>
      <c r="G1687" s="1" t="s">
        <v>5985</v>
      </c>
      <c r="H1687" s="1">
        <v>41277</v>
      </c>
      <c r="I1687" s="1" t="s">
        <v>5976</v>
      </c>
      <c r="J1687" s="1" t="s">
        <v>6252</v>
      </c>
      <c r="K1687" s="1">
        <v>-3.1882670000000002</v>
      </c>
      <c r="L1687" s="1">
        <v>55.953251999999999</v>
      </c>
    </row>
    <row r="1688" spans="1:12" x14ac:dyDescent="0.3">
      <c r="A1688" s="1" t="s">
        <v>3121</v>
      </c>
      <c r="B1688" s="1">
        <v>41271</v>
      </c>
      <c r="C1688" s="1" t="s">
        <v>7193</v>
      </c>
      <c r="D1688" s="1" t="s">
        <v>7452</v>
      </c>
      <c r="E1688" s="1" t="s">
        <v>5974</v>
      </c>
      <c r="F1688" s="1" t="s">
        <v>5969</v>
      </c>
      <c r="G1688" s="1" t="s">
        <v>5970</v>
      </c>
      <c r="H1688" s="1">
        <v>41278</v>
      </c>
      <c r="I1688" s="1" t="s">
        <v>5976</v>
      </c>
      <c r="J1688" s="1" t="s">
        <v>5977</v>
      </c>
      <c r="K1688" s="1">
        <v>0.488736</v>
      </c>
      <c r="L1688" s="1">
        <v>51.576084000000002</v>
      </c>
    </row>
    <row r="1689" spans="1:12" x14ac:dyDescent="0.3">
      <c r="A1689" s="1" t="s">
        <v>3123</v>
      </c>
      <c r="B1689" s="1">
        <v>41271</v>
      </c>
      <c r="C1689" s="1" t="s">
        <v>6347</v>
      </c>
      <c r="D1689" s="1" t="s">
        <v>6135</v>
      </c>
      <c r="E1689" s="1" t="s">
        <v>5980</v>
      </c>
      <c r="F1689" s="1" t="s">
        <v>5981</v>
      </c>
      <c r="G1689" s="1" t="s">
        <v>5975</v>
      </c>
      <c r="H1689" s="1">
        <v>41278</v>
      </c>
      <c r="I1689" s="1" t="s">
        <v>5976</v>
      </c>
      <c r="J1689" s="1" t="s">
        <v>6044</v>
      </c>
      <c r="K1689" s="1">
        <v>2.3522219</v>
      </c>
      <c r="L1689" s="1">
        <v>48.856614</v>
      </c>
    </row>
    <row r="1690" spans="1:12" x14ac:dyDescent="0.3">
      <c r="A1690" s="1" t="s">
        <v>3117</v>
      </c>
      <c r="B1690" s="1">
        <v>41271</v>
      </c>
      <c r="C1690" s="1" t="s">
        <v>6030</v>
      </c>
      <c r="D1690" s="1" t="s">
        <v>6213</v>
      </c>
      <c r="E1690" s="1" t="s">
        <v>6018</v>
      </c>
      <c r="F1690" s="1" t="s">
        <v>5981</v>
      </c>
      <c r="G1690" s="1" t="s">
        <v>5985</v>
      </c>
      <c r="H1690" s="1">
        <v>41273</v>
      </c>
      <c r="I1690" s="1" t="s">
        <v>5971</v>
      </c>
      <c r="J1690" s="1" t="s">
        <v>6214</v>
      </c>
      <c r="K1690" s="1">
        <v>6.8975850999999997</v>
      </c>
      <c r="L1690" s="1">
        <v>52.785803700000002</v>
      </c>
    </row>
    <row r="1691" spans="1:12" x14ac:dyDescent="0.3">
      <c r="A1691" s="1" t="s">
        <v>3125</v>
      </c>
      <c r="B1691" s="1">
        <v>41272</v>
      </c>
      <c r="C1691" s="1" t="s">
        <v>6707</v>
      </c>
      <c r="D1691" s="1" t="s">
        <v>6122</v>
      </c>
      <c r="E1691" s="1" t="s">
        <v>5980</v>
      </c>
      <c r="F1691" s="1" t="s">
        <v>5981</v>
      </c>
      <c r="G1691" s="1" t="s">
        <v>5975</v>
      </c>
      <c r="H1691" s="1">
        <v>41275</v>
      </c>
      <c r="I1691" s="1" t="s">
        <v>5988</v>
      </c>
      <c r="J1691" s="1" t="s">
        <v>5991</v>
      </c>
      <c r="K1691" s="1">
        <v>5.3697800000000004</v>
      </c>
      <c r="L1691" s="1">
        <v>43.296481999999997</v>
      </c>
    </row>
    <row r="1692" spans="1:12" x14ac:dyDescent="0.3">
      <c r="A1692" s="1" t="s">
        <v>3128</v>
      </c>
      <c r="B1692" s="1">
        <v>41272</v>
      </c>
      <c r="C1692" s="1" t="s">
        <v>7370</v>
      </c>
      <c r="D1692" s="1" t="s">
        <v>6260</v>
      </c>
      <c r="E1692" s="1" t="s">
        <v>6010</v>
      </c>
      <c r="F1692" s="1" t="s">
        <v>5981</v>
      </c>
      <c r="G1692" s="1" t="s">
        <v>5985</v>
      </c>
      <c r="H1692" s="1">
        <v>41278</v>
      </c>
      <c r="I1692" s="1" t="s">
        <v>5976</v>
      </c>
      <c r="J1692" s="1" t="s">
        <v>6047</v>
      </c>
      <c r="K1692" s="1">
        <v>7.0115552000000001</v>
      </c>
      <c r="L1692" s="1">
        <v>51.455643199999997</v>
      </c>
    </row>
    <row r="1693" spans="1:12" x14ac:dyDescent="0.3">
      <c r="A1693" s="1" t="s">
        <v>3127</v>
      </c>
      <c r="B1693" s="1">
        <v>41272</v>
      </c>
      <c r="C1693" s="1" t="s">
        <v>7294</v>
      </c>
      <c r="D1693" s="1" t="s">
        <v>6100</v>
      </c>
      <c r="E1693" s="1" t="s">
        <v>5980</v>
      </c>
      <c r="F1693" s="1" t="s">
        <v>5981</v>
      </c>
      <c r="G1693" s="1" t="s">
        <v>5970</v>
      </c>
      <c r="H1693" s="1">
        <v>41276</v>
      </c>
      <c r="I1693" s="1" t="s">
        <v>5976</v>
      </c>
      <c r="J1693" s="1" t="s">
        <v>5991</v>
      </c>
      <c r="K1693" s="1">
        <v>7.2619531999999998</v>
      </c>
      <c r="L1693" s="1">
        <v>43.710172800000002</v>
      </c>
    </row>
    <row r="1694" spans="1:12" x14ac:dyDescent="0.3">
      <c r="A1694" s="1" t="s">
        <v>3126</v>
      </c>
      <c r="B1694" s="1">
        <v>41272</v>
      </c>
      <c r="C1694" s="1" t="s">
        <v>7240</v>
      </c>
      <c r="D1694" s="1" t="s">
        <v>6716</v>
      </c>
      <c r="E1694" s="1" t="s">
        <v>5974</v>
      </c>
      <c r="F1694" s="1" t="s">
        <v>5969</v>
      </c>
      <c r="G1694" s="1" t="s">
        <v>5975</v>
      </c>
      <c r="H1694" s="1">
        <v>41275</v>
      </c>
      <c r="I1694" s="1" t="s">
        <v>5988</v>
      </c>
      <c r="J1694" s="1" t="s">
        <v>5977</v>
      </c>
      <c r="K1694" s="1">
        <v>-1.2061660000000001</v>
      </c>
      <c r="L1694" s="1">
        <v>52.772098999999997</v>
      </c>
    </row>
    <row r="1695" spans="1:12" x14ac:dyDescent="0.3">
      <c r="A1695" s="1" t="s">
        <v>3129</v>
      </c>
      <c r="B1695" s="1">
        <v>41273</v>
      </c>
      <c r="C1695" s="1" t="s">
        <v>6731</v>
      </c>
      <c r="D1695" s="1" t="s">
        <v>7243</v>
      </c>
      <c r="E1695" s="1" t="s">
        <v>5974</v>
      </c>
      <c r="F1695" s="1" t="s">
        <v>5969</v>
      </c>
      <c r="G1695" s="1" t="s">
        <v>5975</v>
      </c>
      <c r="H1695" s="1">
        <v>41277</v>
      </c>
      <c r="I1695" s="1" t="s">
        <v>5976</v>
      </c>
      <c r="J1695" s="1" t="s">
        <v>5977</v>
      </c>
      <c r="K1695" s="1">
        <v>0.29047200000000001</v>
      </c>
      <c r="L1695" s="1">
        <v>50.768034999999998</v>
      </c>
    </row>
    <row r="1696" spans="1:12" x14ac:dyDescent="0.3">
      <c r="A1696" s="1" t="s">
        <v>3133</v>
      </c>
      <c r="B1696" s="1">
        <v>41274</v>
      </c>
      <c r="C1696" s="1" t="s">
        <v>6826</v>
      </c>
      <c r="D1696" s="1" t="s">
        <v>6321</v>
      </c>
      <c r="E1696" s="1" t="s">
        <v>6050</v>
      </c>
      <c r="F1696" s="1" t="s">
        <v>5981</v>
      </c>
      <c r="G1696" s="1" t="s">
        <v>5975</v>
      </c>
      <c r="H1696" s="1">
        <v>41277</v>
      </c>
      <c r="I1696" s="1" t="s">
        <v>5971</v>
      </c>
      <c r="J1696" s="1" t="s">
        <v>6321</v>
      </c>
      <c r="K1696" s="1">
        <v>4.4024643000000001</v>
      </c>
      <c r="L1696" s="1">
        <v>51.219447500000001</v>
      </c>
    </row>
    <row r="1697" spans="1:12" x14ac:dyDescent="0.3">
      <c r="A1697" s="1" t="s">
        <v>3132</v>
      </c>
      <c r="B1697" s="1">
        <v>41274</v>
      </c>
      <c r="C1697" s="1" t="s">
        <v>6699</v>
      </c>
      <c r="D1697" s="1" t="s">
        <v>6163</v>
      </c>
      <c r="E1697" s="1" t="s">
        <v>6010</v>
      </c>
      <c r="F1697" s="1" t="s">
        <v>5981</v>
      </c>
      <c r="G1697" s="1" t="s">
        <v>5970</v>
      </c>
      <c r="H1697" s="1">
        <v>41276</v>
      </c>
      <c r="I1697" s="1" t="s">
        <v>5971</v>
      </c>
      <c r="J1697" s="1" t="s">
        <v>6163</v>
      </c>
      <c r="K1697" s="1">
        <v>13.404954</v>
      </c>
      <c r="L1697" s="1">
        <v>52.520006600000002</v>
      </c>
    </row>
    <row r="1698" spans="1:12" x14ac:dyDescent="0.3">
      <c r="A1698" s="1" t="s">
        <v>3131</v>
      </c>
      <c r="B1698" s="1">
        <v>41274</v>
      </c>
      <c r="C1698" s="1" t="s">
        <v>7104</v>
      </c>
      <c r="D1698" s="1" t="s">
        <v>6472</v>
      </c>
      <c r="E1698" s="1" t="s">
        <v>5980</v>
      </c>
      <c r="F1698" s="1" t="s">
        <v>5981</v>
      </c>
      <c r="G1698" s="1" t="s">
        <v>5975</v>
      </c>
      <c r="H1698" s="1">
        <v>41276</v>
      </c>
      <c r="I1698" s="1" t="s">
        <v>5988</v>
      </c>
      <c r="J1698" s="1" t="s">
        <v>6181</v>
      </c>
      <c r="K1698" s="1">
        <v>-0.52310800000000002</v>
      </c>
      <c r="L1698" s="1">
        <v>44.880163000000003</v>
      </c>
    </row>
    <row r="1699" spans="1:12" x14ac:dyDescent="0.3">
      <c r="A1699" s="1" t="s">
        <v>3130</v>
      </c>
      <c r="B1699" s="1">
        <v>41274</v>
      </c>
      <c r="C1699" s="1" t="s">
        <v>6351</v>
      </c>
      <c r="D1699" s="1" t="s">
        <v>7453</v>
      </c>
      <c r="E1699" s="1" t="s">
        <v>6050</v>
      </c>
      <c r="F1699" s="1" t="s">
        <v>5981</v>
      </c>
      <c r="G1699" s="1" t="s">
        <v>5985</v>
      </c>
      <c r="H1699" s="1">
        <v>41274</v>
      </c>
      <c r="I1699" s="1" t="s">
        <v>6007</v>
      </c>
      <c r="J1699" s="1" t="s">
        <v>7454</v>
      </c>
      <c r="K1699" s="1">
        <v>4.4446430000000001</v>
      </c>
      <c r="L1699" s="1">
        <v>50.410809499999999</v>
      </c>
    </row>
    <row r="1700" spans="1:12" x14ac:dyDescent="0.3">
      <c r="A1700" s="1" t="s">
        <v>3136</v>
      </c>
      <c r="B1700" s="1">
        <v>41274</v>
      </c>
      <c r="C1700" s="1" t="s">
        <v>6724</v>
      </c>
      <c r="D1700" s="1" t="s">
        <v>5993</v>
      </c>
      <c r="E1700" s="1" t="s">
        <v>5980</v>
      </c>
      <c r="F1700" s="1" t="s">
        <v>5981</v>
      </c>
      <c r="G1700" s="1" t="s">
        <v>5975</v>
      </c>
      <c r="H1700" s="1">
        <v>41278</v>
      </c>
      <c r="I1700" s="1" t="s">
        <v>5976</v>
      </c>
      <c r="J1700" s="1" t="s">
        <v>5994</v>
      </c>
      <c r="K1700" s="1">
        <v>1.4442090000000001</v>
      </c>
      <c r="L1700" s="1">
        <v>43.604652000000002</v>
      </c>
    </row>
    <row r="1701" spans="1:12" x14ac:dyDescent="0.3">
      <c r="A1701" s="1" t="s">
        <v>3137</v>
      </c>
      <c r="B1701" s="1">
        <v>41275</v>
      </c>
      <c r="C1701" s="1" t="s">
        <v>7279</v>
      </c>
      <c r="D1701" s="1" t="s">
        <v>7455</v>
      </c>
      <c r="E1701" s="1" t="s">
        <v>5980</v>
      </c>
      <c r="F1701" s="1" t="s">
        <v>5981</v>
      </c>
      <c r="G1701" s="1" t="s">
        <v>5975</v>
      </c>
      <c r="H1701" s="1">
        <v>41275</v>
      </c>
      <c r="I1701" s="1" t="s">
        <v>6007</v>
      </c>
      <c r="J1701" s="1" t="s">
        <v>6181</v>
      </c>
      <c r="K1701" s="1">
        <v>-0.37079699999999999</v>
      </c>
      <c r="L1701" s="1">
        <v>43.295099999999998</v>
      </c>
    </row>
    <row r="1702" spans="1:12" x14ac:dyDescent="0.3">
      <c r="A1702" s="1" t="s">
        <v>3138</v>
      </c>
      <c r="B1702" s="1">
        <v>41275</v>
      </c>
      <c r="C1702" s="1" t="s">
        <v>7456</v>
      </c>
      <c r="D1702" s="1" t="s">
        <v>6091</v>
      </c>
      <c r="E1702" s="1" t="s">
        <v>5974</v>
      </c>
      <c r="F1702" s="1" t="s">
        <v>5969</v>
      </c>
      <c r="G1702" s="1" t="s">
        <v>5975</v>
      </c>
      <c r="H1702" s="1">
        <v>41279</v>
      </c>
      <c r="I1702" s="1" t="s">
        <v>5976</v>
      </c>
      <c r="J1702" s="1" t="s">
        <v>5977</v>
      </c>
      <c r="K1702" s="1">
        <v>-0.12775829999999999</v>
      </c>
      <c r="L1702" s="1">
        <v>51.507350899999999</v>
      </c>
    </row>
    <row r="1703" spans="1:12" x14ac:dyDescent="0.3">
      <c r="A1703" s="1" t="s">
        <v>3139</v>
      </c>
      <c r="B1703" s="1">
        <v>41275</v>
      </c>
      <c r="C1703" s="1" t="s">
        <v>6637</v>
      </c>
      <c r="D1703" s="1" t="s">
        <v>7457</v>
      </c>
      <c r="E1703" s="1" t="s">
        <v>6004</v>
      </c>
      <c r="F1703" s="1" t="s">
        <v>5998</v>
      </c>
      <c r="G1703" s="1" t="s">
        <v>5975</v>
      </c>
      <c r="H1703" s="1">
        <v>41281</v>
      </c>
      <c r="I1703" s="1" t="s">
        <v>5976</v>
      </c>
      <c r="J1703" s="1" t="s">
        <v>7457</v>
      </c>
      <c r="K1703" s="1">
        <v>-2.9380972999999999</v>
      </c>
      <c r="L1703" s="1">
        <v>35.292277499999997</v>
      </c>
    </row>
    <row r="1704" spans="1:12" x14ac:dyDescent="0.3">
      <c r="A1704" s="1" t="s">
        <v>3144</v>
      </c>
      <c r="B1704" s="1">
        <v>41276</v>
      </c>
      <c r="C1704" s="1" t="s">
        <v>6848</v>
      </c>
      <c r="D1704" s="1" t="s">
        <v>7304</v>
      </c>
      <c r="E1704" s="1" t="s">
        <v>5980</v>
      </c>
      <c r="F1704" s="1" t="s">
        <v>5981</v>
      </c>
      <c r="G1704" s="1" t="s">
        <v>5975</v>
      </c>
      <c r="H1704" s="1">
        <v>41282</v>
      </c>
      <c r="I1704" s="1" t="s">
        <v>5976</v>
      </c>
      <c r="J1704" s="1" t="s">
        <v>6044</v>
      </c>
      <c r="K1704" s="1">
        <v>2.5361180000000001</v>
      </c>
      <c r="L1704" s="1">
        <v>48.919229999999999</v>
      </c>
    </row>
    <row r="1705" spans="1:12" x14ac:dyDescent="0.3">
      <c r="A1705" s="1" t="s">
        <v>3141</v>
      </c>
      <c r="B1705" s="1">
        <v>41276</v>
      </c>
      <c r="C1705" s="1" t="s">
        <v>6558</v>
      </c>
      <c r="D1705" s="1" t="s">
        <v>7458</v>
      </c>
      <c r="E1705" s="1" t="s">
        <v>5980</v>
      </c>
      <c r="F1705" s="1" t="s">
        <v>5981</v>
      </c>
      <c r="G1705" s="1" t="s">
        <v>5985</v>
      </c>
      <c r="H1705" s="1">
        <v>41279</v>
      </c>
      <c r="I1705" s="1" t="s">
        <v>5988</v>
      </c>
      <c r="J1705" s="1" t="s">
        <v>5991</v>
      </c>
      <c r="K1705" s="1">
        <v>6.9264919999999996</v>
      </c>
      <c r="L1705" s="1">
        <v>43.660153000000001</v>
      </c>
    </row>
    <row r="1706" spans="1:12" x14ac:dyDescent="0.3">
      <c r="A1706" s="1" t="s">
        <v>3140</v>
      </c>
      <c r="B1706" s="1">
        <v>41276</v>
      </c>
      <c r="C1706" s="1" t="s">
        <v>6899</v>
      </c>
      <c r="D1706" s="1" t="s">
        <v>7459</v>
      </c>
      <c r="E1706" s="1" t="s">
        <v>5980</v>
      </c>
      <c r="F1706" s="1" t="s">
        <v>5981</v>
      </c>
      <c r="G1706" s="1" t="s">
        <v>5975</v>
      </c>
      <c r="H1706" s="1">
        <v>41277</v>
      </c>
      <c r="I1706" s="1" t="s">
        <v>5988</v>
      </c>
      <c r="J1706" s="1" t="s">
        <v>6044</v>
      </c>
      <c r="K1706" s="1">
        <v>2.1423899</v>
      </c>
      <c r="L1706" s="1">
        <v>48.947544999999998</v>
      </c>
    </row>
    <row r="1707" spans="1:12" x14ac:dyDescent="0.3">
      <c r="A1707" s="1" t="s">
        <v>3143</v>
      </c>
      <c r="B1707" s="1">
        <v>41276</v>
      </c>
      <c r="C1707" s="1" t="s">
        <v>6723</v>
      </c>
      <c r="D1707" s="1" t="s">
        <v>6546</v>
      </c>
      <c r="E1707" s="1" t="s">
        <v>5974</v>
      </c>
      <c r="F1707" s="1" t="s">
        <v>5969</v>
      </c>
      <c r="G1707" s="1" t="s">
        <v>5975</v>
      </c>
      <c r="H1707" s="1">
        <v>41282</v>
      </c>
      <c r="I1707" s="1" t="s">
        <v>5976</v>
      </c>
      <c r="J1707" s="1" t="s">
        <v>5977</v>
      </c>
      <c r="K1707" s="1">
        <v>-1.4746185999999999</v>
      </c>
      <c r="L1707" s="1">
        <v>52.922530100000003</v>
      </c>
    </row>
    <row r="1708" spans="1:12" x14ac:dyDescent="0.3">
      <c r="A1708" s="1" t="s">
        <v>3142</v>
      </c>
      <c r="B1708" s="1">
        <v>41276</v>
      </c>
      <c r="C1708" s="1" t="s">
        <v>6212</v>
      </c>
      <c r="D1708" s="1" t="s">
        <v>6671</v>
      </c>
      <c r="E1708" s="1" t="s">
        <v>5974</v>
      </c>
      <c r="F1708" s="1" t="s">
        <v>5969</v>
      </c>
      <c r="G1708" s="1" t="s">
        <v>5985</v>
      </c>
      <c r="H1708" s="1">
        <v>41280</v>
      </c>
      <c r="I1708" s="1" t="s">
        <v>5976</v>
      </c>
      <c r="J1708" s="1" t="s">
        <v>5977</v>
      </c>
      <c r="K1708" s="1">
        <v>-2.8930750000000001</v>
      </c>
      <c r="L1708" s="1">
        <v>53.193392000000003</v>
      </c>
    </row>
    <row r="1709" spans="1:12" x14ac:dyDescent="0.3">
      <c r="A1709" s="1" t="s">
        <v>3149</v>
      </c>
      <c r="B1709" s="1">
        <v>41277</v>
      </c>
      <c r="C1709" s="1" t="s">
        <v>6355</v>
      </c>
      <c r="D1709" s="1" t="s">
        <v>6569</v>
      </c>
      <c r="E1709" s="1" t="s">
        <v>6010</v>
      </c>
      <c r="F1709" s="1" t="s">
        <v>5981</v>
      </c>
      <c r="G1709" s="1" t="s">
        <v>5985</v>
      </c>
      <c r="H1709" s="1">
        <v>41281</v>
      </c>
      <c r="I1709" s="1" t="s">
        <v>5976</v>
      </c>
      <c r="J1709" s="1" t="s">
        <v>6047</v>
      </c>
      <c r="K1709" s="1">
        <v>7.0192195999999996</v>
      </c>
      <c r="L1709" s="1">
        <v>51.045924800000002</v>
      </c>
    </row>
    <row r="1710" spans="1:12" x14ac:dyDescent="0.3">
      <c r="A1710" s="1" t="s">
        <v>3152</v>
      </c>
      <c r="B1710" s="1">
        <v>41277</v>
      </c>
      <c r="C1710" s="1" t="s">
        <v>6597</v>
      </c>
      <c r="D1710" s="1" t="s">
        <v>6091</v>
      </c>
      <c r="E1710" s="1" t="s">
        <v>5974</v>
      </c>
      <c r="F1710" s="1" t="s">
        <v>5969</v>
      </c>
      <c r="G1710" s="1" t="s">
        <v>5975</v>
      </c>
      <c r="H1710" s="1">
        <v>41283</v>
      </c>
      <c r="I1710" s="1" t="s">
        <v>5976</v>
      </c>
      <c r="J1710" s="1" t="s">
        <v>5977</v>
      </c>
      <c r="K1710" s="1">
        <v>-0.12775829999999999</v>
      </c>
      <c r="L1710" s="1">
        <v>51.507350899999999</v>
      </c>
    </row>
    <row r="1711" spans="1:12" x14ac:dyDescent="0.3">
      <c r="A1711" s="1" t="s">
        <v>3146</v>
      </c>
      <c r="B1711" s="1">
        <v>41277</v>
      </c>
      <c r="C1711" s="1" t="s">
        <v>7084</v>
      </c>
      <c r="D1711" s="1" t="s">
        <v>6325</v>
      </c>
      <c r="E1711" s="1" t="s">
        <v>6010</v>
      </c>
      <c r="F1711" s="1" t="s">
        <v>5981</v>
      </c>
      <c r="G1711" s="1" t="s">
        <v>5975</v>
      </c>
      <c r="H1711" s="1">
        <v>41279</v>
      </c>
      <c r="I1711" s="1" t="s">
        <v>5971</v>
      </c>
      <c r="J1711" s="1" t="s">
        <v>6047</v>
      </c>
      <c r="K1711" s="1">
        <v>6.5853416999999999</v>
      </c>
      <c r="L1711" s="1">
        <v>51.338760899999997</v>
      </c>
    </row>
    <row r="1712" spans="1:12" x14ac:dyDescent="0.3">
      <c r="A1712" s="1" t="s">
        <v>3147</v>
      </c>
      <c r="B1712" s="1">
        <v>41277</v>
      </c>
      <c r="C1712" s="1" t="s">
        <v>7079</v>
      </c>
      <c r="D1712" s="1" t="s">
        <v>6076</v>
      </c>
      <c r="E1712" s="1" t="s">
        <v>6010</v>
      </c>
      <c r="F1712" s="1" t="s">
        <v>5981</v>
      </c>
      <c r="G1712" s="1" t="s">
        <v>5985</v>
      </c>
      <c r="H1712" s="1">
        <v>41279</v>
      </c>
      <c r="I1712" s="1" t="s">
        <v>5971</v>
      </c>
      <c r="J1712" s="1" t="s">
        <v>6200</v>
      </c>
      <c r="K1712" s="1">
        <v>11.9688029</v>
      </c>
      <c r="L1712" s="1">
        <v>51.496980200000003</v>
      </c>
    </row>
    <row r="1713" spans="1:12" x14ac:dyDescent="0.3">
      <c r="A1713" s="1" t="s">
        <v>3148</v>
      </c>
      <c r="B1713" s="1">
        <v>41277</v>
      </c>
      <c r="C1713" s="1" t="s">
        <v>5972</v>
      </c>
      <c r="D1713" s="1" t="s">
        <v>6298</v>
      </c>
      <c r="E1713" s="1" t="s">
        <v>6018</v>
      </c>
      <c r="F1713" s="1" t="s">
        <v>5981</v>
      </c>
      <c r="G1713" s="1" t="s">
        <v>5975</v>
      </c>
      <c r="H1713" s="1">
        <v>41281</v>
      </c>
      <c r="I1713" s="1" t="s">
        <v>5976</v>
      </c>
      <c r="J1713" s="1" t="s">
        <v>6019</v>
      </c>
      <c r="K1713" s="1">
        <v>4.4777325000000001</v>
      </c>
      <c r="L1713" s="1">
        <v>51.924420099999999</v>
      </c>
    </row>
    <row r="1714" spans="1:12" x14ac:dyDescent="0.3">
      <c r="A1714" s="1" t="s">
        <v>3150</v>
      </c>
      <c r="B1714" s="1">
        <v>41277</v>
      </c>
      <c r="C1714" s="1" t="s">
        <v>6738</v>
      </c>
      <c r="D1714" s="1" t="s">
        <v>6110</v>
      </c>
      <c r="E1714" s="1" t="s">
        <v>6010</v>
      </c>
      <c r="F1714" s="1" t="s">
        <v>5981</v>
      </c>
      <c r="G1714" s="1" t="s">
        <v>5975</v>
      </c>
      <c r="H1714" s="1">
        <v>41283</v>
      </c>
      <c r="I1714" s="1" t="s">
        <v>5976</v>
      </c>
      <c r="J1714" s="1" t="s">
        <v>6111</v>
      </c>
      <c r="K1714" s="1">
        <v>8.6821266999999995</v>
      </c>
      <c r="L1714" s="1">
        <v>50.110922100000003</v>
      </c>
    </row>
    <row r="1715" spans="1:12" x14ac:dyDescent="0.3">
      <c r="A1715" s="1" t="s">
        <v>3160</v>
      </c>
      <c r="B1715" s="1">
        <v>41278</v>
      </c>
      <c r="C1715" s="1" t="s">
        <v>6082</v>
      </c>
      <c r="D1715" s="1" t="s">
        <v>7460</v>
      </c>
      <c r="E1715" s="1" t="s">
        <v>5980</v>
      </c>
      <c r="F1715" s="1" t="s">
        <v>5981</v>
      </c>
      <c r="G1715" s="1" t="s">
        <v>5985</v>
      </c>
      <c r="H1715" s="1">
        <v>41282</v>
      </c>
      <c r="I1715" s="1" t="s">
        <v>5976</v>
      </c>
      <c r="J1715" s="1" t="s">
        <v>5991</v>
      </c>
      <c r="K1715" s="1">
        <v>6.079758</v>
      </c>
      <c r="L1715" s="1">
        <v>44.559638</v>
      </c>
    </row>
    <row r="1716" spans="1:12" x14ac:dyDescent="0.3">
      <c r="A1716" s="1" t="s">
        <v>3161</v>
      </c>
      <c r="B1716" s="1">
        <v>41278</v>
      </c>
      <c r="C1716" s="1" t="s">
        <v>6333</v>
      </c>
      <c r="D1716" s="1" t="s">
        <v>6736</v>
      </c>
      <c r="E1716" s="1" t="s">
        <v>5997</v>
      </c>
      <c r="F1716" s="1" t="s">
        <v>5998</v>
      </c>
      <c r="G1716" s="1" t="s">
        <v>5985</v>
      </c>
      <c r="H1716" s="1">
        <v>41282</v>
      </c>
      <c r="I1716" s="1" t="s">
        <v>5976</v>
      </c>
      <c r="J1716" s="1" t="s">
        <v>6041</v>
      </c>
      <c r="K1716" s="1">
        <v>15.0830304</v>
      </c>
      <c r="L1716" s="1">
        <v>37.507877200000003</v>
      </c>
    </row>
    <row r="1717" spans="1:12" x14ac:dyDescent="0.3">
      <c r="A1717" s="1" t="s">
        <v>3153</v>
      </c>
      <c r="B1717" s="1">
        <v>41278</v>
      </c>
      <c r="C1717" s="1" t="s">
        <v>7461</v>
      </c>
      <c r="D1717" s="1" t="s">
        <v>6648</v>
      </c>
      <c r="E1717" s="1" t="s">
        <v>5997</v>
      </c>
      <c r="F1717" s="1" t="s">
        <v>5998</v>
      </c>
      <c r="G1717" s="1" t="s">
        <v>5970</v>
      </c>
      <c r="H1717" s="1">
        <v>41280</v>
      </c>
      <c r="I1717" s="1" t="s">
        <v>5971</v>
      </c>
      <c r="J1717" s="1" t="s">
        <v>6649</v>
      </c>
      <c r="K1717" s="1">
        <v>7.6868565000000002</v>
      </c>
      <c r="L1717" s="1">
        <v>45.070312000000001</v>
      </c>
    </row>
    <row r="1718" spans="1:12" x14ac:dyDescent="0.3">
      <c r="A1718" s="1" t="s">
        <v>3159</v>
      </c>
      <c r="B1718" s="1">
        <v>41278</v>
      </c>
      <c r="C1718" s="1" t="s">
        <v>6297</v>
      </c>
      <c r="D1718" s="1" t="s">
        <v>6393</v>
      </c>
      <c r="E1718" s="1" t="s">
        <v>5980</v>
      </c>
      <c r="F1718" s="1" t="s">
        <v>5981</v>
      </c>
      <c r="G1718" s="1" t="s">
        <v>5975</v>
      </c>
      <c r="H1718" s="1">
        <v>41282</v>
      </c>
      <c r="I1718" s="1" t="s">
        <v>5976</v>
      </c>
      <c r="J1718" s="1" t="s">
        <v>5982</v>
      </c>
      <c r="K1718" s="1">
        <v>4.8356589999999997</v>
      </c>
      <c r="L1718" s="1">
        <v>45.764043000000001</v>
      </c>
    </row>
    <row r="1719" spans="1:12" x14ac:dyDescent="0.3">
      <c r="A1719" s="1" t="s">
        <v>3157</v>
      </c>
      <c r="B1719" s="1">
        <v>41278</v>
      </c>
      <c r="C1719" s="1" t="s">
        <v>6843</v>
      </c>
      <c r="D1719" s="1" t="s">
        <v>6141</v>
      </c>
      <c r="E1719" s="1" t="s">
        <v>6117</v>
      </c>
      <c r="F1719" s="1" t="s">
        <v>5981</v>
      </c>
      <c r="G1719" s="1" t="s">
        <v>5975</v>
      </c>
      <c r="H1719" s="1">
        <v>41282</v>
      </c>
      <c r="I1719" s="1" t="s">
        <v>5976</v>
      </c>
      <c r="J1719" s="1" t="s">
        <v>6142</v>
      </c>
      <c r="K1719" s="1">
        <v>8.5416939999999997</v>
      </c>
      <c r="L1719" s="1">
        <v>47.376886599999999</v>
      </c>
    </row>
    <row r="1720" spans="1:12" x14ac:dyDescent="0.3">
      <c r="A1720" s="1" t="s">
        <v>3155</v>
      </c>
      <c r="B1720" s="1">
        <v>41278</v>
      </c>
      <c r="C1720" s="1" t="s">
        <v>7053</v>
      </c>
      <c r="D1720" s="1" t="s">
        <v>7462</v>
      </c>
      <c r="E1720" s="1" t="s">
        <v>6018</v>
      </c>
      <c r="F1720" s="1" t="s">
        <v>5981</v>
      </c>
      <c r="G1720" s="1" t="s">
        <v>5975</v>
      </c>
      <c r="H1720" s="1">
        <v>41280</v>
      </c>
      <c r="I1720" s="1" t="s">
        <v>5971</v>
      </c>
      <c r="J1720" s="1" t="s">
        <v>6229</v>
      </c>
      <c r="K1720" s="1">
        <v>4.2871622</v>
      </c>
      <c r="L1720" s="1">
        <v>51.4945758</v>
      </c>
    </row>
    <row r="1721" spans="1:12" x14ac:dyDescent="0.3">
      <c r="A1721" s="1" t="s">
        <v>3162</v>
      </c>
      <c r="B1721" s="1">
        <v>41279</v>
      </c>
      <c r="C1721" s="1" t="s">
        <v>6972</v>
      </c>
      <c r="D1721" s="1" t="s">
        <v>7463</v>
      </c>
      <c r="E1721" s="1" t="s">
        <v>5980</v>
      </c>
      <c r="F1721" s="1" t="s">
        <v>5981</v>
      </c>
      <c r="G1721" s="1" t="s">
        <v>5975</v>
      </c>
      <c r="H1721" s="1">
        <v>41284</v>
      </c>
      <c r="I1721" s="1" t="s">
        <v>5976</v>
      </c>
      <c r="J1721" s="1" t="s">
        <v>6044</v>
      </c>
      <c r="K1721" s="1">
        <v>2.2396400000000001</v>
      </c>
      <c r="L1721" s="1">
        <v>48.884748000000002</v>
      </c>
    </row>
    <row r="1722" spans="1:12" x14ac:dyDescent="0.3">
      <c r="A1722" s="1" t="s">
        <v>3164</v>
      </c>
      <c r="B1722" s="1">
        <v>41281</v>
      </c>
      <c r="C1722" s="1" t="s">
        <v>6168</v>
      </c>
      <c r="D1722" s="1" t="s">
        <v>7464</v>
      </c>
      <c r="E1722" s="1" t="s">
        <v>5974</v>
      </c>
      <c r="F1722" s="1" t="s">
        <v>5969</v>
      </c>
      <c r="G1722" s="1" t="s">
        <v>5975</v>
      </c>
      <c r="H1722" s="1">
        <v>41286</v>
      </c>
      <c r="I1722" s="1" t="s">
        <v>5971</v>
      </c>
      <c r="J1722" s="1" t="s">
        <v>5977</v>
      </c>
      <c r="K1722" s="1">
        <v>-2.7159740000000001</v>
      </c>
      <c r="L1722" s="1">
        <v>52.056398000000002</v>
      </c>
    </row>
    <row r="1723" spans="1:12" x14ac:dyDescent="0.3">
      <c r="A1723" s="1" t="s">
        <v>3165</v>
      </c>
      <c r="B1723" s="1">
        <v>41281</v>
      </c>
      <c r="C1723" s="1" t="s">
        <v>6392</v>
      </c>
      <c r="D1723" s="1" t="s">
        <v>6091</v>
      </c>
      <c r="E1723" s="1" t="s">
        <v>5974</v>
      </c>
      <c r="F1723" s="1" t="s">
        <v>5969</v>
      </c>
      <c r="G1723" s="1" t="s">
        <v>5985</v>
      </c>
      <c r="H1723" s="1">
        <v>41288</v>
      </c>
      <c r="I1723" s="1" t="s">
        <v>5976</v>
      </c>
      <c r="J1723" s="1" t="s">
        <v>5977</v>
      </c>
      <c r="K1723" s="1">
        <v>-0.12775829999999999</v>
      </c>
      <c r="L1723" s="1">
        <v>51.507350899999999</v>
      </c>
    </row>
    <row r="1724" spans="1:12" x14ac:dyDescent="0.3">
      <c r="A1724" s="1" t="s">
        <v>3163</v>
      </c>
      <c r="B1724" s="1">
        <v>41281</v>
      </c>
      <c r="C1724" s="1" t="s">
        <v>7465</v>
      </c>
      <c r="D1724" s="1" t="s">
        <v>7466</v>
      </c>
      <c r="E1724" s="1" t="s">
        <v>5997</v>
      </c>
      <c r="F1724" s="1" t="s">
        <v>5998</v>
      </c>
      <c r="G1724" s="1" t="s">
        <v>5975</v>
      </c>
      <c r="H1724" s="1">
        <v>41284</v>
      </c>
      <c r="I1724" s="1" t="s">
        <v>5988</v>
      </c>
      <c r="J1724" s="1" t="s">
        <v>6377</v>
      </c>
      <c r="K1724" s="1">
        <v>14.980836200000001</v>
      </c>
      <c r="L1724" s="1">
        <v>40.609374600000002</v>
      </c>
    </row>
    <row r="1725" spans="1:12" x14ac:dyDescent="0.3">
      <c r="A1725" s="1" t="s">
        <v>3166</v>
      </c>
      <c r="B1725" s="1">
        <v>41282</v>
      </c>
      <c r="C1725" s="1" t="s">
        <v>6786</v>
      </c>
      <c r="D1725" s="1" t="s">
        <v>6196</v>
      </c>
      <c r="E1725" s="1" t="s">
        <v>5997</v>
      </c>
      <c r="F1725" s="1" t="s">
        <v>5998</v>
      </c>
      <c r="G1725" s="1" t="s">
        <v>5970</v>
      </c>
      <c r="H1725" s="1">
        <v>41284</v>
      </c>
      <c r="I1725" s="1" t="s">
        <v>5988</v>
      </c>
      <c r="J1725" s="1" t="s">
        <v>6197</v>
      </c>
      <c r="K1725" s="1">
        <v>16.871871500000001</v>
      </c>
      <c r="L1725" s="1">
        <v>41.117143200000001</v>
      </c>
    </row>
    <row r="1726" spans="1:12" x14ac:dyDescent="0.3">
      <c r="A1726" s="1" t="s">
        <v>3167</v>
      </c>
      <c r="B1726" s="1">
        <v>41282</v>
      </c>
      <c r="C1726" s="1" t="s">
        <v>6166</v>
      </c>
      <c r="D1726" s="1" t="s">
        <v>5984</v>
      </c>
      <c r="E1726" s="1" t="s">
        <v>5974</v>
      </c>
      <c r="F1726" s="1" t="s">
        <v>5969</v>
      </c>
      <c r="G1726" s="1" t="s">
        <v>5975</v>
      </c>
      <c r="H1726" s="1">
        <v>41287</v>
      </c>
      <c r="I1726" s="1" t="s">
        <v>5976</v>
      </c>
      <c r="J1726" s="1" t="s">
        <v>5977</v>
      </c>
      <c r="K1726" s="1">
        <v>-1.890401</v>
      </c>
      <c r="L1726" s="1">
        <v>52.486243000000002</v>
      </c>
    </row>
    <row r="1727" spans="1:12" x14ac:dyDescent="0.3">
      <c r="A1727" s="1" t="s">
        <v>3168</v>
      </c>
      <c r="B1727" s="1">
        <v>41283</v>
      </c>
      <c r="C1727" s="1" t="s">
        <v>6864</v>
      </c>
      <c r="D1727" s="1" t="s">
        <v>6428</v>
      </c>
      <c r="E1727" s="1" t="s">
        <v>5997</v>
      </c>
      <c r="F1727" s="1" t="s">
        <v>5998</v>
      </c>
      <c r="G1727" s="1" t="s">
        <v>5970</v>
      </c>
      <c r="H1727" s="1">
        <v>41285</v>
      </c>
      <c r="I1727" s="1" t="s">
        <v>5988</v>
      </c>
      <c r="J1727" s="1" t="s">
        <v>6041</v>
      </c>
      <c r="K1727" s="1">
        <v>13.361267099999999</v>
      </c>
      <c r="L1727" s="1">
        <v>38.115687899999998</v>
      </c>
    </row>
    <row r="1728" spans="1:12" x14ac:dyDescent="0.3">
      <c r="A1728" s="1" t="s">
        <v>3170</v>
      </c>
      <c r="B1728" s="1">
        <v>41285</v>
      </c>
      <c r="C1728" s="1" t="s">
        <v>7444</v>
      </c>
      <c r="D1728" s="1" t="s">
        <v>6516</v>
      </c>
      <c r="E1728" s="1" t="s">
        <v>5974</v>
      </c>
      <c r="F1728" s="1" t="s">
        <v>5969</v>
      </c>
      <c r="G1728" s="1" t="s">
        <v>5970</v>
      </c>
      <c r="H1728" s="1">
        <v>41290</v>
      </c>
      <c r="I1728" s="1" t="s">
        <v>5971</v>
      </c>
      <c r="J1728" s="1" t="s">
        <v>6252</v>
      </c>
      <c r="K1728" s="1">
        <v>-4.2518060000000002</v>
      </c>
      <c r="L1728" s="1">
        <v>55.864237000000003</v>
      </c>
    </row>
    <row r="1729" spans="1:12" x14ac:dyDescent="0.3">
      <c r="A1729" s="1" t="s">
        <v>3169</v>
      </c>
      <c r="B1729" s="1">
        <v>41285</v>
      </c>
      <c r="C1729" s="1" t="s">
        <v>6175</v>
      </c>
      <c r="D1729" s="1" t="s">
        <v>6091</v>
      </c>
      <c r="E1729" s="1" t="s">
        <v>5974</v>
      </c>
      <c r="F1729" s="1" t="s">
        <v>5969</v>
      </c>
      <c r="G1729" s="1" t="s">
        <v>5975</v>
      </c>
      <c r="H1729" s="1">
        <v>41289</v>
      </c>
      <c r="I1729" s="1" t="s">
        <v>5976</v>
      </c>
      <c r="J1729" s="1" t="s">
        <v>5977</v>
      </c>
      <c r="K1729" s="1">
        <v>-0.12775829999999999</v>
      </c>
      <c r="L1729" s="1">
        <v>51.507350899999999</v>
      </c>
    </row>
    <row r="1730" spans="1:12" x14ac:dyDescent="0.3">
      <c r="A1730" s="1" t="s">
        <v>3172</v>
      </c>
      <c r="B1730" s="1">
        <v>41286</v>
      </c>
      <c r="C1730" s="1" t="s">
        <v>5978</v>
      </c>
      <c r="D1730" s="1" t="s">
        <v>6300</v>
      </c>
      <c r="E1730" s="1" t="s">
        <v>5974</v>
      </c>
      <c r="F1730" s="1" t="s">
        <v>5969</v>
      </c>
      <c r="G1730" s="1" t="s">
        <v>5975</v>
      </c>
      <c r="H1730" s="1">
        <v>41293</v>
      </c>
      <c r="I1730" s="1" t="s">
        <v>5976</v>
      </c>
      <c r="J1730" s="1" t="s">
        <v>5977</v>
      </c>
      <c r="K1730" s="1">
        <v>-1.85754</v>
      </c>
      <c r="L1730" s="1">
        <v>53.727020000000003</v>
      </c>
    </row>
    <row r="1731" spans="1:12" x14ac:dyDescent="0.3">
      <c r="A1731" s="1" t="s">
        <v>3171</v>
      </c>
      <c r="B1731" s="1">
        <v>41286</v>
      </c>
      <c r="C1731" s="1" t="s">
        <v>7467</v>
      </c>
      <c r="D1731" s="1" t="s">
        <v>6065</v>
      </c>
      <c r="E1731" s="1" t="s">
        <v>6004</v>
      </c>
      <c r="F1731" s="1" t="s">
        <v>5998</v>
      </c>
      <c r="G1731" s="1" t="s">
        <v>5985</v>
      </c>
      <c r="H1731" s="1">
        <v>41289</v>
      </c>
      <c r="I1731" s="1" t="s">
        <v>5988</v>
      </c>
      <c r="J1731" s="1" t="s">
        <v>6065</v>
      </c>
      <c r="K1731" s="1">
        <v>-3.7037901999999998</v>
      </c>
      <c r="L1731" s="1">
        <v>40.416775399999999</v>
      </c>
    </row>
    <row r="1732" spans="1:12" x14ac:dyDescent="0.3">
      <c r="A1732" s="1" t="s">
        <v>3173</v>
      </c>
      <c r="B1732" s="1">
        <v>41288</v>
      </c>
      <c r="C1732" s="1" t="s">
        <v>6815</v>
      </c>
      <c r="D1732" s="1" t="s">
        <v>6001</v>
      </c>
      <c r="E1732" s="1" t="s">
        <v>6002</v>
      </c>
      <c r="F1732" s="1" t="s">
        <v>5981</v>
      </c>
      <c r="G1732" s="1" t="s">
        <v>5975</v>
      </c>
      <c r="H1732" s="1">
        <v>41288</v>
      </c>
      <c r="I1732" s="1" t="s">
        <v>6007</v>
      </c>
      <c r="J1732" s="1" t="s">
        <v>6001</v>
      </c>
      <c r="K1732" s="1">
        <v>16.3738189</v>
      </c>
      <c r="L1732" s="1">
        <v>48.208174300000003</v>
      </c>
    </row>
    <row r="1733" spans="1:12" x14ac:dyDescent="0.3">
      <c r="A1733" s="1" t="s">
        <v>3176</v>
      </c>
      <c r="B1733" s="1">
        <v>41288</v>
      </c>
      <c r="C1733" s="1" t="s">
        <v>6498</v>
      </c>
      <c r="D1733" s="1" t="s">
        <v>7099</v>
      </c>
      <c r="E1733" s="1" t="s">
        <v>6028</v>
      </c>
      <c r="F1733" s="1" t="s">
        <v>5969</v>
      </c>
      <c r="G1733" s="1" t="s">
        <v>5975</v>
      </c>
      <c r="H1733" s="1">
        <v>41290</v>
      </c>
      <c r="I1733" s="1" t="s">
        <v>5988</v>
      </c>
      <c r="J1733" s="1" t="s">
        <v>6029</v>
      </c>
      <c r="K1733" s="1">
        <v>12.513320999999999</v>
      </c>
      <c r="L1733" s="1">
        <v>55.677069000000003</v>
      </c>
    </row>
    <row r="1734" spans="1:12" x14ac:dyDescent="0.3">
      <c r="A1734" s="1" t="s">
        <v>3177</v>
      </c>
      <c r="B1734" s="1">
        <v>41288</v>
      </c>
      <c r="C1734" s="1" t="s">
        <v>6803</v>
      </c>
      <c r="D1734" s="1" t="s">
        <v>5967</v>
      </c>
      <c r="E1734" s="1" t="s">
        <v>5968</v>
      </c>
      <c r="F1734" s="1" t="s">
        <v>5969</v>
      </c>
      <c r="G1734" s="1" t="s">
        <v>5975</v>
      </c>
      <c r="H1734" s="1">
        <v>41290</v>
      </c>
      <c r="I1734" s="1" t="s">
        <v>5971</v>
      </c>
      <c r="J1734" s="1" t="s">
        <v>5967</v>
      </c>
      <c r="K1734" s="1">
        <v>18.068580799999999</v>
      </c>
      <c r="L1734" s="1">
        <v>59.329323500000001</v>
      </c>
    </row>
    <row r="1735" spans="1:12" x14ac:dyDescent="0.3">
      <c r="A1735" s="1" t="s">
        <v>3180</v>
      </c>
      <c r="B1735" s="1">
        <v>41289</v>
      </c>
      <c r="C1735" s="1" t="s">
        <v>6834</v>
      </c>
      <c r="D1735" s="1" t="s">
        <v>7468</v>
      </c>
      <c r="E1735" s="1" t="s">
        <v>5974</v>
      </c>
      <c r="F1735" s="1" t="s">
        <v>5969</v>
      </c>
      <c r="G1735" s="1" t="s">
        <v>5970</v>
      </c>
      <c r="H1735" s="1">
        <v>41293</v>
      </c>
      <c r="I1735" s="1" t="s">
        <v>5976</v>
      </c>
      <c r="J1735" s="1" t="s">
        <v>7055</v>
      </c>
      <c r="K1735" s="1">
        <v>-3.8987949999999998</v>
      </c>
      <c r="L1735" s="1">
        <v>51.694293000000002</v>
      </c>
    </row>
    <row r="1736" spans="1:12" x14ac:dyDescent="0.3">
      <c r="A1736" s="1" t="s">
        <v>3178</v>
      </c>
      <c r="B1736" s="1">
        <v>41289</v>
      </c>
      <c r="C1736" s="1" t="s">
        <v>6052</v>
      </c>
      <c r="D1736" s="1" t="s">
        <v>6376</v>
      </c>
      <c r="E1736" s="1" t="s">
        <v>5997</v>
      </c>
      <c r="F1736" s="1" t="s">
        <v>5998</v>
      </c>
      <c r="G1736" s="1" t="s">
        <v>5970</v>
      </c>
      <c r="H1736" s="1">
        <v>41291</v>
      </c>
      <c r="I1736" s="1" t="s">
        <v>5988</v>
      </c>
      <c r="J1736" s="1" t="s">
        <v>6377</v>
      </c>
      <c r="K1736" s="1">
        <v>14.2681244</v>
      </c>
      <c r="L1736" s="1">
        <v>40.851774599999999</v>
      </c>
    </row>
    <row r="1737" spans="1:12" x14ac:dyDescent="0.3">
      <c r="A1737" s="1" t="s">
        <v>3181</v>
      </c>
      <c r="B1737" s="1">
        <v>41290</v>
      </c>
      <c r="C1737" s="1" t="s">
        <v>6769</v>
      </c>
      <c r="D1737" s="1" t="s">
        <v>6001</v>
      </c>
      <c r="E1737" s="1" t="s">
        <v>6002</v>
      </c>
      <c r="F1737" s="1" t="s">
        <v>5981</v>
      </c>
      <c r="G1737" s="1" t="s">
        <v>5975</v>
      </c>
      <c r="H1737" s="1">
        <v>41294</v>
      </c>
      <c r="I1737" s="1" t="s">
        <v>5976</v>
      </c>
      <c r="J1737" s="1" t="s">
        <v>6001</v>
      </c>
      <c r="K1737" s="1">
        <v>16.3738189</v>
      </c>
      <c r="L1737" s="1">
        <v>48.208174300000003</v>
      </c>
    </row>
    <row r="1738" spans="1:12" x14ac:dyDescent="0.3">
      <c r="A1738" s="1" t="s">
        <v>3184</v>
      </c>
      <c r="B1738" s="1">
        <v>41290</v>
      </c>
      <c r="C1738" s="1" t="s">
        <v>6713</v>
      </c>
      <c r="D1738" s="1" t="s">
        <v>6135</v>
      </c>
      <c r="E1738" s="1" t="s">
        <v>5980</v>
      </c>
      <c r="F1738" s="1" t="s">
        <v>5981</v>
      </c>
      <c r="G1738" s="1" t="s">
        <v>5975</v>
      </c>
      <c r="H1738" s="1">
        <v>41296</v>
      </c>
      <c r="I1738" s="1" t="s">
        <v>5976</v>
      </c>
      <c r="J1738" s="1" t="s">
        <v>6044</v>
      </c>
      <c r="K1738" s="1">
        <v>2.3522219</v>
      </c>
      <c r="L1738" s="1">
        <v>48.856614</v>
      </c>
    </row>
    <row r="1739" spans="1:12" x14ac:dyDescent="0.3">
      <c r="A1739" s="1" t="s">
        <v>3182</v>
      </c>
      <c r="B1739" s="1">
        <v>41290</v>
      </c>
      <c r="C1739" s="1" t="s">
        <v>6409</v>
      </c>
      <c r="D1739" s="1" t="s">
        <v>6147</v>
      </c>
      <c r="E1739" s="1" t="s">
        <v>6148</v>
      </c>
      <c r="F1739" s="1" t="s">
        <v>5969</v>
      </c>
      <c r="G1739" s="1" t="s">
        <v>5975</v>
      </c>
      <c r="H1739" s="1">
        <v>41295</v>
      </c>
      <c r="I1739" s="1" t="s">
        <v>5976</v>
      </c>
      <c r="J1739" s="1" t="s">
        <v>6147</v>
      </c>
      <c r="K1739" s="1">
        <v>-6.2603096999999996</v>
      </c>
      <c r="L1739" s="1">
        <v>53.3498053</v>
      </c>
    </row>
    <row r="1740" spans="1:12" x14ac:dyDescent="0.3">
      <c r="A1740" s="1" t="s">
        <v>3185</v>
      </c>
      <c r="B1740" s="1">
        <v>41291</v>
      </c>
      <c r="C1740" s="1" t="s">
        <v>7084</v>
      </c>
      <c r="D1740" s="1" t="s">
        <v>6137</v>
      </c>
      <c r="E1740" s="1" t="s">
        <v>6010</v>
      </c>
      <c r="F1740" s="1" t="s">
        <v>5981</v>
      </c>
      <c r="G1740" s="1" t="s">
        <v>5975</v>
      </c>
      <c r="H1740" s="1">
        <v>41293</v>
      </c>
      <c r="I1740" s="1" t="s">
        <v>5988</v>
      </c>
      <c r="J1740" s="1" t="s">
        <v>6047</v>
      </c>
      <c r="K1740" s="1">
        <v>7.3150145000000002</v>
      </c>
      <c r="L1740" s="1">
        <v>51.5632625</v>
      </c>
    </row>
    <row r="1741" spans="1:12" x14ac:dyDescent="0.3">
      <c r="A1741" s="1" t="s">
        <v>3190</v>
      </c>
      <c r="B1741" s="1">
        <v>41291</v>
      </c>
      <c r="C1741" s="1" t="s">
        <v>6925</v>
      </c>
      <c r="D1741" s="1" t="s">
        <v>7326</v>
      </c>
      <c r="E1741" s="1" t="s">
        <v>5980</v>
      </c>
      <c r="F1741" s="1" t="s">
        <v>5981</v>
      </c>
      <c r="G1741" s="1" t="s">
        <v>5985</v>
      </c>
      <c r="H1741" s="1">
        <v>41298</v>
      </c>
      <c r="I1741" s="1" t="s">
        <v>5976</v>
      </c>
      <c r="J1741" s="1" t="s">
        <v>6044</v>
      </c>
      <c r="K1741" s="1">
        <v>2.3100200000000002</v>
      </c>
      <c r="L1741" s="1">
        <v>48.796695999999997</v>
      </c>
    </row>
    <row r="1742" spans="1:12" x14ac:dyDescent="0.3">
      <c r="A1742" s="1" t="s">
        <v>3186</v>
      </c>
      <c r="B1742" s="1">
        <v>41291</v>
      </c>
      <c r="C1742" s="1" t="s">
        <v>7469</v>
      </c>
      <c r="D1742" s="1" t="s">
        <v>7470</v>
      </c>
      <c r="E1742" s="1" t="s">
        <v>5980</v>
      </c>
      <c r="F1742" s="1" t="s">
        <v>5981</v>
      </c>
      <c r="G1742" s="1" t="s">
        <v>5975</v>
      </c>
      <c r="H1742" s="1">
        <v>41295</v>
      </c>
      <c r="I1742" s="1" t="s">
        <v>5976</v>
      </c>
      <c r="J1742" s="1" t="s">
        <v>6044</v>
      </c>
      <c r="K1742" s="1">
        <v>2.8884656999999998</v>
      </c>
      <c r="L1742" s="1">
        <v>48.956201800000002</v>
      </c>
    </row>
    <row r="1743" spans="1:12" x14ac:dyDescent="0.3">
      <c r="A1743" s="1" t="s">
        <v>3187</v>
      </c>
      <c r="B1743" s="1">
        <v>41291</v>
      </c>
      <c r="C1743" s="1" t="s">
        <v>6263</v>
      </c>
      <c r="D1743" s="1" t="s">
        <v>7471</v>
      </c>
      <c r="E1743" s="1" t="s">
        <v>6018</v>
      </c>
      <c r="F1743" s="1" t="s">
        <v>5981</v>
      </c>
      <c r="G1743" s="1" t="s">
        <v>5975</v>
      </c>
      <c r="H1743" s="1">
        <v>41295</v>
      </c>
      <c r="I1743" s="1" t="s">
        <v>5976</v>
      </c>
      <c r="J1743" s="1" t="s">
        <v>6229</v>
      </c>
      <c r="K1743" s="1">
        <v>4.8616900999999997</v>
      </c>
      <c r="L1743" s="1">
        <v>51.6410202</v>
      </c>
    </row>
    <row r="1744" spans="1:12" x14ac:dyDescent="0.3">
      <c r="A1744" s="1" t="s">
        <v>3189</v>
      </c>
      <c r="B1744" s="1">
        <v>41291</v>
      </c>
      <c r="C1744" s="1" t="s">
        <v>6016</v>
      </c>
      <c r="D1744" s="1" t="s">
        <v>5993</v>
      </c>
      <c r="E1744" s="1" t="s">
        <v>5980</v>
      </c>
      <c r="F1744" s="1" t="s">
        <v>5981</v>
      </c>
      <c r="G1744" s="1" t="s">
        <v>5975</v>
      </c>
      <c r="H1744" s="1">
        <v>41297</v>
      </c>
      <c r="I1744" s="1" t="s">
        <v>5976</v>
      </c>
      <c r="J1744" s="1" t="s">
        <v>5994</v>
      </c>
      <c r="K1744" s="1">
        <v>1.4442090000000001</v>
      </c>
      <c r="L1744" s="1">
        <v>43.604652000000002</v>
      </c>
    </row>
    <row r="1745" spans="1:12" x14ac:dyDescent="0.3">
      <c r="A1745" s="1" t="s">
        <v>3192</v>
      </c>
      <c r="B1745" s="1">
        <v>41292</v>
      </c>
      <c r="C1745" s="1" t="s">
        <v>7472</v>
      </c>
      <c r="D1745" s="1" t="s">
        <v>7473</v>
      </c>
      <c r="E1745" s="1" t="s">
        <v>6002</v>
      </c>
      <c r="F1745" s="1" t="s">
        <v>5981</v>
      </c>
      <c r="G1745" s="1" t="s">
        <v>5970</v>
      </c>
      <c r="H1745" s="1">
        <v>41296</v>
      </c>
      <c r="I1745" s="1" t="s">
        <v>5976</v>
      </c>
      <c r="J1745" s="1" t="s">
        <v>7473</v>
      </c>
      <c r="K1745" s="1">
        <v>13.055009999999999</v>
      </c>
      <c r="L1745" s="1">
        <v>47.809489999999997</v>
      </c>
    </row>
    <row r="1746" spans="1:12" x14ac:dyDescent="0.3">
      <c r="A1746" s="1" t="s">
        <v>3191</v>
      </c>
      <c r="B1746" s="1">
        <v>41292</v>
      </c>
      <c r="C1746" s="1" t="s">
        <v>6161</v>
      </c>
      <c r="D1746" s="1" t="s">
        <v>6001</v>
      </c>
      <c r="E1746" s="1" t="s">
        <v>6002</v>
      </c>
      <c r="F1746" s="1" t="s">
        <v>5981</v>
      </c>
      <c r="G1746" s="1" t="s">
        <v>5985</v>
      </c>
      <c r="H1746" s="1">
        <v>41295</v>
      </c>
      <c r="I1746" s="1" t="s">
        <v>5988</v>
      </c>
      <c r="J1746" s="1" t="s">
        <v>6001</v>
      </c>
      <c r="K1746" s="1">
        <v>16.3738189</v>
      </c>
      <c r="L1746" s="1">
        <v>48.208174300000003</v>
      </c>
    </row>
    <row r="1747" spans="1:12" x14ac:dyDescent="0.3">
      <c r="A1747" s="1" t="s">
        <v>3193</v>
      </c>
      <c r="B1747" s="1">
        <v>41292</v>
      </c>
      <c r="C1747" s="1" t="s">
        <v>7474</v>
      </c>
      <c r="D1747" s="1" t="s">
        <v>7475</v>
      </c>
      <c r="E1747" s="1" t="s">
        <v>6004</v>
      </c>
      <c r="F1747" s="1" t="s">
        <v>5998</v>
      </c>
      <c r="G1747" s="1" t="s">
        <v>5975</v>
      </c>
      <c r="H1747" s="1">
        <v>41297</v>
      </c>
      <c r="I1747" s="1" t="s">
        <v>5976</v>
      </c>
      <c r="J1747" s="1" t="s">
        <v>6267</v>
      </c>
      <c r="K1747" s="1">
        <v>-4.5288016000000004</v>
      </c>
      <c r="L1747" s="1">
        <v>42.009685699999999</v>
      </c>
    </row>
    <row r="1748" spans="1:12" x14ac:dyDescent="0.3">
      <c r="A1748" s="1" t="s">
        <v>3194</v>
      </c>
      <c r="B1748" s="1">
        <v>41292</v>
      </c>
      <c r="C1748" s="1" t="s">
        <v>6868</v>
      </c>
      <c r="D1748" s="1" t="s">
        <v>6015</v>
      </c>
      <c r="E1748" s="1" t="s">
        <v>5974</v>
      </c>
      <c r="F1748" s="1" t="s">
        <v>5969</v>
      </c>
      <c r="G1748" s="1" t="s">
        <v>5985</v>
      </c>
      <c r="H1748" s="1">
        <v>41299</v>
      </c>
      <c r="I1748" s="1" t="s">
        <v>5976</v>
      </c>
      <c r="J1748" s="1" t="s">
        <v>5977</v>
      </c>
      <c r="K1748" s="1">
        <v>-1.4700850000000001</v>
      </c>
      <c r="L1748" s="1">
        <v>53.381129000000001</v>
      </c>
    </row>
    <row r="1749" spans="1:12" x14ac:dyDescent="0.3">
      <c r="A1749" s="1" t="s">
        <v>3196</v>
      </c>
      <c r="B1749" s="1">
        <v>41293</v>
      </c>
      <c r="C1749" s="1" t="s">
        <v>7061</v>
      </c>
      <c r="D1749" s="1" t="s">
        <v>6163</v>
      </c>
      <c r="E1749" s="1" t="s">
        <v>6010</v>
      </c>
      <c r="F1749" s="1" t="s">
        <v>5981</v>
      </c>
      <c r="G1749" s="1" t="s">
        <v>5970</v>
      </c>
      <c r="H1749" s="1">
        <v>41298</v>
      </c>
      <c r="I1749" s="1" t="s">
        <v>5971</v>
      </c>
      <c r="J1749" s="1" t="s">
        <v>6163</v>
      </c>
      <c r="K1749" s="1">
        <v>13.404954</v>
      </c>
      <c r="L1749" s="1">
        <v>52.520006600000002</v>
      </c>
    </row>
    <row r="1750" spans="1:12" x14ac:dyDescent="0.3">
      <c r="A1750" s="1" t="s">
        <v>3197</v>
      </c>
      <c r="B1750" s="1">
        <v>41293</v>
      </c>
      <c r="C1750" s="1" t="s">
        <v>6326</v>
      </c>
      <c r="D1750" s="1" t="s">
        <v>6065</v>
      </c>
      <c r="E1750" s="1" t="s">
        <v>6004</v>
      </c>
      <c r="F1750" s="1" t="s">
        <v>5998</v>
      </c>
      <c r="G1750" s="1" t="s">
        <v>5985</v>
      </c>
      <c r="H1750" s="1">
        <v>41299</v>
      </c>
      <c r="I1750" s="1" t="s">
        <v>5976</v>
      </c>
      <c r="J1750" s="1" t="s">
        <v>6065</v>
      </c>
      <c r="K1750" s="1">
        <v>-3.7037901999999998</v>
      </c>
      <c r="L1750" s="1">
        <v>40.416775399999999</v>
      </c>
    </row>
    <row r="1751" spans="1:12" x14ac:dyDescent="0.3">
      <c r="A1751" s="1" t="s">
        <v>3195</v>
      </c>
      <c r="B1751" s="1">
        <v>41293</v>
      </c>
      <c r="C1751" s="1" t="s">
        <v>7293</v>
      </c>
      <c r="D1751" s="1" t="s">
        <v>6822</v>
      </c>
      <c r="E1751" s="1" t="s">
        <v>6010</v>
      </c>
      <c r="F1751" s="1" t="s">
        <v>5981</v>
      </c>
      <c r="G1751" s="1" t="s">
        <v>5985</v>
      </c>
      <c r="H1751" s="1">
        <v>41295</v>
      </c>
      <c r="I1751" s="1" t="s">
        <v>5971</v>
      </c>
      <c r="J1751" s="1" t="s">
        <v>6097</v>
      </c>
      <c r="K1751" s="1">
        <v>11.079655300000001</v>
      </c>
      <c r="L1751" s="1">
        <v>49.425409199999997</v>
      </c>
    </row>
    <row r="1752" spans="1:12" x14ac:dyDescent="0.3">
      <c r="A1752" s="1" t="s">
        <v>3198</v>
      </c>
      <c r="B1752" s="1">
        <v>41295</v>
      </c>
      <c r="C1752" s="1" t="s">
        <v>6082</v>
      </c>
      <c r="D1752" s="1" t="s">
        <v>5967</v>
      </c>
      <c r="E1752" s="1" t="s">
        <v>5968</v>
      </c>
      <c r="F1752" s="1" t="s">
        <v>5969</v>
      </c>
      <c r="G1752" s="1" t="s">
        <v>5985</v>
      </c>
      <c r="H1752" s="1">
        <v>41299</v>
      </c>
      <c r="I1752" s="1" t="s">
        <v>5976</v>
      </c>
      <c r="J1752" s="1" t="s">
        <v>5967</v>
      </c>
      <c r="K1752" s="1">
        <v>18.068580799999999</v>
      </c>
      <c r="L1752" s="1">
        <v>59.329323500000001</v>
      </c>
    </row>
    <row r="1753" spans="1:12" x14ac:dyDescent="0.3">
      <c r="A1753" s="1" t="s">
        <v>3199</v>
      </c>
      <c r="B1753" s="1">
        <v>41296</v>
      </c>
      <c r="C1753" s="1" t="s">
        <v>7158</v>
      </c>
      <c r="D1753" s="1" t="s">
        <v>6741</v>
      </c>
      <c r="E1753" s="1" t="s">
        <v>5974</v>
      </c>
      <c r="F1753" s="1" t="s">
        <v>5969</v>
      </c>
      <c r="G1753" s="1" t="s">
        <v>5985</v>
      </c>
      <c r="H1753" s="1">
        <v>41300</v>
      </c>
      <c r="I1753" s="1" t="s">
        <v>5976</v>
      </c>
      <c r="J1753" s="1" t="s">
        <v>5977</v>
      </c>
      <c r="K1753" s="1">
        <v>-1.0872979</v>
      </c>
      <c r="L1753" s="1">
        <v>53.959965099999998</v>
      </c>
    </row>
    <row r="1754" spans="1:12" x14ac:dyDescent="0.3">
      <c r="A1754" s="1" t="s">
        <v>3201</v>
      </c>
      <c r="B1754" s="1">
        <v>41297</v>
      </c>
      <c r="C1754" s="1" t="s">
        <v>6429</v>
      </c>
      <c r="D1754" s="1" t="s">
        <v>7476</v>
      </c>
      <c r="E1754" s="1" t="s">
        <v>5980</v>
      </c>
      <c r="F1754" s="1" t="s">
        <v>5981</v>
      </c>
      <c r="G1754" s="1" t="s">
        <v>5985</v>
      </c>
      <c r="H1754" s="1">
        <v>41299</v>
      </c>
      <c r="I1754" s="1" t="s">
        <v>5971</v>
      </c>
      <c r="J1754" s="1" t="s">
        <v>6181</v>
      </c>
      <c r="K1754" s="1">
        <v>-0.96169700000000002</v>
      </c>
      <c r="L1754" s="1">
        <v>45.936698</v>
      </c>
    </row>
    <row r="1755" spans="1:12" x14ac:dyDescent="0.3">
      <c r="A1755" s="1" t="s">
        <v>3202</v>
      </c>
      <c r="B1755" s="1">
        <v>41297</v>
      </c>
      <c r="C1755" s="1" t="s">
        <v>7370</v>
      </c>
      <c r="D1755" s="1" t="s">
        <v>6800</v>
      </c>
      <c r="E1755" s="1" t="s">
        <v>5980</v>
      </c>
      <c r="F1755" s="1" t="s">
        <v>5981</v>
      </c>
      <c r="G1755" s="1" t="s">
        <v>5985</v>
      </c>
      <c r="H1755" s="1">
        <v>41300</v>
      </c>
      <c r="I1755" s="1" t="s">
        <v>5971</v>
      </c>
      <c r="J1755" s="1" t="s">
        <v>6044</v>
      </c>
      <c r="K1755" s="1">
        <v>2.3337639999999999</v>
      </c>
      <c r="L1755" s="1">
        <v>48.911856</v>
      </c>
    </row>
    <row r="1756" spans="1:12" x14ac:dyDescent="0.3">
      <c r="A1756" s="1" t="s">
        <v>3204</v>
      </c>
      <c r="B1756" s="1">
        <v>41298</v>
      </c>
      <c r="C1756" s="1" t="s">
        <v>6751</v>
      </c>
      <c r="D1756" s="1" t="s">
        <v>7477</v>
      </c>
      <c r="E1756" s="1" t="s">
        <v>5997</v>
      </c>
      <c r="F1756" s="1" t="s">
        <v>5998</v>
      </c>
      <c r="G1756" s="1" t="s">
        <v>5975</v>
      </c>
      <c r="H1756" s="1">
        <v>41303</v>
      </c>
      <c r="I1756" s="1" t="s">
        <v>5976</v>
      </c>
      <c r="J1756" s="1" t="s">
        <v>6377</v>
      </c>
      <c r="K1756" s="1">
        <v>14.339067</v>
      </c>
      <c r="L1756" s="1">
        <v>40.814121800000002</v>
      </c>
    </row>
    <row r="1757" spans="1:12" x14ac:dyDescent="0.3">
      <c r="A1757" s="1" t="s">
        <v>3203</v>
      </c>
      <c r="B1757" s="1">
        <v>41298</v>
      </c>
      <c r="C1757" s="1" t="s">
        <v>6610</v>
      </c>
      <c r="D1757" s="1" t="s">
        <v>6298</v>
      </c>
      <c r="E1757" s="1" t="s">
        <v>6018</v>
      </c>
      <c r="F1757" s="1" t="s">
        <v>5981</v>
      </c>
      <c r="G1757" s="1" t="s">
        <v>5975</v>
      </c>
      <c r="H1757" s="1">
        <v>41302</v>
      </c>
      <c r="I1757" s="1" t="s">
        <v>5976</v>
      </c>
      <c r="J1757" s="1" t="s">
        <v>6019</v>
      </c>
      <c r="K1757" s="1">
        <v>4.4777325000000001</v>
      </c>
      <c r="L1757" s="1">
        <v>51.924420099999999</v>
      </c>
    </row>
    <row r="1758" spans="1:12" x14ac:dyDescent="0.3">
      <c r="A1758" s="1" t="s">
        <v>3206</v>
      </c>
      <c r="B1758" s="1">
        <v>41299</v>
      </c>
      <c r="C1758" s="1" t="s">
        <v>7162</v>
      </c>
      <c r="D1758" s="1" t="s">
        <v>6091</v>
      </c>
      <c r="E1758" s="1" t="s">
        <v>5974</v>
      </c>
      <c r="F1758" s="1" t="s">
        <v>5969</v>
      </c>
      <c r="G1758" s="1" t="s">
        <v>5975</v>
      </c>
      <c r="H1758" s="1">
        <v>41302</v>
      </c>
      <c r="I1758" s="1" t="s">
        <v>5988</v>
      </c>
      <c r="J1758" s="1" t="s">
        <v>5977</v>
      </c>
      <c r="K1758" s="1">
        <v>-0.12775829999999999</v>
      </c>
      <c r="L1758" s="1">
        <v>51.507350899999999</v>
      </c>
    </row>
    <row r="1759" spans="1:12" x14ac:dyDescent="0.3">
      <c r="A1759" s="1" t="s">
        <v>3205</v>
      </c>
      <c r="B1759" s="1">
        <v>41299</v>
      </c>
      <c r="C1759" s="1" t="s">
        <v>7281</v>
      </c>
      <c r="D1759" s="1" t="s">
        <v>6065</v>
      </c>
      <c r="E1759" s="1" t="s">
        <v>6004</v>
      </c>
      <c r="F1759" s="1" t="s">
        <v>5998</v>
      </c>
      <c r="G1759" s="1" t="s">
        <v>5975</v>
      </c>
      <c r="H1759" s="1">
        <v>41301</v>
      </c>
      <c r="I1759" s="1" t="s">
        <v>5971</v>
      </c>
      <c r="J1759" s="1" t="s">
        <v>6065</v>
      </c>
      <c r="K1759" s="1">
        <v>-3.7037901999999998</v>
      </c>
      <c r="L1759" s="1">
        <v>40.416775399999999</v>
      </c>
    </row>
    <row r="1760" spans="1:12" x14ac:dyDescent="0.3">
      <c r="A1760" s="1" t="s">
        <v>3207</v>
      </c>
      <c r="B1760" s="1">
        <v>41300</v>
      </c>
      <c r="C1760" s="1" t="s">
        <v>7478</v>
      </c>
      <c r="D1760" s="1" t="s">
        <v>6163</v>
      </c>
      <c r="E1760" s="1" t="s">
        <v>6010</v>
      </c>
      <c r="F1760" s="1" t="s">
        <v>5981</v>
      </c>
      <c r="G1760" s="1" t="s">
        <v>5985</v>
      </c>
      <c r="H1760" s="1">
        <v>41305</v>
      </c>
      <c r="I1760" s="1" t="s">
        <v>5976</v>
      </c>
      <c r="J1760" s="1" t="s">
        <v>6163</v>
      </c>
      <c r="K1760" s="1">
        <v>13.404954</v>
      </c>
      <c r="L1760" s="1">
        <v>52.520006600000002</v>
      </c>
    </row>
    <row r="1761" spans="1:12" x14ac:dyDescent="0.3">
      <c r="A1761" s="1" t="s">
        <v>3208</v>
      </c>
      <c r="B1761" s="1">
        <v>41301</v>
      </c>
      <c r="C1761" s="1" t="s">
        <v>7428</v>
      </c>
      <c r="D1761" s="1" t="s">
        <v>6456</v>
      </c>
      <c r="E1761" s="1" t="s">
        <v>5997</v>
      </c>
      <c r="F1761" s="1" t="s">
        <v>5998</v>
      </c>
      <c r="G1761" s="1" t="s">
        <v>5975</v>
      </c>
      <c r="H1761" s="1">
        <v>41308</v>
      </c>
      <c r="I1761" s="1" t="s">
        <v>5976</v>
      </c>
      <c r="J1761" s="1" t="s">
        <v>6248</v>
      </c>
      <c r="K1761" s="1">
        <v>12.315515100000001</v>
      </c>
      <c r="L1761" s="1">
        <v>45.440847400000003</v>
      </c>
    </row>
    <row r="1762" spans="1:12" x14ac:dyDescent="0.3">
      <c r="A1762" s="1" t="s">
        <v>3212</v>
      </c>
      <c r="B1762" s="1">
        <v>41302</v>
      </c>
      <c r="C1762" s="1" t="s">
        <v>6614</v>
      </c>
      <c r="D1762" s="1" t="s">
        <v>7479</v>
      </c>
      <c r="E1762" s="1" t="s">
        <v>5980</v>
      </c>
      <c r="F1762" s="1" t="s">
        <v>5981</v>
      </c>
      <c r="G1762" s="1" t="s">
        <v>5975</v>
      </c>
      <c r="H1762" s="1">
        <v>41308</v>
      </c>
      <c r="I1762" s="1" t="s">
        <v>5976</v>
      </c>
      <c r="J1762" s="1" t="s">
        <v>6181</v>
      </c>
      <c r="K1762" s="1">
        <v>-0.63524400000000003</v>
      </c>
      <c r="L1762" s="1">
        <v>44.910083999999998</v>
      </c>
    </row>
    <row r="1763" spans="1:12" x14ac:dyDescent="0.3">
      <c r="A1763" s="1" t="s">
        <v>3209</v>
      </c>
      <c r="B1763" s="1">
        <v>41302</v>
      </c>
      <c r="C1763" s="1" t="s">
        <v>6371</v>
      </c>
      <c r="D1763" s="1" t="s">
        <v>6163</v>
      </c>
      <c r="E1763" s="1" t="s">
        <v>6010</v>
      </c>
      <c r="F1763" s="1" t="s">
        <v>5981</v>
      </c>
      <c r="G1763" s="1" t="s">
        <v>5970</v>
      </c>
      <c r="H1763" s="1">
        <v>41304</v>
      </c>
      <c r="I1763" s="1" t="s">
        <v>5988</v>
      </c>
      <c r="J1763" s="1" t="s">
        <v>6163</v>
      </c>
      <c r="K1763" s="1">
        <v>13.404954</v>
      </c>
      <c r="L1763" s="1">
        <v>52.520006600000002</v>
      </c>
    </row>
    <row r="1764" spans="1:12" x14ac:dyDescent="0.3">
      <c r="A1764" s="1" t="s">
        <v>3211</v>
      </c>
      <c r="B1764" s="1">
        <v>41302</v>
      </c>
      <c r="C1764" s="1" t="s">
        <v>7198</v>
      </c>
      <c r="D1764" s="1" t="s">
        <v>6001</v>
      </c>
      <c r="E1764" s="1" t="s">
        <v>6002</v>
      </c>
      <c r="F1764" s="1" t="s">
        <v>5981</v>
      </c>
      <c r="G1764" s="1" t="s">
        <v>5975</v>
      </c>
      <c r="H1764" s="1">
        <v>41308</v>
      </c>
      <c r="I1764" s="1" t="s">
        <v>5976</v>
      </c>
      <c r="J1764" s="1" t="s">
        <v>6001</v>
      </c>
      <c r="K1764" s="1">
        <v>16.3738189</v>
      </c>
      <c r="L1764" s="1">
        <v>48.208174300000003</v>
      </c>
    </row>
    <row r="1765" spans="1:12" x14ac:dyDescent="0.3">
      <c r="A1765" s="1" t="s">
        <v>3210</v>
      </c>
      <c r="B1765" s="1">
        <v>41302</v>
      </c>
      <c r="C1765" s="1" t="s">
        <v>6568</v>
      </c>
      <c r="D1765" s="1" t="s">
        <v>6158</v>
      </c>
      <c r="E1765" s="1" t="s">
        <v>6010</v>
      </c>
      <c r="F1765" s="1" t="s">
        <v>5981</v>
      </c>
      <c r="G1765" s="1" t="s">
        <v>5975</v>
      </c>
      <c r="H1765" s="1">
        <v>41307</v>
      </c>
      <c r="I1765" s="1" t="s">
        <v>5976</v>
      </c>
      <c r="J1765" s="1" t="s">
        <v>6047</v>
      </c>
      <c r="K1765" s="1">
        <v>7.2162363000000003</v>
      </c>
      <c r="L1765" s="1">
        <v>51.481844500000001</v>
      </c>
    </row>
    <row r="1766" spans="1:12" x14ac:dyDescent="0.3">
      <c r="A1766" s="1" t="s">
        <v>3222</v>
      </c>
      <c r="B1766" s="1">
        <v>41303</v>
      </c>
      <c r="C1766" s="1" t="s">
        <v>6385</v>
      </c>
      <c r="D1766" s="1" t="s">
        <v>6325</v>
      </c>
      <c r="E1766" s="1" t="s">
        <v>6010</v>
      </c>
      <c r="F1766" s="1" t="s">
        <v>5981</v>
      </c>
      <c r="G1766" s="1" t="s">
        <v>5975</v>
      </c>
      <c r="H1766" s="1">
        <v>41310</v>
      </c>
      <c r="I1766" s="1" t="s">
        <v>5976</v>
      </c>
      <c r="J1766" s="1" t="s">
        <v>6047</v>
      </c>
      <c r="K1766" s="1">
        <v>6.5853416999999999</v>
      </c>
      <c r="L1766" s="1">
        <v>51.338760899999997</v>
      </c>
    </row>
    <row r="1767" spans="1:12" x14ac:dyDescent="0.3">
      <c r="A1767" s="1" t="s">
        <v>3214</v>
      </c>
      <c r="B1767" s="1">
        <v>41303</v>
      </c>
      <c r="C1767" s="1" t="s">
        <v>7480</v>
      </c>
      <c r="D1767" s="1" t="s">
        <v>7481</v>
      </c>
      <c r="E1767" s="1" t="s">
        <v>5980</v>
      </c>
      <c r="F1767" s="1" t="s">
        <v>5981</v>
      </c>
      <c r="G1767" s="1" t="s">
        <v>5985</v>
      </c>
      <c r="H1767" s="1">
        <v>41305</v>
      </c>
      <c r="I1767" s="1" t="s">
        <v>5971</v>
      </c>
      <c r="J1767" s="1" t="s">
        <v>6315</v>
      </c>
      <c r="K1767" s="1">
        <v>-1.6514439999999999</v>
      </c>
      <c r="L1767" s="1">
        <v>47.210335000000001</v>
      </c>
    </row>
    <row r="1768" spans="1:12" x14ac:dyDescent="0.3">
      <c r="A1768" s="1" t="s">
        <v>3221</v>
      </c>
      <c r="B1768" s="1">
        <v>41303</v>
      </c>
      <c r="C1768" s="1" t="s">
        <v>6778</v>
      </c>
      <c r="D1768" s="1" t="s">
        <v>6013</v>
      </c>
      <c r="E1768" s="1" t="s">
        <v>5974</v>
      </c>
      <c r="F1768" s="1" t="s">
        <v>5969</v>
      </c>
      <c r="G1768" s="1" t="s">
        <v>5970</v>
      </c>
      <c r="H1768" s="1">
        <v>41308</v>
      </c>
      <c r="I1768" s="1" t="s">
        <v>5976</v>
      </c>
      <c r="J1768" s="1" t="s">
        <v>5977</v>
      </c>
      <c r="K1768" s="1">
        <v>-1.1397592000000001</v>
      </c>
      <c r="L1768" s="1">
        <v>52.636877800000001</v>
      </c>
    </row>
    <row r="1769" spans="1:12" x14ac:dyDescent="0.3">
      <c r="A1769" s="1" t="s">
        <v>3218</v>
      </c>
      <c r="B1769" s="1">
        <v>41303</v>
      </c>
      <c r="C1769" s="1" t="s">
        <v>7044</v>
      </c>
      <c r="D1769" s="1" t="s">
        <v>6276</v>
      </c>
      <c r="E1769" s="1" t="s">
        <v>6018</v>
      </c>
      <c r="F1769" s="1" t="s">
        <v>5981</v>
      </c>
      <c r="G1769" s="1" t="s">
        <v>5985</v>
      </c>
      <c r="H1769" s="1">
        <v>41307</v>
      </c>
      <c r="I1769" s="1" t="s">
        <v>5976</v>
      </c>
      <c r="J1769" s="1" t="s">
        <v>6277</v>
      </c>
      <c r="K1769" s="1">
        <v>5.9699230999999999</v>
      </c>
      <c r="L1769" s="1">
        <v>52.211157</v>
      </c>
    </row>
    <row r="1770" spans="1:12" x14ac:dyDescent="0.3">
      <c r="A1770" s="1" t="s">
        <v>3215</v>
      </c>
      <c r="B1770" s="1">
        <v>41303</v>
      </c>
      <c r="C1770" s="1" t="s">
        <v>6586</v>
      </c>
      <c r="D1770" s="1" t="s">
        <v>6065</v>
      </c>
      <c r="E1770" s="1" t="s">
        <v>6004</v>
      </c>
      <c r="F1770" s="1" t="s">
        <v>5998</v>
      </c>
      <c r="G1770" s="1" t="s">
        <v>5975</v>
      </c>
      <c r="H1770" s="1">
        <v>41305</v>
      </c>
      <c r="I1770" s="1" t="s">
        <v>5971</v>
      </c>
      <c r="J1770" s="1" t="s">
        <v>6065</v>
      </c>
      <c r="K1770" s="1">
        <v>-3.7037901999999998</v>
      </c>
      <c r="L1770" s="1">
        <v>40.416775399999999</v>
      </c>
    </row>
    <row r="1771" spans="1:12" x14ac:dyDescent="0.3">
      <c r="A1771" s="1" t="s">
        <v>3213</v>
      </c>
      <c r="B1771" s="1">
        <v>41303</v>
      </c>
      <c r="C1771" s="1" t="s">
        <v>7032</v>
      </c>
      <c r="D1771" s="1" t="s">
        <v>6110</v>
      </c>
      <c r="E1771" s="1" t="s">
        <v>6010</v>
      </c>
      <c r="F1771" s="1" t="s">
        <v>5981</v>
      </c>
      <c r="G1771" s="1" t="s">
        <v>5970</v>
      </c>
      <c r="H1771" s="1">
        <v>41304</v>
      </c>
      <c r="I1771" s="1" t="s">
        <v>5988</v>
      </c>
      <c r="J1771" s="1" t="s">
        <v>6111</v>
      </c>
      <c r="K1771" s="1">
        <v>8.6821266999999995</v>
      </c>
      <c r="L1771" s="1">
        <v>50.110922100000003</v>
      </c>
    </row>
    <row r="1772" spans="1:12" x14ac:dyDescent="0.3">
      <c r="A1772" s="1" t="s">
        <v>3225</v>
      </c>
      <c r="B1772" s="1">
        <v>41304</v>
      </c>
      <c r="C1772" s="1" t="s">
        <v>6831</v>
      </c>
      <c r="D1772" s="1" t="s">
        <v>6001</v>
      </c>
      <c r="E1772" s="1" t="s">
        <v>6002</v>
      </c>
      <c r="F1772" s="1" t="s">
        <v>5981</v>
      </c>
      <c r="G1772" s="1" t="s">
        <v>5975</v>
      </c>
      <c r="H1772" s="1">
        <v>41310</v>
      </c>
      <c r="I1772" s="1" t="s">
        <v>5976</v>
      </c>
      <c r="J1772" s="1" t="s">
        <v>6001</v>
      </c>
      <c r="K1772" s="1">
        <v>16.3738189</v>
      </c>
      <c r="L1772" s="1">
        <v>48.208174300000003</v>
      </c>
    </row>
    <row r="1773" spans="1:12" x14ac:dyDescent="0.3">
      <c r="A1773" s="1" t="s">
        <v>3228</v>
      </c>
      <c r="B1773" s="1">
        <v>41305</v>
      </c>
      <c r="C1773" s="1" t="s">
        <v>6154</v>
      </c>
      <c r="D1773" s="1" t="s">
        <v>6976</v>
      </c>
      <c r="E1773" s="1" t="s">
        <v>6004</v>
      </c>
      <c r="F1773" s="1" t="s">
        <v>5998</v>
      </c>
      <c r="G1773" s="1" t="s">
        <v>5975</v>
      </c>
      <c r="H1773" s="1">
        <v>41311</v>
      </c>
      <c r="I1773" s="1" t="s">
        <v>5976</v>
      </c>
      <c r="J1773" s="1" t="s">
        <v>6084</v>
      </c>
      <c r="K1773" s="1">
        <v>-4.8824474000000002</v>
      </c>
      <c r="L1773" s="1">
        <v>36.510071000000003</v>
      </c>
    </row>
    <row r="1774" spans="1:12" x14ac:dyDescent="0.3">
      <c r="A1774" s="1" t="s">
        <v>3227</v>
      </c>
      <c r="B1774" s="1">
        <v>41305</v>
      </c>
      <c r="C1774" s="1" t="s">
        <v>7067</v>
      </c>
      <c r="D1774" s="1" t="s">
        <v>6135</v>
      </c>
      <c r="E1774" s="1" t="s">
        <v>5980</v>
      </c>
      <c r="F1774" s="1" t="s">
        <v>5981</v>
      </c>
      <c r="G1774" s="1" t="s">
        <v>5985</v>
      </c>
      <c r="H1774" s="1">
        <v>41311</v>
      </c>
      <c r="I1774" s="1" t="s">
        <v>5976</v>
      </c>
      <c r="J1774" s="1" t="s">
        <v>6044</v>
      </c>
      <c r="K1774" s="1">
        <v>2.3522219</v>
      </c>
      <c r="L1774" s="1">
        <v>48.856614</v>
      </c>
    </row>
    <row r="1775" spans="1:12" x14ac:dyDescent="0.3">
      <c r="A1775" s="1" t="s">
        <v>3226</v>
      </c>
      <c r="B1775" s="1">
        <v>41305</v>
      </c>
      <c r="C1775" s="1" t="s">
        <v>6320</v>
      </c>
      <c r="D1775" s="1" t="s">
        <v>6189</v>
      </c>
      <c r="E1775" s="1" t="s">
        <v>6010</v>
      </c>
      <c r="F1775" s="1" t="s">
        <v>5981</v>
      </c>
      <c r="G1775" s="1" t="s">
        <v>5975</v>
      </c>
      <c r="H1775" s="1">
        <v>41311</v>
      </c>
      <c r="I1775" s="1" t="s">
        <v>5976</v>
      </c>
      <c r="J1775" s="1" t="s">
        <v>6047</v>
      </c>
      <c r="K1775" s="1">
        <v>7.0982067999999998</v>
      </c>
      <c r="L1775" s="1">
        <v>50.737430000000003</v>
      </c>
    </row>
    <row r="1776" spans="1:12" x14ac:dyDescent="0.3">
      <c r="A1776" s="1" t="s">
        <v>3230</v>
      </c>
      <c r="B1776" s="1">
        <v>41306</v>
      </c>
      <c r="C1776" s="1" t="s">
        <v>6188</v>
      </c>
      <c r="D1776" s="1" t="s">
        <v>6196</v>
      </c>
      <c r="E1776" s="1" t="s">
        <v>5997</v>
      </c>
      <c r="F1776" s="1" t="s">
        <v>5998</v>
      </c>
      <c r="G1776" s="1" t="s">
        <v>5975</v>
      </c>
      <c r="H1776" s="1">
        <v>41310</v>
      </c>
      <c r="I1776" s="1" t="s">
        <v>5971</v>
      </c>
      <c r="J1776" s="1" t="s">
        <v>6197</v>
      </c>
      <c r="K1776" s="1">
        <v>16.871871500000001</v>
      </c>
      <c r="L1776" s="1">
        <v>41.117143200000001</v>
      </c>
    </row>
    <row r="1777" spans="1:12" x14ac:dyDescent="0.3">
      <c r="A1777" s="1" t="s">
        <v>3231</v>
      </c>
      <c r="B1777" s="1">
        <v>41306</v>
      </c>
      <c r="C1777" s="1" t="s">
        <v>6498</v>
      </c>
      <c r="D1777" s="1" t="s">
        <v>7482</v>
      </c>
      <c r="E1777" s="1" t="s">
        <v>5980</v>
      </c>
      <c r="F1777" s="1" t="s">
        <v>5981</v>
      </c>
      <c r="G1777" s="1" t="s">
        <v>5975</v>
      </c>
      <c r="H1777" s="1">
        <v>41312</v>
      </c>
      <c r="I1777" s="1" t="s">
        <v>5976</v>
      </c>
      <c r="J1777" s="1" t="s">
        <v>6103</v>
      </c>
      <c r="K1777" s="1">
        <v>2.9853855999999999</v>
      </c>
      <c r="L1777" s="1">
        <v>50.646417300000003</v>
      </c>
    </row>
    <row r="1778" spans="1:12" x14ac:dyDescent="0.3">
      <c r="A1778" s="1" t="s">
        <v>3229</v>
      </c>
      <c r="B1778" s="1">
        <v>41306</v>
      </c>
      <c r="C1778" s="1" t="s">
        <v>7483</v>
      </c>
      <c r="D1778" s="1" t="s">
        <v>6354</v>
      </c>
      <c r="E1778" s="1" t="s">
        <v>5980</v>
      </c>
      <c r="F1778" s="1" t="s">
        <v>5981</v>
      </c>
      <c r="G1778" s="1" t="s">
        <v>5975</v>
      </c>
      <c r="H1778" s="1">
        <v>41310</v>
      </c>
      <c r="I1778" s="1" t="s">
        <v>5976</v>
      </c>
      <c r="J1778" s="1" t="s">
        <v>6181</v>
      </c>
      <c r="K1778" s="1">
        <v>-0.57918000000000003</v>
      </c>
      <c r="L1778" s="1">
        <v>44.837789000000001</v>
      </c>
    </row>
    <row r="1779" spans="1:12" x14ac:dyDescent="0.3">
      <c r="A1779" s="1" t="s">
        <v>3232</v>
      </c>
      <c r="B1779" s="1">
        <v>41307</v>
      </c>
      <c r="C1779" s="1" t="s">
        <v>6707</v>
      </c>
      <c r="D1779" s="1" t="s">
        <v>6354</v>
      </c>
      <c r="E1779" s="1" t="s">
        <v>5980</v>
      </c>
      <c r="F1779" s="1" t="s">
        <v>5981</v>
      </c>
      <c r="G1779" s="1" t="s">
        <v>5975</v>
      </c>
      <c r="H1779" s="1">
        <v>41312</v>
      </c>
      <c r="I1779" s="1" t="s">
        <v>5976</v>
      </c>
      <c r="J1779" s="1" t="s">
        <v>6181</v>
      </c>
      <c r="K1779" s="1">
        <v>-0.57918000000000003</v>
      </c>
      <c r="L1779" s="1">
        <v>44.837789000000001</v>
      </c>
    </row>
    <row r="1780" spans="1:12" x14ac:dyDescent="0.3">
      <c r="A1780" s="1" t="s">
        <v>3234</v>
      </c>
      <c r="B1780" s="1">
        <v>41308</v>
      </c>
      <c r="C1780" s="1" t="s">
        <v>6595</v>
      </c>
      <c r="D1780" s="1" t="s">
        <v>6804</v>
      </c>
      <c r="E1780" s="1" t="s">
        <v>5980</v>
      </c>
      <c r="F1780" s="1" t="s">
        <v>5981</v>
      </c>
      <c r="G1780" s="1" t="s">
        <v>5970</v>
      </c>
      <c r="H1780" s="1">
        <v>41308</v>
      </c>
      <c r="I1780" s="1" t="s">
        <v>6007</v>
      </c>
      <c r="J1780" s="1" t="s">
        <v>6044</v>
      </c>
      <c r="K1780" s="1">
        <v>2.4223170000000001</v>
      </c>
      <c r="L1780" s="1">
        <v>48.800930000000001</v>
      </c>
    </row>
    <row r="1781" spans="1:12" x14ac:dyDescent="0.3">
      <c r="A1781" s="1" t="s">
        <v>3235</v>
      </c>
      <c r="B1781" s="1">
        <v>41309</v>
      </c>
      <c r="C1781" s="1" t="s">
        <v>6850</v>
      </c>
      <c r="D1781" s="1" t="s">
        <v>7196</v>
      </c>
      <c r="E1781" s="1" t="s">
        <v>5980</v>
      </c>
      <c r="F1781" s="1" t="s">
        <v>5981</v>
      </c>
      <c r="G1781" s="1" t="s">
        <v>5975</v>
      </c>
      <c r="H1781" s="1">
        <v>41313</v>
      </c>
      <c r="I1781" s="1" t="s">
        <v>5971</v>
      </c>
      <c r="J1781" s="1" t="s">
        <v>6103</v>
      </c>
      <c r="K1781" s="1">
        <v>2.8318300000000001</v>
      </c>
      <c r="L1781" s="1">
        <v>50.428930000000001</v>
      </c>
    </row>
    <row r="1782" spans="1:12" x14ac:dyDescent="0.3">
      <c r="A1782" s="1" t="s">
        <v>3240</v>
      </c>
      <c r="B1782" s="1">
        <v>41310</v>
      </c>
      <c r="C1782" s="1" t="s">
        <v>6507</v>
      </c>
      <c r="D1782" s="1" t="s">
        <v>6533</v>
      </c>
      <c r="E1782" s="1" t="s">
        <v>6002</v>
      </c>
      <c r="F1782" s="1" t="s">
        <v>5981</v>
      </c>
      <c r="G1782" s="1" t="s">
        <v>5970</v>
      </c>
      <c r="H1782" s="1">
        <v>41314</v>
      </c>
      <c r="I1782" s="1" t="s">
        <v>5976</v>
      </c>
      <c r="J1782" s="1" t="s">
        <v>6534</v>
      </c>
      <c r="K1782" s="1">
        <v>14.285830000000001</v>
      </c>
      <c r="L1782" s="1">
        <v>48.306939999999997</v>
      </c>
    </row>
    <row r="1783" spans="1:12" x14ac:dyDescent="0.3">
      <c r="A1783" s="1" t="s">
        <v>3243</v>
      </c>
      <c r="B1783" s="1">
        <v>41310</v>
      </c>
      <c r="C1783" s="1" t="s">
        <v>6187</v>
      </c>
      <c r="D1783" s="1" t="s">
        <v>6436</v>
      </c>
      <c r="E1783" s="1" t="s">
        <v>6004</v>
      </c>
      <c r="F1783" s="1" t="s">
        <v>5998</v>
      </c>
      <c r="G1783" s="1" t="s">
        <v>5985</v>
      </c>
      <c r="H1783" s="1">
        <v>41317</v>
      </c>
      <c r="I1783" s="1" t="s">
        <v>5976</v>
      </c>
      <c r="J1783" s="1" t="s">
        <v>6436</v>
      </c>
      <c r="K1783" s="1">
        <v>-5.3213454999999996</v>
      </c>
      <c r="L1783" s="1">
        <v>35.889387399999997</v>
      </c>
    </row>
    <row r="1784" spans="1:12" x14ac:dyDescent="0.3">
      <c r="A1784" s="1" t="s">
        <v>3241</v>
      </c>
      <c r="B1784" s="1">
        <v>41310</v>
      </c>
      <c r="C1784" s="1" t="s">
        <v>7414</v>
      </c>
      <c r="D1784" s="1" t="s">
        <v>6671</v>
      </c>
      <c r="E1784" s="1" t="s">
        <v>5974</v>
      </c>
      <c r="F1784" s="1" t="s">
        <v>5969</v>
      </c>
      <c r="G1784" s="1" t="s">
        <v>5975</v>
      </c>
      <c r="H1784" s="1">
        <v>41315</v>
      </c>
      <c r="I1784" s="1" t="s">
        <v>5971</v>
      </c>
      <c r="J1784" s="1" t="s">
        <v>5977</v>
      </c>
      <c r="K1784" s="1">
        <v>-2.8930750000000001</v>
      </c>
      <c r="L1784" s="1">
        <v>53.193392000000003</v>
      </c>
    </row>
    <row r="1785" spans="1:12" x14ac:dyDescent="0.3">
      <c r="A1785" s="1" t="s">
        <v>3236</v>
      </c>
      <c r="B1785" s="1">
        <v>41310</v>
      </c>
      <c r="C1785" s="1" t="s">
        <v>6039</v>
      </c>
      <c r="D1785" s="1" t="s">
        <v>5967</v>
      </c>
      <c r="E1785" s="1" t="s">
        <v>5968</v>
      </c>
      <c r="F1785" s="1" t="s">
        <v>5969</v>
      </c>
      <c r="G1785" s="1" t="s">
        <v>5970</v>
      </c>
      <c r="H1785" s="1">
        <v>41310</v>
      </c>
      <c r="I1785" s="1" t="s">
        <v>6007</v>
      </c>
      <c r="J1785" s="1" t="s">
        <v>5967</v>
      </c>
      <c r="K1785" s="1">
        <v>18.068580799999999</v>
      </c>
      <c r="L1785" s="1">
        <v>59.329323500000001</v>
      </c>
    </row>
    <row r="1786" spans="1:12" x14ac:dyDescent="0.3">
      <c r="A1786" s="1" t="s">
        <v>3246</v>
      </c>
      <c r="B1786" s="1">
        <v>41311</v>
      </c>
      <c r="C1786" s="1" t="s">
        <v>7291</v>
      </c>
      <c r="D1786" s="1" t="s">
        <v>6934</v>
      </c>
      <c r="E1786" s="1" t="s">
        <v>5980</v>
      </c>
      <c r="F1786" s="1" t="s">
        <v>5981</v>
      </c>
      <c r="G1786" s="1" t="s">
        <v>5975</v>
      </c>
      <c r="H1786" s="1">
        <v>41316</v>
      </c>
      <c r="I1786" s="1" t="s">
        <v>5971</v>
      </c>
      <c r="J1786" s="1" t="s">
        <v>6315</v>
      </c>
      <c r="K1786" s="1">
        <v>-1.5536209999999999</v>
      </c>
      <c r="L1786" s="1">
        <v>47.218370999999998</v>
      </c>
    </row>
    <row r="1787" spans="1:12" x14ac:dyDescent="0.3">
      <c r="A1787" s="1" t="s">
        <v>3244</v>
      </c>
      <c r="B1787" s="1">
        <v>41311</v>
      </c>
      <c r="C1787" s="1" t="s">
        <v>6182</v>
      </c>
      <c r="D1787" s="1" t="s">
        <v>6853</v>
      </c>
      <c r="E1787" s="1" t="s">
        <v>5980</v>
      </c>
      <c r="F1787" s="1" t="s">
        <v>5981</v>
      </c>
      <c r="G1787" s="1" t="s">
        <v>5975</v>
      </c>
      <c r="H1787" s="1">
        <v>41313</v>
      </c>
      <c r="I1787" s="1" t="s">
        <v>5988</v>
      </c>
      <c r="J1787" s="1" t="s">
        <v>6373</v>
      </c>
      <c r="K1787" s="1">
        <v>-2.7608470000000001</v>
      </c>
      <c r="L1787" s="1">
        <v>47.658236000000002</v>
      </c>
    </row>
    <row r="1788" spans="1:12" x14ac:dyDescent="0.3">
      <c r="A1788" s="1" t="s">
        <v>3245</v>
      </c>
      <c r="B1788" s="1">
        <v>41311</v>
      </c>
      <c r="C1788" s="1" t="s">
        <v>6782</v>
      </c>
      <c r="D1788" s="1" t="s">
        <v>6691</v>
      </c>
      <c r="E1788" s="1" t="s">
        <v>5997</v>
      </c>
      <c r="F1788" s="1" t="s">
        <v>5998</v>
      </c>
      <c r="G1788" s="1" t="s">
        <v>5970</v>
      </c>
      <c r="H1788" s="1">
        <v>41314</v>
      </c>
      <c r="I1788" s="1" t="s">
        <v>5971</v>
      </c>
      <c r="J1788" s="1" t="s">
        <v>6059</v>
      </c>
      <c r="K1788" s="1">
        <v>10.6296859</v>
      </c>
      <c r="L1788" s="1">
        <v>44.698993199999997</v>
      </c>
    </row>
    <row r="1789" spans="1:12" x14ac:dyDescent="0.3">
      <c r="A1789" s="1" t="s">
        <v>3248</v>
      </c>
      <c r="B1789" s="1">
        <v>41312</v>
      </c>
      <c r="C1789" s="1" t="s">
        <v>6024</v>
      </c>
      <c r="D1789" s="1" t="s">
        <v>7484</v>
      </c>
      <c r="E1789" s="1" t="s">
        <v>6004</v>
      </c>
      <c r="F1789" s="1" t="s">
        <v>5998</v>
      </c>
      <c r="G1789" s="1" t="s">
        <v>5985</v>
      </c>
      <c r="H1789" s="1">
        <v>41316</v>
      </c>
      <c r="I1789" s="1" t="s">
        <v>5976</v>
      </c>
      <c r="J1789" s="1" t="s">
        <v>6003</v>
      </c>
      <c r="K1789" s="1">
        <v>-1.6968357000000001</v>
      </c>
      <c r="L1789" s="1">
        <v>37.673592499999998</v>
      </c>
    </row>
    <row r="1790" spans="1:12" x14ac:dyDescent="0.3">
      <c r="A1790" s="1" t="s">
        <v>3249</v>
      </c>
      <c r="B1790" s="1">
        <v>41312</v>
      </c>
      <c r="C1790" s="1" t="s">
        <v>6815</v>
      </c>
      <c r="D1790" s="1" t="s">
        <v>7485</v>
      </c>
      <c r="E1790" s="1" t="s">
        <v>5980</v>
      </c>
      <c r="F1790" s="1" t="s">
        <v>5981</v>
      </c>
      <c r="G1790" s="1" t="s">
        <v>5975</v>
      </c>
      <c r="H1790" s="1">
        <v>41318</v>
      </c>
      <c r="I1790" s="1" t="s">
        <v>5976</v>
      </c>
      <c r="J1790" s="1" t="s">
        <v>5982</v>
      </c>
      <c r="K1790" s="1">
        <v>4.9119270000000004</v>
      </c>
      <c r="L1790" s="1">
        <v>45.733316000000002</v>
      </c>
    </row>
    <row r="1791" spans="1:12" x14ac:dyDescent="0.3">
      <c r="A1791" s="1" t="s">
        <v>3251</v>
      </c>
      <c r="B1791" s="1">
        <v>41313</v>
      </c>
      <c r="C1791" s="1" t="s">
        <v>6625</v>
      </c>
      <c r="D1791" s="1" t="s">
        <v>7486</v>
      </c>
      <c r="E1791" s="1" t="s">
        <v>5997</v>
      </c>
      <c r="F1791" s="1" t="s">
        <v>5998</v>
      </c>
      <c r="G1791" s="1" t="s">
        <v>5970</v>
      </c>
      <c r="H1791" s="1">
        <v>41318</v>
      </c>
      <c r="I1791" s="1" t="s">
        <v>5976</v>
      </c>
      <c r="J1791" s="1" t="s">
        <v>6038</v>
      </c>
      <c r="K1791" s="1">
        <v>9.6772697999999995</v>
      </c>
      <c r="L1791" s="1">
        <v>45.698264199999997</v>
      </c>
    </row>
    <row r="1792" spans="1:12" x14ac:dyDescent="0.3">
      <c r="A1792" s="1" t="s">
        <v>3250</v>
      </c>
      <c r="B1792" s="1">
        <v>41313</v>
      </c>
      <c r="C1792" s="1" t="s">
        <v>7487</v>
      </c>
      <c r="D1792" s="1" t="s">
        <v>7074</v>
      </c>
      <c r="E1792" s="1" t="s">
        <v>6010</v>
      </c>
      <c r="F1792" s="1" t="s">
        <v>5981</v>
      </c>
      <c r="G1792" s="1" t="s">
        <v>5975</v>
      </c>
      <c r="H1792" s="1">
        <v>41317</v>
      </c>
      <c r="I1792" s="1" t="s">
        <v>5976</v>
      </c>
      <c r="J1792" s="1" t="s">
        <v>6047</v>
      </c>
      <c r="K1792" s="1">
        <v>6.7899944999999997</v>
      </c>
      <c r="L1792" s="1">
        <v>50.657439199999999</v>
      </c>
    </row>
    <row r="1793" spans="1:12" x14ac:dyDescent="0.3">
      <c r="A1793" s="1" t="s">
        <v>3253</v>
      </c>
      <c r="B1793" s="1">
        <v>41313</v>
      </c>
      <c r="C1793" s="1" t="s">
        <v>6924</v>
      </c>
      <c r="D1793" s="1" t="s">
        <v>6401</v>
      </c>
      <c r="E1793" s="1" t="s">
        <v>6018</v>
      </c>
      <c r="F1793" s="1" t="s">
        <v>5981</v>
      </c>
      <c r="G1793" s="1" t="s">
        <v>5975</v>
      </c>
      <c r="H1793" s="1">
        <v>41318</v>
      </c>
      <c r="I1793" s="1" t="s">
        <v>5976</v>
      </c>
      <c r="J1793" s="1" t="s">
        <v>6401</v>
      </c>
      <c r="K1793" s="1">
        <v>6.5665018000000002</v>
      </c>
      <c r="L1793" s="1">
        <v>53.219383499999999</v>
      </c>
    </row>
    <row r="1794" spans="1:12" x14ac:dyDescent="0.3">
      <c r="A1794" s="1" t="s">
        <v>3256</v>
      </c>
      <c r="B1794" s="1">
        <v>41316</v>
      </c>
      <c r="C1794" s="1" t="s">
        <v>6042</v>
      </c>
      <c r="D1794" s="1" t="s">
        <v>7488</v>
      </c>
      <c r="E1794" s="1" t="s">
        <v>6002</v>
      </c>
      <c r="F1794" s="1" t="s">
        <v>5981</v>
      </c>
      <c r="G1794" s="1" t="s">
        <v>5975</v>
      </c>
      <c r="H1794" s="1">
        <v>41321</v>
      </c>
      <c r="I1794" s="1" t="s">
        <v>5976</v>
      </c>
      <c r="J1794" s="1" t="s">
        <v>7489</v>
      </c>
      <c r="K1794" s="1">
        <v>13.850619999999999</v>
      </c>
      <c r="L1794" s="1">
        <v>46.608559999999997</v>
      </c>
    </row>
    <row r="1795" spans="1:12" x14ac:dyDescent="0.3">
      <c r="A1795" s="1" t="s">
        <v>3257</v>
      </c>
      <c r="B1795" s="1">
        <v>41316</v>
      </c>
      <c r="C1795" s="1" t="s">
        <v>7186</v>
      </c>
      <c r="D1795" s="1" t="s">
        <v>7490</v>
      </c>
      <c r="E1795" s="1" t="s">
        <v>5980</v>
      </c>
      <c r="F1795" s="1" t="s">
        <v>5981</v>
      </c>
      <c r="G1795" s="1" t="s">
        <v>5975</v>
      </c>
      <c r="H1795" s="1">
        <v>41322</v>
      </c>
      <c r="I1795" s="1" t="s">
        <v>5976</v>
      </c>
      <c r="J1795" s="1" t="s">
        <v>6181</v>
      </c>
      <c r="K1795" s="1">
        <v>-0.32874399999999998</v>
      </c>
      <c r="L1795" s="1">
        <v>45.691046</v>
      </c>
    </row>
    <row r="1796" spans="1:12" x14ac:dyDescent="0.3">
      <c r="A1796" s="1" t="s">
        <v>3255</v>
      </c>
      <c r="B1796" s="1">
        <v>41316</v>
      </c>
      <c r="C1796" s="1" t="s">
        <v>7491</v>
      </c>
      <c r="D1796" s="1" t="s">
        <v>6083</v>
      </c>
      <c r="E1796" s="1" t="s">
        <v>6004</v>
      </c>
      <c r="F1796" s="1" t="s">
        <v>5998</v>
      </c>
      <c r="G1796" s="1" t="s">
        <v>5975</v>
      </c>
      <c r="H1796" s="1">
        <v>41320</v>
      </c>
      <c r="I1796" s="1" t="s">
        <v>5976</v>
      </c>
      <c r="J1796" s="1" t="s">
        <v>6084</v>
      </c>
      <c r="K1796" s="1">
        <v>-5.9844588999999999</v>
      </c>
      <c r="L1796" s="1">
        <v>37.389092400000003</v>
      </c>
    </row>
    <row r="1797" spans="1:12" x14ac:dyDescent="0.3">
      <c r="A1797" s="1" t="s">
        <v>3259</v>
      </c>
      <c r="B1797" s="1">
        <v>41316</v>
      </c>
      <c r="C1797" s="1" t="s">
        <v>6342</v>
      </c>
      <c r="D1797" s="1" t="s">
        <v>7101</v>
      </c>
      <c r="E1797" s="1" t="s">
        <v>6004</v>
      </c>
      <c r="F1797" s="1" t="s">
        <v>5998</v>
      </c>
      <c r="G1797" s="1" t="s">
        <v>5975</v>
      </c>
      <c r="H1797" s="1">
        <v>41322</v>
      </c>
      <c r="I1797" s="1" t="s">
        <v>5976</v>
      </c>
      <c r="J1797" s="1" t="s">
        <v>6065</v>
      </c>
      <c r="K1797" s="1">
        <v>-3.7689059999999999</v>
      </c>
      <c r="L1797" s="1">
        <v>40.232367000000004</v>
      </c>
    </row>
    <row r="1798" spans="1:12" x14ac:dyDescent="0.3">
      <c r="A1798" s="1" t="s">
        <v>3258</v>
      </c>
      <c r="B1798" s="1">
        <v>41316</v>
      </c>
      <c r="C1798" s="1" t="s">
        <v>7176</v>
      </c>
      <c r="D1798" s="1" t="s">
        <v>6673</v>
      </c>
      <c r="E1798" s="1" t="s">
        <v>6010</v>
      </c>
      <c r="F1798" s="1" t="s">
        <v>5981</v>
      </c>
      <c r="G1798" s="1" t="s">
        <v>5985</v>
      </c>
      <c r="H1798" s="1">
        <v>41322</v>
      </c>
      <c r="I1798" s="1" t="s">
        <v>5976</v>
      </c>
      <c r="J1798" s="1" t="s">
        <v>6047</v>
      </c>
      <c r="K1798" s="1">
        <v>7.1507636000000003</v>
      </c>
      <c r="L1798" s="1">
        <v>51.2562128</v>
      </c>
    </row>
    <row r="1799" spans="1:12" x14ac:dyDescent="0.3">
      <c r="A1799" s="1" t="s">
        <v>3264</v>
      </c>
      <c r="B1799" s="1">
        <v>41317</v>
      </c>
      <c r="C1799" s="1" t="s">
        <v>6929</v>
      </c>
      <c r="D1799" s="1" t="s">
        <v>6327</v>
      </c>
      <c r="E1799" s="1" t="s">
        <v>6010</v>
      </c>
      <c r="F1799" s="1" t="s">
        <v>5981</v>
      </c>
      <c r="G1799" s="1" t="s">
        <v>5975</v>
      </c>
      <c r="H1799" s="1">
        <v>41322</v>
      </c>
      <c r="I1799" s="1" t="s">
        <v>5976</v>
      </c>
      <c r="J1799" s="1" t="s">
        <v>6327</v>
      </c>
      <c r="K1799" s="1">
        <v>8.8016936999999995</v>
      </c>
      <c r="L1799" s="1">
        <v>53.079296200000002</v>
      </c>
    </row>
    <row r="1800" spans="1:12" x14ac:dyDescent="0.3">
      <c r="A1800" s="1" t="s">
        <v>3266</v>
      </c>
      <c r="B1800" s="1">
        <v>41317</v>
      </c>
      <c r="C1800" s="1" t="s">
        <v>6630</v>
      </c>
      <c r="D1800" s="1" t="s">
        <v>6122</v>
      </c>
      <c r="E1800" s="1" t="s">
        <v>5980</v>
      </c>
      <c r="F1800" s="1" t="s">
        <v>5981</v>
      </c>
      <c r="G1800" s="1" t="s">
        <v>5985</v>
      </c>
      <c r="H1800" s="1">
        <v>41322</v>
      </c>
      <c r="I1800" s="1" t="s">
        <v>5971</v>
      </c>
      <c r="J1800" s="1" t="s">
        <v>5991</v>
      </c>
      <c r="K1800" s="1">
        <v>5.3697800000000004</v>
      </c>
      <c r="L1800" s="1">
        <v>43.296481999999997</v>
      </c>
    </row>
    <row r="1801" spans="1:12" x14ac:dyDescent="0.3">
      <c r="A1801" s="1" t="s">
        <v>3260</v>
      </c>
      <c r="B1801" s="1">
        <v>41317</v>
      </c>
      <c r="C1801" s="1" t="s">
        <v>6746</v>
      </c>
      <c r="D1801" s="1" t="s">
        <v>7492</v>
      </c>
      <c r="E1801" s="1" t="s">
        <v>5980</v>
      </c>
      <c r="F1801" s="1" t="s">
        <v>5981</v>
      </c>
      <c r="G1801" s="1" t="s">
        <v>5975</v>
      </c>
      <c r="H1801" s="1">
        <v>41319</v>
      </c>
      <c r="I1801" s="1" t="s">
        <v>5988</v>
      </c>
      <c r="J1801" s="1" t="s">
        <v>6094</v>
      </c>
      <c r="K1801" s="1">
        <v>7.7912499999999998</v>
      </c>
      <c r="L1801" s="1">
        <v>48.813288</v>
      </c>
    </row>
    <row r="1802" spans="1:12" x14ac:dyDescent="0.3">
      <c r="A1802" s="1" t="s">
        <v>3267</v>
      </c>
      <c r="B1802" s="1">
        <v>41317</v>
      </c>
      <c r="C1802" s="1" t="s">
        <v>6535</v>
      </c>
      <c r="D1802" s="1" t="s">
        <v>5984</v>
      </c>
      <c r="E1802" s="1" t="s">
        <v>5974</v>
      </c>
      <c r="F1802" s="1" t="s">
        <v>5969</v>
      </c>
      <c r="G1802" s="1" t="s">
        <v>5985</v>
      </c>
      <c r="H1802" s="1">
        <v>41323</v>
      </c>
      <c r="I1802" s="1" t="s">
        <v>5976</v>
      </c>
      <c r="J1802" s="1" t="s">
        <v>5977</v>
      </c>
      <c r="K1802" s="1">
        <v>-1.890401</v>
      </c>
      <c r="L1802" s="1">
        <v>52.486243000000002</v>
      </c>
    </row>
    <row r="1803" spans="1:12" x14ac:dyDescent="0.3">
      <c r="A1803" s="1" t="s">
        <v>3262</v>
      </c>
      <c r="B1803" s="1">
        <v>41317</v>
      </c>
      <c r="C1803" s="1" t="s">
        <v>7223</v>
      </c>
      <c r="D1803" s="1" t="s">
        <v>7493</v>
      </c>
      <c r="E1803" s="1" t="s">
        <v>5980</v>
      </c>
      <c r="F1803" s="1" t="s">
        <v>5981</v>
      </c>
      <c r="G1803" s="1" t="s">
        <v>5975</v>
      </c>
      <c r="H1803" s="1">
        <v>41322</v>
      </c>
      <c r="I1803" s="1" t="s">
        <v>5976</v>
      </c>
      <c r="J1803" s="1" t="s">
        <v>5982</v>
      </c>
      <c r="K1803" s="1">
        <v>3.1981769999999998</v>
      </c>
      <c r="L1803" s="1">
        <v>45.741531999999999</v>
      </c>
    </row>
    <row r="1804" spans="1:12" x14ac:dyDescent="0.3">
      <c r="A1804" s="1" t="s">
        <v>3274</v>
      </c>
      <c r="B1804" s="1">
        <v>41318</v>
      </c>
      <c r="C1804" s="1" t="s">
        <v>6484</v>
      </c>
      <c r="D1804" s="1" t="s">
        <v>6937</v>
      </c>
      <c r="E1804" s="1" t="s">
        <v>6004</v>
      </c>
      <c r="F1804" s="1" t="s">
        <v>5998</v>
      </c>
      <c r="G1804" s="1" t="s">
        <v>5975</v>
      </c>
      <c r="H1804" s="1">
        <v>41324</v>
      </c>
      <c r="I1804" s="1" t="s">
        <v>5976</v>
      </c>
      <c r="J1804" s="1" t="s">
        <v>6065</v>
      </c>
      <c r="K1804" s="1">
        <v>-3.6740181999999999</v>
      </c>
      <c r="L1804" s="1">
        <v>40.191240299999997</v>
      </c>
    </row>
    <row r="1805" spans="1:12" x14ac:dyDescent="0.3">
      <c r="A1805" s="1" t="s">
        <v>3270</v>
      </c>
      <c r="B1805" s="1">
        <v>41318</v>
      </c>
      <c r="C1805" s="1" t="s">
        <v>6947</v>
      </c>
      <c r="D1805" s="1" t="s">
        <v>7318</v>
      </c>
      <c r="E1805" s="1" t="s">
        <v>5980</v>
      </c>
      <c r="F1805" s="1" t="s">
        <v>5981</v>
      </c>
      <c r="G1805" s="1" t="s">
        <v>5985</v>
      </c>
      <c r="H1805" s="1">
        <v>41323</v>
      </c>
      <c r="I1805" s="1" t="s">
        <v>5971</v>
      </c>
      <c r="J1805" s="1" t="s">
        <v>6044</v>
      </c>
      <c r="K1805" s="1">
        <v>2.23847</v>
      </c>
      <c r="L1805" s="1">
        <v>48.812995000000001</v>
      </c>
    </row>
    <row r="1806" spans="1:12" x14ac:dyDescent="0.3">
      <c r="A1806" s="1" t="s">
        <v>3273</v>
      </c>
      <c r="B1806" s="1">
        <v>41318</v>
      </c>
      <c r="C1806" s="1" t="s">
        <v>7276</v>
      </c>
      <c r="D1806" s="1" t="s">
        <v>6001</v>
      </c>
      <c r="E1806" s="1" t="s">
        <v>6002</v>
      </c>
      <c r="F1806" s="1" t="s">
        <v>5981</v>
      </c>
      <c r="G1806" s="1" t="s">
        <v>5975</v>
      </c>
      <c r="H1806" s="1">
        <v>41324</v>
      </c>
      <c r="I1806" s="1" t="s">
        <v>5976</v>
      </c>
      <c r="J1806" s="1" t="s">
        <v>6001</v>
      </c>
      <c r="K1806" s="1">
        <v>16.3738189</v>
      </c>
      <c r="L1806" s="1">
        <v>48.208174300000003</v>
      </c>
    </row>
    <row r="1807" spans="1:12" x14ac:dyDescent="0.3">
      <c r="A1807" s="1" t="s">
        <v>3268</v>
      </c>
      <c r="B1807" s="1">
        <v>41318</v>
      </c>
      <c r="C1807" s="1" t="s">
        <v>7288</v>
      </c>
      <c r="D1807" s="1" t="s">
        <v>6183</v>
      </c>
      <c r="E1807" s="1" t="s">
        <v>6184</v>
      </c>
      <c r="F1807" s="1" t="s">
        <v>5969</v>
      </c>
      <c r="G1807" s="1" t="s">
        <v>5970</v>
      </c>
      <c r="H1807" s="1">
        <v>41318</v>
      </c>
      <c r="I1807" s="1" t="s">
        <v>6007</v>
      </c>
      <c r="J1807" s="1" t="s">
        <v>6185</v>
      </c>
      <c r="K1807" s="1">
        <v>24.938379000000001</v>
      </c>
      <c r="L1807" s="1">
        <v>60.169855699999999</v>
      </c>
    </row>
    <row r="1808" spans="1:12" x14ac:dyDescent="0.3">
      <c r="A1808" s="1" t="s">
        <v>3269</v>
      </c>
      <c r="B1808" s="1">
        <v>41318</v>
      </c>
      <c r="C1808" s="1" t="s">
        <v>7239</v>
      </c>
      <c r="D1808" s="1" t="s">
        <v>5967</v>
      </c>
      <c r="E1808" s="1" t="s">
        <v>5968</v>
      </c>
      <c r="F1808" s="1" t="s">
        <v>5969</v>
      </c>
      <c r="G1808" s="1" t="s">
        <v>5975</v>
      </c>
      <c r="H1808" s="1">
        <v>41322</v>
      </c>
      <c r="I1808" s="1" t="s">
        <v>5976</v>
      </c>
      <c r="J1808" s="1" t="s">
        <v>5967</v>
      </c>
      <c r="K1808" s="1">
        <v>18.068580799999999</v>
      </c>
      <c r="L1808" s="1">
        <v>59.329323500000001</v>
      </c>
    </row>
    <row r="1809" spans="1:12" x14ac:dyDescent="0.3">
      <c r="A1809" s="1" t="s">
        <v>3275</v>
      </c>
      <c r="B1809" s="1">
        <v>41319</v>
      </c>
      <c r="C1809" s="1" t="s">
        <v>7343</v>
      </c>
      <c r="D1809" s="1" t="s">
        <v>7047</v>
      </c>
      <c r="E1809" s="1" t="s">
        <v>5980</v>
      </c>
      <c r="F1809" s="1" t="s">
        <v>5981</v>
      </c>
      <c r="G1809" s="1" t="s">
        <v>5985</v>
      </c>
      <c r="H1809" s="1">
        <v>41323</v>
      </c>
      <c r="I1809" s="1" t="s">
        <v>5976</v>
      </c>
      <c r="J1809" s="1" t="s">
        <v>6044</v>
      </c>
      <c r="K1809" s="1">
        <v>2.2153309999999999</v>
      </c>
      <c r="L1809" s="1">
        <v>48.892423000000001</v>
      </c>
    </row>
    <row r="1810" spans="1:12" x14ac:dyDescent="0.3">
      <c r="A1810" s="1" t="s">
        <v>3277</v>
      </c>
      <c r="B1810" s="1">
        <v>41319</v>
      </c>
      <c r="C1810" s="1" t="s">
        <v>6308</v>
      </c>
      <c r="D1810" s="1" t="s">
        <v>7494</v>
      </c>
      <c r="E1810" s="1" t="s">
        <v>5974</v>
      </c>
      <c r="F1810" s="1" t="s">
        <v>5969</v>
      </c>
      <c r="G1810" s="1" t="s">
        <v>5975</v>
      </c>
      <c r="H1810" s="1">
        <v>41324</v>
      </c>
      <c r="I1810" s="1" t="s">
        <v>5971</v>
      </c>
      <c r="J1810" s="1" t="s">
        <v>5977</v>
      </c>
      <c r="K1810" s="1">
        <v>-1.7776099999999999</v>
      </c>
      <c r="L1810" s="1">
        <v>52.411811</v>
      </c>
    </row>
    <row r="1811" spans="1:12" x14ac:dyDescent="0.3">
      <c r="A1811" s="1" t="s">
        <v>3276</v>
      </c>
      <c r="B1811" s="1">
        <v>41319</v>
      </c>
      <c r="C1811" s="1" t="s">
        <v>5986</v>
      </c>
      <c r="D1811" s="1" t="s">
        <v>6124</v>
      </c>
      <c r="E1811" s="1" t="s">
        <v>6010</v>
      </c>
      <c r="F1811" s="1" t="s">
        <v>5981</v>
      </c>
      <c r="G1811" s="1" t="s">
        <v>5970</v>
      </c>
      <c r="H1811" s="1">
        <v>41324</v>
      </c>
      <c r="I1811" s="1" t="s">
        <v>5976</v>
      </c>
      <c r="J1811" s="1" t="s">
        <v>6011</v>
      </c>
      <c r="K1811" s="1">
        <v>9.7320104000000001</v>
      </c>
      <c r="L1811" s="1">
        <v>52.375891600000003</v>
      </c>
    </row>
    <row r="1812" spans="1:12" x14ac:dyDescent="0.3">
      <c r="A1812" s="1" t="s">
        <v>3278</v>
      </c>
      <c r="B1812" s="1">
        <v>41320</v>
      </c>
      <c r="C1812" s="1" t="s">
        <v>6357</v>
      </c>
      <c r="D1812" s="1" t="s">
        <v>6199</v>
      </c>
      <c r="E1812" s="1" t="s">
        <v>6010</v>
      </c>
      <c r="F1812" s="1" t="s">
        <v>5981</v>
      </c>
      <c r="G1812" s="1" t="s">
        <v>5970</v>
      </c>
      <c r="H1812" s="1">
        <v>41324</v>
      </c>
      <c r="I1812" s="1" t="s">
        <v>5976</v>
      </c>
      <c r="J1812" s="1" t="s">
        <v>6200</v>
      </c>
      <c r="K1812" s="1">
        <v>11.627623699999999</v>
      </c>
      <c r="L1812" s="1">
        <v>52.120533299999998</v>
      </c>
    </row>
    <row r="1813" spans="1:12" x14ac:dyDescent="0.3">
      <c r="A1813" s="1" t="s">
        <v>3279</v>
      </c>
      <c r="B1813" s="1">
        <v>41320</v>
      </c>
      <c r="C1813" s="1" t="s">
        <v>7274</v>
      </c>
      <c r="D1813" s="1" t="s">
        <v>6757</v>
      </c>
      <c r="E1813" s="1" t="s">
        <v>5980</v>
      </c>
      <c r="F1813" s="1" t="s">
        <v>5981</v>
      </c>
      <c r="G1813" s="1" t="s">
        <v>5975</v>
      </c>
      <c r="H1813" s="1">
        <v>41325</v>
      </c>
      <c r="I1813" s="1" t="s">
        <v>5976</v>
      </c>
      <c r="J1813" s="1" t="s">
        <v>6103</v>
      </c>
      <c r="K1813" s="1">
        <v>2.7775349999999999</v>
      </c>
      <c r="L1813" s="1">
        <v>50.291001999999999</v>
      </c>
    </row>
    <row r="1814" spans="1:12" x14ac:dyDescent="0.3">
      <c r="A1814" s="1" t="s">
        <v>3281</v>
      </c>
      <c r="B1814" s="1">
        <v>41321</v>
      </c>
      <c r="C1814" s="1" t="s">
        <v>6732</v>
      </c>
      <c r="D1814" s="1" t="s">
        <v>7495</v>
      </c>
      <c r="E1814" s="1" t="s">
        <v>6004</v>
      </c>
      <c r="F1814" s="1" t="s">
        <v>5998</v>
      </c>
      <c r="G1814" s="1" t="s">
        <v>5985</v>
      </c>
      <c r="H1814" s="1">
        <v>41323</v>
      </c>
      <c r="I1814" s="1" t="s">
        <v>5988</v>
      </c>
      <c r="J1814" s="1" t="s">
        <v>6089</v>
      </c>
      <c r="K1814" s="1">
        <v>2.0934902000000002</v>
      </c>
      <c r="L1814" s="1">
        <v>41.324595299999999</v>
      </c>
    </row>
    <row r="1815" spans="1:12" x14ac:dyDescent="0.3">
      <c r="A1815" s="1" t="s">
        <v>3282</v>
      </c>
      <c r="B1815" s="1">
        <v>41321</v>
      </c>
      <c r="C1815" s="1" t="s">
        <v>6744</v>
      </c>
      <c r="D1815" s="1" t="s">
        <v>6163</v>
      </c>
      <c r="E1815" s="1" t="s">
        <v>6010</v>
      </c>
      <c r="F1815" s="1" t="s">
        <v>5981</v>
      </c>
      <c r="G1815" s="1" t="s">
        <v>5970</v>
      </c>
      <c r="H1815" s="1">
        <v>41328</v>
      </c>
      <c r="I1815" s="1" t="s">
        <v>5976</v>
      </c>
      <c r="J1815" s="1" t="s">
        <v>6163</v>
      </c>
      <c r="K1815" s="1">
        <v>13.404954</v>
      </c>
      <c r="L1815" s="1">
        <v>52.520006600000002</v>
      </c>
    </row>
    <row r="1816" spans="1:12" x14ac:dyDescent="0.3">
      <c r="A1816" s="1" t="s">
        <v>3284</v>
      </c>
      <c r="B1816" s="1">
        <v>41323</v>
      </c>
      <c r="C1816" s="1" t="s">
        <v>7496</v>
      </c>
      <c r="D1816" s="1" t="s">
        <v>6238</v>
      </c>
      <c r="E1816" s="1" t="s">
        <v>6010</v>
      </c>
      <c r="F1816" s="1" t="s">
        <v>5981</v>
      </c>
      <c r="G1816" s="1" t="s">
        <v>5975</v>
      </c>
      <c r="H1816" s="1">
        <v>41324</v>
      </c>
      <c r="I1816" s="1" t="s">
        <v>6007</v>
      </c>
      <c r="J1816" s="1" t="s">
        <v>6047</v>
      </c>
      <c r="K1816" s="1">
        <v>7.8159815999999998</v>
      </c>
      <c r="L1816" s="1">
        <v>51.673858299999999</v>
      </c>
    </row>
    <row r="1817" spans="1:12" x14ac:dyDescent="0.3">
      <c r="A1817" s="1" t="s">
        <v>3286</v>
      </c>
      <c r="B1817" s="1">
        <v>41323</v>
      </c>
      <c r="C1817" s="1" t="s">
        <v>6399</v>
      </c>
      <c r="D1817" s="1" t="s">
        <v>7190</v>
      </c>
      <c r="E1817" s="1" t="s">
        <v>6004</v>
      </c>
      <c r="F1817" s="1" t="s">
        <v>5998</v>
      </c>
      <c r="G1817" s="1" t="s">
        <v>5985</v>
      </c>
      <c r="H1817" s="1">
        <v>41330</v>
      </c>
      <c r="I1817" s="1" t="s">
        <v>5976</v>
      </c>
      <c r="J1817" s="1" t="s">
        <v>6796</v>
      </c>
      <c r="K1817" s="1">
        <v>-1.9812312999999999</v>
      </c>
      <c r="L1817" s="1">
        <v>43.318334</v>
      </c>
    </row>
    <row r="1818" spans="1:12" x14ac:dyDescent="0.3">
      <c r="A1818" s="1" t="s">
        <v>3285</v>
      </c>
      <c r="B1818" s="1">
        <v>41323</v>
      </c>
      <c r="C1818" s="1" t="s">
        <v>6255</v>
      </c>
      <c r="D1818" s="1" t="s">
        <v>6364</v>
      </c>
      <c r="E1818" s="1" t="s">
        <v>5980</v>
      </c>
      <c r="F1818" s="1" t="s">
        <v>5981</v>
      </c>
      <c r="G1818" s="1" t="s">
        <v>5975</v>
      </c>
      <c r="H1818" s="1">
        <v>41326</v>
      </c>
      <c r="I1818" s="1" t="s">
        <v>5971</v>
      </c>
      <c r="J1818" s="1" t="s">
        <v>6044</v>
      </c>
      <c r="K1818" s="1">
        <v>2.2466846999999999</v>
      </c>
      <c r="L1818" s="1">
        <v>48.947209600000001</v>
      </c>
    </row>
    <row r="1819" spans="1:12" x14ac:dyDescent="0.3">
      <c r="A1819" s="1" t="s">
        <v>3287</v>
      </c>
      <c r="B1819" s="1">
        <v>41323</v>
      </c>
      <c r="C1819" s="1" t="s">
        <v>6112</v>
      </c>
      <c r="D1819" s="1" t="s">
        <v>6393</v>
      </c>
      <c r="E1819" s="1" t="s">
        <v>5980</v>
      </c>
      <c r="F1819" s="1" t="s">
        <v>5981</v>
      </c>
      <c r="G1819" s="1" t="s">
        <v>5985</v>
      </c>
      <c r="H1819" s="1">
        <v>41330</v>
      </c>
      <c r="I1819" s="1" t="s">
        <v>5976</v>
      </c>
      <c r="J1819" s="1" t="s">
        <v>5982</v>
      </c>
      <c r="K1819" s="1">
        <v>4.8356589999999997</v>
      </c>
      <c r="L1819" s="1">
        <v>45.764043000000001</v>
      </c>
    </row>
    <row r="1820" spans="1:12" x14ac:dyDescent="0.3">
      <c r="A1820" s="1" t="s">
        <v>3289</v>
      </c>
      <c r="B1820" s="1">
        <v>41324</v>
      </c>
      <c r="C1820" s="1" t="s">
        <v>7015</v>
      </c>
      <c r="D1820" s="1" t="s">
        <v>6475</v>
      </c>
      <c r="E1820" s="1" t="s">
        <v>5974</v>
      </c>
      <c r="F1820" s="1" t="s">
        <v>5969</v>
      </c>
      <c r="G1820" s="1" t="s">
        <v>5985</v>
      </c>
      <c r="H1820" s="1">
        <v>41329</v>
      </c>
      <c r="I1820" s="1" t="s">
        <v>5971</v>
      </c>
      <c r="J1820" s="1" t="s">
        <v>5977</v>
      </c>
      <c r="K1820" s="1">
        <v>-2.1288200000000002</v>
      </c>
      <c r="L1820" s="1">
        <v>52.586973</v>
      </c>
    </row>
    <row r="1821" spans="1:12" x14ac:dyDescent="0.3">
      <c r="A1821" s="1" t="s">
        <v>3291</v>
      </c>
      <c r="B1821" s="1">
        <v>41324</v>
      </c>
      <c r="C1821" s="1" t="s">
        <v>6627</v>
      </c>
      <c r="D1821" s="1" t="s">
        <v>6685</v>
      </c>
      <c r="E1821" s="1" t="s">
        <v>5980</v>
      </c>
      <c r="F1821" s="1" t="s">
        <v>5981</v>
      </c>
      <c r="G1821" s="1" t="s">
        <v>5970</v>
      </c>
      <c r="H1821" s="1">
        <v>41330</v>
      </c>
      <c r="I1821" s="1" t="s">
        <v>5976</v>
      </c>
      <c r="J1821" s="1" t="s">
        <v>6103</v>
      </c>
      <c r="K1821" s="1">
        <v>3.2150069999999999</v>
      </c>
      <c r="L1821" s="1">
        <v>50.701174000000002</v>
      </c>
    </row>
    <row r="1822" spans="1:12" x14ac:dyDescent="0.3">
      <c r="A1822" s="1" t="s">
        <v>3294</v>
      </c>
      <c r="B1822" s="1">
        <v>41324</v>
      </c>
      <c r="C1822" s="1" t="s">
        <v>6217</v>
      </c>
      <c r="D1822" s="1" t="s">
        <v>6100</v>
      </c>
      <c r="E1822" s="1" t="s">
        <v>5980</v>
      </c>
      <c r="F1822" s="1" t="s">
        <v>5981</v>
      </c>
      <c r="G1822" s="1" t="s">
        <v>5970</v>
      </c>
      <c r="H1822" s="1">
        <v>41331</v>
      </c>
      <c r="I1822" s="1" t="s">
        <v>5976</v>
      </c>
      <c r="J1822" s="1" t="s">
        <v>5991</v>
      </c>
      <c r="K1822" s="1">
        <v>7.2619531999999998</v>
      </c>
      <c r="L1822" s="1">
        <v>43.710172800000002</v>
      </c>
    </row>
    <row r="1823" spans="1:12" x14ac:dyDescent="0.3">
      <c r="A1823" s="1" t="s">
        <v>3298</v>
      </c>
      <c r="B1823" s="1">
        <v>41325</v>
      </c>
      <c r="C1823" s="1" t="s">
        <v>7474</v>
      </c>
      <c r="D1823" s="1" t="s">
        <v>7051</v>
      </c>
      <c r="E1823" s="1" t="s">
        <v>5980</v>
      </c>
      <c r="F1823" s="1" t="s">
        <v>5981</v>
      </c>
      <c r="G1823" s="1" t="s">
        <v>5975</v>
      </c>
      <c r="H1823" s="1">
        <v>41331</v>
      </c>
      <c r="I1823" s="1" t="s">
        <v>5976</v>
      </c>
      <c r="J1823" s="1" t="s">
        <v>5982</v>
      </c>
      <c r="K1823" s="1">
        <v>5.0036579999999997</v>
      </c>
      <c r="L1823" s="1">
        <v>45.766821</v>
      </c>
    </row>
    <row r="1824" spans="1:12" x14ac:dyDescent="0.3">
      <c r="A1824" s="1" t="s">
        <v>3296</v>
      </c>
      <c r="B1824" s="1">
        <v>41325</v>
      </c>
      <c r="C1824" s="1" t="s">
        <v>6959</v>
      </c>
      <c r="D1824" s="1" t="s">
        <v>7497</v>
      </c>
      <c r="E1824" s="1" t="s">
        <v>6010</v>
      </c>
      <c r="F1824" s="1" t="s">
        <v>5981</v>
      </c>
      <c r="G1824" s="1" t="s">
        <v>5985</v>
      </c>
      <c r="H1824" s="1">
        <v>41328</v>
      </c>
      <c r="I1824" s="1" t="s">
        <v>5971</v>
      </c>
      <c r="J1824" s="1" t="s">
        <v>6047</v>
      </c>
      <c r="K1824" s="1">
        <v>7.0831407999999998</v>
      </c>
      <c r="L1824" s="1">
        <v>51.1702072</v>
      </c>
    </row>
    <row r="1825" spans="1:12" x14ac:dyDescent="0.3">
      <c r="A1825" s="1" t="s">
        <v>3299</v>
      </c>
      <c r="B1825" s="1">
        <v>41326</v>
      </c>
      <c r="C1825" s="1" t="s">
        <v>7295</v>
      </c>
      <c r="D1825" s="1" t="s">
        <v>6456</v>
      </c>
      <c r="E1825" s="1" t="s">
        <v>5997</v>
      </c>
      <c r="F1825" s="1" t="s">
        <v>5998</v>
      </c>
      <c r="G1825" s="1" t="s">
        <v>5985</v>
      </c>
      <c r="H1825" s="1">
        <v>41328</v>
      </c>
      <c r="I1825" s="1" t="s">
        <v>5971</v>
      </c>
      <c r="J1825" s="1" t="s">
        <v>6248</v>
      </c>
      <c r="K1825" s="1">
        <v>12.315515100000001</v>
      </c>
      <c r="L1825" s="1">
        <v>45.440847400000003</v>
      </c>
    </row>
    <row r="1826" spans="1:12" x14ac:dyDescent="0.3">
      <c r="A1826" s="1" t="s">
        <v>3302</v>
      </c>
      <c r="B1826" s="1">
        <v>41327</v>
      </c>
      <c r="C1826" s="1" t="s">
        <v>6749</v>
      </c>
      <c r="D1826" s="1" t="s">
        <v>6281</v>
      </c>
      <c r="E1826" s="1" t="s">
        <v>6010</v>
      </c>
      <c r="F1826" s="1" t="s">
        <v>5981</v>
      </c>
      <c r="G1826" s="1" t="s">
        <v>5975</v>
      </c>
      <c r="H1826" s="1">
        <v>41331</v>
      </c>
      <c r="I1826" s="1" t="s">
        <v>5976</v>
      </c>
      <c r="J1826" s="1" t="s">
        <v>6281</v>
      </c>
      <c r="K1826" s="1">
        <v>9.9936817999999992</v>
      </c>
      <c r="L1826" s="1">
        <v>53.551084600000003</v>
      </c>
    </row>
    <row r="1827" spans="1:12" x14ac:dyDescent="0.3">
      <c r="A1827" s="1" t="s">
        <v>3303</v>
      </c>
      <c r="B1827" s="1">
        <v>41327</v>
      </c>
      <c r="C1827" s="1" t="s">
        <v>6008</v>
      </c>
      <c r="D1827" s="1" t="s">
        <v>6420</v>
      </c>
      <c r="E1827" s="1" t="s">
        <v>6010</v>
      </c>
      <c r="F1827" s="1" t="s">
        <v>5981</v>
      </c>
      <c r="G1827" s="1" t="s">
        <v>5985</v>
      </c>
      <c r="H1827" s="1">
        <v>41331</v>
      </c>
      <c r="I1827" s="1" t="s">
        <v>5976</v>
      </c>
      <c r="J1827" s="1" t="s">
        <v>6171</v>
      </c>
      <c r="K1827" s="1">
        <v>8.4660395000000008</v>
      </c>
      <c r="L1827" s="1">
        <v>49.487459200000004</v>
      </c>
    </row>
    <row r="1828" spans="1:12" x14ac:dyDescent="0.3">
      <c r="A1828" s="1" t="s">
        <v>3300</v>
      </c>
      <c r="B1828" s="1">
        <v>41327</v>
      </c>
      <c r="C1828" s="1" t="s">
        <v>7163</v>
      </c>
      <c r="D1828" s="1" t="s">
        <v>6737</v>
      </c>
      <c r="E1828" s="1" t="s">
        <v>5974</v>
      </c>
      <c r="F1828" s="1" t="s">
        <v>5969</v>
      </c>
      <c r="G1828" s="1" t="s">
        <v>5975</v>
      </c>
      <c r="H1828" s="1">
        <v>41330</v>
      </c>
      <c r="I1828" s="1" t="s">
        <v>5971</v>
      </c>
      <c r="J1828" s="1" t="s">
        <v>5977</v>
      </c>
      <c r="K1828" s="1">
        <v>-1.5490774</v>
      </c>
      <c r="L1828" s="1">
        <v>53.8007554</v>
      </c>
    </row>
    <row r="1829" spans="1:12" x14ac:dyDescent="0.3">
      <c r="A1829" s="1" t="s">
        <v>3304</v>
      </c>
      <c r="B1829" s="1">
        <v>41327</v>
      </c>
      <c r="C1829" s="1" t="s">
        <v>6831</v>
      </c>
      <c r="D1829" s="1" t="s">
        <v>6196</v>
      </c>
      <c r="E1829" s="1" t="s">
        <v>5997</v>
      </c>
      <c r="F1829" s="1" t="s">
        <v>5998</v>
      </c>
      <c r="G1829" s="1" t="s">
        <v>5975</v>
      </c>
      <c r="H1829" s="1">
        <v>41333</v>
      </c>
      <c r="I1829" s="1" t="s">
        <v>5976</v>
      </c>
      <c r="J1829" s="1" t="s">
        <v>6197</v>
      </c>
      <c r="K1829" s="1">
        <v>16.871871500000001</v>
      </c>
      <c r="L1829" s="1">
        <v>41.117143200000001</v>
      </c>
    </row>
    <row r="1830" spans="1:12" x14ac:dyDescent="0.3">
      <c r="A1830" s="1" t="s">
        <v>3307</v>
      </c>
      <c r="B1830" s="1">
        <v>41328</v>
      </c>
      <c r="C1830" s="1" t="s">
        <v>7498</v>
      </c>
      <c r="D1830" s="1" t="s">
        <v>7304</v>
      </c>
      <c r="E1830" s="1" t="s">
        <v>5980</v>
      </c>
      <c r="F1830" s="1" t="s">
        <v>5981</v>
      </c>
      <c r="G1830" s="1" t="s">
        <v>5970</v>
      </c>
      <c r="H1830" s="1">
        <v>41333</v>
      </c>
      <c r="I1830" s="1" t="s">
        <v>5976</v>
      </c>
      <c r="J1830" s="1" t="s">
        <v>6044</v>
      </c>
      <c r="K1830" s="1">
        <v>2.5361180000000001</v>
      </c>
      <c r="L1830" s="1">
        <v>48.919229999999999</v>
      </c>
    </row>
    <row r="1831" spans="1:12" x14ac:dyDescent="0.3">
      <c r="A1831" s="1" t="s">
        <v>3308</v>
      </c>
      <c r="B1831" s="1">
        <v>41328</v>
      </c>
      <c r="C1831" s="1" t="s">
        <v>6805</v>
      </c>
      <c r="D1831" s="1" t="s">
        <v>7425</v>
      </c>
      <c r="E1831" s="1" t="s">
        <v>6004</v>
      </c>
      <c r="F1831" s="1" t="s">
        <v>5998</v>
      </c>
      <c r="G1831" s="1" t="s">
        <v>5985</v>
      </c>
      <c r="H1831" s="1">
        <v>41333</v>
      </c>
      <c r="I1831" s="1" t="s">
        <v>5976</v>
      </c>
      <c r="J1831" s="1" t="s">
        <v>6796</v>
      </c>
      <c r="K1831" s="1">
        <v>-2.6817918000000001</v>
      </c>
      <c r="L1831" s="1">
        <v>42.859165599999997</v>
      </c>
    </row>
    <row r="1832" spans="1:12" x14ac:dyDescent="0.3">
      <c r="A1832" s="1" t="s">
        <v>3306</v>
      </c>
      <c r="B1832" s="1">
        <v>41328</v>
      </c>
      <c r="C1832" s="1" t="s">
        <v>7499</v>
      </c>
      <c r="D1832" s="1" t="s">
        <v>6869</v>
      </c>
      <c r="E1832" s="1" t="s">
        <v>5997</v>
      </c>
      <c r="F1832" s="1" t="s">
        <v>5998</v>
      </c>
      <c r="G1832" s="1" t="s">
        <v>5985</v>
      </c>
      <c r="H1832" s="1">
        <v>41331</v>
      </c>
      <c r="I1832" s="1" t="s">
        <v>5988</v>
      </c>
      <c r="J1832" s="1" t="s">
        <v>6054</v>
      </c>
      <c r="K1832" s="1">
        <v>11.2558136</v>
      </c>
      <c r="L1832" s="1">
        <v>43.769560400000003</v>
      </c>
    </row>
    <row r="1833" spans="1:12" x14ac:dyDescent="0.3">
      <c r="A1833" s="1" t="s">
        <v>3314</v>
      </c>
      <c r="B1833" s="1">
        <v>41330</v>
      </c>
      <c r="C1833" s="1" t="s">
        <v>7500</v>
      </c>
      <c r="D1833" s="1" t="s">
        <v>6251</v>
      </c>
      <c r="E1833" s="1" t="s">
        <v>5974</v>
      </c>
      <c r="F1833" s="1" t="s">
        <v>5969</v>
      </c>
      <c r="G1833" s="1" t="s">
        <v>5970</v>
      </c>
      <c r="H1833" s="1">
        <v>41335</v>
      </c>
      <c r="I1833" s="1" t="s">
        <v>5976</v>
      </c>
      <c r="J1833" s="1" t="s">
        <v>6252</v>
      </c>
      <c r="K1833" s="1">
        <v>-3.1882670000000002</v>
      </c>
      <c r="L1833" s="1">
        <v>55.953251999999999</v>
      </c>
    </row>
    <row r="1834" spans="1:12" x14ac:dyDescent="0.3">
      <c r="A1834" s="1" t="s">
        <v>3310</v>
      </c>
      <c r="B1834" s="1">
        <v>41330</v>
      </c>
      <c r="C1834" s="1" t="s">
        <v>7501</v>
      </c>
      <c r="D1834" s="1" t="s">
        <v>7502</v>
      </c>
      <c r="E1834" s="1" t="s">
        <v>5974</v>
      </c>
      <c r="F1834" s="1" t="s">
        <v>5969</v>
      </c>
      <c r="G1834" s="1" t="s">
        <v>5970</v>
      </c>
      <c r="H1834" s="1">
        <v>41333</v>
      </c>
      <c r="I1834" s="1" t="s">
        <v>5971</v>
      </c>
      <c r="J1834" s="1" t="s">
        <v>5977</v>
      </c>
      <c r="K1834" s="1">
        <v>-0.72189999999999999</v>
      </c>
      <c r="L1834" s="1">
        <v>51.522413999999998</v>
      </c>
    </row>
    <row r="1835" spans="1:12" x14ac:dyDescent="0.3">
      <c r="A1835" s="1" t="s">
        <v>3313</v>
      </c>
      <c r="B1835" s="1">
        <v>41330</v>
      </c>
      <c r="C1835" s="1" t="s">
        <v>6176</v>
      </c>
      <c r="D1835" s="1" t="s">
        <v>6354</v>
      </c>
      <c r="E1835" s="1" t="s">
        <v>5980</v>
      </c>
      <c r="F1835" s="1" t="s">
        <v>5981</v>
      </c>
      <c r="G1835" s="1" t="s">
        <v>5985</v>
      </c>
      <c r="H1835" s="1">
        <v>41334</v>
      </c>
      <c r="I1835" s="1" t="s">
        <v>5976</v>
      </c>
      <c r="J1835" s="1" t="s">
        <v>6181</v>
      </c>
      <c r="K1835" s="1">
        <v>-0.57918000000000003</v>
      </c>
      <c r="L1835" s="1">
        <v>44.837789000000001</v>
      </c>
    </row>
    <row r="1836" spans="1:12" x14ac:dyDescent="0.3">
      <c r="A1836" s="1" t="s">
        <v>3309</v>
      </c>
      <c r="B1836" s="1">
        <v>41330</v>
      </c>
      <c r="C1836" s="1" t="s">
        <v>7442</v>
      </c>
      <c r="D1836" s="1" t="s">
        <v>6273</v>
      </c>
      <c r="E1836" s="1" t="s">
        <v>6010</v>
      </c>
      <c r="F1836" s="1" t="s">
        <v>5981</v>
      </c>
      <c r="G1836" s="1" t="s">
        <v>5975</v>
      </c>
      <c r="H1836" s="1">
        <v>41333</v>
      </c>
      <c r="I1836" s="1" t="s">
        <v>5971</v>
      </c>
      <c r="J1836" s="1" t="s">
        <v>6047</v>
      </c>
      <c r="K1836" s="1">
        <v>6.7623293000000002</v>
      </c>
      <c r="L1836" s="1">
        <v>51.434407899999997</v>
      </c>
    </row>
    <row r="1837" spans="1:12" x14ac:dyDescent="0.3">
      <c r="A1837" s="1" t="s">
        <v>3311</v>
      </c>
      <c r="B1837" s="1">
        <v>41330</v>
      </c>
      <c r="C1837" s="1" t="s">
        <v>6036</v>
      </c>
      <c r="D1837" s="1" t="s">
        <v>6915</v>
      </c>
      <c r="E1837" s="1" t="s">
        <v>6071</v>
      </c>
      <c r="F1837" s="1" t="s">
        <v>5998</v>
      </c>
      <c r="G1837" s="1" t="s">
        <v>5985</v>
      </c>
      <c r="H1837" s="1">
        <v>41334</v>
      </c>
      <c r="I1837" s="1" t="s">
        <v>5976</v>
      </c>
      <c r="J1837" s="1" t="s">
        <v>6072</v>
      </c>
      <c r="K1837" s="1">
        <v>-9.2245474000000005</v>
      </c>
      <c r="L1837" s="1">
        <v>38.757760300000001</v>
      </c>
    </row>
    <row r="1838" spans="1:12" x14ac:dyDescent="0.3">
      <c r="A1838" s="1" t="s">
        <v>3319</v>
      </c>
      <c r="B1838" s="1">
        <v>41331</v>
      </c>
      <c r="C1838" s="1" t="s">
        <v>6658</v>
      </c>
      <c r="D1838" s="1" t="s">
        <v>6241</v>
      </c>
      <c r="E1838" s="1" t="s">
        <v>6010</v>
      </c>
      <c r="F1838" s="1" t="s">
        <v>5981</v>
      </c>
      <c r="G1838" s="1" t="s">
        <v>5985</v>
      </c>
      <c r="H1838" s="1">
        <v>41337</v>
      </c>
      <c r="I1838" s="1" t="s">
        <v>5976</v>
      </c>
      <c r="J1838" s="1" t="s">
        <v>6047</v>
      </c>
      <c r="K1838" s="1">
        <v>7.1430246000000004</v>
      </c>
      <c r="L1838" s="1">
        <v>50.817747099999998</v>
      </c>
    </row>
    <row r="1839" spans="1:12" x14ac:dyDescent="0.3">
      <c r="A1839" s="1" t="s">
        <v>3316</v>
      </c>
      <c r="B1839" s="1">
        <v>41331</v>
      </c>
      <c r="C1839" s="1" t="s">
        <v>6351</v>
      </c>
      <c r="D1839" s="1" t="s">
        <v>6065</v>
      </c>
      <c r="E1839" s="1" t="s">
        <v>6004</v>
      </c>
      <c r="F1839" s="1" t="s">
        <v>5998</v>
      </c>
      <c r="G1839" s="1" t="s">
        <v>5985</v>
      </c>
      <c r="H1839" s="1">
        <v>41331</v>
      </c>
      <c r="I1839" s="1" t="s">
        <v>6007</v>
      </c>
      <c r="J1839" s="1" t="s">
        <v>6065</v>
      </c>
      <c r="K1839" s="1">
        <v>-3.7037901999999998</v>
      </c>
      <c r="L1839" s="1">
        <v>40.416775399999999</v>
      </c>
    </row>
    <row r="1840" spans="1:12" x14ac:dyDescent="0.3">
      <c r="A1840" s="1" t="s">
        <v>3317</v>
      </c>
      <c r="B1840" s="1">
        <v>41331</v>
      </c>
      <c r="C1840" s="1" t="s">
        <v>7098</v>
      </c>
      <c r="D1840" s="1" t="s">
        <v>7326</v>
      </c>
      <c r="E1840" s="1" t="s">
        <v>5980</v>
      </c>
      <c r="F1840" s="1" t="s">
        <v>5981</v>
      </c>
      <c r="G1840" s="1" t="s">
        <v>5975</v>
      </c>
      <c r="H1840" s="1">
        <v>41335</v>
      </c>
      <c r="I1840" s="1" t="s">
        <v>5976</v>
      </c>
      <c r="J1840" s="1" t="s">
        <v>6044</v>
      </c>
      <c r="K1840" s="1">
        <v>2.3100200000000002</v>
      </c>
      <c r="L1840" s="1">
        <v>48.796695999999997</v>
      </c>
    </row>
    <row r="1841" spans="1:12" x14ac:dyDescent="0.3">
      <c r="A1841" s="1" t="s">
        <v>3321</v>
      </c>
      <c r="B1841" s="1">
        <v>41332</v>
      </c>
      <c r="C1841" s="1" t="s">
        <v>6812</v>
      </c>
      <c r="D1841" s="1" t="s">
        <v>6251</v>
      </c>
      <c r="E1841" s="1" t="s">
        <v>5974</v>
      </c>
      <c r="F1841" s="1" t="s">
        <v>5969</v>
      </c>
      <c r="G1841" s="1" t="s">
        <v>5970</v>
      </c>
      <c r="H1841" s="1">
        <v>41334</v>
      </c>
      <c r="I1841" s="1" t="s">
        <v>5971</v>
      </c>
      <c r="J1841" s="1" t="s">
        <v>6252</v>
      </c>
      <c r="K1841" s="1">
        <v>-3.1882670000000002</v>
      </c>
      <c r="L1841" s="1">
        <v>55.953251999999999</v>
      </c>
    </row>
    <row r="1842" spans="1:12" x14ac:dyDescent="0.3">
      <c r="A1842" s="1" t="s">
        <v>3323</v>
      </c>
      <c r="B1842" s="1">
        <v>41332</v>
      </c>
      <c r="C1842" s="1" t="s">
        <v>7503</v>
      </c>
      <c r="D1842" s="1" t="s">
        <v>7504</v>
      </c>
      <c r="E1842" s="1" t="s">
        <v>5974</v>
      </c>
      <c r="F1842" s="1" t="s">
        <v>5969</v>
      </c>
      <c r="G1842" s="1" t="s">
        <v>5975</v>
      </c>
      <c r="H1842" s="1">
        <v>41337</v>
      </c>
      <c r="I1842" s="1" t="s">
        <v>5976</v>
      </c>
      <c r="J1842" s="1" t="s">
        <v>5977</v>
      </c>
      <c r="K1842" s="1">
        <v>-3.5338989999999999</v>
      </c>
      <c r="L1842" s="1">
        <v>50.718412000000001</v>
      </c>
    </row>
    <row r="1843" spans="1:12" x14ac:dyDescent="0.3">
      <c r="A1843" s="1" t="s">
        <v>3320</v>
      </c>
      <c r="B1843" s="1">
        <v>41332</v>
      </c>
      <c r="C1843" s="1" t="s">
        <v>7287</v>
      </c>
      <c r="D1843" s="1" t="s">
        <v>6100</v>
      </c>
      <c r="E1843" s="1" t="s">
        <v>5980</v>
      </c>
      <c r="F1843" s="1" t="s">
        <v>5981</v>
      </c>
      <c r="G1843" s="1" t="s">
        <v>5975</v>
      </c>
      <c r="H1843" s="1">
        <v>41334</v>
      </c>
      <c r="I1843" s="1" t="s">
        <v>5971</v>
      </c>
      <c r="J1843" s="1" t="s">
        <v>5991</v>
      </c>
      <c r="K1843" s="1">
        <v>7.2619531999999998</v>
      </c>
      <c r="L1843" s="1">
        <v>43.710172800000002</v>
      </c>
    </row>
    <row r="1844" spans="1:12" x14ac:dyDescent="0.3">
      <c r="A1844" s="1" t="s">
        <v>3326</v>
      </c>
      <c r="B1844" s="1">
        <v>41333</v>
      </c>
      <c r="C1844" s="1" t="s">
        <v>7198</v>
      </c>
      <c r="D1844" s="1" t="s">
        <v>6846</v>
      </c>
      <c r="E1844" s="1" t="s">
        <v>6004</v>
      </c>
      <c r="F1844" s="1" t="s">
        <v>5998</v>
      </c>
      <c r="G1844" s="1" t="s">
        <v>5975</v>
      </c>
      <c r="H1844" s="1">
        <v>41334</v>
      </c>
      <c r="I1844" s="1" t="s">
        <v>5988</v>
      </c>
      <c r="J1844" s="1" t="s">
        <v>6847</v>
      </c>
      <c r="K1844" s="1">
        <v>-3.8099802999999999</v>
      </c>
      <c r="L1844" s="1">
        <v>43.462305700000002</v>
      </c>
    </row>
    <row r="1845" spans="1:12" x14ac:dyDescent="0.3">
      <c r="A1845" s="1" t="s">
        <v>3325</v>
      </c>
      <c r="B1845" s="1">
        <v>41333</v>
      </c>
      <c r="C1845" s="1" t="s">
        <v>6293</v>
      </c>
      <c r="D1845" s="1" t="s">
        <v>7344</v>
      </c>
      <c r="E1845" s="1" t="s">
        <v>5980</v>
      </c>
      <c r="F1845" s="1" t="s">
        <v>5981</v>
      </c>
      <c r="G1845" s="1" t="s">
        <v>5975</v>
      </c>
      <c r="H1845" s="1">
        <v>41333</v>
      </c>
      <c r="I1845" s="1" t="s">
        <v>6007</v>
      </c>
      <c r="J1845" s="1" t="s">
        <v>6315</v>
      </c>
      <c r="K1845" s="1">
        <v>0.19955600000000001</v>
      </c>
      <c r="L1845" s="1">
        <v>48.00611</v>
      </c>
    </row>
    <row r="1846" spans="1:12" x14ac:dyDescent="0.3">
      <c r="A1846" s="1" t="s">
        <v>3327</v>
      </c>
      <c r="B1846" s="1">
        <v>41333</v>
      </c>
      <c r="C1846" s="1" t="s">
        <v>6109</v>
      </c>
      <c r="D1846" s="1" t="s">
        <v>7494</v>
      </c>
      <c r="E1846" s="1" t="s">
        <v>5974</v>
      </c>
      <c r="F1846" s="1" t="s">
        <v>5969</v>
      </c>
      <c r="G1846" s="1" t="s">
        <v>5975</v>
      </c>
      <c r="H1846" s="1">
        <v>41337</v>
      </c>
      <c r="I1846" s="1" t="s">
        <v>5976</v>
      </c>
      <c r="J1846" s="1" t="s">
        <v>5977</v>
      </c>
      <c r="K1846" s="1">
        <v>-1.7776099999999999</v>
      </c>
      <c r="L1846" s="1">
        <v>52.411811</v>
      </c>
    </row>
    <row r="1847" spans="1:12" x14ac:dyDescent="0.3">
      <c r="A1847" s="1" t="s">
        <v>3329</v>
      </c>
      <c r="B1847" s="1">
        <v>41334</v>
      </c>
      <c r="C1847" s="1" t="s">
        <v>7403</v>
      </c>
      <c r="D1847" s="1" t="s">
        <v>6712</v>
      </c>
      <c r="E1847" s="1" t="s">
        <v>6010</v>
      </c>
      <c r="F1847" s="1" t="s">
        <v>5981</v>
      </c>
      <c r="G1847" s="1" t="s">
        <v>5970</v>
      </c>
      <c r="H1847" s="1">
        <v>41337</v>
      </c>
      <c r="I1847" s="1" t="s">
        <v>5988</v>
      </c>
      <c r="J1847" s="1" t="s">
        <v>6171</v>
      </c>
      <c r="K1847" s="1">
        <v>8.4036527000000003</v>
      </c>
      <c r="L1847" s="1">
        <v>49.0068901</v>
      </c>
    </row>
    <row r="1848" spans="1:12" x14ac:dyDescent="0.3">
      <c r="A1848" s="1" t="s">
        <v>3333</v>
      </c>
      <c r="B1848" s="1">
        <v>41334</v>
      </c>
      <c r="C1848" s="1" t="s">
        <v>6744</v>
      </c>
      <c r="D1848" s="1" t="s">
        <v>7505</v>
      </c>
      <c r="E1848" s="1" t="s">
        <v>5997</v>
      </c>
      <c r="F1848" s="1" t="s">
        <v>5998</v>
      </c>
      <c r="G1848" s="1" t="s">
        <v>5970</v>
      </c>
      <c r="H1848" s="1">
        <v>41341</v>
      </c>
      <c r="I1848" s="1" t="s">
        <v>5976</v>
      </c>
      <c r="J1848" s="1" t="s">
        <v>7210</v>
      </c>
      <c r="K1848" s="1">
        <v>13.0194201</v>
      </c>
      <c r="L1848" s="1">
        <v>43.839816399999997</v>
      </c>
    </row>
    <row r="1849" spans="1:12" x14ac:dyDescent="0.3">
      <c r="A1849" s="1" t="s">
        <v>3332</v>
      </c>
      <c r="B1849" s="1">
        <v>41334</v>
      </c>
      <c r="C1849" s="1" t="s">
        <v>6145</v>
      </c>
      <c r="D1849" s="1" t="s">
        <v>7506</v>
      </c>
      <c r="E1849" s="1" t="s">
        <v>5980</v>
      </c>
      <c r="F1849" s="1" t="s">
        <v>5981</v>
      </c>
      <c r="G1849" s="1" t="s">
        <v>5975</v>
      </c>
      <c r="H1849" s="1">
        <v>41340</v>
      </c>
      <c r="I1849" s="1" t="s">
        <v>5976</v>
      </c>
      <c r="J1849" s="1" t="s">
        <v>5994</v>
      </c>
      <c r="K1849" s="1">
        <v>0.58670900000000004</v>
      </c>
      <c r="L1849" s="1">
        <v>43.646380000000001</v>
      </c>
    </row>
    <row r="1850" spans="1:12" x14ac:dyDescent="0.3">
      <c r="A1850" s="1" t="s">
        <v>3330</v>
      </c>
      <c r="B1850" s="1">
        <v>41334</v>
      </c>
      <c r="C1850" s="1" t="s">
        <v>6152</v>
      </c>
      <c r="D1850" s="1" t="s">
        <v>5967</v>
      </c>
      <c r="E1850" s="1" t="s">
        <v>5968</v>
      </c>
      <c r="F1850" s="1" t="s">
        <v>5969</v>
      </c>
      <c r="G1850" s="1" t="s">
        <v>5985</v>
      </c>
      <c r="H1850" s="1">
        <v>41340</v>
      </c>
      <c r="I1850" s="1" t="s">
        <v>5976</v>
      </c>
      <c r="J1850" s="1" t="s">
        <v>5967</v>
      </c>
      <c r="K1850" s="1">
        <v>18.068580799999999</v>
      </c>
      <c r="L1850" s="1">
        <v>59.329323500000001</v>
      </c>
    </row>
    <row r="1851" spans="1:12" x14ac:dyDescent="0.3">
      <c r="A1851" s="1" t="s">
        <v>3335</v>
      </c>
      <c r="B1851" s="1">
        <v>41335</v>
      </c>
      <c r="C1851" s="1" t="s">
        <v>6547</v>
      </c>
      <c r="D1851" s="1" t="s">
        <v>6160</v>
      </c>
      <c r="E1851" s="1" t="s">
        <v>5980</v>
      </c>
      <c r="F1851" s="1" t="s">
        <v>5981</v>
      </c>
      <c r="G1851" s="1" t="s">
        <v>5985</v>
      </c>
      <c r="H1851" s="1">
        <v>41339</v>
      </c>
      <c r="I1851" s="1" t="s">
        <v>5976</v>
      </c>
      <c r="J1851" s="1" t="s">
        <v>6094</v>
      </c>
      <c r="K1851" s="1">
        <v>7.3585120000000002</v>
      </c>
      <c r="L1851" s="1">
        <v>48.079358900000003</v>
      </c>
    </row>
    <row r="1852" spans="1:12" x14ac:dyDescent="0.3">
      <c r="A1852" s="1" t="s">
        <v>3336</v>
      </c>
      <c r="B1852" s="1">
        <v>41336</v>
      </c>
      <c r="C1852" s="1" t="s">
        <v>7347</v>
      </c>
      <c r="D1852" s="1" t="s">
        <v>6001</v>
      </c>
      <c r="E1852" s="1" t="s">
        <v>6002</v>
      </c>
      <c r="F1852" s="1" t="s">
        <v>5981</v>
      </c>
      <c r="G1852" s="1" t="s">
        <v>5985</v>
      </c>
      <c r="H1852" s="1">
        <v>41340</v>
      </c>
      <c r="I1852" s="1" t="s">
        <v>5971</v>
      </c>
      <c r="J1852" s="1" t="s">
        <v>6001</v>
      </c>
      <c r="K1852" s="1">
        <v>16.3738189</v>
      </c>
      <c r="L1852" s="1">
        <v>48.208174300000003</v>
      </c>
    </row>
    <row r="1853" spans="1:12" x14ac:dyDescent="0.3">
      <c r="A1853" s="1" t="s">
        <v>3337</v>
      </c>
      <c r="B1853" s="1">
        <v>41337</v>
      </c>
      <c r="C1853" s="1" t="s">
        <v>6119</v>
      </c>
      <c r="D1853" s="1" t="s">
        <v>6260</v>
      </c>
      <c r="E1853" s="1" t="s">
        <v>6010</v>
      </c>
      <c r="F1853" s="1" t="s">
        <v>5981</v>
      </c>
      <c r="G1853" s="1" t="s">
        <v>5985</v>
      </c>
      <c r="H1853" s="1">
        <v>41339</v>
      </c>
      <c r="I1853" s="1" t="s">
        <v>5971</v>
      </c>
      <c r="J1853" s="1" t="s">
        <v>6047</v>
      </c>
      <c r="K1853" s="1">
        <v>7.0115552000000001</v>
      </c>
      <c r="L1853" s="1">
        <v>51.455643199999997</v>
      </c>
    </row>
    <row r="1854" spans="1:12" x14ac:dyDescent="0.3">
      <c r="A1854" s="1" t="s">
        <v>3338</v>
      </c>
      <c r="B1854" s="1">
        <v>41337</v>
      </c>
      <c r="C1854" s="1" t="s">
        <v>6995</v>
      </c>
      <c r="D1854" s="1" t="s">
        <v>6794</v>
      </c>
      <c r="E1854" s="1" t="s">
        <v>6010</v>
      </c>
      <c r="F1854" s="1" t="s">
        <v>5981</v>
      </c>
      <c r="G1854" s="1" t="s">
        <v>5985</v>
      </c>
      <c r="H1854" s="1">
        <v>41341</v>
      </c>
      <c r="I1854" s="1" t="s">
        <v>5976</v>
      </c>
      <c r="J1854" s="1" t="s">
        <v>6047</v>
      </c>
      <c r="K1854" s="1">
        <v>6.0838868000000002</v>
      </c>
      <c r="L1854" s="1">
        <v>50.7753455</v>
      </c>
    </row>
    <row r="1855" spans="1:12" x14ac:dyDescent="0.3">
      <c r="A1855" s="1" t="s">
        <v>3339</v>
      </c>
      <c r="B1855" s="1">
        <v>41338</v>
      </c>
      <c r="C1855" s="1" t="s">
        <v>7182</v>
      </c>
      <c r="D1855" s="1" t="s">
        <v>6183</v>
      </c>
      <c r="E1855" s="1" t="s">
        <v>6184</v>
      </c>
      <c r="F1855" s="1" t="s">
        <v>5969</v>
      </c>
      <c r="G1855" s="1" t="s">
        <v>5975</v>
      </c>
      <c r="H1855" s="1">
        <v>41341</v>
      </c>
      <c r="I1855" s="1" t="s">
        <v>5988</v>
      </c>
      <c r="J1855" s="1" t="s">
        <v>6185</v>
      </c>
      <c r="K1855" s="1">
        <v>24.938379000000001</v>
      </c>
      <c r="L1855" s="1">
        <v>60.169855699999999</v>
      </c>
    </row>
    <row r="1856" spans="1:12" x14ac:dyDescent="0.3">
      <c r="A1856" s="1" t="s">
        <v>3340</v>
      </c>
      <c r="B1856" s="1">
        <v>41339</v>
      </c>
      <c r="C1856" s="1" t="s">
        <v>6143</v>
      </c>
      <c r="D1856" s="1" t="s">
        <v>6594</v>
      </c>
      <c r="E1856" s="1" t="s">
        <v>5974</v>
      </c>
      <c r="F1856" s="1" t="s">
        <v>5969</v>
      </c>
      <c r="G1856" s="1" t="s">
        <v>5975</v>
      </c>
      <c r="H1856" s="1">
        <v>41341</v>
      </c>
      <c r="I1856" s="1" t="s">
        <v>5988</v>
      </c>
      <c r="J1856" s="1" t="s">
        <v>5977</v>
      </c>
      <c r="K1856" s="1">
        <v>-0.34199499999999999</v>
      </c>
      <c r="L1856" s="1">
        <v>51.580559000000001</v>
      </c>
    </row>
    <row r="1857" spans="1:12" x14ac:dyDescent="0.3">
      <c r="A1857" s="1" t="s">
        <v>3341</v>
      </c>
      <c r="B1857" s="1">
        <v>41340</v>
      </c>
      <c r="C1857" s="1" t="s">
        <v>6768</v>
      </c>
      <c r="D1857" s="1" t="s">
        <v>7063</v>
      </c>
      <c r="E1857" s="1" t="s">
        <v>6018</v>
      </c>
      <c r="F1857" s="1" t="s">
        <v>5981</v>
      </c>
      <c r="G1857" s="1" t="s">
        <v>5975</v>
      </c>
      <c r="H1857" s="1">
        <v>41344</v>
      </c>
      <c r="I1857" s="1" t="s">
        <v>5976</v>
      </c>
      <c r="J1857" s="1" t="s">
        <v>6229</v>
      </c>
      <c r="K1857" s="1">
        <v>5.4697224999999996</v>
      </c>
      <c r="L1857" s="1">
        <v>51.441642000000002</v>
      </c>
    </row>
    <row r="1858" spans="1:12" x14ac:dyDescent="0.3">
      <c r="A1858" s="1" t="s">
        <v>3345</v>
      </c>
      <c r="B1858" s="1">
        <v>41341</v>
      </c>
      <c r="C1858" s="1" t="s">
        <v>7095</v>
      </c>
      <c r="D1858" s="1" t="s">
        <v>7481</v>
      </c>
      <c r="E1858" s="1" t="s">
        <v>5980</v>
      </c>
      <c r="F1858" s="1" t="s">
        <v>5981</v>
      </c>
      <c r="G1858" s="1" t="s">
        <v>5985</v>
      </c>
      <c r="H1858" s="1">
        <v>41345</v>
      </c>
      <c r="I1858" s="1" t="s">
        <v>5976</v>
      </c>
      <c r="J1858" s="1" t="s">
        <v>6315</v>
      </c>
      <c r="K1858" s="1">
        <v>-1.6514439999999999</v>
      </c>
      <c r="L1858" s="1">
        <v>47.210335000000001</v>
      </c>
    </row>
    <row r="1859" spans="1:12" x14ac:dyDescent="0.3">
      <c r="A1859" s="1" t="s">
        <v>3344</v>
      </c>
      <c r="B1859" s="1">
        <v>41341</v>
      </c>
      <c r="C1859" s="1" t="s">
        <v>6353</v>
      </c>
      <c r="D1859" s="1" t="s">
        <v>6525</v>
      </c>
      <c r="E1859" s="1" t="s">
        <v>6010</v>
      </c>
      <c r="F1859" s="1" t="s">
        <v>5981</v>
      </c>
      <c r="G1859" s="1" t="s">
        <v>5970</v>
      </c>
      <c r="H1859" s="1">
        <v>41343</v>
      </c>
      <c r="I1859" s="1" t="s">
        <v>5971</v>
      </c>
      <c r="J1859" s="1" t="s">
        <v>6047</v>
      </c>
      <c r="K1859" s="1">
        <v>7.0289361000000001</v>
      </c>
      <c r="L1859" s="1">
        <v>52.184119899999999</v>
      </c>
    </row>
    <row r="1860" spans="1:12" x14ac:dyDescent="0.3">
      <c r="A1860" s="1" t="s">
        <v>3343</v>
      </c>
      <c r="B1860" s="1">
        <v>41341</v>
      </c>
      <c r="C1860" s="1" t="s">
        <v>7403</v>
      </c>
      <c r="D1860" s="1" t="s">
        <v>6001</v>
      </c>
      <c r="E1860" s="1" t="s">
        <v>6002</v>
      </c>
      <c r="F1860" s="1" t="s">
        <v>5981</v>
      </c>
      <c r="G1860" s="1" t="s">
        <v>5970</v>
      </c>
      <c r="H1860" s="1">
        <v>41341</v>
      </c>
      <c r="I1860" s="1" t="s">
        <v>6007</v>
      </c>
      <c r="J1860" s="1" t="s">
        <v>6001</v>
      </c>
      <c r="K1860" s="1">
        <v>16.3738189</v>
      </c>
      <c r="L1860" s="1">
        <v>48.208174300000003</v>
      </c>
    </row>
    <row r="1861" spans="1:12" x14ac:dyDescent="0.3">
      <c r="A1861" s="1" t="s">
        <v>3347</v>
      </c>
      <c r="B1861" s="1">
        <v>41341</v>
      </c>
      <c r="C1861" s="1" t="s">
        <v>7507</v>
      </c>
      <c r="D1861" s="1" t="s">
        <v>6260</v>
      </c>
      <c r="E1861" s="1" t="s">
        <v>6010</v>
      </c>
      <c r="F1861" s="1" t="s">
        <v>5981</v>
      </c>
      <c r="G1861" s="1" t="s">
        <v>5970</v>
      </c>
      <c r="H1861" s="1">
        <v>41345</v>
      </c>
      <c r="I1861" s="1" t="s">
        <v>5976</v>
      </c>
      <c r="J1861" s="1" t="s">
        <v>6047</v>
      </c>
      <c r="K1861" s="1">
        <v>7.0115552000000001</v>
      </c>
      <c r="L1861" s="1">
        <v>51.455643199999997</v>
      </c>
    </row>
    <row r="1862" spans="1:12" x14ac:dyDescent="0.3">
      <c r="A1862" s="1" t="s">
        <v>3348</v>
      </c>
      <c r="B1862" s="1">
        <v>41341</v>
      </c>
      <c r="C1862" s="1" t="s">
        <v>6798</v>
      </c>
      <c r="D1862" s="1" t="s">
        <v>6163</v>
      </c>
      <c r="E1862" s="1" t="s">
        <v>6010</v>
      </c>
      <c r="F1862" s="1" t="s">
        <v>5981</v>
      </c>
      <c r="G1862" s="1" t="s">
        <v>5975</v>
      </c>
      <c r="H1862" s="1">
        <v>41347</v>
      </c>
      <c r="I1862" s="1" t="s">
        <v>5976</v>
      </c>
      <c r="J1862" s="1" t="s">
        <v>6163</v>
      </c>
      <c r="K1862" s="1">
        <v>13.404954</v>
      </c>
      <c r="L1862" s="1">
        <v>52.520006600000002</v>
      </c>
    </row>
    <row r="1863" spans="1:12" x14ac:dyDescent="0.3">
      <c r="A1863" s="1" t="s">
        <v>3352</v>
      </c>
      <c r="B1863" s="1">
        <v>41344</v>
      </c>
      <c r="C1863" s="1" t="s">
        <v>6876</v>
      </c>
      <c r="D1863" s="1" t="s">
        <v>6001</v>
      </c>
      <c r="E1863" s="1" t="s">
        <v>6002</v>
      </c>
      <c r="F1863" s="1" t="s">
        <v>5981</v>
      </c>
      <c r="G1863" s="1" t="s">
        <v>5975</v>
      </c>
      <c r="H1863" s="1">
        <v>41349</v>
      </c>
      <c r="I1863" s="1" t="s">
        <v>5976</v>
      </c>
      <c r="J1863" s="1" t="s">
        <v>6001</v>
      </c>
      <c r="K1863" s="1">
        <v>16.3738189</v>
      </c>
      <c r="L1863" s="1">
        <v>48.208174300000003</v>
      </c>
    </row>
    <row r="1864" spans="1:12" x14ac:dyDescent="0.3">
      <c r="A1864" s="1" t="s">
        <v>3353</v>
      </c>
      <c r="B1864" s="1">
        <v>41344</v>
      </c>
      <c r="C1864" s="1" t="s">
        <v>6178</v>
      </c>
      <c r="D1864" s="1" t="s">
        <v>7460</v>
      </c>
      <c r="E1864" s="1" t="s">
        <v>5980</v>
      </c>
      <c r="F1864" s="1" t="s">
        <v>5981</v>
      </c>
      <c r="G1864" s="1" t="s">
        <v>5985</v>
      </c>
      <c r="H1864" s="1">
        <v>41349</v>
      </c>
      <c r="I1864" s="1" t="s">
        <v>5971</v>
      </c>
      <c r="J1864" s="1" t="s">
        <v>5991</v>
      </c>
      <c r="K1864" s="1">
        <v>6.079758</v>
      </c>
      <c r="L1864" s="1">
        <v>44.559638</v>
      </c>
    </row>
    <row r="1865" spans="1:12" x14ac:dyDescent="0.3">
      <c r="A1865" s="1" t="s">
        <v>3349</v>
      </c>
      <c r="B1865" s="1">
        <v>41344</v>
      </c>
      <c r="C1865" s="1" t="s">
        <v>6743</v>
      </c>
      <c r="D1865" s="1" t="s">
        <v>6546</v>
      </c>
      <c r="E1865" s="1" t="s">
        <v>5974</v>
      </c>
      <c r="F1865" s="1" t="s">
        <v>5969</v>
      </c>
      <c r="G1865" s="1" t="s">
        <v>5975</v>
      </c>
      <c r="H1865" s="1">
        <v>41344</v>
      </c>
      <c r="I1865" s="1" t="s">
        <v>6007</v>
      </c>
      <c r="J1865" s="1" t="s">
        <v>5977</v>
      </c>
      <c r="K1865" s="1">
        <v>-1.4746185999999999</v>
      </c>
      <c r="L1865" s="1">
        <v>52.922530100000003</v>
      </c>
    </row>
    <row r="1866" spans="1:12" x14ac:dyDescent="0.3">
      <c r="A1866" s="1" t="s">
        <v>3351</v>
      </c>
      <c r="B1866" s="1">
        <v>41344</v>
      </c>
      <c r="C1866" s="1" t="s">
        <v>6361</v>
      </c>
      <c r="D1866" s="1" t="s">
        <v>6736</v>
      </c>
      <c r="E1866" s="1" t="s">
        <v>5997</v>
      </c>
      <c r="F1866" s="1" t="s">
        <v>5998</v>
      </c>
      <c r="G1866" s="1" t="s">
        <v>5975</v>
      </c>
      <c r="H1866" s="1">
        <v>41348</v>
      </c>
      <c r="I1866" s="1" t="s">
        <v>5976</v>
      </c>
      <c r="J1866" s="1" t="s">
        <v>6041</v>
      </c>
      <c r="K1866" s="1">
        <v>15.0830304</v>
      </c>
      <c r="L1866" s="1">
        <v>37.507877200000003</v>
      </c>
    </row>
    <row r="1867" spans="1:12" x14ac:dyDescent="0.3">
      <c r="A1867" s="1" t="s">
        <v>3350</v>
      </c>
      <c r="B1867" s="1">
        <v>41344</v>
      </c>
      <c r="C1867" s="1" t="s">
        <v>7508</v>
      </c>
      <c r="D1867" s="1" t="s">
        <v>7303</v>
      </c>
      <c r="E1867" s="1" t="s">
        <v>5974</v>
      </c>
      <c r="F1867" s="1" t="s">
        <v>5969</v>
      </c>
      <c r="G1867" s="1" t="s">
        <v>5970</v>
      </c>
      <c r="H1867" s="1">
        <v>41347</v>
      </c>
      <c r="I1867" s="1" t="s">
        <v>5971</v>
      </c>
      <c r="J1867" s="1" t="s">
        <v>5977</v>
      </c>
      <c r="K1867" s="1">
        <v>-2.2966053999999998</v>
      </c>
      <c r="L1867" s="1">
        <v>53.593349799999999</v>
      </c>
    </row>
    <row r="1868" spans="1:12" x14ac:dyDescent="0.3">
      <c r="A1868" s="1" t="s">
        <v>3354</v>
      </c>
      <c r="B1868" s="1">
        <v>41345</v>
      </c>
      <c r="C1868" s="1" t="s">
        <v>6816</v>
      </c>
      <c r="D1868" s="1" t="s">
        <v>6741</v>
      </c>
      <c r="E1868" s="1" t="s">
        <v>5974</v>
      </c>
      <c r="F1868" s="1" t="s">
        <v>5969</v>
      </c>
      <c r="G1868" s="1" t="s">
        <v>5970</v>
      </c>
      <c r="H1868" s="1">
        <v>41348</v>
      </c>
      <c r="I1868" s="1" t="s">
        <v>5971</v>
      </c>
      <c r="J1868" s="1" t="s">
        <v>5977</v>
      </c>
      <c r="K1868" s="1">
        <v>-1.0872979</v>
      </c>
      <c r="L1868" s="1">
        <v>53.959965099999998</v>
      </c>
    </row>
    <row r="1869" spans="1:12" x14ac:dyDescent="0.3">
      <c r="A1869" s="1" t="s">
        <v>3358</v>
      </c>
      <c r="B1869" s="1">
        <v>41345</v>
      </c>
      <c r="C1869" s="1" t="s">
        <v>7509</v>
      </c>
      <c r="D1869" s="1" t="s">
        <v>6260</v>
      </c>
      <c r="E1869" s="1" t="s">
        <v>6010</v>
      </c>
      <c r="F1869" s="1" t="s">
        <v>5981</v>
      </c>
      <c r="G1869" s="1" t="s">
        <v>5975</v>
      </c>
      <c r="H1869" s="1">
        <v>41352</v>
      </c>
      <c r="I1869" s="1" t="s">
        <v>5976</v>
      </c>
      <c r="J1869" s="1" t="s">
        <v>6047</v>
      </c>
      <c r="K1869" s="1">
        <v>7.0115552000000001</v>
      </c>
      <c r="L1869" s="1">
        <v>51.455643199999997</v>
      </c>
    </row>
    <row r="1870" spans="1:12" x14ac:dyDescent="0.3">
      <c r="A1870" s="1" t="s">
        <v>3356</v>
      </c>
      <c r="B1870" s="1">
        <v>41345</v>
      </c>
      <c r="C1870" s="1" t="s">
        <v>6134</v>
      </c>
      <c r="D1870" s="1" t="s">
        <v>6501</v>
      </c>
      <c r="E1870" s="1" t="s">
        <v>6010</v>
      </c>
      <c r="F1870" s="1" t="s">
        <v>5981</v>
      </c>
      <c r="G1870" s="1" t="s">
        <v>5975</v>
      </c>
      <c r="H1870" s="1">
        <v>41349</v>
      </c>
      <c r="I1870" s="1" t="s">
        <v>5976</v>
      </c>
      <c r="J1870" s="1" t="s">
        <v>6171</v>
      </c>
      <c r="K1870" s="1">
        <v>7.8421042999999999</v>
      </c>
      <c r="L1870" s="1">
        <v>47.9990077</v>
      </c>
    </row>
    <row r="1871" spans="1:12" x14ac:dyDescent="0.3">
      <c r="A1871" s="1" t="s">
        <v>3362</v>
      </c>
      <c r="B1871" s="1">
        <v>41346</v>
      </c>
      <c r="C1871" s="1" t="s">
        <v>6477</v>
      </c>
      <c r="D1871" s="1" t="s">
        <v>6475</v>
      </c>
      <c r="E1871" s="1" t="s">
        <v>5974</v>
      </c>
      <c r="F1871" s="1" t="s">
        <v>5969</v>
      </c>
      <c r="G1871" s="1" t="s">
        <v>5975</v>
      </c>
      <c r="H1871" s="1">
        <v>41348</v>
      </c>
      <c r="I1871" s="1" t="s">
        <v>5988</v>
      </c>
      <c r="J1871" s="1" t="s">
        <v>5977</v>
      </c>
      <c r="K1871" s="1">
        <v>-2.1288200000000002</v>
      </c>
      <c r="L1871" s="1">
        <v>52.586973</v>
      </c>
    </row>
    <row r="1872" spans="1:12" x14ac:dyDescent="0.3">
      <c r="A1872" s="1" t="s">
        <v>3365</v>
      </c>
      <c r="B1872" s="1">
        <v>41346</v>
      </c>
      <c r="C1872" s="1" t="s">
        <v>7510</v>
      </c>
      <c r="D1872" s="1" t="s">
        <v>7075</v>
      </c>
      <c r="E1872" s="1" t="s">
        <v>5974</v>
      </c>
      <c r="F1872" s="1" t="s">
        <v>5969</v>
      </c>
      <c r="G1872" s="1" t="s">
        <v>5975</v>
      </c>
      <c r="H1872" s="1">
        <v>41350</v>
      </c>
      <c r="I1872" s="1" t="s">
        <v>5976</v>
      </c>
      <c r="J1872" s="1" t="s">
        <v>5977</v>
      </c>
      <c r="K1872" s="1">
        <v>-1.9872479999999999</v>
      </c>
      <c r="L1872" s="1">
        <v>50.715049999999998</v>
      </c>
    </row>
    <row r="1873" spans="1:12" x14ac:dyDescent="0.3">
      <c r="A1873" s="1" t="s">
        <v>3363</v>
      </c>
      <c r="B1873" s="1">
        <v>41346</v>
      </c>
      <c r="C1873" s="1" t="s">
        <v>7507</v>
      </c>
      <c r="D1873" s="1" t="s">
        <v>6001</v>
      </c>
      <c r="E1873" s="1" t="s">
        <v>6002</v>
      </c>
      <c r="F1873" s="1" t="s">
        <v>5981</v>
      </c>
      <c r="G1873" s="1" t="s">
        <v>5970</v>
      </c>
      <c r="H1873" s="1">
        <v>41350</v>
      </c>
      <c r="I1873" s="1" t="s">
        <v>5976</v>
      </c>
      <c r="J1873" s="1" t="s">
        <v>6001</v>
      </c>
      <c r="K1873" s="1">
        <v>16.3738189</v>
      </c>
      <c r="L1873" s="1">
        <v>48.208174300000003</v>
      </c>
    </row>
    <row r="1874" spans="1:12" x14ac:dyDescent="0.3">
      <c r="A1874" s="1" t="s">
        <v>3361</v>
      </c>
      <c r="B1874" s="1">
        <v>41346</v>
      </c>
      <c r="C1874" s="1" t="s">
        <v>7292</v>
      </c>
      <c r="D1874" s="1" t="s">
        <v>6704</v>
      </c>
      <c r="E1874" s="1" t="s">
        <v>5974</v>
      </c>
      <c r="F1874" s="1" t="s">
        <v>5969</v>
      </c>
      <c r="G1874" s="1" t="s">
        <v>5975</v>
      </c>
      <c r="H1874" s="1">
        <v>41348</v>
      </c>
      <c r="I1874" s="1" t="s">
        <v>5988</v>
      </c>
      <c r="J1874" s="1" t="s">
        <v>5977</v>
      </c>
      <c r="K1874" s="1">
        <v>-0.90265600000000001</v>
      </c>
      <c r="L1874" s="1">
        <v>52.240476999999998</v>
      </c>
    </row>
    <row r="1875" spans="1:12" x14ac:dyDescent="0.3">
      <c r="A1875" s="1" t="s">
        <v>3360</v>
      </c>
      <c r="B1875" s="1">
        <v>41346</v>
      </c>
      <c r="C1875" s="1" t="s">
        <v>7511</v>
      </c>
      <c r="D1875" s="1" t="s">
        <v>6341</v>
      </c>
      <c r="E1875" s="1" t="s">
        <v>6018</v>
      </c>
      <c r="F1875" s="1" t="s">
        <v>5981</v>
      </c>
      <c r="G1875" s="1" t="s">
        <v>5985</v>
      </c>
      <c r="H1875" s="1">
        <v>41348</v>
      </c>
      <c r="I1875" s="1" t="s">
        <v>5988</v>
      </c>
      <c r="J1875" s="1" t="s">
        <v>6156</v>
      </c>
      <c r="K1875" s="1">
        <v>4.8951678999999997</v>
      </c>
      <c r="L1875" s="1">
        <v>52.370215700000003</v>
      </c>
    </row>
    <row r="1876" spans="1:12" x14ac:dyDescent="0.3">
      <c r="A1876" s="1" t="s">
        <v>3359</v>
      </c>
      <c r="B1876" s="1">
        <v>41346</v>
      </c>
      <c r="C1876" s="1" t="s">
        <v>7512</v>
      </c>
      <c r="D1876" s="1" t="s">
        <v>7462</v>
      </c>
      <c r="E1876" s="1" t="s">
        <v>6018</v>
      </c>
      <c r="F1876" s="1" t="s">
        <v>5981</v>
      </c>
      <c r="G1876" s="1" t="s">
        <v>5970</v>
      </c>
      <c r="H1876" s="1">
        <v>41346</v>
      </c>
      <c r="I1876" s="1" t="s">
        <v>6007</v>
      </c>
      <c r="J1876" s="1" t="s">
        <v>6229</v>
      </c>
      <c r="K1876" s="1">
        <v>4.2871622</v>
      </c>
      <c r="L1876" s="1">
        <v>51.4945758</v>
      </c>
    </row>
    <row r="1877" spans="1:12" x14ac:dyDescent="0.3">
      <c r="A1877" s="1" t="s">
        <v>3366</v>
      </c>
      <c r="B1877" s="1">
        <v>41347</v>
      </c>
      <c r="C1877" s="1" t="s">
        <v>6623</v>
      </c>
      <c r="D1877" s="1" t="s">
        <v>6943</v>
      </c>
      <c r="E1877" s="1" t="s">
        <v>6010</v>
      </c>
      <c r="F1877" s="1" t="s">
        <v>5981</v>
      </c>
      <c r="G1877" s="1" t="s">
        <v>5975</v>
      </c>
      <c r="H1877" s="1">
        <v>41351</v>
      </c>
      <c r="I1877" s="1" t="s">
        <v>5976</v>
      </c>
      <c r="J1877" s="1" t="s">
        <v>6047</v>
      </c>
      <c r="K1877" s="1">
        <v>7.4652981</v>
      </c>
      <c r="L1877" s="1">
        <v>51.513587200000003</v>
      </c>
    </row>
    <row r="1878" spans="1:12" x14ac:dyDescent="0.3">
      <c r="A1878" s="1" t="s">
        <v>3367</v>
      </c>
      <c r="B1878" s="1">
        <v>41348</v>
      </c>
      <c r="C1878" s="1" t="s">
        <v>6336</v>
      </c>
      <c r="D1878" s="1" t="s">
        <v>6193</v>
      </c>
      <c r="E1878" s="1" t="s">
        <v>5980</v>
      </c>
      <c r="F1878" s="1" t="s">
        <v>5981</v>
      </c>
      <c r="G1878" s="1" t="s">
        <v>5975</v>
      </c>
      <c r="H1878" s="1">
        <v>41352</v>
      </c>
      <c r="I1878" s="1" t="s">
        <v>5976</v>
      </c>
      <c r="J1878" s="1" t="s">
        <v>6103</v>
      </c>
      <c r="K1878" s="1">
        <v>3.1620699999999999</v>
      </c>
      <c r="L1878" s="1">
        <v>50.724992999999998</v>
      </c>
    </row>
    <row r="1879" spans="1:12" x14ac:dyDescent="0.3">
      <c r="A1879" s="1" t="s">
        <v>3369</v>
      </c>
      <c r="B1879" s="1">
        <v>41348</v>
      </c>
      <c r="C1879" s="1" t="s">
        <v>6036</v>
      </c>
      <c r="D1879" s="1" t="s">
        <v>6180</v>
      </c>
      <c r="E1879" s="1" t="s">
        <v>5980</v>
      </c>
      <c r="F1879" s="1" t="s">
        <v>5981</v>
      </c>
      <c r="G1879" s="1" t="s">
        <v>5985</v>
      </c>
      <c r="H1879" s="1">
        <v>41354</v>
      </c>
      <c r="I1879" s="1" t="s">
        <v>5976</v>
      </c>
      <c r="J1879" s="1" t="s">
        <v>6181</v>
      </c>
      <c r="K1879" s="1">
        <v>-0.630386</v>
      </c>
      <c r="L1879" s="1">
        <v>44.80583</v>
      </c>
    </row>
    <row r="1880" spans="1:12" x14ac:dyDescent="0.3">
      <c r="A1880" s="1" t="s">
        <v>3368</v>
      </c>
      <c r="B1880" s="1">
        <v>41348</v>
      </c>
      <c r="C1880" s="1" t="s">
        <v>6679</v>
      </c>
      <c r="D1880" s="1" t="s">
        <v>7263</v>
      </c>
      <c r="E1880" s="1" t="s">
        <v>5980</v>
      </c>
      <c r="F1880" s="1" t="s">
        <v>5981</v>
      </c>
      <c r="G1880" s="1" t="s">
        <v>5970</v>
      </c>
      <c r="H1880" s="1">
        <v>41352</v>
      </c>
      <c r="I1880" s="1" t="s">
        <v>5976</v>
      </c>
      <c r="J1880" s="1" t="s">
        <v>5994</v>
      </c>
      <c r="K1880" s="1">
        <v>1.336579</v>
      </c>
      <c r="L1880" s="1">
        <v>43.612189000000001</v>
      </c>
    </row>
    <row r="1881" spans="1:12" x14ac:dyDescent="0.3">
      <c r="A1881" s="1" t="s">
        <v>3370</v>
      </c>
      <c r="B1881" s="1">
        <v>41351</v>
      </c>
      <c r="C1881" s="1" t="s">
        <v>7021</v>
      </c>
      <c r="D1881" s="1" t="s">
        <v>7513</v>
      </c>
      <c r="E1881" s="1" t="s">
        <v>6018</v>
      </c>
      <c r="F1881" s="1" t="s">
        <v>5981</v>
      </c>
      <c r="G1881" s="1" t="s">
        <v>5985</v>
      </c>
      <c r="H1881" s="1">
        <v>41357</v>
      </c>
      <c r="I1881" s="1" t="s">
        <v>5976</v>
      </c>
      <c r="J1881" s="1" t="s">
        <v>7514</v>
      </c>
      <c r="K1881" s="1">
        <v>3.8324265</v>
      </c>
      <c r="L1881" s="1">
        <v>51.332285400000004</v>
      </c>
    </row>
    <row r="1882" spans="1:12" x14ac:dyDescent="0.3">
      <c r="A1882" s="1" t="s">
        <v>3372</v>
      </c>
      <c r="B1882" s="1">
        <v>41352</v>
      </c>
      <c r="C1882" s="1" t="s">
        <v>7287</v>
      </c>
      <c r="D1882" s="1" t="s">
        <v>6122</v>
      </c>
      <c r="E1882" s="1" t="s">
        <v>5980</v>
      </c>
      <c r="F1882" s="1" t="s">
        <v>5981</v>
      </c>
      <c r="G1882" s="1" t="s">
        <v>5975</v>
      </c>
      <c r="H1882" s="1">
        <v>41355</v>
      </c>
      <c r="I1882" s="1" t="s">
        <v>5988</v>
      </c>
      <c r="J1882" s="1" t="s">
        <v>5991</v>
      </c>
      <c r="K1882" s="1">
        <v>5.3697800000000004</v>
      </c>
      <c r="L1882" s="1">
        <v>43.296481999999997</v>
      </c>
    </row>
    <row r="1883" spans="1:12" x14ac:dyDescent="0.3">
      <c r="A1883" s="1" t="s">
        <v>3373</v>
      </c>
      <c r="B1883" s="1">
        <v>41352</v>
      </c>
      <c r="C1883" s="1" t="s">
        <v>6085</v>
      </c>
      <c r="D1883" s="1" t="s">
        <v>6618</v>
      </c>
      <c r="E1883" s="1" t="s">
        <v>5974</v>
      </c>
      <c r="F1883" s="1" t="s">
        <v>5969</v>
      </c>
      <c r="G1883" s="1" t="s">
        <v>5985</v>
      </c>
      <c r="H1883" s="1">
        <v>41355</v>
      </c>
      <c r="I1883" s="1" t="s">
        <v>5971</v>
      </c>
      <c r="J1883" s="1" t="s">
        <v>5977</v>
      </c>
      <c r="K1883" s="1">
        <v>-2.2426305000000002</v>
      </c>
      <c r="L1883" s="1">
        <v>53.480759300000003</v>
      </c>
    </row>
    <row r="1884" spans="1:12" x14ac:dyDescent="0.3">
      <c r="A1884" s="1" t="s">
        <v>3371</v>
      </c>
      <c r="B1884" s="1">
        <v>41352</v>
      </c>
      <c r="C1884" s="1" t="s">
        <v>7185</v>
      </c>
      <c r="D1884" s="1" t="s">
        <v>7515</v>
      </c>
      <c r="E1884" s="1" t="s">
        <v>5980</v>
      </c>
      <c r="F1884" s="1" t="s">
        <v>5981</v>
      </c>
      <c r="G1884" s="1" t="s">
        <v>5975</v>
      </c>
      <c r="H1884" s="1">
        <v>41352</v>
      </c>
      <c r="I1884" s="1" t="s">
        <v>6007</v>
      </c>
      <c r="J1884" s="1" t="s">
        <v>5982</v>
      </c>
      <c r="K1884" s="1">
        <v>4.5127119000000002</v>
      </c>
      <c r="L1884" s="1">
        <v>45.476087999999997</v>
      </c>
    </row>
    <row r="1885" spans="1:12" x14ac:dyDescent="0.3">
      <c r="A1885" s="1" t="s">
        <v>3375</v>
      </c>
      <c r="B1885" s="1">
        <v>41353</v>
      </c>
      <c r="C1885" s="1" t="s">
        <v>7147</v>
      </c>
      <c r="D1885" s="1" t="s">
        <v>7516</v>
      </c>
      <c r="E1885" s="1" t="s">
        <v>6010</v>
      </c>
      <c r="F1885" s="1" t="s">
        <v>5981</v>
      </c>
      <c r="G1885" s="1" t="s">
        <v>5975</v>
      </c>
      <c r="H1885" s="1">
        <v>41357</v>
      </c>
      <c r="I1885" s="1" t="s">
        <v>5976</v>
      </c>
      <c r="J1885" s="1" t="s">
        <v>6494</v>
      </c>
      <c r="K1885" s="1">
        <v>8.2472525999999995</v>
      </c>
      <c r="L1885" s="1">
        <v>49.992861699999999</v>
      </c>
    </row>
    <row r="1886" spans="1:12" x14ac:dyDescent="0.3">
      <c r="A1886" s="1" t="s">
        <v>3374</v>
      </c>
      <c r="B1886" s="1">
        <v>41353</v>
      </c>
      <c r="C1886" s="1" t="s">
        <v>6945</v>
      </c>
      <c r="D1886" s="1" t="s">
        <v>6806</v>
      </c>
      <c r="E1886" s="1" t="s">
        <v>5974</v>
      </c>
      <c r="F1886" s="1" t="s">
        <v>5969</v>
      </c>
      <c r="G1886" s="1" t="s">
        <v>5975</v>
      </c>
      <c r="H1886" s="1">
        <v>41356</v>
      </c>
      <c r="I1886" s="1" t="s">
        <v>5971</v>
      </c>
      <c r="J1886" s="1" t="s">
        <v>5977</v>
      </c>
      <c r="K1886" s="1">
        <v>-2.70309</v>
      </c>
      <c r="L1886" s="1">
        <v>53.763201000000002</v>
      </c>
    </row>
    <row r="1887" spans="1:12" x14ac:dyDescent="0.3">
      <c r="A1887" s="1" t="s">
        <v>3376</v>
      </c>
      <c r="B1887" s="1">
        <v>41353</v>
      </c>
      <c r="C1887" s="1" t="s">
        <v>6308</v>
      </c>
      <c r="D1887" s="1" t="s">
        <v>6980</v>
      </c>
      <c r="E1887" s="1" t="s">
        <v>6018</v>
      </c>
      <c r="F1887" s="1" t="s">
        <v>5981</v>
      </c>
      <c r="G1887" s="1" t="s">
        <v>5975</v>
      </c>
      <c r="H1887" s="1">
        <v>41358</v>
      </c>
      <c r="I1887" s="1" t="s">
        <v>5976</v>
      </c>
      <c r="J1887" s="1" t="s">
        <v>6114</v>
      </c>
      <c r="K1887" s="1">
        <v>6.8936618999999997</v>
      </c>
      <c r="L1887" s="1">
        <v>52.2215372</v>
      </c>
    </row>
    <row r="1888" spans="1:12" x14ac:dyDescent="0.3">
      <c r="A1888" s="1" t="s">
        <v>3377</v>
      </c>
      <c r="B1888" s="1">
        <v>41354</v>
      </c>
      <c r="C1888" s="1" t="s">
        <v>6283</v>
      </c>
      <c r="D1888" s="1" t="s">
        <v>6846</v>
      </c>
      <c r="E1888" s="1" t="s">
        <v>6004</v>
      </c>
      <c r="F1888" s="1" t="s">
        <v>5998</v>
      </c>
      <c r="G1888" s="1" t="s">
        <v>5975</v>
      </c>
      <c r="H1888" s="1">
        <v>41356</v>
      </c>
      <c r="I1888" s="1" t="s">
        <v>5971</v>
      </c>
      <c r="J1888" s="1" t="s">
        <v>6847</v>
      </c>
      <c r="K1888" s="1">
        <v>-3.8099802999999999</v>
      </c>
      <c r="L1888" s="1">
        <v>43.462305700000002</v>
      </c>
    </row>
    <row r="1889" spans="1:12" x14ac:dyDescent="0.3">
      <c r="A1889" s="1" t="s">
        <v>3378</v>
      </c>
      <c r="B1889" s="1">
        <v>41354</v>
      </c>
      <c r="C1889" s="1" t="s">
        <v>6435</v>
      </c>
      <c r="D1889" s="1" t="s">
        <v>6341</v>
      </c>
      <c r="E1889" s="1" t="s">
        <v>6018</v>
      </c>
      <c r="F1889" s="1" t="s">
        <v>5981</v>
      </c>
      <c r="G1889" s="1" t="s">
        <v>5975</v>
      </c>
      <c r="H1889" s="1">
        <v>41359</v>
      </c>
      <c r="I1889" s="1" t="s">
        <v>5976</v>
      </c>
      <c r="J1889" s="1" t="s">
        <v>6156</v>
      </c>
      <c r="K1889" s="1">
        <v>4.8951678999999997</v>
      </c>
      <c r="L1889" s="1">
        <v>52.370215700000003</v>
      </c>
    </row>
    <row r="1890" spans="1:12" x14ac:dyDescent="0.3">
      <c r="A1890" s="1" t="s">
        <v>3380</v>
      </c>
      <c r="B1890" s="1">
        <v>41355</v>
      </c>
      <c r="C1890" s="1" t="s">
        <v>6588</v>
      </c>
      <c r="D1890" s="1" t="s">
        <v>7517</v>
      </c>
      <c r="E1890" s="1" t="s">
        <v>6018</v>
      </c>
      <c r="F1890" s="1" t="s">
        <v>5981</v>
      </c>
      <c r="G1890" s="1" t="s">
        <v>5970</v>
      </c>
      <c r="H1890" s="1">
        <v>41360</v>
      </c>
      <c r="I1890" s="1" t="s">
        <v>5976</v>
      </c>
      <c r="J1890" s="1" t="s">
        <v>6352</v>
      </c>
      <c r="K1890" s="1">
        <v>5.5544308999999998</v>
      </c>
      <c r="L1890" s="1">
        <v>52.026300900000003</v>
      </c>
    </row>
    <row r="1891" spans="1:12" x14ac:dyDescent="0.3">
      <c r="A1891" s="1" t="s">
        <v>3379</v>
      </c>
      <c r="B1891" s="1">
        <v>41355</v>
      </c>
      <c r="C1891" s="1" t="s">
        <v>6207</v>
      </c>
      <c r="D1891" s="1" t="s">
        <v>6281</v>
      </c>
      <c r="E1891" s="1" t="s">
        <v>6010</v>
      </c>
      <c r="F1891" s="1" t="s">
        <v>5981</v>
      </c>
      <c r="G1891" s="1" t="s">
        <v>5975</v>
      </c>
      <c r="H1891" s="1">
        <v>41359</v>
      </c>
      <c r="I1891" s="1" t="s">
        <v>5976</v>
      </c>
      <c r="J1891" s="1" t="s">
        <v>6281</v>
      </c>
      <c r="K1891" s="1">
        <v>9.9936817999999992</v>
      </c>
      <c r="L1891" s="1">
        <v>53.551084600000003</v>
      </c>
    </row>
    <row r="1892" spans="1:12" x14ac:dyDescent="0.3">
      <c r="A1892" s="1" t="s">
        <v>3381</v>
      </c>
      <c r="B1892" s="1">
        <v>41355</v>
      </c>
      <c r="C1892" s="1" t="s">
        <v>6092</v>
      </c>
      <c r="D1892" s="1" t="s">
        <v>6822</v>
      </c>
      <c r="E1892" s="1" t="s">
        <v>6010</v>
      </c>
      <c r="F1892" s="1" t="s">
        <v>5981</v>
      </c>
      <c r="G1892" s="1" t="s">
        <v>5975</v>
      </c>
      <c r="H1892" s="1">
        <v>41360</v>
      </c>
      <c r="I1892" s="1" t="s">
        <v>5976</v>
      </c>
      <c r="J1892" s="1" t="s">
        <v>6097</v>
      </c>
      <c r="K1892" s="1">
        <v>11.079655300000001</v>
      </c>
      <c r="L1892" s="1">
        <v>49.425409199999997</v>
      </c>
    </row>
    <row r="1893" spans="1:12" x14ac:dyDescent="0.3">
      <c r="A1893" s="1" t="s">
        <v>3382</v>
      </c>
      <c r="B1893" s="1">
        <v>41356</v>
      </c>
      <c r="C1893" s="1" t="s">
        <v>7104</v>
      </c>
      <c r="D1893" s="1" t="s">
        <v>6110</v>
      </c>
      <c r="E1893" s="1" t="s">
        <v>6010</v>
      </c>
      <c r="F1893" s="1" t="s">
        <v>5981</v>
      </c>
      <c r="G1893" s="1" t="s">
        <v>5975</v>
      </c>
      <c r="H1893" s="1">
        <v>41362</v>
      </c>
      <c r="I1893" s="1" t="s">
        <v>5976</v>
      </c>
      <c r="J1893" s="1" t="s">
        <v>6111</v>
      </c>
      <c r="K1893" s="1">
        <v>8.6821266999999995</v>
      </c>
      <c r="L1893" s="1">
        <v>50.110922100000003</v>
      </c>
    </row>
    <row r="1894" spans="1:12" x14ac:dyDescent="0.3">
      <c r="A1894" s="1" t="s">
        <v>3385</v>
      </c>
      <c r="B1894" s="1">
        <v>41358</v>
      </c>
      <c r="C1894" s="1" t="s">
        <v>6732</v>
      </c>
      <c r="D1894" s="1" t="s">
        <v>6065</v>
      </c>
      <c r="E1894" s="1" t="s">
        <v>6004</v>
      </c>
      <c r="F1894" s="1" t="s">
        <v>5998</v>
      </c>
      <c r="G1894" s="1" t="s">
        <v>5985</v>
      </c>
      <c r="H1894" s="1">
        <v>41362</v>
      </c>
      <c r="I1894" s="1" t="s">
        <v>5976</v>
      </c>
      <c r="J1894" s="1" t="s">
        <v>6065</v>
      </c>
      <c r="K1894" s="1">
        <v>-3.7037901999999998</v>
      </c>
      <c r="L1894" s="1">
        <v>40.416775399999999</v>
      </c>
    </row>
    <row r="1895" spans="1:12" x14ac:dyDescent="0.3">
      <c r="A1895" s="1" t="s">
        <v>3387</v>
      </c>
      <c r="B1895" s="1">
        <v>41358</v>
      </c>
      <c r="C1895" s="1" t="s">
        <v>6656</v>
      </c>
      <c r="D1895" s="1" t="s">
        <v>7518</v>
      </c>
      <c r="E1895" s="1" t="s">
        <v>5980</v>
      </c>
      <c r="F1895" s="1" t="s">
        <v>5981</v>
      </c>
      <c r="G1895" s="1" t="s">
        <v>5975</v>
      </c>
      <c r="H1895" s="1">
        <v>41365</v>
      </c>
      <c r="I1895" s="1" t="s">
        <v>5976</v>
      </c>
      <c r="J1895" s="1" t="s">
        <v>6044</v>
      </c>
      <c r="K1895" s="1">
        <v>2.1301220000000001</v>
      </c>
      <c r="L1895" s="1">
        <v>48.801408000000002</v>
      </c>
    </row>
    <row r="1896" spans="1:12" x14ac:dyDescent="0.3">
      <c r="A1896" s="1" t="s">
        <v>3390</v>
      </c>
      <c r="B1896" s="1">
        <v>41359</v>
      </c>
      <c r="C1896" s="1" t="s">
        <v>6823</v>
      </c>
      <c r="D1896" s="1" t="s">
        <v>6569</v>
      </c>
      <c r="E1896" s="1" t="s">
        <v>6010</v>
      </c>
      <c r="F1896" s="1" t="s">
        <v>5981</v>
      </c>
      <c r="G1896" s="1" t="s">
        <v>5985</v>
      </c>
      <c r="H1896" s="1">
        <v>41364</v>
      </c>
      <c r="I1896" s="1" t="s">
        <v>5971</v>
      </c>
      <c r="J1896" s="1" t="s">
        <v>6047</v>
      </c>
      <c r="K1896" s="1">
        <v>7.0192195999999996</v>
      </c>
      <c r="L1896" s="1">
        <v>51.045924800000002</v>
      </c>
    </row>
    <row r="1897" spans="1:12" x14ac:dyDescent="0.3">
      <c r="A1897" s="1" t="s">
        <v>3389</v>
      </c>
      <c r="B1897" s="1">
        <v>41359</v>
      </c>
      <c r="C1897" s="1" t="s">
        <v>7216</v>
      </c>
      <c r="D1897" s="1" t="s">
        <v>6428</v>
      </c>
      <c r="E1897" s="1" t="s">
        <v>5997</v>
      </c>
      <c r="F1897" s="1" t="s">
        <v>5998</v>
      </c>
      <c r="G1897" s="1" t="s">
        <v>5975</v>
      </c>
      <c r="H1897" s="1">
        <v>41364</v>
      </c>
      <c r="I1897" s="1" t="s">
        <v>5976</v>
      </c>
      <c r="J1897" s="1" t="s">
        <v>6041</v>
      </c>
      <c r="K1897" s="1">
        <v>13.361267099999999</v>
      </c>
      <c r="L1897" s="1">
        <v>38.115687899999998</v>
      </c>
    </row>
    <row r="1898" spans="1:12" x14ac:dyDescent="0.3">
      <c r="A1898" s="1" t="s">
        <v>3388</v>
      </c>
      <c r="B1898" s="1">
        <v>41359</v>
      </c>
      <c r="C1898" s="1" t="s">
        <v>6237</v>
      </c>
      <c r="D1898" s="1" t="s">
        <v>6321</v>
      </c>
      <c r="E1898" s="1" t="s">
        <v>6050</v>
      </c>
      <c r="F1898" s="1" t="s">
        <v>5981</v>
      </c>
      <c r="G1898" s="1" t="s">
        <v>5975</v>
      </c>
      <c r="H1898" s="1">
        <v>41363</v>
      </c>
      <c r="I1898" s="1" t="s">
        <v>5971</v>
      </c>
      <c r="J1898" s="1" t="s">
        <v>6321</v>
      </c>
      <c r="K1898" s="1">
        <v>4.4024643000000001</v>
      </c>
      <c r="L1898" s="1">
        <v>51.219447500000001</v>
      </c>
    </row>
    <row r="1899" spans="1:12" x14ac:dyDescent="0.3">
      <c r="A1899" s="1" t="s">
        <v>3394</v>
      </c>
      <c r="B1899" s="1">
        <v>41361</v>
      </c>
      <c r="C1899" s="1" t="s">
        <v>6240</v>
      </c>
      <c r="D1899" s="1" t="s">
        <v>6602</v>
      </c>
      <c r="E1899" s="1" t="s">
        <v>6004</v>
      </c>
      <c r="F1899" s="1" t="s">
        <v>5998</v>
      </c>
      <c r="G1899" s="1" t="s">
        <v>5985</v>
      </c>
      <c r="H1899" s="1">
        <v>41366</v>
      </c>
      <c r="I1899" s="1" t="s">
        <v>5976</v>
      </c>
      <c r="J1899" s="1" t="s">
        <v>6032</v>
      </c>
      <c r="K1899" s="1">
        <v>-0.37628810000000001</v>
      </c>
      <c r="L1899" s="1">
        <v>39.469907499999998</v>
      </c>
    </row>
    <row r="1900" spans="1:12" x14ac:dyDescent="0.3">
      <c r="A1900" s="1" t="s">
        <v>3393</v>
      </c>
      <c r="B1900" s="1">
        <v>41361</v>
      </c>
      <c r="C1900" s="1" t="s">
        <v>6756</v>
      </c>
      <c r="D1900" s="1" t="s">
        <v>7519</v>
      </c>
      <c r="E1900" s="1" t="s">
        <v>5980</v>
      </c>
      <c r="F1900" s="1" t="s">
        <v>5981</v>
      </c>
      <c r="G1900" s="1" t="s">
        <v>5985</v>
      </c>
      <c r="H1900" s="1">
        <v>41366</v>
      </c>
      <c r="I1900" s="1" t="s">
        <v>5971</v>
      </c>
      <c r="J1900" s="1" t="s">
        <v>5991</v>
      </c>
      <c r="K1900" s="1">
        <v>5.8392249999999999</v>
      </c>
      <c r="L1900" s="1">
        <v>43.093062000000003</v>
      </c>
    </row>
    <row r="1901" spans="1:12" x14ac:dyDescent="0.3">
      <c r="A1901" s="1" t="s">
        <v>3391</v>
      </c>
      <c r="B1901" s="1">
        <v>41361</v>
      </c>
      <c r="C1901" s="1" t="s">
        <v>7315</v>
      </c>
      <c r="D1901" s="1" t="s">
        <v>6040</v>
      </c>
      <c r="E1901" s="1" t="s">
        <v>5997</v>
      </c>
      <c r="F1901" s="1" t="s">
        <v>5998</v>
      </c>
      <c r="G1901" s="1" t="s">
        <v>5985</v>
      </c>
      <c r="H1901" s="1">
        <v>41363</v>
      </c>
      <c r="I1901" s="1" t="s">
        <v>5971</v>
      </c>
      <c r="J1901" s="1" t="s">
        <v>6041</v>
      </c>
      <c r="K1901" s="1">
        <v>12.537202000000001</v>
      </c>
      <c r="L1901" s="1">
        <v>38.017617700000002</v>
      </c>
    </row>
    <row r="1902" spans="1:12" x14ac:dyDescent="0.3">
      <c r="A1902" s="1" t="s">
        <v>3396</v>
      </c>
      <c r="B1902" s="1">
        <v>41362</v>
      </c>
      <c r="C1902" s="1" t="s">
        <v>6951</v>
      </c>
      <c r="D1902" s="1" t="s">
        <v>7520</v>
      </c>
      <c r="E1902" s="1" t="s">
        <v>5980</v>
      </c>
      <c r="F1902" s="1" t="s">
        <v>5981</v>
      </c>
      <c r="G1902" s="1" t="s">
        <v>5985</v>
      </c>
      <c r="H1902" s="1">
        <v>41365</v>
      </c>
      <c r="I1902" s="1" t="s">
        <v>5971</v>
      </c>
      <c r="J1902" s="1" t="s">
        <v>5994</v>
      </c>
      <c r="K1902" s="1">
        <v>3.8975051000000001</v>
      </c>
      <c r="L1902" s="1">
        <v>43.632982699999999</v>
      </c>
    </row>
    <row r="1903" spans="1:12" x14ac:dyDescent="0.3">
      <c r="A1903" s="1" t="s">
        <v>3395</v>
      </c>
      <c r="B1903" s="1">
        <v>41362</v>
      </c>
      <c r="C1903" s="1" t="s">
        <v>6630</v>
      </c>
      <c r="D1903" s="1" t="s">
        <v>6251</v>
      </c>
      <c r="E1903" s="1" t="s">
        <v>5974</v>
      </c>
      <c r="F1903" s="1" t="s">
        <v>5969</v>
      </c>
      <c r="G1903" s="1" t="s">
        <v>5985</v>
      </c>
      <c r="H1903" s="1">
        <v>41364</v>
      </c>
      <c r="I1903" s="1" t="s">
        <v>5971</v>
      </c>
      <c r="J1903" s="1" t="s">
        <v>6252</v>
      </c>
      <c r="K1903" s="1">
        <v>-3.1882670000000002</v>
      </c>
      <c r="L1903" s="1">
        <v>55.953251999999999</v>
      </c>
    </row>
    <row r="1904" spans="1:12" x14ac:dyDescent="0.3">
      <c r="A1904" s="1" t="s">
        <v>3397</v>
      </c>
      <c r="B1904" s="1">
        <v>41362</v>
      </c>
      <c r="C1904" s="1" t="s">
        <v>7511</v>
      </c>
      <c r="D1904" s="1" t="s">
        <v>6078</v>
      </c>
      <c r="E1904" s="1" t="s">
        <v>5997</v>
      </c>
      <c r="F1904" s="1" t="s">
        <v>5998</v>
      </c>
      <c r="G1904" s="1" t="s">
        <v>5985</v>
      </c>
      <c r="H1904" s="1">
        <v>41367</v>
      </c>
      <c r="I1904" s="1" t="s">
        <v>5976</v>
      </c>
      <c r="J1904" s="1" t="s">
        <v>6059</v>
      </c>
      <c r="K1904" s="1">
        <v>10.327903600000001</v>
      </c>
      <c r="L1904" s="1">
        <v>44.801485</v>
      </c>
    </row>
    <row r="1905" spans="1:12" x14ac:dyDescent="0.3">
      <c r="A1905" s="1" t="s">
        <v>3399</v>
      </c>
      <c r="B1905" s="1">
        <v>41363</v>
      </c>
      <c r="C1905" s="1" t="s">
        <v>6625</v>
      </c>
      <c r="D1905" s="1" t="s">
        <v>6001</v>
      </c>
      <c r="E1905" s="1" t="s">
        <v>6002</v>
      </c>
      <c r="F1905" s="1" t="s">
        <v>5981</v>
      </c>
      <c r="G1905" s="1" t="s">
        <v>5970</v>
      </c>
      <c r="H1905" s="1">
        <v>41365</v>
      </c>
      <c r="I1905" s="1" t="s">
        <v>5988</v>
      </c>
      <c r="J1905" s="1" t="s">
        <v>6001</v>
      </c>
      <c r="K1905" s="1">
        <v>16.3738189</v>
      </c>
      <c r="L1905" s="1">
        <v>48.208174300000003</v>
      </c>
    </row>
    <row r="1906" spans="1:12" x14ac:dyDescent="0.3">
      <c r="A1906" s="1" t="s">
        <v>3400</v>
      </c>
      <c r="B1906" s="1">
        <v>41364</v>
      </c>
      <c r="C1906" s="1" t="s">
        <v>6159</v>
      </c>
      <c r="D1906" s="1" t="s">
        <v>6602</v>
      </c>
      <c r="E1906" s="1" t="s">
        <v>6004</v>
      </c>
      <c r="F1906" s="1" t="s">
        <v>5998</v>
      </c>
      <c r="G1906" s="1" t="s">
        <v>5975</v>
      </c>
      <c r="H1906" s="1">
        <v>41369</v>
      </c>
      <c r="I1906" s="1" t="s">
        <v>5971</v>
      </c>
      <c r="J1906" s="1" t="s">
        <v>6032</v>
      </c>
      <c r="K1906" s="1">
        <v>-0.37628810000000001</v>
      </c>
      <c r="L1906" s="1">
        <v>39.469907499999998</v>
      </c>
    </row>
    <row r="1907" spans="1:12" x14ac:dyDescent="0.3">
      <c r="A1907" s="1" t="s">
        <v>3401</v>
      </c>
      <c r="B1907" s="1">
        <v>41366</v>
      </c>
      <c r="C1907" s="1" t="s">
        <v>6681</v>
      </c>
      <c r="D1907" s="1" t="s">
        <v>7438</v>
      </c>
      <c r="E1907" s="1" t="s">
        <v>6004</v>
      </c>
      <c r="F1907" s="1" t="s">
        <v>5998</v>
      </c>
      <c r="G1907" s="1" t="s">
        <v>5985</v>
      </c>
      <c r="H1907" s="1">
        <v>41367</v>
      </c>
      <c r="I1907" s="1" t="s">
        <v>5988</v>
      </c>
      <c r="J1907" s="1" t="s">
        <v>6089</v>
      </c>
      <c r="K1907" s="1">
        <v>1.9766294</v>
      </c>
      <c r="L1907" s="1">
        <v>41.280016099999997</v>
      </c>
    </row>
    <row r="1908" spans="1:12" x14ac:dyDescent="0.3">
      <c r="A1908" s="1" t="s">
        <v>3404</v>
      </c>
      <c r="B1908" s="1">
        <v>41366</v>
      </c>
      <c r="C1908" s="1" t="s">
        <v>6998</v>
      </c>
      <c r="D1908" s="1" t="s">
        <v>7521</v>
      </c>
      <c r="E1908" s="1" t="s">
        <v>5980</v>
      </c>
      <c r="F1908" s="1" t="s">
        <v>5981</v>
      </c>
      <c r="G1908" s="1" t="s">
        <v>5985</v>
      </c>
      <c r="H1908" s="1">
        <v>41371</v>
      </c>
      <c r="I1908" s="1" t="s">
        <v>5976</v>
      </c>
      <c r="J1908" s="1" t="s">
        <v>6044</v>
      </c>
      <c r="K1908" s="1">
        <v>2.258451</v>
      </c>
      <c r="L1908" s="1">
        <v>48.989071000000003</v>
      </c>
    </row>
    <row r="1909" spans="1:12" x14ac:dyDescent="0.3">
      <c r="A1909" s="1" t="s">
        <v>3402</v>
      </c>
      <c r="B1909" s="1">
        <v>41366</v>
      </c>
      <c r="C1909" s="1" t="s">
        <v>6212</v>
      </c>
      <c r="D1909" s="1" t="s">
        <v>7170</v>
      </c>
      <c r="E1909" s="1" t="s">
        <v>5980</v>
      </c>
      <c r="F1909" s="1" t="s">
        <v>5981</v>
      </c>
      <c r="G1909" s="1" t="s">
        <v>5985</v>
      </c>
      <c r="H1909" s="1">
        <v>41369</v>
      </c>
      <c r="I1909" s="1" t="s">
        <v>5988</v>
      </c>
      <c r="J1909" s="1" t="s">
        <v>6094</v>
      </c>
      <c r="K1909" s="1">
        <v>6.1844169999999998</v>
      </c>
      <c r="L1909" s="1">
        <v>48.692053999999999</v>
      </c>
    </row>
    <row r="1910" spans="1:12" x14ac:dyDescent="0.3">
      <c r="A1910" s="1" t="s">
        <v>3406</v>
      </c>
      <c r="B1910" s="1">
        <v>41366</v>
      </c>
      <c r="C1910" s="1" t="s">
        <v>6175</v>
      </c>
      <c r="D1910" s="1" t="s">
        <v>6088</v>
      </c>
      <c r="E1910" s="1" t="s">
        <v>6004</v>
      </c>
      <c r="F1910" s="1" t="s">
        <v>5998</v>
      </c>
      <c r="G1910" s="1" t="s">
        <v>5975</v>
      </c>
      <c r="H1910" s="1">
        <v>41371</v>
      </c>
      <c r="I1910" s="1" t="s">
        <v>5976</v>
      </c>
      <c r="J1910" s="1" t="s">
        <v>6089</v>
      </c>
      <c r="K1910" s="1">
        <v>2.1734035</v>
      </c>
      <c r="L1910" s="1">
        <v>41.385063899999999</v>
      </c>
    </row>
    <row r="1911" spans="1:12" x14ac:dyDescent="0.3">
      <c r="A1911" s="1" t="s">
        <v>3403</v>
      </c>
      <c r="B1911" s="1">
        <v>41366</v>
      </c>
      <c r="C1911" s="1" t="s">
        <v>7077</v>
      </c>
      <c r="D1911" s="1" t="s">
        <v>7522</v>
      </c>
      <c r="E1911" s="1" t="s">
        <v>5997</v>
      </c>
      <c r="F1911" s="1" t="s">
        <v>5998</v>
      </c>
      <c r="G1911" s="1" t="s">
        <v>5975</v>
      </c>
      <c r="H1911" s="1">
        <v>41371</v>
      </c>
      <c r="I1911" s="1" t="s">
        <v>5976</v>
      </c>
      <c r="J1911" s="1" t="s">
        <v>6038</v>
      </c>
      <c r="K1911" s="1">
        <v>9.2744485000000001</v>
      </c>
      <c r="L1911" s="1">
        <v>45.5845001</v>
      </c>
    </row>
    <row r="1912" spans="1:12" x14ac:dyDescent="0.3">
      <c r="A1912" s="1" t="s">
        <v>3405</v>
      </c>
      <c r="B1912" s="1">
        <v>41366</v>
      </c>
      <c r="C1912" s="1" t="s">
        <v>6773</v>
      </c>
      <c r="D1912" s="1" t="s">
        <v>7473</v>
      </c>
      <c r="E1912" s="1" t="s">
        <v>6002</v>
      </c>
      <c r="F1912" s="1" t="s">
        <v>5981</v>
      </c>
      <c r="G1912" s="1" t="s">
        <v>5970</v>
      </c>
      <c r="H1912" s="1">
        <v>41371</v>
      </c>
      <c r="I1912" s="1" t="s">
        <v>5976</v>
      </c>
      <c r="J1912" s="1" t="s">
        <v>7473</v>
      </c>
      <c r="K1912" s="1">
        <v>13.055009999999999</v>
      </c>
      <c r="L1912" s="1">
        <v>47.809489999999997</v>
      </c>
    </row>
    <row r="1913" spans="1:12" x14ac:dyDescent="0.3">
      <c r="A1913" s="1" t="s">
        <v>3407</v>
      </c>
      <c r="B1913" s="1">
        <v>41366</v>
      </c>
      <c r="C1913" s="1" t="s">
        <v>6539</v>
      </c>
      <c r="D1913" s="1" t="s">
        <v>7523</v>
      </c>
      <c r="E1913" s="1" t="s">
        <v>5980</v>
      </c>
      <c r="F1913" s="1" t="s">
        <v>5981</v>
      </c>
      <c r="G1913" s="1" t="s">
        <v>5975</v>
      </c>
      <c r="H1913" s="1">
        <v>41371</v>
      </c>
      <c r="I1913" s="1" t="s">
        <v>5971</v>
      </c>
      <c r="J1913" s="1" t="s">
        <v>6181</v>
      </c>
      <c r="K1913" s="1">
        <v>-0.61894499999999997</v>
      </c>
      <c r="L1913" s="1">
        <v>44.774267000000002</v>
      </c>
    </row>
    <row r="1914" spans="1:12" x14ac:dyDescent="0.3">
      <c r="A1914" s="1" t="s">
        <v>3409</v>
      </c>
      <c r="B1914" s="1">
        <v>41367</v>
      </c>
      <c r="C1914" s="1" t="s">
        <v>6953</v>
      </c>
      <c r="D1914" s="1" t="s">
        <v>6844</v>
      </c>
      <c r="E1914" s="1" t="s">
        <v>6004</v>
      </c>
      <c r="F1914" s="1" t="s">
        <v>5998</v>
      </c>
      <c r="G1914" s="1" t="s">
        <v>5975</v>
      </c>
      <c r="H1914" s="1">
        <v>41369</v>
      </c>
      <c r="I1914" s="1" t="s">
        <v>5971</v>
      </c>
      <c r="J1914" s="1" t="s">
        <v>6089</v>
      </c>
      <c r="K1914" s="1">
        <v>2.8214264</v>
      </c>
      <c r="L1914" s="1">
        <v>41.979400499999997</v>
      </c>
    </row>
    <row r="1915" spans="1:12" x14ac:dyDescent="0.3">
      <c r="A1915" s="1" t="s">
        <v>3408</v>
      </c>
      <c r="B1915" s="1">
        <v>41367</v>
      </c>
      <c r="C1915" s="1" t="s">
        <v>6497</v>
      </c>
      <c r="D1915" s="1" t="s">
        <v>7524</v>
      </c>
      <c r="E1915" s="1" t="s">
        <v>6010</v>
      </c>
      <c r="F1915" s="1" t="s">
        <v>5981</v>
      </c>
      <c r="G1915" s="1" t="s">
        <v>5975</v>
      </c>
      <c r="H1915" s="1">
        <v>41367</v>
      </c>
      <c r="I1915" s="1" t="s">
        <v>6007</v>
      </c>
      <c r="J1915" s="1" t="s">
        <v>6097</v>
      </c>
      <c r="K1915" s="1">
        <v>11.425754100000001</v>
      </c>
      <c r="L1915" s="1">
        <v>48.766535099999999</v>
      </c>
    </row>
    <row r="1916" spans="1:12" x14ac:dyDescent="0.3">
      <c r="A1916" s="1" t="s">
        <v>3411</v>
      </c>
      <c r="B1916" s="1">
        <v>41368</v>
      </c>
      <c r="C1916" s="1" t="s">
        <v>6295</v>
      </c>
      <c r="D1916" s="1" t="s">
        <v>7525</v>
      </c>
      <c r="E1916" s="1" t="s">
        <v>5980</v>
      </c>
      <c r="F1916" s="1" t="s">
        <v>5981</v>
      </c>
      <c r="G1916" s="1" t="s">
        <v>5985</v>
      </c>
      <c r="H1916" s="1">
        <v>41371</v>
      </c>
      <c r="I1916" s="1" t="s">
        <v>5988</v>
      </c>
      <c r="J1916" s="1" t="s">
        <v>6094</v>
      </c>
      <c r="K1916" s="1">
        <v>6.1684260000000002</v>
      </c>
      <c r="L1916" s="1">
        <v>49.357571</v>
      </c>
    </row>
    <row r="1917" spans="1:12" x14ac:dyDescent="0.3">
      <c r="A1917" s="1" t="s">
        <v>3414</v>
      </c>
      <c r="B1917" s="1">
        <v>41368</v>
      </c>
      <c r="C1917" s="1" t="s">
        <v>6742</v>
      </c>
      <c r="D1917" s="1" t="s">
        <v>6163</v>
      </c>
      <c r="E1917" s="1" t="s">
        <v>6010</v>
      </c>
      <c r="F1917" s="1" t="s">
        <v>5981</v>
      </c>
      <c r="G1917" s="1" t="s">
        <v>5975</v>
      </c>
      <c r="H1917" s="1">
        <v>41375</v>
      </c>
      <c r="I1917" s="1" t="s">
        <v>5976</v>
      </c>
      <c r="J1917" s="1" t="s">
        <v>6163</v>
      </c>
      <c r="K1917" s="1">
        <v>13.404954</v>
      </c>
      <c r="L1917" s="1">
        <v>52.520006600000002</v>
      </c>
    </row>
    <row r="1918" spans="1:12" x14ac:dyDescent="0.3">
      <c r="A1918" s="1" t="s">
        <v>3410</v>
      </c>
      <c r="B1918" s="1">
        <v>41368</v>
      </c>
      <c r="C1918" s="1" t="s">
        <v>6026</v>
      </c>
      <c r="D1918" s="1" t="s">
        <v>6147</v>
      </c>
      <c r="E1918" s="1" t="s">
        <v>6148</v>
      </c>
      <c r="F1918" s="1" t="s">
        <v>5969</v>
      </c>
      <c r="G1918" s="1" t="s">
        <v>5970</v>
      </c>
      <c r="H1918" s="1">
        <v>41370</v>
      </c>
      <c r="I1918" s="1" t="s">
        <v>5988</v>
      </c>
      <c r="J1918" s="1" t="s">
        <v>6147</v>
      </c>
      <c r="K1918" s="1">
        <v>-6.2603096999999996</v>
      </c>
      <c r="L1918" s="1">
        <v>53.3498053</v>
      </c>
    </row>
    <row r="1919" spans="1:12" x14ac:dyDescent="0.3">
      <c r="A1919" s="1" t="s">
        <v>3416</v>
      </c>
      <c r="B1919" s="1">
        <v>41369</v>
      </c>
      <c r="C1919" s="1" t="s">
        <v>7058</v>
      </c>
      <c r="D1919" s="1" t="s">
        <v>7165</v>
      </c>
      <c r="E1919" s="1" t="s">
        <v>5980</v>
      </c>
      <c r="F1919" s="1" t="s">
        <v>5981</v>
      </c>
      <c r="G1919" s="1" t="s">
        <v>5975</v>
      </c>
      <c r="H1919" s="1">
        <v>41372</v>
      </c>
      <c r="I1919" s="1" t="s">
        <v>5988</v>
      </c>
      <c r="J1919" s="1" t="s">
        <v>6044</v>
      </c>
      <c r="K1919" s="1">
        <v>2.2572890000000001</v>
      </c>
      <c r="L1919" s="1">
        <v>48.799815000000002</v>
      </c>
    </row>
    <row r="1920" spans="1:12" x14ac:dyDescent="0.3">
      <c r="A1920" s="1" t="s">
        <v>3418</v>
      </c>
      <c r="B1920" s="1">
        <v>41369</v>
      </c>
      <c r="C1920" s="1" t="s">
        <v>7411</v>
      </c>
      <c r="D1920" s="1" t="s">
        <v>6196</v>
      </c>
      <c r="E1920" s="1" t="s">
        <v>5997</v>
      </c>
      <c r="F1920" s="1" t="s">
        <v>5998</v>
      </c>
      <c r="G1920" s="1" t="s">
        <v>5985</v>
      </c>
      <c r="H1920" s="1">
        <v>41373</v>
      </c>
      <c r="I1920" s="1" t="s">
        <v>5976</v>
      </c>
      <c r="J1920" s="1" t="s">
        <v>6197</v>
      </c>
      <c r="K1920" s="1">
        <v>16.871871500000001</v>
      </c>
      <c r="L1920" s="1">
        <v>41.117143200000001</v>
      </c>
    </row>
    <row r="1921" spans="1:12" x14ac:dyDescent="0.3">
      <c r="A1921" s="1" t="s">
        <v>3420</v>
      </c>
      <c r="B1921" s="1">
        <v>41369</v>
      </c>
      <c r="C1921" s="1" t="s">
        <v>6345</v>
      </c>
      <c r="D1921" s="1" t="s">
        <v>5967</v>
      </c>
      <c r="E1921" s="1" t="s">
        <v>5968</v>
      </c>
      <c r="F1921" s="1" t="s">
        <v>5969</v>
      </c>
      <c r="G1921" s="1" t="s">
        <v>5975</v>
      </c>
      <c r="H1921" s="1">
        <v>41375</v>
      </c>
      <c r="I1921" s="1" t="s">
        <v>5976</v>
      </c>
      <c r="J1921" s="1" t="s">
        <v>5967</v>
      </c>
      <c r="K1921" s="1">
        <v>18.068580799999999</v>
      </c>
      <c r="L1921" s="1">
        <v>59.329323500000001</v>
      </c>
    </row>
    <row r="1922" spans="1:12" x14ac:dyDescent="0.3">
      <c r="A1922" s="1" t="s">
        <v>3421</v>
      </c>
      <c r="B1922" s="1">
        <v>41370</v>
      </c>
      <c r="C1922" s="1" t="s">
        <v>7526</v>
      </c>
      <c r="D1922" s="1" t="s">
        <v>6893</v>
      </c>
      <c r="E1922" s="1" t="s">
        <v>5980</v>
      </c>
      <c r="F1922" s="1" t="s">
        <v>5981</v>
      </c>
      <c r="G1922" s="1" t="s">
        <v>5970</v>
      </c>
      <c r="H1922" s="1">
        <v>41370</v>
      </c>
      <c r="I1922" s="1" t="s">
        <v>6007</v>
      </c>
      <c r="J1922" s="1" t="s">
        <v>5982</v>
      </c>
      <c r="K1922" s="1">
        <v>5.7245239999999997</v>
      </c>
      <c r="L1922" s="1">
        <v>45.188529000000003</v>
      </c>
    </row>
    <row r="1923" spans="1:12" x14ac:dyDescent="0.3">
      <c r="A1923" s="1" t="s">
        <v>3422</v>
      </c>
      <c r="B1923" s="1">
        <v>41371</v>
      </c>
      <c r="C1923" s="1" t="s">
        <v>7044</v>
      </c>
      <c r="D1923" s="1" t="s">
        <v>6691</v>
      </c>
      <c r="E1923" s="1" t="s">
        <v>5997</v>
      </c>
      <c r="F1923" s="1" t="s">
        <v>5998</v>
      </c>
      <c r="G1923" s="1" t="s">
        <v>5985</v>
      </c>
      <c r="H1923" s="1">
        <v>41373</v>
      </c>
      <c r="I1923" s="1" t="s">
        <v>5971</v>
      </c>
      <c r="J1923" s="1" t="s">
        <v>6059</v>
      </c>
      <c r="K1923" s="1">
        <v>10.6296859</v>
      </c>
      <c r="L1923" s="1">
        <v>44.698993199999997</v>
      </c>
    </row>
    <row r="1924" spans="1:12" x14ac:dyDescent="0.3">
      <c r="A1924" s="1" t="s">
        <v>3426</v>
      </c>
      <c r="B1924" s="1">
        <v>41372</v>
      </c>
      <c r="C1924" s="1" t="s">
        <v>6149</v>
      </c>
      <c r="D1924" s="1" t="s">
        <v>7273</v>
      </c>
      <c r="E1924" s="1" t="s">
        <v>5997</v>
      </c>
      <c r="F1924" s="1" t="s">
        <v>5998</v>
      </c>
      <c r="G1924" s="1" t="s">
        <v>5985</v>
      </c>
      <c r="H1924" s="1">
        <v>41377</v>
      </c>
      <c r="I1924" s="1" t="s">
        <v>5976</v>
      </c>
      <c r="J1924" s="1" t="s">
        <v>6197</v>
      </c>
      <c r="K1924" s="1">
        <v>17.247030299999999</v>
      </c>
      <c r="L1924" s="1">
        <v>40.464360599999999</v>
      </c>
    </row>
    <row r="1925" spans="1:12" x14ac:dyDescent="0.3">
      <c r="A1925" s="1" t="s">
        <v>3425</v>
      </c>
      <c r="B1925" s="1">
        <v>41372</v>
      </c>
      <c r="C1925" s="1" t="s">
        <v>6713</v>
      </c>
      <c r="D1925" s="1" t="s">
        <v>6224</v>
      </c>
      <c r="E1925" s="1" t="s">
        <v>6010</v>
      </c>
      <c r="F1925" s="1" t="s">
        <v>5981</v>
      </c>
      <c r="G1925" s="1" t="s">
        <v>5975</v>
      </c>
      <c r="H1925" s="1">
        <v>41376</v>
      </c>
      <c r="I1925" s="1" t="s">
        <v>5976</v>
      </c>
      <c r="J1925" s="1" t="s">
        <v>6097</v>
      </c>
      <c r="K1925" s="1">
        <v>11.5819806</v>
      </c>
      <c r="L1925" s="1">
        <v>48.135125299999999</v>
      </c>
    </row>
    <row r="1926" spans="1:12" x14ac:dyDescent="0.3">
      <c r="A1926" s="1" t="s">
        <v>3424</v>
      </c>
      <c r="B1926" s="1">
        <v>41372</v>
      </c>
      <c r="C1926" s="1" t="s">
        <v>7092</v>
      </c>
      <c r="D1926" s="1" t="s">
        <v>6001</v>
      </c>
      <c r="E1926" s="1" t="s">
        <v>6002</v>
      </c>
      <c r="F1926" s="1" t="s">
        <v>5981</v>
      </c>
      <c r="G1926" s="1" t="s">
        <v>5975</v>
      </c>
      <c r="H1926" s="1">
        <v>41376</v>
      </c>
      <c r="I1926" s="1" t="s">
        <v>5976</v>
      </c>
      <c r="J1926" s="1" t="s">
        <v>6001</v>
      </c>
      <c r="K1926" s="1">
        <v>16.3738189</v>
      </c>
      <c r="L1926" s="1">
        <v>48.208174300000003</v>
      </c>
    </row>
    <row r="1927" spans="1:12" x14ac:dyDescent="0.3">
      <c r="A1927" s="1" t="s">
        <v>3423</v>
      </c>
      <c r="B1927" s="1">
        <v>41372</v>
      </c>
      <c r="C1927" s="1" t="s">
        <v>7527</v>
      </c>
      <c r="D1927" s="1" t="s">
        <v>7453</v>
      </c>
      <c r="E1927" s="1" t="s">
        <v>6050</v>
      </c>
      <c r="F1927" s="1" t="s">
        <v>5981</v>
      </c>
      <c r="G1927" s="1" t="s">
        <v>5970</v>
      </c>
      <c r="H1927" s="1">
        <v>41374</v>
      </c>
      <c r="I1927" s="1" t="s">
        <v>5971</v>
      </c>
      <c r="J1927" s="1" t="s">
        <v>7454</v>
      </c>
      <c r="K1927" s="1">
        <v>4.4446430000000001</v>
      </c>
      <c r="L1927" s="1">
        <v>50.410809499999999</v>
      </c>
    </row>
    <row r="1928" spans="1:12" x14ac:dyDescent="0.3">
      <c r="A1928" s="1" t="s">
        <v>3429</v>
      </c>
      <c r="B1928" s="1">
        <v>41373</v>
      </c>
      <c r="C1928" s="1" t="s">
        <v>7528</v>
      </c>
      <c r="D1928" s="1" t="s">
        <v>6065</v>
      </c>
      <c r="E1928" s="1" t="s">
        <v>6004</v>
      </c>
      <c r="F1928" s="1" t="s">
        <v>5998</v>
      </c>
      <c r="G1928" s="1" t="s">
        <v>5985</v>
      </c>
      <c r="H1928" s="1">
        <v>41379</v>
      </c>
      <c r="I1928" s="1" t="s">
        <v>5976</v>
      </c>
      <c r="J1928" s="1" t="s">
        <v>6065</v>
      </c>
      <c r="K1928" s="1">
        <v>-3.7037901999999998</v>
      </c>
      <c r="L1928" s="1">
        <v>40.416775399999999</v>
      </c>
    </row>
    <row r="1929" spans="1:12" x14ac:dyDescent="0.3">
      <c r="A1929" s="1" t="s">
        <v>3428</v>
      </c>
      <c r="B1929" s="1">
        <v>41373</v>
      </c>
      <c r="C1929" s="1" t="s">
        <v>6990</v>
      </c>
      <c r="D1929" s="1" t="s">
        <v>6135</v>
      </c>
      <c r="E1929" s="1" t="s">
        <v>5980</v>
      </c>
      <c r="F1929" s="1" t="s">
        <v>5981</v>
      </c>
      <c r="G1929" s="1" t="s">
        <v>5975</v>
      </c>
      <c r="H1929" s="1">
        <v>41379</v>
      </c>
      <c r="I1929" s="1" t="s">
        <v>5976</v>
      </c>
      <c r="J1929" s="1" t="s">
        <v>6044</v>
      </c>
      <c r="K1929" s="1">
        <v>2.3522219</v>
      </c>
      <c r="L1929" s="1">
        <v>48.856614</v>
      </c>
    </row>
    <row r="1930" spans="1:12" x14ac:dyDescent="0.3">
      <c r="A1930" s="1" t="s">
        <v>3432</v>
      </c>
      <c r="B1930" s="1">
        <v>41374</v>
      </c>
      <c r="C1930" s="1" t="s">
        <v>6119</v>
      </c>
      <c r="D1930" s="1" t="s">
        <v>6122</v>
      </c>
      <c r="E1930" s="1" t="s">
        <v>5980</v>
      </c>
      <c r="F1930" s="1" t="s">
        <v>5981</v>
      </c>
      <c r="G1930" s="1" t="s">
        <v>5985</v>
      </c>
      <c r="H1930" s="1">
        <v>41381</v>
      </c>
      <c r="I1930" s="1" t="s">
        <v>5976</v>
      </c>
      <c r="J1930" s="1" t="s">
        <v>5991</v>
      </c>
      <c r="K1930" s="1">
        <v>5.3697800000000004</v>
      </c>
      <c r="L1930" s="1">
        <v>43.296481999999997</v>
      </c>
    </row>
    <row r="1931" spans="1:12" x14ac:dyDescent="0.3">
      <c r="A1931" s="1" t="s">
        <v>3436</v>
      </c>
      <c r="B1931" s="1">
        <v>41375</v>
      </c>
      <c r="C1931" s="1" t="s">
        <v>7461</v>
      </c>
      <c r="D1931" s="1" t="s">
        <v>7529</v>
      </c>
      <c r="E1931" s="1" t="s">
        <v>5974</v>
      </c>
      <c r="F1931" s="1" t="s">
        <v>5969</v>
      </c>
      <c r="G1931" s="1" t="s">
        <v>5970</v>
      </c>
      <c r="H1931" s="1">
        <v>41379</v>
      </c>
      <c r="I1931" s="1" t="s">
        <v>5976</v>
      </c>
      <c r="J1931" s="1" t="s">
        <v>5977</v>
      </c>
      <c r="K1931" s="1">
        <v>-1.5980449999999999</v>
      </c>
      <c r="L1931" s="1">
        <v>53.744512999999998</v>
      </c>
    </row>
    <row r="1932" spans="1:12" x14ac:dyDescent="0.3">
      <c r="A1932" s="1" t="s">
        <v>3434</v>
      </c>
      <c r="B1932" s="1">
        <v>41375</v>
      </c>
      <c r="C1932" s="1" t="s">
        <v>6818</v>
      </c>
      <c r="D1932" s="1" t="s">
        <v>7251</v>
      </c>
      <c r="E1932" s="1" t="s">
        <v>5968</v>
      </c>
      <c r="F1932" s="1" t="s">
        <v>5969</v>
      </c>
      <c r="G1932" s="1" t="s">
        <v>5975</v>
      </c>
      <c r="H1932" s="1">
        <v>41377</v>
      </c>
      <c r="I1932" s="1" t="s">
        <v>5971</v>
      </c>
      <c r="J1932" s="1" t="s">
        <v>7252</v>
      </c>
      <c r="K1932" s="1">
        <v>12.694512100000001</v>
      </c>
      <c r="L1932" s="1">
        <v>56.046467399999997</v>
      </c>
    </row>
    <row r="1933" spans="1:12" x14ac:dyDescent="0.3">
      <c r="A1933" s="1" t="s">
        <v>3435</v>
      </c>
      <c r="B1933" s="1">
        <v>41375</v>
      </c>
      <c r="C1933" s="1" t="s">
        <v>7530</v>
      </c>
      <c r="D1933" s="1" t="s">
        <v>6074</v>
      </c>
      <c r="E1933" s="1" t="s">
        <v>5980</v>
      </c>
      <c r="F1933" s="1" t="s">
        <v>5981</v>
      </c>
      <c r="G1933" s="1" t="s">
        <v>5970</v>
      </c>
      <c r="H1933" s="1">
        <v>41377</v>
      </c>
      <c r="I1933" s="1" t="s">
        <v>5988</v>
      </c>
      <c r="J1933" s="1" t="s">
        <v>5991</v>
      </c>
      <c r="K1933" s="1">
        <v>6.4649929999999998</v>
      </c>
      <c r="L1933" s="1">
        <v>43.537726900000003</v>
      </c>
    </row>
    <row r="1934" spans="1:12" x14ac:dyDescent="0.3">
      <c r="A1934" s="1" t="s">
        <v>3433</v>
      </c>
      <c r="B1934" s="1">
        <v>41375</v>
      </c>
      <c r="C1934" s="1" t="s">
        <v>7531</v>
      </c>
      <c r="D1934" s="1" t="s">
        <v>7532</v>
      </c>
      <c r="E1934" s="1" t="s">
        <v>6068</v>
      </c>
      <c r="F1934" s="1" t="s">
        <v>5969</v>
      </c>
      <c r="G1934" s="1" t="s">
        <v>5975</v>
      </c>
      <c r="H1934" s="1">
        <v>41376</v>
      </c>
      <c r="I1934" s="1" t="s">
        <v>5988</v>
      </c>
      <c r="J1934" s="1" t="s">
        <v>7533</v>
      </c>
      <c r="K1934" s="1">
        <v>5.3220543999999999</v>
      </c>
      <c r="L1934" s="1">
        <v>60.3912628</v>
      </c>
    </row>
    <row r="1935" spans="1:12" x14ac:dyDescent="0.3">
      <c r="A1935" s="1" t="s">
        <v>3437</v>
      </c>
      <c r="B1935" s="1">
        <v>41377</v>
      </c>
      <c r="C1935" s="1" t="s">
        <v>7338</v>
      </c>
      <c r="D1935" s="1" t="s">
        <v>6754</v>
      </c>
      <c r="E1935" s="1" t="s">
        <v>5980</v>
      </c>
      <c r="F1935" s="1" t="s">
        <v>5981</v>
      </c>
      <c r="G1935" s="1" t="s">
        <v>5970</v>
      </c>
      <c r="H1935" s="1">
        <v>41379</v>
      </c>
      <c r="I1935" s="1" t="s">
        <v>5971</v>
      </c>
      <c r="J1935" s="1" t="s">
        <v>6103</v>
      </c>
      <c r="K1935" s="1">
        <v>2.0807123000000001</v>
      </c>
      <c r="L1935" s="1">
        <v>49.429538700000002</v>
      </c>
    </row>
    <row r="1936" spans="1:12" x14ac:dyDescent="0.3">
      <c r="A1936" s="1" t="s">
        <v>3438</v>
      </c>
      <c r="B1936" s="1">
        <v>41379</v>
      </c>
      <c r="C1936" s="1" t="s">
        <v>6547</v>
      </c>
      <c r="D1936" s="1" t="s">
        <v>6849</v>
      </c>
      <c r="E1936" s="1" t="s">
        <v>5980</v>
      </c>
      <c r="F1936" s="1" t="s">
        <v>5981</v>
      </c>
      <c r="G1936" s="1" t="s">
        <v>5985</v>
      </c>
      <c r="H1936" s="1">
        <v>41381</v>
      </c>
      <c r="I1936" s="1" t="s">
        <v>5971</v>
      </c>
      <c r="J1936" s="1" t="s">
        <v>5991</v>
      </c>
      <c r="K1936" s="1">
        <v>7.0064909999999996</v>
      </c>
      <c r="L1936" s="1">
        <v>43.602331900000003</v>
      </c>
    </row>
    <row r="1937" spans="1:12" x14ac:dyDescent="0.3">
      <c r="A1937" s="1" t="s">
        <v>3441</v>
      </c>
      <c r="B1937" s="1">
        <v>41379</v>
      </c>
      <c r="C1937" s="1" t="s">
        <v>6683</v>
      </c>
      <c r="D1937" s="1" t="s">
        <v>6516</v>
      </c>
      <c r="E1937" s="1" t="s">
        <v>5974</v>
      </c>
      <c r="F1937" s="1" t="s">
        <v>5969</v>
      </c>
      <c r="G1937" s="1" t="s">
        <v>5975</v>
      </c>
      <c r="H1937" s="1">
        <v>41384</v>
      </c>
      <c r="I1937" s="1" t="s">
        <v>5976</v>
      </c>
      <c r="J1937" s="1" t="s">
        <v>6252</v>
      </c>
      <c r="K1937" s="1">
        <v>-4.2518060000000002</v>
      </c>
      <c r="L1937" s="1">
        <v>55.864237000000003</v>
      </c>
    </row>
    <row r="1938" spans="1:12" x14ac:dyDescent="0.3">
      <c r="A1938" s="1" t="s">
        <v>3440</v>
      </c>
      <c r="B1938" s="1">
        <v>41379</v>
      </c>
      <c r="C1938" s="1" t="s">
        <v>6198</v>
      </c>
      <c r="D1938" s="1" t="s">
        <v>6523</v>
      </c>
      <c r="E1938" s="1" t="s">
        <v>5980</v>
      </c>
      <c r="F1938" s="1" t="s">
        <v>5981</v>
      </c>
      <c r="G1938" s="1" t="s">
        <v>5985</v>
      </c>
      <c r="H1938" s="1">
        <v>41384</v>
      </c>
      <c r="I1938" s="1" t="s">
        <v>5976</v>
      </c>
      <c r="J1938" s="1" t="s">
        <v>6181</v>
      </c>
      <c r="K1938" s="1">
        <v>-0.49286600000000003</v>
      </c>
      <c r="L1938" s="1">
        <v>46.842460000000003</v>
      </c>
    </row>
    <row r="1939" spans="1:12" x14ac:dyDescent="0.3">
      <c r="A1939" s="1" t="s">
        <v>3442</v>
      </c>
      <c r="B1939" s="1">
        <v>41379</v>
      </c>
      <c r="C1939" s="1" t="s">
        <v>6545</v>
      </c>
      <c r="D1939" s="1" t="s">
        <v>7116</v>
      </c>
      <c r="E1939" s="1" t="s">
        <v>6018</v>
      </c>
      <c r="F1939" s="1" t="s">
        <v>5981</v>
      </c>
      <c r="G1939" s="1" t="s">
        <v>5970</v>
      </c>
      <c r="H1939" s="1">
        <v>41384</v>
      </c>
      <c r="I1939" s="1" t="s">
        <v>5976</v>
      </c>
      <c r="J1939" s="1" t="s">
        <v>7117</v>
      </c>
      <c r="K1939" s="1">
        <v>5.7999133</v>
      </c>
      <c r="L1939" s="1">
        <v>53.2012334</v>
      </c>
    </row>
    <row r="1940" spans="1:12" x14ac:dyDescent="0.3">
      <c r="A1940" s="1" t="s">
        <v>3439</v>
      </c>
      <c r="B1940" s="1">
        <v>41379</v>
      </c>
      <c r="C1940" s="1" t="s">
        <v>6840</v>
      </c>
      <c r="D1940" s="1" t="s">
        <v>7339</v>
      </c>
      <c r="E1940" s="1" t="s">
        <v>6018</v>
      </c>
      <c r="F1940" s="1" t="s">
        <v>5981</v>
      </c>
      <c r="G1940" s="1" t="s">
        <v>5985</v>
      </c>
      <c r="H1940" s="1">
        <v>41384</v>
      </c>
      <c r="I1940" s="1" t="s">
        <v>5971</v>
      </c>
      <c r="J1940" s="1" t="s">
        <v>6114</v>
      </c>
      <c r="K1940" s="1">
        <v>6.1552164999999999</v>
      </c>
      <c r="L1940" s="1">
        <v>52.266075100000002</v>
      </c>
    </row>
    <row r="1941" spans="1:12" x14ac:dyDescent="0.3">
      <c r="A1941" s="1" t="s">
        <v>3445</v>
      </c>
      <c r="B1941" s="1">
        <v>41380</v>
      </c>
      <c r="C1941" s="1" t="s">
        <v>6441</v>
      </c>
      <c r="D1941" s="1" t="s">
        <v>6445</v>
      </c>
      <c r="E1941" s="1" t="s">
        <v>5980</v>
      </c>
      <c r="F1941" s="1" t="s">
        <v>5981</v>
      </c>
      <c r="G1941" s="1" t="s">
        <v>5985</v>
      </c>
      <c r="H1941" s="1">
        <v>41387</v>
      </c>
      <c r="I1941" s="1" t="s">
        <v>5976</v>
      </c>
      <c r="J1941" s="1" t="s">
        <v>6103</v>
      </c>
      <c r="K1941" s="1">
        <v>3.0572560000000002</v>
      </c>
      <c r="L1941" s="1">
        <v>50.629249999999999</v>
      </c>
    </row>
    <row r="1942" spans="1:12" x14ac:dyDescent="0.3">
      <c r="A1942" s="1" t="s">
        <v>3444</v>
      </c>
      <c r="B1942" s="1">
        <v>41380</v>
      </c>
      <c r="C1942" s="1" t="s">
        <v>6507</v>
      </c>
      <c r="D1942" s="1" t="s">
        <v>7290</v>
      </c>
      <c r="E1942" s="1" t="s">
        <v>6018</v>
      </c>
      <c r="F1942" s="1" t="s">
        <v>5981</v>
      </c>
      <c r="G1942" s="1" t="s">
        <v>5970</v>
      </c>
      <c r="H1942" s="1">
        <v>41383</v>
      </c>
      <c r="I1942" s="1" t="s">
        <v>5988</v>
      </c>
      <c r="J1942" s="1" t="s">
        <v>6352</v>
      </c>
      <c r="K1942" s="1">
        <v>5.2332526000000001</v>
      </c>
      <c r="L1942" s="1">
        <v>52.090601499999998</v>
      </c>
    </row>
    <row r="1943" spans="1:12" x14ac:dyDescent="0.3">
      <c r="A1943" s="1" t="s">
        <v>3443</v>
      </c>
      <c r="B1943" s="1">
        <v>41380</v>
      </c>
      <c r="C1943" s="1" t="s">
        <v>6964</v>
      </c>
      <c r="D1943" s="1" t="s">
        <v>6927</v>
      </c>
      <c r="E1943" s="1" t="s">
        <v>6184</v>
      </c>
      <c r="F1943" s="1" t="s">
        <v>5969</v>
      </c>
      <c r="G1943" s="1" t="s">
        <v>5975</v>
      </c>
      <c r="H1943" s="1">
        <v>41382</v>
      </c>
      <c r="I1943" s="1" t="s">
        <v>5971</v>
      </c>
      <c r="J1943" s="1" t="s">
        <v>6928</v>
      </c>
      <c r="K1943" s="1">
        <v>22.266630299999999</v>
      </c>
      <c r="L1943" s="1">
        <v>60.451812599999997</v>
      </c>
    </row>
    <row r="1944" spans="1:12" x14ac:dyDescent="0.3">
      <c r="A1944" s="1" t="s">
        <v>3446</v>
      </c>
      <c r="B1944" s="1">
        <v>41382</v>
      </c>
      <c r="C1944" s="1" t="s">
        <v>6903</v>
      </c>
      <c r="D1944" s="1" t="s">
        <v>6241</v>
      </c>
      <c r="E1944" s="1" t="s">
        <v>6010</v>
      </c>
      <c r="F1944" s="1" t="s">
        <v>5981</v>
      </c>
      <c r="G1944" s="1" t="s">
        <v>5975</v>
      </c>
      <c r="H1944" s="1">
        <v>41387</v>
      </c>
      <c r="I1944" s="1" t="s">
        <v>5976</v>
      </c>
      <c r="J1944" s="1" t="s">
        <v>6047</v>
      </c>
      <c r="K1944" s="1">
        <v>7.1430246000000004</v>
      </c>
      <c r="L1944" s="1">
        <v>50.817747099999998</v>
      </c>
    </row>
    <row r="1945" spans="1:12" x14ac:dyDescent="0.3">
      <c r="A1945" s="1" t="s">
        <v>3447</v>
      </c>
      <c r="B1945" s="1">
        <v>41383</v>
      </c>
      <c r="C1945" s="1" t="s">
        <v>6392</v>
      </c>
      <c r="D1945" s="1" t="s">
        <v>6489</v>
      </c>
      <c r="E1945" s="1" t="s">
        <v>6010</v>
      </c>
      <c r="F1945" s="1" t="s">
        <v>5981</v>
      </c>
      <c r="G1945" s="1" t="s">
        <v>5985</v>
      </c>
      <c r="H1945" s="1">
        <v>41386</v>
      </c>
      <c r="I1945" s="1" t="s">
        <v>5988</v>
      </c>
      <c r="J1945" s="1" t="s">
        <v>6047</v>
      </c>
      <c r="K1945" s="1">
        <v>7.4632841000000001</v>
      </c>
      <c r="L1945" s="1">
        <v>51.367077700000003</v>
      </c>
    </row>
    <row r="1946" spans="1:12" x14ac:dyDescent="0.3">
      <c r="A1946" s="1" t="s">
        <v>3448</v>
      </c>
      <c r="B1946" s="1">
        <v>41384</v>
      </c>
      <c r="C1946" s="1" t="s">
        <v>6026</v>
      </c>
      <c r="D1946" s="1" t="s">
        <v>7534</v>
      </c>
      <c r="E1946" s="1" t="s">
        <v>5980</v>
      </c>
      <c r="F1946" s="1" t="s">
        <v>5981</v>
      </c>
      <c r="G1946" s="1" t="s">
        <v>5970</v>
      </c>
      <c r="H1946" s="1">
        <v>41384</v>
      </c>
      <c r="I1946" s="1" t="s">
        <v>6007</v>
      </c>
      <c r="J1946" s="1" t="s">
        <v>5994</v>
      </c>
      <c r="K1946" s="1">
        <v>1.3468340000000001</v>
      </c>
      <c r="L1946" s="1">
        <v>43.582900000000002</v>
      </c>
    </row>
    <row r="1947" spans="1:12" x14ac:dyDescent="0.3">
      <c r="A1947" s="1" t="s">
        <v>3451</v>
      </c>
      <c r="B1947" s="1">
        <v>41384</v>
      </c>
      <c r="C1947" s="1" t="s">
        <v>6778</v>
      </c>
      <c r="D1947" s="1" t="s">
        <v>6994</v>
      </c>
      <c r="E1947" s="1" t="s">
        <v>5974</v>
      </c>
      <c r="F1947" s="1" t="s">
        <v>5969</v>
      </c>
      <c r="G1947" s="1" t="s">
        <v>5970</v>
      </c>
      <c r="H1947" s="1">
        <v>41390</v>
      </c>
      <c r="I1947" s="1" t="s">
        <v>5976</v>
      </c>
      <c r="J1947" s="1" t="s">
        <v>6252</v>
      </c>
      <c r="K1947" s="1">
        <v>-4.1769987999999998</v>
      </c>
      <c r="L1947" s="1">
        <v>55.7643524</v>
      </c>
    </row>
    <row r="1948" spans="1:12" x14ac:dyDescent="0.3">
      <c r="A1948" s="1" t="s">
        <v>3452</v>
      </c>
      <c r="B1948" s="1">
        <v>41386</v>
      </c>
      <c r="C1948" s="1" t="s">
        <v>6660</v>
      </c>
      <c r="D1948" s="1" t="s">
        <v>7535</v>
      </c>
      <c r="E1948" s="1" t="s">
        <v>5980</v>
      </c>
      <c r="F1948" s="1" t="s">
        <v>5981</v>
      </c>
      <c r="G1948" s="1" t="s">
        <v>5975</v>
      </c>
      <c r="H1948" s="1">
        <v>41390</v>
      </c>
      <c r="I1948" s="1" t="s">
        <v>5976</v>
      </c>
      <c r="J1948" s="1" t="s">
        <v>6044</v>
      </c>
      <c r="K1948" s="1">
        <v>2.3847900000000002</v>
      </c>
      <c r="L1948" s="1">
        <v>48.709297900000003</v>
      </c>
    </row>
    <row r="1949" spans="1:12" x14ac:dyDescent="0.3">
      <c r="A1949" s="1" t="s">
        <v>3453</v>
      </c>
      <c r="B1949" s="1">
        <v>41387</v>
      </c>
      <c r="C1949" s="1" t="s">
        <v>7394</v>
      </c>
      <c r="D1949" s="1" t="s">
        <v>6564</v>
      </c>
      <c r="E1949" s="1" t="s">
        <v>6018</v>
      </c>
      <c r="F1949" s="1" t="s">
        <v>5981</v>
      </c>
      <c r="G1949" s="1" t="s">
        <v>5985</v>
      </c>
      <c r="H1949" s="1">
        <v>41394</v>
      </c>
      <c r="I1949" s="1" t="s">
        <v>5976</v>
      </c>
      <c r="J1949" s="1" t="s">
        <v>6019</v>
      </c>
      <c r="K1949" s="1">
        <v>4.3006998999999997</v>
      </c>
      <c r="L1949" s="1">
        <v>52.070497799999998</v>
      </c>
    </row>
    <row r="1950" spans="1:12" x14ac:dyDescent="0.3">
      <c r="A1950" s="1" t="s">
        <v>3454</v>
      </c>
      <c r="B1950" s="1">
        <v>41388</v>
      </c>
      <c r="C1950" s="1" t="s">
        <v>7536</v>
      </c>
      <c r="D1950" s="1" t="s">
        <v>6183</v>
      </c>
      <c r="E1950" s="1" t="s">
        <v>6184</v>
      </c>
      <c r="F1950" s="1" t="s">
        <v>5969</v>
      </c>
      <c r="G1950" s="1" t="s">
        <v>5975</v>
      </c>
      <c r="H1950" s="1">
        <v>41392</v>
      </c>
      <c r="I1950" s="1" t="s">
        <v>5976</v>
      </c>
      <c r="J1950" s="1" t="s">
        <v>6185</v>
      </c>
      <c r="K1950" s="1">
        <v>24.938379000000001</v>
      </c>
      <c r="L1950" s="1">
        <v>60.169855699999999</v>
      </c>
    </row>
    <row r="1951" spans="1:12" x14ac:dyDescent="0.3">
      <c r="A1951" s="1" t="s">
        <v>3457</v>
      </c>
      <c r="B1951" s="1">
        <v>41389</v>
      </c>
      <c r="C1951" s="1" t="s">
        <v>7424</v>
      </c>
      <c r="D1951" s="1" t="s">
        <v>6150</v>
      </c>
      <c r="E1951" s="1" t="s">
        <v>5997</v>
      </c>
      <c r="F1951" s="1" t="s">
        <v>5998</v>
      </c>
      <c r="G1951" s="1" t="s">
        <v>5985</v>
      </c>
      <c r="H1951" s="1">
        <v>41396</v>
      </c>
      <c r="I1951" s="1" t="s">
        <v>5976</v>
      </c>
      <c r="J1951" s="1" t="s">
        <v>6151</v>
      </c>
      <c r="K1951" s="1">
        <v>12.4963655</v>
      </c>
      <c r="L1951" s="1">
        <v>41.902783499999998</v>
      </c>
    </row>
    <row r="1952" spans="1:12" x14ac:dyDescent="0.3">
      <c r="A1952" s="1" t="s">
        <v>3455</v>
      </c>
      <c r="B1952" s="1">
        <v>41389</v>
      </c>
      <c r="C1952" s="1" t="s">
        <v>6535</v>
      </c>
      <c r="D1952" s="1" t="s">
        <v>6163</v>
      </c>
      <c r="E1952" s="1" t="s">
        <v>6010</v>
      </c>
      <c r="F1952" s="1" t="s">
        <v>5981</v>
      </c>
      <c r="G1952" s="1" t="s">
        <v>5985</v>
      </c>
      <c r="H1952" s="1">
        <v>41391</v>
      </c>
      <c r="I1952" s="1" t="s">
        <v>5971</v>
      </c>
      <c r="J1952" s="1" t="s">
        <v>6163</v>
      </c>
      <c r="K1952" s="1">
        <v>13.404954</v>
      </c>
      <c r="L1952" s="1">
        <v>52.520006600000002</v>
      </c>
    </row>
    <row r="1953" spans="1:12" x14ac:dyDescent="0.3">
      <c r="A1953" s="1" t="s">
        <v>3456</v>
      </c>
      <c r="B1953" s="1">
        <v>41389</v>
      </c>
      <c r="C1953" s="1" t="s">
        <v>6567</v>
      </c>
      <c r="D1953" s="1" t="s">
        <v>7537</v>
      </c>
      <c r="E1953" s="1" t="s">
        <v>5980</v>
      </c>
      <c r="F1953" s="1" t="s">
        <v>5981</v>
      </c>
      <c r="G1953" s="1" t="s">
        <v>5975</v>
      </c>
      <c r="H1953" s="1">
        <v>41394</v>
      </c>
      <c r="I1953" s="1" t="s">
        <v>5971</v>
      </c>
      <c r="J1953" s="1" t="s">
        <v>6044</v>
      </c>
      <c r="K1953" s="1">
        <v>2.3314330000000001</v>
      </c>
      <c r="L1953" s="1">
        <v>48.791854999999998</v>
      </c>
    </row>
    <row r="1954" spans="1:12" x14ac:dyDescent="0.3">
      <c r="A1954" s="1" t="s">
        <v>3458</v>
      </c>
      <c r="B1954" s="1">
        <v>41390</v>
      </c>
      <c r="C1954" s="1" t="s">
        <v>6990</v>
      </c>
      <c r="D1954" s="1" t="s">
        <v>7538</v>
      </c>
      <c r="E1954" s="1" t="s">
        <v>5980</v>
      </c>
      <c r="F1954" s="1" t="s">
        <v>5981</v>
      </c>
      <c r="G1954" s="1" t="s">
        <v>5975</v>
      </c>
      <c r="H1954" s="1">
        <v>41394</v>
      </c>
      <c r="I1954" s="1" t="s">
        <v>5976</v>
      </c>
      <c r="J1954" s="1" t="s">
        <v>5991</v>
      </c>
      <c r="K1954" s="1">
        <v>7.1488199999999997</v>
      </c>
      <c r="L1954" s="1">
        <v>43.663739</v>
      </c>
    </row>
    <row r="1955" spans="1:12" x14ac:dyDescent="0.3">
      <c r="A1955" s="1" t="s">
        <v>3459</v>
      </c>
      <c r="B1955" s="1">
        <v>41391</v>
      </c>
      <c r="C1955" s="1" t="s">
        <v>7539</v>
      </c>
      <c r="D1955" s="1" t="s">
        <v>7540</v>
      </c>
      <c r="E1955" s="1" t="s">
        <v>5997</v>
      </c>
      <c r="F1955" s="1" t="s">
        <v>5998</v>
      </c>
      <c r="G1955" s="1" t="s">
        <v>5975</v>
      </c>
      <c r="H1955" s="1">
        <v>41396</v>
      </c>
      <c r="I1955" s="1" t="s">
        <v>5976</v>
      </c>
      <c r="J1955" s="1" t="s">
        <v>6151</v>
      </c>
      <c r="K1955" s="1">
        <v>11.7954132</v>
      </c>
      <c r="L1955" s="1">
        <v>42.0924239</v>
      </c>
    </row>
    <row r="1956" spans="1:12" x14ac:dyDescent="0.3">
      <c r="A1956" s="1" t="s">
        <v>3462</v>
      </c>
      <c r="B1956" s="1">
        <v>41393</v>
      </c>
      <c r="C1956" s="1" t="s">
        <v>7541</v>
      </c>
      <c r="D1956" s="1" t="s">
        <v>7542</v>
      </c>
      <c r="E1956" s="1" t="s">
        <v>5997</v>
      </c>
      <c r="F1956" s="1" t="s">
        <v>5998</v>
      </c>
      <c r="G1956" s="1" t="s">
        <v>5975</v>
      </c>
      <c r="H1956" s="1">
        <v>41395</v>
      </c>
      <c r="I1956" s="1" t="s">
        <v>5988</v>
      </c>
      <c r="J1956" s="1" t="s">
        <v>6377</v>
      </c>
      <c r="K1956" s="1">
        <v>14.481410500000001</v>
      </c>
      <c r="L1956" s="1">
        <v>40.772758600000003</v>
      </c>
    </row>
    <row r="1957" spans="1:12" x14ac:dyDescent="0.3">
      <c r="A1957" s="1" t="s">
        <v>3460</v>
      </c>
      <c r="B1957" s="1">
        <v>41393</v>
      </c>
      <c r="C1957" s="1" t="s">
        <v>7079</v>
      </c>
      <c r="D1957" s="1" t="s">
        <v>7543</v>
      </c>
      <c r="E1957" s="1" t="s">
        <v>5997</v>
      </c>
      <c r="F1957" s="1" t="s">
        <v>5998</v>
      </c>
      <c r="G1957" s="1" t="s">
        <v>5985</v>
      </c>
      <c r="H1957" s="1">
        <v>41393</v>
      </c>
      <c r="I1957" s="1" t="s">
        <v>6007</v>
      </c>
      <c r="J1957" s="1" t="s">
        <v>6038</v>
      </c>
      <c r="K1957" s="1">
        <v>10.211801899999999</v>
      </c>
      <c r="L1957" s="1">
        <v>45.541552600000003</v>
      </c>
    </row>
    <row r="1958" spans="1:12" x14ac:dyDescent="0.3">
      <c r="A1958" s="1" t="s">
        <v>3461</v>
      </c>
      <c r="B1958" s="1">
        <v>41393</v>
      </c>
      <c r="C1958" s="1" t="s">
        <v>6935</v>
      </c>
      <c r="D1958" s="1" t="s">
        <v>6163</v>
      </c>
      <c r="E1958" s="1" t="s">
        <v>6010</v>
      </c>
      <c r="F1958" s="1" t="s">
        <v>5981</v>
      </c>
      <c r="G1958" s="1" t="s">
        <v>5975</v>
      </c>
      <c r="H1958" s="1">
        <v>41394</v>
      </c>
      <c r="I1958" s="1" t="s">
        <v>5988</v>
      </c>
      <c r="J1958" s="1" t="s">
        <v>6163</v>
      </c>
      <c r="K1958" s="1">
        <v>13.404954</v>
      </c>
      <c r="L1958" s="1">
        <v>52.520006600000002</v>
      </c>
    </row>
    <row r="1959" spans="1:12" x14ac:dyDescent="0.3">
      <c r="A1959" s="1" t="s">
        <v>3468</v>
      </c>
      <c r="B1959" s="1">
        <v>41394</v>
      </c>
      <c r="C1959" s="1" t="s">
        <v>6723</v>
      </c>
      <c r="D1959" s="1" t="s">
        <v>6122</v>
      </c>
      <c r="E1959" s="1" t="s">
        <v>5980</v>
      </c>
      <c r="F1959" s="1" t="s">
        <v>5981</v>
      </c>
      <c r="G1959" s="1" t="s">
        <v>5975</v>
      </c>
      <c r="H1959" s="1">
        <v>41398</v>
      </c>
      <c r="I1959" s="1" t="s">
        <v>5976</v>
      </c>
      <c r="J1959" s="1" t="s">
        <v>5991</v>
      </c>
      <c r="K1959" s="1">
        <v>5.3697800000000004</v>
      </c>
      <c r="L1959" s="1">
        <v>43.296481999999997</v>
      </c>
    </row>
    <row r="1960" spans="1:12" x14ac:dyDescent="0.3">
      <c r="A1960" s="1" t="s">
        <v>3469</v>
      </c>
      <c r="B1960" s="1">
        <v>41394</v>
      </c>
      <c r="C1960" s="1" t="s">
        <v>7023</v>
      </c>
      <c r="D1960" s="1" t="s">
        <v>7351</v>
      </c>
      <c r="E1960" s="1" t="s">
        <v>5974</v>
      </c>
      <c r="F1960" s="1" t="s">
        <v>5969</v>
      </c>
      <c r="G1960" s="1" t="s">
        <v>5975</v>
      </c>
      <c r="H1960" s="1">
        <v>41400</v>
      </c>
      <c r="I1960" s="1" t="s">
        <v>5976</v>
      </c>
      <c r="J1960" s="1" t="s">
        <v>7055</v>
      </c>
      <c r="K1960" s="1">
        <v>-3.9436460000000002</v>
      </c>
      <c r="L1960" s="1">
        <v>51.62144</v>
      </c>
    </row>
    <row r="1961" spans="1:12" x14ac:dyDescent="0.3">
      <c r="A1961" s="1" t="s">
        <v>3463</v>
      </c>
      <c r="B1961" s="1">
        <v>41394</v>
      </c>
      <c r="C1961" s="1" t="s">
        <v>7225</v>
      </c>
      <c r="D1961" s="1" t="s">
        <v>7544</v>
      </c>
      <c r="E1961" s="1" t="s">
        <v>5980</v>
      </c>
      <c r="F1961" s="1" t="s">
        <v>5981</v>
      </c>
      <c r="G1961" s="1" t="s">
        <v>5975</v>
      </c>
      <c r="H1961" s="1">
        <v>41397</v>
      </c>
      <c r="I1961" s="1" t="s">
        <v>5971</v>
      </c>
      <c r="J1961" s="1" t="s">
        <v>5991</v>
      </c>
      <c r="K1961" s="1">
        <v>4.6277768999999997</v>
      </c>
      <c r="L1961" s="1">
        <v>43.676647000000003</v>
      </c>
    </row>
    <row r="1962" spans="1:12" x14ac:dyDescent="0.3">
      <c r="A1962" s="1" t="s">
        <v>3466</v>
      </c>
      <c r="B1962" s="1">
        <v>41394</v>
      </c>
      <c r="C1962" s="1" t="s">
        <v>6706</v>
      </c>
      <c r="D1962" s="1" t="s">
        <v>7256</v>
      </c>
      <c r="E1962" s="1" t="s">
        <v>5980</v>
      </c>
      <c r="F1962" s="1" t="s">
        <v>5981</v>
      </c>
      <c r="G1962" s="1" t="s">
        <v>5985</v>
      </c>
      <c r="H1962" s="1">
        <v>41397</v>
      </c>
      <c r="I1962" s="1" t="s">
        <v>5988</v>
      </c>
      <c r="J1962" s="1" t="s">
        <v>6044</v>
      </c>
      <c r="K1962" s="1">
        <v>2.4818750000000001</v>
      </c>
      <c r="L1962" s="1">
        <v>48.906008</v>
      </c>
    </row>
    <row r="1963" spans="1:12" x14ac:dyDescent="0.3">
      <c r="A1963" s="1" t="s">
        <v>3472</v>
      </c>
      <c r="B1963" s="1">
        <v>41395</v>
      </c>
      <c r="C1963" s="1" t="s">
        <v>7545</v>
      </c>
      <c r="D1963" s="1" t="s">
        <v>6741</v>
      </c>
      <c r="E1963" s="1" t="s">
        <v>5974</v>
      </c>
      <c r="F1963" s="1" t="s">
        <v>5969</v>
      </c>
      <c r="G1963" s="1" t="s">
        <v>5985</v>
      </c>
      <c r="H1963" s="1">
        <v>41399</v>
      </c>
      <c r="I1963" s="1" t="s">
        <v>5976</v>
      </c>
      <c r="J1963" s="1" t="s">
        <v>5977</v>
      </c>
      <c r="K1963" s="1">
        <v>-1.0872979</v>
      </c>
      <c r="L1963" s="1">
        <v>53.959965099999998</v>
      </c>
    </row>
    <row r="1964" spans="1:12" x14ac:dyDescent="0.3">
      <c r="A1964" s="1" t="s">
        <v>3473</v>
      </c>
      <c r="B1964" s="1">
        <v>41395</v>
      </c>
      <c r="C1964" s="1" t="s">
        <v>6230</v>
      </c>
      <c r="D1964" s="1" t="s">
        <v>7546</v>
      </c>
      <c r="E1964" s="1" t="s">
        <v>5997</v>
      </c>
      <c r="F1964" s="1" t="s">
        <v>5998</v>
      </c>
      <c r="G1964" s="1" t="s">
        <v>5975</v>
      </c>
      <c r="H1964" s="1">
        <v>41399</v>
      </c>
      <c r="I1964" s="1" t="s">
        <v>5976</v>
      </c>
      <c r="J1964" s="1" t="s">
        <v>6054</v>
      </c>
      <c r="K1964" s="1">
        <v>10.0438256</v>
      </c>
      <c r="L1964" s="1">
        <v>44.035967900000003</v>
      </c>
    </row>
    <row r="1965" spans="1:12" x14ac:dyDescent="0.3">
      <c r="A1965" s="1" t="s">
        <v>3471</v>
      </c>
      <c r="B1965" s="1">
        <v>41395</v>
      </c>
      <c r="C1965" s="1" t="s">
        <v>6387</v>
      </c>
      <c r="D1965" s="1" t="s">
        <v>6341</v>
      </c>
      <c r="E1965" s="1" t="s">
        <v>6018</v>
      </c>
      <c r="F1965" s="1" t="s">
        <v>5981</v>
      </c>
      <c r="G1965" s="1" t="s">
        <v>5975</v>
      </c>
      <c r="H1965" s="1">
        <v>41397</v>
      </c>
      <c r="I1965" s="1" t="s">
        <v>5971</v>
      </c>
      <c r="J1965" s="1" t="s">
        <v>6156</v>
      </c>
      <c r="K1965" s="1">
        <v>4.8951678999999997</v>
      </c>
      <c r="L1965" s="1">
        <v>52.370215700000003</v>
      </c>
    </row>
    <row r="1966" spans="1:12" x14ac:dyDescent="0.3">
      <c r="A1966" s="1" t="s">
        <v>3475</v>
      </c>
      <c r="B1966" s="1">
        <v>41396</v>
      </c>
      <c r="C1966" s="1" t="s">
        <v>6921</v>
      </c>
      <c r="D1966" s="1" t="s">
        <v>7547</v>
      </c>
      <c r="E1966" s="1" t="s">
        <v>5980</v>
      </c>
      <c r="F1966" s="1" t="s">
        <v>5981</v>
      </c>
      <c r="G1966" s="1" t="s">
        <v>5975</v>
      </c>
      <c r="H1966" s="1">
        <v>41400</v>
      </c>
      <c r="I1966" s="1" t="s">
        <v>5976</v>
      </c>
      <c r="J1966" s="1" t="s">
        <v>6044</v>
      </c>
      <c r="K1966" s="1">
        <v>2.293275</v>
      </c>
      <c r="L1966" s="1">
        <v>48.925525</v>
      </c>
    </row>
    <row r="1967" spans="1:12" x14ac:dyDescent="0.3">
      <c r="A1967" s="1" t="s">
        <v>3474</v>
      </c>
      <c r="B1967" s="1">
        <v>41396</v>
      </c>
      <c r="C1967" s="1" t="s">
        <v>6882</v>
      </c>
      <c r="D1967" s="1" t="s">
        <v>6091</v>
      </c>
      <c r="E1967" s="1" t="s">
        <v>5974</v>
      </c>
      <c r="F1967" s="1" t="s">
        <v>5969</v>
      </c>
      <c r="G1967" s="1" t="s">
        <v>5985</v>
      </c>
      <c r="H1967" s="1">
        <v>41399</v>
      </c>
      <c r="I1967" s="1" t="s">
        <v>5988</v>
      </c>
      <c r="J1967" s="1" t="s">
        <v>5977</v>
      </c>
      <c r="K1967" s="1">
        <v>-0.12775829999999999</v>
      </c>
      <c r="L1967" s="1">
        <v>51.507350899999999</v>
      </c>
    </row>
    <row r="1968" spans="1:12" x14ac:dyDescent="0.3">
      <c r="A1968" s="1" t="s">
        <v>3479</v>
      </c>
      <c r="B1968" s="1">
        <v>41397</v>
      </c>
      <c r="C1968" s="1" t="s">
        <v>7061</v>
      </c>
      <c r="D1968" s="1" t="s">
        <v>6733</v>
      </c>
      <c r="E1968" s="1" t="s">
        <v>5974</v>
      </c>
      <c r="F1968" s="1" t="s">
        <v>5969</v>
      </c>
      <c r="G1968" s="1" t="s">
        <v>5970</v>
      </c>
      <c r="H1968" s="1">
        <v>41401</v>
      </c>
      <c r="I1968" s="1" t="s">
        <v>5976</v>
      </c>
      <c r="J1968" s="1" t="s">
        <v>5977</v>
      </c>
      <c r="K1968" s="1">
        <v>-4.1426565000000002</v>
      </c>
      <c r="L1968" s="1">
        <v>50.375456499999999</v>
      </c>
    </row>
    <row r="1969" spans="1:12" x14ac:dyDescent="0.3">
      <c r="A1969" s="1" t="s">
        <v>3477</v>
      </c>
      <c r="B1969" s="1">
        <v>41397</v>
      </c>
      <c r="C1969" s="1" t="s">
        <v>6079</v>
      </c>
      <c r="D1969" s="1" t="s">
        <v>7516</v>
      </c>
      <c r="E1969" s="1" t="s">
        <v>6010</v>
      </c>
      <c r="F1969" s="1" t="s">
        <v>5981</v>
      </c>
      <c r="G1969" s="1" t="s">
        <v>5985</v>
      </c>
      <c r="H1969" s="1">
        <v>41401</v>
      </c>
      <c r="I1969" s="1" t="s">
        <v>5976</v>
      </c>
      <c r="J1969" s="1" t="s">
        <v>6494</v>
      </c>
      <c r="K1969" s="1">
        <v>8.2472525999999995</v>
      </c>
      <c r="L1969" s="1">
        <v>49.992861699999999</v>
      </c>
    </row>
    <row r="1970" spans="1:12" x14ac:dyDescent="0.3">
      <c r="A1970" s="1" t="s">
        <v>3476</v>
      </c>
      <c r="B1970" s="1">
        <v>41397</v>
      </c>
      <c r="C1970" s="1" t="s">
        <v>6075</v>
      </c>
      <c r="D1970" s="1" t="s">
        <v>6489</v>
      </c>
      <c r="E1970" s="1" t="s">
        <v>6010</v>
      </c>
      <c r="F1970" s="1" t="s">
        <v>5981</v>
      </c>
      <c r="G1970" s="1" t="s">
        <v>5975</v>
      </c>
      <c r="H1970" s="1">
        <v>41397</v>
      </c>
      <c r="I1970" s="1" t="s">
        <v>6007</v>
      </c>
      <c r="J1970" s="1" t="s">
        <v>6047</v>
      </c>
      <c r="K1970" s="1">
        <v>7.4632841000000001</v>
      </c>
      <c r="L1970" s="1">
        <v>51.367077700000003</v>
      </c>
    </row>
    <row r="1971" spans="1:12" x14ac:dyDescent="0.3">
      <c r="A1971" s="1" t="s">
        <v>3483</v>
      </c>
      <c r="B1971" s="1">
        <v>41400</v>
      </c>
      <c r="C1971" s="1" t="s">
        <v>6363</v>
      </c>
      <c r="D1971" s="1" t="s">
        <v>7548</v>
      </c>
      <c r="E1971" s="1" t="s">
        <v>5997</v>
      </c>
      <c r="F1971" s="1" t="s">
        <v>5998</v>
      </c>
      <c r="G1971" s="1" t="s">
        <v>5970</v>
      </c>
      <c r="H1971" s="1">
        <v>41403</v>
      </c>
      <c r="I1971" s="1" t="s">
        <v>5988</v>
      </c>
      <c r="J1971" s="1" t="s">
        <v>7210</v>
      </c>
      <c r="K1971" s="1">
        <v>13.518915</v>
      </c>
      <c r="L1971" s="1">
        <v>43.615829900000001</v>
      </c>
    </row>
    <row r="1972" spans="1:12" x14ac:dyDescent="0.3">
      <c r="A1972" s="1" t="s">
        <v>3482</v>
      </c>
      <c r="B1972" s="1">
        <v>41400</v>
      </c>
      <c r="C1972" s="1" t="s">
        <v>7549</v>
      </c>
      <c r="D1972" s="1" t="s">
        <v>7550</v>
      </c>
      <c r="E1972" s="1" t="s">
        <v>5980</v>
      </c>
      <c r="F1972" s="1" t="s">
        <v>5981</v>
      </c>
      <c r="G1972" s="1" t="s">
        <v>5985</v>
      </c>
      <c r="H1972" s="1">
        <v>41403</v>
      </c>
      <c r="I1972" s="1" t="s">
        <v>5971</v>
      </c>
      <c r="J1972" s="1" t="s">
        <v>5982</v>
      </c>
      <c r="K1972" s="1">
        <v>6.5805819999999997</v>
      </c>
      <c r="L1972" s="1">
        <v>46.060389999999998</v>
      </c>
    </row>
    <row r="1973" spans="1:12" x14ac:dyDescent="0.3">
      <c r="A1973" s="1" t="s">
        <v>3481</v>
      </c>
      <c r="B1973" s="1">
        <v>41400</v>
      </c>
      <c r="C1973" s="1" t="s">
        <v>6338</v>
      </c>
      <c r="D1973" s="1" t="s">
        <v>7322</v>
      </c>
      <c r="E1973" s="1" t="s">
        <v>6004</v>
      </c>
      <c r="F1973" s="1" t="s">
        <v>5998</v>
      </c>
      <c r="G1973" s="1" t="s">
        <v>5975</v>
      </c>
      <c r="H1973" s="1">
        <v>41402</v>
      </c>
      <c r="I1973" s="1" t="s">
        <v>5988</v>
      </c>
      <c r="J1973" s="1" t="s">
        <v>6084</v>
      </c>
      <c r="K1973" s="1">
        <v>-6.9447223999999999</v>
      </c>
      <c r="L1973" s="1">
        <v>37.261420999999999</v>
      </c>
    </row>
    <row r="1974" spans="1:12" x14ac:dyDescent="0.3">
      <c r="A1974" s="1" t="s">
        <v>3486</v>
      </c>
      <c r="B1974" s="1">
        <v>41400</v>
      </c>
      <c r="C1974" s="1" t="s">
        <v>7010</v>
      </c>
      <c r="D1974" s="1" t="s">
        <v>6001</v>
      </c>
      <c r="E1974" s="1" t="s">
        <v>6002</v>
      </c>
      <c r="F1974" s="1" t="s">
        <v>5981</v>
      </c>
      <c r="G1974" s="1" t="s">
        <v>5970</v>
      </c>
      <c r="H1974" s="1">
        <v>41405</v>
      </c>
      <c r="I1974" s="1" t="s">
        <v>5976</v>
      </c>
      <c r="J1974" s="1" t="s">
        <v>6001</v>
      </c>
      <c r="K1974" s="1">
        <v>16.3738189</v>
      </c>
      <c r="L1974" s="1">
        <v>48.208174300000003</v>
      </c>
    </row>
    <row r="1975" spans="1:12" x14ac:dyDescent="0.3">
      <c r="A1975" s="1" t="s">
        <v>3487</v>
      </c>
      <c r="B1975" s="1">
        <v>41401</v>
      </c>
      <c r="C1975" s="1" t="s">
        <v>6405</v>
      </c>
      <c r="D1975" s="1" t="s">
        <v>6489</v>
      </c>
      <c r="E1975" s="1" t="s">
        <v>6010</v>
      </c>
      <c r="F1975" s="1" t="s">
        <v>5981</v>
      </c>
      <c r="G1975" s="1" t="s">
        <v>5970</v>
      </c>
      <c r="H1975" s="1">
        <v>41401</v>
      </c>
      <c r="I1975" s="1" t="s">
        <v>6007</v>
      </c>
      <c r="J1975" s="1" t="s">
        <v>6047</v>
      </c>
      <c r="K1975" s="1">
        <v>7.4632841000000001</v>
      </c>
      <c r="L1975" s="1">
        <v>51.367077700000003</v>
      </c>
    </row>
    <row r="1976" spans="1:12" x14ac:dyDescent="0.3">
      <c r="A1976" s="1" t="s">
        <v>3488</v>
      </c>
      <c r="B1976" s="1">
        <v>41401</v>
      </c>
      <c r="C1976" s="1" t="s">
        <v>7403</v>
      </c>
      <c r="D1976" s="1" t="s">
        <v>6596</v>
      </c>
      <c r="E1976" s="1" t="s">
        <v>6010</v>
      </c>
      <c r="F1976" s="1" t="s">
        <v>5981</v>
      </c>
      <c r="G1976" s="1" t="s">
        <v>5970</v>
      </c>
      <c r="H1976" s="1">
        <v>41405</v>
      </c>
      <c r="I1976" s="1" t="s">
        <v>5976</v>
      </c>
      <c r="J1976" s="1" t="s">
        <v>6047</v>
      </c>
      <c r="K1976" s="1">
        <v>8.0527709999999999</v>
      </c>
      <c r="L1976" s="1">
        <v>51.407337499999997</v>
      </c>
    </row>
    <row r="1977" spans="1:12" x14ac:dyDescent="0.3">
      <c r="A1977" s="1" t="s">
        <v>3491</v>
      </c>
      <c r="B1977" s="1">
        <v>41402</v>
      </c>
      <c r="C1977" s="1" t="s">
        <v>7511</v>
      </c>
      <c r="D1977" s="1" t="s">
        <v>7551</v>
      </c>
      <c r="E1977" s="1" t="s">
        <v>5980</v>
      </c>
      <c r="F1977" s="1" t="s">
        <v>5981</v>
      </c>
      <c r="G1977" s="1" t="s">
        <v>5985</v>
      </c>
      <c r="H1977" s="1">
        <v>41408</v>
      </c>
      <c r="I1977" s="1" t="s">
        <v>5976</v>
      </c>
      <c r="J1977" s="1" t="s">
        <v>5991</v>
      </c>
      <c r="K1977" s="1">
        <v>4.8638310000000002</v>
      </c>
      <c r="L1977" s="1">
        <v>43.959148900000002</v>
      </c>
    </row>
    <row r="1978" spans="1:12" x14ac:dyDescent="0.3">
      <c r="A1978" s="1" t="s">
        <v>3490</v>
      </c>
      <c r="B1978" s="1">
        <v>41402</v>
      </c>
      <c r="C1978" s="1" t="s">
        <v>6232</v>
      </c>
      <c r="D1978" s="1" t="s">
        <v>7552</v>
      </c>
      <c r="E1978" s="1" t="s">
        <v>6117</v>
      </c>
      <c r="F1978" s="1" t="s">
        <v>5981</v>
      </c>
      <c r="G1978" s="1" t="s">
        <v>5975</v>
      </c>
      <c r="H1978" s="1">
        <v>41407</v>
      </c>
      <c r="I1978" s="1" t="s">
        <v>5976</v>
      </c>
      <c r="J1978" s="1" t="s">
        <v>7552</v>
      </c>
      <c r="K1978" s="1">
        <v>8.3093071999999992</v>
      </c>
      <c r="L1978" s="1">
        <v>47.050168200000002</v>
      </c>
    </row>
    <row r="1979" spans="1:12" x14ac:dyDescent="0.3">
      <c r="A1979" s="1" t="s">
        <v>3494</v>
      </c>
      <c r="B1979" s="1">
        <v>41403</v>
      </c>
      <c r="C1979" s="1" t="s">
        <v>7553</v>
      </c>
      <c r="D1979" s="1" t="s">
        <v>7554</v>
      </c>
      <c r="E1979" s="1" t="s">
        <v>6010</v>
      </c>
      <c r="F1979" s="1" t="s">
        <v>5981</v>
      </c>
      <c r="G1979" s="1" t="s">
        <v>5975</v>
      </c>
      <c r="H1979" s="1">
        <v>41405</v>
      </c>
      <c r="I1979" s="1" t="s">
        <v>5971</v>
      </c>
      <c r="J1979" s="1" t="s">
        <v>6171</v>
      </c>
      <c r="K1979" s="1">
        <v>7.9498017000000001</v>
      </c>
      <c r="L1979" s="1">
        <v>48.473450999999997</v>
      </c>
    </row>
    <row r="1980" spans="1:12" x14ac:dyDescent="0.3">
      <c r="A1980" s="1" t="s">
        <v>3492</v>
      </c>
      <c r="B1980" s="1">
        <v>41403</v>
      </c>
      <c r="C1980" s="1" t="s">
        <v>6198</v>
      </c>
      <c r="D1980" s="1" t="s">
        <v>6589</v>
      </c>
      <c r="E1980" s="1" t="s">
        <v>5980</v>
      </c>
      <c r="F1980" s="1" t="s">
        <v>5981</v>
      </c>
      <c r="G1980" s="1" t="s">
        <v>5985</v>
      </c>
      <c r="H1980" s="1">
        <v>41403</v>
      </c>
      <c r="I1980" s="1" t="s">
        <v>6007</v>
      </c>
      <c r="J1980" s="1" t="s">
        <v>6044</v>
      </c>
      <c r="K1980" s="1">
        <v>2.25929</v>
      </c>
      <c r="L1980" s="1">
        <v>48.900551999999998</v>
      </c>
    </row>
    <row r="1981" spans="1:12" x14ac:dyDescent="0.3">
      <c r="A1981" s="1" t="s">
        <v>3496</v>
      </c>
      <c r="B1981" s="1">
        <v>41404</v>
      </c>
      <c r="C1981" s="1" t="s">
        <v>7131</v>
      </c>
      <c r="D1981" s="1" t="s">
        <v>7397</v>
      </c>
      <c r="E1981" s="1" t="s">
        <v>5980</v>
      </c>
      <c r="F1981" s="1" t="s">
        <v>5981</v>
      </c>
      <c r="G1981" s="1" t="s">
        <v>5970</v>
      </c>
      <c r="H1981" s="1">
        <v>41407</v>
      </c>
      <c r="I1981" s="1" t="s">
        <v>5988</v>
      </c>
      <c r="J1981" s="1" t="s">
        <v>5982</v>
      </c>
      <c r="K1981" s="1">
        <v>6.3927259999999997</v>
      </c>
      <c r="L1981" s="1">
        <v>45.675535000000004</v>
      </c>
    </row>
    <row r="1982" spans="1:12" x14ac:dyDescent="0.3">
      <c r="A1982" s="1" t="s">
        <v>3497</v>
      </c>
      <c r="B1982" s="1">
        <v>41405</v>
      </c>
      <c r="C1982" s="1" t="s">
        <v>6129</v>
      </c>
      <c r="D1982" s="1" t="s">
        <v>6564</v>
      </c>
      <c r="E1982" s="1" t="s">
        <v>6018</v>
      </c>
      <c r="F1982" s="1" t="s">
        <v>5981</v>
      </c>
      <c r="G1982" s="1" t="s">
        <v>5985</v>
      </c>
      <c r="H1982" s="1">
        <v>41409</v>
      </c>
      <c r="I1982" s="1" t="s">
        <v>5976</v>
      </c>
      <c r="J1982" s="1" t="s">
        <v>6019</v>
      </c>
      <c r="K1982" s="1">
        <v>4.3006998999999997</v>
      </c>
      <c r="L1982" s="1">
        <v>52.070497799999998</v>
      </c>
    </row>
    <row r="1983" spans="1:12" x14ac:dyDescent="0.3">
      <c r="A1983" s="1" t="s">
        <v>3498</v>
      </c>
      <c r="B1983" s="1">
        <v>41406</v>
      </c>
      <c r="C1983" s="1" t="s">
        <v>6448</v>
      </c>
      <c r="D1983" s="1" t="s">
        <v>7497</v>
      </c>
      <c r="E1983" s="1" t="s">
        <v>6010</v>
      </c>
      <c r="F1983" s="1" t="s">
        <v>5981</v>
      </c>
      <c r="G1983" s="1" t="s">
        <v>5975</v>
      </c>
      <c r="H1983" s="1">
        <v>41410</v>
      </c>
      <c r="I1983" s="1" t="s">
        <v>5976</v>
      </c>
      <c r="J1983" s="1" t="s">
        <v>6047</v>
      </c>
      <c r="K1983" s="1">
        <v>7.0831407999999998</v>
      </c>
      <c r="L1983" s="1">
        <v>51.1702072</v>
      </c>
    </row>
    <row r="1984" spans="1:12" x14ac:dyDescent="0.3">
      <c r="A1984" s="1" t="s">
        <v>3499</v>
      </c>
      <c r="B1984" s="1">
        <v>41406</v>
      </c>
      <c r="C1984" s="1" t="s">
        <v>7261</v>
      </c>
      <c r="D1984" s="1" t="s">
        <v>6017</v>
      </c>
      <c r="E1984" s="1" t="s">
        <v>6018</v>
      </c>
      <c r="F1984" s="1" t="s">
        <v>5981</v>
      </c>
      <c r="G1984" s="1" t="s">
        <v>5970</v>
      </c>
      <c r="H1984" s="1">
        <v>41411</v>
      </c>
      <c r="I1984" s="1" t="s">
        <v>5971</v>
      </c>
      <c r="J1984" s="1" t="s">
        <v>6019</v>
      </c>
      <c r="K1984" s="1">
        <v>4.6900928999999998</v>
      </c>
      <c r="L1984" s="1">
        <v>51.813297900000002</v>
      </c>
    </row>
    <row r="1985" spans="1:12" x14ac:dyDescent="0.3">
      <c r="A1985" s="1" t="s">
        <v>3501</v>
      </c>
      <c r="B1985" s="1">
        <v>41407</v>
      </c>
      <c r="C1985" s="1" t="s">
        <v>7456</v>
      </c>
      <c r="D1985" s="1" t="s">
        <v>7555</v>
      </c>
      <c r="E1985" s="1" t="s">
        <v>5974</v>
      </c>
      <c r="F1985" s="1" t="s">
        <v>5969</v>
      </c>
      <c r="G1985" s="1" t="s">
        <v>5975</v>
      </c>
      <c r="H1985" s="1">
        <v>41412</v>
      </c>
      <c r="I1985" s="1" t="s">
        <v>5976</v>
      </c>
      <c r="J1985" s="1" t="s">
        <v>5977</v>
      </c>
      <c r="K1985" s="1">
        <v>-0.97813030000000001</v>
      </c>
      <c r="L1985" s="1">
        <v>51.454264500000001</v>
      </c>
    </row>
    <row r="1986" spans="1:12" x14ac:dyDescent="0.3">
      <c r="A1986" s="1" t="s">
        <v>3500</v>
      </c>
      <c r="B1986" s="1">
        <v>41407</v>
      </c>
      <c r="C1986" s="1" t="s">
        <v>7390</v>
      </c>
      <c r="D1986" s="1" t="s">
        <v>7556</v>
      </c>
      <c r="E1986" s="1" t="s">
        <v>5974</v>
      </c>
      <c r="F1986" s="1" t="s">
        <v>5969</v>
      </c>
      <c r="G1986" s="1" t="s">
        <v>5985</v>
      </c>
      <c r="H1986" s="1">
        <v>41410</v>
      </c>
      <c r="I1986" s="1" t="s">
        <v>5988</v>
      </c>
      <c r="J1986" s="1" t="s">
        <v>5977</v>
      </c>
      <c r="K1986" s="1">
        <v>-1.2129259999999999</v>
      </c>
      <c r="L1986" s="1">
        <v>54.691744999999997</v>
      </c>
    </row>
    <row r="1987" spans="1:12" x14ac:dyDescent="0.3">
      <c r="A1987" s="1" t="s">
        <v>3506</v>
      </c>
      <c r="B1987" s="1">
        <v>41408</v>
      </c>
      <c r="C1987" s="1" t="s">
        <v>6843</v>
      </c>
      <c r="D1987" s="1" t="s">
        <v>6516</v>
      </c>
      <c r="E1987" s="1" t="s">
        <v>5974</v>
      </c>
      <c r="F1987" s="1" t="s">
        <v>5969</v>
      </c>
      <c r="G1987" s="1" t="s">
        <v>5975</v>
      </c>
      <c r="H1987" s="1">
        <v>41415</v>
      </c>
      <c r="I1987" s="1" t="s">
        <v>5976</v>
      </c>
      <c r="J1987" s="1" t="s">
        <v>6252</v>
      </c>
      <c r="K1987" s="1">
        <v>-4.2518060000000002</v>
      </c>
      <c r="L1987" s="1">
        <v>55.864237000000003</v>
      </c>
    </row>
    <row r="1988" spans="1:12" x14ac:dyDescent="0.3">
      <c r="A1988" s="1" t="s">
        <v>3502</v>
      </c>
      <c r="B1988" s="1">
        <v>41408</v>
      </c>
      <c r="C1988" s="1" t="s">
        <v>6681</v>
      </c>
      <c r="D1988" s="1" t="s">
        <v>6311</v>
      </c>
      <c r="E1988" s="1" t="s">
        <v>5980</v>
      </c>
      <c r="F1988" s="1" t="s">
        <v>5981</v>
      </c>
      <c r="G1988" s="1" t="s">
        <v>5985</v>
      </c>
      <c r="H1988" s="1">
        <v>41410</v>
      </c>
      <c r="I1988" s="1" t="s">
        <v>5971</v>
      </c>
      <c r="J1988" s="1" t="s">
        <v>6250</v>
      </c>
      <c r="K1988" s="1">
        <v>1.4881070000000001</v>
      </c>
      <c r="L1988" s="1">
        <v>49.091957999999998</v>
      </c>
    </row>
    <row r="1989" spans="1:12" x14ac:dyDescent="0.3">
      <c r="A1989" s="1" t="s">
        <v>3504</v>
      </c>
      <c r="B1989" s="1">
        <v>41408</v>
      </c>
      <c r="C1989" s="1" t="s">
        <v>7285</v>
      </c>
      <c r="D1989" s="1" t="s">
        <v>6058</v>
      </c>
      <c r="E1989" s="1" t="s">
        <v>5997</v>
      </c>
      <c r="F1989" s="1" t="s">
        <v>5998</v>
      </c>
      <c r="G1989" s="1" t="s">
        <v>5970</v>
      </c>
      <c r="H1989" s="1">
        <v>41412</v>
      </c>
      <c r="I1989" s="1" t="s">
        <v>5976</v>
      </c>
      <c r="J1989" s="1" t="s">
        <v>6059</v>
      </c>
      <c r="K1989" s="1">
        <v>11.3426163</v>
      </c>
      <c r="L1989" s="1">
        <v>44.494886999999999</v>
      </c>
    </row>
    <row r="1990" spans="1:12" x14ac:dyDescent="0.3">
      <c r="A1990" s="1" t="s">
        <v>3508</v>
      </c>
      <c r="B1990" s="1">
        <v>41409</v>
      </c>
      <c r="C1990" s="1" t="s">
        <v>6921</v>
      </c>
      <c r="D1990" s="1" t="s">
        <v>6139</v>
      </c>
      <c r="E1990" s="1" t="s">
        <v>5997</v>
      </c>
      <c r="F1990" s="1" t="s">
        <v>5998</v>
      </c>
      <c r="G1990" s="1" t="s">
        <v>5975</v>
      </c>
      <c r="H1990" s="1">
        <v>41414</v>
      </c>
      <c r="I1990" s="1" t="s">
        <v>5976</v>
      </c>
      <c r="J1990" s="1" t="s">
        <v>6038</v>
      </c>
      <c r="K1990" s="1">
        <v>9.1859242999999999</v>
      </c>
      <c r="L1990" s="1">
        <v>45.465421900000003</v>
      </c>
    </row>
    <row r="1991" spans="1:12" x14ac:dyDescent="0.3">
      <c r="A1991" s="1" t="s">
        <v>3507</v>
      </c>
      <c r="B1991" s="1">
        <v>41409</v>
      </c>
      <c r="C1991" s="1" t="s">
        <v>6399</v>
      </c>
      <c r="D1991" s="1" t="s">
        <v>6943</v>
      </c>
      <c r="E1991" s="1" t="s">
        <v>6010</v>
      </c>
      <c r="F1991" s="1" t="s">
        <v>5981</v>
      </c>
      <c r="G1991" s="1" t="s">
        <v>5985</v>
      </c>
      <c r="H1991" s="1">
        <v>41413</v>
      </c>
      <c r="I1991" s="1" t="s">
        <v>5976</v>
      </c>
      <c r="J1991" s="1" t="s">
        <v>6047</v>
      </c>
      <c r="K1991" s="1">
        <v>7.4652981</v>
      </c>
      <c r="L1991" s="1">
        <v>51.513587200000003</v>
      </c>
    </row>
    <row r="1992" spans="1:12" x14ac:dyDescent="0.3">
      <c r="A1992" s="1" t="s">
        <v>3509</v>
      </c>
      <c r="B1992" s="1">
        <v>41409</v>
      </c>
      <c r="C1992" s="1" t="s">
        <v>7010</v>
      </c>
      <c r="D1992" s="1" t="s">
        <v>5993</v>
      </c>
      <c r="E1992" s="1" t="s">
        <v>5980</v>
      </c>
      <c r="F1992" s="1" t="s">
        <v>5981</v>
      </c>
      <c r="G1992" s="1" t="s">
        <v>5970</v>
      </c>
      <c r="H1992" s="1">
        <v>41415</v>
      </c>
      <c r="I1992" s="1" t="s">
        <v>5976</v>
      </c>
      <c r="J1992" s="1" t="s">
        <v>5994</v>
      </c>
      <c r="K1992" s="1">
        <v>1.4442090000000001</v>
      </c>
      <c r="L1992" s="1">
        <v>43.604652000000002</v>
      </c>
    </row>
    <row r="1993" spans="1:12" x14ac:dyDescent="0.3">
      <c r="A1993" s="1" t="s">
        <v>3514</v>
      </c>
      <c r="B1993" s="1">
        <v>41410</v>
      </c>
      <c r="C1993" s="1" t="s">
        <v>7157</v>
      </c>
      <c r="D1993" s="1" t="s">
        <v>7557</v>
      </c>
      <c r="E1993" s="1" t="s">
        <v>5974</v>
      </c>
      <c r="F1993" s="1" t="s">
        <v>5969</v>
      </c>
      <c r="G1993" s="1" t="s">
        <v>5985</v>
      </c>
      <c r="H1993" s="1">
        <v>41415</v>
      </c>
      <c r="I1993" s="1" t="s">
        <v>5976</v>
      </c>
      <c r="J1993" s="1" t="s">
        <v>5977</v>
      </c>
      <c r="K1993" s="1">
        <v>-1.4797260000000001</v>
      </c>
      <c r="L1993" s="1">
        <v>53.552630000000001</v>
      </c>
    </row>
    <row r="1994" spans="1:12" x14ac:dyDescent="0.3">
      <c r="A1994" s="1" t="s">
        <v>3512</v>
      </c>
      <c r="B1994" s="1">
        <v>41410</v>
      </c>
      <c r="C1994" s="1" t="s">
        <v>7558</v>
      </c>
      <c r="D1994" s="1" t="s">
        <v>6327</v>
      </c>
      <c r="E1994" s="1" t="s">
        <v>6010</v>
      </c>
      <c r="F1994" s="1" t="s">
        <v>5981</v>
      </c>
      <c r="G1994" s="1" t="s">
        <v>5975</v>
      </c>
      <c r="H1994" s="1">
        <v>41414</v>
      </c>
      <c r="I1994" s="1" t="s">
        <v>5971</v>
      </c>
      <c r="J1994" s="1" t="s">
        <v>6327</v>
      </c>
      <c r="K1994" s="1">
        <v>8.8016936999999995</v>
      </c>
      <c r="L1994" s="1">
        <v>53.079296200000002</v>
      </c>
    </row>
    <row r="1995" spans="1:12" x14ac:dyDescent="0.3">
      <c r="A1995" s="1" t="s">
        <v>3513</v>
      </c>
      <c r="B1995" s="1">
        <v>41410</v>
      </c>
      <c r="C1995" s="1" t="s">
        <v>6431</v>
      </c>
      <c r="D1995" s="1" t="s">
        <v>7559</v>
      </c>
      <c r="E1995" s="1" t="s">
        <v>6010</v>
      </c>
      <c r="F1995" s="1" t="s">
        <v>5981</v>
      </c>
      <c r="G1995" s="1" t="s">
        <v>5975</v>
      </c>
      <c r="H1995" s="1">
        <v>41414</v>
      </c>
      <c r="I1995" s="1" t="s">
        <v>5976</v>
      </c>
      <c r="J1995" s="1" t="s">
        <v>6289</v>
      </c>
      <c r="K1995" s="1">
        <v>14.6474905</v>
      </c>
      <c r="L1995" s="1">
        <v>51.744145899999999</v>
      </c>
    </row>
    <row r="1996" spans="1:12" x14ac:dyDescent="0.3">
      <c r="A1996" s="1" t="s">
        <v>3510</v>
      </c>
      <c r="B1996" s="1">
        <v>41410</v>
      </c>
      <c r="C1996" s="1" t="s">
        <v>6543</v>
      </c>
      <c r="D1996" s="1" t="s">
        <v>7560</v>
      </c>
      <c r="E1996" s="1" t="s">
        <v>6010</v>
      </c>
      <c r="F1996" s="1" t="s">
        <v>5981</v>
      </c>
      <c r="G1996" s="1" t="s">
        <v>5975</v>
      </c>
      <c r="H1996" s="1">
        <v>41413</v>
      </c>
      <c r="I1996" s="1" t="s">
        <v>5988</v>
      </c>
      <c r="J1996" s="1" t="s">
        <v>6047</v>
      </c>
      <c r="K1996" s="1">
        <v>7.1286212999999998</v>
      </c>
      <c r="L1996" s="1">
        <v>50.9923091</v>
      </c>
    </row>
    <row r="1997" spans="1:12" x14ac:dyDescent="0.3">
      <c r="A1997" s="1" t="s">
        <v>3515</v>
      </c>
      <c r="B1997" s="1">
        <v>41410</v>
      </c>
      <c r="C1997" s="1" t="s">
        <v>6440</v>
      </c>
      <c r="D1997" s="1" t="s">
        <v>7199</v>
      </c>
      <c r="E1997" s="1" t="s">
        <v>5980</v>
      </c>
      <c r="F1997" s="1" t="s">
        <v>5981</v>
      </c>
      <c r="G1997" s="1" t="s">
        <v>5985</v>
      </c>
      <c r="H1997" s="1">
        <v>41416</v>
      </c>
      <c r="I1997" s="1" t="s">
        <v>5976</v>
      </c>
      <c r="J1997" s="1" t="s">
        <v>6044</v>
      </c>
      <c r="K1997" s="1">
        <v>2.3840490000000001</v>
      </c>
      <c r="L1997" s="1">
        <v>48.912258999999999</v>
      </c>
    </row>
    <row r="1998" spans="1:12" x14ac:dyDescent="0.3">
      <c r="A1998" s="1" t="s">
        <v>3519</v>
      </c>
      <c r="B1998" s="1">
        <v>41411</v>
      </c>
      <c r="C1998" s="1" t="s">
        <v>6751</v>
      </c>
      <c r="D1998" s="1" t="s">
        <v>6100</v>
      </c>
      <c r="E1998" s="1" t="s">
        <v>5980</v>
      </c>
      <c r="F1998" s="1" t="s">
        <v>5981</v>
      </c>
      <c r="G1998" s="1" t="s">
        <v>5975</v>
      </c>
      <c r="H1998" s="1">
        <v>41418</v>
      </c>
      <c r="I1998" s="1" t="s">
        <v>5976</v>
      </c>
      <c r="J1998" s="1" t="s">
        <v>5991</v>
      </c>
      <c r="K1998" s="1">
        <v>7.2619531999999998</v>
      </c>
      <c r="L1998" s="1">
        <v>43.710172800000002</v>
      </c>
    </row>
    <row r="1999" spans="1:12" x14ac:dyDescent="0.3">
      <c r="A1999" s="1" t="s">
        <v>3517</v>
      </c>
      <c r="B1999" s="1">
        <v>41411</v>
      </c>
      <c r="C1999" s="1" t="s">
        <v>6623</v>
      </c>
      <c r="D1999" s="1" t="s">
        <v>7561</v>
      </c>
      <c r="E1999" s="1" t="s">
        <v>5968</v>
      </c>
      <c r="F1999" s="1" t="s">
        <v>5969</v>
      </c>
      <c r="G1999" s="1" t="s">
        <v>5975</v>
      </c>
      <c r="H1999" s="1">
        <v>41416</v>
      </c>
      <c r="I1999" s="1" t="s">
        <v>5976</v>
      </c>
      <c r="J1999" s="1" t="s">
        <v>7252</v>
      </c>
      <c r="K1999" s="1">
        <v>13.191007300000001</v>
      </c>
      <c r="L1999" s="1">
        <v>55.704660099999998</v>
      </c>
    </row>
    <row r="2000" spans="1:12" x14ac:dyDescent="0.3">
      <c r="A2000" s="1" t="s">
        <v>3516</v>
      </c>
      <c r="B2000" s="1">
        <v>41411</v>
      </c>
      <c r="C2000" s="1" t="s">
        <v>7109</v>
      </c>
      <c r="D2000" s="1" t="s">
        <v>6065</v>
      </c>
      <c r="E2000" s="1" t="s">
        <v>6004</v>
      </c>
      <c r="F2000" s="1" t="s">
        <v>5998</v>
      </c>
      <c r="G2000" s="1" t="s">
        <v>5985</v>
      </c>
      <c r="H2000" s="1">
        <v>41416</v>
      </c>
      <c r="I2000" s="1" t="s">
        <v>5971</v>
      </c>
      <c r="J2000" s="1" t="s">
        <v>6065</v>
      </c>
      <c r="K2000" s="1">
        <v>-3.7037901999999998</v>
      </c>
      <c r="L2000" s="1">
        <v>40.416775399999999</v>
      </c>
    </row>
    <row r="2001" spans="1:12" x14ac:dyDescent="0.3">
      <c r="A2001" s="1" t="s">
        <v>3518</v>
      </c>
      <c r="B2001" s="1">
        <v>41411</v>
      </c>
      <c r="C2001" s="1" t="s">
        <v>6985</v>
      </c>
      <c r="D2001" s="1" t="s">
        <v>7066</v>
      </c>
      <c r="E2001" s="1" t="s">
        <v>6018</v>
      </c>
      <c r="F2001" s="1" t="s">
        <v>5981</v>
      </c>
      <c r="G2001" s="1" t="s">
        <v>5985</v>
      </c>
      <c r="H2001" s="1">
        <v>41418</v>
      </c>
      <c r="I2001" s="1" t="s">
        <v>5976</v>
      </c>
      <c r="J2001" s="1" t="s">
        <v>6229</v>
      </c>
      <c r="K2001" s="1">
        <v>5.0919143</v>
      </c>
      <c r="L2001" s="1">
        <v>51.560595999999997</v>
      </c>
    </row>
    <row r="2002" spans="1:12" x14ac:dyDescent="0.3">
      <c r="A2002" s="1" t="s">
        <v>3523</v>
      </c>
      <c r="B2002" s="1">
        <v>41412</v>
      </c>
      <c r="C2002" s="1" t="s">
        <v>6417</v>
      </c>
      <c r="D2002" s="1" t="s">
        <v>6153</v>
      </c>
      <c r="E2002" s="1" t="s">
        <v>6050</v>
      </c>
      <c r="F2002" s="1" t="s">
        <v>5981</v>
      </c>
      <c r="G2002" s="1" t="s">
        <v>5970</v>
      </c>
      <c r="H2002" s="1">
        <v>41417</v>
      </c>
      <c r="I2002" s="1" t="s">
        <v>5976</v>
      </c>
      <c r="J2002" s="1" t="s">
        <v>6153</v>
      </c>
      <c r="K2002" s="1">
        <v>4.8719853999999998</v>
      </c>
      <c r="L2002" s="1">
        <v>50.467388300000003</v>
      </c>
    </row>
    <row r="2003" spans="1:12" x14ac:dyDescent="0.3">
      <c r="A2003" s="1" t="s">
        <v>3525</v>
      </c>
      <c r="B2003" s="1">
        <v>41412</v>
      </c>
      <c r="C2003" s="1" t="s">
        <v>7287</v>
      </c>
      <c r="D2003" s="1" t="s">
        <v>6356</v>
      </c>
      <c r="E2003" s="1" t="s">
        <v>5997</v>
      </c>
      <c r="F2003" s="1" t="s">
        <v>5998</v>
      </c>
      <c r="G2003" s="1" t="s">
        <v>5975</v>
      </c>
      <c r="H2003" s="1">
        <v>41418</v>
      </c>
      <c r="I2003" s="1" t="s">
        <v>5976</v>
      </c>
      <c r="J2003" s="1" t="s">
        <v>6041</v>
      </c>
      <c r="K2003" s="1">
        <v>15.5540152</v>
      </c>
      <c r="L2003" s="1">
        <v>38.1938137</v>
      </c>
    </row>
    <row r="2004" spans="1:12" x14ac:dyDescent="0.3">
      <c r="A2004" s="1" t="s">
        <v>3522</v>
      </c>
      <c r="B2004" s="1">
        <v>41412</v>
      </c>
      <c r="C2004" s="1" t="s">
        <v>6718</v>
      </c>
      <c r="D2004" s="1" t="s">
        <v>6704</v>
      </c>
      <c r="E2004" s="1" t="s">
        <v>5974</v>
      </c>
      <c r="F2004" s="1" t="s">
        <v>5969</v>
      </c>
      <c r="G2004" s="1" t="s">
        <v>5975</v>
      </c>
      <c r="H2004" s="1">
        <v>41415</v>
      </c>
      <c r="I2004" s="1" t="s">
        <v>5971</v>
      </c>
      <c r="J2004" s="1" t="s">
        <v>5977</v>
      </c>
      <c r="K2004" s="1">
        <v>-0.90265600000000001</v>
      </c>
      <c r="L2004" s="1">
        <v>52.240476999999998</v>
      </c>
    </row>
    <row r="2005" spans="1:12" x14ac:dyDescent="0.3">
      <c r="A2005" s="1" t="s">
        <v>3520</v>
      </c>
      <c r="B2005" s="1">
        <v>41412</v>
      </c>
      <c r="C2005" s="1" t="s">
        <v>7327</v>
      </c>
      <c r="D2005" s="1" t="s">
        <v>6067</v>
      </c>
      <c r="E2005" s="1" t="s">
        <v>6068</v>
      </c>
      <c r="F2005" s="1" t="s">
        <v>5969</v>
      </c>
      <c r="G2005" s="1" t="s">
        <v>5975</v>
      </c>
      <c r="H2005" s="1">
        <v>41413</v>
      </c>
      <c r="I2005" s="1" t="s">
        <v>5988</v>
      </c>
      <c r="J2005" s="1" t="s">
        <v>6067</v>
      </c>
      <c r="K2005" s="1">
        <v>10.7522454</v>
      </c>
      <c r="L2005" s="1">
        <v>59.913868800000003</v>
      </c>
    </row>
    <row r="2006" spans="1:12" x14ac:dyDescent="0.3">
      <c r="A2006" s="1" t="s">
        <v>3526</v>
      </c>
      <c r="B2006" s="1">
        <v>41415</v>
      </c>
      <c r="C2006" s="1" t="s">
        <v>6448</v>
      </c>
      <c r="D2006" s="1" t="s">
        <v>6869</v>
      </c>
      <c r="E2006" s="1" t="s">
        <v>5997</v>
      </c>
      <c r="F2006" s="1" t="s">
        <v>5998</v>
      </c>
      <c r="G2006" s="1" t="s">
        <v>5975</v>
      </c>
      <c r="H2006" s="1">
        <v>41419</v>
      </c>
      <c r="I2006" s="1" t="s">
        <v>5976</v>
      </c>
      <c r="J2006" s="1" t="s">
        <v>6054</v>
      </c>
      <c r="K2006" s="1">
        <v>11.2558136</v>
      </c>
      <c r="L2006" s="1">
        <v>43.769560400000003</v>
      </c>
    </row>
    <row r="2007" spans="1:12" x14ac:dyDescent="0.3">
      <c r="A2007" s="1" t="s">
        <v>3531</v>
      </c>
      <c r="B2007" s="1">
        <v>41416</v>
      </c>
      <c r="C2007" s="1" t="s">
        <v>7562</v>
      </c>
      <c r="D2007" s="1" t="s">
        <v>6139</v>
      </c>
      <c r="E2007" s="1" t="s">
        <v>5997</v>
      </c>
      <c r="F2007" s="1" t="s">
        <v>5998</v>
      </c>
      <c r="G2007" s="1" t="s">
        <v>5975</v>
      </c>
      <c r="H2007" s="1">
        <v>41421</v>
      </c>
      <c r="I2007" s="1" t="s">
        <v>5976</v>
      </c>
      <c r="J2007" s="1" t="s">
        <v>6038</v>
      </c>
      <c r="K2007" s="1">
        <v>9.1859242999999999</v>
      </c>
      <c r="L2007" s="1">
        <v>45.465421900000003</v>
      </c>
    </row>
    <row r="2008" spans="1:12" x14ac:dyDescent="0.3">
      <c r="A2008" s="1" t="s">
        <v>3527</v>
      </c>
      <c r="B2008" s="1">
        <v>41416</v>
      </c>
      <c r="C2008" s="1" t="s">
        <v>6275</v>
      </c>
      <c r="D2008" s="1" t="s">
        <v>6354</v>
      </c>
      <c r="E2008" s="1" t="s">
        <v>5980</v>
      </c>
      <c r="F2008" s="1" t="s">
        <v>5981</v>
      </c>
      <c r="G2008" s="1" t="s">
        <v>5985</v>
      </c>
      <c r="H2008" s="1">
        <v>41420</v>
      </c>
      <c r="I2008" s="1" t="s">
        <v>5976</v>
      </c>
      <c r="J2008" s="1" t="s">
        <v>6181</v>
      </c>
      <c r="K2008" s="1">
        <v>-0.57918000000000003</v>
      </c>
      <c r="L2008" s="1">
        <v>44.837789000000001</v>
      </c>
    </row>
    <row r="2009" spans="1:12" x14ac:dyDescent="0.3">
      <c r="A2009" s="1" t="s">
        <v>3532</v>
      </c>
      <c r="B2009" s="1">
        <v>41417</v>
      </c>
      <c r="C2009" s="1" t="s">
        <v>6876</v>
      </c>
      <c r="D2009" s="1" t="s">
        <v>6124</v>
      </c>
      <c r="E2009" s="1" t="s">
        <v>6010</v>
      </c>
      <c r="F2009" s="1" t="s">
        <v>5981</v>
      </c>
      <c r="G2009" s="1" t="s">
        <v>5975</v>
      </c>
      <c r="H2009" s="1">
        <v>41422</v>
      </c>
      <c r="I2009" s="1" t="s">
        <v>5976</v>
      </c>
      <c r="J2009" s="1" t="s">
        <v>6011</v>
      </c>
      <c r="K2009" s="1">
        <v>9.7320104000000001</v>
      </c>
      <c r="L2009" s="1">
        <v>52.375891600000003</v>
      </c>
    </row>
    <row r="2010" spans="1:12" x14ac:dyDescent="0.3">
      <c r="A2010" s="1" t="s">
        <v>3533</v>
      </c>
      <c r="B2010" s="1">
        <v>41418</v>
      </c>
      <c r="C2010" s="1" t="s">
        <v>6223</v>
      </c>
      <c r="D2010" s="1" t="s">
        <v>6673</v>
      </c>
      <c r="E2010" s="1" t="s">
        <v>6010</v>
      </c>
      <c r="F2010" s="1" t="s">
        <v>5981</v>
      </c>
      <c r="G2010" s="1" t="s">
        <v>5975</v>
      </c>
      <c r="H2010" s="1">
        <v>41420</v>
      </c>
      <c r="I2010" s="1" t="s">
        <v>5988</v>
      </c>
      <c r="J2010" s="1" t="s">
        <v>6047</v>
      </c>
      <c r="K2010" s="1">
        <v>7.1507636000000003</v>
      </c>
      <c r="L2010" s="1">
        <v>51.2562128</v>
      </c>
    </row>
    <row r="2011" spans="1:12" x14ac:dyDescent="0.3">
      <c r="A2011" s="1" t="s">
        <v>3534</v>
      </c>
      <c r="B2011" s="1">
        <v>41418</v>
      </c>
      <c r="C2011" s="1" t="s">
        <v>7179</v>
      </c>
      <c r="D2011" s="1" t="s">
        <v>6527</v>
      </c>
      <c r="E2011" s="1" t="s">
        <v>5974</v>
      </c>
      <c r="F2011" s="1" t="s">
        <v>5969</v>
      </c>
      <c r="G2011" s="1" t="s">
        <v>5975</v>
      </c>
      <c r="H2011" s="1">
        <v>41424</v>
      </c>
      <c r="I2011" s="1" t="s">
        <v>5976</v>
      </c>
      <c r="J2011" s="1" t="s">
        <v>5977</v>
      </c>
      <c r="K2011" s="1">
        <v>-2.1560999999999999</v>
      </c>
      <c r="L2011" s="1">
        <v>53.609713599999999</v>
      </c>
    </row>
    <row r="2012" spans="1:12" x14ac:dyDescent="0.3">
      <c r="A2012" s="1" t="s">
        <v>3535</v>
      </c>
      <c r="B2012" s="1">
        <v>41418</v>
      </c>
      <c r="C2012" s="1" t="s">
        <v>7032</v>
      </c>
      <c r="D2012" s="1" t="s">
        <v>6091</v>
      </c>
      <c r="E2012" s="1" t="s">
        <v>5974</v>
      </c>
      <c r="F2012" s="1" t="s">
        <v>5969</v>
      </c>
      <c r="G2012" s="1" t="s">
        <v>5970</v>
      </c>
      <c r="H2012" s="1">
        <v>41425</v>
      </c>
      <c r="I2012" s="1" t="s">
        <v>5976</v>
      </c>
      <c r="J2012" s="1" t="s">
        <v>5977</v>
      </c>
      <c r="K2012" s="1">
        <v>-0.12775829999999999</v>
      </c>
      <c r="L2012" s="1">
        <v>51.507350899999999</v>
      </c>
    </row>
    <row r="2013" spans="1:12" x14ac:dyDescent="0.3">
      <c r="A2013" s="1" t="s">
        <v>3537</v>
      </c>
      <c r="B2013" s="1">
        <v>41419</v>
      </c>
      <c r="C2013" s="1" t="s">
        <v>6123</v>
      </c>
      <c r="D2013" s="1" t="s">
        <v>7326</v>
      </c>
      <c r="E2013" s="1" t="s">
        <v>5980</v>
      </c>
      <c r="F2013" s="1" t="s">
        <v>5981</v>
      </c>
      <c r="G2013" s="1" t="s">
        <v>5970</v>
      </c>
      <c r="H2013" s="1">
        <v>41425</v>
      </c>
      <c r="I2013" s="1" t="s">
        <v>5976</v>
      </c>
      <c r="J2013" s="1" t="s">
        <v>6044</v>
      </c>
      <c r="K2013" s="1">
        <v>2.3100200000000002</v>
      </c>
      <c r="L2013" s="1">
        <v>48.796695999999997</v>
      </c>
    </row>
    <row r="2014" spans="1:12" x14ac:dyDescent="0.3">
      <c r="A2014" s="1" t="s">
        <v>3538</v>
      </c>
      <c r="B2014" s="1">
        <v>41421</v>
      </c>
      <c r="C2014" s="1" t="s">
        <v>6758</v>
      </c>
      <c r="D2014" s="1" t="s">
        <v>7076</v>
      </c>
      <c r="E2014" s="1" t="s">
        <v>5974</v>
      </c>
      <c r="F2014" s="1" t="s">
        <v>5969</v>
      </c>
      <c r="G2014" s="1" t="s">
        <v>5975</v>
      </c>
      <c r="H2014" s="1">
        <v>41425</v>
      </c>
      <c r="I2014" s="1" t="s">
        <v>5971</v>
      </c>
      <c r="J2014" s="1" t="s">
        <v>7055</v>
      </c>
      <c r="K2014" s="1">
        <v>-3.17909</v>
      </c>
      <c r="L2014" s="1">
        <v>51.481580999999998</v>
      </c>
    </row>
    <row r="2015" spans="1:12" x14ac:dyDescent="0.3">
      <c r="A2015" s="1" t="s">
        <v>3539</v>
      </c>
      <c r="B2015" s="1">
        <v>41421</v>
      </c>
      <c r="C2015" s="1" t="s">
        <v>6095</v>
      </c>
      <c r="D2015" s="1" t="s">
        <v>7363</v>
      </c>
      <c r="E2015" s="1" t="s">
        <v>6010</v>
      </c>
      <c r="F2015" s="1" t="s">
        <v>5981</v>
      </c>
      <c r="G2015" s="1" t="s">
        <v>5985</v>
      </c>
      <c r="H2015" s="1">
        <v>41426</v>
      </c>
      <c r="I2015" s="1" t="s">
        <v>5976</v>
      </c>
      <c r="J2015" s="1" t="s">
        <v>6047</v>
      </c>
      <c r="K2015" s="1">
        <v>6.5858629999999998</v>
      </c>
      <c r="L2015" s="1">
        <v>51.090209399999999</v>
      </c>
    </row>
    <row r="2016" spans="1:12" x14ac:dyDescent="0.3">
      <c r="A2016" s="1" t="s">
        <v>3543</v>
      </c>
      <c r="B2016" s="1">
        <v>41422</v>
      </c>
      <c r="C2016" s="1" t="s">
        <v>6408</v>
      </c>
      <c r="D2016" s="1" t="s">
        <v>6191</v>
      </c>
      <c r="E2016" s="1" t="s">
        <v>6010</v>
      </c>
      <c r="F2016" s="1" t="s">
        <v>5981</v>
      </c>
      <c r="G2016" s="1" t="s">
        <v>5975</v>
      </c>
      <c r="H2016" s="1">
        <v>41426</v>
      </c>
      <c r="I2016" s="1" t="s">
        <v>5976</v>
      </c>
      <c r="J2016" s="1" t="s">
        <v>6081</v>
      </c>
      <c r="K2016" s="1">
        <v>12.3730747</v>
      </c>
      <c r="L2016" s="1">
        <v>51.339695499999998</v>
      </c>
    </row>
    <row r="2017" spans="1:12" x14ac:dyDescent="0.3">
      <c r="A2017" s="1" t="s">
        <v>3544</v>
      </c>
      <c r="B2017" s="1">
        <v>41422</v>
      </c>
      <c r="C2017" s="1" t="s">
        <v>6821</v>
      </c>
      <c r="D2017" s="1" t="s">
        <v>7243</v>
      </c>
      <c r="E2017" s="1" t="s">
        <v>5974</v>
      </c>
      <c r="F2017" s="1" t="s">
        <v>5969</v>
      </c>
      <c r="G2017" s="1" t="s">
        <v>5975</v>
      </c>
      <c r="H2017" s="1">
        <v>41426</v>
      </c>
      <c r="I2017" s="1" t="s">
        <v>5971</v>
      </c>
      <c r="J2017" s="1" t="s">
        <v>5977</v>
      </c>
      <c r="K2017" s="1">
        <v>0.29047200000000001</v>
      </c>
      <c r="L2017" s="1">
        <v>50.768034999999998</v>
      </c>
    </row>
    <row r="2018" spans="1:12" x14ac:dyDescent="0.3">
      <c r="A2018" s="1" t="s">
        <v>3542</v>
      </c>
      <c r="B2018" s="1">
        <v>41422</v>
      </c>
      <c r="C2018" s="1" t="s">
        <v>6771</v>
      </c>
      <c r="D2018" s="1" t="s">
        <v>6139</v>
      </c>
      <c r="E2018" s="1" t="s">
        <v>5997</v>
      </c>
      <c r="F2018" s="1" t="s">
        <v>5998</v>
      </c>
      <c r="G2018" s="1" t="s">
        <v>5975</v>
      </c>
      <c r="H2018" s="1">
        <v>41425</v>
      </c>
      <c r="I2018" s="1" t="s">
        <v>5971</v>
      </c>
      <c r="J2018" s="1" t="s">
        <v>6038</v>
      </c>
      <c r="K2018" s="1">
        <v>9.1859242999999999</v>
      </c>
      <c r="L2018" s="1">
        <v>45.465421900000003</v>
      </c>
    </row>
    <row r="2019" spans="1:12" x14ac:dyDescent="0.3">
      <c r="A2019" s="1" t="s">
        <v>3546</v>
      </c>
      <c r="B2019" s="1">
        <v>41422</v>
      </c>
      <c r="C2019" s="1" t="s">
        <v>6146</v>
      </c>
      <c r="D2019" s="1" t="s">
        <v>7563</v>
      </c>
      <c r="E2019" s="1" t="s">
        <v>5997</v>
      </c>
      <c r="F2019" s="1" t="s">
        <v>5998</v>
      </c>
      <c r="G2019" s="1" t="s">
        <v>5975</v>
      </c>
      <c r="H2019" s="1">
        <v>41426</v>
      </c>
      <c r="I2019" s="1" t="s">
        <v>5976</v>
      </c>
      <c r="J2019" s="1" t="s">
        <v>6059</v>
      </c>
      <c r="K2019" s="1">
        <v>11.877409099999999</v>
      </c>
      <c r="L2019" s="1">
        <v>44.289852699999997</v>
      </c>
    </row>
    <row r="2020" spans="1:12" x14ac:dyDescent="0.3">
      <c r="A2020" s="1" t="s">
        <v>3540</v>
      </c>
      <c r="B2020" s="1">
        <v>41422</v>
      </c>
      <c r="C2020" s="1" t="s">
        <v>6698</v>
      </c>
      <c r="D2020" s="1" t="s">
        <v>5967</v>
      </c>
      <c r="E2020" s="1" t="s">
        <v>5968</v>
      </c>
      <c r="F2020" s="1" t="s">
        <v>5969</v>
      </c>
      <c r="G2020" s="1" t="s">
        <v>5985</v>
      </c>
      <c r="H2020" s="1">
        <v>41422</v>
      </c>
      <c r="I2020" s="1" t="s">
        <v>6007</v>
      </c>
      <c r="J2020" s="1" t="s">
        <v>5967</v>
      </c>
      <c r="K2020" s="1">
        <v>18.068580799999999</v>
      </c>
      <c r="L2020" s="1">
        <v>59.329323500000001</v>
      </c>
    </row>
    <row r="2021" spans="1:12" x14ac:dyDescent="0.3">
      <c r="A2021" s="1" t="s">
        <v>3547</v>
      </c>
      <c r="B2021" s="1">
        <v>41423</v>
      </c>
      <c r="C2021" s="1" t="s">
        <v>6889</v>
      </c>
      <c r="D2021" s="1" t="s">
        <v>7360</v>
      </c>
      <c r="E2021" s="1" t="s">
        <v>5980</v>
      </c>
      <c r="F2021" s="1" t="s">
        <v>5981</v>
      </c>
      <c r="G2021" s="1" t="s">
        <v>5970</v>
      </c>
      <c r="H2021" s="1">
        <v>41427</v>
      </c>
      <c r="I2021" s="1" t="s">
        <v>5976</v>
      </c>
      <c r="J2021" s="1" t="s">
        <v>6044</v>
      </c>
      <c r="K2021" s="1">
        <v>2.6075979999999999</v>
      </c>
      <c r="L2021" s="1">
        <v>48.801254999999998</v>
      </c>
    </row>
    <row r="2022" spans="1:12" x14ac:dyDescent="0.3">
      <c r="A2022" s="1" t="s">
        <v>3548</v>
      </c>
      <c r="B2022" s="1">
        <v>41423</v>
      </c>
      <c r="C2022" s="1" t="s">
        <v>6165</v>
      </c>
      <c r="D2022" s="1" t="s">
        <v>7229</v>
      </c>
      <c r="E2022" s="1" t="s">
        <v>6018</v>
      </c>
      <c r="F2022" s="1" t="s">
        <v>5981</v>
      </c>
      <c r="G2022" s="1" t="s">
        <v>5975</v>
      </c>
      <c r="H2022" s="1">
        <v>41430</v>
      </c>
      <c r="I2022" s="1" t="s">
        <v>5976</v>
      </c>
      <c r="J2022" s="1" t="s">
        <v>6352</v>
      </c>
      <c r="K2022" s="1">
        <v>5.3878266000000004</v>
      </c>
      <c r="L2022" s="1">
        <v>52.156111299999999</v>
      </c>
    </row>
    <row r="2023" spans="1:12" x14ac:dyDescent="0.3">
      <c r="A2023" s="1" t="s">
        <v>3555</v>
      </c>
      <c r="B2023" s="1">
        <v>41424</v>
      </c>
      <c r="C2023" s="1" t="s">
        <v>6719</v>
      </c>
      <c r="D2023" s="1" t="s">
        <v>6393</v>
      </c>
      <c r="E2023" s="1" t="s">
        <v>5980</v>
      </c>
      <c r="F2023" s="1" t="s">
        <v>5981</v>
      </c>
      <c r="G2023" s="1" t="s">
        <v>5975</v>
      </c>
      <c r="H2023" s="1">
        <v>41430</v>
      </c>
      <c r="I2023" s="1" t="s">
        <v>5976</v>
      </c>
      <c r="J2023" s="1" t="s">
        <v>5982</v>
      </c>
      <c r="K2023" s="1">
        <v>4.8356589999999997</v>
      </c>
      <c r="L2023" s="1">
        <v>45.764043000000001</v>
      </c>
    </row>
    <row r="2024" spans="1:12" x14ac:dyDescent="0.3">
      <c r="A2024" s="1" t="s">
        <v>3549</v>
      </c>
      <c r="B2024" s="1">
        <v>41424</v>
      </c>
      <c r="C2024" s="1" t="s">
        <v>6265</v>
      </c>
      <c r="D2024" s="1" t="s">
        <v>7554</v>
      </c>
      <c r="E2024" s="1" t="s">
        <v>6010</v>
      </c>
      <c r="F2024" s="1" t="s">
        <v>5981</v>
      </c>
      <c r="G2024" s="1" t="s">
        <v>5970</v>
      </c>
      <c r="H2024" s="1">
        <v>41427</v>
      </c>
      <c r="I2024" s="1" t="s">
        <v>5988</v>
      </c>
      <c r="J2024" s="1" t="s">
        <v>6171</v>
      </c>
      <c r="K2024" s="1">
        <v>7.9498017000000001</v>
      </c>
      <c r="L2024" s="1">
        <v>48.473450999999997</v>
      </c>
    </row>
    <row r="2025" spans="1:12" x14ac:dyDescent="0.3">
      <c r="A2025" s="1" t="s">
        <v>3550</v>
      </c>
      <c r="B2025" s="1">
        <v>41424</v>
      </c>
      <c r="C2025" s="1" t="s">
        <v>7487</v>
      </c>
      <c r="D2025" s="1" t="s">
        <v>6088</v>
      </c>
      <c r="E2025" s="1" t="s">
        <v>6004</v>
      </c>
      <c r="F2025" s="1" t="s">
        <v>5998</v>
      </c>
      <c r="G2025" s="1" t="s">
        <v>5975</v>
      </c>
      <c r="H2025" s="1">
        <v>41427</v>
      </c>
      <c r="I2025" s="1" t="s">
        <v>5971</v>
      </c>
      <c r="J2025" s="1" t="s">
        <v>6089</v>
      </c>
      <c r="K2025" s="1">
        <v>2.1734035</v>
      </c>
      <c r="L2025" s="1">
        <v>41.385063899999999</v>
      </c>
    </row>
    <row r="2026" spans="1:12" x14ac:dyDescent="0.3">
      <c r="A2026" s="1" t="s">
        <v>3556</v>
      </c>
      <c r="B2026" s="1">
        <v>41424</v>
      </c>
      <c r="C2026" s="1" t="s">
        <v>7472</v>
      </c>
      <c r="D2026" s="1" t="s">
        <v>6001</v>
      </c>
      <c r="E2026" s="1" t="s">
        <v>6002</v>
      </c>
      <c r="F2026" s="1" t="s">
        <v>5981</v>
      </c>
      <c r="G2026" s="1" t="s">
        <v>5970</v>
      </c>
      <c r="H2026" s="1">
        <v>41430</v>
      </c>
      <c r="I2026" s="1" t="s">
        <v>5976</v>
      </c>
      <c r="J2026" s="1" t="s">
        <v>6001</v>
      </c>
      <c r="K2026" s="1">
        <v>16.3738189</v>
      </c>
      <c r="L2026" s="1">
        <v>48.208174300000003</v>
      </c>
    </row>
    <row r="2027" spans="1:12" x14ac:dyDescent="0.3">
      <c r="A2027" s="1" t="s">
        <v>3554</v>
      </c>
      <c r="B2027" s="1">
        <v>41424</v>
      </c>
      <c r="C2027" s="1" t="s">
        <v>7010</v>
      </c>
      <c r="D2027" s="1" t="s">
        <v>6652</v>
      </c>
      <c r="E2027" s="1" t="s">
        <v>5980</v>
      </c>
      <c r="F2027" s="1" t="s">
        <v>5981</v>
      </c>
      <c r="G2027" s="1" t="s">
        <v>5970</v>
      </c>
      <c r="H2027" s="1">
        <v>41429</v>
      </c>
      <c r="I2027" s="1" t="s">
        <v>5976</v>
      </c>
      <c r="J2027" s="1" t="s">
        <v>5991</v>
      </c>
      <c r="K2027" s="1">
        <v>7.4975399999999999</v>
      </c>
      <c r="L2027" s="1">
        <v>43.774481000000002</v>
      </c>
    </row>
    <row r="2028" spans="1:12" x14ac:dyDescent="0.3">
      <c r="A2028" s="1" t="s">
        <v>3552</v>
      </c>
      <c r="B2028" s="1">
        <v>41424</v>
      </c>
      <c r="C2028" s="1" t="s">
        <v>6719</v>
      </c>
      <c r="D2028" s="1" t="s">
        <v>6790</v>
      </c>
      <c r="E2028" s="1" t="s">
        <v>6010</v>
      </c>
      <c r="F2028" s="1" t="s">
        <v>5981</v>
      </c>
      <c r="G2028" s="1" t="s">
        <v>5975</v>
      </c>
      <c r="H2028" s="1">
        <v>41429</v>
      </c>
      <c r="I2028" s="1" t="s">
        <v>5976</v>
      </c>
      <c r="J2028" s="1" t="s">
        <v>6494</v>
      </c>
      <c r="K2028" s="1">
        <v>6.6371433</v>
      </c>
      <c r="L2028" s="1">
        <v>49.749991999999999</v>
      </c>
    </row>
    <row r="2029" spans="1:12" x14ac:dyDescent="0.3">
      <c r="A2029" s="1" t="s">
        <v>3557</v>
      </c>
      <c r="B2029" s="1">
        <v>41425</v>
      </c>
      <c r="C2029" s="1" t="s">
        <v>7564</v>
      </c>
      <c r="D2029" s="1" t="s">
        <v>7416</v>
      </c>
      <c r="E2029" s="1" t="s">
        <v>6004</v>
      </c>
      <c r="F2029" s="1" t="s">
        <v>5998</v>
      </c>
      <c r="G2029" s="1" t="s">
        <v>5985</v>
      </c>
      <c r="H2029" s="1">
        <v>41429</v>
      </c>
      <c r="I2029" s="1" t="s">
        <v>5976</v>
      </c>
      <c r="J2029" s="1" t="s">
        <v>6370</v>
      </c>
      <c r="K2029" s="1">
        <v>-1.8585423999999999</v>
      </c>
      <c r="L2029" s="1">
        <v>38.994349</v>
      </c>
    </row>
    <row r="2030" spans="1:12" x14ac:dyDescent="0.3">
      <c r="A2030" s="1" t="s">
        <v>3558</v>
      </c>
      <c r="B2030" s="1">
        <v>41425</v>
      </c>
      <c r="C2030" s="1" t="s">
        <v>7565</v>
      </c>
      <c r="D2030" s="1" t="s">
        <v>6027</v>
      </c>
      <c r="E2030" s="1" t="s">
        <v>6028</v>
      </c>
      <c r="F2030" s="1" t="s">
        <v>5969</v>
      </c>
      <c r="G2030" s="1" t="s">
        <v>5975</v>
      </c>
      <c r="H2030" s="1">
        <v>41431</v>
      </c>
      <c r="I2030" s="1" t="s">
        <v>5976</v>
      </c>
      <c r="J2030" s="1" t="s">
        <v>6029</v>
      </c>
      <c r="K2030" s="1">
        <v>12.568337100000001</v>
      </c>
      <c r="L2030" s="1">
        <v>55.676096800000003</v>
      </c>
    </row>
    <row r="2031" spans="1:12" x14ac:dyDescent="0.3">
      <c r="A2031" s="1" t="s">
        <v>3561</v>
      </c>
      <c r="B2031" s="1">
        <v>41426</v>
      </c>
      <c r="C2031" s="1" t="s">
        <v>7564</v>
      </c>
      <c r="D2031" s="1" t="s">
        <v>6091</v>
      </c>
      <c r="E2031" s="1" t="s">
        <v>5974</v>
      </c>
      <c r="F2031" s="1" t="s">
        <v>5969</v>
      </c>
      <c r="G2031" s="1" t="s">
        <v>5985</v>
      </c>
      <c r="H2031" s="1">
        <v>41432</v>
      </c>
      <c r="I2031" s="1" t="s">
        <v>5976</v>
      </c>
      <c r="J2031" s="1" t="s">
        <v>5977</v>
      </c>
      <c r="K2031" s="1">
        <v>-0.12775829999999999</v>
      </c>
      <c r="L2031" s="1">
        <v>51.507350899999999</v>
      </c>
    </row>
    <row r="2032" spans="1:12" x14ac:dyDescent="0.3">
      <c r="A2032" s="1" t="s">
        <v>3560</v>
      </c>
      <c r="B2032" s="1">
        <v>41426</v>
      </c>
      <c r="C2032" s="1" t="s">
        <v>6057</v>
      </c>
      <c r="D2032" s="1" t="s">
        <v>6344</v>
      </c>
      <c r="E2032" s="1" t="s">
        <v>6071</v>
      </c>
      <c r="F2032" s="1" t="s">
        <v>5998</v>
      </c>
      <c r="G2032" s="1" t="s">
        <v>5975</v>
      </c>
      <c r="H2032" s="1">
        <v>41430</v>
      </c>
      <c r="I2032" s="1" t="s">
        <v>5976</v>
      </c>
      <c r="J2032" s="1" t="s">
        <v>6344</v>
      </c>
      <c r="K2032" s="1">
        <v>-8.6291053000000009</v>
      </c>
      <c r="L2032" s="1">
        <v>41.157943799999998</v>
      </c>
    </row>
    <row r="2033" spans="1:12" x14ac:dyDescent="0.3">
      <c r="A2033" s="1" t="s">
        <v>3563</v>
      </c>
      <c r="B2033" s="1">
        <v>41427</v>
      </c>
      <c r="C2033" s="1" t="s">
        <v>6263</v>
      </c>
      <c r="D2033" s="1" t="s">
        <v>6281</v>
      </c>
      <c r="E2033" s="1" t="s">
        <v>6010</v>
      </c>
      <c r="F2033" s="1" t="s">
        <v>5981</v>
      </c>
      <c r="G2033" s="1" t="s">
        <v>5975</v>
      </c>
      <c r="H2033" s="1">
        <v>41431</v>
      </c>
      <c r="I2033" s="1" t="s">
        <v>5976</v>
      </c>
      <c r="J2033" s="1" t="s">
        <v>6281</v>
      </c>
      <c r="K2033" s="1">
        <v>9.9936817999999992</v>
      </c>
      <c r="L2033" s="1">
        <v>53.551084600000003</v>
      </c>
    </row>
    <row r="2034" spans="1:12" x14ac:dyDescent="0.3">
      <c r="A2034" s="1" t="s">
        <v>3564</v>
      </c>
      <c r="B2034" s="1">
        <v>41427</v>
      </c>
      <c r="C2034" s="1" t="s">
        <v>6471</v>
      </c>
      <c r="D2034" s="1" t="s">
        <v>5987</v>
      </c>
      <c r="E2034" s="1" t="s">
        <v>5980</v>
      </c>
      <c r="F2034" s="1" t="s">
        <v>5981</v>
      </c>
      <c r="G2034" s="1" t="s">
        <v>5985</v>
      </c>
      <c r="H2034" s="1">
        <v>41431</v>
      </c>
      <c r="I2034" s="1" t="s">
        <v>5976</v>
      </c>
      <c r="J2034" s="1" t="s">
        <v>5982</v>
      </c>
      <c r="K2034" s="1">
        <v>5.7180340000000003</v>
      </c>
      <c r="L2034" s="1">
        <v>45.142150999999998</v>
      </c>
    </row>
    <row r="2035" spans="1:12" x14ac:dyDescent="0.3">
      <c r="A2035" s="1" t="s">
        <v>3565</v>
      </c>
      <c r="B2035" s="1">
        <v>41427</v>
      </c>
      <c r="C2035" s="1" t="s">
        <v>7023</v>
      </c>
      <c r="D2035" s="1" t="s">
        <v>6943</v>
      </c>
      <c r="E2035" s="1" t="s">
        <v>6010</v>
      </c>
      <c r="F2035" s="1" t="s">
        <v>5981</v>
      </c>
      <c r="G2035" s="1" t="s">
        <v>5975</v>
      </c>
      <c r="H2035" s="1">
        <v>41433</v>
      </c>
      <c r="I2035" s="1" t="s">
        <v>5976</v>
      </c>
      <c r="J2035" s="1" t="s">
        <v>6047</v>
      </c>
      <c r="K2035" s="1">
        <v>7.4652981</v>
      </c>
      <c r="L2035" s="1">
        <v>51.513587200000003</v>
      </c>
    </row>
    <row r="2036" spans="1:12" x14ac:dyDescent="0.3">
      <c r="A2036" s="1" t="s">
        <v>3562</v>
      </c>
      <c r="B2036" s="1">
        <v>41427</v>
      </c>
      <c r="C2036" s="1" t="s">
        <v>6543</v>
      </c>
      <c r="D2036" s="1" t="s">
        <v>6163</v>
      </c>
      <c r="E2036" s="1" t="s">
        <v>6010</v>
      </c>
      <c r="F2036" s="1" t="s">
        <v>5981</v>
      </c>
      <c r="G2036" s="1" t="s">
        <v>5975</v>
      </c>
      <c r="H2036" s="1">
        <v>41430</v>
      </c>
      <c r="I2036" s="1" t="s">
        <v>5971</v>
      </c>
      <c r="J2036" s="1" t="s">
        <v>6163</v>
      </c>
      <c r="K2036" s="1">
        <v>13.404954</v>
      </c>
      <c r="L2036" s="1">
        <v>52.520006600000002</v>
      </c>
    </row>
    <row r="2037" spans="1:12" x14ac:dyDescent="0.3">
      <c r="A2037" s="1" t="s">
        <v>3567</v>
      </c>
      <c r="B2037" s="1">
        <v>41428</v>
      </c>
      <c r="C2037" s="1" t="s">
        <v>6064</v>
      </c>
      <c r="D2037" s="1" t="s">
        <v>6895</v>
      </c>
      <c r="E2037" s="1" t="s">
        <v>6004</v>
      </c>
      <c r="F2037" s="1" t="s">
        <v>5998</v>
      </c>
      <c r="G2037" s="1" t="s">
        <v>5975</v>
      </c>
      <c r="H2037" s="1">
        <v>41431</v>
      </c>
      <c r="I2037" s="1" t="s">
        <v>5988</v>
      </c>
      <c r="J2037" s="1" t="s">
        <v>6003</v>
      </c>
      <c r="K2037" s="1">
        <v>-0.99658389999999997</v>
      </c>
      <c r="L2037" s="1">
        <v>37.625682699999999</v>
      </c>
    </row>
    <row r="2038" spans="1:12" x14ac:dyDescent="0.3">
      <c r="A2038" s="1" t="s">
        <v>3570</v>
      </c>
      <c r="B2038" s="1">
        <v>41428</v>
      </c>
      <c r="C2038" s="1" t="s">
        <v>6030</v>
      </c>
      <c r="D2038" s="1" t="s">
        <v>6091</v>
      </c>
      <c r="E2038" s="1" t="s">
        <v>5974</v>
      </c>
      <c r="F2038" s="1" t="s">
        <v>5969</v>
      </c>
      <c r="G2038" s="1" t="s">
        <v>5985</v>
      </c>
      <c r="H2038" s="1">
        <v>41432</v>
      </c>
      <c r="I2038" s="1" t="s">
        <v>5976</v>
      </c>
      <c r="J2038" s="1" t="s">
        <v>5977</v>
      </c>
      <c r="K2038" s="1">
        <v>-0.12775829999999999</v>
      </c>
      <c r="L2038" s="1">
        <v>51.507350899999999</v>
      </c>
    </row>
    <row r="2039" spans="1:12" x14ac:dyDescent="0.3">
      <c r="A2039" s="1" t="s">
        <v>3568</v>
      </c>
      <c r="B2039" s="1">
        <v>41428</v>
      </c>
      <c r="C2039" s="1" t="s">
        <v>7406</v>
      </c>
      <c r="D2039" s="1" t="s">
        <v>6139</v>
      </c>
      <c r="E2039" s="1" t="s">
        <v>5997</v>
      </c>
      <c r="F2039" s="1" t="s">
        <v>5998</v>
      </c>
      <c r="G2039" s="1" t="s">
        <v>5985</v>
      </c>
      <c r="H2039" s="1">
        <v>41431</v>
      </c>
      <c r="I2039" s="1" t="s">
        <v>5971</v>
      </c>
      <c r="J2039" s="1" t="s">
        <v>6038</v>
      </c>
      <c r="K2039" s="1">
        <v>9.1859242999999999</v>
      </c>
      <c r="L2039" s="1">
        <v>45.465421900000003</v>
      </c>
    </row>
    <row r="2040" spans="1:12" x14ac:dyDescent="0.3">
      <c r="A2040" s="1" t="s">
        <v>3572</v>
      </c>
      <c r="B2040" s="1">
        <v>41428</v>
      </c>
      <c r="C2040" s="1" t="s">
        <v>7566</v>
      </c>
      <c r="D2040" s="1" t="s">
        <v>6598</v>
      </c>
      <c r="E2040" s="1" t="s">
        <v>5997</v>
      </c>
      <c r="F2040" s="1" t="s">
        <v>5998</v>
      </c>
      <c r="G2040" s="1" t="s">
        <v>5970</v>
      </c>
      <c r="H2040" s="1">
        <v>41434</v>
      </c>
      <c r="I2040" s="1" t="s">
        <v>5976</v>
      </c>
      <c r="J2040" s="1" t="s">
        <v>6197</v>
      </c>
      <c r="K2040" s="1">
        <v>16.5527874</v>
      </c>
      <c r="L2040" s="1">
        <v>40.825392399999998</v>
      </c>
    </row>
    <row r="2041" spans="1:12" x14ac:dyDescent="0.3">
      <c r="A2041" s="1" t="s">
        <v>3571</v>
      </c>
      <c r="B2041" s="1">
        <v>41428</v>
      </c>
      <c r="C2041" s="1" t="s">
        <v>7530</v>
      </c>
      <c r="D2041" s="1" t="s">
        <v>6787</v>
      </c>
      <c r="E2041" s="1" t="s">
        <v>5974</v>
      </c>
      <c r="F2041" s="1" t="s">
        <v>5969</v>
      </c>
      <c r="G2041" s="1" t="s">
        <v>5970</v>
      </c>
      <c r="H2041" s="1">
        <v>41433</v>
      </c>
      <c r="I2041" s="1" t="s">
        <v>5976</v>
      </c>
      <c r="J2041" s="1" t="s">
        <v>5977</v>
      </c>
      <c r="K2041" s="1">
        <v>-1.028751</v>
      </c>
      <c r="L2041" s="1">
        <v>50.890312000000002</v>
      </c>
    </row>
    <row r="2042" spans="1:12" x14ac:dyDescent="0.3">
      <c r="A2042" s="1" t="s">
        <v>3582</v>
      </c>
      <c r="B2042" s="1">
        <v>41429</v>
      </c>
      <c r="C2042" s="1" t="s">
        <v>6098</v>
      </c>
      <c r="D2042" s="1" t="s">
        <v>7567</v>
      </c>
      <c r="E2042" s="1" t="s">
        <v>5980</v>
      </c>
      <c r="F2042" s="1" t="s">
        <v>5981</v>
      </c>
      <c r="G2042" s="1" t="s">
        <v>5970</v>
      </c>
      <c r="H2042" s="1">
        <v>41433</v>
      </c>
      <c r="I2042" s="1" t="s">
        <v>5976</v>
      </c>
      <c r="J2042" s="1" t="s">
        <v>6044</v>
      </c>
      <c r="K2042" s="1">
        <v>2.5461469999999999</v>
      </c>
      <c r="L2042" s="1">
        <v>48.910899000000001</v>
      </c>
    </row>
    <row r="2043" spans="1:12" x14ac:dyDescent="0.3">
      <c r="A2043" s="1" t="s">
        <v>3573</v>
      </c>
      <c r="B2043" s="1">
        <v>41429</v>
      </c>
      <c r="C2043" s="1" t="s">
        <v>6026</v>
      </c>
      <c r="D2043" s="1" t="s">
        <v>7064</v>
      </c>
      <c r="E2043" s="1" t="s">
        <v>6010</v>
      </c>
      <c r="F2043" s="1" t="s">
        <v>5981</v>
      </c>
      <c r="G2043" s="1" t="s">
        <v>5970</v>
      </c>
      <c r="H2043" s="1">
        <v>41431</v>
      </c>
      <c r="I2043" s="1" t="s">
        <v>5971</v>
      </c>
      <c r="J2043" s="1" t="s">
        <v>6047</v>
      </c>
      <c r="K2043" s="1">
        <v>6.9642606000000002</v>
      </c>
      <c r="L2043" s="1">
        <v>51.655968100000003</v>
      </c>
    </row>
    <row r="2044" spans="1:12" x14ac:dyDescent="0.3">
      <c r="A2044" s="1" t="s">
        <v>3574</v>
      </c>
      <c r="B2044" s="1">
        <v>41429</v>
      </c>
      <c r="C2044" s="1" t="s">
        <v>6706</v>
      </c>
      <c r="D2044" s="1" t="s">
        <v>6199</v>
      </c>
      <c r="E2044" s="1" t="s">
        <v>6010</v>
      </c>
      <c r="F2044" s="1" t="s">
        <v>5981</v>
      </c>
      <c r="G2044" s="1" t="s">
        <v>5985</v>
      </c>
      <c r="H2044" s="1">
        <v>41432</v>
      </c>
      <c r="I2044" s="1" t="s">
        <v>5988</v>
      </c>
      <c r="J2044" s="1" t="s">
        <v>6200</v>
      </c>
      <c r="K2044" s="1">
        <v>11.627623699999999</v>
      </c>
      <c r="L2044" s="1">
        <v>52.120533299999998</v>
      </c>
    </row>
    <row r="2045" spans="1:12" x14ac:dyDescent="0.3">
      <c r="A2045" s="1" t="s">
        <v>3579</v>
      </c>
      <c r="B2045" s="1">
        <v>41429</v>
      </c>
      <c r="C2045" s="1" t="s">
        <v>6261</v>
      </c>
      <c r="D2045" s="1" t="s">
        <v>6021</v>
      </c>
      <c r="E2045" s="1" t="s">
        <v>5968</v>
      </c>
      <c r="F2045" s="1" t="s">
        <v>5969</v>
      </c>
      <c r="G2045" s="1" t="s">
        <v>5985</v>
      </c>
      <c r="H2045" s="1">
        <v>41433</v>
      </c>
      <c r="I2045" s="1" t="s">
        <v>5976</v>
      </c>
      <c r="J2045" s="1" t="s">
        <v>6022</v>
      </c>
      <c r="K2045" s="1">
        <v>11.97456</v>
      </c>
      <c r="L2045" s="1">
        <v>57.708869999999997</v>
      </c>
    </row>
    <row r="2046" spans="1:12" x14ac:dyDescent="0.3">
      <c r="A2046" s="1" t="s">
        <v>3586</v>
      </c>
      <c r="B2046" s="1">
        <v>41429</v>
      </c>
      <c r="C2046" s="1" t="s">
        <v>7384</v>
      </c>
      <c r="D2046" s="1" t="s">
        <v>6135</v>
      </c>
      <c r="E2046" s="1" t="s">
        <v>5980</v>
      </c>
      <c r="F2046" s="1" t="s">
        <v>5981</v>
      </c>
      <c r="G2046" s="1" t="s">
        <v>5970</v>
      </c>
      <c r="H2046" s="1">
        <v>41435</v>
      </c>
      <c r="I2046" s="1" t="s">
        <v>5976</v>
      </c>
      <c r="J2046" s="1" t="s">
        <v>6044</v>
      </c>
      <c r="K2046" s="1">
        <v>2.3522219</v>
      </c>
      <c r="L2046" s="1">
        <v>48.856614</v>
      </c>
    </row>
    <row r="2047" spans="1:12" x14ac:dyDescent="0.3">
      <c r="A2047" s="1" t="s">
        <v>3580</v>
      </c>
      <c r="B2047" s="1">
        <v>41429</v>
      </c>
      <c r="C2047" s="1" t="s">
        <v>7155</v>
      </c>
      <c r="D2047" s="1" t="s">
        <v>7532</v>
      </c>
      <c r="E2047" s="1" t="s">
        <v>6068</v>
      </c>
      <c r="F2047" s="1" t="s">
        <v>5969</v>
      </c>
      <c r="G2047" s="1" t="s">
        <v>5985</v>
      </c>
      <c r="H2047" s="1">
        <v>41433</v>
      </c>
      <c r="I2047" s="1" t="s">
        <v>5976</v>
      </c>
      <c r="J2047" s="1" t="s">
        <v>7533</v>
      </c>
      <c r="K2047" s="1">
        <v>5.3220543999999999</v>
      </c>
      <c r="L2047" s="1">
        <v>60.3912628</v>
      </c>
    </row>
    <row r="2048" spans="1:12" x14ac:dyDescent="0.3">
      <c r="A2048" s="1" t="s">
        <v>3575</v>
      </c>
      <c r="B2048" s="1">
        <v>41429</v>
      </c>
      <c r="C2048" s="1" t="s">
        <v>6735</v>
      </c>
      <c r="D2048" s="1" t="s">
        <v>6478</v>
      </c>
      <c r="E2048" s="1" t="s">
        <v>6004</v>
      </c>
      <c r="F2048" s="1" t="s">
        <v>5998</v>
      </c>
      <c r="G2048" s="1" t="s">
        <v>5985</v>
      </c>
      <c r="H2048" s="1">
        <v>41432</v>
      </c>
      <c r="I2048" s="1" t="s">
        <v>5971</v>
      </c>
      <c r="J2048" s="1" t="s">
        <v>6267</v>
      </c>
      <c r="K2048" s="1">
        <v>-4.7245321000000002</v>
      </c>
      <c r="L2048" s="1">
        <v>41.652251</v>
      </c>
    </row>
    <row r="2049" spans="1:12" x14ac:dyDescent="0.3">
      <c r="A2049" s="1" t="s">
        <v>3577</v>
      </c>
      <c r="B2049" s="1">
        <v>41429</v>
      </c>
      <c r="C2049" s="1" t="s">
        <v>7568</v>
      </c>
      <c r="D2049" s="1" t="s">
        <v>7066</v>
      </c>
      <c r="E2049" s="1" t="s">
        <v>6018</v>
      </c>
      <c r="F2049" s="1" t="s">
        <v>5981</v>
      </c>
      <c r="G2049" s="1" t="s">
        <v>5970</v>
      </c>
      <c r="H2049" s="1">
        <v>41433</v>
      </c>
      <c r="I2049" s="1" t="s">
        <v>5976</v>
      </c>
      <c r="J2049" s="1" t="s">
        <v>6229</v>
      </c>
      <c r="K2049" s="1">
        <v>5.0919143</v>
      </c>
      <c r="L2049" s="1">
        <v>51.560595999999997</v>
      </c>
    </row>
    <row r="2050" spans="1:12" x14ac:dyDescent="0.3">
      <c r="A2050" s="1" t="s">
        <v>3589</v>
      </c>
      <c r="B2050" s="1">
        <v>41430</v>
      </c>
      <c r="C2050" s="1" t="s">
        <v>7253</v>
      </c>
      <c r="D2050" s="1" t="s">
        <v>6281</v>
      </c>
      <c r="E2050" s="1" t="s">
        <v>6010</v>
      </c>
      <c r="F2050" s="1" t="s">
        <v>5981</v>
      </c>
      <c r="G2050" s="1" t="s">
        <v>5970</v>
      </c>
      <c r="H2050" s="1">
        <v>41434</v>
      </c>
      <c r="I2050" s="1" t="s">
        <v>5976</v>
      </c>
      <c r="J2050" s="1" t="s">
        <v>6281</v>
      </c>
      <c r="K2050" s="1">
        <v>9.9936817999999992</v>
      </c>
      <c r="L2050" s="1">
        <v>53.551084600000003</v>
      </c>
    </row>
    <row r="2051" spans="1:12" x14ac:dyDescent="0.3">
      <c r="A2051" s="1" t="s">
        <v>3590</v>
      </c>
      <c r="B2051" s="1">
        <v>41430</v>
      </c>
      <c r="C2051" s="1" t="s">
        <v>6030</v>
      </c>
      <c r="D2051" s="1" t="s">
        <v>7505</v>
      </c>
      <c r="E2051" s="1" t="s">
        <v>5997</v>
      </c>
      <c r="F2051" s="1" t="s">
        <v>5998</v>
      </c>
      <c r="G2051" s="1" t="s">
        <v>5985</v>
      </c>
      <c r="H2051" s="1">
        <v>41435</v>
      </c>
      <c r="I2051" s="1" t="s">
        <v>5976</v>
      </c>
      <c r="J2051" s="1" t="s">
        <v>7210</v>
      </c>
      <c r="K2051" s="1">
        <v>13.0194201</v>
      </c>
      <c r="L2051" s="1">
        <v>43.839816399999997</v>
      </c>
    </row>
    <row r="2052" spans="1:12" x14ac:dyDescent="0.3">
      <c r="A2052" s="1" t="s">
        <v>3591</v>
      </c>
      <c r="B2052" s="1">
        <v>41430</v>
      </c>
      <c r="C2052" s="1" t="s">
        <v>7569</v>
      </c>
      <c r="D2052" s="1" t="s">
        <v>6001</v>
      </c>
      <c r="E2052" s="1" t="s">
        <v>6002</v>
      </c>
      <c r="F2052" s="1" t="s">
        <v>5981</v>
      </c>
      <c r="G2052" s="1" t="s">
        <v>5985</v>
      </c>
      <c r="H2052" s="1">
        <v>41436</v>
      </c>
      <c r="I2052" s="1" t="s">
        <v>5976</v>
      </c>
      <c r="J2052" s="1" t="s">
        <v>6001</v>
      </c>
      <c r="K2052" s="1">
        <v>16.3738189</v>
      </c>
      <c r="L2052" s="1">
        <v>48.208174300000003</v>
      </c>
    </row>
    <row r="2053" spans="1:12" x14ac:dyDescent="0.3">
      <c r="A2053" s="1" t="s">
        <v>3587</v>
      </c>
      <c r="B2053" s="1">
        <v>41430</v>
      </c>
      <c r="C2053" s="1" t="s">
        <v>7472</v>
      </c>
      <c r="D2053" s="1" t="s">
        <v>7570</v>
      </c>
      <c r="E2053" s="1" t="s">
        <v>6018</v>
      </c>
      <c r="F2053" s="1" t="s">
        <v>5981</v>
      </c>
      <c r="G2053" s="1" t="s">
        <v>5970</v>
      </c>
      <c r="H2053" s="1">
        <v>41434</v>
      </c>
      <c r="I2053" s="1" t="s">
        <v>5971</v>
      </c>
      <c r="J2053" s="1" t="s">
        <v>6500</v>
      </c>
      <c r="K2053" s="1">
        <v>5.9794988</v>
      </c>
      <c r="L2053" s="1">
        <v>50.888174200000002</v>
      </c>
    </row>
    <row r="2054" spans="1:12" x14ac:dyDescent="0.3">
      <c r="A2054" s="1" t="s">
        <v>3594</v>
      </c>
      <c r="B2054" s="1">
        <v>41431</v>
      </c>
      <c r="C2054" s="1" t="s">
        <v>6515</v>
      </c>
      <c r="D2054" s="1" t="s">
        <v>7236</v>
      </c>
      <c r="E2054" s="1" t="s">
        <v>5980</v>
      </c>
      <c r="F2054" s="1" t="s">
        <v>5981</v>
      </c>
      <c r="G2054" s="1" t="s">
        <v>5975</v>
      </c>
      <c r="H2054" s="1">
        <v>41435</v>
      </c>
      <c r="I2054" s="1" t="s">
        <v>5976</v>
      </c>
      <c r="J2054" s="1" t="s">
        <v>6690</v>
      </c>
      <c r="K2054" s="1">
        <v>2.3987820000000002</v>
      </c>
      <c r="L2054" s="1">
        <v>47.081012000000001</v>
      </c>
    </row>
    <row r="2055" spans="1:12" x14ac:dyDescent="0.3">
      <c r="A2055" s="1" t="s">
        <v>3593</v>
      </c>
      <c r="B2055" s="1">
        <v>41431</v>
      </c>
      <c r="C2055" s="1" t="s">
        <v>6891</v>
      </c>
      <c r="D2055" s="1" t="s">
        <v>7522</v>
      </c>
      <c r="E2055" s="1" t="s">
        <v>5997</v>
      </c>
      <c r="F2055" s="1" t="s">
        <v>5998</v>
      </c>
      <c r="G2055" s="1" t="s">
        <v>5970</v>
      </c>
      <c r="H2055" s="1">
        <v>41433</v>
      </c>
      <c r="I2055" s="1" t="s">
        <v>5988</v>
      </c>
      <c r="J2055" s="1" t="s">
        <v>6038</v>
      </c>
      <c r="K2055" s="1">
        <v>9.2744485000000001</v>
      </c>
      <c r="L2055" s="1">
        <v>45.5845001</v>
      </c>
    </row>
    <row r="2056" spans="1:12" x14ac:dyDescent="0.3">
      <c r="A2056" s="1" t="s">
        <v>3595</v>
      </c>
      <c r="B2056" s="1">
        <v>41431</v>
      </c>
      <c r="C2056" s="1" t="s">
        <v>6670</v>
      </c>
      <c r="D2056" s="1" t="s">
        <v>6083</v>
      </c>
      <c r="E2056" s="1" t="s">
        <v>6004</v>
      </c>
      <c r="F2056" s="1" t="s">
        <v>5998</v>
      </c>
      <c r="G2056" s="1" t="s">
        <v>5985</v>
      </c>
      <c r="H2056" s="1">
        <v>41436</v>
      </c>
      <c r="I2056" s="1" t="s">
        <v>5976</v>
      </c>
      <c r="J2056" s="1" t="s">
        <v>6084</v>
      </c>
      <c r="K2056" s="1">
        <v>-5.9844588999999999</v>
      </c>
      <c r="L2056" s="1">
        <v>37.389092400000003</v>
      </c>
    </row>
    <row r="2057" spans="1:12" x14ac:dyDescent="0.3">
      <c r="A2057" s="1" t="s">
        <v>3602</v>
      </c>
      <c r="B2057" s="1">
        <v>41432</v>
      </c>
      <c r="C2057" s="1" t="s">
        <v>6914</v>
      </c>
      <c r="D2057" s="1" t="s">
        <v>6648</v>
      </c>
      <c r="E2057" s="1" t="s">
        <v>5997</v>
      </c>
      <c r="F2057" s="1" t="s">
        <v>5998</v>
      </c>
      <c r="G2057" s="1" t="s">
        <v>5975</v>
      </c>
      <c r="H2057" s="1">
        <v>41436</v>
      </c>
      <c r="I2057" s="1" t="s">
        <v>5976</v>
      </c>
      <c r="J2057" s="1" t="s">
        <v>6649</v>
      </c>
      <c r="K2057" s="1">
        <v>7.6868565000000002</v>
      </c>
      <c r="L2057" s="1">
        <v>45.070312000000001</v>
      </c>
    </row>
    <row r="2058" spans="1:12" x14ac:dyDescent="0.3">
      <c r="A2058" s="1" t="s">
        <v>3599</v>
      </c>
      <c r="B2058" s="1">
        <v>41432</v>
      </c>
      <c r="C2058" s="1" t="s">
        <v>6956</v>
      </c>
      <c r="D2058" s="1" t="s">
        <v>6424</v>
      </c>
      <c r="E2058" s="1" t="s">
        <v>5974</v>
      </c>
      <c r="F2058" s="1" t="s">
        <v>5969</v>
      </c>
      <c r="G2058" s="1" t="s">
        <v>5975</v>
      </c>
      <c r="H2058" s="1">
        <v>41435</v>
      </c>
      <c r="I2058" s="1" t="s">
        <v>5971</v>
      </c>
      <c r="J2058" s="1" t="s">
        <v>5977</v>
      </c>
      <c r="K2058" s="1">
        <v>1.297355</v>
      </c>
      <c r="L2058" s="1">
        <v>52.630885900000003</v>
      </c>
    </row>
    <row r="2059" spans="1:12" x14ac:dyDescent="0.3">
      <c r="A2059" s="1" t="s">
        <v>3597</v>
      </c>
      <c r="B2059" s="1">
        <v>41432</v>
      </c>
      <c r="C2059" s="1" t="s">
        <v>7111</v>
      </c>
      <c r="D2059" s="1" t="s">
        <v>7571</v>
      </c>
      <c r="E2059" s="1" t="s">
        <v>5980</v>
      </c>
      <c r="F2059" s="1" t="s">
        <v>5981</v>
      </c>
      <c r="G2059" s="1" t="s">
        <v>5985</v>
      </c>
      <c r="H2059" s="1">
        <v>41433</v>
      </c>
      <c r="I2059" s="1" t="s">
        <v>5988</v>
      </c>
      <c r="J2059" s="1" t="s">
        <v>5994</v>
      </c>
      <c r="K2059" s="1">
        <v>1.3529599000000001</v>
      </c>
      <c r="L2059" s="1">
        <v>44.022125199999998</v>
      </c>
    </row>
    <row r="2060" spans="1:12" x14ac:dyDescent="0.3">
      <c r="A2060" s="1" t="s">
        <v>3600</v>
      </c>
      <c r="B2060" s="1">
        <v>41432</v>
      </c>
      <c r="C2060" s="1" t="s">
        <v>7374</v>
      </c>
      <c r="D2060" s="1" t="s">
        <v>6503</v>
      </c>
      <c r="E2060" s="1" t="s">
        <v>5980</v>
      </c>
      <c r="F2060" s="1" t="s">
        <v>5981</v>
      </c>
      <c r="G2060" s="1" t="s">
        <v>5975</v>
      </c>
      <c r="H2060" s="1">
        <v>41436</v>
      </c>
      <c r="I2060" s="1" t="s">
        <v>5976</v>
      </c>
      <c r="J2060" s="1" t="s">
        <v>5982</v>
      </c>
      <c r="K2060" s="1">
        <v>4.0726950000000004</v>
      </c>
      <c r="L2060" s="1">
        <v>46.034432000000002</v>
      </c>
    </row>
    <row r="2061" spans="1:12" x14ac:dyDescent="0.3">
      <c r="A2061" s="1" t="s">
        <v>3601</v>
      </c>
      <c r="B2061" s="1">
        <v>41432</v>
      </c>
      <c r="C2061" s="1" t="s">
        <v>6108</v>
      </c>
      <c r="D2061" s="1" t="s">
        <v>6354</v>
      </c>
      <c r="E2061" s="1" t="s">
        <v>5980</v>
      </c>
      <c r="F2061" s="1" t="s">
        <v>5981</v>
      </c>
      <c r="G2061" s="1" t="s">
        <v>5970</v>
      </c>
      <c r="H2061" s="1">
        <v>41436</v>
      </c>
      <c r="I2061" s="1" t="s">
        <v>5976</v>
      </c>
      <c r="J2061" s="1" t="s">
        <v>6181</v>
      </c>
      <c r="K2061" s="1">
        <v>-0.57918000000000003</v>
      </c>
      <c r="L2061" s="1">
        <v>44.837789000000001</v>
      </c>
    </row>
    <row r="2062" spans="1:12" x14ac:dyDescent="0.3">
      <c r="A2062" s="1" t="s">
        <v>3604</v>
      </c>
      <c r="B2062" s="1">
        <v>41432</v>
      </c>
      <c r="C2062" s="1" t="s">
        <v>6592</v>
      </c>
      <c r="D2062" s="1" t="s">
        <v>6369</v>
      </c>
      <c r="E2062" s="1" t="s">
        <v>6004</v>
      </c>
      <c r="F2062" s="1" t="s">
        <v>5998</v>
      </c>
      <c r="G2062" s="1" t="s">
        <v>5985</v>
      </c>
      <c r="H2062" s="1">
        <v>41438</v>
      </c>
      <c r="I2062" s="1" t="s">
        <v>5976</v>
      </c>
      <c r="J2062" s="1" t="s">
        <v>6370</v>
      </c>
      <c r="K2062" s="1">
        <v>-4.0273231000000003</v>
      </c>
      <c r="L2062" s="1">
        <v>39.8628316</v>
      </c>
    </row>
    <row r="2063" spans="1:12" x14ac:dyDescent="0.3">
      <c r="A2063" s="1" t="s">
        <v>3607</v>
      </c>
      <c r="B2063" s="1">
        <v>41433</v>
      </c>
      <c r="C2063" s="1" t="s">
        <v>7217</v>
      </c>
      <c r="D2063" s="1" t="s">
        <v>6100</v>
      </c>
      <c r="E2063" s="1" t="s">
        <v>5980</v>
      </c>
      <c r="F2063" s="1" t="s">
        <v>5981</v>
      </c>
      <c r="G2063" s="1" t="s">
        <v>5970</v>
      </c>
      <c r="H2063" s="1">
        <v>41437</v>
      </c>
      <c r="I2063" s="1" t="s">
        <v>5976</v>
      </c>
      <c r="J2063" s="1" t="s">
        <v>5991</v>
      </c>
      <c r="K2063" s="1">
        <v>7.2619531999999998</v>
      </c>
      <c r="L2063" s="1">
        <v>43.710172800000002</v>
      </c>
    </row>
    <row r="2064" spans="1:12" x14ac:dyDescent="0.3">
      <c r="A2064" s="1" t="s">
        <v>3608</v>
      </c>
      <c r="B2064" s="1">
        <v>41433</v>
      </c>
      <c r="C2064" s="1" t="s">
        <v>7572</v>
      </c>
      <c r="D2064" s="1" t="s">
        <v>6938</v>
      </c>
      <c r="E2064" s="1" t="s">
        <v>5980</v>
      </c>
      <c r="F2064" s="1" t="s">
        <v>5981</v>
      </c>
      <c r="G2064" s="1" t="s">
        <v>5975</v>
      </c>
      <c r="H2064" s="1">
        <v>41438</v>
      </c>
      <c r="I2064" s="1" t="s">
        <v>5976</v>
      </c>
      <c r="J2064" s="1" t="s">
        <v>6181</v>
      </c>
      <c r="K2064" s="1">
        <v>-1.4748410000000001</v>
      </c>
      <c r="L2064" s="1">
        <v>43.492949000000003</v>
      </c>
    </row>
    <row r="2065" spans="1:12" x14ac:dyDescent="0.3">
      <c r="A2065" s="1" t="s">
        <v>3605</v>
      </c>
      <c r="B2065" s="1">
        <v>41433</v>
      </c>
      <c r="C2065" s="1" t="s">
        <v>6758</v>
      </c>
      <c r="D2065" s="1" t="s">
        <v>6122</v>
      </c>
      <c r="E2065" s="1" t="s">
        <v>5980</v>
      </c>
      <c r="F2065" s="1" t="s">
        <v>5981</v>
      </c>
      <c r="G2065" s="1" t="s">
        <v>5975</v>
      </c>
      <c r="H2065" s="1">
        <v>41434</v>
      </c>
      <c r="I2065" s="1" t="s">
        <v>5988</v>
      </c>
      <c r="J2065" s="1" t="s">
        <v>5991</v>
      </c>
      <c r="K2065" s="1">
        <v>5.3697800000000004</v>
      </c>
      <c r="L2065" s="1">
        <v>43.296481999999997</v>
      </c>
    </row>
    <row r="2066" spans="1:12" x14ac:dyDescent="0.3">
      <c r="A2066" s="1" t="s">
        <v>3609</v>
      </c>
      <c r="B2066" s="1">
        <v>41434</v>
      </c>
      <c r="C2066" s="1" t="s">
        <v>6299</v>
      </c>
      <c r="D2066" s="1" t="s">
        <v>6135</v>
      </c>
      <c r="E2066" s="1" t="s">
        <v>5980</v>
      </c>
      <c r="F2066" s="1" t="s">
        <v>5981</v>
      </c>
      <c r="G2066" s="1" t="s">
        <v>5975</v>
      </c>
      <c r="H2066" s="1">
        <v>41440</v>
      </c>
      <c r="I2066" s="1" t="s">
        <v>5976</v>
      </c>
      <c r="J2066" s="1" t="s">
        <v>6044</v>
      </c>
      <c r="K2066" s="1">
        <v>2.3522219</v>
      </c>
      <c r="L2066" s="1">
        <v>48.856614</v>
      </c>
    </row>
    <row r="2067" spans="1:12" x14ac:dyDescent="0.3">
      <c r="A2067" s="1" t="s">
        <v>3612</v>
      </c>
      <c r="B2067" s="1">
        <v>41435</v>
      </c>
      <c r="C2067" s="1" t="s">
        <v>6322</v>
      </c>
      <c r="D2067" s="1" t="s">
        <v>6080</v>
      </c>
      <c r="E2067" s="1" t="s">
        <v>6010</v>
      </c>
      <c r="F2067" s="1" t="s">
        <v>5981</v>
      </c>
      <c r="G2067" s="1" t="s">
        <v>5975</v>
      </c>
      <c r="H2067" s="1">
        <v>41439</v>
      </c>
      <c r="I2067" s="1" t="s">
        <v>5971</v>
      </c>
      <c r="J2067" s="1" t="s">
        <v>6081</v>
      </c>
      <c r="K2067" s="1">
        <v>13.737262100000001</v>
      </c>
      <c r="L2067" s="1">
        <v>51.0504088</v>
      </c>
    </row>
    <row r="2068" spans="1:12" x14ac:dyDescent="0.3">
      <c r="A2068" s="1" t="s">
        <v>3611</v>
      </c>
      <c r="B2068" s="1">
        <v>41435</v>
      </c>
      <c r="C2068" s="1" t="s">
        <v>5995</v>
      </c>
      <c r="D2068" s="1" t="s">
        <v>6251</v>
      </c>
      <c r="E2068" s="1" t="s">
        <v>5974</v>
      </c>
      <c r="F2068" s="1" t="s">
        <v>5969</v>
      </c>
      <c r="G2068" s="1" t="s">
        <v>5975</v>
      </c>
      <c r="H2068" s="1">
        <v>41437</v>
      </c>
      <c r="I2068" s="1" t="s">
        <v>5971</v>
      </c>
      <c r="J2068" s="1" t="s">
        <v>6252</v>
      </c>
      <c r="K2068" s="1">
        <v>-3.1882670000000002</v>
      </c>
      <c r="L2068" s="1">
        <v>55.953251999999999</v>
      </c>
    </row>
    <row r="2069" spans="1:12" x14ac:dyDescent="0.3">
      <c r="A2069" s="1" t="s">
        <v>3613</v>
      </c>
      <c r="B2069" s="1">
        <v>41435</v>
      </c>
      <c r="C2069" s="1" t="s">
        <v>7113</v>
      </c>
      <c r="D2069" s="1" t="s">
        <v>7573</v>
      </c>
      <c r="E2069" s="1" t="s">
        <v>5980</v>
      </c>
      <c r="F2069" s="1" t="s">
        <v>5981</v>
      </c>
      <c r="G2069" s="1" t="s">
        <v>5975</v>
      </c>
      <c r="H2069" s="1">
        <v>41439</v>
      </c>
      <c r="I2069" s="1" t="s">
        <v>5976</v>
      </c>
      <c r="J2069" s="1" t="s">
        <v>6103</v>
      </c>
      <c r="K2069" s="1">
        <v>2.958107</v>
      </c>
      <c r="L2069" s="1">
        <v>50.491515</v>
      </c>
    </row>
    <row r="2070" spans="1:12" x14ac:dyDescent="0.3">
      <c r="A2070" s="1" t="s">
        <v>3615</v>
      </c>
      <c r="B2070" s="1">
        <v>41435</v>
      </c>
      <c r="C2070" s="1" t="s">
        <v>6972</v>
      </c>
      <c r="D2070" s="1" t="s">
        <v>6618</v>
      </c>
      <c r="E2070" s="1" t="s">
        <v>5974</v>
      </c>
      <c r="F2070" s="1" t="s">
        <v>5969</v>
      </c>
      <c r="G2070" s="1" t="s">
        <v>5975</v>
      </c>
      <c r="H2070" s="1">
        <v>41439</v>
      </c>
      <c r="I2070" s="1" t="s">
        <v>5976</v>
      </c>
      <c r="J2070" s="1" t="s">
        <v>5977</v>
      </c>
      <c r="K2070" s="1">
        <v>-2.2426305000000002</v>
      </c>
      <c r="L2070" s="1">
        <v>53.480759300000003</v>
      </c>
    </row>
    <row r="2071" spans="1:12" x14ac:dyDescent="0.3">
      <c r="A2071" s="1" t="s">
        <v>3618</v>
      </c>
      <c r="B2071" s="1">
        <v>41435</v>
      </c>
      <c r="C2071" s="1" t="s">
        <v>6714</v>
      </c>
      <c r="D2071" s="1" t="s">
        <v>6150</v>
      </c>
      <c r="E2071" s="1" t="s">
        <v>5997</v>
      </c>
      <c r="F2071" s="1" t="s">
        <v>5998</v>
      </c>
      <c r="G2071" s="1" t="s">
        <v>5975</v>
      </c>
      <c r="H2071" s="1">
        <v>41442</v>
      </c>
      <c r="I2071" s="1" t="s">
        <v>5976</v>
      </c>
      <c r="J2071" s="1" t="s">
        <v>6151</v>
      </c>
      <c r="K2071" s="1">
        <v>12.4963655</v>
      </c>
      <c r="L2071" s="1">
        <v>41.902783499999998</v>
      </c>
    </row>
    <row r="2072" spans="1:12" x14ac:dyDescent="0.3">
      <c r="A2072" s="1" t="s">
        <v>3610</v>
      </c>
      <c r="B2072" s="1">
        <v>41435</v>
      </c>
      <c r="C2072" s="1" t="s">
        <v>6861</v>
      </c>
      <c r="D2072" s="1" t="s">
        <v>6065</v>
      </c>
      <c r="E2072" s="1" t="s">
        <v>6004</v>
      </c>
      <c r="F2072" s="1" t="s">
        <v>5998</v>
      </c>
      <c r="G2072" s="1" t="s">
        <v>5975</v>
      </c>
      <c r="H2072" s="1">
        <v>41436</v>
      </c>
      <c r="I2072" s="1" t="s">
        <v>5988</v>
      </c>
      <c r="J2072" s="1" t="s">
        <v>6065</v>
      </c>
      <c r="K2072" s="1">
        <v>-3.7037901999999998</v>
      </c>
      <c r="L2072" s="1">
        <v>40.416775399999999</v>
      </c>
    </row>
    <row r="2073" spans="1:12" x14ac:dyDescent="0.3">
      <c r="A2073" s="1" t="s">
        <v>3616</v>
      </c>
      <c r="B2073" s="1">
        <v>41435</v>
      </c>
      <c r="C2073" s="1" t="s">
        <v>6402</v>
      </c>
      <c r="D2073" s="1" t="s">
        <v>7333</v>
      </c>
      <c r="E2073" s="1" t="s">
        <v>6010</v>
      </c>
      <c r="F2073" s="1" t="s">
        <v>5981</v>
      </c>
      <c r="G2073" s="1" t="s">
        <v>5985</v>
      </c>
      <c r="H2073" s="1">
        <v>41442</v>
      </c>
      <c r="I2073" s="1" t="s">
        <v>5976</v>
      </c>
      <c r="J2073" s="1" t="s">
        <v>6047</v>
      </c>
      <c r="K2073" s="1">
        <v>7.6853113999999998</v>
      </c>
      <c r="L2073" s="1">
        <v>51.542634900000003</v>
      </c>
    </row>
    <row r="2074" spans="1:12" x14ac:dyDescent="0.3">
      <c r="A2074" s="1" t="s">
        <v>3614</v>
      </c>
      <c r="B2074" s="1">
        <v>41435</v>
      </c>
      <c r="C2074" s="1" t="s">
        <v>6316</v>
      </c>
      <c r="D2074" s="1" t="s">
        <v>6070</v>
      </c>
      <c r="E2074" s="1" t="s">
        <v>6071</v>
      </c>
      <c r="F2074" s="1" t="s">
        <v>5998</v>
      </c>
      <c r="G2074" s="1" t="s">
        <v>5985</v>
      </c>
      <c r="H2074" s="1">
        <v>41439</v>
      </c>
      <c r="I2074" s="1" t="s">
        <v>5976</v>
      </c>
      <c r="J2074" s="1" t="s">
        <v>6072</v>
      </c>
      <c r="K2074" s="1">
        <v>-9.1393366</v>
      </c>
      <c r="L2074" s="1">
        <v>38.722252400000002</v>
      </c>
    </row>
    <row r="2075" spans="1:12" x14ac:dyDescent="0.3">
      <c r="A2075" s="1" t="s">
        <v>3620</v>
      </c>
      <c r="B2075" s="1">
        <v>41436</v>
      </c>
      <c r="C2075" s="1" t="s">
        <v>7182</v>
      </c>
      <c r="D2075" s="1" t="s">
        <v>7557</v>
      </c>
      <c r="E2075" s="1" t="s">
        <v>5974</v>
      </c>
      <c r="F2075" s="1" t="s">
        <v>5969</v>
      </c>
      <c r="G2075" s="1" t="s">
        <v>5975</v>
      </c>
      <c r="H2075" s="1">
        <v>41440</v>
      </c>
      <c r="I2075" s="1" t="s">
        <v>5976</v>
      </c>
      <c r="J2075" s="1" t="s">
        <v>5977</v>
      </c>
      <c r="K2075" s="1">
        <v>-1.4797260000000001</v>
      </c>
      <c r="L2075" s="1">
        <v>53.552630000000001</v>
      </c>
    </row>
    <row r="2076" spans="1:12" x14ac:dyDescent="0.3">
      <c r="A2076" s="1" t="s">
        <v>3621</v>
      </c>
      <c r="B2076" s="1">
        <v>41436</v>
      </c>
      <c r="C2076" s="1" t="s">
        <v>6497</v>
      </c>
      <c r="D2076" s="1" t="s">
        <v>7574</v>
      </c>
      <c r="E2076" s="1" t="s">
        <v>5980</v>
      </c>
      <c r="F2076" s="1" t="s">
        <v>5981</v>
      </c>
      <c r="G2076" s="1" t="s">
        <v>5975</v>
      </c>
      <c r="H2076" s="1">
        <v>41440</v>
      </c>
      <c r="I2076" s="1" t="s">
        <v>5976</v>
      </c>
      <c r="J2076" s="1" t="s">
        <v>6044</v>
      </c>
      <c r="K2076" s="1">
        <v>2.4474879999999999</v>
      </c>
      <c r="L2076" s="1">
        <v>48.730576900000003</v>
      </c>
    </row>
    <row r="2077" spans="1:12" x14ac:dyDescent="0.3">
      <c r="A2077" s="1" t="s">
        <v>3619</v>
      </c>
      <c r="B2077" s="1">
        <v>41436</v>
      </c>
      <c r="C2077" s="1" t="s">
        <v>7508</v>
      </c>
      <c r="D2077" s="1" t="s">
        <v>6083</v>
      </c>
      <c r="E2077" s="1" t="s">
        <v>6004</v>
      </c>
      <c r="F2077" s="1" t="s">
        <v>5998</v>
      </c>
      <c r="G2077" s="1" t="s">
        <v>5970</v>
      </c>
      <c r="H2077" s="1">
        <v>41438</v>
      </c>
      <c r="I2077" s="1" t="s">
        <v>5988</v>
      </c>
      <c r="J2077" s="1" t="s">
        <v>6084</v>
      </c>
      <c r="K2077" s="1">
        <v>-5.9844588999999999</v>
      </c>
      <c r="L2077" s="1">
        <v>37.389092400000003</v>
      </c>
    </row>
    <row r="2078" spans="1:12" x14ac:dyDescent="0.3">
      <c r="A2078" s="1" t="s">
        <v>3622</v>
      </c>
      <c r="B2078" s="1">
        <v>41436</v>
      </c>
      <c r="C2078" s="1" t="s">
        <v>7507</v>
      </c>
      <c r="D2078" s="1" t="s">
        <v>7430</v>
      </c>
      <c r="E2078" s="1" t="s">
        <v>5980</v>
      </c>
      <c r="F2078" s="1" t="s">
        <v>5981</v>
      </c>
      <c r="G2078" s="1" t="s">
        <v>5970</v>
      </c>
      <c r="H2078" s="1">
        <v>41443</v>
      </c>
      <c r="I2078" s="1" t="s">
        <v>5976</v>
      </c>
      <c r="J2078" s="1" t="s">
        <v>5991</v>
      </c>
      <c r="K2078" s="1">
        <v>5.9279999999999999</v>
      </c>
      <c r="L2078" s="1">
        <v>43.124228000000002</v>
      </c>
    </row>
    <row r="2079" spans="1:12" x14ac:dyDescent="0.3">
      <c r="A2079" s="1" t="s">
        <v>3630</v>
      </c>
      <c r="B2079" s="1">
        <v>41437</v>
      </c>
      <c r="C2079" s="1" t="s">
        <v>6856</v>
      </c>
      <c r="D2079" s="1" t="s">
        <v>7575</v>
      </c>
      <c r="E2079" s="1" t="s">
        <v>5980</v>
      </c>
      <c r="F2079" s="1" t="s">
        <v>5981</v>
      </c>
      <c r="G2079" s="1" t="s">
        <v>5975</v>
      </c>
      <c r="H2079" s="1">
        <v>41444</v>
      </c>
      <c r="I2079" s="1" t="s">
        <v>5976</v>
      </c>
      <c r="J2079" s="1" t="s">
        <v>5994</v>
      </c>
      <c r="K2079" s="1">
        <v>2.1486413</v>
      </c>
      <c r="L2079" s="1">
        <v>43.925085299999999</v>
      </c>
    </row>
    <row r="2080" spans="1:12" x14ac:dyDescent="0.3">
      <c r="A2080" s="1" t="s">
        <v>3623</v>
      </c>
      <c r="B2080" s="1">
        <v>41437</v>
      </c>
      <c r="C2080" s="1" t="s">
        <v>7050</v>
      </c>
      <c r="D2080" s="1" t="s">
        <v>6352</v>
      </c>
      <c r="E2080" s="1" t="s">
        <v>6018</v>
      </c>
      <c r="F2080" s="1" t="s">
        <v>5981</v>
      </c>
      <c r="G2080" s="1" t="s">
        <v>5975</v>
      </c>
      <c r="H2080" s="1">
        <v>41440</v>
      </c>
      <c r="I2080" s="1" t="s">
        <v>5988</v>
      </c>
      <c r="J2080" s="1" t="s">
        <v>6352</v>
      </c>
      <c r="K2080" s="1">
        <v>5.1214200999999999</v>
      </c>
      <c r="L2080" s="1">
        <v>52.090737400000002</v>
      </c>
    </row>
    <row r="2081" spans="1:12" x14ac:dyDescent="0.3">
      <c r="A2081" s="1" t="s">
        <v>3628</v>
      </c>
      <c r="B2081" s="1">
        <v>41437</v>
      </c>
      <c r="C2081" s="1" t="s">
        <v>7576</v>
      </c>
      <c r="D2081" s="1" t="s">
        <v>6224</v>
      </c>
      <c r="E2081" s="1" t="s">
        <v>6010</v>
      </c>
      <c r="F2081" s="1" t="s">
        <v>5981</v>
      </c>
      <c r="G2081" s="1" t="s">
        <v>5975</v>
      </c>
      <c r="H2081" s="1">
        <v>41442</v>
      </c>
      <c r="I2081" s="1" t="s">
        <v>5971</v>
      </c>
      <c r="J2081" s="1" t="s">
        <v>6097</v>
      </c>
      <c r="K2081" s="1">
        <v>11.5819806</v>
      </c>
      <c r="L2081" s="1">
        <v>48.135125299999999</v>
      </c>
    </row>
    <row r="2082" spans="1:12" x14ac:dyDescent="0.3">
      <c r="A2082" s="1" t="s">
        <v>3627</v>
      </c>
      <c r="B2082" s="1">
        <v>41437</v>
      </c>
      <c r="C2082" s="1" t="s">
        <v>7023</v>
      </c>
      <c r="D2082" s="1" t="s">
        <v>7577</v>
      </c>
      <c r="E2082" s="1" t="s">
        <v>5980</v>
      </c>
      <c r="F2082" s="1" t="s">
        <v>5981</v>
      </c>
      <c r="G2082" s="1" t="s">
        <v>5975</v>
      </c>
      <c r="H2082" s="1">
        <v>41441</v>
      </c>
      <c r="I2082" s="1" t="s">
        <v>5976</v>
      </c>
      <c r="J2082" s="1" t="s">
        <v>6044</v>
      </c>
      <c r="K2082" s="1">
        <v>2.538716</v>
      </c>
      <c r="L2082" s="1">
        <v>48.938969999999998</v>
      </c>
    </row>
    <row r="2083" spans="1:12" x14ac:dyDescent="0.3">
      <c r="A2083" s="1" t="s">
        <v>3624</v>
      </c>
      <c r="B2083" s="1">
        <v>41437</v>
      </c>
      <c r="C2083" s="1" t="s">
        <v>6688</v>
      </c>
      <c r="D2083" s="1" t="s">
        <v>7124</v>
      </c>
      <c r="E2083" s="1" t="s">
        <v>5968</v>
      </c>
      <c r="F2083" s="1" t="s">
        <v>5969</v>
      </c>
      <c r="G2083" s="1" t="s">
        <v>5985</v>
      </c>
      <c r="H2083" s="1">
        <v>41440</v>
      </c>
      <c r="I2083" s="1" t="s">
        <v>5988</v>
      </c>
      <c r="J2083" s="1" t="s">
        <v>5967</v>
      </c>
      <c r="K2083" s="1">
        <v>17.982156100000001</v>
      </c>
      <c r="L2083" s="1">
        <v>59.236330000000002</v>
      </c>
    </row>
    <row r="2084" spans="1:12" x14ac:dyDescent="0.3">
      <c r="A2084" s="1" t="s">
        <v>3645</v>
      </c>
      <c r="B2084" s="1">
        <v>41438</v>
      </c>
      <c r="C2084" s="1" t="s">
        <v>6400</v>
      </c>
      <c r="D2084" s="1" t="s">
        <v>6475</v>
      </c>
      <c r="E2084" s="1" t="s">
        <v>5974</v>
      </c>
      <c r="F2084" s="1" t="s">
        <v>5969</v>
      </c>
      <c r="G2084" s="1" t="s">
        <v>5985</v>
      </c>
      <c r="H2084" s="1">
        <v>41445</v>
      </c>
      <c r="I2084" s="1" t="s">
        <v>5976</v>
      </c>
      <c r="J2084" s="1" t="s">
        <v>5977</v>
      </c>
      <c r="K2084" s="1">
        <v>-2.1288200000000002</v>
      </c>
      <c r="L2084" s="1">
        <v>52.586973</v>
      </c>
    </row>
    <row r="2085" spans="1:12" x14ac:dyDescent="0.3">
      <c r="A2085" s="1" t="s">
        <v>3641</v>
      </c>
      <c r="B2085" s="1">
        <v>41438</v>
      </c>
      <c r="C2085" s="1" t="s">
        <v>7349</v>
      </c>
      <c r="D2085" s="1" t="s">
        <v>7578</v>
      </c>
      <c r="E2085" s="1" t="s">
        <v>5980</v>
      </c>
      <c r="F2085" s="1" t="s">
        <v>5981</v>
      </c>
      <c r="G2085" s="1" t="s">
        <v>5975</v>
      </c>
      <c r="H2085" s="1">
        <v>41444</v>
      </c>
      <c r="I2085" s="1" t="s">
        <v>5976</v>
      </c>
      <c r="J2085" s="1" t="s">
        <v>6094</v>
      </c>
      <c r="K2085" s="1">
        <v>4.9474179999999999</v>
      </c>
      <c r="L2085" s="1">
        <v>48.637692000000001</v>
      </c>
    </row>
    <row r="2086" spans="1:12" x14ac:dyDescent="0.3">
      <c r="A2086" s="1" t="s">
        <v>3635</v>
      </c>
      <c r="B2086" s="1">
        <v>41438</v>
      </c>
      <c r="C2086" s="1" t="s">
        <v>7005</v>
      </c>
      <c r="D2086" s="1" t="s">
        <v>7579</v>
      </c>
      <c r="E2086" s="1" t="s">
        <v>5974</v>
      </c>
      <c r="F2086" s="1" t="s">
        <v>5969</v>
      </c>
      <c r="G2086" s="1" t="s">
        <v>5970</v>
      </c>
      <c r="H2086" s="1">
        <v>41441</v>
      </c>
      <c r="I2086" s="1" t="s">
        <v>5988</v>
      </c>
      <c r="J2086" s="1" t="s">
        <v>5977</v>
      </c>
      <c r="K2086" s="1">
        <v>-0.73024900000000004</v>
      </c>
      <c r="L2086" s="1">
        <v>52.396321999999998</v>
      </c>
    </row>
    <row r="2087" spans="1:12" x14ac:dyDescent="0.3">
      <c r="A2087" s="1" t="s">
        <v>3643</v>
      </c>
      <c r="B2087" s="1">
        <v>41438</v>
      </c>
      <c r="C2087" s="1" t="s">
        <v>6134</v>
      </c>
      <c r="D2087" s="1" t="s">
        <v>7580</v>
      </c>
      <c r="E2087" s="1" t="s">
        <v>5974</v>
      </c>
      <c r="F2087" s="1" t="s">
        <v>5969</v>
      </c>
      <c r="G2087" s="1" t="s">
        <v>5975</v>
      </c>
      <c r="H2087" s="1">
        <v>41444</v>
      </c>
      <c r="I2087" s="1" t="s">
        <v>5976</v>
      </c>
      <c r="J2087" s="1" t="s">
        <v>5977</v>
      </c>
      <c r="K2087" s="1">
        <v>-1.8807689999999999</v>
      </c>
      <c r="L2087" s="1">
        <v>50.719163999999999</v>
      </c>
    </row>
    <row r="2088" spans="1:12" x14ac:dyDescent="0.3">
      <c r="A2088" s="1" t="s">
        <v>3637</v>
      </c>
      <c r="B2088" s="1">
        <v>41438</v>
      </c>
      <c r="C2088" s="1" t="s">
        <v>6972</v>
      </c>
      <c r="D2088" s="1" t="s">
        <v>7372</v>
      </c>
      <c r="E2088" s="1" t="s">
        <v>6004</v>
      </c>
      <c r="F2088" s="1" t="s">
        <v>5998</v>
      </c>
      <c r="G2088" s="1" t="s">
        <v>5975</v>
      </c>
      <c r="H2088" s="1">
        <v>41441</v>
      </c>
      <c r="I2088" s="1" t="s">
        <v>5971</v>
      </c>
      <c r="J2088" s="1" t="s">
        <v>7373</v>
      </c>
      <c r="K2088" s="1">
        <v>2.6501603</v>
      </c>
      <c r="L2088" s="1">
        <v>39.5696005</v>
      </c>
    </row>
    <row r="2089" spans="1:12" x14ac:dyDescent="0.3">
      <c r="A2089" s="1" t="s">
        <v>3634</v>
      </c>
      <c r="B2089" s="1">
        <v>41438</v>
      </c>
      <c r="C2089" s="1" t="s">
        <v>7508</v>
      </c>
      <c r="D2089" s="1" t="s">
        <v>6321</v>
      </c>
      <c r="E2089" s="1" t="s">
        <v>6050</v>
      </c>
      <c r="F2089" s="1" t="s">
        <v>5981</v>
      </c>
      <c r="G2089" s="1" t="s">
        <v>5970</v>
      </c>
      <c r="H2089" s="1">
        <v>41440</v>
      </c>
      <c r="I2089" s="1" t="s">
        <v>5988</v>
      </c>
      <c r="J2089" s="1" t="s">
        <v>6321</v>
      </c>
      <c r="K2089" s="1">
        <v>4.4024643000000001</v>
      </c>
      <c r="L2089" s="1">
        <v>51.219447500000001</v>
      </c>
    </row>
    <row r="2090" spans="1:12" x14ac:dyDescent="0.3">
      <c r="A2090" s="1" t="s">
        <v>3633</v>
      </c>
      <c r="B2090" s="1">
        <v>41438</v>
      </c>
      <c r="C2090" s="1" t="s">
        <v>6840</v>
      </c>
      <c r="D2090" s="1" t="s">
        <v>6393</v>
      </c>
      <c r="E2090" s="1" t="s">
        <v>5980</v>
      </c>
      <c r="F2090" s="1" t="s">
        <v>5981</v>
      </c>
      <c r="G2090" s="1" t="s">
        <v>5985</v>
      </c>
      <c r="H2090" s="1">
        <v>41439</v>
      </c>
      <c r="I2090" s="1" t="s">
        <v>5988</v>
      </c>
      <c r="J2090" s="1" t="s">
        <v>5982</v>
      </c>
      <c r="K2090" s="1">
        <v>4.8356589999999997</v>
      </c>
      <c r="L2090" s="1">
        <v>45.764043000000001</v>
      </c>
    </row>
    <row r="2091" spans="1:12" x14ac:dyDescent="0.3">
      <c r="A2091" s="1" t="s">
        <v>3632</v>
      </c>
      <c r="B2091" s="1">
        <v>41438</v>
      </c>
      <c r="C2091" s="1" t="s">
        <v>6299</v>
      </c>
      <c r="D2091" s="1" t="s">
        <v>6065</v>
      </c>
      <c r="E2091" s="1" t="s">
        <v>6004</v>
      </c>
      <c r="F2091" s="1" t="s">
        <v>5998</v>
      </c>
      <c r="G2091" s="1" t="s">
        <v>5975</v>
      </c>
      <c r="H2091" s="1">
        <v>41438</v>
      </c>
      <c r="I2091" s="1" t="s">
        <v>6007</v>
      </c>
      <c r="J2091" s="1" t="s">
        <v>6065</v>
      </c>
      <c r="K2091" s="1">
        <v>-3.7037901999999998</v>
      </c>
      <c r="L2091" s="1">
        <v>40.416775399999999</v>
      </c>
    </row>
    <row r="2092" spans="1:12" x14ac:dyDescent="0.3">
      <c r="A2092" s="1" t="s">
        <v>3639</v>
      </c>
      <c r="B2092" s="1">
        <v>41438</v>
      </c>
      <c r="C2092" s="1" t="s">
        <v>6390</v>
      </c>
      <c r="D2092" s="1" t="s">
        <v>7066</v>
      </c>
      <c r="E2092" s="1" t="s">
        <v>6018</v>
      </c>
      <c r="F2092" s="1" t="s">
        <v>5981</v>
      </c>
      <c r="G2092" s="1" t="s">
        <v>5975</v>
      </c>
      <c r="H2092" s="1">
        <v>41444</v>
      </c>
      <c r="I2092" s="1" t="s">
        <v>5976</v>
      </c>
      <c r="J2092" s="1" t="s">
        <v>6229</v>
      </c>
      <c r="K2092" s="1">
        <v>5.0919143</v>
      </c>
      <c r="L2092" s="1">
        <v>51.560595999999997</v>
      </c>
    </row>
    <row r="2093" spans="1:12" x14ac:dyDescent="0.3">
      <c r="A2093" s="1" t="s">
        <v>3638</v>
      </c>
      <c r="B2093" s="1">
        <v>41438</v>
      </c>
      <c r="C2093" s="1" t="s">
        <v>7112</v>
      </c>
      <c r="D2093" s="1" t="s">
        <v>6790</v>
      </c>
      <c r="E2093" s="1" t="s">
        <v>6010</v>
      </c>
      <c r="F2093" s="1" t="s">
        <v>5981</v>
      </c>
      <c r="G2093" s="1" t="s">
        <v>5985</v>
      </c>
      <c r="H2093" s="1">
        <v>41442</v>
      </c>
      <c r="I2093" s="1" t="s">
        <v>5976</v>
      </c>
      <c r="J2093" s="1" t="s">
        <v>6494</v>
      </c>
      <c r="K2093" s="1">
        <v>6.6371433</v>
      </c>
      <c r="L2093" s="1">
        <v>49.749991999999999</v>
      </c>
    </row>
    <row r="2094" spans="1:12" x14ac:dyDescent="0.3">
      <c r="A2094" s="1" t="s">
        <v>3648</v>
      </c>
      <c r="B2094" s="1">
        <v>41439</v>
      </c>
      <c r="C2094" s="1" t="s">
        <v>6469</v>
      </c>
      <c r="D2094" s="1" t="s">
        <v>6110</v>
      </c>
      <c r="E2094" s="1" t="s">
        <v>6010</v>
      </c>
      <c r="F2094" s="1" t="s">
        <v>5981</v>
      </c>
      <c r="G2094" s="1" t="s">
        <v>5975</v>
      </c>
      <c r="H2094" s="1">
        <v>41446</v>
      </c>
      <c r="I2094" s="1" t="s">
        <v>5976</v>
      </c>
      <c r="J2094" s="1" t="s">
        <v>6111</v>
      </c>
      <c r="K2094" s="1">
        <v>8.6821266999999995</v>
      </c>
      <c r="L2094" s="1">
        <v>50.110922100000003</v>
      </c>
    </row>
    <row r="2095" spans="1:12" x14ac:dyDescent="0.3">
      <c r="A2095" s="1" t="s">
        <v>3650</v>
      </c>
      <c r="B2095" s="1">
        <v>41439</v>
      </c>
      <c r="C2095" s="1" t="s">
        <v>6545</v>
      </c>
      <c r="D2095" s="1" t="s">
        <v>6065</v>
      </c>
      <c r="E2095" s="1" t="s">
        <v>6004</v>
      </c>
      <c r="F2095" s="1" t="s">
        <v>5998</v>
      </c>
      <c r="G2095" s="1" t="s">
        <v>5970</v>
      </c>
      <c r="H2095" s="1">
        <v>41446</v>
      </c>
      <c r="I2095" s="1" t="s">
        <v>5976</v>
      </c>
      <c r="J2095" s="1" t="s">
        <v>6065</v>
      </c>
      <c r="K2095" s="1">
        <v>-3.7037901999999998</v>
      </c>
      <c r="L2095" s="1">
        <v>40.416775399999999</v>
      </c>
    </row>
    <row r="2096" spans="1:12" x14ac:dyDescent="0.3">
      <c r="A2096" s="1" t="s">
        <v>3646</v>
      </c>
      <c r="B2096" s="1">
        <v>41439</v>
      </c>
      <c r="C2096" s="1" t="s">
        <v>6744</v>
      </c>
      <c r="D2096" s="1" t="s">
        <v>7581</v>
      </c>
      <c r="E2096" s="1" t="s">
        <v>5997</v>
      </c>
      <c r="F2096" s="1" t="s">
        <v>5998</v>
      </c>
      <c r="G2096" s="1" t="s">
        <v>5970</v>
      </c>
      <c r="H2096" s="1">
        <v>41443</v>
      </c>
      <c r="I2096" s="1" t="s">
        <v>5971</v>
      </c>
      <c r="J2096" s="1" t="s">
        <v>6197</v>
      </c>
      <c r="K2096" s="1">
        <v>16.417833399999999</v>
      </c>
      <c r="L2096" s="1">
        <v>41.2774857</v>
      </c>
    </row>
    <row r="2097" spans="1:12" x14ac:dyDescent="0.3">
      <c r="A2097" s="1" t="s">
        <v>3647</v>
      </c>
      <c r="B2097" s="1">
        <v>41439</v>
      </c>
      <c r="C2097" s="1" t="s">
        <v>6324</v>
      </c>
      <c r="D2097" s="1" t="s">
        <v>6372</v>
      </c>
      <c r="E2097" s="1" t="s">
        <v>5980</v>
      </c>
      <c r="F2097" s="1" t="s">
        <v>5981</v>
      </c>
      <c r="G2097" s="1" t="s">
        <v>5975</v>
      </c>
      <c r="H2097" s="1">
        <v>41445</v>
      </c>
      <c r="I2097" s="1" t="s">
        <v>5976</v>
      </c>
      <c r="J2097" s="1" t="s">
        <v>6373</v>
      </c>
      <c r="K2097" s="1">
        <v>-1.6777926000000001</v>
      </c>
      <c r="L2097" s="1">
        <v>48.117266000000001</v>
      </c>
    </row>
    <row r="2098" spans="1:12" x14ac:dyDescent="0.3">
      <c r="A2098" s="1" t="s">
        <v>3649</v>
      </c>
      <c r="B2098" s="1">
        <v>41439</v>
      </c>
      <c r="C2098" s="1" t="s">
        <v>7527</v>
      </c>
      <c r="D2098" s="1" t="s">
        <v>6870</v>
      </c>
      <c r="E2098" s="1" t="s">
        <v>6010</v>
      </c>
      <c r="F2098" s="1" t="s">
        <v>5981</v>
      </c>
      <c r="G2098" s="1" t="s">
        <v>5970</v>
      </c>
      <c r="H2098" s="1">
        <v>41446</v>
      </c>
      <c r="I2098" s="1" t="s">
        <v>5976</v>
      </c>
      <c r="J2098" s="1" t="s">
        <v>6047</v>
      </c>
      <c r="K2098" s="1">
        <v>7.0426774999999999</v>
      </c>
      <c r="L2098" s="1">
        <v>51.337070300000001</v>
      </c>
    </row>
    <row r="2099" spans="1:12" x14ac:dyDescent="0.3">
      <c r="A2099" s="1" t="s">
        <v>3653</v>
      </c>
      <c r="B2099" s="1">
        <v>41440</v>
      </c>
      <c r="C2099" s="1" t="s">
        <v>6454</v>
      </c>
      <c r="D2099" s="1" t="s">
        <v>7431</v>
      </c>
      <c r="E2099" s="1" t="s">
        <v>5997</v>
      </c>
      <c r="F2099" s="1" t="s">
        <v>5998</v>
      </c>
      <c r="G2099" s="1" t="s">
        <v>5985</v>
      </c>
      <c r="H2099" s="1">
        <v>41445</v>
      </c>
      <c r="I2099" s="1" t="s">
        <v>5971</v>
      </c>
      <c r="J2099" s="1" t="s">
        <v>6151</v>
      </c>
      <c r="K2099" s="1">
        <v>12.903596500000001</v>
      </c>
      <c r="L2099" s="1">
        <v>41.467567099999997</v>
      </c>
    </row>
    <row r="2100" spans="1:12" x14ac:dyDescent="0.3">
      <c r="A2100" s="1" t="s">
        <v>3654</v>
      </c>
      <c r="B2100" s="1">
        <v>41440</v>
      </c>
      <c r="C2100" s="1" t="s">
        <v>6541</v>
      </c>
      <c r="D2100" s="1" t="s">
        <v>6091</v>
      </c>
      <c r="E2100" s="1" t="s">
        <v>5974</v>
      </c>
      <c r="F2100" s="1" t="s">
        <v>5969</v>
      </c>
      <c r="G2100" s="1" t="s">
        <v>5985</v>
      </c>
      <c r="H2100" s="1">
        <v>41447</v>
      </c>
      <c r="I2100" s="1" t="s">
        <v>5976</v>
      </c>
      <c r="J2100" s="1" t="s">
        <v>5977</v>
      </c>
      <c r="K2100" s="1">
        <v>-0.12775829999999999</v>
      </c>
      <c r="L2100" s="1">
        <v>51.507350899999999</v>
      </c>
    </row>
    <row r="2101" spans="1:12" x14ac:dyDescent="0.3">
      <c r="A2101" s="1" t="s">
        <v>3658</v>
      </c>
      <c r="B2101" s="1">
        <v>41442</v>
      </c>
      <c r="C2101" s="1" t="s">
        <v>6220</v>
      </c>
      <c r="D2101" s="1" t="s">
        <v>6737</v>
      </c>
      <c r="E2101" s="1" t="s">
        <v>5974</v>
      </c>
      <c r="F2101" s="1" t="s">
        <v>5969</v>
      </c>
      <c r="G2101" s="1" t="s">
        <v>5970</v>
      </c>
      <c r="H2101" s="1">
        <v>41445</v>
      </c>
      <c r="I2101" s="1" t="s">
        <v>5971</v>
      </c>
      <c r="J2101" s="1" t="s">
        <v>5977</v>
      </c>
      <c r="K2101" s="1">
        <v>-1.5490774</v>
      </c>
      <c r="L2101" s="1">
        <v>53.8007554</v>
      </c>
    </row>
    <row r="2102" spans="1:12" x14ac:dyDescent="0.3">
      <c r="A2102" s="1" t="s">
        <v>3657</v>
      </c>
      <c r="B2102" s="1">
        <v>41442</v>
      </c>
      <c r="C2102" s="1" t="s">
        <v>6799</v>
      </c>
      <c r="D2102" s="1" t="s">
        <v>6288</v>
      </c>
      <c r="E2102" s="1" t="s">
        <v>6010</v>
      </c>
      <c r="F2102" s="1" t="s">
        <v>5981</v>
      </c>
      <c r="G2102" s="1" t="s">
        <v>5970</v>
      </c>
      <c r="H2102" s="1">
        <v>41445</v>
      </c>
      <c r="I2102" s="1" t="s">
        <v>5971</v>
      </c>
      <c r="J2102" s="1" t="s">
        <v>6289</v>
      </c>
      <c r="K2102" s="1">
        <v>13.0644729</v>
      </c>
      <c r="L2102" s="1">
        <v>52.390568899999998</v>
      </c>
    </row>
    <row r="2103" spans="1:12" x14ac:dyDescent="0.3">
      <c r="A2103" s="1" t="s">
        <v>3662</v>
      </c>
      <c r="B2103" s="1">
        <v>41442</v>
      </c>
      <c r="C2103" s="1" t="s">
        <v>6642</v>
      </c>
      <c r="D2103" s="1" t="s">
        <v>6001</v>
      </c>
      <c r="E2103" s="1" t="s">
        <v>6002</v>
      </c>
      <c r="F2103" s="1" t="s">
        <v>5981</v>
      </c>
      <c r="G2103" s="1" t="s">
        <v>5975</v>
      </c>
      <c r="H2103" s="1">
        <v>41446</v>
      </c>
      <c r="I2103" s="1" t="s">
        <v>5976</v>
      </c>
      <c r="J2103" s="1" t="s">
        <v>6001</v>
      </c>
      <c r="K2103" s="1">
        <v>16.3738189</v>
      </c>
      <c r="L2103" s="1">
        <v>48.208174300000003</v>
      </c>
    </row>
    <row r="2104" spans="1:12" x14ac:dyDescent="0.3">
      <c r="A2104" s="1" t="s">
        <v>3661</v>
      </c>
      <c r="B2104" s="1">
        <v>41442</v>
      </c>
      <c r="C2104" s="1" t="s">
        <v>6974</v>
      </c>
      <c r="D2104" s="1" t="s">
        <v>6327</v>
      </c>
      <c r="E2104" s="1" t="s">
        <v>6010</v>
      </c>
      <c r="F2104" s="1" t="s">
        <v>5981</v>
      </c>
      <c r="G2104" s="1" t="s">
        <v>5970</v>
      </c>
      <c r="H2104" s="1">
        <v>41445</v>
      </c>
      <c r="I2104" s="1" t="s">
        <v>5971</v>
      </c>
      <c r="J2104" s="1" t="s">
        <v>6327</v>
      </c>
      <c r="K2104" s="1">
        <v>8.8016936999999995</v>
      </c>
      <c r="L2104" s="1">
        <v>53.079296200000002</v>
      </c>
    </row>
    <row r="2105" spans="1:12" x14ac:dyDescent="0.3">
      <c r="A2105" s="1" t="s">
        <v>3655</v>
      </c>
      <c r="B2105" s="1">
        <v>41442</v>
      </c>
      <c r="C2105" s="1" t="s">
        <v>7582</v>
      </c>
      <c r="D2105" s="1" t="s">
        <v>7433</v>
      </c>
      <c r="E2105" s="1" t="s">
        <v>5980</v>
      </c>
      <c r="F2105" s="1" t="s">
        <v>5981</v>
      </c>
      <c r="G2105" s="1" t="s">
        <v>5975</v>
      </c>
      <c r="H2105" s="1">
        <v>41444</v>
      </c>
      <c r="I2105" s="1" t="s">
        <v>5988</v>
      </c>
      <c r="J2105" s="1" t="s">
        <v>6044</v>
      </c>
      <c r="K2105" s="1">
        <v>2.3025530000000001</v>
      </c>
      <c r="L2105" s="1">
        <v>48.759255000000003</v>
      </c>
    </row>
    <row r="2106" spans="1:12" x14ac:dyDescent="0.3">
      <c r="A2106" s="1" t="s">
        <v>3663</v>
      </c>
      <c r="B2106" s="1">
        <v>41442</v>
      </c>
      <c r="C2106" s="1" t="s">
        <v>6024</v>
      </c>
      <c r="D2106" s="1" t="s">
        <v>7219</v>
      </c>
      <c r="E2106" s="1" t="s">
        <v>6004</v>
      </c>
      <c r="F2106" s="1" t="s">
        <v>5998</v>
      </c>
      <c r="G2106" s="1" t="s">
        <v>5985</v>
      </c>
      <c r="H2106" s="1">
        <v>41446</v>
      </c>
      <c r="I2106" s="1" t="s">
        <v>5976</v>
      </c>
      <c r="J2106" s="1" t="s">
        <v>6084</v>
      </c>
      <c r="K2106" s="1">
        <v>-3.5985570999999998</v>
      </c>
      <c r="L2106" s="1">
        <v>37.1773363</v>
      </c>
    </row>
    <row r="2107" spans="1:12" x14ac:dyDescent="0.3">
      <c r="A2107" s="1" t="s">
        <v>3666</v>
      </c>
      <c r="B2107" s="1">
        <v>41443</v>
      </c>
      <c r="C2107" s="1" t="s">
        <v>6152</v>
      </c>
      <c r="D2107" s="1" t="s">
        <v>6317</v>
      </c>
      <c r="E2107" s="1" t="s">
        <v>5997</v>
      </c>
      <c r="F2107" s="1" t="s">
        <v>5998</v>
      </c>
      <c r="G2107" s="1" t="s">
        <v>5985</v>
      </c>
      <c r="H2107" s="1">
        <v>41447</v>
      </c>
      <c r="I2107" s="1" t="s">
        <v>5976</v>
      </c>
      <c r="J2107" s="1" t="s">
        <v>6059</v>
      </c>
      <c r="K2107" s="1">
        <v>12.2464292</v>
      </c>
      <c r="L2107" s="1">
        <v>44.139643800000002</v>
      </c>
    </row>
    <row r="2108" spans="1:12" x14ac:dyDescent="0.3">
      <c r="A2108" s="1" t="s">
        <v>3667</v>
      </c>
      <c r="B2108" s="1">
        <v>41443</v>
      </c>
      <c r="C2108" s="1" t="s">
        <v>7035</v>
      </c>
      <c r="D2108" s="1" t="s">
        <v>7583</v>
      </c>
      <c r="E2108" s="1" t="s">
        <v>5980</v>
      </c>
      <c r="F2108" s="1" t="s">
        <v>5981</v>
      </c>
      <c r="G2108" s="1" t="s">
        <v>5975</v>
      </c>
      <c r="H2108" s="1">
        <v>41448</v>
      </c>
      <c r="I2108" s="1" t="s">
        <v>5976</v>
      </c>
      <c r="J2108" s="1" t="s">
        <v>6094</v>
      </c>
      <c r="K2108" s="1">
        <v>7.070862</v>
      </c>
      <c r="L2108" s="1">
        <v>49.106031000000002</v>
      </c>
    </row>
    <row r="2109" spans="1:12" x14ac:dyDescent="0.3">
      <c r="A2109" s="1" t="s">
        <v>3664</v>
      </c>
      <c r="B2109" s="1">
        <v>41443</v>
      </c>
      <c r="C2109" s="1" t="s">
        <v>7401</v>
      </c>
      <c r="D2109" s="1" t="s">
        <v>6327</v>
      </c>
      <c r="E2109" s="1" t="s">
        <v>6010</v>
      </c>
      <c r="F2109" s="1" t="s">
        <v>5981</v>
      </c>
      <c r="G2109" s="1" t="s">
        <v>5975</v>
      </c>
      <c r="H2109" s="1">
        <v>41445</v>
      </c>
      <c r="I2109" s="1" t="s">
        <v>5971</v>
      </c>
      <c r="J2109" s="1" t="s">
        <v>6327</v>
      </c>
      <c r="K2109" s="1">
        <v>8.8016936999999995</v>
      </c>
      <c r="L2109" s="1">
        <v>53.079296200000002</v>
      </c>
    </row>
    <row r="2110" spans="1:12" x14ac:dyDescent="0.3">
      <c r="A2110" s="1" t="s">
        <v>3668</v>
      </c>
      <c r="B2110" s="1">
        <v>41443</v>
      </c>
      <c r="C2110" s="1" t="s">
        <v>6225</v>
      </c>
      <c r="D2110" s="1" t="s">
        <v>6844</v>
      </c>
      <c r="E2110" s="1" t="s">
        <v>6004</v>
      </c>
      <c r="F2110" s="1" t="s">
        <v>5998</v>
      </c>
      <c r="G2110" s="1" t="s">
        <v>5970</v>
      </c>
      <c r="H2110" s="1">
        <v>41448</v>
      </c>
      <c r="I2110" s="1" t="s">
        <v>5976</v>
      </c>
      <c r="J2110" s="1" t="s">
        <v>6089</v>
      </c>
      <c r="K2110" s="1">
        <v>2.8214264</v>
      </c>
      <c r="L2110" s="1">
        <v>41.979400499999997</v>
      </c>
    </row>
    <row r="2111" spans="1:12" x14ac:dyDescent="0.3">
      <c r="A2111" s="1" t="s">
        <v>3665</v>
      </c>
      <c r="B2111" s="1">
        <v>41443</v>
      </c>
      <c r="C2111" s="1" t="s">
        <v>6299</v>
      </c>
      <c r="D2111" s="1" t="s">
        <v>6139</v>
      </c>
      <c r="E2111" s="1" t="s">
        <v>5997</v>
      </c>
      <c r="F2111" s="1" t="s">
        <v>5998</v>
      </c>
      <c r="G2111" s="1" t="s">
        <v>5975</v>
      </c>
      <c r="H2111" s="1">
        <v>41445</v>
      </c>
      <c r="I2111" s="1" t="s">
        <v>5971</v>
      </c>
      <c r="J2111" s="1" t="s">
        <v>6038</v>
      </c>
      <c r="K2111" s="1">
        <v>9.1859242999999999</v>
      </c>
      <c r="L2111" s="1">
        <v>45.465421900000003</v>
      </c>
    </row>
    <row r="2112" spans="1:12" x14ac:dyDescent="0.3">
      <c r="A2112" s="1" t="s">
        <v>3671</v>
      </c>
      <c r="B2112" s="1">
        <v>41444</v>
      </c>
      <c r="C2112" s="1" t="s">
        <v>7474</v>
      </c>
      <c r="D2112" s="1" t="s">
        <v>6737</v>
      </c>
      <c r="E2112" s="1" t="s">
        <v>5974</v>
      </c>
      <c r="F2112" s="1" t="s">
        <v>5969</v>
      </c>
      <c r="G2112" s="1" t="s">
        <v>5975</v>
      </c>
      <c r="H2112" s="1">
        <v>41449</v>
      </c>
      <c r="I2112" s="1" t="s">
        <v>5976</v>
      </c>
      <c r="J2112" s="1" t="s">
        <v>5977</v>
      </c>
      <c r="K2112" s="1">
        <v>-1.5490774</v>
      </c>
      <c r="L2112" s="1">
        <v>53.8007554</v>
      </c>
    </row>
    <row r="2113" spans="1:12" x14ac:dyDescent="0.3">
      <c r="A2113" s="1" t="s">
        <v>3670</v>
      </c>
      <c r="B2113" s="1">
        <v>41444</v>
      </c>
      <c r="C2113" s="1" t="s">
        <v>7347</v>
      </c>
      <c r="D2113" s="1" t="s">
        <v>5993</v>
      </c>
      <c r="E2113" s="1" t="s">
        <v>5980</v>
      </c>
      <c r="F2113" s="1" t="s">
        <v>5981</v>
      </c>
      <c r="G2113" s="1" t="s">
        <v>5985</v>
      </c>
      <c r="H2113" s="1">
        <v>41447</v>
      </c>
      <c r="I2113" s="1" t="s">
        <v>5971</v>
      </c>
      <c r="J2113" s="1" t="s">
        <v>5994</v>
      </c>
      <c r="K2113" s="1">
        <v>1.4442090000000001</v>
      </c>
      <c r="L2113" s="1">
        <v>43.604652000000002</v>
      </c>
    </row>
    <row r="2114" spans="1:12" x14ac:dyDescent="0.3">
      <c r="A2114" s="1" t="s">
        <v>3669</v>
      </c>
      <c r="B2114" s="1">
        <v>41444</v>
      </c>
      <c r="C2114" s="1" t="s">
        <v>6409</v>
      </c>
      <c r="D2114" s="1" t="s">
        <v>7584</v>
      </c>
      <c r="E2114" s="1" t="s">
        <v>5997</v>
      </c>
      <c r="F2114" s="1" t="s">
        <v>5998</v>
      </c>
      <c r="G2114" s="1" t="s">
        <v>5975</v>
      </c>
      <c r="H2114" s="1">
        <v>41446</v>
      </c>
      <c r="I2114" s="1" t="s">
        <v>5988</v>
      </c>
      <c r="J2114" s="1" t="s">
        <v>6151</v>
      </c>
      <c r="K2114" s="1">
        <v>12.8022261</v>
      </c>
      <c r="L2114" s="1">
        <v>41.959817000000001</v>
      </c>
    </row>
    <row r="2115" spans="1:12" x14ac:dyDescent="0.3">
      <c r="A2115" s="1" t="s">
        <v>3673</v>
      </c>
      <c r="B2115" s="1">
        <v>41445</v>
      </c>
      <c r="C2115" s="1" t="s">
        <v>6933</v>
      </c>
      <c r="D2115" s="1" t="s">
        <v>6150</v>
      </c>
      <c r="E2115" s="1" t="s">
        <v>5997</v>
      </c>
      <c r="F2115" s="1" t="s">
        <v>5998</v>
      </c>
      <c r="G2115" s="1" t="s">
        <v>5975</v>
      </c>
      <c r="H2115" s="1">
        <v>41448</v>
      </c>
      <c r="I2115" s="1" t="s">
        <v>5988</v>
      </c>
      <c r="J2115" s="1" t="s">
        <v>6151</v>
      </c>
      <c r="K2115" s="1">
        <v>12.4963655</v>
      </c>
      <c r="L2115" s="1">
        <v>41.902783499999998</v>
      </c>
    </row>
    <row r="2116" spans="1:12" x14ac:dyDescent="0.3">
      <c r="A2116" s="1" t="s">
        <v>3674</v>
      </c>
      <c r="B2116" s="1">
        <v>41445</v>
      </c>
      <c r="C2116" s="1" t="s">
        <v>7536</v>
      </c>
      <c r="D2116" s="1" t="s">
        <v>6147</v>
      </c>
      <c r="E2116" s="1" t="s">
        <v>6148</v>
      </c>
      <c r="F2116" s="1" t="s">
        <v>5969</v>
      </c>
      <c r="G2116" s="1" t="s">
        <v>5975</v>
      </c>
      <c r="H2116" s="1">
        <v>41452</v>
      </c>
      <c r="I2116" s="1" t="s">
        <v>5976</v>
      </c>
      <c r="J2116" s="1" t="s">
        <v>6147</v>
      </c>
      <c r="K2116" s="1">
        <v>-6.2603096999999996</v>
      </c>
      <c r="L2116" s="1">
        <v>53.3498053</v>
      </c>
    </row>
    <row r="2117" spans="1:12" x14ac:dyDescent="0.3">
      <c r="A2117" s="1" t="s">
        <v>3679</v>
      </c>
      <c r="B2117" s="1">
        <v>41446</v>
      </c>
      <c r="C2117" s="1" t="s">
        <v>7245</v>
      </c>
      <c r="D2117" s="1" t="s">
        <v>7585</v>
      </c>
      <c r="E2117" s="1" t="s">
        <v>5974</v>
      </c>
      <c r="F2117" s="1" t="s">
        <v>5969</v>
      </c>
      <c r="G2117" s="1" t="s">
        <v>5975</v>
      </c>
      <c r="H2117" s="1">
        <v>41452</v>
      </c>
      <c r="I2117" s="1" t="s">
        <v>5976</v>
      </c>
      <c r="J2117" s="1" t="s">
        <v>5977</v>
      </c>
      <c r="K2117" s="1">
        <v>-0.22662399999999999</v>
      </c>
      <c r="L2117" s="1">
        <v>51.979073999999997</v>
      </c>
    </row>
    <row r="2118" spans="1:12" x14ac:dyDescent="0.3">
      <c r="A2118" s="1" t="s">
        <v>3676</v>
      </c>
      <c r="B2118" s="1">
        <v>41446</v>
      </c>
      <c r="C2118" s="1" t="s">
        <v>6270</v>
      </c>
      <c r="D2118" s="1" t="s">
        <v>6058</v>
      </c>
      <c r="E2118" s="1" t="s">
        <v>5997</v>
      </c>
      <c r="F2118" s="1" t="s">
        <v>5998</v>
      </c>
      <c r="G2118" s="1" t="s">
        <v>5975</v>
      </c>
      <c r="H2118" s="1">
        <v>41450</v>
      </c>
      <c r="I2118" s="1" t="s">
        <v>5976</v>
      </c>
      <c r="J2118" s="1" t="s">
        <v>6059</v>
      </c>
      <c r="K2118" s="1">
        <v>11.3426163</v>
      </c>
      <c r="L2118" s="1">
        <v>44.494886999999999</v>
      </c>
    </row>
    <row r="2119" spans="1:12" x14ac:dyDescent="0.3">
      <c r="A2119" s="1" t="s">
        <v>3677</v>
      </c>
      <c r="B2119" s="1">
        <v>41446</v>
      </c>
      <c r="C2119" s="1" t="s">
        <v>6526</v>
      </c>
      <c r="D2119" s="1" t="s">
        <v>6251</v>
      </c>
      <c r="E2119" s="1" t="s">
        <v>5974</v>
      </c>
      <c r="F2119" s="1" t="s">
        <v>5969</v>
      </c>
      <c r="G2119" s="1" t="s">
        <v>5975</v>
      </c>
      <c r="H2119" s="1">
        <v>41451</v>
      </c>
      <c r="I2119" s="1" t="s">
        <v>5976</v>
      </c>
      <c r="J2119" s="1" t="s">
        <v>6252</v>
      </c>
      <c r="K2119" s="1">
        <v>-3.1882670000000002</v>
      </c>
      <c r="L2119" s="1">
        <v>55.953251999999999</v>
      </c>
    </row>
    <row r="2120" spans="1:12" x14ac:dyDescent="0.3">
      <c r="A2120" s="1" t="s">
        <v>3675</v>
      </c>
      <c r="B2120" s="1">
        <v>41446</v>
      </c>
      <c r="C2120" s="1" t="s">
        <v>7356</v>
      </c>
      <c r="D2120" s="1" t="s">
        <v>6067</v>
      </c>
      <c r="E2120" s="1" t="s">
        <v>6068</v>
      </c>
      <c r="F2120" s="1" t="s">
        <v>5969</v>
      </c>
      <c r="G2120" s="1" t="s">
        <v>5985</v>
      </c>
      <c r="H2120" s="1">
        <v>41450</v>
      </c>
      <c r="I2120" s="1" t="s">
        <v>5976</v>
      </c>
      <c r="J2120" s="1" t="s">
        <v>6067</v>
      </c>
      <c r="K2120" s="1">
        <v>10.7522454</v>
      </c>
      <c r="L2120" s="1">
        <v>59.913868800000003</v>
      </c>
    </row>
    <row r="2121" spans="1:12" x14ac:dyDescent="0.3">
      <c r="A2121" s="1" t="s">
        <v>3680</v>
      </c>
      <c r="B2121" s="1">
        <v>41446</v>
      </c>
      <c r="C2121" s="1" t="s">
        <v>6140</v>
      </c>
      <c r="D2121" s="1" t="s">
        <v>7202</v>
      </c>
      <c r="E2121" s="1" t="s">
        <v>6018</v>
      </c>
      <c r="F2121" s="1" t="s">
        <v>5981</v>
      </c>
      <c r="G2121" s="1" t="s">
        <v>5975</v>
      </c>
      <c r="H2121" s="1">
        <v>41452</v>
      </c>
      <c r="I2121" s="1" t="s">
        <v>5976</v>
      </c>
      <c r="J2121" s="1" t="s">
        <v>6019</v>
      </c>
      <c r="K2121" s="1">
        <v>4.6688508000000004</v>
      </c>
      <c r="L2121" s="1">
        <v>52.1276577</v>
      </c>
    </row>
    <row r="2122" spans="1:12" x14ac:dyDescent="0.3">
      <c r="A2122" s="1" t="s">
        <v>3683</v>
      </c>
      <c r="B2122" s="1">
        <v>41447</v>
      </c>
      <c r="C2122" s="1" t="s">
        <v>6201</v>
      </c>
      <c r="D2122" s="1" t="s">
        <v>7340</v>
      </c>
      <c r="E2122" s="1" t="s">
        <v>5980</v>
      </c>
      <c r="F2122" s="1" t="s">
        <v>5981</v>
      </c>
      <c r="G2122" s="1" t="s">
        <v>5975</v>
      </c>
      <c r="H2122" s="1">
        <v>41454</v>
      </c>
      <c r="I2122" s="1" t="s">
        <v>5976</v>
      </c>
      <c r="J2122" s="1" t="s">
        <v>6315</v>
      </c>
      <c r="K2122" s="1">
        <v>-2.213848</v>
      </c>
      <c r="L2122" s="1">
        <v>47.273497900000002</v>
      </c>
    </row>
    <row r="2123" spans="1:12" x14ac:dyDescent="0.3">
      <c r="A2123" s="1" t="s">
        <v>3687</v>
      </c>
      <c r="B2123" s="1">
        <v>41448</v>
      </c>
      <c r="C2123" s="1" t="s">
        <v>6255</v>
      </c>
      <c r="D2123" s="1" t="s">
        <v>6163</v>
      </c>
      <c r="E2123" s="1" t="s">
        <v>6010</v>
      </c>
      <c r="F2123" s="1" t="s">
        <v>5981</v>
      </c>
      <c r="G2123" s="1" t="s">
        <v>5975</v>
      </c>
      <c r="H2123" s="1">
        <v>41453</v>
      </c>
      <c r="I2123" s="1" t="s">
        <v>5976</v>
      </c>
      <c r="J2123" s="1" t="s">
        <v>6163</v>
      </c>
      <c r="K2123" s="1">
        <v>13.404954</v>
      </c>
      <c r="L2123" s="1">
        <v>52.520006600000002</v>
      </c>
    </row>
    <row r="2124" spans="1:12" x14ac:dyDescent="0.3">
      <c r="A2124" s="1" t="s">
        <v>3685</v>
      </c>
      <c r="B2124" s="1">
        <v>41448</v>
      </c>
      <c r="C2124" s="1" t="s">
        <v>6723</v>
      </c>
      <c r="D2124" s="1" t="s">
        <v>6091</v>
      </c>
      <c r="E2124" s="1" t="s">
        <v>5974</v>
      </c>
      <c r="F2124" s="1" t="s">
        <v>5969</v>
      </c>
      <c r="G2124" s="1" t="s">
        <v>5975</v>
      </c>
      <c r="H2124" s="1">
        <v>41451</v>
      </c>
      <c r="I2124" s="1" t="s">
        <v>5988</v>
      </c>
      <c r="J2124" s="1" t="s">
        <v>5977</v>
      </c>
      <c r="K2124" s="1">
        <v>-0.12775829999999999</v>
      </c>
      <c r="L2124" s="1">
        <v>51.507350899999999</v>
      </c>
    </row>
    <row r="2125" spans="1:12" x14ac:dyDescent="0.3">
      <c r="A2125" s="1" t="s">
        <v>3688</v>
      </c>
      <c r="B2125" s="1">
        <v>41448</v>
      </c>
      <c r="C2125" s="1" t="s">
        <v>7264</v>
      </c>
      <c r="D2125" s="1" t="s">
        <v>7202</v>
      </c>
      <c r="E2125" s="1" t="s">
        <v>6018</v>
      </c>
      <c r="F2125" s="1" t="s">
        <v>5981</v>
      </c>
      <c r="G2125" s="1" t="s">
        <v>5975</v>
      </c>
      <c r="H2125" s="1">
        <v>41453</v>
      </c>
      <c r="I2125" s="1" t="s">
        <v>5976</v>
      </c>
      <c r="J2125" s="1" t="s">
        <v>6019</v>
      </c>
      <c r="K2125" s="1">
        <v>4.6688508000000004</v>
      </c>
      <c r="L2125" s="1">
        <v>52.1276577</v>
      </c>
    </row>
    <row r="2126" spans="1:12" x14ac:dyDescent="0.3">
      <c r="A2126" s="1" t="s">
        <v>3693</v>
      </c>
      <c r="B2126" s="1">
        <v>41449</v>
      </c>
      <c r="C2126" s="1" t="s">
        <v>7132</v>
      </c>
      <c r="D2126" s="1" t="s">
        <v>6150</v>
      </c>
      <c r="E2126" s="1" t="s">
        <v>5997</v>
      </c>
      <c r="F2126" s="1" t="s">
        <v>5998</v>
      </c>
      <c r="G2126" s="1" t="s">
        <v>5985</v>
      </c>
      <c r="H2126" s="1">
        <v>41455</v>
      </c>
      <c r="I2126" s="1" t="s">
        <v>5976</v>
      </c>
      <c r="J2126" s="1" t="s">
        <v>6151</v>
      </c>
      <c r="K2126" s="1">
        <v>12.4963655</v>
      </c>
      <c r="L2126" s="1">
        <v>41.902783499999998</v>
      </c>
    </row>
    <row r="2127" spans="1:12" x14ac:dyDescent="0.3">
      <c r="A2127" s="1" t="s">
        <v>3694</v>
      </c>
      <c r="B2127" s="1">
        <v>41449</v>
      </c>
      <c r="C2127" s="1" t="s">
        <v>6547</v>
      </c>
      <c r="D2127" s="1" t="s">
        <v>7552</v>
      </c>
      <c r="E2127" s="1" t="s">
        <v>6117</v>
      </c>
      <c r="F2127" s="1" t="s">
        <v>5981</v>
      </c>
      <c r="G2127" s="1" t="s">
        <v>5985</v>
      </c>
      <c r="H2127" s="1">
        <v>41456</v>
      </c>
      <c r="I2127" s="1" t="s">
        <v>5976</v>
      </c>
      <c r="J2127" s="1" t="s">
        <v>7552</v>
      </c>
      <c r="K2127" s="1">
        <v>8.3093071999999992</v>
      </c>
      <c r="L2127" s="1">
        <v>47.050168200000002</v>
      </c>
    </row>
    <row r="2128" spans="1:12" x14ac:dyDescent="0.3">
      <c r="A2128" s="1" t="s">
        <v>3691</v>
      </c>
      <c r="B2128" s="1">
        <v>41449</v>
      </c>
      <c r="C2128" s="1" t="s">
        <v>6940</v>
      </c>
      <c r="D2128" s="1" t="s">
        <v>6410</v>
      </c>
      <c r="E2128" s="1" t="s">
        <v>6010</v>
      </c>
      <c r="F2128" s="1" t="s">
        <v>5981</v>
      </c>
      <c r="G2128" s="1" t="s">
        <v>5975</v>
      </c>
      <c r="H2128" s="1">
        <v>41455</v>
      </c>
      <c r="I2128" s="1" t="s">
        <v>5976</v>
      </c>
      <c r="J2128" s="1" t="s">
        <v>6047</v>
      </c>
      <c r="K2128" s="1">
        <v>6.9602785999999996</v>
      </c>
      <c r="L2128" s="1">
        <v>50.937531</v>
      </c>
    </row>
    <row r="2129" spans="1:12" x14ac:dyDescent="0.3">
      <c r="A2129" s="1" t="s">
        <v>3690</v>
      </c>
      <c r="B2129" s="1">
        <v>41449</v>
      </c>
      <c r="C2129" s="1" t="s">
        <v>6509</v>
      </c>
      <c r="D2129" s="1" t="s">
        <v>6952</v>
      </c>
      <c r="E2129" s="1" t="s">
        <v>5974</v>
      </c>
      <c r="F2129" s="1" t="s">
        <v>5969</v>
      </c>
      <c r="G2129" s="1" t="s">
        <v>5985</v>
      </c>
      <c r="H2129" s="1">
        <v>41454</v>
      </c>
      <c r="I2129" s="1" t="s">
        <v>5976</v>
      </c>
      <c r="J2129" s="1" t="s">
        <v>5977</v>
      </c>
      <c r="K2129" s="1">
        <v>-3.0356747999999998</v>
      </c>
      <c r="L2129" s="1">
        <v>53.817505300000001</v>
      </c>
    </row>
    <row r="2130" spans="1:12" x14ac:dyDescent="0.3">
      <c r="A2130" s="1" t="s">
        <v>3700</v>
      </c>
      <c r="B2130" s="1">
        <v>41450</v>
      </c>
      <c r="C2130" s="1" t="s">
        <v>6008</v>
      </c>
      <c r="D2130" s="1" t="s">
        <v>6150</v>
      </c>
      <c r="E2130" s="1" t="s">
        <v>5997</v>
      </c>
      <c r="F2130" s="1" t="s">
        <v>5998</v>
      </c>
      <c r="G2130" s="1" t="s">
        <v>5985</v>
      </c>
      <c r="H2130" s="1">
        <v>41455</v>
      </c>
      <c r="I2130" s="1" t="s">
        <v>5976</v>
      </c>
      <c r="J2130" s="1" t="s">
        <v>6151</v>
      </c>
      <c r="K2130" s="1">
        <v>12.4963655</v>
      </c>
      <c r="L2130" s="1">
        <v>41.902783499999998</v>
      </c>
    </row>
    <row r="2131" spans="1:12" x14ac:dyDescent="0.3">
      <c r="A2131" s="1" t="s">
        <v>3698</v>
      </c>
      <c r="B2131" s="1">
        <v>41450</v>
      </c>
      <c r="C2131" s="1" t="s">
        <v>7230</v>
      </c>
      <c r="D2131" s="1" t="s">
        <v>7567</v>
      </c>
      <c r="E2131" s="1" t="s">
        <v>5980</v>
      </c>
      <c r="F2131" s="1" t="s">
        <v>5981</v>
      </c>
      <c r="G2131" s="1" t="s">
        <v>5985</v>
      </c>
      <c r="H2131" s="1">
        <v>41454</v>
      </c>
      <c r="I2131" s="1" t="s">
        <v>5976</v>
      </c>
      <c r="J2131" s="1" t="s">
        <v>6044</v>
      </c>
      <c r="K2131" s="1">
        <v>2.5461469999999999</v>
      </c>
      <c r="L2131" s="1">
        <v>48.910899000000001</v>
      </c>
    </row>
    <row r="2132" spans="1:12" x14ac:dyDescent="0.3">
      <c r="A2132" s="1" t="s">
        <v>3697</v>
      </c>
      <c r="B2132" s="1">
        <v>41450</v>
      </c>
      <c r="C2132" s="1" t="s">
        <v>6769</v>
      </c>
      <c r="D2132" s="1" t="s">
        <v>6183</v>
      </c>
      <c r="E2132" s="1" t="s">
        <v>6184</v>
      </c>
      <c r="F2132" s="1" t="s">
        <v>5969</v>
      </c>
      <c r="G2132" s="1" t="s">
        <v>5975</v>
      </c>
      <c r="H2132" s="1">
        <v>41450</v>
      </c>
      <c r="I2132" s="1" t="s">
        <v>6007</v>
      </c>
      <c r="J2132" s="1" t="s">
        <v>6185</v>
      </c>
      <c r="K2132" s="1">
        <v>24.938379000000001</v>
      </c>
      <c r="L2132" s="1">
        <v>60.169855699999999</v>
      </c>
    </row>
    <row r="2133" spans="1:12" x14ac:dyDescent="0.3">
      <c r="A2133" s="1" t="s">
        <v>3705</v>
      </c>
      <c r="B2133" s="1">
        <v>41451</v>
      </c>
      <c r="C2133" s="1" t="s">
        <v>5972</v>
      </c>
      <c r="D2133" s="1" t="s">
        <v>6648</v>
      </c>
      <c r="E2133" s="1" t="s">
        <v>5997</v>
      </c>
      <c r="F2133" s="1" t="s">
        <v>5998</v>
      </c>
      <c r="G2133" s="1" t="s">
        <v>5975</v>
      </c>
      <c r="H2133" s="1">
        <v>41456</v>
      </c>
      <c r="I2133" s="1" t="s">
        <v>5976</v>
      </c>
      <c r="J2133" s="1" t="s">
        <v>6649</v>
      </c>
      <c r="K2133" s="1">
        <v>7.6868565000000002</v>
      </c>
      <c r="L2133" s="1">
        <v>45.070312000000001</v>
      </c>
    </row>
    <row r="2134" spans="1:12" x14ac:dyDescent="0.3">
      <c r="A2134" s="1" t="s">
        <v>3701</v>
      </c>
      <c r="B2134" s="1">
        <v>41451</v>
      </c>
      <c r="C2134" s="1" t="s">
        <v>6910</v>
      </c>
      <c r="D2134" s="1" t="s">
        <v>7555</v>
      </c>
      <c r="E2134" s="1" t="s">
        <v>5974</v>
      </c>
      <c r="F2134" s="1" t="s">
        <v>5969</v>
      </c>
      <c r="G2134" s="1" t="s">
        <v>5975</v>
      </c>
      <c r="H2134" s="1">
        <v>41451</v>
      </c>
      <c r="I2134" s="1" t="s">
        <v>6007</v>
      </c>
      <c r="J2134" s="1" t="s">
        <v>5977</v>
      </c>
      <c r="K2134" s="1">
        <v>-0.97813030000000001</v>
      </c>
      <c r="L2134" s="1">
        <v>51.454264500000001</v>
      </c>
    </row>
    <row r="2135" spans="1:12" x14ac:dyDescent="0.3">
      <c r="A2135" s="1" t="s">
        <v>3703</v>
      </c>
      <c r="B2135" s="1">
        <v>41451</v>
      </c>
      <c r="C2135" s="1" t="s">
        <v>7000</v>
      </c>
      <c r="D2135" s="1" t="s">
        <v>6191</v>
      </c>
      <c r="E2135" s="1" t="s">
        <v>6010</v>
      </c>
      <c r="F2135" s="1" t="s">
        <v>5981</v>
      </c>
      <c r="G2135" s="1" t="s">
        <v>5985</v>
      </c>
      <c r="H2135" s="1">
        <v>41456</v>
      </c>
      <c r="I2135" s="1" t="s">
        <v>5971</v>
      </c>
      <c r="J2135" s="1" t="s">
        <v>6081</v>
      </c>
      <c r="K2135" s="1">
        <v>12.3730747</v>
      </c>
      <c r="L2135" s="1">
        <v>51.339695499999998</v>
      </c>
    </row>
    <row r="2136" spans="1:12" x14ac:dyDescent="0.3">
      <c r="A2136" s="1" t="s">
        <v>3709</v>
      </c>
      <c r="B2136" s="1">
        <v>41451</v>
      </c>
      <c r="C2136" s="1" t="s">
        <v>7496</v>
      </c>
      <c r="D2136" s="1" t="s">
        <v>6053</v>
      </c>
      <c r="E2136" s="1" t="s">
        <v>5997</v>
      </c>
      <c r="F2136" s="1" t="s">
        <v>5998</v>
      </c>
      <c r="G2136" s="1" t="s">
        <v>5975</v>
      </c>
      <c r="H2136" s="1">
        <v>41456</v>
      </c>
      <c r="I2136" s="1" t="s">
        <v>5971</v>
      </c>
      <c r="J2136" s="1" t="s">
        <v>6054</v>
      </c>
      <c r="K2136" s="1">
        <v>11.102228</v>
      </c>
      <c r="L2136" s="1">
        <v>43.877704899999998</v>
      </c>
    </row>
    <row r="2137" spans="1:12" x14ac:dyDescent="0.3">
      <c r="A2137" s="1" t="s">
        <v>3710</v>
      </c>
      <c r="B2137" s="1">
        <v>41452</v>
      </c>
      <c r="C2137" s="1" t="s">
        <v>7274</v>
      </c>
      <c r="D2137" s="1" t="s">
        <v>6065</v>
      </c>
      <c r="E2137" s="1" t="s">
        <v>6004</v>
      </c>
      <c r="F2137" s="1" t="s">
        <v>5998</v>
      </c>
      <c r="G2137" s="1" t="s">
        <v>5975</v>
      </c>
      <c r="H2137" s="1">
        <v>41452</v>
      </c>
      <c r="I2137" s="1" t="s">
        <v>6007</v>
      </c>
      <c r="J2137" s="1" t="s">
        <v>6065</v>
      </c>
      <c r="K2137" s="1">
        <v>-3.7037901999999998</v>
      </c>
      <c r="L2137" s="1">
        <v>40.416775399999999</v>
      </c>
    </row>
    <row r="2138" spans="1:12" x14ac:dyDescent="0.3">
      <c r="A2138" s="1" t="s">
        <v>3713</v>
      </c>
      <c r="B2138" s="1">
        <v>41452</v>
      </c>
      <c r="C2138" s="1" t="s">
        <v>6460</v>
      </c>
      <c r="D2138" s="1" t="s">
        <v>7037</v>
      </c>
      <c r="E2138" s="1" t="s">
        <v>5980</v>
      </c>
      <c r="F2138" s="1" t="s">
        <v>5981</v>
      </c>
      <c r="G2138" s="1" t="s">
        <v>5985</v>
      </c>
      <c r="H2138" s="1">
        <v>41456</v>
      </c>
      <c r="I2138" s="1" t="s">
        <v>5976</v>
      </c>
      <c r="J2138" s="1" t="s">
        <v>6690</v>
      </c>
      <c r="K2138" s="1">
        <v>1.489012</v>
      </c>
      <c r="L2138" s="1">
        <v>48.443854000000002</v>
      </c>
    </row>
    <row r="2139" spans="1:12" x14ac:dyDescent="0.3">
      <c r="A2139" s="1" t="s">
        <v>3715</v>
      </c>
      <c r="B2139" s="1">
        <v>41452</v>
      </c>
      <c r="C2139" s="1" t="s">
        <v>6904</v>
      </c>
      <c r="D2139" s="1" t="s">
        <v>6930</v>
      </c>
      <c r="E2139" s="1" t="s">
        <v>5974</v>
      </c>
      <c r="F2139" s="1" t="s">
        <v>5969</v>
      </c>
      <c r="G2139" s="1" t="s">
        <v>5975</v>
      </c>
      <c r="H2139" s="1">
        <v>41457</v>
      </c>
      <c r="I2139" s="1" t="s">
        <v>5976</v>
      </c>
      <c r="J2139" s="1" t="s">
        <v>5977</v>
      </c>
      <c r="K2139" s="1">
        <v>-1.9829190000000001</v>
      </c>
      <c r="L2139" s="1">
        <v>52.586213999999998</v>
      </c>
    </row>
    <row r="2140" spans="1:12" x14ac:dyDescent="0.3">
      <c r="A2140" s="1" t="s">
        <v>3712</v>
      </c>
      <c r="B2140" s="1">
        <v>41452</v>
      </c>
      <c r="C2140" s="1" t="s">
        <v>7370</v>
      </c>
      <c r="D2140" s="1" t="s">
        <v>6869</v>
      </c>
      <c r="E2140" s="1" t="s">
        <v>5997</v>
      </c>
      <c r="F2140" s="1" t="s">
        <v>5998</v>
      </c>
      <c r="G2140" s="1" t="s">
        <v>5985</v>
      </c>
      <c r="H2140" s="1">
        <v>41456</v>
      </c>
      <c r="I2140" s="1" t="s">
        <v>5976</v>
      </c>
      <c r="J2140" s="1" t="s">
        <v>6054</v>
      </c>
      <c r="K2140" s="1">
        <v>11.2558136</v>
      </c>
      <c r="L2140" s="1">
        <v>43.769560400000003</v>
      </c>
    </row>
    <row r="2141" spans="1:12" x14ac:dyDescent="0.3">
      <c r="A2141" s="1" t="s">
        <v>3711</v>
      </c>
      <c r="B2141" s="1">
        <v>41452</v>
      </c>
      <c r="C2141" s="1" t="s">
        <v>6821</v>
      </c>
      <c r="D2141" s="1" t="s">
        <v>6139</v>
      </c>
      <c r="E2141" s="1" t="s">
        <v>5997</v>
      </c>
      <c r="F2141" s="1" t="s">
        <v>5998</v>
      </c>
      <c r="G2141" s="1" t="s">
        <v>5975</v>
      </c>
      <c r="H2141" s="1">
        <v>41453</v>
      </c>
      <c r="I2141" s="1" t="s">
        <v>5988</v>
      </c>
      <c r="J2141" s="1" t="s">
        <v>6038</v>
      </c>
      <c r="K2141" s="1">
        <v>9.1859242999999999</v>
      </c>
      <c r="L2141" s="1">
        <v>45.465421900000003</v>
      </c>
    </row>
    <row r="2142" spans="1:12" x14ac:dyDescent="0.3">
      <c r="A2142" s="1" t="s">
        <v>3714</v>
      </c>
      <c r="B2142" s="1">
        <v>41452</v>
      </c>
      <c r="C2142" s="1" t="s">
        <v>6703</v>
      </c>
      <c r="D2142" s="1" t="s">
        <v>6577</v>
      </c>
      <c r="E2142" s="1" t="s">
        <v>5980</v>
      </c>
      <c r="F2142" s="1" t="s">
        <v>5981</v>
      </c>
      <c r="G2142" s="1" t="s">
        <v>5985</v>
      </c>
      <c r="H2142" s="1">
        <v>41457</v>
      </c>
      <c r="I2142" s="1" t="s">
        <v>5971</v>
      </c>
      <c r="J2142" s="1" t="s">
        <v>5991</v>
      </c>
      <c r="K2142" s="1">
        <v>5.4474270000000002</v>
      </c>
      <c r="L2142" s="1">
        <v>43.529741999999999</v>
      </c>
    </row>
    <row r="2143" spans="1:12" x14ac:dyDescent="0.3">
      <c r="A2143" s="1" t="s">
        <v>3720</v>
      </c>
      <c r="B2143" s="1">
        <v>41453</v>
      </c>
      <c r="C2143" s="1" t="s">
        <v>7586</v>
      </c>
      <c r="D2143" s="1" t="s">
        <v>7587</v>
      </c>
      <c r="E2143" s="1" t="s">
        <v>6002</v>
      </c>
      <c r="F2143" s="1" t="s">
        <v>5981</v>
      </c>
      <c r="G2143" s="1" t="s">
        <v>5970</v>
      </c>
      <c r="H2143" s="1">
        <v>41459</v>
      </c>
      <c r="I2143" s="1" t="s">
        <v>5976</v>
      </c>
      <c r="J2143" s="1" t="s">
        <v>7489</v>
      </c>
      <c r="K2143" s="1">
        <v>14.3122246</v>
      </c>
      <c r="L2143" s="1">
        <v>46.636459799999997</v>
      </c>
    </row>
    <row r="2144" spans="1:12" x14ac:dyDescent="0.3">
      <c r="A2144" s="1" t="s">
        <v>3722</v>
      </c>
      <c r="B2144" s="1">
        <v>41453</v>
      </c>
      <c r="C2144" s="1" t="s">
        <v>7132</v>
      </c>
      <c r="D2144" s="1" t="s">
        <v>7351</v>
      </c>
      <c r="E2144" s="1" t="s">
        <v>5974</v>
      </c>
      <c r="F2144" s="1" t="s">
        <v>5969</v>
      </c>
      <c r="G2144" s="1" t="s">
        <v>5985</v>
      </c>
      <c r="H2144" s="1">
        <v>41459</v>
      </c>
      <c r="I2144" s="1" t="s">
        <v>5976</v>
      </c>
      <c r="J2144" s="1" t="s">
        <v>7055</v>
      </c>
      <c r="K2144" s="1">
        <v>-3.9436460000000002</v>
      </c>
      <c r="L2144" s="1">
        <v>51.62144</v>
      </c>
    </row>
    <row r="2145" spans="1:12" x14ac:dyDescent="0.3">
      <c r="A2145" s="1" t="s">
        <v>3716</v>
      </c>
      <c r="B2145" s="1">
        <v>41453</v>
      </c>
      <c r="C2145" s="1" t="s">
        <v>6520</v>
      </c>
      <c r="D2145" s="1" t="s">
        <v>7208</v>
      </c>
      <c r="E2145" s="1" t="s">
        <v>5980</v>
      </c>
      <c r="F2145" s="1" t="s">
        <v>5981</v>
      </c>
      <c r="G2145" s="1" t="s">
        <v>5975</v>
      </c>
      <c r="H2145" s="1">
        <v>41453</v>
      </c>
      <c r="I2145" s="1" t="s">
        <v>6007</v>
      </c>
      <c r="J2145" s="1" t="s">
        <v>6044</v>
      </c>
      <c r="K2145" s="1">
        <v>2.2399122999999999</v>
      </c>
      <c r="L2145" s="1">
        <v>48.839695200000001</v>
      </c>
    </row>
    <row r="2146" spans="1:12" x14ac:dyDescent="0.3">
      <c r="A2146" s="1" t="s">
        <v>3719</v>
      </c>
      <c r="B2146" s="1">
        <v>41453</v>
      </c>
      <c r="C2146" s="1" t="s">
        <v>7157</v>
      </c>
      <c r="D2146" s="1" t="s">
        <v>5984</v>
      </c>
      <c r="E2146" s="1" t="s">
        <v>5974</v>
      </c>
      <c r="F2146" s="1" t="s">
        <v>5969</v>
      </c>
      <c r="G2146" s="1" t="s">
        <v>5985</v>
      </c>
      <c r="H2146" s="1">
        <v>41455</v>
      </c>
      <c r="I2146" s="1" t="s">
        <v>5988</v>
      </c>
      <c r="J2146" s="1" t="s">
        <v>5977</v>
      </c>
      <c r="K2146" s="1">
        <v>-1.890401</v>
      </c>
      <c r="L2146" s="1">
        <v>52.486243000000002</v>
      </c>
    </row>
    <row r="2147" spans="1:12" x14ac:dyDescent="0.3">
      <c r="A2147" s="1" t="s">
        <v>3727</v>
      </c>
      <c r="B2147" s="1">
        <v>41454</v>
      </c>
      <c r="C2147" s="1" t="s">
        <v>6679</v>
      </c>
      <c r="D2147" s="1" t="s">
        <v>6065</v>
      </c>
      <c r="E2147" s="1" t="s">
        <v>6004</v>
      </c>
      <c r="F2147" s="1" t="s">
        <v>5998</v>
      </c>
      <c r="G2147" s="1" t="s">
        <v>5970</v>
      </c>
      <c r="H2147" s="1">
        <v>41459</v>
      </c>
      <c r="I2147" s="1" t="s">
        <v>5976</v>
      </c>
      <c r="J2147" s="1" t="s">
        <v>6065</v>
      </c>
      <c r="K2147" s="1">
        <v>-3.7037901999999998</v>
      </c>
      <c r="L2147" s="1">
        <v>40.416775399999999</v>
      </c>
    </row>
    <row r="2148" spans="1:12" x14ac:dyDescent="0.3">
      <c r="A2148" s="1" t="s">
        <v>3723</v>
      </c>
      <c r="B2148" s="1">
        <v>41454</v>
      </c>
      <c r="C2148" s="1" t="s">
        <v>6522</v>
      </c>
      <c r="D2148" s="1" t="s">
        <v>6189</v>
      </c>
      <c r="E2148" s="1" t="s">
        <v>6010</v>
      </c>
      <c r="F2148" s="1" t="s">
        <v>5981</v>
      </c>
      <c r="G2148" s="1" t="s">
        <v>5975</v>
      </c>
      <c r="H2148" s="1">
        <v>41458</v>
      </c>
      <c r="I2148" s="1" t="s">
        <v>5976</v>
      </c>
      <c r="J2148" s="1" t="s">
        <v>6047</v>
      </c>
      <c r="K2148" s="1">
        <v>7.0982067999999998</v>
      </c>
      <c r="L2148" s="1">
        <v>50.737430000000003</v>
      </c>
    </row>
    <row r="2149" spans="1:12" x14ac:dyDescent="0.3">
      <c r="A2149" s="1" t="s">
        <v>3725</v>
      </c>
      <c r="B2149" s="1">
        <v>41454</v>
      </c>
      <c r="C2149" s="1" t="s">
        <v>7023</v>
      </c>
      <c r="D2149" s="1" t="s">
        <v>7588</v>
      </c>
      <c r="E2149" s="1" t="s">
        <v>6010</v>
      </c>
      <c r="F2149" s="1" t="s">
        <v>5981</v>
      </c>
      <c r="G2149" s="1" t="s">
        <v>5975</v>
      </c>
      <c r="H2149" s="1">
        <v>41458</v>
      </c>
      <c r="I2149" s="1" t="s">
        <v>5976</v>
      </c>
      <c r="J2149" s="1" t="s">
        <v>6171</v>
      </c>
      <c r="K2149" s="1">
        <v>9.2038042999999998</v>
      </c>
      <c r="L2149" s="1">
        <v>48.506938900000002</v>
      </c>
    </row>
    <row r="2150" spans="1:12" x14ac:dyDescent="0.3">
      <c r="A2150" s="1" t="s">
        <v>3728</v>
      </c>
      <c r="B2150" s="1">
        <v>41456</v>
      </c>
      <c r="C2150" s="1" t="s">
        <v>6409</v>
      </c>
      <c r="D2150" s="1" t="s">
        <v>6493</v>
      </c>
      <c r="E2150" s="1" t="s">
        <v>6010</v>
      </c>
      <c r="F2150" s="1" t="s">
        <v>5981</v>
      </c>
      <c r="G2150" s="1" t="s">
        <v>5975</v>
      </c>
      <c r="H2150" s="1">
        <v>41462</v>
      </c>
      <c r="I2150" s="1" t="s">
        <v>5976</v>
      </c>
      <c r="J2150" s="1" t="s">
        <v>6494</v>
      </c>
      <c r="K2150" s="1">
        <v>8.4451800000000006</v>
      </c>
      <c r="L2150" s="1">
        <v>49.477409999999999</v>
      </c>
    </row>
    <row r="2151" spans="1:12" x14ac:dyDescent="0.3">
      <c r="A2151" s="1" t="s">
        <v>3731</v>
      </c>
      <c r="B2151" s="1">
        <v>41457</v>
      </c>
      <c r="C2151" s="1" t="s">
        <v>6134</v>
      </c>
      <c r="D2151" s="1" t="s">
        <v>6191</v>
      </c>
      <c r="E2151" s="1" t="s">
        <v>6010</v>
      </c>
      <c r="F2151" s="1" t="s">
        <v>5981</v>
      </c>
      <c r="G2151" s="1" t="s">
        <v>5975</v>
      </c>
      <c r="H2151" s="1">
        <v>41464</v>
      </c>
      <c r="I2151" s="1" t="s">
        <v>5976</v>
      </c>
      <c r="J2151" s="1" t="s">
        <v>6081</v>
      </c>
      <c r="K2151" s="1">
        <v>12.3730747</v>
      </c>
      <c r="L2151" s="1">
        <v>51.339695499999998</v>
      </c>
    </row>
    <row r="2152" spans="1:12" x14ac:dyDescent="0.3">
      <c r="A2152" s="1" t="s">
        <v>3730</v>
      </c>
      <c r="B2152" s="1">
        <v>41457</v>
      </c>
      <c r="C2152" s="1" t="s">
        <v>7528</v>
      </c>
      <c r="D2152" s="1" t="s">
        <v>6091</v>
      </c>
      <c r="E2152" s="1" t="s">
        <v>5974</v>
      </c>
      <c r="F2152" s="1" t="s">
        <v>5969</v>
      </c>
      <c r="G2152" s="1" t="s">
        <v>5985</v>
      </c>
      <c r="H2152" s="1">
        <v>41462</v>
      </c>
      <c r="I2152" s="1" t="s">
        <v>5976</v>
      </c>
      <c r="J2152" s="1" t="s">
        <v>5977</v>
      </c>
      <c r="K2152" s="1">
        <v>-0.12775829999999999</v>
      </c>
      <c r="L2152" s="1">
        <v>51.507350899999999</v>
      </c>
    </row>
    <row r="2153" spans="1:12" x14ac:dyDescent="0.3">
      <c r="A2153" s="1" t="s">
        <v>3729</v>
      </c>
      <c r="B2153" s="1">
        <v>41457</v>
      </c>
      <c r="C2153" s="1" t="s">
        <v>7545</v>
      </c>
      <c r="D2153" s="1" t="s">
        <v>6869</v>
      </c>
      <c r="E2153" s="1" t="s">
        <v>5997</v>
      </c>
      <c r="F2153" s="1" t="s">
        <v>5998</v>
      </c>
      <c r="G2153" s="1" t="s">
        <v>5985</v>
      </c>
      <c r="H2153" s="1">
        <v>41459</v>
      </c>
      <c r="I2153" s="1" t="s">
        <v>5988</v>
      </c>
      <c r="J2153" s="1" t="s">
        <v>6054</v>
      </c>
      <c r="K2153" s="1">
        <v>11.2558136</v>
      </c>
      <c r="L2153" s="1">
        <v>43.769560400000003</v>
      </c>
    </row>
    <row r="2154" spans="1:12" x14ac:dyDescent="0.3">
      <c r="A2154" s="1" t="s">
        <v>3734</v>
      </c>
      <c r="B2154" s="1">
        <v>41458</v>
      </c>
      <c r="C2154" s="1" t="s">
        <v>6512</v>
      </c>
      <c r="D2154" s="1" t="s">
        <v>6938</v>
      </c>
      <c r="E2154" s="1" t="s">
        <v>5980</v>
      </c>
      <c r="F2154" s="1" t="s">
        <v>5981</v>
      </c>
      <c r="G2154" s="1" t="s">
        <v>5985</v>
      </c>
      <c r="H2154" s="1">
        <v>41462</v>
      </c>
      <c r="I2154" s="1" t="s">
        <v>5976</v>
      </c>
      <c r="J2154" s="1" t="s">
        <v>6181</v>
      </c>
      <c r="K2154" s="1">
        <v>-1.4748410000000001</v>
      </c>
      <c r="L2154" s="1">
        <v>43.492949000000003</v>
      </c>
    </row>
    <row r="2155" spans="1:12" x14ac:dyDescent="0.3">
      <c r="A2155" s="1" t="s">
        <v>3732</v>
      </c>
      <c r="B2155" s="1">
        <v>41458</v>
      </c>
      <c r="C2155" s="1" t="s">
        <v>6939</v>
      </c>
      <c r="D2155" s="1" t="s">
        <v>6001</v>
      </c>
      <c r="E2155" s="1" t="s">
        <v>6002</v>
      </c>
      <c r="F2155" s="1" t="s">
        <v>5981</v>
      </c>
      <c r="G2155" s="1" t="s">
        <v>5985</v>
      </c>
      <c r="H2155" s="1">
        <v>41460</v>
      </c>
      <c r="I2155" s="1" t="s">
        <v>5988</v>
      </c>
      <c r="J2155" s="1" t="s">
        <v>6001</v>
      </c>
      <c r="K2155" s="1">
        <v>16.3738189</v>
      </c>
      <c r="L2155" s="1">
        <v>48.208174300000003</v>
      </c>
    </row>
    <row r="2156" spans="1:12" x14ac:dyDescent="0.3">
      <c r="A2156" s="1" t="s">
        <v>3735</v>
      </c>
      <c r="B2156" s="1">
        <v>41458</v>
      </c>
      <c r="C2156" s="1" t="s">
        <v>6665</v>
      </c>
      <c r="D2156" s="1" t="s">
        <v>6065</v>
      </c>
      <c r="E2156" s="1" t="s">
        <v>6004</v>
      </c>
      <c r="F2156" s="1" t="s">
        <v>5998</v>
      </c>
      <c r="G2156" s="1" t="s">
        <v>5985</v>
      </c>
      <c r="H2156" s="1">
        <v>41463</v>
      </c>
      <c r="I2156" s="1" t="s">
        <v>5976</v>
      </c>
      <c r="J2156" s="1" t="s">
        <v>6065</v>
      </c>
      <c r="K2156" s="1">
        <v>-3.7037901999999998</v>
      </c>
      <c r="L2156" s="1">
        <v>40.416775399999999</v>
      </c>
    </row>
    <row r="2157" spans="1:12" x14ac:dyDescent="0.3">
      <c r="A2157" s="1" t="s">
        <v>3736</v>
      </c>
      <c r="B2157" s="1">
        <v>41459</v>
      </c>
      <c r="C2157" s="1" t="s">
        <v>7526</v>
      </c>
      <c r="D2157" s="1" t="s">
        <v>6088</v>
      </c>
      <c r="E2157" s="1" t="s">
        <v>6004</v>
      </c>
      <c r="F2157" s="1" t="s">
        <v>5998</v>
      </c>
      <c r="G2157" s="1" t="s">
        <v>5970</v>
      </c>
      <c r="H2157" s="1">
        <v>41462</v>
      </c>
      <c r="I2157" s="1" t="s">
        <v>5971</v>
      </c>
      <c r="J2157" s="1" t="s">
        <v>6089</v>
      </c>
      <c r="K2157" s="1">
        <v>2.1734035</v>
      </c>
      <c r="L2157" s="1">
        <v>41.385063899999999</v>
      </c>
    </row>
    <row r="2158" spans="1:12" x14ac:dyDescent="0.3">
      <c r="A2158" s="1" t="s">
        <v>3737</v>
      </c>
      <c r="B2158" s="1">
        <v>41459</v>
      </c>
      <c r="C2158" s="1" t="s">
        <v>7021</v>
      </c>
      <c r="D2158" s="1" t="s">
        <v>6763</v>
      </c>
      <c r="E2158" s="1" t="s">
        <v>5997</v>
      </c>
      <c r="F2158" s="1" t="s">
        <v>5998</v>
      </c>
      <c r="G2158" s="1" t="s">
        <v>5985</v>
      </c>
      <c r="H2158" s="1">
        <v>41464</v>
      </c>
      <c r="I2158" s="1" t="s">
        <v>5976</v>
      </c>
      <c r="J2158" s="1" t="s">
        <v>6054</v>
      </c>
      <c r="K2158" s="1">
        <v>10.097676999999999</v>
      </c>
      <c r="L2158" s="1">
        <v>44.079324499999998</v>
      </c>
    </row>
    <row r="2159" spans="1:12" x14ac:dyDescent="0.3">
      <c r="A2159" s="1" t="s">
        <v>3739</v>
      </c>
      <c r="B2159" s="1">
        <v>41461</v>
      </c>
      <c r="C2159" s="1" t="s">
        <v>6476</v>
      </c>
      <c r="D2159" s="1" t="s">
        <v>6510</v>
      </c>
      <c r="E2159" s="1" t="s">
        <v>6010</v>
      </c>
      <c r="F2159" s="1" t="s">
        <v>5981</v>
      </c>
      <c r="G2159" s="1" t="s">
        <v>5975</v>
      </c>
      <c r="H2159" s="1">
        <v>41465</v>
      </c>
      <c r="I2159" s="1" t="s">
        <v>5976</v>
      </c>
      <c r="J2159" s="1" t="s">
        <v>6111</v>
      </c>
      <c r="K2159" s="1">
        <v>8.2397608000000009</v>
      </c>
      <c r="L2159" s="1">
        <v>50.078218399999997</v>
      </c>
    </row>
    <row r="2160" spans="1:12" x14ac:dyDescent="0.3">
      <c r="A2160" s="1" t="s">
        <v>3738</v>
      </c>
      <c r="B2160" s="1">
        <v>41461</v>
      </c>
      <c r="C2160" s="1" t="s">
        <v>6538</v>
      </c>
      <c r="D2160" s="1" t="s">
        <v>6648</v>
      </c>
      <c r="E2160" s="1" t="s">
        <v>5997</v>
      </c>
      <c r="F2160" s="1" t="s">
        <v>5998</v>
      </c>
      <c r="G2160" s="1" t="s">
        <v>5975</v>
      </c>
      <c r="H2160" s="1">
        <v>41464</v>
      </c>
      <c r="I2160" s="1" t="s">
        <v>5971</v>
      </c>
      <c r="J2160" s="1" t="s">
        <v>6649</v>
      </c>
      <c r="K2160" s="1">
        <v>7.6868565000000002</v>
      </c>
      <c r="L2160" s="1">
        <v>45.070312000000001</v>
      </c>
    </row>
    <row r="2161" spans="1:12" x14ac:dyDescent="0.3">
      <c r="A2161" s="1" t="s">
        <v>3740</v>
      </c>
      <c r="B2161" s="1">
        <v>41461</v>
      </c>
      <c r="C2161" s="1" t="s">
        <v>6030</v>
      </c>
      <c r="D2161" s="1" t="s">
        <v>6163</v>
      </c>
      <c r="E2161" s="1" t="s">
        <v>6010</v>
      </c>
      <c r="F2161" s="1" t="s">
        <v>5981</v>
      </c>
      <c r="G2161" s="1" t="s">
        <v>5985</v>
      </c>
      <c r="H2161" s="1">
        <v>41466</v>
      </c>
      <c r="I2161" s="1" t="s">
        <v>5976</v>
      </c>
      <c r="J2161" s="1" t="s">
        <v>6163</v>
      </c>
      <c r="K2161" s="1">
        <v>13.404954</v>
      </c>
      <c r="L2161" s="1">
        <v>52.520006600000002</v>
      </c>
    </row>
    <row r="2162" spans="1:12" x14ac:dyDescent="0.3">
      <c r="A2162" s="1" t="s">
        <v>3741</v>
      </c>
      <c r="B2162" s="1">
        <v>41463</v>
      </c>
      <c r="C2162" s="1" t="s">
        <v>6222</v>
      </c>
      <c r="D2162" s="1" t="s">
        <v>6122</v>
      </c>
      <c r="E2162" s="1" t="s">
        <v>5980</v>
      </c>
      <c r="F2162" s="1" t="s">
        <v>5981</v>
      </c>
      <c r="G2162" s="1" t="s">
        <v>5970</v>
      </c>
      <c r="H2162" s="1">
        <v>41465</v>
      </c>
      <c r="I2162" s="1" t="s">
        <v>5971</v>
      </c>
      <c r="J2162" s="1" t="s">
        <v>5991</v>
      </c>
      <c r="K2162" s="1">
        <v>5.3697800000000004</v>
      </c>
      <c r="L2162" s="1">
        <v>43.296481999999997</v>
      </c>
    </row>
    <row r="2163" spans="1:12" x14ac:dyDescent="0.3">
      <c r="A2163" s="1" t="s">
        <v>3742</v>
      </c>
      <c r="B2163" s="1">
        <v>41463</v>
      </c>
      <c r="C2163" s="1" t="s">
        <v>6749</v>
      </c>
      <c r="D2163" s="1" t="s">
        <v>6150</v>
      </c>
      <c r="E2163" s="1" t="s">
        <v>5997</v>
      </c>
      <c r="F2163" s="1" t="s">
        <v>5998</v>
      </c>
      <c r="G2163" s="1" t="s">
        <v>5975</v>
      </c>
      <c r="H2163" s="1">
        <v>41465</v>
      </c>
      <c r="I2163" s="1" t="s">
        <v>5971</v>
      </c>
      <c r="J2163" s="1" t="s">
        <v>6151</v>
      </c>
      <c r="K2163" s="1">
        <v>12.4963655</v>
      </c>
      <c r="L2163" s="1">
        <v>41.902783499999998</v>
      </c>
    </row>
    <row r="2164" spans="1:12" x14ac:dyDescent="0.3">
      <c r="A2164" s="1" t="s">
        <v>3743</v>
      </c>
      <c r="B2164" s="1">
        <v>41463</v>
      </c>
      <c r="C2164" s="1" t="s">
        <v>6843</v>
      </c>
      <c r="D2164" s="1" t="s">
        <v>6058</v>
      </c>
      <c r="E2164" s="1" t="s">
        <v>5997</v>
      </c>
      <c r="F2164" s="1" t="s">
        <v>5998</v>
      </c>
      <c r="G2164" s="1" t="s">
        <v>5975</v>
      </c>
      <c r="H2164" s="1">
        <v>41466</v>
      </c>
      <c r="I2164" s="1" t="s">
        <v>5988</v>
      </c>
      <c r="J2164" s="1" t="s">
        <v>6059</v>
      </c>
      <c r="K2164" s="1">
        <v>11.3426163</v>
      </c>
      <c r="L2164" s="1">
        <v>44.494886999999999</v>
      </c>
    </row>
    <row r="2165" spans="1:12" x14ac:dyDescent="0.3">
      <c r="A2165" s="1" t="s">
        <v>3745</v>
      </c>
      <c r="B2165" s="1">
        <v>41464</v>
      </c>
      <c r="C2165" s="1" t="s">
        <v>7589</v>
      </c>
      <c r="D2165" s="1" t="s">
        <v>7590</v>
      </c>
      <c r="E2165" s="1" t="s">
        <v>6004</v>
      </c>
      <c r="F2165" s="1" t="s">
        <v>5998</v>
      </c>
      <c r="G2165" s="1" t="s">
        <v>5975</v>
      </c>
      <c r="H2165" s="1">
        <v>41468</v>
      </c>
      <c r="I2165" s="1" t="s">
        <v>5976</v>
      </c>
      <c r="J2165" s="1" t="s">
        <v>6662</v>
      </c>
      <c r="K2165" s="1">
        <v>-8.6446202000000003</v>
      </c>
      <c r="L2165" s="1">
        <v>42.429884600000001</v>
      </c>
    </row>
    <row r="2166" spans="1:12" x14ac:dyDescent="0.3">
      <c r="A2166" s="1" t="s">
        <v>3746</v>
      </c>
      <c r="B2166" s="1">
        <v>41464</v>
      </c>
      <c r="C2166" s="1" t="s">
        <v>7191</v>
      </c>
      <c r="D2166" s="1" t="s">
        <v>7363</v>
      </c>
      <c r="E2166" s="1" t="s">
        <v>6010</v>
      </c>
      <c r="F2166" s="1" t="s">
        <v>5981</v>
      </c>
      <c r="G2166" s="1" t="s">
        <v>5970</v>
      </c>
      <c r="H2166" s="1">
        <v>41469</v>
      </c>
      <c r="I2166" s="1" t="s">
        <v>5971</v>
      </c>
      <c r="J2166" s="1" t="s">
        <v>6047</v>
      </c>
      <c r="K2166" s="1">
        <v>6.5858629999999998</v>
      </c>
      <c r="L2166" s="1">
        <v>51.090209399999999</v>
      </c>
    </row>
    <row r="2167" spans="1:12" x14ac:dyDescent="0.3">
      <c r="A2167" s="1" t="s">
        <v>3747</v>
      </c>
      <c r="B2167" s="1">
        <v>41465</v>
      </c>
      <c r="C2167" s="1" t="s">
        <v>7008</v>
      </c>
      <c r="D2167" s="1" t="s">
        <v>6327</v>
      </c>
      <c r="E2167" s="1" t="s">
        <v>6010</v>
      </c>
      <c r="F2167" s="1" t="s">
        <v>5981</v>
      </c>
      <c r="G2167" s="1" t="s">
        <v>5985</v>
      </c>
      <c r="H2167" s="1">
        <v>41467</v>
      </c>
      <c r="I2167" s="1" t="s">
        <v>5988</v>
      </c>
      <c r="J2167" s="1" t="s">
        <v>6327</v>
      </c>
      <c r="K2167" s="1">
        <v>8.8016936999999995</v>
      </c>
      <c r="L2167" s="1">
        <v>53.079296200000002</v>
      </c>
    </row>
    <row r="2168" spans="1:12" x14ac:dyDescent="0.3">
      <c r="A2168" s="1" t="s">
        <v>3752</v>
      </c>
      <c r="B2168" s="1">
        <v>41466</v>
      </c>
      <c r="C2168" s="1" t="s">
        <v>6302</v>
      </c>
      <c r="D2168" s="1" t="s">
        <v>7192</v>
      </c>
      <c r="E2168" s="1" t="s">
        <v>5980</v>
      </c>
      <c r="F2168" s="1" t="s">
        <v>5981</v>
      </c>
      <c r="G2168" s="1" t="s">
        <v>5985</v>
      </c>
      <c r="H2168" s="1">
        <v>41471</v>
      </c>
      <c r="I2168" s="1" t="s">
        <v>5976</v>
      </c>
      <c r="J2168" s="1" t="s">
        <v>6044</v>
      </c>
      <c r="K2168" s="1">
        <v>2.2713700000000001</v>
      </c>
      <c r="L2168" s="1">
        <v>48.730756</v>
      </c>
    </row>
    <row r="2169" spans="1:12" x14ac:dyDescent="0.3">
      <c r="A2169" s="1" t="s">
        <v>3749</v>
      </c>
      <c r="B2169" s="1">
        <v>41466</v>
      </c>
      <c r="C2169" s="1" t="s">
        <v>6303</v>
      </c>
      <c r="D2169" s="1" t="s">
        <v>6251</v>
      </c>
      <c r="E2169" s="1" t="s">
        <v>5974</v>
      </c>
      <c r="F2169" s="1" t="s">
        <v>5969</v>
      </c>
      <c r="G2169" s="1" t="s">
        <v>5985</v>
      </c>
      <c r="H2169" s="1">
        <v>41469</v>
      </c>
      <c r="I2169" s="1" t="s">
        <v>5988</v>
      </c>
      <c r="J2169" s="1" t="s">
        <v>6252</v>
      </c>
      <c r="K2169" s="1">
        <v>-3.1882670000000002</v>
      </c>
      <c r="L2169" s="1">
        <v>55.953251999999999</v>
      </c>
    </row>
    <row r="2170" spans="1:12" x14ac:dyDescent="0.3">
      <c r="A2170" s="1" t="s">
        <v>3753</v>
      </c>
      <c r="B2170" s="1">
        <v>41466</v>
      </c>
      <c r="C2170" s="1" t="s">
        <v>7253</v>
      </c>
      <c r="D2170" s="1" t="s">
        <v>6348</v>
      </c>
      <c r="E2170" s="1" t="s">
        <v>5974</v>
      </c>
      <c r="F2170" s="1" t="s">
        <v>5969</v>
      </c>
      <c r="G2170" s="1" t="s">
        <v>5970</v>
      </c>
      <c r="H2170" s="1">
        <v>41473</v>
      </c>
      <c r="I2170" s="1" t="s">
        <v>5976</v>
      </c>
      <c r="J2170" s="1" t="s">
        <v>5977</v>
      </c>
      <c r="K2170" s="1">
        <v>-2.0811120000000001</v>
      </c>
      <c r="L2170" s="1">
        <v>52.512255000000003</v>
      </c>
    </row>
    <row r="2171" spans="1:12" x14ac:dyDescent="0.3">
      <c r="A2171" s="1" t="s">
        <v>3748</v>
      </c>
      <c r="B2171" s="1">
        <v>41466</v>
      </c>
      <c r="C2171" s="1" t="s">
        <v>7110</v>
      </c>
      <c r="D2171" s="1" t="s">
        <v>6001</v>
      </c>
      <c r="E2171" s="1" t="s">
        <v>6002</v>
      </c>
      <c r="F2171" s="1" t="s">
        <v>5981</v>
      </c>
      <c r="G2171" s="1" t="s">
        <v>5985</v>
      </c>
      <c r="H2171" s="1">
        <v>41469</v>
      </c>
      <c r="I2171" s="1" t="s">
        <v>5971</v>
      </c>
      <c r="J2171" s="1" t="s">
        <v>6001</v>
      </c>
      <c r="K2171" s="1">
        <v>16.3738189</v>
      </c>
      <c r="L2171" s="1">
        <v>48.208174300000003</v>
      </c>
    </row>
    <row r="2172" spans="1:12" x14ac:dyDescent="0.3">
      <c r="A2172" s="1" t="s">
        <v>3750</v>
      </c>
      <c r="B2172" s="1">
        <v>41466</v>
      </c>
      <c r="C2172" s="1" t="s">
        <v>6875</v>
      </c>
      <c r="D2172" s="1" t="s">
        <v>7591</v>
      </c>
      <c r="E2172" s="1" t="s">
        <v>5980</v>
      </c>
      <c r="F2172" s="1" t="s">
        <v>5981</v>
      </c>
      <c r="G2172" s="1" t="s">
        <v>5975</v>
      </c>
      <c r="H2172" s="1">
        <v>41470</v>
      </c>
      <c r="I2172" s="1" t="s">
        <v>5976</v>
      </c>
      <c r="J2172" s="1" t="s">
        <v>6315</v>
      </c>
      <c r="K2172" s="1">
        <v>-8.0893000000000007E-2</v>
      </c>
      <c r="L2172" s="1">
        <v>47.260134999999998</v>
      </c>
    </row>
    <row r="2173" spans="1:12" x14ac:dyDescent="0.3">
      <c r="A2173" s="1" t="s">
        <v>3755</v>
      </c>
      <c r="B2173" s="1">
        <v>41467</v>
      </c>
      <c r="C2173" s="1" t="s">
        <v>6851</v>
      </c>
      <c r="D2173" s="1" t="s">
        <v>6150</v>
      </c>
      <c r="E2173" s="1" t="s">
        <v>5997</v>
      </c>
      <c r="F2173" s="1" t="s">
        <v>5998</v>
      </c>
      <c r="G2173" s="1" t="s">
        <v>5970</v>
      </c>
      <c r="H2173" s="1">
        <v>41471</v>
      </c>
      <c r="I2173" s="1" t="s">
        <v>5976</v>
      </c>
      <c r="J2173" s="1" t="s">
        <v>6151</v>
      </c>
      <c r="K2173" s="1">
        <v>12.4963655</v>
      </c>
      <c r="L2173" s="1">
        <v>41.902783499999998</v>
      </c>
    </row>
    <row r="2174" spans="1:12" x14ac:dyDescent="0.3">
      <c r="A2174" s="1" t="s">
        <v>3757</v>
      </c>
      <c r="B2174" s="1">
        <v>41467</v>
      </c>
      <c r="C2174" s="1" t="s">
        <v>7288</v>
      </c>
      <c r="D2174" s="1" t="s">
        <v>6135</v>
      </c>
      <c r="E2174" s="1" t="s">
        <v>5980</v>
      </c>
      <c r="F2174" s="1" t="s">
        <v>5981</v>
      </c>
      <c r="G2174" s="1" t="s">
        <v>5970</v>
      </c>
      <c r="H2174" s="1">
        <v>41473</v>
      </c>
      <c r="I2174" s="1" t="s">
        <v>5976</v>
      </c>
      <c r="J2174" s="1" t="s">
        <v>6044</v>
      </c>
      <c r="K2174" s="1">
        <v>2.3522219</v>
      </c>
      <c r="L2174" s="1">
        <v>48.856614</v>
      </c>
    </row>
    <row r="2175" spans="1:12" x14ac:dyDescent="0.3">
      <c r="A2175" s="1" t="s">
        <v>3758</v>
      </c>
      <c r="B2175" s="1">
        <v>41467</v>
      </c>
      <c r="C2175" s="1" t="s">
        <v>7138</v>
      </c>
      <c r="D2175" s="1" t="s">
        <v>7228</v>
      </c>
      <c r="E2175" s="1" t="s">
        <v>6148</v>
      </c>
      <c r="F2175" s="1" t="s">
        <v>5969</v>
      </c>
      <c r="G2175" s="1" t="s">
        <v>5985</v>
      </c>
      <c r="H2175" s="1">
        <v>41474</v>
      </c>
      <c r="I2175" s="1" t="s">
        <v>5976</v>
      </c>
      <c r="J2175" s="1" t="s">
        <v>6147</v>
      </c>
      <c r="K2175" s="1">
        <v>-6.3665881000000004</v>
      </c>
      <c r="L2175" s="1">
        <v>53.2865903</v>
      </c>
    </row>
    <row r="2176" spans="1:12" x14ac:dyDescent="0.3">
      <c r="A2176" s="1" t="s">
        <v>3759</v>
      </c>
      <c r="B2176" s="1">
        <v>41468</v>
      </c>
      <c r="C2176" s="1" t="s">
        <v>6986</v>
      </c>
      <c r="D2176" s="1" t="s">
        <v>7144</v>
      </c>
      <c r="E2176" s="1" t="s">
        <v>6004</v>
      </c>
      <c r="F2176" s="1" t="s">
        <v>5998</v>
      </c>
      <c r="G2176" s="1" t="s">
        <v>5985</v>
      </c>
      <c r="H2176" s="1">
        <v>41474</v>
      </c>
      <c r="I2176" s="1" t="s">
        <v>5976</v>
      </c>
      <c r="J2176" s="1" t="s">
        <v>6796</v>
      </c>
      <c r="K2176" s="1">
        <v>-1.7888495</v>
      </c>
      <c r="L2176" s="1">
        <v>43.338146500000001</v>
      </c>
    </row>
    <row r="2177" spans="1:12" x14ac:dyDescent="0.3">
      <c r="A2177" s="1" t="s">
        <v>3760</v>
      </c>
      <c r="B2177" s="1">
        <v>41469</v>
      </c>
      <c r="C2177" s="1" t="s">
        <v>7092</v>
      </c>
      <c r="D2177" s="1" t="s">
        <v>7165</v>
      </c>
      <c r="E2177" s="1" t="s">
        <v>5980</v>
      </c>
      <c r="F2177" s="1" t="s">
        <v>5981</v>
      </c>
      <c r="G2177" s="1" t="s">
        <v>5975</v>
      </c>
      <c r="H2177" s="1">
        <v>41475</v>
      </c>
      <c r="I2177" s="1" t="s">
        <v>5976</v>
      </c>
      <c r="J2177" s="1" t="s">
        <v>6044</v>
      </c>
      <c r="K2177" s="1">
        <v>2.2572890000000001</v>
      </c>
      <c r="L2177" s="1">
        <v>48.799815000000002</v>
      </c>
    </row>
    <row r="2178" spans="1:12" x14ac:dyDescent="0.3">
      <c r="A2178" s="1" t="s">
        <v>3767</v>
      </c>
      <c r="B2178" s="1">
        <v>41470</v>
      </c>
      <c r="C2178" s="1" t="s">
        <v>6528</v>
      </c>
      <c r="D2178" s="1" t="s">
        <v>7337</v>
      </c>
      <c r="E2178" s="1" t="s">
        <v>5980</v>
      </c>
      <c r="F2178" s="1" t="s">
        <v>5981</v>
      </c>
      <c r="G2178" s="1" t="s">
        <v>5985</v>
      </c>
      <c r="H2178" s="1">
        <v>41476</v>
      </c>
      <c r="I2178" s="1" t="s">
        <v>5976</v>
      </c>
      <c r="J2178" s="1" t="s">
        <v>6250</v>
      </c>
      <c r="K2178" s="1">
        <v>-0.37067899999999998</v>
      </c>
      <c r="L2178" s="1">
        <v>49.182862999999998</v>
      </c>
    </row>
    <row r="2179" spans="1:12" x14ac:dyDescent="0.3">
      <c r="A2179" s="1" t="s">
        <v>3765</v>
      </c>
      <c r="B2179" s="1">
        <v>41470</v>
      </c>
      <c r="C2179" s="1" t="s">
        <v>6299</v>
      </c>
      <c r="D2179" s="1" t="s">
        <v>6516</v>
      </c>
      <c r="E2179" s="1" t="s">
        <v>5974</v>
      </c>
      <c r="F2179" s="1" t="s">
        <v>5969</v>
      </c>
      <c r="G2179" s="1" t="s">
        <v>5975</v>
      </c>
      <c r="H2179" s="1">
        <v>41473</v>
      </c>
      <c r="I2179" s="1" t="s">
        <v>5988</v>
      </c>
      <c r="J2179" s="1" t="s">
        <v>6252</v>
      </c>
      <c r="K2179" s="1">
        <v>-4.2518060000000002</v>
      </c>
      <c r="L2179" s="1">
        <v>55.864237000000003</v>
      </c>
    </row>
    <row r="2180" spans="1:12" x14ac:dyDescent="0.3">
      <c r="A2180" s="1" t="s">
        <v>3763</v>
      </c>
      <c r="B2180" s="1">
        <v>41470</v>
      </c>
      <c r="C2180" s="1" t="s">
        <v>6607</v>
      </c>
      <c r="D2180" s="1" t="s">
        <v>7592</v>
      </c>
      <c r="E2180" s="1" t="s">
        <v>5980</v>
      </c>
      <c r="F2180" s="1" t="s">
        <v>5981</v>
      </c>
      <c r="G2180" s="1" t="s">
        <v>5975</v>
      </c>
      <c r="H2180" s="1">
        <v>41473</v>
      </c>
      <c r="I2180" s="1" t="s">
        <v>5971</v>
      </c>
      <c r="J2180" s="1" t="s">
        <v>6181</v>
      </c>
      <c r="K2180" s="1">
        <v>0.34037499999999998</v>
      </c>
      <c r="L2180" s="1">
        <v>46.580224000000001</v>
      </c>
    </row>
    <row r="2181" spans="1:12" x14ac:dyDescent="0.3">
      <c r="A2181" s="1" t="s">
        <v>3761</v>
      </c>
      <c r="B2181" s="1">
        <v>41470</v>
      </c>
      <c r="C2181" s="1" t="s">
        <v>6625</v>
      </c>
      <c r="D2181" s="1" t="s">
        <v>6294</v>
      </c>
      <c r="E2181" s="1" t="s">
        <v>6004</v>
      </c>
      <c r="F2181" s="1" t="s">
        <v>5998</v>
      </c>
      <c r="G2181" s="1" t="s">
        <v>5970</v>
      </c>
      <c r="H2181" s="1">
        <v>41470</v>
      </c>
      <c r="I2181" s="1" t="s">
        <v>6007</v>
      </c>
      <c r="J2181" s="1" t="s">
        <v>6032</v>
      </c>
      <c r="K2181" s="1">
        <v>-0.71256079999999999</v>
      </c>
      <c r="L2181" s="1">
        <v>38.269932900000001</v>
      </c>
    </row>
    <row r="2182" spans="1:12" x14ac:dyDescent="0.3">
      <c r="A2182" s="1" t="s">
        <v>3768</v>
      </c>
      <c r="B2182" s="1">
        <v>41471</v>
      </c>
      <c r="C2182" s="1" t="s">
        <v>6399</v>
      </c>
      <c r="D2182" s="1" t="s">
        <v>6224</v>
      </c>
      <c r="E2182" s="1" t="s">
        <v>6010</v>
      </c>
      <c r="F2182" s="1" t="s">
        <v>5981</v>
      </c>
      <c r="G2182" s="1" t="s">
        <v>5985</v>
      </c>
      <c r="H2182" s="1">
        <v>41475</v>
      </c>
      <c r="I2182" s="1" t="s">
        <v>5971</v>
      </c>
      <c r="J2182" s="1" t="s">
        <v>6097</v>
      </c>
      <c r="K2182" s="1">
        <v>11.5819806</v>
      </c>
      <c r="L2182" s="1">
        <v>48.135125299999999</v>
      </c>
    </row>
    <row r="2183" spans="1:12" x14ac:dyDescent="0.3">
      <c r="A2183" s="1" t="s">
        <v>3769</v>
      </c>
      <c r="B2183" s="1">
        <v>41472</v>
      </c>
      <c r="C2183" s="1" t="s">
        <v>6744</v>
      </c>
      <c r="D2183" s="1" t="s">
        <v>6065</v>
      </c>
      <c r="E2183" s="1" t="s">
        <v>6004</v>
      </c>
      <c r="F2183" s="1" t="s">
        <v>5998</v>
      </c>
      <c r="G2183" s="1" t="s">
        <v>5970</v>
      </c>
      <c r="H2183" s="1">
        <v>41475</v>
      </c>
      <c r="I2183" s="1" t="s">
        <v>5988</v>
      </c>
      <c r="J2183" s="1" t="s">
        <v>6065</v>
      </c>
      <c r="K2183" s="1">
        <v>-3.7037901999999998</v>
      </c>
      <c r="L2183" s="1">
        <v>40.416775399999999</v>
      </c>
    </row>
    <row r="2184" spans="1:12" x14ac:dyDescent="0.3">
      <c r="A2184" s="1" t="s">
        <v>3771</v>
      </c>
      <c r="B2184" s="1">
        <v>41473</v>
      </c>
      <c r="C2184" s="1" t="s">
        <v>6972</v>
      </c>
      <c r="D2184" s="1" t="s">
        <v>6251</v>
      </c>
      <c r="E2184" s="1" t="s">
        <v>5974</v>
      </c>
      <c r="F2184" s="1" t="s">
        <v>5969</v>
      </c>
      <c r="G2184" s="1" t="s">
        <v>5975</v>
      </c>
      <c r="H2184" s="1">
        <v>41474</v>
      </c>
      <c r="I2184" s="1" t="s">
        <v>5988</v>
      </c>
      <c r="J2184" s="1" t="s">
        <v>6252</v>
      </c>
      <c r="K2184" s="1">
        <v>-3.1882670000000002</v>
      </c>
      <c r="L2184" s="1">
        <v>55.953251999999999</v>
      </c>
    </row>
    <row r="2185" spans="1:12" x14ac:dyDescent="0.3">
      <c r="A2185" s="1" t="s">
        <v>3772</v>
      </c>
      <c r="B2185" s="1">
        <v>41473</v>
      </c>
      <c r="C2185" s="1" t="s">
        <v>6990</v>
      </c>
      <c r="D2185" s="1" t="s">
        <v>6183</v>
      </c>
      <c r="E2185" s="1" t="s">
        <v>6184</v>
      </c>
      <c r="F2185" s="1" t="s">
        <v>5969</v>
      </c>
      <c r="G2185" s="1" t="s">
        <v>5975</v>
      </c>
      <c r="H2185" s="1">
        <v>41478</v>
      </c>
      <c r="I2185" s="1" t="s">
        <v>5976</v>
      </c>
      <c r="J2185" s="1" t="s">
        <v>6185</v>
      </c>
      <c r="K2185" s="1">
        <v>24.938379000000001</v>
      </c>
      <c r="L2185" s="1">
        <v>60.169855699999999</v>
      </c>
    </row>
    <row r="2186" spans="1:12" x14ac:dyDescent="0.3">
      <c r="A2186" s="1" t="s">
        <v>3774</v>
      </c>
      <c r="B2186" s="1">
        <v>41475</v>
      </c>
      <c r="C2186" s="1" t="s">
        <v>6635</v>
      </c>
      <c r="D2186" s="1" t="s">
        <v>6736</v>
      </c>
      <c r="E2186" s="1" t="s">
        <v>5997</v>
      </c>
      <c r="F2186" s="1" t="s">
        <v>5998</v>
      </c>
      <c r="G2186" s="1" t="s">
        <v>5975</v>
      </c>
      <c r="H2186" s="1">
        <v>41479</v>
      </c>
      <c r="I2186" s="1" t="s">
        <v>5976</v>
      </c>
      <c r="J2186" s="1" t="s">
        <v>6041</v>
      </c>
      <c r="K2186" s="1">
        <v>15.0830304</v>
      </c>
      <c r="L2186" s="1">
        <v>37.507877200000003</v>
      </c>
    </row>
    <row r="2187" spans="1:12" x14ac:dyDescent="0.3">
      <c r="A2187" s="1" t="s">
        <v>3778</v>
      </c>
      <c r="B2187" s="1">
        <v>41477</v>
      </c>
      <c r="C2187" s="1" t="s">
        <v>6237</v>
      </c>
      <c r="D2187" s="1" t="s">
        <v>7188</v>
      </c>
      <c r="E2187" s="1" t="s">
        <v>6010</v>
      </c>
      <c r="F2187" s="1" t="s">
        <v>5981</v>
      </c>
      <c r="G2187" s="1" t="s">
        <v>5975</v>
      </c>
      <c r="H2187" s="1">
        <v>41481</v>
      </c>
      <c r="I2187" s="1" t="s">
        <v>5976</v>
      </c>
      <c r="J2187" s="1" t="s">
        <v>6011</v>
      </c>
      <c r="K2187" s="1">
        <v>7.6261346999999997</v>
      </c>
      <c r="L2187" s="1">
        <v>51.960664899999998</v>
      </c>
    </row>
    <row r="2188" spans="1:12" x14ac:dyDescent="0.3">
      <c r="A2188" s="1" t="s">
        <v>3780</v>
      </c>
      <c r="B2188" s="1">
        <v>41477</v>
      </c>
      <c r="C2188" s="1" t="s">
        <v>6385</v>
      </c>
      <c r="D2188" s="1" t="s">
        <v>7593</v>
      </c>
      <c r="E2188" s="1" t="s">
        <v>6010</v>
      </c>
      <c r="F2188" s="1" t="s">
        <v>5981</v>
      </c>
      <c r="G2188" s="1" t="s">
        <v>5975</v>
      </c>
      <c r="H2188" s="1">
        <v>41481</v>
      </c>
      <c r="I2188" s="1" t="s">
        <v>5976</v>
      </c>
      <c r="J2188" s="1" t="s">
        <v>6494</v>
      </c>
      <c r="K2188" s="1">
        <v>7.4664545999999996</v>
      </c>
      <c r="L2188" s="1">
        <v>50.436186599999999</v>
      </c>
    </row>
    <row r="2189" spans="1:12" x14ac:dyDescent="0.3">
      <c r="A2189" s="1" t="s">
        <v>3781</v>
      </c>
      <c r="B2189" s="1">
        <v>41477</v>
      </c>
      <c r="C2189" s="1" t="s">
        <v>6362</v>
      </c>
      <c r="D2189" s="1" t="s">
        <v>6332</v>
      </c>
      <c r="E2189" s="1" t="s">
        <v>6010</v>
      </c>
      <c r="F2189" s="1" t="s">
        <v>5981</v>
      </c>
      <c r="G2189" s="1" t="s">
        <v>5975</v>
      </c>
      <c r="H2189" s="1">
        <v>41484</v>
      </c>
      <c r="I2189" s="1" t="s">
        <v>5976</v>
      </c>
      <c r="J2189" s="1" t="s">
        <v>6171</v>
      </c>
      <c r="K2189" s="1">
        <v>9.9876076000000005</v>
      </c>
      <c r="L2189" s="1">
        <v>48.401082199999998</v>
      </c>
    </row>
    <row r="2190" spans="1:12" x14ac:dyDescent="0.3">
      <c r="A2190" s="1" t="s">
        <v>3776</v>
      </c>
      <c r="B2190" s="1">
        <v>41477</v>
      </c>
      <c r="C2190" s="1" t="s">
        <v>7007</v>
      </c>
      <c r="D2190" s="1" t="s">
        <v>6602</v>
      </c>
      <c r="E2190" s="1" t="s">
        <v>6004</v>
      </c>
      <c r="F2190" s="1" t="s">
        <v>5998</v>
      </c>
      <c r="G2190" s="1" t="s">
        <v>5985</v>
      </c>
      <c r="H2190" s="1">
        <v>41479</v>
      </c>
      <c r="I2190" s="1" t="s">
        <v>5971</v>
      </c>
      <c r="J2190" s="1" t="s">
        <v>6032</v>
      </c>
      <c r="K2190" s="1">
        <v>-0.37628810000000001</v>
      </c>
      <c r="L2190" s="1">
        <v>39.469907499999998</v>
      </c>
    </row>
    <row r="2191" spans="1:12" x14ac:dyDescent="0.3">
      <c r="A2191" s="1" t="s">
        <v>3779</v>
      </c>
      <c r="B2191" s="1">
        <v>41477</v>
      </c>
      <c r="C2191" s="1" t="s">
        <v>6442</v>
      </c>
      <c r="D2191" s="1" t="s">
        <v>6465</v>
      </c>
      <c r="E2191" s="1" t="s">
        <v>6028</v>
      </c>
      <c r="F2191" s="1" t="s">
        <v>5969</v>
      </c>
      <c r="G2191" s="1" t="s">
        <v>5975</v>
      </c>
      <c r="H2191" s="1">
        <v>41481</v>
      </c>
      <c r="I2191" s="1" t="s">
        <v>5976</v>
      </c>
      <c r="J2191" s="1" t="s">
        <v>6035</v>
      </c>
      <c r="K2191" s="1">
        <v>10.402369999999999</v>
      </c>
      <c r="L2191" s="1">
        <v>55.403756000000001</v>
      </c>
    </row>
    <row r="2192" spans="1:12" x14ac:dyDescent="0.3">
      <c r="A2192" s="1" t="s">
        <v>3785</v>
      </c>
      <c r="B2192" s="1">
        <v>41478</v>
      </c>
      <c r="C2192" s="1" t="s">
        <v>6265</v>
      </c>
      <c r="D2192" s="1" t="s">
        <v>7453</v>
      </c>
      <c r="E2192" s="1" t="s">
        <v>6050</v>
      </c>
      <c r="F2192" s="1" t="s">
        <v>5981</v>
      </c>
      <c r="G2192" s="1" t="s">
        <v>5970</v>
      </c>
      <c r="H2192" s="1">
        <v>41483</v>
      </c>
      <c r="I2192" s="1" t="s">
        <v>5976</v>
      </c>
      <c r="J2192" s="1" t="s">
        <v>7454</v>
      </c>
      <c r="K2192" s="1">
        <v>4.4446430000000001</v>
      </c>
      <c r="L2192" s="1">
        <v>50.410809499999999</v>
      </c>
    </row>
    <row r="2193" spans="1:12" x14ac:dyDescent="0.3">
      <c r="A2193" s="1" t="s">
        <v>3783</v>
      </c>
      <c r="B2193" s="1">
        <v>41478</v>
      </c>
      <c r="C2193" s="1" t="s">
        <v>7562</v>
      </c>
      <c r="D2193" s="1" t="s">
        <v>6354</v>
      </c>
      <c r="E2193" s="1" t="s">
        <v>5980</v>
      </c>
      <c r="F2193" s="1" t="s">
        <v>5981</v>
      </c>
      <c r="G2193" s="1" t="s">
        <v>5975</v>
      </c>
      <c r="H2193" s="1">
        <v>41479</v>
      </c>
      <c r="I2193" s="1" t="s">
        <v>5988</v>
      </c>
      <c r="J2193" s="1" t="s">
        <v>6181</v>
      </c>
      <c r="K2193" s="1">
        <v>-0.57918000000000003</v>
      </c>
      <c r="L2193" s="1">
        <v>44.837789000000001</v>
      </c>
    </row>
    <row r="2194" spans="1:12" x14ac:dyDescent="0.3">
      <c r="A2194" s="1" t="s">
        <v>3784</v>
      </c>
      <c r="B2194" s="1">
        <v>41478</v>
      </c>
      <c r="C2194" s="1" t="s">
        <v>6014</v>
      </c>
      <c r="D2194" s="1" t="s">
        <v>6150</v>
      </c>
      <c r="E2194" s="1" t="s">
        <v>5997</v>
      </c>
      <c r="F2194" s="1" t="s">
        <v>5998</v>
      </c>
      <c r="G2194" s="1" t="s">
        <v>5975</v>
      </c>
      <c r="H2194" s="1">
        <v>41482</v>
      </c>
      <c r="I2194" s="1" t="s">
        <v>5971</v>
      </c>
      <c r="J2194" s="1" t="s">
        <v>6151</v>
      </c>
      <c r="K2194" s="1">
        <v>12.4963655</v>
      </c>
      <c r="L2194" s="1">
        <v>41.902783499999998</v>
      </c>
    </row>
    <row r="2195" spans="1:12" x14ac:dyDescent="0.3">
      <c r="A2195" s="1" t="s">
        <v>3786</v>
      </c>
      <c r="B2195" s="1">
        <v>41479</v>
      </c>
      <c r="C2195" s="1" t="s">
        <v>7411</v>
      </c>
      <c r="D2195" s="1" t="s">
        <v>6135</v>
      </c>
      <c r="E2195" s="1" t="s">
        <v>5980</v>
      </c>
      <c r="F2195" s="1" t="s">
        <v>5981</v>
      </c>
      <c r="G2195" s="1" t="s">
        <v>5985</v>
      </c>
      <c r="H2195" s="1">
        <v>41483</v>
      </c>
      <c r="I2195" s="1" t="s">
        <v>5976</v>
      </c>
      <c r="J2195" s="1" t="s">
        <v>6044</v>
      </c>
      <c r="K2195" s="1">
        <v>2.3522219</v>
      </c>
      <c r="L2195" s="1">
        <v>48.856614</v>
      </c>
    </row>
    <row r="2196" spans="1:12" x14ac:dyDescent="0.3">
      <c r="A2196" s="1" t="s">
        <v>3788</v>
      </c>
      <c r="B2196" s="1">
        <v>41479</v>
      </c>
      <c r="C2196" s="1" t="s">
        <v>7349</v>
      </c>
      <c r="D2196" s="1" t="s">
        <v>6397</v>
      </c>
      <c r="E2196" s="1" t="s">
        <v>5974</v>
      </c>
      <c r="F2196" s="1" t="s">
        <v>5969</v>
      </c>
      <c r="G2196" s="1" t="s">
        <v>5975</v>
      </c>
      <c r="H2196" s="1">
        <v>41484</v>
      </c>
      <c r="I2196" s="1" t="s">
        <v>5976</v>
      </c>
      <c r="J2196" s="1" t="s">
        <v>5977</v>
      </c>
      <c r="K2196" s="1">
        <v>-2.5969500999999999</v>
      </c>
      <c r="L2196" s="1">
        <v>53.390044099999997</v>
      </c>
    </row>
    <row r="2197" spans="1:12" x14ac:dyDescent="0.3">
      <c r="A2197" s="1" t="s">
        <v>3787</v>
      </c>
      <c r="B2197" s="1">
        <v>41479</v>
      </c>
      <c r="C2197" s="1" t="s">
        <v>7062</v>
      </c>
      <c r="D2197" s="1" t="s">
        <v>6141</v>
      </c>
      <c r="E2197" s="1" t="s">
        <v>6117</v>
      </c>
      <c r="F2197" s="1" t="s">
        <v>5981</v>
      </c>
      <c r="G2197" s="1" t="s">
        <v>5975</v>
      </c>
      <c r="H2197" s="1">
        <v>41483</v>
      </c>
      <c r="I2197" s="1" t="s">
        <v>5976</v>
      </c>
      <c r="J2197" s="1" t="s">
        <v>6142</v>
      </c>
      <c r="K2197" s="1">
        <v>8.5416939999999997</v>
      </c>
      <c r="L2197" s="1">
        <v>47.376886599999999</v>
      </c>
    </row>
    <row r="2198" spans="1:12" x14ac:dyDescent="0.3">
      <c r="A2198" s="1" t="s">
        <v>3789</v>
      </c>
      <c r="B2198" s="1">
        <v>41480</v>
      </c>
      <c r="C2198" s="1" t="s">
        <v>6340</v>
      </c>
      <c r="D2198" s="1" t="s">
        <v>7048</v>
      </c>
      <c r="E2198" s="1" t="s">
        <v>5974</v>
      </c>
      <c r="F2198" s="1" t="s">
        <v>5969</v>
      </c>
      <c r="G2198" s="1" t="s">
        <v>5970</v>
      </c>
      <c r="H2198" s="1">
        <v>41480</v>
      </c>
      <c r="I2198" s="1" t="s">
        <v>6007</v>
      </c>
      <c r="J2198" s="1" t="s">
        <v>5977</v>
      </c>
      <c r="K2198" s="1">
        <v>-2.3686470000000002</v>
      </c>
      <c r="L2198" s="1">
        <v>51.626435000000001</v>
      </c>
    </row>
    <row r="2199" spans="1:12" x14ac:dyDescent="0.3">
      <c r="A2199" s="1" t="s">
        <v>3790</v>
      </c>
      <c r="B2199" s="1">
        <v>41480</v>
      </c>
      <c r="C2199" s="1" t="s">
        <v>7067</v>
      </c>
      <c r="D2199" s="1" t="s">
        <v>6083</v>
      </c>
      <c r="E2199" s="1" t="s">
        <v>6004</v>
      </c>
      <c r="F2199" s="1" t="s">
        <v>5998</v>
      </c>
      <c r="G2199" s="1" t="s">
        <v>5985</v>
      </c>
      <c r="H2199" s="1">
        <v>41482</v>
      </c>
      <c r="I2199" s="1" t="s">
        <v>5971</v>
      </c>
      <c r="J2199" s="1" t="s">
        <v>6084</v>
      </c>
      <c r="K2199" s="1">
        <v>-5.9844588999999999</v>
      </c>
      <c r="L2199" s="1">
        <v>37.389092400000003</v>
      </c>
    </row>
    <row r="2200" spans="1:12" x14ac:dyDescent="0.3">
      <c r="A2200" s="1" t="s">
        <v>3791</v>
      </c>
      <c r="B2200" s="1">
        <v>41480</v>
      </c>
      <c r="C2200" s="1" t="s">
        <v>6066</v>
      </c>
      <c r="D2200" s="1" t="s">
        <v>6131</v>
      </c>
      <c r="E2200" s="1" t="s">
        <v>5980</v>
      </c>
      <c r="F2200" s="1" t="s">
        <v>5981</v>
      </c>
      <c r="G2200" s="1" t="s">
        <v>5975</v>
      </c>
      <c r="H2200" s="1">
        <v>41484</v>
      </c>
      <c r="I2200" s="1" t="s">
        <v>5971</v>
      </c>
      <c r="J2200" s="1" t="s">
        <v>5994</v>
      </c>
      <c r="K2200" s="1">
        <v>1.3307100000000001</v>
      </c>
      <c r="L2200" s="1">
        <v>43.461573999999999</v>
      </c>
    </row>
    <row r="2201" spans="1:12" x14ac:dyDescent="0.3">
      <c r="A2201" s="1" t="s">
        <v>3793</v>
      </c>
      <c r="B2201" s="1">
        <v>41481</v>
      </c>
      <c r="C2201" s="1" t="s">
        <v>6670</v>
      </c>
      <c r="D2201" s="1" t="s">
        <v>6013</v>
      </c>
      <c r="E2201" s="1" t="s">
        <v>5974</v>
      </c>
      <c r="F2201" s="1" t="s">
        <v>5969</v>
      </c>
      <c r="G2201" s="1" t="s">
        <v>5985</v>
      </c>
      <c r="H2201" s="1">
        <v>41486</v>
      </c>
      <c r="I2201" s="1" t="s">
        <v>5971</v>
      </c>
      <c r="J2201" s="1" t="s">
        <v>5977</v>
      </c>
      <c r="K2201" s="1">
        <v>-1.1397592000000001</v>
      </c>
      <c r="L2201" s="1">
        <v>52.636877800000001</v>
      </c>
    </row>
    <row r="2202" spans="1:12" x14ac:dyDescent="0.3">
      <c r="A2202" s="1" t="s">
        <v>3792</v>
      </c>
      <c r="B2202" s="1">
        <v>41481</v>
      </c>
      <c r="C2202" s="1" t="s">
        <v>7293</v>
      </c>
      <c r="D2202" s="1" t="s">
        <v>7167</v>
      </c>
      <c r="E2202" s="1" t="s">
        <v>6010</v>
      </c>
      <c r="F2202" s="1" t="s">
        <v>5981</v>
      </c>
      <c r="G2202" s="1" t="s">
        <v>5985</v>
      </c>
      <c r="H2202" s="1">
        <v>41486</v>
      </c>
      <c r="I2202" s="1" t="s">
        <v>5976</v>
      </c>
      <c r="J2202" s="1" t="s">
        <v>6011</v>
      </c>
      <c r="K2202" s="1">
        <v>8.2145521000000006</v>
      </c>
      <c r="L2202" s="1">
        <v>53.143450100000003</v>
      </c>
    </row>
    <row r="2203" spans="1:12" x14ac:dyDescent="0.3">
      <c r="A2203" s="1" t="s">
        <v>3795</v>
      </c>
      <c r="B2203" s="1">
        <v>41484</v>
      </c>
      <c r="C2203" s="1" t="s">
        <v>7089</v>
      </c>
      <c r="D2203" s="1" t="s">
        <v>7594</v>
      </c>
      <c r="E2203" s="1" t="s">
        <v>5980</v>
      </c>
      <c r="F2203" s="1" t="s">
        <v>5981</v>
      </c>
      <c r="G2203" s="1" t="s">
        <v>5975</v>
      </c>
      <c r="H2203" s="1">
        <v>41488</v>
      </c>
      <c r="I2203" s="1" t="s">
        <v>5976</v>
      </c>
      <c r="J2203" s="1" t="s">
        <v>6044</v>
      </c>
      <c r="K2203" s="1">
        <v>2.3262429999999998</v>
      </c>
      <c r="L2203" s="1">
        <v>48.757204999999999</v>
      </c>
    </row>
    <row r="2204" spans="1:12" x14ac:dyDescent="0.3">
      <c r="A2204" s="1" t="s">
        <v>3794</v>
      </c>
      <c r="B2204" s="1">
        <v>41484</v>
      </c>
      <c r="C2204" s="1" t="s">
        <v>6504</v>
      </c>
      <c r="D2204" s="1" t="s">
        <v>7337</v>
      </c>
      <c r="E2204" s="1" t="s">
        <v>5980</v>
      </c>
      <c r="F2204" s="1" t="s">
        <v>5981</v>
      </c>
      <c r="G2204" s="1" t="s">
        <v>5975</v>
      </c>
      <c r="H2204" s="1">
        <v>41484</v>
      </c>
      <c r="I2204" s="1" t="s">
        <v>6007</v>
      </c>
      <c r="J2204" s="1" t="s">
        <v>6250</v>
      </c>
      <c r="K2204" s="1">
        <v>-0.37067899999999998</v>
      </c>
      <c r="L2204" s="1">
        <v>49.182862999999998</v>
      </c>
    </row>
    <row r="2205" spans="1:12" x14ac:dyDescent="0.3">
      <c r="A2205" s="1" t="s">
        <v>3797</v>
      </c>
      <c r="B2205" s="1">
        <v>41485</v>
      </c>
      <c r="C2205" s="1" t="s">
        <v>7595</v>
      </c>
      <c r="D2205" s="1" t="s">
        <v>7596</v>
      </c>
      <c r="E2205" s="1" t="s">
        <v>5997</v>
      </c>
      <c r="F2205" s="1" t="s">
        <v>5998</v>
      </c>
      <c r="G2205" s="1" t="s">
        <v>5985</v>
      </c>
      <c r="H2205" s="1">
        <v>41490</v>
      </c>
      <c r="I2205" s="1" t="s">
        <v>5971</v>
      </c>
      <c r="J2205" s="1" t="s">
        <v>6248</v>
      </c>
      <c r="K2205" s="1">
        <v>12.279014399999999</v>
      </c>
      <c r="L2205" s="1">
        <v>45.219865400000003</v>
      </c>
    </row>
    <row r="2206" spans="1:12" x14ac:dyDescent="0.3">
      <c r="A2206" s="1" t="s">
        <v>3796</v>
      </c>
      <c r="B2206" s="1">
        <v>41485</v>
      </c>
      <c r="C2206" s="1" t="s">
        <v>7582</v>
      </c>
      <c r="D2206" s="1" t="s">
        <v>6139</v>
      </c>
      <c r="E2206" s="1" t="s">
        <v>5997</v>
      </c>
      <c r="F2206" s="1" t="s">
        <v>5998</v>
      </c>
      <c r="G2206" s="1" t="s">
        <v>5975</v>
      </c>
      <c r="H2206" s="1">
        <v>41490</v>
      </c>
      <c r="I2206" s="1" t="s">
        <v>5976</v>
      </c>
      <c r="J2206" s="1" t="s">
        <v>6038</v>
      </c>
      <c r="K2206" s="1">
        <v>9.1859242999999999</v>
      </c>
      <c r="L2206" s="1">
        <v>45.465421900000003</v>
      </c>
    </row>
    <row r="2207" spans="1:12" x14ac:dyDescent="0.3">
      <c r="A2207" s="1" t="s">
        <v>3798</v>
      </c>
      <c r="B2207" s="1">
        <v>41485</v>
      </c>
      <c r="C2207" s="1" t="s">
        <v>6186</v>
      </c>
      <c r="D2207" s="1" t="s">
        <v>6163</v>
      </c>
      <c r="E2207" s="1" t="s">
        <v>6010</v>
      </c>
      <c r="F2207" s="1" t="s">
        <v>5981</v>
      </c>
      <c r="G2207" s="1" t="s">
        <v>5985</v>
      </c>
      <c r="H2207" s="1">
        <v>41490</v>
      </c>
      <c r="I2207" s="1" t="s">
        <v>5971</v>
      </c>
      <c r="J2207" s="1" t="s">
        <v>6163</v>
      </c>
      <c r="K2207" s="1">
        <v>13.404954</v>
      </c>
      <c r="L2207" s="1">
        <v>52.520006600000002</v>
      </c>
    </row>
    <row r="2208" spans="1:12" x14ac:dyDescent="0.3">
      <c r="A2208" s="1" t="s">
        <v>3799</v>
      </c>
      <c r="B2208" s="1">
        <v>41486</v>
      </c>
      <c r="C2208" s="1" t="s">
        <v>7553</v>
      </c>
      <c r="D2208" s="1" t="s">
        <v>6841</v>
      </c>
      <c r="E2208" s="1" t="s">
        <v>5974</v>
      </c>
      <c r="F2208" s="1" t="s">
        <v>5969</v>
      </c>
      <c r="G2208" s="1" t="s">
        <v>5975</v>
      </c>
      <c r="H2208" s="1">
        <v>41489</v>
      </c>
      <c r="I2208" s="1" t="s">
        <v>5988</v>
      </c>
      <c r="J2208" s="1" t="s">
        <v>5977</v>
      </c>
      <c r="K2208" s="1">
        <v>-2.1575332</v>
      </c>
      <c r="L2208" s="1">
        <v>53.410631600000002</v>
      </c>
    </row>
    <row r="2209" spans="1:12" x14ac:dyDescent="0.3">
      <c r="A2209" s="1" t="s">
        <v>3801</v>
      </c>
      <c r="B2209" s="1">
        <v>41486</v>
      </c>
      <c r="C2209" s="1" t="s">
        <v>6227</v>
      </c>
      <c r="D2209" s="1" t="s">
        <v>7231</v>
      </c>
      <c r="E2209" s="1" t="s">
        <v>5980</v>
      </c>
      <c r="F2209" s="1" t="s">
        <v>5981</v>
      </c>
      <c r="G2209" s="1" t="s">
        <v>5975</v>
      </c>
      <c r="H2209" s="1">
        <v>41490</v>
      </c>
      <c r="I2209" s="1" t="s">
        <v>5976</v>
      </c>
      <c r="J2209" s="1" t="s">
        <v>5991</v>
      </c>
      <c r="K2209" s="1">
        <v>5.2183320000000002</v>
      </c>
      <c r="L2209" s="1">
        <v>43.421273900000003</v>
      </c>
    </row>
    <row r="2210" spans="1:12" x14ac:dyDescent="0.3">
      <c r="A2210" s="1" t="s">
        <v>3800</v>
      </c>
      <c r="B2210" s="1">
        <v>41486</v>
      </c>
      <c r="C2210" s="1" t="s">
        <v>6297</v>
      </c>
      <c r="D2210" s="1" t="s">
        <v>6993</v>
      </c>
      <c r="E2210" s="1" t="s">
        <v>6018</v>
      </c>
      <c r="F2210" s="1" t="s">
        <v>5981</v>
      </c>
      <c r="G2210" s="1" t="s">
        <v>5975</v>
      </c>
      <c r="H2210" s="1">
        <v>41490</v>
      </c>
      <c r="I2210" s="1" t="s">
        <v>5976</v>
      </c>
      <c r="J2210" s="1" t="s">
        <v>6214</v>
      </c>
      <c r="K2210" s="1">
        <v>6.5642284000000002</v>
      </c>
      <c r="L2210" s="1">
        <v>52.992753</v>
      </c>
    </row>
    <row r="2211" spans="1:12" x14ac:dyDescent="0.3">
      <c r="A2211" s="1" t="s">
        <v>3806</v>
      </c>
      <c r="B2211" s="1">
        <v>41487</v>
      </c>
      <c r="C2211" s="1" t="s">
        <v>7179</v>
      </c>
      <c r="D2211" s="1" t="s">
        <v>7034</v>
      </c>
      <c r="E2211" s="1" t="s">
        <v>5974</v>
      </c>
      <c r="F2211" s="1" t="s">
        <v>5969</v>
      </c>
      <c r="G2211" s="1" t="s">
        <v>5975</v>
      </c>
      <c r="H2211" s="1">
        <v>41493</v>
      </c>
      <c r="I2211" s="1" t="s">
        <v>5976</v>
      </c>
      <c r="J2211" s="1" t="s">
        <v>5977</v>
      </c>
      <c r="K2211" s="1">
        <v>0.12181699999999999</v>
      </c>
      <c r="L2211" s="1">
        <v>52.205337</v>
      </c>
    </row>
    <row r="2212" spans="1:12" x14ac:dyDescent="0.3">
      <c r="A2212" s="1" t="s">
        <v>3802</v>
      </c>
      <c r="B2212" s="1">
        <v>41487</v>
      </c>
      <c r="C2212" s="1" t="s">
        <v>6045</v>
      </c>
      <c r="D2212" s="1" t="s">
        <v>6259</v>
      </c>
      <c r="E2212" s="1" t="s">
        <v>5980</v>
      </c>
      <c r="F2212" s="1" t="s">
        <v>5981</v>
      </c>
      <c r="G2212" s="1" t="s">
        <v>5975</v>
      </c>
      <c r="H2212" s="1">
        <v>41489</v>
      </c>
      <c r="I2212" s="1" t="s">
        <v>5988</v>
      </c>
      <c r="J2212" s="1" t="s">
        <v>6044</v>
      </c>
      <c r="K2212" s="1">
        <v>2.4643600000000001</v>
      </c>
      <c r="L2212" s="1">
        <v>48.941344999999998</v>
      </c>
    </row>
    <row r="2213" spans="1:12" x14ac:dyDescent="0.3">
      <c r="A2213" s="1" t="s">
        <v>3807</v>
      </c>
      <c r="B2213" s="1">
        <v>41487</v>
      </c>
      <c r="C2213" s="1" t="s">
        <v>6125</v>
      </c>
      <c r="D2213" s="1" t="s">
        <v>7379</v>
      </c>
      <c r="E2213" s="1" t="s">
        <v>5980</v>
      </c>
      <c r="F2213" s="1" t="s">
        <v>5981</v>
      </c>
      <c r="G2213" s="1" t="s">
        <v>5975</v>
      </c>
      <c r="H2213" s="1">
        <v>41493</v>
      </c>
      <c r="I2213" s="1" t="s">
        <v>5976</v>
      </c>
      <c r="J2213" s="1" t="s">
        <v>6044</v>
      </c>
      <c r="K2213" s="1">
        <v>2.4088759</v>
      </c>
      <c r="L2213" s="1">
        <v>48.762540999999999</v>
      </c>
    </row>
    <row r="2214" spans="1:12" x14ac:dyDescent="0.3">
      <c r="A2214" s="1" t="s">
        <v>3804</v>
      </c>
      <c r="B2214" s="1">
        <v>41487</v>
      </c>
      <c r="C2214" s="1" t="s">
        <v>6778</v>
      </c>
      <c r="D2214" s="1" t="s">
        <v>6221</v>
      </c>
      <c r="E2214" s="1" t="s">
        <v>5980</v>
      </c>
      <c r="F2214" s="1" t="s">
        <v>5981</v>
      </c>
      <c r="G2214" s="1" t="s">
        <v>5970</v>
      </c>
      <c r="H2214" s="1">
        <v>41489</v>
      </c>
      <c r="I2214" s="1" t="s">
        <v>5971</v>
      </c>
      <c r="J2214" s="1" t="s">
        <v>5994</v>
      </c>
      <c r="K2214" s="1">
        <v>2.3536630000000001</v>
      </c>
      <c r="L2214" s="1">
        <v>43.212161000000002</v>
      </c>
    </row>
    <row r="2215" spans="1:12" x14ac:dyDescent="0.3">
      <c r="A2215" s="1" t="s">
        <v>3805</v>
      </c>
      <c r="B2215" s="1">
        <v>41487</v>
      </c>
      <c r="C2215" s="1" t="s">
        <v>6079</v>
      </c>
      <c r="D2215" s="1" t="s">
        <v>7543</v>
      </c>
      <c r="E2215" s="1" t="s">
        <v>5997</v>
      </c>
      <c r="F2215" s="1" t="s">
        <v>5998</v>
      </c>
      <c r="G2215" s="1" t="s">
        <v>5985</v>
      </c>
      <c r="H2215" s="1">
        <v>41492</v>
      </c>
      <c r="I2215" s="1" t="s">
        <v>5971</v>
      </c>
      <c r="J2215" s="1" t="s">
        <v>6038</v>
      </c>
      <c r="K2215" s="1">
        <v>10.211801899999999</v>
      </c>
      <c r="L2215" s="1">
        <v>45.541552600000003</v>
      </c>
    </row>
    <row r="2216" spans="1:12" x14ac:dyDescent="0.3">
      <c r="A2216" s="1" t="s">
        <v>3808</v>
      </c>
      <c r="B2216" s="1">
        <v>41488</v>
      </c>
      <c r="C2216" s="1" t="s">
        <v>7012</v>
      </c>
      <c r="D2216" s="1" t="s">
        <v>7597</v>
      </c>
      <c r="E2216" s="1" t="s">
        <v>5980</v>
      </c>
      <c r="F2216" s="1" t="s">
        <v>5981</v>
      </c>
      <c r="G2216" s="1" t="s">
        <v>5975</v>
      </c>
      <c r="H2216" s="1">
        <v>41492</v>
      </c>
      <c r="I2216" s="1" t="s">
        <v>5976</v>
      </c>
      <c r="J2216" s="1" t="s">
        <v>5982</v>
      </c>
      <c r="K2216" s="1">
        <v>4.0633379999999999</v>
      </c>
      <c r="L2216" s="1">
        <v>45.60745</v>
      </c>
    </row>
    <row r="2217" spans="1:12" x14ac:dyDescent="0.3">
      <c r="A2217" s="1" t="s">
        <v>3809</v>
      </c>
      <c r="B2217" s="1">
        <v>41488</v>
      </c>
      <c r="C2217" s="1" t="s">
        <v>6748</v>
      </c>
      <c r="D2217" s="1" t="s">
        <v>7337</v>
      </c>
      <c r="E2217" s="1" t="s">
        <v>5980</v>
      </c>
      <c r="F2217" s="1" t="s">
        <v>5981</v>
      </c>
      <c r="G2217" s="1" t="s">
        <v>5970</v>
      </c>
      <c r="H2217" s="1">
        <v>41493</v>
      </c>
      <c r="I2217" s="1" t="s">
        <v>5976</v>
      </c>
      <c r="J2217" s="1" t="s">
        <v>6250</v>
      </c>
      <c r="K2217" s="1">
        <v>-0.37067899999999998</v>
      </c>
      <c r="L2217" s="1">
        <v>49.182862999999998</v>
      </c>
    </row>
    <row r="2218" spans="1:12" x14ac:dyDescent="0.3">
      <c r="A2218" s="1" t="s">
        <v>3810</v>
      </c>
      <c r="B2218" s="1">
        <v>41488</v>
      </c>
      <c r="C2218" s="1" t="s">
        <v>6502</v>
      </c>
      <c r="D2218" s="1" t="s">
        <v>5984</v>
      </c>
      <c r="E2218" s="1" t="s">
        <v>5974</v>
      </c>
      <c r="F2218" s="1" t="s">
        <v>5969</v>
      </c>
      <c r="G2218" s="1" t="s">
        <v>5985</v>
      </c>
      <c r="H2218" s="1">
        <v>41494</v>
      </c>
      <c r="I2218" s="1" t="s">
        <v>5976</v>
      </c>
      <c r="J2218" s="1" t="s">
        <v>5977</v>
      </c>
      <c r="K2218" s="1">
        <v>-1.890401</v>
      </c>
      <c r="L2218" s="1">
        <v>52.486243000000002</v>
      </c>
    </row>
    <row r="2219" spans="1:12" x14ac:dyDescent="0.3">
      <c r="A2219" s="1" t="s">
        <v>3811</v>
      </c>
      <c r="B2219" s="1">
        <v>41489</v>
      </c>
      <c r="C2219" s="1" t="s">
        <v>7598</v>
      </c>
      <c r="D2219" s="1" t="s">
        <v>7599</v>
      </c>
      <c r="E2219" s="1" t="s">
        <v>5980</v>
      </c>
      <c r="F2219" s="1" t="s">
        <v>5981</v>
      </c>
      <c r="G2219" s="1" t="s">
        <v>5985</v>
      </c>
      <c r="H2219" s="1">
        <v>41489</v>
      </c>
      <c r="I2219" s="1" t="s">
        <v>6007</v>
      </c>
      <c r="J2219" s="1" t="s">
        <v>6044</v>
      </c>
      <c r="K2219" s="1">
        <v>2.6554000000000002</v>
      </c>
      <c r="L2219" s="1">
        <v>48.542104999999999</v>
      </c>
    </row>
    <row r="2220" spans="1:12" x14ac:dyDescent="0.3">
      <c r="A2220" s="1" t="s">
        <v>3812</v>
      </c>
      <c r="B2220" s="1">
        <v>41490</v>
      </c>
      <c r="C2220" s="1" t="s">
        <v>7526</v>
      </c>
      <c r="D2220" s="1" t="s">
        <v>7600</v>
      </c>
      <c r="E2220" s="1" t="s">
        <v>5980</v>
      </c>
      <c r="F2220" s="1" t="s">
        <v>5981</v>
      </c>
      <c r="G2220" s="1" t="s">
        <v>5970</v>
      </c>
      <c r="H2220" s="1">
        <v>41492</v>
      </c>
      <c r="I2220" s="1" t="s">
        <v>5971</v>
      </c>
      <c r="J2220" s="1" t="s">
        <v>5982</v>
      </c>
      <c r="K2220" s="1">
        <v>5.2255007000000004</v>
      </c>
      <c r="L2220" s="1">
        <v>46.205167500000002</v>
      </c>
    </row>
    <row r="2221" spans="1:12" x14ac:dyDescent="0.3">
      <c r="A2221" s="1" t="s">
        <v>3815</v>
      </c>
      <c r="B2221" s="1">
        <v>41491</v>
      </c>
      <c r="C2221" s="1" t="s">
        <v>6207</v>
      </c>
      <c r="D2221" s="1" t="s">
        <v>6083</v>
      </c>
      <c r="E2221" s="1" t="s">
        <v>6004</v>
      </c>
      <c r="F2221" s="1" t="s">
        <v>5998</v>
      </c>
      <c r="G2221" s="1" t="s">
        <v>5975</v>
      </c>
      <c r="H2221" s="1">
        <v>41494</v>
      </c>
      <c r="I2221" s="1" t="s">
        <v>5988</v>
      </c>
      <c r="J2221" s="1" t="s">
        <v>6084</v>
      </c>
      <c r="K2221" s="1">
        <v>-5.9844588999999999</v>
      </c>
      <c r="L2221" s="1">
        <v>37.389092400000003</v>
      </c>
    </row>
    <row r="2222" spans="1:12" x14ac:dyDescent="0.3">
      <c r="A2222" s="1" t="s">
        <v>3813</v>
      </c>
      <c r="B2222" s="1">
        <v>41491</v>
      </c>
      <c r="C2222" s="1" t="s">
        <v>6385</v>
      </c>
      <c r="D2222" s="1" t="s">
        <v>6046</v>
      </c>
      <c r="E2222" s="1" t="s">
        <v>6010</v>
      </c>
      <c r="F2222" s="1" t="s">
        <v>5981</v>
      </c>
      <c r="G2222" s="1" t="s">
        <v>5975</v>
      </c>
      <c r="H2222" s="1">
        <v>41493</v>
      </c>
      <c r="I2222" s="1" t="s">
        <v>5988</v>
      </c>
      <c r="J2222" s="1" t="s">
        <v>6047</v>
      </c>
      <c r="K2222" s="1">
        <v>8.5324708000000005</v>
      </c>
      <c r="L2222" s="1">
        <v>52.0302285</v>
      </c>
    </row>
    <row r="2223" spans="1:12" x14ac:dyDescent="0.3">
      <c r="A2223" s="1" t="s">
        <v>3818</v>
      </c>
      <c r="B2223" s="1">
        <v>41491</v>
      </c>
      <c r="C2223" s="1" t="s">
        <v>7058</v>
      </c>
      <c r="D2223" s="1" t="s">
        <v>7601</v>
      </c>
      <c r="E2223" s="1" t="s">
        <v>6050</v>
      </c>
      <c r="F2223" s="1" t="s">
        <v>5981</v>
      </c>
      <c r="G2223" s="1" t="s">
        <v>5975</v>
      </c>
      <c r="H2223" s="1">
        <v>41495</v>
      </c>
      <c r="I2223" s="1" t="s">
        <v>5976</v>
      </c>
      <c r="J2223" s="1" t="s">
        <v>7602</v>
      </c>
      <c r="K2223" s="1">
        <v>5.8655951000000002</v>
      </c>
      <c r="L2223" s="1">
        <v>50.591056399999999</v>
      </c>
    </row>
    <row r="2224" spans="1:12" x14ac:dyDescent="0.3">
      <c r="A2224" s="1" t="s">
        <v>3822</v>
      </c>
      <c r="B2224" s="1">
        <v>41491</v>
      </c>
      <c r="C2224" s="1" t="s">
        <v>6621</v>
      </c>
      <c r="D2224" s="1" t="s">
        <v>6478</v>
      </c>
      <c r="E2224" s="1" t="s">
        <v>6004</v>
      </c>
      <c r="F2224" s="1" t="s">
        <v>5998</v>
      </c>
      <c r="G2224" s="1" t="s">
        <v>5985</v>
      </c>
      <c r="H2224" s="1">
        <v>41496</v>
      </c>
      <c r="I2224" s="1" t="s">
        <v>5976</v>
      </c>
      <c r="J2224" s="1" t="s">
        <v>6267</v>
      </c>
      <c r="K2224" s="1">
        <v>-4.7245321000000002</v>
      </c>
      <c r="L2224" s="1">
        <v>41.652251</v>
      </c>
    </row>
    <row r="2225" spans="1:12" x14ac:dyDescent="0.3">
      <c r="A2225" s="1" t="s">
        <v>3814</v>
      </c>
      <c r="B2225" s="1">
        <v>41491</v>
      </c>
      <c r="C2225" s="1" t="s">
        <v>6052</v>
      </c>
      <c r="D2225" s="1" t="s">
        <v>6393</v>
      </c>
      <c r="E2225" s="1" t="s">
        <v>5980</v>
      </c>
      <c r="F2225" s="1" t="s">
        <v>5981</v>
      </c>
      <c r="G2225" s="1" t="s">
        <v>5970</v>
      </c>
      <c r="H2225" s="1">
        <v>41494</v>
      </c>
      <c r="I2225" s="1" t="s">
        <v>5988</v>
      </c>
      <c r="J2225" s="1" t="s">
        <v>5982</v>
      </c>
      <c r="K2225" s="1">
        <v>4.8356589999999997</v>
      </c>
      <c r="L2225" s="1">
        <v>45.764043000000001</v>
      </c>
    </row>
    <row r="2226" spans="1:12" x14ac:dyDescent="0.3">
      <c r="A2226" s="1" t="s">
        <v>3820</v>
      </c>
      <c r="B2226" s="1">
        <v>41491</v>
      </c>
      <c r="C2226" s="1" t="s">
        <v>7288</v>
      </c>
      <c r="D2226" s="1" t="s">
        <v>6944</v>
      </c>
      <c r="E2226" s="1" t="s">
        <v>5980</v>
      </c>
      <c r="F2226" s="1" t="s">
        <v>5981</v>
      </c>
      <c r="G2226" s="1" t="s">
        <v>5970</v>
      </c>
      <c r="H2226" s="1">
        <v>41496</v>
      </c>
      <c r="I2226" s="1" t="s">
        <v>5976</v>
      </c>
      <c r="J2226" s="1" t="s">
        <v>6044</v>
      </c>
      <c r="K2226" s="1">
        <v>2.5236489</v>
      </c>
      <c r="L2226" s="1">
        <v>48.834913</v>
      </c>
    </row>
    <row r="2227" spans="1:12" x14ac:dyDescent="0.3">
      <c r="A2227" s="1" t="s">
        <v>3819</v>
      </c>
      <c r="B2227" s="1">
        <v>41491</v>
      </c>
      <c r="C2227" s="1" t="s">
        <v>6179</v>
      </c>
      <c r="D2227" s="1" t="s">
        <v>7603</v>
      </c>
      <c r="E2227" s="1" t="s">
        <v>6018</v>
      </c>
      <c r="F2227" s="1" t="s">
        <v>5981</v>
      </c>
      <c r="G2227" s="1" t="s">
        <v>5975</v>
      </c>
      <c r="H2227" s="1">
        <v>41495</v>
      </c>
      <c r="I2227" s="1" t="s">
        <v>5976</v>
      </c>
      <c r="J2227" s="1" t="s">
        <v>6156</v>
      </c>
      <c r="K2227" s="1">
        <v>4.6305870000000002</v>
      </c>
      <c r="L2227" s="1">
        <v>52.4520591</v>
      </c>
    </row>
    <row r="2228" spans="1:12" x14ac:dyDescent="0.3">
      <c r="A2228" s="1" t="s">
        <v>3817</v>
      </c>
      <c r="B2228" s="1">
        <v>41491</v>
      </c>
      <c r="C2228" s="1" t="s">
        <v>6484</v>
      </c>
      <c r="D2228" s="1" t="s">
        <v>7201</v>
      </c>
      <c r="E2228" s="1" t="s">
        <v>6004</v>
      </c>
      <c r="F2228" s="1" t="s">
        <v>5998</v>
      </c>
      <c r="G2228" s="1" t="s">
        <v>5975</v>
      </c>
      <c r="H2228" s="1">
        <v>41495</v>
      </c>
      <c r="I2228" s="1" t="s">
        <v>5976</v>
      </c>
      <c r="J2228" s="1" t="s">
        <v>6084</v>
      </c>
      <c r="K2228" s="1">
        <v>-6.1260744000000003</v>
      </c>
      <c r="L2228" s="1">
        <v>36.685006399999999</v>
      </c>
    </row>
    <row r="2229" spans="1:12" x14ac:dyDescent="0.3">
      <c r="A2229" s="1" t="s">
        <v>3821</v>
      </c>
      <c r="B2229" s="1">
        <v>41491</v>
      </c>
      <c r="C2229" s="1" t="s">
        <v>7294</v>
      </c>
      <c r="D2229" s="1" t="s">
        <v>6015</v>
      </c>
      <c r="E2229" s="1" t="s">
        <v>5974</v>
      </c>
      <c r="F2229" s="1" t="s">
        <v>5969</v>
      </c>
      <c r="G2229" s="1" t="s">
        <v>5970</v>
      </c>
      <c r="H2229" s="1">
        <v>41496</v>
      </c>
      <c r="I2229" s="1" t="s">
        <v>5976</v>
      </c>
      <c r="J2229" s="1" t="s">
        <v>5977</v>
      </c>
      <c r="K2229" s="1">
        <v>-1.4700850000000001</v>
      </c>
      <c r="L2229" s="1">
        <v>53.381129000000001</v>
      </c>
    </row>
    <row r="2230" spans="1:12" x14ac:dyDescent="0.3">
      <c r="A2230" s="1" t="s">
        <v>3826</v>
      </c>
      <c r="B2230" s="1">
        <v>41492</v>
      </c>
      <c r="C2230" s="1" t="s">
        <v>6336</v>
      </c>
      <c r="D2230" s="1" t="s">
        <v>6015</v>
      </c>
      <c r="E2230" s="1" t="s">
        <v>5974</v>
      </c>
      <c r="F2230" s="1" t="s">
        <v>5969</v>
      </c>
      <c r="G2230" s="1" t="s">
        <v>5975</v>
      </c>
      <c r="H2230" s="1">
        <v>41495</v>
      </c>
      <c r="I2230" s="1" t="s">
        <v>5988</v>
      </c>
      <c r="J2230" s="1" t="s">
        <v>5977</v>
      </c>
      <c r="K2230" s="1">
        <v>-1.4700850000000001</v>
      </c>
      <c r="L2230" s="1">
        <v>53.381129000000001</v>
      </c>
    </row>
    <row r="2231" spans="1:12" x14ac:dyDescent="0.3">
      <c r="A2231" s="1" t="s">
        <v>3825</v>
      </c>
      <c r="B2231" s="1">
        <v>41492</v>
      </c>
      <c r="C2231" s="1" t="s">
        <v>7010</v>
      </c>
      <c r="D2231" s="1" t="s">
        <v>6135</v>
      </c>
      <c r="E2231" s="1" t="s">
        <v>5980</v>
      </c>
      <c r="F2231" s="1" t="s">
        <v>5981</v>
      </c>
      <c r="G2231" s="1" t="s">
        <v>5970</v>
      </c>
      <c r="H2231" s="1">
        <v>41494</v>
      </c>
      <c r="I2231" s="1" t="s">
        <v>5971</v>
      </c>
      <c r="J2231" s="1" t="s">
        <v>6044</v>
      </c>
      <c r="K2231" s="1">
        <v>2.3522219</v>
      </c>
      <c r="L2231" s="1">
        <v>48.856614</v>
      </c>
    </row>
    <row r="2232" spans="1:12" x14ac:dyDescent="0.3">
      <c r="A2232" s="1" t="s">
        <v>3824</v>
      </c>
      <c r="B2232" s="1">
        <v>41492</v>
      </c>
      <c r="C2232" s="1" t="s">
        <v>7478</v>
      </c>
      <c r="D2232" s="1" t="s">
        <v>7604</v>
      </c>
      <c r="E2232" s="1" t="s">
        <v>5980</v>
      </c>
      <c r="F2232" s="1" t="s">
        <v>5981</v>
      </c>
      <c r="G2232" s="1" t="s">
        <v>5985</v>
      </c>
      <c r="H2232" s="1">
        <v>41492</v>
      </c>
      <c r="I2232" s="1" t="s">
        <v>6007</v>
      </c>
      <c r="J2232" s="1" t="s">
        <v>6094</v>
      </c>
      <c r="K2232" s="1">
        <v>6.895295</v>
      </c>
      <c r="L2232" s="1">
        <v>49.186515</v>
      </c>
    </row>
    <row r="2233" spans="1:12" x14ac:dyDescent="0.3">
      <c r="A2233" s="1" t="s">
        <v>3829</v>
      </c>
      <c r="B2233" s="1">
        <v>41492</v>
      </c>
      <c r="C2233" s="1" t="s">
        <v>6603</v>
      </c>
      <c r="D2233" s="1" t="s">
        <v>6196</v>
      </c>
      <c r="E2233" s="1" t="s">
        <v>5997</v>
      </c>
      <c r="F2233" s="1" t="s">
        <v>5998</v>
      </c>
      <c r="G2233" s="1" t="s">
        <v>5985</v>
      </c>
      <c r="H2233" s="1">
        <v>41496</v>
      </c>
      <c r="I2233" s="1" t="s">
        <v>5976</v>
      </c>
      <c r="J2233" s="1" t="s">
        <v>6197</v>
      </c>
      <c r="K2233" s="1">
        <v>16.871871500000001</v>
      </c>
      <c r="L2233" s="1">
        <v>41.117143200000001</v>
      </c>
    </row>
    <row r="2234" spans="1:12" x14ac:dyDescent="0.3">
      <c r="A2234" s="1" t="s">
        <v>3828</v>
      </c>
      <c r="B2234" s="1">
        <v>41492</v>
      </c>
      <c r="C2234" s="1" t="s">
        <v>6684</v>
      </c>
      <c r="D2234" s="1" t="s">
        <v>6183</v>
      </c>
      <c r="E2234" s="1" t="s">
        <v>6184</v>
      </c>
      <c r="F2234" s="1" t="s">
        <v>5969</v>
      </c>
      <c r="G2234" s="1" t="s">
        <v>5975</v>
      </c>
      <c r="H2234" s="1">
        <v>41496</v>
      </c>
      <c r="I2234" s="1" t="s">
        <v>5976</v>
      </c>
      <c r="J2234" s="1" t="s">
        <v>6185</v>
      </c>
      <c r="K2234" s="1">
        <v>24.938379000000001</v>
      </c>
      <c r="L2234" s="1">
        <v>60.169855699999999</v>
      </c>
    </row>
    <row r="2235" spans="1:12" x14ac:dyDescent="0.3">
      <c r="A2235" s="1" t="s">
        <v>3830</v>
      </c>
      <c r="B2235" s="1">
        <v>41492</v>
      </c>
      <c r="C2235" s="1" t="s">
        <v>6470</v>
      </c>
      <c r="D2235" s="1" t="s">
        <v>6088</v>
      </c>
      <c r="E2235" s="1" t="s">
        <v>6004</v>
      </c>
      <c r="F2235" s="1" t="s">
        <v>5998</v>
      </c>
      <c r="G2235" s="1" t="s">
        <v>5970</v>
      </c>
      <c r="H2235" s="1">
        <v>41497</v>
      </c>
      <c r="I2235" s="1" t="s">
        <v>5976</v>
      </c>
      <c r="J2235" s="1" t="s">
        <v>6089</v>
      </c>
      <c r="K2235" s="1">
        <v>2.1734035</v>
      </c>
      <c r="L2235" s="1">
        <v>41.385063899999999</v>
      </c>
    </row>
    <row r="2236" spans="1:12" x14ac:dyDescent="0.3">
      <c r="A2236" s="1" t="s">
        <v>3827</v>
      </c>
      <c r="B2236" s="1">
        <v>41492</v>
      </c>
      <c r="C2236" s="1" t="s">
        <v>6073</v>
      </c>
      <c r="D2236" s="1" t="s">
        <v>7577</v>
      </c>
      <c r="E2236" s="1" t="s">
        <v>5980</v>
      </c>
      <c r="F2236" s="1" t="s">
        <v>5981</v>
      </c>
      <c r="G2236" s="1" t="s">
        <v>5975</v>
      </c>
      <c r="H2236" s="1">
        <v>41495</v>
      </c>
      <c r="I2236" s="1" t="s">
        <v>5988</v>
      </c>
      <c r="J2236" s="1" t="s">
        <v>6044</v>
      </c>
      <c r="K2236" s="1">
        <v>2.538716</v>
      </c>
      <c r="L2236" s="1">
        <v>48.938969999999998</v>
      </c>
    </row>
    <row r="2237" spans="1:12" x14ac:dyDescent="0.3">
      <c r="A2237" s="1" t="s">
        <v>3832</v>
      </c>
      <c r="B2237" s="1">
        <v>41492</v>
      </c>
      <c r="C2237" s="1" t="s">
        <v>6052</v>
      </c>
      <c r="D2237" s="1" t="s">
        <v>7605</v>
      </c>
      <c r="E2237" s="1" t="s">
        <v>6010</v>
      </c>
      <c r="F2237" s="1" t="s">
        <v>5981</v>
      </c>
      <c r="G2237" s="1" t="s">
        <v>5970</v>
      </c>
      <c r="H2237" s="1">
        <v>41497</v>
      </c>
      <c r="I2237" s="1" t="s">
        <v>5976</v>
      </c>
      <c r="J2237" s="1" t="s">
        <v>6011</v>
      </c>
      <c r="K2237" s="1">
        <v>8.6355932000000006</v>
      </c>
      <c r="L2237" s="1">
        <v>53.052188600000001</v>
      </c>
    </row>
    <row r="2238" spans="1:12" x14ac:dyDescent="0.3">
      <c r="A2238" s="1" t="s">
        <v>3834</v>
      </c>
      <c r="B2238" s="1">
        <v>41493</v>
      </c>
      <c r="C2238" s="1" t="s">
        <v>6295</v>
      </c>
      <c r="D2238" s="1" t="s">
        <v>7606</v>
      </c>
      <c r="E2238" s="1" t="s">
        <v>5980</v>
      </c>
      <c r="F2238" s="1" t="s">
        <v>5981</v>
      </c>
      <c r="G2238" s="1" t="s">
        <v>5985</v>
      </c>
      <c r="H2238" s="1">
        <v>41497</v>
      </c>
      <c r="I2238" s="1" t="s">
        <v>5976</v>
      </c>
      <c r="J2238" s="1" t="s">
        <v>6044</v>
      </c>
      <c r="K2238" s="1">
        <v>2.0937610000000002</v>
      </c>
      <c r="L2238" s="1">
        <v>48.898907999999999</v>
      </c>
    </row>
    <row r="2239" spans="1:12" x14ac:dyDescent="0.3">
      <c r="A2239" s="1" t="s">
        <v>3838</v>
      </c>
      <c r="B2239" s="1">
        <v>41493</v>
      </c>
      <c r="C2239" s="1" t="s">
        <v>7253</v>
      </c>
      <c r="D2239" s="1" t="s">
        <v>7409</v>
      </c>
      <c r="E2239" s="1" t="s">
        <v>5974</v>
      </c>
      <c r="F2239" s="1" t="s">
        <v>5969</v>
      </c>
      <c r="G2239" s="1" t="s">
        <v>5970</v>
      </c>
      <c r="H2239" s="1">
        <v>41499</v>
      </c>
      <c r="I2239" s="1" t="s">
        <v>5976</v>
      </c>
      <c r="J2239" s="1" t="s">
        <v>5977</v>
      </c>
      <c r="K2239" s="1">
        <v>-2.9915726</v>
      </c>
      <c r="L2239" s="1">
        <v>53.4083714</v>
      </c>
    </row>
    <row r="2240" spans="1:12" x14ac:dyDescent="0.3">
      <c r="A2240" s="1" t="s">
        <v>3833</v>
      </c>
      <c r="B2240" s="1">
        <v>41493</v>
      </c>
      <c r="C2240" s="1" t="s">
        <v>7562</v>
      </c>
      <c r="D2240" s="1" t="s">
        <v>7081</v>
      </c>
      <c r="E2240" s="1" t="s">
        <v>6050</v>
      </c>
      <c r="F2240" s="1" t="s">
        <v>5981</v>
      </c>
      <c r="G2240" s="1" t="s">
        <v>5975</v>
      </c>
      <c r="H2240" s="1">
        <v>41497</v>
      </c>
      <c r="I2240" s="1" t="s">
        <v>5976</v>
      </c>
      <c r="J2240" s="1" t="s">
        <v>6500</v>
      </c>
      <c r="K2240" s="1">
        <v>5.3324800000000003</v>
      </c>
      <c r="L2240" s="1">
        <v>50.930689999999998</v>
      </c>
    </row>
    <row r="2241" spans="1:12" x14ac:dyDescent="0.3">
      <c r="A2241" s="1" t="s">
        <v>3837</v>
      </c>
      <c r="B2241" s="1">
        <v>41493</v>
      </c>
      <c r="C2241" s="1" t="s">
        <v>6621</v>
      </c>
      <c r="D2241" s="1" t="s">
        <v>6566</v>
      </c>
      <c r="E2241" s="1" t="s">
        <v>6010</v>
      </c>
      <c r="F2241" s="1" t="s">
        <v>5981</v>
      </c>
      <c r="G2241" s="1" t="s">
        <v>5985</v>
      </c>
      <c r="H2241" s="1">
        <v>41498</v>
      </c>
      <c r="I2241" s="1" t="s">
        <v>5976</v>
      </c>
      <c r="J2241" s="1" t="s">
        <v>6219</v>
      </c>
      <c r="K2241" s="1">
        <v>12.099146599999999</v>
      </c>
      <c r="L2241" s="1">
        <v>54.092440600000003</v>
      </c>
    </row>
    <row r="2242" spans="1:12" x14ac:dyDescent="0.3">
      <c r="A2242" s="1" t="s">
        <v>3839</v>
      </c>
      <c r="B2242" s="1">
        <v>41493</v>
      </c>
      <c r="C2242" s="1" t="s">
        <v>6909</v>
      </c>
      <c r="D2242" s="1" t="s">
        <v>7236</v>
      </c>
      <c r="E2242" s="1" t="s">
        <v>5980</v>
      </c>
      <c r="F2242" s="1" t="s">
        <v>5981</v>
      </c>
      <c r="G2242" s="1" t="s">
        <v>5985</v>
      </c>
      <c r="H2242" s="1">
        <v>41500</v>
      </c>
      <c r="I2242" s="1" t="s">
        <v>5976</v>
      </c>
      <c r="J2242" s="1" t="s">
        <v>6690</v>
      </c>
      <c r="K2242" s="1">
        <v>2.3987820000000002</v>
      </c>
      <c r="L2242" s="1">
        <v>47.081012000000001</v>
      </c>
    </row>
    <row r="2243" spans="1:12" x14ac:dyDescent="0.3">
      <c r="A2243" s="1" t="s">
        <v>3836</v>
      </c>
      <c r="B2243" s="1">
        <v>41493</v>
      </c>
      <c r="C2243" s="1" t="s">
        <v>6357</v>
      </c>
      <c r="D2243" s="1" t="s">
        <v>7094</v>
      </c>
      <c r="E2243" s="1" t="s">
        <v>5997</v>
      </c>
      <c r="F2243" s="1" t="s">
        <v>5998</v>
      </c>
      <c r="G2243" s="1" t="s">
        <v>5970</v>
      </c>
      <c r="H2243" s="1">
        <v>41497</v>
      </c>
      <c r="I2243" s="1" t="s">
        <v>5971</v>
      </c>
      <c r="J2243" s="1" t="s">
        <v>6377</v>
      </c>
      <c r="K2243" s="1">
        <v>14.1916736</v>
      </c>
      <c r="L2243" s="1">
        <v>40.889959400000002</v>
      </c>
    </row>
    <row r="2244" spans="1:12" x14ac:dyDescent="0.3">
      <c r="A2244" s="1" t="s">
        <v>3835</v>
      </c>
      <c r="B2244" s="1">
        <v>41493</v>
      </c>
      <c r="C2244" s="1" t="s">
        <v>6679</v>
      </c>
      <c r="D2244" s="1" t="s">
        <v>7607</v>
      </c>
      <c r="E2244" s="1" t="s">
        <v>6018</v>
      </c>
      <c r="F2244" s="1" t="s">
        <v>5981</v>
      </c>
      <c r="G2244" s="1" t="s">
        <v>5970</v>
      </c>
      <c r="H2244" s="1">
        <v>41497</v>
      </c>
      <c r="I2244" s="1" t="s">
        <v>5976</v>
      </c>
      <c r="J2244" s="1" t="s">
        <v>6229</v>
      </c>
      <c r="K2244" s="1">
        <v>4.4653213000000003</v>
      </c>
      <c r="L2244" s="1">
        <v>51.535848999999999</v>
      </c>
    </row>
    <row r="2245" spans="1:12" x14ac:dyDescent="0.3">
      <c r="A2245" s="1" t="s">
        <v>3843</v>
      </c>
      <c r="B2245" s="1">
        <v>41494</v>
      </c>
      <c r="C2245" s="1" t="s">
        <v>7305</v>
      </c>
      <c r="D2245" s="1" t="s">
        <v>7608</v>
      </c>
      <c r="E2245" s="1" t="s">
        <v>5980</v>
      </c>
      <c r="F2245" s="1" t="s">
        <v>5981</v>
      </c>
      <c r="G2245" s="1" t="s">
        <v>5975</v>
      </c>
      <c r="H2245" s="1">
        <v>41498</v>
      </c>
      <c r="I2245" s="1" t="s">
        <v>5976</v>
      </c>
      <c r="J2245" s="1" t="s">
        <v>6094</v>
      </c>
      <c r="K2245" s="1">
        <v>6.1757156000000002</v>
      </c>
      <c r="L2245" s="1">
        <v>49.1193089</v>
      </c>
    </row>
    <row r="2246" spans="1:12" x14ac:dyDescent="0.3">
      <c r="A2246" s="1" t="s">
        <v>3840</v>
      </c>
      <c r="B2246" s="1">
        <v>41494</v>
      </c>
      <c r="C2246" s="1" t="s">
        <v>6062</v>
      </c>
      <c r="D2246" s="1" t="s">
        <v>7243</v>
      </c>
      <c r="E2246" s="1" t="s">
        <v>5974</v>
      </c>
      <c r="F2246" s="1" t="s">
        <v>5969</v>
      </c>
      <c r="G2246" s="1" t="s">
        <v>5975</v>
      </c>
      <c r="H2246" s="1">
        <v>41497</v>
      </c>
      <c r="I2246" s="1" t="s">
        <v>5971</v>
      </c>
      <c r="J2246" s="1" t="s">
        <v>5977</v>
      </c>
      <c r="K2246" s="1">
        <v>0.29047200000000001</v>
      </c>
      <c r="L2246" s="1">
        <v>50.768034999999998</v>
      </c>
    </row>
    <row r="2247" spans="1:12" x14ac:dyDescent="0.3">
      <c r="A2247" s="1" t="s">
        <v>3845</v>
      </c>
      <c r="B2247" s="1">
        <v>41494</v>
      </c>
      <c r="C2247" s="1" t="s">
        <v>7203</v>
      </c>
      <c r="D2247" s="1" t="s">
        <v>7609</v>
      </c>
      <c r="E2247" s="1" t="s">
        <v>6010</v>
      </c>
      <c r="F2247" s="1" t="s">
        <v>5981</v>
      </c>
      <c r="G2247" s="1" t="s">
        <v>5985</v>
      </c>
      <c r="H2247" s="1">
        <v>41499</v>
      </c>
      <c r="I2247" s="1" t="s">
        <v>5976</v>
      </c>
      <c r="J2247" s="1" t="s">
        <v>6111</v>
      </c>
      <c r="K2247" s="1">
        <v>8.5081646000000006</v>
      </c>
      <c r="L2247" s="1">
        <v>50.558980200000001</v>
      </c>
    </row>
    <row r="2248" spans="1:12" x14ac:dyDescent="0.3">
      <c r="A2248" s="1" t="s">
        <v>3844</v>
      </c>
      <c r="B2248" s="1">
        <v>41494</v>
      </c>
      <c r="C2248" s="1" t="s">
        <v>7314</v>
      </c>
      <c r="D2248" s="1" t="s">
        <v>7337</v>
      </c>
      <c r="E2248" s="1" t="s">
        <v>5980</v>
      </c>
      <c r="F2248" s="1" t="s">
        <v>5981</v>
      </c>
      <c r="G2248" s="1" t="s">
        <v>5985</v>
      </c>
      <c r="H2248" s="1">
        <v>41498</v>
      </c>
      <c r="I2248" s="1" t="s">
        <v>5976</v>
      </c>
      <c r="J2248" s="1" t="s">
        <v>6250</v>
      </c>
      <c r="K2248" s="1">
        <v>-0.37067899999999998</v>
      </c>
      <c r="L2248" s="1">
        <v>49.182862999999998</v>
      </c>
    </row>
    <row r="2249" spans="1:12" x14ac:dyDescent="0.3">
      <c r="A2249" s="1" t="s">
        <v>3842</v>
      </c>
      <c r="B2249" s="1">
        <v>41494</v>
      </c>
      <c r="C2249" s="1" t="s">
        <v>6446</v>
      </c>
      <c r="D2249" s="1" t="s">
        <v>7610</v>
      </c>
      <c r="E2249" s="1" t="s">
        <v>6050</v>
      </c>
      <c r="F2249" s="1" t="s">
        <v>5981</v>
      </c>
      <c r="G2249" s="1" t="s">
        <v>5985</v>
      </c>
      <c r="H2249" s="1">
        <v>41498</v>
      </c>
      <c r="I2249" s="1" t="s">
        <v>5976</v>
      </c>
      <c r="J2249" s="1" t="s">
        <v>7611</v>
      </c>
      <c r="K2249" s="1">
        <v>3.1294471000000001</v>
      </c>
      <c r="L2249" s="1">
        <v>50.949908700000002</v>
      </c>
    </row>
    <row r="2250" spans="1:12" x14ac:dyDescent="0.3">
      <c r="A2250" s="1" t="s">
        <v>3848</v>
      </c>
      <c r="B2250" s="1">
        <v>41495</v>
      </c>
      <c r="C2250" s="1" t="s">
        <v>6507</v>
      </c>
      <c r="D2250" s="1" t="s">
        <v>6346</v>
      </c>
      <c r="E2250" s="1" t="s">
        <v>5980</v>
      </c>
      <c r="F2250" s="1" t="s">
        <v>5981</v>
      </c>
      <c r="G2250" s="1" t="s">
        <v>5970</v>
      </c>
      <c r="H2250" s="1">
        <v>41498</v>
      </c>
      <c r="I2250" s="1" t="s">
        <v>5971</v>
      </c>
      <c r="J2250" s="1" t="s">
        <v>6044</v>
      </c>
      <c r="K2250" s="1">
        <v>2.5155560000000001</v>
      </c>
      <c r="L2250" s="1">
        <v>48.817048999999997</v>
      </c>
    </row>
    <row r="2251" spans="1:12" x14ac:dyDescent="0.3">
      <c r="A2251" s="1" t="s">
        <v>3853</v>
      </c>
      <c r="B2251" s="1">
        <v>41495</v>
      </c>
      <c r="C2251" s="1" t="s">
        <v>6077</v>
      </c>
      <c r="D2251" s="1" t="s">
        <v>6120</v>
      </c>
      <c r="E2251" s="1" t="s">
        <v>6004</v>
      </c>
      <c r="F2251" s="1" t="s">
        <v>5998</v>
      </c>
      <c r="G2251" s="1" t="s">
        <v>5975</v>
      </c>
      <c r="H2251" s="1">
        <v>41501</v>
      </c>
      <c r="I2251" s="1" t="s">
        <v>5976</v>
      </c>
      <c r="J2251" s="1" t="s">
        <v>6065</v>
      </c>
      <c r="K2251" s="1">
        <v>-3.5651646000000001</v>
      </c>
      <c r="L2251" s="1">
        <v>40.426045899999998</v>
      </c>
    </row>
    <row r="2252" spans="1:12" x14ac:dyDescent="0.3">
      <c r="A2252" s="1" t="s">
        <v>3849</v>
      </c>
      <c r="B2252" s="1">
        <v>41495</v>
      </c>
      <c r="C2252" s="1" t="s">
        <v>6055</v>
      </c>
      <c r="D2252" s="1" t="s">
        <v>6281</v>
      </c>
      <c r="E2252" s="1" t="s">
        <v>6010</v>
      </c>
      <c r="F2252" s="1" t="s">
        <v>5981</v>
      </c>
      <c r="G2252" s="1" t="s">
        <v>5970</v>
      </c>
      <c r="H2252" s="1">
        <v>41500</v>
      </c>
      <c r="I2252" s="1" t="s">
        <v>5976</v>
      </c>
      <c r="J2252" s="1" t="s">
        <v>6281</v>
      </c>
      <c r="K2252" s="1">
        <v>9.9936817999999992</v>
      </c>
      <c r="L2252" s="1">
        <v>53.551084600000003</v>
      </c>
    </row>
    <row r="2253" spans="1:12" x14ac:dyDescent="0.3">
      <c r="A2253" s="1" t="s">
        <v>3847</v>
      </c>
      <c r="B2253" s="1">
        <v>41495</v>
      </c>
      <c r="C2253" s="1" t="s">
        <v>7612</v>
      </c>
      <c r="D2253" s="1" t="s">
        <v>6091</v>
      </c>
      <c r="E2253" s="1" t="s">
        <v>5974</v>
      </c>
      <c r="F2253" s="1" t="s">
        <v>5969</v>
      </c>
      <c r="G2253" s="1" t="s">
        <v>5985</v>
      </c>
      <c r="H2253" s="1">
        <v>41497</v>
      </c>
      <c r="I2253" s="1" t="s">
        <v>5988</v>
      </c>
      <c r="J2253" s="1" t="s">
        <v>5977</v>
      </c>
      <c r="K2253" s="1">
        <v>-0.12775829999999999</v>
      </c>
      <c r="L2253" s="1">
        <v>51.507350899999999</v>
      </c>
    </row>
    <row r="2254" spans="1:12" x14ac:dyDescent="0.3">
      <c r="A2254" s="1" t="s">
        <v>3851</v>
      </c>
      <c r="B2254" s="1">
        <v>41495</v>
      </c>
      <c r="C2254" s="1" t="s">
        <v>6768</v>
      </c>
      <c r="D2254" s="1" t="s">
        <v>7519</v>
      </c>
      <c r="E2254" s="1" t="s">
        <v>5980</v>
      </c>
      <c r="F2254" s="1" t="s">
        <v>5981</v>
      </c>
      <c r="G2254" s="1" t="s">
        <v>5975</v>
      </c>
      <c r="H2254" s="1">
        <v>41501</v>
      </c>
      <c r="I2254" s="1" t="s">
        <v>5976</v>
      </c>
      <c r="J2254" s="1" t="s">
        <v>5991</v>
      </c>
      <c r="K2254" s="1">
        <v>5.8392249999999999</v>
      </c>
      <c r="L2254" s="1">
        <v>43.093062000000003</v>
      </c>
    </row>
    <row r="2255" spans="1:12" x14ac:dyDescent="0.3">
      <c r="A2255" s="1" t="s">
        <v>3854</v>
      </c>
      <c r="B2255" s="1">
        <v>41496</v>
      </c>
      <c r="C2255" s="1" t="s">
        <v>7343</v>
      </c>
      <c r="D2255" s="1" t="s">
        <v>7613</v>
      </c>
      <c r="E2255" s="1" t="s">
        <v>5980</v>
      </c>
      <c r="F2255" s="1" t="s">
        <v>5981</v>
      </c>
      <c r="G2255" s="1" t="s">
        <v>5985</v>
      </c>
      <c r="H2255" s="1">
        <v>41498</v>
      </c>
      <c r="I2255" s="1" t="s">
        <v>5971</v>
      </c>
      <c r="J2255" s="1" t="s">
        <v>5991</v>
      </c>
      <c r="K2255" s="1">
        <v>5.0021360000000001</v>
      </c>
      <c r="L2255" s="1">
        <v>43.588895999999998</v>
      </c>
    </row>
    <row r="2256" spans="1:12" x14ac:dyDescent="0.3">
      <c r="A2256" s="1" t="s">
        <v>3857</v>
      </c>
      <c r="B2256" s="1">
        <v>41496</v>
      </c>
      <c r="C2256" s="1" t="s">
        <v>7614</v>
      </c>
      <c r="D2256" s="1" t="s">
        <v>6238</v>
      </c>
      <c r="E2256" s="1" t="s">
        <v>6010</v>
      </c>
      <c r="F2256" s="1" t="s">
        <v>5981</v>
      </c>
      <c r="G2256" s="1" t="s">
        <v>5975</v>
      </c>
      <c r="H2256" s="1">
        <v>41500</v>
      </c>
      <c r="I2256" s="1" t="s">
        <v>5976</v>
      </c>
      <c r="J2256" s="1" t="s">
        <v>6047</v>
      </c>
      <c r="K2256" s="1">
        <v>7.8159815999999998</v>
      </c>
      <c r="L2256" s="1">
        <v>51.673858299999999</v>
      </c>
    </row>
    <row r="2257" spans="1:12" x14ac:dyDescent="0.3">
      <c r="A2257" s="1" t="s">
        <v>3856</v>
      </c>
      <c r="B2257" s="1">
        <v>41496</v>
      </c>
      <c r="C2257" s="1" t="s">
        <v>6255</v>
      </c>
      <c r="D2257" s="1" t="s">
        <v>7615</v>
      </c>
      <c r="E2257" s="1" t="s">
        <v>6018</v>
      </c>
      <c r="F2257" s="1" t="s">
        <v>5981</v>
      </c>
      <c r="G2257" s="1" t="s">
        <v>5975</v>
      </c>
      <c r="H2257" s="1">
        <v>41499</v>
      </c>
      <c r="I2257" s="1" t="s">
        <v>5971</v>
      </c>
      <c r="J2257" s="1" t="s">
        <v>6019</v>
      </c>
      <c r="K2257" s="1">
        <v>4.3494365999999998</v>
      </c>
      <c r="L2257" s="1">
        <v>51.912066799999998</v>
      </c>
    </row>
    <row r="2258" spans="1:12" x14ac:dyDescent="0.3">
      <c r="A2258" s="1" t="s">
        <v>3859</v>
      </c>
      <c r="B2258" s="1">
        <v>41497</v>
      </c>
      <c r="C2258" s="1" t="s">
        <v>6023</v>
      </c>
      <c r="D2258" s="1" t="s">
        <v>6327</v>
      </c>
      <c r="E2258" s="1" t="s">
        <v>6010</v>
      </c>
      <c r="F2258" s="1" t="s">
        <v>5981</v>
      </c>
      <c r="G2258" s="1" t="s">
        <v>5970</v>
      </c>
      <c r="H2258" s="1">
        <v>41502</v>
      </c>
      <c r="I2258" s="1" t="s">
        <v>5976</v>
      </c>
      <c r="J2258" s="1" t="s">
        <v>6327</v>
      </c>
      <c r="K2258" s="1">
        <v>8.8016936999999995</v>
      </c>
      <c r="L2258" s="1">
        <v>53.079296200000002</v>
      </c>
    </row>
    <row r="2259" spans="1:12" x14ac:dyDescent="0.3">
      <c r="A2259" s="1" t="s">
        <v>3858</v>
      </c>
      <c r="B2259" s="1">
        <v>41497</v>
      </c>
      <c r="C2259" s="1" t="s">
        <v>6343</v>
      </c>
      <c r="D2259" s="1" t="s">
        <v>6339</v>
      </c>
      <c r="E2259" s="1" t="s">
        <v>6004</v>
      </c>
      <c r="F2259" s="1" t="s">
        <v>5998</v>
      </c>
      <c r="G2259" s="1" t="s">
        <v>5985</v>
      </c>
      <c r="H2259" s="1">
        <v>41500</v>
      </c>
      <c r="I2259" s="1" t="s">
        <v>5971</v>
      </c>
      <c r="J2259" s="1" t="s">
        <v>6065</v>
      </c>
      <c r="K2259" s="1">
        <v>-3.6372244999999999</v>
      </c>
      <c r="L2259" s="1">
        <v>40.5372512</v>
      </c>
    </row>
    <row r="2260" spans="1:12" x14ac:dyDescent="0.3">
      <c r="A2260" s="1" t="s">
        <v>3861</v>
      </c>
      <c r="B2260" s="1">
        <v>41497</v>
      </c>
      <c r="C2260" s="1" t="s">
        <v>7616</v>
      </c>
      <c r="D2260" s="1" t="s">
        <v>6139</v>
      </c>
      <c r="E2260" s="1" t="s">
        <v>5997</v>
      </c>
      <c r="F2260" s="1" t="s">
        <v>5998</v>
      </c>
      <c r="G2260" s="1" t="s">
        <v>5985</v>
      </c>
      <c r="H2260" s="1">
        <v>41502</v>
      </c>
      <c r="I2260" s="1" t="s">
        <v>5976</v>
      </c>
      <c r="J2260" s="1" t="s">
        <v>6038</v>
      </c>
      <c r="K2260" s="1">
        <v>9.1859242999999999</v>
      </c>
      <c r="L2260" s="1">
        <v>45.465421900000003</v>
      </c>
    </row>
    <row r="2261" spans="1:12" x14ac:dyDescent="0.3">
      <c r="A2261" s="1" t="s">
        <v>3872</v>
      </c>
      <c r="B2261" s="1">
        <v>41498</v>
      </c>
      <c r="C2261" s="1" t="s">
        <v>7067</v>
      </c>
      <c r="D2261" s="1" t="s">
        <v>7244</v>
      </c>
      <c r="E2261" s="1" t="s">
        <v>5997</v>
      </c>
      <c r="F2261" s="1" t="s">
        <v>5998</v>
      </c>
      <c r="G2261" s="1" t="s">
        <v>5985</v>
      </c>
      <c r="H2261" s="1">
        <v>41503</v>
      </c>
      <c r="I2261" s="1" t="s">
        <v>5971</v>
      </c>
      <c r="J2261" s="1" t="s">
        <v>6059</v>
      </c>
      <c r="K2261" s="1">
        <v>10.9252269</v>
      </c>
      <c r="L2261" s="1">
        <v>44.647128000000002</v>
      </c>
    </row>
    <row r="2262" spans="1:12" x14ac:dyDescent="0.3">
      <c r="A2262" s="1" t="s">
        <v>3871</v>
      </c>
      <c r="B2262" s="1">
        <v>41498</v>
      </c>
      <c r="C2262" s="1" t="s">
        <v>7510</v>
      </c>
      <c r="D2262" s="1" t="s">
        <v>7076</v>
      </c>
      <c r="E2262" s="1" t="s">
        <v>5974</v>
      </c>
      <c r="F2262" s="1" t="s">
        <v>5969</v>
      </c>
      <c r="G2262" s="1" t="s">
        <v>5975</v>
      </c>
      <c r="H2262" s="1">
        <v>41502</v>
      </c>
      <c r="I2262" s="1" t="s">
        <v>5976</v>
      </c>
      <c r="J2262" s="1" t="s">
        <v>7055</v>
      </c>
      <c r="K2262" s="1">
        <v>-3.17909</v>
      </c>
      <c r="L2262" s="1">
        <v>51.481580999999998</v>
      </c>
    </row>
    <row r="2263" spans="1:12" x14ac:dyDescent="0.3">
      <c r="A2263" s="1" t="s">
        <v>3873</v>
      </c>
      <c r="B2263" s="1">
        <v>41498</v>
      </c>
      <c r="C2263" s="1" t="s">
        <v>6748</v>
      </c>
      <c r="D2263" s="1" t="s">
        <v>6150</v>
      </c>
      <c r="E2263" s="1" t="s">
        <v>5997</v>
      </c>
      <c r="F2263" s="1" t="s">
        <v>5998</v>
      </c>
      <c r="G2263" s="1" t="s">
        <v>5970</v>
      </c>
      <c r="H2263" s="1">
        <v>41503</v>
      </c>
      <c r="I2263" s="1" t="s">
        <v>5976</v>
      </c>
      <c r="J2263" s="1" t="s">
        <v>6151</v>
      </c>
      <c r="K2263" s="1">
        <v>12.4963655</v>
      </c>
      <c r="L2263" s="1">
        <v>41.902783499999998</v>
      </c>
    </row>
    <row r="2264" spans="1:12" x14ac:dyDescent="0.3">
      <c r="A2264" s="1" t="s">
        <v>3869</v>
      </c>
      <c r="B2264" s="1">
        <v>41498</v>
      </c>
      <c r="C2264" s="1" t="s">
        <v>7617</v>
      </c>
      <c r="D2264" s="1" t="s">
        <v>5996</v>
      </c>
      <c r="E2264" s="1" t="s">
        <v>5997</v>
      </c>
      <c r="F2264" s="1" t="s">
        <v>5998</v>
      </c>
      <c r="G2264" s="1" t="s">
        <v>5975</v>
      </c>
      <c r="H2264" s="1">
        <v>41502</v>
      </c>
      <c r="I2264" s="1" t="s">
        <v>5976</v>
      </c>
      <c r="J2264" s="1" t="s">
        <v>5999</v>
      </c>
      <c r="K2264" s="1">
        <v>8.946256</v>
      </c>
      <c r="L2264" s="1">
        <v>44.4056499</v>
      </c>
    </row>
    <row r="2265" spans="1:12" x14ac:dyDescent="0.3">
      <c r="A2265" s="1" t="s">
        <v>3863</v>
      </c>
      <c r="B2265" s="1">
        <v>41498</v>
      </c>
      <c r="C2265" s="1" t="s">
        <v>7000</v>
      </c>
      <c r="D2265" s="1" t="s">
        <v>6273</v>
      </c>
      <c r="E2265" s="1" t="s">
        <v>6010</v>
      </c>
      <c r="F2265" s="1" t="s">
        <v>5981</v>
      </c>
      <c r="G2265" s="1" t="s">
        <v>5985</v>
      </c>
      <c r="H2265" s="1">
        <v>41498</v>
      </c>
      <c r="I2265" s="1" t="s">
        <v>6007</v>
      </c>
      <c r="J2265" s="1" t="s">
        <v>6047</v>
      </c>
      <c r="K2265" s="1">
        <v>6.7623293000000002</v>
      </c>
      <c r="L2265" s="1">
        <v>51.434407899999997</v>
      </c>
    </row>
    <row r="2266" spans="1:12" x14ac:dyDescent="0.3">
      <c r="A2266" s="1" t="s">
        <v>3865</v>
      </c>
      <c r="B2266" s="1">
        <v>41498</v>
      </c>
      <c r="C2266" s="1" t="s">
        <v>7450</v>
      </c>
      <c r="D2266" s="1" t="s">
        <v>6150</v>
      </c>
      <c r="E2266" s="1" t="s">
        <v>5997</v>
      </c>
      <c r="F2266" s="1" t="s">
        <v>5998</v>
      </c>
      <c r="G2266" s="1" t="s">
        <v>5975</v>
      </c>
      <c r="H2266" s="1">
        <v>41500</v>
      </c>
      <c r="I2266" s="1" t="s">
        <v>5988</v>
      </c>
      <c r="J2266" s="1" t="s">
        <v>6151</v>
      </c>
      <c r="K2266" s="1">
        <v>12.4963655</v>
      </c>
      <c r="L2266" s="1">
        <v>41.902783499999998</v>
      </c>
    </row>
    <row r="2267" spans="1:12" x14ac:dyDescent="0.3">
      <c r="A2267" s="1" t="s">
        <v>3874</v>
      </c>
      <c r="B2267" s="1">
        <v>41498</v>
      </c>
      <c r="C2267" s="1" t="s">
        <v>7084</v>
      </c>
      <c r="D2267" s="1" t="s">
        <v>6065</v>
      </c>
      <c r="E2267" s="1" t="s">
        <v>6004</v>
      </c>
      <c r="F2267" s="1" t="s">
        <v>5998</v>
      </c>
      <c r="G2267" s="1" t="s">
        <v>5975</v>
      </c>
      <c r="H2267" s="1">
        <v>41505</v>
      </c>
      <c r="I2267" s="1" t="s">
        <v>5976</v>
      </c>
      <c r="J2267" s="1" t="s">
        <v>6065</v>
      </c>
      <c r="K2267" s="1">
        <v>-3.7037901999999998</v>
      </c>
      <c r="L2267" s="1">
        <v>40.416775399999999</v>
      </c>
    </row>
    <row r="2268" spans="1:12" x14ac:dyDescent="0.3">
      <c r="A2268" s="1" t="s">
        <v>3868</v>
      </c>
      <c r="B2268" s="1">
        <v>41498</v>
      </c>
      <c r="C2268" s="1" t="s">
        <v>6699</v>
      </c>
      <c r="D2268" s="1" t="s">
        <v>7618</v>
      </c>
      <c r="E2268" s="1" t="s">
        <v>5974</v>
      </c>
      <c r="F2268" s="1" t="s">
        <v>5969</v>
      </c>
      <c r="G2268" s="1" t="s">
        <v>5970</v>
      </c>
      <c r="H2268" s="1">
        <v>41501</v>
      </c>
      <c r="I2268" s="1" t="s">
        <v>5971</v>
      </c>
      <c r="J2268" s="1" t="s">
        <v>5977</v>
      </c>
      <c r="K2268" s="1">
        <v>-2.2405035</v>
      </c>
      <c r="L2268" s="1">
        <v>53.789287700000003</v>
      </c>
    </row>
    <row r="2269" spans="1:12" x14ac:dyDescent="0.3">
      <c r="A2269" s="1" t="s">
        <v>3870</v>
      </c>
      <c r="B2269" s="1">
        <v>41498</v>
      </c>
      <c r="C2269" s="1" t="s">
        <v>6336</v>
      </c>
      <c r="D2269" s="1" t="s">
        <v>6289</v>
      </c>
      <c r="E2269" s="1" t="s">
        <v>6010</v>
      </c>
      <c r="F2269" s="1" t="s">
        <v>5981</v>
      </c>
      <c r="G2269" s="1" t="s">
        <v>5975</v>
      </c>
      <c r="H2269" s="1">
        <v>41502</v>
      </c>
      <c r="I2269" s="1" t="s">
        <v>5976</v>
      </c>
      <c r="J2269" s="1" t="s">
        <v>6289</v>
      </c>
      <c r="K2269" s="1">
        <v>12.531644399999999</v>
      </c>
      <c r="L2269" s="1">
        <v>52.412528700000003</v>
      </c>
    </row>
    <row r="2270" spans="1:12" x14ac:dyDescent="0.3">
      <c r="A2270" s="1" t="s">
        <v>3864</v>
      </c>
      <c r="B2270" s="1">
        <v>41498</v>
      </c>
      <c r="C2270" s="1" t="s">
        <v>7619</v>
      </c>
      <c r="D2270" s="1" t="s">
        <v>5967</v>
      </c>
      <c r="E2270" s="1" t="s">
        <v>5968</v>
      </c>
      <c r="F2270" s="1" t="s">
        <v>5969</v>
      </c>
      <c r="G2270" s="1" t="s">
        <v>5975</v>
      </c>
      <c r="H2270" s="1">
        <v>41498</v>
      </c>
      <c r="I2270" s="1" t="s">
        <v>6007</v>
      </c>
      <c r="J2270" s="1" t="s">
        <v>5967</v>
      </c>
      <c r="K2270" s="1">
        <v>18.068580799999999</v>
      </c>
      <c r="L2270" s="1">
        <v>59.329323500000001</v>
      </c>
    </row>
    <row r="2271" spans="1:12" x14ac:dyDescent="0.3">
      <c r="A2271" s="1" t="s">
        <v>3878</v>
      </c>
      <c r="B2271" s="1">
        <v>41499</v>
      </c>
      <c r="C2271" s="1" t="s">
        <v>6866</v>
      </c>
      <c r="D2271" s="1" t="s">
        <v>7620</v>
      </c>
      <c r="E2271" s="1" t="s">
        <v>6018</v>
      </c>
      <c r="F2271" s="1" t="s">
        <v>5981</v>
      </c>
      <c r="G2271" s="1" t="s">
        <v>5975</v>
      </c>
      <c r="H2271" s="1">
        <v>41503</v>
      </c>
      <c r="I2271" s="1" t="s">
        <v>5976</v>
      </c>
      <c r="J2271" s="1" t="s">
        <v>6352</v>
      </c>
      <c r="K2271" s="1">
        <v>5.0918191999999998</v>
      </c>
      <c r="L2271" s="1">
        <v>52.024820800000001</v>
      </c>
    </row>
    <row r="2272" spans="1:12" x14ac:dyDescent="0.3">
      <c r="A2272" s="1" t="s">
        <v>3875</v>
      </c>
      <c r="B2272" s="1">
        <v>41499</v>
      </c>
      <c r="C2272" s="1" t="s">
        <v>6210</v>
      </c>
      <c r="D2272" s="1" t="s">
        <v>6445</v>
      </c>
      <c r="E2272" s="1" t="s">
        <v>5980</v>
      </c>
      <c r="F2272" s="1" t="s">
        <v>5981</v>
      </c>
      <c r="G2272" s="1" t="s">
        <v>5975</v>
      </c>
      <c r="H2272" s="1">
        <v>41499</v>
      </c>
      <c r="I2272" s="1" t="s">
        <v>6007</v>
      </c>
      <c r="J2272" s="1" t="s">
        <v>6103</v>
      </c>
      <c r="K2272" s="1">
        <v>3.0572560000000002</v>
      </c>
      <c r="L2272" s="1">
        <v>50.629249999999999</v>
      </c>
    </row>
    <row r="2273" spans="1:12" x14ac:dyDescent="0.3">
      <c r="A2273" s="1" t="s">
        <v>3879</v>
      </c>
      <c r="B2273" s="1">
        <v>41499</v>
      </c>
      <c r="C2273" s="1" t="s">
        <v>6629</v>
      </c>
      <c r="D2273" s="1" t="s">
        <v>7522</v>
      </c>
      <c r="E2273" s="1" t="s">
        <v>5997</v>
      </c>
      <c r="F2273" s="1" t="s">
        <v>5998</v>
      </c>
      <c r="G2273" s="1" t="s">
        <v>5975</v>
      </c>
      <c r="H2273" s="1">
        <v>41504</v>
      </c>
      <c r="I2273" s="1" t="s">
        <v>5976</v>
      </c>
      <c r="J2273" s="1" t="s">
        <v>6038</v>
      </c>
      <c r="K2273" s="1">
        <v>9.2744485000000001</v>
      </c>
      <c r="L2273" s="1">
        <v>45.5845001</v>
      </c>
    </row>
    <row r="2274" spans="1:12" x14ac:dyDescent="0.3">
      <c r="A2274" s="1" t="s">
        <v>3881</v>
      </c>
      <c r="B2274" s="1">
        <v>41499</v>
      </c>
      <c r="C2274" s="1" t="s">
        <v>6681</v>
      </c>
      <c r="D2274" s="1" t="s">
        <v>6281</v>
      </c>
      <c r="E2274" s="1" t="s">
        <v>6010</v>
      </c>
      <c r="F2274" s="1" t="s">
        <v>5981</v>
      </c>
      <c r="G2274" s="1" t="s">
        <v>5985</v>
      </c>
      <c r="H2274" s="1">
        <v>41505</v>
      </c>
      <c r="I2274" s="1" t="s">
        <v>5976</v>
      </c>
      <c r="J2274" s="1" t="s">
        <v>6281</v>
      </c>
      <c r="K2274" s="1">
        <v>9.9936817999999992</v>
      </c>
      <c r="L2274" s="1">
        <v>53.551084600000003</v>
      </c>
    </row>
    <row r="2275" spans="1:12" x14ac:dyDescent="0.3">
      <c r="A2275" s="1" t="s">
        <v>3877</v>
      </c>
      <c r="B2275" s="1">
        <v>41499</v>
      </c>
      <c r="C2275" s="1" t="s">
        <v>6481</v>
      </c>
      <c r="D2275" s="1" t="s">
        <v>7571</v>
      </c>
      <c r="E2275" s="1" t="s">
        <v>5980</v>
      </c>
      <c r="F2275" s="1" t="s">
        <v>5981</v>
      </c>
      <c r="G2275" s="1" t="s">
        <v>5985</v>
      </c>
      <c r="H2275" s="1">
        <v>41501</v>
      </c>
      <c r="I2275" s="1" t="s">
        <v>5988</v>
      </c>
      <c r="J2275" s="1" t="s">
        <v>5994</v>
      </c>
      <c r="K2275" s="1">
        <v>1.3529599000000001</v>
      </c>
      <c r="L2275" s="1">
        <v>44.022125199999998</v>
      </c>
    </row>
    <row r="2276" spans="1:12" x14ac:dyDescent="0.3">
      <c r="A2276" s="1" t="s">
        <v>3880</v>
      </c>
      <c r="B2276" s="1">
        <v>41499</v>
      </c>
      <c r="C2276" s="1" t="s">
        <v>7058</v>
      </c>
      <c r="D2276" s="1" t="s">
        <v>6147</v>
      </c>
      <c r="E2276" s="1" t="s">
        <v>6148</v>
      </c>
      <c r="F2276" s="1" t="s">
        <v>5969</v>
      </c>
      <c r="G2276" s="1" t="s">
        <v>5975</v>
      </c>
      <c r="H2276" s="1">
        <v>41504</v>
      </c>
      <c r="I2276" s="1" t="s">
        <v>5976</v>
      </c>
      <c r="J2276" s="1" t="s">
        <v>6147</v>
      </c>
      <c r="K2276" s="1">
        <v>-6.2603096999999996</v>
      </c>
      <c r="L2276" s="1">
        <v>53.3498053</v>
      </c>
    </row>
    <row r="2277" spans="1:12" x14ac:dyDescent="0.3">
      <c r="A2277" s="1" t="s">
        <v>3882</v>
      </c>
      <c r="B2277" s="1">
        <v>41499</v>
      </c>
      <c r="C2277" s="1" t="s">
        <v>7512</v>
      </c>
      <c r="D2277" s="1" t="s">
        <v>6341</v>
      </c>
      <c r="E2277" s="1" t="s">
        <v>6018</v>
      </c>
      <c r="F2277" s="1" t="s">
        <v>5981</v>
      </c>
      <c r="G2277" s="1" t="s">
        <v>5970</v>
      </c>
      <c r="H2277" s="1">
        <v>41506</v>
      </c>
      <c r="I2277" s="1" t="s">
        <v>5976</v>
      </c>
      <c r="J2277" s="1" t="s">
        <v>6156</v>
      </c>
      <c r="K2277" s="1">
        <v>4.8951678999999997</v>
      </c>
      <c r="L2277" s="1">
        <v>52.370215700000003</v>
      </c>
    </row>
    <row r="2278" spans="1:12" x14ac:dyDescent="0.3">
      <c r="A2278" s="1" t="s">
        <v>3888</v>
      </c>
      <c r="B2278" s="1">
        <v>41500</v>
      </c>
      <c r="C2278" s="1" t="s">
        <v>7530</v>
      </c>
      <c r="D2278" s="1" t="s">
        <v>6046</v>
      </c>
      <c r="E2278" s="1" t="s">
        <v>6010</v>
      </c>
      <c r="F2278" s="1" t="s">
        <v>5981</v>
      </c>
      <c r="G2278" s="1" t="s">
        <v>5970</v>
      </c>
      <c r="H2278" s="1">
        <v>41504</v>
      </c>
      <c r="I2278" s="1" t="s">
        <v>5976</v>
      </c>
      <c r="J2278" s="1" t="s">
        <v>6047</v>
      </c>
      <c r="K2278" s="1">
        <v>8.5324708000000005</v>
      </c>
      <c r="L2278" s="1">
        <v>52.0302285</v>
      </c>
    </row>
    <row r="2279" spans="1:12" x14ac:dyDescent="0.3">
      <c r="A2279" s="1" t="s">
        <v>3890</v>
      </c>
      <c r="B2279" s="1">
        <v>41500</v>
      </c>
      <c r="C2279" s="1" t="s">
        <v>6272</v>
      </c>
      <c r="D2279" s="1" t="s">
        <v>7621</v>
      </c>
      <c r="E2279" s="1" t="s">
        <v>5980</v>
      </c>
      <c r="F2279" s="1" t="s">
        <v>5981</v>
      </c>
      <c r="G2279" s="1" t="s">
        <v>5975</v>
      </c>
      <c r="H2279" s="1">
        <v>41505</v>
      </c>
      <c r="I2279" s="1" t="s">
        <v>5971</v>
      </c>
      <c r="J2279" s="1" t="s">
        <v>6044</v>
      </c>
      <c r="K2279" s="1">
        <v>2.3874050000000002</v>
      </c>
      <c r="L2279" s="1">
        <v>48.760344000000003</v>
      </c>
    </row>
    <row r="2280" spans="1:12" x14ac:dyDescent="0.3">
      <c r="A2280" s="1" t="s">
        <v>3883</v>
      </c>
      <c r="B2280" s="1">
        <v>41500</v>
      </c>
      <c r="C2280" s="1" t="s">
        <v>7622</v>
      </c>
      <c r="D2280" s="1" t="s">
        <v>6203</v>
      </c>
      <c r="E2280" s="1" t="s">
        <v>5980</v>
      </c>
      <c r="F2280" s="1" t="s">
        <v>5981</v>
      </c>
      <c r="G2280" s="1" t="s">
        <v>5975</v>
      </c>
      <c r="H2280" s="1">
        <v>41503</v>
      </c>
      <c r="I2280" s="1" t="s">
        <v>5988</v>
      </c>
      <c r="J2280" s="1" t="s">
        <v>6044</v>
      </c>
      <c r="K2280" s="1">
        <v>2.4586250000000001</v>
      </c>
      <c r="L2280" s="1">
        <v>48.892488999999998</v>
      </c>
    </row>
    <row r="2281" spans="1:12" x14ac:dyDescent="0.3">
      <c r="A2281" s="1" t="s">
        <v>3886</v>
      </c>
      <c r="B2281" s="1">
        <v>41500</v>
      </c>
      <c r="C2281" s="1" t="s">
        <v>7186</v>
      </c>
      <c r="D2281" s="1" t="s">
        <v>7024</v>
      </c>
      <c r="E2281" s="1" t="s">
        <v>5980</v>
      </c>
      <c r="F2281" s="1" t="s">
        <v>5981</v>
      </c>
      <c r="G2281" s="1" t="s">
        <v>5975</v>
      </c>
      <c r="H2281" s="1">
        <v>41504</v>
      </c>
      <c r="I2281" s="1" t="s">
        <v>5976</v>
      </c>
      <c r="J2281" s="1" t="s">
        <v>6094</v>
      </c>
      <c r="K2281" s="1">
        <v>7.3358879999999997</v>
      </c>
      <c r="L2281" s="1">
        <v>47.750838999999999</v>
      </c>
    </row>
    <row r="2282" spans="1:12" x14ac:dyDescent="0.3">
      <c r="A2282" s="1" t="s">
        <v>3889</v>
      </c>
      <c r="B2282" s="1">
        <v>41500</v>
      </c>
      <c r="C2282" s="1" t="s">
        <v>6812</v>
      </c>
      <c r="D2282" s="1" t="s">
        <v>7323</v>
      </c>
      <c r="E2282" s="1" t="s">
        <v>5974</v>
      </c>
      <c r="F2282" s="1" t="s">
        <v>5969</v>
      </c>
      <c r="G2282" s="1" t="s">
        <v>5970</v>
      </c>
      <c r="H2282" s="1">
        <v>41505</v>
      </c>
      <c r="I2282" s="1" t="s">
        <v>5976</v>
      </c>
      <c r="J2282" s="1" t="s">
        <v>5977</v>
      </c>
      <c r="K2282" s="1">
        <v>-1.7797175999999999</v>
      </c>
      <c r="L2282" s="1">
        <v>51.555773899999998</v>
      </c>
    </row>
    <row r="2283" spans="1:12" x14ac:dyDescent="0.3">
      <c r="A2283" s="1" t="s">
        <v>3887</v>
      </c>
      <c r="B2283" s="1">
        <v>41500</v>
      </c>
      <c r="C2283" s="1" t="s">
        <v>6359</v>
      </c>
      <c r="D2283" s="1" t="s">
        <v>6289</v>
      </c>
      <c r="E2283" s="1" t="s">
        <v>6010</v>
      </c>
      <c r="F2283" s="1" t="s">
        <v>5981</v>
      </c>
      <c r="G2283" s="1" t="s">
        <v>5975</v>
      </c>
      <c r="H2283" s="1">
        <v>41504</v>
      </c>
      <c r="I2283" s="1" t="s">
        <v>5976</v>
      </c>
      <c r="J2283" s="1" t="s">
        <v>6289</v>
      </c>
      <c r="K2283" s="1">
        <v>12.531644399999999</v>
      </c>
      <c r="L2283" s="1">
        <v>52.412528700000003</v>
      </c>
    </row>
    <row r="2284" spans="1:12" x14ac:dyDescent="0.3">
      <c r="A2284" s="1" t="s">
        <v>3891</v>
      </c>
      <c r="B2284" s="1">
        <v>41500</v>
      </c>
      <c r="C2284" s="1" t="s">
        <v>6143</v>
      </c>
      <c r="D2284" s="1" t="s">
        <v>6420</v>
      </c>
      <c r="E2284" s="1" t="s">
        <v>6010</v>
      </c>
      <c r="F2284" s="1" t="s">
        <v>5981</v>
      </c>
      <c r="G2284" s="1" t="s">
        <v>5975</v>
      </c>
      <c r="H2284" s="1">
        <v>41506</v>
      </c>
      <c r="I2284" s="1" t="s">
        <v>5976</v>
      </c>
      <c r="J2284" s="1" t="s">
        <v>6171</v>
      </c>
      <c r="K2284" s="1">
        <v>8.4660395000000008</v>
      </c>
      <c r="L2284" s="1">
        <v>49.487459200000004</v>
      </c>
    </row>
    <row r="2285" spans="1:12" x14ac:dyDescent="0.3">
      <c r="A2285" s="1" t="s">
        <v>3885</v>
      </c>
      <c r="B2285" s="1">
        <v>41500</v>
      </c>
      <c r="C2285" s="1" t="s">
        <v>6842</v>
      </c>
      <c r="D2285" s="1" t="s">
        <v>6456</v>
      </c>
      <c r="E2285" s="1" t="s">
        <v>5997</v>
      </c>
      <c r="F2285" s="1" t="s">
        <v>5998</v>
      </c>
      <c r="G2285" s="1" t="s">
        <v>5975</v>
      </c>
      <c r="H2285" s="1">
        <v>41504</v>
      </c>
      <c r="I2285" s="1" t="s">
        <v>5976</v>
      </c>
      <c r="J2285" s="1" t="s">
        <v>6248</v>
      </c>
      <c r="K2285" s="1">
        <v>12.315515100000001</v>
      </c>
      <c r="L2285" s="1">
        <v>45.440847400000003</v>
      </c>
    </row>
    <row r="2286" spans="1:12" x14ac:dyDescent="0.3">
      <c r="A2286" s="1" t="s">
        <v>3895</v>
      </c>
      <c r="B2286" s="1">
        <v>41501</v>
      </c>
      <c r="C2286" s="1" t="s">
        <v>6161</v>
      </c>
      <c r="D2286" s="1" t="s">
        <v>7304</v>
      </c>
      <c r="E2286" s="1" t="s">
        <v>5980</v>
      </c>
      <c r="F2286" s="1" t="s">
        <v>5981</v>
      </c>
      <c r="G2286" s="1" t="s">
        <v>5985</v>
      </c>
      <c r="H2286" s="1">
        <v>41506</v>
      </c>
      <c r="I2286" s="1" t="s">
        <v>5976</v>
      </c>
      <c r="J2286" s="1" t="s">
        <v>6044</v>
      </c>
      <c r="K2286" s="1">
        <v>2.5361180000000001</v>
      </c>
      <c r="L2286" s="1">
        <v>48.919229999999999</v>
      </c>
    </row>
    <row r="2287" spans="1:12" x14ac:dyDescent="0.3">
      <c r="A2287" s="1" t="s">
        <v>3893</v>
      </c>
      <c r="B2287" s="1">
        <v>41501</v>
      </c>
      <c r="C2287" s="1" t="s">
        <v>6905</v>
      </c>
      <c r="D2287" s="1" t="s">
        <v>6394</v>
      </c>
      <c r="E2287" s="1" t="s">
        <v>6148</v>
      </c>
      <c r="F2287" s="1" t="s">
        <v>5969</v>
      </c>
      <c r="G2287" s="1" t="s">
        <v>5970</v>
      </c>
      <c r="H2287" s="1">
        <v>41502</v>
      </c>
      <c r="I2287" s="1" t="s">
        <v>5988</v>
      </c>
      <c r="J2287" s="1" t="s">
        <v>6394</v>
      </c>
      <c r="K2287" s="1">
        <v>-8.4863157000000005</v>
      </c>
      <c r="L2287" s="1">
        <v>51.896891699999998</v>
      </c>
    </row>
    <row r="2288" spans="1:12" x14ac:dyDescent="0.3">
      <c r="A2288" s="1" t="s">
        <v>3894</v>
      </c>
      <c r="B2288" s="1">
        <v>41501</v>
      </c>
      <c r="C2288" s="1" t="s">
        <v>7623</v>
      </c>
      <c r="D2288" s="1" t="s">
        <v>5993</v>
      </c>
      <c r="E2288" s="1" t="s">
        <v>5980</v>
      </c>
      <c r="F2288" s="1" t="s">
        <v>5981</v>
      </c>
      <c r="G2288" s="1" t="s">
        <v>5975</v>
      </c>
      <c r="H2288" s="1">
        <v>41505</v>
      </c>
      <c r="I2288" s="1" t="s">
        <v>5976</v>
      </c>
      <c r="J2288" s="1" t="s">
        <v>5994</v>
      </c>
      <c r="K2288" s="1">
        <v>1.4442090000000001</v>
      </c>
      <c r="L2288" s="1">
        <v>43.604652000000002</v>
      </c>
    </row>
    <row r="2289" spans="1:12" x14ac:dyDescent="0.3">
      <c r="A2289" s="1" t="s">
        <v>3899</v>
      </c>
      <c r="B2289" s="1">
        <v>41502</v>
      </c>
      <c r="C2289" s="1" t="s">
        <v>6891</v>
      </c>
      <c r="D2289" s="1" t="s">
        <v>7624</v>
      </c>
      <c r="E2289" s="1" t="s">
        <v>6004</v>
      </c>
      <c r="F2289" s="1" t="s">
        <v>5998</v>
      </c>
      <c r="G2289" s="1" t="s">
        <v>5970</v>
      </c>
      <c r="H2289" s="1">
        <v>41506</v>
      </c>
      <c r="I2289" s="1" t="s">
        <v>5976</v>
      </c>
      <c r="J2289" s="1" t="s">
        <v>6662</v>
      </c>
      <c r="K2289" s="1">
        <v>-8.5448445</v>
      </c>
      <c r="L2289" s="1">
        <v>42.878213199999998</v>
      </c>
    </row>
    <row r="2290" spans="1:12" x14ac:dyDescent="0.3">
      <c r="A2290" s="1" t="s">
        <v>3902</v>
      </c>
      <c r="B2290" s="1">
        <v>41502</v>
      </c>
      <c r="C2290" s="1" t="s">
        <v>6517</v>
      </c>
      <c r="D2290" s="1" t="s">
        <v>7625</v>
      </c>
      <c r="E2290" s="1" t="s">
        <v>5980</v>
      </c>
      <c r="F2290" s="1" t="s">
        <v>5981</v>
      </c>
      <c r="G2290" s="1" t="s">
        <v>5970</v>
      </c>
      <c r="H2290" s="1">
        <v>41506</v>
      </c>
      <c r="I2290" s="1" t="s">
        <v>5976</v>
      </c>
      <c r="J2290" s="1" t="s">
        <v>5994</v>
      </c>
      <c r="K2290" s="1">
        <v>3.7008219000000002</v>
      </c>
      <c r="L2290" s="1">
        <v>43.407875799999999</v>
      </c>
    </row>
    <row r="2291" spans="1:12" x14ac:dyDescent="0.3">
      <c r="A2291" s="1" t="s">
        <v>3904</v>
      </c>
      <c r="B2291" s="1">
        <v>41502</v>
      </c>
      <c r="C2291" s="1" t="s">
        <v>7614</v>
      </c>
      <c r="D2291" s="1" t="s">
        <v>6418</v>
      </c>
      <c r="E2291" s="1" t="s">
        <v>5980</v>
      </c>
      <c r="F2291" s="1" t="s">
        <v>5981</v>
      </c>
      <c r="G2291" s="1" t="s">
        <v>5975</v>
      </c>
      <c r="H2291" s="1">
        <v>41507</v>
      </c>
      <c r="I2291" s="1" t="s">
        <v>5976</v>
      </c>
      <c r="J2291" s="1" t="s">
        <v>6044</v>
      </c>
      <c r="K2291" s="1">
        <v>2.4456760000000002</v>
      </c>
      <c r="L2291" s="1">
        <v>48.924298</v>
      </c>
    </row>
    <row r="2292" spans="1:12" x14ac:dyDescent="0.3">
      <c r="A2292" s="1" t="s">
        <v>3903</v>
      </c>
      <c r="B2292" s="1">
        <v>41502</v>
      </c>
      <c r="C2292" s="1" t="s">
        <v>6983</v>
      </c>
      <c r="D2292" s="1" t="s">
        <v>7099</v>
      </c>
      <c r="E2292" s="1" t="s">
        <v>6028</v>
      </c>
      <c r="F2292" s="1" t="s">
        <v>5969</v>
      </c>
      <c r="G2292" s="1" t="s">
        <v>5975</v>
      </c>
      <c r="H2292" s="1">
        <v>41506</v>
      </c>
      <c r="I2292" s="1" t="s">
        <v>5971</v>
      </c>
      <c r="J2292" s="1" t="s">
        <v>6029</v>
      </c>
      <c r="K2292" s="1">
        <v>12.513320999999999</v>
      </c>
      <c r="L2292" s="1">
        <v>55.677069000000003</v>
      </c>
    </row>
    <row r="2293" spans="1:12" x14ac:dyDescent="0.3">
      <c r="A2293" s="1" t="s">
        <v>3906</v>
      </c>
      <c r="B2293" s="1">
        <v>41502</v>
      </c>
      <c r="C2293" s="1" t="s">
        <v>6681</v>
      </c>
      <c r="D2293" s="1" t="s">
        <v>6906</v>
      </c>
      <c r="E2293" s="1" t="s">
        <v>5974</v>
      </c>
      <c r="F2293" s="1" t="s">
        <v>5969</v>
      </c>
      <c r="G2293" s="1" t="s">
        <v>5985</v>
      </c>
      <c r="H2293" s="1">
        <v>41509</v>
      </c>
      <c r="I2293" s="1" t="s">
        <v>5976</v>
      </c>
      <c r="J2293" s="1" t="s">
        <v>5977</v>
      </c>
      <c r="K2293" s="1">
        <v>-1.1581086</v>
      </c>
      <c r="L2293" s="1">
        <v>52.954783200000001</v>
      </c>
    </row>
    <row r="2294" spans="1:12" x14ac:dyDescent="0.3">
      <c r="A2294" s="1" t="s">
        <v>3900</v>
      </c>
      <c r="B2294" s="1">
        <v>41502</v>
      </c>
      <c r="C2294" s="1" t="s">
        <v>6392</v>
      </c>
      <c r="D2294" s="1" t="s">
        <v>6137</v>
      </c>
      <c r="E2294" s="1" t="s">
        <v>6010</v>
      </c>
      <c r="F2294" s="1" t="s">
        <v>5981</v>
      </c>
      <c r="G2294" s="1" t="s">
        <v>5985</v>
      </c>
      <c r="H2294" s="1">
        <v>41506</v>
      </c>
      <c r="I2294" s="1" t="s">
        <v>5976</v>
      </c>
      <c r="J2294" s="1" t="s">
        <v>6047</v>
      </c>
      <c r="K2294" s="1">
        <v>7.3150145000000002</v>
      </c>
      <c r="L2294" s="1">
        <v>51.5632625</v>
      </c>
    </row>
    <row r="2295" spans="1:12" x14ac:dyDescent="0.3">
      <c r="A2295" s="1" t="s">
        <v>3896</v>
      </c>
      <c r="B2295" s="1">
        <v>41502</v>
      </c>
      <c r="C2295" s="1" t="s">
        <v>7093</v>
      </c>
      <c r="D2295" s="1" t="s">
        <v>6700</v>
      </c>
      <c r="E2295" s="1" t="s">
        <v>6010</v>
      </c>
      <c r="F2295" s="1" t="s">
        <v>5981</v>
      </c>
      <c r="G2295" s="1" t="s">
        <v>5975</v>
      </c>
      <c r="H2295" s="1">
        <v>41503</v>
      </c>
      <c r="I2295" s="1" t="s">
        <v>5988</v>
      </c>
      <c r="J2295" s="1" t="s">
        <v>6111</v>
      </c>
      <c r="K2295" s="1">
        <v>8.7760843000000008</v>
      </c>
      <c r="L2295" s="1">
        <v>50.095636200000001</v>
      </c>
    </row>
    <row r="2296" spans="1:12" x14ac:dyDescent="0.3">
      <c r="A2296" s="1" t="s">
        <v>3897</v>
      </c>
      <c r="B2296" s="1">
        <v>41502</v>
      </c>
      <c r="C2296" s="1" t="s">
        <v>7109</v>
      </c>
      <c r="D2296" s="1" t="s">
        <v>6245</v>
      </c>
      <c r="E2296" s="1" t="s">
        <v>5974</v>
      </c>
      <c r="F2296" s="1" t="s">
        <v>5969</v>
      </c>
      <c r="G2296" s="1" t="s">
        <v>5985</v>
      </c>
      <c r="H2296" s="1">
        <v>41506</v>
      </c>
      <c r="I2296" s="1" t="s">
        <v>5976</v>
      </c>
      <c r="J2296" s="1" t="s">
        <v>5977</v>
      </c>
      <c r="K2296" s="1">
        <v>-1.61778</v>
      </c>
      <c r="L2296" s="1">
        <v>54.978251999999998</v>
      </c>
    </row>
    <row r="2297" spans="1:12" x14ac:dyDescent="0.3">
      <c r="A2297" s="1" t="s">
        <v>3905</v>
      </c>
      <c r="B2297" s="1">
        <v>41502</v>
      </c>
      <c r="C2297" s="1" t="s">
        <v>6621</v>
      </c>
      <c r="D2297" s="1" t="s">
        <v>6327</v>
      </c>
      <c r="E2297" s="1" t="s">
        <v>6010</v>
      </c>
      <c r="F2297" s="1" t="s">
        <v>5981</v>
      </c>
      <c r="G2297" s="1" t="s">
        <v>5985</v>
      </c>
      <c r="H2297" s="1">
        <v>41508</v>
      </c>
      <c r="I2297" s="1" t="s">
        <v>5976</v>
      </c>
      <c r="J2297" s="1" t="s">
        <v>6327</v>
      </c>
      <c r="K2297" s="1">
        <v>8.8016936999999995</v>
      </c>
      <c r="L2297" s="1">
        <v>53.079296200000002</v>
      </c>
    </row>
    <row r="2298" spans="1:12" x14ac:dyDescent="0.3">
      <c r="A2298" s="1" t="s">
        <v>3898</v>
      </c>
      <c r="B2298" s="1">
        <v>41502</v>
      </c>
      <c r="C2298" s="1" t="s">
        <v>6333</v>
      </c>
      <c r="D2298" s="1" t="s">
        <v>6478</v>
      </c>
      <c r="E2298" s="1" t="s">
        <v>6004</v>
      </c>
      <c r="F2298" s="1" t="s">
        <v>5998</v>
      </c>
      <c r="G2298" s="1" t="s">
        <v>5985</v>
      </c>
      <c r="H2298" s="1">
        <v>41506</v>
      </c>
      <c r="I2298" s="1" t="s">
        <v>5971</v>
      </c>
      <c r="J2298" s="1" t="s">
        <v>6267</v>
      </c>
      <c r="K2298" s="1">
        <v>-4.7245321000000002</v>
      </c>
      <c r="L2298" s="1">
        <v>41.652251</v>
      </c>
    </row>
    <row r="2299" spans="1:12" x14ac:dyDescent="0.3">
      <c r="A2299" s="1" t="s">
        <v>3907</v>
      </c>
      <c r="B2299" s="1">
        <v>41503</v>
      </c>
      <c r="C2299" s="1" t="s">
        <v>7293</v>
      </c>
      <c r="D2299" s="1" t="s">
        <v>6971</v>
      </c>
      <c r="E2299" s="1" t="s">
        <v>5974</v>
      </c>
      <c r="F2299" s="1" t="s">
        <v>5969</v>
      </c>
      <c r="G2299" s="1" t="s">
        <v>5985</v>
      </c>
      <c r="H2299" s="1">
        <v>41506</v>
      </c>
      <c r="I2299" s="1" t="s">
        <v>5971</v>
      </c>
      <c r="J2299" s="1" t="s">
        <v>5977</v>
      </c>
      <c r="K2299" s="1">
        <v>-1.6910320000000001</v>
      </c>
      <c r="L2299" s="1">
        <v>52.633583999999999</v>
      </c>
    </row>
    <row r="2300" spans="1:12" x14ac:dyDescent="0.3">
      <c r="A2300" s="1" t="s">
        <v>3908</v>
      </c>
      <c r="B2300" s="1">
        <v>41503</v>
      </c>
      <c r="C2300" s="1" t="s">
        <v>6253</v>
      </c>
      <c r="D2300" s="1" t="s">
        <v>6158</v>
      </c>
      <c r="E2300" s="1" t="s">
        <v>6010</v>
      </c>
      <c r="F2300" s="1" t="s">
        <v>5981</v>
      </c>
      <c r="G2300" s="1" t="s">
        <v>5985</v>
      </c>
      <c r="H2300" s="1">
        <v>41507</v>
      </c>
      <c r="I2300" s="1" t="s">
        <v>5976</v>
      </c>
      <c r="J2300" s="1" t="s">
        <v>6047</v>
      </c>
      <c r="K2300" s="1">
        <v>7.2162363000000003</v>
      </c>
      <c r="L2300" s="1">
        <v>51.481844500000001</v>
      </c>
    </row>
    <row r="2301" spans="1:12" x14ac:dyDescent="0.3">
      <c r="A2301" s="1" t="s">
        <v>3913</v>
      </c>
      <c r="B2301" s="1">
        <v>41505</v>
      </c>
      <c r="C2301" s="1" t="s">
        <v>7038</v>
      </c>
      <c r="D2301" s="1" t="s">
        <v>6580</v>
      </c>
      <c r="E2301" s="1" t="s">
        <v>6010</v>
      </c>
      <c r="F2301" s="1" t="s">
        <v>5981</v>
      </c>
      <c r="G2301" s="1" t="s">
        <v>5975</v>
      </c>
      <c r="H2301" s="1">
        <v>41509</v>
      </c>
      <c r="I2301" s="1" t="s">
        <v>5976</v>
      </c>
      <c r="J2301" s="1" t="s">
        <v>6581</v>
      </c>
      <c r="K2301" s="1">
        <v>10.1227652</v>
      </c>
      <c r="L2301" s="1">
        <v>54.323292700000003</v>
      </c>
    </row>
    <row r="2302" spans="1:12" x14ac:dyDescent="0.3">
      <c r="A2302" s="1" t="s">
        <v>3912</v>
      </c>
      <c r="B2302" s="1">
        <v>41505</v>
      </c>
      <c r="C2302" s="1" t="s">
        <v>6477</v>
      </c>
      <c r="D2302" s="1" t="s">
        <v>7056</v>
      </c>
      <c r="E2302" s="1" t="s">
        <v>6010</v>
      </c>
      <c r="F2302" s="1" t="s">
        <v>5981</v>
      </c>
      <c r="G2302" s="1" t="s">
        <v>5975</v>
      </c>
      <c r="H2302" s="1">
        <v>41509</v>
      </c>
      <c r="I2302" s="1" t="s">
        <v>5976</v>
      </c>
      <c r="J2302" s="1" t="s">
        <v>6047</v>
      </c>
      <c r="K2302" s="1">
        <v>6.3965234999999998</v>
      </c>
      <c r="L2302" s="1">
        <v>51.255498699999997</v>
      </c>
    </row>
    <row r="2303" spans="1:12" x14ac:dyDescent="0.3">
      <c r="A2303" s="1" t="s">
        <v>3911</v>
      </c>
      <c r="B2303" s="1">
        <v>41505</v>
      </c>
      <c r="C2303" s="1" t="s">
        <v>6669</v>
      </c>
      <c r="D2303" s="1" t="s">
        <v>6993</v>
      </c>
      <c r="E2303" s="1" t="s">
        <v>6018</v>
      </c>
      <c r="F2303" s="1" t="s">
        <v>5981</v>
      </c>
      <c r="G2303" s="1" t="s">
        <v>5975</v>
      </c>
      <c r="H2303" s="1">
        <v>41507</v>
      </c>
      <c r="I2303" s="1" t="s">
        <v>5988</v>
      </c>
      <c r="J2303" s="1" t="s">
        <v>6214</v>
      </c>
      <c r="K2303" s="1">
        <v>6.5642284000000002</v>
      </c>
      <c r="L2303" s="1">
        <v>52.992753</v>
      </c>
    </row>
    <row r="2304" spans="1:12" x14ac:dyDescent="0.3">
      <c r="A2304" s="1" t="s">
        <v>3909</v>
      </c>
      <c r="B2304" s="1">
        <v>41505</v>
      </c>
      <c r="C2304" s="1" t="s">
        <v>6297</v>
      </c>
      <c r="D2304" s="1" t="s">
        <v>5984</v>
      </c>
      <c r="E2304" s="1" t="s">
        <v>5974</v>
      </c>
      <c r="F2304" s="1" t="s">
        <v>5969</v>
      </c>
      <c r="G2304" s="1" t="s">
        <v>5975</v>
      </c>
      <c r="H2304" s="1">
        <v>41505</v>
      </c>
      <c r="I2304" s="1" t="s">
        <v>6007</v>
      </c>
      <c r="J2304" s="1" t="s">
        <v>5977</v>
      </c>
      <c r="K2304" s="1">
        <v>-1.890401</v>
      </c>
      <c r="L2304" s="1">
        <v>52.486243000000002</v>
      </c>
    </row>
    <row r="2305" spans="1:12" x14ac:dyDescent="0.3">
      <c r="A2305" s="1" t="s">
        <v>3915</v>
      </c>
      <c r="B2305" s="1">
        <v>41506</v>
      </c>
      <c r="C2305" s="1" t="s">
        <v>6460</v>
      </c>
      <c r="D2305" s="1" t="s">
        <v>7626</v>
      </c>
      <c r="E2305" s="1" t="s">
        <v>5980</v>
      </c>
      <c r="F2305" s="1" t="s">
        <v>5981</v>
      </c>
      <c r="G2305" s="1" t="s">
        <v>5985</v>
      </c>
      <c r="H2305" s="1">
        <v>41512</v>
      </c>
      <c r="I2305" s="1" t="s">
        <v>5976</v>
      </c>
      <c r="J2305" s="1" t="s">
        <v>5991</v>
      </c>
      <c r="K2305" s="1">
        <v>5.6051549999999999</v>
      </c>
      <c r="L2305" s="1">
        <v>43.173653000000002</v>
      </c>
    </row>
    <row r="2306" spans="1:12" x14ac:dyDescent="0.3">
      <c r="A2306" s="1" t="s">
        <v>3914</v>
      </c>
      <c r="B2306" s="1">
        <v>41506</v>
      </c>
      <c r="C2306" s="1" t="s">
        <v>6871</v>
      </c>
      <c r="D2306" s="1" t="s">
        <v>6618</v>
      </c>
      <c r="E2306" s="1" t="s">
        <v>5974</v>
      </c>
      <c r="F2306" s="1" t="s">
        <v>5969</v>
      </c>
      <c r="G2306" s="1" t="s">
        <v>5975</v>
      </c>
      <c r="H2306" s="1">
        <v>41510</v>
      </c>
      <c r="I2306" s="1" t="s">
        <v>5976</v>
      </c>
      <c r="J2306" s="1" t="s">
        <v>5977</v>
      </c>
      <c r="K2306" s="1">
        <v>-2.2426305000000002</v>
      </c>
      <c r="L2306" s="1">
        <v>53.480759300000003</v>
      </c>
    </row>
    <row r="2307" spans="1:12" x14ac:dyDescent="0.3">
      <c r="A2307" s="1" t="s">
        <v>3916</v>
      </c>
      <c r="B2307" s="1">
        <v>41506</v>
      </c>
      <c r="C2307" s="1" t="s">
        <v>7018</v>
      </c>
      <c r="D2307" s="1" t="s">
        <v>7344</v>
      </c>
      <c r="E2307" s="1" t="s">
        <v>5980</v>
      </c>
      <c r="F2307" s="1" t="s">
        <v>5981</v>
      </c>
      <c r="G2307" s="1" t="s">
        <v>5970</v>
      </c>
      <c r="H2307" s="1">
        <v>41513</v>
      </c>
      <c r="I2307" s="1" t="s">
        <v>5976</v>
      </c>
      <c r="J2307" s="1" t="s">
        <v>6315</v>
      </c>
      <c r="K2307" s="1">
        <v>0.19955600000000001</v>
      </c>
      <c r="L2307" s="1">
        <v>48.00611</v>
      </c>
    </row>
    <row r="2308" spans="1:12" x14ac:dyDescent="0.3">
      <c r="A2308" s="1" t="s">
        <v>3921</v>
      </c>
      <c r="B2308" s="1">
        <v>41507</v>
      </c>
      <c r="C2308" s="1" t="s">
        <v>7627</v>
      </c>
      <c r="D2308" s="1" t="s">
        <v>6376</v>
      </c>
      <c r="E2308" s="1" t="s">
        <v>5997</v>
      </c>
      <c r="F2308" s="1" t="s">
        <v>5998</v>
      </c>
      <c r="G2308" s="1" t="s">
        <v>5975</v>
      </c>
      <c r="H2308" s="1">
        <v>41512</v>
      </c>
      <c r="I2308" s="1" t="s">
        <v>5976</v>
      </c>
      <c r="J2308" s="1" t="s">
        <v>6377</v>
      </c>
      <c r="K2308" s="1">
        <v>14.2681244</v>
      </c>
      <c r="L2308" s="1">
        <v>40.851774599999999</v>
      </c>
    </row>
    <row r="2309" spans="1:12" x14ac:dyDescent="0.3">
      <c r="A2309" s="1" t="s">
        <v>3922</v>
      </c>
      <c r="B2309" s="1">
        <v>41507</v>
      </c>
      <c r="C2309" s="1" t="s">
        <v>6868</v>
      </c>
      <c r="D2309" s="1" t="s">
        <v>6132</v>
      </c>
      <c r="E2309" s="1" t="s">
        <v>5980</v>
      </c>
      <c r="F2309" s="1" t="s">
        <v>5981</v>
      </c>
      <c r="G2309" s="1" t="s">
        <v>5985</v>
      </c>
      <c r="H2309" s="1">
        <v>41512</v>
      </c>
      <c r="I2309" s="1" t="s">
        <v>5971</v>
      </c>
      <c r="J2309" s="1" t="s">
        <v>6133</v>
      </c>
      <c r="K2309" s="1">
        <v>4.8400040000000004</v>
      </c>
      <c r="L2309" s="1">
        <v>47.026029999999999</v>
      </c>
    </row>
    <row r="2310" spans="1:12" x14ac:dyDescent="0.3">
      <c r="A2310" s="1" t="s">
        <v>3923</v>
      </c>
      <c r="B2310" s="1">
        <v>41507</v>
      </c>
      <c r="C2310" s="1" t="s">
        <v>6877</v>
      </c>
      <c r="D2310" s="1" t="s">
        <v>6527</v>
      </c>
      <c r="E2310" s="1" t="s">
        <v>5974</v>
      </c>
      <c r="F2310" s="1" t="s">
        <v>5969</v>
      </c>
      <c r="G2310" s="1" t="s">
        <v>5975</v>
      </c>
      <c r="H2310" s="1">
        <v>41512</v>
      </c>
      <c r="I2310" s="1" t="s">
        <v>5971</v>
      </c>
      <c r="J2310" s="1" t="s">
        <v>5977</v>
      </c>
      <c r="K2310" s="1">
        <v>-2.1560999999999999</v>
      </c>
      <c r="L2310" s="1">
        <v>53.609713599999999</v>
      </c>
    </row>
    <row r="2311" spans="1:12" x14ac:dyDescent="0.3">
      <c r="A2311" s="1" t="s">
        <v>3920</v>
      </c>
      <c r="B2311" s="1">
        <v>41507</v>
      </c>
      <c r="C2311" s="1" t="s">
        <v>6109</v>
      </c>
      <c r="D2311" s="1" t="s">
        <v>6163</v>
      </c>
      <c r="E2311" s="1" t="s">
        <v>6010</v>
      </c>
      <c r="F2311" s="1" t="s">
        <v>5981</v>
      </c>
      <c r="G2311" s="1" t="s">
        <v>5975</v>
      </c>
      <c r="H2311" s="1">
        <v>41512</v>
      </c>
      <c r="I2311" s="1" t="s">
        <v>5976</v>
      </c>
      <c r="J2311" s="1" t="s">
        <v>6163</v>
      </c>
      <c r="K2311" s="1">
        <v>13.404954</v>
      </c>
      <c r="L2311" s="1">
        <v>52.520006600000002</v>
      </c>
    </row>
    <row r="2312" spans="1:12" x14ac:dyDescent="0.3">
      <c r="A2312" s="1" t="s">
        <v>3925</v>
      </c>
      <c r="B2312" s="1">
        <v>41507</v>
      </c>
      <c r="C2312" s="1" t="s">
        <v>6897</v>
      </c>
      <c r="D2312" s="1" t="s">
        <v>6122</v>
      </c>
      <c r="E2312" s="1" t="s">
        <v>5980</v>
      </c>
      <c r="F2312" s="1" t="s">
        <v>5981</v>
      </c>
      <c r="G2312" s="1" t="s">
        <v>5970</v>
      </c>
      <c r="H2312" s="1">
        <v>41514</v>
      </c>
      <c r="I2312" s="1" t="s">
        <v>5976</v>
      </c>
      <c r="J2312" s="1" t="s">
        <v>5991</v>
      </c>
      <c r="K2312" s="1">
        <v>5.3697800000000004</v>
      </c>
      <c r="L2312" s="1">
        <v>43.296481999999997</v>
      </c>
    </row>
    <row r="2313" spans="1:12" x14ac:dyDescent="0.3">
      <c r="A2313" s="1" t="s">
        <v>3924</v>
      </c>
      <c r="B2313" s="1">
        <v>41507</v>
      </c>
      <c r="C2313" s="1" t="s">
        <v>6713</v>
      </c>
      <c r="D2313" s="1" t="s">
        <v>6619</v>
      </c>
      <c r="E2313" s="1" t="s">
        <v>6010</v>
      </c>
      <c r="F2313" s="1" t="s">
        <v>5981</v>
      </c>
      <c r="G2313" s="1" t="s">
        <v>5975</v>
      </c>
      <c r="H2313" s="1">
        <v>41513</v>
      </c>
      <c r="I2313" s="1" t="s">
        <v>5976</v>
      </c>
      <c r="J2313" s="1" t="s">
        <v>6219</v>
      </c>
      <c r="K2313" s="1">
        <v>11.4012499</v>
      </c>
      <c r="L2313" s="1">
        <v>53.635502199999998</v>
      </c>
    </row>
    <row r="2314" spans="1:12" x14ac:dyDescent="0.3">
      <c r="A2314" s="1" t="s">
        <v>3927</v>
      </c>
      <c r="B2314" s="1">
        <v>41508</v>
      </c>
      <c r="C2314" s="1" t="s">
        <v>7628</v>
      </c>
      <c r="D2314" s="1" t="s">
        <v>6001</v>
      </c>
      <c r="E2314" s="1" t="s">
        <v>6002</v>
      </c>
      <c r="F2314" s="1" t="s">
        <v>5981</v>
      </c>
      <c r="G2314" s="1" t="s">
        <v>5975</v>
      </c>
      <c r="H2314" s="1">
        <v>41512</v>
      </c>
      <c r="I2314" s="1" t="s">
        <v>5976</v>
      </c>
      <c r="J2314" s="1" t="s">
        <v>6001</v>
      </c>
      <c r="K2314" s="1">
        <v>16.3738189</v>
      </c>
      <c r="L2314" s="1">
        <v>48.208174300000003</v>
      </c>
    </row>
    <row r="2315" spans="1:12" x14ac:dyDescent="0.3">
      <c r="A2315" s="1" t="s">
        <v>3930</v>
      </c>
      <c r="B2315" s="1">
        <v>41508</v>
      </c>
      <c r="C2315" s="1" t="s">
        <v>6686</v>
      </c>
      <c r="D2315" s="1" t="s">
        <v>7286</v>
      </c>
      <c r="E2315" s="1" t="s">
        <v>5974</v>
      </c>
      <c r="F2315" s="1" t="s">
        <v>5969</v>
      </c>
      <c r="G2315" s="1" t="s">
        <v>5970</v>
      </c>
      <c r="H2315" s="1">
        <v>41513</v>
      </c>
      <c r="I2315" s="1" t="s">
        <v>5971</v>
      </c>
      <c r="J2315" s="1" t="s">
        <v>5977</v>
      </c>
      <c r="K2315" s="1">
        <v>-0.54057900000000003</v>
      </c>
      <c r="L2315" s="1">
        <v>53.230688000000001</v>
      </c>
    </row>
    <row r="2316" spans="1:12" x14ac:dyDescent="0.3">
      <c r="A2316" s="1" t="s">
        <v>3928</v>
      </c>
      <c r="B2316" s="1">
        <v>41508</v>
      </c>
      <c r="C2316" s="1" t="s">
        <v>7388</v>
      </c>
      <c r="D2316" s="1" t="s">
        <v>6934</v>
      </c>
      <c r="E2316" s="1" t="s">
        <v>5980</v>
      </c>
      <c r="F2316" s="1" t="s">
        <v>5981</v>
      </c>
      <c r="G2316" s="1" t="s">
        <v>5975</v>
      </c>
      <c r="H2316" s="1">
        <v>41512</v>
      </c>
      <c r="I2316" s="1" t="s">
        <v>5976</v>
      </c>
      <c r="J2316" s="1" t="s">
        <v>6315</v>
      </c>
      <c r="K2316" s="1">
        <v>-1.5536209999999999</v>
      </c>
      <c r="L2316" s="1">
        <v>47.218370999999998</v>
      </c>
    </row>
    <row r="2317" spans="1:12" x14ac:dyDescent="0.3">
      <c r="A2317" s="1" t="s">
        <v>3929</v>
      </c>
      <c r="B2317" s="1">
        <v>41508</v>
      </c>
      <c r="C2317" s="1" t="s">
        <v>6363</v>
      </c>
      <c r="D2317" s="1" t="s">
        <v>6556</v>
      </c>
      <c r="E2317" s="1" t="s">
        <v>6010</v>
      </c>
      <c r="F2317" s="1" t="s">
        <v>5981</v>
      </c>
      <c r="G2317" s="1" t="s">
        <v>5970</v>
      </c>
      <c r="H2317" s="1">
        <v>41513</v>
      </c>
      <c r="I2317" s="1" t="s">
        <v>5976</v>
      </c>
      <c r="J2317" s="1" t="s">
        <v>6171</v>
      </c>
      <c r="K2317" s="1">
        <v>9.1829321000000004</v>
      </c>
      <c r="L2317" s="1">
        <v>48.7758459</v>
      </c>
    </row>
    <row r="2318" spans="1:12" x14ac:dyDescent="0.3">
      <c r="A2318" s="1" t="s">
        <v>3933</v>
      </c>
      <c r="B2318" s="1">
        <v>41509</v>
      </c>
      <c r="C2318" s="1" t="s">
        <v>7332</v>
      </c>
      <c r="D2318" s="1" t="s">
        <v>7431</v>
      </c>
      <c r="E2318" s="1" t="s">
        <v>5997</v>
      </c>
      <c r="F2318" s="1" t="s">
        <v>5998</v>
      </c>
      <c r="G2318" s="1" t="s">
        <v>5975</v>
      </c>
      <c r="H2318" s="1">
        <v>41511</v>
      </c>
      <c r="I2318" s="1" t="s">
        <v>5971</v>
      </c>
      <c r="J2318" s="1" t="s">
        <v>6151</v>
      </c>
      <c r="K2318" s="1">
        <v>12.903596500000001</v>
      </c>
      <c r="L2318" s="1">
        <v>41.467567099999997</v>
      </c>
    </row>
    <row r="2319" spans="1:12" x14ac:dyDescent="0.3">
      <c r="A2319" s="1" t="s">
        <v>3937</v>
      </c>
      <c r="B2319" s="1">
        <v>41509</v>
      </c>
      <c r="C2319" s="1" t="s">
        <v>6627</v>
      </c>
      <c r="D2319" s="1" t="s">
        <v>7629</v>
      </c>
      <c r="E2319" s="1" t="s">
        <v>5997</v>
      </c>
      <c r="F2319" s="1" t="s">
        <v>5998</v>
      </c>
      <c r="G2319" s="1" t="s">
        <v>5970</v>
      </c>
      <c r="H2319" s="1">
        <v>41515</v>
      </c>
      <c r="I2319" s="1" t="s">
        <v>5976</v>
      </c>
      <c r="J2319" s="1" t="s">
        <v>6054</v>
      </c>
      <c r="K2319" s="1">
        <v>10.9078587</v>
      </c>
      <c r="L2319" s="1">
        <v>43.930347500000003</v>
      </c>
    </row>
    <row r="2320" spans="1:12" x14ac:dyDescent="0.3">
      <c r="A2320" s="1" t="s">
        <v>3932</v>
      </c>
      <c r="B2320" s="1">
        <v>41509</v>
      </c>
      <c r="C2320" s="1" t="s">
        <v>6409</v>
      </c>
      <c r="D2320" s="1" t="s">
        <v>6906</v>
      </c>
      <c r="E2320" s="1" t="s">
        <v>5974</v>
      </c>
      <c r="F2320" s="1" t="s">
        <v>5969</v>
      </c>
      <c r="G2320" s="1" t="s">
        <v>5975</v>
      </c>
      <c r="H2320" s="1">
        <v>41511</v>
      </c>
      <c r="I2320" s="1" t="s">
        <v>5988</v>
      </c>
      <c r="J2320" s="1" t="s">
        <v>5977</v>
      </c>
      <c r="K2320" s="1">
        <v>-1.1581086</v>
      </c>
      <c r="L2320" s="1">
        <v>52.954783200000001</v>
      </c>
    </row>
    <row r="2321" spans="1:12" x14ac:dyDescent="0.3">
      <c r="A2321" s="1" t="s">
        <v>3931</v>
      </c>
      <c r="B2321" s="1">
        <v>41509</v>
      </c>
      <c r="C2321" s="1" t="s">
        <v>7129</v>
      </c>
      <c r="D2321" s="1" t="s">
        <v>7557</v>
      </c>
      <c r="E2321" s="1" t="s">
        <v>5974</v>
      </c>
      <c r="F2321" s="1" t="s">
        <v>5969</v>
      </c>
      <c r="G2321" s="1" t="s">
        <v>5975</v>
      </c>
      <c r="H2321" s="1">
        <v>41511</v>
      </c>
      <c r="I2321" s="1" t="s">
        <v>5988</v>
      </c>
      <c r="J2321" s="1" t="s">
        <v>5977</v>
      </c>
      <c r="K2321" s="1">
        <v>-1.4797260000000001</v>
      </c>
      <c r="L2321" s="1">
        <v>53.552630000000001</v>
      </c>
    </row>
    <row r="2322" spans="1:12" x14ac:dyDescent="0.3">
      <c r="A2322" s="1" t="s">
        <v>3935</v>
      </c>
      <c r="B2322" s="1">
        <v>41509</v>
      </c>
      <c r="C2322" s="1" t="s">
        <v>6232</v>
      </c>
      <c r="D2322" s="1" t="s">
        <v>7408</v>
      </c>
      <c r="E2322" s="1" t="s">
        <v>5980</v>
      </c>
      <c r="F2322" s="1" t="s">
        <v>5981</v>
      </c>
      <c r="G2322" s="1" t="s">
        <v>5975</v>
      </c>
      <c r="H2322" s="1">
        <v>41514</v>
      </c>
      <c r="I2322" s="1" t="s">
        <v>5976</v>
      </c>
      <c r="J2322" s="1" t="s">
        <v>6044</v>
      </c>
      <c r="K2322" s="1">
        <v>2.357443</v>
      </c>
      <c r="L2322" s="1">
        <v>48.936180999999998</v>
      </c>
    </row>
    <row r="2323" spans="1:12" x14ac:dyDescent="0.3">
      <c r="A2323" s="1" t="s">
        <v>3936</v>
      </c>
      <c r="B2323" s="1">
        <v>41509</v>
      </c>
      <c r="C2323" s="1" t="s">
        <v>6324</v>
      </c>
      <c r="D2323" s="1" t="s">
        <v>6912</v>
      </c>
      <c r="E2323" s="1" t="s">
        <v>5997</v>
      </c>
      <c r="F2323" s="1" t="s">
        <v>5998</v>
      </c>
      <c r="G2323" s="1" t="s">
        <v>5975</v>
      </c>
      <c r="H2323" s="1">
        <v>41514</v>
      </c>
      <c r="I2323" s="1" t="s">
        <v>5976</v>
      </c>
      <c r="J2323" s="1" t="s">
        <v>6059</v>
      </c>
      <c r="K2323" s="1">
        <v>12.203529400000001</v>
      </c>
      <c r="L2323" s="1">
        <v>44.418359799999998</v>
      </c>
    </row>
    <row r="2324" spans="1:12" x14ac:dyDescent="0.3">
      <c r="A2324" s="1" t="s">
        <v>3938</v>
      </c>
      <c r="B2324" s="1">
        <v>41510</v>
      </c>
      <c r="C2324" s="1" t="s">
        <v>6955</v>
      </c>
      <c r="D2324" s="1" t="s">
        <v>7497</v>
      </c>
      <c r="E2324" s="1" t="s">
        <v>6010</v>
      </c>
      <c r="F2324" s="1" t="s">
        <v>5981</v>
      </c>
      <c r="G2324" s="1" t="s">
        <v>5970</v>
      </c>
      <c r="H2324" s="1">
        <v>41513</v>
      </c>
      <c r="I2324" s="1" t="s">
        <v>5971</v>
      </c>
      <c r="J2324" s="1" t="s">
        <v>6047</v>
      </c>
      <c r="K2324" s="1">
        <v>7.0831407999999998</v>
      </c>
      <c r="L2324" s="1">
        <v>51.1702072</v>
      </c>
    </row>
    <row r="2325" spans="1:12" x14ac:dyDescent="0.3">
      <c r="A2325" s="1" t="s">
        <v>3943</v>
      </c>
      <c r="B2325" s="1">
        <v>41510</v>
      </c>
      <c r="C2325" s="1" t="s">
        <v>7616</v>
      </c>
      <c r="D2325" s="1" t="s">
        <v>6618</v>
      </c>
      <c r="E2325" s="1" t="s">
        <v>5974</v>
      </c>
      <c r="F2325" s="1" t="s">
        <v>5969</v>
      </c>
      <c r="G2325" s="1" t="s">
        <v>5985</v>
      </c>
      <c r="H2325" s="1">
        <v>41516</v>
      </c>
      <c r="I2325" s="1" t="s">
        <v>5976</v>
      </c>
      <c r="J2325" s="1" t="s">
        <v>5977</v>
      </c>
      <c r="K2325" s="1">
        <v>-2.2426305000000002</v>
      </c>
      <c r="L2325" s="1">
        <v>53.480759300000003</v>
      </c>
    </row>
    <row r="2326" spans="1:12" x14ac:dyDescent="0.3">
      <c r="A2326" s="1" t="s">
        <v>3941</v>
      </c>
      <c r="B2326" s="1">
        <v>41510</v>
      </c>
      <c r="C2326" s="1" t="s">
        <v>6452</v>
      </c>
      <c r="D2326" s="1" t="s">
        <v>6717</v>
      </c>
      <c r="E2326" s="1" t="s">
        <v>6010</v>
      </c>
      <c r="F2326" s="1" t="s">
        <v>5981</v>
      </c>
      <c r="G2326" s="1" t="s">
        <v>5975</v>
      </c>
      <c r="H2326" s="1">
        <v>41515</v>
      </c>
      <c r="I2326" s="1" t="s">
        <v>5976</v>
      </c>
      <c r="J2326" s="1" t="s">
        <v>6335</v>
      </c>
      <c r="K2326" s="1">
        <v>12.080720299999999</v>
      </c>
      <c r="L2326" s="1">
        <v>50.885070599999999</v>
      </c>
    </row>
    <row r="2327" spans="1:12" x14ac:dyDescent="0.3">
      <c r="A2327" s="1" t="s">
        <v>3945</v>
      </c>
      <c r="B2327" s="1">
        <v>41511</v>
      </c>
      <c r="C2327" s="1" t="s">
        <v>6567</v>
      </c>
      <c r="D2327" s="1" t="s">
        <v>7630</v>
      </c>
      <c r="E2327" s="1" t="s">
        <v>5974</v>
      </c>
      <c r="F2327" s="1" t="s">
        <v>5969</v>
      </c>
      <c r="G2327" s="1" t="s">
        <v>5975</v>
      </c>
      <c r="H2327" s="1">
        <v>41513</v>
      </c>
      <c r="I2327" s="1" t="s">
        <v>5988</v>
      </c>
      <c r="J2327" s="1" t="s">
        <v>5977</v>
      </c>
      <c r="K2327" s="1">
        <v>-1.940936</v>
      </c>
      <c r="L2327" s="1">
        <v>52.308970000000002</v>
      </c>
    </row>
    <row r="2328" spans="1:12" x14ac:dyDescent="0.3">
      <c r="A2328" s="1" t="s">
        <v>3944</v>
      </c>
      <c r="B2328" s="1">
        <v>41511</v>
      </c>
      <c r="C2328" s="1" t="s">
        <v>6874</v>
      </c>
      <c r="D2328" s="1" t="s">
        <v>6216</v>
      </c>
      <c r="E2328" s="1" t="s">
        <v>6010</v>
      </c>
      <c r="F2328" s="1" t="s">
        <v>5981</v>
      </c>
      <c r="G2328" s="1" t="s">
        <v>5975</v>
      </c>
      <c r="H2328" s="1">
        <v>41513</v>
      </c>
      <c r="I2328" s="1" t="s">
        <v>5988</v>
      </c>
      <c r="J2328" s="1" t="s">
        <v>6097</v>
      </c>
      <c r="K2328" s="1">
        <v>10.897790000000001</v>
      </c>
      <c r="L2328" s="1">
        <v>48.370544899999999</v>
      </c>
    </row>
    <row r="2329" spans="1:12" x14ac:dyDescent="0.3">
      <c r="A2329" s="1" t="s">
        <v>3946</v>
      </c>
      <c r="B2329" s="1">
        <v>41511</v>
      </c>
      <c r="C2329" s="1" t="s">
        <v>6593</v>
      </c>
      <c r="D2329" s="1" t="s">
        <v>6199</v>
      </c>
      <c r="E2329" s="1" t="s">
        <v>6010</v>
      </c>
      <c r="F2329" s="1" t="s">
        <v>5981</v>
      </c>
      <c r="G2329" s="1" t="s">
        <v>5985</v>
      </c>
      <c r="H2329" s="1">
        <v>41517</v>
      </c>
      <c r="I2329" s="1" t="s">
        <v>5976</v>
      </c>
      <c r="J2329" s="1" t="s">
        <v>6200</v>
      </c>
      <c r="K2329" s="1">
        <v>11.627623699999999</v>
      </c>
      <c r="L2329" s="1">
        <v>52.120533299999998</v>
      </c>
    </row>
    <row r="2330" spans="1:12" x14ac:dyDescent="0.3">
      <c r="A2330" s="1" t="s">
        <v>3947</v>
      </c>
      <c r="B2330" s="1">
        <v>41512</v>
      </c>
      <c r="C2330" s="1" t="s">
        <v>7562</v>
      </c>
      <c r="D2330" s="1" t="s">
        <v>6636</v>
      </c>
      <c r="E2330" s="1" t="s">
        <v>5974</v>
      </c>
      <c r="F2330" s="1" t="s">
        <v>5969</v>
      </c>
      <c r="G2330" s="1" t="s">
        <v>5975</v>
      </c>
      <c r="H2330" s="1">
        <v>41516</v>
      </c>
      <c r="I2330" s="1" t="s">
        <v>5976</v>
      </c>
      <c r="J2330" s="1" t="s">
        <v>5977</v>
      </c>
      <c r="K2330" s="1">
        <v>-2.5879099999999999</v>
      </c>
      <c r="L2330" s="1">
        <v>51.454512999999999</v>
      </c>
    </row>
    <row r="2331" spans="1:12" x14ac:dyDescent="0.3">
      <c r="A2331" s="1" t="s">
        <v>3955</v>
      </c>
      <c r="B2331" s="1">
        <v>41513</v>
      </c>
      <c r="C2331" s="1" t="s">
        <v>6464</v>
      </c>
      <c r="D2331" s="1" t="s">
        <v>7631</v>
      </c>
      <c r="E2331" s="1" t="s">
        <v>6010</v>
      </c>
      <c r="F2331" s="1" t="s">
        <v>5981</v>
      </c>
      <c r="G2331" s="1" t="s">
        <v>5985</v>
      </c>
      <c r="H2331" s="1">
        <v>41519</v>
      </c>
      <c r="I2331" s="1" t="s">
        <v>5976</v>
      </c>
      <c r="J2331" s="1" t="s">
        <v>6047</v>
      </c>
      <c r="K2331" s="1">
        <v>7.3914998000000001</v>
      </c>
      <c r="L2331" s="1">
        <v>51.386022500000003</v>
      </c>
    </row>
    <row r="2332" spans="1:12" x14ac:dyDescent="0.3">
      <c r="A2332" s="1" t="s">
        <v>3952</v>
      </c>
      <c r="B2332" s="1">
        <v>41513</v>
      </c>
      <c r="C2332" s="1" t="s">
        <v>7004</v>
      </c>
      <c r="D2332" s="1" t="s">
        <v>6091</v>
      </c>
      <c r="E2332" s="1" t="s">
        <v>5974</v>
      </c>
      <c r="F2332" s="1" t="s">
        <v>5969</v>
      </c>
      <c r="G2332" s="1" t="s">
        <v>5975</v>
      </c>
      <c r="H2332" s="1">
        <v>41517</v>
      </c>
      <c r="I2332" s="1" t="s">
        <v>5976</v>
      </c>
      <c r="J2332" s="1" t="s">
        <v>5977</v>
      </c>
      <c r="K2332" s="1">
        <v>-0.12775829999999999</v>
      </c>
      <c r="L2332" s="1">
        <v>51.507350899999999</v>
      </c>
    </row>
    <row r="2333" spans="1:12" x14ac:dyDescent="0.3">
      <c r="A2333" s="1" t="s">
        <v>3954</v>
      </c>
      <c r="B2333" s="1">
        <v>41513</v>
      </c>
      <c r="C2333" s="1" t="s">
        <v>6471</v>
      </c>
      <c r="D2333" s="1" t="s">
        <v>7632</v>
      </c>
      <c r="E2333" s="1" t="s">
        <v>6050</v>
      </c>
      <c r="F2333" s="1" t="s">
        <v>5981</v>
      </c>
      <c r="G2333" s="1" t="s">
        <v>5985</v>
      </c>
      <c r="H2333" s="1">
        <v>41518</v>
      </c>
      <c r="I2333" s="1" t="s">
        <v>5976</v>
      </c>
      <c r="J2333" s="1" t="s">
        <v>6433</v>
      </c>
      <c r="K2333" s="1">
        <v>4.0409516999999999</v>
      </c>
      <c r="L2333" s="1">
        <v>50.9378101</v>
      </c>
    </row>
    <row r="2334" spans="1:12" x14ac:dyDescent="0.3">
      <c r="A2334" s="1" t="s">
        <v>3956</v>
      </c>
      <c r="B2334" s="1">
        <v>41513</v>
      </c>
      <c r="C2334" s="1" t="s">
        <v>6405</v>
      </c>
      <c r="D2334" s="1" t="s">
        <v>6216</v>
      </c>
      <c r="E2334" s="1" t="s">
        <v>6010</v>
      </c>
      <c r="F2334" s="1" t="s">
        <v>5981</v>
      </c>
      <c r="G2334" s="1" t="s">
        <v>5970</v>
      </c>
      <c r="H2334" s="1">
        <v>41519</v>
      </c>
      <c r="I2334" s="1" t="s">
        <v>5976</v>
      </c>
      <c r="J2334" s="1" t="s">
        <v>6097</v>
      </c>
      <c r="K2334" s="1">
        <v>10.897790000000001</v>
      </c>
      <c r="L2334" s="1">
        <v>48.370544899999999</v>
      </c>
    </row>
    <row r="2335" spans="1:12" x14ac:dyDescent="0.3">
      <c r="A2335" s="1" t="s">
        <v>3950</v>
      </c>
      <c r="B2335" s="1">
        <v>41513</v>
      </c>
      <c r="C2335" s="1" t="s">
        <v>6299</v>
      </c>
      <c r="D2335" s="1" t="s">
        <v>6321</v>
      </c>
      <c r="E2335" s="1" t="s">
        <v>6050</v>
      </c>
      <c r="F2335" s="1" t="s">
        <v>5981</v>
      </c>
      <c r="G2335" s="1" t="s">
        <v>5975</v>
      </c>
      <c r="H2335" s="1">
        <v>41517</v>
      </c>
      <c r="I2335" s="1" t="s">
        <v>5971</v>
      </c>
      <c r="J2335" s="1" t="s">
        <v>6321</v>
      </c>
      <c r="K2335" s="1">
        <v>4.4024643000000001</v>
      </c>
      <c r="L2335" s="1">
        <v>51.219447500000001</v>
      </c>
    </row>
    <row r="2336" spans="1:12" x14ac:dyDescent="0.3">
      <c r="A2336" s="1" t="s">
        <v>3959</v>
      </c>
      <c r="B2336" s="1">
        <v>41513</v>
      </c>
      <c r="C2336" s="1" t="s">
        <v>7411</v>
      </c>
      <c r="D2336" s="1" t="s">
        <v>6067</v>
      </c>
      <c r="E2336" s="1" t="s">
        <v>6068</v>
      </c>
      <c r="F2336" s="1" t="s">
        <v>5969</v>
      </c>
      <c r="G2336" s="1" t="s">
        <v>5985</v>
      </c>
      <c r="H2336" s="1">
        <v>41519</v>
      </c>
      <c r="I2336" s="1" t="s">
        <v>5976</v>
      </c>
      <c r="J2336" s="1" t="s">
        <v>6067</v>
      </c>
      <c r="K2336" s="1">
        <v>10.7522454</v>
      </c>
      <c r="L2336" s="1">
        <v>59.913868800000003</v>
      </c>
    </row>
    <row r="2337" spans="1:12" x14ac:dyDescent="0.3">
      <c r="A2337" s="1" t="s">
        <v>3949</v>
      </c>
      <c r="B2337" s="1">
        <v>41513</v>
      </c>
      <c r="C2337" s="1" t="s">
        <v>6595</v>
      </c>
      <c r="D2337" s="1" t="s">
        <v>7486</v>
      </c>
      <c r="E2337" s="1" t="s">
        <v>5997</v>
      </c>
      <c r="F2337" s="1" t="s">
        <v>5998</v>
      </c>
      <c r="G2337" s="1" t="s">
        <v>5970</v>
      </c>
      <c r="H2337" s="1">
        <v>41516</v>
      </c>
      <c r="I2337" s="1" t="s">
        <v>5971</v>
      </c>
      <c r="J2337" s="1" t="s">
        <v>6038</v>
      </c>
      <c r="K2337" s="1">
        <v>9.6772697999999995</v>
      </c>
      <c r="L2337" s="1">
        <v>45.698264199999997</v>
      </c>
    </row>
    <row r="2338" spans="1:12" x14ac:dyDescent="0.3">
      <c r="A2338" s="1" t="s">
        <v>3953</v>
      </c>
      <c r="B2338" s="1">
        <v>41513</v>
      </c>
      <c r="C2338" s="1" t="s">
        <v>6438</v>
      </c>
      <c r="D2338" s="1" t="s">
        <v>5967</v>
      </c>
      <c r="E2338" s="1" t="s">
        <v>5968</v>
      </c>
      <c r="F2338" s="1" t="s">
        <v>5969</v>
      </c>
      <c r="G2338" s="1" t="s">
        <v>5970</v>
      </c>
      <c r="H2338" s="1">
        <v>41517</v>
      </c>
      <c r="I2338" s="1" t="s">
        <v>5976</v>
      </c>
      <c r="J2338" s="1" t="s">
        <v>5967</v>
      </c>
      <c r="K2338" s="1">
        <v>18.068580799999999</v>
      </c>
      <c r="L2338" s="1">
        <v>59.329323500000001</v>
      </c>
    </row>
    <row r="2339" spans="1:12" x14ac:dyDescent="0.3">
      <c r="A2339" s="1" t="s">
        <v>3968</v>
      </c>
      <c r="B2339" s="1">
        <v>41514</v>
      </c>
      <c r="C2339" s="1" t="s">
        <v>6115</v>
      </c>
      <c r="D2339" s="1" t="s">
        <v>6091</v>
      </c>
      <c r="E2339" s="1" t="s">
        <v>5974</v>
      </c>
      <c r="F2339" s="1" t="s">
        <v>5969</v>
      </c>
      <c r="G2339" s="1" t="s">
        <v>5985</v>
      </c>
      <c r="H2339" s="1">
        <v>41520</v>
      </c>
      <c r="I2339" s="1" t="s">
        <v>5976</v>
      </c>
      <c r="J2339" s="1" t="s">
        <v>5977</v>
      </c>
      <c r="K2339" s="1">
        <v>-0.12775829999999999</v>
      </c>
      <c r="L2339" s="1">
        <v>51.507350899999999</v>
      </c>
    </row>
    <row r="2340" spans="1:12" x14ac:dyDescent="0.3">
      <c r="A2340" s="1" t="s">
        <v>3969</v>
      </c>
      <c r="B2340" s="1">
        <v>41514</v>
      </c>
      <c r="C2340" s="1" t="s">
        <v>6850</v>
      </c>
      <c r="D2340" s="1" t="s">
        <v>6311</v>
      </c>
      <c r="E2340" s="1" t="s">
        <v>5980</v>
      </c>
      <c r="F2340" s="1" t="s">
        <v>5981</v>
      </c>
      <c r="G2340" s="1" t="s">
        <v>5975</v>
      </c>
      <c r="H2340" s="1">
        <v>41520</v>
      </c>
      <c r="I2340" s="1" t="s">
        <v>5976</v>
      </c>
      <c r="J2340" s="1" t="s">
        <v>6250</v>
      </c>
      <c r="K2340" s="1">
        <v>1.4881070000000001</v>
      </c>
      <c r="L2340" s="1">
        <v>49.091957999999998</v>
      </c>
    </row>
    <row r="2341" spans="1:12" x14ac:dyDescent="0.3">
      <c r="A2341" s="1" t="s">
        <v>3965</v>
      </c>
      <c r="B2341" s="1">
        <v>41514</v>
      </c>
      <c r="C2341" s="1" t="s">
        <v>6916</v>
      </c>
      <c r="D2341" s="1" t="s">
        <v>5984</v>
      </c>
      <c r="E2341" s="1" t="s">
        <v>5974</v>
      </c>
      <c r="F2341" s="1" t="s">
        <v>5969</v>
      </c>
      <c r="G2341" s="1" t="s">
        <v>5975</v>
      </c>
      <c r="H2341" s="1">
        <v>41519</v>
      </c>
      <c r="I2341" s="1" t="s">
        <v>5976</v>
      </c>
      <c r="J2341" s="1" t="s">
        <v>5977</v>
      </c>
      <c r="K2341" s="1">
        <v>-1.890401</v>
      </c>
      <c r="L2341" s="1">
        <v>52.486243000000002</v>
      </c>
    </row>
    <row r="2342" spans="1:12" x14ac:dyDescent="0.3">
      <c r="A2342" s="1" t="s">
        <v>3961</v>
      </c>
      <c r="B2342" s="1">
        <v>41514</v>
      </c>
      <c r="C2342" s="1" t="s">
        <v>7633</v>
      </c>
      <c r="D2342" s="1" t="s">
        <v>6770</v>
      </c>
      <c r="E2342" s="1" t="s">
        <v>5974</v>
      </c>
      <c r="F2342" s="1" t="s">
        <v>5969</v>
      </c>
      <c r="G2342" s="1" t="s">
        <v>5985</v>
      </c>
      <c r="H2342" s="1">
        <v>41518</v>
      </c>
      <c r="I2342" s="1" t="s">
        <v>5976</v>
      </c>
      <c r="J2342" s="1" t="s">
        <v>5977</v>
      </c>
      <c r="K2342" s="1">
        <v>-2.238156</v>
      </c>
      <c r="L2342" s="1">
        <v>51.864244900000003</v>
      </c>
    </row>
    <row r="2343" spans="1:12" x14ac:dyDescent="0.3">
      <c r="A2343" s="1" t="s">
        <v>3966</v>
      </c>
      <c r="B2343" s="1">
        <v>41514</v>
      </c>
      <c r="C2343" s="1" t="s">
        <v>6353</v>
      </c>
      <c r="D2343" s="1" t="s">
        <v>6754</v>
      </c>
      <c r="E2343" s="1" t="s">
        <v>5980</v>
      </c>
      <c r="F2343" s="1" t="s">
        <v>5981</v>
      </c>
      <c r="G2343" s="1" t="s">
        <v>5970</v>
      </c>
      <c r="H2343" s="1">
        <v>41520</v>
      </c>
      <c r="I2343" s="1" t="s">
        <v>5976</v>
      </c>
      <c r="J2343" s="1" t="s">
        <v>6103</v>
      </c>
      <c r="K2343" s="1">
        <v>2.0807123000000001</v>
      </c>
      <c r="L2343" s="1">
        <v>49.429538700000002</v>
      </c>
    </row>
    <row r="2344" spans="1:12" x14ac:dyDescent="0.3">
      <c r="A2344" s="1" t="s">
        <v>3964</v>
      </c>
      <c r="B2344" s="1">
        <v>41514</v>
      </c>
      <c r="C2344" s="1" t="s">
        <v>7058</v>
      </c>
      <c r="D2344" s="1" t="s">
        <v>6189</v>
      </c>
      <c r="E2344" s="1" t="s">
        <v>6010</v>
      </c>
      <c r="F2344" s="1" t="s">
        <v>5981</v>
      </c>
      <c r="G2344" s="1" t="s">
        <v>5975</v>
      </c>
      <c r="H2344" s="1">
        <v>41519</v>
      </c>
      <c r="I2344" s="1" t="s">
        <v>5976</v>
      </c>
      <c r="J2344" s="1" t="s">
        <v>6047</v>
      </c>
      <c r="K2344" s="1">
        <v>7.0982067999999998</v>
      </c>
      <c r="L2344" s="1">
        <v>50.737430000000003</v>
      </c>
    </row>
    <row r="2345" spans="1:12" x14ac:dyDescent="0.3">
      <c r="A2345" s="1" t="s">
        <v>3962</v>
      </c>
      <c r="B2345" s="1">
        <v>41514</v>
      </c>
      <c r="C2345" s="1" t="s">
        <v>6883</v>
      </c>
      <c r="D2345" s="1" t="s">
        <v>6110</v>
      </c>
      <c r="E2345" s="1" t="s">
        <v>6010</v>
      </c>
      <c r="F2345" s="1" t="s">
        <v>5981</v>
      </c>
      <c r="G2345" s="1" t="s">
        <v>5975</v>
      </c>
      <c r="H2345" s="1">
        <v>41519</v>
      </c>
      <c r="I2345" s="1" t="s">
        <v>5976</v>
      </c>
      <c r="J2345" s="1" t="s">
        <v>6111</v>
      </c>
      <c r="K2345" s="1">
        <v>8.6821266999999995</v>
      </c>
      <c r="L2345" s="1">
        <v>50.110922100000003</v>
      </c>
    </row>
    <row r="2346" spans="1:12" x14ac:dyDescent="0.3">
      <c r="A2346" s="1" t="s">
        <v>3960</v>
      </c>
      <c r="B2346" s="1">
        <v>41514</v>
      </c>
      <c r="C2346" s="1" t="s">
        <v>7129</v>
      </c>
      <c r="D2346" s="1" t="s">
        <v>7634</v>
      </c>
      <c r="E2346" s="1" t="s">
        <v>5980</v>
      </c>
      <c r="F2346" s="1" t="s">
        <v>5981</v>
      </c>
      <c r="G2346" s="1" t="s">
        <v>5975</v>
      </c>
      <c r="H2346" s="1">
        <v>41518</v>
      </c>
      <c r="I2346" s="1" t="s">
        <v>5976</v>
      </c>
      <c r="J2346" s="1" t="s">
        <v>6250</v>
      </c>
      <c r="K2346" s="1">
        <v>-1.6566000000000001E-2</v>
      </c>
      <c r="L2346" s="1">
        <v>48.744000999999997</v>
      </c>
    </row>
    <row r="2347" spans="1:12" x14ac:dyDescent="0.3">
      <c r="A2347" s="1" t="s">
        <v>3974</v>
      </c>
      <c r="B2347" s="1">
        <v>41515</v>
      </c>
      <c r="C2347" s="1" t="s">
        <v>7281</v>
      </c>
      <c r="D2347" s="1" t="s">
        <v>6912</v>
      </c>
      <c r="E2347" s="1" t="s">
        <v>5997</v>
      </c>
      <c r="F2347" s="1" t="s">
        <v>5998</v>
      </c>
      <c r="G2347" s="1" t="s">
        <v>5975</v>
      </c>
      <c r="H2347" s="1">
        <v>41522</v>
      </c>
      <c r="I2347" s="1" t="s">
        <v>5976</v>
      </c>
      <c r="J2347" s="1" t="s">
        <v>6059</v>
      </c>
      <c r="K2347" s="1">
        <v>12.203529400000001</v>
      </c>
      <c r="L2347" s="1">
        <v>44.418359799999998</v>
      </c>
    </row>
    <row r="2348" spans="1:12" x14ac:dyDescent="0.3">
      <c r="A2348" s="1" t="s">
        <v>3972</v>
      </c>
      <c r="B2348" s="1">
        <v>41515</v>
      </c>
      <c r="C2348" s="1" t="s">
        <v>7168</v>
      </c>
      <c r="D2348" s="1" t="s">
        <v>6150</v>
      </c>
      <c r="E2348" s="1" t="s">
        <v>5997</v>
      </c>
      <c r="F2348" s="1" t="s">
        <v>5998</v>
      </c>
      <c r="G2348" s="1" t="s">
        <v>5975</v>
      </c>
      <c r="H2348" s="1">
        <v>41520</v>
      </c>
      <c r="I2348" s="1" t="s">
        <v>5976</v>
      </c>
      <c r="J2348" s="1" t="s">
        <v>6151</v>
      </c>
      <c r="K2348" s="1">
        <v>12.4963655</v>
      </c>
      <c r="L2348" s="1">
        <v>41.902783499999998</v>
      </c>
    </row>
    <row r="2349" spans="1:12" x14ac:dyDescent="0.3">
      <c r="A2349" s="1" t="s">
        <v>3971</v>
      </c>
      <c r="B2349" s="1">
        <v>41515</v>
      </c>
      <c r="C2349" s="1" t="s">
        <v>6616</v>
      </c>
      <c r="D2349" s="1" t="s">
        <v>6516</v>
      </c>
      <c r="E2349" s="1" t="s">
        <v>5974</v>
      </c>
      <c r="F2349" s="1" t="s">
        <v>5969</v>
      </c>
      <c r="G2349" s="1" t="s">
        <v>5975</v>
      </c>
      <c r="H2349" s="1">
        <v>41520</v>
      </c>
      <c r="I2349" s="1" t="s">
        <v>5971</v>
      </c>
      <c r="J2349" s="1" t="s">
        <v>6252</v>
      </c>
      <c r="K2349" s="1">
        <v>-4.2518060000000002</v>
      </c>
      <c r="L2349" s="1">
        <v>55.864237000000003</v>
      </c>
    </row>
    <row r="2350" spans="1:12" x14ac:dyDescent="0.3">
      <c r="A2350" s="1" t="s">
        <v>3970</v>
      </c>
      <c r="B2350" s="1">
        <v>41515</v>
      </c>
      <c r="C2350" s="1" t="s">
        <v>7187</v>
      </c>
      <c r="D2350" s="1" t="s">
        <v>6139</v>
      </c>
      <c r="E2350" s="1" t="s">
        <v>5997</v>
      </c>
      <c r="F2350" s="1" t="s">
        <v>5998</v>
      </c>
      <c r="G2350" s="1" t="s">
        <v>5975</v>
      </c>
      <c r="H2350" s="1">
        <v>41516</v>
      </c>
      <c r="I2350" s="1" t="s">
        <v>5988</v>
      </c>
      <c r="J2350" s="1" t="s">
        <v>6038</v>
      </c>
      <c r="K2350" s="1">
        <v>9.1859242999999999</v>
      </c>
      <c r="L2350" s="1">
        <v>45.465421900000003</v>
      </c>
    </row>
    <row r="2351" spans="1:12" x14ac:dyDescent="0.3">
      <c r="A2351" s="1" t="s">
        <v>3976</v>
      </c>
      <c r="B2351" s="1">
        <v>41516</v>
      </c>
      <c r="C2351" s="1" t="s">
        <v>6353</v>
      </c>
      <c r="D2351" s="1" t="s">
        <v>6053</v>
      </c>
      <c r="E2351" s="1" t="s">
        <v>5997</v>
      </c>
      <c r="F2351" s="1" t="s">
        <v>5998</v>
      </c>
      <c r="G2351" s="1" t="s">
        <v>5970</v>
      </c>
      <c r="H2351" s="1">
        <v>41518</v>
      </c>
      <c r="I2351" s="1" t="s">
        <v>5988</v>
      </c>
      <c r="J2351" s="1" t="s">
        <v>6054</v>
      </c>
      <c r="K2351" s="1">
        <v>11.102228</v>
      </c>
      <c r="L2351" s="1">
        <v>43.877704899999998</v>
      </c>
    </row>
    <row r="2352" spans="1:12" x14ac:dyDescent="0.3">
      <c r="A2352" s="1" t="s">
        <v>3977</v>
      </c>
      <c r="B2352" s="1">
        <v>41516</v>
      </c>
      <c r="C2352" s="1" t="s">
        <v>7358</v>
      </c>
      <c r="D2352" s="1" t="s">
        <v>6556</v>
      </c>
      <c r="E2352" s="1" t="s">
        <v>6010</v>
      </c>
      <c r="F2352" s="1" t="s">
        <v>5981</v>
      </c>
      <c r="G2352" s="1" t="s">
        <v>5975</v>
      </c>
      <c r="H2352" s="1">
        <v>41519</v>
      </c>
      <c r="I2352" s="1" t="s">
        <v>5988</v>
      </c>
      <c r="J2352" s="1" t="s">
        <v>6171</v>
      </c>
      <c r="K2352" s="1">
        <v>9.1829321000000004</v>
      </c>
      <c r="L2352" s="1">
        <v>48.7758459</v>
      </c>
    </row>
    <row r="2353" spans="1:12" x14ac:dyDescent="0.3">
      <c r="A2353" s="1" t="s">
        <v>3975</v>
      </c>
      <c r="B2353" s="1">
        <v>41516</v>
      </c>
      <c r="C2353" s="1" t="s">
        <v>6709</v>
      </c>
      <c r="D2353" s="1" t="s">
        <v>6067</v>
      </c>
      <c r="E2353" s="1" t="s">
        <v>6068</v>
      </c>
      <c r="F2353" s="1" t="s">
        <v>5969</v>
      </c>
      <c r="G2353" s="1" t="s">
        <v>5975</v>
      </c>
      <c r="H2353" s="1">
        <v>41517</v>
      </c>
      <c r="I2353" s="1" t="s">
        <v>5988</v>
      </c>
      <c r="J2353" s="1" t="s">
        <v>6067</v>
      </c>
      <c r="K2353" s="1">
        <v>10.7522454</v>
      </c>
      <c r="L2353" s="1">
        <v>59.913868800000003</v>
      </c>
    </row>
    <row r="2354" spans="1:12" x14ac:dyDescent="0.3">
      <c r="A2354" s="1" t="s">
        <v>3978</v>
      </c>
      <c r="B2354" s="1">
        <v>41516</v>
      </c>
      <c r="C2354" s="1" t="s">
        <v>7635</v>
      </c>
      <c r="D2354" s="1" t="s">
        <v>6982</v>
      </c>
      <c r="E2354" s="1" t="s">
        <v>6010</v>
      </c>
      <c r="F2354" s="1" t="s">
        <v>5981</v>
      </c>
      <c r="G2354" s="1" t="s">
        <v>5985</v>
      </c>
      <c r="H2354" s="1">
        <v>41520</v>
      </c>
      <c r="I2354" s="1" t="s">
        <v>5976</v>
      </c>
      <c r="J2354" s="1" t="s">
        <v>6219</v>
      </c>
      <c r="K2354" s="1">
        <v>13.277926900000001</v>
      </c>
      <c r="L2354" s="1">
        <v>53.567829199999998</v>
      </c>
    </row>
    <row r="2355" spans="1:12" x14ac:dyDescent="0.3">
      <c r="A2355" s="1" t="s">
        <v>3980</v>
      </c>
      <c r="B2355" s="1">
        <v>41516</v>
      </c>
      <c r="C2355" s="1" t="s">
        <v>6723</v>
      </c>
      <c r="D2355" s="1" t="s">
        <v>6376</v>
      </c>
      <c r="E2355" s="1" t="s">
        <v>5997</v>
      </c>
      <c r="F2355" s="1" t="s">
        <v>5998</v>
      </c>
      <c r="G2355" s="1" t="s">
        <v>5975</v>
      </c>
      <c r="H2355" s="1">
        <v>41521</v>
      </c>
      <c r="I2355" s="1" t="s">
        <v>5971</v>
      </c>
      <c r="J2355" s="1" t="s">
        <v>6377</v>
      </c>
      <c r="K2355" s="1">
        <v>14.2681244</v>
      </c>
      <c r="L2355" s="1">
        <v>40.851774599999999</v>
      </c>
    </row>
    <row r="2356" spans="1:12" x14ac:dyDescent="0.3">
      <c r="A2356" s="1" t="s">
        <v>3985</v>
      </c>
      <c r="B2356" s="1">
        <v>41517</v>
      </c>
      <c r="C2356" s="1" t="s">
        <v>7125</v>
      </c>
      <c r="D2356" s="1" t="s">
        <v>7636</v>
      </c>
      <c r="E2356" s="1" t="s">
        <v>5980</v>
      </c>
      <c r="F2356" s="1" t="s">
        <v>5981</v>
      </c>
      <c r="G2356" s="1" t="s">
        <v>5985</v>
      </c>
      <c r="H2356" s="1">
        <v>41524</v>
      </c>
      <c r="I2356" s="1" t="s">
        <v>5976</v>
      </c>
      <c r="J2356" s="1" t="s">
        <v>6044</v>
      </c>
      <c r="K2356" s="1">
        <v>2.1732309999999999</v>
      </c>
      <c r="L2356" s="1">
        <v>48.799660000000003</v>
      </c>
    </row>
    <row r="2357" spans="1:12" x14ac:dyDescent="0.3">
      <c r="A2357" s="1" t="s">
        <v>3981</v>
      </c>
      <c r="B2357" s="1">
        <v>41517</v>
      </c>
      <c r="C2357" s="1" t="s">
        <v>6597</v>
      </c>
      <c r="D2357" s="1" t="s">
        <v>6456</v>
      </c>
      <c r="E2357" s="1" t="s">
        <v>5997</v>
      </c>
      <c r="F2357" s="1" t="s">
        <v>5998</v>
      </c>
      <c r="G2357" s="1" t="s">
        <v>5975</v>
      </c>
      <c r="H2357" s="1">
        <v>41519</v>
      </c>
      <c r="I2357" s="1" t="s">
        <v>5971</v>
      </c>
      <c r="J2357" s="1" t="s">
        <v>6248</v>
      </c>
      <c r="K2357" s="1">
        <v>12.315515100000001</v>
      </c>
      <c r="L2357" s="1">
        <v>45.440847400000003</v>
      </c>
    </row>
    <row r="2358" spans="1:12" x14ac:dyDescent="0.3">
      <c r="A2358" s="1" t="s">
        <v>3982</v>
      </c>
      <c r="B2358" s="1">
        <v>41517</v>
      </c>
      <c r="C2358" s="1" t="s">
        <v>7145</v>
      </c>
      <c r="D2358" s="1" t="s">
        <v>7637</v>
      </c>
      <c r="E2358" s="1" t="s">
        <v>6010</v>
      </c>
      <c r="F2358" s="1" t="s">
        <v>5981</v>
      </c>
      <c r="G2358" s="1" t="s">
        <v>5985</v>
      </c>
      <c r="H2358" s="1">
        <v>41520</v>
      </c>
      <c r="I2358" s="1" t="s">
        <v>5988</v>
      </c>
      <c r="J2358" s="1" t="s">
        <v>6011</v>
      </c>
      <c r="K2358" s="1">
        <v>10.062851500000001</v>
      </c>
      <c r="L2358" s="1">
        <v>52.617596300000002</v>
      </c>
    </row>
    <row r="2359" spans="1:12" x14ac:dyDescent="0.3">
      <c r="A2359" s="1" t="s">
        <v>3987</v>
      </c>
      <c r="B2359" s="1">
        <v>41519</v>
      </c>
      <c r="C2359" s="1" t="s">
        <v>6486</v>
      </c>
      <c r="D2359" s="1" t="s">
        <v>6892</v>
      </c>
      <c r="E2359" s="1" t="s">
        <v>6010</v>
      </c>
      <c r="F2359" s="1" t="s">
        <v>5981</v>
      </c>
      <c r="G2359" s="1" t="s">
        <v>5975</v>
      </c>
      <c r="H2359" s="1">
        <v>41522</v>
      </c>
      <c r="I2359" s="1" t="s">
        <v>5988</v>
      </c>
      <c r="J2359" s="1" t="s">
        <v>6047</v>
      </c>
      <c r="K2359" s="1">
        <v>8.0209591000000007</v>
      </c>
      <c r="L2359" s="1">
        <v>50.8838492</v>
      </c>
    </row>
    <row r="2360" spans="1:12" x14ac:dyDescent="0.3">
      <c r="A2360" s="1" t="s">
        <v>3986</v>
      </c>
      <c r="B2360" s="1">
        <v>41519</v>
      </c>
      <c r="C2360" s="1" t="s">
        <v>7104</v>
      </c>
      <c r="D2360" s="1" t="s">
        <v>6702</v>
      </c>
      <c r="E2360" s="1" t="s">
        <v>6004</v>
      </c>
      <c r="F2360" s="1" t="s">
        <v>5998</v>
      </c>
      <c r="G2360" s="1" t="s">
        <v>5975</v>
      </c>
      <c r="H2360" s="1">
        <v>41521</v>
      </c>
      <c r="I2360" s="1" t="s">
        <v>5988</v>
      </c>
      <c r="J2360" s="1" t="s">
        <v>6032</v>
      </c>
      <c r="K2360" s="1">
        <v>-0.4906855</v>
      </c>
      <c r="L2360" s="1">
        <v>38.345996300000003</v>
      </c>
    </row>
    <row r="2361" spans="1:12" x14ac:dyDescent="0.3">
      <c r="A2361" s="1" t="s">
        <v>3988</v>
      </c>
      <c r="B2361" s="1">
        <v>41519</v>
      </c>
      <c r="C2361" s="1" t="s">
        <v>7000</v>
      </c>
      <c r="D2361" s="1" t="s">
        <v>6478</v>
      </c>
      <c r="E2361" s="1" t="s">
        <v>6004</v>
      </c>
      <c r="F2361" s="1" t="s">
        <v>5998</v>
      </c>
      <c r="G2361" s="1" t="s">
        <v>5985</v>
      </c>
      <c r="H2361" s="1">
        <v>41525</v>
      </c>
      <c r="I2361" s="1" t="s">
        <v>5976</v>
      </c>
      <c r="J2361" s="1" t="s">
        <v>6267</v>
      </c>
      <c r="K2361" s="1">
        <v>-4.7245321000000002</v>
      </c>
      <c r="L2361" s="1">
        <v>41.652251</v>
      </c>
    </row>
    <row r="2362" spans="1:12" x14ac:dyDescent="0.3">
      <c r="A2362" s="1" t="s">
        <v>3990</v>
      </c>
      <c r="B2362" s="1">
        <v>41519</v>
      </c>
      <c r="C2362" s="1" t="s">
        <v>7002</v>
      </c>
      <c r="D2362" s="1" t="s">
        <v>7618</v>
      </c>
      <c r="E2362" s="1" t="s">
        <v>5974</v>
      </c>
      <c r="F2362" s="1" t="s">
        <v>5969</v>
      </c>
      <c r="G2362" s="1" t="s">
        <v>5985</v>
      </c>
      <c r="H2362" s="1">
        <v>41526</v>
      </c>
      <c r="I2362" s="1" t="s">
        <v>5976</v>
      </c>
      <c r="J2362" s="1" t="s">
        <v>5977</v>
      </c>
      <c r="K2362" s="1">
        <v>-2.2405035</v>
      </c>
      <c r="L2362" s="1">
        <v>53.789287700000003</v>
      </c>
    </row>
    <row r="2363" spans="1:12" x14ac:dyDescent="0.3">
      <c r="A2363" s="1" t="s">
        <v>3992</v>
      </c>
      <c r="B2363" s="1">
        <v>41520</v>
      </c>
      <c r="C2363" s="1" t="s">
        <v>7257</v>
      </c>
      <c r="D2363" s="1" t="s">
        <v>7069</v>
      </c>
      <c r="E2363" s="1" t="s">
        <v>5980</v>
      </c>
      <c r="F2363" s="1" t="s">
        <v>5981</v>
      </c>
      <c r="G2363" s="1" t="s">
        <v>5970</v>
      </c>
      <c r="H2363" s="1">
        <v>41522</v>
      </c>
      <c r="I2363" s="1" t="s">
        <v>5971</v>
      </c>
      <c r="J2363" s="1" t="s">
        <v>6044</v>
      </c>
      <c r="K2363" s="1">
        <v>2.2977599</v>
      </c>
      <c r="L2363" s="1">
        <v>48.817275000000002</v>
      </c>
    </row>
    <row r="2364" spans="1:12" x14ac:dyDescent="0.3">
      <c r="A2364" s="1" t="s">
        <v>3996</v>
      </c>
      <c r="B2364" s="1">
        <v>41520</v>
      </c>
      <c r="C2364" s="1" t="s">
        <v>6204</v>
      </c>
      <c r="D2364" s="1" t="s">
        <v>6493</v>
      </c>
      <c r="E2364" s="1" t="s">
        <v>6010</v>
      </c>
      <c r="F2364" s="1" t="s">
        <v>5981</v>
      </c>
      <c r="G2364" s="1" t="s">
        <v>5975</v>
      </c>
      <c r="H2364" s="1">
        <v>41525</v>
      </c>
      <c r="I2364" s="1" t="s">
        <v>5976</v>
      </c>
      <c r="J2364" s="1" t="s">
        <v>6494</v>
      </c>
      <c r="K2364" s="1">
        <v>8.4451800000000006</v>
      </c>
      <c r="L2364" s="1">
        <v>49.477409999999999</v>
      </c>
    </row>
    <row r="2365" spans="1:12" x14ac:dyDescent="0.3">
      <c r="A2365" s="1" t="s">
        <v>3995</v>
      </c>
      <c r="B2365" s="1">
        <v>41520</v>
      </c>
      <c r="C2365" s="1" t="s">
        <v>6520</v>
      </c>
      <c r="D2365" s="1" t="s">
        <v>6080</v>
      </c>
      <c r="E2365" s="1" t="s">
        <v>6010</v>
      </c>
      <c r="F2365" s="1" t="s">
        <v>5981</v>
      </c>
      <c r="G2365" s="1" t="s">
        <v>5975</v>
      </c>
      <c r="H2365" s="1">
        <v>41524</v>
      </c>
      <c r="I2365" s="1" t="s">
        <v>5971</v>
      </c>
      <c r="J2365" s="1" t="s">
        <v>6081</v>
      </c>
      <c r="K2365" s="1">
        <v>13.737262100000001</v>
      </c>
      <c r="L2365" s="1">
        <v>51.0504088</v>
      </c>
    </row>
    <row r="2366" spans="1:12" x14ac:dyDescent="0.3">
      <c r="A2366" s="1" t="s">
        <v>3991</v>
      </c>
      <c r="B2366" s="1">
        <v>41520</v>
      </c>
      <c r="C2366" s="1" t="s">
        <v>6374</v>
      </c>
      <c r="D2366" s="1" t="s">
        <v>6779</v>
      </c>
      <c r="E2366" s="1" t="s">
        <v>5980</v>
      </c>
      <c r="F2366" s="1" t="s">
        <v>5981</v>
      </c>
      <c r="G2366" s="1" t="s">
        <v>5975</v>
      </c>
      <c r="H2366" s="1">
        <v>41522</v>
      </c>
      <c r="I2366" s="1" t="s">
        <v>5971</v>
      </c>
      <c r="J2366" s="1" t="s">
        <v>6044</v>
      </c>
      <c r="K2366" s="1">
        <v>2.4484509999999999</v>
      </c>
      <c r="L2366" s="1">
        <v>48.863812000000003</v>
      </c>
    </row>
    <row r="2367" spans="1:12" x14ac:dyDescent="0.3">
      <c r="A2367" s="1" t="s">
        <v>3994</v>
      </c>
      <c r="B2367" s="1">
        <v>41520</v>
      </c>
      <c r="C2367" s="1" t="s">
        <v>6338</v>
      </c>
      <c r="D2367" s="1" t="s">
        <v>5984</v>
      </c>
      <c r="E2367" s="1" t="s">
        <v>5974</v>
      </c>
      <c r="F2367" s="1" t="s">
        <v>5969</v>
      </c>
      <c r="G2367" s="1" t="s">
        <v>5975</v>
      </c>
      <c r="H2367" s="1">
        <v>41522</v>
      </c>
      <c r="I2367" s="1" t="s">
        <v>5971</v>
      </c>
      <c r="J2367" s="1" t="s">
        <v>5977</v>
      </c>
      <c r="K2367" s="1">
        <v>-1.890401</v>
      </c>
      <c r="L2367" s="1">
        <v>52.486243000000002</v>
      </c>
    </row>
    <row r="2368" spans="1:12" x14ac:dyDescent="0.3">
      <c r="A2368" s="1" t="s">
        <v>3999</v>
      </c>
      <c r="B2368" s="1">
        <v>41521</v>
      </c>
      <c r="C2368" s="1" t="s">
        <v>7129</v>
      </c>
      <c r="D2368" s="1" t="s">
        <v>6163</v>
      </c>
      <c r="E2368" s="1" t="s">
        <v>6010</v>
      </c>
      <c r="F2368" s="1" t="s">
        <v>5981</v>
      </c>
      <c r="G2368" s="1" t="s">
        <v>5975</v>
      </c>
      <c r="H2368" s="1">
        <v>41525</v>
      </c>
      <c r="I2368" s="1" t="s">
        <v>5976</v>
      </c>
      <c r="J2368" s="1" t="s">
        <v>6163</v>
      </c>
      <c r="K2368" s="1">
        <v>13.404954</v>
      </c>
      <c r="L2368" s="1">
        <v>52.520006600000002</v>
      </c>
    </row>
    <row r="2369" spans="1:12" x14ac:dyDescent="0.3">
      <c r="A2369" s="1" t="s">
        <v>4000</v>
      </c>
      <c r="B2369" s="1">
        <v>41521</v>
      </c>
      <c r="C2369" s="1" t="s">
        <v>6098</v>
      </c>
      <c r="D2369" s="1" t="s">
        <v>6795</v>
      </c>
      <c r="E2369" s="1" t="s">
        <v>6004</v>
      </c>
      <c r="F2369" s="1" t="s">
        <v>5998</v>
      </c>
      <c r="G2369" s="1" t="s">
        <v>5970</v>
      </c>
      <c r="H2369" s="1">
        <v>41525</v>
      </c>
      <c r="I2369" s="1" t="s">
        <v>5976</v>
      </c>
      <c r="J2369" s="1" t="s">
        <v>6796</v>
      </c>
      <c r="K2369" s="1">
        <v>-2.9349851999999998</v>
      </c>
      <c r="L2369" s="1">
        <v>43.263012600000003</v>
      </c>
    </row>
    <row r="2370" spans="1:12" x14ac:dyDescent="0.3">
      <c r="A2370" s="1" t="s">
        <v>4002</v>
      </c>
      <c r="B2370" s="1">
        <v>41521</v>
      </c>
      <c r="C2370" s="1" t="s">
        <v>6466</v>
      </c>
      <c r="D2370" s="1" t="s">
        <v>6913</v>
      </c>
      <c r="E2370" s="1" t="s">
        <v>5980</v>
      </c>
      <c r="F2370" s="1" t="s">
        <v>5981</v>
      </c>
      <c r="G2370" s="1" t="s">
        <v>5975</v>
      </c>
      <c r="H2370" s="1">
        <v>41527</v>
      </c>
      <c r="I2370" s="1" t="s">
        <v>5976</v>
      </c>
      <c r="J2370" s="1" t="s">
        <v>5991</v>
      </c>
      <c r="K2370" s="1">
        <v>7.0173690000000004</v>
      </c>
      <c r="L2370" s="1">
        <v>43.552847</v>
      </c>
    </row>
    <row r="2371" spans="1:12" x14ac:dyDescent="0.3">
      <c r="A2371" s="1" t="s">
        <v>3998</v>
      </c>
      <c r="B2371" s="1">
        <v>41521</v>
      </c>
      <c r="C2371" s="1" t="s">
        <v>7325</v>
      </c>
      <c r="D2371" s="1" t="s">
        <v>7638</v>
      </c>
      <c r="E2371" s="1" t="s">
        <v>5980</v>
      </c>
      <c r="F2371" s="1" t="s">
        <v>5981</v>
      </c>
      <c r="G2371" s="1" t="s">
        <v>5985</v>
      </c>
      <c r="H2371" s="1">
        <v>41524</v>
      </c>
      <c r="I2371" s="1" t="s">
        <v>5971</v>
      </c>
      <c r="J2371" s="1" t="s">
        <v>6181</v>
      </c>
      <c r="K2371" s="1">
        <v>-0.464777</v>
      </c>
      <c r="L2371" s="1">
        <v>46.323715999999997</v>
      </c>
    </row>
    <row r="2372" spans="1:12" x14ac:dyDescent="0.3">
      <c r="A2372" s="1" t="s">
        <v>3997</v>
      </c>
      <c r="B2372" s="1">
        <v>41521</v>
      </c>
      <c r="C2372" s="1" t="s">
        <v>6744</v>
      </c>
      <c r="D2372" s="1" t="s">
        <v>6321</v>
      </c>
      <c r="E2372" s="1" t="s">
        <v>6050</v>
      </c>
      <c r="F2372" s="1" t="s">
        <v>5981</v>
      </c>
      <c r="G2372" s="1" t="s">
        <v>5970</v>
      </c>
      <c r="H2372" s="1">
        <v>41523</v>
      </c>
      <c r="I2372" s="1" t="s">
        <v>5971</v>
      </c>
      <c r="J2372" s="1" t="s">
        <v>6321</v>
      </c>
      <c r="K2372" s="1">
        <v>4.4024643000000001</v>
      </c>
      <c r="L2372" s="1">
        <v>51.219447500000001</v>
      </c>
    </row>
    <row r="2373" spans="1:12" x14ac:dyDescent="0.3">
      <c r="A2373" s="1" t="s">
        <v>4001</v>
      </c>
      <c r="B2373" s="1">
        <v>41521</v>
      </c>
      <c r="C2373" s="1" t="s">
        <v>6954</v>
      </c>
      <c r="D2373" s="1" t="s">
        <v>6456</v>
      </c>
      <c r="E2373" s="1" t="s">
        <v>5997</v>
      </c>
      <c r="F2373" s="1" t="s">
        <v>5998</v>
      </c>
      <c r="G2373" s="1" t="s">
        <v>5975</v>
      </c>
      <c r="H2373" s="1">
        <v>41526</v>
      </c>
      <c r="I2373" s="1" t="s">
        <v>5976</v>
      </c>
      <c r="J2373" s="1" t="s">
        <v>6248</v>
      </c>
      <c r="K2373" s="1">
        <v>12.315515100000001</v>
      </c>
      <c r="L2373" s="1">
        <v>45.440847400000003</v>
      </c>
    </row>
    <row r="2374" spans="1:12" x14ac:dyDescent="0.3">
      <c r="A2374" s="1" t="s">
        <v>4003</v>
      </c>
      <c r="B2374" s="1">
        <v>41522</v>
      </c>
      <c r="C2374" s="1" t="s">
        <v>7349</v>
      </c>
      <c r="D2374" s="1" t="s">
        <v>7639</v>
      </c>
      <c r="E2374" s="1" t="s">
        <v>5980</v>
      </c>
      <c r="F2374" s="1" t="s">
        <v>5981</v>
      </c>
      <c r="G2374" s="1" t="s">
        <v>5975</v>
      </c>
      <c r="H2374" s="1">
        <v>41524</v>
      </c>
      <c r="I2374" s="1" t="s">
        <v>5988</v>
      </c>
      <c r="J2374" s="1" t="s">
        <v>5991</v>
      </c>
      <c r="K2374" s="1">
        <v>5.0537280000000004</v>
      </c>
      <c r="L2374" s="1">
        <v>43.404811000000002</v>
      </c>
    </row>
    <row r="2375" spans="1:12" x14ac:dyDescent="0.3">
      <c r="A2375" s="1" t="s">
        <v>4005</v>
      </c>
      <c r="B2375" s="1">
        <v>41522</v>
      </c>
      <c r="C2375" s="1" t="s">
        <v>7598</v>
      </c>
      <c r="D2375" s="1" t="s">
        <v>7316</v>
      </c>
      <c r="E2375" s="1" t="s">
        <v>5980</v>
      </c>
      <c r="F2375" s="1" t="s">
        <v>5981</v>
      </c>
      <c r="G2375" s="1" t="s">
        <v>5985</v>
      </c>
      <c r="H2375" s="1">
        <v>41524</v>
      </c>
      <c r="I2375" s="1" t="s">
        <v>5971</v>
      </c>
      <c r="J2375" s="1" t="s">
        <v>6044</v>
      </c>
      <c r="K2375" s="1">
        <v>2.266257</v>
      </c>
      <c r="L2375" s="1">
        <v>48.780425999999999</v>
      </c>
    </row>
    <row r="2376" spans="1:12" x14ac:dyDescent="0.3">
      <c r="A2376" s="1" t="s">
        <v>4008</v>
      </c>
      <c r="B2376" s="1">
        <v>41522</v>
      </c>
      <c r="C2376" s="1" t="s">
        <v>6656</v>
      </c>
      <c r="D2376" s="1" t="s">
        <v>6394</v>
      </c>
      <c r="E2376" s="1" t="s">
        <v>6148</v>
      </c>
      <c r="F2376" s="1" t="s">
        <v>5969</v>
      </c>
      <c r="G2376" s="1" t="s">
        <v>5975</v>
      </c>
      <c r="H2376" s="1">
        <v>41525</v>
      </c>
      <c r="I2376" s="1" t="s">
        <v>5988</v>
      </c>
      <c r="J2376" s="1" t="s">
        <v>6394</v>
      </c>
      <c r="K2376" s="1">
        <v>-8.4863157000000005</v>
      </c>
      <c r="L2376" s="1">
        <v>51.896891699999998</v>
      </c>
    </row>
    <row r="2377" spans="1:12" x14ac:dyDescent="0.3">
      <c r="A2377" s="1" t="s">
        <v>4010</v>
      </c>
      <c r="B2377" s="1">
        <v>41522</v>
      </c>
      <c r="C2377" s="1" t="s">
        <v>6940</v>
      </c>
      <c r="D2377" s="1" t="s">
        <v>6249</v>
      </c>
      <c r="E2377" s="1" t="s">
        <v>5980</v>
      </c>
      <c r="F2377" s="1" t="s">
        <v>5981</v>
      </c>
      <c r="G2377" s="1" t="s">
        <v>5975</v>
      </c>
      <c r="H2377" s="1">
        <v>41527</v>
      </c>
      <c r="I2377" s="1" t="s">
        <v>5976</v>
      </c>
      <c r="J2377" s="1" t="s">
        <v>6250</v>
      </c>
      <c r="K2377" s="1">
        <v>0.107929</v>
      </c>
      <c r="L2377" s="1">
        <v>49.494370000000004</v>
      </c>
    </row>
    <row r="2378" spans="1:12" x14ac:dyDescent="0.3">
      <c r="A2378" s="1" t="s">
        <v>4006</v>
      </c>
      <c r="B2378" s="1">
        <v>41522</v>
      </c>
      <c r="C2378" s="1" t="s">
        <v>7640</v>
      </c>
      <c r="D2378" s="1" t="s">
        <v>6247</v>
      </c>
      <c r="E2378" s="1" t="s">
        <v>5997</v>
      </c>
      <c r="F2378" s="1" t="s">
        <v>5998</v>
      </c>
      <c r="G2378" s="1" t="s">
        <v>5985</v>
      </c>
      <c r="H2378" s="1">
        <v>41524</v>
      </c>
      <c r="I2378" s="1" t="s">
        <v>5971</v>
      </c>
      <c r="J2378" s="1" t="s">
        <v>6248</v>
      </c>
      <c r="K2378" s="1">
        <v>12.243043699999999</v>
      </c>
      <c r="L2378" s="1">
        <v>45.666889300000001</v>
      </c>
    </row>
    <row r="2379" spans="1:12" x14ac:dyDescent="0.3">
      <c r="A2379" s="1" t="s">
        <v>4012</v>
      </c>
      <c r="B2379" s="1">
        <v>41522</v>
      </c>
      <c r="C2379" s="1" t="s">
        <v>7050</v>
      </c>
      <c r="D2379" s="1" t="s">
        <v>6819</v>
      </c>
      <c r="E2379" s="1" t="s">
        <v>5974</v>
      </c>
      <c r="F2379" s="1" t="s">
        <v>5969</v>
      </c>
      <c r="G2379" s="1" t="s">
        <v>5975</v>
      </c>
      <c r="H2379" s="1">
        <v>41528</v>
      </c>
      <c r="I2379" s="1" t="s">
        <v>5976</v>
      </c>
      <c r="J2379" s="1" t="s">
        <v>5977</v>
      </c>
      <c r="K2379" s="1">
        <v>-0.59504060000000003</v>
      </c>
      <c r="L2379" s="1">
        <v>51.510538400000002</v>
      </c>
    </row>
    <row r="2380" spans="1:12" x14ac:dyDescent="0.3">
      <c r="A2380" s="1" t="s">
        <v>4011</v>
      </c>
      <c r="B2380" s="1">
        <v>41522</v>
      </c>
      <c r="C2380" s="1" t="s">
        <v>6641</v>
      </c>
      <c r="D2380" s="1" t="s">
        <v>6334</v>
      </c>
      <c r="E2380" s="1" t="s">
        <v>6010</v>
      </c>
      <c r="F2380" s="1" t="s">
        <v>5981</v>
      </c>
      <c r="G2380" s="1" t="s">
        <v>5975</v>
      </c>
      <c r="H2380" s="1">
        <v>41527</v>
      </c>
      <c r="I2380" s="1" t="s">
        <v>5976</v>
      </c>
      <c r="J2380" s="1" t="s">
        <v>6335</v>
      </c>
      <c r="K2380" s="1">
        <v>11.029879899999999</v>
      </c>
      <c r="L2380" s="1">
        <v>50.984767900000001</v>
      </c>
    </row>
    <row r="2381" spans="1:12" x14ac:dyDescent="0.3">
      <c r="A2381" s="1" t="s">
        <v>4009</v>
      </c>
      <c r="B2381" s="1">
        <v>41522</v>
      </c>
      <c r="C2381" s="1" t="s">
        <v>6875</v>
      </c>
      <c r="D2381" s="1" t="s">
        <v>7097</v>
      </c>
      <c r="E2381" s="1" t="s">
        <v>5974</v>
      </c>
      <c r="F2381" s="1" t="s">
        <v>5969</v>
      </c>
      <c r="G2381" s="1" t="s">
        <v>5975</v>
      </c>
      <c r="H2381" s="1">
        <v>41526</v>
      </c>
      <c r="I2381" s="1" t="s">
        <v>5976</v>
      </c>
      <c r="J2381" s="1" t="s">
        <v>5977</v>
      </c>
      <c r="K2381" s="1">
        <v>-1.2577263000000001</v>
      </c>
      <c r="L2381" s="1">
        <v>51.752020899999998</v>
      </c>
    </row>
    <row r="2382" spans="1:12" x14ac:dyDescent="0.3">
      <c r="A2382" s="1" t="s">
        <v>4013</v>
      </c>
      <c r="B2382" s="1">
        <v>41523</v>
      </c>
      <c r="C2382" s="1" t="s">
        <v>6134</v>
      </c>
      <c r="D2382" s="1" t="s">
        <v>7641</v>
      </c>
      <c r="E2382" s="1" t="s">
        <v>5974</v>
      </c>
      <c r="F2382" s="1" t="s">
        <v>5969</v>
      </c>
      <c r="G2382" s="1" t="s">
        <v>5975</v>
      </c>
      <c r="H2382" s="1">
        <v>41527</v>
      </c>
      <c r="I2382" s="1" t="s">
        <v>5976</v>
      </c>
      <c r="J2382" s="1" t="s">
        <v>5977</v>
      </c>
      <c r="K2382" s="1">
        <v>-1.2349559999999999</v>
      </c>
      <c r="L2382" s="1">
        <v>54.574227</v>
      </c>
    </row>
    <row r="2383" spans="1:12" x14ac:dyDescent="0.3">
      <c r="A2383" s="1" t="s">
        <v>4015</v>
      </c>
      <c r="B2383" s="1">
        <v>41523</v>
      </c>
      <c r="C2383" s="1" t="s">
        <v>6666</v>
      </c>
      <c r="D2383" s="1" t="s">
        <v>6824</v>
      </c>
      <c r="E2383" s="1" t="s">
        <v>5974</v>
      </c>
      <c r="F2383" s="1" t="s">
        <v>5969</v>
      </c>
      <c r="G2383" s="1" t="s">
        <v>5985</v>
      </c>
      <c r="H2383" s="1">
        <v>41528</v>
      </c>
      <c r="I2383" s="1" t="s">
        <v>5971</v>
      </c>
      <c r="J2383" s="1" t="s">
        <v>5977</v>
      </c>
      <c r="K2383" s="1">
        <v>1.14822</v>
      </c>
      <c r="L2383" s="1">
        <v>52.056736000000001</v>
      </c>
    </row>
    <row r="2384" spans="1:12" x14ac:dyDescent="0.3">
      <c r="A2384" s="1" t="s">
        <v>4018</v>
      </c>
      <c r="B2384" s="1">
        <v>41524</v>
      </c>
      <c r="C2384" s="1" t="s">
        <v>6635</v>
      </c>
      <c r="D2384" s="1" t="s">
        <v>6189</v>
      </c>
      <c r="E2384" s="1" t="s">
        <v>6010</v>
      </c>
      <c r="F2384" s="1" t="s">
        <v>5981</v>
      </c>
      <c r="G2384" s="1" t="s">
        <v>5975</v>
      </c>
      <c r="H2384" s="1">
        <v>41531</v>
      </c>
      <c r="I2384" s="1" t="s">
        <v>5976</v>
      </c>
      <c r="J2384" s="1" t="s">
        <v>6047</v>
      </c>
      <c r="K2384" s="1">
        <v>7.0982067999999998</v>
      </c>
      <c r="L2384" s="1">
        <v>50.737430000000003</v>
      </c>
    </row>
    <row r="2385" spans="1:12" x14ac:dyDescent="0.3">
      <c r="A2385" s="1" t="s">
        <v>4016</v>
      </c>
      <c r="B2385" s="1">
        <v>41524</v>
      </c>
      <c r="C2385" s="1" t="s">
        <v>6731</v>
      </c>
      <c r="D2385" s="1" t="s">
        <v>7099</v>
      </c>
      <c r="E2385" s="1" t="s">
        <v>6028</v>
      </c>
      <c r="F2385" s="1" t="s">
        <v>5969</v>
      </c>
      <c r="G2385" s="1" t="s">
        <v>5975</v>
      </c>
      <c r="H2385" s="1">
        <v>41529</v>
      </c>
      <c r="I2385" s="1" t="s">
        <v>5971</v>
      </c>
      <c r="J2385" s="1" t="s">
        <v>6029</v>
      </c>
      <c r="K2385" s="1">
        <v>12.513320999999999</v>
      </c>
      <c r="L2385" s="1">
        <v>55.677069000000003</v>
      </c>
    </row>
    <row r="2386" spans="1:12" x14ac:dyDescent="0.3">
      <c r="A2386" s="1" t="s">
        <v>4017</v>
      </c>
      <c r="B2386" s="1">
        <v>41524</v>
      </c>
      <c r="C2386" s="1" t="s">
        <v>6932</v>
      </c>
      <c r="D2386" s="1" t="s">
        <v>6733</v>
      </c>
      <c r="E2386" s="1" t="s">
        <v>5974</v>
      </c>
      <c r="F2386" s="1" t="s">
        <v>5969</v>
      </c>
      <c r="G2386" s="1" t="s">
        <v>5975</v>
      </c>
      <c r="H2386" s="1">
        <v>41529</v>
      </c>
      <c r="I2386" s="1" t="s">
        <v>5976</v>
      </c>
      <c r="J2386" s="1" t="s">
        <v>5977</v>
      </c>
      <c r="K2386" s="1">
        <v>-4.1426565000000002</v>
      </c>
      <c r="L2386" s="1">
        <v>50.375456499999999</v>
      </c>
    </row>
    <row r="2387" spans="1:12" x14ac:dyDescent="0.3">
      <c r="A2387" s="1" t="s">
        <v>4020</v>
      </c>
      <c r="B2387" s="1">
        <v>41526</v>
      </c>
      <c r="C2387" s="1" t="s">
        <v>7642</v>
      </c>
      <c r="D2387" s="1" t="s">
        <v>7643</v>
      </c>
      <c r="E2387" s="1" t="s">
        <v>5980</v>
      </c>
      <c r="F2387" s="1" t="s">
        <v>5981</v>
      </c>
      <c r="G2387" s="1" t="s">
        <v>5970</v>
      </c>
      <c r="H2387" s="1">
        <v>41528</v>
      </c>
      <c r="I2387" s="1" t="s">
        <v>5971</v>
      </c>
      <c r="J2387" s="1" t="s">
        <v>6373</v>
      </c>
      <c r="K2387" s="1">
        <v>-3.3473540000000002</v>
      </c>
      <c r="L2387" s="1">
        <v>47.763494000000001</v>
      </c>
    </row>
    <row r="2388" spans="1:12" x14ac:dyDescent="0.3">
      <c r="A2388" s="1" t="s">
        <v>4026</v>
      </c>
      <c r="B2388" s="1">
        <v>41526</v>
      </c>
      <c r="C2388" s="1" t="s">
        <v>6651</v>
      </c>
      <c r="D2388" s="1" t="s">
        <v>6009</v>
      </c>
      <c r="E2388" s="1" t="s">
        <v>6010</v>
      </c>
      <c r="F2388" s="1" t="s">
        <v>5981</v>
      </c>
      <c r="G2388" s="1" t="s">
        <v>5975</v>
      </c>
      <c r="H2388" s="1">
        <v>41533</v>
      </c>
      <c r="I2388" s="1" t="s">
        <v>5976</v>
      </c>
      <c r="J2388" s="1" t="s">
        <v>6011</v>
      </c>
      <c r="K2388" s="1">
        <v>8.7220861999999997</v>
      </c>
      <c r="L2388" s="1">
        <v>52.194141899999998</v>
      </c>
    </row>
    <row r="2389" spans="1:12" x14ac:dyDescent="0.3">
      <c r="A2389" s="1" t="s">
        <v>4019</v>
      </c>
      <c r="B2389" s="1">
        <v>41526</v>
      </c>
      <c r="C2389" s="1" t="s">
        <v>7181</v>
      </c>
      <c r="D2389" s="1" t="s">
        <v>6224</v>
      </c>
      <c r="E2389" s="1" t="s">
        <v>6010</v>
      </c>
      <c r="F2389" s="1" t="s">
        <v>5981</v>
      </c>
      <c r="G2389" s="1" t="s">
        <v>5985</v>
      </c>
      <c r="H2389" s="1">
        <v>41528</v>
      </c>
      <c r="I2389" s="1" t="s">
        <v>5988</v>
      </c>
      <c r="J2389" s="1" t="s">
        <v>6097</v>
      </c>
      <c r="K2389" s="1">
        <v>11.5819806</v>
      </c>
      <c r="L2389" s="1">
        <v>48.135125299999999</v>
      </c>
    </row>
    <row r="2390" spans="1:12" x14ac:dyDescent="0.3">
      <c r="A2390" s="1" t="s">
        <v>4025</v>
      </c>
      <c r="B2390" s="1">
        <v>41526</v>
      </c>
      <c r="C2390" s="1" t="s">
        <v>5966</v>
      </c>
      <c r="D2390" s="1" t="s">
        <v>7346</v>
      </c>
      <c r="E2390" s="1" t="s">
        <v>6010</v>
      </c>
      <c r="F2390" s="1" t="s">
        <v>5981</v>
      </c>
      <c r="G2390" s="1" t="s">
        <v>5970</v>
      </c>
      <c r="H2390" s="1">
        <v>41533</v>
      </c>
      <c r="I2390" s="1" t="s">
        <v>5976</v>
      </c>
      <c r="J2390" s="1" t="s">
        <v>6097</v>
      </c>
      <c r="K2390" s="1">
        <v>11.5713346</v>
      </c>
      <c r="L2390" s="1">
        <v>49.945639900000003</v>
      </c>
    </row>
    <row r="2391" spans="1:12" x14ac:dyDescent="0.3">
      <c r="A2391" s="1" t="s">
        <v>4022</v>
      </c>
      <c r="B2391" s="1">
        <v>41526</v>
      </c>
      <c r="C2391" s="1" t="s">
        <v>7067</v>
      </c>
      <c r="D2391" s="1" t="s">
        <v>6183</v>
      </c>
      <c r="E2391" s="1" t="s">
        <v>6184</v>
      </c>
      <c r="F2391" s="1" t="s">
        <v>5969</v>
      </c>
      <c r="G2391" s="1" t="s">
        <v>5985</v>
      </c>
      <c r="H2391" s="1">
        <v>41530</v>
      </c>
      <c r="I2391" s="1" t="s">
        <v>5976</v>
      </c>
      <c r="J2391" s="1" t="s">
        <v>6185</v>
      </c>
      <c r="K2391" s="1">
        <v>24.938379000000001</v>
      </c>
      <c r="L2391" s="1">
        <v>60.169855699999999</v>
      </c>
    </row>
    <row r="2392" spans="1:12" x14ac:dyDescent="0.3">
      <c r="A2392" s="1" t="s">
        <v>4023</v>
      </c>
      <c r="B2392" s="1">
        <v>41526</v>
      </c>
      <c r="C2392" s="1" t="s">
        <v>6179</v>
      </c>
      <c r="D2392" s="1" t="s">
        <v>6736</v>
      </c>
      <c r="E2392" s="1" t="s">
        <v>5997</v>
      </c>
      <c r="F2392" s="1" t="s">
        <v>5998</v>
      </c>
      <c r="G2392" s="1" t="s">
        <v>5975</v>
      </c>
      <c r="H2392" s="1">
        <v>41531</v>
      </c>
      <c r="I2392" s="1" t="s">
        <v>5976</v>
      </c>
      <c r="J2392" s="1" t="s">
        <v>6041</v>
      </c>
      <c r="K2392" s="1">
        <v>15.0830304</v>
      </c>
      <c r="L2392" s="1">
        <v>37.507877200000003</v>
      </c>
    </row>
    <row r="2393" spans="1:12" x14ac:dyDescent="0.3">
      <c r="A2393" s="1" t="s">
        <v>4024</v>
      </c>
      <c r="B2393" s="1">
        <v>41526</v>
      </c>
      <c r="C2393" s="1" t="s">
        <v>7159</v>
      </c>
      <c r="D2393" s="1" t="s">
        <v>6334</v>
      </c>
      <c r="E2393" s="1" t="s">
        <v>6010</v>
      </c>
      <c r="F2393" s="1" t="s">
        <v>5981</v>
      </c>
      <c r="G2393" s="1" t="s">
        <v>5985</v>
      </c>
      <c r="H2393" s="1">
        <v>41532</v>
      </c>
      <c r="I2393" s="1" t="s">
        <v>5976</v>
      </c>
      <c r="J2393" s="1" t="s">
        <v>6335</v>
      </c>
      <c r="K2393" s="1">
        <v>11.029879899999999</v>
      </c>
      <c r="L2393" s="1">
        <v>50.984767900000001</v>
      </c>
    </row>
    <row r="2394" spans="1:12" x14ac:dyDescent="0.3">
      <c r="A2394" s="1" t="s">
        <v>4029</v>
      </c>
      <c r="B2394" s="1">
        <v>41527</v>
      </c>
      <c r="C2394" s="1" t="s">
        <v>6320</v>
      </c>
      <c r="D2394" s="1" t="s">
        <v>6003</v>
      </c>
      <c r="E2394" s="1" t="s">
        <v>6004</v>
      </c>
      <c r="F2394" s="1" t="s">
        <v>5998</v>
      </c>
      <c r="G2394" s="1" t="s">
        <v>5975</v>
      </c>
      <c r="H2394" s="1">
        <v>41531</v>
      </c>
      <c r="I2394" s="1" t="s">
        <v>5976</v>
      </c>
      <c r="J2394" s="1" t="s">
        <v>6003</v>
      </c>
      <c r="K2394" s="1">
        <v>-1.1306544000000001</v>
      </c>
      <c r="L2394" s="1">
        <v>37.992239900000001</v>
      </c>
    </row>
    <row r="2395" spans="1:12" x14ac:dyDescent="0.3">
      <c r="A2395" s="1" t="s">
        <v>4032</v>
      </c>
      <c r="B2395" s="1">
        <v>41527</v>
      </c>
      <c r="C2395" s="1" t="s">
        <v>6730</v>
      </c>
      <c r="D2395" s="1" t="s">
        <v>6626</v>
      </c>
      <c r="E2395" s="1" t="s">
        <v>5980</v>
      </c>
      <c r="F2395" s="1" t="s">
        <v>5981</v>
      </c>
      <c r="G2395" s="1" t="s">
        <v>5975</v>
      </c>
      <c r="H2395" s="1">
        <v>41533</v>
      </c>
      <c r="I2395" s="1" t="s">
        <v>5976</v>
      </c>
      <c r="J2395" s="1" t="s">
        <v>6044</v>
      </c>
      <c r="K2395" s="1">
        <v>2.0603250000000002</v>
      </c>
      <c r="L2395" s="1">
        <v>49.035617000000002</v>
      </c>
    </row>
    <row r="2396" spans="1:12" x14ac:dyDescent="0.3">
      <c r="A2396" s="1" t="s">
        <v>4027</v>
      </c>
      <c r="B2396" s="1">
        <v>41527</v>
      </c>
      <c r="C2396" s="1" t="s">
        <v>7644</v>
      </c>
      <c r="D2396" s="1" t="s">
        <v>6375</v>
      </c>
      <c r="E2396" s="1" t="s">
        <v>6018</v>
      </c>
      <c r="F2396" s="1" t="s">
        <v>5981</v>
      </c>
      <c r="G2396" s="1" t="s">
        <v>5970</v>
      </c>
      <c r="H2396" s="1">
        <v>41531</v>
      </c>
      <c r="I2396" s="1" t="s">
        <v>5971</v>
      </c>
      <c r="J2396" s="1" t="s">
        <v>6229</v>
      </c>
      <c r="K2396" s="1">
        <v>4.7683229999999996</v>
      </c>
      <c r="L2396" s="1">
        <v>51.571914900000003</v>
      </c>
    </row>
    <row r="2397" spans="1:12" x14ac:dyDescent="0.3">
      <c r="A2397" s="1" t="s">
        <v>4030</v>
      </c>
      <c r="B2397" s="1">
        <v>41527</v>
      </c>
      <c r="C2397" s="1" t="s">
        <v>6789</v>
      </c>
      <c r="D2397" s="1" t="s">
        <v>6141</v>
      </c>
      <c r="E2397" s="1" t="s">
        <v>6117</v>
      </c>
      <c r="F2397" s="1" t="s">
        <v>5981</v>
      </c>
      <c r="G2397" s="1" t="s">
        <v>5975</v>
      </c>
      <c r="H2397" s="1">
        <v>41532</v>
      </c>
      <c r="I2397" s="1" t="s">
        <v>5971</v>
      </c>
      <c r="J2397" s="1" t="s">
        <v>6142</v>
      </c>
      <c r="K2397" s="1">
        <v>8.5416939999999997</v>
      </c>
      <c r="L2397" s="1">
        <v>47.376886599999999</v>
      </c>
    </row>
    <row r="2398" spans="1:12" x14ac:dyDescent="0.3">
      <c r="A2398" s="1" t="s">
        <v>4031</v>
      </c>
      <c r="B2398" s="1">
        <v>41527</v>
      </c>
      <c r="C2398" s="1" t="s">
        <v>7617</v>
      </c>
      <c r="D2398" s="1" t="s">
        <v>6070</v>
      </c>
      <c r="E2398" s="1" t="s">
        <v>6071</v>
      </c>
      <c r="F2398" s="1" t="s">
        <v>5998</v>
      </c>
      <c r="G2398" s="1" t="s">
        <v>5975</v>
      </c>
      <c r="H2398" s="1">
        <v>41532</v>
      </c>
      <c r="I2398" s="1" t="s">
        <v>5976</v>
      </c>
      <c r="J2398" s="1" t="s">
        <v>6072</v>
      </c>
      <c r="K2398" s="1">
        <v>-9.1393366</v>
      </c>
      <c r="L2398" s="1">
        <v>38.722252400000002</v>
      </c>
    </row>
    <row r="2399" spans="1:12" x14ac:dyDescent="0.3">
      <c r="A2399" s="1" t="s">
        <v>4034</v>
      </c>
      <c r="B2399" s="1">
        <v>41528</v>
      </c>
      <c r="C2399" s="1" t="s">
        <v>7645</v>
      </c>
      <c r="D2399" s="1" t="s">
        <v>6091</v>
      </c>
      <c r="E2399" s="1" t="s">
        <v>5974</v>
      </c>
      <c r="F2399" s="1" t="s">
        <v>5969</v>
      </c>
      <c r="G2399" s="1" t="s">
        <v>5985</v>
      </c>
      <c r="H2399" s="1">
        <v>41530</v>
      </c>
      <c r="I2399" s="1" t="s">
        <v>5971</v>
      </c>
      <c r="J2399" s="1" t="s">
        <v>5977</v>
      </c>
      <c r="K2399" s="1">
        <v>-0.12775829999999999</v>
      </c>
      <c r="L2399" s="1">
        <v>51.507350899999999</v>
      </c>
    </row>
    <row r="2400" spans="1:12" x14ac:dyDescent="0.3">
      <c r="A2400" s="1" t="s">
        <v>4037</v>
      </c>
      <c r="B2400" s="1">
        <v>41528</v>
      </c>
      <c r="C2400" s="1" t="s">
        <v>6797</v>
      </c>
      <c r="D2400" s="1" t="s">
        <v>7563</v>
      </c>
      <c r="E2400" s="1" t="s">
        <v>5997</v>
      </c>
      <c r="F2400" s="1" t="s">
        <v>5998</v>
      </c>
      <c r="G2400" s="1" t="s">
        <v>5975</v>
      </c>
      <c r="H2400" s="1">
        <v>41531</v>
      </c>
      <c r="I2400" s="1" t="s">
        <v>5988</v>
      </c>
      <c r="J2400" s="1" t="s">
        <v>6059</v>
      </c>
      <c r="K2400" s="1">
        <v>11.877409099999999</v>
      </c>
      <c r="L2400" s="1">
        <v>44.289852699999997</v>
      </c>
    </row>
    <row r="2401" spans="1:12" x14ac:dyDescent="0.3">
      <c r="A2401" s="1" t="s">
        <v>4035</v>
      </c>
      <c r="B2401" s="1">
        <v>41528</v>
      </c>
      <c r="C2401" s="1" t="s">
        <v>6638</v>
      </c>
      <c r="D2401" s="1" t="s">
        <v>6672</v>
      </c>
      <c r="E2401" s="1" t="s">
        <v>5997</v>
      </c>
      <c r="F2401" s="1" t="s">
        <v>5998</v>
      </c>
      <c r="G2401" s="1" t="s">
        <v>5985</v>
      </c>
      <c r="H2401" s="1">
        <v>41530</v>
      </c>
      <c r="I2401" s="1" t="s">
        <v>5971</v>
      </c>
      <c r="J2401" s="1" t="s">
        <v>6248</v>
      </c>
      <c r="K2401" s="1">
        <v>11.535421400000001</v>
      </c>
      <c r="L2401" s="1">
        <v>45.545478699999997</v>
      </c>
    </row>
    <row r="2402" spans="1:12" x14ac:dyDescent="0.3">
      <c r="A2402" s="1" t="s">
        <v>4043</v>
      </c>
      <c r="B2402" s="1">
        <v>41529</v>
      </c>
      <c r="C2402" s="1" t="s">
        <v>7050</v>
      </c>
      <c r="D2402" s="1" t="s">
        <v>6963</v>
      </c>
      <c r="E2402" s="1" t="s">
        <v>6010</v>
      </c>
      <c r="F2402" s="1" t="s">
        <v>5981</v>
      </c>
      <c r="G2402" s="1" t="s">
        <v>5975</v>
      </c>
      <c r="H2402" s="1">
        <v>41532</v>
      </c>
      <c r="I2402" s="1" t="s">
        <v>5988</v>
      </c>
      <c r="J2402" s="1" t="s">
        <v>6111</v>
      </c>
      <c r="K2402" s="1">
        <v>8.6511928999999999</v>
      </c>
      <c r="L2402" s="1">
        <v>49.872825300000002</v>
      </c>
    </row>
    <row r="2403" spans="1:12" x14ac:dyDescent="0.3">
      <c r="A2403" s="1" t="s">
        <v>4045</v>
      </c>
      <c r="B2403" s="1">
        <v>41529</v>
      </c>
      <c r="C2403" s="1" t="s">
        <v>7002</v>
      </c>
      <c r="D2403" s="1" t="s">
        <v>6795</v>
      </c>
      <c r="E2403" s="1" t="s">
        <v>6004</v>
      </c>
      <c r="F2403" s="1" t="s">
        <v>5998</v>
      </c>
      <c r="G2403" s="1" t="s">
        <v>5985</v>
      </c>
      <c r="H2403" s="1">
        <v>41533</v>
      </c>
      <c r="I2403" s="1" t="s">
        <v>5976</v>
      </c>
      <c r="J2403" s="1" t="s">
        <v>6796</v>
      </c>
      <c r="K2403" s="1">
        <v>-2.9349851999999998</v>
      </c>
      <c r="L2403" s="1">
        <v>43.263012600000003</v>
      </c>
    </row>
    <row r="2404" spans="1:12" x14ac:dyDescent="0.3">
      <c r="A2404" s="1" t="s">
        <v>4039</v>
      </c>
      <c r="B2404" s="1">
        <v>41529</v>
      </c>
      <c r="C2404" s="1" t="s">
        <v>7394</v>
      </c>
      <c r="D2404" s="1" t="s">
        <v>6327</v>
      </c>
      <c r="E2404" s="1" t="s">
        <v>6010</v>
      </c>
      <c r="F2404" s="1" t="s">
        <v>5981</v>
      </c>
      <c r="G2404" s="1" t="s">
        <v>5985</v>
      </c>
      <c r="H2404" s="1">
        <v>41531</v>
      </c>
      <c r="I2404" s="1" t="s">
        <v>5988</v>
      </c>
      <c r="J2404" s="1" t="s">
        <v>6327</v>
      </c>
      <c r="K2404" s="1">
        <v>8.8016936999999995</v>
      </c>
      <c r="L2404" s="1">
        <v>53.079296200000002</v>
      </c>
    </row>
    <row r="2405" spans="1:12" x14ac:dyDescent="0.3">
      <c r="A2405" s="1" t="s">
        <v>4044</v>
      </c>
      <c r="B2405" s="1">
        <v>41529</v>
      </c>
      <c r="C2405" s="1" t="s">
        <v>6195</v>
      </c>
      <c r="D2405" s="1" t="s">
        <v>6177</v>
      </c>
      <c r="E2405" s="1" t="s">
        <v>5974</v>
      </c>
      <c r="F2405" s="1" t="s">
        <v>5969</v>
      </c>
      <c r="G2405" s="1" t="s">
        <v>5985</v>
      </c>
      <c r="H2405" s="1">
        <v>41533</v>
      </c>
      <c r="I2405" s="1" t="s">
        <v>5976</v>
      </c>
      <c r="J2405" s="1" t="s">
        <v>5977</v>
      </c>
      <c r="K2405" s="1">
        <v>-1.519693</v>
      </c>
      <c r="L2405" s="1">
        <v>52.406821999999998</v>
      </c>
    </row>
    <row r="2406" spans="1:12" x14ac:dyDescent="0.3">
      <c r="A2406" s="1" t="s">
        <v>4042</v>
      </c>
      <c r="B2406" s="1">
        <v>41529</v>
      </c>
      <c r="C2406" s="1" t="s">
        <v>7300</v>
      </c>
      <c r="D2406" s="1" t="s">
        <v>7462</v>
      </c>
      <c r="E2406" s="1" t="s">
        <v>6018</v>
      </c>
      <c r="F2406" s="1" t="s">
        <v>5981</v>
      </c>
      <c r="G2406" s="1" t="s">
        <v>5985</v>
      </c>
      <c r="H2406" s="1">
        <v>41532</v>
      </c>
      <c r="I2406" s="1" t="s">
        <v>5971</v>
      </c>
      <c r="J2406" s="1" t="s">
        <v>6229</v>
      </c>
      <c r="K2406" s="1">
        <v>4.2871622</v>
      </c>
      <c r="L2406" s="1">
        <v>51.4945758</v>
      </c>
    </row>
    <row r="2407" spans="1:12" x14ac:dyDescent="0.3">
      <c r="A2407" s="1" t="s">
        <v>4046</v>
      </c>
      <c r="B2407" s="1">
        <v>41529</v>
      </c>
      <c r="C2407" s="1" t="s">
        <v>7019</v>
      </c>
      <c r="D2407" s="1" t="s">
        <v>6099</v>
      </c>
      <c r="E2407" s="1" t="s">
        <v>5968</v>
      </c>
      <c r="F2407" s="1" t="s">
        <v>5969</v>
      </c>
      <c r="G2407" s="1" t="s">
        <v>5985</v>
      </c>
      <c r="H2407" s="1">
        <v>41534</v>
      </c>
      <c r="I2407" s="1" t="s">
        <v>5976</v>
      </c>
      <c r="J2407" s="1" t="s">
        <v>6099</v>
      </c>
      <c r="K2407" s="1">
        <v>17.638926699999999</v>
      </c>
      <c r="L2407" s="1">
        <v>59.858563799999999</v>
      </c>
    </row>
    <row r="2408" spans="1:12" x14ac:dyDescent="0.3">
      <c r="A2408" s="1" t="s">
        <v>4038</v>
      </c>
      <c r="B2408" s="1">
        <v>41529</v>
      </c>
      <c r="C2408" s="1" t="s">
        <v>6468</v>
      </c>
      <c r="D2408" s="1" t="s">
        <v>6091</v>
      </c>
      <c r="E2408" s="1" t="s">
        <v>5974</v>
      </c>
      <c r="F2408" s="1" t="s">
        <v>5969</v>
      </c>
      <c r="G2408" s="1" t="s">
        <v>5975</v>
      </c>
      <c r="H2408" s="1">
        <v>41529</v>
      </c>
      <c r="I2408" s="1" t="s">
        <v>6007</v>
      </c>
      <c r="J2408" s="1" t="s">
        <v>5977</v>
      </c>
      <c r="K2408" s="1">
        <v>-0.12775829999999999</v>
      </c>
      <c r="L2408" s="1">
        <v>51.507350899999999</v>
      </c>
    </row>
    <row r="2409" spans="1:12" x14ac:dyDescent="0.3">
      <c r="A2409" s="1" t="s">
        <v>4048</v>
      </c>
      <c r="B2409" s="1">
        <v>41530</v>
      </c>
      <c r="C2409" s="1" t="s">
        <v>6825</v>
      </c>
      <c r="D2409" s="1" t="s">
        <v>6167</v>
      </c>
      <c r="E2409" s="1" t="s">
        <v>5997</v>
      </c>
      <c r="F2409" s="1" t="s">
        <v>5998</v>
      </c>
      <c r="G2409" s="1" t="s">
        <v>5985</v>
      </c>
      <c r="H2409" s="1">
        <v>41535</v>
      </c>
      <c r="I2409" s="1" t="s">
        <v>5976</v>
      </c>
      <c r="J2409" s="1" t="s">
        <v>6059</v>
      </c>
      <c r="K2409" s="1">
        <v>12.5695158</v>
      </c>
      <c r="L2409" s="1">
        <v>44.067828800000001</v>
      </c>
    </row>
    <row r="2410" spans="1:12" x14ac:dyDescent="0.3">
      <c r="A2410" s="1" t="s">
        <v>4049</v>
      </c>
      <c r="B2410" s="1">
        <v>41530</v>
      </c>
      <c r="C2410" s="1" t="s">
        <v>6967</v>
      </c>
      <c r="D2410" s="1" t="s">
        <v>7188</v>
      </c>
      <c r="E2410" s="1" t="s">
        <v>6010</v>
      </c>
      <c r="F2410" s="1" t="s">
        <v>5981</v>
      </c>
      <c r="G2410" s="1" t="s">
        <v>5970</v>
      </c>
      <c r="H2410" s="1">
        <v>41536</v>
      </c>
      <c r="I2410" s="1" t="s">
        <v>5976</v>
      </c>
      <c r="J2410" s="1" t="s">
        <v>6011</v>
      </c>
      <c r="K2410" s="1">
        <v>7.6261346999999997</v>
      </c>
      <c r="L2410" s="1">
        <v>51.960664899999998</v>
      </c>
    </row>
    <row r="2411" spans="1:12" x14ac:dyDescent="0.3">
      <c r="A2411" s="1" t="s">
        <v>4053</v>
      </c>
      <c r="B2411" s="1">
        <v>41531</v>
      </c>
      <c r="C2411" s="1" t="s">
        <v>6559</v>
      </c>
      <c r="D2411" s="1" t="s">
        <v>6001</v>
      </c>
      <c r="E2411" s="1" t="s">
        <v>6002</v>
      </c>
      <c r="F2411" s="1" t="s">
        <v>5981</v>
      </c>
      <c r="G2411" s="1" t="s">
        <v>5975</v>
      </c>
      <c r="H2411" s="1">
        <v>41536</v>
      </c>
      <c r="I2411" s="1" t="s">
        <v>5976</v>
      </c>
      <c r="J2411" s="1" t="s">
        <v>6001</v>
      </c>
      <c r="K2411" s="1">
        <v>16.3738189</v>
      </c>
      <c r="L2411" s="1">
        <v>48.208174300000003</v>
      </c>
    </row>
    <row r="2412" spans="1:12" x14ac:dyDescent="0.3">
      <c r="A2412" s="1" t="s">
        <v>4050</v>
      </c>
      <c r="B2412" s="1">
        <v>41531</v>
      </c>
      <c r="C2412" s="1" t="s">
        <v>6880</v>
      </c>
      <c r="D2412" s="1" t="s">
        <v>6479</v>
      </c>
      <c r="E2412" s="1" t="s">
        <v>6004</v>
      </c>
      <c r="F2412" s="1" t="s">
        <v>5998</v>
      </c>
      <c r="G2412" s="1" t="s">
        <v>5975</v>
      </c>
      <c r="H2412" s="1">
        <v>41532</v>
      </c>
      <c r="I2412" s="1" t="s">
        <v>5988</v>
      </c>
      <c r="J2412" s="1" t="s">
        <v>6480</v>
      </c>
      <c r="K2412" s="1">
        <v>-1.6457744999999999</v>
      </c>
      <c r="L2412" s="1">
        <v>42.812525999999998</v>
      </c>
    </row>
    <row r="2413" spans="1:12" x14ac:dyDescent="0.3">
      <c r="A2413" s="1" t="s">
        <v>4052</v>
      </c>
      <c r="B2413" s="1">
        <v>41531</v>
      </c>
      <c r="C2413" s="1" t="s">
        <v>5978</v>
      </c>
      <c r="D2413" s="1" t="s">
        <v>6456</v>
      </c>
      <c r="E2413" s="1" t="s">
        <v>5997</v>
      </c>
      <c r="F2413" s="1" t="s">
        <v>5998</v>
      </c>
      <c r="G2413" s="1" t="s">
        <v>5975</v>
      </c>
      <c r="H2413" s="1">
        <v>41535</v>
      </c>
      <c r="I2413" s="1" t="s">
        <v>5976</v>
      </c>
      <c r="J2413" s="1" t="s">
        <v>6248</v>
      </c>
      <c r="K2413" s="1">
        <v>12.315515100000001</v>
      </c>
      <c r="L2413" s="1">
        <v>45.440847400000003</v>
      </c>
    </row>
    <row r="2414" spans="1:12" x14ac:dyDescent="0.3">
      <c r="A2414" s="1" t="s">
        <v>4051</v>
      </c>
      <c r="B2414" s="1">
        <v>41531</v>
      </c>
      <c r="C2414" s="1" t="s">
        <v>6799</v>
      </c>
      <c r="D2414" s="1" t="s">
        <v>7494</v>
      </c>
      <c r="E2414" s="1" t="s">
        <v>5974</v>
      </c>
      <c r="F2414" s="1" t="s">
        <v>5969</v>
      </c>
      <c r="G2414" s="1" t="s">
        <v>5970</v>
      </c>
      <c r="H2414" s="1">
        <v>41533</v>
      </c>
      <c r="I2414" s="1" t="s">
        <v>5971</v>
      </c>
      <c r="J2414" s="1" t="s">
        <v>5977</v>
      </c>
      <c r="K2414" s="1">
        <v>-1.7776099999999999</v>
      </c>
      <c r="L2414" s="1">
        <v>52.411811</v>
      </c>
    </row>
    <row r="2415" spans="1:12" x14ac:dyDescent="0.3">
      <c r="A2415" s="1" t="s">
        <v>4054</v>
      </c>
      <c r="B2415" s="1">
        <v>41532</v>
      </c>
      <c r="C2415" s="1" t="s">
        <v>6435</v>
      </c>
      <c r="D2415" s="1" t="s">
        <v>6110</v>
      </c>
      <c r="E2415" s="1" t="s">
        <v>6010</v>
      </c>
      <c r="F2415" s="1" t="s">
        <v>5981</v>
      </c>
      <c r="G2415" s="1" t="s">
        <v>5975</v>
      </c>
      <c r="H2415" s="1">
        <v>41538</v>
      </c>
      <c r="I2415" s="1" t="s">
        <v>5976</v>
      </c>
      <c r="J2415" s="1" t="s">
        <v>6111</v>
      </c>
      <c r="K2415" s="1">
        <v>8.6821266999999995</v>
      </c>
      <c r="L2415" s="1">
        <v>50.110922100000003</v>
      </c>
    </row>
    <row r="2416" spans="1:12" x14ac:dyDescent="0.3">
      <c r="A2416" s="1" t="s">
        <v>4062</v>
      </c>
      <c r="B2416" s="1">
        <v>41533</v>
      </c>
      <c r="C2416" s="1" t="s">
        <v>7545</v>
      </c>
      <c r="D2416" s="1" t="s">
        <v>7286</v>
      </c>
      <c r="E2416" s="1" t="s">
        <v>5974</v>
      </c>
      <c r="F2416" s="1" t="s">
        <v>5969</v>
      </c>
      <c r="G2416" s="1" t="s">
        <v>5985</v>
      </c>
      <c r="H2416" s="1">
        <v>41538</v>
      </c>
      <c r="I2416" s="1" t="s">
        <v>5976</v>
      </c>
      <c r="J2416" s="1" t="s">
        <v>5977</v>
      </c>
      <c r="K2416" s="1">
        <v>-0.54057900000000003</v>
      </c>
      <c r="L2416" s="1">
        <v>53.230688000000001</v>
      </c>
    </row>
    <row r="2417" spans="1:12" x14ac:dyDescent="0.3">
      <c r="A2417" s="1" t="s">
        <v>4061</v>
      </c>
      <c r="B2417" s="1">
        <v>41533</v>
      </c>
      <c r="C2417" s="1" t="s">
        <v>7145</v>
      </c>
      <c r="D2417" s="1" t="s">
        <v>7148</v>
      </c>
      <c r="E2417" s="1" t="s">
        <v>5974</v>
      </c>
      <c r="F2417" s="1" t="s">
        <v>5969</v>
      </c>
      <c r="G2417" s="1" t="s">
        <v>5985</v>
      </c>
      <c r="H2417" s="1">
        <v>41538</v>
      </c>
      <c r="I2417" s="1" t="s">
        <v>5976</v>
      </c>
      <c r="J2417" s="1" t="s">
        <v>5977</v>
      </c>
      <c r="K2417" s="1">
        <v>8.7805999999999995E-2</v>
      </c>
      <c r="L2417" s="1">
        <v>51.767786999999998</v>
      </c>
    </row>
    <row r="2418" spans="1:12" x14ac:dyDescent="0.3">
      <c r="A2418" s="1" t="s">
        <v>4058</v>
      </c>
      <c r="B2418" s="1">
        <v>41533</v>
      </c>
      <c r="C2418" s="1" t="s">
        <v>6562</v>
      </c>
      <c r="D2418" s="1" t="s">
        <v>7142</v>
      </c>
      <c r="E2418" s="1" t="s">
        <v>5980</v>
      </c>
      <c r="F2418" s="1" t="s">
        <v>5981</v>
      </c>
      <c r="G2418" s="1" t="s">
        <v>5970</v>
      </c>
      <c r="H2418" s="1">
        <v>41538</v>
      </c>
      <c r="I2418" s="1" t="s">
        <v>5976</v>
      </c>
      <c r="J2418" s="1" t="s">
        <v>6044</v>
      </c>
      <c r="K2418" s="1">
        <v>2.5050690000000002</v>
      </c>
      <c r="L2418" s="1">
        <v>48.886727</v>
      </c>
    </row>
    <row r="2419" spans="1:12" x14ac:dyDescent="0.3">
      <c r="A2419" s="1" t="s">
        <v>4057</v>
      </c>
      <c r="B2419" s="1">
        <v>41533</v>
      </c>
      <c r="C2419" s="1" t="s">
        <v>6064</v>
      </c>
      <c r="D2419" s="1" t="s">
        <v>6273</v>
      </c>
      <c r="E2419" s="1" t="s">
        <v>6010</v>
      </c>
      <c r="F2419" s="1" t="s">
        <v>5981</v>
      </c>
      <c r="G2419" s="1" t="s">
        <v>5975</v>
      </c>
      <c r="H2419" s="1">
        <v>41536</v>
      </c>
      <c r="I2419" s="1" t="s">
        <v>5988</v>
      </c>
      <c r="J2419" s="1" t="s">
        <v>6047</v>
      </c>
      <c r="K2419" s="1">
        <v>6.7623293000000002</v>
      </c>
      <c r="L2419" s="1">
        <v>51.434407899999997</v>
      </c>
    </row>
    <row r="2420" spans="1:12" x14ac:dyDescent="0.3">
      <c r="A2420" s="1" t="s">
        <v>4056</v>
      </c>
      <c r="B2420" s="1">
        <v>41533</v>
      </c>
      <c r="C2420" s="1" t="s">
        <v>7528</v>
      </c>
      <c r="D2420" s="1" t="s">
        <v>6602</v>
      </c>
      <c r="E2420" s="1" t="s">
        <v>6004</v>
      </c>
      <c r="F2420" s="1" t="s">
        <v>5998</v>
      </c>
      <c r="G2420" s="1" t="s">
        <v>5985</v>
      </c>
      <c r="H2420" s="1">
        <v>41535</v>
      </c>
      <c r="I2420" s="1" t="s">
        <v>5988</v>
      </c>
      <c r="J2420" s="1" t="s">
        <v>6032</v>
      </c>
      <c r="K2420" s="1">
        <v>-0.37628810000000001</v>
      </c>
      <c r="L2420" s="1">
        <v>39.469907499999998</v>
      </c>
    </row>
    <row r="2421" spans="1:12" x14ac:dyDescent="0.3">
      <c r="A2421" s="1" t="s">
        <v>4059</v>
      </c>
      <c r="B2421" s="1">
        <v>41533</v>
      </c>
      <c r="C2421" s="1" t="s">
        <v>7050</v>
      </c>
      <c r="D2421" s="1" t="s">
        <v>6624</v>
      </c>
      <c r="E2421" s="1" t="s">
        <v>6018</v>
      </c>
      <c r="F2421" s="1" t="s">
        <v>5981</v>
      </c>
      <c r="G2421" s="1" t="s">
        <v>5975</v>
      </c>
      <c r="H2421" s="1">
        <v>41538</v>
      </c>
      <c r="I2421" s="1" t="s">
        <v>5976</v>
      </c>
      <c r="J2421" s="1" t="s">
        <v>6277</v>
      </c>
      <c r="K2421" s="1">
        <v>5.8987296000000002</v>
      </c>
      <c r="L2421" s="1">
        <v>51.9851034</v>
      </c>
    </row>
    <row r="2422" spans="1:12" x14ac:dyDescent="0.3">
      <c r="A2422" s="1" t="s">
        <v>4064</v>
      </c>
      <c r="B2422" s="1">
        <v>41534</v>
      </c>
      <c r="C2422" s="1" t="s">
        <v>6699</v>
      </c>
      <c r="D2422" s="1" t="s">
        <v>7188</v>
      </c>
      <c r="E2422" s="1" t="s">
        <v>6010</v>
      </c>
      <c r="F2422" s="1" t="s">
        <v>5981</v>
      </c>
      <c r="G2422" s="1" t="s">
        <v>5970</v>
      </c>
      <c r="H2422" s="1">
        <v>41537</v>
      </c>
      <c r="I2422" s="1" t="s">
        <v>5988</v>
      </c>
      <c r="J2422" s="1" t="s">
        <v>6011</v>
      </c>
      <c r="K2422" s="1">
        <v>7.6261346999999997</v>
      </c>
      <c r="L2422" s="1">
        <v>51.960664899999998</v>
      </c>
    </row>
    <row r="2423" spans="1:12" x14ac:dyDescent="0.3">
      <c r="A2423" s="1" t="s">
        <v>4065</v>
      </c>
      <c r="B2423" s="1">
        <v>41534</v>
      </c>
      <c r="C2423" s="1" t="s">
        <v>6517</v>
      </c>
      <c r="D2423" s="1" t="s">
        <v>6091</v>
      </c>
      <c r="E2423" s="1" t="s">
        <v>5974</v>
      </c>
      <c r="F2423" s="1" t="s">
        <v>5969</v>
      </c>
      <c r="G2423" s="1" t="s">
        <v>5970</v>
      </c>
      <c r="H2423" s="1">
        <v>41538</v>
      </c>
      <c r="I2423" s="1" t="s">
        <v>5976</v>
      </c>
      <c r="J2423" s="1" t="s">
        <v>5977</v>
      </c>
      <c r="K2423" s="1">
        <v>-0.12775829999999999</v>
      </c>
      <c r="L2423" s="1">
        <v>51.507350899999999</v>
      </c>
    </row>
    <row r="2424" spans="1:12" x14ac:dyDescent="0.3">
      <c r="A2424" s="1" t="s">
        <v>4063</v>
      </c>
      <c r="B2424" s="1">
        <v>41534</v>
      </c>
      <c r="C2424" s="1" t="s">
        <v>7169</v>
      </c>
      <c r="D2424" s="1" t="s">
        <v>6478</v>
      </c>
      <c r="E2424" s="1" t="s">
        <v>6004</v>
      </c>
      <c r="F2424" s="1" t="s">
        <v>5998</v>
      </c>
      <c r="G2424" s="1" t="s">
        <v>5975</v>
      </c>
      <c r="H2424" s="1">
        <v>41536</v>
      </c>
      <c r="I2424" s="1" t="s">
        <v>5971</v>
      </c>
      <c r="J2424" s="1" t="s">
        <v>6267</v>
      </c>
      <c r="K2424" s="1">
        <v>-4.7245321000000002</v>
      </c>
      <c r="L2424" s="1">
        <v>41.652251</v>
      </c>
    </row>
    <row r="2425" spans="1:12" x14ac:dyDescent="0.3">
      <c r="A2425" s="1" t="s">
        <v>4066</v>
      </c>
      <c r="B2425" s="1">
        <v>41534</v>
      </c>
      <c r="C2425" s="1" t="s">
        <v>6923</v>
      </c>
      <c r="D2425" s="1" t="s">
        <v>6505</v>
      </c>
      <c r="E2425" s="1" t="s">
        <v>6004</v>
      </c>
      <c r="F2425" s="1" t="s">
        <v>5998</v>
      </c>
      <c r="G2425" s="1" t="s">
        <v>5970</v>
      </c>
      <c r="H2425" s="1">
        <v>41538</v>
      </c>
      <c r="I2425" s="1" t="s">
        <v>5976</v>
      </c>
      <c r="J2425" s="1" t="s">
        <v>6065</v>
      </c>
      <c r="K2425" s="1">
        <v>-3.8757915999999999</v>
      </c>
      <c r="L2425" s="1">
        <v>40.493532899999998</v>
      </c>
    </row>
    <row r="2426" spans="1:12" x14ac:dyDescent="0.3">
      <c r="A2426" s="1" t="s">
        <v>4067</v>
      </c>
      <c r="B2426" s="1">
        <v>41534</v>
      </c>
      <c r="C2426" s="1" t="s">
        <v>6488</v>
      </c>
      <c r="D2426" s="1" t="s">
        <v>6093</v>
      </c>
      <c r="E2426" s="1" t="s">
        <v>5980</v>
      </c>
      <c r="F2426" s="1" t="s">
        <v>5981</v>
      </c>
      <c r="G2426" s="1" t="s">
        <v>5975</v>
      </c>
      <c r="H2426" s="1">
        <v>41540</v>
      </c>
      <c r="I2426" s="1" t="s">
        <v>5976</v>
      </c>
      <c r="J2426" s="1" t="s">
        <v>6094</v>
      </c>
      <c r="K2426" s="1">
        <v>4.0316960000000002</v>
      </c>
      <c r="L2426" s="1">
        <v>49.258329000000003</v>
      </c>
    </row>
    <row r="2427" spans="1:12" x14ac:dyDescent="0.3">
      <c r="A2427" s="1" t="s">
        <v>4068</v>
      </c>
      <c r="B2427" s="1">
        <v>41535</v>
      </c>
      <c r="C2427" s="1" t="s">
        <v>7266</v>
      </c>
      <c r="D2427" s="1" t="s">
        <v>7144</v>
      </c>
      <c r="E2427" s="1" t="s">
        <v>6004</v>
      </c>
      <c r="F2427" s="1" t="s">
        <v>5998</v>
      </c>
      <c r="G2427" s="1" t="s">
        <v>5975</v>
      </c>
      <c r="H2427" s="1">
        <v>41539</v>
      </c>
      <c r="I2427" s="1" t="s">
        <v>5976</v>
      </c>
      <c r="J2427" s="1" t="s">
        <v>6796</v>
      </c>
      <c r="K2427" s="1">
        <v>-1.7888495</v>
      </c>
      <c r="L2427" s="1">
        <v>43.338146500000001</v>
      </c>
    </row>
    <row r="2428" spans="1:12" x14ac:dyDescent="0.3">
      <c r="A2428" s="1" t="s">
        <v>4070</v>
      </c>
      <c r="B2428" s="1">
        <v>41535</v>
      </c>
      <c r="C2428" s="1" t="s">
        <v>6947</v>
      </c>
      <c r="D2428" s="1" t="s">
        <v>6224</v>
      </c>
      <c r="E2428" s="1" t="s">
        <v>6010</v>
      </c>
      <c r="F2428" s="1" t="s">
        <v>5981</v>
      </c>
      <c r="G2428" s="1" t="s">
        <v>5985</v>
      </c>
      <c r="H2428" s="1">
        <v>41539</v>
      </c>
      <c r="I2428" s="1" t="s">
        <v>5976</v>
      </c>
      <c r="J2428" s="1" t="s">
        <v>6097</v>
      </c>
      <c r="K2428" s="1">
        <v>11.5819806</v>
      </c>
      <c r="L2428" s="1">
        <v>48.135125299999999</v>
      </c>
    </row>
    <row r="2429" spans="1:12" x14ac:dyDescent="0.3">
      <c r="A2429" s="1" t="s">
        <v>4072</v>
      </c>
      <c r="B2429" s="1">
        <v>41535</v>
      </c>
      <c r="C2429" s="1" t="s">
        <v>7125</v>
      </c>
      <c r="D2429" s="1" t="s">
        <v>6135</v>
      </c>
      <c r="E2429" s="1" t="s">
        <v>5980</v>
      </c>
      <c r="F2429" s="1" t="s">
        <v>5981</v>
      </c>
      <c r="G2429" s="1" t="s">
        <v>5985</v>
      </c>
      <c r="H2429" s="1">
        <v>41540</v>
      </c>
      <c r="I2429" s="1" t="s">
        <v>5976</v>
      </c>
      <c r="J2429" s="1" t="s">
        <v>6044</v>
      </c>
      <c r="K2429" s="1">
        <v>2.3522219</v>
      </c>
      <c r="L2429" s="1">
        <v>48.856614</v>
      </c>
    </row>
    <row r="2430" spans="1:12" x14ac:dyDescent="0.3">
      <c r="A2430" s="1" t="s">
        <v>4075</v>
      </c>
      <c r="B2430" s="1">
        <v>41536</v>
      </c>
      <c r="C2430" s="1" t="s">
        <v>6423</v>
      </c>
      <c r="D2430" s="1" t="s">
        <v>6135</v>
      </c>
      <c r="E2430" s="1" t="s">
        <v>5980</v>
      </c>
      <c r="F2430" s="1" t="s">
        <v>5981</v>
      </c>
      <c r="G2430" s="1" t="s">
        <v>5975</v>
      </c>
      <c r="H2430" s="1">
        <v>41540</v>
      </c>
      <c r="I2430" s="1" t="s">
        <v>5971</v>
      </c>
      <c r="J2430" s="1" t="s">
        <v>6044</v>
      </c>
      <c r="K2430" s="1">
        <v>2.3522219</v>
      </c>
      <c r="L2430" s="1">
        <v>48.856614</v>
      </c>
    </row>
    <row r="2431" spans="1:12" x14ac:dyDescent="0.3">
      <c r="A2431" s="1" t="s">
        <v>4073</v>
      </c>
      <c r="B2431" s="1">
        <v>41536</v>
      </c>
      <c r="C2431" s="1" t="s">
        <v>7140</v>
      </c>
      <c r="D2431" s="1" t="s">
        <v>6906</v>
      </c>
      <c r="E2431" s="1" t="s">
        <v>5974</v>
      </c>
      <c r="F2431" s="1" t="s">
        <v>5969</v>
      </c>
      <c r="G2431" s="1" t="s">
        <v>5975</v>
      </c>
      <c r="H2431" s="1">
        <v>41538</v>
      </c>
      <c r="I2431" s="1" t="s">
        <v>5971</v>
      </c>
      <c r="J2431" s="1" t="s">
        <v>5977</v>
      </c>
      <c r="K2431" s="1">
        <v>-1.1581086</v>
      </c>
      <c r="L2431" s="1">
        <v>52.954783200000001</v>
      </c>
    </row>
    <row r="2432" spans="1:12" x14ac:dyDescent="0.3">
      <c r="A2432" s="1" t="s">
        <v>4076</v>
      </c>
      <c r="B2432" s="1">
        <v>41536</v>
      </c>
      <c r="C2432" s="1" t="s">
        <v>6983</v>
      </c>
      <c r="D2432" s="1" t="s">
        <v>6554</v>
      </c>
      <c r="E2432" s="1" t="s">
        <v>6071</v>
      </c>
      <c r="F2432" s="1" t="s">
        <v>5998</v>
      </c>
      <c r="G2432" s="1" t="s">
        <v>5975</v>
      </c>
      <c r="H2432" s="1">
        <v>41541</v>
      </c>
      <c r="I2432" s="1" t="s">
        <v>5976</v>
      </c>
      <c r="J2432" s="1" t="s">
        <v>6344</v>
      </c>
      <c r="K2432" s="1">
        <v>-8.6117851000000005</v>
      </c>
      <c r="L2432" s="1">
        <v>41.123875900000002</v>
      </c>
    </row>
    <row r="2433" spans="1:12" x14ac:dyDescent="0.3">
      <c r="A2433" s="1" t="s">
        <v>4074</v>
      </c>
      <c r="B2433" s="1">
        <v>41536</v>
      </c>
      <c r="C2433" s="1" t="s">
        <v>6734</v>
      </c>
      <c r="D2433" s="1" t="s">
        <v>6376</v>
      </c>
      <c r="E2433" s="1" t="s">
        <v>5997</v>
      </c>
      <c r="F2433" s="1" t="s">
        <v>5998</v>
      </c>
      <c r="G2433" s="1" t="s">
        <v>5975</v>
      </c>
      <c r="H2433" s="1">
        <v>41538</v>
      </c>
      <c r="I2433" s="1" t="s">
        <v>5971</v>
      </c>
      <c r="J2433" s="1" t="s">
        <v>6377</v>
      </c>
      <c r="K2433" s="1">
        <v>14.2681244</v>
      </c>
      <c r="L2433" s="1">
        <v>40.851774599999999</v>
      </c>
    </row>
    <row r="2434" spans="1:12" x14ac:dyDescent="0.3">
      <c r="A2434" s="1" t="s">
        <v>4085</v>
      </c>
      <c r="B2434" s="1">
        <v>41537</v>
      </c>
      <c r="C2434" s="1" t="s">
        <v>7062</v>
      </c>
      <c r="D2434" s="1" t="s">
        <v>6139</v>
      </c>
      <c r="E2434" s="1" t="s">
        <v>5997</v>
      </c>
      <c r="F2434" s="1" t="s">
        <v>5998</v>
      </c>
      <c r="G2434" s="1" t="s">
        <v>5975</v>
      </c>
      <c r="H2434" s="1">
        <v>41541</v>
      </c>
      <c r="I2434" s="1" t="s">
        <v>5976</v>
      </c>
      <c r="J2434" s="1" t="s">
        <v>6038</v>
      </c>
      <c r="K2434" s="1">
        <v>9.1859242999999999</v>
      </c>
      <c r="L2434" s="1">
        <v>45.465421900000003</v>
      </c>
    </row>
    <row r="2435" spans="1:12" x14ac:dyDescent="0.3">
      <c r="A2435" s="1" t="s">
        <v>4078</v>
      </c>
      <c r="B2435" s="1">
        <v>41537</v>
      </c>
      <c r="C2435" s="1" t="s">
        <v>6121</v>
      </c>
      <c r="D2435" s="1" t="s">
        <v>7646</v>
      </c>
      <c r="E2435" s="1" t="s">
        <v>6117</v>
      </c>
      <c r="F2435" s="1" t="s">
        <v>5981</v>
      </c>
      <c r="G2435" s="1" t="s">
        <v>5975</v>
      </c>
      <c r="H2435" s="1">
        <v>41540</v>
      </c>
      <c r="I2435" s="1" t="s">
        <v>5988</v>
      </c>
      <c r="J2435" s="1" t="s">
        <v>7647</v>
      </c>
      <c r="K2435" s="1">
        <v>7.4474467999999998</v>
      </c>
      <c r="L2435" s="1">
        <v>46.947973900000001</v>
      </c>
    </row>
    <row r="2436" spans="1:12" x14ac:dyDescent="0.3">
      <c r="A2436" s="1" t="s">
        <v>4077</v>
      </c>
      <c r="B2436" s="1">
        <v>41537</v>
      </c>
      <c r="C2436" s="1" t="s">
        <v>6718</v>
      </c>
      <c r="D2436" s="1" t="s">
        <v>6943</v>
      </c>
      <c r="E2436" s="1" t="s">
        <v>6010</v>
      </c>
      <c r="F2436" s="1" t="s">
        <v>5981</v>
      </c>
      <c r="G2436" s="1" t="s">
        <v>5975</v>
      </c>
      <c r="H2436" s="1">
        <v>41538</v>
      </c>
      <c r="I2436" s="1" t="s">
        <v>6007</v>
      </c>
      <c r="J2436" s="1" t="s">
        <v>6047</v>
      </c>
      <c r="K2436" s="1">
        <v>7.4652981</v>
      </c>
      <c r="L2436" s="1">
        <v>51.513587200000003</v>
      </c>
    </row>
    <row r="2437" spans="1:12" x14ac:dyDescent="0.3">
      <c r="A2437" s="1" t="s">
        <v>4086</v>
      </c>
      <c r="B2437" s="1">
        <v>41537</v>
      </c>
      <c r="C2437" s="1" t="s">
        <v>7648</v>
      </c>
      <c r="D2437" s="1" t="s">
        <v>7492</v>
      </c>
      <c r="E2437" s="1" t="s">
        <v>5980</v>
      </c>
      <c r="F2437" s="1" t="s">
        <v>5981</v>
      </c>
      <c r="G2437" s="1" t="s">
        <v>5970</v>
      </c>
      <c r="H2437" s="1">
        <v>41541</v>
      </c>
      <c r="I2437" s="1" t="s">
        <v>5971</v>
      </c>
      <c r="J2437" s="1" t="s">
        <v>6094</v>
      </c>
      <c r="K2437" s="1">
        <v>7.7912499999999998</v>
      </c>
      <c r="L2437" s="1">
        <v>48.813288</v>
      </c>
    </row>
    <row r="2438" spans="1:12" x14ac:dyDescent="0.3">
      <c r="A2438" s="1" t="s">
        <v>4089</v>
      </c>
      <c r="B2438" s="1">
        <v>41537</v>
      </c>
      <c r="C2438" s="1" t="s">
        <v>6240</v>
      </c>
      <c r="D2438" s="1" t="s">
        <v>7036</v>
      </c>
      <c r="E2438" s="1" t="s">
        <v>5997</v>
      </c>
      <c r="F2438" s="1" t="s">
        <v>5998</v>
      </c>
      <c r="G2438" s="1" t="s">
        <v>5985</v>
      </c>
      <c r="H2438" s="1">
        <v>41542</v>
      </c>
      <c r="I2438" s="1" t="s">
        <v>5976</v>
      </c>
      <c r="J2438" s="1" t="s">
        <v>6038</v>
      </c>
      <c r="K2438" s="1">
        <v>8.8531265000000001</v>
      </c>
      <c r="L2438" s="1">
        <v>45.611891999999997</v>
      </c>
    </row>
    <row r="2439" spans="1:12" x14ac:dyDescent="0.3">
      <c r="A2439" s="1" t="s">
        <v>4079</v>
      </c>
      <c r="B2439" s="1">
        <v>41537</v>
      </c>
      <c r="C2439" s="1" t="s">
        <v>7186</v>
      </c>
      <c r="D2439" s="1" t="s">
        <v>5993</v>
      </c>
      <c r="E2439" s="1" t="s">
        <v>5980</v>
      </c>
      <c r="F2439" s="1" t="s">
        <v>5981</v>
      </c>
      <c r="G2439" s="1" t="s">
        <v>5975</v>
      </c>
      <c r="H2439" s="1">
        <v>41540</v>
      </c>
      <c r="I2439" s="1" t="s">
        <v>5988</v>
      </c>
      <c r="J2439" s="1" t="s">
        <v>5994</v>
      </c>
      <c r="K2439" s="1">
        <v>1.4442090000000001</v>
      </c>
      <c r="L2439" s="1">
        <v>43.604652000000002</v>
      </c>
    </row>
    <row r="2440" spans="1:12" x14ac:dyDescent="0.3">
      <c r="A2440" s="1" t="s">
        <v>4083</v>
      </c>
      <c r="B2440" s="1">
        <v>41537</v>
      </c>
      <c r="C2440" s="1" t="s">
        <v>7004</v>
      </c>
      <c r="D2440" s="1" t="s">
        <v>6147</v>
      </c>
      <c r="E2440" s="1" t="s">
        <v>6148</v>
      </c>
      <c r="F2440" s="1" t="s">
        <v>5969</v>
      </c>
      <c r="G2440" s="1" t="s">
        <v>5975</v>
      </c>
      <c r="H2440" s="1">
        <v>41541</v>
      </c>
      <c r="I2440" s="1" t="s">
        <v>5971</v>
      </c>
      <c r="J2440" s="1" t="s">
        <v>6147</v>
      </c>
      <c r="K2440" s="1">
        <v>-6.2603096999999996</v>
      </c>
      <c r="L2440" s="1">
        <v>53.3498053</v>
      </c>
    </row>
    <row r="2441" spans="1:12" x14ac:dyDescent="0.3">
      <c r="A2441" s="1" t="s">
        <v>4095</v>
      </c>
      <c r="B2441" s="1">
        <v>41538</v>
      </c>
      <c r="C2441" s="1" t="s">
        <v>6207</v>
      </c>
      <c r="D2441" s="1" t="s">
        <v>6163</v>
      </c>
      <c r="E2441" s="1" t="s">
        <v>6010</v>
      </c>
      <c r="F2441" s="1" t="s">
        <v>5981</v>
      </c>
      <c r="G2441" s="1" t="s">
        <v>5975</v>
      </c>
      <c r="H2441" s="1">
        <v>41545</v>
      </c>
      <c r="I2441" s="1" t="s">
        <v>5976</v>
      </c>
      <c r="J2441" s="1" t="s">
        <v>6163</v>
      </c>
      <c r="K2441" s="1">
        <v>13.404954</v>
      </c>
      <c r="L2441" s="1">
        <v>52.520006600000002</v>
      </c>
    </row>
    <row r="2442" spans="1:12" x14ac:dyDescent="0.3">
      <c r="A2442" s="1" t="s">
        <v>4091</v>
      </c>
      <c r="B2442" s="1">
        <v>41538</v>
      </c>
      <c r="C2442" s="1" t="s">
        <v>6959</v>
      </c>
      <c r="D2442" s="1" t="s">
        <v>7649</v>
      </c>
      <c r="E2442" s="1" t="s">
        <v>5997</v>
      </c>
      <c r="F2442" s="1" t="s">
        <v>5998</v>
      </c>
      <c r="G2442" s="1" t="s">
        <v>5985</v>
      </c>
      <c r="H2442" s="1">
        <v>41540</v>
      </c>
      <c r="I2442" s="1" t="s">
        <v>5988</v>
      </c>
      <c r="J2442" s="1" t="s">
        <v>6776</v>
      </c>
      <c r="K2442" s="1">
        <v>13.6986639</v>
      </c>
      <c r="L2442" s="1">
        <v>42.661143099999997</v>
      </c>
    </row>
    <row r="2443" spans="1:12" x14ac:dyDescent="0.3">
      <c r="A2443" s="1" t="s">
        <v>4093</v>
      </c>
      <c r="B2443" s="1">
        <v>41538</v>
      </c>
      <c r="C2443" s="1" t="s">
        <v>6573</v>
      </c>
      <c r="D2443" s="1" t="s">
        <v>6001</v>
      </c>
      <c r="E2443" s="1" t="s">
        <v>6002</v>
      </c>
      <c r="F2443" s="1" t="s">
        <v>5981</v>
      </c>
      <c r="G2443" s="1" t="s">
        <v>5975</v>
      </c>
      <c r="H2443" s="1">
        <v>41544</v>
      </c>
      <c r="I2443" s="1" t="s">
        <v>5976</v>
      </c>
      <c r="J2443" s="1" t="s">
        <v>6001</v>
      </c>
      <c r="K2443" s="1">
        <v>16.3738189</v>
      </c>
      <c r="L2443" s="1">
        <v>48.208174300000003</v>
      </c>
    </row>
    <row r="2444" spans="1:12" x14ac:dyDescent="0.3">
      <c r="A2444" s="1" t="s">
        <v>4096</v>
      </c>
      <c r="B2444" s="1">
        <v>41538</v>
      </c>
      <c r="C2444" s="1" t="s">
        <v>6812</v>
      </c>
      <c r="D2444" s="1" t="s">
        <v>6814</v>
      </c>
      <c r="E2444" s="1" t="s">
        <v>5997</v>
      </c>
      <c r="F2444" s="1" t="s">
        <v>5998</v>
      </c>
      <c r="G2444" s="1" t="s">
        <v>5970</v>
      </c>
      <c r="H2444" s="1">
        <v>41545</v>
      </c>
      <c r="I2444" s="1" t="s">
        <v>5976</v>
      </c>
      <c r="J2444" s="1" t="s">
        <v>6377</v>
      </c>
      <c r="K2444" s="1">
        <v>14.0932861</v>
      </c>
      <c r="L2444" s="1">
        <v>40.845946900000001</v>
      </c>
    </row>
    <row r="2445" spans="1:12" x14ac:dyDescent="0.3">
      <c r="A2445" s="1" t="s">
        <v>4094</v>
      </c>
      <c r="B2445" s="1">
        <v>41538</v>
      </c>
      <c r="C2445" s="1" t="s">
        <v>6095</v>
      </c>
      <c r="D2445" s="1" t="s">
        <v>5993</v>
      </c>
      <c r="E2445" s="1" t="s">
        <v>5980</v>
      </c>
      <c r="F2445" s="1" t="s">
        <v>5981</v>
      </c>
      <c r="G2445" s="1" t="s">
        <v>5985</v>
      </c>
      <c r="H2445" s="1">
        <v>41544</v>
      </c>
      <c r="I2445" s="1" t="s">
        <v>5976</v>
      </c>
      <c r="J2445" s="1" t="s">
        <v>5994</v>
      </c>
      <c r="K2445" s="1">
        <v>1.4442090000000001</v>
      </c>
      <c r="L2445" s="1">
        <v>43.604652000000002</v>
      </c>
    </row>
    <row r="2446" spans="1:12" x14ac:dyDescent="0.3">
      <c r="A2446" s="1" t="s">
        <v>4092</v>
      </c>
      <c r="B2446" s="1">
        <v>41538</v>
      </c>
      <c r="C2446" s="1" t="s">
        <v>7232</v>
      </c>
      <c r="D2446" s="1" t="s">
        <v>6147</v>
      </c>
      <c r="E2446" s="1" t="s">
        <v>6148</v>
      </c>
      <c r="F2446" s="1" t="s">
        <v>5969</v>
      </c>
      <c r="G2446" s="1" t="s">
        <v>5985</v>
      </c>
      <c r="H2446" s="1">
        <v>41541</v>
      </c>
      <c r="I2446" s="1" t="s">
        <v>5988</v>
      </c>
      <c r="J2446" s="1" t="s">
        <v>6147</v>
      </c>
      <c r="K2446" s="1">
        <v>-6.2603096999999996</v>
      </c>
      <c r="L2446" s="1">
        <v>53.3498053</v>
      </c>
    </row>
    <row r="2447" spans="1:12" x14ac:dyDescent="0.3">
      <c r="A2447" s="1" t="s">
        <v>4101</v>
      </c>
      <c r="B2447" s="1">
        <v>41540</v>
      </c>
      <c r="C2447" s="1" t="s">
        <v>6706</v>
      </c>
      <c r="D2447" s="1" t="s">
        <v>6139</v>
      </c>
      <c r="E2447" s="1" t="s">
        <v>5997</v>
      </c>
      <c r="F2447" s="1" t="s">
        <v>5998</v>
      </c>
      <c r="G2447" s="1" t="s">
        <v>5985</v>
      </c>
      <c r="H2447" s="1">
        <v>41545</v>
      </c>
      <c r="I2447" s="1" t="s">
        <v>5976</v>
      </c>
      <c r="J2447" s="1" t="s">
        <v>6038</v>
      </c>
      <c r="K2447" s="1">
        <v>9.1859242999999999</v>
      </c>
      <c r="L2447" s="1">
        <v>45.465421900000003</v>
      </c>
    </row>
    <row r="2448" spans="1:12" x14ac:dyDescent="0.3">
      <c r="A2448" s="1" t="s">
        <v>4097</v>
      </c>
      <c r="B2448" s="1">
        <v>41540</v>
      </c>
      <c r="C2448" s="1" t="s">
        <v>7456</v>
      </c>
      <c r="D2448" s="1" t="s">
        <v>7350</v>
      </c>
      <c r="E2448" s="1" t="s">
        <v>5980</v>
      </c>
      <c r="F2448" s="1" t="s">
        <v>5981</v>
      </c>
      <c r="G2448" s="1" t="s">
        <v>5975</v>
      </c>
      <c r="H2448" s="1">
        <v>41544</v>
      </c>
      <c r="I2448" s="1" t="s">
        <v>5976</v>
      </c>
      <c r="J2448" s="1" t="s">
        <v>6044</v>
      </c>
      <c r="K2448" s="1">
        <v>2.4417819999999999</v>
      </c>
      <c r="L2448" s="1">
        <v>48.629828000000003</v>
      </c>
    </row>
    <row r="2449" spans="1:12" x14ac:dyDescent="0.3">
      <c r="A2449" s="1" t="s">
        <v>4102</v>
      </c>
      <c r="B2449" s="1">
        <v>41540</v>
      </c>
      <c r="C2449" s="1" t="s">
        <v>6239</v>
      </c>
      <c r="D2449" s="1" t="s">
        <v>6070</v>
      </c>
      <c r="E2449" s="1" t="s">
        <v>6071</v>
      </c>
      <c r="F2449" s="1" t="s">
        <v>5998</v>
      </c>
      <c r="G2449" s="1" t="s">
        <v>5970</v>
      </c>
      <c r="H2449" s="1">
        <v>41546</v>
      </c>
      <c r="I2449" s="1" t="s">
        <v>5976</v>
      </c>
      <c r="J2449" s="1" t="s">
        <v>6072</v>
      </c>
      <c r="K2449" s="1">
        <v>-9.1393366</v>
      </c>
      <c r="L2449" s="1">
        <v>38.722252400000002</v>
      </c>
    </row>
    <row r="2450" spans="1:12" x14ac:dyDescent="0.3">
      <c r="A2450" s="1" t="s">
        <v>4099</v>
      </c>
      <c r="B2450" s="1">
        <v>41540</v>
      </c>
      <c r="C2450" s="1" t="s">
        <v>6909</v>
      </c>
      <c r="D2450" s="1" t="s">
        <v>5984</v>
      </c>
      <c r="E2450" s="1" t="s">
        <v>5974</v>
      </c>
      <c r="F2450" s="1" t="s">
        <v>5969</v>
      </c>
      <c r="G2450" s="1" t="s">
        <v>5985</v>
      </c>
      <c r="H2450" s="1">
        <v>41544</v>
      </c>
      <c r="I2450" s="1" t="s">
        <v>5976</v>
      </c>
      <c r="J2450" s="1" t="s">
        <v>5977</v>
      </c>
      <c r="K2450" s="1">
        <v>-1.890401</v>
      </c>
      <c r="L2450" s="1">
        <v>52.486243000000002</v>
      </c>
    </row>
    <row r="2451" spans="1:12" x14ac:dyDescent="0.3">
      <c r="A2451" s="1" t="s">
        <v>4104</v>
      </c>
      <c r="B2451" s="1">
        <v>41541</v>
      </c>
      <c r="C2451" s="1" t="s">
        <v>6069</v>
      </c>
      <c r="D2451" s="1" t="s">
        <v>6465</v>
      </c>
      <c r="E2451" s="1" t="s">
        <v>6028</v>
      </c>
      <c r="F2451" s="1" t="s">
        <v>5969</v>
      </c>
      <c r="G2451" s="1" t="s">
        <v>5985</v>
      </c>
      <c r="H2451" s="1">
        <v>41546</v>
      </c>
      <c r="I2451" s="1" t="s">
        <v>5976</v>
      </c>
      <c r="J2451" s="1" t="s">
        <v>6035</v>
      </c>
      <c r="K2451" s="1">
        <v>10.402369999999999</v>
      </c>
      <c r="L2451" s="1">
        <v>55.403756000000001</v>
      </c>
    </row>
    <row r="2452" spans="1:12" x14ac:dyDescent="0.3">
      <c r="A2452" s="1" t="s">
        <v>4111</v>
      </c>
      <c r="B2452" s="1">
        <v>41541</v>
      </c>
      <c r="C2452" s="1" t="s">
        <v>6666</v>
      </c>
      <c r="D2452" s="1" t="s">
        <v>7650</v>
      </c>
      <c r="E2452" s="1" t="s">
        <v>5980</v>
      </c>
      <c r="F2452" s="1" t="s">
        <v>5981</v>
      </c>
      <c r="G2452" s="1" t="s">
        <v>5985</v>
      </c>
      <c r="H2452" s="1">
        <v>41548</v>
      </c>
      <c r="I2452" s="1" t="s">
        <v>5976</v>
      </c>
      <c r="J2452" s="1" t="s">
        <v>6044</v>
      </c>
      <c r="K2452" s="1">
        <v>2.4075570000000002</v>
      </c>
      <c r="L2452" s="1">
        <v>48.732025999999998</v>
      </c>
    </row>
    <row r="2453" spans="1:12" x14ac:dyDescent="0.3">
      <c r="A2453" s="1" t="s">
        <v>4103</v>
      </c>
      <c r="B2453" s="1">
        <v>41541</v>
      </c>
      <c r="C2453" s="1" t="s">
        <v>7536</v>
      </c>
      <c r="D2453" s="1" t="s">
        <v>6088</v>
      </c>
      <c r="E2453" s="1" t="s">
        <v>6004</v>
      </c>
      <c r="F2453" s="1" t="s">
        <v>5998</v>
      </c>
      <c r="G2453" s="1" t="s">
        <v>5975</v>
      </c>
      <c r="H2453" s="1">
        <v>41545</v>
      </c>
      <c r="I2453" s="1" t="s">
        <v>5976</v>
      </c>
      <c r="J2453" s="1" t="s">
        <v>6089</v>
      </c>
      <c r="K2453" s="1">
        <v>2.1734035</v>
      </c>
      <c r="L2453" s="1">
        <v>41.385063899999999</v>
      </c>
    </row>
    <row r="2454" spans="1:12" x14ac:dyDescent="0.3">
      <c r="A2454" s="1" t="s">
        <v>4108</v>
      </c>
      <c r="B2454" s="1">
        <v>41541</v>
      </c>
      <c r="C2454" s="1" t="s">
        <v>6996</v>
      </c>
      <c r="D2454" s="1" t="s">
        <v>6489</v>
      </c>
      <c r="E2454" s="1" t="s">
        <v>6010</v>
      </c>
      <c r="F2454" s="1" t="s">
        <v>5981</v>
      </c>
      <c r="G2454" s="1" t="s">
        <v>5975</v>
      </c>
      <c r="H2454" s="1">
        <v>41547</v>
      </c>
      <c r="I2454" s="1" t="s">
        <v>5976</v>
      </c>
      <c r="J2454" s="1" t="s">
        <v>6047</v>
      </c>
      <c r="K2454" s="1">
        <v>7.4632841000000001</v>
      </c>
      <c r="L2454" s="1">
        <v>51.367077700000003</v>
      </c>
    </row>
    <row r="2455" spans="1:12" x14ac:dyDescent="0.3">
      <c r="A2455" s="1" t="s">
        <v>4107</v>
      </c>
      <c r="B2455" s="1">
        <v>41541</v>
      </c>
      <c r="C2455" s="1" t="s">
        <v>7016</v>
      </c>
      <c r="D2455" s="1" t="s">
        <v>7344</v>
      </c>
      <c r="E2455" s="1" t="s">
        <v>5980</v>
      </c>
      <c r="F2455" s="1" t="s">
        <v>5981</v>
      </c>
      <c r="G2455" s="1" t="s">
        <v>5975</v>
      </c>
      <c r="H2455" s="1">
        <v>41547</v>
      </c>
      <c r="I2455" s="1" t="s">
        <v>5976</v>
      </c>
      <c r="J2455" s="1" t="s">
        <v>6315</v>
      </c>
      <c r="K2455" s="1">
        <v>0.19955600000000001</v>
      </c>
      <c r="L2455" s="1">
        <v>48.00611</v>
      </c>
    </row>
    <row r="2456" spans="1:12" x14ac:dyDescent="0.3">
      <c r="A2456" s="1" t="s">
        <v>4109</v>
      </c>
      <c r="B2456" s="1">
        <v>41541</v>
      </c>
      <c r="C2456" s="1" t="s">
        <v>6731</v>
      </c>
      <c r="D2456" s="1" t="s">
        <v>6717</v>
      </c>
      <c r="E2456" s="1" t="s">
        <v>6010</v>
      </c>
      <c r="F2456" s="1" t="s">
        <v>5981</v>
      </c>
      <c r="G2456" s="1" t="s">
        <v>5975</v>
      </c>
      <c r="H2456" s="1">
        <v>41547</v>
      </c>
      <c r="I2456" s="1" t="s">
        <v>5976</v>
      </c>
      <c r="J2456" s="1" t="s">
        <v>6335</v>
      </c>
      <c r="K2456" s="1">
        <v>12.080720299999999</v>
      </c>
      <c r="L2456" s="1">
        <v>50.885070599999999</v>
      </c>
    </row>
    <row r="2457" spans="1:12" x14ac:dyDescent="0.3">
      <c r="A2457" s="1" t="s">
        <v>4116</v>
      </c>
      <c r="B2457" s="1">
        <v>41542</v>
      </c>
      <c r="C2457" s="1" t="s">
        <v>7378</v>
      </c>
      <c r="D2457" s="1" t="s">
        <v>6163</v>
      </c>
      <c r="E2457" s="1" t="s">
        <v>6010</v>
      </c>
      <c r="F2457" s="1" t="s">
        <v>5981</v>
      </c>
      <c r="G2457" s="1" t="s">
        <v>5975</v>
      </c>
      <c r="H2457" s="1">
        <v>41546</v>
      </c>
      <c r="I2457" s="1" t="s">
        <v>5976</v>
      </c>
      <c r="J2457" s="1" t="s">
        <v>6163</v>
      </c>
      <c r="K2457" s="1">
        <v>13.404954</v>
      </c>
      <c r="L2457" s="1">
        <v>52.520006600000002</v>
      </c>
    </row>
    <row r="2458" spans="1:12" x14ac:dyDescent="0.3">
      <c r="A2458" s="1" t="s">
        <v>4120</v>
      </c>
      <c r="B2458" s="1">
        <v>41542</v>
      </c>
      <c r="C2458" s="1" t="s">
        <v>6621</v>
      </c>
      <c r="D2458" s="1" t="s">
        <v>7175</v>
      </c>
      <c r="E2458" s="1" t="s">
        <v>5974</v>
      </c>
      <c r="F2458" s="1" t="s">
        <v>5969</v>
      </c>
      <c r="G2458" s="1" t="s">
        <v>5985</v>
      </c>
      <c r="H2458" s="1">
        <v>41547</v>
      </c>
      <c r="I2458" s="1" t="s">
        <v>5976</v>
      </c>
      <c r="J2458" s="1" t="s">
        <v>5977</v>
      </c>
      <c r="K2458" s="1">
        <v>-2.7336369999999999</v>
      </c>
      <c r="L2458" s="1">
        <v>53.361024</v>
      </c>
    </row>
    <row r="2459" spans="1:12" x14ac:dyDescent="0.3">
      <c r="A2459" s="1" t="s">
        <v>4117</v>
      </c>
      <c r="B2459" s="1">
        <v>41542</v>
      </c>
      <c r="C2459" s="1" t="s">
        <v>6427</v>
      </c>
      <c r="D2459" s="1" t="s">
        <v>6360</v>
      </c>
      <c r="E2459" s="1" t="s">
        <v>5980</v>
      </c>
      <c r="F2459" s="1" t="s">
        <v>5981</v>
      </c>
      <c r="G2459" s="1" t="s">
        <v>5970</v>
      </c>
      <c r="H2459" s="1">
        <v>41546</v>
      </c>
      <c r="I2459" s="1" t="s">
        <v>5976</v>
      </c>
      <c r="J2459" s="1" t="s">
        <v>6044</v>
      </c>
      <c r="K2459" s="1">
        <v>2.5283730000000002</v>
      </c>
      <c r="L2459" s="1">
        <v>48.856898000000001</v>
      </c>
    </row>
    <row r="2460" spans="1:12" x14ac:dyDescent="0.3">
      <c r="A2460" s="1" t="s">
        <v>4113</v>
      </c>
      <c r="B2460" s="1">
        <v>41542</v>
      </c>
      <c r="C2460" s="1" t="s">
        <v>7651</v>
      </c>
      <c r="D2460" s="1" t="s">
        <v>6281</v>
      </c>
      <c r="E2460" s="1" t="s">
        <v>6010</v>
      </c>
      <c r="F2460" s="1" t="s">
        <v>5981</v>
      </c>
      <c r="G2460" s="1" t="s">
        <v>5975</v>
      </c>
      <c r="H2460" s="1">
        <v>41543</v>
      </c>
      <c r="I2460" s="1" t="s">
        <v>5988</v>
      </c>
      <c r="J2460" s="1" t="s">
        <v>6281</v>
      </c>
      <c r="K2460" s="1">
        <v>9.9936817999999992</v>
      </c>
      <c r="L2460" s="1">
        <v>53.551084600000003</v>
      </c>
    </row>
    <row r="2461" spans="1:12" x14ac:dyDescent="0.3">
      <c r="A2461" s="1" t="s">
        <v>4115</v>
      </c>
      <c r="B2461" s="1">
        <v>41542</v>
      </c>
      <c r="C2461" s="1" t="s">
        <v>6995</v>
      </c>
      <c r="D2461" s="1" t="s">
        <v>7639</v>
      </c>
      <c r="E2461" s="1" t="s">
        <v>5980</v>
      </c>
      <c r="F2461" s="1" t="s">
        <v>5981</v>
      </c>
      <c r="G2461" s="1" t="s">
        <v>5985</v>
      </c>
      <c r="H2461" s="1">
        <v>41546</v>
      </c>
      <c r="I2461" s="1" t="s">
        <v>5976</v>
      </c>
      <c r="J2461" s="1" t="s">
        <v>5991</v>
      </c>
      <c r="K2461" s="1">
        <v>5.0537280000000004</v>
      </c>
      <c r="L2461" s="1">
        <v>43.404811000000002</v>
      </c>
    </row>
    <row r="2462" spans="1:12" x14ac:dyDescent="0.3">
      <c r="A2462" s="1" t="s">
        <v>4112</v>
      </c>
      <c r="B2462" s="1">
        <v>41542</v>
      </c>
      <c r="C2462" s="1" t="s">
        <v>6215</v>
      </c>
      <c r="D2462" s="1" t="s">
        <v>7652</v>
      </c>
      <c r="E2462" s="1" t="s">
        <v>5974</v>
      </c>
      <c r="F2462" s="1" t="s">
        <v>5969</v>
      </c>
      <c r="G2462" s="1" t="s">
        <v>5975</v>
      </c>
      <c r="H2462" s="1">
        <v>41542</v>
      </c>
      <c r="I2462" s="1" t="s">
        <v>6007</v>
      </c>
      <c r="J2462" s="1" t="s">
        <v>5977</v>
      </c>
      <c r="K2462" s="1">
        <v>1.7280470000000001</v>
      </c>
      <c r="L2462" s="1">
        <v>52.598233</v>
      </c>
    </row>
    <row r="2463" spans="1:12" x14ac:dyDescent="0.3">
      <c r="A2463" s="1" t="s">
        <v>4114</v>
      </c>
      <c r="B2463" s="1">
        <v>41542</v>
      </c>
      <c r="C2463" s="1" t="s">
        <v>7016</v>
      </c>
      <c r="D2463" s="1" t="s">
        <v>7570</v>
      </c>
      <c r="E2463" s="1" t="s">
        <v>6018</v>
      </c>
      <c r="F2463" s="1" t="s">
        <v>5981</v>
      </c>
      <c r="G2463" s="1" t="s">
        <v>5975</v>
      </c>
      <c r="H2463" s="1">
        <v>41544</v>
      </c>
      <c r="I2463" s="1" t="s">
        <v>5971</v>
      </c>
      <c r="J2463" s="1" t="s">
        <v>6500</v>
      </c>
      <c r="K2463" s="1">
        <v>5.9794988</v>
      </c>
      <c r="L2463" s="1">
        <v>50.888174200000002</v>
      </c>
    </row>
    <row r="2464" spans="1:12" x14ac:dyDescent="0.3">
      <c r="A2464" s="1" t="s">
        <v>4119</v>
      </c>
      <c r="B2464" s="1">
        <v>41542</v>
      </c>
      <c r="C2464" s="1" t="s">
        <v>5995</v>
      </c>
      <c r="D2464" s="1" t="s">
        <v>6070</v>
      </c>
      <c r="E2464" s="1" t="s">
        <v>6071</v>
      </c>
      <c r="F2464" s="1" t="s">
        <v>5998</v>
      </c>
      <c r="G2464" s="1" t="s">
        <v>5975</v>
      </c>
      <c r="H2464" s="1">
        <v>41547</v>
      </c>
      <c r="I2464" s="1" t="s">
        <v>5976</v>
      </c>
      <c r="J2464" s="1" t="s">
        <v>6072</v>
      </c>
      <c r="K2464" s="1">
        <v>-9.1393366</v>
      </c>
      <c r="L2464" s="1">
        <v>38.722252400000002</v>
      </c>
    </row>
    <row r="2465" spans="1:12" x14ac:dyDescent="0.3">
      <c r="A2465" s="1" t="s">
        <v>4118</v>
      </c>
      <c r="B2465" s="1">
        <v>41542</v>
      </c>
      <c r="C2465" s="1" t="s">
        <v>6268</v>
      </c>
      <c r="D2465" s="1" t="s">
        <v>6091</v>
      </c>
      <c r="E2465" s="1" t="s">
        <v>5974</v>
      </c>
      <c r="F2465" s="1" t="s">
        <v>5969</v>
      </c>
      <c r="G2465" s="1" t="s">
        <v>5985</v>
      </c>
      <c r="H2465" s="1">
        <v>41547</v>
      </c>
      <c r="I2465" s="1" t="s">
        <v>5976</v>
      </c>
      <c r="J2465" s="1" t="s">
        <v>5977</v>
      </c>
      <c r="K2465" s="1">
        <v>-0.12775829999999999</v>
      </c>
      <c r="L2465" s="1">
        <v>51.507350899999999</v>
      </c>
    </row>
    <row r="2466" spans="1:12" x14ac:dyDescent="0.3">
      <c r="A2466" s="1" t="s">
        <v>4124</v>
      </c>
      <c r="B2466" s="1">
        <v>41543</v>
      </c>
      <c r="C2466" s="1" t="s">
        <v>6149</v>
      </c>
      <c r="D2466" s="1" t="s">
        <v>7653</v>
      </c>
      <c r="E2466" s="1" t="s">
        <v>5997</v>
      </c>
      <c r="F2466" s="1" t="s">
        <v>5998</v>
      </c>
      <c r="G2466" s="1" t="s">
        <v>5985</v>
      </c>
      <c r="H2466" s="1">
        <v>41548</v>
      </c>
      <c r="I2466" s="1" t="s">
        <v>5976</v>
      </c>
      <c r="J2466" s="1" t="s">
        <v>6038</v>
      </c>
      <c r="K2466" s="1">
        <v>8.9142484999999994</v>
      </c>
      <c r="L2466" s="1">
        <v>45.598340299999997</v>
      </c>
    </row>
    <row r="2467" spans="1:12" x14ac:dyDescent="0.3">
      <c r="A2467" s="1" t="s">
        <v>4122</v>
      </c>
      <c r="B2467" s="1">
        <v>41543</v>
      </c>
      <c r="C2467" s="1" t="s">
        <v>6738</v>
      </c>
      <c r="D2467" s="1" t="s">
        <v>6432</v>
      </c>
      <c r="E2467" s="1" t="s">
        <v>6050</v>
      </c>
      <c r="F2467" s="1" t="s">
        <v>5981</v>
      </c>
      <c r="G2467" s="1" t="s">
        <v>5975</v>
      </c>
      <c r="H2467" s="1">
        <v>41547</v>
      </c>
      <c r="I2467" s="1" t="s">
        <v>5971</v>
      </c>
      <c r="J2467" s="1" t="s">
        <v>6433</v>
      </c>
      <c r="K2467" s="1">
        <v>3.7174242999999998</v>
      </c>
      <c r="L2467" s="1">
        <v>51.054342200000001</v>
      </c>
    </row>
    <row r="2468" spans="1:12" x14ac:dyDescent="0.3">
      <c r="A2468" s="1" t="s">
        <v>4123</v>
      </c>
      <c r="B2468" s="1">
        <v>41543</v>
      </c>
      <c r="C2468" s="1" t="s">
        <v>6617</v>
      </c>
      <c r="D2468" s="1" t="s">
        <v>6251</v>
      </c>
      <c r="E2468" s="1" t="s">
        <v>5974</v>
      </c>
      <c r="F2468" s="1" t="s">
        <v>5969</v>
      </c>
      <c r="G2468" s="1" t="s">
        <v>5970</v>
      </c>
      <c r="H2468" s="1">
        <v>41548</v>
      </c>
      <c r="I2468" s="1" t="s">
        <v>5976</v>
      </c>
      <c r="J2468" s="1" t="s">
        <v>6252</v>
      </c>
      <c r="K2468" s="1">
        <v>-3.1882670000000002</v>
      </c>
      <c r="L2468" s="1">
        <v>55.953251999999999</v>
      </c>
    </row>
    <row r="2469" spans="1:12" x14ac:dyDescent="0.3">
      <c r="A2469" s="1" t="s">
        <v>4121</v>
      </c>
      <c r="B2469" s="1">
        <v>41543</v>
      </c>
      <c r="C2469" s="1" t="s">
        <v>6989</v>
      </c>
      <c r="D2469" s="1" t="s">
        <v>5967</v>
      </c>
      <c r="E2469" s="1" t="s">
        <v>5968</v>
      </c>
      <c r="F2469" s="1" t="s">
        <v>5969</v>
      </c>
      <c r="G2469" s="1" t="s">
        <v>5975</v>
      </c>
      <c r="H2469" s="1">
        <v>41546</v>
      </c>
      <c r="I2469" s="1" t="s">
        <v>5971</v>
      </c>
      <c r="J2469" s="1" t="s">
        <v>5967</v>
      </c>
      <c r="K2469" s="1">
        <v>18.068580799999999</v>
      </c>
      <c r="L2469" s="1">
        <v>59.329323500000001</v>
      </c>
    </row>
    <row r="2470" spans="1:12" x14ac:dyDescent="0.3">
      <c r="A2470" s="1" t="s">
        <v>4125</v>
      </c>
      <c r="B2470" s="1">
        <v>41543</v>
      </c>
      <c r="C2470" s="1" t="s">
        <v>7394</v>
      </c>
      <c r="D2470" s="1" t="s">
        <v>7071</v>
      </c>
      <c r="E2470" s="1" t="s">
        <v>5980</v>
      </c>
      <c r="F2470" s="1" t="s">
        <v>5981</v>
      </c>
      <c r="G2470" s="1" t="s">
        <v>5985</v>
      </c>
      <c r="H2470" s="1">
        <v>41548</v>
      </c>
      <c r="I2470" s="1" t="s">
        <v>5976</v>
      </c>
      <c r="J2470" s="1" t="s">
        <v>6044</v>
      </c>
      <c r="K2470" s="1">
        <v>2.09178</v>
      </c>
      <c r="L2470" s="1">
        <v>49.000275000000002</v>
      </c>
    </row>
    <row r="2471" spans="1:12" x14ac:dyDescent="0.3">
      <c r="A2471" s="1" t="s">
        <v>4135</v>
      </c>
      <c r="B2471" s="1">
        <v>41544</v>
      </c>
      <c r="C2471" s="1" t="s">
        <v>6967</v>
      </c>
      <c r="D2471" s="1" t="s">
        <v>7654</v>
      </c>
      <c r="E2471" s="1" t="s">
        <v>5980</v>
      </c>
      <c r="F2471" s="1" t="s">
        <v>5981</v>
      </c>
      <c r="G2471" s="1" t="s">
        <v>5970</v>
      </c>
      <c r="H2471" s="1">
        <v>41550</v>
      </c>
      <c r="I2471" s="1" t="s">
        <v>5976</v>
      </c>
      <c r="J2471" s="1" t="s">
        <v>6044</v>
      </c>
      <c r="K2471" s="1">
        <v>2.2296320000000001</v>
      </c>
      <c r="L2471" s="1">
        <v>48.986010999999998</v>
      </c>
    </row>
    <row r="2472" spans="1:12" x14ac:dyDescent="0.3">
      <c r="A2472" s="1" t="s">
        <v>4128</v>
      </c>
      <c r="B2472" s="1">
        <v>41544</v>
      </c>
      <c r="C2472" s="1" t="s">
        <v>6985</v>
      </c>
      <c r="D2472" s="1" t="s">
        <v>6135</v>
      </c>
      <c r="E2472" s="1" t="s">
        <v>5980</v>
      </c>
      <c r="F2472" s="1" t="s">
        <v>5981</v>
      </c>
      <c r="G2472" s="1" t="s">
        <v>5985</v>
      </c>
      <c r="H2472" s="1">
        <v>41545</v>
      </c>
      <c r="I2472" s="1" t="s">
        <v>5988</v>
      </c>
      <c r="J2472" s="1" t="s">
        <v>6044</v>
      </c>
      <c r="K2472" s="1">
        <v>2.3522219</v>
      </c>
      <c r="L2472" s="1">
        <v>48.856614</v>
      </c>
    </row>
    <row r="2473" spans="1:12" x14ac:dyDescent="0.3">
      <c r="A2473" s="1" t="s">
        <v>4132</v>
      </c>
      <c r="B2473" s="1">
        <v>41544</v>
      </c>
      <c r="C2473" s="1" t="s">
        <v>7274</v>
      </c>
      <c r="D2473" s="1" t="s">
        <v>6260</v>
      </c>
      <c r="E2473" s="1" t="s">
        <v>6010</v>
      </c>
      <c r="F2473" s="1" t="s">
        <v>5981</v>
      </c>
      <c r="G2473" s="1" t="s">
        <v>5975</v>
      </c>
      <c r="H2473" s="1">
        <v>41549</v>
      </c>
      <c r="I2473" s="1" t="s">
        <v>5976</v>
      </c>
      <c r="J2473" s="1" t="s">
        <v>6047</v>
      </c>
      <c r="K2473" s="1">
        <v>7.0115552000000001</v>
      </c>
      <c r="L2473" s="1">
        <v>51.455643199999997</v>
      </c>
    </row>
    <row r="2474" spans="1:12" x14ac:dyDescent="0.3">
      <c r="A2474" s="1" t="s">
        <v>4126</v>
      </c>
      <c r="B2474" s="1">
        <v>41544</v>
      </c>
      <c r="C2474" s="1" t="s">
        <v>7186</v>
      </c>
      <c r="D2474" s="1" t="s">
        <v>7080</v>
      </c>
      <c r="E2474" s="1" t="s">
        <v>6004</v>
      </c>
      <c r="F2474" s="1" t="s">
        <v>5998</v>
      </c>
      <c r="G2474" s="1" t="s">
        <v>5975</v>
      </c>
      <c r="H2474" s="1">
        <v>41544</v>
      </c>
      <c r="I2474" s="1" t="s">
        <v>6007</v>
      </c>
      <c r="J2474" s="1" t="s">
        <v>6032</v>
      </c>
      <c r="K2474" s="1">
        <v>-0.1224937</v>
      </c>
      <c r="L2474" s="1">
        <v>38.541056599999997</v>
      </c>
    </row>
    <row r="2475" spans="1:12" x14ac:dyDescent="0.3">
      <c r="A2475" s="1" t="s">
        <v>4127</v>
      </c>
      <c r="B2475" s="1">
        <v>41544</v>
      </c>
      <c r="C2475" s="1" t="s">
        <v>7253</v>
      </c>
      <c r="D2475" s="1" t="s">
        <v>6516</v>
      </c>
      <c r="E2475" s="1" t="s">
        <v>5974</v>
      </c>
      <c r="F2475" s="1" t="s">
        <v>5969</v>
      </c>
      <c r="G2475" s="1" t="s">
        <v>5970</v>
      </c>
      <c r="H2475" s="1">
        <v>41544</v>
      </c>
      <c r="I2475" s="1" t="s">
        <v>6007</v>
      </c>
      <c r="J2475" s="1" t="s">
        <v>6252</v>
      </c>
      <c r="K2475" s="1">
        <v>-4.2518060000000002</v>
      </c>
      <c r="L2475" s="1">
        <v>55.864237000000003</v>
      </c>
    </row>
    <row r="2476" spans="1:12" x14ac:dyDescent="0.3">
      <c r="A2476" s="1" t="s">
        <v>4133</v>
      </c>
      <c r="B2476" s="1">
        <v>41544</v>
      </c>
      <c r="C2476" s="1" t="s">
        <v>6560</v>
      </c>
      <c r="D2476" s="1" t="s">
        <v>7518</v>
      </c>
      <c r="E2476" s="1" t="s">
        <v>5980</v>
      </c>
      <c r="F2476" s="1" t="s">
        <v>5981</v>
      </c>
      <c r="G2476" s="1" t="s">
        <v>5985</v>
      </c>
      <c r="H2476" s="1">
        <v>41549</v>
      </c>
      <c r="I2476" s="1" t="s">
        <v>5976</v>
      </c>
      <c r="J2476" s="1" t="s">
        <v>6044</v>
      </c>
      <c r="K2476" s="1">
        <v>2.1301220000000001</v>
      </c>
      <c r="L2476" s="1">
        <v>48.801408000000002</v>
      </c>
    </row>
    <row r="2477" spans="1:12" x14ac:dyDescent="0.3">
      <c r="A2477" s="1" t="s">
        <v>4129</v>
      </c>
      <c r="B2477" s="1">
        <v>41544</v>
      </c>
      <c r="C2477" s="1" t="s">
        <v>6538</v>
      </c>
      <c r="D2477" s="1" t="s">
        <v>6898</v>
      </c>
      <c r="E2477" s="1" t="s">
        <v>5980</v>
      </c>
      <c r="F2477" s="1" t="s">
        <v>5981</v>
      </c>
      <c r="G2477" s="1" t="s">
        <v>5975</v>
      </c>
      <c r="H2477" s="1">
        <v>41548</v>
      </c>
      <c r="I2477" s="1" t="s">
        <v>5976</v>
      </c>
      <c r="J2477" s="1" t="s">
        <v>5982</v>
      </c>
      <c r="K2477" s="1">
        <v>4.287617</v>
      </c>
      <c r="L2477" s="1">
        <v>45.387638000000003</v>
      </c>
    </row>
    <row r="2478" spans="1:12" x14ac:dyDescent="0.3">
      <c r="A2478" s="1" t="s">
        <v>4131</v>
      </c>
      <c r="B2478" s="1">
        <v>41544</v>
      </c>
      <c r="C2478" s="1" t="s">
        <v>6866</v>
      </c>
      <c r="D2478" s="1" t="s">
        <v>6124</v>
      </c>
      <c r="E2478" s="1" t="s">
        <v>6010</v>
      </c>
      <c r="F2478" s="1" t="s">
        <v>5981</v>
      </c>
      <c r="G2478" s="1" t="s">
        <v>5975</v>
      </c>
      <c r="H2478" s="1">
        <v>41549</v>
      </c>
      <c r="I2478" s="1" t="s">
        <v>5976</v>
      </c>
      <c r="J2478" s="1" t="s">
        <v>6011</v>
      </c>
      <c r="K2478" s="1">
        <v>9.7320104000000001</v>
      </c>
      <c r="L2478" s="1">
        <v>52.375891600000003</v>
      </c>
    </row>
    <row r="2479" spans="1:12" x14ac:dyDescent="0.3">
      <c r="A2479" s="1" t="s">
        <v>4130</v>
      </c>
      <c r="B2479" s="1">
        <v>41544</v>
      </c>
      <c r="C2479" s="1" t="s">
        <v>7215</v>
      </c>
      <c r="D2479" s="1" t="s">
        <v>6091</v>
      </c>
      <c r="E2479" s="1" t="s">
        <v>5974</v>
      </c>
      <c r="F2479" s="1" t="s">
        <v>5969</v>
      </c>
      <c r="G2479" s="1" t="s">
        <v>5970</v>
      </c>
      <c r="H2479" s="1">
        <v>41549</v>
      </c>
      <c r="I2479" s="1" t="s">
        <v>5976</v>
      </c>
      <c r="J2479" s="1" t="s">
        <v>5977</v>
      </c>
      <c r="K2479" s="1">
        <v>-0.12775829999999999</v>
      </c>
      <c r="L2479" s="1">
        <v>51.507350899999999</v>
      </c>
    </row>
    <row r="2480" spans="1:12" x14ac:dyDescent="0.3">
      <c r="A2480" s="1" t="s">
        <v>4136</v>
      </c>
      <c r="B2480" s="1">
        <v>41545</v>
      </c>
      <c r="C2480" s="1" t="s">
        <v>6402</v>
      </c>
      <c r="D2480" s="1" t="s">
        <v>7655</v>
      </c>
      <c r="E2480" s="1" t="s">
        <v>5980</v>
      </c>
      <c r="F2480" s="1" t="s">
        <v>5981</v>
      </c>
      <c r="G2480" s="1" t="s">
        <v>5985</v>
      </c>
      <c r="H2480" s="1">
        <v>41545</v>
      </c>
      <c r="I2480" s="1" t="s">
        <v>6007</v>
      </c>
      <c r="J2480" s="1" t="s">
        <v>6044</v>
      </c>
      <c r="K2480" s="1">
        <v>2.6568019999999999</v>
      </c>
      <c r="L2480" s="1">
        <v>48.790400499999997</v>
      </c>
    </row>
    <row r="2481" spans="1:12" x14ac:dyDescent="0.3">
      <c r="A2481" s="1" t="s">
        <v>4138</v>
      </c>
      <c r="B2481" s="1">
        <v>41545</v>
      </c>
      <c r="C2481" s="1" t="s">
        <v>7269</v>
      </c>
      <c r="D2481" s="1" t="s">
        <v>6135</v>
      </c>
      <c r="E2481" s="1" t="s">
        <v>5980</v>
      </c>
      <c r="F2481" s="1" t="s">
        <v>5981</v>
      </c>
      <c r="G2481" s="1" t="s">
        <v>5975</v>
      </c>
      <c r="H2481" s="1">
        <v>41549</v>
      </c>
      <c r="I2481" s="1" t="s">
        <v>5976</v>
      </c>
      <c r="J2481" s="1" t="s">
        <v>6044</v>
      </c>
      <c r="K2481" s="1">
        <v>2.3522219</v>
      </c>
      <c r="L2481" s="1">
        <v>48.856614</v>
      </c>
    </row>
    <row r="2482" spans="1:12" x14ac:dyDescent="0.3">
      <c r="A2482" s="1" t="s">
        <v>4139</v>
      </c>
      <c r="B2482" s="1">
        <v>41545</v>
      </c>
      <c r="C2482" s="1" t="s">
        <v>7509</v>
      </c>
      <c r="D2482" s="1" t="s">
        <v>6093</v>
      </c>
      <c r="E2482" s="1" t="s">
        <v>5980</v>
      </c>
      <c r="F2482" s="1" t="s">
        <v>5981</v>
      </c>
      <c r="G2482" s="1" t="s">
        <v>5975</v>
      </c>
      <c r="H2482" s="1">
        <v>41551</v>
      </c>
      <c r="I2482" s="1" t="s">
        <v>5976</v>
      </c>
      <c r="J2482" s="1" t="s">
        <v>6094</v>
      </c>
      <c r="K2482" s="1">
        <v>4.0316960000000002</v>
      </c>
      <c r="L2482" s="1">
        <v>49.258329000000003</v>
      </c>
    </row>
    <row r="2483" spans="1:12" x14ac:dyDescent="0.3">
      <c r="A2483" s="1" t="s">
        <v>4140</v>
      </c>
      <c r="B2483" s="1">
        <v>41546</v>
      </c>
      <c r="C2483" s="1" t="s">
        <v>7182</v>
      </c>
      <c r="D2483" s="1" t="s">
        <v>7656</v>
      </c>
      <c r="E2483" s="1" t="s">
        <v>5980</v>
      </c>
      <c r="F2483" s="1" t="s">
        <v>5981</v>
      </c>
      <c r="G2483" s="1" t="s">
        <v>5975</v>
      </c>
      <c r="H2483" s="1">
        <v>41551</v>
      </c>
      <c r="I2483" s="1" t="s">
        <v>5976</v>
      </c>
      <c r="J2483" s="1" t="s">
        <v>6044</v>
      </c>
      <c r="K2483" s="1">
        <v>2.384703</v>
      </c>
      <c r="L2483" s="1">
        <v>48.955387000000002</v>
      </c>
    </row>
    <row r="2484" spans="1:12" x14ac:dyDescent="0.3">
      <c r="A2484" s="1" t="s">
        <v>4142</v>
      </c>
      <c r="B2484" s="1">
        <v>41547</v>
      </c>
      <c r="C2484" s="1" t="s">
        <v>6623</v>
      </c>
      <c r="D2484" s="1" t="s">
        <v>6150</v>
      </c>
      <c r="E2484" s="1" t="s">
        <v>5997</v>
      </c>
      <c r="F2484" s="1" t="s">
        <v>5998</v>
      </c>
      <c r="G2484" s="1" t="s">
        <v>5975</v>
      </c>
      <c r="H2484" s="1">
        <v>41552</v>
      </c>
      <c r="I2484" s="1" t="s">
        <v>5976</v>
      </c>
      <c r="J2484" s="1" t="s">
        <v>6151</v>
      </c>
      <c r="K2484" s="1">
        <v>12.4963655</v>
      </c>
      <c r="L2484" s="1">
        <v>41.902783499999998</v>
      </c>
    </row>
    <row r="2485" spans="1:12" x14ac:dyDescent="0.3">
      <c r="A2485" s="1" t="s">
        <v>4141</v>
      </c>
      <c r="B2485" s="1">
        <v>41547</v>
      </c>
      <c r="C2485" s="1" t="s">
        <v>6223</v>
      </c>
      <c r="D2485" s="1" t="s">
        <v>7524</v>
      </c>
      <c r="E2485" s="1" t="s">
        <v>6010</v>
      </c>
      <c r="F2485" s="1" t="s">
        <v>5981</v>
      </c>
      <c r="G2485" s="1" t="s">
        <v>5975</v>
      </c>
      <c r="H2485" s="1">
        <v>41547</v>
      </c>
      <c r="I2485" s="1" t="s">
        <v>6007</v>
      </c>
      <c r="J2485" s="1" t="s">
        <v>6097</v>
      </c>
      <c r="K2485" s="1">
        <v>11.425754100000001</v>
      </c>
      <c r="L2485" s="1">
        <v>48.766535099999999</v>
      </c>
    </row>
    <row r="2486" spans="1:12" x14ac:dyDescent="0.3">
      <c r="A2486" s="1" t="s">
        <v>4143</v>
      </c>
      <c r="B2486" s="1">
        <v>41548</v>
      </c>
      <c r="C2486" s="1" t="s">
        <v>6469</v>
      </c>
      <c r="D2486" s="1" t="s">
        <v>6984</v>
      </c>
      <c r="E2486" s="1" t="s">
        <v>5968</v>
      </c>
      <c r="F2486" s="1" t="s">
        <v>5969</v>
      </c>
      <c r="G2486" s="1" t="s">
        <v>5975</v>
      </c>
      <c r="H2486" s="1">
        <v>41552</v>
      </c>
      <c r="I2486" s="1" t="s">
        <v>5976</v>
      </c>
      <c r="J2486" s="1" t="s">
        <v>5967</v>
      </c>
      <c r="K2486" s="1">
        <v>18.141370200000001</v>
      </c>
      <c r="L2486" s="1">
        <v>59.175550000000001</v>
      </c>
    </row>
    <row r="2487" spans="1:12" x14ac:dyDescent="0.3">
      <c r="A2487" s="1" t="s">
        <v>4144</v>
      </c>
      <c r="B2487" s="1">
        <v>41548</v>
      </c>
      <c r="C2487" s="1" t="s">
        <v>6340</v>
      </c>
      <c r="D2487" s="1" t="s">
        <v>6892</v>
      </c>
      <c r="E2487" s="1" t="s">
        <v>6010</v>
      </c>
      <c r="F2487" s="1" t="s">
        <v>5981</v>
      </c>
      <c r="G2487" s="1" t="s">
        <v>5970</v>
      </c>
      <c r="H2487" s="1">
        <v>41554</v>
      </c>
      <c r="I2487" s="1" t="s">
        <v>5976</v>
      </c>
      <c r="J2487" s="1" t="s">
        <v>6047</v>
      </c>
      <c r="K2487" s="1">
        <v>8.0209591000000007</v>
      </c>
      <c r="L2487" s="1">
        <v>50.8838492</v>
      </c>
    </row>
    <row r="2488" spans="1:12" x14ac:dyDescent="0.3">
      <c r="A2488" s="1" t="s">
        <v>4146</v>
      </c>
      <c r="B2488" s="1">
        <v>41550</v>
      </c>
      <c r="C2488" s="1" t="s">
        <v>6173</v>
      </c>
      <c r="D2488" s="1" t="s">
        <v>7415</v>
      </c>
      <c r="E2488" s="1" t="s">
        <v>5974</v>
      </c>
      <c r="F2488" s="1" t="s">
        <v>5969</v>
      </c>
      <c r="G2488" s="1" t="s">
        <v>5970</v>
      </c>
      <c r="H2488" s="1">
        <v>41556</v>
      </c>
      <c r="I2488" s="1" t="s">
        <v>5976</v>
      </c>
      <c r="J2488" s="1" t="s">
        <v>5977</v>
      </c>
      <c r="K2488" s="1">
        <v>-2.1794039999999999</v>
      </c>
      <c r="L2488" s="1">
        <v>53.002668</v>
      </c>
    </row>
    <row r="2489" spans="1:12" x14ac:dyDescent="0.3">
      <c r="A2489" s="1" t="s">
        <v>4145</v>
      </c>
      <c r="B2489" s="1">
        <v>41550</v>
      </c>
      <c r="C2489" s="1" t="s">
        <v>6520</v>
      </c>
      <c r="D2489" s="1" t="s">
        <v>7091</v>
      </c>
      <c r="E2489" s="1" t="s">
        <v>6010</v>
      </c>
      <c r="F2489" s="1" t="s">
        <v>5981</v>
      </c>
      <c r="G2489" s="1" t="s">
        <v>5975</v>
      </c>
      <c r="H2489" s="1">
        <v>41556</v>
      </c>
      <c r="I2489" s="1" t="s">
        <v>5976</v>
      </c>
      <c r="J2489" s="1" t="s">
        <v>6047</v>
      </c>
      <c r="K2489" s="1">
        <v>6.7774606999999998</v>
      </c>
      <c r="L2489" s="1">
        <v>50.794807499999997</v>
      </c>
    </row>
    <row r="2490" spans="1:12" x14ac:dyDescent="0.3">
      <c r="A2490" s="1" t="s">
        <v>4147</v>
      </c>
      <c r="B2490" s="1">
        <v>41550</v>
      </c>
      <c r="C2490" s="1" t="s">
        <v>6606</v>
      </c>
      <c r="D2490" s="1" t="s">
        <v>5996</v>
      </c>
      <c r="E2490" s="1" t="s">
        <v>5997</v>
      </c>
      <c r="F2490" s="1" t="s">
        <v>5998</v>
      </c>
      <c r="G2490" s="1" t="s">
        <v>5975</v>
      </c>
      <c r="H2490" s="1">
        <v>41556</v>
      </c>
      <c r="I2490" s="1" t="s">
        <v>5976</v>
      </c>
      <c r="J2490" s="1" t="s">
        <v>5999</v>
      </c>
      <c r="K2490" s="1">
        <v>8.946256</v>
      </c>
      <c r="L2490" s="1">
        <v>44.4056499</v>
      </c>
    </row>
    <row r="2491" spans="1:12" x14ac:dyDescent="0.3">
      <c r="A2491" s="1" t="s">
        <v>4149</v>
      </c>
      <c r="B2491" s="1">
        <v>41551</v>
      </c>
      <c r="C2491" s="1" t="s">
        <v>6786</v>
      </c>
      <c r="D2491" s="1" t="s">
        <v>7657</v>
      </c>
      <c r="E2491" s="1" t="s">
        <v>6010</v>
      </c>
      <c r="F2491" s="1" t="s">
        <v>5981</v>
      </c>
      <c r="G2491" s="1" t="s">
        <v>5970</v>
      </c>
      <c r="H2491" s="1">
        <v>41554</v>
      </c>
      <c r="I2491" s="1" t="s">
        <v>5971</v>
      </c>
      <c r="J2491" s="1" t="s">
        <v>6047</v>
      </c>
      <c r="K2491" s="1">
        <v>6.8401844000000001</v>
      </c>
      <c r="L2491" s="1">
        <v>51.296414800000001</v>
      </c>
    </row>
    <row r="2492" spans="1:12" x14ac:dyDescent="0.3">
      <c r="A2492" s="1" t="s">
        <v>4148</v>
      </c>
      <c r="B2492" s="1">
        <v>41551</v>
      </c>
      <c r="C2492" s="1" t="s">
        <v>6495</v>
      </c>
      <c r="D2492" s="1" t="s">
        <v>6870</v>
      </c>
      <c r="E2492" s="1" t="s">
        <v>6010</v>
      </c>
      <c r="F2492" s="1" t="s">
        <v>5981</v>
      </c>
      <c r="G2492" s="1" t="s">
        <v>5985</v>
      </c>
      <c r="H2492" s="1">
        <v>41552</v>
      </c>
      <c r="I2492" s="1" t="s">
        <v>5988</v>
      </c>
      <c r="J2492" s="1" t="s">
        <v>6047</v>
      </c>
      <c r="K2492" s="1">
        <v>7.0426774999999999</v>
      </c>
      <c r="L2492" s="1">
        <v>51.337070300000001</v>
      </c>
    </row>
    <row r="2493" spans="1:12" x14ac:dyDescent="0.3">
      <c r="A2493" s="1" t="s">
        <v>4150</v>
      </c>
      <c r="B2493" s="1">
        <v>41551</v>
      </c>
      <c r="C2493" s="1" t="s">
        <v>7125</v>
      </c>
      <c r="D2493" s="1" t="s">
        <v>6533</v>
      </c>
      <c r="E2493" s="1" t="s">
        <v>6002</v>
      </c>
      <c r="F2493" s="1" t="s">
        <v>5981</v>
      </c>
      <c r="G2493" s="1" t="s">
        <v>5985</v>
      </c>
      <c r="H2493" s="1">
        <v>41555</v>
      </c>
      <c r="I2493" s="1" t="s">
        <v>5976</v>
      </c>
      <c r="J2493" s="1" t="s">
        <v>6534</v>
      </c>
      <c r="K2493" s="1">
        <v>14.285830000000001</v>
      </c>
      <c r="L2493" s="1">
        <v>48.306939999999997</v>
      </c>
    </row>
    <row r="2494" spans="1:12" x14ac:dyDescent="0.3">
      <c r="A2494" s="1" t="s">
        <v>4154</v>
      </c>
      <c r="B2494" s="1">
        <v>41552</v>
      </c>
      <c r="C2494" s="1" t="s">
        <v>6302</v>
      </c>
      <c r="D2494" s="1" t="s">
        <v>6001</v>
      </c>
      <c r="E2494" s="1" t="s">
        <v>6002</v>
      </c>
      <c r="F2494" s="1" t="s">
        <v>5981</v>
      </c>
      <c r="G2494" s="1" t="s">
        <v>5985</v>
      </c>
      <c r="H2494" s="1">
        <v>41556</v>
      </c>
      <c r="I2494" s="1" t="s">
        <v>5976</v>
      </c>
      <c r="J2494" s="1" t="s">
        <v>6001</v>
      </c>
      <c r="K2494" s="1">
        <v>16.3738189</v>
      </c>
      <c r="L2494" s="1">
        <v>48.208174300000003</v>
      </c>
    </row>
    <row r="2495" spans="1:12" x14ac:dyDescent="0.3">
      <c r="A2495" s="1" t="s">
        <v>4152</v>
      </c>
      <c r="B2495" s="1">
        <v>41552</v>
      </c>
      <c r="C2495" s="1" t="s">
        <v>6318</v>
      </c>
      <c r="D2495" s="1" t="s">
        <v>6080</v>
      </c>
      <c r="E2495" s="1" t="s">
        <v>6010</v>
      </c>
      <c r="F2495" s="1" t="s">
        <v>5981</v>
      </c>
      <c r="G2495" s="1" t="s">
        <v>5985</v>
      </c>
      <c r="H2495" s="1">
        <v>41556</v>
      </c>
      <c r="I2495" s="1" t="s">
        <v>5976</v>
      </c>
      <c r="J2495" s="1" t="s">
        <v>6081</v>
      </c>
      <c r="K2495" s="1">
        <v>13.737262100000001</v>
      </c>
      <c r="L2495" s="1">
        <v>51.0504088</v>
      </c>
    </row>
    <row r="2496" spans="1:12" x14ac:dyDescent="0.3">
      <c r="A2496" s="1" t="s">
        <v>4151</v>
      </c>
      <c r="B2496" s="1">
        <v>41552</v>
      </c>
      <c r="C2496" s="1" t="s">
        <v>6486</v>
      </c>
      <c r="D2496" s="1" t="s">
        <v>7658</v>
      </c>
      <c r="E2496" s="1" t="s">
        <v>5980</v>
      </c>
      <c r="F2496" s="1" t="s">
        <v>5981</v>
      </c>
      <c r="G2496" s="1" t="s">
        <v>5975</v>
      </c>
      <c r="H2496" s="1">
        <v>41556</v>
      </c>
      <c r="I2496" s="1" t="s">
        <v>5976</v>
      </c>
      <c r="J2496" s="1" t="s">
        <v>6094</v>
      </c>
      <c r="K2496" s="1">
        <v>5.1582379999999999</v>
      </c>
      <c r="L2496" s="1">
        <v>48.773605000000003</v>
      </c>
    </row>
    <row r="2497" spans="1:12" x14ac:dyDescent="0.3">
      <c r="A2497" s="1" t="s">
        <v>4155</v>
      </c>
      <c r="B2497" s="1">
        <v>41554</v>
      </c>
      <c r="C2497" s="1" t="s">
        <v>6684</v>
      </c>
      <c r="D2497" s="1" t="s">
        <v>6317</v>
      </c>
      <c r="E2497" s="1" t="s">
        <v>5997</v>
      </c>
      <c r="F2497" s="1" t="s">
        <v>5998</v>
      </c>
      <c r="G2497" s="1" t="s">
        <v>5975</v>
      </c>
      <c r="H2497" s="1">
        <v>41560</v>
      </c>
      <c r="I2497" s="1" t="s">
        <v>5976</v>
      </c>
      <c r="J2497" s="1" t="s">
        <v>6059</v>
      </c>
      <c r="K2497" s="1">
        <v>12.2464292</v>
      </c>
      <c r="L2497" s="1">
        <v>44.139643800000002</v>
      </c>
    </row>
    <row r="2498" spans="1:12" x14ac:dyDescent="0.3">
      <c r="A2498" s="1" t="s">
        <v>4158</v>
      </c>
      <c r="B2498" s="1">
        <v>41555</v>
      </c>
      <c r="C2498" s="1" t="s">
        <v>6431</v>
      </c>
      <c r="D2498" s="1" t="s">
        <v>6997</v>
      </c>
      <c r="E2498" s="1" t="s">
        <v>5974</v>
      </c>
      <c r="F2498" s="1" t="s">
        <v>5969</v>
      </c>
      <c r="G2498" s="1" t="s">
        <v>5975</v>
      </c>
      <c r="H2498" s="1">
        <v>41562</v>
      </c>
      <c r="I2498" s="1" t="s">
        <v>5976</v>
      </c>
      <c r="J2498" s="1" t="s">
        <v>5977</v>
      </c>
      <c r="K2498" s="1">
        <v>-2.729673</v>
      </c>
      <c r="L2498" s="1">
        <v>53.342078000000001</v>
      </c>
    </row>
    <row r="2499" spans="1:12" x14ac:dyDescent="0.3">
      <c r="A2499" s="1" t="s">
        <v>4157</v>
      </c>
      <c r="B2499" s="1">
        <v>41555</v>
      </c>
      <c r="C2499" s="1" t="s">
        <v>6149</v>
      </c>
      <c r="D2499" s="1" t="s">
        <v>6620</v>
      </c>
      <c r="E2499" s="1" t="s">
        <v>5974</v>
      </c>
      <c r="F2499" s="1" t="s">
        <v>5969</v>
      </c>
      <c r="G2499" s="1" t="s">
        <v>5985</v>
      </c>
      <c r="H2499" s="1">
        <v>41559</v>
      </c>
      <c r="I2499" s="1" t="s">
        <v>5976</v>
      </c>
      <c r="J2499" s="1" t="s">
        <v>5977</v>
      </c>
      <c r="K2499" s="1">
        <v>-1.541812</v>
      </c>
      <c r="L2499" s="1">
        <v>53.99212</v>
      </c>
    </row>
    <row r="2500" spans="1:12" x14ac:dyDescent="0.3">
      <c r="A2500" s="1" t="s">
        <v>4156</v>
      </c>
      <c r="B2500" s="1">
        <v>41555</v>
      </c>
      <c r="C2500" s="1" t="s">
        <v>6953</v>
      </c>
      <c r="D2500" s="1" t="s">
        <v>6065</v>
      </c>
      <c r="E2500" s="1" t="s">
        <v>6004</v>
      </c>
      <c r="F2500" s="1" t="s">
        <v>5998</v>
      </c>
      <c r="G2500" s="1" t="s">
        <v>5975</v>
      </c>
      <c r="H2500" s="1">
        <v>41558</v>
      </c>
      <c r="I2500" s="1" t="s">
        <v>5988</v>
      </c>
      <c r="J2500" s="1" t="s">
        <v>6065</v>
      </c>
      <c r="K2500" s="1">
        <v>-3.7037901999999998</v>
      </c>
      <c r="L2500" s="1">
        <v>40.416775399999999</v>
      </c>
    </row>
    <row r="2501" spans="1:12" x14ac:dyDescent="0.3">
      <c r="A2501" s="1" t="s">
        <v>4160</v>
      </c>
      <c r="B2501" s="1">
        <v>41556</v>
      </c>
      <c r="C2501" s="1" t="s">
        <v>6549</v>
      </c>
      <c r="D2501" s="1" t="s">
        <v>7243</v>
      </c>
      <c r="E2501" s="1" t="s">
        <v>5974</v>
      </c>
      <c r="F2501" s="1" t="s">
        <v>5969</v>
      </c>
      <c r="G2501" s="1" t="s">
        <v>5975</v>
      </c>
      <c r="H2501" s="1">
        <v>41561</v>
      </c>
      <c r="I2501" s="1" t="s">
        <v>5976</v>
      </c>
      <c r="J2501" s="1" t="s">
        <v>5977</v>
      </c>
      <c r="K2501" s="1">
        <v>0.29047200000000001</v>
      </c>
      <c r="L2501" s="1">
        <v>50.768034999999998</v>
      </c>
    </row>
    <row r="2502" spans="1:12" x14ac:dyDescent="0.3">
      <c r="A2502" s="1" t="s">
        <v>4159</v>
      </c>
      <c r="B2502" s="1">
        <v>41556</v>
      </c>
      <c r="C2502" s="1" t="s">
        <v>6146</v>
      </c>
      <c r="D2502" s="1" t="s">
        <v>6344</v>
      </c>
      <c r="E2502" s="1" t="s">
        <v>6071</v>
      </c>
      <c r="F2502" s="1" t="s">
        <v>5998</v>
      </c>
      <c r="G2502" s="1" t="s">
        <v>5975</v>
      </c>
      <c r="H2502" s="1">
        <v>41557</v>
      </c>
      <c r="I2502" s="1" t="s">
        <v>5988</v>
      </c>
      <c r="J2502" s="1" t="s">
        <v>6344</v>
      </c>
      <c r="K2502" s="1">
        <v>-8.6291053000000009</v>
      </c>
      <c r="L2502" s="1">
        <v>41.157943799999998</v>
      </c>
    </row>
    <row r="2503" spans="1:12" x14ac:dyDescent="0.3">
      <c r="A2503" s="1" t="s">
        <v>4162</v>
      </c>
      <c r="B2503" s="1">
        <v>41557</v>
      </c>
      <c r="C2503" s="1" t="s">
        <v>6378</v>
      </c>
      <c r="D2503" s="1" t="s">
        <v>7659</v>
      </c>
      <c r="E2503" s="1" t="s">
        <v>5980</v>
      </c>
      <c r="F2503" s="1" t="s">
        <v>5981</v>
      </c>
      <c r="G2503" s="1" t="s">
        <v>5975</v>
      </c>
      <c r="H2503" s="1">
        <v>41561</v>
      </c>
      <c r="I2503" s="1" t="s">
        <v>5976</v>
      </c>
      <c r="J2503" s="1" t="s">
        <v>5982</v>
      </c>
      <c r="K2503" s="1">
        <v>4.6673489999999997</v>
      </c>
      <c r="L2503" s="1">
        <v>45.239403000000003</v>
      </c>
    </row>
    <row r="2504" spans="1:12" x14ac:dyDescent="0.3">
      <c r="A2504" s="1" t="s">
        <v>4161</v>
      </c>
      <c r="B2504" s="1">
        <v>41557</v>
      </c>
      <c r="C2504" s="1" t="s">
        <v>7500</v>
      </c>
      <c r="D2504" s="1" t="s">
        <v>7660</v>
      </c>
      <c r="E2504" s="1" t="s">
        <v>5974</v>
      </c>
      <c r="F2504" s="1" t="s">
        <v>5969</v>
      </c>
      <c r="G2504" s="1" t="s">
        <v>5970</v>
      </c>
      <c r="H2504" s="1">
        <v>41560</v>
      </c>
      <c r="I2504" s="1" t="s">
        <v>5971</v>
      </c>
      <c r="J2504" s="1" t="s">
        <v>5977</v>
      </c>
      <c r="K2504" s="1">
        <v>-1.505924</v>
      </c>
      <c r="L2504" s="1">
        <v>53.683298000000001</v>
      </c>
    </row>
    <row r="2505" spans="1:12" x14ac:dyDescent="0.3">
      <c r="A2505" s="1" t="s">
        <v>4164</v>
      </c>
      <c r="B2505" s="1">
        <v>41557</v>
      </c>
      <c r="C2505" s="1" t="s">
        <v>7044</v>
      </c>
      <c r="D2505" s="1" t="s">
        <v>6139</v>
      </c>
      <c r="E2505" s="1" t="s">
        <v>5997</v>
      </c>
      <c r="F2505" s="1" t="s">
        <v>5998</v>
      </c>
      <c r="G2505" s="1" t="s">
        <v>5985</v>
      </c>
      <c r="H2505" s="1">
        <v>41561</v>
      </c>
      <c r="I2505" s="1" t="s">
        <v>5971</v>
      </c>
      <c r="J2505" s="1" t="s">
        <v>6038</v>
      </c>
      <c r="K2505" s="1">
        <v>9.1859242999999999</v>
      </c>
      <c r="L2505" s="1">
        <v>45.465421900000003</v>
      </c>
    </row>
    <row r="2506" spans="1:12" x14ac:dyDescent="0.3">
      <c r="A2506" s="1" t="s">
        <v>4167</v>
      </c>
      <c r="B2506" s="1">
        <v>41558</v>
      </c>
      <c r="C2506" s="1" t="s">
        <v>7576</v>
      </c>
      <c r="D2506" s="1" t="s">
        <v>7646</v>
      </c>
      <c r="E2506" s="1" t="s">
        <v>6117</v>
      </c>
      <c r="F2506" s="1" t="s">
        <v>5981</v>
      </c>
      <c r="G2506" s="1" t="s">
        <v>5975</v>
      </c>
      <c r="H2506" s="1">
        <v>41562</v>
      </c>
      <c r="I2506" s="1" t="s">
        <v>5976</v>
      </c>
      <c r="J2506" s="1" t="s">
        <v>7647</v>
      </c>
      <c r="K2506" s="1">
        <v>7.4474467999999998</v>
      </c>
      <c r="L2506" s="1">
        <v>46.947973900000001</v>
      </c>
    </row>
    <row r="2507" spans="1:12" x14ac:dyDescent="0.3">
      <c r="A2507" s="1" t="s">
        <v>4165</v>
      </c>
      <c r="B2507" s="1">
        <v>41558</v>
      </c>
      <c r="C2507" s="1" t="s">
        <v>6734</v>
      </c>
      <c r="D2507" s="1" t="s">
        <v>7652</v>
      </c>
      <c r="E2507" s="1" t="s">
        <v>5974</v>
      </c>
      <c r="F2507" s="1" t="s">
        <v>5969</v>
      </c>
      <c r="G2507" s="1" t="s">
        <v>5975</v>
      </c>
      <c r="H2507" s="1">
        <v>41560</v>
      </c>
      <c r="I2507" s="1" t="s">
        <v>5971</v>
      </c>
      <c r="J2507" s="1" t="s">
        <v>5977</v>
      </c>
      <c r="K2507" s="1">
        <v>1.7280470000000001</v>
      </c>
      <c r="L2507" s="1">
        <v>52.598233</v>
      </c>
    </row>
    <row r="2508" spans="1:12" x14ac:dyDescent="0.3">
      <c r="A2508" s="1" t="s">
        <v>4166</v>
      </c>
      <c r="B2508" s="1">
        <v>41558</v>
      </c>
      <c r="C2508" s="1" t="s">
        <v>6306</v>
      </c>
      <c r="D2508" s="1" t="s">
        <v>7064</v>
      </c>
      <c r="E2508" s="1" t="s">
        <v>6010</v>
      </c>
      <c r="F2508" s="1" t="s">
        <v>5981</v>
      </c>
      <c r="G2508" s="1" t="s">
        <v>5985</v>
      </c>
      <c r="H2508" s="1">
        <v>41562</v>
      </c>
      <c r="I2508" s="1" t="s">
        <v>5976</v>
      </c>
      <c r="J2508" s="1" t="s">
        <v>6047</v>
      </c>
      <c r="K2508" s="1">
        <v>6.9642606000000002</v>
      </c>
      <c r="L2508" s="1">
        <v>51.655968100000003</v>
      </c>
    </row>
    <row r="2509" spans="1:12" x14ac:dyDescent="0.3">
      <c r="A2509" s="1" t="s">
        <v>4168</v>
      </c>
      <c r="B2509" s="1">
        <v>41558</v>
      </c>
      <c r="C2509" s="1" t="s">
        <v>7010</v>
      </c>
      <c r="D2509" s="1" t="s">
        <v>7273</v>
      </c>
      <c r="E2509" s="1" t="s">
        <v>5997</v>
      </c>
      <c r="F2509" s="1" t="s">
        <v>5998</v>
      </c>
      <c r="G2509" s="1" t="s">
        <v>5970</v>
      </c>
      <c r="H2509" s="1">
        <v>41562</v>
      </c>
      <c r="I2509" s="1" t="s">
        <v>5976</v>
      </c>
      <c r="J2509" s="1" t="s">
        <v>6197</v>
      </c>
      <c r="K2509" s="1">
        <v>17.247030299999999</v>
      </c>
      <c r="L2509" s="1">
        <v>40.464360599999999</v>
      </c>
    </row>
    <row r="2510" spans="1:12" x14ac:dyDescent="0.3">
      <c r="A2510" s="1" t="s">
        <v>4169</v>
      </c>
      <c r="B2510" s="1">
        <v>41558</v>
      </c>
      <c r="C2510" s="1" t="s">
        <v>6090</v>
      </c>
      <c r="D2510" s="1" t="s">
        <v>6697</v>
      </c>
      <c r="E2510" s="1" t="s">
        <v>5980</v>
      </c>
      <c r="F2510" s="1" t="s">
        <v>5981</v>
      </c>
      <c r="G2510" s="1" t="s">
        <v>5975</v>
      </c>
      <c r="H2510" s="1">
        <v>41562</v>
      </c>
      <c r="I2510" s="1" t="s">
        <v>5976</v>
      </c>
      <c r="J2510" s="1" t="s">
        <v>6044</v>
      </c>
      <c r="K2510" s="1">
        <v>2.26851</v>
      </c>
      <c r="L2510" s="1">
        <v>48.884830999999998</v>
      </c>
    </row>
    <row r="2511" spans="1:12" x14ac:dyDescent="0.3">
      <c r="A2511" s="1" t="s">
        <v>4171</v>
      </c>
      <c r="B2511" s="1">
        <v>41559</v>
      </c>
      <c r="C2511" s="1" t="s">
        <v>6586</v>
      </c>
      <c r="D2511" s="1" t="s">
        <v>6602</v>
      </c>
      <c r="E2511" s="1" t="s">
        <v>6004</v>
      </c>
      <c r="F2511" s="1" t="s">
        <v>5998</v>
      </c>
      <c r="G2511" s="1" t="s">
        <v>5975</v>
      </c>
      <c r="H2511" s="1">
        <v>41559</v>
      </c>
      <c r="I2511" s="1" t="s">
        <v>6007</v>
      </c>
      <c r="J2511" s="1" t="s">
        <v>6032</v>
      </c>
      <c r="K2511" s="1">
        <v>-0.37628810000000001</v>
      </c>
      <c r="L2511" s="1">
        <v>39.469907499999998</v>
      </c>
    </row>
    <row r="2512" spans="1:12" x14ac:dyDescent="0.3">
      <c r="A2512" s="1" t="s">
        <v>4173</v>
      </c>
      <c r="B2512" s="1">
        <v>41559</v>
      </c>
      <c r="C2512" s="1" t="s">
        <v>7367</v>
      </c>
      <c r="D2512" s="1" t="s">
        <v>7661</v>
      </c>
      <c r="E2512" s="1" t="s">
        <v>6004</v>
      </c>
      <c r="F2512" s="1" t="s">
        <v>5998</v>
      </c>
      <c r="G2512" s="1" t="s">
        <v>5970</v>
      </c>
      <c r="H2512" s="1">
        <v>41564</v>
      </c>
      <c r="I2512" s="1" t="s">
        <v>5976</v>
      </c>
      <c r="J2512" s="1" t="s">
        <v>6370</v>
      </c>
      <c r="K2512" s="1">
        <v>-2.1374162000000001</v>
      </c>
      <c r="L2512" s="1">
        <v>40.070392499999997</v>
      </c>
    </row>
    <row r="2513" spans="1:12" x14ac:dyDescent="0.3">
      <c r="A2513" s="1" t="s">
        <v>4172</v>
      </c>
      <c r="B2513" s="1">
        <v>41559</v>
      </c>
      <c r="C2513" s="1" t="s">
        <v>6888</v>
      </c>
      <c r="D2513" s="1" t="s">
        <v>6344</v>
      </c>
      <c r="E2513" s="1" t="s">
        <v>6071</v>
      </c>
      <c r="F2513" s="1" t="s">
        <v>5998</v>
      </c>
      <c r="G2513" s="1" t="s">
        <v>5975</v>
      </c>
      <c r="H2513" s="1">
        <v>41563</v>
      </c>
      <c r="I2513" s="1" t="s">
        <v>5976</v>
      </c>
      <c r="J2513" s="1" t="s">
        <v>6344</v>
      </c>
      <c r="K2513" s="1">
        <v>-8.6291053000000009</v>
      </c>
      <c r="L2513" s="1">
        <v>41.157943799999998</v>
      </c>
    </row>
    <row r="2514" spans="1:12" x14ac:dyDescent="0.3">
      <c r="A2514" s="1" t="s">
        <v>4174</v>
      </c>
      <c r="B2514" s="1">
        <v>41561</v>
      </c>
      <c r="C2514" s="1" t="s">
        <v>7651</v>
      </c>
      <c r="D2514" s="1" t="s">
        <v>6321</v>
      </c>
      <c r="E2514" s="1" t="s">
        <v>6050</v>
      </c>
      <c r="F2514" s="1" t="s">
        <v>5981</v>
      </c>
      <c r="G2514" s="1" t="s">
        <v>5975</v>
      </c>
      <c r="H2514" s="1">
        <v>41565</v>
      </c>
      <c r="I2514" s="1" t="s">
        <v>5976</v>
      </c>
      <c r="J2514" s="1" t="s">
        <v>6321</v>
      </c>
      <c r="K2514" s="1">
        <v>4.4024643000000001</v>
      </c>
      <c r="L2514" s="1">
        <v>51.219447500000001</v>
      </c>
    </row>
    <row r="2515" spans="1:12" x14ac:dyDescent="0.3">
      <c r="A2515" s="1" t="s">
        <v>4175</v>
      </c>
      <c r="B2515" s="1">
        <v>41561</v>
      </c>
      <c r="C2515" s="1" t="s">
        <v>7276</v>
      </c>
      <c r="D2515" s="1" t="s">
        <v>6602</v>
      </c>
      <c r="E2515" s="1" t="s">
        <v>6004</v>
      </c>
      <c r="F2515" s="1" t="s">
        <v>5998</v>
      </c>
      <c r="G2515" s="1" t="s">
        <v>5975</v>
      </c>
      <c r="H2515" s="1">
        <v>41565</v>
      </c>
      <c r="I2515" s="1" t="s">
        <v>5971</v>
      </c>
      <c r="J2515" s="1" t="s">
        <v>6032</v>
      </c>
      <c r="K2515" s="1">
        <v>-0.37628810000000001</v>
      </c>
      <c r="L2515" s="1">
        <v>39.469907499999998</v>
      </c>
    </row>
    <row r="2516" spans="1:12" x14ac:dyDescent="0.3">
      <c r="A2516" s="1" t="s">
        <v>4176</v>
      </c>
      <c r="B2516" s="1">
        <v>41561</v>
      </c>
      <c r="C2516" s="1" t="s">
        <v>6357</v>
      </c>
      <c r="D2516" s="1" t="s">
        <v>7244</v>
      </c>
      <c r="E2516" s="1" t="s">
        <v>5997</v>
      </c>
      <c r="F2516" s="1" t="s">
        <v>5998</v>
      </c>
      <c r="G2516" s="1" t="s">
        <v>5970</v>
      </c>
      <c r="H2516" s="1">
        <v>41568</v>
      </c>
      <c r="I2516" s="1" t="s">
        <v>5976</v>
      </c>
      <c r="J2516" s="1" t="s">
        <v>6059</v>
      </c>
      <c r="K2516" s="1">
        <v>10.9252269</v>
      </c>
      <c r="L2516" s="1">
        <v>44.647128000000002</v>
      </c>
    </row>
    <row r="2517" spans="1:12" x14ac:dyDescent="0.3">
      <c r="A2517" s="1" t="s">
        <v>4177</v>
      </c>
      <c r="B2517" s="1">
        <v>41562</v>
      </c>
      <c r="C2517" s="1" t="s">
        <v>7166</v>
      </c>
      <c r="D2517" s="1" t="s">
        <v>7199</v>
      </c>
      <c r="E2517" s="1" t="s">
        <v>5980</v>
      </c>
      <c r="F2517" s="1" t="s">
        <v>5981</v>
      </c>
      <c r="G2517" s="1" t="s">
        <v>5985</v>
      </c>
      <c r="H2517" s="1">
        <v>41564</v>
      </c>
      <c r="I2517" s="1" t="s">
        <v>5971</v>
      </c>
      <c r="J2517" s="1" t="s">
        <v>6044</v>
      </c>
      <c r="K2517" s="1">
        <v>2.3840490000000001</v>
      </c>
      <c r="L2517" s="1">
        <v>48.912258999999999</v>
      </c>
    </row>
    <row r="2518" spans="1:12" x14ac:dyDescent="0.3">
      <c r="A2518" s="1" t="s">
        <v>4179</v>
      </c>
      <c r="B2518" s="1">
        <v>41562</v>
      </c>
      <c r="C2518" s="1" t="s">
        <v>7050</v>
      </c>
      <c r="D2518" s="1" t="s">
        <v>6281</v>
      </c>
      <c r="E2518" s="1" t="s">
        <v>6010</v>
      </c>
      <c r="F2518" s="1" t="s">
        <v>5981</v>
      </c>
      <c r="G2518" s="1" t="s">
        <v>5975</v>
      </c>
      <c r="H2518" s="1">
        <v>41567</v>
      </c>
      <c r="I2518" s="1" t="s">
        <v>5976</v>
      </c>
      <c r="J2518" s="1" t="s">
        <v>6281</v>
      </c>
      <c r="K2518" s="1">
        <v>9.9936817999999992</v>
      </c>
      <c r="L2518" s="1">
        <v>53.551084600000003</v>
      </c>
    </row>
    <row r="2519" spans="1:12" x14ac:dyDescent="0.3">
      <c r="A2519" s="1" t="s">
        <v>4184</v>
      </c>
      <c r="B2519" s="1">
        <v>41563</v>
      </c>
      <c r="C2519" s="1" t="s">
        <v>7155</v>
      </c>
      <c r="D2519" s="1" t="s">
        <v>7484</v>
      </c>
      <c r="E2519" s="1" t="s">
        <v>6004</v>
      </c>
      <c r="F2519" s="1" t="s">
        <v>5998</v>
      </c>
      <c r="G2519" s="1" t="s">
        <v>5985</v>
      </c>
      <c r="H2519" s="1">
        <v>41569</v>
      </c>
      <c r="I2519" s="1" t="s">
        <v>5976</v>
      </c>
      <c r="J2519" s="1" t="s">
        <v>6003</v>
      </c>
      <c r="K2519" s="1">
        <v>-1.6968357000000001</v>
      </c>
      <c r="L2519" s="1">
        <v>37.673592499999998</v>
      </c>
    </row>
    <row r="2520" spans="1:12" x14ac:dyDescent="0.3">
      <c r="A2520" s="1" t="s">
        <v>4183</v>
      </c>
      <c r="B2520" s="1">
        <v>41563</v>
      </c>
      <c r="C2520" s="1" t="s">
        <v>6731</v>
      </c>
      <c r="D2520" s="1" t="s">
        <v>7212</v>
      </c>
      <c r="E2520" s="1" t="s">
        <v>5980</v>
      </c>
      <c r="F2520" s="1" t="s">
        <v>5981</v>
      </c>
      <c r="G2520" s="1" t="s">
        <v>5975</v>
      </c>
      <c r="H2520" s="1">
        <v>41565</v>
      </c>
      <c r="I2520" s="1" t="s">
        <v>5988</v>
      </c>
      <c r="J2520" s="1" t="s">
        <v>6044</v>
      </c>
      <c r="K2520" s="1">
        <v>2.3879809999999999</v>
      </c>
      <c r="L2520" s="1">
        <v>49.007379</v>
      </c>
    </row>
    <row r="2521" spans="1:12" x14ac:dyDescent="0.3">
      <c r="A2521" s="1" t="s">
        <v>4181</v>
      </c>
      <c r="B2521" s="1">
        <v>41563</v>
      </c>
      <c r="C2521" s="1" t="s">
        <v>6755</v>
      </c>
      <c r="D2521" s="1" t="s">
        <v>7570</v>
      </c>
      <c r="E2521" s="1" t="s">
        <v>6018</v>
      </c>
      <c r="F2521" s="1" t="s">
        <v>5981</v>
      </c>
      <c r="G2521" s="1" t="s">
        <v>5985</v>
      </c>
      <c r="H2521" s="1">
        <v>41564</v>
      </c>
      <c r="I2521" s="1" t="s">
        <v>5988</v>
      </c>
      <c r="J2521" s="1" t="s">
        <v>6500</v>
      </c>
      <c r="K2521" s="1">
        <v>5.9794988</v>
      </c>
      <c r="L2521" s="1">
        <v>50.888174200000002</v>
      </c>
    </row>
    <row r="2522" spans="1:12" x14ac:dyDescent="0.3">
      <c r="A2522" s="1" t="s">
        <v>4185</v>
      </c>
      <c r="B2522" s="1">
        <v>41564</v>
      </c>
      <c r="C2522" s="1" t="s">
        <v>6473</v>
      </c>
      <c r="D2522" s="1" t="s">
        <v>7270</v>
      </c>
      <c r="E2522" s="1" t="s">
        <v>5974</v>
      </c>
      <c r="F2522" s="1" t="s">
        <v>5969</v>
      </c>
      <c r="G2522" s="1" t="s">
        <v>5985</v>
      </c>
      <c r="H2522" s="1">
        <v>41569</v>
      </c>
      <c r="I2522" s="1" t="s">
        <v>5971</v>
      </c>
      <c r="J2522" s="1" t="s">
        <v>5977</v>
      </c>
      <c r="K2522" s="1">
        <v>-1.421629</v>
      </c>
      <c r="L2522" s="1">
        <v>53.235047999999999</v>
      </c>
    </row>
    <row r="2523" spans="1:12" x14ac:dyDescent="0.3">
      <c r="A2523" s="1" t="s">
        <v>4191</v>
      </c>
      <c r="B2523" s="1">
        <v>41565</v>
      </c>
      <c r="C2523" s="1" t="s">
        <v>7565</v>
      </c>
      <c r="D2523" s="1" t="s">
        <v>6122</v>
      </c>
      <c r="E2523" s="1" t="s">
        <v>5980</v>
      </c>
      <c r="F2523" s="1" t="s">
        <v>5981</v>
      </c>
      <c r="G2523" s="1" t="s">
        <v>5975</v>
      </c>
      <c r="H2523" s="1">
        <v>41571</v>
      </c>
      <c r="I2523" s="1" t="s">
        <v>5976</v>
      </c>
      <c r="J2523" s="1" t="s">
        <v>5991</v>
      </c>
      <c r="K2523" s="1">
        <v>5.3697800000000004</v>
      </c>
      <c r="L2523" s="1">
        <v>43.296481999999997</v>
      </c>
    </row>
    <row r="2524" spans="1:12" x14ac:dyDescent="0.3">
      <c r="A2524" s="1" t="s">
        <v>4187</v>
      </c>
      <c r="B2524" s="1">
        <v>41565</v>
      </c>
      <c r="C2524" s="1" t="s">
        <v>6210</v>
      </c>
      <c r="D2524" s="1" t="s">
        <v>6122</v>
      </c>
      <c r="E2524" s="1" t="s">
        <v>5980</v>
      </c>
      <c r="F2524" s="1" t="s">
        <v>5981</v>
      </c>
      <c r="G2524" s="1" t="s">
        <v>5975</v>
      </c>
      <c r="H2524" s="1">
        <v>41567</v>
      </c>
      <c r="I2524" s="1" t="s">
        <v>5971</v>
      </c>
      <c r="J2524" s="1" t="s">
        <v>5991</v>
      </c>
      <c r="K2524" s="1">
        <v>5.3697800000000004</v>
      </c>
      <c r="L2524" s="1">
        <v>43.296481999999997</v>
      </c>
    </row>
    <row r="2525" spans="1:12" x14ac:dyDescent="0.3">
      <c r="A2525" s="1" t="s">
        <v>4190</v>
      </c>
      <c r="B2525" s="1">
        <v>41565</v>
      </c>
      <c r="C2525" s="1" t="s">
        <v>7432</v>
      </c>
      <c r="D2525" s="1" t="s">
        <v>6294</v>
      </c>
      <c r="E2525" s="1" t="s">
        <v>6004</v>
      </c>
      <c r="F2525" s="1" t="s">
        <v>5998</v>
      </c>
      <c r="G2525" s="1" t="s">
        <v>5985</v>
      </c>
      <c r="H2525" s="1">
        <v>41569</v>
      </c>
      <c r="I2525" s="1" t="s">
        <v>5976</v>
      </c>
      <c r="J2525" s="1" t="s">
        <v>6032</v>
      </c>
      <c r="K2525" s="1">
        <v>-0.71256079999999999</v>
      </c>
      <c r="L2525" s="1">
        <v>38.269932900000001</v>
      </c>
    </row>
    <row r="2526" spans="1:12" x14ac:dyDescent="0.3">
      <c r="A2526" s="1" t="s">
        <v>4186</v>
      </c>
      <c r="B2526" s="1">
        <v>41565</v>
      </c>
      <c r="C2526" s="1" t="s">
        <v>7155</v>
      </c>
      <c r="D2526" s="1" t="s">
        <v>6065</v>
      </c>
      <c r="E2526" s="1" t="s">
        <v>6004</v>
      </c>
      <c r="F2526" s="1" t="s">
        <v>5998</v>
      </c>
      <c r="G2526" s="1" t="s">
        <v>5985</v>
      </c>
      <c r="H2526" s="1">
        <v>41565</v>
      </c>
      <c r="I2526" s="1" t="s">
        <v>6007</v>
      </c>
      <c r="J2526" s="1" t="s">
        <v>6065</v>
      </c>
      <c r="K2526" s="1">
        <v>-3.7037901999999998</v>
      </c>
      <c r="L2526" s="1">
        <v>40.416775399999999</v>
      </c>
    </row>
    <row r="2527" spans="1:12" x14ac:dyDescent="0.3">
      <c r="A2527" s="1" t="s">
        <v>4189</v>
      </c>
      <c r="B2527" s="1">
        <v>41565</v>
      </c>
      <c r="C2527" s="1" t="s">
        <v>7266</v>
      </c>
      <c r="D2527" s="1" t="s">
        <v>7662</v>
      </c>
      <c r="E2527" s="1" t="s">
        <v>6050</v>
      </c>
      <c r="F2527" s="1" t="s">
        <v>5981</v>
      </c>
      <c r="G2527" s="1" t="s">
        <v>5975</v>
      </c>
      <c r="H2527" s="1">
        <v>41569</v>
      </c>
      <c r="I2527" s="1" t="s">
        <v>5976</v>
      </c>
      <c r="J2527" s="1" t="s">
        <v>7602</v>
      </c>
      <c r="K2527" s="1">
        <v>5.4996296999999998</v>
      </c>
      <c r="L2527" s="1">
        <v>50.583883200000002</v>
      </c>
    </row>
    <row r="2528" spans="1:12" x14ac:dyDescent="0.3">
      <c r="A2528" s="1" t="s">
        <v>4192</v>
      </c>
      <c r="B2528" s="1">
        <v>41568</v>
      </c>
      <c r="C2528" s="1" t="s">
        <v>7006</v>
      </c>
      <c r="D2528" s="1" t="s">
        <v>7409</v>
      </c>
      <c r="E2528" s="1" t="s">
        <v>5974</v>
      </c>
      <c r="F2528" s="1" t="s">
        <v>5969</v>
      </c>
      <c r="G2528" s="1" t="s">
        <v>5985</v>
      </c>
      <c r="H2528" s="1">
        <v>41571</v>
      </c>
      <c r="I2528" s="1" t="s">
        <v>5988</v>
      </c>
      <c r="J2528" s="1" t="s">
        <v>5977</v>
      </c>
      <c r="K2528" s="1">
        <v>-2.9915726</v>
      </c>
      <c r="L2528" s="1">
        <v>53.4083714</v>
      </c>
    </row>
    <row r="2529" spans="1:12" x14ac:dyDescent="0.3">
      <c r="A2529" s="1" t="s">
        <v>4194</v>
      </c>
      <c r="B2529" s="1">
        <v>41569</v>
      </c>
      <c r="C2529" s="1" t="s">
        <v>6888</v>
      </c>
      <c r="D2529" s="1" t="s">
        <v>6259</v>
      </c>
      <c r="E2529" s="1" t="s">
        <v>5980</v>
      </c>
      <c r="F2529" s="1" t="s">
        <v>5981</v>
      </c>
      <c r="G2529" s="1" t="s">
        <v>5975</v>
      </c>
      <c r="H2529" s="1">
        <v>41569</v>
      </c>
      <c r="I2529" s="1" t="s">
        <v>6007</v>
      </c>
      <c r="J2529" s="1" t="s">
        <v>6044</v>
      </c>
      <c r="K2529" s="1">
        <v>2.4643600000000001</v>
      </c>
      <c r="L2529" s="1">
        <v>48.941344999999998</v>
      </c>
    </row>
    <row r="2530" spans="1:12" x14ac:dyDescent="0.3">
      <c r="A2530" s="1" t="s">
        <v>4195</v>
      </c>
      <c r="B2530" s="1">
        <v>41570</v>
      </c>
      <c r="C2530" s="1" t="s">
        <v>7087</v>
      </c>
      <c r="D2530" s="1" t="s">
        <v>6001</v>
      </c>
      <c r="E2530" s="1" t="s">
        <v>6002</v>
      </c>
      <c r="F2530" s="1" t="s">
        <v>5981</v>
      </c>
      <c r="G2530" s="1" t="s">
        <v>5970</v>
      </c>
      <c r="H2530" s="1">
        <v>41571</v>
      </c>
      <c r="I2530" s="1" t="s">
        <v>5988</v>
      </c>
      <c r="J2530" s="1" t="s">
        <v>6001</v>
      </c>
      <c r="K2530" s="1">
        <v>16.3738189</v>
      </c>
      <c r="L2530" s="1">
        <v>48.208174300000003</v>
      </c>
    </row>
    <row r="2531" spans="1:12" x14ac:dyDescent="0.3">
      <c r="A2531" s="1" t="s">
        <v>4197</v>
      </c>
      <c r="B2531" s="1">
        <v>41570</v>
      </c>
      <c r="C2531" s="1" t="s">
        <v>7404</v>
      </c>
      <c r="D2531" s="1" t="s">
        <v>7663</v>
      </c>
      <c r="E2531" s="1" t="s">
        <v>5997</v>
      </c>
      <c r="F2531" s="1" t="s">
        <v>5998</v>
      </c>
      <c r="G2531" s="1" t="s">
        <v>5985</v>
      </c>
      <c r="H2531" s="1">
        <v>41575</v>
      </c>
      <c r="I2531" s="1" t="s">
        <v>5976</v>
      </c>
      <c r="J2531" s="1" t="s">
        <v>6377</v>
      </c>
      <c r="K2531" s="1">
        <v>14.371437999999999</v>
      </c>
      <c r="L2531" s="1">
        <v>40.944109099999999</v>
      </c>
    </row>
    <row r="2532" spans="1:12" x14ac:dyDescent="0.3">
      <c r="A2532" s="1" t="s">
        <v>4196</v>
      </c>
      <c r="B2532" s="1">
        <v>41570</v>
      </c>
      <c r="C2532" s="1" t="s">
        <v>7185</v>
      </c>
      <c r="D2532" s="1" t="s">
        <v>7664</v>
      </c>
      <c r="E2532" s="1" t="s">
        <v>6004</v>
      </c>
      <c r="F2532" s="1" t="s">
        <v>5998</v>
      </c>
      <c r="G2532" s="1" t="s">
        <v>5975</v>
      </c>
      <c r="H2532" s="1">
        <v>41574</v>
      </c>
      <c r="I2532" s="1" t="s">
        <v>5976</v>
      </c>
      <c r="J2532" s="1" t="s">
        <v>6796</v>
      </c>
      <c r="K2532" s="1">
        <v>-2.9862028999999999</v>
      </c>
      <c r="L2532" s="1">
        <v>43.2969875</v>
      </c>
    </row>
    <row r="2533" spans="1:12" x14ac:dyDescent="0.3">
      <c r="A2533" s="1" t="s">
        <v>4199</v>
      </c>
      <c r="B2533" s="1">
        <v>41571</v>
      </c>
      <c r="C2533" s="1" t="s">
        <v>7665</v>
      </c>
      <c r="D2533" s="1" t="s">
        <v>6393</v>
      </c>
      <c r="E2533" s="1" t="s">
        <v>5980</v>
      </c>
      <c r="F2533" s="1" t="s">
        <v>5981</v>
      </c>
      <c r="G2533" s="1" t="s">
        <v>5985</v>
      </c>
      <c r="H2533" s="1">
        <v>41575</v>
      </c>
      <c r="I2533" s="1" t="s">
        <v>5971</v>
      </c>
      <c r="J2533" s="1" t="s">
        <v>5982</v>
      </c>
      <c r="K2533" s="1">
        <v>4.8356589999999997</v>
      </c>
      <c r="L2533" s="1">
        <v>45.764043000000001</v>
      </c>
    </row>
    <row r="2534" spans="1:12" x14ac:dyDescent="0.3">
      <c r="A2534" s="1" t="s">
        <v>4198</v>
      </c>
      <c r="B2534" s="1">
        <v>41571</v>
      </c>
      <c r="C2534" s="1" t="s">
        <v>6398</v>
      </c>
      <c r="D2534" s="1" t="s">
        <v>7666</v>
      </c>
      <c r="E2534" s="1" t="s">
        <v>6018</v>
      </c>
      <c r="F2534" s="1" t="s">
        <v>5981</v>
      </c>
      <c r="G2534" s="1" t="s">
        <v>5975</v>
      </c>
      <c r="H2534" s="1">
        <v>41575</v>
      </c>
      <c r="I2534" s="1" t="s">
        <v>5976</v>
      </c>
      <c r="J2534" s="1" t="s">
        <v>6156</v>
      </c>
      <c r="K2534" s="1">
        <v>4.8317337</v>
      </c>
      <c r="L2534" s="1">
        <v>52.244626599999997</v>
      </c>
    </row>
    <row r="2535" spans="1:12" x14ac:dyDescent="0.3">
      <c r="A2535" s="1" t="s">
        <v>4201</v>
      </c>
      <c r="B2535" s="1">
        <v>41572</v>
      </c>
      <c r="C2535" s="1" t="s">
        <v>7501</v>
      </c>
      <c r="D2535" s="1" t="s">
        <v>7667</v>
      </c>
      <c r="E2535" s="1" t="s">
        <v>5974</v>
      </c>
      <c r="F2535" s="1" t="s">
        <v>5969</v>
      </c>
      <c r="G2535" s="1" t="s">
        <v>5970</v>
      </c>
      <c r="H2535" s="1">
        <v>41577</v>
      </c>
      <c r="I2535" s="1" t="s">
        <v>5976</v>
      </c>
      <c r="J2535" s="1" t="s">
        <v>5977</v>
      </c>
      <c r="K2535" s="1">
        <v>0.52269900000000002</v>
      </c>
      <c r="L2535" s="1">
        <v>51.270363000000003</v>
      </c>
    </row>
    <row r="2536" spans="1:12" x14ac:dyDescent="0.3">
      <c r="A2536" s="1" t="s">
        <v>4200</v>
      </c>
      <c r="B2536" s="1">
        <v>41572</v>
      </c>
      <c r="C2536" s="1" t="s">
        <v>6861</v>
      </c>
      <c r="D2536" s="1" t="s">
        <v>7372</v>
      </c>
      <c r="E2536" s="1" t="s">
        <v>6004</v>
      </c>
      <c r="F2536" s="1" t="s">
        <v>5998</v>
      </c>
      <c r="G2536" s="1" t="s">
        <v>5975</v>
      </c>
      <c r="H2536" s="1">
        <v>41575</v>
      </c>
      <c r="I2536" s="1" t="s">
        <v>5971</v>
      </c>
      <c r="J2536" s="1" t="s">
        <v>7373</v>
      </c>
      <c r="K2536" s="1">
        <v>2.6501603</v>
      </c>
      <c r="L2536" s="1">
        <v>39.5696005</v>
      </c>
    </row>
    <row r="2537" spans="1:12" x14ac:dyDescent="0.3">
      <c r="A2537" s="1" t="s">
        <v>4202</v>
      </c>
      <c r="B2537" s="1">
        <v>41575</v>
      </c>
      <c r="C2537" s="1" t="s">
        <v>6417</v>
      </c>
      <c r="D2537" s="1" t="s">
        <v>6199</v>
      </c>
      <c r="E2537" s="1" t="s">
        <v>6010</v>
      </c>
      <c r="F2537" s="1" t="s">
        <v>5981</v>
      </c>
      <c r="G2537" s="1" t="s">
        <v>5970</v>
      </c>
      <c r="H2537" s="1">
        <v>41579</v>
      </c>
      <c r="I2537" s="1" t="s">
        <v>5976</v>
      </c>
      <c r="J2537" s="1" t="s">
        <v>6200</v>
      </c>
      <c r="K2537" s="1">
        <v>11.627623699999999</v>
      </c>
      <c r="L2537" s="1">
        <v>52.120533299999998</v>
      </c>
    </row>
    <row r="2538" spans="1:12" x14ac:dyDescent="0.3">
      <c r="A2538" s="1" t="s">
        <v>4203</v>
      </c>
      <c r="B2538" s="1">
        <v>41575</v>
      </c>
      <c r="C2538" s="1" t="s">
        <v>7411</v>
      </c>
      <c r="D2538" s="1" t="s">
        <v>7668</v>
      </c>
      <c r="E2538" s="1" t="s">
        <v>5974</v>
      </c>
      <c r="F2538" s="1" t="s">
        <v>5969</v>
      </c>
      <c r="G2538" s="1" t="s">
        <v>5985</v>
      </c>
      <c r="H2538" s="1">
        <v>41580</v>
      </c>
      <c r="I2538" s="1" t="s">
        <v>5971</v>
      </c>
      <c r="J2538" s="1" t="s">
        <v>5977</v>
      </c>
      <c r="K2538" s="1">
        <v>-2.0505260000000001</v>
      </c>
      <c r="L2538" s="1">
        <v>52.449845000000003</v>
      </c>
    </row>
    <row r="2539" spans="1:12" x14ac:dyDescent="0.3">
      <c r="A2539" s="1" t="s">
        <v>4208</v>
      </c>
      <c r="B2539" s="1">
        <v>41576</v>
      </c>
      <c r="C2539" s="1" t="s">
        <v>7090</v>
      </c>
      <c r="D2539" s="1" t="s">
        <v>7463</v>
      </c>
      <c r="E2539" s="1" t="s">
        <v>5980</v>
      </c>
      <c r="F2539" s="1" t="s">
        <v>5981</v>
      </c>
      <c r="G2539" s="1" t="s">
        <v>5985</v>
      </c>
      <c r="H2539" s="1">
        <v>41581</v>
      </c>
      <c r="I2539" s="1" t="s">
        <v>5971</v>
      </c>
      <c r="J2539" s="1" t="s">
        <v>6044</v>
      </c>
      <c r="K2539" s="1">
        <v>2.2396400000000001</v>
      </c>
      <c r="L2539" s="1">
        <v>48.884748000000002</v>
      </c>
    </row>
    <row r="2540" spans="1:12" x14ac:dyDescent="0.3">
      <c r="A2540" s="1" t="s">
        <v>4209</v>
      </c>
      <c r="B2540" s="1">
        <v>41576</v>
      </c>
      <c r="C2540" s="1" t="s">
        <v>7648</v>
      </c>
      <c r="D2540" s="1" t="s">
        <v>6602</v>
      </c>
      <c r="E2540" s="1" t="s">
        <v>6004</v>
      </c>
      <c r="F2540" s="1" t="s">
        <v>5998</v>
      </c>
      <c r="G2540" s="1" t="s">
        <v>5970</v>
      </c>
      <c r="H2540" s="1">
        <v>41581</v>
      </c>
      <c r="I2540" s="1" t="s">
        <v>5976</v>
      </c>
      <c r="J2540" s="1" t="s">
        <v>6032</v>
      </c>
      <c r="K2540" s="1">
        <v>-0.37628810000000001</v>
      </c>
      <c r="L2540" s="1">
        <v>39.469907499999998</v>
      </c>
    </row>
    <row r="2541" spans="1:12" x14ac:dyDescent="0.3">
      <c r="A2541" s="1" t="s">
        <v>4206</v>
      </c>
      <c r="B2541" s="1">
        <v>41576</v>
      </c>
      <c r="C2541" s="1" t="s">
        <v>7309</v>
      </c>
      <c r="D2541" s="1" t="s">
        <v>6516</v>
      </c>
      <c r="E2541" s="1" t="s">
        <v>5974</v>
      </c>
      <c r="F2541" s="1" t="s">
        <v>5969</v>
      </c>
      <c r="G2541" s="1" t="s">
        <v>5970</v>
      </c>
      <c r="H2541" s="1">
        <v>41580</v>
      </c>
      <c r="I2541" s="1" t="s">
        <v>5971</v>
      </c>
      <c r="J2541" s="1" t="s">
        <v>6252</v>
      </c>
      <c r="K2541" s="1">
        <v>-4.2518060000000002</v>
      </c>
      <c r="L2541" s="1">
        <v>55.864237000000003</v>
      </c>
    </row>
    <row r="2542" spans="1:12" x14ac:dyDescent="0.3">
      <c r="A2542" s="1" t="s">
        <v>4204</v>
      </c>
      <c r="B2542" s="1">
        <v>41576</v>
      </c>
      <c r="C2542" s="1" t="s">
        <v>6253</v>
      </c>
      <c r="D2542" s="1" t="s">
        <v>7447</v>
      </c>
      <c r="E2542" s="1" t="s">
        <v>5980</v>
      </c>
      <c r="F2542" s="1" t="s">
        <v>5981</v>
      </c>
      <c r="G2542" s="1" t="s">
        <v>5985</v>
      </c>
      <c r="H2542" s="1">
        <v>41578</v>
      </c>
      <c r="I2542" s="1" t="s">
        <v>5971</v>
      </c>
      <c r="J2542" s="1" t="s">
        <v>5982</v>
      </c>
      <c r="K2542" s="1">
        <v>5.6882109999999999</v>
      </c>
      <c r="L2542" s="1">
        <v>45.192754000000001</v>
      </c>
    </row>
    <row r="2543" spans="1:12" x14ac:dyDescent="0.3">
      <c r="A2543" s="1" t="s">
        <v>4210</v>
      </c>
      <c r="B2543" s="1">
        <v>41577</v>
      </c>
      <c r="C2543" s="1" t="s">
        <v>6290</v>
      </c>
      <c r="D2543" s="1" t="s">
        <v>6216</v>
      </c>
      <c r="E2543" s="1" t="s">
        <v>6010</v>
      </c>
      <c r="F2543" s="1" t="s">
        <v>5981</v>
      </c>
      <c r="G2543" s="1" t="s">
        <v>5975</v>
      </c>
      <c r="H2543" s="1">
        <v>41577</v>
      </c>
      <c r="I2543" s="1" t="s">
        <v>6007</v>
      </c>
      <c r="J2543" s="1" t="s">
        <v>6097</v>
      </c>
      <c r="K2543" s="1">
        <v>10.897790000000001</v>
      </c>
      <c r="L2543" s="1">
        <v>48.370544899999999</v>
      </c>
    </row>
    <row r="2544" spans="1:12" x14ac:dyDescent="0.3">
      <c r="A2544" s="1" t="s">
        <v>4212</v>
      </c>
      <c r="B2544" s="1">
        <v>41577</v>
      </c>
      <c r="C2544" s="1" t="s">
        <v>7356</v>
      </c>
      <c r="D2544" s="1" t="s">
        <v>6564</v>
      </c>
      <c r="E2544" s="1" t="s">
        <v>6018</v>
      </c>
      <c r="F2544" s="1" t="s">
        <v>5981</v>
      </c>
      <c r="G2544" s="1" t="s">
        <v>5985</v>
      </c>
      <c r="H2544" s="1">
        <v>41584</v>
      </c>
      <c r="I2544" s="1" t="s">
        <v>5976</v>
      </c>
      <c r="J2544" s="1" t="s">
        <v>6019</v>
      </c>
      <c r="K2544" s="1">
        <v>4.3006998999999997</v>
      </c>
      <c r="L2544" s="1">
        <v>52.070497799999998</v>
      </c>
    </row>
    <row r="2545" spans="1:12" x14ac:dyDescent="0.3">
      <c r="A2545" s="1" t="s">
        <v>4215</v>
      </c>
      <c r="B2545" s="1">
        <v>41578</v>
      </c>
      <c r="C2545" s="1" t="s">
        <v>6522</v>
      </c>
      <c r="D2545" s="1" t="s">
        <v>6795</v>
      </c>
      <c r="E2545" s="1" t="s">
        <v>6004</v>
      </c>
      <c r="F2545" s="1" t="s">
        <v>5998</v>
      </c>
      <c r="G2545" s="1" t="s">
        <v>5975</v>
      </c>
      <c r="H2545" s="1">
        <v>41583</v>
      </c>
      <c r="I2545" s="1" t="s">
        <v>5976</v>
      </c>
      <c r="J2545" s="1" t="s">
        <v>6796</v>
      </c>
      <c r="K2545" s="1">
        <v>-2.9349851999999998</v>
      </c>
      <c r="L2545" s="1">
        <v>43.263012600000003</v>
      </c>
    </row>
    <row r="2546" spans="1:12" x14ac:dyDescent="0.3">
      <c r="A2546" s="1" t="s">
        <v>4213</v>
      </c>
      <c r="B2546" s="1">
        <v>41578</v>
      </c>
      <c r="C2546" s="1" t="s">
        <v>7295</v>
      </c>
      <c r="D2546" s="1" t="s">
        <v>7342</v>
      </c>
      <c r="E2546" s="1" t="s">
        <v>5980</v>
      </c>
      <c r="F2546" s="1" t="s">
        <v>5981</v>
      </c>
      <c r="G2546" s="1" t="s">
        <v>5985</v>
      </c>
      <c r="H2546" s="1">
        <v>41582</v>
      </c>
      <c r="I2546" s="1" t="s">
        <v>5976</v>
      </c>
      <c r="J2546" s="1" t="s">
        <v>6103</v>
      </c>
      <c r="K2546" s="1">
        <v>1.8586860000000001</v>
      </c>
      <c r="L2546" s="1">
        <v>50.95129</v>
      </c>
    </row>
    <row r="2547" spans="1:12" x14ac:dyDescent="0.3">
      <c r="A2547" s="1" t="s">
        <v>4219</v>
      </c>
      <c r="B2547" s="1">
        <v>41579</v>
      </c>
      <c r="C2547" s="1" t="s">
        <v>7536</v>
      </c>
      <c r="D2547" s="1" t="s">
        <v>6767</v>
      </c>
      <c r="E2547" s="1" t="s">
        <v>5980</v>
      </c>
      <c r="F2547" s="1" t="s">
        <v>5981</v>
      </c>
      <c r="G2547" s="1" t="s">
        <v>5975</v>
      </c>
      <c r="H2547" s="1">
        <v>41584</v>
      </c>
      <c r="I2547" s="1" t="s">
        <v>5976</v>
      </c>
      <c r="J2547" s="1" t="s">
        <v>6373</v>
      </c>
      <c r="K2547" s="1">
        <v>-4.097899</v>
      </c>
      <c r="L2547" s="1">
        <v>47.997542000000003</v>
      </c>
    </row>
    <row r="2548" spans="1:12" x14ac:dyDescent="0.3">
      <c r="A2548" s="1" t="s">
        <v>4223</v>
      </c>
      <c r="B2548" s="1">
        <v>41579</v>
      </c>
      <c r="C2548" s="1" t="s">
        <v>7141</v>
      </c>
      <c r="D2548" s="1" t="s">
        <v>6199</v>
      </c>
      <c r="E2548" s="1" t="s">
        <v>6010</v>
      </c>
      <c r="F2548" s="1" t="s">
        <v>5981</v>
      </c>
      <c r="G2548" s="1" t="s">
        <v>5985</v>
      </c>
      <c r="H2548" s="1">
        <v>41584</v>
      </c>
      <c r="I2548" s="1" t="s">
        <v>5976</v>
      </c>
      <c r="J2548" s="1" t="s">
        <v>6200</v>
      </c>
      <c r="K2548" s="1">
        <v>11.627623699999999</v>
      </c>
      <c r="L2548" s="1">
        <v>52.120533299999998</v>
      </c>
    </row>
    <row r="2549" spans="1:12" x14ac:dyDescent="0.3">
      <c r="A2549" s="1" t="s">
        <v>4220</v>
      </c>
      <c r="B2549" s="1">
        <v>41579</v>
      </c>
      <c r="C2549" s="1" t="s">
        <v>7267</v>
      </c>
      <c r="D2549" s="1" t="s">
        <v>7070</v>
      </c>
      <c r="E2549" s="1" t="s">
        <v>6184</v>
      </c>
      <c r="F2549" s="1" t="s">
        <v>5969</v>
      </c>
      <c r="G2549" s="1" t="s">
        <v>5970</v>
      </c>
      <c r="H2549" s="1">
        <v>41584</v>
      </c>
      <c r="I2549" s="1" t="s">
        <v>5976</v>
      </c>
      <c r="J2549" s="1" t="s">
        <v>6185</v>
      </c>
      <c r="K2549" s="1">
        <v>24.6559001</v>
      </c>
      <c r="L2549" s="1">
        <v>60.205491100000003</v>
      </c>
    </row>
    <row r="2550" spans="1:12" x14ac:dyDescent="0.3">
      <c r="A2550" s="1" t="s">
        <v>4217</v>
      </c>
      <c r="B2550" s="1">
        <v>41579</v>
      </c>
      <c r="C2550" s="1" t="s">
        <v>7307</v>
      </c>
      <c r="D2550" s="1" t="s">
        <v>6314</v>
      </c>
      <c r="E2550" s="1" t="s">
        <v>5980</v>
      </c>
      <c r="F2550" s="1" t="s">
        <v>5981</v>
      </c>
      <c r="G2550" s="1" t="s">
        <v>5985</v>
      </c>
      <c r="H2550" s="1">
        <v>41583</v>
      </c>
      <c r="I2550" s="1" t="s">
        <v>5976</v>
      </c>
      <c r="J2550" s="1" t="s">
        <v>6315</v>
      </c>
      <c r="K2550" s="1">
        <v>-0.87978699999999999</v>
      </c>
      <c r="L2550" s="1">
        <v>47.059407</v>
      </c>
    </row>
    <row r="2551" spans="1:12" x14ac:dyDescent="0.3">
      <c r="A2551" s="1" t="s">
        <v>4224</v>
      </c>
      <c r="B2551" s="1">
        <v>41579</v>
      </c>
      <c r="C2551" s="1" t="s">
        <v>6880</v>
      </c>
      <c r="D2551" s="1" t="s">
        <v>7669</v>
      </c>
      <c r="E2551" s="1" t="s">
        <v>5980</v>
      </c>
      <c r="F2551" s="1" t="s">
        <v>5981</v>
      </c>
      <c r="G2551" s="1" t="s">
        <v>5975</v>
      </c>
      <c r="H2551" s="1">
        <v>41585</v>
      </c>
      <c r="I2551" s="1" t="s">
        <v>5976</v>
      </c>
      <c r="J2551" s="1" t="s">
        <v>6044</v>
      </c>
      <c r="K2551" s="1">
        <v>2.5044029999999999</v>
      </c>
      <c r="L2551" s="1">
        <v>48.908520000000003</v>
      </c>
    </row>
    <row r="2552" spans="1:12" x14ac:dyDescent="0.3">
      <c r="A2552" s="1" t="s">
        <v>4222</v>
      </c>
      <c r="B2552" s="1">
        <v>41579</v>
      </c>
      <c r="C2552" s="1" t="s">
        <v>6119</v>
      </c>
      <c r="D2552" s="1" t="s">
        <v>6963</v>
      </c>
      <c r="E2552" s="1" t="s">
        <v>6010</v>
      </c>
      <c r="F2552" s="1" t="s">
        <v>5981</v>
      </c>
      <c r="G2552" s="1" t="s">
        <v>5985</v>
      </c>
      <c r="H2552" s="1">
        <v>41584</v>
      </c>
      <c r="I2552" s="1" t="s">
        <v>5971</v>
      </c>
      <c r="J2552" s="1" t="s">
        <v>6111</v>
      </c>
      <c r="K2552" s="1">
        <v>8.6511928999999999</v>
      </c>
      <c r="L2552" s="1">
        <v>49.872825300000002</v>
      </c>
    </row>
    <row r="2553" spans="1:12" x14ac:dyDescent="0.3">
      <c r="A2553" s="1" t="s">
        <v>4218</v>
      </c>
      <c r="B2553" s="1">
        <v>41579</v>
      </c>
      <c r="C2553" s="1" t="s">
        <v>6129</v>
      </c>
      <c r="D2553" s="1" t="s">
        <v>6934</v>
      </c>
      <c r="E2553" s="1" t="s">
        <v>5980</v>
      </c>
      <c r="F2553" s="1" t="s">
        <v>5981</v>
      </c>
      <c r="G2553" s="1" t="s">
        <v>5985</v>
      </c>
      <c r="H2553" s="1">
        <v>41583</v>
      </c>
      <c r="I2553" s="1" t="s">
        <v>5971</v>
      </c>
      <c r="J2553" s="1" t="s">
        <v>6315</v>
      </c>
      <c r="K2553" s="1">
        <v>-1.5536209999999999</v>
      </c>
      <c r="L2553" s="1">
        <v>47.218370999999998</v>
      </c>
    </row>
    <row r="2554" spans="1:12" x14ac:dyDescent="0.3">
      <c r="A2554" s="1" t="s">
        <v>4216</v>
      </c>
      <c r="B2554" s="1">
        <v>41579</v>
      </c>
      <c r="C2554" s="1" t="s">
        <v>7112</v>
      </c>
      <c r="D2554" s="1" t="s">
        <v>5967</v>
      </c>
      <c r="E2554" s="1" t="s">
        <v>5968</v>
      </c>
      <c r="F2554" s="1" t="s">
        <v>5969</v>
      </c>
      <c r="G2554" s="1" t="s">
        <v>5985</v>
      </c>
      <c r="H2554" s="1">
        <v>41581</v>
      </c>
      <c r="I2554" s="1" t="s">
        <v>5988</v>
      </c>
      <c r="J2554" s="1" t="s">
        <v>5967</v>
      </c>
      <c r="K2554" s="1">
        <v>18.068580799999999</v>
      </c>
      <c r="L2554" s="1">
        <v>59.329323500000001</v>
      </c>
    </row>
    <row r="2555" spans="1:12" x14ac:dyDescent="0.3">
      <c r="A2555" s="1" t="s">
        <v>4227</v>
      </c>
      <c r="B2555" s="1">
        <v>41580</v>
      </c>
      <c r="C2555" s="1" t="s">
        <v>6405</v>
      </c>
      <c r="D2555" s="1" t="s">
        <v>6556</v>
      </c>
      <c r="E2555" s="1" t="s">
        <v>6010</v>
      </c>
      <c r="F2555" s="1" t="s">
        <v>5981</v>
      </c>
      <c r="G2555" s="1" t="s">
        <v>5970</v>
      </c>
      <c r="H2555" s="1">
        <v>41584</v>
      </c>
      <c r="I2555" s="1" t="s">
        <v>5976</v>
      </c>
      <c r="J2555" s="1" t="s">
        <v>6171</v>
      </c>
      <c r="K2555" s="1">
        <v>9.1829321000000004</v>
      </c>
      <c r="L2555" s="1">
        <v>48.7758459</v>
      </c>
    </row>
    <row r="2556" spans="1:12" x14ac:dyDescent="0.3">
      <c r="A2556" s="1" t="s">
        <v>4228</v>
      </c>
      <c r="B2556" s="1">
        <v>41580</v>
      </c>
      <c r="C2556" s="1" t="s">
        <v>6874</v>
      </c>
      <c r="D2556" s="1" t="s">
        <v>6348</v>
      </c>
      <c r="E2556" s="1" t="s">
        <v>5974</v>
      </c>
      <c r="F2556" s="1" t="s">
        <v>5969</v>
      </c>
      <c r="G2556" s="1" t="s">
        <v>5975</v>
      </c>
      <c r="H2556" s="1">
        <v>41587</v>
      </c>
      <c r="I2556" s="1" t="s">
        <v>5976</v>
      </c>
      <c r="J2556" s="1" t="s">
        <v>5977</v>
      </c>
      <c r="K2556" s="1">
        <v>-2.0811120000000001</v>
      </c>
      <c r="L2556" s="1">
        <v>52.512255000000003</v>
      </c>
    </row>
    <row r="2557" spans="1:12" x14ac:dyDescent="0.3">
      <c r="A2557" s="1" t="s">
        <v>4225</v>
      </c>
      <c r="B2557" s="1">
        <v>41580</v>
      </c>
      <c r="C2557" s="1" t="s">
        <v>6484</v>
      </c>
      <c r="D2557" s="1" t="s">
        <v>6163</v>
      </c>
      <c r="E2557" s="1" t="s">
        <v>6010</v>
      </c>
      <c r="F2557" s="1" t="s">
        <v>5981</v>
      </c>
      <c r="G2557" s="1" t="s">
        <v>5975</v>
      </c>
      <c r="H2557" s="1">
        <v>41582</v>
      </c>
      <c r="I2557" s="1" t="s">
        <v>5971</v>
      </c>
      <c r="J2557" s="1" t="s">
        <v>6163</v>
      </c>
      <c r="K2557" s="1">
        <v>13.404954</v>
      </c>
      <c r="L2557" s="1">
        <v>52.520006600000002</v>
      </c>
    </row>
    <row r="2558" spans="1:12" x14ac:dyDescent="0.3">
      <c r="A2558" s="1" t="s">
        <v>4226</v>
      </c>
      <c r="B2558" s="1">
        <v>41580</v>
      </c>
      <c r="C2558" s="1" t="s">
        <v>7162</v>
      </c>
      <c r="D2558" s="1" t="s">
        <v>6027</v>
      </c>
      <c r="E2558" s="1" t="s">
        <v>6028</v>
      </c>
      <c r="F2558" s="1" t="s">
        <v>5969</v>
      </c>
      <c r="G2558" s="1" t="s">
        <v>5975</v>
      </c>
      <c r="H2558" s="1">
        <v>41584</v>
      </c>
      <c r="I2558" s="1" t="s">
        <v>5971</v>
      </c>
      <c r="J2558" s="1" t="s">
        <v>6029</v>
      </c>
      <c r="K2558" s="1">
        <v>12.568337100000001</v>
      </c>
      <c r="L2558" s="1">
        <v>55.676096800000003</v>
      </c>
    </row>
    <row r="2559" spans="1:12" x14ac:dyDescent="0.3">
      <c r="A2559" s="1" t="s">
        <v>4234</v>
      </c>
      <c r="B2559" s="1">
        <v>41582</v>
      </c>
      <c r="C2559" s="1" t="s">
        <v>6423</v>
      </c>
      <c r="D2559" s="1" t="s">
        <v>6080</v>
      </c>
      <c r="E2559" s="1" t="s">
        <v>6010</v>
      </c>
      <c r="F2559" s="1" t="s">
        <v>5981</v>
      </c>
      <c r="G2559" s="1" t="s">
        <v>5975</v>
      </c>
      <c r="H2559" s="1">
        <v>41587</v>
      </c>
      <c r="I2559" s="1" t="s">
        <v>5976</v>
      </c>
      <c r="J2559" s="1" t="s">
        <v>6081</v>
      </c>
      <c r="K2559" s="1">
        <v>13.737262100000001</v>
      </c>
      <c r="L2559" s="1">
        <v>51.0504088</v>
      </c>
    </row>
    <row r="2560" spans="1:12" x14ac:dyDescent="0.3">
      <c r="A2560" s="1" t="s">
        <v>4230</v>
      </c>
      <c r="B2560" s="1">
        <v>41582</v>
      </c>
      <c r="C2560" s="1" t="s">
        <v>7204</v>
      </c>
      <c r="D2560" s="1" t="s">
        <v>6150</v>
      </c>
      <c r="E2560" s="1" t="s">
        <v>5997</v>
      </c>
      <c r="F2560" s="1" t="s">
        <v>5998</v>
      </c>
      <c r="G2560" s="1" t="s">
        <v>5975</v>
      </c>
      <c r="H2560" s="1">
        <v>41584</v>
      </c>
      <c r="I2560" s="1" t="s">
        <v>5971</v>
      </c>
      <c r="J2560" s="1" t="s">
        <v>6151</v>
      </c>
      <c r="K2560" s="1">
        <v>12.4963655</v>
      </c>
      <c r="L2560" s="1">
        <v>41.902783499999998</v>
      </c>
    </row>
    <row r="2561" spans="1:12" x14ac:dyDescent="0.3">
      <c r="A2561" s="1" t="s">
        <v>4233</v>
      </c>
      <c r="B2561" s="1">
        <v>41582</v>
      </c>
      <c r="C2561" s="1" t="s">
        <v>6877</v>
      </c>
      <c r="D2561" s="1" t="s">
        <v>7438</v>
      </c>
      <c r="E2561" s="1" t="s">
        <v>6004</v>
      </c>
      <c r="F2561" s="1" t="s">
        <v>5998</v>
      </c>
      <c r="G2561" s="1" t="s">
        <v>5975</v>
      </c>
      <c r="H2561" s="1">
        <v>41584</v>
      </c>
      <c r="I2561" s="1" t="s">
        <v>5988</v>
      </c>
      <c r="J2561" s="1" t="s">
        <v>6089</v>
      </c>
      <c r="K2561" s="1">
        <v>1.9766294</v>
      </c>
      <c r="L2561" s="1">
        <v>41.280016099999997</v>
      </c>
    </row>
    <row r="2562" spans="1:12" x14ac:dyDescent="0.3">
      <c r="A2562" s="1" t="s">
        <v>4235</v>
      </c>
      <c r="B2562" s="1">
        <v>41583</v>
      </c>
      <c r="C2562" s="1" t="s">
        <v>6916</v>
      </c>
      <c r="D2562" s="1" t="s">
        <v>7452</v>
      </c>
      <c r="E2562" s="1" t="s">
        <v>5974</v>
      </c>
      <c r="F2562" s="1" t="s">
        <v>5969</v>
      </c>
      <c r="G2562" s="1" t="s">
        <v>5975</v>
      </c>
      <c r="H2562" s="1">
        <v>41585</v>
      </c>
      <c r="I2562" s="1" t="s">
        <v>5971</v>
      </c>
      <c r="J2562" s="1" t="s">
        <v>5977</v>
      </c>
      <c r="K2562" s="1">
        <v>0.488736</v>
      </c>
      <c r="L2562" s="1">
        <v>51.576084000000002</v>
      </c>
    </row>
    <row r="2563" spans="1:12" x14ac:dyDescent="0.3">
      <c r="A2563" s="1" t="s">
        <v>4236</v>
      </c>
      <c r="B2563" s="1">
        <v>41583</v>
      </c>
      <c r="C2563" s="1" t="s">
        <v>7079</v>
      </c>
      <c r="D2563" s="1" t="s">
        <v>7250</v>
      </c>
      <c r="E2563" s="1" t="s">
        <v>5980</v>
      </c>
      <c r="F2563" s="1" t="s">
        <v>5981</v>
      </c>
      <c r="G2563" s="1" t="s">
        <v>5985</v>
      </c>
      <c r="H2563" s="1">
        <v>41586</v>
      </c>
      <c r="I2563" s="1" t="s">
        <v>5971</v>
      </c>
      <c r="J2563" s="1" t="s">
        <v>5982</v>
      </c>
      <c r="K2563" s="1">
        <v>3.4254880000000001</v>
      </c>
      <c r="L2563" s="1">
        <v>46.131858999999999</v>
      </c>
    </row>
    <row r="2564" spans="1:12" x14ac:dyDescent="0.3">
      <c r="A2564" s="1" t="s">
        <v>4238</v>
      </c>
      <c r="B2564" s="1">
        <v>41583</v>
      </c>
      <c r="C2564" s="1" t="s">
        <v>6129</v>
      </c>
      <c r="D2564" s="1" t="s">
        <v>6163</v>
      </c>
      <c r="E2564" s="1" t="s">
        <v>6010</v>
      </c>
      <c r="F2564" s="1" t="s">
        <v>5981</v>
      </c>
      <c r="G2564" s="1" t="s">
        <v>5985</v>
      </c>
      <c r="H2564" s="1">
        <v>41587</v>
      </c>
      <c r="I2564" s="1" t="s">
        <v>5976</v>
      </c>
      <c r="J2564" s="1" t="s">
        <v>6163</v>
      </c>
      <c r="K2564" s="1">
        <v>13.404954</v>
      </c>
      <c r="L2564" s="1">
        <v>52.520006600000002</v>
      </c>
    </row>
    <row r="2565" spans="1:12" x14ac:dyDescent="0.3">
      <c r="A2565" s="1" t="s">
        <v>4237</v>
      </c>
      <c r="B2565" s="1">
        <v>41583</v>
      </c>
      <c r="C2565" s="1" t="s">
        <v>7528</v>
      </c>
      <c r="D2565" s="1" t="s">
        <v>6401</v>
      </c>
      <c r="E2565" s="1" t="s">
        <v>6018</v>
      </c>
      <c r="F2565" s="1" t="s">
        <v>5981</v>
      </c>
      <c r="G2565" s="1" t="s">
        <v>5985</v>
      </c>
      <c r="H2565" s="1">
        <v>41586</v>
      </c>
      <c r="I2565" s="1" t="s">
        <v>5971</v>
      </c>
      <c r="J2565" s="1" t="s">
        <v>6401</v>
      </c>
      <c r="K2565" s="1">
        <v>6.5665018000000002</v>
      </c>
      <c r="L2565" s="1">
        <v>53.219383499999999</v>
      </c>
    </row>
    <row r="2566" spans="1:12" x14ac:dyDescent="0.3">
      <c r="A2566" s="1" t="s">
        <v>4246</v>
      </c>
      <c r="B2566" s="1">
        <v>41584</v>
      </c>
      <c r="C2566" s="1" t="s">
        <v>6482</v>
      </c>
      <c r="D2566" s="1" t="s">
        <v>6001</v>
      </c>
      <c r="E2566" s="1" t="s">
        <v>6002</v>
      </c>
      <c r="F2566" s="1" t="s">
        <v>5981</v>
      </c>
      <c r="G2566" s="1" t="s">
        <v>5970</v>
      </c>
      <c r="H2566" s="1">
        <v>41588</v>
      </c>
      <c r="I2566" s="1" t="s">
        <v>5976</v>
      </c>
      <c r="J2566" s="1" t="s">
        <v>6001</v>
      </c>
      <c r="K2566" s="1">
        <v>16.3738189</v>
      </c>
      <c r="L2566" s="1">
        <v>48.208174300000003</v>
      </c>
    </row>
    <row r="2567" spans="1:12" x14ac:dyDescent="0.3">
      <c r="A2567" s="1" t="s">
        <v>4241</v>
      </c>
      <c r="B2567" s="1">
        <v>41584</v>
      </c>
      <c r="C2567" s="1" t="s">
        <v>7670</v>
      </c>
      <c r="D2567" s="1" t="s">
        <v>6091</v>
      </c>
      <c r="E2567" s="1" t="s">
        <v>5974</v>
      </c>
      <c r="F2567" s="1" t="s">
        <v>5969</v>
      </c>
      <c r="G2567" s="1" t="s">
        <v>5975</v>
      </c>
      <c r="H2567" s="1">
        <v>41587</v>
      </c>
      <c r="I2567" s="1" t="s">
        <v>5988</v>
      </c>
      <c r="J2567" s="1" t="s">
        <v>5977</v>
      </c>
      <c r="K2567" s="1">
        <v>-0.12775829999999999</v>
      </c>
      <c r="L2567" s="1">
        <v>51.507350899999999</v>
      </c>
    </row>
    <row r="2568" spans="1:12" x14ac:dyDescent="0.3">
      <c r="A2568" s="1" t="s">
        <v>4239</v>
      </c>
      <c r="B2568" s="1">
        <v>41584</v>
      </c>
      <c r="C2568" s="1" t="s">
        <v>6889</v>
      </c>
      <c r="D2568" s="1" t="s">
        <v>7502</v>
      </c>
      <c r="E2568" s="1" t="s">
        <v>5974</v>
      </c>
      <c r="F2568" s="1" t="s">
        <v>5969</v>
      </c>
      <c r="G2568" s="1" t="s">
        <v>5970</v>
      </c>
      <c r="H2568" s="1">
        <v>41587</v>
      </c>
      <c r="I2568" s="1" t="s">
        <v>5971</v>
      </c>
      <c r="J2568" s="1" t="s">
        <v>5977</v>
      </c>
      <c r="K2568" s="1">
        <v>-0.72189999999999999</v>
      </c>
      <c r="L2568" s="1">
        <v>51.522413999999998</v>
      </c>
    </row>
    <row r="2569" spans="1:12" x14ac:dyDescent="0.3">
      <c r="A2569" s="1" t="s">
        <v>4243</v>
      </c>
      <c r="B2569" s="1">
        <v>41584</v>
      </c>
      <c r="C2569" s="1" t="s">
        <v>7582</v>
      </c>
      <c r="D2569" s="1" t="s">
        <v>6249</v>
      </c>
      <c r="E2569" s="1" t="s">
        <v>5980</v>
      </c>
      <c r="F2569" s="1" t="s">
        <v>5981</v>
      </c>
      <c r="G2569" s="1" t="s">
        <v>5975</v>
      </c>
      <c r="H2569" s="1">
        <v>41588</v>
      </c>
      <c r="I2569" s="1" t="s">
        <v>5976</v>
      </c>
      <c r="J2569" s="1" t="s">
        <v>6250</v>
      </c>
      <c r="K2569" s="1">
        <v>0.107929</v>
      </c>
      <c r="L2569" s="1">
        <v>49.494370000000004</v>
      </c>
    </row>
    <row r="2570" spans="1:12" x14ac:dyDescent="0.3">
      <c r="A2570" s="1" t="s">
        <v>4242</v>
      </c>
      <c r="B2570" s="1">
        <v>41584</v>
      </c>
      <c r="C2570" s="1" t="s">
        <v>6194</v>
      </c>
      <c r="D2570" s="1" t="s">
        <v>7065</v>
      </c>
      <c r="E2570" s="1" t="s">
        <v>5974</v>
      </c>
      <c r="F2570" s="1" t="s">
        <v>5969</v>
      </c>
      <c r="G2570" s="1" t="s">
        <v>5975</v>
      </c>
      <c r="H2570" s="1">
        <v>41588</v>
      </c>
      <c r="I2570" s="1" t="s">
        <v>5976</v>
      </c>
      <c r="J2570" s="1" t="s">
        <v>5977</v>
      </c>
      <c r="K2570" s="1">
        <v>-1.6034109999999999</v>
      </c>
      <c r="L2570" s="1">
        <v>54.952680000000001</v>
      </c>
    </row>
    <row r="2571" spans="1:12" x14ac:dyDescent="0.3">
      <c r="A2571" s="1" t="s">
        <v>4247</v>
      </c>
      <c r="B2571" s="1">
        <v>41584</v>
      </c>
      <c r="C2571" s="1" t="s">
        <v>6641</v>
      </c>
      <c r="D2571" s="1" t="s">
        <v>6076</v>
      </c>
      <c r="E2571" s="1" t="s">
        <v>6010</v>
      </c>
      <c r="F2571" s="1" t="s">
        <v>5981</v>
      </c>
      <c r="G2571" s="1" t="s">
        <v>5975</v>
      </c>
      <c r="H2571" s="1">
        <v>41590</v>
      </c>
      <c r="I2571" s="1" t="s">
        <v>5976</v>
      </c>
      <c r="J2571" s="1" t="s">
        <v>6047</v>
      </c>
      <c r="K2571" s="1">
        <v>11.9688029</v>
      </c>
      <c r="L2571" s="1">
        <v>51.496980200000003</v>
      </c>
    </row>
    <row r="2572" spans="1:12" x14ac:dyDescent="0.3">
      <c r="A2572" s="1" t="s">
        <v>4244</v>
      </c>
      <c r="B2572" s="1">
        <v>41584</v>
      </c>
      <c r="C2572" s="1" t="s">
        <v>6746</v>
      </c>
      <c r="D2572" s="1" t="s">
        <v>6410</v>
      </c>
      <c r="E2572" s="1" t="s">
        <v>6010</v>
      </c>
      <c r="F2572" s="1" t="s">
        <v>5981</v>
      </c>
      <c r="G2572" s="1" t="s">
        <v>5975</v>
      </c>
      <c r="H2572" s="1">
        <v>41588</v>
      </c>
      <c r="I2572" s="1" t="s">
        <v>5976</v>
      </c>
      <c r="J2572" s="1" t="s">
        <v>6047</v>
      </c>
      <c r="K2572" s="1">
        <v>6.9602785999999996</v>
      </c>
      <c r="L2572" s="1">
        <v>50.937531</v>
      </c>
    </row>
    <row r="2573" spans="1:12" x14ac:dyDescent="0.3">
      <c r="A2573" s="1" t="s">
        <v>4249</v>
      </c>
      <c r="B2573" s="1">
        <v>41585</v>
      </c>
      <c r="C2573" s="1" t="s">
        <v>6628</v>
      </c>
      <c r="D2573" s="1" t="s">
        <v>6692</v>
      </c>
      <c r="E2573" s="1" t="s">
        <v>6004</v>
      </c>
      <c r="F2573" s="1" t="s">
        <v>5998</v>
      </c>
      <c r="G2573" s="1" t="s">
        <v>5975</v>
      </c>
      <c r="H2573" s="1">
        <v>41589</v>
      </c>
      <c r="I2573" s="1" t="s">
        <v>5976</v>
      </c>
      <c r="J2573" s="1" t="s">
        <v>6267</v>
      </c>
      <c r="K2573" s="1">
        <v>-5.6635397000000003</v>
      </c>
      <c r="L2573" s="1">
        <v>40.970103899999998</v>
      </c>
    </row>
    <row r="2574" spans="1:12" x14ac:dyDescent="0.3">
      <c r="A2574" s="1" t="s">
        <v>4250</v>
      </c>
      <c r="B2574" s="1">
        <v>41585</v>
      </c>
      <c r="C2574" s="1" t="s">
        <v>6190</v>
      </c>
      <c r="D2574" s="1" t="s">
        <v>6341</v>
      </c>
      <c r="E2574" s="1" t="s">
        <v>6018</v>
      </c>
      <c r="F2574" s="1" t="s">
        <v>5981</v>
      </c>
      <c r="G2574" s="1" t="s">
        <v>5975</v>
      </c>
      <c r="H2574" s="1">
        <v>41590</v>
      </c>
      <c r="I2574" s="1" t="s">
        <v>5976</v>
      </c>
      <c r="J2574" s="1" t="s">
        <v>6156</v>
      </c>
      <c r="K2574" s="1">
        <v>4.8951678999999997</v>
      </c>
      <c r="L2574" s="1">
        <v>52.370215700000003</v>
      </c>
    </row>
    <row r="2575" spans="1:12" x14ac:dyDescent="0.3">
      <c r="A2575" s="1" t="s">
        <v>4248</v>
      </c>
      <c r="B2575" s="1">
        <v>41585</v>
      </c>
      <c r="C2575" s="1" t="s">
        <v>6713</v>
      </c>
      <c r="D2575" s="1" t="s">
        <v>6251</v>
      </c>
      <c r="E2575" s="1" t="s">
        <v>5974</v>
      </c>
      <c r="F2575" s="1" t="s">
        <v>5969</v>
      </c>
      <c r="G2575" s="1" t="s">
        <v>5975</v>
      </c>
      <c r="H2575" s="1">
        <v>41587</v>
      </c>
      <c r="I2575" s="1" t="s">
        <v>5988</v>
      </c>
      <c r="J2575" s="1" t="s">
        <v>6252</v>
      </c>
      <c r="K2575" s="1">
        <v>-3.1882670000000002</v>
      </c>
      <c r="L2575" s="1">
        <v>55.953251999999999</v>
      </c>
    </row>
    <row r="2576" spans="1:12" x14ac:dyDescent="0.3">
      <c r="A2576" s="1" t="s">
        <v>4253</v>
      </c>
      <c r="B2576" s="1">
        <v>41586</v>
      </c>
      <c r="C2576" s="1" t="s">
        <v>7203</v>
      </c>
      <c r="D2576" s="1" t="s">
        <v>6613</v>
      </c>
      <c r="E2576" s="1" t="s">
        <v>6004</v>
      </c>
      <c r="F2576" s="1" t="s">
        <v>5998</v>
      </c>
      <c r="G2576" s="1" t="s">
        <v>5985</v>
      </c>
      <c r="H2576" s="1">
        <v>41593</v>
      </c>
      <c r="I2576" s="1" t="s">
        <v>5976</v>
      </c>
      <c r="J2576" s="1" t="s">
        <v>6089</v>
      </c>
      <c r="K2576" s="1">
        <v>1.2444909</v>
      </c>
      <c r="L2576" s="1">
        <v>41.1188827</v>
      </c>
    </row>
    <row r="2577" spans="1:12" x14ac:dyDescent="0.3">
      <c r="A2577" s="1" t="s">
        <v>4252</v>
      </c>
      <c r="B2577" s="1">
        <v>41586</v>
      </c>
      <c r="C2577" s="1" t="s">
        <v>6313</v>
      </c>
      <c r="D2577" s="1" t="s">
        <v>7671</v>
      </c>
      <c r="E2577" s="1" t="s">
        <v>6018</v>
      </c>
      <c r="F2577" s="1" t="s">
        <v>5981</v>
      </c>
      <c r="G2577" s="1" t="s">
        <v>5975</v>
      </c>
      <c r="H2577" s="1">
        <v>41590</v>
      </c>
      <c r="I2577" s="1" t="s">
        <v>5976</v>
      </c>
      <c r="J2577" s="1" t="s">
        <v>6019</v>
      </c>
      <c r="K2577" s="1">
        <v>4.3570677</v>
      </c>
      <c r="L2577" s="1">
        <v>52.011576900000001</v>
      </c>
    </row>
    <row r="2578" spans="1:12" x14ac:dyDescent="0.3">
      <c r="A2578" s="1" t="s">
        <v>4251</v>
      </c>
      <c r="B2578" s="1">
        <v>41586</v>
      </c>
      <c r="C2578" s="1" t="s">
        <v>6681</v>
      </c>
      <c r="D2578" s="1" t="s">
        <v>6564</v>
      </c>
      <c r="E2578" s="1" t="s">
        <v>6018</v>
      </c>
      <c r="F2578" s="1" t="s">
        <v>5981</v>
      </c>
      <c r="G2578" s="1" t="s">
        <v>5985</v>
      </c>
      <c r="H2578" s="1">
        <v>41589</v>
      </c>
      <c r="I2578" s="1" t="s">
        <v>5988</v>
      </c>
      <c r="J2578" s="1" t="s">
        <v>6019</v>
      </c>
      <c r="K2578" s="1">
        <v>4.3006998999999997</v>
      </c>
      <c r="L2578" s="1">
        <v>52.070497799999998</v>
      </c>
    </row>
    <row r="2579" spans="1:12" x14ac:dyDescent="0.3">
      <c r="A2579" s="1" t="s">
        <v>4254</v>
      </c>
      <c r="B2579" s="1">
        <v>41587</v>
      </c>
      <c r="C2579" s="1" t="s">
        <v>6476</v>
      </c>
      <c r="D2579" s="1" t="s">
        <v>6262</v>
      </c>
      <c r="E2579" s="1" t="s">
        <v>6071</v>
      </c>
      <c r="F2579" s="1" t="s">
        <v>5998</v>
      </c>
      <c r="G2579" s="1" t="s">
        <v>5975</v>
      </c>
      <c r="H2579" s="1">
        <v>41592</v>
      </c>
      <c r="I2579" s="1" t="s">
        <v>5976</v>
      </c>
      <c r="J2579" s="1" t="s">
        <v>6262</v>
      </c>
      <c r="K2579" s="1">
        <v>-8.4102572999999996</v>
      </c>
      <c r="L2579" s="1">
        <v>40.203314499999998</v>
      </c>
    </row>
    <row r="2580" spans="1:12" x14ac:dyDescent="0.3">
      <c r="A2580" s="1" t="s">
        <v>4255</v>
      </c>
      <c r="B2580" s="1">
        <v>41587</v>
      </c>
      <c r="C2580" s="1" t="s">
        <v>6073</v>
      </c>
      <c r="D2580" s="1" t="s">
        <v>5984</v>
      </c>
      <c r="E2580" s="1" t="s">
        <v>5974</v>
      </c>
      <c r="F2580" s="1" t="s">
        <v>5969</v>
      </c>
      <c r="G2580" s="1" t="s">
        <v>5975</v>
      </c>
      <c r="H2580" s="1">
        <v>41594</v>
      </c>
      <c r="I2580" s="1" t="s">
        <v>5976</v>
      </c>
      <c r="J2580" s="1" t="s">
        <v>5977</v>
      </c>
      <c r="K2580" s="1">
        <v>-1.890401</v>
      </c>
      <c r="L2580" s="1">
        <v>52.486243000000002</v>
      </c>
    </row>
    <row r="2581" spans="1:12" x14ac:dyDescent="0.3">
      <c r="A2581" s="1" t="s">
        <v>4256</v>
      </c>
      <c r="B2581" s="1">
        <v>41589</v>
      </c>
      <c r="C2581" s="1" t="s">
        <v>6567</v>
      </c>
      <c r="D2581" s="1" t="s">
        <v>7453</v>
      </c>
      <c r="E2581" s="1" t="s">
        <v>6050</v>
      </c>
      <c r="F2581" s="1" t="s">
        <v>5981</v>
      </c>
      <c r="G2581" s="1" t="s">
        <v>5975</v>
      </c>
      <c r="H2581" s="1">
        <v>41589</v>
      </c>
      <c r="I2581" s="1" t="s">
        <v>6007</v>
      </c>
      <c r="J2581" s="1" t="s">
        <v>7454</v>
      </c>
      <c r="K2581" s="1">
        <v>4.4446430000000001</v>
      </c>
      <c r="L2581" s="1">
        <v>50.410809499999999</v>
      </c>
    </row>
    <row r="2582" spans="1:12" x14ac:dyDescent="0.3">
      <c r="A2582" s="1" t="s">
        <v>4258</v>
      </c>
      <c r="B2582" s="1">
        <v>41589</v>
      </c>
      <c r="C2582" s="1" t="s">
        <v>6872</v>
      </c>
      <c r="D2582" s="1" t="s">
        <v>6381</v>
      </c>
      <c r="E2582" s="1" t="s">
        <v>5974</v>
      </c>
      <c r="F2582" s="1" t="s">
        <v>5969</v>
      </c>
      <c r="G2582" s="1" t="s">
        <v>5975</v>
      </c>
      <c r="H2582" s="1">
        <v>41591</v>
      </c>
      <c r="I2582" s="1" t="s">
        <v>5971</v>
      </c>
      <c r="J2582" s="1" t="s">
        <v>5977</v>
      </c>
      <c r="K2582" s="1">
        <v>-1.0879768999999999</v>
      </c>
      <c r="L2582" s="1">
        <v>50.819767499999998</v>
      </c>
    </row>
    <row r="2583" spans="1:12" x14ac:dyDescent="0.3">
      <c r="A2583" s="1" t="s">
        <v>4257</v>
      </c>
      <c r="B2583" s="1">
        <v>41589</v>
      </c>
      <c r="C2583" s="1" t="s">
        <v>7279</v>
      </c>
      <c r="D2583" s="1" t="s">
        <v>6505</v>
      </c>
      <c r="E2583" s="1" t="s">
        <v>6004</v>
      </c>
      <c r="F2583" s="1" t="s">
        <v>5998</v>
      </c>
      <c r="G2583" s="1" t="s">
        <v>5975</v>
      </c>
      <c r="H2583" s="1">
        <v>41591</v>
      </c>
      <c r="I2583" s="1" t="s">
        <v>5971</v>
      </c>
      <c r="J2583" s="1" t="s">
        <v>6065</v>
      </c>
      <c r="K2583" s="1">
        <v>-3.8757915999999999</v>
      </c>
      <c r="L2583" s="1">
        <v>40.493532899999998</v>
      </c>
    </row>
    <row r="2584" spans="1:12" x14ac:dyDescent="0.3">
      <c r="A2584" s="1" t="s">
        <v>4260</v>
      </c>
      <c r="B2584" s="1">
        <v>41589</v>
      </c>
      <c r="C2584" s="1" t="s">
        <v>6342</v>
      </c>
      <c r="D2584" s="1" t="s">
        <v>6403</v>
      </c>
      <c r="E2584" s="1" t="s">
        <v>5980</v>
      </c>
      <c r="F2584" s="1" t="s">
        <v>5981</v>
      </c>
      <c r="G2584" s="1" t="s">
        <v>5975</v>
      </c>
      <c r="H2584" s="1">
        <v>41593</v>
      </c>
      <c r="I2584" s="1" t="s">
        <v>5976</v>
      </c>
      <c r="J2584" s="1" t="s">
        <v>6094</v>
      </c>
      <c r="K2584" s="1">
        <v>7.7521113000000001</v>
      </c>
      <c r="L2584" s="1">
        <v>48.573405299999997</v>
      </c>
    </row>
    <row r="2585" spans="1:12" x14ac:dyDescent="0.3">
      <c r="A2585" s="1" t="s">
        <v>4263</v>
      </c>
      <c r="B2585" s="1">
        <v>41589</v>
      </c>
      <c r="C2585" s="1" t="s">
        <v>5972</v>
      </c>
      <c r="D2585" s="1" t="s">
        <v>6260</v>
      </c>
      <c r="E2585" s="1" t="s">
        <v>6010</v>
      </c>
      <c r="F2585" s="1" t="s">
        <v>5981</v>
      </c>
      <c r="G2585" s="1" t="s">
        <v>5975</v>
      </c>
      <c r="H2585" s="1">
        <v>41594</v>
      </c>
      <c r="I2585" s="1" t="s">
        <v>5976</v>
      </c>
      <c r="J2585" s="1" t="s">
        <v>6047</v>
      </c>
      <c r="K2585" s="1">
        <v>7.0115552000000001</v>
      </c>
      <c r="L2585" s="1">
        <v>51.455643199999997</v>
      </c>
    </row>
    <row r="2586" spans="1:12" x14ac:dyDescent="0.3">
      <c r="A2586" s="1" t="s">
        <v>4264</v>
      </c>
      <c r="B2586" s="1">
        <v>41589</v>
      </c>
      <c r="C2586" s="1" t="s">
        <v>6109</v>
      </c>
      <c r="D2586" s="1" t="s">
        <v>5967</v>
      </c>
      <c r="E2586" s="1" t="s">
        <v>5968</v>
      </c>
      <c r="F2586" s="1" t="s">
        <v>5969</v>
      </c>
      <c r="G2586" s="1" t="s">
        <v>5975</v>
      </c>
      <c r="H2586" s="1">
        <v>41594</v>
      </c>
      <c r="I2586" s="1" t="s">
        <v>5971</v>
      </c>
      <c r="J2586" s="1" t="s">
        <v>5967</v>
      </c>
      <c r="K2586" s="1">
        <v>18.068580799999999</v>
      </c>
      <c r="L2586" s="1">
        <v>59.329323500000001</v>
      </c>
    </row>
    <row r="2587" spans="1:12" x14ac:dyDescent="0.3">
      <c r="A2587" s="1" t="s">
        <v>4261</v>
      </c>
      <c r="B2587" s="1">
        <v>41589</v>
      </c>
      <c r="C2587" s="1" t="s">
        <v>7131</v>
      </c>
      <c r="D2587" s="1" t="s">
        <v>7570</v>
      </c>
      <c r="E2587" s="1" t="s">
        <v>6018</v>
      </c>
      <c r="F2587" s="1" t="s">
        <v>5981</v>
      </c>
      <c r="G2587" s="1" t="s">
        <v>5970</v>
      </c>
      <c r="H2587" s="1">
        <v>41593</v>
      </c>
      <c r="I2587" s="1" t="s">
        <v>5976</v>
      </c>
      <c r="J2587" s="1" t="s">
        <v>6500</v>
      </c>
      <c r="K2587" s="1">
        <v>5.9794988</v>
      </c>
      <c r="L2587" s="1">
        <v>50.888174200000002</v>
      </c>
    </row>
    <row r="2588" spans="1:12" x14ac:dyDescent="0.3">
      <c r="A2588" s="1" t="s">
        <v>4259</v>
      </c>
      <c r="B2588" s="1">
        <v>41589</v>
      </c>
      <c r="C2588" s="1" t="s">
        <v>7334</v>
      </c>
      <c r="D2588" s="1" t="s">
        <v>7672</v>
      </c>
      <c r="E2588" s="1" t="s">
        <v>5997</v>
      </c>
      <c r="F2588" s="1" t="s">
        <v>5998</v>
      </c>
      <c r="G2588" s="1" t="s">
        <v>5985</v>
      </c>
      <c r="H2588" s="1">
        <v>41591</v>
      </c>
      <c r="I2588" s="1" t="s">
        <v>5971</v>
      </c>
      <c r="J2588" s="1" t="s">
        <v>6377</v>
      </c>
      <c r="K2588" s="1">
        <v>14.331133700000001</v>
      </c>
      <c r="L2588" s="1">
        <v>41.072348400000003</v>
      </c>
    </row>
    <row r="2589" spans="1:12" x14ac:dyDescent="0.3">
      <c r="A2589" s="1" t="s">
        <v>4268</v>
      </c>
      <c r="B2589" s="1">
        <v>41590</v>
      </c>
      <c r="C2589" s="1" t="s">
        <v>7305</v>
      </c>
      <c r="D2589" s="1" t="s">
        <v>6849</v>
      </c>
      <c r="E2589" s="1" t="s">
        <v>5980</v>
      </c>
      <c r="F2589" s="1" t="s">
        <v>5981</v>
      </c>
      <c r="G2589" s="1" t="s">
        <v>5975</v>
      </c>
      <c r="H2589" s="1">
        <v>41592</v>
      </c>
      <c r="I2589" s="1" t="s">
        <v>5988</v>
      </c>
      <c r="J2589" s="1" t="s">
        <v>5991</v>
      </c>
      <c r="K2589" s="1">
        <v>7.0064909999999996</v>
      </c>
      <c r="L2589" s="1">
        <v>43.602331900000003</v>
      </c>
    </row>
    <row r="2590" spans="1:12" x14ac:dyDescent="0.3">
      <c r="A2590" s="1" t="s">
        <v>4272</v>
      </c>
      <c r="B2590" s="1">
        <v>41590</v>
      </c>
      <c r="C2590" s="1" t="s">
        <v>6539</v>
      </c>
      <c r="D2590" s="1" t="s">
        <v>6091</v>
      </c>
      <c r="E2590" s="1" t="s">
        <v>5974</v>
      </c>
      <c r="F2590" s="1" t="s">
        <v>5969</v>
      </c>
      <c r="G2590" s="1" t="s">
        <v>5975</v>
      </c>
      <c r="H2590" s="1">
        <v>41595</v>
      </c>
      <c r="I2590" s="1" t="s">
        <v>5976</v>
      </c>
      <c r="J2590" s="1" t="s">
        <v>5977</v>
      </c>
      <c r="K2590" s="1">
        <v>-0.12775829999999999</v>
      </c>
      <c r="L2590" s="1">
        <v>51.507350899999999</v>
      </c>
    </row>
    <row r="2591" spans="1:12" x14ac:dyDescent="0.3">
      <c r="A2591" s="1" t="s">
        <v>4267</v>
      </c>
      <c r="B2591" s="1">
        <v>41590</v>
      </c>
      <c r="C2591" s="1" t="s">
        <v>6995</v>
      </c>
      <c r="D2591" s="1" t="s">
        <v>6281</v>
      </c>
      <c r="E2591" s="1" t="s">
        <v>6010</v>
      </c>
      <c r="F2591" s="1" t="s">
        <v>5981</v>
      </c>
      <c r="G2591" s="1" t="s">
        <v>5985</v>
      </c>
      <c r="H2591" s="1">
        <v>41591</v>
      </c>
      <c r="I2591" s="1" t="s">
        <v>5988</v>
      </c>
      <c r="J2591" s="1" t="s">
        <v>6281</v>
      </c>
      <c r="K2591" s="1">
        <v>9.9936817999999992</v>
      </c>
      <c r="L2591" s="1">
        <v>53.551084600000003</v>
      </c>
    </row>
    <row r="2592" spans="1:12" x14ac:dyDescent="0.3">
      <c r="A2592" s="1" t="s">
        <v>4270</v>
      </c>
      <c r="B2592" s="1">
        <v>41590</v>
      </c>
      <c r="C2592" s="1" t="s">
        <v>7266</v>
      </c>
      <c r="D2592" s="1" t="s">
        <v>7673</v>
      </c>
      <c r="E2592" s="1" t="s">
        <v>5980</v>
      </c>
      <c r="F2592" s="1" t="s">
        <v>5981</v>
      </c>
      <c r="G2592" s="1" t="s">
        <v>5975</v>
      </c>
      <c r="H2592" s="1">
        <v>41594</v>
      </c>
      <c r="I2592" s="1" t="s">
        <v>5976</v>
      </c>
      <c r="J2592" s="1" t="s">
        <v>6044</v>
      </c>
      <c r="K2592" s="1">
        <v>2.17693</v>
      </c>
      <c r="L2592" s="1">
        <v>48.882767000000001</v>
      </c>
    </row>
    <row r="2593" spans="1:12" x14ac:dyDescent="0.3">
      <c r="A2593" s="1" t="s">
        <v>4271</v>
      </c>
      <c r="B2593" s="1">
        <v>41590</v>
      </c>
      <c r="C2593" s="1" t="s">
        <v>6239</v>
      </c>
      <c r="D2593" s="1" t="s">
        <v>6091</v>
      </c>
      <c r="E2593" s="1" t="s">
        <v>5974</v>
      </c>
      <c r="F2593" s="1" t="s">
        <v>5969</v>
      </c>
      <c r="G2593" s="1" t="s">
        <v>5970</v>
      </c>
      <c r="H2593" s="1">
        <v>41594</v>
      </c>
      <c r="I2593" s="1" t="s">
        <v>5976</v>
      </c>
      <c r="J2593" s="1" t="s">
        <v>5977</v>
      </c>
      <c r="K2593" s="1">
        <v>-0.12775829999999999</v>
      </c>
      <c r="L2593" s="1">
        <v>51.507350899999999</v>
      </c>
    </row>
    <row r="2594" spans="1:12" x14ac:dyDescent="0.3">
      <c r="A2594" s="1" t="s">
        <v>4274</v>
      </c>
      <c r="B2594" s="1">
        <v>41591</v>
      </c>
      <c r="C2594" s="1" t="s">
        <v>6000</v>
      </c>
      <c r="D2594" s="1" t="s">
        <v>6733</v>
      </c>
      <c r="E2594" s="1" t="s">
        <v>5974</v>
      </c>
      <c r="F2594" s="1" t="s">
        <v>5969</v>
      </c>
      <c r="G2594" s="1" t="s">
        <v>5975</v>
      </c>
      <c r="H2594" s="1">
        <v>41595</v>
      </c>
      <c r="I2594" s="1" t="s">
        <v>5976</v>
      </c>
      <c r="J2594" s="1" t="s">
        <v>5977</v>
      </c>
      <c r="K2594" s="1">
        <v>-4.1426565000000002</v>
      </c>
      <c r="L2594" s="1">
        <v>50.375456499999999</v>
      </c>
    </row>
    <row r="2595" spans="1:12" x14ac:dyDescent="0.3">
      <c r="A2595" s="1" t="s">
        <v>4276</v>
      </c>
      <c r="B2595" s="1">
        <v>41591</v>
      </c>
      <c r="C2595" s="1" t="s">
        <v>7002</v>
      </c>
      <c r="D2595" s="1" t="s">
        <v>6648</v>
      </c>
      <c r="E2595" s="1" t="s">
        <v>5997</v>
      </c>
      <c r="F2595" s="1" t="s">
        <v>5998</v>
      </c>
      <c r="G2595" s="1" t="s">
        <v>5985</v>
      </c>
      <c r="H2595" s="1">
        <v>41596</v>
      </c>
      <c r="I2595" s="1" t="s">
        <v>5976</v>
      </c>
      <c r="J2595" s="1" t="s">
        <v>6649</v>
      </c>
      <c r="K2595" s="1">
        <v>7.6868565000000002</v>
      </c>
      <c r="L2595" s="1">
        <v>45.070312000000001</v>
      </c>
    </row>
    <row r="2596" spans="1:12" x14ac:dyDescent="0.3">
      <c r="A2596" s="1" t="s">
        <v>4278</v>
      </c>
      <c r="B2596" s="1">
        <v>41591</v>
      </c>
      <c r="C2596" s="1" t="s">
        <v>6665</v>
      </c>
      <c r="D2596" s="1" t="s">
        <v>7497</v>
      </c>
      <c r="E2596" s="1" t="s">
        <v>6010</v>
      </c>
      <c r="F2596" s="1" t="s">
        <v>5981</v>
      </c>
      <c r="G2596" s="1" t="s">
        <v>5985</v>
      </c>
      <c r="H2596" s="1">
        <v>41597</v>
      </c>
      <c r="I2596" s="1" t="s">
        <v>5976</v>
      </c>
      <c r="J2596" s="1" t="s">
        <v>6047</v>
      </c>
      <c r="K2596" s="1">
        <v>7.0831407999999998</v>
      </c>
      <c r="L2596" s="1">
        <v>51.1702072</v>
      </c>
    </row>
    <row r="2597" spans="1:12" x14ac:dyDescent="0.3">
      <c r="A2597" s="1" t="s">
        <v>4277</v>
      </c>
      <c r="B2597" s="1">
        <v>41591</v>
      </c>
      <c r="C2597" s="1" t="s">
        <v>7046</v>
      </c>
      <c r="D2597" s="1" t="s">
        <v>6800</v>
      </c>
      <c r="E2597" s="1" t="s">
        <v>5980</v>
      </c>
      <c r="F2597" s="1" t="s">
        <v>5981</v>
      </c>
      <c r="G2597" s="1" t="s">
        <v>5975</v>
      </c>
      <c r="H2597" s="1">
        <v>41596</v>
      </c>
      <c r="I2597" s="1" t="s">
        <v>5976</v>
      </c>
      <c r="J2597" s="1" t="s">
        <v>6044</v>
      </c>
      <c r="K2597" s="1">
        <v>2.3337639999999999</v>
      </c>
      <c r="L2597" s="1">
        <v>48.911856</v>
      </c>
    </row>
    <row r="2598" spans="1:12" x14ac:dyDescent="0.3">
      <c r="A2598" s="1" t="s">
        <v>4273</v>
      </c>
      <c r="B2598" s="1">
        <v>41591</v>
      </c>
      <c r="C2598" s="1" t="s">
        <v>7412</v>
      </c>
      <c r="D2598" s="1" t="s">
        <v>6334</v>
      </c>
      <c r="E2598" s="1" t="s">
        <v>6010</v>
      </c>
      <c r="F2598" s="1" t="s">
        <v>5981</v>
      </c>
      <c r="G2598" s="1" t="s">
        <v>5970</v>
      </c>
      <c r="H2598" s="1">
        <v>41593</v>
      </c>
      <c r="I2598" s="1" t="s">
        <v>5988</v>
      </c>
      <c r="J2598" s="1" t="s">
        <v>6335</v>
      </c>
      <c r="K2598" s="1">
        <v>11.029879899999999</v>
      </c>
      <c r="L2598" s="1">
        <v>50.984767900000001</v>
      </c>
    </row>
    <row r="2599" spans="1:12" x14ac:dyDescent="0.3">
      <c r="A2599" s="1" t="s">
        <v>4275</v>
      </c>
      <c r="B2599" s="1">
        <v>41591</v>
      </c>
      <c r="C2599" s="1" t="s">
        <v>6502</v>
      </c>
      <c r="D2599" s="1" t="s">
        <v>7024</v>
      </c>
      <c r="E2599" s="1" t="s">
        <v>5980</v>
      </c>
      <c r="F2599" s="1" t="s">
        <v>5981</v>
      </c>
      <c r="G2599" s="1" t="s">
        <v>5985</v>
      </c>
      <c r="H2599" s="1">
        <v>41596</v>
      </c>
      <c r="I2599" s="1" t="s">
        <v>5976</v>
      </c>
      <c r="J2599" s="1" t="s">
        <v>6094</v>
      </c>
      <c r="K2599" s="1">
        <v>7.3358879999999997</v>
      </c>
      <c r="L2599" s="1">
        <v>47.750838999999999</v>
      </c>
    </row>
    <row r="2600" spans="1:12" x14ac:dyDescent="0.3">
      <c r="A2600" s="1" t="s">
        <v>4281</v>
      </c>
      <c r="B2600" s="1">
        <v>41592</v>
      </c>
      <c r="C2600" s="1" t="s">
        <v>7279</v>
      </c>
      <c r="D2600" s="1" t="s">
        <v>6281</v>
      </c>
      <c r="E2600" s="1" t="s">
        <v>6010</v>
      </c>
      <c r="F2600" s="1" t="s">
        <v>5981</v>
      </c>
      <c r="G2600" s="1" t="s">
        <v>5975</v>
      </c>
      <c r="H2600" s="1">
        <v>41597</v>
      </c>
      <c r="I2600" s="1" t="s">
        <v>5976</v>
      </c>
      <c r="J2600" s="1" t="s">
        <v>6281</v>
      </c>
      <c r="K2600" s="1">
        <v>9.9936817999999992</v>
      </c>
      <c r="L2600" s="1">
        <v>53.551084600000003</v>
      </c>
    </row>
    <row r="2601" spans="1:12" x14ac:dyDescent="0.3">
      <c r="A2601" s="1" t="s">
        <v>4280</v>
      </c>
      <c r="B2601" s="1">
        <v>41592</v>
      </c>
      <c r="C2601" s="1" t="s">
        <v>6756</v>
      </c>
      <c r="D2601" s="1" t="s">
        <v>6533</v>
      </c>
      <c r="E2601" s="1" t="s">
        <v>6002</v>
      </c>
      <c r="F2601" s="1" t="s">
        <v>5981</v>
      </c>
      <c r="G2601" s="1" t="s">
        <v>5985</v>
      </c>
      <c r="H2601" s="1">
        <v>41595</v>
      </c>
      <c r="I2601" s="1" t="s">
        <v>5971</v>
      </c>
      <c r="J2601" s="1" t="s">
        <v>6534</v>
      </c>
      <c r="K2601" s="1">
        <v>14.285830000000001</v>
      </c>
      <c r="L2601" s="1">
        <v>48.306939999999997</v>
      </c>
    </row>
    <row r="2602" spans="1:12" x14ac:dyDescent="0.3">
      <c r="A2602" s="1" t="s">
        <v>4279</v>
      </c>
      <c r="B2602" s="1">
        <v>41592</v>
      </c>
      <c r="C2602" s="1" t="s">
        <v>7017</v>
      </c>
      <c r="D2602" s="1" t="s">
        <v>6403</v>
      </c>
      <c r="E2602" s="1" t="s">
        <v>5980</v>
      </c>
      <c r="F2602" s="1" t="s">
        <v>5981</v>
      </c>
      <c r="G2602" s="1" t="s">
        <v>5975</v>
      </c>
      <c r="H2602" s="1">
        <v>41595</v>
      </c>
      <c r="I2602" s="1" t="s">
        <v>5988</v>
      </c>
      <c r="J2602" s="1" t="s">
        <v>6094</v>
      </c>
      <c r="K2602" s="1">
        <v>7.7521113000000001</v>
      </c>
      <c r="L2602" s="1">
        <v>48.573405299999997</v>
      </c>
    </row>
    <row r="2603" spans="1:12" x14ac:dyDescent="0.3">
      <c r="A2603" s="1" t="s">
        <v>4285</v>
      </c>
      <c r="B2603" s="1">
        <v>41593</v>
      </c>
      <c r="C2603" s="1" t="s">
        <v>7271</v>
      </c>
      <c r="D2603" s="1" t="s">
        <v>7344</v>
      </c>
      <c r="E2603" s="1" t="s">
        <v>5980</v>
      </c>
      <c r="F2603" s="1" t="s">
        <v>5981</v>
      </c>
      <c r="G2603" s="1" t="s">
        <v>5975</v>
      </c>
      <c r="H2603" s="1">
        <v>41597</v>
      </c>
      <c r="I2603" s="1" t="s">
        <v>5976</v>
      </c>
      <c r="J2603" s="1" t="s">
        <v>6315</v>
      </c>
      <c r="K2603" s="1">
        <v>0.19955600000000001</v>
      </c>
      <c r="L2603" s="1">
        <v>48.00611</v>
      </c>
    </row>
    <row r="2604" spans="1:12" x14ac:dyDescent="0.3">
      <c r="A2604" s="1" t="s">
        <v>4282</v>
      </c>
      <c r="B2604" s="1">
        <v>41593</v>
      </c>
      <c r="C2604" s="1" t="s">
        <v>6858</v>
      </c>
      <c r="D2604" s="1" t="s">
        <v>7674</v>
      </c>
      <c r="E2604" s="1" t="s">
        <v>6010</v>
      </c>
      <c r="F2604" s="1" t="s">
        <v>5981</v>
      </c>
      <c r="G2604" s="1" t="s">
        <v>5975</v>
      </c>
      <c r="H2604" s="1">
        <v>41595</v>
      </c>
      <c r="I2604" s="1" t="s">
        <v>5988</v>
      </c>
      <c r="J2604" s="1" t="s">
        <v>6047</v>
      </c>
      <c r="K2604" s="1">
        <v>6.9853921000000003</v>
      </c>
      <c r="L2604" s="1">
        <v>51.570662400000003</v>
      </c>
    </row>
    <row r="2605" spans="1:12" x14ac:dyDescent="0.3">
      <c r="A2605" s="1" t="s">
        <v>4284</v>
      </c>
      <c r="B2605" s="1">
        <v>41593</v>
      </c>
      <c r="C2605" s="1" t="s">
        <v>6924</v>
      </c>
      <c r="D2605" s="1" t="s">
        <v>7073</v>
      </c>
      <c r="E2605" s="1" t="s">
        <v>5974</v>
      </c>
      <c r="F2605" s="1" t="s">
        <v>5969</v>
      </c>
      <c r="G2605" s="1" t="s">
        <v>5975</v>
      </c>
      <c r="H2605" s="1">
        <v>41596</v>
      </c>
      <c r="I2605" s="1" t="s">
        <v>5988</v>
      </c>
      <c r="J2605" s="1" t="s">
        <v>5977</v>
      </c>
      <c r="K2605" s="1">
        <v>-1.759398</v>
      </c>
      <c r="L2605" s="1">
        <v>53.795983999999997</v>
      </c>
    </row>
    <row r="2606" spans="1:12" x14ac:dyDescent="0.3">
      <c r="A2606" s="1" t="s">
        <v>4286</v>
      </c>
      <c r="B2606" s="1">
        <v>41593</v>
      </c>
      <c r="C2606" s="1" t="s">
        <v>7411</v>
      </c>
      <c r="D2606" s="1" t="s">
        <v>6788</v>
      </c>
      <c r="E2606" s="1" t="s">
        <v>5980</v>
      </c>
      <c r="F2606" s="1" t="s">
        <v>5981</v>
      </c>
      <c r="G2606" s="1" t="s">
        <v>5985</v>
      </c>
      <c r="H2606" s="1">
        <v>41597</v>
      </c>
      <c r="I2606" s="1" t="s">
        <v>5976</v>
      </c>
      <c r="J2606" s="1" t="s">
        <v>5994</v>
      </c>
      <c r="K2606" s="1">
        <v>3.7559990000000001</v>
      </c>
      <c r="L2606" s="1">
        <v>43.444814999999998</v>
      </c>
    </row>
    <row r="2607" spans="1:12" x14ac:dyDescent="0.3">
      <c r="A2607" s="1" t="s">
        <v>4288</v>
      </c>
      <c r="B2607" s="1">
        <v>41594</v>
      </c>
      <c r="C2607" s="1" t="s">
        <v>6119</v>
      </c>
      <c r="D2607" s="1" t="s">
        <v>6689</v>
      </c>
      <c r="E2607" s="1" t="s">
        <v>5980</v>
      </c>
      <c r="F2607" s="1" t="s">
        <v>5981</v>
      </c>
      <c r="G2607" s="1" t="s">
        <v>5985</v>
      </c>
      <c r="H2607" s="1">
        <v>41597</v>
      </c>
      <c r="I2607" s="1" t="s">
        <v>5988</v>
      </c>
      <c r="J2607" s="1" t="s">
        <v>6690</v>
      </c>
      <c r="K2607" s="1">
        <v>1.370889</v>
      </c>
      <c r="L2607" s="1">
        <v>48.736134</v>
      </c>
    </row>
    <row r="2608" spans="1:12" x14ac:dyDescent="0.3">
      <c r="A2608" s="1" t="s">
        <v>4290</v>
      </c>
      <c r="B2608" s="1">
        <v>41594</v>
      </c>
      <c r="C2608" s="1" t="s">
        <v>6651</v>
      </c>
      <c r="D2608" s="1" t="s">
        <v>7336</v>
      </c>
      <c r="E2608" s="1" t="s">
        <v>6010</v>
      </c>
      <c r="F2608" s="1" t="s">
        <v>5981</v>
      </c>
      <c r="G2608" s="1" t="s">
        <v>5975</v>
      </c>
      <c r="H2608" s="1">
        <v>41600</v>
      </c>
      <c r="I2608" s="1" t="s">
        <v>5976</v>
      </c>
      <c r="J2608" s="1" t="s">
        <v>6097</v>
      </c>
      <c r="K2608" s="1">
        <v>11.011961100000001</v>
      </c>
      <c r="L2608" s="1">
        <v>49.5896744</v>
      </c>
    </row>
    <row r="2609" spans="1:12" x14ac:dyDescent="0.3">
      <c r="A2609" s="1" t="s">
        <v>4289</v>
      </c>
      <c r="B2609" s="1">
        <v>41594</v>
      </c>
      <c r="C2609" s="1" t="s">
        <v>7134</v>
      </c>
      <c r="D2609" s="1" t="s">
        <v>6869</v>
      </c>
      <c r="E2609" s="1" t="s">
        <v>5997</v>
      </c>
      <c r="F2609" s="1" t="s">
        <v>5998</v>
      </c>
      <c r="G2609" s="1" t="s">
        <v>5985</v>
      </c>
      <c r="H2609" s="1">
        <v>41599</v>
      </c>
      <c r="I2609" s="1" t="s">
        <v>5976</v>
      </c>
      <c r="J2609" s="1" t="s">
        <v>6054</v>
      </c>
      <c r="K2609" s="1">
        <v>11.2558136</v>
      </c>
      <c r="L2609" s="1">
        <v>43.769560400000003</v>
      </c>
    </row>
    <row r="2610" spans="1:12" x14ac:dyDescent="0.3">
      <c r="A2610" s="1" t="s">
        <v>4292</v>
      </c>
      <c r="B2610" s="1">
        <v>41595</v>
      </c>
      <c r="C2610" s="1" t="s">
        <v>7030</v>
      </c>
      <c r="D2610" s="1" t="s">
        <v>6091</v>
      </c>
      <c r="E2610" s="1" t="s">
        <v>5974</v>
      </c>
      <c r="F2610" s="1" t="s">
        <v>5969</v>
      </c>
      <c r="G2610" s="1" t="s">
        <v>5975</v>
      </c>
      <c r="H2610" s="1">
        <v>41602</v>
      </c>
      <c r="I2610" s="1" t="s">
        <v>5976</v>
      </c>
      <c r="J2610" s="1" t="s">
        <v>5977</v>
      </c>
      <c r="K2610" s="1">
        <v>-0.12775829999999999</v>
      </c>
      <c r="L2610" s="1">
        <v>51.507350899999999</v>
      </c>
    </row>
    <row r="2611" spans="1:12" x14ac:dyDescent="0.3">
      <c r="A2611" s="1" t="s">
        <v>4291</v>
      </c>
      <c r="B2611" s="1">
        <v>41595</v>
      </c>
      <c r="C2611" s="1" t="s">
        <v>6392</v>
      </c>
      <c r="D2611" s="1" t="s">
        <v>7415</v>
      </c>
      <c r="E2611" s="1" t="s">
        <v>5974</v>
      </c>
      <c r="F2611" s="1" t="s">
        <v>5969</v>
      </c>
      <c r="G2611" s="1" t="s">
        <v>5985</v>
      </c>
      <c r="H2611" s="1">
        <v>41602</v>
      </c>
      <c r="I2611" s="1" t="s">
        <v>5976</v>
      </c>
      <c r="J2611" s="1" t="s">
        <v>5977</v>
      </c>
      <c r="K2611" s="1">
        <v>-2.1794039999999999</v>
      </c>
      <c r="L2611" s="1">
        <v>53.002668</v>
      </c>
    </row>
    <row r="2612" spans="1:12" x14ac:dyDescent="0.3">
      <c r="A2612" s="1" t="s">
        <v>4293</v>
      </c>
      <c r="B2612" s="1">
        <v>41596</v>
      </c>
      <c r="C2612" s="1" t="s">
        <v>6899</v>
      </c>
      <c r="D2612" s="1" t="s">
        <v>7675</v>
      </c>
      <c r="E2612" s="1" t="s">
        <v>5974</v>
      </c>
      <c r="F2612" s="1" t="s">
        <v>5969</v>
      </c>
      <c r="G2612" s="1" t="s">
        <v>5975</v>
      </c>
      <c r="H2612" s="1">
        <v>41598</v>
      </c>
      <c r="I2612" s="1" t="s">
        <v>5988</v>
      </c>
      <c r="J2612" s="1" t="s">
        <v>5977</v>
      </c>
      <c r="K2612" s="1">
        <v>0.21687200000000001</v>
      </c>
      <c r="L2612" s="1">
        <v>51.446210000000001</v>
      </c>
    </row>
    <row r="2613" spans="1:12" x14ac:dyDescent="0.3">
      <c r="A2613" s="1" t="s">
        <v>4294</v>
      </c>
      <c r="B2613" s="1">
        <v>41596</v>
      </c>
      <c r="C2613" s="1" t="s">
        <v>7031</v>
      </c>
      <c r="D2613" s="1" t="s">
        <v>7676</v>
      </c>
      <c r="E2613" s="1" t="s">
        <v>5997</v>
      </c>
      <c r="F2613" s="1" t="s">
        <v>5998</v>
      </c>
      <c r="G2613" s="1" t="s">
        <v>5975</v>
      </c>
      <c r="H2613" s="1">
        <v>41599</v>
      </c>
      <c r="I2613" s="1" t="s">
        <v>5988</v>
      </c>
      <c r="J2613" s="1" t="s">
        <v>6377</v>
      </c>
      <c r="K2613" s="1">
        <v>14.7826208</v>
      </c>
      <c r="L2613" s="1">
        <v>41.129761299999998</v>
      </c>
    </row>
    <row r="2614" spans="1:12" x14ac:dyDescent="0.3">
      <c r="A2614" s="1" t="s">
        <v>4296</v>
      </c>
      <c r="B2614" s="1">
        <v>41596</v>
      </c>
      <c r="C2614" s="1" t="s">
        <v>6349</v>
      </c>
      <c r="D2614" s="1" t="s">
        <v>7071</v>
      </c>
      <c r="E2614" s="1" t="s">
        <v>5980</v>
      </c>
      <c r="F2614" s="1" t="s">
        <v>5981</v>
      </c>
      <c r="G2614" s="1" t="s">
        <v>5985</v>
      </c>
      <c r="H2614" s="1">
        <v>41600</v>
      </c>
      <c r="I2614" s="1" t="s">
        <v>5976</v>
      </c>
      <c r="J2614" s="1" t="s">
        <v>6044</v>
      </c>
      <c r="K2614" s="1">
        <v>2.09178</v>
      </c>
      <c r="L2614" s="1">
        <v>49.000275000000002</v>
      </c>
    </row>
    <row r="2615" spans="1:12" x14ac:dyDescent="0.3">
      <c r="A2615" s="1" t="s">
        <v>4295</v>
      </c>
      <c r="B2615" s="1">
        <v>41596</v>
      </c>
      <c r="C2615" s="1" t="s">
        <v>7487</v>
      </c>
      <c r="D2615" s="1" t="s">
        <v>5984</v>
      </c>
      <c r="E2615" s="1" t="s">
        <v>5974</v>
      </c>
      <c r="F2615" s="1" t="s">
        <v>5969</v>
      </c>
      <c r="G2615" s="1" t="s">
        <v>5975</v>
      </c>
      <c r="H2615" s="1">
        <v>41600</v>
      </c>
      <c r="I2615" s="1" t="s">
        <v>5976</v>
      </c>
      <c r="J2615" s="1" t="s">
        <v>5977</v>
      </c>
      <c r="K2615" s="1">
        <v>-1.890401</v>
      </c>
      <c r="L2615" s="1">
        <v>52.486243000000002</v>
      </c>
    </row>
    <row r="2616" spans="1:12" x14ac:dyDescent="0.3">
      <c r="A2616" s="1" t="s">
        <v>4297</v>
      </c>
      <c r="B2616" s="1">
        <v>41596</v>
      </c>
      <c r="C2616" s="1" t="s">
        <v>7008</v>
      </c>
      <c r="D2616" s="1" t="s">
        <v>6245</v>
      </c>
      <c r="E2616" s="1" t="s">
        <v>5974</v>
      </c>
      <c r="F2616" s="1" t="s">
        <v>5969</v>
      </c>
      <c r="G2616" s="1" t="s">
        <v>5985</v>
      </c>
      <c r="H2616" s="1">
        <v>41602</v>
      </c>
      <c r="I2616" s="1" t="s">
        <v>5976</v>
      </c>
      <c r="J2616" s="1" t="s">
        <v>5977</v>
      </c>
      <c r="K2616" s="1">
        <v>-1.61778</v>
      </c>
      <c r="L2616" s="1">
        <v>54.978251999999998</v>
      </c>
    </row>
    <row r="2617" spans="1:12" x14ac:dyDescent="0.3">
      <c r="A2617" s="1" t="s">
        <v>4306</v>
      </c>
      <c r="B2617" s="1">
        <v>41597</v>
      </c>
      <c r="C2617" s="1" t="s">
        <v>6303</v>
      </c>
      <c r="D2617" s="1" t="s">
        <v>6432</v>
      </c>
      <c r="E2617" s="1" t="s">
        <v>6050</v>
      </c>
      <c r="F2617" s="1" t="s">
        <v>5981</v>
      </c>
      <c r="G2617" s="1" t="s">
        <v>5985</v>
      </c>
      <c r="H2617" s="1">
        <v>41604</v>
      </c>
      <c r="I2617" s="1" t="s">
        <v>5976</v>
      </c>
      <c r="J2617" s="1" t="s">
        <v>6433</v>
      </c>
      <c r="K2617" s="1">
        <v>3.7174242999999998</v>
      </c>
      <c r="L2617" s="1">
        <v>51.054342200000001</v>
      </c>
    </row>
    <row r="2618" spans="1:12" x14ac:dyDescent="0.3">
      <c r="A2618" s="1" t="s">
        <v>4304</v>
      </c>
      <c r="B2618" s="1">
        <v>41597</v>
      </c>
      <c r="C2618" s="1" t="s">
        <v>7247</v>
      </c>
      <c r="D2618" s="1" t="s">
        <v>7136</v>
      </c>
      <c r="E2618" s="1" t="s">
        <v>5974</v>
      </c>
      <c r="F2618" s="1" t="s">
        <v>5969</v>
      </c>
      <c r="G2618" s="1" t="s">
        <v>5975</v>
      </c>
      <c r="H2618" s="1">
        <v>41602</v>
      </c>
      <c r="I2618" s="1" t="s">
        <v>5976</v>
      </c>
      <c r="J2618" s="1" t="s">
        <v>5977</v>
      </c>
      <c r="K2618" s="1">
        <v>-1.2650319999999999</v>
      </c>
      <c r="L2618" s="1">
        <v>52.370877999999998</v>
      </c>
    </row>
    <row r="2619" spans="1:12" x14ac:dyDescent="0.3">
      <c r="A2619" s="1" t="s">
        <v>4301</v>
      </c>
      <c r="B2619" s="1">
        <v>41597</v>
      </c>
      <c r="C2619" s="1" t="s">
        <v>7677</v>
      </c>
      <c r="D2619" s="1" t="s">
        <v>6027</v>
      </c>
      <c r="E2619" s="1" t="s">
        <v>6028</v>
      </c>
      <c r="F2619" s="1" t="s">
        <v>5969</v>
      </c>
      <c r="G2619" s="1" t="s">
        <v>5975</v>
      </c>
      <c r="H2619" s="1">
        <v>41601</v>
      </c>
      <c r="I2619" s="1" t="s">
        <v>5976</v>
      </c>
      <c r="J2619" s="1" t="s">
        <v>6029</v>
      </c>
      <c r="K2619" s="1">
        <v>12.568337100000001</v>
      </c>
      <c r="L2619" s="1">
        <v>55.676096800000003</v>
      </c>
    </row>
    <row r="2620" spans="1:12" x14ac:dyDescent="0.3">
      <c r="A2620" s="1" t="s">
        <v>4305</v>
      </c>
      <c r="B2620" s="1">
        <v>41597</v>
      </c>
      <c r="C2620" s="1" t="s">
        <v>6507</v>
      </c>
      <c r="D2620" s="1" t="s">
        <v>6163</v>
      </c>
      <c r="E2620" s="1" t="s">
        <v>6010</v>
      </c>
      <c r="F2620" s="1" t="s">
        <v>5981</v>
      </c>
      <c r="G2620" s="1" t="s">
        <v>5970</v>
      </c>
      <c r="H2620" s="1">
        <v>41603</v>
      </c>
      <c r="I2620" s="1" t="s">
        <v>5976</v>
      </c>
      <c r="J2620" s="1" t="s">
        <v>6163</v>
      </c>
      <c r="K2620" s="1">
        <v>13.404954</v>
      </c>
      <c r="L2620" s="1">
        <v>52.520006600000002</v>
      </c>
    </row>
    <row r="2621" spans="1:12" x14ac:dyDescent="0.3">
      <c r="A2621" s="1" t="s">
        <v>4303</v>
      </c>
      <c r="B2621" s="1">
        <v>41597</v>
      </c>
      <c r="C2621" s="1" t="s">
        <v>7347</v>
      </c>
      <c r="D2621" s="1" t="s">
        <v>7678</v>
      </c>
      <c r="E2621" s="1" t="s">
        <v>5997</v>
      </c>
      <c r="F2621" s="1" t="s">
        <v>5998</v>
      </c>
      <c r="G2621" s="1" t="s">
        <v>5985</v>
      </c>
      <c r="H2621" s="1">
        <v>41601</v>
      </c>
      <c r="I2621" s="1" t="s">
        <v>5976</v>
      </c>
      <c r="J2621" s="1" t="s">
        <v>6059</v>
      </c>
      <c r="K2621" s="1">
        <v>10.8796629</v>
      </c>
      <c r="L2621" s="1">
        <v>44.7838779</v>
      </c>
    </row>
    <row r="2622" spans="1:12" x14ac:dyDescent="0.3">
      <c r="A2622" s="1" t="s">
        <v>4298</v>
      </c>
      <c r="B2622" s="1">
        <v>41597</v>
      </c>
      <c r="C2622" s="1" t="s">
        <v>7347</v>
      </c>
      <c r="D2622" s="1" t="s">
        <v>6483</v>
      </c>
      <c r="E2622" s="1" t="s">
        <v>5974</v>
      </c>
      <c r="F2622" s="1" t="s">
        <v>5969</v>
      </c>
      <c r="G2622" s="1" t="s">
        <v>5985</v>
      </c>
      <c r="H2622" s="1">
        <v>41599</v>
      </c>
      <c r="I2622" s="1" t="s">
        <v>5988</v>
      </c>
      <c r="J2622" s="1" t="s">
        <v>5977</v>
      </c>
      <c r="K2622" s="1">
        <v>-1.198674</v>
      </c>
      <c r="L2622" s="1">
        <v>53.147195000000004</v>
      </c>
    </row>
    <row r="2623" spans="1:12" x14ac:dyDescent="0.3">
      <c r="A2623" s="1" t="s">
        <v>4307</v>
      </c>
      <c r="B2623" s="1">
        <v>41597</v>
      </c>
      <c r="C2623" s="1" t="s">
        <v>6939</v>
      </c>
      <c r="D2623" s="1" t="s">
        <v>7679</v>
      </c>
      <c r="E2623" s="1" t="s">
        <v>5980</v>
      </c>
      <c r="F2623" s="1" t="s">
        <v>5981</v>
      </c>
      <c r="G2623" s="1" t="s">
        <v>5985</v>
      </c>
      <c r="H2623" s="1">
        <v>41604</v>
      </c>
      <c r="I2623" s="1" t="s">
        <v>5976</v>
      </c>
      <c r="J2623" s="1" t="s">
        <v>6373</v>
      </c>
      <c r="K2623" s="1">
        <v>-2.765835</v>
      </c>
      <c r="L2623" s="1">
        <v>48.514180000000003</v>
      </c>
    </row>
    <row r="2624" spans="1:12" x14ac:dyDescent="0.3">
      <c r="A2624" s="1" t="s">
        <v>4300</v>
      </c>
      <c r="B2624" s="1">
        <v>41597</v>
      </c>
      <c r="C2624" s="1" t="s">
        <v>7510</v>
      </c>
      <c r="D2624" s="1" t="s">
        <v>6733</v>
      </c>
      <c r="E2624" s="1" t="s">
        <v>5974</v>
      </c>
      <c r="F2624" s="1" t="s">
        <v>5969</v>
      </c>
      <c r="G2624" s="1" t="s">
        <v>5975</v>
      </c>
      <c r="H2624" s="1">
        <v>41600</v>
      </c>
      <c r="I2624" s="1" t="s">
        <v>5971</v>
      </c>
      <c r="J2624" s="1" t="s">
        <v>5977</v>
      </c>
      <c r="K2624" s="1">
        <v>-4.1426565000000002</v>
      </c>
      <c r="L2624" s="1">
        <v>50.375456499999999</v>
      </c>
    </row>
    <row r="2625" spans="1:12" x14ac:dyDescent="0.3">
      <c r="A2625" s="1" t="s">
        <v>4308</v>
      </c>
      <c r="B2625" s="1">
        <v>41598</v>
      </c>
      <c r="C2625" s="1" t="s">
        <v>6945</v>
      </c>
      <c r="D2625" s="1" t="s">
        <v>6988</v>
      </c>
      <c r="E2625" s="1" t="s">
        <v>5974</v>
      </c>
      <c r="F2625" s="1" t="s">
        <v>5969</v>
      </c>
      <c r="G2625" s="1" t="s">
        <v>5975</v>
      </c>
      <c r="H2625" s="1">
        <v>41598</v>
      </c>
      <c r="I2625" s="1" t="s">
        <v>6007</v>
      </c>
      <c r="J2625" s="1" t="s">
        <v>5977</v>
      </c>
      <c r="K2625" s="1">
        <v>-2.932931</v>
      </c>
      <c r="L2625" s="1">
        <v>54.892473000000003</v>
      </c>
    </row>
    <row r="2626" spans="1:12" x14ac:dyDescent="0.3">
      <c r="A2626" s="1" t="s">
        <v>4311</v>
      </c>
      <c r="B2626" s="1">
        <v>41598</v>
      </c>
      <c r="C2626" s="1" t="s">
        <v>7378</v>
      </c>
      <c r="D2626" s="1" t="s">
        <v>6205</v>
      </c>
      <c r="E2626" s="1" t="s">
        <v>6068</v>
      </c>
      <c r="F2626" s="1" t="s">
        <v>5969</v>
      </c>
      <c r="G2626" s="1" t="s">
        <v>5975</v>
      </c>
      <c r="H2626" s="1">
        <v>41602</v>
      </c>
      <c r="I2626" s="1" t="s">
        <v>5971</v>
      </c>
      <c r="J2626" s="1" t="s">
        <v>6206</v>
      </c>
      <c r="K2626" s="1">
        <v>5.7331073000000004</v>
      </c>
      <c r="L2626" s="1">
        <v>58.969975599999998</v>
      </c>
    </row>
    <row r="2627" spans="1:12" x14ac:dyDescent="0.3">
      <c r="A2627" s="1" t="s">
        <v>4309</v>
      </c>
      <c r="B2627" s="1">
        <v>41598</v>
      </c>
      <c r="C2627" s="1" t="s">
        <v>6593</v>
      </c>
      <c r="D2627" s="1" t="s">
        <v>6046</v>
      </c>
      <c r="E2627" s="1" t="s">
        <v>6010</v>
      </c>
      <c r="F2627" s="1" t="s">
        <v>5981</v>
      </c>
      <c r="G2627" s="1" t="s">
        <v>5985</v>
      </c>
      <c r="H2627" s="1">
        <v>41600</v>
      </c>
      <c r="I2627" s="1" t="s">
        <v>5971</v>
      </c>
      <c r="J2627" s="1" t="s">
        <v>6047</v>
      </c>
      <c r="K2627" s="1">
        <v>8.5324708000000005</v>
      </c>
      <c r="L2627" s="1">
        <v>52.0302285</v>
      </c>
    </row>
    <row r="2628" spans="1:12" x14ac:dyDescent="0.3">
      <c r="A2628" s="1" t="s">
        <v>4313</v>
      </c>
      <c r="B2628" s="1">
        <v>41599</v>
      </c>
      <c r="C2628" s="1" t="s">
        <v>6101</v>
      </c>
      <c r="D2628" s="1" t="s">
        <v>7680</v>
      </c>
      <c r="E2628" s="1" t="s">
        <v>5980</v>
      </c>
      <c r="F2628" s="1" t="s">
        <v>5981</v>
      </c>
      <c r="G2628" s="1" t="s">
        <v>5975</v>
      </c>
      <c r="H2628" s="1">
        <v>41603</v>
      </c>
      <c r="I2628" s="1" t="s">
        <v>5976</v>
      </c>
      <c r="J2628" s="1" t="s">
        <v>6044</v>
      </c>
      <c r="K2628" s="1">
        <v>1.8290789999999999</v>
      </c>
      <c r="L2628" s="1">
        <v>48.643867999999998</v>
      </c>
    </row>
    <row r="2629" spans="1:12" x14ac:dyDescent="0.3">
      <c r="A2629" s="1" t="s">
        <v>4314</v>
      </c>
      <c r="B2629" s="1">
        <v>41599</v>
      </c>
      <c r="C2629" s="1" t="s">
        <v>6815</v>
      </c>
      <c r="D2629" s="1" t="s">
        <v>7555</v>
      </c>
      <c r="E2629" s="1" t="s">
        <v>5974</v>
      </c>
      <c r="F2629" s="1" t="s">
        <v>5969</v>
      </c>
      <c r="G2629" s="1" t="s">
        <v>5975</v>
      </c>
      <c r="H2629" s="1">
        <v>41604</v>
      </c>
      <c r="I2629" s="1" t="s">
        <v>5976</v>
      </c>
      <c r="J2629" s="1" t="s">
        <v>5977</v>
      </c>
      <c r="K2629" s="1">
        <v>-0.97813030000000001</v>
      </c>
      <c r="L2629" s="1">
        <v>51.454264500000001</v>
      </c>
    </row>
    <row r="2630" spans="1:12" x14ac:dyDescent="0.3">
      <c r="A2630" s="1" t="s">
        <v>4315</v>
      </c>
      <c r="B2630" s="1">
        <v>41599</v>
      </c>
      <c r="C2630" s="1" t="s">
        <v>7565</v>
      </c>
      <c r="D2630" s="1" t="s">
        <v>7681</v>
      </c>
      <c r="E2630" s="1" t="s">
        <v>6010</v>
      </c>
      <c r="F2630" s="1" t="s">
        <v>5981</v>
      </c>
      <c r="G2630" s="1" t="s">
        <v>5975</v>
      </c>
      <c r="H2630" s="1">
        <v>41606</v>
      </c>
      <c r="I2630" s="1" t="s">
        <v>5976</v>
      </c>
      <c r="J2630" s="1" t="s">
        <v>6494</v>
      </c>
      <c r="K2630" s="1">
        <v>7.5889958999999996</v>
      </c>
      <c r="L2630" s="1">
        <v>50.3569429</v>
      </c>
    </row>
    <row r="2631" spans="1:12" x14ac:dyDescent="0.3">
      <c r="A2631" s="1" t="s">
        <v>4312</v>
      </c>
      <c r="B2631" s="1">
        <v>41599</v>
      </c>
      <c r="C2631" s="1" t="s">
        <v>6237</v>
      </c>
      <c r="D2631" s="1" t="s">
        <v>7682</v>
      </c>
      <c r="E2631" s="1" t="s">
        <v>5980</v>
      </c>
      <c r="F2631" s="1" t="s">
        <v>5981</v>
      </c>
      <c r="G2631" s="1" t="s">
        <v>5975</v>
      </c>
      <c r="H2631" s="1">
        <v>41599</v>
      </c>
      <c r="I2631" s="1" t="s">
        <v>6007</v>
      </c>
      <c r="J2631" s="1" t="s">
        <v>6103</v>
      </c>
      <c r="K2631" s="1">
        <v>1.5918650000000001</v>
      </c>
      <c r="L2631" s="1">
        <v>50.408188000000003</v>
      </c>
    </row>
    <row r="2632" spans="1:12" x14ac:dyDescent="0.3">
      <c r="A2632" s="1" t="s">
        <v>4324</v>
      </c>
      <c r="B2632" s="1">
        <v>41600</v>
      </c>
      <c r="C2632" s="1" t="s">
        <v>7509</v>
      </c>
      <c r="D2632" s="1" t="s">
        <v>6065</v>
      </c>
      <c r="E2632" s="1" t="s">
        <v>6004</v>
      </c>
      <c r="F2632" s="1" t="s">
        <v>5998</v>
      </c>
      <c r="G2632" s="1" t="s">
        <v>5975</v>
      </c>
      <c r="H2632" s="1">
        <v>41607</v>
      </c>
      <c r="I2632" s="1" t="s">
        <v>5976</v>
      </c>
      <c r="J2632" s="1" t="s">
        <v>6065</v>
      </c>
      <c r="K2632" s="1">
        <v>-3.7037901999999998</v>
      </c>
      <c r="L2632" s="1">
        <v>40.416775399999999</v>
      </c>
    </row>
    <row r="2633" spans="1:12" x14ac:dyDescent="0.3">
      <c r="A2633" s="1" t="s">
        <v>4325</v>
      </c>
      <c r="B2633" s="1">
        <v>41600</v>
      </c>
      <c r="C2633" s="1" t="s">
        <v>7222</v>
      </c>
      <c r="D2633" s="1" t="s">
        <v>6580</v>
      </c>
      <c r="E2633" s="1" t="s">
        <v>6010</v>
      </c>
      <c r="F2633" s="1" t="s">
        <v>5981</v>
      </c>
      <c r="G2633" s="1" t="s">
        <v>5985</v>
      </c>
      <c r="H2633" s="1">
        <v>41607</v>
      </c>
      <c r="I2633" s="1" t="s">
        <v>5976</v>
      </c>
      <c r="J2633" s="1" t="s">
        <v>6581</v>
      </c>
      <c r="K2633" s="1">
        <v>10.1227652</v>
      </c>
      <c r="L2633" s="1">
        <v>54.323292700000003</v>
      </c>
    </row>
    <row r="2634" spans="1:12" x14ac:dyDescent="0.3">
      <c r="A2634" s="1" t="s">
        <v>4321</v>
      </c>
      <c r="B2634" s="1">
        <v>41600</v>
      </c>
      <c r="C2634" s="1" t="s">
        <v>6592</v>
      </c>
      <c r="D2634" s="1" t="s">
        <v>6259</v>
      </c>
      <c r="E2634" s="1" t="s">
        <v>5980</v>
      </c>
      <c r="F2634" s="1" t="s">
        <v>5981</v>
      </c>
      <c r="G2634" s="1" t="s">
        <v>5985</v>
      </c>
      <c r="H2634" s="1">
        <v>41604</v>
      </c>
      <c r="I2634" s="1" t="s">
        <v>5976</v>
      </c>
      <c r="J2634" s="1" t="s">
        <v>6044</v>
      </c>
      <c r="K2634" s="1">
        <v>2.4643600000000001</v>
      </c>
      <c r="L2634" s="1">
        <v>48.941344999999998</v>
      </c>
    </row>
    <row r="2635" spans="1:12" x14ac:dyDescent="0.3">
      <c r="A2635" s="1" t="s">
        <v>4323</v>
      </c>
      <c r="B2635" s="1">
        <v>41600</v>
      </c>
      <c r="C2635" s="1" t="s">
        <v>6005</v>
      </c>
      <c r="D2635" s="1" t="s">
        <v>6794</v>
      </c>
      <c r="E2635" s="1" t="s">
        <v>6010</v>
      </c>
      <c r="F2635" s="1" t="s">
        <v>5981</v>
      </c>
      <c r="G2635" s="1" t="s">
        <v>5975</v>
      </c>
      <c r="H2635" s="1">
        <v>41606</v>
      </c>
      <c r="I2635" s="1" t="s">
        <v>5976</v>
      </c>
      <c r="J2635" s="1" t="s">
        <v>6047</v>
      </c>
      <c r="K2635" s="1">
        <v>6.0838868000000002</v>
      </c>
      <c r="L2635" s="1">
        <v>50.7753455</v>
      </c>
    </row>
    <row r="2636" spans="1:12" x14ac:dyDescent="0.3">
      <c r="A2636" s="1" t="s">
        <v>4316</v>
      </c>
      <c r="B2636" s="1">
        <v>41600</v>
      </c>
      <c r="C2636" s="1" t="s">
        <v>7361</v>
      </c>
      <c r="D2636" s="1" t="s">
        <v>6410</v>
      </c>
      <c r="E2636" s="1" t="s">
        <v>6010</v>
      </c>
      <c r="F2636" s="1" t="s">
        <v>5981</v>
      </c>
      <c r="G2636" s="1" t="s">
        <v>5970</v>
      </c>
      <c r="H2636" s="1">
        <v>41602</v>
      </c>
      <c r="I2636" s="1" t="s">
        <v>5988</v>
      </c>
      <c r="J2636" s="1" t="s">
        <v>6047</v>
      </c>
      <c r="K2636" s="1">
        <v>6.9602785999999996</v>
      </c>
      <c r="L2636" s="1">
        <v>50.937531</v>
      </c>
    </row>
    <row r="2637" spans="1:12" x14ac:dyDescent="0.3">
      <c r="A2637" s="1" t="s">
        <v>4317</v>
      </c>
      <c r="B2637" s="1">
        <v>41600</v>
      </c>
      <c r="C2637" s="1" t="s">
        <v>6786</v>
      </c>
      <c r="D2637" s="1" t="s">
        <v>7171</v>
      </c>
      <c r="E2637" s="1" t="s">
        <v>5980</v>
      </c>
      <c r="F2637" s="1" t="s">
        <v>5981</v>
      </c>
      <c r="G2637" s="1" t="s">
        <v>5970</v>
      </c>
      <c r="H2637" s="1">
        <v>41602</v>
      </c>
      <c r="I2637" s="1" t="s">
        <v>5988</v>
      </c>
      <c r="J2637" s="1" t="s">
        <v>6044</v>
      </c>
      <c r="K2637" s="1">
        <v>2.2457479999999999</v>
      </c>
      <c r="L2637" s="1">
        <v>48.714509</v>
      </c>
    </row>
    <row r="2638" spans="1:12" x14ac:dyDescent="0.3">
      <c r="A2638" s="1" t="s">
        <v>4320</v>
      </c>
      <c r="B2638" s="1">
        <v>41600</v>
      </c>
      <c r="C2638" s="1" t="s">
        <v>6801</v>
      </c>
      <c r="D2638" s="1" t="s">
        <v>6122</v>
      </c>
      <c r="E2638" s="1" t="s">
        <v>5980</v>
      </c>
      <c r="F2638" s="1" t="s">
        <v>5981</v>
      </c>
      <c r="G2638" s="1" t="s">
        <v>5985</v>
      </c>
      <c r="H2638" s="1">
        <v>41604</v>
      </c>
      <c r="I2638" s="1" t="s">
        <v>5976</v>
      </c>
      <c r="J2638" s="1" t="s">
        <v>5991</v>
      </c>
      <c r="K2638" s="1">
        <v>5.3697800000000004</v>
      </c>
      <c r="L2638" s="1">
        <v>43.296481999999997</v>
      </c>
    </row>
    <row r="2639" spans="1:12" x14ac:dyDescent="0.3">
      <c r="A2639" s="1" t="s">
        <v>4318</v>
      </c>
      <c r="B2639" s="1">
        <v>41600</v>
      </c>
      <c r="C2639" s="1" t="s">
        <v>6275</v>
      </c>
      <c r="D2639" s="1" t="s">
        <v>6163</v>
      </c>
      <c r="E2639" s="1" t="s">
        <v>6010</v>
      </c>
      <c r="F2639" s="1" t="s">
        <v>5981</v>
      </c>
      <c r="G2639" s="1" t="s">
        <v>5985</v>
      </c>
      <c r="H2639" s="1">
        <v>41602</v>
      </c>
      <c r="I2639" s="1" t="s">
        <v>5971</v>
      </c>
      <c r="J2639" s="1" t="s">
        <v>6163</v>
      </c>
      <c r="K2639" s="1">
        <v>13.404954</v>
      </c>
      <c r="L2639" s="1">
        <v>52.520006600000002</v>
      </c>
    </row>
    <row r="2640" spans="1:12" x14ac:dyDescent="0.3">
      <c r="A2640" s="1" t="s">
        <v>4327</v>
      </c>
      <c r="B2640" s="1">
        <v>41602</v>
      </c>
      <c r="C2640" s="1" t="s">
        <v>6392</v>
      </c>
      <c r="D2640" s="1" t="s">
        <v>7683</v>
      </c>
      <c r="E2640" s="1" t="s">
        <v>5980</v>
      </c>
      <c r="F2640" s="1" t="s">
        <v>5981</v>
      </c>
      <c r="G2640" s="1" t="s">
        <v>5985</v>
      </c>
      <c r="H2640" s="1">
        <v>41606</v>
      </c>
      <c r="I2640" s="1" t="s">
        <v>5976</v>
      </c>
      <c r="J2640" s="1" t="s">
        <v>6094</v>
      </c>
      <c r="K2640" s="1">
        <v>7.7110110000000001</v>
      </c>
      <c r="L2640" s="1">
        <v>48.52854</v>
      </c>
    </row>
    <row r="2641" spans="1:12" x14ac:dyDescent="0.3">
      <c r="A2641" s="1" t="s">
        <v>4328</v>
      </c>
      <c r="B2641" s="1">
        <v>41602</v>
      </c>
      <c r="C2641" s="1" t="s">
        <v>6280</v>
      </c>
      <c r="D2641" s="1" t="s">
        <v>6135</v>
      </c>
      <c r="E2641" s="1" t="s">
        <v>5980</v>
      </c>
      <c r="F2641" s="1" t="s">
        <v>5981</v>
      </c>
      <c r="G2641" s="1" t="s">
        <v>5985</v>
      </c>
      <c r="H2641" s="1">
        <v>41607</v>
      </c>
      <c r="I2641" s="1" t="s">
        <v>5976</v>
      </c>
      <c r="J2641" s="1" t="s">
        <v>6044</v>
      </c>
      <c r="K2641" s="1">
        <v>2.3522219</v>
      </c>
      <c r="L2641" s="1">
        <v>48.856614</v>
      </c>
    </row>
    <row r="2642" spans="1:12" x14ac:dyDescent="0.3">
      <c r="A2642" s="1" t="s">
        <v>4330</v>
      </c>
      <c r="B2642" s="1">
        <v>41603</v>
      </c>
      <c r="C2642" s="1" t="s">
        <v>7166</v>
      </c>
      <c r="D2642" s="1" t="s">
        <v>7684</v>
      </c>
      <c r="E2642" s="1" t="s">
        <v>6018</v>
      </c>
      <c r="F2642" s="1" t="s">
        <v>5981</v>
      </c>
      <c r="G2642" s="1" t="s">
        <v>5985</v>
      </c>
      <c r="H2642" s="1">
        <v>41605</v>
      </c>
      <c r="I2642" s="1" t="s">
        <v>5971</v>
      </c>
      <c r="J2642" s="1" t="s">
        <v>6114</v>
      </c>
      <c r="K2642" s="1">
        <v>6.7927724999999999</v>
      </c>
      <c r="L2642" s="1">
        <v>52.257412100000003</v>
      </c>
    </row>
    <row r="2643" spans="1:12" x14ac:dyDescent="0.3">
      <c r="A2643" s="1" t="s">
        <v>4334</v>
      </c>
      <c r="B2643" s="1">
        <v>41603</v>
      </c>
      <c r="C2643" s="1" t="s">
        <v>6242</v>
      </c>
      <c r="D2643" s="1" t="s">
        <v>6770</v>
      </c>
      <c r="E2643" s="1" t="s">
        <v>5974</v>
      </c>
      <c r="F2643" s="1" t="s">
        <v>5969</v>
      </c>
      <c r="G2643" s="1" t="s">
        <v>5975</v>
      </c>
      <c r="H2643" s="1">
        <v>41607</v>
      </c>
      <c r="I2643" s="1" t="s">
        <v>5976</v>
      </c>
      <c r="J2643" s="1" t="s">
        <v>5977</v>
      </c>
      <c r="K2643" s="1">
        <v>-2.238156</v>
      </c>
      <c r="L2643" s="1">
        <v>51.864244900000003</v>
      </c>
    </row>
    <row r="2644" spans="1:12" x14ac:dyDescent="0.3">
      <c r="A2644" s="1" t="s">
        <v>4335</v>
      </c>
      <c r="B2644" s="1">
        <v>41603</v>
      </c>
      <c r="C2644" s="1" t="s">
        <v>6854</v>
      </c>
      <c r="D2644" s="1" t="s">
        <v>7322</v>
      </c>
      <c r="E2644" s="1" t="s">
        <v>6004</v>
      </c>
      <c r="F2644" s="1" t="s">
        <v>5998</v>
      </c>
      <c r="G2644" s="1" t="s">
        <v>5985</v>
      </c>
      <c r="H2644" s="1">
        <v>41608</v>
      </c>
      <c r="I2644" s="1" t="s">
        <v>5976</v>
      </c>
      <c r="J2644" s="1" t="s">
        <v>6084</v>
      </c>
      <c r="K2644" s="1">
        <v>-6.9447223999999999</v>
      </c>
      <c r="L2644" s="1">
        <v>37.261420999999999</v>
      </c>
    </row>
    <row r="2645" spans="1:12" x14ac:dyDescent="0.3">
      <c r="A2645" s="1" t="s">
        <v>4336</v>
      </c>
      <c r="B2645" s="1">
        <v>41603</v>
      </c>
      <c r="C2645" s="1" t="s">
        <v>7179</v>
      </c>
      <c r="D2645" s="1" t="s">
        <v>6376</v>
      </c>
      <c r="E2645" s="1" t="s">
        <v>5997</v>
      </c>
      <c r="F2645" s="1" t="s">
        <v>5998</v>
      </c>
      <c r="G2645" s="1" t="s">
        <v>5975</v>
      </c>
      <c r="H2645" s="1">
        <v>41609</v>
      </c>
      <c r="I2645" s="1" t="s">
        <v>5976</v>
      </c>
      <c r="J2645" s="1" t="s">
        <v>6377</v>
      </c>
      <c r="K2645" s="1">
        <v>14.2681244</v>
      </c>
      <c r="L2645" s="1">
        <v>40.851774599999999</v>
      </c>
    </row>
    <row r="2646" spans="1:12" x14ac:dyDescent="0.3">
      <c r="A2646" s="1" t="s">
        <v>4331</v>
      </c>
      <c r="B2646" s="1">
        <v>41603</v>
      </c>
      <c r="C2646" s="1" t="s">
        <v>6679</v>
      </c>
      <c r="D2646" s="1" t="s">
        <v>7039</v>
      </c>
      <c r="E2646" s="1" t="s">
        <v>6004</v>
      </c>
      <c r="F2646" s="1" t="s">
        <v>5998</v>
      </c>
      <c r="G2646" s="1" t="s">
        <v>5970</v>
      </c>
      <c r="H2646" s="1">
        <v>41605</v>
      </c>
      <c r="I2646" s="1" t="s">
        <v>5971</v>
      </c>
      <c r="J2646" s="1" t="s">
        <v>6370</v>
      </c>
      <c r="K2646" s="1">
        <v>-4.1078877</v>
      </c>
      <c r="L2646" s="1">
        <v>38.688445799999997</v>
      </c>
    </row>
    <row r="2647" spans="1:12" x14ac:dyDescent="0.3">
      <c r="A2647" s="1" t="s">
        <v>4329</v>
      </c>
      <c r="B2647" s="1">
        <v>41603</v>
      </c>
      <c r="C2647" s="1" t="s">
        <v>6666</v>
      </c>
      <c r="D2647" s="1" t="s">
        <v>6122</v>
      </c>
      <c r="E2647" s="1" t="s">
        <v>5980</v>
      </c>
      <c r="F2647" s="1" t="s">
        <v>5981</v>
      </c>
      <c r="G2647" s="1" t="s">
        <v>5985</v>
      </c>
      <c r="H2647" s="1">
        <v>41605</v>
      </c>
      <c r="I2647" s="1" t="s">
        <v>5971</v>
      </c>
      <c r="J2647" s="1" t="s">
        <v>5991</v>
      </c>
      <c r="K2647" s="1">
        <v>5.3697800000000004</v>
      </c>
      <c r="L2647" s="1">
        <v>43.296481999999997</v>
      </c>
    </row>
    <row r="2648" spans="1:12" x14ac:dyDescent="0.3">
      <c r="A2648" s="1" t="s">
        <v>4333</v>
      </c>
      <c r="B2648" s="1">
        <v>41603</v>
      </c>
      <c r="C2648" s="1" t="s">
        <v>7109</v>
      </c>
      <c r="D2648" s="1" t="s">
        <v>7685</v>
      </c>
      <c r="E2648" s="1" t="s">
        <v>6010</v>
      </c>
      <c r="F2648" s="1" t="s">
        <v>5981</v>
      </c>
      <c r="G2648" s="1" t="s">
        <v>5985</v>
      </c>
      <c r="H2648" s="1">
        <v>41606</v>
      </c>
      <c r="I2648" s="1" t="s">
        <v>5988</v>
      </c>
      <c r="J2648" s="1" t="s">
        <v>6047</v>
      </c>
      <c r="K2648" s="1">
        <v>7.3531969999999998</v>
      </c>
      <c r="L2648" s="1">
        <v>51.443892599999998</v>
      </c>
    </row>
    <row r="2649" spans="1:12" x14ac:dyDescent="0.3">
      <c r="A2649" s="1" t="s">
        <v>4332</v>
      </c>
      <c r="B2649" s="1">
        <v>41603</v>
      </c>
      <c r="C2649" s="1" t="s">
        <v>6715</v>
      </c>
      <c r="D2649" s="1" t="s">
        <v>5967</v>
      </c>
      <c r="E2649" s="1" t="s">
        <v>5968</v>
      </c>
      <c r="F2649" s="1" t="s">
        <v>5969</v>
      </c>
      <c r="G2649" s="1" t="s">
        <v>5975</v>
      </c>
      <c r="H2649" s="1">
        <v>41606</v>
      </c>
      <c r="I2649" s="1" t="s">
        <v>5971</v>
      </c>
      <c r="J2649" s="1" t="s">
        <v>5967</v>
      </c>
      <c r="K2649" s="1">
        <v>18.068580799999999</v>
      </c>
      <c r="L2649" s="1">
        <v>59.329323500000001</v>
      </c>
    </row>
    <row r="2650" spans="1:12" x14ac:dyDescent="0.3">
      <c r="A2650" s="1" t="s">
        <v>4341</v>
      </c>
      <c r="B2650" s="1">
        <v>41604</v>
      </c>
      <c r="C2650" s="1" t="s">
        <v>7289</v>
      </c>
      <c r="D2650" s="1" t="s">
        <v>6091</v>
      </c>
      <c r="E2650" s="1" t="s">
        <v>5974</v>
      </c>
      <c r="F2650" s="1" t="s">
        <v>5969</v>
      </c>
      <c r="G2650" s="1" t="s">
        <v>5975</v>
      </c>
      <c r="H2650" s="1">
        <v>41609</v>
      </c>
      <c r="I2650" s="1" t="s">
        <v>5976</v>
      </c>
      <c r="J2650" s="1" t="s">
        <v>5977</v>
      </c>
      <c r="K2650" s="1">
        <v>-0.12775829999999999</v>
      </c>
      <c r="L2650" s="1">
        <v>51.507350899999999</v>
      </c>
    </row>
    <row r="2651" spans="1:12" x14ac:dyDescent="0.3">
      <c r="A2651" s="1" t="s">
        <v>4338</v>
      </c>
      <c r="B2651" s="1">
        <v>41604</v>
      </c>
      <c r="C2651" s="1" t="s">
        <v>7686</v>
      </c>
      <c r="D2651" s="1" t="s">
        <v>6704</v>
      </c>
      <c r="E2651" s="1" t="s">
        <v>5974</v>
      </c>
      <c r="F2651" s="1" t="s">
        <v>5969</v>
      </c>
      <c r="G2651" s="1" t="s">
        <v>5975</v>
      </c>
      <c r="H2651" s="1">
        <v>41604</v>
      </c>
      <c r="I2651" s="1" t="s">
        <v>6007</v>
      </c>
      <c r="J2651" s="1" t="s">
        <v>5977</v>
      </c>
      <c r="K2651" s="1">
        <v>-0.90265600000000001</v>
      </c>
      <c r="L2651" s="1">
        <v>52.240476999999998</v>
      </c>
    </row>
    <row r="2652" spans="1:12" x14ac:dyDescent="0.3">
      <c r="A2652" s="1" t="s">
        <v>4339</v>
      </c>
      <c r="B2652" s="1">
        <v>41604</v>
      </c>
      <c r="C2652" s="1" t="s">
        <v>7444</v>
      </c>
      <c r="D2652" s="1" t="s">
        <v>6341</v>
      </c>
      <c r="E2652" s="1" t="s">
        <v>6018</v>
      </c>
      <c r="F2652" s="1" t="s">
        <v>5981</v>
      </c>
      <c r="G2652" s="1" t="s">
        <v>5970</v>
      </c>
      <c r="H2652" s="1">
        <v>41605</v>
      </c>
      <c r="I2652" s="1" t="s">
        <v>5988</v>
      </c>
      <c r="J2652" s="1" t="s">
        <v>6156</v>
      </c>
      <c r="K2652" s="1">
        <v>4.8951678999999997</v>
      </c>
      <c r="L2652" s="1">
        <v>52.370215700000003</v>
      </c>
    </row>
    <row r="2653" spans="1:12" x14ac:dyDescent="0.3">
      <c r="A2653" s="1" t="s">
        <v>4343</v>
      </c>
      <c r="B2653" s="1">
        <v>41605</v>
      </c>
      <c r="C2653" s="1" t="s">
        <v>6461</v>
      </c>
      <c r="D2653" s="1" t="s">
        <v>6765</v>
      </c>
      <c r="E2653" s="1" t="s">
        <v>6002</v>
      </c>
      <c r="F2653" s="1" t="s">
        <v>5981</v>
      </c>
      <c r="G2653" s="1" t="s">
        <v>5975</v>
      </c>
      <c r="H2653" s="1">
        <v>41607</v>
      </c>
      <c r="I2653" s="1" t="s">
        <v>5988</v>
      </c>
      <c r="J2653" s="1" t="s">
        <v>6766</v>
      </c>
      <c r="K2653" s="1">
        <v>15.439503999999999</v>
      </c>
      <c r="L2653" s="1">
        <v>47.070714000000002</v>
      </c>
    </row>
    <row r="2654" spans="1:12" x14ac:dyDescent="0.3">
      <c r="A2654" s="1" t="s">
        <v>4345</v>
      </c>
      <c r="B2654" s="1">
        <v>41605</v>
      </c>
      <c r="C2654" s="1" t="s">
        <v>6246</v>
      </c>
      <c r="D2654" s="1" t="s">
        <v>7555</v>
      </c>
      <c r="E2654" s="1" t="s">
        <v>5974</v>
      </c>
      <c r="F2654" s="1" t="s">
        <v>5969</v>
      </c>
      <c r="G2654" s="1" t="s">
        <v>5975</v>
      </c>
      <c r="H2654" s="1">
        <v>41611</v>
      </c>
      <c r="I2654" s="1" t="s">
        <v>5976</v>
      </c>
      <c r="J2654" s="1" t="s">
        <v>5977</v>
      </c>
      <c r="K2654" s="1">
        <v>-0.97813030000000001</v>
      </c>
      <c r="L2654" s="1">
        <v>51.454264500000001</v>
      </c>
    </row>
    <row r="2655" spans="1:12" x14ac:dyDescent="0.3">
      <c r="A2655" s="1" t="s">
        <v>4344</v>
      </c>
      <c r="B2655" s="1">
        <v>41605</v>
      </c>
      <c r="C2655" s="1" t="s">
        <v>7140</v>
      </c>
      <c r="D2655" s="1" t="s">
        <v>6618</v>
      </c>
      <c r="E2655" s="1" t="s">
        <v>5974</v>
      </c>
      <c r="F2655" s="1" t="s">
        <v>5969</v>
      </c>
      <c r="G2655" s="1" t="s">
        <v>5975</v>
      </c>
      <c r="H2655" s="1">
        <v>41607</v>
      </c>
      <c r="I2655" s="1" t="s">
        <v>5988</v>
      </c>
      <c r="J2655" s="1" t="s">
        <v>5977</v>
      </c>
      <c r="K2655" s="1">
        <v>-2.2426305000000002</v>
      </c>
      <c r="L2655" s="1">
        <v>53.480759300000003</v>
      </c>
    </row>
    <row r="2656" spans="1:12" x14ac:dyDescent="0.3">
      <c r="A2656" s="1" t="s">
        <v>4352</v>
      </c>
      <c r="B2656" s="1">
        <v>41606</v>
      </c>
      <c r="C2656" s="1" t="s">
        <v>6877</v>
      </c>
      <c r="D2656" s="1" t="s">
        <v>7664</v>
      </c>
      <c r="E2656" s="1" t="s">
        <v>6004</v>
      </c>
      <c r="F2656" s="1" t="s">
        <v>5998</v>
      </c>
      <c r="G2656" s="1" t="s">
        <v>5975</v>
      </c>
      <c r="H2656" s="1">
        <v>41612</v>
      </c>
      <c r="I2656" s="1" t="s">
        <v>5976</v>
      </c>
      <c r="J2656" s="1" t="s">
        <v>6796</v>
      </c>
      <c r="K2656" s="1">
        <v>-2.9862028999999999</v>
      </c>
      <c r="L2656" s="1">
        <v>43.2969875</v>
      </c>
    </row>
    <row r="2657" spans="1:12" x14ac:dyDescent="0.3">
      <c r="A2657" s="1" t="s">
        <v>4349</v>
      </c>
      <c r="B2657" s="1">
        <v>41606</v>
      </c>
      <c r="C2657" s="1" t="s">
        <v>6792</v>
      </c>
      <c r="D2657" s="1" t="s">
        <v>6273</v>
      </c>
      <c r="E2657" s="1" t="s">
        <v>6010</v>
      </c>
      <c r="F2657" s="1" t="s">
        <v>5981</v>
      </c>
      <c r="G2657" s="1" t="s">
        <v>5970</v>
      </c>
      <c r="H2657" s="1">
        <v>41610</v>
      </c>
      <c r="I2657" s="1" t="s">
        <v>5976</v>
      </c>
      <c r="J2657" s="1" t="s">
        <v>6047</v>
      </c>
      <c r="K2657" s="1">
        <v>6.7623293000000002</v>
      </c>
      <c r="L2657" s="1">
        <v>51.434407899999997</v>
      </c>
    </row>
    <row r="2658" spans="1:12" x14ac:dyDescent="0.3">
      <c r="A2658" s="1" t="s">
        <v>4347</v>
      </c>
      <c r="B2658" s="1">
        <v>41606</v>
      </c>
      <c r="C2658" s="1" t="s">
        <v>6597</v>
      </c>
      <c r="D2658" s="1" t="s">
        <v>6191</v>
      </c>
      <c r="E2658" s="1" t="s">
        <v>6010</v>
      </c>
      <c r="F2658" s="1" t="s">
        <v>5981</v>
      </c>
      <c r="G2658" s="1" t="s">
        <v>5975</v>
      </c>
      <c r="H2658" s="1">
        <v>41610</v>
      </c>
      <c r="I2658" s="1" t="s">
        <v>5976</v>
      </c>
      <c r="J2658" s="1" t="s">
        <v>6081</v>
      </c>
      <c r="K2658" s="1">
        <v>12.3730747</v>
      </c>
      <c r="L2658" s="1">
        <v>51.339695499999998</v>
      </c>
    </row>
    <row r="2659" spans="1:12" x14ac:dyDescent="0.3">
      <c r="A2659" s="1" t="s">
        <v>4351</v>
      </c>
      <c r="B2659" s="1">
        <v>41606</v>
      </c>
      <c r="C2659" s="1" t="s">
        <v>6179</v>
      </c>
      <c r="D2659" s="1" t="s">
        <v>7687</v>
      </c>
      <c r="E2659" s="1" t="s">
        <v>5980</v>
      </c>
      <c r="F2659" s="1" t="s">
        <v>5981</v>
      </c>
      <c r="G2659" s="1" t="s">
        <v>5975</v>
      </c>
      <c r="H2659" s="1">
        <v>41611</v>
      </c>
      <c r="I2659" s="1" t="s">
        <v>5976</v>
      </c>
      <c r="J2659" s="1" t="s">
        <v>6044</v>
      </c>
      <c r="K2659" s="1">
        <v>2.0627149999999999</v>
      </c>
      <c r="L2659" s="1">
        <v>49.070023900000002</v>
      </c>
    </row>
    <row r="2660" spans="1:12" x14ac:dyDescent="0.3">
      <c r="A2660" s="1" t="s">
        <v>4346</v>
      </c>
      <c r="B2660" s="1">
        <v>41606</v>
      </c>
      <c r="C2660" s="1" t="s">
        <v>7688</v>
      </c>
      <c r="D2660" s="1" t="s">
        <v>6001</v>
      </c>
      <c r="E2660" s="1" t="s">
        <v>6002</v>
      </c>
      <c r="F2660" s="1" t="s">
        <v>5981</v>
      </c>
      <c r="G2660" s="1" t="s">
        <v>5975</v>
      </c>
      <c r="H2660" s="1">
        <v>41609</v>
      </c>
      <c r="I2660" s="1" t="s">
        <v>5971</v>
      </c>
      <c r="J2660" s="1" t="s">
        <v>6001</v>
      </c>
      <c r="K2660" s="1">
        <v>16.3738189</v>
      </c>
      <c r="L2660" s="1">
        <v>48.208174300000003</v>
      </c>
    </row>
    <row r="2661" spans="1:12" x14ac:dyDescent="0.3">
      <c r="A2661" s="1" t="s">
        <v>4350</v>
      </c>
      <c r="B2661" s="1">
        <v>41606</v>
      </c>
      <c r="C2661" s="1" t="s">
        <v>7267</v>
      </c>
      <c r="D2661" s="1" t="s">
        <v>5967</v>
      </c>
      <c r="E2661" s="1" t="s">
        <v>5968</v>
      </c>
      <c r="F2661" s="1" t="s">
        <v>5969</v>
      </c>
      <c r="G2661" s="1" t="s">
        <v>5970</v>
      </c>
      <c r="H2661" s="1">
        <v>41610</v>
      </c>
      <c r="I2661" s="1" t="s">
        <v>5976</v>
      </c>
      <c r="J2661" s="1" t="s">
        <v>5967</v>
      </c>
      <c r="K2661" s="1">
        <v>18.068580799999999</v>
      </c>
      <c r="L2661" s="1">
        <v>59.329323500000001</v>
      </c>
    </row>
    <row r="2662" spans="1:12" x14ac:dyDescent="0.3">
      <c r="A2662" s="1" t="s">
        <v>4353</v>
      </c>
      <c r="B2662" s="1">
        <v>41607</v>
      </c>
      <c r="C2662" s="1" t="s">
        <v>6176</v>
      </c>
      <c r="D2662" s="1" t="s">
        <v>6510</v>
      </c>
      <c r="E2662" s="1" t="s">
        <v>6010</v>
      </c>
      <c r="F2662" s="1" t="s">
        <v>5981</v>
      </c>
      <c r="G2662" s="1" t="s">
        <v>5985</v>
      </c>
      <c r="H2662" s="1">
        <v>41612</v>
      </c>
      <c r="I2662" s="1" t="s">
        <v>5976</v>
      </c>
      <c r="J2662" s="1" t="s">
        <v>6111</v>
      </c>
      <c r="K2662" s="1">
        <v>8.2397608000000009</v>
      </c>
      <c r="L2662" s="1">
        <v>50.078218399999997</v>
      </c>
    </row>
    <row r="2663" spans="1:12" x14ac:dyDescent="0.3">
      <c r="A2663" s="1" t="s">
        <v>4354</v>
      </c>
      <c r="B2663" s="1">
        <v>41607</v>
      </c>
      <c r="C2663" s="1" t="s">
        <v>6350</v>
      </c>
      <c r="D2663" s="1" t="s">
        <v>6135</v>
      </c>
      <c r="E2663" s="1" t="s">
        <v>5980</v>
      </c>
      <c r="F2663" s="1" t="s">
        <v>5981</v>
      </c>
      <c r="G2663" s="1" t="s">
        <v>5985</v>
      </c>
      <c r="H2663" s="1">
        <v>41614</v>
      </c>
      <c r="I2663" s="1" t="s">
        <v>5976</v>
      </c>
      <c r="J2663" s="1" t="s">
        <v>6044</v>
      </c>
      <c r="K2663" s="1">
        <v>2.3522219</v>
      </c>
      <c r="L2663" s="1">
        <v>48.856614</v>
      </c>
    </row>
    <row r="2664" spans="1:12" x14ac:dyDescent="0.3">
      <c r="A2664" s="1" t="s">
        <v>4357</v>
      </c>
      <c r="B2664" s="1">
        <v>41608</v>
      </c>
      <c r="C2664" s="1" t="s">
        <v>6724</v>
      </c>
      <c r="D2664" s="1" t="s">
        <v>6533</v>
      </c>
      <c r="E2664" s="1" t="s">
        <v>6002</v>
      </c>
      <c r="F2664" s="1" t="s">
        <v>5981</v>
      </c>
      <c r="G2664" s="1" t="s">
        <v>5975</v>
      </c>
      <c r="H2664" s="1">
        <v>41612</v>
      </c>
      <c r="I2664" s="1" t="s">
        <v>5976</v>
      </c>
      <c r="J2664" s="1" t="s">
        <v>6534</v>
      </c>
      <c r="K2664" s="1">
        <v>14.285830000000001</v>
      </c>
      <c r="L2664" s="1">
        <v>48.306939999999997</v>
      </c>
    </row>
    <row r="2665" spans="1:12" x14ac:dyDescent="0.3">
      <c r="A2665" s="1" t="s">
        <v>4355</v>
      </c>
      <c r="B2665" s="1">
        <v>41608</v>
      </c>
      <c r="C2665" s="1" t="s">
        <v>6455</v>
      </c>
      <c r="D2665" s="1" t="s">
        <v>6352</v>
      </c>
      <c r="E2665" s="1" t="s">
        <v>6018</v>
      </c>
      <c r="F2665" s="1" t="s">
        <v>5981</v>
      </c>
      <c r="G2665" s="1" t="s">
        <v>5975</v>
      </c>
      <c r="H2665" s="1">
        <v>41610</v>
      </c>
      <c r="I2665" s="1" t="s">
        <v>5988</v>
      </c>
      <c r="J2665" s="1" t="s">
        <v>6352</v>
      </c>
      <c r="K2665" s="1">
        <v>5.1214200999999999</v>
      </c>
      <c r="L2665" s="1">
        <v>52.090737400000002</v>
      </c>
    </row>
    <row r="2666" spans="1:12" x14ac:dyDescent="0.3">
      <c r="A2666" s="1" t="s">
        <v>4360</v>
      </c>
      <c r="B2666" s="1">
        <v>41608</v>
      </c>
      <c r="C2666" s="1" t="s">
        <v>7103</v>
      </c>
      <c r="D2666" s="1" t="s">
        <v>6135</v>
      </c>
      <c r="E2666" s="1" t="s">
        <v>5980</v>
      </c>
      <c r="F2666" s="1" t="s">
        <v>5981</v>
      </c>
      <c r="G2666" s="1" t="s">
        <v>5975</v>
      </c>
      <c r="H2666" s="1">
        <v>41615</v>
      </c>
      <c r="I2666" s="1" t="s">
        <v>5976</v>
      </c>
      <c r="J2666" s="1" t="s">
        <v>6044</v>
      </c>
      <c r="K2666" s="1">
        <v>2.3522219</v>
      </c>
      <c r="L2666" s="1">
        <v>48.856614</v>
      </c>
    </row>
    <row r="2667" spans="1:12" x14ac:dyDescent="0.3">
      <c r="A2667" s="1" t="s">
        <v>4359</v>
      </c>
      <c r="B2667" s="1">
        <v>41608</v>
      </c>
      <c r="C2667" s="1" t="s">
        <v>6484</v>
      </c>
      <c r="D2667" s="1" t="s">
        <v>6354</v>
      </c>
      <c r="E2667" s="1" t="s">
        <v>5980</v>
      </c>
      <c r="F2667" s="1" t="s">
        <v>5981</v>
      </c>
      <c r="G2667" s="1" t="s">
        <v>5975</v>
      </c>
      <c r="H2667" s="1">
        <v>41613</v>
      </c>
      <c r="I2667" s="1" t="s">
        <v>5976</v>
      </c>
      <c r="J2667" s="1" t="s">
        <v>6181</v>
      </c>
      <c r="K2667" s="1">
        <v>-0.57918000000000003</v>
      </c>
      <c r="L2667" s="1">
        <v>44.837789000000001</v>
      </c>
    </row>
    <row r="2668" spans="1:12" x14ac:dyDescent="0.3">
      <c r="A2668" s="1" t="s">
        <v>4356</v>
      </c>
      <c r="B2668" s="1">
        <v>41608</v>
      </c>
      <c r="C2668" s="1" t="s">
        <v>6471</v>
      </c>
      <c r="D2668" s="1" t="s">
        <v>6065</v>
      </c>
      <c r="E2668" s="1" t="s">
        <v>6004</v>
      </c>
      <c r="F2668" s="1" t="s">
        <v>5998</v>
      </c>
      <c r="G2668" s="1" t="s">
        <v>5985</v>
      </c>
      <c r="H2668" s="1">
        <v>41611</v>
      </c>
      <c r="I2668" s="1" t="s">
        <v>5971</v>
      </c>
      <c r="J2668" s="1" t="s">
        <v>6065</v>
      </c>
      <c r="K2668" s="1">
        <v>-3.7037901999999998</v>
      </c>
      <c r="L2668" s="1">
        <v>40.416775399999999</v>
      </c>
    </row>
    <row r="2669" spans="1:12" x14ac:dyDescent="0.3">
      <c r="A2669" s="1" t="s">
        <v>4361</v>
      </c>
      <c r="B2669" s="1">
        <v>41610</v>
      </c>
      <c r="C2669" s="1" t="s">
        <v>6551</v>
      </c>
      <c r="D2669" s="1" t="s">
        <v>6135</v>
      </c>
      <c r="E2669" s="1" t="s">
        <v>5980</v>
      </c>
      <c r="F2669" s="1" t="s">
        <v>5981</v>
      </c>
      <c r="G2669" s="1" t="s">
        <v>5970</v>
      </c>
      <c r="H2669" s="1">
        <v>41610</v>
      </c>
      <c r="I2669" s="1" t="s">
        <v>6007</v>
      </c>
      <c r="J2669" s="1" t="s">
        <v>6044</v>
      </c>
      <c r="K2669" s="1">
        <v>2.3522219</v>
      </c>
      <c r="L2669" s="1">
        <v>48.856614</v>
      </c>
    </row>
    <row r="2670" spans="1:12" x14ac:dyDescent="0.3">
      <c r="A2670" s="1" t="s">
        <v>4365</v>
      </c>
      <c r="B2670" s="1">
        <v>41610</v>
      </c>
      <c r="C2670" s="1" t="s">
        <v>6145</v>
      </c>
      <c r="D2670" s="1" t="s">
        <v>7066</v>
      </c>
      <c r="E2670" s="1" t="s">
        <v>6018</v>
      </c>
      <c r="F2670" s="1" t="s">
        <v>5981</v>
      </c>
      <c r="G2670" s="1" t="s">
        <v>5975</v>
      </c>
      <c r="H2670" s="1">
        <v>41615</v>
      </c>
      <c r="I2670" s="1" t="s">
        <v>5976</v>
      </c>
      <c r="J2670" s="1" t="s">
        <v>6229</v>
      </c>
      <c r="K2670" s="1">
        <v>5.0919143</v>
      </c>
      <c r="L2670" s="1">
        <v>51.560595999999997</v>
      </c>
    </row>
    <row r="2671" spans="1:12" x14ac:dyDescent="0.3">
      <c r="A2671" s="1" t="s">
        <v>4369</v>
      </c>
      <c r="B2671" s="1">
        <v>41611</v>
      </c>
      <c r="C2671" s="1" t="s">
        <v>6079</v>
      </c>
      <c r="D2671" s="1" t="s">
        <v>7689</v>
      </c>
      <c r="E2671" s="1" t="s">
        <v>5980</v>
      </c>
      <c r="F2671" s="1" t="s">
        <v>5981</v>
      </c>
      <c r="G2671" s="1" t="s">
        <v>5985</v>
      </c>
      <c r="H2671" s="1">
        <v>41615</v>
      </c>
      <c r="I2671" s="1" t="s">
        <v>5971</v>
      </c>
      <c r="J2671" s="1" t="s">
        <v>6103</v>
      </c>
      <c r="K2671" s="1">
        <v>3.2366329999999999</v>
      </c>
      <c r="L2671" s="1">
        <v>50.173538000000001</v>
      </c>
    </row>
    <row r="2672" spans="1:12" x14ac:dyDescent="0.3">
      <c r="A2672" s="1" t="s">
        <v>4366</v>
      </c>
      <c r="B2672" s="1">
        <v>41611</v>
      </c>
      <c r="C2672" s="1" t="s">
        <v>6242</v>
      </c>
      <c r="D2672" s="1" t="s">
        <v>7389</v>
      </c>
      <c r="E2672" s="1" t="s">
        <v>5997</v>
      </c>
      <c r="F2672" s="1" t="s">
        <v>5998</v>
      </c>
      <c r="G2672" s="1" t="s">
        <v>5975</v>
      </c>
      <c r="H2672" s="1">
        <v>41611</v>
      </c>
      <c r="I2672" s="1" t="s">
        <v>6007</v>
      </c>
      <c r="J2672" s="1" t="s">
        <v>6649</v>
      </c>
      <c r="K2672" s="1">
        <v>7.6802878000000003</v>
      </c>
      <c r="L2672" s="1">
        <v>44.998352500000003</v>
      </c>
    </row>
    <row r="2673" spans="1:12" x14ac:dyDescent="0.3">
      <c r="A2673" s="1" t="s">
        <v>4371</v>
      </c>
      <c r="B2673" s="1">
        <v>41611</v>
      </c>
      <c r="C2673" s="1" t="s">
        <v>6813</v>
      </c>
      <c r="D2673" s="1" t="s">
        <v>6510</v>
      </c>
      <c r="E2673" s="1" t="s">
        <v>6010</v>
      </c>
      <c r="F2673" s="1" t="s">
        <v>5981</v>
      </c>
      <c r="G2673" s="1" t="s">
        <v>5975</v>
      </c>
      <c r="H2673" s="1">
        <v>41616</v>
      </c>
      <c r="I2673" s="1" t="s">
        <v>5976</v>
      </c>
      <c r="J2673" s="1" t="s">
        <v>6111</v>
      </c>
      <c r="K2673" s="1">
        <v>8.2397608000000009</v>
      </c>
      <c r="L2673" s="1">
        <v>50.078218399999997</v>
      </c>
    </row>
    <row r="2674" spans="1:12" x14ac:dyDescent="0.3">
      <c r="A2674" s="1" t="s">
        <v>4372</v>
      </c>
      <c r="B2674" s="1">
        <v>41611</v>
      </c>
      <c r="C2674" s="1" t="s">
        <v>6614</v>
      </c>
      <c r="D2674" s="1" t="s">
        <v>6906</v>
      </c>
      <c r="E2674" s="1" t="s">
        <v>5974</v>
      </c>
      <c r="F2674" s="1" t="s">
        <v>5969</v>
      </c>
      <c r="G2674" s="1" t="s">
        <v>5975</v>
      </c>
      <c r="H2674" s="1">
        <v>41616</v>
      </c>
      <c r="I2674" s="1" t="s">
        <v>5976</v>
      </c>
      <c r="J2674" s="1" t="s">
        <v>5977</v>
      </c>
      <c r="K2674" s="1">
        <v>-1.1581086</v>
      </c>
      <c r="L2674" s="1">
        <v>52.954783200000001</v>
      </c>
    </row>
    <row r="2675" spans="1:12" x14ac:dyDescent="0.3">
      <c r="A2675" s="1" t="s">
        <v>4373</v>
      </c>
      <c r="B2675" s="1">
        <v>41611</v>
      </c>
      <c r="C2675" s="1" t="s">
        <v>7414</v>
      </c>
      <c r="D2675" s="1" t="s">
        <v>6516</v>
      </c>
      <c r="E2675" s="1" t="s">
        <v>5974</v>
      </c>
      <c r="F2675" s="1" t="s">
        <v>5969</v>
      </c>
      <c r="G2675" s="1" t="s">
        <v>5975</v>
      </c>
      <c r="H2675" s="1">
        <v>41617</v>
      </c>
      <c r="I2675" s="1" t="s">
        <v>5976</v>
      </c>
      <c r="J2675" s="1" t="s">
        <v>6252</v>
      </c>
      <c r="K2675" s="1">
        <v>-4.2518060000000002</v>
      </c>
      <c r="L2675" s="1">
        <v>55.864237000000003</v>
      </c>
    </row>
    <row r="2676" spans="1:12" x14ac:dyDescent="0.3">
      <c r="A2676" s="1" t="s">
        <v>4367</v>
      </c>
      <c r="B2676" s="1">
        <v>41611</v>
      </c>
      <c r="C2676" s="1" t="s">
        <v>7432</v>
      </c>
      <c r="D2676" s="1" t="s">
        <v>7425</v>
      </c>
      <c r="E2676" s="1" t="s">
        <v>6004</v>
      </c>
      <c r="F2676" s="1" t="s">
        <v>5998</v>
      </c>
      <c r="G2676" s="1" t="s">
        <v>5985</v>
      </c>
      <c r="H2676" s="1">
        <v>41612</v>
      </c>
      <c r="I2676" s="1" t="s">
        <v>5988</v>
      </c>
      <c r="J2676" s="1" t="s">
        <v>6796</v>
      </c>
      <c r="K2676" s="1">
        <v>-2.6817918000000001</v>
      </c>
      <c r="L2676" s="1">
        <v>42.859165599999997</v>
      </c>
    </row>
    <row r="2677" spans="1:12" x14ac:dyDescent="0.3">
      <c r="A2677" s="1" t="s">
        <v>4368</v>
      </c>
      <c r="B2677" s="1">
        <v>41611</v>
      </c>
      <c r="C2677" s="1" t="s">
        <v>7215</v>
      </c>
      <c r="D2677" s="1" t="s">
        <v>6733</v>
      </c>
      <c r="E2677" s="1" t="s">
        <v>5974</v>
      </c>
      <c r="F2677" s="1" t="s">
        <v>5969</v>
      </c>
      <c r="G2677" s="1" t="s">
        <v>5970</v>
      </c>
      <c r="H2677" s="1">
        <v>41615</v>
      </c>
      <c r="I2677" s="1" t="s">
        <v>5976</v>
      </c>
      <c r="J2677" s="1" t="s">
        <v>5977</v>
      </c>
      <c r="K2677" s="1">
        <v>-4.1426565000000002</v>
      </c>
      <c r="L2677" s="1">
        <v>50.375456499999999</v>
      </c>
    </row>
    <row r="2678" spans="1:12" x14ac:dyDescent="0.3">
      <c r="A2678" s="1" t="s">
        <v>4370</v>
      </c>
      <c r="B2678" s="1">
        <v>41611</v>
      </c>
      <c r="C2678" s="1" t="s">
        <v>6616</v>
      </c>
      <c r="D2678" s="1" t="s">
        <v>7172</v>
      </c>
      <c r="E2678" s="1" t="s">
        <v>6010</v>
      </c>
      <c r="F2678" s="1" t="s">
        <v>5981</v>
      </c>
      <c r="G2678" s="1" t="s">
        <v>5975</v>
      </c>
      <c r="H2678" s="1">
        <v>41616</v>
      </c>
      <c r="I2678" s="1" t="s">
        <v>5976</v>
      </c>
      <c r="J2678" s="1" t="s">
        <v>6171</v>
      </c>
      <c r="K2678" s="1">
        <v>8.6724335000000004</v>
      </c>
      <c r="L2678" s="1">
        <v>49.398752399999999</v>
      </c>
    </row>
    <row r="2679" spans="1:12" x14ac:dyDescent="0.3">
      <c r="A2679" s="1" t="s">
        <v>4378</v>
      </c>
      <c r="B2679" s="1">
        <v>41612</v>
      </c>
      <c r="C2679" s="1" t="s">
        <v>7545</v>
      </c>
      <c r="D2679" s="1" t="s">
        <v>6281</v>
      </c>
      <c r="E2679" s="1" t="s">
        <v>6010</v>
      </c>
      <c r="F2679" s="1" t="s">
        <v>5981</v>
      </c>
      <c r="G2679" s="1" t="s">
        <v>5985</v>
      </c>
      <c r="H2679" s="1">
        <v>41617</v>
      </c>
      <c r="I2679" s="1" t="s">
        <v>5976</v>
      </c>
      <c r="J2679" s="1" t="s">
        <v>6281</v>
      </c>
      <c r="K2679" s="1">
        <v>9.9936817999999992</v>
      </c>
      <c r="L2679" s="1">
        <v>53.551084600000003</v>
      </c>
    </row>
    <row r="2680" spans="1:12" x14ac:dyDescent="0.3">
      <c r="A2680" s="1" t="s">
        <v>4375</v>
      </c>
      <c r="B2680" s="1">
        <v>41612</v>
      </c>
      <c r="C2680" s="1" t="s">
        <v>7253</v>
      </c>
      <c r="D2680" s="1" t="s">
        <v>6139</v>
      </c>
      <c r="E2680" s="1" t="s">
        <v>5997</v>
      </c>
      <c r="F2680" s="1" t="s">
        <v>5998</v>
      </c>
      <c r="G2680" s="1" t="s">
        <v>5970</v>
      </c>
      <c r="H2680" s="1">
        <v>41614</v>
      </c>
      <c r="I2680" s="1" t="s">
        <v>5988</v>
      </c>
      <c r="J2680" s="1" t="s">
        <v>6038</v>
      </c>
      <c r="K2680" s="1">
        <v>9.1859242999999999</v>
      </c>
      <c r="L2680" s="1">
        <v>45.465421900000003</v>
      </c>
    </row>
    <row r="2681" spans="1:12" x14ac:dyDescent="0.3">
      <c r="A2681" s="1" t="s">
        <v>4377</v>
      </c>
      <c r="B2681" s="1">
        <v>41612</v>
      </c>
      <c r="C2681" s="1" t="s">
        <v>7541</v>
      </c>
      <c r="D2681" s="1" t="s">
        <v>6001</v>
      </c>
      <c r="E2681" s="1" t="s">
        <v>6002</v>
      </c>
      <c r="F2681" s="1" t="s">
        <v>5981</v>
      </c>
      <c r="G2681" s="1" t="s">
        <v>5975</v>
      </c>
      <c r="H2681" s="1">
        <v>41617</v>
      </c>
      <c r="I2681" s="1" t="s">
        <v>5976</v>
      </c>
      <c r="J2681" s="1" t="s">
        <v>6001</v>
      </c>
      <c r="K2681" s="1">
        <v>16.3738189</v>
      </c>
      <c r="L2681" s="1">
        <v>48.208174300000003</v>
      </c>
    </row>
    <row r="2682" spans="1:12" x14ac:dyDescent="0.3">
      <c r="A2682" s="1" t="s">
        <v>4374</v>
      </c>
      <c r="B2682" s="1">
        <v>41612</v>
      </c>
      <c r="C2682" s="1" t="s">
        <v>6562</v>
      </c>
      <c r="D2682" s="1" t="s">
        <v>6790</v>
      </c>
      <c r="E2682" s="1" t="s">
        <v>6010</v>
      </c>
      <c r="F2682" s="1" t="s">
        <v>5981</v>
      </c>
      <c r="G2682" s="1" t="s">
        <v>5970</v>
      </c>
      <c r="H2682" s="1">
        <v>41614</v>
      </c>
      <c r="I2682" s="1" t="s">
        <v>5988</v>
      </c>
      <c r="J2682" s="1" t="s">
        <v>6494</v>
      </c>
      <c r="K2682" s="1">
        <v>6.6371433</v>
      </c>
      <c r="L2682" s="1">
        <v>49.749991999999999</v>
      </c>
    </row>
    <row r="2683" spans="1:12" x14ac:dyDescent="0.3">
      <c r="A2683" s="1" t="s">
        <v>4376</v>
      </c>
      <c r="B2683" s="1">
        <v>41612</v>
      </c>
      <c r="C2683" s="1" t="s">
        <v>7225</v>
      </c>
      <c r="D2683" s="1" t="s">
        <v>7690</v>
      </c>
      <c r="E2683" s="1" t="s">
        <v>5997</v>
      </c>
      <c r="F2683" s="1" t="s">
        <v>5998</v>
      </c>
      <c r="G2683" s="1" t="s">
        <v>5975</v>
      </c>
      <c r="H2683" s="1">
        <v>41616</v>
      </c>
      <c r="I2683" s="1" t="s">
        <v>5976</v>
      </c>
      <c r="J2683" s="1" t="s">
        <v>6377</v>
      </c>
      <c r="K2683" s="1">
        <v>14.790612100000001</v>
      </c>
      <c r="L2683" s="1">
        <v>40.914388000000002</v>
      </c>
    </row>
    <row r="2684" spans="1:12" x14ac:dyDescent="0.3">
      <c r="A2684" s="1" t="s">
        <v>4379</v>
      </c>
      <c r="B2684" s="1">
        <v>41612</v>
      </c>
      <c r="C2684" s="1" t="s">
        <v>7691</v>
      </c>
      <c r="D2684" s="1" t="s">
        <v>7692</v>
      </c>
      <c r="E2684" s="1" t="s">
        <v>5974</v>
      </c>
      <c r="F2684" s="1" t="s">
        <v>5969</v>
      </c>
      <c r="G2684" s="1" t="s">
        <v>5975</v>
      </c>
      <c r="H2684" s="1">
        <v>41618</v>
      </c>
      <c r="I2684" s="1" t="s">
        <v>5976</v>
      </c>
      <c r="J2684" s="1" t="s">
        <v>5977</v>
      </c>
      <c r="K2684" s="1">
        <v>-2.7553268000000002</v>
      </c>
      <c r="L2684" s="1">
        <v>52.707302900000002</v>
      </c>
    </row>
    <row r="2685" spans="1:12" x14ac:dyDescent="0.3">
      <c r="A2685" s="1" t="s">
        <v>4382</v>
      </c>
      <c r="B2685" s="1">
        <v>41613</v>
      </c>
      <c r="C2685" s="1" t="s">
        <v>6821</v>
      </c>
      <c r="D2685" s="1" t="s">
        <v>6100</v>
      </c>
      <c r="E2685" s="1" t="s">
        <v>5980</v>
      </c>
      <c r="F2685" s="1" t="s">
        <v>5981</v>
      </c>
      <c r="G2685" s="1" t="s">
        <v>5975</v>
      </c>
      <c r="H2685" s="1">
        <v>41617</v>
      </c>
      <c r="I2685" s="1" t="s">
        <v>5976</v>
      </c>
      <c r="J2685" s="1" t="s">
        <v>5991</v>
      </c>
      <c r="K2685" s="1">
        <v>7.2619531999999998</v>
      </c>
      <c r="L2685" s="1">
        <v>43.710172800000002</v>
      </c>
    </row>
    <row r="2686" spans="1:12" x14ac:dyDescent="0.3">
      <c r="A2686" s="1" t="s">
        <v>4381</v>
      </c>
      <c r="B2686" s="1">
        <v>41613</v>
      </c>
      <c r="C2686" s="1" t="s">
        <v>6220</v>
      </c>
      <c r="D2686" s="1" t="s">
        <v>6516</v>
      </c>
      <c r="E2686" s="1" t="s">
        <v>5974</v>
      </c>
      <c r="F2686" s="1" t="s">
        <v>5969</v>
      </c>
      <c r="G2686" s="1" t="s">
        <v>5970</v>
      </c>
      <c r="H2686" s="1">
        <v>41615</v>
      </c>
      <c r="I2686" s="1" t="s">
        <v>5988</v>
      </c>
      <c r="J2686" s="1" t="s">
        <v>6252</v>
      </c>
      <c r="K2686" s="1">
        <v>-4.2518060000000002</v>
      </c>
      <c r="L2686" s="1">
        <v>55.864237000000003</v>
      </c>
    </row>
    <row r="2687" spans="1:12" x14ac:dyDescent="0.3">
      <c r="A2687" s="1" t="s">
        <v>4383</v>
      </c>
      <c r="B2687" s="1">
        <v>41613</v>
      </c>
      <c r="C2687" s="1" t="s">
        <v>6711</v>
      </c>
      <c r="D2687" s="1" t="s">
        <v>7693</v>
      </c>
      <c r="E2687" s="1" t="s">
        <v>6010</v>
      </c>
      <c r="F2687" s="1" t="s">
        <v>5981</v>
      </c>
      <c r="G2687" s="1" t="s">
        <v>5970</v>
      </c>
      <c r="H2687" s="1">
        <v>41617</v>
      </c>
      <c r="I2687" s="1" t="s">
        <v>5976</v>
      </c>
      <c r="J2687" s="1" t="s">
        <v>6581</v>
      </c>
      <c r="K2687" s="1">
        <v>9.4469963999999997</v>
      </c>
      <c r="L2687" s="1">
        <v>54.7937431</v>
      </c>
    </row>
    <row r="2688" spans="1:12" x14ac:dyDescent="0.3">
      <c r="A2688" s="1" t="s">
        <v>4380</v>
      </c>
      <c r="B2688" s="1">
        <v>41613</v>
      </c>
      <c r="C2688" s="1" t="s">
        <v>7123</v>
      </c>
      <c r="D2688" s="1" t="s">
        <v>6439</v>
      </c>
      <c r="E2688" s="1" t="s">
        <v>6010</v>
      </c>
      <c r="F2688" s="1" t="s">
        <v>5981</v>
      </c>
      <c r="G2688" s="1" t="s">
        <v>5970</v>
      </c>
      <c r="H2688" s="1">
        <v>41614</v>
      </c>
      <c r="I2688" s="1" t="s">
        <v>6007</v>
      </c>
      <c r="J2688" s="1" t="s">
        <v>6047</v>
      </c>
      <c r="K2688" s="1">
        <v>7.1896962000000002</v>
      </c>
      <c r="L2688" s="1">
        <v>51.178741799999997</v>
      </c>
    </row>
    <row r="2689" spans="1:12" x14ac:dyDescent="0.3">
      <c r="A2689" s="1" t="s">
        <v>4384</v>
      </c>
      <c r="B2689" s="1">
        <v>41613</v>
      </c>
      <c r="C2689" s="1" t="s">
        <v>7694</v>
      </c>
      <c r="D2689" s="1" t="s">
        <v>6640</v>
      </c>
      <c r="E2689" s="1" t="s">
        <v>5980</v>
      </c>
      <c r="F2689" s="1" t="s">
        <v>5981</v>
      </c>
      <c r="G2689" s="1" t="s">
        <v>5985</v>
      </c>
      <c r="H2689" s="1">
        <v>41618</v>
      </c>
      <c r="I2689" s="1" t="s">
        <v>5976</v>
      </c>
      <c r="J2689" s="1" t="s">
        <v>6094</v>
      </c>
      <c r="K2689" s="1">
        <v>6.7057929999999999</v>
      </c>
      <c r="L2689" s="1">
        <v>49.104407999999999</v>
      </c>
    </row>
    <row r="2690" spans="1:12" x14ac:dyDescent="0.3">
      <c r="A2690" s="1" t="s">
        <v>4387</v>
      </c>
      <c r="B2690" s="1">
        <v>41614</v>
      </c>
      <c r="C2690" s="1" t="s">
        <v>7257</v>
      </c>
      <c r="D2690" s="1" t="s">
        <v>7695</v>
      </c>
      <c r="E2690" s="1" t="s">
        <v>5980</v>
      </c>
      <c r="F2690" s="1" t="s">
        <v>5981</v>
      </c>
      <c r="G2690" s="1" t="s">
        <v>5970</v>
      </c>
      <c r="H2690" s="1">
        <v>41620</v>
      </c>
      <c r="I2690" s="1" t="s">
        <v>5976</v>
      </c>
      <c r="J2690" s="1" t="s">
        <v>6103</v>
      </c>
      <c r="K2690" s="1">
        <v>3.1076730000000001</v>
      </c>
      <c r="L2690" s="1">
        <v>50.642006000000002</v>
      </c>
    </row>
    <row r="2691" spans="1:12" x14ac:dyDescent="0.3">
      <c r="A2691" s="1" t="s">
        <v>4386</v>
      </c>
      <c r="B2691" s="1">
        <v>41614</v>
      </c>
      <c r="C2691" s="1" t="s">
        <v>7222</v>
      </c>
      <c r="D2691" s="1" t="s">
        <v>6065</v>
      </c>
      <c r="E2691" s="1" t="s">
        <v>6004</v>
      </c>
      <c r="F2691" s="1" t="s">
        <v>5998</v>
      </c>
      <c r="G2691" s="1" t="s">
        <v>5985</v>
      </c>
      <c r="H2691" s="1">
        <v>41618</v>
      </c>
      <c r="I2691" s="1" t="s">
        <v>5976</v>
      </c>
      <c r="J2691" s="1" t="s">
        <v>6065</v>
      </c>
      <c r="K2691" s="1">
        <v>-3.7037901999999998</v>
      </c>
      <c r="L2691" s="1">
        <v>40.416775399999999</v>
      </c>
    </row>
    <row r="2692" spans="1:12" x14ac:dyDescent="0.3">
      <c r="A2692" s="1" t="s">
        <v>4388</v>
      </c>
      <c r="B2692" s="1">
        <v>41615</v>
      </c>
      <c r="C2692" s="1" t="s">
        <v>6331</v>
      </c>
      <c r="D2692" s="1" t="s">
        <v>6076</v>
      </c>
      <c r="E2692" s="1" t="s">
        <v>6010</v>
      </c>
      <c r="F2692" s="1" t="s">
        <v>5981</v>
      </c>
      <c r="G2692" s="1" t="s">
        <v>5985</v>
      </c>
      <c r="H2692" s="1">
        <v>41616</v>
      </c>
      <c r="I2692" s="1" t="s">
        <v>5988</v>
      </c>
      <c r="J2692" s="1" t="s">
        <v>6047</v>
      </c>
      <c r="K2692" s="1">
        <v>11.9688029</v>
      </c>
      <c r="L2692" s="1">
        <v>51.496980200000003</v>
      </c>
    </row>
    <row r="2693" spans="1:12" x14ac:dyDescent="0.3">
      <c r="A2693" s="1" t="s">
        <v>4391</v>
      </c>
      <c r="B2693" s="1">
        <v>41615</v>
      </c>
      <c r="C2693" s="1" t="s">
        <v>6780</v>
      </c>
      <c r="D2693" s="1" t="s">
        <v>6327</v>
      </c>
      <c r="E2693" s="1" t="s">
        <v>6010</v>
      </c>
      <c r="F2693" s="1" t="s">
        <v>5981</v>
      </c>
      <c r="G2693" s="1" t="s">
        <v>5975</v>
      </c>
      <c r="H2693" s="1">
        <v>41619</v>
      </c>
      <c r="I2693" s="1" t="s">
        <v>5976</v>
      </c>
      <c r="J2693" s="1" t="s">
        <v>6327</v>
      </c>
      <c r="K2693" s="1">
        <v>8.8016936999999995</v>
      </c>
      <c r="L2693" s="1">
        <v>53.079296200000002</v>
      </c>
    </row>
    <row r="2694" spans="1:12" x14ac:dyDescent="0.3">
      <c r="A2694" s="1" t="s">
        <v>4389</v>
      </c>
      <c r="B2694" s="1">
        <v>41615</v>
      </c>
      <c r="C2694" s="1" t="s">
        <v>7696</v>
      </c>
      <c r="D2694" s="1" t="s">
        <v>7318</v>
      </c>
      <c r="E2694" s="1" t="s">
        <v>5980</v>
      </c>
      <c r="F2694" s="1" t="s">
        <v>5981</v>
      </c>
      <c r="G2694" s="1" t="s">
        <v>5975</v>
      </c>
      <c r="H2694" s="1">
        <v>41618</v>
      </c>
      <c r="I2694" s="1" t="s">
        <v>5988</v>
      </c>
      <c r="J2694" s="1" t="s">
        <v>6044</v>
      </c>
      <c r="K2694" s="1">
        <v>2.23847</v>
      </c>
      <c r="L2694" s="1">
        <v>48.812995000000001</v>
      </c>
    </row>
    <row r="2695" spans="1:12" x14ac:dyDescent="0.3">
      <c r="A2695" s="1" t="s">
        <v>4392</v>
      </c>
      <c r="B2695" s="1">
        <v>41615</v>
      </c>
      <c r="C2695" s="1" t="s">
        <v>7203</v>
      </c>
      <c r="D2695" s="1" t="s">
        <v>7579</v>
      </c>
      <c r="E2695" s="1" t="s">
        <v>5974</v>
      </c>
      <c r="F2695" s="1" t="s">
        <v>5969</v>
      </c>
      <c r="G2695" s="1" t="s">
        <v>5985</v>
      </c>
      <c r="H2695" s="1">
        <v>41621</v>
      </c>
      <c r="I2695" s="1" t="s">
        <v>5976</v>
      </c>
      <c r="J2695" s="1" t="s">
        <v>5977</v>
      </c>
      <c r="K2695" s="1">
        <v>-0.73024900000000004</v>
      </c>
      <c r="L2695" s="1">
        <v>52.396321999999998</v>
      </c>
    </row>
    <row r="2696" spans="1:12" x14ac:dyDescent="0.3">
      <c r="A2696" s="1" t="s">
        <v>4399</v>
      </c>
      <c r="B2696" s="1">
        <v>41617</v>
      </c>
      <c r="C2696" s="1" t="s">
        <v>6950</v>
      </c>
      <c r="D2696" s="1" t="s">
        <v>6001</v>
      </c>
      <c r="E2696" s="1" t="s">
        <v>6002</v>
      </c>
      <c r="F2696" s="1" t="s">
        <v>5981</v>
      </c>
      <c r="G2696" s="1" t="s">
        <v>5975</v>
      </c>
      <c r="H2696" s="1">
        <v>41624</v>
      </c>
      <c r="I2696" s="1" t="s">
        <v>5976</v>
      </c>
      <c r="J2696" s="1" t="s">
        <v>6001</v>
      </c>
      <c r="K2696" s="1">
        <v>16.3738189</v>
      </c>
      <c r="L2696" s="1">
        <v>48.208174300000003</v>
      </c>
    </row>
    <row r="2697" spans="1:12" x14ac:dyDescent="0.3">
      <c r="A2697" s="1" t="s">
        <v>4400</v>
      </c>
      <c r="B2697" s="1">
        <v>41617</v>
      </c>
      <c r="C2697" s="1" t="s">
        <v>6958</v>
      </c>
      <c r="D2697" s="1" t="s">
        <v>6376</v>
      </c>
      <c r="E2697" s="1" t="s">
        <v>5997</v>
      </c>
      <c r="F2697" s="1" t="s">
        <v>5998</v>
      </c>
      <c r="G2697" s="1" t="s">
        <v>5985</v>
      </c>
      <c r="H2697" s="1">
        <v>41624</v>
      </c>
      <c r="I2697" s="1" t="s">
        <v>5976</v>
      </c>
      <c r="J2697" s="1" t="s">
        <v>6377</v>
      </c>
      <c r="K2697" s="1">
        <v>14.2681244</v>
      </c>
      <c r="L2697" s="1">
        <v>40.851774599999999</v>
      </c>
    </row>
    <row r="2698" spans="1:12" x14ac:dyDescent="0.3">
      <c r="A2698" s="1" t="s">
        <v>4395</v>
      </c>
      <c r="B2698" s="1">
        <v>41617</v>
      </c>
      <c r="C2698" s="1" t="s">
        <v>7541</v>
      </c>
      <c r="D2698" s="1" t="s">
        <v>6934</v>
      </c>
      <c r="E2698" s="1" t="s">
        <v>5980</v>
      </c>
      <c r="F2698" s="1" t="s">
        <v>5981</v>
      </c>
      <c r="G2698" s="1" t="s">
        <v>5975</v>
      </c>
      <c r="H2698" s="1">
        <v>41621</v>
      </c>
      <c r="I2698" s="1" t="s">
        <v>5971</v>
      </c>
      <c r="J2698" s="1" t="s">
        <v>6315</v>
      </c>
      <c r="K2698" s="1">
        <v>-1.5536209999999999</v>
      </c>
      <c r="L2698" s="1">
        <v>47.218370999999998</v>
      </c>
    </row>
    <row r="2699" spans="1:12" x14ac:dyDescent="0.3">
      <c r="A2699" s="1" t="s">
        <v>4394</v>
      </c>
      <c r="B2699" s="1">
        <v>41617</v>
      </c>
      <c r="C2699" s="1" t="s">
        <v>6874</v>
      </c>
      <c r="D2699" s="1" t="s">
        <v>6067</v>
      </c>
      <c r="E2699" s="1" t="s">
        <v>6068</v>
      </c>
      <c r="F2699" s="1" t="s">
        <v>5969</v>
      </c>
      <c r="G2699" s="1" t="s">
        <v>5975</v>
      </c>
      <c r="H2699" s="1">
        <v>41621</v>
      </c>
      <c r="I2699" s="1" t="s">
        <v>5976</v>
      </c>
      <c r="J2699" s="1" t="s">
        <v>6067</v>
      </c>
      <c r="K2699" s="1">
        <v>10.7522454</v>
      </c>
      <c r="L2699" s="1">
        <v>59.913868800000003</v>
      </c>
    </row>
    <row r="2700" spans="1:12" x14ac:dyDescent="0.3">
      <c r="A2700" s="1" t="s">
        <v>4397</v>
      </c>
      <c r="B2700" s="1">
        <v>41617</v>
      </c>
      <c r="C2700" s="1" t="s">
        <v>6429</v>
      </c>
      <c r="D2700" s="1" t="s">
        <v>7165</v>
      </c>
      <c r="E2700" s="1" t="s">
        <v>5980</v>
      </c>
      <c r="F2700" s="1" t="s">
        <v>5981</v>
      </c>
      <c r="G2700" s="1" t="s">
        <v>5985</v>
      </c>
      <c r="H2700" s="1">
        <v>41621</v>
      </c>
      <c r="I2700" s="1" t="s">
        <v>5971</v>
      </c>
      <c r="J2700" s="1" t="s">
        <v>6044</v>
      </c>
      <c r="K2700" s="1">
        <v>2.2572890000000001</v>
      </c>
      <c r="L2700" s="1">
        <v>48.799815000000002</v>
      </c>
    </row>
    <row r="2701" spans="1:12" x14ac:dyDescent="0.3">
      <c r="A2701" s="1" t="s">
        <v>4398</v>
      </c>
      <c r="B2701" s="1">
        <v>41617</v>
      </c>
      <c r="C2701" s="1" t="s">
        <v>6968</v>
      </c>
      <c r="D2701" s="1" t="s">
        <v>6911</v>
      </c>
      <c r="E2701" s="1" t="s">
        <v>5974</v>
      </c>
      <c r="F2701" s="1" t="s">
        <v>5969</v>
      </c>
      <c r="G2701" s="1" t="s">
        <v>5975</v>
      </c>
      <c r="H2701" s="1">
        <v>41623</v>
      </c>
      <c r="I2701" s="1" t="s">
        <v>5976</v>
      </c>
      <c r="J2701" s="1" t="s">
        <v>5977</v>
      </c>
      <c r="K2701" s="1">
        <v>-0.24052989999999999</v>
      </c>
      <c r="L2701" s="1">
        <v>52.569498500000002</v>
      </c>
    </row>
    <row r="2702" spans="1:12" x14ac:dyDescent="0.3">
      <c r="A2702" s="1" t="s">
        <v>4393</v>
      </c>
      <c r="B2702" s="1">
        <v>41617</v>
      </c>
      <c r="C2702" s="1" t="s">
        <v>6603</v>
      </c>
      <c r="D2702" s="1" t="s">
        <v>6162</v>
      </c>
      <c r="E2702" s="1" t="s">
        <v>5974</v>
      </c>
      <c r="F2702" s="1" t="s">
        <v>5969</v>
      </c>
      <c r="G2702" s="1" t="s">
        <v>5985</v>
      </c>
      <c r="H2702" s="1">
        <v>41620</v>
      </c>
      <c r="I2702" s="1" t="s">
        <v>5988</v>
      </c>
      <c r="J2702" s="1" t="s">
        <v>5977</v>
      </c>
      <c r="K2702" s="1">
        <v>-0.75261500000000003</v>
      </c>
      <c r="L2702" s="1">
        <v>51.286893900000003</v>
      </c>
    </row>
    <row r="2703" spans="1:12" x14ac:dyDescent="0.3">
      <c r="A2703" s="1" t="s">
        <v>4396</v>
      </c>
      <c r="B2703" s="1">
        <v>41617</v>
      </c>
      <c r="C2703" s="1" t="s">
        <v>6466</v>
      </c>
      <c r="D2703" s="1" t="s">
        <v>7410</v>
      </c>
      <c r="E2703" s="1" t="s">
        <v>6004</v>
      </c>
      <c r="F2703" s="1" t="s">
        <v>5998</v>
      </c>
      <c r="G2703" s="1" t="s">
        <v>5975</v>
      </c>
      <c r="H2703" s="1">
        <v>41621</v>
      </c>
      <c r="I2703" s="1" t="s">
        <v>5976</v>
      </c>
      <c r="J2703" s="1" t="s">
        <v>6089</v>
      </c>
      <c r="K2703" s="1">
        <v>2.1086130999999999</v>
      </c>
      <c r="L2703" s="1">
        <v>41.546274500000003</v>
      </c>
    </row>
    <row r="2704" spans="1:12" x14ac:dyDescent="0.3">
      <c r="A2704" s="1" t="s">
        <v>4405</v>
      </c>
      <c r="B2704" s="1">
        <v>41618</v>
      </c>
      <c r="C2704" s="1" t="s">
        <v>7141</v>
      </c>
      <c r="D2704" s="1" t="s">
        <v>6691</v>
      </c>
      <c r="E2704" s="1" t="s">
        <v>5997</v>
      </c>
      <c r="F2704" s="1" t="s">
        <v>5998</v>
      </c>
      <c r="G2704" s="1" t="s">
        <v>5985</v>
      </c>
      <c r="H2704" s="1">
        <v>41623</v>
      </c>
      <c r="I2704" s="1" t="s">
        <v>5976</v>
      </c>
      <c r="J2704" s="1" t="s">
        <v>6059</v>
      </c>
      <c r="K2704" s="1">
        <v>10.6296859</v>
      </c>
      <c r="L2704" s="1">
        <v>44.698993199999997</v>
      </c>
    </row>
    <row r="2705" spans="1:12" x14ac:dyDescent="0.3">
      <c r="A2705" s="1" t="s">
        <v>4402</v>
      </c>
      <c r="B2705" s="1">
        <v>41618</v>
      </c>
      <c r="C2705" s="1" t="s">
        <v>6882</v>
      </c>
      <c r="D2705" s="1" t="s">
        <v>6083</v>
      </c>
      <c r="E2705" s="1" t="s">
        <v>6004</v>
      </c>
      <c r="F2705" s="1" t="s">
        <v>5998</v>
      </c>
      <c r="G2705" s="1" t="s">
        <v>5985</v>
      </c>
      <c r="H2705" s="1">
        <v>41619</v>
      </c>
      <c r="I2705" s="1" t="s">
        <v>5988</v>
      </c>
      <c r="J2705" s="1" t="s">
        <v>6084</v>
      </c>
      <c r="K2705" s="1">
        <v>-5.9844588999999999</v>
      </c>
      <c r="L2705" s="1">
        <v>37.389092400000003</v>
      </c>
    </row>
    <row r="2706" spans="1:12" x14ac:dyDescent="0.3">
      <c r="A2706" s="1" t="s">
        <v>4404</v>
      </c>
      <c r="B2706" s="1">
        <v>41618</v>
      </c>
      <c r="C2706" s="1" t="s">
        <v>7109</v>
      </c>
      <c r="D2706" s="1" t="s">
        <v>7096</v>
      </c>
      <c r="E2706" s="1" t="s">
        <v>5980</v>
      </c>
      <c r="F2706" s="1" t="s">
        <v>5981</v>
      </c>
      <c r="G2706" s="1" t="s">
        <v>5985</v>
      </c>
      <c r="H2706" s="1">
        <v>41623</v>
      </c>
      <c r="I2706" s="1" t="s">
        <v>5976</v>
      </c>
      <c r="J2706" s="1" t="s">
        <v>6044</v>
      </c>
      <c r="K2706" s="1">
        <v>2.3128839999999999</v>
      </c>
      <c r="L2706" s="1">
        <v>48.632640000000002</v>
      </c>
    </row>
    <row r="2707" spans="1:12" x14ac:dyDescent="0.3">
      <c r="A2707" s="1" t="s">
        <v>4403</v>
      </c>
      <c r="B2707" s="1">
        <v>41618</v>
      </c>
      <c r="C2707" s="1" t="s">
        <v>6923</v>
      </c>
      <c r="D2707" s="1" t="s">
        <v>6135</v>
      </c>
      <c r="E2707" s="1" t="s">
        <v>5980</v>
      </c>
      <c r="F2707" s="1" t="s">
        <v>5981</v>
      </c>
      <c r="G2707" s="1" t="s">
        <v>5970</v>
      </c>
      <c r="H2707" s="1">
        <v>41622</v>
      </c>
      <c r="I2707" s="1" t="s">
        <v>5976</v>
      </c>
      <c r="J2707" s="1" t="s">
        <v>6044</v>
      </c>
      <c r="K2707" s="1">
        <v>2.3522219</v>
      </c>
      <c r="L2707" s="1">
        <v>48.856614</v>
      </c>
    </row>
    <row r="2708" spans="1:12" x14ac:dyDescent="0.3">
      <c r="A2708" s="1" t="s">
        <v>4406</v>
      </c>
      <c r="B2708" s="1">
        <v>41618</v>
      </c>
      <c r="C2708" s="1" t="s">
        <v>7155</v>
      </c>
      <c r="D2708" s="1" t="s">
        <v>6070</v>
      </c>
      <c r="E2708" s="1" t="s">
        <v>6071</v>
      </c>
      <c r="F2708" s="1" t="s">
        <v>5998</v>
      </c>
      <c r="G2708" s="1" t="s">
        <v>5985</v>
      </c>
      <c r="H2708" s="1">
        <v>41623</v>
      </c>
      <c r="I2708" s="1" t="s">
        <v>5976</v>
      </c>
      <c r="J2708" s="1" t="s">
        <v>6072</v>
      </c>
      <c r="K2708" s="1">
        <v>-9.1393366</v>
      </c>
      <c r="L2708" s="1">
        <v>38.722252400000002</v>
      </c>
    </row>
    <row r="2709" spans="1:12" x14ac:dyDescent="0.3">
      <c r="A2709" s="1" t="s">
        <v>4410</v>
      </c>
      <c r="B2709" s="1">
        <v>41619</v>
      </c>
      <c r="C2709" s="1" t="s">
        <v>6541</v>
      </c>
      <c r="D2709" s="1" t="s">
        <v>7473</v>
      </c>
      <c r="E2709" s="1" t="s">
        <v>6002</v>
      </c>
      <c r="F2709" s="1" t="s">
        <v>5981</v>
      </c>
      <c r="G2709" s="1" t="s">
        <v>5985</v>
      </c>
      <c r="H2709" s="1">
        <v>41623</v>
      </c>
      <c r="I2709" s="1" t="s">
        <v>5976</v>
      </c>
      <c r="J2709" s="1" t="s">
        <v>7473</v>
      </c>
      <c r="K2709" s="1">
        <v>13.055009999999999</v>
      </c>
      <c r="L2709" s="1">
        <v>47.809489999999997</v>
      </c>
    </row>
    <row r="2710" spans="1:12" x14ac:dyDescent="0.3">
      <c r="A2710" s="1" t="s">
        <v>4411</v>
      </c>
      <c r="B2710" s="1">
        <v>41619</v>
      </c>
      <c r="C2710" s="1" t="s">
        <v>6799</v>
      </c>
      <c r="D2710" s="1" t="s">
        <v>6426</v>
      </c>
      <c r="E2710" s="1" t="s">
        <v>5974</v>
      </c>
      <c r="F2710" s="1" t="s">
        <v>5969</v>
      </c>
      <c r="G2710" s="1" t="s">
        <v>5970</v>
      </c>
      <c r="H2710" s="1">
        <v>41625</v>
      </c>
      <c r="I2710" s="1" t="s">
        <v>5976</v>
      </c>
      <c r="J2710" s="1" t="s">
        <v>5977</v>
      </c>
      <c r="K2710" s="1">
        <v>0.70771229999999996</v>
      </c>
      <c r="L2710" s="1">
        <v>51.545926899999998</v>
      </c>
    </row>
    <row r="2711" spans="1:12" x14ac:dyDescent="0.3">
      <c r="A2711" s="1" t="s">
        <v>4409</v>
      </c>
      <c r="B2711" s="1">
        <v>41619</v>
      </c>
      <c r="C2711" s="1" t="s">
        <v>6723</v>
      </c>
      <c r="D2711" s="1" t="s">
        <v>6086</v>
      </c>
      <c r="E2711" s="1" t="s">
        <v>6004</v>
      </c>
      <c r="F2711" s="1" t="s">
        <v>5998</v>
      </c>
      <c r="G2711" s="1" t="s">
        <v>5975</v>
      </c>
      <c r="H2711" s="1">
        <v>41623</v>
      </c>
      <c r="I2711" s="1" t="s">
        <v>5976</v>
      </c>
      <c r="J2711" s="1" t="s">
        <v>6032</v>
      </c>
      <c r="K2711" s="1">
        <v>-0.68082330000000002</v>
      </c>
      <c r="L2711" s="1">
        <v>37.9847003</v>
      </c>
    </row>
    <row r="2712" spans="1:12" x14ac:dyDescent="0.3">
      <c r="A2712" s="1" t="s">
        <v>4407</v>
      </c>
      <c r="B2712" s="1">
        <v>41619</v>
      </c>
      <c r="C2712" s="1" t="s">
        <v>6738</v>
      </c>
      <c r="D2712" s="1" t="s">
        <v>5967</v>
      </c>
      <c r="E2712" s="1" t="s">
        <v>5968</v>
      </c>
      <c r="F2712" s="1" t="s">
        <v>5969</v>
      </c>
      <c r="G2712" s="1" t="s">
        <v>5975</v>
      </c>
      <c r="H2712" s="1">
        <v>41623</v>
      </c>
      <c r="I2712" s="1" t="s">
        <v>5976</v>
      </c>
      <c r="J2712" s="1" t="s">
        <v>5967</v>
      </c>
      <c r="K2712" s="1">
        <v>18.068580799999999</v>
      </c>
      <c r="L2712" s="1">
        <v>59.329323500000001</v>
      </c>
    </row>
    <row r="2713" spans="1:12" x14ac:dyDescent="0.3">
      <c r="A2713" s="1" t="s">
        <v>4412</v>
      </c>
      <c r="B2713" s="1">
        <v>41620</v>
      </c>
      <c r="C2713" s="1" t="s">
        <v>6471</v>
      </c>
      <c r="D2713" s="1" t="s">
        <v>6088</v>
      </c>
      <c r="E2713" s="1" t="s">
        <v>6004</v>
      </c>
      <c r="F2713" s="1" t="s">
        <v>5998</v>
      </c>
      <c r="G2713" s="1" t="s">
        <v>5985</v>
      </c>
      <c r="H2713" s="1">
        <v>41625</v>
      </c>
      <c r="I2713" s="1" t="s">
        <v>5976</v>
      </c>
      <c r="J2713" s="1" t="s">
        <v>6089</v>
      </c>
      <c r="K2713" s="1">
        <v>2.1734035</v>
      </c>
      <c r="L2713" s="1">
        <v>41.385063899999999</v>
      </c>
    </row>
    <row r="2714" spans="1:12" x14ac:dyDescent="0.3">
      <c r="A2714" s="1" t="s">
        <v>4414</v>
      </c>
      <c r="B2714" s="1">
        <v>41620</v>
      </c>
      <c r="C2714" s="1" t="s">
        <v>6601</v>
      </c>
      <c r="D2714" s="1" t="s">
        <v>6643</v>
      </c>
      <c r="E2714" s="1" t="s">
        <v>5980</v>
      </c>
      <c r="F2714" s="1" t="s">
        <v>5981</v>
      </c>
      <c r="G2714" s="1" t="s">
        <v>5970</v>
      </c>
      <c r="H2714" s="1">
        <v>41626</v>
      </c>
      <c r="I2714" s="1" t="s">
        <v>5976</v>
      </c>
      <c r="J2714" s="1" t="s">
        <v>5994</v>
      </c>
      <c r="K2714" s="1">
        <v>3.8767160000000001</v>
      </c>
      <c r="L2714" s="1">
        <v>43.610768999999998</v>
      </c>
    </row>
    <row r="2715" spans="1:12" x14ac:dyDescent="0.3">
      <c r="A2715" s="1" t="s">
        <v>4413</v>
      </c>
      <c r="B2715" s="1">
        <v>41620</v>
      </c>
      <c r="C2715" s="1" t="s">
        <v>7079</v>
      </c>
      <c r="D2715" s="1" t="s">
        <v>6065</v>
      </c>
      <c r="E2715" s="1" t="s">
        <v>6004</v>
      </c>
      <c r="F2715" s="1" t="s">
        <v>5998</v>
      </c>
      <c r="G2715" s="1" t="s">
        <v>5985</v>
      </c>
      <c r="H2715" s="1">
        <v>41626</v>
      </c>
      <c r="I2715" s="1" t="s">
        <v>5976</v>
      </c>
      <c r="J2715" s="1" t="s">
        <v>6065</v>
      </c>
      <c r="K2715" s="1">
        <v>-3.7037901999999998</v>
      </c>
      <c r="L2715" s="1">
        <v>40.416775399999999</v>
      </c>
    </row>
    <row r="2716" spans="1:12" x14ac:dyDescent="0.3">
      <c r="A2716" s="1" t="s">
        <v>4415</v>
      </c>
      <c r="B2716" s="1">
        <v>41620</v>
      </c>
      <c r="C2716" s="1" t="s">
        <v>7697</v>
      </c>
      <c r="D2716" s="1" t="s">
        <v>7106</v>
      </c>
      <c r="E2716" s="1" t="s">
        <v>6018</v>
      </c>
      <c r="F2716" s="1" t="s">
        <v>5981</v>
      </c>
      <c r="G2716" s="1" t="s">
        <v>5985</v>
      </c>
      <c r="H2716" s="1">
        <v>41627</v>
      </c>
      <c r="I2716" s="1" t="s">
        <v>5976</v>
      </c>
      <c r="J2716" s="1" t="s">
        <v>6019</v>
      </c>
      <c r="K2716" s="1">
        <v>4.3988186000000002</v>
      </c>
      <c r="L2716" s="1">
        <v>51.916959900000002</v>
      </c>
    </row>
    <row r="2717" spans="1:12" x14ac:dyDescent="0.3">
      <c r="A2717" s="1" t="s">
        <v>4419</v>
      </c>
      <c r="B2717" s="1">
        <v>41621</v>
      </c>
      <c r="C2717" s="1" t="s">
        <v>7274</v>
      </c>
      <c r="D2717" s="1" t="s">
        <v>6061</v>
      </c>
      <c r="E2717" s="1" t="s">
        <v>6010</v>
      </c>
      <c r="F2717" s="1" t="s">
        <v>5981</v>
      </c>
      <c r="G2717" s="1" t="s">
        <v>5975</v>
      </c>
      <c r="H2717" s="1">
        <v>41626</v>
      </c>
      <c r="I2717" s="1" t="s">
        <v>5976</v>
      </c>
      <c r="J2717" s="1" t="s">
        <v>6047</v>
      </c>
      <c r="K2717" s="1">
        <v>7.7953336999999996</v>
      </c>
      <c r="L2717" s="1">
        <v>51.437745300000003</v>
      </c>
    </row>
    <row r="2718" spans="1:12" x14ac:dyDescent="0.3">
      <c r="A2718" s="1" t="s">
        <v>4418</v>
      </c>
      <c r="B2718" s="1">
        <v>41621</v>
      </c>
      <c r="C2718" s="1" t="s">
        <v>7021</v>
      </c>
      <c r="D2718" s="1" t="s">
        <v>6001</v>
      </c>
      <c r="E2718" s="1" t="s">
        <v>6002</v>
      </c>
      <c r="F2718" s="1" t="s">
        <v>5981</v>
      </c>
      <c r="G2718" s="1" t="s">
        <v>5985</v>
      </c>
      <c r="H2718" s="1">
        <v>41625</v>
      </c>
      <c r="I2718" s="1" t="s">
        <v>5976</v>
      </c>
      <c r="J2718" s="1" t="s">
        <v>6001</v>
      </c>
      <c r="K2718" s="1">
        <v>16.3738189</v>
      </c>
      <c r="L2718" s="1">
        <v>48.208174300000003</v>
      </c>
    </row>
    <row r="2719" spans="1:12" x14ac:dyDescent="0.3">
      <c r="A2719" s="1" t="s">
        <v>4420</v>
      </c>
      <c r="B2719" s="1">
        <v>41621</v>
      </c>
      <c r="C2719" s="1" t="s">
        <v>6515</v>
      </c>
      <c r="D2719" s="1" t="s">
        <v>7698</v>
      </c>
      <c r="E2719" s="1" t="s">
        <v>6010</v>
      </c>
      <c r="F2719" s="1" t="s">
        <v>5981</v>
      </c>
      <c r="G2719" s="1" t="s">
        <v>5975</v>
      </c>
      <c r="H2719" s="1">
        <v>41627</v>
      </c>
      <c r="I2719" s="1" t="s">
        <v>5976</v>
      </c>
      <c r="J2719" s="1" t="s">
        <v>6171</v>
      </c>
      <c r="K2719" s="1">
        <v>10.0971163</v>
      </c>
      <c r="L2719" s="1">
        <v>48.836688700000003</v>
      </c>
    </row>
    <row r="2720" spans="1:12" x14ac:dyDescent="0.3">
      <c r="A2720" s="1" t="s">
        <v>4422</v>
      </c>
      <c r="B2720" s="1">
        <v>41621</v>
      </c>
      <c r="C2720" s="1" t="s">
        <v>6438</v>
      </c>
      <c r="D2720" s="1" t="s">
        <v>6325</v>
      </c>
      <c r="E2720" s="1" t="s">
        <v>6010</v>
      </c>
      <c r="F2720" s="1" t="s">
        <v>5981</v>
      </c>
      <c r="G2720" s="1" t="s">
        <v>5970</v>
      </c>
      <c r="H2720" s="1">
        <v>41627</v>
      </c>
      <c r="I2720" s="1" t="s">
        <v>5976</v>
      </c>
      <c r="J2720" s="1" t="s">
        <v>6047</v>
      </c>
      <c r="K2720" s="1">
        <v>6.5853416999999999</v>
      </c>
      <c r="L2720" s="1">
        <v>51.338760899999997</v>
      </c>
    </row>
    <row r="2721" spans="1:12" x14ac:dyDescent="0.3">
      <c r="A2721" s="1" t="s">
        <v>4423</v>
      </c>
      <c r="B2721" s="1">
        <v>41621</v>
      </c>
      <c r="C2721" s="1" t="s">
        <v>6942</v>
      </c>
      <c r="D2721" s="1" t="s">
        <v>7699</v>
      </c>
      <c r="E2721" s="1" t="s">
        <v>6004</v>
      </c>
      <c r="F2721" s="1" t="s">
        <v>5998</v>
      </c>
      <c r="G2721" s="1" t="s">
        <v>5970</v>
      </c>
      <c r="H2721" s="1">
        <v>41627</v>
      </c>
      <c r="I2721" s="1" t="s">
        <v>5976</v>
      </c>
      <c r="J2721" s="1" t="s">
        <v>6065</v>
      </c>
      <c r="K2721" s="1">
        <v>-3.8035477000000002</v>
      </c>
      <c r="L2721" s="1">
        <v>40.2902056</v>
      </c>
    </row>
    <row r="2722" spans="1:12" x14ac:dyDescent="0.3">
      <c r="A2722" s="1" t="s">
        <v>4421</v>
      </c>
      <c r="B2722" s="1">
        <v>41621</v>
      </c>
      <c r="C2722" s="1" t="s">
        <v>7700</v>
      </c>
      <c r="D2722" s="1" t="s">
        <v>6546</v>
      </c>
      <c r="E2722" s="1" t="s">
        <v>5974</v>
      </c>
      <c r="F2722" s="1" t="s">
        <v>5969</v>
      </c>
      <c r="G2722" s="1" t="s">
        <v>5975</v>
      </c>
      <c r="H2722" s="1">
        <v>41627</v>
      </c>
      <c r="I2722" s="1" t="s">
        <v>5976</v>
      </c>
      <c r="J2722" s="1" t="s">
        <v>5977</v>
      </c>
      <c r="K2722" s="1">
        <v>-1.4746185999999999</v>
      </c>
      <c r="L2722" s="1">
        <v>52.922530100000003</v>
      </c>
    </row>
    <row r="2723" spans="1:12" x14ac:dyDescent="0.3">
      <c r="A2723" s="1" t="s">
        <v>4417</v>
      </c>
      <c r="B2723" s="1">
        <v>41621</v>
      </c>
      <c r="C2723" s="1" t="s">
        <v>7701</v>
      </c>
      <c r="D2723" s="1" t="s">
        <v>7369</v>
      </c>
      <c r="E2723" s="1" t="s">
        <v>6018</v>
      </c>
      <c r="F2723" s="1" t="s">
        <v>5981</v>
      </c>
      <c r="G2723" s="1" t="s">
        <v>5985</v>
      </c>
      <c r="H2723" s="1">
        <v>41621</v>
      </c>
      <c r="I2723" s="1" t="s">
        <v>6007</v>
      </c>
      <c r="J2723" s="1" t="s">
        <v>6019</v>
      </c>
      <c r="K2723" s="1">
        <v>4.2972181000000003</v>
      </c>
      <c r="L2723" s="1">
        <v>51.856150200000002</v>
      </c>
    </row>
    <row r="2724" spans="1:12" x14ac:dyDescent="0.3">
      <c r="A2724" s="1" t="s">
        <v>4424</v>
      </c>
      <c r="B2724" s="1">
        <v>41622</v>
      </c>
      <c r="C2724" s="1" t="s">
        <v>6157</v>
      </c>
      <c r="D2724" s="1" t="s">
        <v>6737</v>
      </c>
      <c r="E2724" s="1" t="s">
        <v>5974</v>
      </c>
      <c r="F2724" s="1" t="s">
        <v>5969</v>
      </c>
      <c r="G2724" s="1" t="s">
        <v>5970</v>
      </c>
      <c r="H2724" s="1">
        <v>41624</v>
      </c>
      <c r="I2724" s="1" t="s">
        <v>5971</v>
      </c>
      <c r="J2724" s="1" t="s">
        <v>5977</v>
      </c>
      <c r="K2724" s="1">
        <v>-1.5490774</v>
      </c>
      <c r="L2724" s="1">
        <v>53.8007554</v>
      </c>
    </row>
    <row r="2725" spans="1:12" x14ac:dyDescent="0.3">
      <c r="A2725" s="1" t="s">
        <v>4425</v>
      </c>
      <c r="B2725" s="1">
        <v>41622</v>
      </c>
      <c r="C2725" s="1" t="s">
        <v>6515</v>
      </c>
      <c r="D2725" s="1" t="s">
        <v>6124</v>
      </c>
      <c r="E2725" s="1" t="s">
        <v>6010</v>
      </c>
      <c r="F2725" s="1" t="s">
        <v>5981</v>
      </c>
      <c r="G2725" s="1" t="s">
        <v>5975</v>
      </c>
      <c r="H2725" s="1">
        <v>41627</v>
      </c>
      <c r="I2725" s="1" t="s">
        <v>5976</v>
      </c>
      <c r="J2725" s="1" t="s">
        <v>6011</v>
      </c>
      <c r="K2725" s="1">
        <v>9.7320104000000001</v>
      </c>
      <c r="L2725" s="1">
        <v>52.375891600000003</v>
      </c>
    </row>
    <row r="2726" spans="1:12" x14ac:dyDescent="0.3">
      <c r="A2726" s="1" t="s">
        <v>4431</v>
      </c>
      <c r="B2726" s="1">
        <v>41624</v>
      </c>
      <c r="C2726" s="1" t="s">
        <v>6408</v>
      </c>
      <c r="D2726" s="1" t="s">
        <v>6830</v>
      </c>
      <c r="E2726" s="1" t="s">
        <v>6010</v>
      </c>
      <c r="F2726" s="1" t="s">
        <v>5981</v>
      </c>
      <c r="G2726" s="1" t="s">
        <v>5975</v>
      </c>
      <c r="H2726" s="1">
        <v>41628</v>
      </c>
      <c r="I2726" s="1" t="s">
        <v>5971</v>
      </c>
      <c r="J2726" s="1" t="s">
        <v>6011</v>
      </c>
      <c r="K2726" s="1">
        <v>9.9579652000000003</v>
      </c>
      <c r="L2726" s="1">
        <v>52.154778</v>
      </c>
    </row>
    <row r="2727" spans="1:12" x14ac:dyDescent="0.3">
      <c r="A2727" s="1" t="s">
        <v>4432</v>
      </c>
      <c r="B2727" s="1">
        <v>41624</v>
      </c>
      <c r="C2727" s="1" t="s">
        <v>7010</v>
      </c>
      <c r="D2727" s="1" t="s">
        <v>7523</v>
      </c>
      <c r="E2727" s="1" t="s">
        <v>5980</v>
      </c>
      <c r="F2727" s="1" t="s">
        <v>5981</v>
      </c>
      <c r="G2727" s="1" t="s">
        <v>5970</v>
      </c>
      <c r="H2727" s="1">
        <v>41628</v>
      </c>
      <c r="I2727" s="1" t="s">
        <v>5976</v>
      </c>
      <c r="J2727" s="1" t="s">
        <v>6181</v>
      </c>
      <c r="K2727" s="1">
        <v>-0.61894499999999997</v>
      </c>
      <c r="L2727" s="1">
        <v>44.774267000000002</v>
      </c>
    </row>
    <row r="2728" spans="1:12" x14ac:dyDescent="0.3">
      <c r="A2728" s="1" t="s">
        <v>4433</v>
      </c>
      <c r="B2728" s="1">
        <v>41624</v>
      </c>
      <c r="C2728" s="1" t="s">
        <v>6186</v>
      </c>
      <c r="D2728" s="1" t="s">
        <v>7702</v>
      </c>
      <c r="E2728" s="1" t="s">
        <v>5974</v>
      </c>
      <c r="F2728" s="1" t="s">
        <v>5969</v>
      </c>
      <c r="G2728" s="1" t="s">
        <v>5985</v>
      </c>
      <c r="H2728" s="1">
        <v>41631</v>
      </c>
      <c r="I2728" s="1" t="s">
        <v>5976</v>
      </c>
      <c r="J2728" s="1" t="s">
        <v>5977</v>
      </c>
      <c r="K2728" s="1">
        <v>-2.12066</v>
      </c>
      <c r="L2728" s="1">
        <v>52.806693000000003</v>
      </c>
    </row>
    <row r="2729" spans="1:12" x14ac:dyDescent="0.3">
      <c r="A2729" s="1" t="s">
        <v>4429</v>
      </c>
      <c r="B2729" s="1">
        <v>41624</v>
      </c>
      <c r="C2729" s="1" t="s">
        <v>7349</v>
      </c>
      <c r="D2729" s="1" t="s">
        <v>6193</v>
      </c>
      <c r="E2729" s="1" t="s">
        <v>5980</v>
      </c>
      <c r="F2729" s="1" t="s">
        <v>5981</v>
      </c>
      <c r="G2729" s="1" t="s">
        <v>5975</v>
      </c>
      <c r="H2729" s="1">
        <v>41626</v>
      </c>
      <c r="I2729" s="1" t="s">
        <v>5971</v>
      </c>
      <c r="J2729" s="1" t="s">
        <v>6103</v>
      </c>
      <c r="K2729" s="1">
        <v>3.1620699999999999</v>
      </c>
      <c r="L2729" s="1">
        <v>50.724992999999998</v>
      </c>
    </row>
    <row r="2730" spans="1:12" x14ac:dyDescent="0.3">
      <c r="A2730" s="1" t="s">
        <v>4430</v>
      </c>
      <c r="B2730" s="1">
        <v>41624</v>
      </c>
      <c r="C2730" s="1" t="s">
        <v>5992</v>
      </c>
      <c r="D2730" s="1" t="s">
        <v>6163</v>
      </c>
      <c r="E2730" s="1" t="s">
        <v>6010</v>
      </c>
      <c r="F2730" s="1" t="s">
        <v>5981</v>
      </c>
      <c r="G2730" s="1" t="s">
        <v>5975</v>
      </c>
      <c r="H2730" s="1">
        <v>41627</v>
      </c>
      <c r="I2730" s="1" t="s">
        <v>5988</v>
      </c>
      <c r="J2730" s="1" t="s">
        <v>6163</v>
      </c>
      <c r="K2730" s="1">
        <v>13.404954</v>
      </c>
      <c r="L2730" s="1">
        <v>52.520006600000002</v>
      </c>
    </row>
    <row r="2731" spans="1:12" x14ac:dyDescent="0.3">
      <c r="A2731" s="1" t="s">
        <v>4426</v>
      </c>
      <c r="B2731" s="1">
        <v>41624</v>
      </c>
      <c r="C2731" s="1" t="s">
        <v>6764</v>
      </c>
      <c r="D2731" s="1" t="s">
        <v>6017</v>
      </c>
      <c r="E2731" s="1" t="s">
        <v>6018</v>
      </c>
      <c r="F2731" s="1" t="s">
        <v>5981</v>
      </c>
      <c r="G2731" s="1" t="s">
        <v>5985</v>
      </c>
      <c r="H2731" s="1">
        <v>41624</v>
      </c>
      <c r="I2731" s="1" t="s">
        <v>6007</v>
      </c>
      <c r="J2731" s="1" t="s">
        <v>6019</v>
      </c>
      <c r="K2731" s="1">
        <v>4.6900928999999998</v>
      </c>
      <c r="L2731" s="1">
        <v>51.813297900000002</v>
      </c>
    </row>
    <row r="2732" spans="1:12" x14ac:dyDescent="0.3">
      <c r="A2732" s="1" t="s">
        <v>4428</v>
      </c>
      <c r="B2732" s="1">
        <v>41624</v>
      </c>
      <c r="C2732" s="1" t="s">
        <v>6239</v>
      </c>
      <c r="D2732" s="1" t="s">
        <v>6307</v>
      </c>
      <c r="E2732" s="1" t="s">
        <v>6018</v>
      </c>
      <c r="F2732" s="1" t="s">
        <v>5981</v>
      </c>
      <c r="G2732" s="1" t="s">
        <v>5970</v>
      </c>
      <c r="H2732" s="1">
        <v>41625</v>
      </c>
      <c r="I2732" s="1" t="s">
        <v>5988</v>
      </c>
      <c r="J2732" s="1" t="s">
        <v>6277</v>
      </c>
      <c r="K2732" s="1">
        <v>5.8372263999999996</v>
      </c>
      <c r="L2732" s="1">
        <v>51.8125626</v>
      </c>
    </row>
    <row r="2733" spans="1:12" x14ac:dyDescent="0.3">
      <c r="A2733" s="1" t="s">
        <v>4434</v>
      </c>
      <c r="B2733" s="1">
        <v>41625</v>
      </c>
      <c r="C2733" s="1" t="s">
        <v>7203</v>
      </c>
      <c r="D2733" s="1" t="s">
        <v>6065</v>
      </c>
      <c r="E2733" s="1" t="s">
        <v>6004</v>
      </c>
      <c r="F2733" s="1" t="s">
        <v>5998</v>
      </c>
      <c r="G2733" s="1" t="s">
        <v>5985</v>
      </c>
      <c r="H2733" s="1">
        <v>41625</v>
      </c>
      <c r="I2733" s="1" t="s">
        <v>6007</v>
      </c>
      <c r="J2733" s="1" t="s">
        <v>6065</v>
      </c>
      <c r="K2733" s="1">
        <v>-3.7037901999999998</v>
      </c>
      <c r="L2733" s="1">
        <v>40.416775399999999</v>
      </c>
    </row>
    <row r="2734" spans="1:12" x14ac:dyDescent="0.3">
      <c r="A2734" s="1" t="s">
        <v>4438</v>
      </c>
      <c r="B2734" s="1">
        <v>41625</v>
      </c>
      <c r="C2734" s="1" t="s">
        <v>6498</v>
      </c>
      <c r="D2734" s="1" t="s">
        <v>7703</v>
      </c>
      <c r="E2734" s="1" t="s">
        <v>6050</v>
      </c>
      <c r="F2734" s="1" t="s">
        <v>5981</v>
      </c>
      <c r="G2734" s="1" t="s">
        <v>5975</v>
      </c>
      <c r="H2734" s="1">
        <v>41629</v>
      </c>
      <c r="I2734" s="1" t="s">
        <v>5976</v>
      </c>
      <c r="J2734" s="1" t="s">
        <v>7454</v>
      </c>
      <c r="K2734" s="1">
        <v>3.2192907000000002</v>
      </c>
      <c r="L2734" s="1">
        <v>50.745912599999997</v>
      </c>
    </row>
    <row r="2735" spans="1:12" x14ac:dyDescent="0.3">
      <c r="A2735" s="1" t="s">
        <v>4439</v>
      </c>
      <c r="B2735" s="1">
        <v>41625</v>
      </c>
      <c r="C2735" s="1" t="s">
        <v>6843</v>
      </c>
      <c r="D2735" s="1" t="s">
        <v>7704</v>
      </c>
      <c r="E2735" s="1" t="s">
        <v>5980</v>
      </c>
      <c r="F2735" s="1" t="s">
        <v>5981</v>
      </c>
      <c r="G2735" s="1" t="s">
        <v>5975</v>
      </c>
      <c r="H2735" s="1">
        <v>41630</v>
      </c>
      <c r="I2735" s="1" t="s">
        <v>5976</v>
      </c>
      <c r="J2735" s="1" t="s">
        <v>6044</v>
      </c>
      <c r="K2735" s="1">
        <v>2.5221629000000001</v>
      </c>
      <c r="L2735" s="1">
        <v>48.770878400000001</v>
      </c>
    </row>
    <row r="2736" spans="1:12" x14ac:dyDescent="0.3">
      <c r="A2736" s="1" t="s">
        <v>4435</v>
      </c>
      <c r="B2736" s="1">
        <v>41625</v>
      </c>
      <c r="C2736" s="1" t="s">
        <v>6255</v>
      </c>
      <c r="D2736" s="1" t="s">
        <v>6163</v>
      </c>
      <c r="E2736" s="1" t="s">
        <v>6010</v>
      </c>
      <c r="F2736" s="1" t="s">
        <v>5981</v>
      </c>
      <c r="G2736" s="1" t="s">
        <v>5975</v>
      </c>
      <c r="H2736" s="1">
        <v>41627</v>
      </c>
      <c r="I2736" s="1" t="s">
        <v>5971</v>
      </c>
      <c r="J2736" s="1" t="s">
        <v>6163</v>
      </c>
      <c r="K2736" s="1">
        <v>13.404954</v>
      </c>
      <c r="L2736" s="1">
        <v>52.520006600000002</v>
      </c>
    </row>
    <row r="2737" spans="1:12" x14ac:dyDescent="0.3">
      <c r="A2737" s="1" t="s">
        <v>4437</v>
      </c>
      <c r="B2737" s="1">
        <v>41625</v>
      </c>
      <c r="C2737" s="1" t="s">
        <v>6701</v>
      </c>
      <c r="D2737" s="1" t="s">
        <v>6948</v>
      </c>
      <c r="E2737" s="1" t="s">
        <v>6010</v>
      </c>
      <c r="F2737" s="1" t="s">
        <v>5981</v>
      </c>
      <c r="G2737" s="1" t="s">
        <v>5985</v>
      </c>
      <c r="H2737" s="1">
        <v>41628</v>
      </c>
      <c r="I2737" s="1" t="s">
        <v>5971</v>
      </c>
      <c r="J2737" s="1" t="s">
        <v>6097</v>
      </c>
      <c r="K2737" s="1">
        <v>12.1016236</v>
      </c>
      <c r="L2737" s="1">
        <v>49.013429700000003</v>
      </c>
    </row>
    <row r="2738" spans="1:12" x14ac:dyDescent="0.3">
      <c r="A2738" s="1" t="s">
        <v>4440</v>
      </c>
      <c r="B2738" s="1">
        <v>41625</v>
      </c>
      <c r="C2738" s="1" t="s">
        <v>6588</v>
      </c>
      <c r="D2738" s="1" t="s">
        <v>6224</v>
      </c>
      <c r="E2738" s="1" t="s">
        <v>6010</v>
      </c>
      <c r="F2738" s="1" t="s">
        <v>5981</v>
      </c>
      <c r="G2738" s="1" t="s">
        <v>5970</v>
      </c>
      <c r="H2738" s="1">
        <v>41630</v>
      </c>
      <c r="I2738" s="1" t="s">
        <v>5971</v>
      </c>
      <c r="J2738" s="1" t="s">
        <v>6097</v>
      </c>
      <c r="K2738" s="1">
        <v>11.5819806</v>
      </c>
      <c r="L2738" s="1">
        <v>48.135125299999999</v>
      </c>
    </row>
    <row r="2739" spans="1:12" x14ac:dyDescent="0.3">
      <c r="A2739" s="1" t="s">
        <v>4442</v>
      </c>
      <c r="B2739" s="1">
        <v>41626</v>
      </c>
      <c r="C2739" s="1" t="s">
        <v>7491</v>
      </c>
      <c r="D2739" s="1" t="s">
        <v>6251</v>
      </c>
      <c r="E2739" s="1" t="s">
        <v>5974</v>
      </c>
      <c r="F2739" s="1" t="s">
        <v>5969</v>
      </c>
      <c r="G2739" s="1" t="s">
        <v>5975</v>
      </c>
      <c r="H2739" s="1">
        <v>41632</v>
      </c>
      <c r="I2739" s="1" t="s">
        <v>5976</v>
      </c>
      <c r="J2739" s="1" t="s">
        <v>6252</v>
      </c>
      <c r="K2739" s="1">
        <v>-3.1882670000000002</v>
      </c>
      <c r="L2739" s="1">
        <v>55.953251999999999</v>
      </c>
    </row>
    <row r="2740" spans="1:12" x14ac:dyDescent="0.3">
      <c r="A2740" s="1" t="s">
        <v>4441</v>
      </c>
      <c r="B2740" s="1">
        <v>41626</v>
      </c>
      <c r="C2740" s="1" t="s">
        <v>7562</v>
      </c>
      <c r="D2740" s="1" t="s">
        <v>6896</v>
      </c>
      <c r="E2740" s="1" t="s">
        <v>6010</v>
      </c>
      <c r="F2740" s="1" t="s">
        <v>5981</v>
      </c>
      <c r="G2740" s="1" t="s">
        <v>5975</v>
      </c>
      <c r="H2740" s="1">
        <v>41628</v>
      </c>
      <c r="I2740" s="1" t="s">
        <v>5971</v>
      </c>
      <c r="J2740" s="1" t="s">
        <v>6219</v>
      </c>
      <c r="K2740" s="1">
        <v>13.392341399999999</v>
      </c>
      <c r="L2740" s="1">
        <v>54.086546300000002</v>
      </c>
    </row>
    <row r="2741" spans="1:12" x14ac:dyDescent="0.3">
      <c r="A2741" s="1" t="s">
        <v>4443</v>
      </c>
      <c r="B2741" s="1">
        <v>41626</v>
      </c>
      <c r="C2741" s="1" t="s">
        <v>6730</v>
      </c>
      <c r="D2741" s="1" t="s">
        <v>6372</v>
      </c>
      <c r="E2741" s="1" t="s">
        <v>5980</v>
      </c>
      <c r="F2741" s="1" t="s">
        <v>5981</v>
      </c>
      <c r="G2741" s="1" t="s">
        <v>5975</v>
      </c>
      <c r="H2741" s="1">
        <v>41633</v>
      </c>
      <c r="I2741" s="1" t="s">
        <v>5976</v>
      </c>
      <c r="J2741" s="1" t="s">
        <v>6373</v>
      </c>
      <c r="K2741" s="1">
        <v>-1.6777926000000001</v>
      </c>
      <c r="L2741" s="1">
        <v>48.117266000000001</v>
      </c>
    </row>
    <row r="2742" spans="1:12" x14ac:dyDescent="0.3">
      <c r="A2742" s="1" t="s">
        <v>4452</v>
      </c>
      <c r="B2742" s="1">
        <v>41627</v>
      </c>
      <c r="C2742" s="1" t="s">
        <v>6606</v>
      </c>
      <c r="D2742" s="1" t="s">
        <v>6394</v>
      </c>
      <c r="E2742" s="1" t="s">
        <v>6148</v>
      </c>
      <c r="F2742" s="1" t="s">
        <v>5969</v>
      </c>
      <c r="G2742" s="1" t="s">
        <v>5975</v>
      </c>
      <c r="H2742" s="1">
        <v>41633</v>
      </c>
      <c r="I2742" s="1" t="s">
        <v>5976</v>
      </c>
      <c r="J2742" s="1" t="s">
        <v>6394</v>
      </c>
      <c r="K2742" s="1">
        <v>-8.4863157000000005</v>
      </c>
      <c r="L2742" s="1">
        <v>51.896891699999998</v>
      </c>
    </row>
    <row r="2743" spans="1:12" x14ac:dyDescent="0.3">
      <c r="A2743" s="1" t="s">
        <v>4444</v>
      </c>
      <c r="B2743" s="1">
        <v>41627</v>
      </c>
      <c r="C2743" s="1" t="s">
        <v>6517</v>
      </c>
      <c r="D2743" s="1" t="s">
        <v>6895</v>
      </c>
      <c r="E2743" s="1" t="s">
        <v>6004</v>
      </c>
      <c r="F2743" s="1" t="s">
        <v>5998</v>
      </c>
      <c r="G2743" s="1" t="s">
        <v>5970</v>
      </c>
      <c r="H2743" s="1">
        <v>41629</v>
      </c>
      <c r="I2743" s="1" t="s">
        <v>5988</v>
      </c>
      <c r="J2743" s="1" t="s">
        <v>6003</v>
      </c>
      <c r="K2743" s="1">
        <v>-0.99658389999999997</v>
      </c>
      <c r="L2743" s="1">
        <v>37.625682699999999</v>
      </c>
    </row>
    <row r="2744" spans="1:12" x14ac:dyDescent="0.3">
      <c r="A2744" s="1" t="s">
        <v>4450</v>
      </c>
      <c r="B2744" s="1">
        <v>41627</v>
      </c>
      <c r="C2744" s="1" t="s">
        <v>6347</v>
      </c>
      <c r="D2744" s="1" t="s">
        <v>6150</v>
      </c>
      <c r="E2744" s="1" t="s">
        <v>5997</v>
      </c>
      <c r="F2744" s="1" t="s">
        <v>5998</v>
      </c>
      <c r="G2744" s="1" t="s">
        <v>5975</v>
      </c>
      <c r="H2744" s="1">
        <v>41631</v>
      </c>
      <c r="I2744" s="1" t="s">
        <v>5976</v>
      </c>
      <c r="J2744" s="1" t="s">
        <v>6151</v>
      </c>
      <c r="K2744" s="1">
        <v>12.4963655</v>
      </c>
      <c r="L2744" s="1">
        <v>41.902783499999998</v>
      </c>
    </row>
    <row r="2745" spans="1:12" x14ac:dyDescent="0.3">
      <c r="A2745" s="1" t="s">
        <v>4448</v>
      </c>
      <c r="B2745" s="1">
        <v>41627</v>
      </c>
      <c r="C2745" s="1" t="s">
        <v>6412</v>
      </c>
      <c r="D2745" s="1" t="s">
        <v>7170</v>
      </c>
      <c r="E2745" s="1" t="s">
        <v>5980</v>
      </c>
      <c r="F2745" s="1" t="s">
        <v>5981</v>
      </c>
      <c r="G2745" s="1" t="s">
        <v>5970</v>
      </c>
      <c r="H2745" s="1">
        <v>41631</v>
      </c>
      <c r="I2745" s="1" t="s">
        <v>5976</v>
      </c>
      <c r="J2745" s="1" t="s">
        <v>6094</v>
      </c>
      <c r="K2745" s="1">
        <v>6.1844169999999998</v>
      </c>
      <c r="L2745" s="1">
        <v>48.692053999999999</v>
      </c>
    </row>
    <row r="2746" spans="1:12" x14ac:dyDescent="0.3">
      <c r="A2746" s="1" t="s">
        <v>4451</v>
      </c>
      <c r="B2746" s="1">
        <v>41627</v>
      </c>
      <c r="C2746" s="1" t="s">
        <v>7261</v>
      </c>
      <c r="D2746" s="1" t="s">
        <v>7705</v>
      </c>
      <c r="E2746" s="1" t="s">
        <v>5980</v>
      </c>
      <c r="F2746" s="1" t="s">
        <v>5981</v>
      </c>
      <c r="G2746" s="1" t="s">
        <v>5970</v>
      </c>
      <c r="H2746" s="1">
        <v>41632</v>
      </c>
      <c r="I2746" s="1" t="s">
        <v>5971</v>
      </c>
      <c r="J2746" s="1" t="s">
        <v>6044</v>
      </c>
      <c r="K2746" s="1">
        <v>2.5937060000000001</v>
      </c>
      <c r="L2746" s="1">
        <v>48.627158000000001</v>
      </c>
    </row>
    <row r="2747" spans="1:12" x14ac:dyDescent="0.3">
      <c r="A2747" s="1" t="s">
        <v>4447</v>
      </c>
      <c r="B2747" s="1">
        <v>41627</v>
      </c>
      <c r="C2747" s="1" t="s">
        <v>6322</v>
      </c>
      <c r="D2747" s="1" t="s">
        <v>6260</v>
      </c>
      <c r="E2747" s="1" t="s">
        <v>6010</v>
      </c>
      <c r="F2747" s="1" t="s">
        <v>5981</v>
      </c>
      <c r="G2747" s="1" t="s">
        <v>5975</v>
      </c>
      <c r="H2747" s="1">
        <v>41631</v>
      </c>
      <c r="I2747" s="1" t="s">
        <v>5976</v>
      </c>
      <c r="J2747" s="1" t="s">
        <v>6047</v>
      </c>
      <c r="K2747" s="1">
        <v>7.0115552000000001</v>
      </c>
      <c r="L2747" s="1">
        <v>51.455643199999997</v>
      </c>
    </row>
    <row r="2748" spans="1:12" x14ac:dyDescent="0.3">
      <c r="A2748" s="1" t="s">
        <v>4446</v>
      </c>
      <c r="B2748" s="1">
        <v>41627</v>
      </c>
      <c r="C2748" s="1" t="s">
        <v>6172</v>
      </c>
      <c r="D2748" s="1" t="s">
        <v>6049</v>
      </c>
      <c r="E2748" s="1" t="s">
        <v>6050</v>
      </c>
      <c r="F2748" s="1" t="s">
        <v>5981</v>
      </c>
      <c r="G2748" s="1" t="s">
        <v>5975</v>
      </c>
      <c r="H2748" s="1">
        <v>41631</v>
      </c>
      <c r="I2748" s="1" t="s">
        <v>5976</v>
      </c>
      <c r="J2748" s="1" t="s">
        <v>6051</v>
      </c>
      <c r="K2748" s="1">
        <v>4.7005176000000004</v>
      </c>
      <c r="L2748" s="1">
        <v>50.879843800000003</v>
      </c>
    </row>
    <row r="2749" spans="1:12" x14ac:dyDescent="0.3">
      <c r="A2749" s="1" t="s">
        <v>4445</v>
      </c>
      <c r="B2749" s="1">
        <v>41627</v>
      </c>
      <c r="C2749" s="1" t="s">
        <v>6412</v>
      </c>
      <c r="D2749" s="1" t="s">
        <v>7146</v>
      </c>
      <c r="E2749" s="1" t="s">
        <v>6004</v>
      </c>
      <c r="F2749" s="1" t="s">
        <v>5998</v>
      </c>
      <c r="G2749" s="1" t="s">
        <v>5970</v>
      </c>
      <c r="H2749" s="1">
        <v>41629</v>
      </c>
      <c r="I2749" s="1" t="s">
        <v>5971</v>
      </c>
      <c r="J2749" s="1" t="s">
        <v>6267</v>
      </c>
      <c r="K2749" s="1">
        <v>-3.6969059999999998</v>
      </c>
      <c r="L2749" s="1">
        <v>42.343992499999999</v>
      </c>
    </row>
    <row r="2750" spans="1:12" x14ac:dyDescent="0.3">
      <c r="A2750" s="1" t="s">
        <v>4463</v>
      </c>
      <c r="B2750" s="1">
        <v>41628</v>
      </c>
      <c r="C2750" s="1" t="s">
        <v>7111</v>
      </c>
      <c r="D2750" s="1" t="s">
        <v>6288</v>
      </c>
      <c r="E2750" s="1" t="s">
        <v>6010</v>
      </c>
      <c r="F2750" s="1" t="s">
        <v>5981</v>
      </c>
      <c r="G2750" s="1" t="s">
        <v>5985</v>
      </c>
      <c r="H2750" s="1">
        <v>41634</v>
      </c>
      <c r="I2750" s="1" t="s">
        <v>5976</v>
      </c>
      <c r="J2750" s="1" t="s">
        <v>6289</v>
      </c>
      <c r="K2750" s="1">
        <v>13.0644729</v>
      </c>
      <c r="L2750" s="1">
        <v>52.390568899999998</v>
      </c>
    </row>
    <row r="2751" spans="1:12" x14ac:dyDescent="0.3">
      <c r="A2751" s="1" t="s">
        <v>4462</v>
      </c>
      <c r="B2751" s="1">
        <v>41628</v>
      </c>
      <c r="C2751" s="1" t="s">
        <v>7061</v>
      </c>
      <c r="D2751" s="1" t="s">
        <v>6091</v>
      </c>
      <c r="E2751" s="1" t="s">
        <v>5974</v>
      </c>
      <c r="F2751" s="1" t="s">
        <v>5969</v>
      </c>
      <c r="G2751" s="1" t="s">
        <v>5970</v>
      </c>
      <c r="H2751" s="1">
        <v>41633</v>
      </c>
      <c r="I2751" s="1" t="s">
        <v>5976</v>
      </c>
      <c r="J2751" s="1" t="s">
        <v>5977</v>
      </c>
      <c r="K2751" s="1">
        <v>-0.12775829999999999</v>
      </c>
      <c r="L2751" s="1">
        <v>51.507350899999999</v>
      </c>
    </row>
    <row r="2752" spans="1:12" x14ac:dyDescent="0.3">
      <c r="A2752" s="1" t="s">
        <v>4454</v>
      </c>
      <c r="B2752" s="1">
        <v>41628</v>
      </c>
      <c r="C2752" s="1" t="s">
        <v>6270</v>
      </c>
      <c r="D2752" s="1" t="s">
        <v>6648</v>
      </c>
      <c r="E2752" s="1" t="s">
        <v>5997</v>
      </c>
      <c r="F2752" s="1" t="s">
        <v>5998</v>
      </c>
      <c r="G2752" s="1" t="s">
        <v>5975</v>
      </c>
      <c r="H2752" s="1">
        <v>41631</v>
      </c>
      <c r="I2752" s="1" t="s">
        <v>5988</v>
      </c>
      <c r="J2752" s="1" t="s">
        <v>6649</v>
      </c>
      <c r="K2752" s="1">
        <v>7.6868565000000002</v>
      </c>
      <c r="L2752" s="1">
        <v>45.070312000000001</v>
      </c>
    </row>
    <row r="2753" spans="1:12" x14ac:dyDescent="0.3">
      <c r="A2753" s="1" t="s">
        <v>4456</v>
      </c>
      <c r="B2753" s="1">
        <v>41628</v>
      </c>
      <c r="C2753" s="1" t="s">
        <v>6595</v>
      </c>
      <c r="D2753" s="1" t="s">
        <v>7555</v>
      </c>
      <c r="E2753" s="1" t="s">
        <v>5974</v>
      </c>
      <c r="F2753" s="1" t="s">
        <v>5969</v>
      </c>
      <c r="G2753" s="1" t="s">
        <v>5970</v>
      </c>
      <c r="H2753" s="1">
        <v>41632</v>
      </c>
      <c r="I2753" s="1" t="s">
        <v>5976</v>
      </c>
      <c r="J2753" s="1" t="s">
        <v>5977</v>
      </c>
      <c r="K2753" s="1">
        <v>-0.97813030000000001</v>
      </c>
      <c r="L2753" s="1">
        <v>51.454264500000001</v>
      </c>
    </row>
    <row r="2754" spans="1:12" x14ac:dyDescent="0.3">
      <c r="A2754" s="1" t="s">
        <v>4461</v>
      </c>
      <c r="B2754" s="1">
        <v>41628</v>
      </c>
      <c r="C2754" s="1" t="s">
        <v>6005</v>
      </c>
      <c r="D2754" s="1" t="s">
        <v>7351</v>
      </c>
      <c r="E2754" s="1" t="s">
        <v>5974</v>
      </c>
      <c r="F2754" s="1" t="s">
        <v>5969</v>
      </c>
      <c r="G2754" s="1" t="s">
        <v>5975</v>
      </c>
      <c r="H2754" s="1">
        <v>41633</v>
      </c>
      <c r="I2754" s="1" t="s">
        <v>5976</v>
      </c>
      <c r="J2754" s="1" t="s">
        <v>7055</v>
      </c>
      <c r="K2754" s="1">
        <v>-3.9436460000000002</v>
      </c>
      <c r="L2754" s="1">
        <v>51.62144</v>
      </c>
    </row>
    <row r="2755" spans="1:12" x14ac:dyDescent="0.3">
      <c r="A2755" s="1" t="s">
        <v>4453</v>
      </c>
      <c r="B2755" s="1">
        <v>41628</v>
      </c>
      <c r="C2755" s="1" t="s">
        <v>7512</v>
      </c>
      <c r="D2755" s="1" t="s">
        <v>7350</v>
      </c>
      <c r="E2755" s="1" t="s">
        <v>5980</v>
      </c>
      <c r="F2755" s="1" t="s">
        <v>5981</v>
      </c>
      <c r="G2755" s="1" t="s">
        <v>5970</v>
      </c>
      <c r="H2755" s="1">
        <v>41630</v>
      </c>
      <c r="I2755" s="1" t="s">
        <v>5988</v>
      </c>
      <c r="J2755" s="1" t="s">
        <v>6044</v>
      </c>
      <c r="K2755" s="1">
        <v>2.4417819999999999</v>
      </c>
      <c r="L2755" s="1">
        <v>48.629828000000003</v>
      </c>
    </row>
    <row r="2756" spans="1:12" x14ac:dyDescent="0.3">
      <c r="A2756" s="1" t="s">
        <v>4457</v>
      </c>
      <c r="B2756" s="1">
        <v>41628</v>
      </c>
      <c r="C2756" s="1" t="s">
        <v>7158</v>
      </c>
      <c r="D2756" s="1" t="s">
        <v>6088</v>
      </c>
      <c r="E2756" s="1" t="s">
        <v>6004</v>
      </c>
      <c r="F2756" s="1" t="s">
        <v>5998</v>
      </c>
      <c r="G2756" s="1" t="s">
        <v>5985</v>
      </c>
      <c r="H2756" s="1">
        <v>41632</v>
      </c>
      <c r="I2756" s="1" t="s">
        <v>5976</v>
      </c>
      <c r="J2756" s="1" t="s">
        <v>6089</v>
      </c>
      <c r="K2756" s="1">
        <v>2.1734035</v>
      </c>
      <c r="L2756" s="1">
        <v>41.385063899999999</v>
      </c>
    </row>
    <row r="2757" spans="1:12" x14ac:dyDescent="0.3">
      <c r="A2757" s="1" t="s">
        <v>4459</v>
      </c>
      <c r="B2757" s="1">
        <v>41628</v>
      </c>
      <c r="C2757" s="1" t="s">
        <v>6541</v>
      </c>
      <c r="D2757" s="1" t="s">
        <v>6691</v>
      </c>
      <c r="E2757" s="1" t="s">
        <v>5997</v>
      </c>
      <c r="F2757" s="1" t="s">
        <v>5998</v>
      </c>
      <c r="G2757" s="1" t="s">
        <v>5985</v>
      </c>
      <c r="H2757" s="1">
        <v>41633</v>
      </c>
      <c r="I2757" s="1" t="s">
        <v>5976</v>
      </c>
      <c r="J2757" s="1" t="s">
        <v>6059</v>
      </c>
      <c r="K2757" s="1">
        <v>10.6296859</v>
      </c>
      <c r="L2757" s="1">
        <v>44.698993199999997</v>
      </c>
    </row>
    <row r="2758" spans="1:12" x14ac:dyDescent="0.3">
      <c r="A2758" s="1" t="s">
        <v>4455</v>
      </c>
      <c r="B2758" s="1">
        <v>41628</v>
      </c>
      <c r="C2758" s="1" t="s">
        <v>6725</v>
      </c>
      <c r="D2758" s="1" t="s">
        <v>6556</v>
      </c>
      <c r="E2758" s="1" t="s">
        <v>6010</v>
      </c>
      <c r="F2758" s="1" t="s">
        <v>5981</v>
      </c>
      <c r="G2758" s="1" t="s">
        <v>5975</v>
      </c>
      <c r="H2758" s="1">
        <v>41632</v>
      </c>
      <c r="I2758" s="1" t="s">
        <v>5976</v>
      </c>
      <c r="J2758" s="1" t="s">
        <v>6171</v>
      </c>
      <c r="K2758" s="1">
        <v>9.1829321000000004</v>
      </c>
      <c r="L2758" s="1">
        <v>48.7758459</v>
      </c>
    </row>
    <row r="2759" spans="1:12" x14ac:dyDescent="0.3">
      <c r="A2759" s="1" t="s">
        <v>4467</v>
      </c>
      <c r="B2759" s="1">
        <v>41631</v>
      </c>
      <c r="C2759" s="1" t="s">
        <v>7406</v>
      </c>
      <c r="D2759" s="1" t="s">
        <v>7706</v>
      </c>
      <c r="E2759" s="1" t="s">
        <v>6050</v>
      </c>
      <c r="F2759" s="1" t="s">
        <v>5981</v>
      </c>
      <c r="G2759" s="1" t="s">
        <v>5985</v>
      </c>
      <c r="H2759" s="1">
        <v>41636</v>
      </c>
      <c r="I2759" s="1" t="s">
        <v>5971</v>
      </c>
      <c r="J2759" s="1" t="s">
        <v>7706</v>
      </c>
      <c r="K2759" s="1">
        <v>4.3517102999999997</v>
      </c>
      <c r="L2759" s="1">
        <v>50.850339599999998</v>
      </c>
    </row>
    <row r="2760" spans="1:12" x14ac:dyDescent="0.3">
      <c r="A2760" s="1" t="s">
        <v>4466</v>
      </c>
      <c r="B2760" s="1">
        <v>41631</v>
      </c>
      <c r="C2760" s="1" t="s">
        <v>6711</v>
      </c>
      <c r="D2760" s="1" t="s">
        <v>7250</v>
      </c>
      <c r="E2760" s="1" t="s">
        <v>5980</v>
      </c>
      <c r="F2760" s="1" t="s">
        <v>5981</v>
      </c>
      <c r="G2760" s="1" t="s">
        <v>5970</v>
      </c>
      <c r="H2760" s="1">
        <v>41634</v>
      </c>
      <c r="I2760" s="1" t="s">
        <v>5971</v>
      </c>
      <c r="J2760" s="1" t="s">
        <v>5982</v>
      </c>
      <c r="K2760" s="1">
        <v>3.4254880000000001</v>
      </c>
      <c r="L2760" s="1">
        <v>46.131858999999999</v>
      </c>
    </row>
    <row r="2761" spans="1:12" x14ac:dyDescent="0.3">
      <c r="A2761" s="1" t="s">
        <v>4469</v>
      </c>
      <c r="B2761" s="1">
        <v>41631</v>
      </c>
      <c r="C2761" s="1" t="s">
        <v>6693</v>
      </c>
      <c r="D2761" s="1" t="s">
        <v>6388</v>
      </c>
      <c r="E2761" s="1" t="s">
        <v>5980</v>
      </c>
      <c r="F2761" s="1" t="s">
        <v>5981</v>
      </c>
      <c r="G2761" s="1" t="s">
        <v>5975</v>
      </c>
      <c r="H2761" s="1">
        <v>41636</v>
      </c>
      <c r="I2761" s="1" t="s">
        <v>5976</v>
      </c>
      <c r="J2761" s="1" t="s">
        <v>6181</v>
      </c>
      <c r="K2761" s="1">
        <v>-0.58805399999999997</v>
      </c>
      <c r="L2761" s="1">
        <v>44.802613999999998</v>
      </c>
    </row>
    <row r="2762" spans="1:12" x14ac:dyDescent="0.3">
      <c r="A2762" s="1" t="s">
        <v>4465</v>
      </c>
      <c r="B2762" s="1">
        <v>41631</v>
      </c>
      <c r="C2762" s="1" t="s">
        <v>6753</v>
      </c>
      <c r="D2762" s="1" t="s">
        <v>7707</v>
      </c>
      <c r="E2762" s="1" t="s">
        <v>5980</v>
      </c>
      <c r="F2762" s="1" t="s">
        <v>5981</v>
      </c>
      <c r="G2762" s="1" t="s">
        <v>5970</v>
      </c>
      <c r="H2762" s="1">
        <v>41633</v>
      </c>
      <c r="I2762" s="1" t="s">
        <v>5971</v>
      </c>
      <c r="J2762" s="1" t="s">
        <v>6103</v>
      </c>
      <c r="K2762" s="1">
        <v>3.3973249999999999</v>
      </c>
      <c r="L2762" s="1">
        <v>50.328225000000003</v>
      </c>
    </row>
    <row r="2763" spans="1:12" x14ac:dyDescent="0.3">
      <c r="A2763" s="1" t="s">
        <v>4470</v>
      </c>
      <c r="B2763" s="1">
        <v>41632</v>
      </c>
      <c r="C2763" s="1" t="s">
        <v>6497</v>
      </c>
      <c r="D2763" s="1" t="s">
        <v>6992</v>
      </c>
      <c r="E2763" s="1" t="s">
        <v>6010</v>
      </c>
      <c r="F2763" s="1" t="s">
        <v>5981</v>
      </c>
      <c r="G2763" s="1" t="s">
        <v>5975</v>
      </c>
      <c r="H2763" s="1">
        <v>41634</v>
      </c>
      <c r="I2763" s="1" t="s">
        <v>5971</v>
      </c>
      <c r="J2763" s="1" t="s">
        <v>6047</v>
      </c>
      <c r="K2763" s="1">
        <v>7.6960841999999996</v>
      </c>
      <c r="L2763" s="1">
        <v>51.376509599999999</v>
      </c>
    </row>
    <row r="2764" spans="1:12" x14ac:dyDescent="0.3">
      <c r="A2764" s="1" t="s">
        <v>4473</v>
      </c>
      <c r="B2764" s="1">
        <v>41632</v>
      </c>
      <c r="C2764" s="1" t="s">
        <v>7291</v>
      </c>
      <c r="D2764" s="1" t="s">
        <v>6393</v>
      </c>
      <c r="E2764" s="1" t="s">
        <v>5980</v>
      </c>
      <c r="F2764" s="1" t="s">
        <v>5981</v>
      </c>
      <c r="G2764" s="1" t="s">
        <v>5975</v>
      </c>
      <c r="H2764" s="1">
        <v>41637</v>
      </c>
      <c r="I2764" s="1" t="s">
        <v>5976</v>
      </c>
      <c r="J2764" s="1" t="s">
        <v>5982</v>
      </c>
      <c r="K2764" s="1">
        <v>4.8356589999999997</v>
      </c>
      <c r="L2764" s="1">
        <v>45.764043000000001</v>
      </c>
    </row>
    <row r="2765" spans="1:12" x14ac:dyDescent="0.3">
      <c r="A2765" s="1" t="s">
        <v>4477</v>
      </c>
      <c r="B2765" s="1">
        <v>41632</v>
      </c>
      <c r="C2765" s="1" t="s">
        <v>6877</v>
      </c>
      <c r="D2765" s="1" t="s">
        <v>6147</v>
      </c>
      <c r="E2765" s="1" t="s">
        <v>6148</v>
      </c>
      <c r="F2765" s="1" t="s">
        <v>5969</v>
      </c>
      <c r="G2765" s="1" t="s">
        <v>5975</v>
      </c>
      <c r="H2765" s="1">
        <v>41637</v>
      </c>
      <c r="I2765" s="1" t="s">
        <v>5976</v>
      </c>
      <c r="J2765" s="1" t="s">
        <v>6147</v>
      </c>
      <c r="K2765" s="1">
        <v>-6.2603096999999996</v>
      </c>
      <c r="L2765" s="1">
        <v>53.3498053</v>
      </c>
    </row>
    <row r="2766" spans="1:12" x14ac:dyDescent="0.3">
      <c r="A2766" s="1" t="s">
        <v>4472</v>
      </c>
      <c r="B2766" s="1">
        <v>41632</v>
      </c>
      <c r="C2766" s="1" t="s">
        <v>6920</v>
      </c>
      <c r="D2766" s="1" t="s">
        <v>7708</v>
      </c>
      <c r="E2766" s="1" t="s">
        <v>6010</v>
      </c>
      <c r="F2766" s="1" t="s">
        <v>5981</v>
      </c>
      <c r="G2766" s="1" t="s">
        <v>5985</v>
      </c>
      <c r="H2766" s="1">
        <v>41636</v>
      </c>
      <c r="I2766" s="1" t="s">
        <v>5976</v>
      </c>
      <c r="J2766" s="1" t="s">
        <v>7234</v>
      </c>
      <c r="K2766" s="1">
        <v>7.1185953</v>
      </c>
      <c r="L2766" s="1">
        <v>49.360523000000001</v>
      </c>
    </row>
    <row r="2767" spans="1:12" x14ac:dyDescent="0.3">
      <c r="A2767" s="1" t="s">
        <v>4475</v>
      </c>
      <c r="B2767" s="1">
        <v>41632</v>
      </c>
      <c r="C2767" s="1" t="s">
        <v>7382</v>
      </c>
      <c r="D2767" s="1" t="s">
        <v>6393</v>
      </c>
      <c r="E2767" s="1" t="s">
        <v>5980</v>
      </c>
      <c r="F2767" s="1" t="s">
        <v>5981</v>
      </c>
      <c r="G2767" s="1" t="s">
        <v>5985</v>
      </c>
      <c r="H2767" s="1">
        <v>41637</v>
      </c>
      <c r="I2767" s="1" t="s">
        <v>5976</v>
      </c>
      <c r="J2767" s="1" t="s">
        <v>5982</v>
      </c>
      <c r="K2767" s="1">
        <v>4.8356589999999997</v>
      </c>
      <c r="L2767" s="1">
        <v>45.764043000000001</v>
      </c>
    </row>
    <row r="2768" spans="1:12" x14ac:dyDescent="0.3">
      <c r="A2768" s="1" t="s">
        <v>4471</v>
      </c>
      <c r="B2768" s="1">
        <v>41632</v>
      </c>
      <c r="C2768" s="1" t="s">
        <v>6215</v>
      </c>
      <c r="D2768" s="1" t="s">
        <v>6076</v>
      </c>
      <c r="E2768" s="1" t="s">
        <v>6010</v>
      </c>
      <c r="F2768" s="1" t="s">
        <v>5981</v>
      </c>
      <c r="G2768" s="1" t="s">
        <v>5975</v>
      </c>
      <c r="H2768" s="1">
        <v>41636</v>
      </c>
      <c r="I2768" s="1" t="s">
        <v>5971</v>
      </c>
      <c r="J2768" s="1" t="s">
        <v>6047</v>
      </c>
      <c r="K2768" s="1">
        <v>11.9688029</v>
      </c>
      <c r="L2768" s="1">
        <v>51.496980200000003</v>
      </c>
    </row>
    <row r="2769" spans="1:12" x14ac:dyDescent="0.3">
      <c r="A2769" s="1" t="s">
        <v>4478</v>
      </c>
      <c r="B2769" s="1">
        <v>41632</v>
      </c>
      <c r="C2769" s="1" t="s">
        <v>7545</v>
      </c>
      <c r="D2769" s="1" t="s">
        <v>7605</v>
      </c>
      <c r="E2769" s="1" t="s">
        <v>6010</v>
      </c>
      <c r="F2769" s="1" t="s">
        <v>5981</v>
      </c>
      <c r="G2769" s="1" t="s">
        <v>5985</v>
      </c>
      <c r="H2769" s="1">
        <v>41638</v>
      </c>
      <c r="I2769" s="1" t="s">
        <v>5976</v>
      </c>
      <c r="J2769" s="1" t="s">
        <v>6011</v>
      </c>
      <c r="K2769" s="1">
        <v>8.6355932000000006</v>
      </c>
      <c r="L2769" s="1">
        <v>53.052188600000001</v>
      </c>
    </row>
    <row r="2770" spans="1:12" x14ac:dyDescent="0.3">
      <c r="A2770" s="1" t="s">
        <v>4484</v>
      </c>
      <c r="B2770" s="1">
        <v>41633</v>
      </c>
      <c r="C2770" s="1" t="s">
        <v>7428</v>
      </c>
      <c r="D2770" s="1" t="s">
        <v>7709</v>
      </c>
      <c r="E2770" s="1" t="s">
        <v>6010</v>
      </c>
      <c r="F2770" s="1" t="s">
        <v>5981</v>
      </c>
      <c r="G2770" s="1" t="s">
        <v>5975</v>
      </c>
      <c r="H2770" s="1">
        <v>41640</v>
      </c>
      <c r="I2770" s="1" t="s">
        <v>5976</v>
      </c>
      <c r="J2770" s="1" t="s">
        <v>6047</v>
      </c>
      <c r="K2770" s="1">
        <v>7.0857172000000004</v>
      </c>
      <c r="L2770" s="1">
        <v>51.517744</v>
      </c>
    </row>
    <row r="2771" spans="1:12" x14ac:dyDescent="0.3">
      <c r="A2771" s="1" t="s">
        <v>4479</v>
      </c>
      <c r="B2771" s="1">
        <v>41633</v>
      </c>
      <c r="C2771" s="1" t="s">
        <v>7111</v>
      </c>
      <c r="D2771" s="1" t="s">
        <v>6065</v>
      </c>
      <c r="E2771" s="1" t="s">
        <v>6004</v>
      </c>
      <c r="F2771" s="1" t="s">
        <v>5998</v>
      </c>
      <c r="G2771" s="1" t="s">
        <v>5985</v>
      </c>
      <c r="H2771" s="1">
        <v>41635</v>
      </c>
      <c r="I2771" s="1" t="s">
        <v>5988</v>
      </c>
      <c r="J2771" s="1" t="s">
        <v>6065</v>
      </c>
      <c r="K2771" s="1">
        <v>-3.7037901999999998</v>
      </c>
      <c r="L2771" s="1">
        <v>40.416775399999999</v>
      </c>
    </row>
    <row r="2772" spans="1:12" x14ac:dyDescent="0.3">
      <c r="A2772" s="1" t="s">
        <v>4482</v>
      </c>
      <c r="B2772" s="1">
        <v>41633</v>
      </c>
      <c r="C2772" s="1" t="s">
        <v>6140</v>
      </c>
      <c r="D2772" s="1" t="s">
        <v>6673</v>
      </c>
      <c r="E2772" s="1" t="s">
        <v>6010</v>
      </c>
      <c r="F2772" s="1" t="s">
        <v>5981</v>
      </c>
      <c r="G2772" s="1" t="s">
        <v>5975</v>
      </c>
      <c r="H2772" s="1">
        <v>41638</v>
      </c>
      <c r="I2772" s="1" t="s">
        <v>5976</v>
      </c>
      <c r="J2772" s="1" t="s">
        <v>6047</v>
      </c>
      <c r="K2772" s="1">
        <v>7.1507636000000003</v>
      </c>
      <c r="L2772" s="1">
        <v>51.2562128</v>
      </c>
    </row>
    <row r="2773" spans="1:12" x14ac:dyDescent="0.3">
      <c r="A2773" s="1" t="s">
        <v>4480</v>
      </c>
      <c r="B2773" s="1">
        <v>41633</v>
      </c>
      <c r="C2773" s="1" t="s">
        <v>7030</v>
      </c>
      <c r="D2773" s="1" t="s">
        <v>6510</v>
      </c>
      <c r="E2773" s="1" t="s">
        <v>6010</v>
      </c>
      <c r="F2773" s="1" t="s">
        <v>5981</v>
      </c>
      <c r="G2773" s="1" t="s">
        <v>5975</v>
      </c>
      <c r="H2773" s="1">
        <v>41636</v>
      </c>
      <c r="I2773" s="1" t="s">
        <v>5971</v>
      </c>
      <c r="J2773" s="1" t="s">
        <v>6111</v>
      </c>
      <c r="K2773" s="1">
        <v>8.2397608000000009</v>
      </c>
      <c r="L2773" s="1">
        <v>50.078218399999997</v>
      </c>
    </row>
    <row r="2774" spans="1:12" x14ac:dyDescent="0.3">
      <c r="A2774" s="1" t="s">
        <v>4481</v>
      </c>
      <c r="B2774" s="1">
        <v>41633</v>
      </c>
      <c r="C2774" s="1" t="s">
        <v>6295</v>
      </c>
      <c r="D2774" s="1" t="s">
        <v>7228</v>
      </c>
      <c r="E2774" s="1" t="s">
        <v>6148</v>
      </c>
      <c r="F2774" s="1" t="s">
        <v>5969</v>
      </c>
      <c r="G2774" s="1" t="s">
        <v>5985</v>
      </c>
      <c r="H2774" s="1">
        <v>41637</v>
      </c>
      <c r="I2774" s="1" t="s">
        <v>5976</v>
      </c>
      <c r="J2774" s="1" t="s">
        <v>6147</v>
      </c>
      <c r="K2774" s="1">
        <v>-6.3665881000000004</v>
      </c>
      <c r="L2774" s="1">
        <v>53.2865903</v>
      </c>
    </row>
    <row r="2775" spans="1:12" x14ac:dyDescent="0.3">
      <c r="A2775" s="1" t="s">
        <v>4489</v>
      </c>
      <c r="B2775" s="1">
        <v>41634</v>
      </c>
      <c r="C2775" s="1" t="s">
        <v>7193</v>
      </c>
      <c r="D2775" s="1" t="s">
        <v>7430</v>
      </c>
      <c r="E2775" s="1" t="s">
        <v>5980</v>
      </c>
      <c r="F2775" s="1" t="s">
        <v>5981</v>
      </c>
      <c r="G2775" s="1" t="s">
        <v>5970</v>
      </c>
      <c r="H2775" s="1">
        <v>41640</v>
      </c>
      <c r="I2775" s="1" t="s">
        <v>5976</v>
      </c>
      <c r="J2775" s="1" t="s">
        <v>5991</v>
      </c>
      <c r="K2775" s="1">
        <v>5.9279999999999999</v>
      </c>
      <c r="L2775" s="1">
        <v>43.124228000000002</v>
      </c>
    </row>
    <row r="2776" spans="1:12" x14ac:dyDescent="0.3">
      <c r="A2776" s="1" t="s">
        <v>4488</v>
      </c>
      <c r="B2776" s="1">
        <v>41634</v>
      </c>
      <c r="C2776" s="1" t="s">
        <v>6753</v>
      </c>
      <c r="D2776" s="1" t="s">
        <v>7188</v>
      </c>
      <c r="E2776" s="1" t="s">
        <v>6010</v>
      </c>
      <c r="F2776" s="1" t="s">
        <v>5981</v>
      </c>
      <c r="G2776" s="1" t="s">
        <v>5970</v>
      </c>
      <c r="H2776" s="1">
        <v>41638</v>
      </c>
      <c r="I2776" s="1" t="s">
        <v>5976</v>
      </c>
      <c r="J2776" s="1" t="s">
        <v>6011</v>
      </c>
      <c r="K2776" s="1">
        <v>7.6261346999999997</v>
      </c>
      <c r="L2776" s="1">
        <v>51.960664899999998</v>
      </c>
    </row>
    <row r="2777" spans="1:12" x14ac:dyDescent="0.3">
      <c r="A2777" s="1" t="s">
        <v>4490</v>
      </c>
      <c r="B2777" s="1">
        <v>41634</v>
      </c>
      <c r="C2777" s="1" t="s">
        <v>7576</v>
      </c>
      <c r="D2777" s="1" t="s">
        <v>7710</v>
      </c>
      <c r="E2777" s="1" t="s">
        <v>5980</v>
      </c>
      <c r="F2777" s="1" t="s">
        <v>5981</v>
      </c>
      <c r="G2777" s="1" t="s">
        <v>5975</v>
      </c>
      <c r="H2777" s="1">
        <v>41640</v>
      </c>
      <c r="I2777" s="1" t="s">
        <v>5976</v>
      </c>
      <c r="J2777" s="1" t="s">
        <v>6044</v>
      </c>
      <c r="K2777" s="1">
        <v>2.130544</v>
      </c>
      <c r="L2777" s="1">
        <v>48.825415</v>
      </c>
    </row>
    <row r="2778" spans="1:12" x14ac:dyDescent="0.3">
      <c r="A2778" s="1" t="s">
        <v>4486</v>
      </c>
      <c r="B2778" s="1">
        <v>41634</v>
      </c>
      <c r="C2778" s="1" t="s">
        <v>7619</v>
      </c>
      <c r="D2778" s="1" t="s">
        <v>7711</v>
      </c>
      <c r="E2778" s="1" t="s">
        <v>5974</v>
      </c>
      <c r="F2778" s="1" t="s">
        <v>5969</v>
      </c>
      <c r="G2778" s="1" t="s">
        <v>5975</v>
      </c>
      <c r="H2778" s="1">
        <v>41636</v>
      </c>
      <c r="I2778" s="1" t="s">
        <v>5971</v>
      </c>
      <c r="J2778" s="1" t="s">
        <v>5977</v>
      </c>
      <c r="K2778" s="1">
        <v>-0.67306100000000002</v>
      </c>
      <c r="L2778" s="1">
        <v>50.782997999999999</v>
      </c>
    </row>
    <row r="2779" spans="1:12" x14ac:dyDescent="0.3">
      <c r="A2779" s="1" t="s">
        <v>4487</v>
      </c>
      <c r="B2779" s="1">
        <v>41634</v>
      </c>
      <c r="C2779" s="1" t="s">
        <v>6810</v>
      </c>
      <c r="D2779" s="1" t="s">
        <v>6717</v>
      </c>
      <c r="E2779" s="1" t="s">
        <v>6010</v>
      </c>
      <c r="F2779" s="1" t="s">
        <v>5981</v>
      </c>
      <c r="G2779" s="1" t="s">
        <v>5985</v>
      </c>
      <c r="H2779" s="1">
        <v>41638</v>
      </c>
      <c r="I2779" s="1" t="s">
        <v>5976</v>
      </c>
      <c r="J2779" s="1" t="s">
        <v>6335</v>
      </c>
      <c r="K2779" s="1">
        <v>12.080720299999999</v>
      </c>
      <c r="L2779" s="1">
        <v>50.885070599999999</v>
      </c>
    </row>
    <row r="2780" spans="1:12" x14ac:dyDescent="0.3">
      <c r="A2780" s="1" t="s">
        <v>4485</v>
      </c>
      <c r="B2780" s="1">
        <v>41634</v>
      </c>
      <c r="C2780" s="1" t="s">
        <v>7239</v>
      </c>
      <c r="D2780" s="1" t="s">
        <v>7339</v>
      </c>
      <c r="E2780" s="1" t="s">
        <v>6018</v>
      </c>
      <c r="F2780" s="1" t="s">
        <v>5981</v>
      </c>
      <c r="G2780" s="1" t="s">
        <v>5975</v>
      </c>
      <c r="H2780" s="1">
        <v>41635</v>
      </c>
      <c r="I2780" s="1" t="s">
        <v>5988</v>
      </c>
      <c r="J2780" s="1" t="s">
        <v>6114</v>
      </c>
      <c r="K2780" s="1">
        <v>6.1552164999999999</v>
      </c>
      <c r="L2780" s="1">
        <v>52.266075100000002</v>
      </c>
    </row>
    <row r="2781" spans="1:12" x14ac:dyDescent="0.3">
      <c r="A2781" s="1" t="s">
        <v>4495</v>
      </c>
      <c r="B2781" s="1">
        <v>41635</v>
      </c>
      <c r="C2781" s="1" t="s">
        <v>6382</v>
      </c>
      <c r="D2781" s="1" t="s">
        <v>6311</v>
      </c>
      <c r="E2781" s="1" t="s">
        <v>5980</v>
      </c>
      <c r="F2781" s="1" t="s">
        <v>5981</v>
      </c>
      <c r="G2781" s="1" t="s">
        <v>5975</v>
      </c>
      <c r="H2781" s="1">
        <v>41641</v>
      </c>
      <c r="I2781" s="1" t="s">
        <v>5976</v>
      </c>
      <c r="J2781" s="1" t="s">
        <v>6250</v>
      </c>
      <c r="K2781" s="1">
        <v>1.4881070000000001</v>
      </c>
      <c r="L2781" s="1">
        <v>49.091957999999998</v>
      </c>
    </row>
    <row r="2782" spans="1:12" x14ac:dyDescent="0.3">
      <c r="A2782" s="1" t="s">
        <v>4493</v>
      </c>
      <c r="B2782" s="1">
        <v>41635</v>
      </c>
      <c r="C2782" s="1" t="s">
        <v>6406</v>
      </c>
      <c r="D2782" s="1" t="s">
        <v>6288</v>
      </c>
      <c r="E2782" s="1" t="s">
        <v>6010</v>
      </c>
      <c r="F2782" s="1" t="s">
        <v>5981</v>
      </c>
      <c r="G2782" s="1" t="s">
        <v>5985</v>
      </c>
      <c r="H2782" s="1">
        <v>41641</v>
      </c>
      <c r="I2782" s="1" t="s">
        <v>5976</v>
      </c>
      <c r="J2782" s="1" t="s">
        <v>6289</v>
      </c>
      <c r="K2782" s="1">
        <v>13.0644729</v>
      </c>
      <c r="L2782" s="1">
        <v>52.390568899999998</v>
      </c>
    </row>
    <row r="2783" spans="1:12" x14ac:dyDescent="0.3">
      <c r="A2783" s="1" t="s">
        <v>4494</v>
      </c>
      <c r="B2783" s="1">
        <v>41635</v>
      </c>
      <c r="C2783" s="1" t="s">
        <v>6253</v>
      </c>
      <c r="D2783" s="1" t="s">
        <v>7712</v>
      </c>
      <c r="E2783" s="1" t="s">
        <v>5997</v>
      </c>
      <c r="F2783" s="1" t="s">
        <v>5998</v>
      </c>
      <c r="G2783" s="1" t="s">
        <v>5985</v>
      </c>
      <c r="H2783" s="1">
        <v>41641</v>
      </c>
      <c r="I2783" s="1" t="s">
        <v>5976</v>
      </c>
      <c r="J2783" s="1" t="s">
        <v>6655</v>
      </c>
      <c r="K2783" s="1">
        <v>16.2537357</v>
      </c>
      <c r="L2783" s="1">
        <v>39.298262899999997</v>
      </c>
    </row>
    <row r="2784" spans="1:12" x14ac:dyDescent="0.3">
      <c r="A2784" s="1" t="s">
        <v>4491</v>
      </c>
      <c r="B2784" s="1">
        <v>41635</v>
      </c>
      <c r="C2784" s="1" t="s">
        <v>6627</v>
      </c>
      <c r="D2784" s="1" t="s">
        <v>7318</v>
      </c>
      <c r="E2784" s="1" t="s">
        <v>5980</v>
      </c>
      <c r="F2784" s="1" t="s">
        <v>5981</v>
      </c>
      <c r="G2784" s="1" t="s">
        <v>5970</v>
      </c>
      <c r="H2784" s="1">
        <v>41639</v>
      </c>
      <c r="I2784" s="1" t="s">
        <v>5976</v>
      </c>
      <c r="J2784" s="1" t="s">
        <v>6044</v>
      </c>
      <c r="K2784" s="1">
        <v>2.23847</v>
      </c>
      <c r="L2784" s="1">
        <v>48.812995000000001</v>
      </c>
    </row>
    <row r="2785" spans="1:12" x14ac:dyDescent="0.3">
      <c r="A2785" s="1" t="s">
        <v>4497</v>
      </c>
      <c r="B2785" s="1">
        <v>41636</v>
      </c>
      <c r="C2785" s="1" t="s">
        <v>7043</v>
      </c>
      <c r="D2785" s="1" t="s">
        <v>7396</v>
      </c>
      <c r="E2785" s="1" t="s">
        <v>5980</v>
      </c>
      <c r="F2785" s="1" t="s">
        <v>5981</v>
      </c>
      <c r="G2785" s="1" t="s">
        <v>5975</v>
      </c>
      <c r="H2785" s="1">
        <v>41643</v>
      </c>
      <c r="I2785" s="1" t="s">
        <v>5976</v>
      </c>
      <c r="J2785" s="1" t="s">
        <v>6044</v>
      </c>
      <c r="K2785" s="1">
        <v>2.3047680000000001</v>
      </c>
      <c r="L2785" s="1">
        <v>48.904525999999997</v>
      </c>
    </row>
    <row r="2786" spans="1:12" x14ac:dyDescent="0.3">
      <c r="A2786" s="1" t="s">
        <v>4496</v>
      </c>
      <c r="B2786" s="1">
        <v>41636</v>
      </c>
      <c r="C2786" s="1" t="s">
        <v>7207</v>
      </c>
      <c r="D2786" s="1" t="s">
        <v>6150</v>
      </c>
      <c r="E2786" s="1" t="s">
        <v>5997</v>
      </c>
      <c r="F2786" s="1" t="s">
        <v>5998</v>
      </c>
      <c r="G2786" s="1" t="s">
        <v>5975</v>
      </c>
      <c r="H2786" s="1">
        <v>41639</v>
      </c>
      <c r="I2786" s="1" t="s">
        <v>5988</v>
      </c>
      <c r="J2786" s="1" t="s">
        <v>6151</v>
      </c>
      <c r="K2786" s="1">
        <v>12.4963655</v>
      </c>
      <c r="L2786" s="1">
        <v>41.902783499999998</v>
      </c>
    </row>
    <row r="2787" spans="1:12" x14ac:dyDescent="0.3">
      <c r="A2787" s="1" t="s">
        <v>4501</v>
      </c>
      <c r="B2787" s="1">
        <v>41638</v>
      </c>
      <c r="C2787" s="1" t="s">
        <v>7181</v>
      </c>
      <c r="D2787" s="1" t="s">
        <v>6963</v>
      </c>
      <c r="E2787" s="1" t="s">
        <v>6010</v>
      </c>
      <c r="F2787" s="1" t="s">
        <v>5981</v>
      </c>
      <c r="G2787" s="1" t="s">
        <v>5985</v>
      </c>
      <c r="H2787" s="1">
        <v>41643</v>
      </c>
      <c r="I2787" s="1" t="s">
        <v>5976</v>
      </c>
      <c r="J2787" s="1" t="s">
        <v>6111</v>
      </c>
      <c r="K2787" s="1">
        <v>8.6511928999999999</v>
      </c>
      <c r="L2787" s="1">
        <v>49.872825300000002</v>
      </c>
    </row>
    <row r="2788" spans="1:12" x14ac:dyDescent="0.3">
      <c r="A2788" s="1" t="s">
        <v>4499</v>
      </c>
      <c r="B2788" s="1">
        <v>41638</v>
      </c>
      <c r="C2788" s="1" t="s">
        <v>7713</v>
      </c>
      <c r="D2788" s="1" t="s">
        <v>6745</v>
      </c>
      <c r="E2788" s="1" t="s">
        <v>5997</v>
      </c>
      <c r="F2788" s="1" t="s">
        <v>5998</v>
      </c>
      <c r="G2788" s="1" t="s">
        <v>5975</v>
      </c>
      <c r="H2788" s="1">
        <v>41641</v>
      </c>
      <c r="I2788" s="1" t="s">
        <v>5988</v>
      </c>
      <c r="J2788" s="1" t="s">
        <v>6197</v>
      </c>
      <c r="K2788" s="1">
        <v>16.598718699999999</v>
      </c>
      <c r="L2788" s="1">
        <v>41.202776700000001</v>
      </c>
    </row>
    <row r="2789" spans="1:12" x14ac:dyDescent="0.3">
      <c r="A2789" s="1" t="s">
        <v>4498</v>
      </c>
      <c r="B2789" s="1">
        <v>41638</v>
      </c>
      <c r="C2789" s="1" t="s">
        <v>6427</v>
      </c>
      <c r="D2789" s="1" t="s">
        <v>6281</v>
      </c>
      <c r="E2789" s="1" t="s">
        <v>6010</v>
      </c>
      <c r="F2789" s="1" t="s">
        <v>5981</v>
      </c>
      <c r="G2789" s="1" t="s">
        <v>5970</v>
      </c>
      <c r="H2789" s="1">
        <v>41640</v>
      </c>
      <c r="I2789" s="1" t="s">
        <v>5988</v>
      </c>
      <c r="J2789" s="1" t="s">
        <v>6281</v>
      </c>
      <c r="K2789" s="1">
        <v>9.9936817999999992</v>
      </c>
      <c r="L2789" s="1">
        <v>53.551084600000003</v>
      </c>
    </row>
    <row r="2790" spans="1:12" x14ac:dyDescent="0.3">
      <c r="A2790" s="1" t="s">
        <v>4500</v>
      </c>
      <c r="B2790" s="1">
        <v>41638</v>
      </c>
      <c r="C2790" s="1" t="s">
        <v>6146</v>
      </c>
      <c r="D2790" s="1" t="s">
        <v>6820</v>
      </c>
      <c r="E2790" s="1" t="s">
        <v>6010</v>
      </c>
      <c r="F2790" s="1" t="s">
        <v>5981</v>
      </c>
      <c r="G2790" s="1" t="s">
        <v>5975</v>
      </c>
      <c r="H2790" s="1">
        <v>41642</v>
      </c>
      <c r="I2790" s="1" t="s">
        <v>5976</v>
      </c>
      <c r="J2790" s="1" t="s">
        <v>6581</v>
      </c>
      <c r="K2790" s="1">
        <v>10.0008798</v>
      </c>
      <c r="L2790" s="1">
        <v>53.6993066</v>
      </c>
    </row>
    <row r="2791" spans="1:12" x14ac:dyDescent="0.3">
      <c r="A2791" s="1" t="s">
        <v>4505</v>
      </c>
      <c r="B2791" s="1">
        <v>41639</v>
      </c>
      <c r="C2791" s="1" t="s">
        <v>6568</v>
      </c>
      <c r="D2791" s="1" t="s">
        <v>6076</v>
      </c>
      <c r="E2791" s="1" t="s">
        <v>6010</v>
      </c>
      <c r="F2791" s="1" t="s">
        <v>5981</v>
      </c>
      <c r="G2791" s="1" t="s">
        <v>5975</v>
      </c>
      <c r="H2791" s="1">
        <v>41645</v>
      </c>
      <c r="I2791" s="1" t="s">
        <v>5976</v>
      </c>
      <c r="J2791" s="1" t="s">
        <v>6200</v>
      </c>
      <c r="K2791" s="1">
        <v>11.9688029</v>
      </c>
      <c r="L2791" s="1">
        <v>51.496980200000003</v>
      </c>
    </row>
    <row r="2792" spans="1:12" x14ac:dyDescent="0.3">
      <c r="A2792" s="1" t="s">
        <v>4502</v>
      </c>
      <c r="B2792" s="1">
        <v>41639</v>
      </c>
      <c r="C2792" s="1" t="s">
        <v>6866</v>
      </c>
      <c r="D2792" s="1" t="s">
        <v>6122</v>
      </c>
      <c r="E2792" s="1" t="s">
        <v>5980</v>
      </c>
      <c r="F2792" s="1" t="s">
        <v>5981</v>
      </c>
      <c r="G2792" s="1" t="s">
        <v>5975</v>
      </c>
      <c r="H2792" s="1">
        <v>41641</v>
      </c>
      <c r="I2792" s="1" t="s">
        <v>5988</v>
      </c>
      <c r="J2792" s="1" t="s">
        <v>5991</v>
      </c>
      <c r="K2792" s="1">
        <v>5.3697800000000004</v>
      </c>
      <c r="L2792" s="1">
        <v>43.296481999999997</v>
      </c>
    </row>
    <row r="2793" spans="1:12" x14ac:dyDescent="0.3">
      <c r="A2793" s="1" t="s">
        <v>4503</v>
      </c>
      <c r="B2793" s="1">
        <v>41639</v>
      </c>
      <c r="C2793" s="1" t="s">
        <v>7289</v>
      </c>
      <c r="D2793" s="1" t="s">
        <v>6150</v>
      </c>
      <c r="E2793" s="1" t="s">
        <v>5997</v>
      </c>
      <c r="F2793" s="1" t="s">
        <v>5998</v>
      </c>
      <c r="G2793" s="1" t="s">
        <v>5975</v>
      </c>
      <c r="H2793" s="1">
        <v>41642</v>
      </c>
      <c r="I2793" s="1" t="s">
        <v>5988</v>
      </c>
      <c r="J2793" s="1" t="s">
        <v>6151</v>
      </c>
      <c r="K2793" s="1">
        <v>12.4963655</v>
      </c>
      <c r="L2793" s="1">
        <v>41.902783499999998</v>
      </c>
    </row>
    <row r="2794" spans="1:12" x14ac:dyDescent="0.3">
      <c r="A2794" s="1" t="s">
        <v>4508</v>
      </c>
      <c r="B2794" s="1">
        <v>41640</v>
      </c>
      <c r="C2794" s="1" t="s">
        <v>6441</v>
      </c>
      <c r="D2794" s="1" t="s">
        <v>7714</v>
      </c>
      <c r="E2794" s="1" t="s">
        <v>5980</v>
      </c>
      <c r="F2794" s="1" t="s">
        <v>5981</v>
      </c>
      <c r="G2794" s="1" t="s">
        <v>5985</v>
      </c>
      <c r="H2794" s="1">
        <v>41644</v>
      </c>
      <c r="I2794" s="1" t="s">
        <v>5971</v>
      </c>
      <c r="J2794" s="1" t="s">
        <v>5982</v>
      </c>
      <c r="K2794" s="1">
        <v>4.9226609999999997</v>
      </c>
      <c r="L2794" s="1">
        <v>45.782029000000001</v>
      </c>
    </row>
    <row r="2795" spans="1:12" x14ac:dyDescent="0.3">
      <c r="A2795" s="1" t="s">
        <v>4506</v>
      </c>
      <c r="B2795" s="1">
        <v>41640</v>
      </c>
      <c r="C2795" s="1" t="s">
        <v>6718</v>
      </c>
      <c r="D2795" s="1" t="s">
        <v>7715</v>
      </c>
      <c r="E2795" s="1" t="s">
        <v>5980</v>
      </c>
      <c r="F2795" s="1" t="s">
        <v>5981</v>
      </c>
      <c r="G2795" s="1" t="s">
        <v>5975</v>
      </c>
      <c r="H2795" s="1">
        <v>41642</v>
      </c>
      <c r="I2795" s="1" t="s">
        <v>5971</v>
      </c>
      <c r="J2795" s="1" t="s">
        <v>6044</v>
      </c>
      <c r="K2795" s="1">
        <v>2.4096299999999999</v>
      </c>
      <c r="L2795" s="1">
        <v>48.894533000000003</v>
      </c>
    </row>
    <row r="2796" spans="1:12" x14ac:dyDescent="0.3">
      <c r="A2796" s="1" t="s">
        <v>4509</v>
      </c>
      <c r="B2796" s="1">
        <v>41640</v>
      </c>
      <c r="C2796" s="1" t="s">
        <v>7694</v>
      </c>
      <c r="D2796" s="1" t="s">
        <v>7716</v>
      </c>
      <c r="E2796" s="1" t="s">
        <v>5997</v>
      </c>
      <c r="F2796" s="1" t="s">
        <v>5998</v>
      </c>
      <c r="G2796" s="1" t="s">
        <v>5985</v>
      </c>
      <c r="H2796" s="1">
        <v>41647</v>
      </c>
      <c r="I2796" s="1" t="s">
        <v>5976</v>
      </c>
      <c r="J2796" s="1" t="s">
        <v>6377</v>
      </c>
      <c r="K2796" s="1">
        <v>14.309303999999999</v>
      </c>
      <c r="L2796" s="1">
        <v>40.923038599999998</v>
      </c>
    </row>
    <row r="2797" spans="1:12" x14ac:dyDescent="0.3">
      <c r="A2797" s="1" t="s">
        <v>4507</v>
      </c>
      <c r="B2797" s="1">
        <v>41640</v>
      </c>
      <c r="C2797" s="1" t="s">
        <v>6842</v>
      </c>
      <c r="D2797" s="1" t="s">
        <v>6626</v>
      </c>
      <c r="E2797" s="1" t="s">
        <v>5980</v>
      </c>
      <c r="F2797" s="1" t="s">
        <v>5981</v>
      </c>
      <c r="G2797" s="1" t="s">
        <v>5975</v>
      </c>
      <c r="H2797" s="1">
        <v>41642</v>
      </c>
      <c r="I2797" s="1" t="s">
        <v>5971</v>
      </c>
      <c r="J2797" s="1" t="s">
        <v>6044</v>
      </c>
      <c r="K2797" s="1">
        <v>2.0603250000000002</v>
      </c>
      <c r="L2797" s="1">
        <v>49.035617000000002</v>
      </c>
    </row>
    <row r="2798" spans="1:12" x14ac:dyDescent="0.3">
      <c r="A2798" s="1" t="s">
        <v>4510</v>
      </c>
      <c r="B2798" s="1">
        <v>41641</v>
      </c>
      <c r="C2798" s="1" t="s">
        <v>7412</v>
      </c>
      <c r="D2798" s="1" t="s">
        <v>7039</v>
      </c>
      <c r="E2798" s="1" t="s">
        <v>6004</v>
      </c>
      <c r="F2798" s="1" t="s">
        <v>5998</v>
      </c>
      <c r="G2798" s="1" t="s">
        <v>5970</v>
      </c>
      <c r="H2798" s="1">
        <v>41644</v>
      </c>
      <c r="I2798" s="1" t="s">
        <v>5988</v>
      </c>
      <c r="J2798" s="1" t="s">
        <v>6370</v>
      </c>
      <c r="K2798" s="1">
        <v>-4.1078877</v>
      </c>
      <c r="L2798" s="1">
        <v>38.688445799999997</v>
      </c>
    </row>
    <row r="2799" spans="1:12" x14ac:dyDescent="0.3">
      <c r="A2799" s="1" t="s">
        <v>4511</v>
      </c>
      <c r="B2799" s="1">
        <v>41642</v>
      </c>
      <c r="C2799" s="1" t="s">
        <v>7456</v>
      </c>
      <c r="D2799" s="1" t="s">
        <v>6631</v>
      </c>
      <c r="E2799" s="1" t="s">
        <v>5980</v>
      </c>
      <c r="F2799" s="1" t="s">
        <v>5981</v>
      </c>
      <c r="G2799" s="1" t="s">
        <v>5975</v>
      </c>
      <c r="H2799" s="1">
        <v>41643</v>
      </c>
      <c r="I2799" s="1" t="s">
        <v>5988</v>
      </c>
      <c r="J2799" s="1" t="s">
        <v>6044</v>
      </c>
      <c r="K2799" s="1">
        <v>2.55261</v>
      </c>
      <c r="L2799" s="1">
        <v>48.848579000000001</v>
      </c>
    </row>
    <row r="2800" spans="1:12" x14ac:dyDescent="0.3">
      <c r="A2800" s="1" t="s">
        <v>4513</v>
      </c>
      <c r="B2800" s="1">
        <v>41642</v>
      </c>
      <c r="C2800" s="1" t="s">
        <v>6826</v>
      </c>
      <c r="D2800" s="1" t="s">
        <v>6086</v>
      </c>
      <c r="E2800" s="1" t="s">
        <v>6004</v>
      </c>
      <c r="F2800" s="1" t="s">
        <v>5998</v>
      </c>
      <c r="G2800" s="1" t="s">
        <v>5975</v>
      </c>
      <c r="H2800" s="1">
        <v>41643</v>
      </c>
      <c r="I2800" s="1" t="s">
        <v>6007</v>
      </c>
      <c r="J2800" s="1" t="s">
        <v>6032</v>
      </c>
      <c r="K2800" s="1">
        <v>-0.68082330000000002</v>
      </c>
      <c r="L2800" s="1">
        <v>37.9847003</v>
      </c>
    </row>
    <row r="2801" spans="1:12" x14ac:dyDescent="0.3">
      <c r="A2801" s="1" t="s">
        <v>4515</v>
      </c>
      <c r="B2801" s="1">
        <v>41644</v>
      </c>
      <c r="C2801" s="1" t="s">
        <v>7367</v>
      </c>
      <c r="D2801" s="1" t="s">
        <v>6809</v>
      </c>
      <c r="E2801" s="1" t="s">
        <v>5980</v>
      </c>
      <c r="F2801" s="1" t="s">
        <v>5981</v>
      </c>
      <c r="G2801" s="1" t="s">
        <v>5970</v>
      </c>
      <c r="H2801" s="1">
        <v>41649</v>
      </c>
      <c r="I2801" s="1" t="s">
        <v>5971</v>
      </c>
      <c r="J2801" s="1" t="s">
        <v>5982</v>
      </c>
      <c r="K2801" s="1">
        <v>3.0870250000000001</v>
      </c>
      <c r="L2801" s="1">
        <v>45.777222000000002</v>
      </c>
    </row>
    <row r="2802" spans="1:12" x14ac:dyDescent="0.3">
      <c r="A2802" s="1" t="s">
        <v>4518</v>
      </c>
      <c r="B2802" s="1">
        <v>41645</v>
      </c>
      <c r="C2802" s="1" t="s">
        <v>6446</v>
      </c>
      <c r="D2802" s="1" t="s">
        <v>7452</v>
      </c>
      <c r="E2802" s="1" t="s">
        <v>5974</v>
      </c>
      <c r="F2802" s="1" t="s">
        <v>5969</v>
      </c>
      <c r="G2802" s="1" t="s">
        <v>5985</v>
      </c>
      <c r="H2802" s="1">
        <v>41650</v>
      </c>
      <c r="I2802" s="1" t="s">
        <v>5976</v>
      </c>
      <c r="J2802" s="1" t="s">
        <v>5977</v>
      </c>
      <c r="K2802" s="1">
        <v>0.488736</v>
      </c>
      <c r="L2802" s="1">
        <v>51.576084000000002</v>
      </c>
    </row>
    <row r="2803" spans="1:12" x14ac:dyDescent="0.3">
      <c r="A2803" s="1" t="s">
        <v>4517</v>
      </c>
      <c r="B2803" s="1">
        <v>41645</v>
      </c>
      <c r="C2803" s="1" t="s">
        <v>7181</v>
      </c>
      <c r="D2803" s="1" t="s">
        <v>6180</v>
      </c>
      <c r="E2803" s="1" t="s">
        <v>5980</v>
      </c>
      <c r="F2803" s="1" t="s">
        <v>5981</v>
      </c>
      <c r="G2803" s="1" t="s">
        <v>5985</v>
      </c>
      <c r="H2803" s="1">
        <v>41649</v>
      </c>
      <c r="I2803" s="1" t="s">
        <v>5976</v>
      </c>
      <c r="J2803" s="1" t="s">
        <v>6181</v>
      </c>
      <c r="K2803" s="1">
        <v>-0.630386</v>
      </c>
      <c r="L2803" s="1">
        <v>44.80583</v>
      </c>
    </row>
    <row r="2804" spans="1:12" x14ac:dyDescent="0.3">
      <c r="A2804" s="1" t="s">
        <v>4516</v>
      </c>
      <c r="B2804" s="1">
        <v>41645</v>
      </c>
      <c r="C2804" s="1" t="s">
        <v>6987</v>
      </c>
      <c r="D2804" s="1" t="s">
        <v>6418</v>
      </c>
      <c r="E2804" s="1" t="s">
        <v>5980</v>
      </c>
      <c r="F2804" s="1" t="s">
        <v>5981</v>
      </c>
      <c r="G2804" s="1" t="s">
        <v>5970</v>
      </c>
      <c r="H2804" s="1">
        <v>41649</v>
      </c>
      <c r="I2804" s="1" t="s">
        <v>5976</v>
      </c>
      <c r="J2804" s="1" t="s">
        <v>6044</v>
      </c>
      <c r="K2804" s="1">
        <v>2.4456760000000002</v>
      </c>
      <c r="L2804" s="1">
        <v>48.924298</v>
      </c>
    </row>
    <row r="2805" spans="1:12" x14ac:dyDescent="0.3">
      <c r="A2805" s="1" t="s">
        <v>4519</v>
      </c>
      <c r="B2805" s="1">
        <v>41646</v>
      </c>
      <c r="C2805" s="1" t="s">
        <v>7214</v>
      </c>
      <c r="D2805" s="1" t="s">
        <v>7717</v>
      </c>
      <c r="E2805" s="1" t="s">
        <v>5974</v>
      </c>
      <c r="F2805" s="1" t="s">
        <v>5969</v>
      </c>
      <c r="G2805" s="1" t="s">
        <v>5970</v>
      </c>
      <c r="H2805" s="1">
        <v>41650</v>
      </c>
      <c r="I2805" s="1" t="s">
        <v>5976</v>
      </c>
      <c r="J2805" s="1" t="s">
        <v>5977</v>
      </c>
      <c r="K2805" s="1">
        <v>-2.2496839</v>
      </c>
      <c r="L2805" s="1">
        <v>52.388596</v>
      </c>
    </row>
    <row r="2806" spans="1:12" x14ac:dyDescent="0.3">
      <c r="A2806" s="1" t="s">
        <v>4521</v>
      </c>
      <c r="B2806" s="1">
        <v>41647</v>
      </c>
      <c r="C2806" s="1" t="s">
        <v>6008</v>
      </c>
      <c r="D2806" s="1" t="s">
        <v>6163</v>
      </c>
      <c r="E2806" s="1" t="s">
        <v>6010</v>
      </c>
      <c r="F2806" s="1" t="s">
        <v>5981</v>
      </c>
      <c r="G2806" s="1" t="s">
        <v>5985</v>
      </c>
      <c r="H2806" s="1">
        <v>41647</v>
      </c>
      <c r="I2806" s="1" t="s">
        <v>6007</v>
      </c>
      <c r="J2806" s="1" t="s">
        <v>6163</v>
      </c>
      <c r="K2806" s="1">
        <v>13.404954</v>
      </c>
      <c r="L2806" s="1">
        <v>52.520006600000002</v>
      </c>
    </row>
    <row r="2807" spans="1:12" x14ac:dyDescent="0.3">
      <c r="A2807" s="1" t="s">
        <v>4526</v>
      </c>
      <c r="B2807" s="1">
        <v>41647</v>
      </c>
      <c r="C2807" s="1" t="s">
        <v>7718</v>
      </c>
      <c r="D2807" s="1" t="s">
        <v>6139</v>
      </c>
      <c r="E2807" s="1" t="s">
        <v>5997</v>
      </c>
      <c r="F2807" s="1" t="s">
        <v>5998</v>
      </c>
      <c r="G2807" s="1" t="s">
        <v>5975</v>
      </c>
      <c r="H2807" s="1">
        <v>41654</v>
      </c>
      <c r="I2807" s="1" t="s">
        <v>5976</v>
      </c>
      <c r="J2807" s="1" t="s">
        <v>6038</v>
      </c>
      <c r="K2807" s="1">
        <v>9.1859242999999999</v>
      </c>
      <c r="L2807" s="1">
        <v>45.465421900000003</v>
      </c>
    </row>
    <row r="2808" spans="1:12" x14ac:dyDescent="0.3">
      <c r="A2808" s="1" t="s">
        <v>4525</v>
      </c>
      <c r="B2808" s="1">
        <v>41647</v>
      </c>
      <c r="C2808" s="1" t="s">
        <v>6299</v>
      </c>
      <c r="D2808" s="1" t="s">
        <v>6193</v>
      </c>
      <c r="E2808" s="1" t="s">
        <v>5980</v>
      </c>
      <c r="F2808" s="1" t="s">
        <v>5981</v>
      </c>
      <c r="G2808" s="1" t="s">
        <v>5975</v>
      </c>
      <c r="H2808" s="1">
        <v>41653</v>
      </c>
      <c r="I2808" s="1" t="s">
        <v>5976</v>
      </c>
      <c r="J2808" s="1" t="s">
        <v>6103</v>
      </c>
      <c r="K2808" s="1">
        <v>3.1620699999999999</v>
      </c>
      <c r="L2808" s="1">
        <v>50.724992999999998</v>
      </c>
    </row>
    <row r="2809" spans="1:12" x14ac:dyDescent="0.3">
      <c r="A2809" s="1" t="s">
        <v>4523</v>
      </c>
      <c r="B2809" s="1">
        <v>41647</v>
      </c>
      <c r="C2809" s="1" t="s">
        <v>7132</v>
      </c>
      <c r="D2809" s="1" t="s">
        <v>7607</v>
      </c>
      <c r="E2809" s="1" t="s">
        <v>6018</v>
      </c>
      <c r="F2809" s="1" t="s">
        <v>5981</v>
      </c>
      <c r="G2809" s="1" t="s">
        <v>5985</v>
      </c>
      <c r="H2809" s="1">
        <v>41652</v>
      </c>
      <c r="I2809" s="1" t="s">
        <v>5976</v>
      </c>
      <c r="J2809" s="1" t="s">
        <v>6229</v>
      </c>
      <c r="K2809" s="1">
        <v>4.4653213000000003</v>
      </c>
      <c r="L2809" s="1">
        <v>51.535848999999999</v>
      </c>
    </row>
    <row r="2810" spans="1:12" x14ac:dyDescent="0.3">
      <c r="A2810" s="1" t="s">
        <v>4522</v>
      </c>
      <c r="B2810" s="1">
        <v>41647</v>
      </c>
      <c r="C2810" s="1" t="s">
        <v>6495</v>
      </c>
      <c r="D2810" s="1" t="s">
        <v>6341</v>
      </c>
      <c r="E2810" s="1" t="s">
        <v>6018</v>
      </c>
      <c r="F2810" s="1" t="s">
        <v>5981</v>
      </c>
      <c r="G2810" s="1" t="s">
        <v>5985</v>
      </c>
      <c r="H2810" s="1">
        <v>41651</v>
      </c>
      <c r="I2810" s="1" t="s">
        <v>5976</v>
      </c>
      <c r="J2810" s="1" t="s">
        <v>6156</v>
      </c>
      <c r="K2810" s="1">
        <v>4.8951678999999997</v>
      </c>
      <c r="L2810" s="1">
        <v>52.370215700000003</v>
      </c>
    </row>
    <row r="2811" spans="1:12" x14ac:dyDescent="0.3">
      <c r="A2811" s="1" t="s">
        <v>4527</v>
      </c>
      <c r="B2811" s="1">
        <v>41648</v>
      </c>
      <c r="C2811" s="1" t="s">
        <v>7623</v>
      </c>
      <c r="D2811" s="1" t="s">
        <v>7048</v>
      </c>
      <c r="E2811" s="1" t="s">
        <v>5974</v>
      </c>
      <c r="F2811" s="1" t="s">
        <v>5969</v>
      </c>
      <c r="G2811" s="1" t="s">
        <v>5975</v>
      </c>
      <c r="H2811" s="1">
        <v>41648</v>
      </c>
      <c r="I2811" s="1" t="s">
        <v>6007</v>
      </c>
      <c r="J2811" s="1" t="s">
        <v>5977</v>
      </c>
      <c r="K2811" s="1">
        <v>-2.3686470000000002</v>
      </c>
      <c r="L2811" s="1">
        <v>51.626435000000001</v>
      </c>
    </row>
    <row r="2812" spans="1:12" x14ac:dyDescent="0.3">
      <c r="A2812" s="1" t="s">
        <v>4530</v>
      </c>
      <c r="B2812" s="1">
        <v>41648</v>
      </c>
      <c r="C2812" s="1" t="s">
        <v>6263</v>
      </c>
      <c r="D2812" s="1" t="s">
        <v>7556</v>
      </c>
      <c r="E2812" s="1" t="s">
        <v>5974</v>
      </c>
      <c r="F2812" s="1" t="s">
        <v>5969</v>
      </c>
      <c r="G2812" s="1" t="s">
        <v>5975</v>
      </c>
      <c r="H2812" s="1">
        <v>41651</v>
      </c>
      <c r="I2812" s="1" t="s">
        <v>5988</v>
      </c>
      <c r="J2812" s="1" t="s">
        <v>5977</v>
      </c>
      <c r="K2812" s="1">
        <v>-1.2129259999999999</v>
      </c>
      <c r="L2812" s="1">
        <v>54.691744999999997</v>
      </c>
    </row>
    <row r="2813" spans="1:12" x14ac:dyDescent="0.3">
      <c r="A2813" s="1" t="s">
        <v>4533</v>
      </c>
      <c r="B2813" s="1">
        <v>41648</v>
      </c>
      <c r="C2813" s="1" t="s">
        <v>7412</v>
      </c>
      <c r="D2813" s="1" t="s">
        <v>7719</v>
      </c>
      <c r="E2813" s="1" t="s">
        <v>5974</v>
      </c>
      <c r="F2813" s="1" t="s">
        <v>5969</v>
      </c>
      <c r="G2813" s="1" t="s">
        <v>5970</v>
      </c>
      <c r="H2813" s="1">
        <v>41653</v>
      </c>
      <c r="I2813" s="1" t="s">
        <v>5976</v>
      </c>
      <c r="J2813" s="1" t="s">
        <v>5977</v>
      </c>
      <c r="K2813" s="1">
        <v>-2.3599038999999999</v>
      </c>
      <c r="L2813" s="1">
        <v>51.375801000000003</v>
      </c>
    </row>
    <row r="2814" spans="1:12" x14ac:dyDescent="0.3">
      <c r="A2814" s="1" t="s">
        <v>4531</v>
      </c>
      <c r="B2814" s="1">
        <v>41648</v>
      </c>
      <c r="C2814" s="1" t="s">
        <v>7616</v>
      </c>
      <c r="D2814" s="1" t="s">
        <v>6208</v>
      </c>
      <c r="E2814" s="1" t="s">
        <v>5997</v>
      </c>
      <c r="F2814" s="1" t="s">
        <v>5998</v>
      </c>
      <c r="G2814" s="1" t="s">
        <v>5985</v>
      </c>
      <c r="H2814" s="1">
        <v>41653</v>
      </c>
      <c r="I2814" s="1" t="s">
        <v>5976</v>
      </c>
      <c r="J2814" s="1" t="s">
        <v>6209</v>
      </c>
      <c r="K2814" s="1">
        <v>9.1216612999999995</v>
      </c>
      <c r="L2814" s="1">
        <v>39.223841100000001</v>
      </c>
    </row>
    <row r="2815" spans="1:12" x14ac:dyDescent="0.3">
      <c r="A2815" s="1" t="s">
        <v>4529</v>
      </c>
      <c r="B2815" s="1">
        <v>41648</v>
      </c>
      <c r="C2815" s="1" t="s">
        <v>6349</v>
      </c>
      <c r="D2815" s="1" t="s">
        <v>6393</v>
      </c>
      <c r="E2815" s="1" t="s">
        <v>5980</v>
      </c>
      <c r="F2815" s="1" t="s">
        <v>5981</v>
      </c>
      <c r="G2815" s="1" t="s">
        <v>5985</v>
      </c>
      <c r="H2815" s="1">
        <v>41649</v>
      </c>
      <c r="I2815" s="1" t="s">
        <v>6007</v>
      </c>
      <c r="J2815" s="1" t="s">
        <v>5982</v>
      </c>
      <c r="K2815" s="1">
        <v>4.8356589999999997</v>
      </c>
      <c r="L2815" s="1">
        <v>45.764043000000001</v>
      </c>
    </row>
    <row r="2816" spans="1:12" x14ac:dyDescent="0.3">
      <c r="A2816" s="1" t="s">
        <v>4528</v>
      </c>
      <c r="B2816" s="1">
        <v>41648</v>
      </c>
      <c r="C2816" s="1" t="s">
        <v>6547</v>
      </c>
      <c r="D2816" s="1" t="s">
        <v>6135</v>
      </c>
      <c r="E2816" s="1" t="s">
        <v>5980</v>
      </c>
      <c r="F2816" s="1" t="s">
        <v>5981</v>
      </c>
      <c r="G2816" s="1" t="s">
        <v>5985</v>
      </c>
      <c r="H2816" s="1">
        <v>41648</v>
      </c>
      <c r="I2816" s="1" t="s">
        <v>6007</v>
      </c>
      <c r="J2816" s="1" t="s">
        <v>6044</v>
      </c>
      <c r="K2816" s="1">
        <v>2.3522219</v>
      </c>
      <c r="L2816" s="1">
        <v>48.856614</v>
      </c>
    </row>
    <row r="2817" spans="1:12" x14ac:dyDescent="0.3">
      <c r="A2817" s="1" t="s">
        <v>4536</v>
      </c>
      <c r="B2817" s="1">
        <v>41649</v>
      </c>
      <c r="C2817" s="1" t="s">
        <v>7007</v>
      </c>
      <c r="D2817" s="1" t="s">
        <v>7720</v>
      </c>
      <c r="E2817" s="1" t="s">
        <v>5980</v>
      </c>
      <c r="F2817" s="1" t="s">
        <v>5981</v>
      </c>
      <c r="G2817" s="1" t="s">
        <v>5985</v>
      </c>
      <c r="H2817" s="1">
        <v>41653</v>
      </c>
      <c r="I2817" s="1" t="s">
        <v>5976</v>
      </c>
      <c r="J2817" s="1" t="s">
        <v>6315</v>
      </c>
      <c r="K2817" s="1">
        <v>-1.013388</v>
      </c>
      <c r="L2817" s="1">
        <v>46.869190000000003</v>
      </c>
    </row>
    <row r="2818" spans="1:12" x14ac:dyDescent="0.3">
      <c r="A2818" s="1" t="s">
        <v>4535</v>
      </c>
      <c r="B2818" s="1">
        <v>41649</v>
      </c>
      <c r="C2818" s="1" t="s">
        <v>6831</v>
      </c>
      <c r="D2818" s="1" t="s">
        <v>6139</v>
      </c>
      <c r="E2818" s="1" t="s">
        <v>5997</v>
      </c>
      <c r="F2818" s="1" t="s">
        <v>5998</v>
      </c>
      <c r="G2818" s="1" t="s">
        <v>5975</v>
      </c>
      <c r="H2818" s="1">
        <v>41651</v>
      </c>
      <c r="I2818" s="1" t="s">
        <v>5988</v>
      </c>
      <c r="J2818" s="1" t="s">
        <v>6038</v>
      </c>
      <c r="K2818" s="1">
        <v>9.1859242999999999</v>
      </c>
      <c r="L2818" s="1">
        <v>45.465421900000003</v>
      </c>
    </row>
    <row r="2819" spans="1:12" x14ac:dyDescent="0.3">
      <c r="A2819" s="1" t="s">
        <v>4534</v>
      </c>
      <c r="B2819" s="1">
        <v>41649</v>
      </c>
      <c r="C2819" s="1" t="s">
        <v>6910</v>
      </c>
      <c r="D2819" s="1" t="s">
        <v>7721</v>
      </c>
      <c r="E2819" s="1" t="s">
        <v>6010</v>
      </c>
      <c r="F2819" s="1" t="s">
        <v>5981</v>
      </c>
      <c r="G2819" s="1" t="s">
        <v>5975</v>
      </c>
      <c r="H2819" s="1">
        <v>41651</v>
      </c>
      <c r="I2819" s="1" t="s">
        <v>5971</v>
      </c>
      <c r="J2819" s="1" t="s">
        <v>6335</v>
      </c>
      <c r="K2819" s="1">
        <v>11.1709899</v>
      </c>
      <c r="L2819" s="1">
        <v>50.360182100000003</v>
      </c>
    </row>
    <row r="2820" spans="1:12" x14ac:dyDescent="0.3">
      <c r="A2820" s="1" t="s">
        <v>4537</v>
      </c>
      <c r="B2820" s="1">
        <v>41650</v>
      </c>
      <c r="C2820" s="1" t="s">
        <v>6409</v>
      </c>
      <c r="D2820" s="1" t="s">
        <v>7722</v>
      </c>
      <c r="E2820" s="1" t="s">
        <v>5997</v>
      </c>
      <c r="F2820" s="1" t="s">
        <v>5998</v>
      </c>
      <c r="G2820" s="1" t="s">
        <v>5975</v>
      </c>
      <c r="H2820" s="1">
        <v>41657</v>
      </c>
      <c r="I2820" s="1" t="s">
        <v>5976</v>
      </c>
      <c r="J2820" s="1" t="s">
        <v>6649</v>
      </c>
      <c r="K2820" s="1">
        <v>8.2064257000000005</v>
      </c>
      <c r="L2820" s="1">
        <v>44.900751200000002</v>
      </c>
    </row>
    <row r="2821" spans="1:12" x14ac:dyDescent="0.3">
      <c r="A2821" s="1" t="s">
        <v>4540</v>
      </c>
      <c r="B2821" s="1">
        <v>41652</v>
      </c>
      <c r="C2821" s="1" t="s">
        <v>6789</v>
      </c>
      <c r="D2821" s="1" t="s">
        <v>6602</v>
      </c>
      <c r="E2821" s="1" t="s">
        <v>6004</v>
      </c>
      <c r="F2821" s="1" t="s">
        <v>5998</v>
      </c>
      <c r="G2821" s="1" t="s">
        <v>5975</v>
      </c>
      <c r="H2821" s="1">
        <v>41656</v>
      </c>
      <c r="I2821" s="1" t="s">
        <v>5976</v>
      </c>
      <c r="J2821" s="1" t="s">
        <v>6032</v>
      </c>
      <c r="K2821" s="1">
        <v>-0.37628810000000001</v>
      </c>
      <c r="L2821" s="1">
        <v>39.469907499999998</v>
      </c>
    </row>
    <row r="2822" spans="1:12" x14ac:dyDescent="0.3">
      <c r="A2822" s="1" t="s">
        <v>4539</v>
      </c>
      <c r="B2822" s="1">
        <v>41652</v>
      </c>
      <c r="C2822" s="1" t="s">
        <v>6127</v>
      </c>
      <c r="D2822" s="1" t="s">
        <v>6135</v>
      </c>
      <c r="E2822" s="1" t="s">
        <v>5980</v>
      </c>
      <c r="F2822" s="1" t="s">
        <v>5981</v>
      </c>
      <c r="G2822" s="1" t="s">
        <v>5975</v>
      </c>
      <c r="H2822" s="1">
        <v>41656</v>
      </c>
      <c r="I2822" s="1" t="s">
        <v>5976</v>
      </c>
      <c r="J2822" s="1" t="s">
        <v>6044</v>
      </c>
      <c r="K2822" s="1">
        <v>2.3522219</v>
      </c>
      <c r="L2822" s="1">
        <v>48.856614</v>
      </c>
    </row>
    <row r="2823" spans="1:12" x14ac:dyDescent="0.3">
      <c r="A2823" s="1" t="s">
        <v>4550</v>
      </c>
      <c r="B2823" s="1">
        <v>41653</v>
      </c>
      <c r="C2823" s="1" t="s">
        <v>6973</v>
      </c>
      <c r="D2823" s="1" t="s">
        <v>7588</v>
      </c>
      <c r="E2823" s="1" t="s">
        <v>6010</v>
      </c>
      <c r="F2823" s="1" t="s">
        <v>5981</v>
      </c>
      <c r="G2823" s="1" t="s">
        <v>5975</v>
      </c>
      <c r="H2823" s="1">
        <v>41658</v>
      </c>
      <c r="I2823" s="1" t="s">
        <v>5971</v>
      </c>
      <c r="J2823" s="1" t="s">
        <v>6171</v>
      </c>
      <c r="K2823" s="1">
        <v>9.2038042999999998</v>
      </c>
      <c r="L2823" s="1">
        <v>48.506938900000002</v>
      </c>
    </row>
    <row r="2824" spans="1:12" x14ac:dyDescent="0.3">
      <c r="A2824" s="1" t="s">
        <v>4542</v>
      </c>
      <c r="B2824" s="1">
        <v>41653</v>
      </c>
      <c r="C2824" s="1" t="s">
        <v>6378</v>
      </c>
      <c r="D2824" s="1" t="s">
        <v>6224</v>
      </c>
      <c r="E2824" s="1" t="s">
        <v>6010</v>
      </c>
      <c r="F2824" s="1" t="s">
        <v>5981</v>
      </c>
      <c r="G2824" s="1" t="s">
        <v>5975</v>
      </c>
      <c r="H2824" s="1">
        <v>41655</v>
      </c>
      <c r="I2824" s="1" t="s">
        <v>5971</v>
      </c>
      <c r="J2824" s="1" t="s">
        <v>6097</v>
      </c>
      <c r="K2824" s="1">
        <v>11.5819806</v>
      </c>
      <c r="L2824" s="1">
        <v>48.135125299999999</v>
      </c>
    </row>
    <row r="2825" spans="1:12" x14ac:dyDescent="0.3">
      <c r="A2825" s="1" t="s">
        <v>4549</v>
      </c>
      <c r="B2825" s="1">
        <v>41653</v>
      </c>
      <c r="C2825" s="1" t="s">
        <v>7008</v>
      </c>
      <c r="D2825" s="1" t="s">
        <v>6393</v>
      </c>
      <c r="E2825" s="1" t="s">
        <v>5980</v>
      </c>
      <c r="F2825" s="1" t="s">
        <v>5981</v>
      </c>
      <c r="G2825" s="1" t="s">
        <v>5985</v>
      </c>
      <c r="H2825" s="1">
        <v>41658</v>
      </c>
      <c r="I2825" s="1" t="s">
        <v>5976</v>
      </c>
      <c r="J2825" s="1" t="s">
        <v>5982</v>
      </c>
      <c r="K2825" s="1">
        <v>4.8356589999999997</v>
      </c>
      <c r="L2825" s="1">
        <v>45.764043000000001</v>
      </c>
    </row>
    <row r="2826" spans="1:12" x14ac:dyDescent="0.3">
      <c r="A2826" s="1" t="s">
        <v>4548</v>
      </c>
      <c r="B2826" s="1">
        <v>41653</v>
      </c>
      <c r="C2826" s="1" t="s">
        <v>6179</v>
      </c>
      <c r="D2826" s="1" t="s">
        <v>6781</v>
      </c>
      <c r="E2826" s="1" t="s">
        <v>5974</v>
      </c>
      <c r="F2826" s="1" t="s">
        <v>5969</v>
      </c>
      <c r="G2826" s="1" t="s">
        <v>5975</v>
      </c>
      <c r="H2826" s="1">
        <v>41657</v>
      </c>
      <c r="I2826" s="1" t="s">
        <v>5976</v>
      </c>
      <c r="J2826" s="1" t="s">
        <v>5977</v>
      </c>
      <c r="K2826" s="1">
        <v>-1.3289820999999999</v>
      </c>
      <c r="L2826" s="1">
        <v>54.570455099999997</v>
      </c>
    </row>
    <row r="2827" spans="1:12" x14ac:dyDescent="0.3">
      <c r="A2827" s="1" t="s">
        <v>4547</v>
      </c>
      <c r="B2827" s="1">
        <v>41653</v>
      </c>
      <c r="C2827" s="1" t="s">
        <v>7343</v>
      </c>
      <c r="D2827" s="1" t="s">
        <v>6393</v>
      </c>
      <c r="E2827" s="1" t="s">
        <v>5980</v>
      </c>
      <c r="F2827" s="1" t="s">
        <v>5981</v>
      </c>
      <c r="G2827" s="1" t="s">
        <v>5985</v>
      </c>
      <c r="H2827" s="1">
        <v>41657</v>
      </c>
      <c r="I2827" s="1" t="s">
        <v>5976</v>
      </c>
      <c r="J2827" s="1" t="s">
        <v>5982</v>
      </c>
      <c r="K2827" s="1">
        <v>4.8356589999999997</v>
      </c>
      <c r="L2827" s="1">
        <v>45.764043000000001</v>
      </c>
    </row>
    <row r="2828" spans="1:12" x14ac:dyDescent="0.3">
      <c r="A2828" s="1" t="s">
        <v>4544</v>
      </c>
      <c r="B2828" s="1">
        <v>41653</v>
      </c>
      <c r="C2828" s="1" t="s">
        <v>6555</v>
      </c>
      <c r="D2828" s="1" t="s">
        <v>6648</v>
      </c>
      <c r="E2828" s="1" t="s">
        <v>5997</v>
      </c>
      <c r="F2828" s="1" t="s">
        <v>5998</v>
      </c>
      <c r="G2828" s="1" t="s">
        <v>5975</v>
      </c>
      <c r="H2828" s="1">
        <v>41655</v>
      </c>
      <c r="I2828" s="1" t="s">
        <v>5988</v>
      </c>
      <c r="J2828" s="1" t="s">
        <v>6649</v>
      </c>
      <c r="K2828" s="1">
        <v>7.6868565000000002</v>
      </c>
      <c r="L2828" s="1">
        <v>45.070312000000001</v>
      </c>
    </row>
    <row r="2829" spans="1:12" x14ac:dyDescent="0.3">
      <c r="A2829" s="1" t="s">
        <v>4551</v>
      </c>
      <c r="B2829" s="1">
        <v>41654</v>
      </c>
      <c r="C2829" s="1" t="s">
        <v>7507</v>
      </c>
      <c r="D2829" s="1" t="s">
        <v>7464</v>
      </c>
      <c r="E2829" s="1" t="s">
        <v>5974</v>
      </c>
      <c r="F2829" s="1" t="s">
        <v>5969</v>
      </c>
      <c r="G2829" s="1" t="s">
        <v>5970</v>
      </c>
      <c r="H2829" s="1">
        <v>41659</v>
      </c>
      <c r="I2829" s="1" t="s">
        <v>5976</v>
      </c>
      <c r="J2829" s="1" t="s">
        <v>5977</v>
      </c>
      <c r="K2829" s="1">
        <v>-2.7159740000000001</v>
      </c>
      <c r="L2829" s="1">
        <v>52.056398000000002</v>
      </c>
    </row>
    <row r="2830" spans="1:12" x14ac:dyDescent="0.3">
      <c r="A2830" s="1" t="s">
        <v>4553</v>
      </c>
      <c r="B2830" s="1">
        <v>41654</v>
      </c>
      <c r="C2830" s="1" t="s">
        <v>6236</v>
      </c>
      <c r="D2830" s="1" t="s">
        <v>6281</v>
      </c>
      <c r="E2830" s="1" t="s">
        <v>6010</v>
      </c>
      <c r="F2830" s="1" t="s">
        <v>5981</v>
      </c>
      <c r="G2830" s="1" t="s">
        <v>5975</v>
      </c>
      <c r="H2830" s="1">
        <v>41660</v>
      </c>
      <c r="I2830" s="1" t="s">
        <v>5976</v>
      </c>
      <c r="J2830" s="1" t="s">
        <v>6281</v>
      </c>
      <c r="K2830" s="1">
        <v>9.9936817999999992</v>
      </c>
      <c r="L2830" s="1">
        <v>53.551084600000003</v>
      </c>
    </row>
    <row r="2831" spans="1:12" x14ac:dyDescent="0.3">
      <c r="A2831" s="1" t="s">
        <v>4555</v>
      </c>
      <c r="B2831" s="1">
        <v>41654</v>
      </c>
      <c r="C2831" s="1" t="s">
        <v>6732</v>
      </c>
      <c r="D2831" s="1" t="s">
        <v>7029</v>
      </c>
      <c r="E2831" s="1" t="s">
        <v>5997</v>
      </c>
      <c r="F2831" s="1" t="s">
        <v>5998</v>
      </c>
      <c r="G2831" s="1" t="s">
        <v>5985</v>
      </c>
      <c r="H2831" s="1">
        <v>41661</v>
      </c>
      <c r="I2831" s="1" t="s">
        <v>5976</v>
      </c>
      <c r="J2831" s="1" t="s">
        <v>6235</v>
      </c>
      <c r="K2831" s="1">
        <v>12.3908279</v>
      </c>
      <c r="L2831" s="1">
        <v>43.110716799999999</v>
      </c>
    </row>
    <row r="2832" spans="1:12" x14ac:dyDescent="0.3">
      <c r="A2832" s="1" t="s">
        <v>4558</v>
      </c>
      <c r="B2832" s="1">
        <v>41655</v>
      </c>
      <c r="C2832" s="1" t="s">
        <v>7018</v>
      </c>
      <c r="D2832" s="1" t="s">
        <v>6971</v>
      </c>
      <c r="E2832" s="1" t="s">
        <v>5974</v>
      </c>
      <c r="F2832" s="1" t="s">
        <v>5969</v>
      </c>
      <c r="G2832" s="1" t="s">
        <v>5970</v>
      </c>
      <c r="H2832" s="1">
        <v>41659</v>
      </c>
      <c r="I2832" s="1" t="s">
        <v>5976</v>
      </c>
      <c r="J2832" s="1" t="s">
        <v>5977</v>
      </c>
      <c r="K2832" s="1">
        <v>-1.6910320000000001</v>
      </c>
      <c r="L2832" s="1">
        <v>52.633583999999999</v>
      </c>
    </row>
    <row r="2833" spans="1:12" x14ac:dyDescent="0.3">
      <c r="A2833" s="1" t="s">
        <v>4559</v>
      </c>
      <c r="B2833" s="1">
        <v>41655</v>
      </c>
      <c r="C2833" s="1" t="s">
        <v>6297</v>
      </c>
      <c r="D2833" s="1" t="s">
        <v>6110</v>
      </c>
      <c r="E2833" s="1" t="s">
        <v>6010</v>
      </c>
      <c r="F2833" s="1" t="s">
        <v>5981</v>
      </c>
      <c r="G2833" s="1" t="s">
        <v>5975</v>
      </c>
      <c r="H2833" s="1">
        <v>41660</v>
      </c>
      <c r="I2833" s="1" t="s">
        <v>5976</v>
      </c>
      <c r="J2833" s="1" t="s">
        <v>6111</v>
      </c>
      <c r="K2833" s="1">
        <v>8.6821266999999995</v>
      </c>
      <c r="L2833" s="1">
        <v>50.110922100000003</v>
      </c>
    </row>
    <row r="2834" spans="1:12" x14ac:dyDescent="0.3">
      <c r="A2834" s="1" t="s">
        <v>4557</v>
      </c>
      <c r="B2834" s="1">
        <v>41655</v>
      </c>
      <c r="C2834" s="1" t="s">
        <v>7248</v>
      </c>
      <c r="D2834" s="1" t="s">
        <v>6067</v>
      </c>
      <c r="E2834" s="1" t="s">
        <v>6068</v>
      </c>
      <c r="F2834" s="1" t="s">
        <v>5969</v>
      </c>
      <c r="G2834" s="1" t="s">
        <v>5975</v>
      </c>
      <c r="H2834" s="1">
        <v>41659</v>
      </c>
      <c r="I2834" s="1" t="s">
        <v>5976</v>
      </c>
      <c r="J2834" s="1" t="s">
        <v>6067</v>
      </c>
      <c r="K2834" s="1">
        <v>10.7522454</v>
      </c>
      <c r="L2834" s="1">
        <v>59.913868800000003</v>
      </c>
    </row>
    <row r="2835" spans="1:12" x14ac:dyDescent="0.3">
      <c r="A2835" s="1" t="s">
        <v>4556</v>
      </c>
      <c r="B2835" s="1">
        <v>41655</v>
      </c>
      <c r="C2835" s="1" t="s">
        <v>7292</v>
      </c>
      <c r="D2835" s="1" t="s">
        <v>5990</v>
      </c>
      <c r="E2835" s="1" t="s">
        <v>5980</v>
      </c>
      <c r="F2835" s="1" t="s">
        <v>5981</v>
      </c>
      <c r="G2835" s="1" t="s">
        <v>5975</v>
      </c>
      <c r="H2835" s="1">
        <v>41655</v>
      </c>
      <c r="I2835" s="1" t="s">
        <v>6007</v>
      </c>
      <c r="J2835" s="1" t="s">
        <v>5991</v>
      </c>
      <c r="K2835" s="1">
        <v>5.8782189999999996</v>
      </c>
      <c r="L2835" s="1">
        <v>43.102975999999998</v>
      </c>
    </row>
    <row r="2836" spans="1:12" x14ac:dyDescent="0.3">
      <c r="A2836" s="1" t="s">
        <v>4562</v>
      </c>
      <c r="B2836" s="1">
        <v>41656</v>
      </c>
      <c r="C2836" s="1" t="s">
        <v>7347</v>
      </c>
      <c r="D2836" s="1" t="s">
        <v>7608</v>
      </c>
      <c r="E2836" s="1" t="s">
        <v>5980</v>
      </c>
      <c r="F2836" s="1" t="s">
        <v>5981</v>
      </c>
      <c r="G2836" s="1" t="s">
        <v>5985</v>
      </c>
      <c r="H2836" s="1">
        <v>41662</v>
      </c>
      <c r="I2836" s="1" t="s">
        <v>5976</v>
      </c>
      <c r="J2836" s="1" t="s">
        <v>6094</v>
      </c>
      <c r="K2836" s="1">
        <v>6.1757156000000002</v>
      </c>
      <c r="L2836" s="1">
        <v>49.1193089</v>
      </c>
    </row>
    <row r="2837" spans="1:12" x14ac:dyDescent="0.3">
      <c r="A2837" s="1" t="s">
        <v>4560</v>
      </c>
      <c r="B2837" s="1">
        <v>41656</v>
      </c>
      <c r="C2837" s="1" t="s">
        <v>6730</v>
      </c>
      <c r="D2837" s="1" t="s">
        <v>7723</v>
      </c>
      <c r="E2837" s="1" t="s">
        <v>5980</v>
      </c>
      <c r="F2837" s="1" t="s">
        <v>5981</v>
      </c>
      <c r="G2837" s="1" t="s">
        <v>5975</v>
      </c>
      <c r="H2837" s="1">
        <v>41658</v>
      </c>
      <c r="I2837" s="1" t="s">
        <v>5971</v>
      </c>
      <c r="J2837" s="1" t="s">
        <v>6591</v>
      </c>
      <c r="K2837" s="1">
        <v>9.4508810000000008</v>
      </c>
      <c r="L2837" s="1">
        <v>42.697282999999999</v>
      </c>
    </row>
    <row r="2838" spans="1:12" x14ac:dyDescent="0.3">
      <c r="A2838" s="1" t="s">
        <v>4561</v>
      </c>
      <c r="B2838" s="1">
        <v>41656</v>
      </c>
      <c r="C2838" s="1" t="s">
        <v>6603</v>
      </c>
      <c r="D2838" s="1" t="s">
        <v>6158</v>
      </c>
      <c r="E2838" s="1" t="s">
        <v>6010</v>
      </c>
      <c r="F2838" s="1" t="s">
        <v>5981</v>
      </c>
      <c r="G2838" s="1" t="s">
        <v>5985</v>
      </c>
      <c r="H2838" s="1">
        <v>41660</v>
      </c>
      <c r="I2838" s="1" t="s">
        <v>5976</v>
      </c>
      <c r="J2838" s="1" t="s">
        <v>6047</v>
      </c>
      <c r="K2838" s="1">
        <v>7.2162363000000003</v>
      </c>
      <c r="L2838" s="1">
        <v>51.481844500000001</v>
      </c>
    </row>
    <row r="2839" spans="1:12" x14ac:dyDescent="0.3">
      <c r="A2839" s="1" t="s">
        <v>4563</v>
      </c>
      <c r="B2839" s="1">
        <v>41657</v>
      </c>
      <c r="C2839" s="1" t="s">
        <v>7614</v>
      </c>
      <c r="D2839" s="1" t="s">
        <v>6309</v>
      </c>
      <c r="E2839" s="1" t="s">
        <v>5980</v>
      </c>
      <c r="F2839" s="1" t="s">
        <v>5981</v>
      </c>
      <c r="G2839" s="1" t="s">
        <v>5975</v>
      </c>
      <c r="H2839" s="1">
        <v>41664</v>
      </c>
      <c r="I2839" s="1" t="s">
        <v>5976</v>
      </c>
      <c r="J2839" s="1" t="s">
        <v>6094</v>
      </c>
      <c r="K2839" s="1">
        <v>5.1392559000000002</v>
      </c>
      <c r="L2839" s="1">
        <v>48.113748000000001</v>
      </c>
    </row>
    <row r="2840" spans="1:12" x14ac:dyDescent="0.3">
      <c r="A2840" s="1" t="s">
        <v>4565</v>
      </c>
      <c r="B2840" s="1">
        <v>41659</v>
      </c>
      <c r="C2840" s="1" t="s">
        <v>6201</v>
      </c>
      <c r="D2840" s="1" t="s">
        <v>6857</v>
      </c>
      <c r="E2840" s="1" t="s">
        <v>5980</v>
      </c>
      <c r="F2840" s="1" t="s">
        <v>5981</v>
      </c>
      <c r="G2840" s="1" t="s">
        <v>5975</v>
      </c>
      <c r="H2840" s="1">
        <v>41663</v>
      </c>
      <c r="I2840" s="1" t="s">
        <v>5971</v>
      </c>
      <c r="J2840" s="1" t="s">
        <v>5991</v>
      </c>
      <c r="K2840" s="1">
        <v>7.125102</v>
      </c>
      <c r="L2840" s="1">
        <v>43.580418000000002</v>
      </c>
    </row>
    <row r="2841" spans="1:12" x14ac:dyDescent="0.3">
      <c r="A2841" s="1" t="s">
        <v>4566</v>
      </c>
      <c r="B2841" s="1">
        <v>41659</v>
      </c>
      <c r="C2841" s="1" t="s">
        <v>7237</v>
      </c>
      <c r="D2841" s="1" t="s">
        <v>6009</v>
      </c>
      <c r="E2841" s="1" t="s">
        <v>6010</v>
      </c>
      <c r="F2841" s="1" t="s">
        <v>5981</v>
      </c>
      <c r="G2841" s="1" t="s">
        <v>5975</v>
      </c>
      <c r="H2841" s="1">
        <v>41663</v>
      </c>
      <c r="I2841" s="1" t="s">
        <v>5976</v>
      </c>
      <c r="J2841" s="1" t="s">
        <v>6011</v>
      </c>
      <c r="K2841" s="1">
        <v>8.7220861999999997</v>
      </c>
      <c r="L2841" s="1">
        <v>52.194141899999998</v>
      </c>
    </row>
    <row r="2842" spans="1:12" x14ac:dyDescent="0.3">
      <c r="A2842" s="1" t="s">
        <v>4564</v>
      </c>
      <c r="B2842" s="1">
        <v>41659</v>
      </c>
      <c r="C2842" s="1" t="s">
        <v>6593</v>
      </c>
      <c r="D2842" s="1" t="s">
        <v>6557</v>
      </c>
      <c r="E2842" s="1" t="s">
        <v>6004</v>
      </c>
      <c r="F2842" s="1" t="s">
        <v>5998</v>
      </c>
      <c r="G2842" s="1" t="s">
        <v>5985</v>
      </c>
      <c r="H2842" s="1">
        <v>41661</v>
      </c>
      <c r="I2842" s="1" t="s">
        <v>5971</v>
      </c>
      <c r="J2842" s="1" t="s">
        <v>6089</v>
      </c>
      <c r="K2842" s="1">
        <v>1.1055321</v>
      </c>
      <c r="L2842" s="1">
        <v>41.149825900000003</v>
      </c>
    </row>
    <row r="2843" spans="1:12" x14ac:dyDescent="0.3">
      <c r="A2843" s="1" t="s">
        <v>4568</v>
      </c>
      <c r="B2843" s="1">
        <v>41659</v>
      </c>
      <c r="C2843" s="1" t="s">
        <v>6087</v>
      </c>
      <c r="D2843" s="1" t="s">
        <v>6577</v>
      </c>
      <c r="E2843" s="1" t="s">
        <v>5980</v>
      </c>
      <c r="F2843" s="1" t="s">
        <v>5981</v>
      </c>
      <c r="G2843" s="1" t="s">
        <v>5975</v>
      </c>
      <c r="H2843" s="1">
        <v>41665</v>
      </c>
      <c r="I2843" s="1" t="s">
        <v>5976</v>
      </c>
      <c r="J2843" s="1" t="s">
        <v>5991</v>
      </c>
      <c r="K2843" s="1">
        <v>5.4474270000000002</v>
      </c>
      <c r="L2843" s="1">
        <v>43.529741999999999</v>
      </c>
    </row>
    <row r="2844" spans="1:12" x14ac:dyDescent="0.3">
      <c r="A2844" s="1" t="s">
        <v>4567</v>
      </c>
      <c r="B2844" s="1">
        <v>41659</v>
      </c>
      <c r="C2844" s="1" t="s">
        <v>7108</v>
      </c>
      <c r="D2844" s="1" t="s">
        <v>6376</v>
      </c>
      <c r="E2844" s="1" t="s">
        <v>5997</v>
      </c>
      <c r="F2844" s="1" t="s">
        <v>5998</v>
      </c>
      <c r="G2844" s="1" t="s">
        <v>5975</v>
      </c>
      <c r="H2844" s="1">
        <v>41663</v>
      </c>
      <c r="I2844" s="1" t="s">
        <v>5976</v>
      </c>
      <c r="J2844" s="1" t="s">
        <v>6377</v>
      </c>
      <c r="K2844" s="1">
        <v>14.2681244</v>
      </c>
      <c r="L2844" s="1">
        <v>40.851774599999999</v>
      </c>
    </row>
    <row r="2845" spans="1:12" x14ac:dyDescent="0.3">
      <c r="A2845" s="1" t="s">
        <v>4571</v>
      </c>
      <c r="B2845" s="1">
        <v>41660</v>
      </c>
      <c r="C2845" s="1" t="s">
        <v>6899</v>
      </c>
      <c r="D2845" s="1" t="s">
        <v>7249</v>
      </c>
      <c r="E2845" s="1" t="s">
        <v>6010</v>
      </c>
      <c r="F2845" s="1" t="s">
        <v>5981</v>
      </c>
      <c r="G2845" s="1" t="s">
        <v>5975</v>
      </c>
      <c r="H2845" s="1">
        <v>41663</v>
      </c>
      <c r="I2845" s="1" t="s">
        <v>5988</v>
      </c>
      <c r="J2845" s="1" t="s">
        <v>6047</v>
      </c>
      <c r="K2845" s="1">
        <v>7.5692830000000004</v>
      </c>
      <c r="L2845" s="1">
        <v>51.026666800000001</v>
      </c>
    </row>
    <row r="2846" spans="1:12" x14ac:dyDescent="0.3">
      <c r="A2846" s="1" t="s">
        <v>4575</v>
      </c>
      <c r="B2846" s="1">
        <v>41660</v>
      </c>
      <c r="C2846" s="1" t="s">
        <v>6909</v>
      </c>
      <c r="D2846" s="1" t="s">
        <v>6602</v>
      </c>
      <c r="E2846" s="1" t="s">
        <v>6004</v>
      </c>
      <c r="F2846" s="1" t="s">
        <v>5998</v>
      </c>
      <c r="G2846" s="1" t="s">
        <v>5985</v>
      </c>
      <c r="H2846" s="1">
        <v>41666</v>
      </c>
      <c r="I2846" s="1" t="s">
        <v>5976</v>
      </c>
      <c r="J2846" s="1" t="s">
        <v>6032</v>
      </c>
      <c r="K2846" s="1">
        <v>-0.37628810000000001</v>
      </c>
      <c r="L2846" s="1">
        <v>39.469907499999998</v>
      </c>
    </row>
    <row r="2847" spans="1:12" x14ac:dyDescent="0.3">
      <c r="A2847" s="1" t="s">
        <v>4572</v>
      </c>
      <c r="B2847" s="1">
        <v>41660</v>
      </c>
      <c r="C2847" s="1" t="s">
        <v>6318</v>
      </c>
      <c r="D2847" s="1" t="s">
        <v>7585</v>
      </c>
      <c r="E2847" s="1" t="s">
        <v>5974</v>
      </c>
      <c r="F2847" s="1" t="s">
        <v>5969</v>
      </c>
      <c r="G2847" s="1" t="s">
        <v>5985</v>
      </c>
      <c r="H2847" s="1">
        <v>41664</v>
      </c>
      <c r="I2847" s="1" t="s">
        <v>5976</v>
      </c>
      <c r="J2847" s="1" t="s">
        <v>5977</v>
      </c>
      <c r="K2847" s="1">
        <v>-0.22662399999999999</v>
      </c>
      <c r="L2847" s="1">
        <v>51.979073999999997</v>
      </c>
    </row>
    <row r="2848" spans="1:12" x14ac:dyDescent="0.3">
      <c r="A2848" s="1" t="s">
        <v>4574</v>
      </c>
      <c r="B2848" s="1">
        <v>41660</v>
      </c>
      <c r="C2848" s="1" t="s">
        <v>6780</v>
      </c>
      <c r="D2848" s="1" t="s">
        <v>6694</v>
      </c>
      <c r="E2848" s="1" t="s">
        <v>6010</v>
      </c>
      <c r="F2848" s="1" t="s">
        <v>5981</v>
      </c>
      <c r="G2848" s="1" t="s">
        <v>5975</v>
      </c>
      <c r="H2848" s="1">
        <v>41665</v>
      </c>
      <c r="I2848" s="1" t="s">
        <v>5976</v>
      </c>
      <c r="J2848" s="1" t="s">
        <v>6047</v>
      </c>
      <c r="K2848" s="1">
        <v>6.8637765000000002</v>
      </c>
      <c r="L2848" s="1">
        <v>51.496334099999999</v>
      </c>
    </row>
    <row r="2849" spans="1:12" x14ac:dyDescent="0.3">
      <c r="A2849" s="1" t="s">
        <v>4570</v>
      </c>
      <c r="B2849" s="1">
        <v>41660</v>
      </c>
      <c r="C2849" s="1" t="s">
        <v>6390</v>
      </c>
      <c r="D2849" s="1" t="s">
        <v>6503</v>
      </c>
      <c r="E2849" s="1" t="s">
        <v>5980</v>
      </c>
      <c r="F2849" s="1" t="s">
        <v>5981</v>
      </c>
      <c r="G2849" s="1" t="s">
        <v>5975</v>
      </c>
      <c r="H2849" s="1">
        <v>41662</v>
      </c>
      <c r="I2849" s="1" t="s">
        <v>5971</v>
      </c>
      <c r="J2849" s="1" t="s">
        <v>5982</v>
      </c>
      <c r="K2849" s="1">
        <v>4.0726950000000004</v>
      </c>
      <c r="L2849" s="1">
        <v>46.034432000000002</v>
      </c>
    </row>
    <row r="2850" spans="1:12" x14ac:dyDescent="0.3">
      <c r="A2850" s="1" t="s">
        <v>4569</v>
      </c>
      <c r="B2850" s="1">
        <v>41660</v>
      </c>
      <c r="C2850" s="1" t="s">
        <v>6978</v>
      </c>
      <c r="D2850" s="1" t="s">
        <v>6216</v>
      </c>
      <c r="E2850" s="1" t="s">
        <v>6010</v>
      </c>
      <c r="F2850" s="1" t="s">
        <v>5981</v>
      </c>
      <c r="G2850" s="1" t="s">
        <v>5985</v>
      </c>
      <c r="H2850" s="1">
        <v>41661</v>
      </c>
      <c r="I2850" s="1" t="s">
        <v>5988</v>
      </c>
      <c r="J2850" s="1" t="s">
        <v>6097</v>
      </c>
      <c r="K2850" s="1">
        <v>10.897790000000001</v>
      </c>
      <c r="L2850" s="1">
        <v>48.370544899999999</v>
      </c>
    </row>
    <row r="2851" spans="1:12" x14ac:dyDescent="0.3">
      <c r="A2851" s="1" t="s">
        <v>4573</v>
      </c>
      <c r="B2851" s="1">
        <v>41660</v>
      </c>
      <c r="C2851" s="1" t="s">
        <v>6582</v>
      </c>
      <c r="D2851" s="1" t="s">
        <v>7655</v>
      </c>
      <c r="E2851" s="1" t="s">
        <v>5980</v>
      </c>
      <c r="F2851" s="1" t="s">
        <v>5981</v>
      </c>
      <c r="G2851" s="1" t="s">
        <v>5975</v>
      </c>
      <c r="H2851" s="1">
        <v>41665</v>
      </c>
      <c r="I2851" s="1" t="s">
        <v>5976</v>
      </c>
      <c r="J2851" s="1" t="s">
        <v>6044</v>
      </c>
      <c r="K2851" s="1">
        <v>2.6568019999999999</v>
      </c>
      <c r="L2851" s="1">
        <v>48.790400499999997</v>
      </c>
    </row>
    <row r="2852" spans="1:12" x14ac:dyDescent="0.3">
      <c r="A2852" s="1" t="s">
        <v>4577</v>
      </c>
      <c r="B2852" s="1">
        <v>41661</v>
      </c>
      <c r="C2852" s="1" t="s">
        <v>6261</v>
      </c>
      <c r="D2852" s="1" t="s">
        <v>6516</v>
      </c>
      <c r="E2852" s="1" t="s">
        <v>5974</v>
      </c>
      <c r="F2852" s="1" t="s">
        <v>5969</v>
      </c>
      <c r="G2852" s="1" t="s">
        <v>5985</v>
      </c>
      <c r="H2852" s="1">
        <v>41663</v>
      </c>
      <c r="I2852" s="1" t="s">
        <v>5971</v>
      </c>
      <c r="J2852" s="1" t="s">
        <v>6252</v>
      </c>
      <c r="K2852" s="1">
        <v>-4.2518060000000002</v>
      </c>
      <c r="L2852" s="1">
        <v>55.864237000000003</v>
      </c>
    </row>
    <row r="2853" spans="1:12" x14ac:dyDescent="0.3">
      <c r="A2853" s="1" t="s">
        <v>4581</v>
      </c>
      <c r="B2853" s="1">
        <v>41661</v>
      </c>
      <c r="C2853" s="1" t="s">
        <v>6848</v>
      </c>
      <c r="D2853" s="1" t="s">
        <v>7724</v>
      </c>
      <c r="E2853" s="1" t="s">
        <v>5997</v>
      </c>
      <c r="F2853" s="1" t="s">
        <v>5998</v>
      </c>
      <c r="G2853" s="1" t="s">
        <v>5975</v>
      </c>
      <c r="H2853" s="1">
        <v>41665</v>
      </c>
      <c r="I2853" s="1" t="s">
        <v>5976</v>
      </c>
      <c r="J2853" s="1" t="s">
        <v>7210</v>
      </c>
      <c r="K2853" s="1">
        <v>13.402920399999999</v>
      </c>
      <c r="L2853" s="1">
        <v>43.627608100000003</v>
      </c>
    </row>
    <row r="2854" spans="1:12" x14ac:dyDescent="0.3">
      <c r="A2854" s="1" t="s">
        <v>4579</v>
      </c>
      <c r="B2854" s="1">
        <v>41661</v>
      </c>
      <c r="C2854" s="1" t="s">
        <v>6149</v>
      </c>
      <c r="D2854" s="1" t="s">
        <v>6260</v>
      </c>
      <c r="E2854" s="1" t="s">
        <v>6010</v>
      </c>
      <c r="F2854" s="1" t="s">
        <v>5981</v>
      </c>
      <c r="G2854" s="1" t="s">
        <v>5985</v>
      </c>
      <c r="H2854" s="1">
        <v>41665</v>
      </c>
      <c r="I2854" s="1" t="s">
        <v>5976</v>
      </c>
      <c r="J2854" s="1" t="s">
        <v>6047</v>
      </c>
      <c r="K2854" s="1">
        <v>7.0115552000000001</v>
      </c>
      <c r="L2854" s="1">
        <v>51.455643199999997</v>
      </c>
    </row>
    <row r="2855" spans="1:12" x14ac:dyDescent="0.3">
      <c r="A2855" s="1" t="s">
        <v>4578</v>
      </c>
      <c r="B2855" s="1">
        <v>41661</v>
      </c>
      <c r="C2855" s="1" t="s">
        <v>6223</v>
      </c>
      <c r="D2855" s="1" t="s">
        <v>6150</v>
      </c>
      <c r="E2855" s="1" t="s">
        <v>5997</v>
      </c>
      <c r="F2855" s="1" t="s">
        <v>5998</v>
      </c>
      <c r="G2855" s="1" t="s">
        <v>5975</v>
      </c>
      <c r="H2855" s="1">
        <v>41664</v>
      </c>
      <c r="I2855" s="1" t="s">
        <v>5988</v>
      </c>
      <c r="J2855" s="1" t="s">
        <v>6151</v>
      </c>
      <c r="K2855" s="1">
        <v>12.4963655</v>
      </c>
      <c r="L2855" s="1">
        <v>41.902783499999998</v>
      </c>
    </row>
    <row r="2856" spans="1:12" x14ac:dyDescent="0.3">
      <c r="A2856" s="1" t="s">
        <v>4584</v>
      </c>
      <c r="B2856" s="1">
        <v>41661</v>
      </c>
      <c r="C2856" s="1" t="s">
        <v>6127</v>
      </c>
      <c r="D2856" s="1" t="s">
        <v>7699</v>
      </c>
      <c r="E2856" s="1" t="s">
        <v>6004</v>
      </c>
      <c r="F2856" s="1" t="s">
        <v>5998</v>
      </c>
      <c r="G2856" s="1" t="s">
        <v>5975</v>
      </c>
      <c r="H2856" s="1">
        <v>41667</v>
      </c>
      <c r="I2856" s="1" t="s">
        <v>5976</v>
      </c>
      <c r="J2856" s="1" t="s">
        <v>6065</v>
      </c>
      <c r="K2856" s="1">
        <v>-3.8035477000000002</v>
      </c>
      <c r="L2856" s="1">
        <v>40.2902056</v>
      </c>
    </row>
    <row r="2857" spans="1:12" x14ac:dyDescent="0.3">
      <c r="A2857" s="1" t="s">
        <v>4580</v>
      </c>
      <c r="B2857" s="1">
        <v>41661</v>
      </c>
      <c r="C2857" s="1" t="s">
        <v>6658</v>
      </c>
      <c r="D2857" s="1" t="s">
        <v>6027</v>
      </c>
      <c r="E2857" s="1" t="s">
        <v>6028</v>
      </c>
      <c r="F2857" s="1" t="s">
        <v>5969</v>
      </c>
      <c r="G2857" s="1" t="s">
        <v>5985</v>
      </c>
      <c r="H2857" s="1">
        <v>41665</v>
      </c>
      <c r="I2857" s="1" t="s">
        <v>5976</v>
      </c>
      <c r="J2857" s="1" t="s">
        <v>6029</v>
      </c>
      <c r="K2857" s="1">
        <v>12.568337100000001</v>
      </c>
      <c r="L2857" s="1">
        <v>55.676096800000003</v>
      </c>
    </row>
    <row r="2858" spans="1:12" x14ac:dyDescent="0.3">
      <c r="A2858" s="1" t="s">
        <v>4582</v>
      </c>
      <c r="B2858" s="1">
        <v>41661</v>
      </c>
      <c r="C2858" s="1" t="s">
        <v>6669</v>
      </c>
      <c r="D2858" s="1" t="s">
        <v>6291</v>
      </c>
      <c r="E2858" s="1" t="s">
        <v>5974</v>
      </c>
      <c r="F2858" s="1" t="s">
        <v>5969</v>
      </c>
      <c r="G2858" s="1" t="s">
        <v>5975</v>
      </c>
      <c r="H2858" s="1">
        <v>41666</v>
      </c>
      <c r="I2858" s="1" t="s">
        <v>5976</v>
      </c>
      <c r="J2858" s="1" t="s">
        <v>5977</v>
      </c>
      <c r="K2858" s="1">
        <v>1.753449</v>
      </c>
      <c r="L2858" s="1">
        <v>52.481138000000001</v>
      </c>
    </row>
    <row r="2859" spans="1:12" x14ac:dyDescent="0.3">
      <c r="A2859" s="1" t="s">
        <v>4586</v>
      </c>
      <c r="B2859" s="1">
        <v>41662</v>
      </c>
      <c r="C2859" s="1" t="s">
        <v>6876</v>
      </c>
      <c r="D2859" s="1" t="s">
        <v>6566</v>
      </c>
      <c r="E2859" s="1" t="s">
        <v>6010</v>
      </c>
      <c r="F2859" s="1" t="s">
        <v>5981</v>
      </c>
      <c r="G2859" s="1" t="s">
        <v>5975</v>
      </c>
      <c r="H2859" s="1">
        <v>41663</v>
      </c>
      <c r="I2859" s="1" t="s">
        <v>5988</v>
      </c>
      <c r="J2859" s="1" t="s">
        <v>6219</v>
      </c>
      <c r="K2859" s="1">
        <v>12.099146599999999</v>
      </c>
      <c r="L2859" s="1">
        <v>54.092440600000003</v>
      </c>
    </row>
    <row r="2860" spans="1:12" x14ac:dyDescent="0.3">
      <c r="A2860" s="1" t="s">
        <v>4585</v>
      </c>
      <c r="B2860" s="1">
        <v>41662</v>
      </c>
      <c r="C2860" s="1" t="s">
        <v>6835</v>
      </c>
      <c r="D2860" s="1" t="s">
        <v>7725</v>
      </c>
      <c r="E2860" s="1" t="s">
        <v>5997</v>
      </c>
      <c r="F2860" s="1" t="s">
        <v>5998</v>
      </c>
      <c r="G2860" s="1" t="s">
        <v>5975</v>
      </c>
      <c r="H2860" s="1">
        <v>41662</v>
      </c>
      <c r="I2860" s="1" t="s">
        <v>6007</v>
      </c>
      <c r="J2860" s="1" t="s">
        <v>6776</v>
      </c>
      <c r="K2860" s="1">
        <v>14.163584500000001</v>
      </c>
      <c r="L2860" s="1">
        <v>42.347886000000003</v>
      </c>
    </row>
    <row r="2861" spans="1:12" x14ac:dyDescent="0.3">
      <c r="A2861" s="1" t="s">
        <v>4587</v>
      </c>
      <c r="B2861" s="1">
        <v>41663</v>
      </c>
      <c r="C2861" s="1" t="s">
        <v>6087</v>
      </c>
      <c r="D2861" s="1" t="s">
        <v>7726</v>
      </c>
      <c r="E2861" s="1" t="s">
        <v>6010</v>
      </c>
      <c r="F2861" s="1" t="s">
        <v>5981</v>
      </c>
      <c r="G2861" s="1" t="s">
        <v>5975</v>
      </c>
      <c r="H2861" s="1">
        <v>41665</v>
      </c>
      <c r="I2861" s="1" t="s">
        <v>5988</v>
      </c>
      <c r="J2861" s="1" t="s">
        <v>6047</v>
      </c>
      <c r="K2861" s="1">
        <v>6.7475339999999999</v>
      </c>
      <c r="L2861" s="1">
        <v>51.567426400000002</v>
      </c>
    </row>
    <row r="2862" spans="1:12" x14ac:dyDescent="0.3">
      <c r="A2862" s="1" t="s">
        <v>4588</v>
      </c>
      <c r="B2862" s="1">
        <v>41663</v>
      </c>
      <c r="C2862" s="1" t="s">
        <v>6039</v>
      </c>
      <c r="D2862" s="1" t="s">
        <v>6943</v>
      </c>
      <c r="E2862" s="1" t="s">
        <v>6010</v>
      </c>
      <c r="F2862" s="1" t="s">
        <v>5981</v>
      </c>
      <c r="G2862" s="1" t="s">
        <v>5970</v>
      </c>
      <c r="H2862" s="1">
        <v>41666</v>
      </c>
      <c r="I2862" s="1" t="s">
        <v>5988</v>
      </c>
      <c r="J2862" s="1" t="s">
        <v>6047</v>
      </c>
      <c r="K2862" s="1">
        <v>7.4652981</v>
      </c>
      <c r="L2862" s="1">
        <v>51.513587200000003</v>
      </c>
    </row>
    <row r="2863" spans="1:12" x14ac:dyDescent="0.3">
      <c r="A2863" s="1" t="s">
        <v>4589</v>
      </c>
      <c r="B2863" s="1">
        <v>41663</v>
      </c>
      <c r="C2863" s="1" t="s">
        <v>6212</v>
      </c>
      <c r="D2863" s="1" t="s">
        <v>7543</v>
      </c>
      <c r="E2863" s="1" t="s">
        <v>5997</v>
      </c>
      <c r="F2863" s="1" t="s">
        <v>5998</v>
      </c>
      <c r="G2863" s="1" t="s">
        <v>5985</v>
      </c>
      <c r="H2863" s="1">
        <v>41668</v>
      </c>
      <c r="I2863" s="1" t="s">
        <v>5976</v>
      </c>
      <c r="J2863" s="1" t="s">
        <v>6038</v>
      </c>
      <c r="K2863" s="1">
        <v>10.211801899999999</v>
      </c>
      <c r="L2863" s="1">
        <v>45.541552600000003</v>
      </c>
    </row>
    <row r="2864" spans="1:12" x14ac:dyDescent="0.3">
      <c r="A2864" s="1" t="s">
        <v>4590</v>
      </c>
      <c r="B2864" s="1">
        <v>41663</v>
      </c>
      <c r="C2864" s="1" t="s">
        <v>6749</v>
      </c>
      <c r="D2864" s="1" t="s">
        <v>5967</v>
      </c>
      <c r="E2864" s="1" t="s">
        <v>5968</v>
      </c>
      <c r="F2864" s="1" t="s">
        <v>5969</v>
      </c>
      <c r="G2864" s="1" t="s">
        <v>5975</v>
      </c>
      <c r="H2864" s="1">
        <v>41669</v>
      </c>
      <c r="I2864" s="1" t="s">
        <v>5976</v>
      </c>
      <c r="J2864" s="1" t="s">
        <v>5967</v>
      </c>
      <c r="K2864" s="1">
        <v>18.068580799999999</v>
      </c>
      <c r="L2864" s="1">
        <v>59.329323500000001</v>
      </c>
    </row>
    <row r="2865" spans="1:12" x14ac:dyDescent="0.3">
      <c r="A2865" s="1" t="s">
        <v>4591</v>
      </c>
      <c r="B2865" s="1">
        <v>41664</v>
      </c>
      <c r="C2865" s="1" t="s">
        <v>6145</v>
      </c>
      <c r="D2865" s="1" t="s">
        <v>6199</v>
      </c>
      <c r="E2865" s="1" t="s">
        <v>6010</v>
      </c>
      <c r="F2865" s="1" t="s">
        <v>5981</v>
      </c>
      <c r="G2865" s="1" t="s">
        <v>5975</v>
      </c>
      <c r="H2865" s="1">
        <v>41669</v>
      </c>
      <c r="I2865" s="1" t="s">
        <v>5976</v>
      </c>
      <c r="J2865" s="1" t="s">
        <v>6200</v>
      </c>
      <c r="K2865" s="1">
        <v>11.627623699999999</v>
      </c>
      <c r="L2865" s="1">
        <v>52.120533299999998</v>
      </c>
    </row>
    <row r="2866" spans="1:12" x14ac:dyDescent="0.3">
      <c r="A2866" s="1" t="s">
        <v>4593</v>
      </c>
      <c r="B2866" s="1">
        <v>41665</v>
      </c>
      <c r="C2866" s="1" t="s">
        <v>7670</v>
      </c>
      <c r="D2866" s="1" t="s">
        <v>7473</v>
      </c>
      <c r="E2866" s="1" t="s">
        <v>6002</v>
      </c>
      <c r="F2866" s="1" t="s">
        <v>5981</v>
      </c>
      <c r="G2866" s="1" t="s">
        <v>5975</v>
      </c>
      <c r="H2866" s="1">
        <v>41670</v>
      </c>
      <c r="I2866" s="1" t="s">
        <v>5976</v>
      </c>
      <c r="J2866" s="1" t="s">
        <v>7473</v>
      </c>
      <c r="K2866" s="1">
        <v>13.055009999999999</v>
      </c>
      <c r="L2866" s="1">
        <v>47.809489999999997</v>
      </c>
    </row>
    <row r="2867" spans="1:12" x14ac:dyDescent="0.3">
      <c r="A2867" s="1" t="s">
        <v>4592</v>
      </c>
      <c r="B2867" s="1">
        <v>41665</v>
      </c>
      <c r="C2867" s="1" t="s">
        <v>7394</v>
      </c>
      <c r="D2867" s="1" t="s">
        <v>6135</v>
      </c>
      <c r="E2867" s="1" t="s">
        <v>5980</v>
      </c>
      <c r="F2867" s="1" t="s">
        <v>5981</v>
      </c>
      <c r="G2867" s="1" t="s">
        <v>5985</v>
      </c>
      <c r="H2867" s="1">
        <v>41670</v>
      </c>
      <c r="I2867" s="1" t="s">
        <v>5976</v>
      </c>
      <c r="J2867" s="1" t="s">
        <v>6044</v>
      </c>
      <c r="K2867" s="1">
        <v>2.3522219</v>
      </c>
      <c r="L2867" s="1">
        <v>48.856614</v>
      </c>
    </row>
    <row r="2868" spans="1:12" x14ac:dyDescent="0.3">
      <c r="A2868" s="1" t="s">
        <v>4596</v>
      </c>
      <c r="B2868" s="1">
        <v>41666</v>
      </c>
      <c r="C2868" s="1" t="s">
        <v>6030</v>
      </c>
      <c r="D2868" s="1" t="s">
        <v>6546</v>
      </c>
      <c r="E2868" s="1" t="s">
        <v>5974</v>
      </c>
      <c r="F2868" s="1" t="s">
        <v>5969</v>
      </c>
      <c r="G2868" s="1" t="s">
        <v>5985</v>
      </c>
      <c r="H2868" s="1">
        <v>41672</v>
      </c>
      <c r="I2868" s="1" t="s">
        <v>5976</v>
      </c>
      <c r="J2868" s="1" t="s">
        <v>5977</v>
      </c>
      <c r="K2868" s="1">
        <v>-1.4746185999999999</v>
      </c>
      <c r="L2868" s="1">
        <v>52.922530100000003</v>
      </c>
    </row>
    <row r="2869" spans="1:12" x14ac:dyDescent="0.3">
      <c r="A2869" s="1" t="s">
        <v>4594</v>
      </c>
      <c r="B2869" s="1">
        <v>41666</v>
      </c>
      <c r="C2869" s="1" t="s">
        <v>7635</v>
      </c>
      <c r="D2869" s="1" t="s">
        <v>6091</v>
      </c>
      <c r="E2869" s="1" t="s">
        <v>5974</v>
      </c>
      <c r="F2869" s="1" t="s">
        <v>5969</v>
      </c>
      <c r="G2869" s="1" t="s">
        <v>5985</v>
      </c>
      <c r="H2869" s="1">
        <v>41668</v>
      </c>
      <c r="I2869" s="1" t="s">
        <v>5988</v>
      </c>
      <c r="J2869" s="1" t="s">
        <v>5977</v>
      </c>
      <c r="K2869" s="1">
        <v>-0.12775829999999999</v>
      </c>
      <c r="L2869" s="1">
        <v>51.507350899999999</v>
      </c>
    </row>
    <row r="2870" spans="1:12" x14ac:dyDescent="0.3">
      <c r="A2870" s="1" t="s">
        <v>4595</v>
      </c>
      <c r="B2870" s="1">
        <v>41666</v>
      </c>
      <c r="C2870" s="1" t="s">
        <v>6349</v>
      </c>
      <c r="D2870" s="1" t="s">
        <v>6091</v>
      </c>
      <c r="E2870" s="1" t="s">
        <v>5974</v>
      </c>
      <c r="F2870" s="1" t="s">
        <v>5969</v>
      </c>
      <c r="G2870" s="1" t="s">
        <v>5985</v>
      </c>
      <c r="H2870" s="1">
        <v>41668</v>
      </c>
      <c r="I2870" s="1" t="s">
        <v>5971</v>
      </c>
      <c r="J2870" s="1" t="s">
        <v>5977</v>
      </c>
      <c r="K2870" s="1">
        <v>-0.12775829999999999</v>
      </c>
      <c r="L2870" s="1">
        <v>51.507350899999999</v>
      </c>
    </row>
    <row r="2871" spans="1:12" x14ac:dyDescent="0.3">
      <c r="A2871" s="1" t="s">
        <v>4597</v>
      </c>
      <c r="B2871" s="1">
        <v>41667</v>
      </c>
      <c r="C2871" s="1" t="s">
        <v>7274</v>
      </c>
      <c r="D2871" s="1" t="s">
        <v>7260</v>
      </c>
      <c r="E2871" s="1" t="s">
        <v>5980</v>
      </c>
      <c r="F2871" s="1" t="s">
        <v>5981</v>
      </c>
      <c r="G2871" s="1" t="s">
        <v>5975</v>
      </c>
      <c r="H2871" s="1">
        <v>41671</v>
      </c>
      <c r="I2871" s="1" t="s">
        <v>5976</v>
      </c>
      <c r="J2871" s="1" t="s">
        <v>6250</v>
      </c>
      <c r="K2871" s="1">
        <v>-0.57579400000000003</v>
      </c>
      <c r="L2871" s="1">
        <v>48.750059</v>
      </c>
    </row>
    <row r="2872" spans="1:12" x14ac:dyDescent="0.3">
      <c r="A2872" s="1" t="s">
        <v>4599</v>
      </c>
      <c r="B2872" s="1">
        <v>41667</v>
      </c>
      <c r="C2872" s="1" t="s">
        <v>7198</v>
      </c>
      <c r="D2872" s="1" t="s">
        <v>7600</v>
      </c>
      <c r="E2872" s="1" t="s">
        <v>5980</v>
      </c>
      <c r="F2872" s="1" t="s">
        <v>5981</v>
      </c>
      <c r="G2872" s="1" t="s">
        <v>5975</v>
      </c>
      <c r="H2872" s="1">
        <v>41674</v>
      </c>
      <c r="I2872" s="1" t="s">
        <v>5976</v>
      </c>
      <c r="J2872" s="1" t="s">
        <v>5982</v>
      </c>
      <c r="K2872" s="1">
        <v>5.2255007000000004</v>
      </c>
      <c r="L2872" s="1">
        <v>46.205167500000002</v>
      </c>
    </row>
    <row r="2873" spans="1:12" x14ac:dyDescent="0.3">
      <c r="A2873" s="1" t="s">
        <v>4598</v>
      </c>
      <c r="B2873" s="1">
        <v>41667</v>
      </c>
      <c r="C2873" s="1" t="s">
        <v>6036</v>
      </c>
      <c r="D2873" s="1" t="s">
        <v>6155</v>
      </c>
      <c r="E2873" s="1" t="s">
        <v>6018</v>
      </c>
      <c r="F2873" s="1" t="s">
        <v>5981</v>
      </c>
      <c r="G2873" s="1" t="s">
        <v>5985</v>
      </c>
      <c r="H2873" s="1">
        <v>41671</v>
      </c>
      <c r="I2873" s="1" t="s">
        <v>5976</v>
      </c>
      <c r="J2873" s="1" t="s">
        <v>6156</v>
      </c>
      <c r="K2873" s="1">
        <v>4.7510424999999996</v>
      </c>
      <c r="L2873" s="1">
        <v>52.457965899999998</v>
      </c>
    </row>
    <row r="2874" spans="1:12" x14ac:dyDescent="0.3">
      <c r="A2874" s="1" t="s">
        <v>4604</v>
      </c>
      <c r="B2874" s="1">
        <v>41668</v>
      </c>
      <c r="C2874" s="1" t="s">
        <v>7120</v>
      </c>
      <c r="D2874" s="1" t="s">
        <v>7199</v>
      </c>
      <c r="E2874" s="1" t="s">
        <v>5980</v>
      </c>
      <c r="F2874" s="1" t="s">
        <v>5981</v>
      </c>
      <c r="G2874" s="1" t="s">
        <v>5975</v>
      </c>
      <c r="H2874" s="1">
        <v>41674</v>
      </c>
      <c r="I2874" s="1" t="s">
        <v>5976</v>
      </c>
      <c r="J2874" s="1" t="s">
        <v>6044</v>
      </c>
      <c r="K2874" s="1">
        <v>2.3840490000000001</v>
      </c>
      <c r="L2874" s="1">
        <v>48.912258999999999</v>
      </c>
    </row>
    <row r="2875" spans="1:12" x14ac:dyDescent="0.3">
      <c r="A2875" s="1" t="s">
        <v>4603</v>
      </c>
      <c r="B2875" s="1">
        <v>41668</v>
      </c>
      <c r="C2875" s="1" t="s">
        <v>7511</v>
      </c>
      <c r="D2875" s="1" t="s">
        <v>7727</v>
      </c>
      <c r="E2875" s="1" t="s">
        <v>6002</v>
      </c>
      <c r="F2875" s="1" t="s">
        <v>5981</v>
      </c>
      <c r="G2875" s="1" t="s">
        <v>5985</v>
      </c>
      <c r="H2875" s="1">
        <v>41673</v>
      </c>
      <c r="I2875" s="1" t="s">
        <v>5976</v>
      </c>
      <c r="J2875" s="1" t="s">
        <v>6534</v>
      </c>
      <c r="K2875" s="1">
        <v>14.03664</v>
      </c>
      <c r="L2875" s="1">
        <v>48.165419999999997</v>
      </c>
    </row>
    <row r="2876" spans="1:12" x14ac:dyDescent="0.3">
      <c r="A2876" s="1" t="s">
        <v>4601</v>
      </c>
      <c r="B2876" s="1">
        <v>41668</v>
      </c>
      <c r="C2876" s="1" t="s">
        <v>7511</v>
      </c>
      <c r="D2876" s="1" t="s">
        <v>6677</v>
      </c>
      <c r="E2876" s="1" t="s">
        <v>6068</v>
      </c>
      <c r="F2876" s="1" t="s">
        <v>5969</v>
      </c>
      <c r="G2876" s="1" t="s">
        <v>5985</v>
      </c>
      <c r="H2876" s="1">
        <v>41672</v>
      </c>
      <c r="I2876" s="1" t="s">
        <v>5976</v>
      </c>
      <c r="J2876" s="1" t="s">
        <v>6678</v>
      </c>
      <c r="K2876" s="1">
        <v>10.2044564</v>
      </c>
      <c r="L2876" s="1">
        <v>59.744073800000002</v>
      </c>
    </row>
    <row r="2877" spans="1:12" x14ac:dyDescent="0.3">
      <c r="A2877" s="1" t="s">
        <v>4602</v>
      </c>
      <c r="B2877" s="1">
        <v>41668</v>
      </c>
      <c r="C2877" s="1" t="s">
        <v>6723</v>
      </c>
      <c r="D2877" s="1" t="s">
        <v>6249</v>
      </c>
      <c r="E2877" s="1" t="s">
        <v>5980</v>
      </c>
      <c r="F2877" s="1" t="s">
        <v>5981</v>
      </c>
      <c r="G2877" s="1" t="s">
        <v>5975</v>
      </c>
      <c r="H2877" s="1">
        <v>41672</v>
      </c>
      <c r="I2877" s="1" t="s">
        <v>5976</v>
      </c>
      <c r="J2877" s="1" t="s">
        <v>6250</v>
      </c>
      <c r="K2877" s="1">
        <v>0.107929</v>
      </c>
      <c r="L2877" s="1">
        <v>49.494370000000004</v>
      </c>
    </row>
    <row r="2878" spans="1:12" x14ac:dyDescent="0.3">
      <c r="A2878" s="1" t="s">
        <v>4605</v>
      </c>
      <c r="B2878" s="1">
        <v>41669</v>
      </c>
      <c r="C2878" s="1" t="s">
        <v>7266</v>
      </c>
      <c r="D2878" s="1" t="s">
        <v>6139</v>
      </c>
      <c r="E2878" s="1" t="s">
        <v>5997</v>
      </c>
      <c r="F2878" s="1" t="s">
        <v>5998</v>
      </c>
      <c r="G2878" s="1" t="s">
        <v>5975</v>
      </c>
      <c r="H2878" s="1">
        <v>41675</v>
      </c>
      <c r="I2878" s="1" t="s">
        <v>5976</v>
      </c>
      <c r="J2878" s="1" t="s">
        <v>6038</v>
      </c>
      <c r="K2878" s="1">
        <v>9.1859242999999999</v>
      </c>
      <c r="L2878" s="1">
        <v>45.465421900000003</v>
      </c>
    </row>
    <row r="2879" spans="1:12" x14ac:dyDescent="0.3">
      <c r="A2879" s="1" t="s">
        <v>4606</v>
      </c>
      <c r="B2879" s="1">
        <v>41670</v>
      </c>
      <c r="C2879" s="1" t="s">
        <v>7347</v>
      </c>
      <c r="D2879" s="1" t="s">
        <v>6556</v>
      </c>
      <c r="E2879" s="1" t="s">
        <v>6010</v>
      </c>
      <c r="F2879" s="1" t="s">
        <v>5981</v>
      </c>
      <c r="G2879" s="1" t="s">
        <v>5985</v>
      </c>
      <c r="H2879" s="1">
        <v>41670</v>
      </c>
      <c r="I2879" s="1" t="s">
        <v>6007</v>
      </c>
      <c r="J2879" s="1" t="s">
        <v>6171</v>
      </c>
      <c r="K2879" s="1">
        <v>9.1829321000000004</v>
      </c>
      <c r="L2879" s="1">
        <v>48.7758459</v>
      </c>
    </row>
    <row r="2880" spans="1:12" x14ac:dyDescent="0.3">
      <c r="A2880" s="1" t="s">
        <v>4607</v>
      </c>
      <c r="B2880" s="1">
        <v>41670</v>
      </c>
      <c r="C2880" s="1" t="s">
        <v>7195</v>
      </c>
      <c r="D2880" s="1" t="s">
        <v>6691</v>
      </c>
      <c r="E2880" s="1" t="s">
        <v>5997</v>
      </c>
      <c r="F2880" s="1" t="s">
        <v>5998</v>
      </c>
      <c r="G2880" s="1" t="s">
        <v>5975</v>
      </c>
      <c r="H2880" s="1">
        <v>41673</v>
      </c>
      <c r="I2880" s="1" t="s">
        <v>5988</v>
      </c>
      <c r="J2880" s="1" t="s">
        <v>6059</v>
      </c>
      <c r="K2880" s="1">
        <v>10.6296859</v>
      </c>
      <c r="L2880" s="1">
        <v>44.698993199999997</v>
      </c>
    </row>
    <row r="2881" spans="1:12" x14ac:dyDescent="0.3">
      <c r="A2881" s="1" t="s">
        <v>4610</v>
      </c>
      <c r="B2881" s="1">
        <v>41670</v>
      </c>
      <c r="C2881" s="1" t="s">
        <v>7565</v>
      </c>
      <c r="D2881" s="1" t="s">
        <v>7441</v>
      </c>
      <c r="E2881" s="1" t="s">
        <v>6004</v>
      </c>
      <c r="F2881" s="1" t="s">
        <v>5998</v>
      </c>
      <c r="G2881" s="1" t="s">
        <v>5975</v>
      </c>
      <c r="H2881" s="1">
        <v>41675</v>
      </c>
      <c r="I2881" s="1" t="s">
        <v>5976</v>
      </c>
      <c r="J2881" s="1" t="s">
        <v>6065</v>
      </c>
      <c r="K2881" s="1">
        <v>-3.8683122999999999</v>
      </c>
      <c r="L2881" s="1">
        <v>40.473758599999996</v>
      </c>
    </row>
    <row r="2882" spans="1:12" x14ac:dyDescent="0.3">
      <c r="A2882" s="1" t="s">
        <v>4609</v>
      </c>
      <c r="B2882" s="1">
        <v>41670</v>
      </c>
      <c r="C2882" s="1" t="s">
        <v>6331</v>
      </c>
      <c r="D2882" s="1" t="s">
        <v>7728</v>
      </c>
      <c r="E2882" s="1" t="s">
        <v>5980</v>
      </c>
      <c r="F2882" s="1" t="s">
        <v>5981</v>
      </c>
      <c r="G2882" s="1" t="s">
        <v>5985</v>
      </c>
      <c r="H2882" s="1">
        <v>41674</v>
      </c>
      <c r="I2882" s="1" t="s">
        <v>5976</v>
      </c>
      <c r="J2882" s="1" t="s">
        <v>5982</v>
      </c>
      <c r="K2882" s="1">
        <v>6.1419499000000002</v>
      </c>
      <c r="L2882" s="1">
        <v>45.919213900000003</v>
      </c>
    </row>
    <row r="2883" spans="1:12" x14ac:dyDescent="0.3">
      <c r="A2883" s="1" t="s">
        <v>4608</v>
      </c>
      <c r="B2883" s="1">
        <v>41670</v>
      </c>
      <c r="C2883" s="1" t="s">
        <v>7384</v>
      </c>
      <c r="D2883" s="1" t="s">
        <v>6428</v>
      </c>
      <c r="E2883" s="1" t="s">
        <v>5997</v>
      </c>
      <c r="F2883" s="1" t="s">
        <v>5998</v>
      </c>
      <c r="G2883" s="1" t="s">
        <v>5970</v>
      </c>
      <c r="H2883" s="1">
        <v>41674</v>
      </c>
      <c r="I2883" s="1" t="s">
        <v>5976</v>
      </c>
      <c r="J2883" s="1" t="s">
        <v>6041</v>
      </c>
      <c r="K2883" s="1">
        <v>13.361267099999999</v>
      </c>
      <c r="L2883" s="1">
        <v>38.115687899999998</v>
      </c>
    </row>
    <row r="2884" spans="1:12" x14ac:dyDescent="0.3">
      <c r="A2884" s="1" t="s">
        <v>4611</v>
      </c>
      <c r="B2884" s="1">
        <v>41671</v>
      </c>
      <c r="C2884" s="1" t="s">
        <v>7496</v>
      </c>
      <c r="D2884" s="1" t="s">
        <v>6139</v>
      </c>
      <c r="E2884" s="1" t="s">
        <v>5997</v>
      </c>
      <c r="F2884" s="1" t="s">
        <v>5998</v>
      </c>
      <c r="G2884" s="1" t="s">
        <v>5975</v>
      </c>
      <c r="H2884" s="1">
        <v>41677</v>
      </c>
      <c r="I2884" s="1" t="s">
        <v>5976</v>
      </c>
      <c r="J2884" s="1" t="s">
        <v>6038</v>
      </c>
      <c r="K2884" s="1">
        <v>9.1859242999999999</v>
      </c>
      <c r="L2884" s="1">
        <v>45.465421900000003</v>
      </c>
    </row>
    <row r="2885" spans="1:12" x14ac:dyDescent="0.3">
      <c r="A2885" s="1" t="s">
        <v>4612</v>
      </c>
      <c r="B2885" s="1">
        <v>41673</v>
      </c>
      <c r="C2885" s="1" t="s">
        <v>6198</v>
      </c>
      <c r="D2885" s="1" t="s">
        <v>6321</v>
      </c>
      <c r="E2885" s="1" t="s">
        <v>6050</v>
      </c>
      <c r="F2885" s="1" t="s">
        <v>5981</v>
      </c>
      <c r="G2885" s="1" t="s">
        <v>5985</v>
      </c>
      <c r="H2885" s="1">
        <v>41676</v>
      </c>
      <c r="I2885" s="1" t="s">
        <v>5971</v>
      </c>
      <c r="J2885" s="1" t="s">
        <v>6321</v>
      </c>
      <c r="K2885" s="1">
        <v>4.4024643000000001</v>
      </c>
      <c r="L2885" s="1">
        <v>51.219447500000001</v>
      </c>
    </row>
    <row r="2886" spans="1:12" x14ac:dyDescent="0.3">
      <c r="A2886" s="1" t="s">
        <v>4613</v>
      </c>
      <c r="B2886" s="1">
        <v>41673</v>
      </c>
      <c r="C2886" s="1" t="s">
        <v>6438</v>
      </c>
      <c r="D2886" s="1" t="s">
        <v>7219</v>
      </c>
      <c r="E2886" s="1" t="s">
        <v>6004</v>
      </c>
      <c r="F2886" s="1" t="s">
        <v>5998</v>
      </c>
      <c r="G2886" s="1" t="s">
        <v>5970</v>
      </c>
      <c r="H2886" s="1">
        <v>41677</v>
      </c>
      <c r="I2886" s="1" t="s">
        <v>5976</v>
      </c>
      <c r="J2886" s="1" t="s">
        <v>6084</v>
      </c>
      <c r="K2886" s="1">
        <v>-3.5985570999999998</v>
      </c>
      <c r="L2886" s="1">
        <v>37.1773363</v>
      </c>
    </row>
    <row r="2887" spans="1:12" x14ac:dyDescent="0.3">
      <c r="A2887" s="1" t="s">
        <v>4614</v>
      </c>
      <c r="B2887" s="1">
        <v>41673</v>
      </c>
      <c r="C2887" s="1" t="s">
        <v>6164</v>
      </c>
      <c r="D2887" s="1" t="s">
        <v>7643</v>
      </c>
      <c r="E2887" s="1" t="s">
        <v>5980</v>
      </c>
      <c r="F2887" s="1" t="s">
        <v>5981</v>
      </c>
      <c r="G2887" s="1" t="s">
        <v>5975</v>
      </c>
      <c r="H2887" s="1">
        <v>41679</v>
      </c>
      <c r="I2887" s="1" t="s">
        <v>5976</v>
      </c>
      <c r="J2887" s="1" t="s">
        <v>6373</v>
      </c>
      <c r="K2887" s="1">
        <v>-3.3473540000000002</v>
      </c>
      <c r="L2887" s="1">
        <v>47.763494000000001</v>
      </c>
    </row>
    <row r="2888" spans="1:12" x14ac:dyDescent="0.3">
      <c r="A2888" s="1" t="s">
        <v>4616</v>
      </c>
      <c r="B2888" s="1">
        <v>41674</v>
      </c>
      <c r="C2888" s="1" t="s">
        <v>7276</v>
      </c>
      <c r="D2888" s="1" t="s">
        <v>6496</v>
      </c>
      <c r="E2888" s="1" t="s">
        <v>6018</v>
      </c>
      <c r="F2888" s="1" t="s">
        <v>5981</v>
      </c>
      <c r="G2888" s="1" t="s">
        <v>5975</v>
      </c>
      <c r="H2888" s="1">
        <v>41680</v>
      </c>
      <c r="I2888" s="1" t="s">
        <v>5976</v>
      </c>
      <c r="J2888" s="1" t="s">
        <v>6114</v>
      </c>
      <c r="K2888" s="1">
        <v>6.0830219000000003</v>
      </c>
      <c r="L2888" s="1">
        <v>52.516774699999999</v>
      </c>
    </row>
    <row r="2889" spans="1:12" x14ac:dyDescent="0.3">
      <c r="A2889" s="1" t="s">
        <v>4617</v>
      </c>
      <c r="B2889" s="1">
        <v>41675</v>
      </c>
      <c r="C2889" s="1" t="s">
        <v>6773</v>
      </c>
      <c r="D2889" s="1" t="s">
        <v>7729</v>
      </c>
      <c r="E2889" s="1" t="s">
        <v>5968</v>
      </c>
      <c r="F2889" s="1" t="s">
        <v>5969</v>
      </c>
      <c r="G2889" s="1" t="s">
        <v>5970</v>
      </c>
      <c r="H2889" s="1">
        <v>41679</v>
      </c>
      <c r="I2889" s="1" t="s">
        <v>5976</v>
      </c>
      <c r="J2889" s="1" t="s">
        <v>7730</v>
      </c>
      <c r="K2889" s="1">
        <v>16.509804500000001</v>
      </c>
      <c r="L2889" s="1">
        <v>59.371248600000001</v>
      </c>
    </row>
    <row r="2890" spans="1:12" x14ac:dyDescent="0.3">
      <c r="A2890" s="1" t="s">
        <v>4618</v>
      </c>
      <c r="B2890" s="1">
        <v>41675</v>
      </c>
      <c r="C2890" s="1" t="s">
        <v>6803</v>
      </c>
      <c r="D2890" s="1" t="s">
        <v>6150</v>
      </c>
      <c r="E2890" s="1" t="s">
        <v>5997</v>
      </c>
      <c r="F2890" s="1" t="s">
        <v>5998</v>
      </c>
      <c r="G2890" s="1" t="s">
        <v>5975</v>
      </c>
      <c r="H2890" s="1">
        <v>41680</v>
      </c>
      <c r="I2890" s="1" t="s">
        <v>5976</v>
      </c>
      <c r="J2890" s="1" t="s">
        <v>6151</v>
      </c>
      <c r="K2890" s="1">
        <v>12.4963655</v>
      </c>
      <c r="L2890" s="1">
        <v>41.902783499999998</v>
      </c>
    </row>
    <row r="2891" spans="1:12" x14ac:dyDescent="0.3">
      <c r="A2891" s="1" t="s">
        <v>4622</v>
      </c>
      <c r="B2891" s="1">
        <v>41676</v>
      </c>
      <c r="C2891" s="1" t="s">
        <v>7087</v>
      </c>
      <c r="D2891" s="1" t="s">
        <v>6556</v>
      </c>
      <c r="E2891" s="1" t="s">
        <v>6010</v>
      </c>
      <c r="F2891" s="1" t="s">
        <v>5981</v>
      </c>
      <c r="G2891" s="1" t="s">
        <v>5970</v>
      </c>
      <c r="H2891" s="1">
        <v>41683</v>
      </c>
      <c r="I2891" s="1" t="s">
        <v>5976</v>
      </c>
      <c r="J2891" s="1" t="s">
        <v>6171</v>
      </c>
      <c r="K2891" s="1">
        <v>9.1829321000000004</v>
      </c>
      <c r="L2891" s="1">
        <v>48.7758459</v>
      </c>
    </row>
    <row r="2892" spans="1:12" x14ac:dyDescent="0.3">
      <c r="A2892" s="1" t="s">
        <v>4621</v>
      </c>
      <c r="B2892" s="1">
        <v>41676</v>
      </c>
      <c r="C2892" s="1" t="s">
        <v>6990</v>
      </c>
      <c r="D2892" s="1" t="s">
        <v>7731</v>
      </c>
      <c r="E2892" s="1" t="s">
        <v>6050</v>
      </c>
      <c r="F2892" s="1" t="s">
        <v>5981</v>
      </c>
      <c r="G2892" s="1" t="s">
        <v>5975</v>
      </c>
      <c r="H2892" s="1">
        <v>41681</v>
      </c>
      <c r="I2892" s="1" t="s">
        <v>5971</v>
      </c>
      <c r="J2892" s="1" t="s">
        <v>7611</v>
      </c>
      <c r="K2892" s="1">
        <v>3.2577262999999999</v>
      </c>
      <c r="L2892" s="1">
        <v>50.819477599999999</v>
      </c>
    </row>
    <row r="2893" spans="1:12" x14ac:dyDescent="0.3">
      <c r="A2893" s="1" t="s">
        <v>4619</v>
      </c>
      <c r="B2893" s="1">
        <v>41676</v>
      </c>
      <c r="C2893" s="1" t="s">
        <v>7677</v>
      </c>
      <c r="D2893" s="1" t="s">
        <v>7685</v>
      </c>
      <c r="E2893" s="1" t="s">
        <v>6010</v>
      </c>
      <c r="F2893" s="1" t="s">
        <v>5981</v>
      </c>
      <c r="G2893" s="1" t="s">
        <v>5975</v>
      </c>
      <c r="H2893" s="1">
        <v>41676</v>
      </c>
      <c r="I2893" s="1" t="s">
        <v>6007</v>
      </c>
      <c r="J2893" s="1" t="s">
        <v>6047</v>
      </c>
      <c r="K2893" s="1">
        <v>7.3531969999999998</v>
      </c>
      <c r="L2893" s="1">
        <v>51.443892599999998</v>
      </c>
    </row>
    <row r="2894" spans="1:12" x14ac:dyDescent="0.3">
      <c r="A2894" s="1" t="s">
        <v>4620</v>
      </c>
      <c r="B2894" s="1">
        <v>41676</v>
      </c>
      <c r="C2894" s="1" t="s">
        <v>7288</v>
      </c>
      <c r="D2894" s="1" t="s">
        <v>6314</v>
      </c>
      <c r="E2894" s="1" t="s">
        <v>5980</v>
      </c>
      <c r="F2894" s="1" t="s">
        <v>5981</v>
      </c>
      <c r="G2894" s="1" t="s">
        <v>5970</v>
      </c>
      <c r="H2894" s="1">
        <v>41678</v>
      </c>
      <c r="I2894" s="1" t="s">
        <v>5988</v>
      </c>
      <c r="J2894" s="1" t="s">
        <v>6315</v>
      </c>
      <c r="K2894" s="1">
        <v>-0.87978699999999999</v>
      </c>
      <c r="L2894" s="1">
        <v>47.059407</v>
      </c>
    </row>
    <row r="2895" spans="1:12" x14ac:dyDescent="0.3">
      <c r="A2895" s="1" t="s">
        <v>4628</v>
      </c>
      <c r="B2895" s="1">
        <v>41677</v>
      </c>
      <c r="C2895" s="1" t="s">
        <v>6212</v>
      </c>
      <c r="D2895" s="1" t="s">
        <v>6737</v>
      </c>
      <c r="E2895" s="1" t="s">
        <v>5974</v>
      </c>
      <c r="F2895" s="1" t="s">
        <v>5969</v>
      </c>
      <c r="G2895" s="1" t="s">
        <v>5985</v>
      </c>
      <c r="H2895" s="1">
        <v>41681</v>
      </c>
      <c r="I2895" s="1" t="s">
        <v>5976</v>
      </c>
      <c r="J2895" s="1" t="s">
        <v>5977</v>
      </c>
      <c r="K2895" s="1">
        <v>-1.5490774</v>
      </c>
      <c r="L2895" s="1">
        <v>53.8007554</v>
      </c>
    </row>
    <row r="2896" spans="1:12" x14ac:dyDescent="0.3">
      <c r="A2896" s="1" t="s">
        <v>4629</v>
      </c>
      <c r="B2896" s="1">
        <v>41677</v>
      </c>
      <c r="C2896" s="1" t="s">
        <v>7016</v>
      </c>
      <c r="D2896" s="1" t="s">
        <v>6602</v>
      </c>
      <c r="E2896" s="1" t="s">
        <v>6004</v>
      </c>
      <c r="F2896" s="1" t="s">
        <v>5998</v>
      </c>
      <c r="G2896" s="1" t="s">
        <v>5975</v>
      </c>
      <c r="H2896" s="1">
        <v>41681</v>
      </c>
      <c r="I2896" s="1" t="s">
        <v>5976</v>
      </c>
      <c r="J2896" s="1" t="s">
        <v>6032</v>
      </c>
      <c r="K2896" s="1">
        <v>-0.37628810000000001</v>
      </c>
      <c r="L2896" s="1">
        <v>39.469907499999998</v>
      </c>
    </row>
    <row r="2897" spans="1:12" x14ac:dyDescent="0.3">
      <c r="A2897" s="1" t="s">
        <v>4627</v>
      </c>
      <c r="B2897" s="1">
        <v>41677</v>
      </c>
      <c r="C2897" s="1" t="s">
        <v>6840</v>
      </c>
      <c r="D2897" s="1" t="s">
        <v>6906</v>
      </c>
      <c r="E2897" s="1" t="s">
        <v>5974</v>
      </c>
      <c r="F2897" s="1" t="s">
        <v>5969</v>
      </c>
      <c r="G2897" s="1" t="s">
        <v>5985</v>
      </c>
      <c r="H2897" s="1">
        <v>41681</v>
      </c>
      <c r="I2897" s="1" t="s">
        <v>5971</v>
      </c>
      <c r="J2897" s="1" t="s">
        <v>5977</v>
      </c>
      <c r="K2897" s="1">
        <v>-1.1581086</v>
      </c>
      <c r="L2897" s="1">
        <v>52.954783200000001</v>
      </c>
    </row>
    <row r="2898" spans="1:12" x14ac:dyDescent="0.3">
      <c r="A2898" s="1" t="s">
        <v>4624</v>
      </c>
      <c r="B2898" s="1">
        <v>41677</v>
      </c>
      <c r="C2898" s="1" t="s">
        <v>7309</v>
      </c>
      <c r="D2898" s="1" t="s">
        <v>6704</v>
      </c>
      <c r="E2898" s="1" t="s">
        <v>5974</v>
      </c>
      <c r="F2898" s="1" t="s">
        <v>5969</v>
      </c>
      <c r="G2898" s="1" t="s">
        <v>5970</v>
      </c>
      <c r="H2898" s="1">
        <v>41680</v>
      </c>
      <c r="I2898" s="1" t="s">
        <v>5988</v>
      </c>
      <c r="J2898" s="1" t="s">
        <v>5977</v>
      </c>
      <c r="K2898" s="1">
        <v>-0.90265600000000001</v>
      </c>
      <c r="L2898" s="1">
        <v>52.240476999999998</v>
      </c>
    </row>
    <row r="2899" spans="1:12" x14ac:dyDescent="0.3">
      <c r="A2899" s="1" t="s">
        <v>4626</v>
      </c>
      <c r="B2899" s="1">
        <v>41677</v>
      </c>
      <c r="C2899" s="1" t="s">
        <v>7216</v>
      </c>
      <c r="D2899" s="1" t="s">
        <v>6424</v>
      </c>
      <c r="E2899" s="1" t="s">
        <v>5974</v>
      </c>
      <c r="F2899" s="1" t="s">
        <v>5969</v>
      </c>
      <c r="G2899" s="1" t="s">
        <v>5975</v>
      </c>
      <c r="H2899" s="1">
        <v>41681</v>
      </c>
      <c r="I2899" s="1" t="s">
        <v>5976</v>
      </c>
      <c r="J2899" s="1" t="s">
        <v>5977</v>
      </c>
      <c r="K2899" s="1">
        <v>1.297355</v>
      </c>
      <c r="L2899" s="1">
        <v>52.630885900000003</v>
      </c>
    </row>
    <row r="2900" spans="1:12" x14ac:dyDescent="0.3">
      <c r="A2900" s="1" t="s">
        <v>4631</v>
      </c>
      <c r="B2900" s="1">
        <v>41677</v>
      </c>
      <c r="C2900" s="1" t="s">
        <v>6210</v>
      </c>
      <c r="D2900" s="1" t="s">
        <v>7711</v>
      </c>
      <c r="E2900" s="1" t="s">
        <v>5974</v>
      </c>
      <c r="F2900" s="1" t="s">
        <v>5969</v>
      </c>
      <c r="G2900" s="1" t="s">
        <v>5975</v>
      </c>
      <c r="H2900" s="1">
        <v>41682</v>
      </c>
      <c r="I2900" s="1" t="s">
        <v>5971</v>
      </c>
      <c r="J2900" s="1" t="s">
        <v>5977</v>
      </c>
      <c r="K2900" s="1">
        <v>-0.67306100000000002</v>
      </c>
      <c r="L2900" s="1">
        <v>50.782997999999999</v>
      </c>
    </row>
    <row r="2901" spans="1:12" x14ac:dyDescent="0.3">
      <c r="A2901" s="1" t="s">
        <v>4632</v>
      </c>
      <c r="B2901" s="1">
        <v>41677</v>
      </c>
      <c r="C2901" s="1" t="s">
        <v>6832</v>
      </c>
      <c r="D2901" s="1" t="s">
        <v>5967</v>
      </c>
      <c r="E2901" s="1" t="s">
        <v>5968</v>
      </c>
      <c r="F2901" s="1" t="s">
        <v>5969</v>
      </c>
      <c r="G2901" s="1" t="s">
        <v>5970</v>
      </c>
      <c r="H2901" s="1">
        <v>41684</v>
      </c>
      <c r="I2901" s="1" t="s">
        <v>5976</v>
      </c>
      <c r="J2901" s="1" t="s">
        <v>5967</v>
      </c>
      <c r="K2901" s="1">
        <v>18.068580799999999</v>
      </c>
      <c r="L2901" s="1">
        <v>59.329323500000001</v>
      </c>
    </row>
    <row r="2902" spans="1:12" x14ac:dyDescent="0.3">
      <c r="A2902" s="1" t="s">
        <v>4623</v>
      </c>
      <c r="B2902" s="1">
        <v>41677</v>
      </c>
      <c r="C2902" s="1" t="s">
        <v>6152</v>
      </c>
      <c r="D2902" s="1" t="s">
        <v>6276</v>
      </c>
      <c r="E2902" s="1" t="s">
        <v>6018</v>
      </c>
      <c r="F2902" s="1" t="s">
        <v>5981</v>
      </c>
      <c r="G2902" s="1" t="s">
        <v>5985</v>
      </c>
      <c r="H2902" s="1">
        <v>41679</v>
      </c>
      <c r="I2902" s="1" t="s">
        <v>5988</v>
      </c>
      <c r="J2902" s="1" t="s">
        <v>6277</v>
      </c>
      <c r="K2902" s="1">
        <v>5.9699230999999999</v>
      </c>
      <c r="L2902" s="1">
        <v>52.211157</v>
      </c>
    </row>
    <row r="2903" spans="1:12" x14ac:dyDescent="0.3">
      <c r="A2903" s="1" t="s">
        <v>4635</v>
      </c>
      <c r="B2903" s="1">
        <v>41678</v>
      </c>
      <c r="C2903" s="1" t="s">
        <v>7541</v>
      </c>
      <c r="D2903" s="1" t="s">
        <v>6975</v>
      </c>
      <c r="E2903" s="1" t="s">
        <v>5980</v>
      </c>
      <c r="F2903" s="1" t="s">
        <v>5981</v>
      </c>
      <c r="G2903" s="1" t="s">
        <v>5975</v>
      </c>
      <c r="H2903" s="1">
        <v>41683</v>
      </c>
      <c r="I2903" s="1" t="s">
        <v>5976</v>
      </c>
      <c r="J2903" s="1" t="s">
        <v>6250</v>
      </c>
      <c r="K2903" s="1">
        <v>1.099971</v>
      </c>
      <c r="L2903" s="1">
        <v>49.443232000000002</v>
      </c>
    </row>
    <row r="2904" spans="1:12" x14ac:dyDescent="0.3">
      <c r="A2904" s="1" t="s">
        <v>4633</v>
      </c>
      <c r="B2904" s="1">
        <v>41678</v>
      </c>
      <c r="C2904" s="1" t="s">
        <v>7598</v>
      </c>
      <c r="D2904" s="1" t="s">
        <v>6088</v>
      </c>
      <c r="E2904" s="1" t="s">
        <v>6004</v>
      </c>
      <c r="F2904" s="1" t="s">
        <v>5998</v>
      </c>
      <c r="G2904" s="1" t="s">
        <v>5985</v>
      </c>
      <c r="H2904" s="1">
        <v>41681</v>
      </c>
      <c r="I2904" s="1" t="s">
        <v>5988</v>
      </c>
      <c r="J2904" s="1" t="s">
        <v>6089</v>
      </c>
      <c r="K2904" s="1">
        <v>2.1734035</v>
      </c>
      <c r="L2904" s="1">
        <v>41.385063899999999</v>
      </c>
    </row>
    <row r="2905" spans="1:12" x14ac:dyDescent="0.3">
      <c r="A2905" s="1" t="s">
        <v>4636</v>
      </c>
      <c r="B2905" s="1">
        <v>41680</v>
      </c>
      <c r="C2905" s="1" t="s">
        <v>6959</v>
      </c>
      <c r="D2905" s="1" t="s">
        <v>6381</v>
      </c>
      <c r="E2905" s="1" t="s">
        <v>5974</v>
      </c>
      <c r="F2905" s="1" t="s">
        <v>5969</v>
      </c>
      <c r="G2905" s="1" t="s">
        <v>5985</v>
      </c>
      <c r="H2905" s="1">
        <v>41681</v>
      </c>
      <c r="I2905" s="1" t="s">
        <v>5988</v>
      </c>
      <c r="J2905" s="1" t="s">
        <v>5977</v>
      </c>
      <c r="K2905" s="1">
        <v>-1.0879768999999999</v>
      </c>
      <c r="L2905" s="1">
        <v>50.819767499999998</v>
      </c>
    </row>
    <row r="2906" spans="1:12" x14ac:dyDescent="0.3">
      <c r="A2906" s="1" t="s">
        <v>4637</v>
      </c>
      <c r="B2906" s="1">
        <v>41680</v>
      </c>
      <c r="C2906" s="1" t="s">
        <v>6837</v>
      </c>
      <c r="D2906" s="1" t="s">
        <v>7732</v>
      </c>
      <c r="E2906" s="1" t="s">
        <v>6028</v>
      </c>
      <c r="F2906" s="1" t="s">
        <v>5969</v>
      </c>
      <c r="G2906" s="1" t="s">
        <v>5975</v>
      </c>
      <c r="H2906" s="1">
        <v>41683</v>
      </c>
      <c r="I2906" s="1" t="s">
        <v>5988</v>
      </c>
      <c r="J2906" s="1" t="s">
        <v>7733</v>
      </c>
      <c r="K2906" s="1">
        <v>11.089188</v>
      </c>
      <c r="L2906" s="1">
        <v>55.686428999999997</v>
      </c>
    </row>
    <row r="2907" spans="1:12" x14ac:dyDescent="0.3">
      <c r="A2907" s="1" t="s">
        <v>4639</v>
      </c>
      <c r="B2907" s="1">
        <v>41680</v>
      </c>
      <c r="C2907" s="1" t="s">
        <v>6558</v>
      </c>
      <c r="D2907" s="1" t="s">
        <v>6065</v>
      </c>
      <c r="E2907" s="1" t="s">
        <v>6004</v>
      </c>
      <c r="F2907" s="1" t="s">
        <v>5998</v>
      </c>
      <c r="G2907" s="1" t="s">
        <v>5985</v>
      </c>
      <c r="H2907" s="1">
        <v>41684</v>
      </c>
      <c r="I2907" s="1" t="s">
        <v>5976</v>
      </c>
      <c r="J2907" s="1" t="s">
        <v>6065</v>
      </c>
      <c r="K2907" s="1">
        <v>-3.7037901999999998</v>
      </c>
      <c r="L2907" s="1">
        <v>40.416775399999999</v>
      </c>
    </row>
    <row r="2908" spans="1:12" x14ac:dyDescent="0.3">
      <c r="A2908" s="1" t="s">
        <v>4640</v>
      </c>
      <c r="B2908" s="1">
        <v>41680</v>
      </c>
      <c r="C2908" s="1" t="s">
        <v>7734</v>
      </c>
      <c r="D2908" s="1" t="s">
        <v>6135</v>
      </c>
      <c r="E2908" s="1" t="s">
        <v>5980</v>
      </c>
      <c r="F2908" s="1" t="s">
        <v>5981</v>
      </c>
      <c r="G2908" s="1" t="s">
        <v>5970</v>
      </c>
      <c r="H2908" s="1">
        <v>41686</v>
      </c>
      <c r="I2908" s="1" t="s">
        <v>5976</v>
      </c>
      <c r="J2908" s="1" t="s">
        <v>6044</v>
      </c>
      <c r="K2908" s="1">
        <v>2.3522219</v>
      </c>
      <c r="L2908" s="1">
        <v>48.856614</v>
      </c>
    </row>
    <row r="2909" spans="1:12" x14ac:dyDescent="0.3">
      <c r="A2909" s="1" t="s">
        <v>4641</v>
      </c>
      <c r="B2909" s="1">
        <v>41681</v>
      </c>
      <c r="C2909" s="1" t="s">
        <v>7109</v>
      </c>
      <c r="D2909" s="1" t="s">
        <v>6001</v>
      </c>
      <c r="E2909" s="1" t="s">
        <v>6002</v>
      </c>
      <c r="F2909" s="1" t="s">
        <v>5981</v>
      </c>
      <c r="G2909" s="1" t="s">
        <v>5985</v>
      </c>
      <c r="H2909" s="1">
        <v>41683</v>
      </c>
      <c r="I2909" s="1" t="s">
        <v>5988</v>
      </c>
      <c r="J2909" s="1" t="s">
        <v>6001</v>
      </c>
      <c r="K2909" s="1">
        <v>16.3738189</v>
      </c>
      <c r="L2909" s="1">
        <v>48.208174300000003</v>
      </c>
    </row>
    <row r="2910" spans="1:12" x14ac:dyDescent="0.3">
      <c r="A2910" s="1" t="s">
        <v>4646</v>
      </c>
      <c r="B2910" s="1">
        <v>41681</v>
      </c>
      <c r="C2910" s="1" t="s">
        <v>6024</v>
      </c>
      <c r="D2910" s="1" t="s">
        <v>6906</v>
      </c>
      <c r="E2910" s="1" t="s">
        <v>5974</v>
      </c>
      <c r="F2910" s="1" t="s">
        <v>5969</v>
      </c>
      <c r="G2910" s="1" t="s">
        <v>5985</v>
      </c>
      <c r="H2910" s="1">
        <v>41685</v>
      </c>
      <c r="I2910" s="1" t="s">
        <v>5971</v>
      </c>
      <c r="J2910" s="1" t="s">
        <v>5977</v>
      </c>
      <c r="K2910" s="1">
        <v>-1.1581086</v>
      </c>
      <c r="L2910" s="1">
        <v>52.954783200000001</v>
      </c>
    </row>
    <row r="2911" spans="1:12" x14ac:dyDescent="0.3">
      <c r="A2911" s="1" t="s">
        <v>4645</v>
      </c>
      <c r="B2911" s="1">
        <v>41681</v>
      </c>
      <c r="C2911" s="1" t="s">
        <v>6349</v>
      </c>
      <c r="D2911" s="1" t="s">
        <v>6917</v>
      </c>
      <c r="E2911" s="1" t="s">
        <v>6004</v>
      </c>
      <c r="F2911" s="1" t="s">
        <v>5998</v>
      </c>
      <c r="G2911" s="1" t="s">
        <v>5985</v>
      </c>
      <c r="H2911" s="1">
        <v>41685</v>
      </c>
      <c r="I2911" s="1" t="s">
        <v>5976</v>
      </c>
      <c r="J2911" s="1" t="s">
        <v>6918</v>
      </c>
      <c r="K2911" s="1">
        <v>-5.8493887000000004</v>
      </c>
      <c r="L2911" s="1">
        <v>43.361914499999997</v>
      </c>
    </row>
    <row r="2912" spans="1:12" x14ac:dyDescent="0.3">
      <c r="A2912" s="1" t="s">
        <v>4642</v>
      </c>
      <c r="B2912" s="1">
        <v>41681</v>
      </c>
      <c r="C2912" s="1" t="s">
        <v>7349</v>
      </c>
      <c r="D2912" s="1" t="s">
        <v>5984</v>
      </c>
      <c r="E2912" s="1" t="s">
        <v>5974</v>
      </c>
      <c r="F2912" s="1" t="s">
        <v>5969</v>
      </c>
      <c r="G2912" s="1" t="s">
        <v>5975</v>
      </c>
      <c r="H2912" s="1">
        <v>41683</v>
      </c>
      <c r="I2912" s="1" t="s">
        <v>5988</v>
      </c>
      <c r="J2912" s="1" t="s">
        <v>5977</v>
      </c>
      <c r="K2912" s="1">
        <v>-1.890401</v>
      </c>
      <c r="L2912" s="1">
        <v>52.486243000000002</v>
      </c>
    </row>
    <row r="2913" spans="1:12" x14ac:dyDescent="0.3">
      <c r="A2913" s="1" t="s">
        <v>4647</v>
      </c>
      <c r="B2913" s="1">
        <v>41681</v>
      </c>
      <c r="C2913" s="1" t="s">
        <v>5983</v>
      </c>
      <c r="D2913" s="1" t="s">
        <v>6021</v>
      </c>
      <c r="E2913" s="1" t="s">
        <v>5968</v>
      </c>
      <c r="F2913" s="1" t="s">
        <v>5969</v>
      </c>
      <c r="G2913" s="1" t="s">
        <v>5985</v>
      </c>
      <c r="H2913" s="1">
        <v>41686</v>
      </c>
      <c r="I2913" s="1" t="s">
        <v>5976</v>
      </c>
      <c r="J2913" s="1" t="s">
        <v>6022</v>
      </c>
      <c r="K2913" s="1">
        <v>11.97456</v>
      </c>
      <c r="L2913" s="1">
        <v>57.708869999999997</v>
      </c>
    </row>
    <row r="2914" spans="1:12" x14ac:dyDescent="0.3">
      <c r="A2914" s="1" t="s">
        <v>4648</v>
      </c>
      <c r="B2914" s="1">
        <v>41682</v>
      </c>
      <c r="C2914" s="1" t="s">
        <v>7023</v>
      </c>
      <c r="D2914" s="1" t="s">
        <v>7022</v>
      </c>
      <c r="E2914" s="1" t="s">
        <v>6068</v>
      </c>
      <c r="F2914" s="1" t="s">
        <v>5969</v>
      </c>
      <c r="G2914" s="1" t="s">
        <v>5975</v>
      </c>
      <c r="H2914" s="1">
        <v>41683</v>
      </c>
      <c r="I2914" s="1" t="s">
        <v>5988</v>
      </c>
      <c r="J2914" s="1" t="s">
        <v>6206</v>
      </c>
      <c r="K2914" s="1">
        <v>5.7329454999999996</v>
      </c>
      <c r="L2914" s="1">
        <v>58.853258500000003</v>
      </c>
    </row>
    <row r="2915" spans="1:12" x14ac:dyDescent="0.3">
      <c r="A2915" s="1" t="s">
        <v>4649</v>
      </c>
      <c r="B2915" s="1">
        <v>41683</v>
      </c>
      <c r="C2915" s="1" t="s">
        <v>7549</v>
      </c>
      <c r="D2915" s="1" t="s">
        <v>6205</v>
      </c>
      <c r="E2915" s="1" t="s">
        <v>6068</v>
      </c>
      <c r="F2915" s="1" t="s">
        <v>5969</v>
      </c>
      <c r="G2915" s="1" t="s">
        <v>5985</v>
      </c>
      <c r="H2915" s="1">
        <v>41688</v>
      </c>
      <c r="I2915" s="1" t="s">
        <v>5976</v>
      </c>
      <c r="J2915" s="1" t="s">
        <v>6206</v>
      </c>
      <c r="K2915" s="1">
        <v>5.7331073000000004</v>
      </c>
      <c r="L2915" s="1">
        <v>58.969975599999998</v>
      </c>
    </row>
    <row r="2916" spans="1:12" x14ac:dyDescent="0.3">
      <c r="A2916" s="1" t="s">
        <v>4652</v>
      </c>
      <c r="B2916" s="1">
        <v>41684</v>
      </c>
      <c r="C2916" s="1" t="s">
        <v>7367</v>
      </c>
      <c r="D2916" s="1" t="s">
        <v>7434</v>
      </c>
      <c r="E2916" s="1" t="s">
        <v>5974</v>
      </c>
      <c r="F2916" s="1" t="s">
        <v>5969</v>
      </c>
      <c r="G2916" s="1" t="s">
        <v>5970</v>
      </c>
      <c r="H2916" s="1">
        <v>41687</v>
      </c>
      <c r="I2916" s="1" t="s">
        <v>5971</v>
      </c>
      <c r="J2916" s="1" t="s">
        <v>7055</v>
      </c>
      <c r="K2916" s="1">
        <v>-3.5055719999999999</v>
      </c>
      <c r="L2916" s="1">
        <v>51.659545000000001</v>
      </c>
    </row>
    <row r="2917" spans="1:12" x14ac:dyDescent="0.3">
      <c r="A2917" s="1" t="s">
        <v>4651</v>
      </c>
      <c r="B2917" s="1">
        <v>41684</v>
      </c>
      <c r="C2917" s="1" t="s">
        <v>7480</v>
      </c>
      <c r="D2917" s="1" t="s">
        <v>6327</v>
      </c>
      <c r="E2917" s="1" t="s">
        <v>6010</v>
      </c>
      <c r="F2917" s="1" t="s">
        <v>5981</v>
      </c>
      <c r="G2917" s="1" t="s">
        <v>5985</v>
      </c>
      <c r="H2917" s="1">
        <v>41684</v>
      </c>
      <c r="I2917" s="1" t="s">
        <v>6007</v>
      </c>
      <c r="J2917" s="1" t="s">
        <v>6327</v>
      </c>
      <c r="K2917" s="1">
        <v>8.8016936999999995</v>
      </c>
      <c r="L2917" s="1">
        <v>53.079296200000002</v>
      </c>
    </row>
    <row r="2918" spans="1:12" x14ac:dyDescent="0.3">
      <c r="A2918" s="1" t="s">
        <v>4654</v>
      </c>
      <c r="B2918" s="1">
        <v>41684</v>
      </c>
      <c r="C2918" s="1" t="s">
        <v>7314</v>
      </c>
      <c r="D2918" s="1" t="s">
        <v>6943</v>
      </c>
      <c r="E2918" s="1" t="s">
        <v>6010</v>
      </c>
      <c r="F2918" s="1" t="s">
        <v>5981</v>
      </c>
      <c r="G2918" s="1" t="s">
        <v>5985</v>
      </c>
      <c r="H2918" s="1">
        <v>41689</v>
      </c>
      <c r="I2918" s="1" t="s">
        <v>5976</v>
      </c>
      <c r="J2918" s="1" t="s">
        <v>6047</v>
      </c>
      <c r="K2918" s="1">
        <v>7.4652981</v>
      </c>
      <c r="L2918" s="1">
        <v>51.513587200000003</v>
      </c>
    </row>
    <row r="2919" spans="1:12" x14ac:dyDescent="0.3">
      <c r="A2919" s="1" t="s">
        <v>4655</v>
      </c>
      <c r="B2919" s="1">
        <v>41684</v>
      </c>
      <c r="C2919" s="1" t="s">
        <v>6990</v>
      </c>
      <c r="D2919" s="1" t="s">
        <v>7188</v>
      </c>
      <c r="E2919" s="1" t="s">
        <v>6010</v>
      </c>
      <c r="F2919" s="1" t="s">
        <v>5981</v>
      </c>
      <c r="G2919" s="1" t="s">
        <v>5975</v>
      </c>
      <c r="H2919" s="1">
        <v>41691</v>
      </c>
      <c r="I2919" s="1" t="s">
        <v>5976</v>
      </c>
      <c r="J2919" s="1" t="s">
        <v>6011</v>
      </c>
      <c r="K2919" s="1">
        <v>7.6261346999999997</v>
      </c>
      <c r="L2919" s="1">
        <v>51.960664899999998</v>
      </c>
    </row>
    <row r="2920" spans="1:12" x14ac:dyDescent="0.3">
      <c r="A2920" s="1" t="s">
        <v>4653</v>
      </c>
      <c r="B2920" s="1">
        <v>41684</v>
      </c>
      <c r="C2920" s="1" t="s">
        <v>7131</v>
      </c>
      <c r="D2920" s="1" t="s">
        <v>6279</v>
      </c>
      <c r="E2920" s="1" t="s">
        <v>5997</v>
      </c>
      <c r="F2920" s="1" t="s">
        <v>5998</v>
      </c>
      <c r="G2920" s="1" t="s">
        <v>5970</v>
      </c>
      <c r="H2920" s="1">
        <v>41688</v>
      </c>
      <c r="I2920" s="1" t="s">
        <v>5976</v>
      </c>
      <c r="J2920" s="1" t="s">
        <v>6197</v>
      </c>
      <c r="K2920" s="1">
        <v>17.9417616</v>
      </c>
      <c r="L2920" s="1">
        <v>40.632727799999998</v>
      </c>
    </row>
    <row r="2921" spans="1:12" x14ac:dyDescent="0.3">
      <c r="A2921" s="1" t="s">
        <v>4656</v>
      </c>
      <c r="B2921" s="1">
        <v>41685</v>
      </c>
      <c r="C2921" s="1" t="s">
        <v>6458</v>
      </c>
      <c r="D2921" s="1" t="s">
        <v>6147</v>
      </c>
      <c r="E2921" s="1" t="s">
        <v>6148</v>
      </c>
      <c r="F2921" s="1" t="s">
        <v>5969</v>
      </c>
      <c r="G2921" s="1" t="s">
        <v>5975</v>
      </c>
      <c r="H2921" s="1">
        <v>41688</v>
      </c>
      <c r="I2921" s="1" t="s">
        <v>5988</v>
      </c>
      <c r="J2921" s="1" t="s">
        <v>6147</v>
      </c>
      <c r="K2921" s="1">
        <v>-6.2603096999999996</v>
      </c>
      <c r="L2921" s="1">
        <v>53.3498053</v>
      </c>
    </row>
    <row r="2922" spans="1:12" x14ac:dyDescent="0.3">
      <c r="A2922" s="1" t="s">
        <v>4658</v>
      </c>
      <c r="B2922" s="1">
        <v>41685</v>
      </c>
      <c r="C2922" s="1" t="s">
        <v>7195</v>
      </c>
      <c r="D2922" s="1" t="s">
        <v>5967</v>
      </c>
      <c r="E2922" s="1" t="s">
        <v>5968</v>
      </c>
      <c r="F2922" s="1" t="s">
        <v>5969</v>
      </c>
      <c r="G2922" s="1" t="s">
        <v>5975</v>
      </c>
      <c r="H2922" s="1">
        <v>41690</v>
      </c>
      <c r="I2922" s="1" t="s">
        <v>5976</v>
      </c>
      <c r="J2922" s="1" t="s">
        <v>5967</v>
      </c>
      <c r="K2922" s="1">
        <v>18.068580799999999</v>
      </c>
      <c r="L2922" s="1">
        <v>59.329323500000001</v>
      </c>
    </row>
    <row r="2923" spans="1:12" x14ac:dyDescent="0.3">
      <c r="A2923" s="1" t="s">
        <v>4661</v>
      </c>
      <c r="B2923" s="1">
        <v>41687</v>
      </c>
      <c r="C2923" s="1" t="s">
        <v>7079</v>
      </c>
      <c r="D2923" s="1" t="s">
        <v>6110</v>
      </c>
      <c r="E2923" s="1" t="s">
        <v>6010</v>
      </c>
      <c r="F2923" s="1" t="s">
        <v>5981</v>
      </c>
      <c r="G2923" s="1" t="s">
        <v>5985</v>
      </c>
      <c r="H2923" s="1">
        <v>41689</v>
      </c>
      <c r="I2923" s="1" t="s">
        <v>5988</v>
      </c>
      <c r="J2923" s="1" t="s">
        <v>6111</v>
      </c>
      <c r="K2923" s="1">
        <v>8.6821266999999995</v>
      </c>
      <c r="L2923" s="1">
        <v>50.110922100000003</v>
      </c>
    </row>
    <row r="2924" spans="1:12" x14ac:dyDescent="0.3">
      <c r="A2924" s="1" t="s">
        <v>4666</v>
      </c>
      <c r="B2924" s="1">
        <v>41687</v>
      </c>
      <c r="C2924" s="1" t="s">
        <v>6055</v>
      </c>
      <c r="D2924" s="1" t="s">
        <v>7418</v>
      </c>
      <c r="E2924" s="1" t="s">
        <v>6004</v>
      </c>
      <c r="F2924" s="1" t="s">
        <v>5998</v>
      </c>
      <c r="G2924" s="1" t="s">
        <v>5970</v>
      </c>
      <c r="H2924" s="1">
        <v>41692</v>
      </c>
      <c r="I2924" s="1" t="s">
        <v>5976</v>
      </c>
      <c r="J2924" s="1" t="s">
        <v>6370</v>
      </c>
      <c r="K2924" s="1">
        <v>-4.8304536000000002</v>
      </c>
      <c r="L2924" s="1">
        <v>39.962884000000003</v>
      </c>
    </row>
    <row r="2925" spans="1:12" x14ac:dyDescent="0.3">
      <c r="A2925" s="1" t="s">
        <v>4664</v>
      </c>
      <c r="B2925" s="1">
        <v>41687</v>
      </c>
      <c r="C2925" s="1" t="s">
        <v>7735</v>
      </c>
      <c r="D2925" s="1" t="s">
        <v>5996</v>
      </c>
      <c r="E2925" s="1" t="s">
        <v>5997</v>
      </c>
      <c r="F2925" s="1" t="s">
        <v>5998</v>
      </c>
      <c r="G2925" s="1" t="s">
        <v>5975</v>
      </c>
      <c r="H2925" s="1">
        <v>41691</v>
      </c>
      <c r="I2925" s="1" t="s">
        <v>5976</v>
      </c>
      <c r="J2925" s="1" t="s">
        <v>5999</v>
      </c>
      <c r="K2925" s="1">
        <v>8.946256</v>
      </c>
      <c r="L2925" s="1">
        <v>44.4056499</v>
      </c>
    </row>
    <row r="2926" spans="1:12" x14ac:dyDescent="0.3">
      <c r="A2926" s="1" t="s">
        <v>4665</v>
      </c>
      <c r="B2926" s="1">
        <v>41687</v>
      </c>
      <c r="C2926" s="1" t="s">
        <v>7345</v>
      </c>
      <c r="D2926" s="1" t="s">
        <v>7736</v>
      </c>
      <c r="E2926" s="1" t="s">
        <v>5980</v>
      </c>
      <c r="F2926" s="1" t="s">
        <v>5981</v>
      </c>
      <c r="G2926" s="1" t="s">
        <v>5975</v>
      </c>
      <c r="H2926" s="1">
        <v>41692</v>
      </c>
      <c r="I2926" s="1" t="s">
        <v>5976</v>
      </c>
      <c r="J2926" s="1" t="s">
        <v>5982</v>
      </c>
      <c r="K2926" s="1">
        <v>3.3344170000000002</v>
      </c>
      <c r="L2926" s="1">
        <v>46.568058999999998</v>
      </c>
    </row>
    <row r="2927" spans="1:12" x14ac:dyDescent="0.3">
      <c r="A2927" s="1" t="s">
        <v>4663</v>
      </c>
      <c r="B2927" s="1">
        <v>41687</v>
      </c>
      <c r="C2927" s="1" t="s">
        <v>7185</v>
      </c>
      <c r="D2927" s="1" t="s">
        <v>6193</v>
      </c>
      <c r="E2927" s="1" t="s">
        <v>5980</v>
      </c>
      <c r="F2927" s="1" t="s">
        <v>5981</v>
      </c>
      <c r="G2927" s="1" t="s">
        <v>5975</v>
      </c>
      <c r="H2927" s="1">
        <v>41691</v>
      </c>
      <c r="I2927" s="1" t="s">
        <v>5971</v>
      </c>
      <c r="J2927" s="1" t="s">
        <v>6103</v>
      </c>
      <c r="K2927" s="1">
        <v>3.1620699999999999</v>
      </c>
      <c r="L2927" s="1">
        <v>50.724992999999998</v>
      </c>
    </row>
    <row r="2928" spans="1:12" x14ac:dyDescent="0.3">
      <c r="A2928" s="1" t="s">
        <v>4659</v>
      </c>
      <c r="B2928" s="1">
        <v>41687</v>
      </c>
      <c r="C2928" s="1" t="s">
        <v>7713</v>
      </c>
      <c r="D2928" s="1" t="s">
        <v>7164</v>
      </c>
      <c r="E2928" s="1" t="s">
        <v>5980</v>
      </c>
      <c r="F2928" s="1" t="s">
        <v>5981</v>
      </c>
      <c r="G2928" s="1" t="s">
        <v>5975</v>
      </c>
      <c r="H2928" s="1">
        <v>41687</v>
      </c>
      <c r="I2928" s="1" t="s">
        <v>6007</v>
      </c>
      <c r="J2928" s="1" t="s">
        <v>6315</v>
      </c>
      <c r="K2928" s="1">
        <v>-0.56316600000000006</v>
      </c>
      <c r="L2928" s="1">
        <v>47.478419000000002</v>
      </c>
    </row>
    <row r="2929" spans="1:12" x14ac:dyDescent="0.3">
      <c r="A2929" s="1" t="s">
        <v>4667</v>
      </c>
      <c r="B2929" s="1">
        <v>41687</v>
      </c>
      <c r="C2929" s="1" t="s">
        <v>6008</v>
      </c>
      <c r="D2929" s="1" t="s">
        <v>7737</v>
      </c>
      <c r="E2929" s="1" t="s">
        <v>6018</v>
      </c>
      <c r="F2929" s="1" t="s">
        <v>5981</v>
      </c>
      <c r="G2929" s="1" t="s">
        <v>5985</v>
      </c>
      <c r="H2929" s="1">
        <v>41692</v>
      </c>
      <c r="I2929" s="1" t="s">
        <v>5976</v>
      </c>
      <c r="J2929" s="1" t="s">
        <v>6229</v>
      </c>
      <c r="K2929" s="1">
        <v>5.5140482000000004</v>
      </c>
      <c r="L2929" s="1">
        <v>51.761180099999997</v>
      </c>
    </row>
    <row r="2930" spans="1:12" x14ac:dyDescent="0.3">
      <c r="A2930" s="1" t="s">
        <v>4660</v>
      </c>
      <c r="B2930" s="1">
        <v>41687</v>
      </c>
      <c r="C2930" s="1" t="s">
        <v>7553</v>
      </c>
      <c r="D2930" s="1" t="s">
        <v>6401</v>
      </c>
      <c r="E2930" s="1" t="s">
        <v>6018</v>
      </c>
      <c r="F2930" s="1" t="s">
        <v>5981</v>
      </c>
      <c r="G2930" s="1" t="s">
        <v>5975</v>
      </c>
      <c r="H2930" s="1">
        <v>41688</v>
      </c>
      <c r="I2930" s="1" t="s">
        <v>5988</v>
      </c>
      <c r="J2930" s="1" t="s">
        <v>6401</v>
      </c>
      <c r="K2930" s="1">
        <v>6.5665018000000002</v>
      </c>
      <c r="L2930" s="1">
        <v>53.219383499999999</v>
      </c>
    </row>
    <row r="2931" spans="1:12" x14ac:dyDescent="0.3">
      <c r="A2931" s="1" t="s">
        <v>4669</v>
      </c>
      <c r="B2931" s="1">
        <v>41690</v>
      </c>
      <c r="C2931" s="1" t="s">
        <v>6904</v>
      </c>
      <c r="D2931" s="1" t="s">
        <v>6529</v>
      </c>
      <c r="E2931" s="1" t="s">
        <v>6010</v>
      </c>
      <c r="F2931" s="1" t="s">
        <v>5981</v>
      </c>
      <c r="G2931" s="1" t="s">
        <v>5975</v>
      </c>
      <c r="H2931" s="1">
        <v>41693</v>
      </c>
      <c r="I2931" s="1" t="s">
        <v>5988</v>
      </c>
      <c r="J2931" s="1" t="s">
        <v>6171</v>
      </c>
      <c r="K2931" s="1">
        <v>8.4640868999999999</v>
      </c>
      <c r="L2931" s="1">
        <v>48.0594021</v>
      </c>
    </row>
    <row r="2932" spans="1:12" x14ac:dyDescent="0.3">
      <c r="A2932" s="1" t="s">
        <v>4668</v>
      </c>
      <c r="B2932" s="1">
        <v>41690</v>
      </c>
      <c r="C2932" s="1" t="s">
        <v>6398</v>
      </c>
      <c r="D2932" s="1" t="s">
        <v>7547</v>
      </c>
      <c r="E2932" s="1" t="s">
        <v>5980</v>
      </c>
      <c r="F2932" s="1" t="s">
        <v>5981</v>
      </c>
      <c r="G2932" s="1" t="s">
        <v>5975</v>
      </c>
      <c r="H2932" s="1">
        <v>41692</v>
      </c>
      <c r="I2932" s="1" t="s">
        <v>5988</v>
      </c>
      <c r="J2932" s="1" t="s">
        <v>6044</v>
      </c>
      <c r="K2932" s="1">
        <v>2.293275</v>
      </c>
      <c r="L2932" s="1">
        <v>48.925525</v>
      </c>
    </row>
    <row r="2933" spans="1:12" x14ac:dyDescent="0.3">
      <c r="A2933" s="1" t="s">
        <v>4670</v>
      </c>
      <c r="B2933" s="1">
        <v>41690</v>
      </c>
      <c r="C2933" s="1" t="s">
        <v>6187</v>
      </c>
      <c r="D2933" s="1" t="s">
        <v>7738</v>
      </c>
      <c r="E2933" s="1" t="s">
        <v>5997</v>
      </c>
      <c r="F2933" s="1" t="s">
        <v>5998</v>
      </c>
      <c r="G2933" s="1" t="s">
        <v>5985</v>
      </c>
      <c r="H2933" s="1">
        <v>41697</v>
      </c>
      <c r="I2933" s="1" t="s">
        <v>5976</v>
      </c>
      <c r="J2933" s="1" t="s">
        <v>6038</v>
      </c>
      <c r="K2933" s="1">
        <v>8.8250575999999992</v>
      </c>
      <c r="L2933" s="1">
        <v>45.8205989</v>
      </c>
    </row>
    <row r="2934" spans="1:12" x14ac:dyDescent="0.3">
      <c r="A2934" s="1" t="s">
        <v>4671</v>
      </c>
      <c r="B2934" s="1">
        <v>41691</v>
      </c>
      <c r="C2934" s="1" t="s">
        <v>7015</v>
      </c>
      <c r="D2934" s="1" t="s">
        <v>7739</v>
      </c>
      <c r="E2934" s="1" t="s">
        <v>5980</v>
      </c>
      <c r="F2934" s="1" t="s">
        <v>5981</v>
      </c>
      <c r="G2934" s="1" t="s">
        <v>5985</v>
      </c>
      <c r="H2934" s="1">
        <v>41695</v>
      </c>
      <c r="I2934" s="1" t="s">
        <v>5976</v>
      </c>
      <c r="J2934" s="1" t="s">
        <v>6250</v>
      </c>
      <c r="K2934" s="1">
        <v>1.077483</v>
      </c>
      <c r="L2934" s="1">
        <v>49.922992000000001</v>
      </c>
    </row>
    <row r="2935" spans="1:12" x14ac:dyDescent="0.3">
      <c r="A2935" s="1" t="s">
        <v>4672</v>
      </c>
      <c r="B2935" s="1">
        <v>41692</v>
      </c>
      <c r="C2935" s="1" t="s">
        <v>6792</v>
      </c>
      <c r="D2935" s="1" t="s">
        <v>7740</v>
      </c>
      <c r="E2935" s="1" t="s">
        <v>5980</v>
      </c>
      <c r="F2935" s="1" t="s">
        <v>5981</v>
      </c>
      <c r="G2935" s="1" t="s">
        <v>5970</v>
      </c>
      <c r="H2935" s="1">
        <v>41696</v>
      </c>
      <c r="I2935" s="1" t="s">
        <v>5976</v>
      </c>
      <c r="J2935" s="1" t="s">
        <v>6044</v>
      </c>
      <c r="K2935" s="1">
        <v>2.2865709999999999</v>
      </c>
      <c r="L2935" s="1">
        <v>48.970258999999999</v>
      </c>
    </row>
    <row r="2936" spans="1:12" x14ac:dyDescent="0.3">
      <c r="A2936" s="1" t="s">
        <v>4673</v>
      </c>
      <c r="B2936" s="1">
        <v>41692</v>
      </c>
      <c r="C2936" s="1" t="s">
        <v>6582</v>
      </c>
      <c r="D2936" s="1" t="s">
        <v>6487</v>
      </c>
      <c r="E2936" s="1" t="s">
        <v>5974</v>
      </c>
      <c r="F2936" s="1" t="s">
        <v>5969</v>
      </c>
      <c r="G2936" s="1" t="s">
        <v>5975</v>
      </c>
      <c r="H2936" s="1">
        <v>41696</v>
      </c>
      <c r="I2936" s="1" t="s">
        <v>5971</v>
      </c>
      <c r="J2936" s="1" t="s">
        <v>5977</v>
      </c>
      <c r="K2936" s="1">
        <v>-2.977255</v>
      </c>
      <c r="L2936" s="1">
        <v>51.347405000000002</v>
      </c>
    </row>
    <row r="2937" spans="1:12" x14ac:dyDescent="0.3">
      <c r="A2937" s="1" t="s">
        <v>4674</v>
      </c>
      <c r="B2937" s="1">
        <v>41693</v>
      </c>
      <c r="C2937" s="1" t="s">
        <v>7131</v>
      </c>
      <c r="D2937" s="1" t="s">
        <v>6150</v>
      </c>
      <c r="E2937" s="1" t="s">
        <v>5997</v>
      </c>
      <c r="F2937" s="1" t="s">
        <v>5998</v>
      </c>
      <c r="G2937" s="1" t="s">
        <v>5970</v>
      </c>
      <c r="H2937" s="1">
        <v>41697</v>
      </c>
      <c r="I2937" s="1" t="s">
        <v>5976</v>
      </c>
      <c r="J2937" s="1" t="s">
        <v>6151</v>
      </c>
      <c r="K2937" s="1">
        <v>12.4963655</v>
      </c>
      <c r="L2937" s="1">
        <v>41.902783499999998</v>
      </c>
    </row>
    <row r="2938" spans="1:12" x14ac:dyDescent="0.3">
      <c r="A2938" s="1" t="s">
        <v>4678</v>
      </c>
      <c r="B2938" s="1">
        <v>41694</v>
      </c>
      <c r="C2938" s="1" t="s">
        <v>7204</v>
      </c>
      <c r="D2938" s="1" t="s">
        <v>7154</v>
      </c>
      <c r="E2938" s="1" t="s">
        <v>6004</v>
      </c>
      <c r="F2938" s="1" t="s">
        <v>5998</v>
      </c>
      <c r="G2938" s="1" t="s">
        <v>5975</v>
      </c>
      <c r="H2938" s="1">
        <v>41698</v>
      </c>
      <c r="I2938" s="1" t="s">
        <v>5976</v>
      </c>
      <c r="J2938" s="1" t="s">
        <v>6084</v>
      </c>
      <c r="K2938" s="1">
        <v>-6.1965947999999997</v>
      </c>
      <c r="L2938" s="1">
        <v>36.471864600000004</v>
      </c>
    </row>
    <row r="2939" spans="1:12" x14ac:dyDescent="0.3">
      <c r="A2939" s="1" t="s">
        <v>4675</v>
      </c>
      <c r="B2939" s="1">
        <v>41694</v>
      </c>
      <c r="C2939" s="1" t="s">
        <v>6359</v>
      </c>
      <c r="D2939" s="1" t="s">
        <v>6226</v>
      </c>
      <c r="E2939" s="1" t="s">
        <v>5974</v>
      </c>
      <c r="F2939" s="1" t="s">
        <v>5969</v>
      </c>
      <c r="G2939" s="1" t="s">
        <v>5975</v>
      </c>
      <c r="H2939" s="1">
        <v>41696</v>
      </c>
      <c r="I2939" s="1" t="s">
        <v>5971</v>
      </c>
      <c r="J2939" s="1" t="s">
        <v>5977</v>
      </c>
      <c r="K2939" s="1">
        <v>-2.6325074000000002</v>
      </c>
      <c r="L2939" s="1">
        <v>53.545064500000002</v>
      </c>
    </row>
    <row r="2940" spans="1:12" x14ac:dyDescent="0.3">
      <c r="A2940" s="1" t="s">
        <v>4680</v>
      </c>
      <c r="B2940" s="1">
        <v>41694</v>
      </c>
      <c r="C2940" s="1" t="s">
        <v>6828</v>
      </c>
      <c r="D2940" s="1" t="s">
        <v>6564</v>
      </c>
      <c r="E2940" s="1" t="s">
        <v>6018</v>
      </c>
      <c r="F2940" s="1" t="s">
        <v>5981</v>
      </c>
      <c r="G2940" s="1" t="s">
        <v>5975</v>
      </c>
      <c r="H2940" s="1">
        <v>41699</v>
      </c>
      <c r="I2940" s="1" t="s">
        <v>5976</v>
      </c>
      <c r="J2940" s="1" t="s">
        <v>6019</v>
      </c>
      <c r="K2940" s="1">
        <v>4.3006998999999997</v>
      </c>
      <c r="L2940" s="1">
        <v>52.070497799999998</v>
      </c>
    </row>
    <row r="2941" spans="1:12" x14ac:dyDescent="0.3">
      <c r="A2941" s="1" t="s">
        <v>4676</v>
      </c>
      <c r="B2941" s="1">
        <v>41694</v>
      </c>
      <c r="C2941" s="1" t="s">
        <v>6498</v>
      </c>
      <c r="D2941" s="1" t="s">
        <v>6015</v>
      </c>
      <c r="E2941" s="1" t="s">
        <v>5974</v>
      </c>
      <c r="F2941" s="1" t="s">
        <v>5969</v>
      </c>
      <c r="G2941" s="1" t="s">
        <v>5975</v>
      </c>
      <c r="H2941" s="1">
        <v>41697</v>
      </c>
      <c r="I2941" s="1" t="s">
        <v>5971</v>
      </c>
      <c r="J2941" s="1" t="s">
        <v>5977</v>
      </c>
      <c r="K2941" s="1">
        <v>-1.4700850000000001</v>
      </c>
      <c r="L2941" s="1">
        <v>53.381129000000001</v>
      </c>
    </row>
    <row r="2942" spans="1:12" x14ac:dyDescent="0.3">
      <c r="A2942" s="1" t="s">
        <v>4679</v>
      </c>
      <c r="B2942" s="1">
        <v>41694</v>
      </c>
      <c r="C2942" s="1" t="s">
        <v>6549</v>
      </c>
      <c r="D2942" s="1" t="s">
        <v>6790</v>
      </c>
      <c r="E2942" s="1" t="s">
        <v>6010</v>
      </c>
      <c r="F2942" s="1" t="s">
        <v>5981</v>
      </c>
      <c r="G2942" s="1" t="s">
        <v>5975</v>
      </c>
      <c r="H2942" s="1">
        <v>41699</v>
      </c>
      <c r="I2942" s="1" t="s">
        <v>5971</v>
      </c>
      <c r="J2942" s="1" t="s">
        <v>6494</v>
      </c>
      <c r="K2942" s="1">
        <v>6.6371433</v>
      </c>
      <c r="L2942" s="1">
        <v>49.749991999999999</v>
      </c>
    </row>
    <row r="2943" spans="1:12" x14ac:dyDescent="0.3">
      <c r="A2943" s="1" t="s">
        <v>4684</v>
      </c>
      <c r="B2943" s="1">
        <v>41695</v>
      </c>
      <c r="C2943" s="1" t="s">
        <v>7159</v>
      </c>
      <c r="D2943" s="1" t="s">
        <v>6122</v>
      </c>
      <c r="E2943" s="1" t="s">
        <v>5980</v>
      </c>
      <c r="F2943" s="1" t="s">
        <v>5981</v>
      </c>
      <c r="G2943" s="1" t="s">
        <v>5985</v>
      </c>
      <c r="H2943" s="1">
        <v>41698</v>
      </c>
      <c r="I2943" s="1" t="s">
        <v>5971</v>
      </c>
      <c r="J2943" s="1" t="s">
        <v>5991</v>
      </c>
      <c r="K2943" s="1">
        <v>5.3697800000000004</v>
      </c>
      <c r="L2943" s="1">
        <v>43.296481999999997</v>
      </c>
    </row>
    <row r="2944" spans="1:12" x14ac:dyDescent="0.3">
      <c r="A2944" s="1" t="s">
        <v>4686</v>
      </c>
      <c r="B2944" s="1">
        <v>41695</v>
      </c>
      <c r="C2944" s="1" t="s">
        <v>6301</v>
      </c>
      <c r="D2944" s="1" t="s">
        <v>7741</v>
      </c>
      <c r="E2944" s="1" t="s">
        <v>5974</v>
      </c>
      <c r="F2944" s="1" t="s">
        <v>5969</v>
      </c>
      <c r="G2944" s="1" t="s">
        <v>5985</v>
      </c>
      <c r="H2944" s="1">
        <v>41700</v>
      </c>
      <c r="I2944" s="1" t="s">
        <v>5976</v>
      </c>
      <c r="J2944" s="1" t="s">
        <v>5977</v>
      </c>
      <c r="K2944" s="1">
        <v>-1.465382</v>
      </c>
      <c r="L2944" s="1">
        <v>52.520488999999998</v>
      </c>
    </row>
    <row r="2945" spans="1:12" x14ac:dyDescent="0.3">
      <c r="A2945" s="1" t="s">
        <v>4683</v>
      </c>
      <c r="B2945" s="1">
        <v>41695</v>
      </c>
      <c r="C2945" s="1" t="s">
        <v>7742</v>
      </c>
      <c r="D2945" s="1" t="s">
        <v>6174</v>
      </c>
      <c r="E2945" s="1" t="s">
        <v>6010</v>
      </c>
      <c r="F2945" s="1" t="s">
        <v>5981</v>
      </c>
      <c r="G2945" s="1" t="s">
        <v>5985</v>
      </c>
      <c r="H2945" s="1">
        <v>41698</v>
      </c>
      <c r="I2945" s="1" t="s">
        <v>5988</v>
      </c>
      <c r="J2945" s="1" t="s">
        <v>6171</v>
      </c>
      <c r="K2945" s="1">
        <v>8.6946285999999997</v>
      </c>
      <c r="L2945" s="1">
        <v>48.892186199999998</v>
      </c>
    </row>
    <row r="2946" spans="1:12" x14ac:dyDescent="0.3">
      <c r="A2946" s="1" t="s">
        <v>4682</v>
      </c>
      <c r="B2946" s="1">
        <v>41695</v>
      </c>
      <c r="C2946" s="1" t="s">
        <v>7240</v>
      </c>
      <c r="D2946" s="1" t="s">
        <v>5984</v>
      </c>
      <c r="E2946" s="1" t="s">
        <v>5974</v>
      </c>
      <c r="F2946" s="1" t="s">
        <v>5969</v>
      </c>
      <c r="G2946" s="1" t="s">
        <v>5975</v>
      </c>
      <c r="H2946" s="1">
        <v>41697</v>
      </c>
      <c r="I2946" s="1" t="s">
        <v>5971</v>
      </c>
      <c r="J2946" s="1" t="s">
        <v>5977</v>
      </c>
      <c r="K2946" s="1">
        <v>-1.890401</v>
      </c>
      <c r="L2946" s="1">
        <v>52.486243000000002</v>
      </c>
    </row>
    <row r="2947" spans="1:12" x14ac:dyDescent="0.3">
      <c r="A2947" s="1" t="s">
        <v>4688</v>
      </c>
      <c r="B2947" s="1">
        <v>41696</v>
      </c>
      <c r="C2947" s="1" t="s">
        <v>7077</v>
      </c>
      <c r="D2947" s="1" t="s">
        <v>7473</v>
      </c>
      <c r="E2947" s="1" t="s">
        <v>6002</v>
      </c>
      <c r="F2947" s="1" t="s">
        <v>5981</v>
      </c>
      <c r="G2947" s="1" t="s">
        <v>5975</v>
      </c>
      <c r="H2947" s="1">
        <v>41701</v>
      </c>
      <c r="I2947" s="1" t="s">
        <v>5976</v>
      </c>
      <c r="J2947" s="1" t="s">
        <v>7473</v>
      </c>
      <c r="K2947" s="1">
        <v>13.055009999999999</v>
      </c>
      <c r="L2947" s="1">
        <v>47.809489999999997</v>
      </c>
    </row>
    <row r="2948" spans="1:12" x14ac:dyDescent="0.3">
      <c r="A2948" s="1" t="s">
        <v>4687</v>
      </c>
      <c r="B2948" s="1">
        <v>41696</v>
      </c>
      <c r="C2948" s="1" t="s">
        <v>6679</v>
      </c>
      <c r="D2948" s="1" t="s">
        <v>6110</v>
      </c>
      <c r="E2948" s="1" t="s">
        <v>6010</v>
      </c>
      <c r="F2948" s="1" t="s">
        <v>5981</v>
      </c>
      <c r="G2948" s="1" t="s">
        <v>5970</v>
      </c>
      <c r="H2948" s="1">
        <v>41698</v>
      </c>
      <c r="I2948" s="1" t="s">
        <v>5971</v>
      </c>
      <c r="J2948" s="1" t="s">
        <v>6111</v>
      </c>
      <c r="K2948" s="1">
        <v>8.6821266999999995</v>
      </c>
      <c r="L2948" s="1">
        <v>50.110922100000003</v>
      </c>
    </row>
    <row r="2949" spans="1:12" x14ac:dyDescent="0.3">
      <c r="A2949" s="1" t="s">
        <v>4690</v>
      </c>
      <c r="B2949" s="1">
        <v>41696</v>
      </c>
      <c r="C2949" s="1" t="s">
        <v>7237</v>
      </c>
      <c r="D2949" s="1" t="s">
        <v>5993</v>
      </c>
      <c r="E2949" s="1" t="s">
        <v>5980</v>
      </c>
      <c r="F2949" s="1" t="s">
        <v>5981</v>
      </c>
      <c r="G2949" s="1" t="s">
        <v>5975</v>
      </c>
      <c r="H2949" s="1">
        <v>41702</v>
      </c>
      <c r="I2949" s="1" t="s">
        <v>5976</v>
      </c>
      <c r="J2949" s="1" t="s">
        <v>5994</v>
      </c>
      <c r="K2949" s="1">
        <v>1.4442090000000001</v>
      </c>
      <c r="L2949" s="1">
        <v>43.604652000000002</v>
      </c>
    </row>
    <row r="2950" spans="1:12" x14ac:dyDescent="0.3">
      <c r="A2950" s="1" t="s">
        <v>4689</v>
      </c>
      <c r="B2950" s="1">
        <v>41696</v>
      </c>
      <c r="C2950" s="1" t="s">
        <v>6392</v>
      </c>
      <c r="D2950" s="1" t="s">
        <v>7743</v>
      </c>
      <c r="E2950" s="1" t="s">
        <v>6018</v>
      </c>
      <c r="F2950" s="1" t="s">
        <v>5981</v>
      </c>
      <c r="G2950" s="1" t="s">
        <v>5985</v>
      </c>
      <c r="H2950" s="1">
        <v>41701</v>
      </c>
      <c r="I2950" s="1" t="s">
        <v>5971</v>
      </c>
      <c r="J2950" s="1" t="s">
        <v>6156</v>
      </c>
      <c r="K2950" s="1">
        <v>4.7533754000000004</v>
      </c>
      <c r="L2950" s="1">
        <v>52.632381299999999</v>
      </c>
    </row>
    <row r="2951" spans="1:12" x14ac:dyDescent="0.3">
      <c r="A2951" s="1" t="s">
        <v>4694</v>
      </c>
      <c r="B2951" s="1">
        <v>41697</v>
      </c>
      <c r="C2951" s="1" t="s">
        <v>7002</v>
      </c>
      <c r="D2951" s="1" t="s">
        <v>5996</v>
      </c>
      <c r="E2951" s="1" t="s">
        <v>5997</v>
      </c>
      <c r="F2951" s="1" t="s">
        <v>5998</v>
      </c>
      <c r="G2951" s="1" t="s">
        <v>5985</v>
      </c>
      <c r="H2951" s="1">
        <v>41704</v>
      </c>
      <c r="I2951" s="1" t="s">
        <v>5976</v>
      </c>
      <c r="J2951" s="1" t="s">
        <v>5999</v>
      </c>
      <c r="K2951" s="1">
        <v>8.946256</v>
      </c>
      <c r="L2951" s="1">
        <v>44.4056499</v>
      </c>
    </row>
    <row r="2952" spans="1:12" x14ac:dyDescent="0.3">
      <c r="A2952" s="1" t="s">
        <v>4691</v>
      </c>
      <c r="B2952" s="1">
        <v>41697</v>
      </c>
      <c r="C2952" s="1" t="s">
        <v>6695</v>
      </c>
      <c r="D2952" s="1" t="s">
        <v>7744</v>
      </c>
      <c r="E2952" s="1" t="s">
        <v>5980</v>
      </c>
      <c r="F2952" s="1" t="s">
        <v>5981</v>
      </c>
      <c r="G2952" s="1" t="s">
        <v>5985</v>
      </c>
      <c r="H2952" s="1">
        <v>41699</v>
      </c>
      <c r="I2952" s="1" t="s">
        <v>5988</v>
      </c>
      <c r="J2952" s="1" t="s">
        <v>6103</v>
      </c>
      <c r="K2952" s="1">
        <v>3.130782</v>
      </c>
      <c r="L2952" s="1">
        <v>50.669276000000004</v>
      </c>
    </row>
    <row r="2953" spans="1:12" x14ac:dyDescent="0.3">
      <c r="A2953" s="1" t="s">
        <v>4692</v>
      </c>
      <c r="B2953" s="1">
        <v>41697</v>
      </c>
      <c r="C2953" s="1" t="s">
        <v>6374</v>
      </c>
      <c r="D2953" s="1" t="s">
        <v>6572</v>
      </c>
      <c r="E2953" s="1" t="s">
        <v>5974</v>
      </c>
      <c r="F2953" s="1" t="s">
        <v>5969</v>
      </c>
      <c r="G2953" s="1" t="s">
        <v>5975</v>
      </c>
      <c r="H2953" s="1">
        <v>41701</v>
      </c>
      <c r="I2953" s="1" t="s">
        <v>5976</v>
      </c>
      <c r="J2953" s="1" t="s">
        <v>5977</v>
      </c>
      <c r="K2953" s="1">
        <v>-1.7850349999999999</v>
      </c>
      <c r="L2953" s="1">
        <v>53.645792</v>
      </c>
    </row>
    <row r="2954" spans="1:12" x14ac:dyDescent="0.3">
      <c r="A2954" s="1" t="s">
        <v>4693</v>
      </c>
      <c r="B2954" s="1">
        <v>41697</v>
      </c>
      <c r="C2954" s="1" t="s">
        <v>7617</v>
      </c>
      <c r="D2954" s="1" t="s">
        <v>6376</v>
      </c>
      <c r="E2954" s="1" t="s">
        <v>5997</v>
      </c>
      <c r="F2954" s="1" t="s">
        <v>5998</v>
      </c>
      <c r="G2954" s="1" t="s">
        <v>5975</v>
      </c>
      <c r="H2954" s="1">
        <v>41702</v>
      </c>
      <c r="I2954" s="1" t="s">
        <v>5976</v>
      </c>
      <c r="J2954" s="1" t="s">
        <v>6377</v>
      </c>
      <c r="K2954" s="1">
        <v>14.2681244</v>
      </c>
      <c r="L2954" s="1">
        <v>40.851774599999999</v>
      </c>
    </row>
    <row r="2955" spans="1:12" x14ac:dyDescent="0.3">
      <c r="A2955" s="1" t="s">
        <v>4697</v>
      </c>
      <c r="B2955" s="1">
        <v>41698</v>
      </c>
      <c r="C2955" s="1" t="s">
        <v>6075</v>
      </c>
      <c r="D2955" s="1" t="s">
        <v>7745</v>
      </c>
      <c r="E2955" s="1" t="s">
        <v>5980</v>
      </c>
      <c r="F2955" s="1" t="s">
        <v>5981</v>
      </c>
      <c r="G2955" s="1" t="s">
        <v>5975</v>
      </c>
      <c r="H2955" s="1">
        <v>41702</v>
      </c>
      <c r="I2955" s="1" t="s">
        <v>5976</v>
      </c>
      <c r="J2955" s="1" t="s">
        <v>6044</v>
      </c>
      <c r="K2955" s="1">
        <v>2.2533313000000001</v>
      </c>
      <c r="L2955" s="1">
        <v>48.922061499999998</v>
      </c>
    </row>
    <row r="2956" spans="1:12" x14ac:dyDescent="0.3">
      <c r="A2956" s="1" t="s">
        <v>4696</v>
      </c>
      <c r="B2956" s="1">
        <v>41698</v>
      </c>
      <c r="C2956" s="1" t="s">
        <v>6008</v>
      </c>
      <c r="D2956" s="1" t="s">
        <v>7076</v>
      </c>
      <c r="E2956" s="1" t="s">
        <v>5974</v>
      </c>
      <c r="F2956" s="1" t="s">
        <v>5969</v>
      </c>
      <c r="G2956" s="1" t="s">
        <v>5985</v>
      </c>
      <c r="H2956" s="1">
        <v>41700</v>
      </c>
      <c r="I2956" s="1" t="s">
        <v>5971</v>
      </c>
      <c r="J2956" s="1" t="s">
        <v>7055</v>
      </c>
      <c r="K2956" s="1">
        <v>-3.17909</v>
      </c>
      <c r="L2956" s="1">
        <v>51.481580999999998</v>
      </c>
    </row>
    <row r="2957" spans="1:12" x14ac:dyDescent="0.3">
      <c r="A2957" s="1" t="s">
        <v>4698</v>
      </c>
      <c r="B2957" s="1">
        <v>41698</v>
      </c>
      <c r="C2957" s="1" t="s">
        <v>6843</v>
      </c>
      <c r="D2957" s="1" t="s">
        <v>6793</v>
      </c>
      <c r="E2957" s="1" t="s">
        <v>6010</v>
      </c>
      <c r="F2957" s="1" t="s">
        <v>5981</v>
      </c>
      <c r="G2957" s="1" t="s">
        <v>5975</v>
      </c>
      <c r="H2957" s="1">
        <v>41702</v>
      </c>
      <c r="I2957" s="1" t="s">
        <v>5976</v>
      </c>
      <c r="J2957" s="1" t="s">
        <v>6171</v>
      </c>
      <c r="K2957" s="1">
        <v>9.2108790000000003</v>
      </c>
      <c r="L2957" s="1">
        <v>49.1426929</v>
      </c>
    </row>
    <row r="2958" spans="1:12" x14ac:dyDescent="0.3">
      <c r="A2958" s="1" t="s">
        <v>4695</v>
      </c>
      <c r="B2958" s="1">
        <v>41698</v>
      </c>
      <c r="C2958" s="1" t="s">
        <v>7700</v>
      </c>
      <c r="D2958" s="1" t="s">
        <v>6091</v>
      </c>
      <c r="E2958" s="1" t="s">
        <v>5974</v>
      </c>
      <c r="F2958" s="1" t="s">
        <v>5969</v>
      </c>
      <c r="G2958" s="1" t="s">
        <v>5975</v>
      </c>
      <c r="H2958" s="1">
        <v>41699</v>
      </c>
      <c r="I2958" s="1" t="s">
        <v>5988</v>
      </c>
      <c r="J2958" s="1" t="s">
        <v>5977</v>
      </c>
      <c r="K2958" s="1">
        <v>-0.12775829999999999</v>
      </c>
      <c r="L2958" s="1">
        <v>51.507350899999999</v>
      </c>
    </row>
    <row r="2959" spans="1:12" x14ac:dyDescent="0.3">
      <c r="A2959" s="1" t="s">
        <v>4703</v>
      </c>
      <c r="B2959" s="1">
        <v>41701</v>
      </c>
      <c r="C2959" s="1" t="s">
        <v>6610</v>
      </c>
      <c r="D2959" s="1" t="s">
        <v>7392</v>
      </c>
      <c r="E2959" s="1" t="s">
        <v>5980</v>
      </c>
      <c r="F2959" s="1" t="s">
        <v>5981</v>
      </c>
      <c r="G2959" s="1" t="s">
        <v>5975</v>
      </c>
      <c r="H2959" s="1">
        <v>41706</v>
      </c>
      <c r="I2959" s="1" t="s">
        <v>5971</v>
      </c>
      <c r="J2959" s="1" t="s">
        <v>6103</v>
      </c>
      <c r="K2959" s="1">
        <v>2.2957529999999999</v>
      </c>
      <c r="L2959" s="1">
        <v>49.894067</v>
      </c>
    </row>
    <row r="2960" spans="1:12" x14ac:dyDescent="0.3">
      <c r="A2960" s="1" t="s">
        <v>4700</v>
      </c>
      <c r="B2960" s="1">
        <v>41701</v>
      </c>
      <c r="C2960" s="1" t="s">
        <v>7264</v>
      </c>
      <c r="D2960" s="1" t="s">
        <v>6260</v>
      </c>
      <c r="E2960" s="1" t="s">
        <v>6010</v>
      </c>
      <c r="F2960" s="1" t="s">
        <v>5981</v>
      </c>
      <c r="G2960" s="1" t="s">
        <v>5975</v>
      </c>
      <c r="H2960" s="1">
        <v>41703</v>
      </c>
      <c r="I2960" s="1" t="s">
        <v>5971</v>
      </c>
      <c r="J2960" s="1" t="s">
        <v>6047</v>
      </c>
      <c r="K2960" s="1">
        <v>7.0115552000000001</v>
      </c>
      <c r="L2960" s="1">
        <v>51.455643199999997</v>
      </c>
    </row>
    <row r="2961" spans="1:12" x14ac:dyDescent="0.3">
      <c r="A2961" s="1" t="s">
        <v>4702</v>
      </c>
      <c r="B2961" s="1">
        <v>41701</v>
      </c>
      <c r="C2961" s="1" t="s">
        <v>7478</v>
      </c>
      <c r="D2961" s="1" t="s">
        <v>6820</v>
      </c>
      <c r="E2961" s="1" t="s">
        <v>6010</v>
      </c>
      <c r="F2961" s="1" t="s">
        <v>5981</v>
      </c>
      <c r="G2961" s="1" t="s">
        <v>5985</v>
      </c>
      <c r="H2961" s="1">
        <v>41705</v>
      </c>
      <c r="I2961" s="1" t="s">
        <v>5976</v>
      </c>
      <c r="J2961" s="1" t="s">
        <v>6581</v>
      </c>
      <c r="K2961" s="1">
        <v>10.0008798</v>
      </c>
      <c r="L2961" s="1">
        <v>53.6993066</v>
      </c>
    </row>
    <row r="2962" spans="1:12" x14ac:dyDescent="0.3">
      <c r="A2962" s="1" t="s">
        <v>4704</v>
      </c>
      <c r="B2962" s="1">
        <v>41701</v>
      </c>
      <c r="C2962" s="1" t="s">
        <v>6732</v>
      </c>
      <c r="D2962" s="1" t="s">
        <v>6917</v>
      </c>
      <c r="E2962" s="1" t="s">
        <v>6004</v>
      </c>
      <c r="F2962" s="1" t="s">
        <v>5998</v>
      </c>
      <c r="G2962" s="1" t="s">
        <v>5985</v>
      </c>
      <c r="H2962" s="1">
        <v>41706</v>
      </c>
      <c r="I2962" s="1" t="s">
        <v>5976</v>
      </c>
      <c r="J2962" s="1" t="s">
        <v>6918</v>
      </c>
      <c r="K2962" s="1">
        <v>-5.8493887000000004</v>
      </c>
      <c r="L2962" s="1">
        <v>43.361914499999997</v>
      </c>
    </row>
    <row r="2963" spans="1:12" x14ac:dyDescent="0.3">
      <c r="A2963" s="1" t="s">
        <v>4701</v>
      </c>
      <c r="B2963" s="1">
        <v>41701</v>
      </c>
      <c r="C2963" s="1" t="s">
        <v>6815</v>
      </c>
      <c r="D2963" s="1" t="s">
        <v>7273</v>
      </c>
      <c r="E2963" s="1" t="s">
        <v>5997</v>
      </c>
      <c r="F2963" s="1" t="s">
        <v>5998</v>
      </c>
      <c r="G2963" s="1" t="s">
        <v>5975</v>
      </c>
      <c r="H2963" s="1">
        <v>41704</v>
      </c>
      <c r="I2963" s="1" t="s">
        <v>5988</v>
      </c>
      <c r="J2963" s="1" t="s">
        <v>6197</v>
      </c>
      <c r="K2963" s="1">
        <v>17.247030299999999</v>
      </c>
      <c r="L2963" s="1">
        <v>40.464360599999999</v>
      </c>
    </row>
    <row r="2964" spans="1:12" x14ac:dyDescent="0.3">
      <c r="A2964" s="1" t="s">
        <v>4707</v>
      </c>
      <c r="B2964" s="1">
        <v>41702</v>
      </c>
      <c r="C2964" s="1" t="s">
        <v>7166</v>
      </c>
      <c r="D2964" s="1" t="s">
        <v>6583</v>
      </c>
      <c r="E2964" s="1" t="s">
        <v>6002</v>
      </c>
      <c r="F2964" s="1" t="s">
        <v>5981</v>
      </c>
      <c r="G2964" s="1" t="s">
        <v>5985</v>
      </c>
      <c r="H2964" s="1">
        <v>41706</v>
      </c>
      <c r="I2964" s="1" t="s">
        <v>5976</v>
      </c>
      <c r="J2964" s="1" t="s">
        <v>6584</v>
      </c>
      <c r="K2964" s="1">
        <v>11.404102399999999</v>
      </c>
      <c r="L2964" s="1">
        <v>47.269212400000001</v>
      </c>
    </row>
    <row r="2965" spans="1:12" x14ac:dyDescent="0.3">
      <c r="A2965" s="1" t="s">
        <v>4708</v>
      </c>
      <c r="B2965" s="1">
        <v>41702</v>
      </c>
      <c r="C2965" s="1" t="s">
        <v>6466</v>
      </c>
      <c r="D2965" s="1" t="s">
        <v>6465</v>
      </c>
      <c r="E2965" s="1" t="s">
        <v>6028</v>
      </c>
      <c r="F2965" s="1" t="s">
        <v>5969</v>
      </c>
      <c r="G2965" s="1" t="s">
        <v>5975</v>
      </c>
      <c r="H2965" s="1">
        <v>41707</v>
      </c>
      <c r="I2965" s="1" t="s">
        <v>5976</v>
      </c>
      <c r="J2965" s="1" t="s">
        <v>6035</v>
      </c>
      <c r="K2965" s="1">
        <v>10.402369999999999</v>
      </c>
      <c r="L2965" s="1">
        <v>55.403756000000001</v>
      </c>
    </row>
    <row r="2966" spans="1:12" x14ac:dyDescent="0.3">
      <c r="A2966" s="1" t="s">
        <v>4709</v>
      </c>
      <c r="B2966" s="1">
        <v>41702</v>
      </c>
      <c r="C2966" s="1" t="s">
        <v>7469</v>
      </c>
      <c r="D2966" s="1" t="s">
        <v>7641</v>
      </c>
      <c r="E2966" s="1" t="s">
        <v>5974</v>
      </c>
      <c r="F2966" s="1" t="s">
        <v>5969</v>
      </c>
      <c r="G2966" s="1" t="s">
        <v>5975</v>
      </c>
      <c r="H2966" s="1">
        <v>41707</v>
      </c>
      <c r="I2966" s="1" t="s">
        <v>5976</v>
      </c>
      <c r="J2966" s="1" t="s">
        <v>5977</v>
      </c>
      <c r="K2966" s="1">
        <v>-1.2349559999999999</v>
      </c>
      <c r="L2966" s="1">
        <v>54.574227</v>
      </c>
    </row>
    <row r="2967" spans="1:12" x14ac:dyDescent="0.3">
      <c r="A2967" s="1" t="s">
        <v>4706</v>
      </c>
      <c r="B2967" s="1">
        <v>41702</v>
      </c>
      <c r="C2967" s="1" t="s">
        <v>7688</v>
      </c>
      <c r="D2967" s="1" t="s">
        <v>6139</v>
      </c>
      <c r="E2967" s="1" t="s">
        <v>5997</v>
      </c>
      <c r="F2967" s="1" t="s">
        <v>5998</v>
      </c>
      <c r="G2967" s="1" t="s">
        <v>5975</v>
      </c>
      <c r="H2967" s="1">
        <v>41706</v>
      </c>
      <c r="I2967" s="1" t="s">
        <v>5976</v>
      </c>
      <c r="J2967" s="1" t="s">
        <v>6038</v>
      </c>
      <c r="K2967" s="1">
        <v>9.1859242999999999</v>
      </c>
      <c r="L2967" s="1">
        <v>45.465421900000003</v>
      </c>
    </row>
    <row r="2968" spans="1:12" x14ac:dyDescent="0.3">
      <c r="A2968" s="1" t="s">
        <v>4705</v>
      </c>
      <c r="B2968" s="1">
        <v>41702</v>
      </c>
      <c r="C2968" s="1" t="s">
        <v>6603</v>
      </c>
      <c r="D2968" s="1" t="s">
        <v>7364</v>
      </c>
      <c r="E2968" s="1" t="s">
        <v>5997</v>
      </c>
      <c r="F2968" s="1" t="s">
        <v>5998</v>
      </c>
      <c r="G2968" s="1" t="s">
        <v>5985</v>
      </c>
      <c r="H2968" s="1">
        <v>41704</v>
      </c>
      <c r="I2968" s="1" t="s">
        <v>5971</v>
      </c>
      <c r="J2968" s="1" t="s">
        <v>7365</v>
      </c>
      <c r="K2968" s="1">
        <v>13.776818199999999</v>
      </c>
      <c r="L2968" s="1">
        <v>45.649526399999999</v>
      </c>
    </row>
    <row r="2969" spans="1:12" x14ac:dyDescent="0.3">
      <c r="A2969" s="1" t="s">
        <v>4710</v>
      </c>
      <c r="B2969" s="1">
        <v>41703</v>
      </c>
      <c r="C2969" s="1" t="s">
        <v>6378</v>
      </c>
      <c r="D2969" s="1" t="s">
        <v>6135</v>
      </c>
      <c r="E2969" s="1" t="s">
        <v>5980</v>
      </c>
      <c r="F2969" s="1" t="s">
        <v>5981</v>
      </c>
      <c r="G2969" s="1" t="s">
        <v>5975</v>
      </c>
      <c r="H2969" s="1">
        <v>41703</v>
      </c>
      <c r="I2969" s="1" t="s">
        <v>6007</v>
      </c>
      <c r="J2969" s="1" t="s">
        <v>6044</v>
      </c>
      <c r="K2969" s="1">
        <v>2.3522219</v>
      </c>
      <c r="L2969" s="1">
        <v>48.856614</v>
      </c>
    </row>
    <row r="2970" spans="1:12" x14ac:dyDescent="0.3">
      <c r="A2970" s="1" t="s">
        <v>4712</v>
      </c>
      <c r="B2970" s="1">
        <v>41703</v>
      </c>
      <c r="C2970" s="1" t="s">
        <v>6012</v>
      </c>
      <c r="D2970" s="1" t="s">
        <v>7164</v>
      </c>
      <c r="E2970" s="1" t="s">
        <v>5980</v>
      </c>
      <c r="F2970" s="1" t="s">
        <v>5981</v>
      </c>
      <c r="G2970" s="1" t="s">
        <v>5970</v>
      </c>
      <c r="H2970" s="1">
        <v>41708</v>
      </c>
      <c r="I2970" s="1" t="s">
        <v>5976</v>
      </c>
      <c r="J2970" s="1" t="s">
        <v>6315</v>
      </c>
      <c r="K2970" s="1">
        <v>-0.56316600000000006</v>
      </c>
      <c r="L2970" s="1">
        <v>47.478419000000002</v>
      </c>
    </row>
    <row r="2971" spans="1:12" x14ac:dyDescent="0.3">
      <c r="A2971" s="1" t="s">
        <v>4713</v>
      </c>
      <c r="B2971" s="1">
        <v>41704</v>
      </c>
      <c r="C2971" s="1" t="s">
        <v>6336</v>
      </c>
      <c r="D2971" s="1" t="s">
        <v>6110</v>
      </c>
      <c r="E2971" s="1" t="s">
        <v>6010</v>
      </c>
      <c r="F2971" s="1" t="s">
        <v>5981</v>
      </c>
      <c r="G2971" s="1" t="s">
        <v>5975</v>
      </c>
      <c r="H2971" s="1">
        <v>41704</v>
      </c>
      <c r="I2971" s="1" t="s">
        <v>6007</v>
      </c>
      <c r="J2971" s="1" t="s">
        <v>6111</v>
      </c>
      <c r="K2971" s="1">
        <v>8.6821266999999995</v>
      </c>
      <c r="L2971" s="1">
        <v>50.110922100000003</v>
      </c>
    </row>
    <row r="2972" spans="1:12" x14ac:dyDescent="0.3">
      <c r="A2972" s="1" t="s">
        <v>4716</v>
      </c>
      <c r="B2972" s="1">
        <v>41704</v>
      </c>
      <c r="C2972" s="1" t="s">
        <v>7347</v>
      </c>
      <c r="D2972" s="1" t="s">
        <v>6231</v>
      </c>
      <c r="E2972" s="1" t="s">
        <v>5980</v>
      </c>
      <c r="F2972" s="1" t="s">
        <v>5981</v>
      </c>
      <c r="G2972" s="1" t="s">
        <v>5985</v>
      </c>
      <c r="H2972" s="1">
        <v>41710</v>
      </c>
      <c r="I2972" s="1" t="s">
        <v>5976</v>
      </c>
      <c r="J2972" s="1" t="s">
        <v>5994</v>
      </c>
      <c r="K2972" s="1">
        <v>2.241295</v>
      </c>
      <c r="L2972" s="1">
        <v>43.606214000000001</v>
      </c>
    </row>
    <row r="2973" spans="1:12" x14ac:dyDescent="0.3">
      <c r="A2973" s="1" t="s">
        <v>4715</v>
      </c>
      <c r="B2973" s="1">
        <v>41704</v>
      </c>
      <c r="C2973" s="1" t="s">
        <v>6925</v>
      </c>
      <c r="D2973" s="1" t="s">
        <v>6080</v>
      </c>
      <c r="E2973" s="1" t="s">
        <v>6010</v>
      </c>
      <c r="F2973" s="1" t="s">
        <v>5981</v>
      </c>
      <c r="G2973" s="1" t="s">
        <v>5985</v>
      </c>
      <c r="H2973" s="1">
        <v>41708</v>
      </c>
      <c r="I2973" s="1" t="s">
        <v>5976</v>
      </c>
      <c r="J2973" s="1" t="s">
        <v>6081</v>
      </c>
      <c r="K2973" s="1">
        <v>13.737262100000001</v>
      </c>
      <c r="L2973" s="1">
        <v>51.0504088</v>
      </c>
    </row>
    <row r="2974" spans="1:12" x14ac:dyDescent="0.3">
      <c r="A2974" s="1" t="s">
        <v>4714</v>
      </c>
      <c r="B2974" s="1">
        <v>41704</v>
      </c>
      <c r="C2974" s="1" t="s">
        <v>6801</v>
      </c>
      <c r="D2974" s="1" t="s">
        <v>6428</v>
      </c>
      <c r="E2974" s="1" t="s">
        <v>5997</v>
      </c>
      <c r="F2974" s="1" t="s">
        <v>5998</v>
      </c>
      <c r="G2974" s="1" t="s">
        <v>5985</v>
      </c>
      <c r="H2974" s="1">
        <v>41706</v>
      </c>
      <c r="I2974" s="1" t="s">
        <v>5988</v>
      </c>
      <c r="J2974" s="1" t="s">
        <v>6041</v>
      </c>
      <c r="K2974" s="1">
        <v>13.361267099999999</v>
      </c>
      <c r="L2974" s="1">
        <v>38.115687899999998</v>
      </c>
    </row>
    <row r="2975" spans="1:12" x14ac:dyDescent="0.3">
      <c r="A2975" s="1" t="s">
        <v>4718</v>
      </c>
      <c r="B2975" s="1">
        <v>41706</v>
      </c>
      <c r="C2975" s="1" t="s">
        <v>6237</v>
      </c>
      <c r="D2975" s="1" t="s">
        <v>6648</v>
      </c>
      <c r="E2975" s="1" t="s">
        <v>5997</v>
      </c>
      <c r="F2975" s="1" t="s">
        <v>5998</v>
      </c>
      <c r="G2975" s="1" t="s">
        <v>5975</v>
      </c>
      <c r="H2975" s="1">
        <v>41712</v>
      </c>
      <c r="I2975" s="1" t="s">
        <v>5976</v>
      </c>
      <c r="J2975" s="1" t="s">
        <v>6649</v>
      </c>
      <c r="K2975" s="1">
        <v>7.6868565000000002</v>
      </c>
      <c r="L2975" s="1">
        <v>45.070312000000001</v>
      </c>
    </row>
    <row r="2976" spans="1:12" x14ac:dyDescent="0.3">
      <c r="A2976" s="1" t="s">
        <v>4721</v>
      </c>
      <c r="B2976" s="1">
        <v>41708</v>
      </c>
      <c r="C2976" s="1" t="s">
        <v>7746</v>
      </c>
      <c r="D2976" s="1" t="s">
        <v>6475</v>
      </c>
      <c r="E2976" s="1" t="s">
        <v>5974</v>
      </c>
      <c r="F2976" s="1" t="s">
        <v>5969</v>
      </c>
      <c r="G2976" s="1" t="s">
        <v>5975</v>
      </c>
      <c r="H2976" s="1">
        <v>41712</v>
      </c>
      <c r="I2976" s="1" t="s">
        <v>5976</v>
      </c>
      <c r="J2976" s="1" t="s">
        <v>5977</v>
      </c>
      <c r="K2976" s="1">
        <v>-2.1288200000000002</v>
      </c>
      <c r="L2976" s="1">
        <v>52.586973</v>
      </c>
    </row>
    <row r="2977" spans="1:12" x14ac:dyDescent="0.3">
      <c r="A2977" s="1" t="s">
        <v>4719</v>
      </c>
      <c r="B2977" s="1">
        <v>41708</v>
      </c>
      <c r="C2977" s="1" t="s">
        <v>6961</v>
      </c>
      <c r="D2977" s="1" t="s">
        <v>6224</v>
      </c>
      <c r="E2977" s="1" t="s">
        <v>6010</v>
      </c>
      <c r="F2977" s="1" t="s">
        <v>5981</v>
      </c>
      <c r="G2977" s="1" t="s">
        <v>5970</v>
      </c>
      <c r="H2977" s="1">
        <v>41710</v>
      </c>
      <c r="I2977" s="1" t="s">
        <v>5971</v>
      </c>
      <c r="J2977" s="1" t="s">
        <v>6097</v>
      </c>
      <c r="K2977" s="1">
        <v>11.5819806</v>
      </c>
      <c r="L2977" s="1">
        <v>48.135125299999999</v>
      </c>
    </row>
    <row r="2978" spans="1:12" x14ac:dyDescent="0.3">
      <c r="A2978" s="1" t="s">
        <v>4720</v>
      </c>
      <c r="B2978" s="1">
        <v>41708</v>
      </c>
      <c r="C2978" s="1" t="s">
        <v>6842</v>
      </c>
      <c r="D2978" s="1" t="s">
        <v>6432</v>
      </c>
      <c r="E2978" s="1" t="s">
        <v>6050</v>
      </c>
      <c r="F2978" s="1" t="s">
        <v>5981</v>
      </c>
      <c r="G2978" s="1" t="s">
        <v>5975</v>
      </c>
      <c r="H2978" s="1">
        <v>41712</v>
      </c>
      <c r="I2978" s="1" t="s">
        <v>5976</v>
      </c>
      <c r="J2978" s="1" t="s">
        <v>6433</v>
      </c>
      <c r="K2978" s="1">
        <v>3.7174242999999998</v>
      </c>
      <c r="L2978" s="1">
        <v>51.054342200000001</v>
      </c>
    </row>
    <row r="2979" spans="1:12" x14ac:dyDescent="0.3">
      <c r="A2979" s="1" t="s">
        <v>4722</v>
      </c>
      <c r="B2979" s="1">
        <v>41709</v>
      </c>
      <c r="C2979" s="1" t="s">
        <v>6210</v>
      </c>
      <c r="D2979" s="1" t="s">
        <v>7233</v>
      </c>
      <c r="E2979" s="1" t="s">
        <v>6010</v>
      </c>
      <c r="F2979" s="1" t="s">
        <v>5981</v>
      </c>
      <c r="G2979" s="1" t="s">
        <v>5975</v>
      </c>
      <c r="H2979" s="1">
        <v>41709</v>
      </c>
      <c r="I2979" s="1" t="s">
        <v>6007</v>
      </c>
      <c r="J2979" s="1" t="s">
        <v>7234</v>
      </c>
      <c r="K2979" s="1">
        <v>7.1863630000000001</v>
      </c>
      <c r="L2979" s="1">
        <v>49.351804799999996</v>
      </c>
    </row>
    <row r="2980" spans="1:12" x14ac:dyDescent="0.3">
      <c r="A2980" s="1" t="s">
        <v>4723</v>
      </c>
      <c r="B2980" s="1">
        <v>41710</v>
      </c>
      <c r="C2980" s="1" t="s">
        <v>7107</v>
      </c>
      <c r="D2980" s="1" t="s">
        <v>7747</v>
      </c>
      <c r="E2980" s="1" t="s">
        <v>6148</v>
      </c>
      <c r="F2980" s="1" t="s">
        <v>5969</v>
      </c>
      <c r="G2980" s="1" t="s">
        <v>5975</v>
      </c>
      <c r="H2980" s="1">
        <v>41712</v>
      </c>
      <c r="I2980" s="1" t="s">
        <v>5988</v>
      </c>
      <c r="J2980" s="1" t="s">
        <v>7747</v>
      </c>
      <c r="K2980" s="1">
        <v>-9.0567905</v>
      </c>
      <c r="L2980" s="1">
        <v>53.270668000000001</v>
      </c>
    </row>
    <row r="2981" spans="1:12" x14ac:dyDescent="0.3">
      <c r="A2981" s="1" t="s">
        <v>4724</v>
      </c>
      <c r="B2981" s="1">
        <v>41710</v>
      </c>
      <c r="C2981" s="1" t="s">
        <v>6894</v>
      </c>
      <c r="D2981" s="1" t="s">
        <v>6147</v>
      </c>
      <c r="E2981" s="1" t="s">
        <v>6148</v>
      </c>
      <c r="F2981" s="1" t="s">
        <v>5969</v>
      </c>
      <c r="G2981" s="1" t="s">
        <v>5975</v>
      </c>
      <c r="H2981" s="1">
        <v>41717</v>
      </c>
      <c r="I2981" s="1" t="s">
        <v>5976</v>
      </c>
      <c r="J2981" s="1" t="s">
        <v>6147</v>
      </c>
      <c r="K2981" s="1">
        <v>-6.2603096999999996</v>
      </c>
      <c r="L2981" s="1">
        <v>53.3498053</v>
      </c>
    </row>
    <row r="2982" spans="1:12" x14ac:dyDescent="0.3">
      <c r="A2982" s="1" t="s">
        <v>4725</v>
      </c>
      <c r="B2982" s="1">
        <v>41712</v>
      </c>
      <c r="C2982" s="1" t="s">
        <v>6435</v>
      </c>
      <c r="D2982" s="1" t="s">
        <v>7453</v>
      </c>
      <c r="E2982" s="1" t="s">
        <v>6050</v>
      </c>
      <c r="F2982" s="1" t="s">
        <v>5981</v>
      </c>
      <c r="G2982" s="1" t="s">
        <v>5975</v>
      </c>
      <c r="H2982" s="1">
        <v>41714</v>
      </c>
      <c r="I2982" s="1" t="s">
        <v>5988</v>
      </c>
      <c r="J2982" s="1" t="s">
        <v>7454</v>
      </c>
      <c r="K2982" s="1">
        <v>4.4446430000000001</v>
      </c>
      <c r="L2982" s="1">
        <v>50.410809499999999</v>
      </c>
    </row>
    <row r="2983" spans="1:12" x14ac:dyDescent="0.3">
      <c r="A2983" s="1" t="s">
        <v>4727</v>
      </c>
      <c r="B2983" s="1">
        <v>41712</v>
      </c>
      <c r="C2983" s="1" t="s">
        <v>7108</v>
      </c>
      <c r="D2983" s="1" t="s">
        <v>6289</v>
      </c>
      <c r="E2983" s="1" t="s">
        <v>6010</v>
      </c>
      <c r="F2983" s="1" t="s">
        <v>5981</v>
      </c>
      <c r="G2983" s="1" t="s">
        <v>5975</v>
      </c>
      <c r="H2983" s="1">
        <v>41717</v>
      </c>
      <c r="I2983" s="1" t="s">
        <v>5971</v>
      </c>
      <c r="J2983" s="1" t="s">
        <v>6289</v>
      </c>
      <c r="K2983" s="1">
        <v>12.531644399999999</v>
      </c>
      <c r="L2983" s="1">
        <v>52.412528700000003</v>
      </c>
    </row>
    <row r="2984" spans="1:12" x14ac:dyDescent="0.3">
      <c r="A2984" s="1" t="s">
        <v>4728</v>
      </c>
      <c r="B2984" s="1">
        <v>41712</v>
      </c>
      <c r="C2984" s="1" t="s">
        <v>7240</v>
      </c>
      <c r="D2984" s="1" t="s">
        <v>7603</v>
      </c>
      <c r="E2984" s="1" t="s">
        <v>6018</v>
      </c>
      <c r="F2984" s="1" t="s">
        <v>5981</v>
      </c>
      <c r="G2984" s="1" t="s">
        <v>5975</v>
      </c>
      <c r="H2984" s="1">
        <v>41717</v>
      </c>
      <c r="I2984" s="1" t="s">
        <v>5976</v>
      </c>
      <c r="J2984" s="1" t="s">
        <v>6156</v>
      </c>
      <c r="K2984" s="1">
        <v>4.6305870000000002</v>
      </c>
      <c r="L2984" s="1">
        <v>52.4520591</v>
      </c>
    </row>
    <row r="2985" spans="1:12" x14ac:dyDescent="0.3">
      <c r="A2985" s="1" t="s">
        <v>4731</v>
      </c>
      <c r="B2985" s="1">
        <v>41713</v>
      </c>
      <c r="C2985" s="1" t="s">
        <v>7110</v>
      </c>
      <c r="D2985" s="1" t="s">
        <v>7748</v>
      </c>
      <c r="E2985" s="1" t="s">
        <v>5974</v>
      </c>
      <c r="F2985" s="1" t="s">
        <v>5969</v>
      </c>
      <c r="G2985" s="1" t="s">
        <v>5985</v>
      </c>
      <c r="H2985" s="1">
        <v>41719</v>
      </c>
      <c r="I2985" s="1" t="s">
        <v>5976</v>
      </c>
      <c r="J2985" s="1" t="s">
        <v>5977</v>
      </c>
      <c r="K2985" s="1">
        <v>-0.52039000000000002</v>
      </c>
      <c r="L2985" s="1">
        <v>51.885643999999999</v>
      </c>
    </row>
    <row r="2986" spans="1:12" x14ac:dyDescent="0.3">
      <c r="A2986" s="1" t="s">
        <v>4733</v>
      </c>
      <c r="B2986" s="1">
        <v>41713</v>
      </c>
      <c r="C2986" s="1" t="s">
        <v>6834</v>
      </c>
      <c r="D2986" s="1" t="s">
        <v>7522</v>
      </c>
      <c r="E2986" s="1" t="s">
        <v>5997</v>
      </c>
      <c r="F2986" s="1" t="s">
        <v>5998</v>
      </c>
      <c r="G2986" s="1" t="s">
        <v>5970</v>
      </c>
      <c r="H2986" s="1">
        <v>41720</v>
      </c>
      <c r="I2986" s="1" t="s">
        <v>5976</v>
      </c>
      <c r="J2986" s="1" t="s">
        <v>6038</v>
      </c>
      <c r="K2986" s="1">
        <v>9.2744485000000001</v>
      </c>
      <c r="L2986" s="1">
        <v>45.5845001</v>
      </c>
    </row>
    <row r="2987" spans="1:12" x14ac:dyDescent="0.3">
      <c r="A2987" s="1" t="s">
        <v>4730</v>
      </c>
      <c r="B2987" s="1">
        <v>41713</v>
      </c>
      <c r="C2987" s="1" t="s">
        <v>7467</v>
      </c>
      <c r="D2987" s="1" t="s">
        <v>6249</v>
      </c>
      <c r="E2987" s="1" t="s">
        <v>5980</v>
      </c>
      <c r="F2987" s="1" t="s">
        <v>5981</v>
      </c>
      <c r="G2987" s="1" t="s">
        <v>5985</v>
      </c>
      <c r="H2987" s="1">
        <v>41719</v>
      </c>
      <c r="I2987" s="1" t="s">
        <v>5976</v>
      </c>
      <c r="J2987" s="1" t="s">
        <v>6250</v>
      </c>
      <c r="K2987" s="1">
        <v>0.107929</v>
      </c>
      <c r="L2987" s="1">
        <v>49.494370000000004</v>
      </c>
    </row>
    <row r="2988" spans="1:12" x14ac:dyDescent="0.3">
      <c r="A2988" s="1" t="s">
        <v>4729</v>
      </c>
      <c r="B2988" s="1">
        <v>41713</v>
      </c>
      <c r="C2988" s="1" t="s">
        <v>7131</v>
      </c>
      <c r="D2988" s="1" t="s">
        <v>6196</v>
      </c>
      <c r="E2988" s="1" t="s">
        <v>5997</v>
      </c>
      <c r="F2988" s="1" t="s">
        <v>5998</v>
      </c>
      <c r="G2988" s="1" t="s">
        <v>5970</v>
      </c>
      <c r="H2988" s="1">
        <v>41717</v>
      </c>
      <c r="I2988" s="1" t="s">
        <v>5971</v>
      </c>
      <c r="J2988" s="1" t="s">
        <v>6197</v>
      </c>
      <c r="K2988" s="1">
        <v>16.871871500000001</v>
      </c>
      <c r="L2988" s="1">
        <v>41.117143200000001</v>
      </c>
    </row>
    <row r="2989" spans="1:12" x14ac:dyDescent="0.3">
      <c r="A2989" s="1" t="s">
        <v>4736</v>
      </c>
      <c r="B2989" s="1">
        <v>41715</v>
      </c>
      <c r="C2989" s="1" t="s">
        <v>6768</v>
      </c>
      <c r="D2989" s="1" t="s">
        <v>7749</v>
      </c>
      <c r="E2989" s="1" t="s">
        <v>5980</v>
      </c>
      <c r="F2989" s="1" t="s">
        <v>5981</v>
      </c>
      <c r="G2989" s="1" t="s">
        <v>5975</v>
      </c>
      <c r="H2989" s="1">
        <v>41720</v>
      </c>
      <c r="I2989" s="1" t="s">
        <v>5976</v>
      </c>
      <c r="J2989" s="1" t="s">
        <v>6044</v>
      </c>
      <c r="K2989" s="1">
        <v>2.4169239999999999</v>
      </c>
      <c r="L2989" s="1">
        <v>48.700094</v>
      </c>
    </row>
    <row r="2990" spans="1:12" x14ac:dyDescent="0.3">
      <c r="A2990" s="1" t="s">
        <v>4734</v>
      </c>
      <c r="B2990" s="1">
        <v>41715</v>
      </c>
      <c r="C2990" s="1" t="s">
        <v>6871</v>
      </c>
      <c r="D2990" s="1" t="s">
        <v>6527</v>
      </c>
      <c r="E2990" s="1" t="s">
        <v>5974</v>
      </c>
      <c r="F2990" s="1" t="s">
        <v>5969</v>
      </c>
      <c r="G2990" s="1" t="s">
        <v>5975</v>
      </c>
      <c r="H2990" s="1">
        <v>41716</v>
      </c>
      <c r="I2990" s="1" t="s">
        <v>5988</v>
      </c>
      <c r="J2990" s="1" t="s">
        <v>5977</v>
      </c>
      <c r="K2990" s="1">
        <v>-2.1560999999999999</v>
      </c>
      <c r="L2990" s="1">
        <v>53.609713599999999</v>
      </c>
    </row>
    <row r="2991" spans="1:12" x14ac:dyDescent="0.3">
      <c r="A2991" s="1" t="s">
        <v>4737</v>
      </c>
      <c r="B2991" s="1">
        <v>41715</v>
      </c>
      <c r="C2991" s="1" t="s">
        <v>6560</v>
      </c>
      <c r="D2991" s="1" t="s">
        <v>7042</v>
      </c>
      <c r="E2991" s="1" t="s">
        <v>5974</v>
      </c>
      <c r="F2991" s="1" t="s">
        <v>5969</v>
      </c>
      <c r="G2991" s="1" t="s">
        <v>5985</v>
      </c>
      <c r="H2991" s="1">
        <v>41720</v>
      </c>
      <c r="I2991" s="1" t="s">
        <v>5976</v>
      </c>
      <c r="J2991" s="1" t="s">
        <v>6252</v>
      </c>
      <c r="K2991" s="1">
        <v>-2.9707210000000002</v>
      </c>
      <c r="L2991" s="1">
        <v>56.462018</v>
      </c>
    </row>
    <row r="2992" spans="1:12" x14ac:dyDescent="0.3">
      <c r="A2992" s="1" t="s">
        <v>4735</v>
      </c>
      <c r="B2992" s="1">
        <v>41715</v>
      </c>
      <c r="C2992" s="1" t="s">
        <v>7255</v>
      </c>
      <c r="D2992" s="1" t="s">
        <v>6273</v>
      </c>
      <c r="E2992" s="1" t="s">
        <v>6010</v>
      </c>
      <c r="F2992" s="1" t="s">
        <v>5981</v>
      </c>
      <c r="G2992" s="1" t="s">
        <v>5970</v>
      </c>
      <c r="H2992" s="1">
        <v>41719</v>
      </c>
      <c r="I2992" s="1" t="s">
        <v>5971</v>
      </c>
      <c r="J2992" s="1" t="s">
        <v>6047</v>
      </c>
      <c r="K2992" s="1">
        <v>6.7623293000000002</v>
      </c>
      <c r="L2992" s="1">
        <v>51.434407899999997</v>
      </c>
    </row>
    <row r="2993" spans="1:12" x14ac:dyDescent="0.3">
      <c r="A2993" s="1" t="s">
        <v>4739</v>
      </c>
      <c r="B2993" s="1">
        <v>41716</v>
      </c>
      <c r="C2993" s="1" t="s">
        <v>7084</v>
      </c>
      <c r="D2993" s="1" t="s">
        <v>6088</v>
      </c>
      <c r="E2993" s="1" t="s">
        <v>6004</v>
      </c>
      <c r="F2993" s="1" t="s">
        <v>5998</v>
      </c>
      <c r="G2993" s="1" t="s">
        <v>5975</v>
      </c>
      <c r="H2993" s="1">
        <v>41716</v>
      </c>
      <c r="I2993" s="1" t="s">
        <v>6007</v>
      </c>
      <c r="J2993" s="1" t="s">
        <v>6089</v>
      </c>
      <c r="K2993" s="1">
        <v>2.1734035</v>
      </c>
      <c r="L2993" s="1">
        <v>41.385063899999999</v>
      </c>
    </row>
    <row r="2994" spans="1:12" x14ac:dyDescent="0.3">
      <c r="A2994" s="1" t="s">
        <v>4738</v>
      </c>
      <c r="B2994" s="1">
        <v>41716</v>
      </c>
      <c r="C2994" s="1" t="s">
        <v>7232</v>
      </c>
      <c r="D2994" s="1" t="s">
        <v>6394</v>
      </c>
      <c r="E2994" s="1" t="s">
        <v>6148</v>
      </c>
      <c r="F2994" s="1" t="s">
        <v>5969</v>
      </c>
      <c r="G2994" s="1" t="s">
        <v>5985</v>
      </c>
      <c r="H2994" s="1">
        <v>41716</v>
      </c>
      <c r="I2994" s="1" t="s">
        <v>6007</v>
      </c>
      <c r="J2994" s="1" t="s">
        <v>6394</v>
      </c>
      <c r="K2994" s="1">
        <v>-8.4863157000000005</v>
      </c>
      <c r="L2994" s="1">
        <v>51.896891699999998</v>
      </c>
    </row>
    <row r="2995" spans="1:12" x14ac:dyDescent="0.3">
      <c r="A2995" s="1" t="s">
        <v>4741</v>
      </c>
      <c r="B2995" s="1">
        <v>41716</v>
      </c>
      <c r="C2995" s="1" t="s">
        <v>6026</v>
      </c>
      <c r="D2995" s="1" t="s">
        <v>6150</v>
      </c>
      <c r="E2995" s="1" t="s">
        <v>5997</v>
      </c>
      <c r="F2995" s="1" t="s">
        <v>5998</v>
      </c>
      <c r="G2995" s="1" t="s">
        <v>5970</v>
      </c>
      <c r="H2995" s="1">
        <v>41720</v>
      </c>
      <c r="I2995" s="1" t="s">
        <v>5976</v>
      </c>
      <c r="J2995" s="1" t="s">
        <v>6151</v>
      </c>
      <c r="K2995" s="1">
        <v>12.4963655</v>
      </c>
      <c r="L2995" s="1">
        <v>41.902783499999998</v>
      </c>
    </row>
    <row r="2996" spans="1:12" x14ac:dyDescent="0.3">
      <c r="A2996" s="1" t="s">
        <v>4740</v>
      </c>
      <c r="B2996" s="1">
        <v>41716</v>
      </c>
      <c r="C2996" s="1" t="s">
        <v>6854</v>
      </c>
      <c r="D2996" s="1" t="s">
        <v>7118</v>
      </c>
      <c r="E2996" s="1" t="s">
        <v>5980</v>
      </c>
      <c r="F2996" s="1" t="s">
        <v>5981</v>
      </c>
      <c r="G2996" s="1" t="s">
        <v>5985</v>
      </c>
      <c r="H2996" s="1">
        <v>41719</v>
      </c>
      <c r="I2996" s="1" t="s">
        <v>5971</v>
      </c>
      <c r="J2996" s="1" t="s">
        <v>6044</v>
      </c>
      <c r="K2996" s="1">
        <v>2.59016</v>
      </c>
      <c r="L2996" s="1">
        <v>48.877535000000002</v>
      </c>
    </row>
    <row r="2997" spans="1:12" x14ac:dyDescent="0.3">
      <c r="A2997" s="1" t="s">
        <v>4743</v>
      </c>
      <c r="B2997" s="1">
        <v>41717</v>
      </c>
      <c r="C2997" s="1" t="s">
        <v>7545</v>
      </c>
      <c r="D2997" s="1" t="s">
        <v>6765</v>
      </c>
      <c r="E2997" s="1" t="s">
        <v>6002</v>
      </c>
      <c r="F2997" s="1" t="s">
        <v>5981</v>
      </c>
      <c r="G2997" s="1" t="s">
        <v>5985</v>
      </c>
      <c r="H2997" s="1">
        <v>41721</v>
      </c>
      <c r="I2997" s="1" t="s">
        <v>5976</v>
      </c>
      <c r="J2997" s="1" t="s">
        <v>6766</v>
      </c>
      <c r="K2997" s="1">
        <v>15.439503999999999</v>
      </c>
      <c r="L2997" s="1">
        <v>47.070714000000002</v>
      </c>
    </row>
    <row r="2998" spans="1:12" x14ac:dyDescent="0.3">
      <c r="A2998" s="1" t="s">
        <v>4742</v>
      </c>
      <c r="B2998" s="1">
        <v>41717</v>
      </c>
      <c r="C2998" s="1" t="s">
        <v>6953</v>
      </c>
      <c r="D2998" s="1" t="s">
        <v>6636</v>
      </c>
      <c r="E2998" s="1" t="s">
        <v>5974</v>
      </c>
      <c r="F2998" s="1" t="s">
        <v>5969</v>
      </c>
      <c r="G2998" s="1" t="s">
        <v>5975</v>
      </c>
      <c r="H2998" s="1">
        <v>41717</v>
      </c>
      <c r="I2998" s="1" t="s">
        <v>6007</v>
      </c>
      <c r="J2998" s="1" t="s">
        <v>5977</v>
      </c>
      <c r="K2998" s="1">
        <v>-2.5879099999999999</v>
      </c>
      <c r="L2998" s="1">
        <v>51.454512999999999</v>
      </c>
    </row>
    <row r="2999" spans="1:12" x14ac:dyDescent="0.3">
      <c r="A2999" s="1" t="s">
        <v>4745</v>
      </c>
      <c r="B2999" s="1">
        <v>41717</v>
      </c>
      <c r="C2999" s="1" t="s">
        <v>7163</v>
      </c>
      <c r="D2999" s="1" t="s">
        <v>7516</v>
      </c>
      <c r="E2999" s="1" t="s">
        <v>6010</v>
      </c>
      <c r="F2999" s="1" t="s">
        <v>5981</v>
      </c>
      <c r="G2999" s="1" t="s">
        <v>5975</v>
      </c>
      <c r="H2999" s="1">
        <v>41724</v>
      </c>
      <c r="I2999" s="1" t="s">
        <v>5976</v>
      </c>
      <c r="J2999" s="1" t="s">
        <v>6494</v>
      </c>
      <c r="K2999" s="1">
        <v>8.2472525999999995</v>
      </c>
      <c r="L2999" s="1">
        <v>49.992861699999999</v>
      </c>
    </row>
    <row r="3000" spans="1:12" x14ac:dyDescent="0.3">
      <c r="A3000" s="1" t="s">
        <v>4744</v>
      </c>
      <c r="B3000" s="1">
        <v>41717</v>
      </c>
      <c r="C3000" s="1" t="s">
        <v>7191</v>
      </c>
      <c r="D3000" s="1" t="s">
        <v>7750</v>
      </c>
      <c r="E3000" s="1" t="s">
        <v>6004</v>
      </c>
      <c r="F3000" s="1" t="s">
        <v>5998</v>
      </c>
      <c r="G3000" s="1" t="s">
        <v>5970</v>
      </c>
      <c r="H3000" s="1">
        <v>41723</v>
      </c>
      <c r="I3000" s="1" t="s">
        <v>5976</v>
      </c>
      <c r="J3000" s="1" t="s">
        <v>6089</v>
      </c>
      <c r="K3000" s="1">
        <v>2.2450325000000002</v>
      </c>
      <c r="L3000" s="1">
        <v>41.446988300000001</v>
      </c>
    </row>
    <row r="3001" spans="1:12" x14ac:dyDescent="0.3">
      <c r="A3001" s="1" t="s">
        <v>4747</v>
      </c>
      <c r="B3001" s="1">
        <v>41718</v>
      </c>
      <c r="C3001" s="1" t="s">
        <v>7483</v>
      </c>
      <c r="D3001" s="1" t="s">
        <v>7241</v>
      </c>
      <c r="E3001" s="1" t="s">
        <v>5980</v>
      </c>
      <c r="F3001" s="1" t="s">
        <v>5981</v>
      </c>
      <c r="G3001" s="1" t="s">
        <v>5975</v>
      </c>
      <c r="H3001" s="1">
        <v>41719</v>
      </c>
      <c r="I3001" s="1" t="s">
        <v>5988</v>
      </c>
      <c r="J3001" s="1" t="s">
        <v>6103</v>
      </c>
      <c r="K3001" s="1">
        <v>1.8368329999999999</v>
      </c>
      <c r="L3001" s="1">
        <v>50.105466999999997</v>
      </c>
    </row>
    <row r="3002" spans="1:12" x14ac:dyDescent="0.3">
      <c r="A3002" s="1" t="s">
        <v>4749</v>
      </c>
      <c r="B3002" s="1">
        <v>41719</v>
      </c>
      <c r="C3002" s="1" t="s">
        <v>6188</v>
      </c>
      <c r="D3002" s="1" t="s">
        <v>7751</v>
      </c>
      <c r="E3002" s="1" t="s">
        <v>5980</v>
      </c>
      <c r="F3002" s="1" t="s">
        <v>5981</v>
      </c>
      <c r="G3002" s="1" t="s">
        <v>5975</v>
      </c>
      <c r="H3002" s="1">
        <v>41722</v>
      </c>
      <c r="I3002" s="1" t="s">
        <v>5971</v>
      </c>
      <c r="J3002" s="1" t="s">
        <v>6044</v>
      </c>
      <c r="K3002" s="1">
        <v>2.3784930000000002</v>
      </c>
      <c r="L3002" s="1">
        <v>48.997346999999998</v>
      </c>
    </row>
    <row r="3003" spans="1:12" x14ac:dyDescent="0.3">
      <c r="A3003" s="1" t="s">
        <v>4748</v>
      </c>
      <c r="B3003" s="1">
        <v>41719</v>
      </c>
      <c r="C3003" s="1" t="s">
        <v>6470</v>
      </c>
      <c r="D3003" s="1" t="s">
        <v>7433</v>
      </c>
      <c r="E3003" s="1" t="s">
        <v>5980</v>
      </c>
      <c r="F3003" s="1" t="s">
        <v>5981</v>
      </c>
      <c r="G3003" s="1" t="s">
        <v>5970</v>
      </c>
      <c r="H3003" s="1">
        <v>41722</v>
      </c>
      <c r="I3003" s="1" t="s">
        <v>5971</v>
      </c>
      <c r="J3003" s="1" t="s">
        <v>6044</v>
      </c>
      <c r="K3003" s="1">
        <v>2.3025530000000001</v>
      </c>
      <c r="L3003" s="1">
        <v>48.759255000000003</v>
      </c>
    </row>
    <row r="3004" spans="1:12" x14ac:dyDescent="0.3">
      <c r="A3004" s="1" t="s">
        <v>4750</v>
      </c>
      <c r="B3004" s="1">
        <v>41719</v>
      </c>
      <c r="C3004" s="1" t="s">
        <v>6874</v>
      </c>
      <c r="D3004" s="1" t="s">
        <v>6870</v>
      </c>
      <c r="E3004" s="1" t="s">
        <v>6010</v>
      </c>
      <c r="F3004" s="1" t="s">
        <v>5981</v>
      </c>
      <c r="G3004" s="1" t="s">
        <v>5975</v>
      </c>
      <c r="H3004" s="1">
        <v>41723</v>
      </c>
      <c r="I3004" s="1" t="s">
        <v>5976</v>
      </c>
      <c r="J3004" s="1" t="s">
        <v>6047</v>
      </c>
      <c r="K3004" s="1">
        <v>7.0426774999999999</v>
      </c>
      <c r="L3004" s="1">
        <v>51.337070300000001</v>
      </c>
    </row>
    <row r="3005" spans="1:12" x14ac:dyDescent="0.3">
      <c r="A3005" s="1" t="s">
        <v>4752</v>
      </c>
      <c r="B3005" s="1">
        <v>41719</v>
      </c>
      <c r="C3005" s="1" t="s">
        <v>7191</v>
      </c>
      <c r="D3005" s="1" t="s">
        <v>6137</v>
      </c>
      <c r="E3005" s="1" t="s">
        <v>6010</v>
      </c>
      <c r="F3005" s="1" t="s">
        <v>5981</v>
      </c>
      <c r="G3005" s="1" t="s">
        <v>5970</v>
      </c>
      <c r="H3005" s="1">
        <v>41726</v>
      </c>
      <c r="I3005" s="1" t="s">
        <v>5976</v>
      </c>
      <c r="J3005" s="1" t="s">
        <v>6047</v>
      </c>
      <c r="K3005" s="1">
        <v>7.3150145000000002</v>
      </c>
      <c r="L3005" s="1">
        <v>51.5632625</v>
      </c>
    </row>
    <row r="3006" spans="1:12" x14ac:dyDescent="0.3">
      <c r="A3006" s="1" t="s">
        <v>4753</v>
      </c>
      <c r="B3006" s="1">
        <v>41720</v>
      </c>
      <c r="C3006" s="1" t="s">
        <v>6582</v>
      </c>
      <c r="D3006" s="1" t="s">
        <v>6110</v>
      </c>
      <c r="E3006" s="1" t="s">
        <v>6010</v>
      </c>
      <c r="F3006" s="1" t="s">
        <v>5981</v>
      </c>
      <c r="G3006" s="1" t="s">
        <v>5975</v>
      </c>
      <c r="H3006" s="1">
        <v>41722</v>
      </c>
      <c r="I3006" s="1" t="s">
        <v>5971</v>
      </c>
      <c r="J3006" s="1" t="s">
        <v>6111</v>
      </c>
      <c r="K3006" s="1">
        <v>8.6821266999999995</v>
      </c>
      <c r="L3006" s="1">
        <v>50.110922100000003</v>
      </c>
    </row>
    <row r="3007" spans="1:12" x14ac:dyDescent="0.3">
      <c r="A3007" s="1" t="s">
        <v>4754</v>
      </c>
      <c r="B3007" s="1">
        <v>41721</v>
      </c>
      <c r="C3007" s="1" t="s">
        <v>7292</v>
      </c>
      <c r="D3007" s="1" t="s">
        <v>7175</v>
      </c>
      <c r="E3007" s="1" t="s">
        <v>5974</v>
      </c>
      <c r="F3007" s="1" t="s">
        <v>5969</v>
      </c>
      <c r="G3007" s="1" t="s">
        <v>5975</v>
      </c>
      <c r="H3007" s="1">
        <v>41728</v>
      </c>
      <c r="I3007" s="1" t="s">
        <v>5976</v>
      </c>
      <c r="J3007" s="1" t="s">
        <v>5977</v>
      </c>
      <c r="K3007" s="1">
        <v>-2.7336369999999999</v>
      </c>
      <c r="L3007" s="1">
        <v>53.361024</v>
      </c>
    </row>
    <row r="3008" spans="1:12" x14ac:dyDescent="0.3">
      <c r="A3008" s="1" t="s">
        <v>4756</v>
      </c>
      <c r="B3008" s="1">
        <v>41722</v>
      </c>
      <c r="C3008" s="1" t="s">
        <v>7343</v>
      </c>
      <c r="D3008" s="1" t="s">
        <v>6726</v>
      </c>
      <c r="E3008" s="1" t="s">
        <v>5980</v>
      </c>
      <c r="F3008" s="1" t="s">
        <v>5981</v>
      </c>
      <c r="G3008" s="1" t="s">
        <v>5985</v>
      </c>
      <c r="H3008" s="1">
        <v>41728</v>
      </c>
      <c r="I3008" s="1" t="s">
        <v>5976</v>
      </c>
      <c r="J3008" s="1" t="s">
        <v>6044</v>
      </c>
      <c r="K3008" s="1">
        <v>2.0469819999999999</v>
      </c>
      <c r="L3008" s="1">
        <v>48.929583999999998</v>
      </c>
    </row>
    <row r="3009" spans="1:12" x14ac:dyDescent="0.3">
      <c r="A3009" s="1" t="s">
        <v>4755</v>
      </c>
      <c r="B3009" s="1">
        <v>41722</v>
      </c>
      <c r="C3009" s="1" t="s">
        <v>6532</v>
      </c>
      <c r="D3009" s="1" t="s">
        <v>5984</v>
      </c>
      <c r="E3009" s="1" t="s">
        <v>5974</v>
      </c>
      <c r="F3009" s="1" t="s">
        <v>5969</v>
      </c>
      <c r="G3009" s="1" t="s">
        <v>5985</v>
      </c>
      <c r="H3009" s="1">
        <v>41727</v>
      </c>
      <c r="I3009" s="1" t="s">
        <v>5976</v>
      </c>
      <c r="J3009" s="1" t="s">
        <v>5977</v>
      </c>
      <c r="K3009" s="1">
        <v>-1.890401</v>
      </c>
      <c r="L3009" s="1">
        <v>52.486243000000002</v>
      </c>
    </row>
    <row r="3010" spans="1:12" x14ac:dyDescent="0.3">
      <c r="A3010" s="1" t="s">
        <v>4759</v>
      </c>
      <c r="B3010" s="1">
        <v>41723</v>
      </c>
      <c r="C3010" s="1" t="s">
        <v>6176</v>
      </c>
      <c r="D3010" s="1" t="s">
        <v>7752</v>
      </c>
      <c r="E3010" s="1" t="s">
        <v>5997</v>
      </c>
      <c r="F3010" s="1" t="s">
        <v>5998</v>
      </c>
      <c r="G3010" s="1" t="s">
        <v>5985</v>
      </c>
      <c r="H3010" s="1">
        <v>41730</v>
      </c>
      <c r="I3010" s="1" t="s">
        <v>5976</v>
      </c>
      <c r="J3010" s="1" t="s">
        <v>6054</v>
      </c>
      <c r="K3010" s="1">
        <v>10.5733254</v>
      </c>
      <c r="L3010" s="1">
        <v>43.841893300000002</v>
      </c>
    </row>
    <row r="3011" spans="1:12" x14ac:dyDescent="0.3">
      <c r="A3011" s="1" t="s">
        <v>4757</v>
      </c>
      <c r="B3011" s="1">
        <v>41723</v>
      </c>
      <c r="C3011" s="1" t="s">
        <v>6385</v>
      </c>
      <c r="D3011" s="1" t="s">
        <v>7753</v>
      </c>
      <c r="E3011" s="1" t="s">
        <v>5974</v>
      </c>
      <c r="F3011" s="1" t="s">
        <v>5969</v>
      </c>
      <c r="G3011" s="1" t="s">
        <v>5975</v>
      </c>
      <c r="H3011" s="1">
        <v>41729</v>
      </c>
      <c r="I3011" s="1" t="s">
        <v>5976</v>
      </c>
      <c r="J3011" s="1" t="s">
        <v>5977</v>
      </c>
      <c r="K3011" s="1">
        <v>-0.13716300000000001</v>
      </c>
      <c r="L3011" s="1">
        <v>50.82253</v>
      </c>
    </row>
    <row r="3012" spans="1:12" x14ac:dyDescent="0.3">
      <c r="A3012" s="1" t="s">
        <v>4761</v>
      </c>
      <c r="B3012" s="1">
        <v>41724</v>
      </c>
      <c r="C3012" s="1" t="s">
        <v>6522</v>
      </c>
      <c r="D3012" s="1" t="s">
        <v>6216</v>
      </c>
      <c r="E3012" s="1" t="s">
        <v>6010</v>
      </c>
      <c r="F3012" s="1" t="s">
        <v>5981</v>
      </c>
      <c r="G3012" s="1" t="s">
        <v>5975</v>
      </c>
      <c r="H3012" s="1">
        <v>41726</v>
      </c>
      <c r="I3012" s="1" t="s">
        <v>5988</v>
      </c>
      <c r="J3012" s="1" t="s">
        <v>6097</v>
      </c>
      <c r="K3012" s="1">
        <v>10.897790000000001</v>
      </c>
      <c r="L3012" s="1">
        <v>48.370544899999999</v>
      </c>
    </row>
    <row r="3013" spans="1:12" x14ac:dyDescent="0.3">
      <c r="A3013" s="1" t="s">
        <v>4762</v>
      </c>
      <c r="B3013" s="1">
        <v>41724</v>
      </c>
      <c r="C3013" s="1" t="s">
        <v>6343</v>
      </c>
      <c r="D3013" s="1" t="s">
        <v>7754</v>
      </c>
      <c r="E3013" s="1" t="s">
        <v>6004</v>
      </c>
      <c r="F3013" s="1" t="s">
        <v>5998</v>
      </c>
      <c r="G3013" s="1" t="s">
        <v>5985</v>
      </c>
      <c r="H3013" s="1">
        <v>41730</v>
      </c>
      <c r="I3013" s="1" t="s">
        <v>5976</v>
      </c>
      <c r="J3013" s="1" t="s">
        <v>6370</v>
      </c>
      <c r="K3013" s="1">
        <v>-3.1601699999999999</v>
      </c>
      <c r="L3013" s="1">
        <v>40.632489</v>
      </c>
    </row>
    <row r="3014" spans="1:12" x14ac:dyDescent="0.3">
      <c r="A3014" s="1" t="s">
        <v>4760</v>
      </c>
      <c r="B3014" s="1">
        <v>41724</v>
      </c>
      <c r="C3014" s="1" t="s">
        <v>6990</v>
      </c>
      <c r="D3014" s="1" t="s">
        <v>7188</v>
      </c>
      <c r="E3014" s="1" t="s">
        <v>6010</v>
      </c>
      <c r="F3014" s="1" t="s">
        <v>5981</v>
      </c>
      <c r="G3014" s="1" t="s">
        <v>5975</v>
      </c>
      <c r="H3014" s="1">
        <v>41726</v>
      </c>
      <c r="I3014" s="1" t="s">
        <v>5988</v>
      </c>
      <c r="J3014" s="1" t="s">
        <v>6011</v>
      </c>
      <c r="K3014" s="1">
        <v>7.6261346999999997</v>
      </c>
      <c r="L3014" s="1">
        <v>51.960664899999998</v>
      </c>
    </row>
    <row r="3015" spans="1:12" x14ac:dyDescent="0.3">
      <c r="A3015" s="1" t="s">
        <v>4764</v>
      </c>
      <c r="B3015" s="1">
        <v>41725</v>
      </c>
      <c r="C3015" s="1" t="s">
        <v>7325</v>
      </c>
      <c r="D3015" s="1" t="s">
        <v>6091</v>
      </c>
      <c r="E3015" s="1" t="s">
        <v>5974</v>
      </c>
      <c r="F3015" s="1" t="s">
        <v>5969</v>
      </c>
      <c r="G3015" s="1" t="s">
        <v>5985</v>
      </c>
      <c r="H3015" s="1">
        <v>41731</v>
      </c>
      <c r="I3015" s="1" t="s">
        <v>5976</v>
      </c>
      <c r="J3015" s="1" t="s">
        <v>5977</v>
      </c>
      <c r="K3015" s="1">
        <v>-0.12775829999999999</v>
      </c>
      <c r="L3015" s="1">
        <v>51.507350899999999</v>
      </c>
    </row>
    <row r="3016" spans="1:12" x14ac:dyDescent="0.3">
      <c r="A3016" s="1" t="s">
        <v>4763</v>
      </c>
      <c r="B3016" s="1">
        <v>41725</v>
      </c>
      <c r="C3016" s="1" t="s">
        <v>6101</v>
      </c>
      <c r="D3016" s="1" t="s">
        <v>7340</v>
      </c>
      <c r="E3016" s="1" t="s">
        <v>5980</v>
      </c>
      <c r="F3016" s="1" t="s">
        <v>5981</v>
      </c>
      <c r="G3016" s="1" t="s">
        <v>5975</v>
      </c>
      <c r="H3016" s="1">
        <v>41727</v>
      </c>
      <c r="I3016" s="1" t="s">
        <v>5971</v>
      </c>
      <c r="J3016" s="1" t="s">
        <v>6315</v>
      </c>
      <c r="K3016" s="1">
        <v>-2.213848</v>
      </c>
      <c r="L3016" s="1">
        <v>47.273497900000002</v>
      </c>
    </row>
    <row r="3017" spans="1:12" x14ac:dyDescent="0.3">
      <c r="A3017" s="1" t="s">
        <v>4767</v>
      </c>
      <c r="B3017" s="1">
        <v>41726</v>
      </c>
      <c r="C3017" s="1" t="s">
        <v>7568</v>
      </c>
      <c r="D3017" s="1" t="s">
        <v>6291</v>
      </c>
      <c r="E3017" s="1" t="s">
        <v>5974</v>
      </c>
      <c r="F3017" s="1" t="s">
        <v>5969</v>
      </c>
      <c r="G3017" s="1" t="s">
        <v>5970</v>
      </c>
      <c r="H3017" s="1">
        <v>41730</v>
      </c>
      <c r="I3017" s="1" t="s">
        <v>5976</v>
      </c>
      <c r="J3017" s="1" t="s">
        <v>5977</v>
      </c>
      <c r="K3017" s="1">
        <v>1.753449</v>
      </c>
      <c r="L3017" s="1">
        <v>52.481138000000001</v>
      </c>
    </row>
    <row r="3018" spans="1:12" x14ac:dyDescent="0.3">
      <c r="A3018" s="1" t="s">
        <v>4769</v>
      </c>
      <c r="B3018" s="1">
        <v>41726</v>
      </c>
      <c r="C3018" s="1" t="s">
        <v>6744</v>
      </c>
      <c r="D3018" s="1" t="s">
        <v>7714</v>
      </c>
      <c r="E3018" s="1" t="s">
        <v>5980</v>
      </c>
      <c r="F3018" s="1" t="s">
        <v>5981</v>
      </c>
      <c r="G3018" s="1" t="s">
        <v>5970</v>
      </c>
      <c r="H3018" s="1">
        <v>41732</v>
      </c>
      <c r="I3018" s="1" t="s">
        <v>5976</v>
      </c>
      <c r="J3018" s="1" t="s">
        <v>5982</v>
      </c>
      <c r="K3018" s="1">
        <v>4.9226609999999997</v>
      </c>
      <c r="L3018" s="1">
        <v>45.782029000000001</v>
      </c>
    </row>
    <row r="3019" spans="1:12" x14ac:dyDescent="0.3">
      <c r="A3019" s="1" t="s">
        <v>4768</v>
      </c>
      <c r="B3019" s="1">
        <v>41726</v>
      </c>
      <c r="C3019" s="1" t="s">
        <v>6532</v>
      </c>
      <c r="D3019" s="1" t="s">
        <v>6139</v>
      </c>
      <c r="E3019" s="1" t="s">
        <v>5997</v>
      </c>
      <c r="F3019" s="1" t="s">
        <v>5998</v>
      </c>
      <c r="G3019" s="1" t="s">
        <v>5985</v>
      </c>
      <c r="H3019" s="1">
        <v>41730</v>
      </c>
      <c r="I3019" s="1" t="s">
        <v>5976</v>
      </c>
      <c r="J3019" s="1" t="s">
        <v>6038</v>
      </c>
      <c r="K3019" s="1">
        <v>9.1859242999999999</v>
      </c>
      <c r="L3019" s="1">
        <v>45.465421900000003</v>
      </c>
    </row>
    <row r="3020" spans="1:12" x14ac:dyDescent="0.3">
      <c r="A3020" s="1" t="s">
        <v>4766</v>
      </c>
      <c r="B3020" s="1">
        <v>41726</v>
      </c>
      <c r="C3020" s="1" t="s">
        <v>6207</v>
      </c>
      <c r="D3020" s="1" t="s">
        <v>6367</v>
      </c>
      <c r="E3020" s="1" t="s">
        <v>5997</v>
      </c>
      <c r="F3020" s="1" t="s">
        <v>5998</v>
      </c>
      <c r="G3020" s="1" t="s">
        <v>5975</v>
      </c>
      <c r="H3020" s="1">
        <v>41728</v>
      </c>
      <c r="I3020" s="1" t="s">
        <v>5971</v>
      </c>
      <c r="J3020" s="1" t="s">
        <v>6209</v>
      </c>
      <c r="K3020" s="1">
        <v>9.1836462000000001</v>
      </c>
      <c r="L3020" s="1">
        <v>39.241349300000003</v>
      </c>
    </row>
    <row r="3021" spans="1:12" x14ac:dyDescent="0.3">
      <c r="A3021" s="1" t="s">
        <v>4771</v>
      </c>
      <c r="B3021" s="1">
        <v>41727</v>
      </c>
      <c r="C3021" s="1" t="s">
        <v>7635</v>
      </c>
      <c r="D3021" s="1" t="s">
        <v>7755</v>
      </c>
      <c r="E3021" s="1" t="s">
        <v>6004</v>
      </c>
      <c r="F3021" s="1" t="s">
        <v>5998</v>
      </c>
      <c r="G3021" s="1" t="s">
        <v>5985</v>
      </c>
      <c r="H3021" s="1">
        <v>41731</v>
      </c>
      <c r="I3021" s="1" t="s">
        <v>5971</v>
      </c>
      <c r="J3021" s="1" t="s">
        <v>6084</v>
      </c>
      <c r="K3021" s="1">
        <v>-5.1510261000000002</v>
      </c>
      <c r="L3021" s="1">
        <v>36.425634500000001</v>
      </c>
    </row>
    <row r="3022" spans="1:12" x14ac:dyDescent="0.3">
      <c r="A3022" s="1" t="s">
        <v>4770</v>
      </c>
      <c r="B3022" s="1">
        <v>41727</v>
      </c>
      <c r="C3022" s="1" t="s">
        <v>6792</v>
      </c>
      <c r="D3022" s="1" t="s">
        <v>6375</v>
      </c>
      <c r="E3022" s="1" t="s">
        <v>6018</v>
      </c>
      <c r="F3022" s="1" t="s">
        <v>5981</v>
      </c>
      <c r="G3022" s="1" t="s">
        <v>5970</v>
      </c>
      <c r="H3022" s="1">
        <v>41730</v>
      </c>
      <c r="I3022" s="1" t="s">
        <v>5971</v>
      </c>
      <c r="J3022" s="1" t="s">
        <v>6229</v>
      </c>
      <c r="K3022" s="1">
        <v>4.7683229999999996</v>
      </c>
      <c r="L3022" s="1">
        <v>51.571914900000003</v>
      </c>
    </row>
    <row r="3023" spans="1:12" x14ac:dyDescent="0.3">
      <c r="A3023" s="1" t="s">
        <v>4772</v>
      </c>
      <c r="B3023" s="1">
        <v>41729</v>
      </c>
      <c r="C3023" s="1" t="s">
        <v>6169</v>
      </c>
      <c r="D3023" s="1" t="s">
        <v>6767</v>
      </c>
      <c r="E3023" s="1" t="s">
        <v>5980</v>
      </c>
      <c r="F3023" s="1" t="s">
        <v>5981</v>
      </c>
      <c r="G3023" s="1" t="s">
        <v>5975</v>
      </c>
      <c r="H3023" s="1">
        <v>41732</v>
      </c>
      <c r="I3023" s="1" t="s">
        <v>5988</v>
      </c>
      <c r="J3023" s="1" t="s">
        <v>6373</v>
      </c>
      <c r="K3023" s="1">
        <v>-4.097899</v>
      </c>
      <c r="L3023" s="1">
        <v>47.997542000000003</v>
      </c>
    </row>
    <row r="3024" spans="1:12" x14ac:dyDescent="0.3">
      <c r="A3024" s="1" t="s">
        <v>4773</v>
      </c>
      <c r="B3024" s="1">
        <v>41729</v>
      </c>
      <c r="C3024" s="1" t="s">
        <v>7176</v>
      </c>
      <c r="D3024" s="1" t="s">
        <v>6700</v>
      </c>
      <c r="E3024" s="1" t="s">
        <v>6010</v>
      </c>
      <c r="F3024" s="1" t="s">
        <v>5981</v>
      </c>
      <c r="G3024" s="1" t="s">
        <v>5985</v>
      </c>
      <c r="H3024" s="1">
        <v>41733</v>
      </c>
      <c r="I3024" s="1" t="s">
        <v>5976</v>
      </c>
      <c r="J3024" s="1" t="s">
        <v>6111</v>
      </c>
      <c r="K3024" s="1">
        <v>8.7760843000000008</v>
      </c>
      <c r="L3024" s="1">
        <v>50.095636200000001</v>
      </c>
    </row>
    <row r="3025" spans="1:12" x14ac:dyDescent="0.3">
      <c r="A3025" s="1" t="s">
        <v>4774</v>
      </c>
      <c r="B3025" s="1">
        <v>41730</v>
      </c>
      <c r="C3025" s="1" t="s">
        <v>6257</v>
      </c>
      <c r="D3025" s="1" t="s">
        <v>6124</v>
      </c>
      <c r="E3025" s="1" t="s">
        <v>6010</v>
      </c>
      <c r="F3025" s="1" t="s">
        <v>5981</v>
      </c>
      <c r="G3025" s="1" t="s">
        <v>5975</v>
      </c>
      <c r="H3025" s="1">
        <v>41733</v>
      </c>
      <c r="I3025" s="1" t="s">
        <v>5988</v>
      </c>
      <c r="J3025" s="1" t="s">
        <v>6011</v>
      </c>
      <c r="K3025" s="1">
        <v>9.7320104000000001</v>
      </c>
      <c r="L3025" s="1">
        <v>52.375891600000003</v>
      </c>
    </row>
    <row r="3026" spans="1:12" x14ac:dyDescent="0.3">
      <c r="A3026" s="1" t="s">
        <v>4775</v>
      </c>
      <c r="B3026" s="1">
        <v>41730</v>
      </c>
      <c r="C3026" s="1" t="s">
        <v>6945</v>
      </c>
      <c r="D3026" s="1" t="s">
        <v>7756</v>
      </c>
      <c r="E3026" s="1" t="s">
        <v>6010</v>
      </c>
      <c r="F3026" s="1" t="s">
        <v>5981</v>
      </c>
      <c r="G3026" s="1" t="s">
        <v>5975</v>
      </c>
      <c r="H3026" s="1">
        <v>41735</v>
      </c>
      <c r="I3026" s="1" t="s">
        <v>5976</v>
      </c>
      <c r="J3026" s="1" t="s">
        <v>6011</v>
      </c>
      <c r="K3026" s="1">
        <v>8.1068721999999998</v>
      </c>
      <c r="L3026" s="1">
        <v>53.532340300000001</v>
      </c>
    </row>
    <row r="3027" spans="1:12" x14ac:dyDescent="0.3">
      <c r="A3027" s="1" t="s">
        <v>4776</v>
      </c>
      <c r="B3027" s="1">
        <v>41731</v>
      </c>
      <c r="C3027" s="1" t="s">
        <v>7288</v>
      </c>
      <c r="D3027" s="1" t="s">
        <v>6327</v>
      </c>
      <c r="E3027" s="1" t="s">
        <v>6010</v>
      </c>
      <c r="F3027" s="1" t="s">
        <v>5981</v>
      </c>
      <c r="G3027" s="1" t="s">
        <v>5970</v>
      </c>
      <c r="H3027" s="1">
        <v>41736</v>
      </c>
      <c r="I3027" s="1" t="s">
        <v>5976</v>
      </c>
      <c r="J3027" s="1" t="s">
        <v>6327</v>
      </c>
      <c r="K3027" s="1">
        <v>8.8016936999999995</v>
      </c>
      <c r="L3027" s="1">
        <v>53.079296200000002</v>
      </c>
    </row>
    <row r="3028" spans="1:12" x14ac:dyDescent="0.3">
      <c r="A3028" s="1" t="s">
        <v>4777</v>
      </c>
      <c r="B3028" s="1">
        <v>41731</v>
      </c>
      <c r="C3028" s="1" t="s">
        <v>6837</v>
      </c>
      <c r="D3028" s="1" t="s">
        <v>6269</v>
      </c>
      <c r="E3028" s="1" t="s">
        <v>5968</v>
      </c>
      <c r="F3028" s="1" t="s">
        <v>5969</v>
      </c>
      <c r="G3028" s="1" t="s">
        <v>5975</v>
      </c>
      <c r="H3028" s="1">
        <v>41736</v>
      </c>
      <c r="I3028" s="1" t="s">
        <v>5976</v>
      </c>
      <c r="J3028" s="1" t="s">
        <v>5967</v>
      </c>
      <c r="K3028" s="1">
        <v>18.156041999999999</v>
      </c>
      <c r="L3028" s="1">
        <v>59.307903000000003</v>
      </c>
    </row>
    <row r="3029" spans="1:12" x14ac:dyDescent="0.3">
      <c r="A3029" s="1" t="s">
        <v>4782</v>
      </c>
      <c r="B3029" s="1">
        <v>41732</v>
      </c>
      <c r="C3029" s="1" t="s">
        <v>6695</v>
      </c>
      <c r="D3029" s="1" t="s">
        <v>6765</v>
      </c>
      <c r="E3029" s="1" t="s">
        <v>6002</v>
      </c>
      <c r="F3029" s="1" t="s">
        <v>5981</v>
      </c>
      <c r="G3029" s="1" t="s">
        <v>5985</v>
      </c>
      <c r="H3029" s="1">
        <v>41737</v>
      </c>
      <c r="I3029" s="1" t="s">
        <v>5976</v>
      </c>
      <c r="J3029" s="1" t="s">
        <v>6766</v>
      </c>
      <c r="K3029" s="1">
        <v>15.439503999999999</v>
      </c>
      <c r="L3029" s="1">
        <v>47.070714000000002</v>
      </c>
    </row>
    <row r="3030" spans="1:12" x14ac:dyDescent="0.3">
      <c r="A3030" s="1" t="s">
        <v>4781</v>
      </c>
      <c r="B3030" s="1">
        <v>41732</v>
      </c>
      <c r="C3030" s="1" t="s">
        <v>7367</v>
      </c>
      <c r="D3030" s="1" t="s">
        <v>7208</v>
      </c>
      <c r="E3030" s="1" t="s">
        <v>5980</v>
      </c>
      <c r="F3030" s="1" t="s">
        <v>5981</v>
      </c>
      <c r="G3030" s="1" t="s">
        <v>5970</v>
      </c>
      <c r="H3030" s="1">
        <v>41736</v>
      </c>
      <c r="I3030" s="1" t="s">
        <v>5976</v>
      </c>
      <c r="J3030" s="1" t="s">
        <v>6044</v>
      </c>
      <c r="K3030" s="1">
        <v>2.2399122999999999</v>
      </c>
      <c r="L3030" s="1">
        <v>48.839695200000001</v>
      </c>
    </row>
    <row r="3031" spans="1:12" x14ac:dyDescent="0.3">
      <c r="A3031" s="1" t="s">
        <v>4779</v>
      </c>
      <c r="B3031" s="1">
        <v>41732</v>
      </c>
      <c r="C3031" s="1" t="s">
        <v>6198</v>
      </c>
      <c r="D3031" s="1" t="s">
        <v>6091</v>
      </c>
      <c r="E3031" s="1" t="s">
        <v>5974</v>
      </c>
      <c r="F3031" s="1" t="s">
        <v>5969</v>
      </c>
      <c r="G3031" s="1" t="s">
        <v>5985</v>
      </c>
      <c r="H3031" s="1">
        <v>41734</v>
      </c>
      <c r="I3031" s="1" t="s">
        <v>5988</v>
      </c>
      <c r="J3031" s="1" t="s">
        <v>5977</v>
      </c>
      <c r="K3031" s="1">
        <v>-0.12775829999999999</v>
      </c>
      <c r="L3031" s="1">
        <v>51.507350899999999</v>
      </c>
    </row>
    <row r="3032" spans="1:12" x14ac:dyDescent="0.3">
      <c r="A3032" s="1" t="s">
        <v>4780</v>
      </c>
      <c r="B3032" s="1">
        <v>41732</v>
      </c>
      <c r="C3032" s="1" t="s">
        <v>6714</v>
      </c>
      <c r="D3032" s="1" t="s">
        <v>6556</v>
      </c>
      <c r="E3032" s="1" t="s">
        <v>6010</v>
      </c>
      <c r="F3032" s="1" t="s">
        <v>5981</v>
      </c>
      <c r="G3032" s="1" t="s">
        <v>5975</v>
      </c>
      <c r="H3032" s="1">
        <v>41736</v>
      </c>
      <c r="I3032" s="1" t="s">
        <v>5976</v>
      </c>
      <c r="J3032" s="1" t="s">
        <v>6171</v>
      </c>
      <c r="K3032" s="1">
        <v>9.1829321000000004</v>
      </c>
      <c r="L3032" s="1">
        <v>48.7758459</v>
      </c>
    </row>
    <row r="3033" spans="1:12" x14ac:dyDescent="0.3">
      <c r="A3033" s="1" t="s">
        <v>4778</v>
      </c>
      <c r="B3033" s="1">
        <v>41732</v>
      </c>
      <c r="C3033" s="1" t="s">
        <v>7232</v>
      </c>
      <c r="D3033" s="1" t="s">
        <v>7757</v>
      </c>
      <c r="E3033" s="1" t="s">
        <v>6018</v>
      </c>
      <c r="F3033" s="1" t="s">
        <v>5981</v>
      </c>
      <c r="G3033" s="1" t="s">
        <v>5985</v>
      </c>
      <c r="H3033" s="1">
        <v>41734</v>
      </c>
      <c r="I3033" s="1" t="s">
        <v>5988</v>
      </c>
      <c r="J3033" s="1" t="s">
        <v>6156</v>
      </c>
      <c r="K3033" s="1">
        <v>4.7607971999999998</v>
      </c>
      <c r="L3033" s="1">
        <v>52.956280800000002</v>
      </c>
    </row>
    <row r="3034" spans="1:12" x14ac:dyDescent="0.3">
      <c r="A3034" s="1" t="s">
        <v>4783</v>
      </c>
      <c r="B3034" s="1">
        <v>41733</v>
      </c>
      <c r="C3034" s="1" t="s">
        <v>6075</v>
      </c>
      <c r="D3034" s="1" t="s">
        <v>6193</v>
      </c>
      <c r="E3034" s="1" t="s">
        <v>5980</v>
      </c>
      <c r="F3034" s="1" t="s">
        <v>5981</v>
      </c>
      <c r="G3034" s="1" t="s">
        <v>5975</v>
      </c>
      <c r="H3034" s="1">
        <v>41737</v>
      </c>
      <c r="I3034" s="1" t="s">
        <v>5976</v>
      </c>
      <c r="J3034" s="1" t="s">
        <v>6103</v>
      </c>
      <c r="K3034" s="1">
        <v>3.1620699999999999</v>
      </c>
      <c r="L3034" s="1">
        <v>50.724992999999998</v>
      </c>
    </row>
    <row r="3035" spans="1:12" x14ac:dyDescent="0.3">
      <c r="A3035" s="1" t="s">
        <v>4784</v>
      </c>
      <c r="B3035" s="1">
        <v>41733</v>
      </c>
      <c r="C3035" s="1" t="s">
        <v>6724</v>
      </c>
      <c r="D3035" s="1" t="s">
        <v>6980</v>
      </c>
      <c r="E3035" s="1" t="s">
        <v>6018</v>
      </c>
      <c r="F3035" s="1" t="s">
        <v>5981</v>
      </c>
      <c r="G3035" s="1" t="s">
        <v>5975</v>
      </c>
      <c r="H3035" s="1">
        <v>41738</v>
      </c>
      <c r="I3035" s="1" t="s">
        <v>5971</v>
      </c>
      <c r="J3035" s="1" t="s">
        <v>6114</v>
      </c>
      <c r="K3035" s="1">
        <v>6.8936618999999997</v>
      </c>
      <c r="L3035" s="1">
        <v>52.2215372</v>
      </c>
    </row>
    <row r="3036" spans="1:12" x14ac:dyDescent="0.3">
      <c r="A3036" s="1" t="s">
        <v>4785</v>
      </c>
      <c r="B3036" s="1">
        <v>41734</v>
      </c>
      <c r="C3036" s="1" t="s">
        <v>6987</v>
      </c>
      <c r="D3036" s="1" t="s">
        <v>7052</v>
      </c>
      <c r="E3036" s="1" t="s">
        <v>6010</v>
      </c>
      <c r="F3036" s="1" t="s">
        <v>5981</v>
      </c>
      <c r="G3036" s="1" t="s">
        <v>5970</v>
      </c>
      <c r="H3036" s="1">
        <v>41739</v>
      </c>
      <c r="I3036" s="1" t="s">
        <v>5976</v>
      </c>
      <c r="J3036" s="1" t="s">
        <v>6011</v>
      </c>
      <c r="K3036" s="1">
        <v>10.786546100000001</v>
      </c>
      <c r="L3036" s="1">
        <v>52.422650300000001</v>
      </c>
    </row>
    <row r="3037" spans="1:12" x14ac:dyDescent="0.3">
      <c r="A3037" s="1" t="s">
        <v>4787</v>
      </c>
      <c r="B3037" s="1">
        <v>41735</v>
      </c>
      <c r="C3037" s="1" t="s">
        <v>7216</v>
      </c>
      <c r="D3037" s="1" t="s">
        <v>7396</v>
      </c>
      <c r="E3037" s="1" t="s">
        <v>5980</v>
      </c>
      <c r="F3037" s="1" t="s">
        <v>5981</v>
      </c>
      <c r="G3037" s="1" t="s">
        <v>5975</v>
      </c>
      <c r="H3037" s="1">
        <v>41739</v>
      </c>
      <c r="I3037" s="1" t="s">
        <v>5976</v>
      </c>
      <c r="J3037" s="1" t="s">
        <v>6044</v>
      </c>
      <c r="K3037" s="1">
        <v>2.3047680000000001</v>
      </c>
      <c r="L3037" s="1">
        <v>48.904525999999997</v>
      </c>
    </row>
    <row r="3038" spans="1:12" x14ac:dyDescent="0.3">
      <c r="A3038" s="1" t="s">
        <v>4786</v>
      </c>
      <c r="B3038" s="1">
        <v>41735</v>
      </c>
      <c r="C3038" s="1" t="s">
        <v>6848</v>
      </c>
      <c r="D3038" s="1" t="s">
        <v>7160</v>
      </c>
      <c r="E3038" s="1" t="s">
        <v>5980</v>
      </c>
      <c r="F3038" s="1" t="s">
        <v>5981</v>
      </c>
      <c r="G3038" s="1" t="s">
        <v>5975</v>
      </c>
      <c r="H3038" s="1">
        <v>41737</v>
      </c>
      <c r="I3038" s="1" t="s">
        <v>5988</v>
      </c>
      <c r="J3038" s="1" t="s">
        <v>5991</v>
      </c>
      <c r="K3038" s="1">
        <v>4.8055279999999998</v>
      </c>
      <c r="L3038" s="1">
        <v>43.949317000000001</v>
      </c>
    </row>
    <row r="3039" spans="1:12" x14ac:dyDescent="0.3">
      <c r="A3039" s="1" t="s">
        <v>4788</v>
      </c>
      <c r="B3039" s="1">
        <v>41736</v>
      </c>
      <c r="C3039" s="1" t="s">
        <v>6723</v>
      </c>
      <c r="D3039" s="1" t="s">
        <v>6822</v>
      </c>
      <c r="E3039" s="1" t="s">
        <v>6010</v>
      </c>
      <c r="F3039" s="1" t="s">
        <v>5981</v>
      </c>
      <c r="G3039" s="1" t="s">
        <v>5975</v>
      </c>
      <c r="H3039" s="1">
        <v>41740</v>
      </c>
      <c r="I3039" s="1" t="s">
        <v>5976</v>
      </c>
      <c r="J3039" s="1" t="s">
        <v>6097</v>
      </c>
      <c r="K3039" s="1">
        <v>11.079655300000001</v>
      </c>
      <c r="L3039" s="1">
        <v>49.425409199999997</v>
      </c>
    </row>
    <row r="3040" spans="1:12" x14ac:dyDescent="0.3">
      <c r="A3040" s="1" t="s">
        <v>4790</v>
      </c>
      <c r="B3040" s="1">
        <v>41736</v>
      </c>
      <c r="C3040" s="1" t="s">
        <v>7511</v>
      </c>
      <c r="D3040" s="1" t="s">
        <v>6445</v>
      </c>
      <c r="E3040" s="1" t="s">
        <v>5980</v>
      </c>
      <c r="F3040" s="1" t="s">
        <v>5981</v>
      </c>
      <c r="G3040" s="1" t="s">
        <v>5985</v>
      </c>
      <c r="H3040" s="1">
        <v>41740</v>
      </c>
      <c r="I3040" s="1" t="s">
        <v>5976</v>
      </c>
      <c r="J3040" s="1" t="s">
        <v>6103</v>
      </c>
      <c r="K3040" s="1">
        <v>3.0572560000000002</v>
      </c>
      <c r="L3040" s="1">
        <v>50.629249999999999</v>
      </c>
    </row>
    <row r="3041" spans="1:12" x14ac:dyDescent="0.3">
      <c r="A3041" s="1" t="s">
        <v>4791</v>
      </c>
      <c r="B3041" s="1">
        <v>41736</v>
      </c>
      <c r="C3041" s="1" t="s">
        <v>6524</v>
      </c>
      <c r="D3041" s="1" t="s">
        <v>6065</v>
      </c>
      <c r="E3041" s="1" t="s">
        <v>6004</v>
      </c>
      <c r="F3041" s="1" t="s">
        <v>5998</v>
      </c>
      <c r="G3041" s="1" t="s">
        <v>5970</v>
      </c>
      <c r="H3041" s="1">
        <v>41740</v>
      </c>
      <c r="I3041" s="1" t="s">
        <v>5976</v>
      </c>
      <c r="J3041" s="1" t="s">
        <v>6065</v>
      </c>
      <c r="K3041" s="1">
        <v>-3.7037901999999998</v>
      </c>
      <c r="L3041" s="1">
        <v>40.416775399999999</v>
      </c>
    </row>
    <row r="3042" spans="1:12" x14ac:dyDescent="0.3">
      <c r="A3042" s="1" t="s">
        <v>4793</v>
      </c>
      <c r="B3042" s="1">
        <v>41736</v>
      </c>
      <c r="C3042" s="1" t="s">
        <v>6699</v>
      </c>
      <c r="D3042" s="1" t="s">
        <v>6163</v>
      </c>
      <c r="E3042" s="1" t="s">
        <v>6010</v>
      </c>
      <c r="F3042" s="1" t="s">
        <v>5981</v>
      </c>
      <c r="G3042" s="1" t="s">
        <v>5970</v>
      </c>
      <c r="H3042" s="1">
        <v>41743</v>
      </c>
      <c r="I3042" s="1" t="s">
        <v>5976</v>
      </c>
      <c r="J3042" s="1" t="s">
        <v>6163</v>
      </c>
      <c r="K3042" s="1">
        <v>13.404954</v>
      </c>
      <c r="L3042" s="1">
        <v>52.520006600000002</v>
      </c>
    </row>
    <row r="3043" spans="1:12" x14ac:dyDescent="0.3">
      <c r="A3043" s="1" t="s">
        <v>4792</v>
      </c>
      <c r="B3043" s="1">
        <v>41736</v>
      </c>
      <c r="C3043" s="1" t="s">
        <v>7349</v>
      </c>
      <c r="D3043" s="1" t="s">
        <v>6122</v>
      </c>
      <c r="E3043" s="1" t="s">
        <v>5980</v>
      </c>
      <c r="F3043" s="1" t="s">
        <v>5981</v>
      </c>
      <c r="G3043" s="1" t="s">
        <v>5975</v>
      </c>
      <c r="H3043" s="1">
        <v>41741</v>
      </c>
      <c r="I3043" s="1" t="s">
        <v>5976</v>
      </c>
      <c r="J3043" s="1" t="s">
        <v>5991</v>
      </c>
      <c r="K3043" s="1">
        <v>5.3697800000000004</v>
      </c>
      <c r="L3043" s="1">
        <v>43.296481999999997</v>
      </c>
    </row>
    <row r="3044" spans="1:12" x14ac:dyDescent="0.3">
      <c r="A3044" s="1" t="s">
        <v>4794</v>
      </c>
      <c r="B3044" s="1">
        <v>41737</v>
      </c>
      <c r="C3044" s="1" t="s">
        <v>7562</v>
      </c>
      <c r="D3044" s="1" t="s">
        <v>6934</v>
      </c>
      <c r="E3044" s="1" t="s">
        <v>5980</v>
      </c>
      <c r="F3044" s="1" t="s">
        <v>5981</v>
      </c>
      <c r="G3044" s="1" t="s">
        <v>5975</v>
      </c>
      <c r="H3044" s="1">
        <v>41741</v>
      </c>
      <c r="I3044" s="1" t="s">
        <v>5976</v>
      </c>
      <c r="J3044" s="1" t="s">
        <v>6315</v>
      </c>
      <c r="K3044" s="1">
        <v>-1.5536209999999999</v>
      </c>
      <c r="L3044" s="1">
        <v>47.218370999999998</v>
      </c>
    </row>
    <row r="3045" spans="1:12" x14ac:dyDescent="0.3">
      <c r="A3045" s="1" t="s">
        <v>4797</v>
      </c>
      <c r="B3045" s="1">
        <v>41738</v>
      </c>
      <c r="C3045" s="1" t="s">
        <v>6161</v>
      </c>
      <c r="D3045" s="1" t="s">
        <v>7758</v>
      </c>
      <c r="E3045" s="1" t="s">
        <v>6010</v>
      </c>
      <c r="F3045" s="1" t="s">
        <v>5981</v>
      </c>
      <c r="G3045" s="1" t="s">
        <v>5985</v>
      </c>
      <c r="H3045" s="1">
        <v>41743</v>
      </c>
      <c r="I3045" s="1" t="s">
        <v>5976</v>
      </c>
      <c r="J3045" s="1" t="s">
        <v>6047</v>
      </c>
      <c r="K3045" s="1">
        <v>8.8686380000000007</v>
      </c>
      <c r="L3045" s="1">
        <v>51.9384783</v>
      </c>
    </row>
    <row r="3046" spans="1:12" x14ac:dyDescent="0.3">
      <c r="A3046" s="1" t="s">
        <v>4796</v>
      </c>
      <c r="B3046" s="1">
        <v>41738</v>
      </c>
      <c r="C3046" s="1" t="s">
        <v>6597</v>
      </c>
      <c r="D3046" s="1" t="s">
        <v>7759</v>
      </c>
      <c r="E3046" s="1" t="s">
        <v>5980</v>
      </c>
      <c r="F3046" s="1" t="s">
        <v>5981</v>
      </c>
      <c r="G3046" s="1" t="s">
        <v>5975</v>
      </c>
      <c r="H3046" s="1">
        <v>41741</v>
      </c>
      <c r="I3046" s="1" t="s">
        <v>5988</v>
      </c>
      <c r="J3046" s="1" t="s">
        <v>6250</v>
      </c>
      <c r="K3046" s="1">
        <v>-0.70313999999999999</v>
      </c>
      <c r="L3046" s="1">
        <v>49.276437000000001</v>
      </c>
    </row>
    <row r="3047" spans="1:12" x14ac:dyDescent="0.3">
      <c r="A3047" s="1" t="s">
        <v>4798</v>
      </c>
      <c r="B3047" s="1">
        <v>41739</v>
      </c>
      <c r="C3047" s="1" t="s">
        <v>6513</v>
      </c>
      <c r="D3047" s="1" t="s">
        <v>6091</v>
      </c>
      <c r="E3047" s="1" t="s">
        <v>5974</v>
      </c>
      <c r="F3047" s="1" t="s">
        <v>5969</v>
      </c>
      <c r="G3047" s="1" t="s">
        <v>5970</v>
      </c>
      <c r="H3047" s="1">
        <v>41740</v>
      </c>
      <c r="I3047" s="1" t="s">
        <v>5988</v>
      </c>
      <c r="J3047" s="1" t="s">
        <v>5977</v>
      </c>
      <c r="K3047" s="1">
        <v>-0.12775829999999999</v>
      </c>
      <c r="L3047" s="1">
        <v>51.507350899999999</v>
      </c>
    </row>
    <row r="3048" spans="1:12" x14ac:dyDescent="0.3">
      <c r="A3048" s="1" t="s">
        <v>4800</v>
      </c>
      <c r="B3048" s="1">
        <v>41739</v>
      </c>
      <c r="C3048" s="1" t="s">
        <v>6693</v>
      </c>
      <c r="D3048" s="1" t="s">
        <v>7504</v>
      </c>
      <c r="E3048" s="1" t="s">
        <v>5974</v>
      </c>
      <c r="F3048" s="1" t="s">
        <v>5969</v>
      </c>
      <c r="G3048" s="1" t="s">
        <v>5975</v>
      </c>
      <c r="H3048" s="1">
        <v>41743</v>
      </c>
      <c r="I3048" s="1" t="s">
        <v>5976</v>
      </c>
      <c r="J3048" s="1" t="s">
        <v>5977</v>
      </c>
      <c r="K3048" s="1">
        <v>-3.5338989999999999</v>
      </c>
      <c r="L3048" s="1">
        <v>50.718412000000001</v>
      </c>
    </row>
    <row r="3049" spans="1:12" x14ac:dyDescent="0.3">
      <c r="A3049" s="1" t="s">
        <v>4799</v>
      </c>
      <c r="B3049" s="1">
        <v>41739</v>
      </c>
      <c r="C3049" s="1" t="s">
        <v>7240</v>
      </c>
      <c r="D3049" s="1" t="s">
        <v>6393</v>
      </c>
      <c r="E3049" s="1" t="s">
        <v>5980</v>
      </c>
      <c r="F3049" s="1" t="s">
        <v>5981</v>
      </c>
      <c r="G3049" s="1" t="s">
        <v>5975</v>
      </c>
      <c r="H3049" s="1">
        <v>41743</v>
      </c>
      <c r="I3049" s="1" t="s">
        <v>5971</v>
      </c>
      <c r="J3049" s="1" t="s">
        <v>5982</v>
      </c>
      <c r="K3049" s="1">
        <v>4.8356589999999997</v>
      </c>
      <c r="L3049" s="1">
        <v>45.764043000000001</v>
      </c>
    </row>
    <row r="3050" spans="1:12" x14ac:dyDescent="0.3">
      <c r="A3050" s="1" t="s">
        <v>4801</v>
      </c>
      <c r="B3050" s="1">
        <v>41739</v>
      </c>
      <c r="C3050" s="1" t="s">
        <v>6509</v>
      </c>
      <c r="D3050" s="1" t="s">
        <v>6934</v>
      </c>
      <c r="E3050" s="1" t="s">
        <v>5980</v>
      </c>
      <c r="F3050" s="1" t="s">
        <v>5981</v>
      </c>
      <c r="G3050" s="1" t="s">
        <v>5985</v>
      </c>
      <c r="H3050" s="1">
        <v>41745</v>
      </c>
      <c r="I3050" s="1" t="s">
        <v>5976</v>
      </c>
      <c r="J3050" s="1" t="s">
        <v>6315</v>
      </c>
      <c r="K3050" s="1">
        <v>-1.5536209999999999</v>
      </c>
      <c r="L3050" s="1">
        <v>47.218370999999998</v>
      </c>
    </row>
    <row r="3051" spans="1:12" x14ac:dyDescent="0.3">
      <c r="A3051" s="1" t="s">
        <v>4802</v>
      </c>
      <c r="B3051" s="1">
        <v>41740</v>
      </c>
      <c r="C3051" s="1" t="s">
        <v>6240</v>
      </c>
      <c r="D3051" s="1" t="s">
        <v>6708</v>
      </c>
      <c r="E3051" s="1" t="s">
        <v>6010</v>
      </c>
      <c r="F3051" s="1" t="s">
        <v>5981</v>
      </c>
      <c r="G3051" s="1" t="s">
        <v>5985</v>
      </c>
      <c r="H3051" s="1">
        <v>41745</v>
      </c>
      <c r="I3051" s="1" t="s">
        <v>5976</v>
      </c>
      <c r="J3051" s="1" t="s">
        <v>6081</v>
      </c>
      <c r="K3051" s="1">
        <v>12.4733725</v>
      </c>
      <c r="L3051" s="1">
        <v>50.710216899999999</v>
      </c>
    </row>
    <row r="3052" spans="1:12" x14ac:dyDescent="0.3">
      <c r="A3052" s="1" t="s">
        <v>4803</v>
      </c>
      <c r="B3052" s="1">
        <v>41741</v>
      </c>
      <c r="C3052" s="1" t="s">
        <v>6371</v>
      </c>
      <c r="D3052" s="1" t="s">
        <v>7202</v>
      </c>
      <c r="E3052" s="1" t="s">
        <v>6018</v>
      </c>
      <c r="F3052" s="1" t="s">
        <v>5981</v>
      </c>
      <c r="G3052" s="1" t="s">
        <v>5970</v>
      </c>
      <c r="H3052" s="1">
        <v>41746</v>
      </c>
      <c r="I3052" s="1" t="s">
        <v>5976</v>
      </c>
      <c r="J3052" s="1" t="s">
        <v>6019</v>
      </c>
      <c r="K3052" s="1">
        <v>4.6688508000000004</v>
      </c>
      <c r="L3052" s="1">
        <v>52.1276577</v>
      </c>
    </row>
    <row r="3053" spans="1:12" x14ac:dyDescent="0.3">
      <c r="A3053" s="1" t="s">
        <v>4804</v>
      </c>
      <c r="B3053" s="1">
        <v>41741</v>
      </c>
      <c r="C3053" s="1" t="s">
        <v>7232</v>
      </c>
      <c r="D3053" s="1" t="s">
        <v>7760</v>
      </c>
      <c r="E3053" s="1" t="s">
        <v>5980</v>
      </c>
      <c r="F3053" s="1" t="s">
        <v>5981</v>
      </c>
      <c r="G3053" s="1" t="s">
        <v>5985</v>
      </c>
      <c r="H3053" s="1">
        <v>41747</v>
      </c>
      <c r="I3053" s="1" t="s">
        <v>5976</v>
      </c>
      <c r="J3053" s="1" t="s">
        <v>5994</v>
      </c>
      <c r="K3053" s="1">
        <v>1.607953</v>
      </c>
      <c r="L3053" s="1">
        <v>43.114753</v>
      </c>
    </row>
    <row r="3054" spans="1:12" x14ac:dyDescent="0.3">
      <c r="A3054" s="1" t="s">
        <v>4805</v>
      </c>
      <c r="B3054" s="1">
        <v>41742</v>
      </c>
      <c r="C3054" s="1" t="s">
        <v>6805</v>
      </c>
      <c r="D3054" s="1" t="s">
        <v>6934</v>
      </c>
      <c r="E3054" s="1" t="s">
        <v>5980</v>
      </c>
      <c r="F3054" s="1" t="s">
        <v>5981</v>
      </c>
      <c r="G3054" s="1" t="s">
        <v>5985</v>
      </c>
      <c r="H3054" s="1">
        <v>41743</v>
      </c>
      <c r="I3054" s="1" t="s">
        <v>5988</v>
      </c>
      <c r="J3054" s="1" t="s">
        <v>6315</v>
      </c>
      <c r="K3054" s="1">
        <v>-1.5536209999999999</v>
      </c>
      <c r="L3054" s="1">
        <v>47.218370999999998</v>
      </c>
    </row>
    <row r="3055" spans="1:12" x14ac:dyDescent="0.3">
      <c r="A3055" s="1" t="s">
        <v>4806</v>
      </c>
      <c r="B3055" s="1">
        <v>41742</v>
      </c>
      <c r="C3055" s="1" t="s">
        <v>6033</v>
      </c>
      <c r="D3055" s="1" t="s">
        <v>7492</v>
      </c>
      <c r="E3055" s="1" t="s">
        <v>5980</v>
      </c>
      <c r="F3055" s="1" t="s">
        <v>5981</v>
      </c>
      <c r="G3055" s="1" t="s">
        <v>5975</v>
      </c>
      <c r="H3055" s="1">
        <v>41745</v>
      </c>
      <c r="I3055" s="1" t="s">
        <v>5971</v>
      </c>
      <c r="J3055" s="1" t="s">
        <v>6094</v>
      </c>
      <c r="K3055" s="1">
        <v>7.7912499999999998</v>
      </c>
      <c r="L3055" s="1">
        <v>48.813288</v>
      </c>
    </row>
    <row r="3056" spans="1:12" x14ac:dyDescent="0.3">
      <c r="A3056" s="1" t="s">
        <v>4807</v>
      </c>
      <c r="B3056" s="1">
        <v>41742</v>
      </c>
      <c r="C3056" s="1" t="s">
        <v>6778</v>
      </c>
      <c r="D3056" s="1" t="s">
        <v>7515</v>
      </c>
      <c r="E3056" s="1" t="s">
        <v>5980</v>
      </c>
      <c r="F3056" s="1" t="s">
        <v>5981</v>
      </c>
      <c r="G3056" s="1" t="s">
        <v>5970</v>
      </c>
      <c r="H3056" s="1">
        <v>41746</v>
      </c>
      <c r="I3056" s="1" t="s">
        <v>5976</v>
      </c>
      <c r="J3056" s="1" t="s">
        <v>5982</v>
      </c>
      <c r="K3056" s="1">
        <v>4.5127119000000002</v>
      </c>
      <c r="L3056" s="1">
        <v>45.476087999999997</v>
      </c>
    </row>
    <row r="3057" spans="1:12" x14ac:dyDescent="0.3">
      <c r="A3057" s="1" t="s">
        <v>4810</v>
      </c>
      <c r="B3057" s="1">
        <v>41743</v>
      </c>
      <c r="C3057" s="1" t="s">
        <v>6130</v>
      </c>
      <c r="D3057" s="1" t="s">
        <v>6144</v>
      </c>
      <c r="E3057" s="1" t="s">
        <v>5997</v>
      </c>
      <c r="F3057" s="1" t="s">
        <v>5998</v>
      </c>
      <c r="G3057" s="1" t="s">
        <v>5985</v>
      </c>
      <c r="H3057" s="1">
        <v>41745</v>
      </c>
      <c r="I3057" s="1" t="s">
        <v>5988</v>
      </c>
      <c r="J3057" s="1" t="s">
        <v>6054</v>
      </c>
      <c r="K3057" s="1">
        <v>11.1123634</v>
      </c>
      <c r="L3057" s="1">
        <v>42.763525399999999</v>
      </c>
    </row>
    <row r="3058" spans="1:12" x14ac:dyDescent="0.3">
      <c r="A3058" s="1" t="s">
        <v>4811</v>
      </c>
      <c r="B3058" s="1">
        <v>41743</v>
      </c>
      <c r="C3058" s="1" t="s">
        <v>6237</v>
      </c>
      <c r="D3058" s="1" t="s">
        <v>7520</v>
      </c>
      <c r="E3058" s="1" t="s">
        <v>5980</v>
      </c>
      <c r="F3058" s="1" t="s">
        <v>5981</v>
      </c>
      <c r="G3058" s="1" t="s">
        <v>5975</v>
      </c>
      <c r="H3058" s="1">
        <v>41746</v>
      </c>
      <c r="I3058" s="1" t="s">
        <v>5971</v>
      </c>
      <c r="J3058" s="1" t="s">
        <v>5994</v>
      </c>
      <c r="K3058" s="1">
        <v>3.8975051000000001</v>
      </c>
      <c r="L3058" s="1">
        <v>43.632982699999999</v>
      </c>
    </row>
    <row r="3059" spans="1:12" x14ac:dyDescent="0.3">
      <c r="A3059" s="1" t="s">
        <v>4808</v>
      </c>
      <c r="B3059" s="1">
        <v>41743</v>
      </c>
      <c r="C3059" s="1" t="s">
        <v>6355</v>
      </c>
      <c r="D3059" s="1" t="s">
        <v>6281</v>
      </c>
      <c r="E3059" s="1" t="s">
        <v>6010</v>
      </c>
      <c r="F3059" s="1" t="s">
        <v>5981</v>
      </c>
      <c r="G3059" s="1" t="s">
        <v>5985</v>
      </c>
      <c r="H3059" s="1">
        <v>41745</v>
      </c>
      <c r="I3059" s="1" t="s">
        <v>5971</v>
      </c>
      <c r="J3059" s="1" t="s">
        <v>6281</v>
      </c>
      <c r="K3059" s="1">
        <v>9.9936817999999992</v>
      </c>
      <c r="L3059" s="1">
        <v>53.551084600000003</v>
      </c>
    </row>
    <row r="3060" spans="1:12" x14ac:dyDescent="0.3">
      <c r="A3060" s="1" t="s">
        <v>4812</v>
      </c>
      <c r="B3060" s="1">
        <v>41743</v>
      </c>
      <c r="C3060" s="1" t="s">
        <v>6030</v>
      </c>
      <c r="D3060" s="1" t="s">
        <v>6505</v>
      </c>
      <c r="E3060" s="1" t="s">
        <v>6004</v>
      </c>
      <c r="F3060" s="1" t="s">
        <v>5998</v>
      </c>
      <c r="G3060" s="1" t="s">
        <v>5985</v>
      </c>
      <c r="H3060" s="1">
        <v>41749</v>
      </c>
      <c r="I3060" s="1" t="s">
        <v>5976</v>
      </c>
      <c r="J3060" s="1" t="s">
        <v>6065</v>
      </c>
      <c r="K3060" s="1">
        <v>-3.8757915999999999</v>
      </c>
      <c r="L3060" s="1">
        <v>40.493532899999998</v>
      </c>
    </row>
    <row r="3061" spans="1:12" x14ac:dyDescent="0.3">
      <c r="A3061" s="1" t="s">
        <v>4809</v>
      </c>
      <c r="B3061" s="1">
        <v>41743</v>
      </c>
      <c r="C3061" s="1" t="s">
        <v>7511</v>
      </c>
      <c r="D3061" s="1" t="s">
        <v>6869</v>
      </c>
      <c r="E3061" s="1" t="s">
        <v>5997</v>
      </c>
      <c r="F3061" s="1" t="s">
        <v>5998</v>
      </c>
      <c r="G3061" s="1" t="s">
        <v>5985</v>
      </c>
      <c r="H3061" s="1">
        <v>41745</v>
      </c>
      <c r="I3061" s="1" t="s">
        <v>5971</v>
      </c>
      <c r="J3061" s="1" t="s">
        <v>6054</v>
      </c>
      <c r="K3061" s="1">
        <v>11.2558136</v>
      </c>
      <c r="L3061" s="1">
        <v>43.769560400000003</v>
      </c>
    </row>
    <row r="3062" spans="1:12" x14ac:dyDescent="0.3">
      <c r="A3062" s="1" t="s">
        <v>4814</v>
      </c>
      <c r="B3062" s="1">
        <v>41744</v>
      </c>
      <c r="C3062" s="1" t="s">
        <v>7007</v>
      </c>
      <c r="D3062" s="1" t="s">
        <v>6376</v>
      </c>
      <c r="E3062" s="1" t="s">
        <v>5997</v>
      </c>
      <c r="F3062" s="1" t="s">
        <v>5998</v>
      </c>
      <c r="G3062" s="1" t="s">
        <v>5985</v>
      </c>
      <c r="H3062" s="1">
        <v>41750</v>
      </c>
      <c r="I3062" s="1" t="s">
        <v>5976</v>
      </c>
      <c r="J3062" s="1" t="s">
        <v>6377</v>
      </c>
      <c r="K3062" s="1">
        <v>14.2681244</v>
      </c>
      <c r="L3062" s="1">
        <v>40.851774599999999</v>
      </c>
    </row>
    <row r="3063" spans="1:12" x14ac:dyDescent="0.3">
      <c r="A3063" s="1" t="s">
        <v>4815</v>
      </c>
      <c r="B3063" s="1">
        <v>41744</v>
      </c>
      <c r="C3063" s="1" t="s">
        <v>6831</v>
      </c>
      <c r="D3063" s="1" t="s">
        <v>7761</v>
      </c>
      <c r="E3063" s="1" t="s">
        <v>5974</v>
      </c>
      <c r="F3063" s="1" t="s">
        <v>5969</v>
      </c>
      <c r="G3063" s="1" t="s">
        <v>5975</v>
      </c>
      <c r="H3063" s="1">
        <v>41751</v>
      </c>
      <c r="I3063" s="1" t="s">
        <v>5976</v>
      </c>
      <c r="J3063" s="1" t="s">
        <v>6252</v>
      </c>
      <c r="K3063" s="1">
        <v>-4.7031169999999998</v>
      </c>
      <c r="L3063" s="1">
        <v>55.655920000000002</v>
      </c>
    </row>
    <row r="3064" spans="1:12" x14ac:dyDescent="0.3">
      <c r="A3064" s="1" t="s">
        <v>4813</v>
      </c>
      <c r="B3064" s="1">
        <v>41744</v>
      </c>
      <c r="C3064" s="1" t="s">
        <v>7232</v>
      </c>
      <c r="D3064" s="1" t="s">
        <v>5993</v>
      </c>
      <c r="E3064" s="1" t="s">
        <v>5980</v>
      </c>
      <c r="F3064" s="1" t="s">
        <v>5981</v>
      </c>
      <c r="G3064" s="1" t="s">
        <v>5985</v>
      </c>
      <c r="H3064" s="1">
        <v>41750</v>
      </c>
      <c r="I3064" s="1" t="s">
        <v>5976</v>
      </c>
      <c r="J3064" s="1" t="s">
        <v>5994</v>
      </c>
      <c r="K3064" s="1">
        <v>1.4442090000000001</v>
      </c>
      <c r="L3064" s="1">
        <v>43.604652000000002</v>
      </c>
    </row>
    <row r="3065" spans="1:12" x14ac:dyDescent="0.3">
      <c r="A3065" s="1" t="s">
        <v>4816</v>
      </c>
      <c r="B3065" s="1">
        <v>41745</v>
      </c>
      <c r="C3065" s="1" t="s">
        <v>7694</v>
      </c>
      <c r="D3065" s="1" t="s">
        <v>6348</v>
      </c>
      <c r="E3065" s="1" t="s">
        <v>5974</v>
      </c>
      <c r="F3065" s="1" t="s">
        <v>5969</v>
      </c>
      <c r="G3065" s="1" t="s">
        <v>5985</v>
      </c>
      <c r="H3065" s="1">
        <v>41745</v>
      </c>
      <c r="I3065" s="1" t="s">
        <v>6007</v>
      </c>
      <c r="J3065" s="1" t="s">
        <v>5977</v>
      </c>
      <c r="K3065" s="1">
        <v>-2.0811120000000001</v>
      </c>
      <c r="L3065" s="1">
        <v>52.512255000000003</v>
      </c>
    </row>
    <row r="3066" spans="1:12" x14ac:dyDescent="0.3">
      <c r="A3066" s="1" t="s">
        <v>4818</v>
      </c>
      <c r="B3066" s="1">
        <v>41745</v>
      </c>
      <c r="C3066" s="1" t="s">
        <v>7044</v>
      </c>
      <c r="D3066" s="1" t="s">
        <v>7073</v>
      </c>
      <c r="E3066" s="1" t="s">
        <v>5974</v>
      </c>
      <c r="F3066" s="1" t="s">
        <v>5969</v>
      </c>
      <c r="G3066" s="1" t="s">
        <v>5985</v>
      </c>
      <c r="H3066" s="1">
        <v>41750</v>
      </c>
      <c r="I3066" s="1" t="s">
        <v>5971</v>
      </c>
      <c r="J3066" s="1" t="s">
        <v>5977</v>
      </c>
      <c r="K3066" s="1">
        <v>-1.759398</v>
      </c>
      <c r="L3066" s="1">
        <v>53.795983999999997</v>
      </c>
    </row>
    <row r="3067" spans="1:12" x14ac:dyDescent="0.3">
      <c r="A3067" s="1" t="s">
        <v>4819</v>
      </c>
      <c r="B3067" s="1">
        <v>41745</v>
      </c>
      <c r="C3067" s="1" t="s">
        <v>6625</v>
      </c>
      <c r="D3067" s="1" t="s">
        <v>6806</v>
      </c>
      <c r="E3067" s="1" t="s">
        <v>5974</v>
      </c>
      <c r="F3067" s="1" t="s">
        <v>5969</v>
      </c>
      <c r="G3067" s="1" t="s">
        <v>5970</v>
      </c>
      <c r="H3067" s="1">
        <v>41750</v>
      </c>
      <c r="I3067" s="1" t="s">
        <v>5976</v>
      </c>
      <c r="J3067" s="1" t="s">
        <v>5977</v>
      </c>
      <c r="K3067" s="1">
        <v>-2.70309</v>
      </c>
      <c r="L3067" s="1">
        <v>53.763201000000002</v>
      </c>
    </row>
    <row r="3068" spans="1:12" x14ac:dyDescent="0.3">
      <c r="A3068" s="1" t="s">
        <v>4817</v>
      </c>
      <c r="B3068" s="1">
        <v>41745</v>
      </c>
      <c r="C3068" s="1" t="s">
        <v>6828</v>
      </c>
      <c r="D3068" s="1" t="s">
        <v>7516</v>
      </c>
      <c r="E3068" s="1" t="s">
        <v>6010</v>
      </c>
      <c r="F3068" s="1" t="s">
        <v>5981</v>
      </c>
      <c r="G3068" s="1" t="s">
        <v>5975</v>
      </c>
      <c r="H3068" s="1">
        <v>41749</v>
      </c>
      <c r="I3068" s="1" t="s">
        <v>5976</v>
      </c>
      <c r="J3068" s="1" t="s">
        <v>6494</v>
      </c>
      <c r="K3068" s="1">
        <v>8.2472525999999995</v>
      </c>
      <c r="L3068" s="1">
        <v>49.992861699999999</v>
      </c>
    </row>
    <row r="3069" spans="1:12" x14ac:dyDescent="0.3">
      <c r="A3069" s="1" t="s">
        <v>4821</v>
      </c>
      <c r="B3069" s="1">
        <v>41746</v>
      </c>
      <c r="C3069" s="1" t="s">
        <v>6030</v>
      </c>
      <c r="D3069" s="1" t="s">
        <v>6321</v>
      </c>
      <c r="E3069" s="1" t="s">
        <v>6050</v>
      </c>
      <c r="F3069" s="1" t="s">
        <v>5981</v>
      </c>
      <c r="G3069" s="1" t="s">
        <v>5985</v>
      </c>
      <c r="H3069" s="1">
        <v>41750</v>
      </c>
      <c r="I3069" s="1" t="s">
        <v>5976</v>
      </c>
      <c r="J3069" s="1" t="s">
        <v>6321</v>
      </c>
      <c r="K3069" s="1">
        <v>4.4024643000000001</v>
      </c>
      <c r="L3069" s="1">
        <v>51.219447500000001</v>
      </c>
    </row>
    <row r="3070" spans="1:12" x14ac:dyDescent="0.3">
      <c r="A3070" s="1" t="s">
        <v>4820</v>
      </c>
      <c r="B3070" s="1">
        <v>41746</v>
      </c>
      <c r="C3070" s="1" t="s">
        <v>7294</v>
      </c>
      <c r="D3070" s="1" t="s">
        <v>7762</v>
      </c>
      <c r="E3070" s="1" t="s">
        <v>5980</v>
      </c>
      <c r="F3070" s="1" t="s">
        <v>5981</v>
      </c>
      <c r="G3070" s="1" t="s">
        <v>5970</v>
      </c>
      <c r="H3070" s="1">
        <v>41749</v>
      </c>
      <c r="I3070" s="1" t="s">
        <v>5971</v>
      </c>
      <c r="J3070" s="1" t="s">
        <v>6690</v>
      </c>
      <c r="K3070" s="1">
        <v>1.9207540000000001</v>
      </c>
      <c r="L3070" s="1">
        <v>47.931513000000002</v>
      </c>
    </row>
    <row r="3071" spans="1:12" x14ac:dyDescent="0.3">
      <c r="A3071" s="1" t="s">
        <v>4824</v>
      </c>
      <c r="B3071" s="1">
        <v>41746</v>
      </c>
      <c r="C3071" s="1" t="s">
        <v>6301</v>
      </c>
      <c r="D3071" s="1" t="s">
        <v>5967</v>
      </c>
      <c r="E3071" s="1" t="s">
        <v>5968</v>
      </c>
      <c r="F3071" s="1" t="s">
        <v>5969</v>
      </c>
      <c r="G3071" s="1" t="s">
        <v>5985</v>
      </c>
      <c r="H3071" s="1">
        <v>41752</v>
      </c>
      <c r="I3071" s="1" t="s">
        <v>5976</v>
      </c>
      <c r="J3071" s="1" t="s">
        <v>5967</v>
      </c>
      <c r="K3071" s="1">
        <v>18.068580799999999</v>
      </c>
      <c r="L3071" s="1">
        <v>59.329323500000001</v>
      </c>
    </row>
    <row r="3072" spans="1:12" x14ac:dyDescent="0.3">
      <c r="A3072" s="1" t="s">
        <v>4823</v>
      </c>
      <c r="B3072" s="1">
        <v>41746</v>
      </c>
      <c r="C3072" s="1" t="s">
        <v>6258</v>
      </c>
      <c r="D3072" s="1" t="s">
        <v>6341</v>
      </c>
      <c r="E3072" s="1" t="s">
        <v>6018</v>
      </c>
      <c r="F3072" s="1" t="s">
        <v>5981</v>
      </c>
      <c r="G3072" s="1" t="s">
        <v>5975</v>
      </c>
      <c r="H3072" s="1">
        <v>41752</v>
      </c>
      <c r="I3072" s="1" t="s">
        <v>5976</v>
      </c>
      <c r="J3072" s="1" t="s">
        <v>6156</v>
      </c>
      <c r="K3072" s="1">
        <v>4.8951678999999997</v>
      </c>
      <c r="L3072" s="1">
        <v>52.370215700000003</v>
      </c>
    </row>
    <row r="3073" spans="1:12" x14ac:dyDescent="0.3">
      <c r="A3073" s="1" t="s">
        <v>4822</v>
      </c>
      <c r="B3073" s="1">
        <v>41746</v>
      </c>
      <c r="C3073" s="1" t="s">
        <v>6395</v>
      </c>
      <c r="D3073" s="1" t="s">
        <v>6088</v>
      </c>
      <c r="E3073" s="1" t="s">
        <v>6004</v>
      </c>
      <c r="F3073" s="1" t="s">
        <v>5998</v>
      </c>
      <c r="G3073" s="1" t="s">
        <v>5985</v>
      </c>
      <c r="H3073" s="1">
        <v>41750</v>
      </c>
      <c r="I3073" s="1" t="s">
        <v>5976</v>
      </c>
      <c r="J3073" s="1" t="s">
        <v>6089</v>
      </c>
      <c r="K3073" s="1">
        <v>2.1734035</v>
      </c>
      <c r="L3073" s="1">
        <v>41.385063899999999</v>
      </c>
    </row>
    <row r="3074" spans="1:12" x14ac:dyDescent="0.3">
      <c r="A3074" s="1" t="s">
        <v>4826</v>
      </c>
      <c r="B3074" s="1">
        <v>41747</v>
      </c>
      <c r="C3074" s="1" t="s">
        <v>6978</v>
      </c>
      <c r="D3074" s="1" t="s">
        <v>7521</v>
      </c>
      <c r="E3074" s="1" t="s">
        <v>5980</v>
      </c>
      <c r="F3074" s="1" t="s">
        <v>5981</v>
      </c>
      <c r="G3074" s="1" t="s">
        <v>5985</v>
      </c>
      <c r="H3074" s="1">
        <v>41749</v>
      </c>
      <c r="I3074" s="1" t="s">
        <v>5988</v>
      </c>
      <c r="J3074" s="1" t="s">
        <v>6044</v>
      </c>
      <c r="K3074" s="1">
        <v>2.258451</v>
      </c>
      <c r="L3074" s="1">
        <v>48.989071000000003</v>
      </c>
    </row>
    <row r="3075" spans="1:12" x14ac:dyDescent="0.3">
      <c r="A3075" s="1" t="s">
        <v>4827</v>
      </c>
      <c r="B3075" s="1">
        <v>41748</v>
      </c>
      <c r="C3075" s="1" t="s">
        <v>6629</v>
      </c>
      <c r="D3075" s="1" t="s">
        <v>7763</v>
      </c>
      <c r="E3075" s="1" t="s">
        <v>5980</v>
      </c>
      <c r="F3075" s="1" t="s">
        <v>5981</v>
      </c>
      <c r="G3075" s="1" t="s">
        <v>5975</v>
      </c>
      <c r="H3075" s="1">
        <v>41748</v>
      </c>
      <c r="I3075" s="1" t="s">
        <v>6007</v>
      </c>
      <c r="J3075" s="1" t="s">
        <v>6315</v>
      </c>
      <c r="K3075" s="1">
        <v>-1.486812</v>
      </c>
      <c r="L3075" s="1">
        <v>47.296241000000002</v>
      </c>
    </row>
    <row r="3076" spans="1:12" x14ac:dyDescent="0.3">
      <c r="A3076" s="1" t="s">
        <v>4828</v>
      </c>
      <c r="B3076" s="1">
        <v>41748</v>
      </c>
      <c r="C3076" s="1" t="s">
        <v>7225</v>
      </c>
      <c r="D3076" s="1" t="s">
        <v>6001</v>
      </c>
      <c r="E3076" s="1" t="s">
        <v>6002</v>
      </c>
      <c r="F3076" s="1" t="s">
        <v>5981</v>
      </c>
      <c r="G3076" s="1" t="s">
        <v>5975</v>
      </c>
      <c r="H3076" s="1">
        <v>41751</v>
      </c>
      <c r="I3076" s="1" t="s">
        <v>5988</v>
      </c>
      <c r="J3076" s="1" t="s">
        <v>6001</v>
      </c>
      <c r="K3076" s="1">
        <v>16.3738189</v>
      </c>
      <c r="L3076" s="1">
        <v>48.208174300000003</v>
      </c>
    </row>
    <row r="3077" spans="1:12" x14ac:dyDescent="0.3">
      <c r="A3077" s="1" t="s">
        <v>4829</v>
      </c>
      <c r="B3077" s="1">
        <v>41748</v>
      </c>
      <c r="C3077" s="1" t="s">
        <v>7341</v>
      </c>
      <c r="D3077" s="1" t="s">
        <v>7561</v>
      </c>
      <c r="E3077" s="1" t="s">
        <v>5968</v>
      </c>
      <c r="F3077" s="1" t="s">
        <v>5969</v>
      </c>
      <c r="G3077" s="1" t="s">
        <v>5985</v>
      </c>
      <c r="H3077" s="1">
        <v>41751</v>
      </c>
      <c r="I3077" s="1" t="s">
        <v>5988</v>
      </c>
      <c r="J3077" s="1" t="s">
        <v>7252</v>
      </c>
      <c r="K3077" s="1">
        <v>13.191007300000001</v>
      </c>
      <c r="L3077" s="1">
        <v>55.704660099999998</v>
      </c>
    </row>
    <row r="3078" spans="1:12" x14ac:dyDescent="0.3">
      <c r="A3078" s="1" t="s">
        <v>4831</v>
      </c>
      <c r="B3078" s="1">
        <v>41748</v>
      </c>
      <c r="C3078" s="1" t="s">
        <v>6748</v>
      </c>
      <c r="D3078" s="1" t="s">
        <v>7137</v>
      </c>
      <c r="E3078" s="1" t="s">
        <v>5980</v>
      </c>
      <c r="F3078" s="1" t="s">
        <v>5981</v>
      </c>
      <c r="G3078" s="1" t="s">
        <v>5970</v>
      </c>
      <c r="H3078" s="1">
        <v>41752</v>
      </c>
      <c r="I3078" s="1" t="s">
        <v>5976</v>
      </c>
      <c r="J3078" s="1" t="s">
        <v>5994</v>
      </c>
      <c r="K3078" s="1">
        <v>3.0030779999999999</v>
      </c>
      <c r="L3078" s="1">
        <v>43.184277000000002</v>
      </c>
    </row>
    <row r="3079" spans="1:12" x14ac:dyDescent="0.3">
      <c r="A3079" s="1" t="s">
        <v>4830</v>
      </c>
      <c r="B3079" s="1">
        <v>41748</v>
      </c>
      <c r="C3079" s="1" t="s">
        <v>7038</v>
      </c>
      <c r="D3079" s="1" t="s">
        <v>6281</v>
      </c>
      <c r="E3079" s="1" t="s">
        <v>6010</v>
      </c>
      <c r="F3079" s="1" t="s">
        <v>5981</v>
      </c>
      <c r="G3079" s="1" t="s">
        <v>5975</v>
      </c>
      <c r="H3079" s="1">
        <v>41752</v>
      </c>
      <c r="I3079" s="1" t="s">
        <v>5976</v>
      </c>
      <c r="J3079" s="1" t="s">
        <v>6281</v>
      </c>
      <c r="K3079" s="1">
        <v>9.9936817999999992</v>
      </c>
      <c r="L3079" s="1">
        <v>53.551084600000003</v>
      </c>
    </row>
    <row r="3080" spans="1:12" x14ac:dyDescent="0.3">
      <c r="A3080" s="1" t="s">
        <v>4832</v>
      </c>
      <c r="B3080" s="1">
        <v>41749</v>
      </c>
      <c r="C3080" s="1" t="s">
        <v>6268</v>
      </c>
      <c r="D3080" s="1" t="s">
        <v>6388</v>
      </c>
      <c r="E3080" s="1" t="s">
        <v>5980</v>
      </c>
      <c r="F3080" s="1" t="s">
        <v>5981</v>
      </c>
      <c r="G3080" s="1" t="s">
        <v>5985</v>
      </c>
      <c r="H3080" s="1">
        <v>41753</v>
      </c>
      <c r="I3080" s="1" t="s">
        <v>5976</v>
      </c>
      <c r="J3080" s="1" t="s">
        <v>6181</v>
      </c>
      <c r="K3080" s="1">
        <v>-0.58805399999999997</v>
      </c>
      <c r="L3080" s="1">
        <v>44.802613999999998</v>
      </c>
    </row>
    <row r="3081" spans="1:12" x14ac:dyDescent="0.3">
      <c r="A3081" s="1" t="s">
        <v>4834</v>
      </c>
      <c r="B3081" s="1">
        <v>41750</v>
      </c>
      <c r="C3081" s="1" t="s">
        <v>6106</v>
      </c>
      <c r="D3081" s="1" t="s">
        <v>7272</v>
      </c>
      <c r="E3081" s="1" t="s">
        <v>6010</v>
      </c>
      <c r="F3081" s="1" t="s">
        <v>5981</v>
      </c>
      <c r="G3081" s="1" t="s">
        <v>5975</v>
      </c>
      <c r="H3081" s="1">
        <v>41753</v>
      </c>
      <c r="I3081" s="1" t="s">
        <v>5988</v>
      </c>
      <c r="J3081" s="1" t="s">
        <v>6047</v>
      </c>
      <c r="K3081" s="1">
        <v>8.3406480999999992</v>
      </c>
      <c r="L3081" s="1">
        <v>51.671227799999997</v>
      </c>
    </row>
    <row r="3082" spans="1:12" x14ac:dyDescent="0.3">
      <c r="A3082" s="1" t="s">
        <v>4835</v>
      </c>
      <c r="B3082" s="1">
        <v>41750</v>
      </c>
      <c r="C3082" s="1" t="s">
        <v>7279</v>
      </c>
      <c r="D3082" s="1" t="s">
        <v>7421</v>
      </c>
      <c r="E3082" s="1" t="s">
        <v>5980</v>
      </c>
      <c r="F3082" s="1" t="s">
        <v>5981</v>
      </c>
      <c r="G3082" s="1" t="s">
        <v>5975</v>
      </c>
      <c r="H3082" s="1">
        <v>41753</v>
      </c>
      <c r="I3082" s="1" t="s">
        <v>5988</v>
      </c>
      <c r="J3082" s="1" t="s">
        <v>6044</v>
      </c>
      <c r="K3082" s="1">
        <v>2.2743419</v>
      </c>
      <c r="L3082" s="1">
        <v>48.824530600000003</v>
      </c>
    </row>
    <row r="3083" spans="1:12" x14ac:dyDescent="0.3">
      <c r="A3083" s="1" t="s">
        <v>4833</v>
      </c>
      <c r="B3083" s="1">
        <v>41750</v>
      </c>
      <c r="C3083" s="1" t="s">
        <v>6637</v>
      </c>
      <c r="D3083" s="1" t="s">
        <v>6091</v>
      </c>
      <c r="E3083" s="1" t="s">
        <v>5974</v>
      </c>
      <c r="F3083" s="1" t="s">
        <v>5969</v>
      </c>
      <c r="G3083" s="1" t="s">
        <v>5975</v>
      </c>
      <c r="H3083" s="1">
        <v>41752</v>
      </c>
      <c r="I3083" s="1" t="s">
        <v>5971</v>
      </c>
      <c r="J3083" s="1" t="s">
        <v>5977</v>
      </c>
      <c r="K3083" s="1">
        <v>-0.12775829999999999</v>
      </c>
      <c r="L3083" s="1">
        <v>51.507350899999999</v>
      </c>
    </row>
    <row r="3084" spans="1:12" x14ac:dyDescent="0.3">
      <c r="A3084" s="1" t="s">
        <v>4837</v>
      </c>
      <c r="B3084" s="1">
        <v>41750</v>
      </c>
      <c r="C3084" s="1" t="s">
        <v>6073</v>
      </c>
      <c r="D3084" s="1" t="s">
        <v>7372</v>
      </c>
      <c r="E3084" s="1" t="s">
        <v>6004</v>
      </c>
      <c r="F3084" s="1" t="s">
        <v>5998</v>
      </c>
      <c r="G3084" s="1" t="s">
        <v>5975</v>
      </c>
      <c r="H3084" s="1">
        <v>41755</v>
      </c>
      <c r="I3084" s="1" t="s">
        <v>5976</v>
      </c>
      <c r="J3084" s="1" t="s">
        <v>7373</v>
      </c>
      <c r="K3084" s="1">
        <v>2.6501603</v>
      </c>
      <c r="L3084" s="1">
        <v>39.5696005</v>
      </c>
    </row>
    <row r="3085" spans="1:12" x14ac:dyDescent="0.3">
      <c r="A3085" s="1" t="s">
        <v>4836</v>
      </c>
      <c r="B3085" s="1">
        <v>41750</v>
      </c>
      <c r="C3085" s="1" t="s">
        <v>6387</v>
      </c>
      <c r="D3085" s="1" t="s">
        <v>7764</v>
      </c>
      <c r="E3085" s="1" t="s">
        <v>6010</v>
      </c>
      <c r="F3085" s="1" t="s">
        <v>5981</v>
      </c>
      <c r="G3085" s="1" t="s">
        <v>5975</v>
      </c>
      <c r="H3085" s="1">
        <v>41754</v>
      </c>
      <c r="I3085" s="1" t="s">
        <v>5976</v>
      </c>
      <c r="J3085" s="1" t="s">
        <v>6171</v>
      </c>
      <c r="K3085" s="1">
        <v>9.1954639999999994</v>
      </c>
      <c r="L3085" s="1">
        <v>48.894062400000003</v>
      </c>
    </row>
    <row r="3086" spans="1:12" x14ac:dyDescent="0.3">
      <c r="A3086" s="1" t="s">
        <v>4839</v>
      </c>
      <c r="B3086" s="1">
        <v>41752</v>
      </c>
      <c r="C3086" s="1" t="s">
        <v>6210</v>
      </c>
      <c r="D3086" s="1" t="s">
        <v>7765</v>
      </c>
      <c r="E3086" s="1" t="s">
        <v>5997</v>
      </c>
      <c r="F3086" s="1" t="s">
        <v>5998</v>
      </c>
      <c r="G3086" s="1" t="s">
        <v>5975</v>
      </c>
      <c r="H3086" s="1">
        <v>41757</v>
      </c>
      <c r="I3086" s="1" t="s">
        <v>5976</v>
      </c>
      <c r="J3086" s="1" t="s">
        <v>6377</v>
      </c>
      <c r="K3086" s="1">
        <v>14.2928248</v>
      </c>
      <c r="L3086" s="1">
        <v>40.907597600000003</v>
      </c>
    </row>
    <row r="3087" spans="1:12" x14ac:dyDescent="0.3">
      <c r="A3087" s="1" t="s">
        <v>4840</v>
      </c>
      <c r="B3087" s="1">
        <v>41753</v>
      </c>
      <c r="C3087" s="1" t="s">
        <v>7023</v>
      </c>
      <c r="D3087" s="1" t="s">
        <v>6948</v>
      </c>
      <c r="E3087" s="1" t="s">
        <v>6010</v>
      </c>
      <c r="F3087" s="1" t="s">
        <v>5981</v>
      </c>
      <c r="G3087" s="1" t="s">
        <v>5975</v>
      </c>
      <c r="H3087" s="1">
        <v>41756</v>
      </c>
      <c r="I3087" s="1" t="s">
        <v>5971</v>
      </c>
      <c r="J3087" s="1" t="s">
        <v>6097</v>
      </c>
      <c r="K3087" s="1">
        <v>12.1016236</v>
      </c>
      <c r="L3087" s="1">
        <v>49.013429700000003</v>
      </c>
    </row>
    <row r="3088" spans="1:12" x14ac:dyDescent="0.3">
      <c r="A3088" s="1" t="s">
        <v>4842</v>
      </c>
      <c r="B3088" s="1">
        <v>41753</v>
      </c>
      <c r="C3088" s="1" t="s">
        <v>6338</v>
      </c>
      <c r="D3088" s="1" t="s">
        <v>6150</v>
      </c>
      <c r="E3088" s="1" t="s">
        <v>5997</v>
      </c>
      <c r="F3088" s="1" t="s">
        <v>5998</v>
      </c>
      <c r="G3088" s="1" t="s">
        <v>5975</v>
      </c>
      <c r="H3088" s="1">
        <v>41758</v>
      </c>
      <c r="I3088" s="1" t="s">
        <v>5976</v>
      </c>
      <c r="J3088" s="1" t="s">
        <v>6151</v>
      </c>
      <c r="K3088" s="1">
        <v>12.4963655</v>
      </c>
      <c r="L3088" s="1">
        <v>41.902783499999998</v>
      </c>
    </row>
    <row r="3089" spans="1:12" x14ac:dyDescent="0.3">
      <c r="A3089" s="1" t="s">
        <v>4841</v>
      </c>
      <c r="B3089" s="1">
        <v>41753</v>
      </c>
      <c r="C3089" s="1" t="s">
        <v>6703</v>
      </c>
      <c r="D3089" s="1" t="s">
        <v>6420</v>
      </c>
      <c r="E3089" s="1" t="s">
        <v>6010</v>
      </c>
      <c r="F3089" s="1" t="s">
        <v>5981</v>
      </c>
      <c r="G3089" s="1" t="s">
        <v>5985</v>
      </c>
      <c r="H3089" s="1">
        <v>41757</v>
      </c>
      <c r="I3089" s="1" t="s">
        <v>5976</v>
      </c>
      <c r="J3089" s="1" t="s">
        <v>6171</v>
      </c>
      <c r="K3089" s="1">
        <v>8.4660395000000008</v>
      </c>
      <c r="L3089" s="1">
        <v>49.487459200000004</v>
      </c>
    </row>
    <row r="3090" spans="1:12" x14ac:dyDescent="0.3">
      <c r="A3090" s="1" t="s">
        <v>4844</v>
      </c>
      <c r="B3090" s="1">
        <v>41754</v>
      </c>
      <c r="C3090" s="1" t="s">
        <v>6945</v>
      </c>
      <c r="D3090" s="1" t="s">
        <v>7766</v>
      </c>
      <c r="E3090" s="1" t="s">
        <v>5980</v>
      </c>
      <c r="F3090" s="1" t="s">
        <v>5981</v>
      </c>
      <c r="G3090" s="1" t="s">
        <v>5975</v>
      </c>
      <c r="H3090" s="1">
        <v>41757</v>
      </c>
      <c r="I3090" s="1" t="s">
        <v>5971</v>
      </c>
      <c r="J3090" s="1" t="s">
        <v>6044</v>
      </c>
      <c r="K3090" s="1">
        <v>2.0018440000000002</v>
      </c>
      <c r="L3090" s="1">
        <v>48.776730999999998</v>
      </c>
    </row>
    <row r="3091" spans="1:12" x14ac:dyDescent="0.3">
      <c r="A3091" s="1" t="s">
        <v>4845</v>
      </c>
      <c r="B3091" s="1">
        <v>41754</v>
      </c>
      <c r="C3091" s="1" t="s">
        <v>7187</v>
      </c>
      <c r="D3091" s="1" t="s">
        <v>6976</v>
      </c>
      <c r="E3091" s="1" t="s">
        <v>6004</v>
      </c>
      <c r="F3091" s="1" t="s">
        <v>5998</v>
      </c>
      <c r="G3091" s="1" t="s">
        <v>5975</v>
      </c>
      <c r="H3091" s="1">
        <v>41757</v>
      </c>
      <c r="I3091" s="1" t="s">
        <v>5988</v>
      </c>
      <c r="J3091" s="1" t="s">
        <v>6084</v>
      </c>
      <c r="K3091" s="1">
        <v>-4.8824474000000002</v>
      </c>
      <c r="L3091" s="1">
        <v>36.510071000000003</v>
      </c>
    </row>
    <row r="3092" spans="1:12" x14ac:dyDescent="0.3">
      <c r="A3092" s="1" t="s">
        <v>4843</v>
      </c>
      <c r="B3092" s="1">
        <v>41754</v>
      </c>
      <c r="C3092" s="1" t="s">
        <v>7432</v>
      </c>
      <c r="D3092" s="1" t="s">
        <v>5993</v>
      </c>
      <c r="E3092" s="1" t="s">
        <v>5980</v>
      </c>
      <c r="F3092" s="1" t="s">
        <v>5981</v>
      </c>
      <c r="G3092" s="1" t="s">
        <v>5985</v>
      </c>
      <c r="H3092" s="1">
        <v>41756</v>
      </c>
      <c r="I3092" s="1" t="s">
        <v>5988</v>
      </c>
      <c r="J3092" s="1" t="s">
        <v>5994</v>
      </c>
      <c r="K3092" s="1">
        <v>1.4442090000000001</v>
      </c>
      <c r="L3092" s="1">
        <v>43.604652000000002</v>
      </c>
    </row>
    <row r="3093" spans="1:12" x14ac:dyDescent="0.3">
      <c r="A3093" s="1" t="s">
        <v>4846</v>
      </c>
      <c r="B3093" s="1">
        <v>41754</v>
      </c>
      <c r="C3093" s="1" t="s">
        <v>6104</v>
      </c>
      <c r="D3093" s="1" t="s">
        <v>6147</v>
      </c>
      <c r="E3093" s="1" t="s">
        <v>6148</v>
      </c>
      <c r="F3093" s="1" t="s">
        <v>5969</v>
      </c>
      <c r="G3093" s="1" t="s">
        <v>5985</v>
      </c>
      <c r="H3093" s="1">
        <v>41758</v>
      </c>
      <c r="I3093" s="1" t="s">
        <v>5976</v>
      </c>
      <c r="J3093" s="1" t="s">
        <v>6147</v>
      </c>
      <c r="K3093" s="1">
        <v>-6.2603096999999996</v>
      </c>
      <c r="L3093" s="1">
        <v>53.3498053</v>
      </c>
    </row>
    <row r="3094" spans="1:12" x14ac:dyDescent="0.3">
      <c r="A3094" s="1" t="s">
        <v>4847</v>
      </c>
      <c r="B3094" s="1">
        <v>41755</v>
      </c>
      <c r="C3094" s="1" t="s">
        <v>6921</v>
      </c>
      <c r="D3094" s="1" t="s">
        <v>6122</v>
      </c>
      <c r="E3094" s="1" t="s">
        <v>5980</v>
      </c>
      <c r="F3094" s="1" t="s">
        <v>5981</v>
      </c>
      <c r="G3094" s="1" t="s">
        <v>5975</v>
      </c>
      <c r="H3094" s="1">
        <v>41759</v>
      </c>
      <c r="I3094" s="1" t="s">
        <v>5976</v>
      </c>
      <c r="J3094" s="1" t="s">
        <v>5991</v>
      </c>
      <c r="K3094" s="1">
        <v>5.3697800000000004</v>
      </c>
      <c r="L3094" s="1">
        <v>43.296481999999997</v>
      </c>
    </row>
    <row r="3095" spans="1:12" x14ac:dyDescent="0.3">
      <c r="A3095" s="1" t="s">
        <v>4852</v>
      </c>
      <c r="B3095" s="1">
        <v>41755</v>
      </c>
      <c r="C3095" s="1" t="s">
        <v>7123</v>
      </c>
      <c r="D3095" s="1" t="s">
        <v>6001</v>
      </c>
      <c r="E3095" s="1" t="s">
        <v>6002</v>
      </c>
      <c r="F3095" s="1" t="s">
        <v>5981</v>
      </c>
      <c r="G3095" s="1" t="s">
        <v>5970</v>
      </c>
      <c r="H3095" s="1">
        <v>41761</v>
      </c>
      <c r="I3095" s="1" t="s">
        <v>5976</v>
      </c>
      <c r="J3095" s="1" t="s">
        <v>6001</v>
      </c>
      <c r="K3095" s="1">
        <v>16.3738189</v>
      </c>
      <c r="L3095" s="1">
        <v>48.208174300000003</v>
      </c>
    </row>
    <row r="3096" spans="1:12" x14ac:dyDescent="0.3">
      <c r="A3096" s="1" t="s">
        <v>4849</v>
      </c>
      <c r="B3096" s="1">
        <v>41755</v>
      </c>
      <c r="C3096" s="1" t="s">
        <v>6130</v>
      </c>
      <c r="D3096" s="1" t="s">
        <v>6300</v>
      </c>
      <c r="E3096" s="1" t="s">
        <v>5974</v>
      </c>
      <c r="F3096" s="1" t="s">
        <v>5969</v>
      </c>
      <c r="G3096" s="1" t="s">
        <v>5985</v>
      </c>
      <c r="H3096" s="1">
        <v>41760</v>
      </c>
      <c r="I3096" s="1" t="s">
        <v>5976</v>
      </c>
      <c r="J3096" s="1" t="s">
        <v>5977</v>
      </c>
      <c r="K3096" s="1">
        <v>-1.85754</v>
      </c>
      <c r="L3096" s="1">
        <v>53.727020000000003</v>
      </c>
    </row>
    <row r="3097" spans="1:12" x14ac:dyDescent="0.3">
      <c r="A3097" s="1" t="s">
        <v>4848</v>
      </c>
      <c r="B3097" s="1">
        <v>41755</v>
      </c>
      <c r="C3097" s="1" t="s">
        <v>6343</v>
      </c>
      <c r="D3097" s="1" t="s">
        <v>6321</v>
      </c>
      <c r="E3097" s="1" t="s">
        <v>6050</v>
      </c>
      <c r="F3097" s="1" t="s">
        <v>5981</v>
      </c>
      <c r="G3097" s="1" t="s">
        <v>5985</v>
      </c>
      <c r="H3097" s="1">
        <v>41760</v>
      </c>
      <c r="I3097" s="1" t="s">
        <v>5976</v>
      </c>
      <c r="J3097" s="1" t="s">
        <v>6321</v>
      </c>
      <c r="K3097" s="1">
        <v>4.4024643000000001</v>
      </c>
      <c r="L3097" s="1">
        <v>51.219447500000001</v>
      </c>
    </row>
    <row r="3098" spans="1:12" x14ac:dyDescent="0.3">
      <c r="A3098" s="1" t="s">
        <v>4851</v>
      </c>
      <c r="B3098" s="1">
        <v>41755</v>
      </c>
      <c r="C3098" s="1" t="s">
        <v>7301</v>
      </c>
      <c r="D3098" s="1" t="s">
        <v>7638</v>
      </c>
      <c r="E3098" s="1" t="s">
        <v>5980</v>
      </c>
      <c r="F3098" s="1" t="s">
        <v>5981</v>
      </c>
      <c r="G3098" s="1" t="s">
        <v>5975</v>
      </c>
      <c r="H3098" s="1">
        <v>41761</v>
      </c>
      <c r="I3098" s="1" t="s">
        <v>5976</v>
      </c>
      <c r="J3098" s="1" t="s">
        <v>6181</v>
      </c>
      <c r="K3098" s="1">
        <v>-0.464777</v>
      </c>
      <c r="L3098" s="1">
        <v>46.323715999999997</v>
      </c>
    </row>
    <row r="3099" spans="1:12" x14ac:dyDescent="0.3">
      <c r="A3099" s="1" t="s">
        <v>4853</v>
      </c>
      <c r="B3099" s="1">
        <v>41757</v>
      </c>
      <c r="C3099" s="1" t="s">
        <v>6660</v>
      </c>
      <c r="D3099" s="1" t="s">
        <v>6037</v>
      </c>
      <c r="E3099" s="1" t="s">
        <v>5997</v>
      </c>
      <c r="F3099" s="1" t="s">
        <v>5998</v>
      </c>
      <c r="G3099" s="1" t="s">
        <v>5975</v>
      </c>
      <c r="H3099" s="1">
        <v>41762</v>
      </c>
      <c r="I3099" s="1" t="s">
        <v>5976</v>
      </c>
      <c r="J3099" s="1" t="s">
        <v>6038</v>
      </c>
      <c r="K3099" s="1">
        <v>9.2256874999999994</v>
      </c>
      <c r="L3099" s="1">
        <v>45.532824499999997</v>
      </c>
    </row>
    <row r="3100" spans="1:12" x14ac:dyDescent="0.3">
      <c r="A3100" s="1" t="s">
        <v>4854</v>
      </c>
      <c r="B3100" s="1">
        <v>41757</v>
      </c>
      <c r="C3100" s="1" t="s">
        <v>7035</v>
      </c>
      <c r="D3100" s="1" t="s">
        <v>7767</v>
      </c>
      <c r="E3100" s="1" t="s">
        <v>6018</v>
      </c>
      <c r="F3100" s="1" t="s">
        <v>5981</v>
      </c>
      <c r="G3100" s="1" t="s">
        <v>5975</v>
      </c>
      <c r="H3100" s="1">
        <v>41762</v>
      </c>
      <c r="I3100" s="1" t="s">
        <v>5976</v>
      </c>
      <c r="J3100" s="1" t="s">
        <v>6500</v>
      </c>
      <c r="K3100" s="1">
        <v>5.6909725</v>
      </c>
      <c r="L3100" s="1">
        <v>50.851368200000003</v>
      </c>
    </row>
    <row r="3101" spans="1:12" x14ac:dyDescent="0.3">
      <c r="A3101" s="1" t="s">
        <v>4856</v>
      </c>
      <c r="B3101" s="1">
        <v>41758</v>
      </c>
      <c r="C3101" s="1" t="s">
        <v>7044</v>
      </c>
      <c r="D3101" s="1" t="s">
        <v>6294</v>
      </c>
      <c r="E3101" s="1" t="s">
        <v>6004</v>
      </c>
      <c r="F3101" s="1" t="s">
        <v>5998</v>
      </c>
      <c r="G3101" s="1" t="s">
        <v>5985</v>
      </c>
      <c r="H3101" s="1">
        <v>41758</v>
      </c>
      <c r="I3101" s="1" t="s">
        <v>6007</v>
      </c>
      <c r="J3101" s="1" t="s">
        <v>6032</v>
      </c>
      <c r="K3101" s="1">
        <v>-0.71256079999999999</v>
      </c>
      <c r="L3101" s="1">
        <v>38.269932900000001</v>
      </c>
    </row>
    <row r="3102" spans="1:12" x14ac:dyDescent="0.3">
      <c r="A3102" s="1" t="s">
        <v>4857</v>
      </c>
      <c r="B3102" s="1">
        <v>41759</v>
      </c>
      <c r="C3102" s="1" t="s">
        <v>6460</v>
      </c>
      <c r="D3102" s="1" t="s">
        <v>6088</v>
      </c>
      <c r="E3102" s="1" t="s">
        <v>6004</v>
      </c>
      <c r="F3102" s="1" t="s">
        <v>5998</v>
      </c>
      <c r="G3102" s="1" t="s">
        <v>5985</v>
      </c>
      <c r="H3102" s="1">
        <v>41761</v>
      </c>
      <c r="I3102" s="1" t="s">
        <v>5971</v>
      </c>
      <c r="J3102" s="1" t="s">
        <v>6089</v>
      </c>
      <c r="K3102" s="1">
        <v>2.1734035</v>
      </c>
      <c r="L3102" s="1">
        <v>41.385063899999999</v>
      </c>
    </row>
    <row r="3103" spans="1:12" x14ac:dyDescent="0.3">
      <c r="A3103" s="1" t="s">
        <v>4860</v>
      </c>
      <c r="B3103" s="1">
        <v>41759</v>
      </c>
      <c r="C3103" s="1" t="s">
        <v>7166</v>
      </c>
      <c r="D3103" s="1" t="s">
        <v>6822</v>
      </c>
      <c r="E3103" s="1" t="s">
        <v>6010</v>
      </c>
      <c r="F3103" s="1" t="s">
        <v>5981</v>
      </c>
      <c r="G3103" s="1" t="s">
        <v>5985</v>
      </c>
      <c r="H3103" s="1">
        <v>41764</v>
      </c>
      <c r="I3103" s="1" t="s">
        <v>5976</v>
      </c>
      <c r="J3103" s="1" t="s">
        <v>6097</v>
      </c>
      <c r="K3103" s="1">
        <v>11.079655300000001</v>
      </c>
      <c r="L3103" s="1">
        <v>49.425409199999997</v>
      </c>
    </row>
    <row r="3104" spans="1:12" x14ac:dyDescent="0.3">
      <c r="A3104" s="1" t="s">
        <v>4859</v>
      </c>
      <c r="B3104" s="1">
        <v>41759</v>
      </c>
      <c r="C3104" s="1" t="s">
        <v>6865</v>
      </c>
      <c r="D3104" s="1" t="s">
        <v>7768</v>
      </c>
      <c r="E3104" s="1" t="s">
        <v>5980</v>
      </c>
      <c r="F3104" s="1" t="s">
        <v>5981</v>
      </c>
      <c r="G3104" s="1" t="s">
        <v>5975</v>
      </c>
      <c r="H3104" s="1">
        <v>41764</v>
      </c>
      <c r="I3104" s="1" t="s">
        <v>5976</v>
      </c>
      <c r="J3104" s="1" t="s">
        <v>6044</v>
      </c>
      <c r="K3104" s="1">
        <v>2.4234589</v>
      </c>
      <c r="L3104" s="1">
        <v>48.870364000000002</v>
      </c>
    </row>
    <row r="3105" spans="1:12" x14ac:dyDescent="0.3">
      <c r="A3105" s="1" t="s">
        <v>4861</v>
      </c>
      <c r="B3105" s="1">
        <v>41759</v>
      </c>
      <c r="C3105" s="1" t="s">
        <v>6064</v>
      </c>
      <c r="D3105" s="1" t="s">
        <v>5967</v>
      </c>
      <c r="E3105" s="1" t="s">
        <v>5968</v>
      </c>
      <c r="F3105" s="1" t="s">
        <v>5969</v>
      </c>
      <c r="G3105" s="1" t="s">
        <v>5975</v>
      </c>
      <c r="H3105" s="1">
        <v>41765</v>
      </c>
      <c r="I3105" s="1" t="s">
        <v>5976</v>
      </c>
      <c r="J3105" s="1" t="s">
        <v>5967</v>
      </c>
      <c r="K3105" s="1">
        <v>18.068580799999999</v>
      </c>
      <c r="L3105" s="1">
        <v>59.329323500000001</v>
      </c>
    </row>
    <row r="3106" spans="1:12" x14ac:dyDescent="0.3">
      <c r="A3106" s="1" t="s">
        <v>4858</v>
      </c>
      <c r="B3106" s="1">
        <v>41759</v>
      </c>
      <c r="C3106" s="1" t="s">
        <v>7402</v>
      </c>
      <c r="D3106" s="1" t="s">
        <v>6070</v>
      </c>
      <c r="E3106" s="1" t="s">
        <v>6071</v>
      </c>
      <c r="F3106" s="1" t="s">
        <v>5998</v>
      </c>
      <c r="G3106" s="1" t="s">
        <v>5985</v>
      </c>
      <c r="H3106" s="1">
        <v>41763</v>
      </c>
      <c r="I3106" s="1" t="s">
        <v>5976</v>
      </c>
      <c r="J3106" s="1" t="s">
        <v>6072</v>
      </c>
      <c r="K3106" s="1">
        <v>-9.1393366</v>
      </c>
      <c r="L3106" s="1">
        <v>38.722252400000002</v>
      </c>
    </row>
    <row r="3107" spans="1:12" x14ac:dyDescent="0.3">
      <c r="A3107" s="1" t="s">
        <v>4862</v>
      </c>
      <c r="B3107" s="1">
        <v>41760</v>
      </c>
      <c r="C3107" s="1" t="s">
        <v>6625</v>
      </c>
      <c r="D3107" s="1" t="s">
        <v>6531</v>
      </c>
      <c r="E3107" s="1" t="s">
        <v>5980</v>
      </c>
      <c r="F3107" s="1" t="s">
        <v>5981</v>
      </c>
      <c r="G3107" s="1" t="s">
        <v>5970</v>
      </c>
      <c r="H3107" s="1">
        <v>41762</v>
      </c>
      <c r="I3107" s="1" t="s">
        <v>5971</v>
      </c>
      <c r="J3107" s="1" t="s">
        <v>6044</v>
      </c>
      <c r="K3107" s="1">
        <v>2.4194520000000002</v>
      </c>
      <c r="L3107" s="1">
        <v>48.881934999999999</v>
      </c>
    </row>
    <row r="3108" spans="1:12" x14ac:dyDescent="0.3">
      <c r="A3108" s="1" t="s">
        <v>4863</v>
      </c>
      <c r="B3108" s="1">
        <v>41760</v>
      </c>
      <c r="C3108" s="1" t="s">
        <v>7539</v>
      </c>
      <c r="D3108" s="1" t="s">
        <v>6100</v>
      </c>
      <c r="E3108" s="1" t="s">
        <v>5980</v>
      </c>
      <c r="F3108" s="1" t="s">
        <v>5981</v>
      </c>
      <c r="G3108" s="1" t="s">
        <v>5975</v>
      </c>
      <c r="H3108" s="1">
        <v>41762</v>
      </c>
      <c r="I3108" s="1" t="s">
        <v>5988</v>
      </c>
      <c r="J3108" s="1" t="s">
        <v>5991</v>
      </c>
      <c r="K3108" s="1">
        <v>7.2619531999999998</v>
      </c>
      <c r="L3108" s="1">
        <v>43.710172800000002</v>
      </c>
    </row>
    <row r="3109" spans="1:12" x14ac:dyDescent="0.3">
      <c r="A3109" s="1" t="s">
        <v>4864</v>
      </c>
      <c r="B3109" s="1">
        <v>41760</v>
      </c>
      <c r="C3109" s="1" t="s">
        <v>6092</v>
      </c>
      <c r="D3109" s="1" t="s">
        <v>6536</v>
      </c>
      <c r="E3109" s="1" t="s">
        <v>6010</v>
      </c>
      <c r="F3109" s="1" t="s">
        <v>5981</v>
      </c>
      <c r="G3109" s="1" t="s">
        <v>5975</v>
      </c>
      <c r="H3109" s="1">
        <v>41763</v>
      </c>
      <c r="I3109" s="1" t="s">
        <v>5988</v>
      </c>
      <c r="J3109" s="1" t="s">
        <v>6011</v>
      </c>
      <c r="K3109" s="1">
        <v>9.7443992000000001</v>
      </c>
      <c r="L3109" s="1">
        <v>52.452800099999997</v>
      </c>
    </row>
    <row r="3110" spans="1:12" x14ac:dyDescent="0.3">
      <c r="A3110" s="1" t="s">
        <v>4872</v>
      </c>
      <c r="B3110" s="1">
        <v>41761</v>
      </c>
      <c r="C3110" s="1" t="s">
        <v>6962</v>
      </c>
      <c r="D3110" s="1" t="s">
        <v>7075</v>
      </c>
      <c r="E3110" s="1" t="s">
        <v>5974</v>
      </c>
      <c r="F3110" s="1" t="s">
        <v>5969</v>
      </c>
      <c r="G3110" s="1" t="s">
        <v>5975</v>
      </c>
      <c r="H3110" s="1">
        <v>41767</v>
      </c>
      <c r="I3110" s="1" t="s">
        <v>5976</v>
      </c>
      <c r="J3110" s="1" t="s">
        <v>5977</v>
      </c>
      <c r="K3110" s="1">
        <v>-1.9872479999999999</v>
      </c>
      <c r="L3110" s="1">
        <v>50.715049999999998</v>
      </c>
    </row>
    <row r="3111" spans="1:12" x14ac:dyDescent="0.3">
      <c r="A3111" s="1" t="s">
        <v>4867</v>
      </c>
      <c r="B3111" s="1">
        <v>41761</v>
      </c>
      <c r="C3111" s="1" t="s">
        <v>6579</v>
      </c>
      <c r="D3111" s="1" t="s">
        <v>7744</v>
      </c>
      <c r="E3111" s="1" t="s">
        <v>5980</v>
      </c>
      <c r="F3111" s="1" t="s">
        <v>5981</v>
      </c>
      <c r="G3111" s="1" t="s">
        <v>5975</v>
      </c>
      <c r="H3111" s="1">
        <v>41764</v>
      </c>
      <c r="I3111" s="1" t="s">
        <v>5971</v>
      </c>
      <c r="J3111" s="1" t="s">
        <v>6103</v>
      </c>
      <c r="K3111" s="1">
        <v>3.130782</v>
      </c>
      <c r="L3111" s="1">
        <v>50.669276000000004</v>
      </c>
    </row>
    <row r="3112" spans="1:12" x14ac:dyDescent="0.3">
      <c r="A3112" s="1" t="s">
        <v>4865</v>
      </c>
      <c r="B3112" s="1">
        <v>41761</v>
      </c>
      <c r="C3112" s="1" t="s">
        <v>6803</v>
      </c>
      <c r="D3112" s="1" t="s">
        <v>7769</v>
      </c>
      <c r="E3112" s="1" t="s">
        <v>5980</v>
      </c>
      <c r="F3112" s="1" t="s">
        <v>5981</v>
      </c>
      <c r="G3112" s="1" t="s">
        <v>5975</v>
      </c>
      <c r="H3112" s="1">
        <v>41762</v>
      </c>
      <c r="I3112" s="1" t="s">
        <v>5988</v>
      </c>
      <c r="J3112" s="1" t="s">
        <v>6044</v>
      </c>
      <c r="K3112" s="1">
        <v>1.735384</v>
      </c>
      <c r="L3112" s="1">
        <v>48.992181000000002</v>
      </c>
    </row>
    <row r="3113" spans="1:12" x14ac:dyDescent="0.3">
      <c r="A3113" s="1" t="s">
        <v>4871</v>
      </c>
      <c r="B3113" s="1">
        <v>41761</v>
      </c>
      <c r="C3113" s="1" t="s">
        <v>6048</v>
      </c>
      <c r="D3113" s="1" t="s">
        <v>7770</v>
      </c>
      <c r="E3113" s="1" t="s">
        <v>5997</v>
      </c>
      <c r="F3113" s="1" t="s">
        <v>5998</v>
      </c>
      <c r="G3113" s="1" t="s">
        <v>5970</v>
      </c>
      <c r="H3113" s="1">
        <v>41765</v>
      </c>
      <c r="I3113" s="1" t="s">
        <v>5971</v>
      </c>
      <c r="J3113" s="1" t="s">
        <v>6041</v>
      </c>
      <c r="K3113" s="1">
        <v>13.5765475</v>
      </c>
      <c r="L3113" s="1">
        <v>37.311089699999997</v>
      </c>
    </row>
    <row r="3114" spans="1:12" x14ac:dyDescent="0.3">
      <c r="A3114" s="1" t="s">
        <v>4868</v>
      </c>
      <c r="B3114" s="1">
        <v>41761</v>
      </c>
      <c r="C3114" s="1" t="s">
        <v>6871</v>
      </c>
      <c r="D3114" s="1" t="s">
        <v>6618</v>
      </c>
      <c r="E3114" s="1" t="s">
        <v>5974</v>
      </c>
      <c r="F3114" s="1" t="s">
        <v>5969</v>
      </c>
      <c r="G3114" s="1" t="s">
        <v>5975</v>
      </c>
      <c r="H3114" s="1">
        <v>41764</v>
      </c>
      <c r="I3114" s="1" t="s">
        <v>5988</v>
      </c>
      <c r="J3114" s="1" t="s">
        <v>5977</v>
      </c>
      <c r="K3114" s="1">
        <v>-2.2426305000000002</v>
      </c>
      <c r="L3114" s="1">
        <v>53.480759300000003</v>
      </c>
    </row>
    <row r="3115" spans="1:12" x14ac:dyDescent="0.3">
      <c r="A3115" s="1" t="s">
        <v>4870</v>
      </c>
      <c r="B3115" s="1">
        <v>41761</v>
      </c>
      <c r="C3115" s="1" t="s">
        <v>6486</v>
      </c>
      <c r="D3115" s="1" t="s">
        <v>7066</v>
      </c>
      <c r="E3115" s="1" t="s">
        <v>6018</v>
      </c>
      <c r="F3115" s="1" t="s">
        <v>5981</v>
      </c>
      <c r="G3115" s="1" t="s">
        <v>5975</v>
      </c>
      <c r="H3115" s="1">
        <v>41765</v>
      </c>
      <c r="I3115" s="1" t="s">
        <v>5976</v>
      </c>
      <c r="J3115" s="1" t="s">
        <v>6229</v>
      </c>
      <c r="K3115" s="1">
        <v>5.0919143</v>
      </c>
      <c r="L3115" s="1">
        <v>51.560595999999997</v>
      </c>
    </row>
    <row r="3116" spans="1:12" x14ac:dyDescent="0.3">
      <c r="A3116" s="1" t="s">
        <v>4869</v>
      </c>
      <c r="B3116" s="1">
        <v>41761</v>
      </c>
      <c r="C3116" s="1" t="s">
        <v>6812</v>
      </c>
      <c r="D3116" s="1" t="s">
        <v>6139</v>
      </c>
      <c r="E3116" s="1" t="s">
        <v>5997</v>
      </c>
      <c r="F3116" s="1" t="s">
        <v>5998</v>
      </c>
      <c r="G3116" s="1" t="s">
        <v>5970</v>
      </c>
      <c r="H3116" s="1">
        <v>41764</v>
      </c>
      <c r="I3116" s="1" t="s">
        <v>5971</v>
      </c>
      <c r="J3116" s="1" t="s">
        <v>6038</v>
      </c>
      <c r="K3116" s="1">
        <v>9.1859242999999999</v>
      </c>
      <c r="L3116" s="1">
        <v>45.465421900000003</v>
      </c>
    </row>
    <row r="3117" spans="1:12" x14ac:dyDescent="0.3">
      <c r="A3117" s="1" t="s">
        <v>4866</v>
      </c>
      <c r="B3117" s="1">
        <v>41761</v>
      </c>
      <c r="C3117" s="1" t="s">
        <v>6324</v>
      </c>
      <c r="D3117" s="1" t="s">
        <v>7771</v>
      </c>
      <c r="E3117" s="1" t="s">
        <v>5980</v>
      </c>
      <c r="F3117" s="1" t="s">
        <v>5981</v>
      </c>
      <c r="G3117" s="1" t="s">
        <v>5975</v>
      </c>
      <c r="H3117" s="1">
        <v>41762</v>
      </c>
      <c r="I3117" s="1" t="s">
        <v>5988</v>
      </c>
      <c r="J3117" s="1" t="s">
        <v>6181</v>
      </c>
      <c r="K3117" s="1">
        <v>-0.24398500000000001</v>
      </c>
      <c r="L3117" s="1">
        <v>44.912998000000002</v>
      </c>
    </row>
    <row r="3118" spans="1:12" x14ac:dyDescent="0.3">
      <c r="A3118" s="1" t="s">
        <v>4875</v>
      </c>
      <c r="B3118" s="1">
        <v>41762</v>
      </c>
      <c r="C3118" s="1" t="s">
        <v>6345</v>
      </c>
      <c r="D3118" s="1" t="s">
        <v>7392</v>
      </c>
      <c r="E3118" s="1" t="s">
        <v>5980</v>
      </c>
      <c r="F3118" s="1" t="s">
        <v>5981</v>
      </c>
      <c r="G3118" s="1" t="s">
        <v>5975</v>
      </c>
      <c r="H3118" s="1">
        <v>41767</v>
      </c>
      <c r="I3118" s="1" t="s">
        <v>5976</v>
      </c>
      <c r="J3118" s="1" t="s">
        <v>6103</v>
      </c>
      <c r="K3118" s="1">
        <v>2.2957529999999999</v>
      </c>
      <c r="L3118" s="1">
        <v>49.894067</v>
      </c>
    </row>
    <row r="3119" spans="1:12" x14ac:dyDescent="0.3">
      <c r="A3119" s="1" t="s">
        <v>4876</v>
      </c>
      <c r="B3119" s="1">
        <v>41762</v>
      </c>
      <c r="C3119" s="1" t="s">
        <v>6239</v>
      </c>
      <c r="D3119" s="1" t="s">
        <v>6906</v>
      </c>
      <c r="E3119" s="1" t="s">
        <v>5974</v>
      </c>
      <c r="F3119" s="1" t="s">
        <v>5969</v>
      </c>
      <c r="G3119" s="1" t="s">
        <v>5970</v>
      </c>
      <c r="H3119" s="1">
        <v>41768</v>
      </c>
      <c r="I3119" s="1" t="s">
        <v>5976</v>
      </c>
      <c r="J3119" s="1" t="s">
        <v>5977</v>
      </c>
      <c r="K3119" s="1">
        <v>-1.1581086</v>
      </c>
      <c r="L3119" s="1">
        <v>52.954783200000001</v>
      </c>
    </row>
    <row r="3120" spans="1:12" x14ac:dyDescent="0.3">
      <c r="A3120" s="1" t="s">
        <v>4874</v>
      </c>
      <c r="B3120" s="1">
        <v>41762</v>
      </c>
      <c r="C3120" s="1" t="s">
        <v>6547</v>
      </c>
      <c r="D3120" s="1" t="s">
        <v>6646</v>
      </c>
      <c r="E3120" s="1" t="s">
        <v>5997</v>
      </c>
      <c r="F3120" s="1" t="s">
        <v>5998</v>
      </c>
      <c r="G3120" s="1" t="s">
        <v>5985</v>
      </c>
      <c r="H3120" s="1">
        <v>41764</v>
      </c>
      <c r="I3120" s="1" t="s">
        <v>5971</v>
      </c>
      <c r="J3120" s="1" t="s">
        <v>6054</v>
      </c>
      <c r="K3120" s="1">
        <v>10.4950609</v>
      </c>
      <c r="L3120" s="1">
        <v>43.8376211</v>
      </c>
    </row>
    <row r="3121" spans="1:12" x14ac:dyDescent="0.3">
      <c r="A3121" s="1" t="s">
        <v>4873</v>
      </c>
      <c r="B3121" s="1">
        <v>41762</v>
      </c>
      <c r="C3121" s="1" t="s">
        <v>6865</v>
      </c>
      <c r="D3121" s="1" t="s">
        <v>5967</v>
      </c>
      <c r="E3121" s="1" t="s">
        <v>5968</v>
      </c>
      <c r="F3121" s="1" t="s">
        <v>5969</v>
      </c>
      <c r="G3121" s="1" t="s">
        <v>5975</v>
      </c>
      <c r="H3121" s="1">
        <v>41762</v>
      </c>
      <c r="I3121" s="1" t="s">
        <v>6007</v>
      </c>
      <c r="J3121" s="1" t="s">
        <v>5967</v>
      </c>
      <c r="K3121" s="1">
        <v>18.068580799999999</v>
      </c>
      <c r="L3121" s="1">
        <v>59.329323500000001</v>
      </c>
    </row>
    <row r="3122" spans="1:12" x14ac:dyDescent="0.3">
      <c r="A3122" s="1" t="s">
        <v>4877</v>
      </c>
      <c r="B3122" s="1">
        <v>41764</v>
      </c>
      <c r="C3122" s="1" t="s">
        <v>6005</v>
      </c>
      <c r="D3122" s="1" t="s">
        <v>7772</v>
      </c>
      <c r="E3122" s="1" t="s">
        <v>5980</v>
      </c>
      <c r="F3122" s="1" t="s">
        <v>5981</v>
      </c>
      <c r="G3122" s="1" t="s">
        <v>5975</v>
      </c>
      <c r="H3122" s="1">
        <v>41768</v>
      </c>
      <c r="I3122" s="1" t="s">
        <v>5971</v>
      </c>
      <c r="J3122" s="1" t="s">
        <v>6103</v>
      </c>
      <c r="K3122" s="1">
        <v>2.3424700000000001</v>
      </c>
      <c r="L3122" s="1">
        <v>51.026460999999998</v>
      </c>
    </row>
    <row r="3123" spans="1:12" x14ac:dyDescent="0.3">
      <c r="A3123" s="1" t="s">
        <v>4878</v>
      </c>
      <c r="B3123" s="1">
        <v>41765</v>
      </c>
      <c r="C3123" s="1" t="s">
        <v>6172</v>
      </c>
      <c r="D3123" s="1" t="s">
        <v>6163</v>
      </c>
      <c r="E3123" s="1" t="s">
        <v>6010</v>
      </c>
      <c r="F3123" s="1" t="s">
        <v>5981</v>
      </c>
      <c r="G3123" s="1" t="s">
        <v>5975</v>
      </c>
      <c r="H3123" s="1">
        <v>41770</v>
      </c>
      <c r="I3123" s="1" t="s">
        <v>5976</v>
      </c>
      <c r="J3123" s="1" t="s">
        <v>6163</v>
      </c>
      <c r="K3123" s="1">
        <v>13.404954</v>
      </c>
      <c r="L3123" s="1">
        <v>52.520006600000002</v>
      </c>
    </row>
    <row r="3124" spans="1:12" x14ac:dyDescent="0.3">
      <c r="A3124" s="1" t="s">
        <v>4880</v>
      </c>
      <c r="B3124" s="1">
        <v>41766</v>
      </c>
      <c r="C3124" s="1" t="s">
        <v>6663</v>
      </c>
      <c r="D3124" s="1" t="s">
        <v>7455</v>
      </c>
      <c r="E3124" s="1" t="s">
        <v>5980</v>
      </c>
      <c r="F3124" s="1" t="s">
        <v>5981</v>
      </c>
      <c r="G3124" s="1" t="s">
        <v>5975</v>
      </c>
      <c r="H3124" s="1">
        <v>41770</v>
      </c>
      <c r="I3124" s="1" t="s">
        <v>5976</v>
      </c>
      <c r="J3124" s="1" t="s">
        <v>6181</v>
      </c>
      <c r="K3124" s="1">
        <v>-0.37079699999999999</v>
      </c>
      <c r="L3124" s="1">
        <v>43.295099999999998</v>
      </c>
    </row>
    <row r="3125" spans="1:12" x14ac:dyDescent="0.3">
      <c r="A3125" s="1" t="s">
        <v>4881</v>
      </c>
      <c r="B3125" s="1">
        <v>41766</v>
      </c>
      <c r="C3125" s="1" t="s">
        <v>7010</v>
      </c>
      <c r="D3125" s="1" t="s">
        <v>7075</v>
      </c>
      <c r="E3125" s="1" t="s">
        <v>5974</v>
      </c>
      <c r="F3125" s="1" t="s">
        <v>5969</v>
      </c>
      <c r="G3125" s="1" t="s">
        <v>5970</v>
      </c>
      <c r="H3125" s="1">
        <v>41771</v>
      </c>
      <c r="I3125" s="1" t="s">
        <v>5971</v>
      </c>
      <c r="J3125" s="1" t="s">
        <v>5977</v>
      </c>
      <c r="K3125" s="1">
        <v>-1.9872479999999999</v>
      </c>
      <c r="L3125" s="1">
        <v>50.715049999999998</v>
      </c>
    </row>
    <row r="3126" spans="1:12" x14ac:dyDescent="0.3">
      <c r="A3126" s="1" t="s">
        <v>4879</v>
      </c>
      <c r="B3126" s="1">
        <v>41766</v>
      </c>
      <c r="C3126" s="1" t="s">
        <v>6385</v>
      </c>
      <c r="D3126" s="1" t="s">
        <v>7133</v>
      </c>
      <c r="E3126" s="1" t="s">
        <v>5997</v>
      </c>
      <c r="F3126" s="1" t="s">
        <v>5998</v>
      </c>
      <c r="G3126" s="1" t="s">
        <v>5975</v>
      </c>
      <c r="H3126" s="1">
        <v>41766</v>
      </c>
      <c r="I3126" s="1" t="s">
        <v>6007</v>
      </c>
      <c r="J3126" s="1" t="s">
        <v>6151</v>
      </c>
      <c r="K3126" s="1">
        <v>12.7785347</v>
      </c>
      <c r="L3126" s="1">
        <v>41.686842200000001</v>
      </c>
    </row>
    <row r="3127" spans="1:12" x14ac:dyDescent="0.3">
      <c r="A3127" s="1" t="s">
        <v>4884</v>
      </c>
      <c r="B3127" s="1">
        <v>41767</v>
      </c>
      <c r="C3127" s="1" t="s">
        <v>7007</v>
      </c>
      <c r="D3127" s="1" t="s">
        <v>7773</v>
      </c>
      <c r="E3127" s="1" t="s">
        <v>5997</v>
      </c>
      <c r="F3127" s="1" t="s">
        <v>5998</v>
      </c>
      <c r="G3127" s="1" t="s">
        <v>5985</v>
      </c>
      <c r="H3127" s="1">
        <v>41770</v>
      </c>
      <c r="I3127" s="1" t="s">
        <v>5988</v>
      </c>
      <c r="J3127" s="1" t="s">
        <v>6197</v>
      </c>
      <c r="K3127" s="1">
        <v>16.2966406</v>
      </c>
      <c r="L3127" s="1">
        <v>41.227251899999999</v>
      </c>
    </row>
    <row r="3128" spans="1:12" x14ac:dyDescent="0.3">
      <c r="A3128" s="1" t="s">
        <v>4883</v>
      </c>
      <c r="B3128" s="1">
        <v>41767</v>
      </c>
      <c r="C3128" s="1" t="s">
        <v>6764</v>
      </c>
      <c r="D3128" s="1" t="s">
        <v>6065</v>
      </c>
      <c r="E3128" s="1" t="s">
        <v>6004</v>
      </c>
      <c r="F3128" s="1" t="s">
        <v>5998</v>
      </c>
      <c r="G3128" s="1" t="s">
        <v>5985</v>
      </c>
      <c r="H3128" s="1">
        <v>41769</v>
      </c>
      <c r="I3128" s="1" t="s">
        <v>5971</v>
      </c>
      <c r="J3128" s="1" t="s">
        <v>6065</v>
      </c>
      <c r="K3128" s="1">
        <v>-3.7037901999999998</v>
      </c>
      <c r="L3128" s="1">
        <v>40.416775399999999</v>
      </c>
    </row>
    <row r="3129" spans="1:12" x14ac:dyDescent="0.3">
      <c r="A3129" s="1" t="s">
        <v>4885</v>
      </c>
      <c r="B3129" s="1">
        <v>41767</v>
      </c>
      <c r="C3129" s="1" t="s">
        <v>7176</v>
      </c>
      <c r="D3129" s="1" t="s">
        <v>7681</v>
      </c>
      <c r="E3129" s="1" t="s">
        <v>6010</v>
      </c>
      <c r="F3129" s="1" t="s">
        <v>5981</v>
      </c>
      <c r="G3129" s="1" t="s">
        <v>5985</v>
      </c>
      <c r="H3129" s="1">
        <v>41771</v>
      </c>
      <c r="I3129" s="1" t="s">
        <v>5976</v>
      </c>
      <c r="J3129" s="1" t="s">
        <v>6494</v>
      </c>
      <c r="K3129" s="1">
        <v>7.5889958999999996</v>
      </c>
      <c r="L3129" s="1">
        <v>50.3569429</v>
      </c>
    </row>
    <row r="3130" spans="1:12" x14ac:dyDescent="0.3">
      <c r="A3130" s="1" t="s">
        <v>4887</v>
      </c>
      <c r="B3130" s="1">
        <v>41767</v>
      </c>
      <c r="C3130" s="1" t="s">
        <v>7301</v>
      </c>
      <c r="D3130" s="1" t="s">
        <v>7774</v>
      </c>
      <c r="E3130" s="1" t="s">
        <v>5974</v>
      </c>
      <c r="F3130" s="1" t="s">
        <v>5969</v>
      </c>
      <c r="G3130" s="1" t="s">
        <v>5975</v>
      </c>
      <c r="H3130" s="1">
        <v>41772</v>
      </c>
      <c r="I3130" s="1" t="s">
        <v>5971</v>
      </c>
      <c r="J3130" s="1" t="s">
        <v>5977</v>
      </c>
      <c r="K3130" s="1">
        <v>-0.18722749999999999</v>
      </c>
      <c r="L3130" s="1">
        <v>51.109140099999998</v>
      </c>
    </row>
    <row r="3131" spans="1:12" x14ac:dyDescent="0.3">
      <c r="A3131" s="1" t="s">
        <v>4882</v>
      </c>
      <c r="B3131" s="1">
        <v>41767</v>
      </c>
      <c r="C3131" s="1" t="s">
        <v>6582</v>
      </c>
      <c r="D3131" s="1" t="s">
        <v>6163</v>
      </c>
      <c r="E3131" s="1" t="s">
        <v>6010</v>
      </c>
      <c r="F3131" s="1" t="s">
        <v>5981</v>
      </c>
      <c r="G3131" s="1" t="s">
        <v>5975</v>
      </c>
      <c r="H3131" s="1">
        <v>41769</v>
      </c>
      <c r="I3131" s="1" t="s">
        <v>5988</v>
      </c>
      <c r="J3131" s="1" t="s">
        <v>6163</v>
      </c>
      <c r="K3131" s="1">
        <v>13.404954</v>
      </c>
      <c r="L3131" s="1">
        <v>52.520006600000002</v>
      </c>
    </row>
    <row r="3132" spans="1:12" x14ac:dyDescent="0.3">
      <c r="A3132" s="1" t="s">
        <v>4888</v>
      </c>
      <c r="B3132" s="1">
        <v>41767</v>
      </c>
      <c r="C3132" s="1" t="s">
        <v>6349</v>
      </c>
      <c r="D3132" s="1" t="s">
        <v>7051</v>
      </c>
      <c r="E3132" s="1" t="s">
        <v>5980</v>
      </c>
      <c r="F3132" s="1" t="s">
        <v>5981</v>
      </c>
      <c r="G3132" s="1" t="s">
        <v>5985</v>
      </c>
      <c r="H3132" s="1">
        <v>41774</v>
      </c>
      <c r="I3132" s="1" t="s">
        <v>5976</v>
      </c>
      <c r="J3132" s="1" t="s">
        <v>5982</v>
      </c>
      <c r="K3132" s="1">
        <v>5.0036579999999997</v>
      </c>
      <c r="L3132" s="1">
        <v>45.766821</v>
      </c>
    </row>
    <row r="3133" spans="1:12" x14ac:dyDescent="0.3">
      <c r="A3133" s="1" t="s">
        <v>4891</v>
      </c>
      <c r="B3133" s="1">
        <v>41768</v>
      </c>
      <c r="C3133" s="1" t="s">
        <v>6599</v>
      </c>
      <c r="D3133" s="1" t="s">
        <v>6975</v>
      </c>
      <c r="E3133" s="1" t="s">
        <v>5980</v>
      </c>
      <c r="F3133" s="1" t="s">
        <v>5981</v>
      </c>
      <c r="G3133" s="1" t="s">
        <v>5970</v>
      </c>
      <c r="H3133" s="1">
        <v>41772</v>
      </c>
      <c r="I3133" s="1" t="s">
        <v>5976</v>
      </c>
      <c r="J3133" s="1" t="s">
        <v>6250</v>
      </c>
      <c r="K3133" s="1">
        <v>1.099971</v>
      </c>
      <c r="L3133" s="1">
        <v>49.443232000000002</v>
      </c>
    </row>
    <row r="3134" spans="1:12" x14ac:dyDescent="0.3">
      <c r="A3134" s="1" t="s">
        <v>4893</v>
      </c>
      <c r="B3134" s="1">
        <v>41768</v>
      </c>
      <c r="C3134" s="1" t="s">
        <v>7120</v>
      </c>
      <c r="D3134" s="1" t="s">
        <v>7775</v>
      </c>
      <c r="E3134" s="1" t="s">
        <v>5997</v>
      </c>
      <c r="F3134" s="1" t="s">
        <v>5998</v>
      </c>
      <c r="G3134" s="1" t="s">
        <v>5975</v>
      </c>
      <c r="H3134" s="1">
        <v>41772</v>
      </c>
      <c r="I3134" s="1" t="s">
        <v>5976</v>
      </c>
      <c r="J3134" s="1" t="s">
        <v>6054</v>
      </c>
      <c r="K3134" s="1">
        <v>10.401688800000001</v>
      </c>
      <c r="L3134" s="1">
        <v>43.722838600000003</v>
      </c>
    </row>
    <row r="3135" spans="1:12" x14ac:dyDescent="0.3">
      <c r="A3135" s="1" t="s">
        <v>4897</v>
      </c>
      <c r="B3135" s="1">
        <v>41768</v>
      </c>
      <c r="C3135" s="1" t="s">
        <v>7315</v>
      </c>
      <c r="D3135" s="1" t="s">
        <v>6058</v>
      </c>
      <c r="E3135" s="1" t="s">
        <v>5997</v>
      </c>
      <c r="F3135" s="1" t="s">
        <v>5998</v>
      </c>
      <c r="G3135" s="1" t="s">
        <v>5985</v>
      </c>
      <c r="H3135" s="1">
        <v>41774</v>
      </c>
      <c r="I3135" s="1" t="s">
        <v>5976</v>
      </c>
      <c r="J3135" s="1" t="s">
        <v>6059</v>
      </c>
      <c r="K3135" s="1">
        <v>11.3426163</v>
      </c>
      <c r="L3135" s="1">
        <v>44.494886999999999</v>
      </c>
    </row>
    <row r="3136" spans="1:12" x14ac:dyDescent="0.3">
      <c r="A3136" s="1" t="s">
        <v>4892</v>
      </c>
      <c r="B3136" s="1">
        <v>41768</v>
      </c>
      <c r="C3136" s="1" t="s">
        <v>7223</v>
      </c>
      <c r="D3136" s="1" t="s">
        <v>6091</v>
      </c>
      <c r="E3136" s="1" t="s">
        <v>5974</v>
      </c>
      <c r="F3136" s="1" t="s">
        <v>5969</v>
      </c>
      <c r="G3136" s="1" t="s">
        <v>5975</v>
      </c>
      <c r="H3136" s="1">
        <v>41772</v>
      </c>
      <c r="I3136" s="1" t="s">
        <v>5976</v>
      </c>
      <c r="J3136" s="1" t="s">
        <v>5977</v>
      </c>
      <c r="K3136" s="1">
        <v>-0.12775829999999999</v>
      </c>
      <c r="L3136" s="1">
        <v>51.507350899999999</v>
      </c>
    </row>
    <row r="3137" spans="1:12" x14ac:dyDescent="0.3">
      <c r="A3137" s="1" t="s">
        <v>4890</v>
      </c>
      <c r="B3137" s="1">
        <v>41768</v>
      </c>
      <c r="C3137" s="1" t="s">
        <v>6641</v>
      </c>
      <c r="D3137" s="1" t="s">
        <v>7641</v>
      </c>
      <c r="E3137" s="1" t="s">
        <v>5974</v>
      </c>
      <c r="F3137" s="1" t="s">
        <v>5969</v>
      </c>
      <c r="G3137" s="1" t="s">
        <v>5975</v>
      </c>
      <c r="H3137" s="1">
        <v>41771</v>
      </c>
      <c r="I3137" s="1" t="s">
        <v>5988</v>
      </c>
      <c r="J3137" s="1" t="s">
        <v>5977</v>
      </c>
      <c r="K3137" s="1">
        <v>-1.2349559999999999</v>
      </c>
      <c r="L3137" s="1">
        <v>54.574227</v>
      </c>
    </row>
    <row r="3138" spans="1:12" x14ac:dyDescent="0.3">
      <c r="A3138" s="1" t="s">
        <v>4889</v>
      </c>
      <c r="B3138" s="1">
        <v>41768</v>
      </c>
      <c r="C3138" s="1" t="s">
        <v>7289</v>
      </c>
      <c r="D3138" s="1" t="s">
        <v>6341</v>
      </c>
      <c r="E3138" s="1" t="s">
        <v>6018</v>
      </c>
      <c r="F3138" s="1" t="s">
        <v>5981</v>
      </c>
      <c r="G3138" s="1" t="s">
        <v>5975</v>
      </c>
      <c r="H3138" s="1">
        <v>41771</v>
      </c>
      <c r="I3138" s="1" t="s">
        <v>5988</v>
      </c>
      <c r="J3138" s="1" t="s">
        <v>6156</v>
      </c>
      <c r="K3138" s="1">
        <v>4.8951678999999997</v>
      </c>
      <c r="L3138" s="1">
        <v>52.370215700000003</v>
      </c>
    </row>
    <row r="3139" spans="1:12" x14ac:dyDescent="0.3">
      <c r="A3139" s="1" t="s">
        <v>4895</v>
      </c>
      <c r="B3139" s="1">
        <v>41768</v>
      </c>
      <c r="C3139" s="1" t="s">
        <v>7110</v>
      </c>
      <c r="D3139" s="1" t="s">
        <v>5967</v>
      </c>
      <c r="E3139" s="1" t="s">
        <v>5968</v>
      </c>
      <c r="F3139" s="1" t="s">
        <v>5969</v>
      </c>
      <c r="G3139" s="1" t="s">
        <v>5985</v>
      </c>
      <c r="H3139" s="1">
        <v>41773</v>
      </c>
      <c r="I3139" s="1" t="s">
        <v>5976</v>
      </c>
      <c r="J3139" s="1" t="s">
        <v>5967</v>
      </c>
      <c r="K3139" s="1">
        <v>18.068580799999999</v>
      </c>
      <c r="L3139" s="1">
        <v>59.329323500000001</v>
      </c>
    </row>
    <row r="3140" spans="1:12" x14ac:dyDescent="0.3">
      <c r="A3140" s="1" t="s">
        <v>4899</v>
      </c>
      <c r="B3140" s="1">
        <v>41769</v>
      </c>
      <c r="C3140" s="1" t="s">
        <v>6785</v>
      </c>
      <c r="D3140" s="1" t="s">
        <v>7208</v>
      </c>
      <c r="E3140" s="1" t="s">
        <v>5980</v>
      </c>
      <c r="F3140" s="1" t="s">
        <v>5981</v>
      </c>
      <c r="G3140" s="1" t="s">
        <v>5975</v>
      </c>
      <c r="H3140" s="1">
        <v>41774</v>
      </c>
      <c r="I3140" s="1" t="s">
        <v>5976</v>
      </c>
      <c r="J3140" s="1" t="s">
        <v>6044</v>
      </c>
      <c r="K3140" s="1">
        <v>2.2399122999999999</v>
      </c>
      <c r="L3140" s="1">
        <v>48.839695200000001</v>
      </c>
    </row>
    <row r="3141" spans="1:12" x14ac:dyDescent="0.3">
      <c r="A3141" s="1" t="s">
        <v>4898</v>
      </c>
      <c r="B3141" s="1">
        <v>41769</v>
      </c>
      <c r="C3141" s="1" t="s">
        <v>6242</v>
      </c>
      <c r="D3141" s="1" t="s">
        <v>7172</v>
      </c>
      <c r="E3141" s="1" t="s">
        <v>6010</v>
      </c>
      <c r="F3141" s="1" t="s">
        <v>5981</v>
      </c>
      <c r="G3141" s="1" t="s">
        <v>5975</v>
      </c>
      <c r="H3141" s="1">
        <v>41774</v>
      </c>
      <c r="I3141" s="1" t="s">
        <v>5971</v>
      </c>
      <c r="J3141" s="1" t="s">
        <v>6171</v>
      </c>
      <c r="K3141" s="1">
        <v>8.6724335000000004</v>
      </c>
      <c r="L3141" s="1">
        <v>49.398752399999999</v>
      </c>
    </row>
    <row r="3142" spans="1:12" x14ac:dyDescent="0.3">
      <c r="A3142" s="1" t="s">
        <v>4901</v>
      </c>
      <c r="B3142" s="1">
        <v>41769</v>
      </c>
      <c r="C3142" s="1" t="s">
        <v>6734</v>
      </c>
      <c r="D3142" s="1" t="s">
        <v>6911</v>
      </c>
      <c r="E3142" s="1" t="s">
        <v>5974</v>
      </c>
      <c r="F3142" s="1" t="s">
        <v>5969</v>
      </c>
      <c r="G3142" s="1" t="s">
        <v>5975</v>
      </c>
      <c r="H3142" s="1">
        <v>41775</v>
      </c>
      <c r="I3142" s="1" t="s">
        <v>5976</v>
      </c>
      <c r="J3142" s="1" t="s">
        <v>5977</v>
      </c>
      <c r="K3142" s="1">
        <v>-0.24052989999999999</v>
      </c>
      <c r="L3142" s="1">
        <v>52.569498500000002</v>
      </c>
    </row>
    <row r="3143" spans="1:12" x14ac:dyDescent="0.3">
      <c r="A3143" s="1" t="s">
        <v>4900</v>
      </c>
      <c r="B3143" s="1">
        <v>41769</v>
      </c>
      <c r="C3143" s="1" t="s">
        <v>7018</v>
      </c>
      <c r="D3143" s="1" t="s">
        <v>6027</v>
      </c>
      <c r="E3143" s="1" t="s">
        <v>6028</v>
      </c>
      <c r="F3143" s="1" t="s">
        <v>5969</v>
      </c>
      <c r="G3143" s="1" t="s">
        <v>5970</v>
      </c>
      <c r="H3143" s="1">
        <v>41774</v>
      </c>
      <c r="I3143" s="1" t="s">
        <v>5976</v>
      </c>
      <c r="J3143" s="1" t="s">
        <v>6029</v>
      </c>
      <c r="K3143" s="1">
        <v>12.568337100000001</v>
      </c>
      <c r="L3143" s="1">
        <v>55.676096800000003</v>
      </c>
    </row>
    <row r="3144" spans="1:12" x14ac:dyDescent="0.3">
      <c r="A3144" s="1" t="s">
        <v>4902</v>
      </c>
      <c r="B3144" s="1">
        <v>41771</v>
      </c>
      <c r="C3144" s="1" t="s">
        <v>7159</v>
      </c>
      <c r="D3144" s="1" t="s">
        <v>6489</v>
      </c>
      <c r="E3144" s="1" t="s">
        <v>6010</v>
      </c>
      <c r="F3144" s="1" t="s">
        <v>5981</v>
      </c>
      <c r="G3144" s="1" t="s">
        <v>5985</v>
      </c>
      <c r="H3144" s="1">
        <v>41774</v>
      </c>
      <c r="I3144" s="1" t="s">
        <v>5971</v>
      </c>
      <c r="J3144" s="1" t="s">
        <v>6047</v>
      </c>
      <c r="K3144" s="1">
        <v>7.4632841000000001</v>
      </c>
      <c r="L3144" s="1">
        <v>51.367077700000003</v>
      </c>
    </row>
    <row r="3145" spans="1:12" x14ac:dyDescent="0.3">
      <c r="A3145" s="1" t="s">
        <v>4903</v>
      </c>
      <c r="B3145" s="1">
        <v>41771</v>
      </c>
      <c r="C3145" s="1" t="s">
        <v>6831</v>
      </c>
      <c r="D3145" s="1" t="s">
        <v>5993</v>
      </c>
      <c r="E3145" s="1" t="s">
        <v>5980</v>
      </c>
      <c r="F3145" s="1" t="s">
        <v>5981</v>
      </c>
      <c r="G3145" s="1" t="s">
        <v>5975</v>
      </c>
      <c r="H3145" s="1">
        <v>41776</v>
      </c>
      <c r="I3145" s="1" t="s">
        <v>5976</v>
      </c>
      <c r="J3145" s="1" t="s">
        <v>5994</v>
      </c>
      <c r="K3145" s="1">
        <v>1.4442090000000001</v>
      </c>
      <c r="L3145" s="1">
        <v>43.604652000000002</v>
      </c>
    </row>
    <row r="3146" spans="1:12" x14ac:dyDescent="0.3">
      <c r="A3146" s="1" t="s">
        <v>4904</v>
      </c>
      <c r="B3146" s="1">
        <v>41772</v>
      </c>
      <c r="C3146" s="1" t="s">
        <v>7095</v>
      </c>
      <c r="D3146" s="1" t="s">
        <v>7228</v>
      </c>
      <c r="E3146" s="1" t="s">
        <v>6148</v>
      </c>
      <c r="F3146" s="1" t="s">
        <v>5969</v>
      </c>
      <c r="G3146" s="1" t="s">
        <v>5985</v>
      </c>
      <c r="H3146" s="1">
        <v>41775</v>
      </c>
      <c r="I3146" s="1" t="s">
        <v>5988</v>
      </c>
      <c r="J3146" s="1" t="s">
        <v>6147</v>
      </c>
      <c r="K3146" s="1">
        <v>-6.3665881000000004</v>
      </c>
      <c r="L3146" s="1">
        <v>53.2865903</v>
      </c>
    </row>
    <row r="3147" spans="1:12" x14ac:dyDescent="0.3">
      <c r="A3147" s="1" t="s">
        <v>4905</v>
      </c>
      <c r="B3147" s="1">
        <v>41773</v>
      </c>
      <c r="C3147" s="1" t="s">
        <v>6455</v>
      </c>
      <c r="D3147" s="1" t="s">
        <v>6091</v>
      </c>
      <c r="E3147" s="1" t="s">
        <v>5974</v>
      </c>
      <c r="F3147" s="1" t="s">
        <v>5969</v>
      </c>
      <c r="G3147" s="1" t="s">
        <v>5975</v>
      </c>
      <c r="H3147" s="1">
        <v>41775</v>
      </c>
      <c r="I3147" s="1" t="s">
        <v>5971</v>
      </c>
      <c r="J3147" s="1" t="s">
        <v>5977</v>
      </c>
      <c r="K3147" s="1">
        <v>-0.12775829999999999</v>
      </c>
      <c r="L3147" s="1">
        <v>51.507350899999999</v>
      </c>
    </row>
    <row r="3148" spans="1:12" x14ac:dyDescent="0.3">
      <c r="A3148" s="1" t="s">
        <v>4908</v>
      </c>
      <c r="B3148" s="1">
        <v>41774</v>
      </c>
      <c r="C3148" s="1" t="s">
        <v>6152</v>
      </c>
      <c r="D3148" s="1" t="s">
        <v>7776</v>
      </c>
      <c r="E3148" s="1" t="s">
        <v>5997</v>
      </c>
      <c r="F3148" s="1" t="s">
        <v>5998</v>
      </c>
      <c r="G3148" s="1" t="s">
        <v>5985</v>
      </c>
      <c r="H3148" s="1">
        <v>41778</v>
      </c>
      <c r="I3148" s="1" t="s">
        <v>5976</v>
      </c>
      <c r="J3148" s="1" t="s">
        <v>6649</v>
      </c>
      <c r="K3148" s="1">
        <v>8.6116796000000004</v>
      </c>
      <c r="L3148" s="1">
        <v>44.9072727</v>
      </c>
    </row>
    <row r="3149" spans="1:12" x14ac:dyDescent="0.3">
      <c r="A3149" s="1" t="s">
        <v>4907</v>
      </c>
      <c r="B3149" s="1">
        <v>41774</v>
      </c>
      <c r="C3149" s="1" t="s">
        <v>6555</v>
      </c>
      <c r="D3149" s="1" t="s">
        <v>5993</v>
      </c>
      <c r="E3149" s="1" t="s">
        <v>5980</v>
      </c>
      <c r="F3149" s="1" t="s">
        <v>5981</v>
      </c>
      <c r="G3149" s="1" t="s">
        <v>5975</v>
      </c>
      <c r="H3149" s="1">
        <v>41778</v>
      </c>
      <c r="I3149" s="1" t="s">
        <v>5971</v>
      </c>
      <c r="J3149" s="1" t="s">
        <v>5994</v>
      </c>
      <c r="K3149" s="1">
        <v>1.4442090000000001</v>
      </c>
      <c r="L3149" s="1">
        <v>43.604652000000002</v>
      </c>
    </row>
    <row r="3150" spans="1:12" x14ac:dyDescent="0.3">
      <c r="A3150" s="1" t="s">
        <v>4910</v>
      </c>
      <c r="B3150" s="1">
        <v>41775</v>
      </c>
      <c r="C3150" s="1" t="s">
        <v>6968</v>
      </c>
      <c r="D3150" s="1" t="s">
        <v>6694</v>
      </c>
      <c r="E3150" s="1" t="s">
        <v>6010</v>
      </c>
      <c r="F3150" s="1" t="s">
        <v>5981</v>
      </c>
      <c r="G3150" s="1" t="s">
        <v>5975</v>
      </c>
      <c r="H3150" s="1">
        <v>41780</v>
      </c>
      <c r="I3150" s="1" t="s">
        <v>5976</v>
      </c>
      <c r="J3150" s="1" t="s">
        <v>6047</v>
      </c>
      <c r="K3150" s="1">
        <v>6.8637765000000002</v>
      </c>
      <c r="L3150" s="1">
        <v>51.496334099999999</v>
      </c>
    </row>
    <row r="3151" spans="1:12" x14ac:dyDescent="0.3">
      <c r="A3151" s="1" t="s">
        <v>4909</v>
      </c>
      <c r="B3151" s="1">
        <v>41775</v>
      </c>
      <c r="C3151" s="1" t="s">
        <v>6817</v>
      </c>
      <c r="D3151" s="1" t="s">
        <v>7532</v>
      </c>
      <c r="E3151" s="1" t="s">
        <v>6068</v>
      </c>
      <c r="F3151" s="1" t="s">
        <v>5969</v>
      </c>
      <c r="G3151" s="1" t="s">
        <v>5975</v>
      </c>
      <c r="H3151" s="1">
        <v>41780</v>
      </c>
      <c r="I3151" s="1" t="s">
        <v>5976</v>
      </c>
      <c r="J3151" s="1" t="s">
        <v>7533</v>
      </c>
      <c r="K3151" s="1">
        <v>5.3220543999999999</v>
      </c>
      <c r="L3151" s="1">
        <v>60.3912628</v>
      </c>
    </row>
    <row r="3152" spans="1:12" x14ac:dyDescent="0.3">
      <c r="A3152" s="1" t="s">
        <v>4913</v>
      </c>
      <c r="B3152" s="1">
        <v>41778</v>
      </c>
      <c r="C3152" s="1" t="s">
        <v>7444</v>
      </c>
      <c r="D3152" s="1" t="s">
        <v>6067</v>
      </c>
      <c r="E3152" s="1" t="s">
        <v>6068</v>
      </c>
      <c r="F3152" s="1" t="s">
        <v>5969</v>
      </c>
      <c r="G3152" s="1" t="s">
        <v>5970</v>
      </c>
      <c r="H3152" s="1">
        <v>41781</v>
      </c>
      <c r="I3152" s="1" t="s">
        <v>5971</v>
      </c>
      <c r="J3152" s="1" t="s">
        <v>6067</v>
      </c>
      <c r="K3152" s="1">
        <v>10.7522454</v>
      </c>
      <c r="L3152" s="1">
        <v>59.913868800000003</v>
      </c>
    </row>
    <row r="3153" spans="1:12" x14ac:dyDescent="0.3">
      <c r="A3153" s="1" t="s">
        <v>4912</v>
      </c>
      <c r="B3153" s="1">
        <v>41778</v>
      </c>
      <c r="C3153" s="1" t="s">
        <v>7187</v>
      </c>
      <c r="D3153" s="1" t="s">
        <v>7777</v>
      </c>
      <c r="E3153" s="1" t="s">
        <v>5980</v>
      </c>
      <c r="F3153" s="1" t="s">
        <v>5981</v>
      </c>
      <c r="G3153" s="1" t="s">
        <v>5975</v>
      </c>
      <c r="H3153" s="1">
        <v>41781</v>
      </c>
      <c r="I3153" s="1" t="s">
        <v>5988</v>
      </c>
      <c r="J3153" s="1" t="s">
        <v>6103</v>
      </c>
      <c r="K3153" s="1">
        <v>2.8242769999999999</v>
      </c>
      <c r="L3153" s="1">
        <v>50.412326</v>
      </c>
    </row>
    <row r="3154" spans="1:12" x14ac:dyDescent="0.3">
      <c r="A3154" s="1" t="s">
        <v>4914</v>
      </c>
      <c r="B3154" s="1">
        <v>41779</v>
      </c>
      <c r="C3154" s="1" t="s">
        <v>6828</v>
      </c>
      <c r="D3154" s="1" t="s">
        <v>7778</v>
      </c>
      <c r="E3154" s="1" t="s">
        <v>5980</v>
      </c>
      <c r="F3154" s="1" t="s">
        <v>5981</v>
      </c>
      <c r="G3154" s="1" t="s">
        <v>5975</v>
      </c>
      <c r="H3154" s="1">
        <v>41780</v>
      </c>
      <c r="I3154" s="1" t="s">
        <v>5988</v>
      </c>
      <c r="J3154" s="1" t="s">
        <v>6044</v>
      </c>
      <c r="K3154" s="1">
        <v>2.2878639999999999</v>
      </c>
      <c r="L3154" s="1">
        <v>48.893217</v>
      </c>
    </row>
    <row r="3155" spans="1:12" x14ac:dyDescent="0.3">
      <c r="A3155" s="1" t="s">
        <v>4916</v>
      </c>
      <c r="B3155" s="1">
        <v>41779</v>
      </c>
      <c r="C3155" s="1" t="s">
        <v>6159</v>
      </c>
      <c r="D3155" s="1" t="s">
        <v>6163</v>
      </c>
      <c r="E3155" s="1" t="s">
        <v>6010</v>
      </c>
      <c r="F3155" s="1" t="s">
        <v>5981</v>
      </c>
      <c r="G3155" s="1" t="s">
        <v>5975</v>
      </c>
      <c r="H3155" s="1">
        <v>41784</v>
      </c>
      <c r="I3155" s="1" t="s">
        <v>5976</v>
      </c>
      <c r="J3155" s="1" t="s">
        <v>6163</v>
      </c>
      <c r="K3155" s="1">
        <v>13.404954</v>
      </c>
      <c r="L3155" s="1">
        <v>52.520006600000002</v>
      </c>
    </row>
    <row r="3156" spans="1:12" x14ac:dyDescent="0.3">
      <c r="A3156" s="1" t="s">
        <v>4919</v>
      </c>
      <c r="B3156" s="1">
        <v>41780</v>
      </c>
      <c r="C3156" s="1" t="s">
        <v>6528</v>
      </c>
      <c r="D3156" s="1" t="s">
        <v>6893</v>
      </c>
      <c r="E3156" s="1" t="s">
        <v>5980</v>
      </c>
      <c r="F3156" s="1" t="s">
        <v>5981</v>
      </c>
      <c r="G3156" s="1" t="s">
        <v>5985</v>
      </c>
      <c r="H3156" s="1">
        <v>41785</v>
      </c>
      <c r="I3156" s="1" t="s">
        <v>5976</v>
      </c>
      <c r="J3156" s="1" t="s">
        <v>5982</v>
      </c>
      <c r="K3156" s="1">
        <v>5.7245239999999997</v>
      </c>
      <c r="L3156" s="1">
        <v>45.188529000000003</v>
      </c>
    </row>
    <row r="3157" spans="1:12" x14ac:dyDescent="0.3">
      <c r="A3157" s="1" t="s">
        <v>4917</v>
      </c>
      <c r="B3157" s="1">
        <v>41780</v>
      </c>
      <c r="C3157" s="1" t="s">
        <v>6201</v>
      </c>
      <c r="D3157" s="1" t="s">
        <v>6762</v>
      </c>
      <c r="E3157" s="1" t="s">
        <v>5980</v>
      </c>
      <c r="F3157" s="1" t="s">
        <v>5981</v>
      </c>
      <c r="G3157" s="1" t="s">
        <v>5975</v>
      </c>
      <c r="H3157" s="1">
        <v>41782</v>
      </c>
      <c r="I3157" s="1" t="s">
        <v>5988</v>
      </c>
      <c r="J3157" s="1" t="s">
        <v>6133</v>
      </c>
      <c r="K3157" s="1">
        <v>5.04148</v>
      </c>
      <c r="L3157" s="1">
        <v>47.322046999999998</v>
      </c>
    </row>
    <row r="3158" spans="1:12" x14ac:dyDescent="0.3">
      <c r="A3158" s="1" t="s">
        <v>4918</v>
      </c>
      <c r="B3158" s="1">
        <v>41780</v>
      </c>
      <c r="C3158" s="1" t="s">
        <v>6000</v>
      </c>
      <c r="D3158" s="1" t="s">
        <v>7779</v>
      </c>
      <c r="E3158" s="1" t="s">
        <v>6018</v>
      </c>
      <c r="F3158" s="1" t="s">
        <v>5981</v>
      </c>
      <c r="G3158" s="1" t="s">
        <v>5975</v>
      </c>
      <c r="H3158" s="1">
        <v>41784</v>
      </c>
      <c r="I3158" s="1" t="s">
        <v>5976</v>
      </c>
      <c r="J3158" s="1" t="s">
        <v>6277</v>
      </c>
      <c r="K3158" s="1">
        <v>5.5841509</v>
      </c>
      <c r="L3158" s="1">
        <v>52.140190099999998</v>
      </c>
    </row>
    <row r="3159" spans="1:12" x14ac:dyDescent="0.3">
      <c r="A3159" s="1" t="s">
        <v>4921</v>
      </c>
      <c r="B3159" s="1">
        <v>41781</v>
      </c>
      <c r="C3159" s="1" t="s">
        <v>6780</v>
      </c>
      <c r="D3159" s="1" t="s">
        <v>7780</v>
      </c>
      <c r="E3159" s="1" t="s">
        <v>5997</v>
      </c>
      <c r="F3159" s="1" t="s">
        <v>5998</v>
      </c>
      <c r="G3159" s="1" t="s">
        <v>5975</v>
      </c>
      <c r="H3159" s="1">
        <v>41787</v>
      </c>
      <c r="I3159" s="1" t="s">
        <v>5976</v>
      </c>
      <c r="J3159" s="1" t="s">
        <v>6151</v>
      </c>
      <c r="K3159" s="1">
        <v>12.7245045</v>
      </c>
      <c r="L3159" s="1">
        <v>41.993969399999997</v>
      </c>
    </row>
    <row r="3160" spans="1:12" x14ac:dyDescent="0.3">
      <c r="A3160" s="1" t="s">
        <v>4920</v>
      </c>
      <c r="B3160" s="1">
        <v>41781</v>
      </c>
      <c r="C3160" s="1" t="s">
        <v>6092</v>
      </c>
      <c r="D3160" s="1" t="s">
        <v>6830</v>
      </c>
      <c r="E3160" s="1" t="s">
        <v>6010</v>
      </c>
      <c r="F3160" s="1" t="s">
        <v>5981</v>
      </c>
      <c r="G3160" s="1" t="s">
        <v>5975</v>
      </c>
      <c r="H3160" s="1">
        <v>41782</v>
      </c>
      <c r="I3160" s="1" t="s">
        <v>5988</v>
      </c>
      <c r="J3160" s="1" t="s">
        <v>6011</v>
      </c>
      <c r="K3160" s="1">
        <v>9.9579652000000003</v>
      </c>
      <c r="L3160" s="1">
        <v>52.154778</v>
      </c>
    </row>
    <row r="3161" spans="1:12" x14ac:dyDescent="0.3">
      <c r="A3161" s="1" t="s">
        <v>4923</v>
      </c>
      <c r="B3161" s="1">
        <v>41782</v>
      </c>
      <c r="C3161" s="1" t="s">
        <v>7781</v>
      </c>
      <c r="D3161" s="1" t="s">
        <v>6251</v>
      </c>
      <c r="E3161" s="1" t="s">
        <v>5974</v>
      </c>
      <c r="F3161" s="1" t="s">
        <v>5969</v>
      </c>
      <c r="G3161" s="1" t="s">
        <v>5985</v>
      </c>
      <c r="H3161" s="1">
        <v>41785</v>
      </c>
      <c r="I3161" s="1" t="s">
        <v>5971</v>
      </c>
      <c r="J3161" s="1" t="s">
        <v>6252</v>
      </c>
      <c r="K3161" s="1">
        <v>-3.1882670000000002</v>
      </c>
      <c r="L3161" s="1">
        <v>55.953251999999999</v>
      </c>
    </row>
    <row r="3162" spans="1:12" x14ac:dyDescent="0.3">
      <c r="A3162" s="1" t="s">
        <v>4922</v>
      </c>
      <c r="B3162" s="1">
        <v>41782</v>
      </c>
      <c r="C3162" s="1" t="s">
        <v>6066</v>
      </c>
      <c r="D3162" s="1" t="s">
        <v>6426</v>
      </c>
      <c r="E3162" s="1" t="s">
        <v>5974</v>
      </c>
      <c r="F3162" s="1" t="s">
        <v>5969</v>
      </c>
      <c r="G3162" s="1" t="s">
        <v>5975</v>
      </c>
      <c r="H3162" s="1">
        <v>41784</v>
      </c>
      <c r="I3162" s="1" t="s">
        <v>5988</v>
      </c>
      <c r="J3162" s="1" t="s">
        <v>5977</v>
      </c>
      <c r="K3162" s="1">
        <v>0.70771229999999996</v>
      </c>
      <c r="L3162" s="1">
        <v>51.545926899999998</v>
      </c>
    </row>
    <row r="3163" spans="1:12" x14ac:dyDescent="0.3">
      <c r="A3163" s="1" t="s">
        <v>4925</v>
      </c>
      <c r="B3163" s="1">
        <v>41783</v>
      </c>
      <c r="C3163" s="1" t="s">
        <v>7500</v>
      </c>
      <c r="D3163" s="1" t="s">
        <v>7782</v>
      </c>
      <c r="E3163" s="1" t="s">
        <v>5997</v>
      </c>
      <c r="F3163" s="1" t="s">
        <v>5998</v>
      </c>
      <c r="G3163" s="1" t="s">
        <v>5970</v>
      </c>
      <c r="H3163" s="1">
        <v>41788</v>
      </c>
      <c r="I3163" s="1" t="s">
        <v>5976</v>
      </c>
      <c r="J3163" s="1" t="s">
        <v>6197</v>
      </c>
      <c r="K3163" s="1">
        <v>18.175016100000001</v>
      </c>
      <c r="L3163" s="1">
        <v>40.351515499999998</v>
      </c>
    </row>
    <row r="3164" spans="1:12" x14ac:dyDescent="0.3">
      <c r="A3164" s="1" t="s">
        <v>4924</v>
      </c>
      <c r="B3164" s="1">
        <v>41783</v>
      </c>
      <c r="C3164" s="1" t="s">
        <v>7269</v>
      </c>
      <c r="D3164" s="1" t="s">
        <v>6122</v>
      </c>
      <c r="E3164" s="1" t="s">
        <v>5980</v>
      </c>
      <c r="F3164" s="1" t="s">
        <v>5981</v>
      </c>
      <c r="G3164" s="1" t="s">
        <v>5975</v>
      </c>
      <c r="H3164" s="1">
        <v>41787</v>
      </c>
      <c r="I3164" s="1" t="s">
        <v>5976</v>
      </c>
      <c r="J3164" s="1" t="s">
        <v>5991</v>
      </c>
      <c r="K3164" s="1">
        <v>5.3697800000000004</v>
      </c>
      <c r="L3164" s="1">
        <v>43.296481999999997</v>
      </c>
    </row>
    <row r="3165" spans="1:12" x14ac:dyDescent="0.3">
      <c r="A3165" s="1" t="s">
        <v>4926</v>
      </c>
      <c r="B3165" s="1">
        <v>41783</v>
      </c>
      <c r="C3165" s="1" t="s">
        <v>6597</v>
      </c>
      <c r="D3165" s="1" t="s">
        <v>6583</v>
      </c>
      <c r="E3165" s="1" t="s">
        <v>6002</v>
      </c>
      <c r="F3165" s="1" t="s">
        <v>5981</v>
      </c>
      <c r="G3165" s="1" t="s">
        <v>5975</v>
      </c>
      <c r="H3165" s="1">
        <v>41789</v>
      </c>
      <c r="I3165" s="1" t="s">
        <v>5976</v>
      </c>
      <c r="J3165" s="1" t="s">
        <v>6584</v>
      </c>
      <c r="K3165" s="1">
        <v>11.404102399999999</v>
      </c>
      <c r="L3165" s="1">
        <v>47.269212400000001</v>
      </c>
    </row>
    <row r="3166" spans="1:12" x14ac:dyDescent="0.3">
      <c r="A3166" s="1" t="s">
        <v>4928</v>
      </c>
      <c r="B3166" s="1">
        <v>41785</v>
      </c>
      <c r="C3166" s="1" t="s">
        <v>7305</v>
      </c>
      <c r="D3166" s="1" t="s">
        <v>6348</v>
      </c>
      <c r="E3166" s="1" t="s">
        <v>5974</v>
      </c>
      <c r="F3166" s="1" t="s">
        <v>5969</v>
      </c>
      <c r="G3166" s="1" t="s">
        <v>5975</v>
      </c>
      <c r="H3166" s="1">
        <v>41790</v>
      </c>
      <c r="I3166" s="1" t="s">
        <v>5976</v>
      </c>
      <c r="J3166" s="1" t="s">
        <v>5977</v>
      </c>
      <c r="K3166" s="1">
        <v>-2.0811120000000001</v>
      </c>
      <c r="L3166" s="1">
        <v>52.512255000000003</v>
      </c>
    </row>
    <row r="3167" spans="1:12" x14ac:dyDescent="0.3">
      <c r="A3167" s="1" t="s">
        <v>4929</v>
      </c>
      <c r="B3167" s="1">
        <v>41785</v>
      </c>
      <c r="C3167" s="1" t="s">
        <v>6886</v>
      </c>
      <c r="D3167" s="1" t="s">
        <v>6065</v>
      </c>
      <c r="E3167" s="1" t="s">
        <v>6004</v>
      </c>
      <c r="F3167" s="1" t="s">
        <v>5998</v>
      </c>
      <c r="G3167" s="1" t="s">
        <v>5970</v>
      </c>
      <c r="H3167" s="1">
        <v>41791</v>
      </c>
      <c r="I3167" s="1" t="s">
        <v>5976</v>
      </c>
      <c r="J3167" s="1" t="s">
        <v>6065</v>
      </c>
      <c r="K3167" s="1">
        <v>-3.7037901999999998</v>
      </c>
      <c r="L3167" s="1">
        <v>40.416775399999999</v>
      </c>
    </row>
    <row r="3168" spans="1:12" x14ac:dyDescent="0.3">
      <c r="A3168" s="1" t="s">
        <v>4927</v>
      </c>
      <c r="B3168" s="1">
        <v>41785</v>
      </c>
      <c r="C3168" s="1" t="s">
        <v>7289</v>
      </c>
      <c r="D3168" s="1" t="s">
        <v>6247</v>
      </c>
      <c r="E3168" s="1" t="s">
        <v>5997</v>
      </c>
      <c r="F3168" s="1" t="s">
        <v>5998</v>
      </c>
      <c r="G3168" s="1" t="s">
        <v>5975</v>
      </c>
      <c r="H3168" s="1">
        <v>41787</v>
      </c>
      <c r="I3168" s="1" t="s">
        <v>5971</v>
      </c>
      <c r="J3168" s="1" t="s">
        <v>6248</v>
      </c>
      <c r="K3168" s="1">
        <v>12.243043699999999</v>
      </c>
      <c r="L3168" s="1">
        <v>45.666889300000001</v>
      </c>
    </row>
    <row r="3169" spans="1:12" x14ac:dyDescent="0.3">
      <c r="A3169" s="1" t="s">
        <v>4930</v>
      </c>
      <c r="B3169" s="1">
        <v>41786</v>
      </c>
      <c r="C3169" s="1" t="s">
        <v>6280</v>
      </c>
      <c r="D3169" s="1" t="s">
        <v>6410</v>
      </c>
      <c r="E3169" s="1" t="s">
        <v>6010</v>
      </c>
      <c r="F3169" s="1" t="s">
        <v>5981</v>
      </c>
      <c r="G3169" s="1" t="s">
        <v>5985</v>
      </c>
      <c r="H3169" s="1">
        <v>41791</v>
      </c>
      <c r="I3169" s="1" t="s">
        <v>5976</v>
      </c>
      <c r="J3169" s="1" t="s">
        <v>6047</v>
      </c>
      <c r="K3169" s="1">
        <v>6.9602785999999996</v>
      </c>
      <c r="L3169" s="1">
        <v>50.937531</v>
      </c>
    </row>
    <row r="3170" spans="1:12" x14ac:dyDescent="0.3">
      <c r="A3170" s="1" t="s">
        <v>4931</v>
      </c>
      <c r="B3170" s="1">
        <v>41786</v>
      </c>
      <c r="C3170" s="1" t="s">
        <v>7078</v>
      </c>
      <c r="D3170" s="1" t="s">
        <v>6001</v>
      </c>
      <c r="E3170" s="1" t="s">
        <v>6002</v>
      </c>
      <c r="F3170" s="1" t="s">
        <v>5981</v>
      </c>
      <c r="G3170" s="1" t="s">
        <v>5985</v>
      </c>
      <c r="H3170" s="1">
        <v>41792</v>
      </c>
      <c r="I3170" s="1" t="s">
        <v>5976</v>
      </c>
      <c r="J3170" s="1" t="s">
        <v>6001</v>
      </c>
      <c r="K3170" s="1">
        <v>16.3738189</v>
      </c>
      <c r="L3170" s="1">
        <v>48.208174300000003</v>
      </c>
    </row>
    <row r="3171" spans="1:12" x14ac:dyDescent="0.3">
      <c r="A3171" s="1" t="s">
        <v>4932</v>
      </c>
      <c r="B3171" s="1">
        <v>41787</v>
      </c>
      <c r="C3171" s="1" t="s">
        <v>7688</v>
      </c>
      <c r="D3171" s="1" t="s">
        <v>6122</v>
      </c>
      <c r="E3171" s="1" t="s">
        <v>5980</v>
      </c>
      <c r="F3171" s="1" t="s">
        <v>5981</v>
      </c>
      <c r="G3171" s="1" t="s">
        <v>5975</v>
      </c>
      <c r="H3171" s="1">
        <v>41789</v>
      </c>
      <c r="I3171" s="1" t="s">
        <v>5971</v>
      </c>
      <c r="J3171" s="1" t="s">
        <v>5991</v>
      </c>
      <c r="K3171" s="1">
        <v>5.3697800000000004</v>
      </c>
      <c r="L3171" s="1">
        <v>43.296481999999997</v>
      </c>
    </row>
    <row r="3172" spans="1:12" x14ac:dyDescent="0.3">
      <c r="A3172" s="1" t="s">
        <v>4933</v>
      </c>
      <c r="B3172" s="1">
        <v>41787</v>
      </c>
      <c r="C3172" s="1" t="s">
        <v>6718</v>
      </c>
      <c r="D3172" s="1" t="s">
        <v>7693</v>
      </c>
      <c r="E3172" s="1" t="s">
        <v>6010</v>
      </c>
      <c r="F3172" s="1" t="s">
        <v>5981</v>
      </c>
      <c r="G3172" s="1" t="s">
        <v>5975</v>
      </c>
      <c r="H3172" s="1">
        <v>41789</v>
      </c>
      <c r="I3172" s="1" t="s">
        <v>5971</v>
      </c>
      <c r="J3172" s="1" t="s">
        <v>6581</v>
      </c>
      <c r="K3172" s="1">
        <v>9.4469963999999997</v>
      </c>
      <c r="L3172" s="1">
        <v>54.7937431</v>
      </c>
    </row>
    <row r="3173" spans="1:12" x14ac:dyDescent="0.3">
      <c r="A3173" s="1" t="s">
        <v>4939</v>
      </c>
      <c r="B3173" s="1">
        <v>41788</v>
      </c>
      <c r="C3173" s="1" t="s">
        <v>6862</v>
      </c>
      <c r="D3173" s="1" t="s">
        <v>6325</v>
      </c>
      <c r="E3173" s="1" t="s">
        <v>6010</v>
      </c>
      <c r="F3173" s="1" t="s">
        <v>5981</v>
      </c>
      <c r="G3173" s="1" t="s">
        <v>5975</v>
      </c>
      <c r="H3173" s="1">
        <v>41794</v>
      </c>
      <c r="I3173" s="1" t="s">
        <v>5976</v>
      </c>
      <c r="J3173" s="1" t="s">
        <v>6047</v>
      </c>
      <c r="K3173" s="1">
        <v>6.5853416999999999</v>
      </c>
      <c r="L3173" s="1">
        <v>51.338760899999997</v>
      </c>
    </row>
    <row r="3174" spans="1:12" x14ac:dyDescent="0.3">
      <c r="A3174" s="1" t="s">
        <v>4934</v>
      </c>
      <c r="B3174" s="1">
        <v>41788</v>
      </c>
      <c r="C3174" s="1" t="s">
        <v>6539</v>
      </c>
      <c r="D3174" s="1" t="s">
        <v>6091</v>
      </c>
      <c r="E3174" s="1" t="s">
        <v>5974</v>
      </c>
      <c r="F3174" s="1" t="s">
        <v>5969</v>
      </c>
      <c r="G3174" s="1" t="s">
        <v>5975</v>
      </c>
      <c r="H3174" s="1">
        <v>41791</v>
      </c>
      <c r="I3174" s="1" t="s">
        <v>5971</v>
      </c>
      <c r="J3174" s="1" t="s">
        <v>5977</v>
      </c>
      <c r="K3174" s="1">
        <v>-0.12775829999999999</v>
      </c>
      <c r="L3174" s="1">
        <v>51.507350899999999</v>
      </c>
    </row>
    <row r="3175" spans="1:12" x14ac:dyDescent="0.3">
      <c r="A3175" s="1" t="s">
        <v>4936</v>
      </c>
      <c r="B3175" s="1">
        <v>41788</v>
      </c>
      <c r="C3175" s="1" t="s">
        <v>6188</v>
      </c>
      <c r="D3175" s="1" t="s">
        <v>7396</v>
      </c>
      <c r="E3175" s="1" t="s">
        <v>5980</v>
      </c>
      <c r="F3175" s="1" t="s">
        <v>5981</v>
      </c>
      <c r="G3175" s="1" t="s">
        <v>5975</v>
      </c>
      <c r="H3175" s="1">
        <v>41792</v>
      </c>
      <c r="I3175" s="1" t="s">
        <v>5976</v>
      </c>
      <c r="J3175" s="1" t="s">
        <v>6044</v>
      </c>
      <c r="K3175" s="1">
        <v>2.3047680000000001</v>
      </c>
      <c r="L3175" s="1">
        <v>48.904525999999997</v>
      </c>
    </row>
    <row r="3176" spans="1:12" x14ac:dyDescent="0.3">
      <c r="A3176" s="1" t="s">
        <v>4938</v>
      </c>
      <c r="B3176" s="1">
        <v>41788</v>
      </c>
      <c r="C3176" s="1" t="s">
        <v>7162</v>
      </c>
      <c r="D3176" s="1" t="s">
        <v>7783</v>
      </c>
      <c r="E3176" s="1" t="s">
        <v>6018</v>
      </c>
      <c r="F3176" s="1" t="s">
        <v>5981</v>
      </c>
      <c r="G3176" s="1" t="s">
        <v>5975</v>
      </c>
      <c r="H3176" s="1">
        <v>41793</v>
      </c>
      <c r="I3176" s="1" t="s">
        <v>5971</v>
      </c>
      <c r="J3176" s="1" t="s">
        <v>6156</v>
      </c>
      <c r="K3176" s="1">
        <v>4.9640611000000003</v>
      </c>
      <c r="L3176" s="1">
        <v>52.514381499999999</v>
      </c>
    </row>
    <row r="3177" spans="1:12" x14ac:dyDescent="0.3">
      <c r="A3177" s="1" t="s">
        <v>4937</v>
      </c>
      <c r="B3177" s="1">
        <v>41788</v>
      </c>
      <c r="C3177" s="1" t="s">
        <v>6398</v>
      </c>
      <c r="D3177" s="1" t="s">
        <v>6393</v>
      </c>
      <c r="E3177" s="1" t="s">
        <v>5980</v>
      </c>
      <c r="F3177" s="1" t="s">
        <v>5981</v>
      </c>
      <c r="G3177" s="1" t="s">
        <v>5975</v>
      </c>
      <c r="H3177" s="1">
        <v>41792</v>
      </c>
      <c r="I3177" s="1" t="s">
        <v>5976</v>
      </c>
      <c r="J3177" s="1" t="s">
        <v>5982</v>
      </c>
      <c r="K3177" s="1">
        <v>4.8356589999999997</v>
      </c>
      <c r="L3177" s="1">
        <v>45.764043000000001</v>
      </c>
    </row>
    <row r="3178" spans="1:12" x14ac:dyDescent="0.3">
      <c r="A3178" s="1" t="s">
        <v>4942</v>
      </c>
      <c r="B3178" s="1">
        <v>41789</v>
      </c>
      <c r="C3178" s="1" t="s">
        <v>7642</v>
      </c>
      <c r="D3178" s="1" t="s">
        <v>6063</v>
      </c>
      <c r="E3178" s="1" t="s">
        <v>5980</v>
      </c>
      <c r="F3178" s="1" t="s">
        <v>5981</v>
      </c>
      <c r="G3178" s="1" t="s">
        <v>5970</v>
      </c>
      <c r="H3178" s="1">
        <v>41794</v>
      </c>
      <c r="I3178" s="1" t="s">
        <v>5976</v>
      </c>
      <c r="J3178" s="1" t="s">
        <v>6044</v>
      </c>
      <c r="K3178" s="1">
        <v>2.429443</v>
      </c>
      <c r="L3178" s="1">
        <v>48.801147999999998</v>
      </c>
    </row>
    <row r="3179" spans="1:12" x14ac:dyDescent="0.3">
      <c r="A3179" s="1" t="s">
        <v>4941</v>
      </c>
      <c r="B3179" s="1">
        <v>41789</v>
      </c>
      <c r="C3179" s="1" t="s">
        <v>7307</v>
      </c>
      <c r="D3179" s="1" t="s">
        <v>7130</v>
      </c>
      <c r="E3179" s="1" t="s">
        <v>5980</v>
      </c>
      <c r="F3179" s="1" t="s">
        <v>5981</v>
      </c>
      <c r="G3179" s="1" t="s">
        <v>5985</v>
      </c>
      <c r="H3179" s="1">
        <v>41793</v>
      </c>
      <c r="I3179" s="1" t="s">
        <v>5976</v>
      </c>
      <c r="J3179" s="1" t="s">
        <v>6181</v>
      </c>
      <c r="K3179" s="1">
        <v>-1.1482239999999999</v>
      </c>
      <c r="L3179" s="1">
        <v>44.631076999999998</v>
      </c>
    </row>
    <row r="3180" spans="1:12" x14ac:dyDescent="0.3">
      <c r="A3180" s="1" t="s">
        <v>4943</v>
      </c>
      <c r="B3180" s="1">
        <v>41789</v>
      </c>
      <c r="C3180" s="1" t="s">
        <v>7545</v>
      </c>
      <c r="D3180" s="1" t="s">
        <v>7784</v>
      </c>
      <c r="E3180" s="1" t="s">
        <v>5997</v>
      </c>
      <c r="F3180" s="1" t="s">
        <v>5998</v>
      </c>
      <c r="G3180" s="1" t="s">
        <v>5985</v>
      </c>
      <c r="H3180" s="1">
        <v>41794</v>
      </c>
      <c r="I3180" s="1" t="s">
        <v>5976</v>
      </c>
      <c r="J3180" s="1" t="s">
        <v>6151</v>
      </c>
      <c r="K3180" s="1">
        <v>12.619725300000001</v>
      </c>
      <c r="L3180" s="1">
        <v>41.449595500000001</v>
      </c>
    </row>
    <row r="3181" spans="1:12" x14ac:dyDescent="0.3">
      <c r="A3181" s="1" t="s">
        <v>4944</v>
      </c>
      <c r="B3181" s="1">
        <v>41790</v>
      </c>
      <c r="C3181" s="1" t="s">
        <v>6449</v>
      </c>
      <c r="D3181" s="1" t="s">
        <v>6770</v>
      </c>
      <c r="E3181" s="1" t="s">
        <v>5974</v>
      </c>
      <c r="F3181" s="1" t="s">
        <v>5969</v>
      </c>
      <c r="G3181" s="1" t="s">
        <v>5985</v>
      </c>
      <c r="H3181" s="1">
        <v>41793</v>
      </c>
      <c r="I3181" s="1" t="s">
        <v>5971</v>
      </c>
      <c r="J3181" s="1" t="s">
        <v>5977</v>
      </c>
      <c r="K3181" s="1">
        <v>-2.238156</v>
      </c>
      <c r="L3181" s="1">
        <v>51.864244900000003</v>
      </c>
    </row>
    <row r="3182" spans="1:12" x14ac:dyDescent="0.3">
      <c r="A3182" s="1" t="s">
        <v>4948</v>
      </c>
      <c r="B3182" s="1">
        <v>41792</v>
      </c>
      <c r="C3182" s="1" t="s">
        <v>7785</v>
      </c>
      <c r="D3182" s="1" t="s">
        <v>6249</v>
      </c>
      <c r="E3182" s="1" t="s">
        <v>5980</v>
      </c>
      <c r="F3182" s="1" t="s">
        <v>5981</v>
      </c>
      <c r="G3182" s="1" t="s">
        <v>5975</v>
      </c>
      <c r="H3182" s="1">
        <v>41797</v>
      </c>
      <c r="I3182" s="1" t="s">
        <v>5976</v>
      </c>
      <c r="J3182" s="1" t="s">
        <v>6250</v>
      </c>
      <c r="K3182" s="1">
        <v>0.107929</v>
      </c>
      <c r="L3182" s="1">
        <v>49.494370000000004</v>
      </c>
    </row>
    <row r="3183" spans="1:12" x14ac:dyDescent="0.3">
      <c r="A3183" s="1" t="s">
        <v>4946</v>
      </c>
      <c r="B3183" s="1">
        <v>41792</v>
      </c>
      <c r="C3183" s="1" t="s">
        <v>6355</v>
      </c>
      <c r="D3183" s="1" t="s">
        <v>7011</v>
      </c>
      <c r="E3183" s="1" t="s">
        <v>5980</v>
      </c>
      <c r="F3183" s="1" t="s">
        <v>5981</v>
      </c>
      <c r="G3183" s="1" t="s">
        <v>5985</v>
      </c>
      <c r="H3183" s="1">
        <v>41795</v>
      </c>
      <c r="I3183" s="1" t="s">
        <v>5971</v>
      </c>
      <c r="J3183" s="1" t="s">
        <v>6044</v>
      </c>
      <c r="K3183" s="1">
        <v>2.4748049999999999</v>
      </c>
      <c r="L3183" s="1">
        <v>48.610259900000003</v>
      </c>
    </row>
    <row r="3184" spans="1:12" x14ac:dyDescent="0.3">
      <c r="A3184" s="1" t="s">
        <v>4947</v>
      </c>
      <c r="B3184" s="1">
        <v>41792</v>
      </c>
      <c r="C3184" s="1" t="s">
        <v>6085</v>
      </c>
      <c r="D3184" s="1" t="s">
        <v>7786</v>
      </c>
      <c r="E3184" s="1" t="s">
        <v>5968</v>
      </c>
      <c r="F3184" s="1" t="s">
        <v>5969</v>
      </c>
      <c r="G3184" s="1" t="s">
        <v>5985</v>
      </c>
      <c r="H3184" s="1">
        <v>41796</v>
      </c>
      <c r="I3184" s="1" t="s">
        <v>5976</v>
      </c>
      <c r="J3184" s="1" t="s">
        <v>7787</v>
      </c>
      <c r="K3184" s="1">
        <v>13.5114977</v>
      </c>
      <c r="L3184" s="1">
        <v>59.402180600000001</v>
      </c>
    </row>
    <row r="3185" spans="1:12" x14ac:dyDescent="0.3">
      <c r="A3185" s="1" t="s">
        <v>4950</v>
      </c>
      <c r="B3185" s="1">
        <v>41793</v>
      </c>
      <c r="C3185" s="1" t="s">
        <v>6967</v>
      </c>
      <c r="D3185" s="1" t="s">
        <v>6432</v>
      </c>
      <c r="E3185" s="1" t="s">
        <v>6050</v>
      </c>
      <c r="F3185" s="1" t="s">
        <v>5981</v>
      </c>
      <c r="G3185" s="1" t="s">
        <v>5970</v>
      </c>
      <c r="H3185" s="1">
        <v>41795</v>
      </c>
      <c r="I3185" s="1" t="s">
        <v>5988</v>
      </c>
      <c r="J3185" s="1" t="s">
        <v>6433</v>
      </c>
      <c r="K3185" s="1">
        <v>3.7174242999999998</v>
      </c>
      <c r="L3185" s="1">
        <v>51.054342200000001</v>
      </c>
    </row>
    <row r="3186" spans="1:12" x14ac:dyDescent="0.3">
      <c r="A3186" s="1" t="s">
        <v>4952</v>
      </c>
      <c r="B3186" s="1">
        <v>41793</v>
      </c>
      <c r="C3186" s="1" t="s">
        <v>6077</v>
      </c>
      <c r="D3186" s="1" t="s">
        <v>6410</v>
      </c>
      <c r="E3186" s="1" t="s">
        <v>6010</v>
      </c>
      <c r="F3186" s="1" t="s">
        <v>5981</v>
      </c>
      <c r="G3186" s="1" t="s">
        <v>5975</v>
      </c>
      <c r="H3186" s="1">
        <v>41798</v>
      </c>
      <c r="I3186" s="1" t="s">
        <v>5976</v>
      </c>
      <c r="J3186" s="1" t="s">
        <v>6047</v>
      </c>
      <c r="K3186" s="1">
        <v>6.9602785999999996</v>
      </c>
      <c r="L3186" s="1">
        <v>50.937531</v>
      </c>
    </row>
    <row r="3187" spans="1:12" x14ac:dyDescent="0.3">
      <c r="A3187" s="1" t="s">
        <v>4954</v>
      </c>
      <c r="B3187" s="1">
        <v>41793</v>
      </c>
      <c r="C3187" s="1" t="s">
        <v>7688</v>
      </c>
      <c r="D3187" s="1" t="s">
        <v>6393</v>
      </c>
      <c r="E3187" s="1" t="s">
        <v>5980</v>
      </c>
      <c r="F3187" s="1" t="s">
        <v>5981</v>
      </c>
      <c r="G3187" s="1" t="s">
        <v>5975</v>
      </c>
      <c r="H3187" s="1">
        <v>41799</v>
      </c>
      <c r="I3187" s="1" t="s">
        <v>5976</v>
      </c>
      <c r="J3187" s="1" t="s">
        <v>5982</v>
      </c>
      <c r="K3187" s="1">
        <v>4.8356589999999997</v>
      </c>
      <c r="L3187" s="1">
        <v>45.764043000000001</v>
      </c>
    </row>
    <row r="3188" spans="1:12" x14ac:dyDescent="0.3">
      <c r="A3188" s="1" t="s">
        <v>4955</v>
      </c>
      <c r="B3188" s="1">
        <v>41793</v>
      </c>
      <c r="C3188" s="1" t="s">
        <v>6565</v>
      </c>
      <c r="D3188" s="1" t="s">
        <v>6572</v>
      </c>
      <c r="E3188" s="1" t="s">
        <v>5974</v>
      </c>
      <c r="F3188" s="1" t="s">
        <v>5969</v>
      </c>
      <c r="G3188" s="1" t="s">
        <v>5985</v>
      </c>
      <c r="H3188" s="1">
        <v>41799</v>
      </c>
      <c r="I3188" s="1" t="s">
        <v>5976</v>
      </c>
      <c r="J3188" s="1" t="s">
        <v>5977</v>
      </c>
      <c r="K3188" s="1">
        <v>-1.7850349999999999</v>
      </c>
      <c r="L3188" s="1">
        <v>53.645792</v>
      </c>
    </row>
    <row r="3189" spans="1:12" x14ac:dyDescent="0.3">
      <c r="A3189" s="1" t="s">
        <v>4953</v>
      </c>
      <c r="B3189" s="1">
        <v>41793</v>
      </c>
      <c r="C3189" s="1" t="s">
        <v>6549</v>
      </c>
      <c r="D3189" s="1" t="s">
        <v>6927</v>
      </c>
      <c r="E3189" s="1" t="s">
        <v>6184</v>
      </c>
      <c r="F3189" s="1" t="s">
        <v>5969</v>
      </c>
      <c r="G3189" s="1" t="s">
        <v>5975</v>
      </c>
      <c r="H3189" s="1">
        <v>41799</v>
      </c>
      <c r="I3189" s="1" t="s">
        <v>5976</v>
      </c>
      <c r="J3189" s="1" t="s">
        <v>6928</v>
      </c>
      <c r="K3189" s="1">
        <v>22.266630299999999</v>
      </c>
      <c r="L3189" s="1">
        <v>60.451812599999997</v>
      </c>
    </row>
    <row r="3190" spans="1:12" x14ac:dyDescent="0.3">
      <c r="A3190" s="1" t="s">
        <v>4949</v>
      </c>
      <c r="B3190" s="1">
        <v>41793</v>
      </c>
      <c r="C3190" s="1" t="s">
        <v>6582</v>
      </c>
      <c r="D3190" s="1" t="s">
        <v>6221</v>
      </c>
      <c r="E3190" s="1" t="s">
        <v>5980</v>
      </c>
      <c r="F3190" s="1" t="s">
        <v>5981</v>
      </c>
      <c r="G3190" s="1" t="s">
        <v>5975</v>
      </c>
      <c r="H3190" s="1">
        <v>41794</v>
      </c>
      <c r="I3190" s="1" t="s">
        <v>5988</v>
      </c>
      <c r="J3190" s="1" t="s">
        <v>5994</v>
      </c>
      <c r="K3190" s="1">
        <v>2.3536630000000001</v>
      </c>
      <c r="L3190" s="1">
        <v>43.212161000000002</v>
      </c>
    </row>
    <row r="3191" spans="1:12" x14ac:dyDescent="0.3">
      <c r="A3191" s="1" t="s">
        <v>4951</v>
      </c>
      <c r="B3191" s="1">
        <v>41793</v>
      </c>
      <c r="C3191" s="1" t="s">
        <v>6515</v>
      </c>
      <c r="D3191" s="1" t="s">
        <v>7284</v>
      </c>
      <c r="E3191" s="1" t="s">
        <v>5980</v>
      </c>
      <c r="F3191" s="1" t="s">
        <v>5981</v>
      </c>
      <c r="G3191" s="1" t="s">
        <v>5975</v>
      </c>
      <c r="H3191" s="1">
        <v>41798</v>
      </c>
      <c r="I3191" s="1" t="s">
        <v>5976</v>
      </c>
      <c r="J3191" s="1" t="s">
        <v>6103</v>
      </c>
      <c r="K3191" s="1">
        <v>3.0806019999999998</v>
      </c>
      <c r="L3191" s="1">
        <v>50.367874</v>
      </c>
    </row>
    <row r="3192" spans="1:12" x14ac:dyDescent="0.3">
      <c r="A3192" s="1" t="s">
        <v>4960</v>
      </c>
      <c r="B3192" s="1">
        <v>41794</v>
      </c>
      <c r="C3192" s="1" t="s">
        <v>6862</v>
      </c>
      <c r="D3192" s="1" t="s">
        <v>7788</v>
      </c>
      <c r="E3192" s="1" t="s">
        <v>5980</v>
      </c>
      <c r="F3192" s="1" t="s">
        <v>5981</v>
      </c>
      <c r="G3192" s="1" t="s">
        <v>5975</v>
      </c>
      <c r="H3192" s="1">
        <v>41798</v>
      </c>
      <c r="I3192" s="1" t="s">
        <v>5976</v>
      </c>
      <c r="J3192" s="1" t="s">
        <v>5982</v>
      </c>
      <c r="K3192" s="1">
        <v>5.5913490000000001</v>
      </c>
      <c r="L3192" s="1">
        <v>45.362712999999999</v>
      </c>
    </row>
    <row r="3193" spans="1:12" x14ac:dyDescent="0.3">
      <c r="A3193" s="1" t="s">
        <v>4958</v>
      </c>
      <c r="B3193" s="1">
        <v>41794</v>
      </c>
      <c r="C3193" s="1" t="s">
        <v>6349</v>
      </c>
      <c r="D3193" s="1" t="s">
        <v>7073</v>
      </c>
      <c r="E3193" s="1" t="s">
        <v>5974</v>
      </c>
      <c r="F3193" s="1" t="s">
        <v>5969</v>
      </c>
      <c r="G3193" s="1" t="s">
        <v>5985</v>
      </c>
      <c r="H3193" s="1">
        <v>41797</v>
      </c>
      <c r="I3193" s="1" t="s">
        <v>5988</v>
      </c>
      <c r="J3193" s="1" t="s">
        <v>5977</v>
      </c>
      <c r="K3193" s="1">
        <v>-1.759398</v>
      </c>
      <c r="L3193" s="1">
        <v>53.795983999999997</v>
      </c>
    </row>
    <row r="3194" spans="1:12" x14ac:dyDescent="0.3">
      <c r="A3194" s="1" t="s">
        <v>4957</v>
      </c>
      <c r="B3194" s="1">
        <v>41794</v>
      </c>
      <c r="C3194" s="1" t="s">
        <v>6157</v>
      </c>
      <c r="D3194" s="1" t="s">
        <v>6003</v>
      </c>
      <c r="E3194" s="1" t="s">
        <v>6004</v>
      </c>
      <c r="F3194" s="1" t="s">
        <v>5998</v>
      </c>
      <c r="G3194" s="1" t="s">
        <v>5970</v>
      </c>
      <c r="H3194" s="1">
        <v>41794</v>
      </c>
      <c r="I3194" s="1" t="s">
        <v>6007</v>
      </c>
      <c r="J3194" s="1" t="s">
        <v>6003</v>
      </c>
      <c r="K3194" s="1">
        <v>-1.1306544000000001</v>
      </c>
      <c r="L3194" s="1">
        <v>37.992239900000001</v>
      </c>
    </row>
    <row r="3195" spans="1:12" x14ac:dyDescent="0.3">
      <c r="A3195" s="1" t="s">
        <v>4959</v>
      </c>
      <c r="B3195" s="1">
        <v>41794</v>
      </c>
      <c r="C3195" s="1" t="s">
        <v>7162</v>
      </c>
      <c r="D3195" s="1" t="s">
        <v>7342</v>
      </c>
      <c r="E3195" s="1" t="s">
        <v>5980</v>
      </c>
      <c r="F3195" s="1" t="s">
        <v>5981</v>
      </c>
      <c r="G3195" s="1" t="s">
        <v>5975</v>
      </c>
      <c r="H3195" s="1">
        <v>41797</v>
      </c>
      <c r="I3195" s="1" t="s">
        <v>5971</v>
      </c>
      <c r="J3195" s="1" t="s">
        <v>6103</v>
      </c>
      <c r="K3195" s="1">
        <v>1.8586860000000001</v>
      </c>
      <c r="L3195" s="1">
        <v>50.95129</v>
      </c>
    </row>
    <row r="3196" spans="1:12" x14ac:dyDescent="0.3">
      <c r="A3196" s="1" t="s">
        <v>4956</v>
      </c>
      <c r="B3196" s="1">
        <v>41794</v>
      </c>
      <c r="C3196" s="1" t="s">
        <v>6632</v>
      </c>
      <c r="D3196" s="1" t="s">
        <v>6183</v>
      </c>
      <c r="E3196" s="1" t="s">
        <v>6184</v>
      </c>
      <c r="F3196" s="1" t="s">
        <v>5969</v>
      </c>
      <c r="G3196" s="1" t="s">
        <v>5975</v>
      </c>
      <c r="H3196" s="1">
        <v>41794</v>
      </c>
      <c r="I3196" s="1" t="s">
        <v>6007</v>
      </c>
      <c r="J3196" s="1" t="s">
        <v>6185</v>
      </c>
      <c r="K3196" s="1">
        <v>24.938379000000001</v>
      </c>
      <c r="L3196" s="1">
        <v>60.169855699999999</v>
      </c>
    </row>
    <row r="3197" spans="1:12" x14ac:dyDescent="0.3">
      <c r="A3197" s="1" t="s">
        <v>4962</v>
      </c>
      <c r="B3197" s="1">
        <v>41794</v>
      </c>
      <c r="C3197" s="1" t="s">
        <v>7143</v>
      </c>
      <c r="D3197" s="1" t="s">
        <v>7418</v>
      </c>
      <c r="E3197" s="1" t="s">
        <v>6004</v>
      </c>
      <c r="F3197" s="1" t="s">
        <v>5998</v>
      </c>
      <c r="G3197" s="1" t="s">
        <v>5985</v>
      </c>
      <c r="H3197" s="1">
        <v>41799</v>
      </c>
      <c r="I3197" s="1" t="s">
        <v>5976</v>
      </c>
      <c r="J3197" s="1" t="s">
        <v>6370</v>
      </c>
      <c r="K3197" s="1">
        <v>-4.8304536000000002</v>
      </c>
      <c r="L3197" s="1">
        <v>39.962884000000003</v>
      </c>
    </row>
    <row r="3198" spans="1:12" x14ac:dyDescent="0.3">
      <c r="A3198" s="1" t="s">
        <v>4961</v>
      </c>
      <c r="B3198" s="1">
        <v>41794</v>
      </c>
      <c r="C3198" s="1" t="s">
        <v>6355</v>
      </c>
      <c r="D3198" s="1" t="s">
        <v>7745</v>
      </c>
      <c r="E3198" s="1" t="s">
        <v>5980</v>
      </c>
      <c r="F3198" s="1" t="s">
        <v>5981</v>
      </c>
      <c r="G3198" s="1" t="s">
        <v>5985</v>
      </c>
      <c r="H3198" s="1">
        <v>41798</v>
      </c>
      <c r="I3198" s="1" t="s">
        <v>5976</v>
      </c>
      <c r="J3198" s="1" t="s">
        <v>6044</v>
      </c>
      <c r="K3198" s="1">
        <v>2.2533313000000001</v>
      </c>
      <c r="L3198" s="1">
        <v>48.922061499999998</v>
      </c>
    </row>
    <row r="3199" spans="1:12" x14ac:dyDescent="0.3">
      <c r="A3199" s="1" t="s">
        <v>4963</v>
      </c>
      <c r="B3199" s="1">
        <v>41795</v>
      </c>
      <c r="C3199" s="1" t="s">
        <v>7789</v>
      </c>
      <c r="D3199" s="1" t="s">
        <v>6643</v>
      </c>
      <c r="E3199" s="1" t="s">
        <v>5980</v>
      </c>
      <c r="F3199" s="1" t="s">
        <v>5981</v>
      </c>
      <c r="G3199" s="1" t="s">
        <v>5985</v>
      </c>
      <c r="H3199" s="1">
        <v>41797</v>
      </c>
      <c r="I3199" s="1" t="s">
        <v>5971</v>
      </c>
      <c r="J3199" s="1" t="s">
        <v>5994</v>
      </c>
      <c r="K3199" s="1">
        <v>3.8767160000000001</v>
      </c>
      <c r="L3199" s="1">
        <v>43.610768999999998</v>
      </c>
    </row>
    <row r="3200" spans="1:12" x14ac:dyDescent="0.3">
      <c r="A3200" s="1" t="s">
        <v>4967</v>
      </c>
      <c r="B3200" s="1">
        <v>41795</v>
      </c>
      <c r="C3200" s="1" t="s">
        <v>7289</v>
      </c>
      <c r="D3200" s="1" t="s">
        <v>6091</v>
      </c>
      <c r="E3200" s="1" t="s">
        <v>5974</v>
      </c>
      <c r="F3200" s="1" t="s">
        <v>5969</v>
      </c>
      <c r="G3200" s="1" t="s">
        <v>5975</v>
      </c>
      <c r="H3200" s="1">
        <v>41802</v>
      </c>
      <c r="I3200" s="1" t="s">
        <v>5976</v>
      </c>
      <c r="J3200" s="1" t="s">
        <v>5977</v>
      </c>
      <c r="K3200" s="1">
        <v>-0.12775829999999999</v>
      </c>
      <c r="L3200" s="1">
        <v>51.507350899999999</v>
      </c>
    </row>
    <row r="3201" spans="1:12" x14ac:dyDescent="0.3">
      <c r="A3201" s="1" t="s">
        <v>4964</v>
      </c>
      <c r="B3201" s="1">
        <v>41795</v>
      </c>
      <c r="C3201" s="1" t="s">
        <v>7194</v>
      </c>
      <c r="D3201" s="1" t="s">
        <v>7073</v>
      </c>
      <c r="E3201" s="1" t="s">
        <v>5974</v>
      </c>
      <c r="F3201" s="1" t="s">
        <v>5969</v>
      </c>
      <c r="G3201" s="1" t="s">
        <v>5975</v>
      </c>
      <c r="H3201" s="1">
        <v>41799</v>
      </c>
      <c r="I3201" s="1" t="s">
        <v>5976</v>
      </c>
      <c r="J3201" s="1" t="s">
        <v>5977</v>
      </c>
      <c r="K3201" s="1">
        <v>-1.759398</v>
      </c>
      <c r="L3201" s="1">
        <v>53.795983999999997</v>
      </c>
    </row>
    <row r="3202" spans="1:12" x14ac:dyDescent="0.3">
      <c r="A3202" s="1" t="s">
        <v>4965</v>
      </c>
      <c r="B3202" s="1">
        <v>41795</v>
      </c>
      <c r="C3202" s="1" t="s">
        <v>6384</v>
      </c>
      <c r="D3202" s="1" t="s">
        <v>7775</v>
      </c>
      <c r="E3202" s="1" t="s">
        <v>5997</v>
      </c>
      <c r="F3202" s="1" t="s">
        <v>5998</v>
      </c>
      <c r="G3202" s="1" t="s">
        <v>5975</v>
      </c>
      <c r="H3202" s="1">
        <v>41800</v>
      </c>
      <c r="I3202" s="1" t="s">
        <v>5976</v>
      </c>
      <c r="J3202" s="1" t="s">
        <v>6054</v>
      </c>
      <c r="K3202" s="1">
        <v>10.401688800000001</v>
      </c>
      <c r="L3202" s="1">
        <v>43.722838600000003</v>
      </c>
    </row>
    <row r="3203" spans="1:12" x14ac:dyDescent="0.3">
      <c r="A3203" s="1" t="s">
        <v>4966</v>
      </c>
      <c r="B3203" s="1">
        <v>41795</v>
      </c>
      <c r="C3203" s="1" t="s">
        <v>6797</v>
      </c>
      <c r="D3203" s="1" t="s">
        <v>6110</v>
      </c>
      <c r="E3203" s="1" t="s">
        <v>6010</v>
      </c>
      <c r="F3203" s="1" t="s">
        <v>5981</v>
      </c>
      <c r="G3203" s="1" t="s">
        <v>5975</v>
      </c>
      <c r="H3203" s="1">
        <v>41800</v>
      </c>
      <c r="I3203" s="1" t="s">
        <v>5976</v>
      </c>
      <c r="J3203" s="1" t="s">
        <v>6111</v>
      </c>
      <c r="K3203" s="1">
        <v>8.6821266999999995</v>
      </c>
      <c r="L3203" s="1">
        <v>50.110922100000003</v>
      </c>
    </row>
    <row r="3204" spans="1:12" x14ac:dyDescent="0.3">
      <c r="A3204" s="1" t="s">
        <v>4968</v>
      </c>
      <c r="B3204" s="1">
        <v>41796</v>
      </c>
      <c r="C3204" s="1" t="s">
        <v>7147</v>
      </c>
      <c r="D3204" s="1" t="s">
        <v>6619</v>
      </c>
      <c r="E3204" s="1" t="s">
        <v>6010</v>
      </c>
      <c r="F3204" s="1" t="s">
        <v>5981</v>
      </c>
      <c r="G3204" s="1" t="s">
        <v>5975</v>
      </c>
      <c r="H3204" s="1">
        <v>41800</v>
      </c>
      <c r="I3204" s="1" t="s">
        <v>5976</v>
      </c>
      <c r="J3204" s="1" t="s">
        <v>6219</v>
      </c>
      <c r="K3204" s="1">
        <v>11.4012499</v>
      </c>
      <c r="L3204" s="1">
        <v>53.635502199999998</v>
      </c>
    </row>
    <row r="3205" spans="1:12" x14ac:dyDescent="0.3">
      <c r="A3205" s="1" t="s">
        <v>4969</v>
      </c>
      <c r="B3205" s="1">
        <v>41797</v>
      </c>
      <c r="C3205" s="1" t="s">
        <v>7017</v>
      </c>
      <c r="D3205" s="1" t="s">
        <v>6739</v>
      </c>
      <c r="E3205" s="1" t="s">
        <v>5997</v>
      </c>
      <c r="F3205" s="1" t="s">
        <v>5998</v>
      </c>
      <c r="G3205" s="1" t="s">
        <v>5975</v>
      </c>
      <c r="H3205" s="1">
        <v>41802</v>
      </c>
      <c r="I3205" s="1" t="s">
        <v>5971</v>
      </c>
      <c r="J3205" s="1" t="s">
        <v>6605</v>
      </c>
      <c r="K3205" s="1">
        <v>11.354758199999999</v>
      </c>
      <c r="L3205" s="1">
        <v>46.498295300000002</v>
      </c>
    </row>
    <row r="3206" spans="1:12" x14ac:dyDescent="0.3">
      <c r="A3206" s="1" t="s">
        <v>4970</v>
      </c>
      <c r="B3206" s="1">
        <v>41798</v>
      </c>
      <c r="C3206" s="1" t="s">
        <v>6087</v>
      </c>
      <c r="D3206" s="1" t="s">
        <v>7504</v>
      </c>
      <c r="E3206" s="1" t="s">
        <v>5974</v>
      </c>
      <c r="F3206" s="1" t="s">
        <v>5969</v>
      </c>
      <c r="G3206" s="1" t="s">
        <v>5975</v>
      </c>
      <c r="H3206" s="1">
        <v>41802</v>
      </c>
      <c r="I3206" s="1" t="s">
        <v>5976</v>
      </c>
      <c r="J3206" s="1" t="s">
        <v>5977</v>
      </c>
      <c r="K3206" s="1">
        <v>-3.5338989999999999</v>
      </c>
      <c r="L3206" s="1">
        <v>50.718412000000001</v>
      </c>
    </row>
    <row r="3207" spans="1:12" x14ac:dyDescent="0.3">
      <c r="A3207" s="1" t="s">
        <v>4978</v>
      </c>
      <c r="B3207" s="1">
        <v>41799</v>
      </c>
      <c r="C3207" s="1" t="s">
        <v>6112</v>
      </c>
      <c r="D3207" s="1" t="s">
        <v>7790</v>
      </c>
      <c r="E3207" s="1" t="s">
        <v>5980</v>
      </c>
      <c r="F3207" s="1" t="s">
        <v>5981</v>
      </c>
      <c r="G3207" s="1" t="s">
        <v>5985</v>
      </c>
      <c r="H3207" s="1">
        <v>41805</v>
      </c>
      <c r="I3207" s="1" t="s">
        <v>5976</v>
      </c>
      <c r="J3207" s="1" t="s">
        <v>6103</v>
      </c>
      <c r="K3207" s="1">
        <v>3.0786829999999998</v>
      </c>
      <c r="L3207" s="1">
        <v>50.605933999999998</v>
      </c>
    </row>
    <row r="3208" spans="1:12" x14ac:dyDescent="0.3">
      <c r="A3208" s="1" t="s">
        <v>4974</v>
      </c>
      <c r="B3208" s="1">
        <v>41799</v>
      </c>
      <c r="C3208" s="1" t="s">
        <v>6154</v>
      </c>
      <c r="D3208" s="1" t="s">
        <v>6150</v>
      </c>
      <c r="E3208" s="1" t="s">
        <v>5997</v>
      </c>
      <c r="F3208" s="1" t="s">
        <v>5998</v>
      </c>
      <c r="G3208" s="1" t="s">
        <v>5975</v>
      </c>
      <c r="H3208" s="1">
        <v>41802</v>
      </c>
      <c r="I3208" s="1" t="s">
        <v>5988</v>
      </c>
      <c r="J3208" s="1" t="s">
        <v>6151</v>
      </c>
      <c r="K3208" s="1">
        <v>12.4963655</v>
      </c>
      <c r="L3208" s="1">
        <v>41.902783499999998</v>
      </c>
    </row>
    <row r="3209" spans="1:12" x14ac:dyDescent="0.3">
      <c r="A3209" s="1" t="s">
        <v>4979</v>
      </c>
      <c r="B3209" s="1">
        <v>41799</v>
      </c>
      <c r="C3209" s="1" t="s">
        <v>6399</v>
      </c>
      <c r="D3209" s="1" t="s">
        <v>6224</v>
      </c>
      <c r="E3209" s="1" t="s">
        <v>6010</v>
      </c>
      <c r="F3209" s="1" t="s">
        <v>5981</v>
      </c>
      <c r="G3209" s="1" t="s">
        <v>5985</v>
      </c>
      <c r="H3209" s="1">
        <v>41805</v>
      </c>
      <c r="I3209" s="1" t="s">
        <v>5976</v>
      </c>
      <c r="J3209" s="1" t="s">
        <v>6097</v>
      </c>
      <c r="K3209" s="1">
        <v>11.5819806</v>
      </c>
      <c r="L3209" s="1">
        <v>48.135125299999999</v>
      </c>
    </row>
    <row r="3210" spans="1:12" x14ac:dyDescent="0.3">
      <c r="A3210" s="1" t="s">
        <v>4971</v>
      </c>
      <c r="B3210" s="1">
        <v>41799</v>
      </c>
      <c r="C3210" s="1" t="s">
        <v>7622</v>
      </c>
      <c r="D3210" s="1" t="s">
        <v>6857</v>
      </c>
      <c r="E3210" s="1" t="s">
        <v>5980</v>
      </c>
      <c r="F3210" s="1" t="s">
        <v>5981</v>
      </c>
      <c r="G3210" s="1" t="s">
        <v>5975</v>
      </c>
      <c r="H3210" s="1">
        <v>41799</v>
      </c>
      <c r="I3210" s="1" t="s">
        <v>6007</v>
      </c>
      <c r="J3210" s="1" t="s">
        <v>5991</v>
      </c>
      <c r="K3210" s="1">
        <v>7.125102</v>
      </c>
      <c r="L3210" s="1">
        <v>43.580418000000002</v>
      </c>
    </row>
    <row r="3211" spans="1:12" x14ac:dyDescent="0.3">
      <c r="A3211" s="1" t="s">
        <v>4977</v>
      </c>
      <c r="B3211" s="1">
        <v>41799</v>
      </c>
      <c r="C3211" s="1" t="s">
        <v>7384</v>
      </c>
      <c r="D3211" s="1" t="s">
        <v>6150</v>
      </c>
      <c r="E3211" s="1" t="s">
        <v>5997</v>
      </c>
      <c r="F3211" s="1" t="s">
        <v>5998</v>
      </c>
      <c r="G3211" s="1" t="s">
        <v>5970</v>
      </c>
      <c r="H3211" s="1">
        <v>41804</v>
      </c>
      <c r="I3211" s="1" t="s">
        <v>5976</v>
      </c>
      <c r="J3211" s="1" t="s">
        <v>6151</v>
      </c>
      <c r="K3211" s="1">
        <v>12.4963655</v>
      </c>
      <c r="L3211" s="1">
        <v>41.902783499999998</v>
      </c>
    </row>
    <row r="3212" spans="1:12" x14ac:dyDescent="0.3">
      <c r="A3212" s="1" t="s">
        <v>4975</v>
      </c>
      <c r="B3212" s="1">
        <v>41799</v>
      </c>
      <c r="C3212" s="1" t="s">
        <v>7582</v>
      </c>
      <c r="D3212" s="1" t="s">
        <v>6065</v>
      </c>
      <c r="E3212" s="1" t="s">
        <v>6004</v>
      </c>
      <c r="F3212" s="1" t="s">
        <v>5998</v>
      </c>
      <c r="G3212" s="1" t="s">
        <v>5975</v>
      </c>
      <c r="H3212" s="1">
        <v>41803</v>
      </c>
      <c r="I3212" s="1" t="s">
        <v>5976</v>
      </c>
      <c r="J3212" s="1" t="s">
        <v>6065</v>
      </c>
      <c r="K3212" s="1">
        <v>-3.7037901999999998</v>
      </c>
      <c r="L3212" s="1">
        <v>40.416775399999999</v>
      </c>
    </row>
    <row r="3213" spans="1:12" x14ac:dyDescent="0.3">
      <c r="A3213" s="1" t="s">
        <v>4976</v>
      </c>
      <c r="B3213" s="1">
        <v>41799</v>
      </c>
      <c r="C3213" s="1" t="s">
        <v>6069</v>
      </c>
      <c r="D3213" s="1" t="s">
        <v>6648</v>
      </c>
      <c r="E3213" s="1" t="s">
        <v>5997</v>
      </c>
      <c r="F3213" s="1" t="s">
        <v>5998</v>
      </c>
      <c r="G3213" s="1" t="s">
        <v>5985</v>
      </c>
      <c r="H3213" s="1">
        <v>41803</v>
      </c>
      <c r="I3213" s="1" t="s">
        <v>5971</v>
      </c>
      <c r="J3213" s="1" t="s">
        <v>6649</v>
      </c>
      <c r="K3213" s="1">
        <v>7.6868565000000002</v>
      </c>
      <c r="L3213" s="1">
        <v>45.070312000000001</v>
      </c>
    </row>
    <row r="3214" spans="1:12" x14ac:dyDescent="0.3">
      <c r="A3214" s="1" t="s">
        <v>4972</v>
      </c>
      <c r="B3214" s="1">
        <v>41799</v>
      </c>
      <c r="C3214" s="1" t="s">
        <v>6378</v>
      </c>
      <c r="D3214" s="1" t="s">
        <v>7620</v>
      </c>
      <c r="E3214" s="1" t="s">
        <v>6018</v>
      </c>
      <c r="F3214" s="1" t="s">
        <v>5981</v>
      </c>
      <c r="G3214" s="1" t="s">
        <v>5975</v>
      </c>
      <c r="H3214" s="1">
        <v>41802</v>
      </c>
      <c r="I3214" s="1" t="s">
        <v>5988</v>
      </c>
      <c r="J3214" s="1" t="s">
        <v>6352</v>
      </c>
      <c r="K3214" s="1">
        <v>5.0918191999999998</v>
      </c>
      <c r="L3214" s="1">
        <v>52.024820800000001</v>
      </c>
    </row>
    <row r="3215" spans="1:12" x14ac:dyDescent="0.3">
      <c r="A3215" s="1" t="s">
        <v>4973</v>
      </c>
      <c r="B3215" s="1">
        <v>41799</v>
      </c>
      <c r="C3215" s="1" t="s">
        <v>6413</v>
      </c>
      <c r="D3215" s="1" t="s">
        <v>6091</v>
      </c>
      <c r="E3215" s="1" t="s">
        <v>5974</v>
      </c>
      <c r="F3215" s="1" t="s">
        <v>5969</v>
      </c>
      <c r="G3215" s="1" t="s">
        <v>5975</v>
      </c>
      <c r="H3215" s="1">
        <v>41802</v>
      </c>
      <c r="I3215" s="1" t="s">
        <v>5988</v>
      </c>
      <c r="J3215" s="1" t="s">
        <v>5977</v>
      </c>
      <c r="K3215" s="1">
        <v>-0.12775829999999999</v>
      </c>
      <c r="L3215" s="1">
        <v>51.507350899999999</v>
      </c>
    </row>
    <row r="3216" spans="1:12" x14ac:dyDescent="0.3">
      <c r="A3216" s="1" t="s">
        <v>4985</v>
      </c>
      <c r="B3216" s="1">
        <v>41800</v>
      </c>
      <c r="C3216" s="1" t="s">
        <v>6290</v>
      </c>
      <c r="D3216" s="1" t="s">
        <v>7791</v>
      </c>
      <c r="E3216" s="1" t="s">
        <v>6010</v>
      </c>
      <c r="F3216" s="1" t="s">
        <v>5981</v>
      </c>
      <c r="G3216" s="1" t="s">
        <v>5975</v>
      </c>
      <c r="H3216" s="1">
        <v>41804</v>
      </c>
      <c r="I3216" s="1" t="s">
        <v>5976</v>
      </c>
      <c r="J3216" s="1" t="s">
        <v>6289</v>
      </c>
      <c r="K3216" s="1">
        <v>13.261627000000001</v>
      </c>
      <c r="L3216" s="1">
        <v>52.3011439</v>
      </c>
    </row>
    <row r="3217" spans="1:12" x14ac:dyDescent="0.3">
      <c r="A3217" s="1" t="s">
        <v>4987</v>
      </c>
      <c r="B3217" s="1">
        <v>41800</v>
      </c>
      <c r="C3217" s="1" t="s">
        <v>6392</v>
      </c>
      <c r="D3217" s="1" t="s">
        <v>6602</v>
      </c>
      <c r="E3217" s="1" t="s">
        <v>6004</v>
      </c>
      <c r="F3217" s="1" t="s">
        <v>5998</v>
      </c>
      <c r="G3217" s="1" t="s">
        <v>5985</v>
      </c>
      <c r="H3217" s="1">
        <v>41806</v>
      </c>
      <c r="I3217" s="1" t="s">
        <v>5976</v>
      </c>
      <c r="J3217" s="1" t="s">
        <v>6032</v>
      </c>
      <c r="K3217" s="1">
        <v>-0.37628810000000001</v>
      </c>
      <c r="L3217" s="1">
        <v>39.469907499999998</v>
      </c>
    </row>
    <row r="3218" spans="1:12" x14ac:dyDescent="0.3">
      <c r="A3218" s="1" t="s">
        <v>4981</v>
      </c>
      <c r="B3218" s="1">
        <v>41800</v>
      </c>
      <c r="C3218" s="1" t="s">
        <v>6968</v>
      </c>
      <c r="D3218" s="1" t="s">
        <v>6266</v>
      </c>
      <c r="E3218" s="1" t="s">
        <v>6004</v>
      </c>
      <c r="F3218" s="1" t="s">
        <v>5998</v>
      </c>
      <c r="G3218" s="1" t="s">
        <v>5975</v>
      </c>
      <c r="H3218" s="1">
        <v>41802</v>
      </c>
      <c r="I3218" s="1" t="s">
        <v>5988</v>
      </c>
      <c r="J3218" s="1" t="s">
        <v>6267</v>
      </c>
      <c r="K3218" s="1">
        <v>-6.5982589999999997</v>
      </c>
      <c r="L3218" s="1">
        <v>42.549995799999998</v>
      </c>
    </row>
    <row r="3219" spans="1:12" x14ac:dyDescent="0.3">
      <c r="A3219" s="1" t="s">
        <v>4986</v>
      </c>
      <c r="B3219" s="1">
        <v>41800</v>
      </c>
      <c r="C3219" s="1" t="s">
        <v>6920</v>
      </c>
      <c r="D3219" s="1" t="s">
        <v>5967</v>
      </c>
      <c r="E3219" s="1" t="s">
        <v>5968</v>
      </c>
      <c r="F3219" s="1" t="s">
        <v>5969</v>
      </c>
      <c r="G3219" s="1" t="s">
        <v>5985</v>
      </c>
      <c r="H3219" s="1">
        <v>41805</v>
      </c>
      <c r="I3219" s="1" t="s">
        <v>5976</v>
      </c>
      <c r="J3219" s="1" t="s">
        <v>5967</v>
      </c>
      <c r="K3219" s="1">
        <v>18.068580799999999</v>
      </c>
      <c r="L3219" s="1">
        <v>59.329323500000001</v>
      </c>
    </row>
    <row r="3220" spans="1:12" x14ac:dyDescent="0.3">
      <c r="A3220" s="1" t="s">
        <v>4983</v>
      </c>
      <c r="B3220" s="1">
        <v>41800</v>
      </c>
      <c r="C3220" s="1" t="s">
        <v>6258</v>
      </c>
      <c r="D3220" s="1" t="s">
        <v>6249</v>
      </c>
      <c r="E3220" s="1" t="s">
        <v>5980</v>
      </c>
      <c r="F3220" s="1" t="s">
        <v>5981</v>
      </c>
      <c r="G3220" s="1" t="s">
        <v>5975</v>
      </c>
      <c r="H3220" s="1">
        <v>41804</v>
      </c>
      <c r="I3220" s="1" t="s">
        <v>5971</v>
      </c>
      <c r="J3220" s="1" t="s">
        <v>6250</v>
      </c>
      <c r="K3220" s="1">
        <v>0.107929</v>
      </c>
      <c r="L3220" s="1">
        <v>49.494370000000004</v>
      </c>
    </row>
    <row r="3221" spans="1:12" x14ac:dyDescent="0.3">
      <c r="A3221" s="1" t="s">
        <v>4982</v>
      </c>
      <c r="B3221" s="1">
        <v>41800</v>
      </c>
      <c r="C3221" s="1" t="s">
        <v>7315</v>
      </c>
      <c r="D3221" s="1" t="s">
        <v>7219</v>
      </c>
      <c r="E3221" s="1" t="s">
        <v>6004</v>
      </c>
      <c r="F3221" s="1" t="s">
        <v>5998</v>
      </c>
      <c r="G3221" s="1" t="s">
        <v>5985</v>
      </c>
      <c r="H3221" s="1">
        <v>41804</v>
      </c>
      <c r="I3221" s="1" t="s">
        <v>5976</v>
      </c>
      <c r="J3221" s="1" t="s">
        <v>6084</v>
      </c>
      <c r="K3221" s="1">
        <v>-3.5985570999999998</v>
      </c>
      <c r="L3221" s="1">
        <v>37.1773363</v>
      </c>
    </row>
    <row r="3222" spans="1:12" x14ac:dyDescent="0.3">
      <c r="A3222" s="1" t="s">
        <v>4995</v>
      </c>
      <c r="B3222" s="1">
        <v>41801</v>
      </c>
      <c r="C3222" s="1" t="s">
        <v>7159</v>
      </c>
      <c r="D3222" s="1" t="s">
        <v>7477</v>
      </c>
      <c r="E3222" s="1" t="s">
        <v>5997</v>
      </c>
      <c r="F3222" s="1" t="s">
        <v>5998</v>
      </c>
      <c r="G3222" s="1" t="s">
        <v>5985</v>
      </c>
      <c r="H3222" s="1">
        <v>41806</v>
      </c>
      <c r="I3222" s="1" t="s">
        <v>5976</v>
      </c>
      <c r="J3222" s="1" t="s">
        <v>6377</v>
      </c>
      <c r="K3222" s="1">
        <v>14.339067</v>
      </c>
      <c r="L3222" s="1">
        <v>40.814121800000002</v>
      </c>
    </row>
    <row r="3223" spans="1:12" x14ac:dyDescent="0.3">
      <c r="A3223" s="1" t="s">
        <v>4993</v>
      </c>
      <c r="B3223" s="1">
        <v>41801</v>
      </c>
      <c r="C3223" s="1" t="s">
        <v>6178</v>
      </c>
      <c r="D3223" s="1" t="s">
        <v>7337</v>
      </c>
      <c r="E3223" s="1" t="s">
        <v>5980</v>
      </c>
      <c r="F3223" s="1" t="s">
        <v>5981</v>
      </c>
      <c r="G3223" s="1" t="s">
        <v>5985</v>
      </c>
      <c r="H3223" s="1">
        <v>41805</v>
      </c>
      <c r="I3223" s="1" t="s">
        <v>5971</v>
      </c>
      <c r="J3223" s="1" t="s">
        <v>6250</v>
      </c>
      <c r="K3223" s="1">
        <v>-0.37067899999999998</v>
      </c>
      <c r="L3223" s="1">
        <v>49.182862999999998</v>
      </c>
    </row>
    <row r="3224" spans="1:12" x14ac:dyDescent="0.3">
      <c r="A3224" s="1" t="s">
        <v>4994</v>
      </c>
      <c r="B3224" s="1">
        <v>41801</v>
      </c>
      <c r="C3224" s="1" t="s">
        <v>7508</v>
      </c>
      <c r="D3224" s="1" t="s">
        <v>6516</v>
      </c>
      <c r="E3224" s="1" t="s">
        <v>5974</v>
      </c>
      <c r="F3224" s="1" t="s">
        <v>5969</v>
      </c>
      <c r="G3224" s="1" t="s">
        <v>5970</v>
      </c>
      <c r="H3224" s="1">
        <v>41806</v>
      </c>
      <c r="I3224" s="1" t="s">
        <v>5976</v>
      </c>
      <c r="J3224" s="1" t="s">
        <v>6252</v>
      </c>
      <c r="K3224" s="1">
        <v>-4.2518060000000002</v>
      </c>
      <c r="L3224" s="1">
        <v>55.864237000000003</v>
      </c>
    </row>
    <row r="3225" spans="1:12" x14ac:dyDescent="0.3">
      <c r="A3225" s="1" t="s">
        <v>4990</v>
      </c>
      <c r="B3225" s="1">
        <v>41801</v>
      </c>
      <c r="C3225" s="1" t="s">
        <v>6438</v>
      </c>
      <c r="D3225" s="1" t="s">
        <v>6091</v>
      </c>
      <c r="E3225" s="1" t="s">
        <v>5974</v>
      </c>
      <c r="F3225" s="1" t="s">
        <v>5969</v>
      </c>
      <c r="G3225" s="1" t="s">
        <v>5970</v>
      </c>
      <c r="H3225" s="1">
        <v>41803</v>
      </c>
      <c r="I3225" s="1" t="s">
        <v>5988</v>
      </c>
      <c r="J3225" s="1" t="s">
        <v>5977</v>
      </c>
      <c r="K3225" s="1">
        <v>-0.12775829999999999</v>
      </c>
      <c r="L3225" s="1">
        <v>51.507350899999999</v>
      </c>
    </row>
    <row r="3226" spans="1:12" x14ac:dyDescent="0.3">
      <c r="A3226" s="1" t="s">
        <v>4988</v>
      </c>
      <c r="B3226" s="1">
        <v>41801</v>
      </c>
      <c r="C3226" s="1" t="s">
        <v>7185</v>
      </c>
      <c r="D3226" s="1" t="s">
        <v>6001</v>
      </c>
      <c r="E3226" s="1" t="s">
        <v>6002</v>
      </c>
      <c r="F3226" s="1" t="s">
        <v>5981</v>
      </c>
      <c r="G3226" s="1" t="s">
        <v>5975</v>
      </c>
      <c r="H3226" s="1">
        <v>41801</v>
      </c>
      <c r="I3226" s="1" t="s">
        <v>6007</v>
      </c>
      <c r="J3226" s="1" t="s">
        <v>6001</v>
      </c>
      <c r="K3226" s="1">
        <v>16.3738189</v>
      </c>
      <c r="L3226" s="1">
        <v>48.208174300000003</v>
      </c>
    </row>
    <row r="3227" spans="1:12" x14ac:dyDescent="0.3">
      <c r="A3227" s="1" t="s">
        <v>4989</v>
      </c>
      <c r="B3227" s="1">
        <v>41801</v>
      </c>
      <c r="C3227" s="1" t="s">
        <v>6085</v>
      </c>
      <c r="D3227" s="1" t="s">
        <v>6906</v>
      </c>
      <c r="E3227" s="1" t="s">
        <v>5974</v>
      </c>
      <c r="F3227" s="1" t="s">
        <v>5969</v>
      </c>
      <c r="G3227" s="1" t="s">
        <v>5985</v>
      </c>
      <c r="H3227" s="1">
        <v>41803</v>
      </c>
      <c r="I3227" s="1" t="s">
        <v>5988</v>
      </c>
      <c r="J3227" s="1" t="s">
        <v>5977</v>
      </c>
      <c r="K3227" s="1">
        <v>-1.1581086</v>
      </c>
      <c r="L3227" s="1">
        <v>52.954783200000001</v>
      </c>
    </row>
    <row r="3228" spans="1:12" x14ac:dyDescent="0.3">
      <c r="A3228" s="1" t="s">
        <v>4992</v>
      </c>
      <c r="B3228" s="1">
        <v>41801</v>
      </c>
      <c r="C3228" s="1" t="s">
        <v>6012</v>
      </c>
      <c r="D3228" s="1" t="s">
        <v>6211</v>
      </c>
      <c r="E3228" s="1" t="s">
        <v>5997</v>
      </c>
      <c r="F3228" s="1" t="s">
        <v>5998</v>
      </c>
      <c r="G3228" s="1" t="s">
        <v>5970</v>
      </c>
      <c r="H3228" s="1">
        <v>41805</v>
      </c>
      <c r="I3228" s="1" t="s">
        <v>5976</v>
      </c>
      <c r="J3228" s="1" t="s">
        <v>6041</v>
      </c>
      <c r="K3228" s="1">
        <v>12.437015600000001</v>
      </c>
      <c r="L3228" s="1">
        <v>37.798045000000002</v>
      </c>
    </row>
    <row r="3229" spans="1:12" x14ac:dyDescent="0.3">
      <c r="A3229" s="1" t="s">
        <v>4996</v>
      </c>
      <c r="B3229" s="1">
        <v>41801</v>
      </c>
      <c r="C3229" s="1" t="s">
        <v>7245</v>
      </c>
      <c r="D3229" s="1" t="s">
        <v>6618</v>
      </c>
      <c r="E3229" s="1" t="s">
        <v>5974</v>
      </c>
      <c r="F3229" s="1" t="s">
        <v>5969</v>
      </c>
      <c r="G3229" s="1" t="s">
        <v>5975</v>
      </c>
      <c r="H3229" s="1">
        <v>41806</v>
      </c>
      <c r="I3229" s="1" t="s">
        <v>5971</v>
      </c>
      <c r="J3229" s="1" t="s">
        <v>5977</v>
      </c>
      <c r="K3229" s="1">
        <v>-2.2426305000000002</v>
      </c>
      <c r="L3229" s="1">
        <v>53.480759300000003</v>
      </c>
    </row>
    <row r="3230" spans="1:12" x14ac:dyDescent="0.3">
      <c r="A3230" s="1" t="s">
        <v>4991</v>
      </c>
      <c r="B3230" s="1">
        <v>41801</v>
      </c>
      <c r="C3230" s="1" t="s">
        <v>7143</v>
      </c>
      <c r="D3230" s="1" t="s">
        <v>6704</v>
      </c>
      <c r="E3230" s="1" t="s">
        <v>5974</v>
      </c>
      <c r="F3230" s="1" t="s">
        <v>5969</v>
      </c>
      <c r="G3230" s="1" t="s">
        <v>5985</v>
      </c>
      <c r="H3230" s="1">
        <v>41804</v>
      </c>
      <c r="I3230" s="1" t="s">
        <v>5988</v>
      </c>
      <c r="J3230" s="1" t="s">
        <v>5977</v>
      </c>
      <c r="K3230" s="1">
        <v>-0.90265600000000001</v>
      </c>
      <c r="L3230" s="1">
        <v>52.240476999999998</v>
      </c>
    </row>
    <row r="3231" spans="1:12" x14ac:dyDescent="0.3">
      <c r="A3231" s="1" t="s">
        <v>4997</v>
      </c>
      <c r="B3231" s="1">
        <v>41801</v>
      </c>
      <c r="C3231" s="1" t="s">
        <v>6743</v>
      </c>
      <c r="D3231" s="1" t="s">
        <v>6917</v>
      </c>
      <c r="E3231" s="1" t="s">
        <v>6004</v>
      </c>
      <c r="F3231" s="1" t="s">
        <v>5998</v>
      </c>
      <c r="G3231" s="1" t="s">
        <v>5975</v>
      </c>
      <c r="H3231" s="1">
        <v>41807</v>
      </c>
      <c r="I3231" s="1" t="s">
        <v>5976</v>
      </c>
      <c r="J3231" s="1" t="s">
        <v>6918</v>
      </c>
      <c r="K3231" s="1">
        <v>-5.8493887000000004</v>
      </c>
      <c r="L3231" s="1">
        <v>43.361914499999997</v>
      </c>
    </row>
    <row r="3232" spans="1:12" x14ac:dyDescent="0.3">
      <c r="A3232" s="1" t="s">
        <v>5001</v>
      </c>
      <c r="B3232" s="1">
        <v>41802</v>
      </c>
      <c r="C3232" s="1" t="s">
        <v>7345</v>
      </c>
      <c r="D3232" s="1" t="s">
        <v>7792</v>
      </c>
      <c r="E3232" s="1" t="s">
        <v>5997</v>
      </c>
      <c r="F3232" s="1" t="s">
        <v>5998</v>
      </c>
      <c r="G3232" s="1" t="s">
        <v>5975</v>
      </c>
      <c r="H3232" s="1">
        <v>41808</v>
      </c>
      <c r="I3232" s="1" t="s">
        <v>5976</v>
      </c>
      <c r="J3232" s="1" t="s">
        <v>5999</v>
      </c>
      <c r="K3232" s="1">
        <v>9.8240826000000006</v>
      </c>
      <c r="L3232" s="1">
        <v>44.102450400000002</v>
      </c>
    </row>
    <row r="3233" spans="1:12" x14ac:dyDescent="0.3">
      <c r="A3233" s="1" t="s">
        <v>4999</v>
      </c>
      <c r="B3233" s="1">
        <v>41802</v>
      </c>
      <c r="C3233" s="1" t="s">
        <v>6688</v>
      </c>
      <c r="D3233" s="1" t="s">
        <v>7316</v>
      </c>
      <c r="E3233" s="1" t="s">
        <v>5980</v>
      </c>
      <c r="F3233" s="1" t="s">
        <v>5981</v>
      </c>
      <c r="G3233" s="1" t="s">
        <v>5985</v>
      </c>
      <c r="H3233" s="1">
        <v>41806</v>
      </c>
      <c r="I3233" s="1" t="s">
        <v>5976</v>
      </c>
      <c r="J3233" s="1" t="s">
        <v>6044</v>
      </c>
      <c r="K3233" s="1">
        <v>2.266257</v>
      </c>
      <c r="L3233" s="1">
        <v>48.780425999999999</v>
      </c>
    </row>
    <row r="3234" spans="1:12" x14ac:dyDescent="0.3">
      <c r="A3234" s="1" t="s">
        <v>5000</v>
      </c>
      <c r="B3234" s="1">
        <v>41802</v>
      </c>
      <c r="C3234" s="1" t="s">
        <v>7347</v>
      </c>
      <c r="D3234" s="1" t="s">
        <v>6806</v>
      </c>
      <c r="E3234" s="1" t="s">
        <v>5974</v>
      </c>
      <c r="F3234" s="1" t="s">
        <v>5969</v>
      </c>
      <c r="G3234" s="1" t="s">
        <v>5985</v>
      </c>
      <c r="H3234" s="1">
        <v>41806</v>
      </c>
      <c r="I3234" s="1" t="s">
        <v>5976</v>
      </c>
      <c r="J3234" s="1" t="s">
        <v>5977</v>
      </c>
      <c r="K3234" s="1">
        <v>-2.70309</v>
      </c>
      <c r="L3234" s="1">
        <v>53.763201000000002</v>
      </c>
    </row>
    <row r="3235" spans="1:12" x14ac:dyDescent="0.3">
      <c r="A3235" s="1" t="s">
        <v>4998</v>
      </c>
      <c r="B3235" s="1">
        <v>41802</v>
      </c>
      <c r="C3235" s="1" t="s">
        <v>6207</v>
      </c>
      <c r="D3235" s="1" t="s">
        <v>7793</v>
      </c>
      <c r="E3235" s="1" t="s">
        <v>5997</v>
      </c>
      <c r="F3235" s="1" t="s">
        <v>5998</v>
      </c>
      <c r="G3235" s="1" t="s">
        <v>5975</v>
      </c>
      <c r="H3235" s="1">
        <v>41803</v>
      </c>
      <c r="I3235" s="1" t="s">
        <v>5988</v>
      </c>
      <c r="J3235" s="1" t="s">
        <v>6197</v>
      </c>
      <c r="K3235" s="1">
        <v>15.3795161</v>
      </c>
      <c r="L3235" s="1">
        <v>41.685420299999997</v>
      </c>
    </row>
    <row r="3236" spans="1:12" x14ac:dyDescent="0.3">
      <c r="A3236" s="1" t="s">
        <v>5002</v>
      </c>
      <c r="B3236" s="1">
        <v>41803</v>
      </c>
      <c r="C3236" s="1" t="s">
        <v>6355</v>
      </c>
      <c r="D3236" s="1" t="s">
        <v>7458</v>
      </c>
      <c r="E3236" s="1" t="s">
        <v>5980</v>
      </c>
      <c r="F3236" s="1" t="s">
        <v>5981</v>
      </c>
      <c r="G3236" s="1" t="s">
        <v>5985</v>
      </c>
      <c r="H3236" s="1">
        <v>41805</v>
      </c>
      <c r="I3236" s="1" t="s">
        <v>5971</v>
      </c>
      <c r="J3236" s="1" t="s">
        <v>5991</v>
      </c>
      <c r="K3236" s="1">
        <v>6.9264919999999996</v>
      </c>
      <c r="L3236" s="1">
        <v>43.660153000000001</v>
      </c>
    </row>
    <row r="3237" spans="1:12" x14ac:dyDescent="0.3">
      <c r="A3237" s="1" t="s">
        <v>5005</v>
      </c>
      <c r="B3237" s="1">
        <v>41803</v>
      </c>
      <c r="C3237" s="1" t="s">
        <v>7072</v>
      </c>
      <c r="D3237" s="1" t="s">
        <v>6135</v>
      </c>
      <c r="E3237" s="1" t="s">
        <v>5980</v>
      </c>
      <c r="F3237" s="1" t="s">
        <v>5981</v>
      </c>
      <c r="G3237" s="1" t="s">
        <v>5985</v>
      </c>
      <c r="H3237" s="1">
        <v>41810</v>
      </c>
      <c r="I3237" s="1" t="s">
        <v>5976</v>
      </c>
      <c r="J3237" s="1" t="s">
        <v>6044</v>
      </c>
      <c r="K3237" s="1">
        <v>2.3522219</v>
      </c>
      <c r="L3237" s="1">
        <v>48.856614</v>
      </c>
    </row>
    <row r="3238" spans="1:12" x14ac:dyDescent="0.3">
      <c r="A3238" s="1" t="s">
        <v>5004</v>
      </c>
      <c r="B3238" s="1">
        <v>41803</v>
      </c>
      <c r="C3238" s="1" t="s">
        <v>7746</v>
      </c>
      <c r="D3238" s="1" t="s">
        <v>6122</v>
      </c>
      <c r="E3238" s="1" t="s">
        <v>5980</v>
      </c>
      <c r="F3238" s="1" t="s">
        <v>5981</v>
      </c>
      <c r="G3238" s="1" t="s">
        <v>5975</v>
      </c>
      <c r="H3238" s="1">
        <v>41810</v>
      </c>
      <c r="I3238" s="1" t="s">
        <v>5976</v>
      </c>
      <c r="J3238" s="1" t="s">
        <v>5991</v>
      </c>
      <c r="K3238" s="1">
        <v>5.3697800000000004</v>
      </c>
      <c r="L3238" s="1">
        <v>43.296481999999997</v>
      </c>
    </row>
    <row r="3239" spans="1:12" x14ac:dyDescent="0.3">
      <c r="A3239" s="1" t="s">
        <v>5003</v>
      </c>
      <c r="B3239" s="1">
        <v>41803</v>
      </c>
      <c r="C3239" s="1" t="s">
        <v>6749</v>
      </c>
      <c r="D3239" s="1" t="s">
        <v>5967</v>
      </c>
      <c r="E3239" s="1" t="s">
        <v>5968</v>
      </c>
      <c r="F3239" s="1" t="s">
        <v>5969</v>
      </c>
      <c r="G3239" s="1" t="s">
        <v>5975</v>
      </c>
      <c r="H3239" s="1">
        <v>41810</v>
      </c>
      <c r="I3239" s="1" t="s">
        <v>5976</v>
      </c>
      <c r="J3239" s="1" t="s">
        <v>5967</v>
      </c>
      <c r="K3239" s="1">
        <v>18.068580799999999</v>
      </c>
      <c r="L3239" s="1">
        <v>59.329323500000001</v>
      </c>
    </row>
    <row r="3240" spans="1:12" x14ac:dyDescent="0.3">
      <c r="A3240" s="1" t="s">
        <v>5008</v>
      </c>
      <c r="B3240" s="1">
        <v>41804</v>
      </c>
      <c r="C3240" s="1" t="s">
        <v>7264</v>
      </c>
      <c r="D3240" s="1" t="s">
        <v>7304</v>
      </c>
      <c r="E3240" s="1" t="s">
        <v>5980</v>
      </c>
      <c r="F3240" s="1" t="s">
        <v>5981</v>
      </c>
      <c r="G3240" s="1" t="s">
        <v>5975</v>
      </c>
      <c r="H3240" s="1">
        <v>41809</v>
      </c>
      <c r="I3240" s="1" t="s">
        <v>5976</v>
      </c>
      <c r="J3240" s="1" t="s">
        <v>6044</v>
      </c>
      <c r="K3240" s="1">
        <v>2.5361180000000001</v>
      </c>
      <c r="L3240" s="1">
        <v>48.919229999999999</v>
      </c>
    </row>
    <row r="3241" spans="1:12" x14ac:dyDescent="0.3">
      <c r="A3241" s="1" t="s">
        <v>5006</v>
      </c>
      <c r="B3241" s="1">
        <v>41804</v>
      </c>
      <c r="C3241" s="1" t="s">
        <v>7794</v>
      </c>
      <c r="D3241" s="1" t="s">
        <v>6943</v>
      </c>
      <c r="E3241" s="1" t="s">
        <v>6010</v>
      </c>
      <c r="F3241" s="1" t="s">
        <v>5981</v>
      </c>
      <c r="G3241" s="1" t="s">
        <v>5975</v>
      </c>
      <c r="H3241" s="1">
        <v>41807</v>
      </c>
      <c r="I3241" s="1" t="s">
        <v>5971</v>
      </c>
      <c r="J3241" s="1" t="s">
        <v>6047</v>
      </c>
      <c r="K3241" s="1">
        <v>7.4652981</v>
      </c>
      <c r="L3241" s="1">
        <v>51.513587200000003</v>
      </c>
    </row>
    <row r="3242" spans="1:12" x14ac:dyDescent="0.3">
      <c r="A3242" s="1" t="s">
        <v>5009</v>
      </c>
      <c r="B3242" s="1">
        <v>41805</v>
      </c>
      <c r="C3242" s="1" t="s">
        <v>6313</v>
      </c>
      <c r="D3242" s="1" t="s">
        <v>6895</v>
      </c>
      <c r="E3242" s="1" t="s">
        <v>6004</v>
      </c>
      <c r="F3242" s="1" t="s">
        <v>5998</v>
      </c>
      <c r="G3242" s="1" t="s">
        <v>5975</v>
      </c>
      <c r="H3242" s="1">
        <v>41807</v>
      </c>
      <c r="I3242" s="1" t="s">
        <v>5971</v>
      </c>
      <c r="J3242" s="1" t="s">
        <v>6003</v>
      </c>
      <c r="K3242" s="1">
        <v>-0.99658389999999997</v>
      </c>
      <c r="L3242" s="1">
        <v>37.625682699999999</v>
      </c>
    </row>
    <row r="3243" spans="1:12" x14ac:dyDescent="0.3">
      <c r="A3243" s="1" t="s">
        <v>5014</v>
      </c>
      <c r="B3243" s="1">
        <v>41806</v>
      </c>
      <c r="C3243" s="1" t="s">
        <v>6670</v>
      </c>
      <c r="D3243" s="1" t="s">
        <v>7690</v>
      </c>
      <c r="E3243" s="1" t="s">
        <v>5997</v>
      </c>
      <c r="F3243" s="1" t="s">
        <v>5998</v>
      </c>
      <c r="G3243" s="1" t="s">
        <v>5985</v>
      </c>
      <c r="H3243" s="1">
        <v>41810</v>
      </c>
      <c r="I3243" s="1" t="s">
        <v>5976</v>
      </c>
      <c r="J3243" s="1" t="s">
        <v>6377</v>
      </c>
      <c r="K3243" s="1">
        <v>14.790612100000001</v>
      </c>
      <c r="L3243" s="1">
        <v>40.914388000000002</v>
      </c>
    </row>
    <row r="3244" spans="1:12" x14ac:dyDescent="0.3">
      <c r="A3244" s="1" t="s">
        <v>5010</v>
      </c>
      <c r="B3244" s="1">
        <v>41806</v>
      </c>
      <c r="C3244" s="1" t="s">
        <v>6616</v>
      </c>
      <c r="D3244" s="1" t="s">
        <v>6286</v>
      </c>
      <c r="E3244" s="1" t="s">
        <v>5980</v>
      </c>
      <c r="F3244" s="1" t="s">
        <v>5981</v>
      </c>
      <c r="G3244" s="1" t="s">
        <v>5975</v>
      </c>
      <c r="H3244" s="1">
        <v>41806</v>
      </c>
      <c r="I3244" s="1" t="s">
        <v>6007</v>
      </c>
      <c r="J3244" s="1" t="s">
        <v>6181</v>
      </c>
      <c r="K3244" s="1">
        <v>1.2611049999999999</v>
      </c>
      <c r="L3244" s="1">
        <v>45.833618999999999</v>
      </c>
    </row>
    <row r="3245" spans="1:12" x14ac:dyDescent="0.3">
      <c r="A3245" s="1" t="s">
        <v>5016</v>
      </c>
      <c r="B3245" s="1">
        <v>41806</v>
      </c>
      <c r="C3245" s="1" t="s">
        <v>6845</v>
      </c>
      <c r="D3245" s="1" t="s">
        <v>7473</v>
      </c>
      <c r="E3245" s="1" t="s">
        <v>6002</v>
      </c>
      <c r="F3245" s="1" t="s">
        <v>5981</v>
      </c>
      <c r="G3245" s="1" t="s">
        <v>5985</v>
      </c>
      <c r="H3245" s="1">
        <v>41813</v>
      </c>
      <c r="I3245" s="1" t="s">
        <v>5976</v>
      </c>
      <c r="J3245" s="1" t="s">
        <v>7473</v>
      </c>
      <c r="K3245" s="1">
        <v>13.055009999999999</v>
      </c>
      <c r="L3245" s="1">
        <v>47.809489999999997</v>
      </c>
    </row>
    <row r="3246" spans="1:12" x14ac:dyDescent="0.3">
      <c r="A3246" s="1" t="s">
        <v>5013</v>
      </c>
      <c r="B3246" s="1">
        <v>41806</v>
      </c>
      <c r="C3246" s="1" t="s">
        <v>6293</v>
      </c>
      <c r="D3246" s="1" t="s">
        <v>5984</v>
      </c>
      <c r="E3246" s="1" t="s">
        <v>5974</v>
      </c>
      <c r="F3246" s="1" t="s">
        <v>5969</v>
      </c>
      <c r="G3246" s="1" t="s">
        <v>5975</v>
      </c>
      <c r="H3246" s="1">
        <v>41809</v>
      </c>
      <c r="I3246" s="1" t="s">
        <v>5988</v>
      </c>
      <c r="J3246" s="1" t="s">
        <v>5977</v>
      </c>
      <c r="K3246" s="1">
        <v>-1.890401</v>
      </c>
      <c r="L3246" s="1">
        <v>52.486243000000002</v>
      </c>
    </row>
    <row r="3247" spans="1:12" x14ac:dyDescent="0.3">
      <c r="A3247" s="1" t="s">
        <v>5011</v>
      </c>
      <c r="B3247" s="1">
        <v>41806</v>
      </c>
      <c r="C3247" s="1" t="s">
        <v>6320</v>
      </c>
      <c r="D3247" s="1" t="s">
        <v>7795</v>
      </c>
      <c r="E3247" s="1" t="s">
        <v>5980</v>
      </c>
      <c r="F3247" s="1" t="s">
        <v>5981</v>
      </c>
      <c r="G3247" s="1" t="s">
        <v>5975</v>
      </c>
      <c r="H3247" s="1">
        <v>41808</v>
      </c>
      <c r="I3247" s="1" t="s">
        <v>5988</v>
      </c>
      <c r="J3247" s="1" t="s">
        <v>6044</v>
      </c>
      <c r="K3247" s="1">
        <v>2.5365180000000001</v>
      </c>
      <c r="L3247" s="1">
        <v>48.884915900000003</v>
      </c>
    </row>
    <row r="3248" spans="1:12" x14ac:dyDescent="0.3">
      <c r="A3248" s="1" t="s">
        <v>5015</v>
      </c>
      <c r="B3248" s="1">
        <v>41806</v>
      </c>
      <c r="C3248" s="1" t="s">
        <v>6679</v>
      </c>
      <c r="D3248" s="1" t="s">
        <v>6150</v>
      </c>
      <c r="E3248" s="1" t="s">
        <v>5997</v>
      </c>
      <c r="F3248" s="1" t="s">
        <v>5998</v>
      </c>
      <c r="G3248" s="1" t="s">
        <v>5970</v>
      </c>
      <c r="H3248" s="1">
        <v>41811</v>
      </c>
      <c r="I3248" s="1" t="s">
        <v>5976</v>
      </c>
      <c r="J3248" s="1" t="s">
        <v>6151</v>
      </c>
      <c r="K3248" s="1">
        <v>12.4963655</v>
      </c>
      <c r="L3248" s="1">
        <v>41.902783499999998</v>
      </c>
    </row>
    <row r="3249" spans="1:12" x14ac:dyDescent="0.3">
      <c r="A3249" s="1" t="s">
        <v>5017</v>
      </c>
      <c r="B3249" s="1">
        <v>41807</v>
      </c>
      <c r="C3249" s="1" t="s">
        <v>6441</v>
      </c>
      <c r="D3249" s="1" t="s">
        <v>6337</v>
      </c>
      <c r="E3249" s="1" t="s">
        <v>5974</v>
      </c>
      <c r="F3249" s="1" t="s">
        <v>5969</v>
      </c>
      <c r="G3249" s="1" t="s">
        <v>5985</v>
      </c>
      <c r="H3249" s="1">
        <v>41810</v>
      </c>
      <c r="I3249" s="1" t="s">
        <v>5971</v>
      </c>
      <c r="J3249" s="1" t="s">
        <v>5977</v>
      </c>
      <c r="K3249" s="1">
        <v>-0.39032</v>
      </c>
      <c r="L3249" s="1">
        <v>51.656489000000001</v>
      </c>
    </row>
    <row r="3250" spans="1:12" x14ac:dyDescent="0.3">
      <c r="A3250" s="1" t="s">
        <v>5020</v>
      </c>
      <c r="B3250" s="1">
        <v>41807</v>
      </c>
      <c r="C3250" s="1" t="s">
        <v>6559</v>
      </c>
      <c r="D3250" s="1" t="s">
        <v>6893</v>
      </c>
      <c r="E3250" s="1" t="s">
        <v>5980</v>
      </c>
      <c r="F3250" s="1" t="s">
        <v>5981</v>
      </c>
      <c r="G3250" s="1" t="s">
        <v>5975</v>
      </c>
      <c r="H3250" s="1">
        <v>41812</v>
      </c>
      <c r="I3250" s="1" t="s">
        <v>5976</v>
      </c>
      <c r="J3250" s="1" t="s">
        <v>5982</v>
      </c>
      <c r="K3250" s="1">
        <v>5.7245239999999997</v>
      </c>
      <c r="L3250" s="1">
        <v>45.188529000000003</v>
      </c>
    </row>
    <row r="3251" spans="1:12" x14ac:dyDescent="0.3">
      <c r="A3251" s="1" t="s">
        <v>5019</v>
      </c>
      <c r="B3251" s="1">
        <v>41807</v>
      </c>
      <c r="C3251" s="1" t="s">
        <v>7511</v>
      </c>
      <c r="D3251" s="1" t="s">
        <v>7196</v>
      </c>
      <c r="E3251" s="1" t="s">
        <v>5980</v>
      </c>
      <c r="F3251" s="1" t="s">
        <v>5981</v>
      </c>
      <c r="G3251" s="1" t="s">
        <v>5985</v>
      </c>
      <c r="H3251" s="1">
        <v>41812</v>
      </c>
      <c r="I3251" s="1" t="s">
        <v>5976</v>
      </c>
      <c r="J3251" s="1" t="s">
        <v>6103</v>
      </c>
      <c r="K3251" s="1">
        <v>2.8318300000000001</v>
      </c>
      <c r="L3251" s="1">
        <v>50.428930000000001</v>
      </c>
    </row>
    <row r="3252" spans="1:12" x14ac:dyDescent="0.3">
      <c r="A3252" s="1" t="s">
        <v>5018</v>
      </c>
      <c r="B3252" s="1">
        <v>41807</v>
      </c>
      <c r="C3252" s="1" t="s">
        <v>7347</v>
      </c>
      <c r="D3252" s="1" t="s">
        <v>6692</v>
      </c>
      <c r="E3252" s="1" t="s">
        <v>6004</v>
      </c>
      <c r="F3252" s="1" t="s">
        <v>5998</v>
      </c>
      <c r="G3252" s="1" t="s">
        <v>5985</v>
      </c>
      <c r="H3252" s="1">
        <v>41811</v>
      </c>
      <c r="I3252" s="1" t="s">
        <v>5976</v>
      </c>
      <c r="J3252" s="1" t="s">
        <v>6267</v>
      </c>
      <c r="K3252" s="1">
        <v>-5.6635397000000003</v>
      </c>
      <c r="L3252" s="1">
        <v>40.970103899999998</v>
      </c>
    </row>
    <row r="3253" spans="1:12" x14ac:dyDescent="0.3">
      <c r="A3253" s="1" t="s">
        <v>5025</v>
      </c>
      <c r="B3253" s="1">
        <v>41808</v>
      </c>
      <c r="C3253" s="1" t="s">
        <v>7195</v>
      </c>
      <c r="D3253" s="1" t="s">
        <v>6943</v>
      </c>
      <c r="E3253" s="1" t="s">
        <v>6010</v>
      </c>
      <c r="F3253" s="1" t="s">
        <v>5981</v>
      </c>
      <c r="G3253" s="1" t="s">
        <v>5975</v>
      </c>
      <c r="H3253" s="1">
        <v>41813</v>
      </c>
      <c r="I3253" s="1" t="s">
        <v>5976</v>
      </c>
      <c r="J3253" s="1" t="s">
        <v>6047</v>
      </c>
      <c r="K3253" s="1">
        <v>7.4652981</v>
      </c>
      <c r="L3253" s="1">
        <v>51.513587200000003</v>
      </c>
    </row>
    <row r="3254" spans="1:12" x14ac:dyDescent="0.3">
      <c r="A3254" s="1" t="s">
        <v>5022</v>
      </c>
      <c r="B3254" s="1">
        <v>41808</v>
      </c>
      <c r="C3254" s="1" t="s">
        <v>6242</v>
      </c>
      <c r="D3254" s="1" t="s">
        <v>6001</v>
      </c>
      <c r="E3254" s="1" t="s">
        <v>6002</v>
      </c>
      <c r="F3254" s="1" t="s">
        <v>5981</v>
      </c>
      <c r="G3254" s="1" t="s">
        <v>5975</v>
      </c>
      <c r="H3254" s="1">
        <v>41813</v>
      </c>
      <c r="I3254" s="1" t="s">
        <v>5976</v>
      </c>
      <c r="J3254" s="1" t="s">
        <v>6001</v>
      </c>
      <c r="K3254" s="1">
        <v>16.3738189</v>
      </c>
      <c r="L3254" s="1">
        <v>48.208174300000003</v>
      </c>
    </row>
    <row r="3255" spans="1:12" x14ac:dyDescent="0.3">
      <c r="A3255" s="1" t="s">
        <v>5028</v>
      </c>
      <c r="B3255" s="1">
        <v>41808</v>
      </c>
      <c r="C3255" s="1" t="s">
        <v>6152</v>
      </c>
      <c r="D3255" s="1" t="s">
        <v>7085</v>
      </c>
      <c r="E3255" s="1" t="s">
        <v>5974</v>
      </c>
      <c r="F3255" s="1" t="s">
        <v>5969</v>
      </c>
      <c r="G3255" s="1" t="s">
        <v>5985</v>
      </c>
      <c r="H3255" s="1">
        <v>41814</v>
      </c>
      <c r="I3255" s="1" t="s">
        <v>5976</v>
      </c>
      <c r="J3255" s="1" t="s">
        <v>5977</v>
      </c>
      <c r="K3255" s="1">
        <v>-1.9951589999999999</v>
      </c>
      <c r="L3255" s="1">
        <v>52.517664000000003</v>
      </c>
    </row>
    <row r="3256" spans="1:12" x14ac:dyDescent="0.3">
      <c r="A3256" s="1" t="s">
        <v>5026</v>
      </c>
      <c r="B3256" s="1">
        <v>41808</v>
      </c>
      <c r="C3256" s="1" t="s">
        <v>6280</v>
      </c>
      <c r="D3256" s="1" t="s">
        <v>6977</v>
      </c>
      <c r="E3256" s="1" t="s">
        <v>6010</v>
      </c>
      <c r="F3256" s="1" t="s">
        <v>5981</v>
      </c>
      <c r="G3256" s="1" t="s">
        <v>5985</v>
      </c>
      <c r="H3256" s="1">
        <v>41814</v>
      </c>
      <c r="I3256" s="1" t="s">
        <v>5976</v>
      </c>
      <c r="J3256" s="1" t="s">
        <v>6111</v>
      </c>
      <c r="K3256" s="1">
        <v>9.4797460999999998</v>
      </c>
      <c r="L3256" s="1">
        <v>51.312711399999998</v>
      </c>
    </row>
    <row r="3257" spans="1:12" x14ac:dyDescent="0.3">
      <c r="A3257" s="1" t="s">
        <v>5023</v>
      </c>
      <c r="B3257" s="1">
        <v>41808</v>
      </c>
      <c r="C3257" s="1" t="s">
        <v>7628</v>
      </c>
      <c r="D3257" s="1" t="s">
        <v>7024</v>
      </c>
      <c r="E3257" s="1" t="s">
        <v>5980</v>
      </c>
      <c r="F3257" s="1" t="s">
        <v>5981</v>
      </c>
      <c r="G3257" s="1" t="s">
        <v>5975</v>
      </c>
      <c r="H3257" s="1">
        <v>41813</v>
      </c>
      <c r="I3257" s="1" t="s">
        <v>5976</v>
      </c>
      <c r="J3257" s="1" t="s">
        <v>6094</v>
      </c>
      <c r="K3257" s="1">
        <v>7.3358879999999997</v>
      </c>
      <c r="L3257" s="1">
        <v>47.750838999999999</v>
      </c>
    </row>
    <row r="3258" spans="1:12" x14ac:dyDescent="0.3">
      <c r="A3258" s="1" t="s">
        <v>5029</v>
      </c>
      <c r="B3258" s="1">
        <v>41808</v>
      </c>
      <c r="C3258" s="1" t="s">
        <v>6601</v>
      </c>
      <c r="D3258" s="1" t="s">
        <v>6208</v>
      </c>
      <c r="E3258" s="1" t="s">
        <v>5997</v>
      </c>
      <c r="F3258" s="1" t="s">
        <v>5998</v>
      </c>
      <c r="G3258" s="1" t="s">
        <v>5970</v>
      </c>
      <c r="H3258" s="1">
        <v>41814</v>
      </c>
      <c r="I3258" s="1" t="s">
        <v>5976</v>
      </c>
      <c r="J3258" s="1" t="s">
        <v>6209</v>
      </c>
      <c r="K3258" s="1">
        <v>9.1216612999999995</v>
      </c>
      <c r="L3258" s="1">
        <v>39.223841100000001</v>
      </c>
    </row>
    <row r="3259" spans="1:12" x14ac:dyDescent="0.3">
      <c r="A3259" s="1" t="s">
        <v>5024</v>
      </c>
      <c r="B3259" s="1">
        <v>41808</v>
      </c>
      <c r="C3259" s="1" t="s">
        <v>7370</v>
      </c>
      <c r="D3259" s="1" t="s">
        <v>5993</v>
      </c>
      <c r="E3259" s="1" t="s">
        <v>5980</v>
      </c>
      <c r="F3259" s="1" t="s">
        <v>5981</v>
      </c>
      <c r="G3259" s="1" t="s">
        <v>5985</v>
      </c>
      <c r="H3259" s="1">
        <v>41813</v>
      </c>
      <c r="I3259" s="1" t="s">
        <v>5971</v>
      </c>
      <c r="J3259" s="1" t="s">
        <v>5994</v>
      </c>
      <c r="K3259" s="1">
        <v>1.4442090000000001</v>
      </c>
      <c r="L3259" s="1">
        <v>43.604652000000002</v>
      </c>
    </row>
    <row r="3260" spans="1:12" x14ac:dyDescent="0.3">
      <c r="A3260" s="1" t="s">
        <v>5021</v>
      </c>
      <c r="B3260" s="1">
        <v>41808</v>
      </c>
      <c r="C3260" s="1" t="s">
        <v>6996</v>
      </c>
      <c r="D3260" s="1" t="s">
        <v>6741</v>
      </c>
      <c r="E3260" s="1" t="s">
        <v>5974</v>
      </c>
      <c r="F3260" s="1" t="s">
        <v>5969</v>
      </c>
      <c r="G3260" s="1" t="s">
        <v>5975</v>
      </c>
      <c r="H3260" s="1">
        <v>41808</v>
      </c>
      <c r="I3260" s="1" t="s">
        <v>6007</v>
      </c>
      <c r="J3260" s="1" t="s">
        <v>5977</v>
      </c>
      <c r="K3260" s="1">
        <v>-1.0872979</v>
      </c>
      <c r="L3260" s="1">
        <v>53.959965099999998</v>
      </c>
    </row>
    <row r="3261" spans="1:12" x14ac:dyDescent="0.3">
      <c r="A3261" s="1" t="s">
        <v>5033</v>
      </c>
      <c r="B3261" s="1">
        <v>41809</v>
      </c>
      <c r="C3261" s="1" t="s">
        <v>7257</v>
      </c>
      <c r="D3261" s="1" t="s">
        <v>6150</v>
      </c>
      <c r="E3261" s="1" t="s">
        <v>5997</v>
      </c>
      <c r="F3261" s="1" t="s">
        <v>5998</v>
      </c>
      <c r="G3261" s="1" t="s">
        <v>5970</v>
      </c>
      <c r="H3261" s="1">
        <v>41815</v>
      </c>
      <c r="I3261" s="1" t="s">
        <v>5976</v>
      </c>
      <c r="J3261" s="1" t="s">
        <v>6151</v>
      </c>
      <c r="K3261" s="1">
        <v>12.4963655</v>
      </c>
      <c r="L3261" s="1">
        <v>41.902783499999998</v>
      </c>
    </row>
    <row r="3262" spans="1:12" x14ac:dyDescent="0.3">
      <c r="A3262" s="1" t="s">
        <v>5030</v>
      </c>
      <c r="B3262" s="1">
        <v>41809</v>
      </c>
      <c r="C3262" s="1" t="s">
        <v>6714</v>
      </c>
      <c r="D3262" s="1" t="s">
        <v>7763</v>
      </c>
      <c r="E3262" s="1" t="s">
        <v>5980</v>
      </c>
      <c r="F3262" s="1" t="s">
        <v>5981</v>
      </c>
      <c r="G3262" s="1" t="s">
        <v>5975</v>
      </c>
      <c r="H3262" s="1">
        <v>41814</v>
      </c>
      <c r="I3262" s="1" t="s">
        <v>5976</v>
      </c>
      <c r="J3262" s="1" t="s">
        <v>6315</v>
      </c>
      <c r="K3262" s="1">
        <v>-1.486812</v>
      </c>
      <c r="L3262" s="1">
        <v>47.296241000000002</v>
      </c>
    </row>
    <row r="3263" spans="1:12" x14ac:dyDescent="0.3">
      <c r="A3263" s="1" t="s">
        <v>5031</v>
      </c>
      <c r="B3263" s="1">
        <v>41809</v>
      </c>
      <c r="C3263" s="1" t="s">
        <v>7694</v>
      </c>
      <c r="D3263" s="1" t="s">
        <v>6150</v>
      </c>
      <c r="E3263" s="1" t="s">
        <v>5997</v>
      </c>
      <c r="F3263" s="1" t="s">
        <v>5998</v>
      </c>
      <c r="G3263" s="1" t="s">
        <v>5985</v>
      </c>
      <c r="H3263" s="1">
        <v>41815</v>
      </c>
      <c r="I3263" s="1" t="s">
        <v>5976</v>
      </c>
      <c r="J3263" s="1" t="s">
        <v>6151</v>
      </c>
      <c r="K3263" s="1">
        <v>12.4963655</v>
      </c>
      <c r="L3263" s="1">
        <v>41.902783499999998</v>
      </c>
    </row>
    <row r="3264" spans="1:12" x14ac:dyDescent="0.3">
      <c r="A3264" s="1" t="s">
        <v>5034</v>
      </c>
      <c r="B3264" s="1">
        <v>41810</v>
      </c>
      <c r="C3264" s="1" t="s">
        <v>6109</v>
      </c>
      <c r="D3264" s="1" t="s">
        <v>6065</v>
      </c>
      <c r="E3264" s="1" t="s">
        <v>6004</v>
      </c>
      <c r="F3264" s="1" t="s">
        <v>5998</v>
      </c>
      <c r="G3264" s="1" t="s">
        <v>5975</v>
      </c>
      <c r="H3264" s="1">
        <v>41813</v>
      </c>
      <c r="I3264" s="1" t="s">
        <v>5971</v>
      </c>
      <c r="J3264" s="1" t="s">
        <v>6065</v>
      </c>
      <c r="K3264" s="1">
        <v>-3.7037901999999998</v>
      </c>
      <c r="L3264" s="1">
        <v>40.416775399999999</v>
      </c>
    </row>
    <row r="3265" spans="1:12" x14ac:dyDescent="0.3">
      <c r="A3265" s="1" t="s">
        <v>5036</v>
      </c>
      <c r="B3265" s="1">
        <v>41810</v>
      </c>
      <c r="C3265" s="1" t="s">
        <v>6909</v>
      </c>
      <c r="D3265" s="1" t="s">
        <v>6737</v>
      </c>
      <c r="E3265" s="1" t="s">
        <v>5974</v>
      </c>
      <c r="F3265" s="1" t="s">
        <v>5969</v>
      </c>
      <c r="G3265" s="1" t="s">
        <v>5985</v>
      </c>
      <c r="H3265" s="1">
        <v>41814</v>
      </c>
      <c r="I3265" s="1" t="s">
        <v>5971</v>
      </c>
      <c r="J3265" s="1" t="s">
        <v>5977</v>
      </c>
      <c r="K3265" s="1">
        <v>-1.5490774</v>
      </c>
      <c r="L3265" s="1">
        <v>53.8007554</v>
      </c>
    </row>
    <row r="3266" spans="1:12" x14ac:dyDescent="0.3">
      <c r="A3266" s="1" t="s">
        <v>5035</v>
      </c>
      <c r="B3266" s="1">
        <v>41810</v>
      </c>
      <c r="C3266" s="1" t="s">
        <v>6592</v>
      </c>
      <c r="D3266" s="1" t="s">
        <v>5967</v>
      </c>
      <c r="E3266" s="1" t="s">
        <v>5968</v>
      </c>
      <c r="F3266" s="1" t="s">
        <v>5969</v>
      </c>
      <c r="G3266" s="1" t="s">
        <v>5985</v>
      </c>
      <c r="H3266" s="1">
        <v>41814</v>
      </c>
      <c r="I3266" s="1" t="s">
        <v>5971</v>
      </c>
      <c r="J3266" s="1" t="s">
        <v>5967</v>
      </c>
      <c r="K3266" s="1">
        <v>18.068580799999999</v>
      </c>
      <c r="L3266" s="1">
        <v>59.329323500000001</v>
      </c>
    </row>
    <row r="3267" spans="1:12" x14ac:dyDescent="0.3">
      <c r="A3267" s="1" t="s">
        <v>5037</v>
      </c>
      <c r="B3267" s="1">
        <v>41811</v>
      </c>
      <c r="C3267" s="1" t="s">
        <v>6688</v>
      </c>
      <c r="D3267" s="1" t="s">
        <v>7796</v>
      </c>
      <c r="E3267" s="1" t="s">
        <v>5980</v>
      </c>
      <c r="F3267" s="1" t="s">
        <v>5981</v>
      </c>
      <c r="G3267" s="1" t="s">
        <v>5985</v>
      </c>
      <c r="H3267" s="1">
        <v>41813</v>
      </c>
      <c r="I3267" s="1" t="s">
        <v>5971</v>
      </c>
      <c r="J3267" s="1" t="s">
        <v>5982</v>
      </c>
      <c r="K3267" s="1">
        <v>4.7927679999999997</v>
      </c>
      <c r="L3267" s="1">
        <v>45.691999000000003</v>
      </c>
    </row>
    <row r="3268" spans="1:12" x14ac:dyDescent="0.3">
      <c r="A3268" s="1" t="s">
        <v>5039</v>
      </c>
      <c r="B3268" s="1">
        <v>41811</v>
      </c>
      <c r="C3268" s="1" t="s">
        <v>6666</v>
      </c>
      <c r="D3268" s="1" t="s">
        <v>6001</v>
      </c>
      <c r="E3268" s="1" t="s">
        <v>6002</v>
      </c>
      <c r="F3268" s="1" t="s">
        <v>5981</v>
      </c>
      <c r="G3268" s="1" t="s">
        <v>5985</v>
      </c>
      <c r="H3268" s="1">
        <v>41813</v>
      </c>
      <c r="I3268" s="1" t="s">
        <v>5971</v>
      </c>
      <c r="J3268" s="1" t="s">
        <v>6001</v>
      </c>
      <c r="K3268" s="1">
        <v>16.3738189</v>
      </c>
      <c r="L3268" s="1">
        <v>48.208174300000003</v>
      </c>
    </row>
    <row r="3269" spans="1:12" x14ac:dyDescent="0.3">
      <c r="A3269" s="1" t="s">
        <v>5041</v>
      </c>
      <c r="B3269" s="1">
        <v>41812</v>
      </c>
      <c r="C3269" s="1" t="s">
        <v>7507</v>
      </c>
      <c r="D3269" s="1" t="s">
        <v>6163</v>
      </c>
      <c r="E3269" s="1" t="s">
        <v>6010</v>
      </c>
      <c r="F3269" s="1" t="s">
        <v>5981</v>
      </c>
      <c r="G3269" s="1" t="s">
        <v>5970</v>
      </c>
      <c r="H3269" s="1">
        <v>41819</v>
      </c>
      <c r="I3269" s="1" t="s">
        <v>5976</v>
      </c>
      <c r="J3269" s="1" t="s">
        <v>6163</v>
      </c>
      <c r="K3269" s="1">
        <v>13.404954</v>
      </c>
      <c r="L3269" s="1">
        <v>52.520006600000002</v>
      </c>
    </row>
    <row r="3270" spans="1:12" x14ac:dyDescent="0.3">
      <c r="A3270" s="1" t="s">
        <v>5043</v>
      </c>
      <c r="B3270" s="1">
        <v>41813</v>
      </c>
      <c r="C3270" s="1" t="s">
        <v>5978</v>
      </c>
      <c r="D3270" s="1" t="s">
        <v>7408</v>
      </c>
      <c r="E3270" s="1" t="s">
        <v>5980</v>
      </c>
      <c r="F3270" s="1" t="s">
        <v>5981</v>
      </c>
      <c r="G3270" s="1" t="s">
        <v>5975</v>
      </c>
      <c r="H3270" s="1">
        <v>41817</v>
      </c>
      <c r="I3270" s="1" t="s">
        <v>5976</v>
      </c>
      <c r="J3270" s="1" t="s">
        <v>6044</v>
      </c>
      <c r="K3270" s="1">
        <v>2.357443</v>
      </c>
      <c r="L3270" s="1">
        <v>48.936180999999998</v>
      </c>
    </row>
    <row r="3271" spans="1:12" x14ac:dyDescent="0.3">
      <c r="A3271" s="1" t="s">
        <v>5044</v>
      </c>
      <c r="B3271" s="1">
        <v>41813</v>
      </c>
      <c r="C3271" s="1" t="s">
        <v>7271</v>
      </c>
      <c r="D3271" s="1" t="s">
        <v>7723</v>
      </c>
      <c r="E3271" s="1" t="s">
        <v>5980</v>
      </c>
      <c r="F3271" s="1" t="s">
        <v>5981</v>
      </c>
      <c r="G3271" s="1" t="s">
        <v>5975</v>
      </c>
      <c r="H3271" s="1">
        <v>41817</v>
      </c>
      <c r="I3271" s="1" t="s">
        <v>5976</v>
      </c>
      <c r="J3271" s="1" t="s">
        <v>6591</v>
      </c>
      <c r="K3271" s="1">
        <v>9.4508810000000008</v>
      </c>
      <c r="L3271" s="1">
        <v>42.697282999999999</v>
      </c>
    </row>
    <row r="3272" spans="1:12" x14ac:dyDescent="0.3">
      <c r="A3272" s="1" t="s">
        <v>5046</v>
      </c>
      <c r="B3272" s="1">
        <v>41813</v>
      </c>
      <c r="C3272" s="1" t="s">
        <v>7404</v>
      </c>
      <c r="D3272" s="1" t="s">
        <v>6015</v>
      </c>
      <c r="E3272" s="1" t="s">
        <v>5974</v>
      </c>
      <c r="F3272" s="1" t="s">
        <v>5969</v>
      </c>
      <c r="G3272" s="1" t="s">
        <v>5985</v>
      </c>
      <c r="H3272" s="1">
        <v>41818</v>
      </c>
      <c r="I3272" s="1" t="s">
        <v>5976</v>
      </c>
      <c r="J3272" s="1" t="s">
        <v>5977</v>
      </c>
      <c r="K3272" s="1">
        <v>-1.4700850000000001</v>
      </c>
      <c r="L3272" s="1">
        <v>53.381129000000001</v>
      </c>
    </row>
    <row r="3273" spans="1:12" x14ac:dyDescent="0.3">
      <c r="A3273" s="1" t="s">
        <v>5042</v>
      </c>
      <c r="B3273" s="1">
        <v>41813</v>
      </c>
      <c r="C3273" s="1" t="s">
        <v>6921</v>
      </c>
      <c r="D3273" s="1" t="s">
        <v>6911</v>
      </c>
      <c r="E3273" s="1" t="s">
        <v>5974</v>
      </c>
      <c r="F3273" s="1" t="s">
        <v>5969</v>
      </c>
      <c r="G3273" s="1" t="s">
        <v>5975</v>
      </c>
      <c r="H3273" s="1">
        <v>41816</v>
      </c>
      <c r="I3273" s="1" t="s">
        <v>5988</v>
      </c>
      <c r="J3273" s="1" t="s">
        <v>5977</v>
      </c>
      <c r="K3273" s="1">
        <v>-0.24052989999999999</v>
      </c>
      <c r="L3273" s="1">
        <v>52.569498500000002</v>
      </c>
    </row>
    <row r="3274" spans="1:12" x14ac:dyDescent="0.3">
      <c r="A3274" s="1" t="s">
        <v>5045</v>
      </c>
      <c r="B3274" s="1">
        <v>41813</v>
      </c>
      <c r="C3274" s="1" t="s">
        <v>7104</v>
      </c>
      <c r="D3274" s="1" t="s">
        <v>6080</v>
      </c>
      <c r="E3274" s="1" t="s">
        <v>6010</v>
      </c>
      <c r="F3274" s="1" t="s">
        <v>5981</v>
      </c>
      <c r="G3274" s="1" t="s">
        <v>5975</v>
      </c>
      <c r="H3274" s="1">
        <v>41817</v>
      </c>
      <c r="I3274" s="1" t="s">
        <v>5976</v>
      </c>
      <c r="J3274" s="1" t="s">
        <v>6081</v>
      </c>
      <c r="K3274" s="1">
        <v>13.737262100000001</v>
      </c>
      <c r="L3274" s="1">
        <v>51.0504088</v>
      </c>
    </row>
    <row r="3275" spans="1:12" x14ac:dyDescent="0.3">
      <c r="A3275" s="1" t="s">
        <v>5047</v>
      </c>
      <c r="B3275" s="1">
        <v>41813</v>
      </c>
      <c r="C3275" s="1" t="s">
        <v>6688</v>
      </c>
      <c r="D3275" s="1" t="s">
        <v>6618</v>
      </c>
      <c r="E3275" s="1" t="s">
        <v>5974</v>
      </c>
      <c r="F3275" s="1" t="s">
        <v>5969</v>
      </c>
      <c r="G3275" s="1" t="s">
        <v>5985</v>
      </c>
      <c r="H3275" s="1">
        <v>41819</v>
      </c>
      <c r="I3275" s="1" t="s">
        <v>5976</v>
      </c>
      <c r="J3275" s="1" t="s">
        <v>5977</v>
      </c>
      <c r="K3275" s="1">
        <v>-2.2426305000000002</v>
      </c>
      <c r="L3275" s="1">
        <v>53.480759300000003</v>
      </c>
    </row>
    <row r="3276" spans="1:12" x14ac:dyDescent="0.3">
      <c r="A3276" s="1" t="s">
        <v>5048</v>
      </c>
      <c r="B3276" s="1">
        <v>41814</v>
      </c>
      <c r="C3276" s="1" t="s">
        <v>6810</v>
      </c>
      <c r="D3276" s="1" t="s">
        <v>7797</v>
      </c>
      <c r="E3276" s="1" t="s">
        <v>5980</v>
      </c>
      <c r="F3276" s="1" t="s">
        <v>5981</v>
      </c>
      <c r="G3276" s="1" t="s">
        <v>5985</v>
      </c>
      <c r="H3276" s="1">
        <v>41816</v>
      </c>
      <c r="I3276" s="1" t="s">
        <v>5971</v>
      </c>
      <c r="J3276" s="1" t="s">
        <v>6044</v>
      </c>
      <c r="K3276" s="1">
        <v>2.6544720000000002</v>
      </c>
      <c r="L3276" s="1">
        <v>48.850572</v>
      </c>
    </row>
    <row r="3277" spans="1:12" x14ac:dyDescent="0.3">
      <c r="A3277" s="1" t="s">
        <v>5050</v>
      </c>
      <c r="B3277" s="1">
        <v>41814</v>
      </c>
      <c r="C3277" s="1" t="s">
        <v>5972</v>
      </c>
      <c r="D3277" s="1" t="s">
        <v>6403</v>
      </c>
      <c r="E3277" s="1" t="s">
        <v>5980</v>
      </c>
      <c r="F3277" s="1" t="s">
        <v>5981</v>
      </c>
      <c r="G3277" s="1" t="s">
        <v>5975</v>
      </c>
      <c r="H3277" s="1">
        <v>41818</v>
      </c>
      <c r="I3277" s="1" t="s">
        <v>5971</v>
      </c>
      <c r="J3277" s="1" t="s">
        <v>6094</v>
      </c>
      <c r="K3277" s="1">
        <v>7.7521113000000001</v>
      </c>
      <c r="L3277" s="1">
        <v>48.573405299999997</v>
      </c>
    </row>
    <row r="3278" spans="1:12" x14ac:dyDescent="0.3">
      <c r="A3278" s="1" t="s">
        <v>5052</v>
      </c>
      <c r="B3278" s="1">
        <v>41814</v>
      </c>
      <c r="C3278" s="1" t="s">
        <v>6154</v>
      </c>
      <c r="D3278" s="1" t="s">
        <v>6088</v>
      </c>
      <c r="E3278" s="1" t="s">
        <v>6004</v>
      </c>
      <c r="F3278" s="1" t="s">
        <v>5998</v>
      </c>
      <c r="G3278" s="1" t="s">
        <v>5975</v>
      </c>
      <c r="H3278" s="1">
        <v>41818</v>
      </c>
      <c r="I3278" s="1" t="s">
        <v>5976</v>
      </c>
      <c r="J3278" s="1" t="s">
        <v>6089</v>
      </c>
      <c r="K3278" s="1">
        <v>2.1734035</v>
      </c>
      <c r="L3278" s="1">
        <v>41.385063899999999</v>
      </c>
    </row>
    <row r="3279" spans="1:12" x14ac:dyDescent="0.3">
      <c r="A3279" s="1" t="s">
        <v>5053</v>
      </c>
      <c r="B3279" s="1">
        <v>41814</v>
      </c>
      <c r="C3279" s="1" t="s">
        <v>7194</v>
      </c>
      <c r="D3279" s="1" t="s">
        <v>7383</v>
      </c>
      <c r="E3279" s="1" t="s">
        <v>5980</v>
      </c>
      <c r="F3279" s="1" t="s">
        <v>5981</v>
      </c>
      <c r="G3279" s="1" t="s">
        <v>5975</v>
      </c>
      <c r="H3279" s="1">
        <v>41819</v>
      </c>
      <c r="I3279" s="1" t="s">
        <v>5976</v>
      </c>
      <c r="J3279" s="1" t="s">
        <v>6103</v>
      </c>
      <c r="K3279" s="1">
        <v>2.5425550000000001</v>
      </c>
      <c r="L3279" s="1">
        <v>50.72748</v>
      </c>
    </row>
    <row r="3280" spans="1:12" x14ac:dyDescent="0.3">
      <c r="A3280" s="1" t="s">
        <v>5051</v>
      </c>
      <c r="B3280" s="1">
        <v>41814</v>
      </c>
      <c r="C3280" s="1" t="s">
        <v>7087</v>
      </c>
      <c r="D3280" s="1" t="s">
        <v>6001</v>
      </c>
      <c r="E3280" s="1" t="s">
        <v>6002</v>
      </c>
      <c r="F3280" s="1" t="s">
        <v>5981</v>
      </c>
      <c r="G3280" s="1" t="s">
        <v>5970</v>
      </c>
      <c r="H3280" s="1">
        <v>41818</v>
      </c>
      <c r="I3280" s="1" t="s">
        <v>5976</v>
      </c>
      <c r="J3280" s="1" t="s">
        <v>6001</v>
      </c>
      <c r="K3280" s="1">
        <v>16.3738189</v>
      </c>
      <c r="L3280" s="1">
        <v>48.208174300000003</v>
      </c>
    </row>
    <row r="3281" spans="1:12" x14ac:dyDescent="0.3">
      <c r="A3281" s="1" t="s">
        <v>5057</v>
      </c>
      <c r="B3281" s="1">
        <v>41814</v>
      </c>
      <c r="C3281" s="1" t="s">
        <v>6308</v>
      </c>
      <c r="D3281" s="1" t="s">
        <v>6126</v>
      </c>
      <c r="E3281" s="1" t="s">
        <v>6004</v>
      </c>
      <c r="F3281" s="1" t="s">
        <v>5998</v>
      </c>
      <c r="G3281" s="1" t="s">
        <v>5975</v>
      </c>
      <c r="H3281" s="1">
        <v>41820</v>
      </c>
      <c r="I3281" s="1" t="s">
        <v>5976</v>
      </c>
      <c r="J3281" s="1" t="s">
        <v>6032</v>
      </c>
      <c r="K3281" s="1">
        <v>-0.79645969999999999</v>
      </c>
      <c r="L3281" s="1">
        <v>38.476507300000002</v>
      </c>
    </row>
    <row r="3282" spans="1:12" x14ac:dyDescent="0.3">
      <c r="A3282" s="1" t="s">
        <v>5056</v>
      </c>
      <c r="B3282" s="1">
        <v>41814</v>
      </c>
      <c r="C3282" s="1" t="s">
        <v>6542</v>
      </c>
      <c r="D3282" s="1" t="s">
        <v>6110</v>
      </c>
      <c r="E3282" s="1" t="s">
        <v>6010</v>
      </c>
      <c r="F3282" s="1" t="s">
        <v>5981</v>
      </c>
      <c r="G3282" s="1" t="s">
        <v>5975</v>
      </c>
      <c r="H3282" s="1">
        <v>41820</v>
      </c>
      <c r="I3282" s="1" t="s">
        <v>5976</v>
      </c>
      <c r="J3282" s="1" t="s">
        <v>6111</v>
      </c>
      <c r="K3282" s="1">
        <v>8.6821266999999995</v>
      </c>
      <c r="L3282" s="1">
        <v>50.110922100000003</v>
      </c>
    </row>
    <row r="3283" spans="1:12" x14ac:dyDescent="0.3">
      <c r="A3283" s="1" t="s">
        <v>5049</v>
      </c>
      <c r="B3283" s="1">
        <v>41814</v>
      </c>
      <c r="C3283" s="1" t="s">
        <v>7140</v>
      </c>
      <c r="D3283" s="1" t="s">
        <v>6091</v>
      </c>
      <c r="E3283" s="1" t="s">
        <v>5974</v>
      </c>
      <c r="F3283" s="1" t="s">
        <v>5969</v>
      </c>
      <c r="G3283" s="1" t="s">
        <v>5975</v>
      </c>
      <c r="H3283" s="1">
        <v>41817</v>
      </c>
      <c r="I3283" s="1" t="s">
        <v>5971</v>
      </c>
      <c r="J3283" s="1" t="s">
        <v>5977</v>
      </c>
      <c r="K3283" s="1">
        <v>-0.12775829999999999</v>
      </c>
      <c r="L3283" s="1">
        <v>51.507350899999999</v>
      </c>
    </row>
    <row r="3284" spans="1:12" x14ac:dyDescent="0.3">
      <c r="A3284" s="1" t="s">
        <v>5055</v>
      </c>
      <c r="B3284" s="1">
        <v>41814</v>
      </c>
      <c r="C3284" s="1" t="s">
        <v>7157</v>
      </c>
      <c r="D3284" s="1" t="s">
        <v>6147</v>
      </c>
      <c r="E3284" s="1" t="s">
        <v>6148</v>
      </c>
      <c r="F3284" s="1" t="s">
        <v>5969</v>
      </c>
      <c r="G3284" s="1" t="s">
        <v>5985</v>
      </c>
      <c r="H3284" s="1">
        <v>41819</v>
      </c>
      <c r="I3284" s="1" t="s">
        <v>5976</v>
      </c>
      <c r="J3284" s="1" t="s">
        <v>6147</v>
      </c>
      <c r="K3284" s="1">
        <v>-6.2603096999999996</v>
      </c>
      <c r="L3284" s="1">
        <v>53.3498053</v>
      </c>
    </row>
    <row r="3285" spans="1:12" x14ac:dyDescent="0.3">
      <c r="A3285" s="1" t="s">
        <v>5061</v>
      </c>
      <c r="B3285" s="1">
        <v>41815</v>
      </c>
      <c r="C3285" s="1" t="s">
        <v>6415</v>
      </c>
      <c r="D3285" s="1" t="s">
        <v>6088</v>
      </c>
      <c r="E3285" s="1" t="s">
        <v>6004</v>
      </c>
      <c r="F3285" s="1" t="s">
        <v>5998</v>
      </c>
      <c r="G3285" s="1" t="s">
        <v>5975</v>
      </c>
      <c r="H3285" s="1">
        <v>41819</v>
      </c>
      <c r="I3285" s="1" t="s">
        <v>5976</v>
      </c>
      <c r="J3285" s="1" t="s">
        <v>6089</v>
      </c>
      <c r="K3285" s="1">
        <v>2.1734035</v>
      </c>
      <c r="L3285" s="1">
        <v>41.385063899999999</v>
      </c>
    </row>
    <row r="3286" spans="1:12" x14ac:dyDescent="0.3">
      <c r="A3286" s="1" t="s">
        <v>5063</v>
      </c>
      <c r="B3286" s="1">
        <v>41815</v>
      </c>
      <c r="C3286" s="1" t="s">
        <v>6419</v>
      </c>
      <c r="D3286" s="1" t="s">
        <v>6432</v>
      </c>
      <c r="E3286" s="1" t="s">
        <v>6050</v>
      </c>
      <c r="F3286" s="1" t="s">
        <v>5981</v>
      </c>
      <c r="G3286" s="1" t="s">
        <v>5975</v>
      </c>
      <c r="H3286" s="1">
        <v>41820</v>
      </c>
      <c r="I3286" s="1" t="s">
        <v>5976</v>
      </c>
      <c r="J3286" s="1" t="s">
        <v>6433</v>
      </c>
      <c r="K3286" s="1">
        <v>3.7174242999999998</v>
      </c>
      <c r="L3286" s="1">
        <v>51.054342200000001</v>
      </c>
    </row>
    <row r="3287" spans="1:12" x14ac:dyDescent="0.3">
      <c r="A3287" s="1" t="s">
        <v>5059</v>
      </c>
      <c r="B3287" s="1">
        <v>41815</v>
      </c>
      <c r="C3287" s="1" t="s">
        <v>7005</v>
      </c>
      <c r="D3287" s="1" t="s">
        <v>6163</v>
      </c>
      <c r="E3287" s="1" t="s">
        <v>6010</v>
      </c>
      <c r="F3287" s="1" t="s">
        <v>5981</v>
      </c>
      <c r="G3287" s="1" t="s">
        <v>5970</v>
      </c>
      <c r="H3287" s="1">
        <v>41819</v>
      </c>
      <c r="I3287" s="1" t="s">
        <v>5971</v>
      </c>
      <c r="J3287" s="1" t="s">
        <v>6163</v>
      </c>
      <c r="K3287" s="1">
        <v>13.404954</v>
      </c>
      <c r="L3287" s="1">
        <v>52.520006600000002</v>
      </c>
    </row>
    <row r="3288" spans="1:12" x14ac:dyDescent="0.3">
      <c r="A3288" s="1" t="s">
        <v>5062</v>
      </c>
      <c r="B3288" s="1">
        <v>41815</v>
      </c>
      <c r="C3288" s="1" t="s">
        <v>6227</v>
      </c>
      <c r="D3288" s="1" t="s">
        <v>6001</v>
      </c>
      <c r="E3288" s="1" t="s">
        <v>6002</v>
      </c>
      <c r="F3288" s="1" t="s">
        <v>5981</v>
      </c>
      <c r="G3288" s="1" t="s">
        <v>5975</v>
      </c>
      <c r="H3288" s="1">
        <v>41820</v>
      </c>
      <c r="I3288" s="1" t="s">
        <v>5971</v>
      </c>
      <c r="J3288" s="1" t="s">
        <v>6001</v>
      </c>
      <c r="K3288" s="1">
        <v>16.3738189</v>
      </c>
      <c r="L3288" s="1">
        <v>48.208174300000003</v>
      </c>
    </row>
    <row r="3289" spans="1:12" x14ac:dyDescent="0.3">
      <c r="A3289" s="1" t="s">
        <v>5058</v>
      </c>
      <c r="B3289" s="1">
        <v>41815</v>
      </c>
      <c r="C3289" s="1" t="s">
        <v>6278</v>
      </c>
      <c r="D3289" s="1" t="s">
        <v>6853</v>
      </c>
      <c r="E3289" s="1" t="s">
        <v>5980</v>
      </c>
      <c r="F3289" s="1" t="s">
        <v>5981</v>
      </c>
      <c r="G3289" s="1" t="s">
        <v>5985</v>
      </c>
      <c r="H3289" s="1">
        <v>41817</v>
      </c>
      <c r="I3289" s="1" t="s">
        <v>5971</v>
      </c>
      <c r="J3289" s="1" t="s">
        <v>6373</v>
      </c>
      <c r="K3289" s="1">
        <v>-2.7608470000000001</v>
      </c>
      <c r="L3289" s="1">
        <v>47.658236000000002</v>
      </c>
    </row>
    <row r="3290" spans="1:12" x14ac:dyDescent="0.3">
      <c r="A3290" s="1" t="s">
        <v>5064</v>
      </c>
      <c r="B3290" s="1">
        <v>41815</v>
      </c>
      <c r="C3290" s="1" t="s">
        <v>6302</v>
      </c>
      <c r="D3290" s="1" t="s">
        <v>6093</v>
      </c>
      <c r="E3290" s="1" t="s">
        <v>5980</v>
      </c>
      <c r="F3290" s="1" t="s">
        <v>5981</v>
      </c>
      <c r="G3290" s="1" t="s">
        <v>5985</v>
      </c>
      <c r="H3290" s="1">
        <v>41821</v>
      </c>
      <c r="I3290" s="1" t="s">
        <v>5976</v>
      </c>
      <c r="J3290" s="1" t="s">
        <v>6094</v>
      </c>
      <c r="K3290" s="1">
        <v>4.0316960000000002</v>
      </c>
      <c r="L3290" s="1">
        <v>49.258329000000003</v>
      </c>
    </row>
    <row r="3291" spans="1:12" x14ac:dyDescent="0.3">
      <c r="A3291" s="1" t="s">
        <v>5067</v>
      </c>
      <c r="B3291" s="1">
        <v>41816</v>
      </c>
      <c r="C3291" s="1" t="s">
        <v>6261</v>
      </c>
      <c r="D3291" s="1" t="s">
        <v>6065</v>
      </c>
      <c r="E3291" s="1" t="s">
        <v>6004</v>
      </c>
      <c r="F3291" s="1" t="s">
        <v>5998</v>
      </c>
      <c r="G3291" s="1" t="s">
        <v>5985</v>
      </c>
      <c r="H3291" s="1">
        <v>41818</v>
      </c>
      <c r="I3291" s="1" t="s">
        <v>5988</v>
      </c>
      <c r="J3291" s="1" t="s">
        <v>6065</v>
      </c>
      <c r="K3291" s="1">
        <v>-3.7037901999999998</v>
      </c>
      <c r="L3291" s="1">
        <v>40.416775399999999</v>
      </c>
    </row>
    <row r="3292" spans="1:12" x14ac:dyDescent="0.3">
      <c r="A3292" s="1" t="s">
        <v>5074</v>
      </c>
      <c r="B3292" s="1">
        <v>41816</v>
      </c>
      <c r="C3292" s="1" t="s">
        <v>7309</v>
      </c>
      <c r="D3292" s="1" t="s">
        <v>6321</v>
      </c>
      <c r="E3292" s="1" t="s">
        <v>6050</v>
      </c>
      <c r="F3292" s="1" t="s">
        <v>5981</v>
      </c>
      <c r="G3292" s="1" t="s">
        <v>5970</v>
      </c>
      <c r="H3292" s="1">
        <v>41823</v>
      </c>
      <c r="I3292" s="1" t="s">
        <v>5976</v>
      </c>
      <c r="J3292" s="1" t="s">
        <v>6321</v>
      </c>
      <c r="K3292" s="1">
        <v>4.4024643000000001</v>
      </c>
      <c r="L3292" s="1">
        <v>51.219447500000001</v>
      </c>
    </row>
    <row r="3293" spans="1:12" x14ac:dyDescent="0.3">
      <c r="A3293" s="1" t="s">
        <v>5065</v>
      </c>
      <c r="B3293" s="1">
        <v>41816</v>
      </c>
      <c r="C3293" s="1" t="s">
        <v>7005</v>
      </c>
      <c r="D3293" s="1" t="s">
        <v>7798</v>
      </c>
      <c r="E3293" s="1" t="s">
        <v>5980</v>
      </c>
      <c r="F3293" s="1" t="s">
        <v>5981</v>
      </c>
      <c r="G3293" s="1" t="s">
        <v>5970</v>
      </c>
      <c r="H3293" s="1">
        <v>41818</v>
      </c>
      <c r="I3293" s="1" t="s">
        <v>5971</v>
      </c>
      <c r="J3293" s="1" t="s">
        <v>6181</v>
      </c>
      <c r="K3293" s="1">
        <v>0.70725680000000002</v>
      </c>
      <c r="L3293" s="1">
        <v>44.408205299999999</v>
      </c>
    </row>
    <row r="3294" spans="1:12" x14ac:dyDescent="0.3">
      <c r="A3294" s="1" t="s">
        <v>5072</v>
      </c>
      <c r="B3294" s="1">
        <v>41816</v>
      </c>
      <c r="C3294" s="1" t="s">
        <v>6408</v>
      </c>
      <c r="D3294" s="1" t="s">
        <v>7453</v>
      </c>
      <c r="E3294" s="1" t="s">
        <v>6050</v>
      </c>
      <c r="F3294" s="1" t="s">
        <v>5981</v>
      </c>
      <c r="G3294" s="1" t="s">
        <v>5975</v>
      </c>
      <c r="H3294" s="1">
        <v>41822</v>
      </c>
      <c r="I3294" s="1" t="s">
        <v>5976</v>
      </c>
      <c r="J3294" s="1" t="s">
        <v>7454</v>
      </c>
      <c r="K3294" s="1">
        <v>4.4446430000000001</v>
      </c>
      <c r="L3294" s="1">
        <v>50.410809499999999</v>
      </c>
    </row>
    <row r="3295" spans="1:12" x14ac:dyDescent="0.3">
      <c r="A3295" s="1" t="s">
        <v>5066</v>
      </c>
      <c r="B3295" s="1">
        <v>41816</v>
      </c>
      <c r="C3295" s="1" t="s">
        <v>6935</v>
      </c>
      <c r="D3295" s="1" t="s">
        <v>7083</v>
      </c>
      <c r="E3295" s="1" t="s">
        <v>5974</v>
      </c>
      <c r="F3295" s="1" t="s">
        <v>5969</v>
      </c>
      <c r="G3295" s="1" t="s">
        <v>5975</v>
      </c>
      <c r="H3295" s="1">
        <v>41818</v>
      </c>
      <c r="I3295" s="1" t="s">
        <v>5971</v>
      </c>
      <c r="J3295" s="1" t="s">
        <v>5977</v>
      </c>
      <c r="K3295" s="1">
        <v>-1.3635009</v>
      </c>
      <c r="L3295" s="1">
        <v>53.432603499999999</v>
      </c>
    </row>
    <row r="3296" spans="1:12" x14ac:dyDescent="0.3">
      <c r="A3296" s="1" t="s">
        <v>5071</v>
      </c>
      <c r="B3296" s="1">
        <v>41816</v>
      </c>
      <c r="C3296" s="1" t="s">
        <v>7157</v>
      </c>
      <c r="D3296" s="1" t="s">
        <v>6795</v>
      </c>
      <c r="E3296" s="1" t="s">
        <v>6004</v>
      </c>
      <c r="F3296" s="1" t="s">
        <v>5998</v>
      </c>
      <c r="G3296" s="1" t="s">
        <v>5985</v>
      </c>
      <c r="H3296" s="1">
        <v>41821</v>
      </c>
      <c r="I3296" s="1" t="s">
        <v>5976</v>
      </c>
      <c r="J3296" s="1" t="s">
        <v>6796</v>
      </c>
      <c r="K3296" s="1">
        <v>-2.9349851999999998</v>
      </c>
      <c r="L3296" s="1">
        <v>43.263012600000003</v>
      </c>
    </row>
    <row r="3297" spans="1:12" x14ac:dyDescent="0.3">
      <c r="A3297" s="1" t="s">
        <v>5068</v>
      </c>
      <c r="B3297" s="1">
        <v>41816</v>
      </c>
      <c r="C3297" s="1" t="s">
        <v>7257</v>
      </c>
      <c r="D3297" s="1" t="s">
        <v>6088</v>
      </c>
      <c r="E3297" s="1" t="s">
        <v>6004</v>
      </c>
      <c r="F3297" s="1" t="s">
        <v>5998</v>
      </c>
      <c r="G3297" s="1" t="s">
        <v>5970</v>
      </c>
      <c r="H3297" s="1">
        <v>41820</v>
      </c>
      <c r="I3297" s="1" t="s">
        <v>5976</v>
      </c>
      <c r="J3297" s="1" t="s">
        <v>6089</v>
      </c>
      <c r="K3297" s="1">
        <v>2.1734035</v>
      </c>
      <c r="L3297" s="1">
        <v>41.385063899999999</v>
      </c>
    </row>
    <row r="3298" spans="1:12" x14ac:dyDescent="0.3">
      <c r="A3298" s="1" t="s">
        <v>5073</v>
      </c>
      <c r="B3298" s="1">
        <v>41816</v>
      </c>
      <c r="C3298" s="1" t="s">
        <v>6868</v>
      </c>
      <c r="D3298" s="1" t="s">
        <v>6612</v>
      </c>
      <c r="E3298" s="1" t="s">
        <v>5974</v>
      </c>
      <c r="F3298" s="1" t="s">
        <v>5969</v>
      </c>
      <c r="G3298" s="1" t="s">
        <v>5985</v>
      </c>
      <c r="H3298" s="1">
        <v>41822</v>
      </c>
      <c r="I3298" s="1" t="s">
        <v>5976</v>
      </c>
      <c r="J3298" s="1" t="s">
        <v>5977</v>
      </c>
      <c r="K3298" s="1">
        <v>-1.3838010000000001</v>
      </c>
      <c r="L3298" s="1">
        <v>54.906869</v>
      </c>
    </row>
    <row r="3299" spans="1:12" x14ac:dyDescent="0.3">
      <c r="A3299" s="1" t="s">
        <v>5070</v>
      </c>
      <c r="B3299" s="1">
        <v>41816</v>
      </c>
      <c r="C3299" s="1" t="s">
        <v>7622</v>
      </c>
      <c r="D3299" s="1" t="s">
        <v>7570</v>
      </c>
      <c r="E3299" s="1" t="s">
        <v>6018</v>
      </c>
      <c r="F3299" s="1" t="s">
        <v>5981</v>
      </c>
      <c r="G3299" s="1" t="s">
        <v>5975</v>
      </c>
      <c r="H3299" s="1">
        <v>41821</v>
      </c>
      <c r="I3299" s="1" t="s">
        <v>5976</v>
      </c>
      <c r="J3299" s="1" t="s">
        <v>6500</v>
      </c>
      <c r="K3299" s="1">
        <v>5.9794988</v>
      </c>
      <c r="L3299" s="1">
        <v>50.888174200000002</v>
      </c>
    </row>
    <row r="3300" spans="1:12" x14ac:dyDescent="0.3">
      <c r="A3300" s="1" t="s">
        <v>5069</v>
      </c>
      <c r="B3300" s="1">
        <v>41816</v>
      </c>
      <c r="C3300" s="1" t="s">
        <v>6877</v>
      </c>
      <c r="D3300" s="1" t="s">
        <v>6795</v>
      </c>
      <c r="E3300" s="1" t="s">
        <v>6004</v>
      </c>
      <c r="F3300" s="1" t="s">
        <v>5998</v>
      </c>
      <c r="G3300" s="1" t="s">
        <v>5975</v>
      </c>
      <c r="H3300" s="1">
        <v>41821</v>
      </c>
      <c r="I3300" s="1" t="s">
        <v>5976</v>
      </c>
      <c r="J3300" s="1" t="s">
        <v>6796</v>
      </c>
      <c r="K3300" s="1">
        <v>-2.9349851999999998</v>
      </c>
      <c r="L3300" s="1">
        <v>43.263012600000003</v>
      </c>
    </row>
    <row r="3301" spans="1:12" x14ac:dyDescent="0.3">
      <c r="A3301" s="1" t="s">
        <v>5075</v>
      </c>
      <c r="B3301" s="1">
        <v>41817</v>
      </c>
      <c r="C3301" s="1" t="s">
        <v>7799</v>
      </c>
      <c r="D3301" s="1" t="s">
        <v>7415</v>
      </c>
      <c r="E3301" s="1" t="s">
        <v>5974</v>
      </c>
      <c r="F3301" s="1" t="s">
        <v>5969</v>
      </c>
      <c r="G3301" s="1" t="s">
        <v>5970</v>
      </c>
      <c r="H3301" s="1">
        <v>41818</v>
      </c>
      <c r="I3301" s="1" t="s">
        <v>5988</v>
      </c>
      <c r="J3301" s="1" t="s">
        <v>5977</v>
      </c>
      <c r="K3301" s="1">
        <v>-2.1794039999999999</v>
      </c>
      <c r="L3301" s="1">
        <v>53.002668</v>
      </c>
    </row>
    <row r="3302" spans="1:12" x14ac:dyDescent="0.3">
      <c r="A3302" s="1" t="s">
        <v>5080</v>
      </c>
      <c r="B3302" s="1">
        <v>41817</v>
      </c>
      <c r="C3302" s="1" t="s">
        <v>7090</v>
      </c>
      <c r="D3302" s="1" t="s">
        <v>7573</v>
      </c>
      <c r="E3302" s="1" t="s">
        <v>5980</v>
      </c>
      <c r="F3302" s="1" t="s">
        <v>5981</v>
      </c>
      <c r="G3302" s="1" t="s">
        <v>5985</v>
      </c>
      <c r="H3302" s="1">
        <v>41823</v>
      </c>
      <c r="I3302" s="1" t="s">
        <v>5976</v>
      </c>
      <c r="J3302" s="1" t="s">
        <v>6103</v>
      </c>
      <c r="K3302" s="1">
        <v>2.958107</v>
      </c>
      <c r="L3302" s="1">
        <v>50.491515</v>
      </c>
    </row>
    <row r="3303" spans="1:12" x14ac:dyDescent="0.3">
      <c r="A3303" s="1" t="s">
        <v>5076</v>
      </c>
      <c r="B3303" s="1">
        <v>41817</v>
      </c>
      <c r="C3303" s="1" t="s">
        <v>7189</v>
      </c>
      <c r="D3303" s="1" t="s">
        <v>6911</v>
      </c>
      <c r="E3303" s="1" t="s">
        <v>5974</v>
      </c>
      <c r="F3303" s="1" t="s">
        <v>5969</v>
      </c>
      <c r="G3303" s="1" t="s">
        <v>5985</v>
      </c>
      <c r="H3303" s="1">
        <v>41819</v>
      </c>
      <c r="I3303" s="1" t="s">
        <v>5971</v>
      </c>
      <c r="J3303" s="1" t="s">
        <v>5977</v>
      </c>
      <c r="K3303" s="1">
        <v>-0.24052989999999999</v>
      </c>
      <c r="L3303" s="1">
        <v>52.569498500000002</v>
      </c>
    </row>
    <row r="3304" spans="1:12" x14ac:dyDescent="0.3">
      <c r="A3304" s="1" t="s">
        <v>5079</v>
      </c>
      <c r="B3304" s="1">
        <v>41817</v>
      </c>
      <c r="C3304" s="1" t="s">
        <v>6987</v>
      </c>
      <c r="D3304" s="1" t="s">
        <v>7646</v>
      </c>
      <c r="E3304" s="1" t="s">
        <v>6117</v>
      </c>
      <c r="F3304" s="1" t="s">
        <v>5981</v>
      </c>
      <c r="G3304" s="1" t="s">
        <v>5970</v>
      </c>
      <c r="H3304" s="1">
        <v>41821</v>
      </c>
      <c r="I3304" s="1" t="s">
        <v>5976</v>
      </c>
      <c r="J3304" s="1" t="s">
        <v>7647</v>
      </c>
      <c r="K3304" s="1">
        <v>7.4474467999999998</v>
      </c>
      <c r="L3304" s="1">
        <v>46.947973900000001</v>
      </c>
    </row>
    <row r="3305" spans="1:12" x14ac:dyDescent="0.3">
      <c r="A3305" s="1" t="s">
        <v>5078</v>
      </c>
      <c r="B3305" s="1">
        <v>41817</v>
      </c>
      <c r="C3305" s="1" t="s">
        <v>7072</v>
      </c>
      <c r="D3305" s="1" t="s">
        <v>7800</v>
      </c>
      <c r="E3305" s="1" t="s">
        <v>6050</v>
      </c>
      <c r="F3305" s="1" t="s">
        <v>5981</v>
      </c>
      <c r="G3305" s="1" t="s">
        <v>5985</v>
      </c>
      <c r="H3305" s="1">
        <v>41821</v>
      </c>
      <c r="I3305" s="1" t="s">
        <v>5976</v>
      </c>
      <c r="J3305" s="1" t="s">
        <v>7611</v>
      </c>
      <c r="K3305" s="1">
        <v>3.2246994999999998</v>
      </c>
      <c r="L3305" s="1">
        <v>51.209347999999999</v>
      </c>
    </row>
    <row r="3306" spans="1:12" x14ac:dyDescent="0.3">
      <c r="A3306" s="1" t="s">
        <v>5077</v>
      </c>
      <c r="B3306" s="1">
        <v>41817</v>
      </c>
      <c r="C3306" s="1" t="s">
        <v>7093</v>
      </c>
      <c r="D3306" s="1" t="s">
        <v>6602</v>
      </c>
      <c r="E3306" s="1" t="s">
        <v>6004</v>
      </c>
      <c r="F3306" s="1" t="s">
        <v>5998</v>
      </c>
      <c r="G3306" s="1" t="s">
        <v>5975</v>
      </c>
      <c r="H3306" s="1">
        <v>41821</v>
      </c>
      <c r="I3306" s="1" t="s">
        <v>5976</v>
      </c>
      <c r="J3306" s="1" t="s">
        <v>6032</v>
      </c>
      <c r="K3306" s="1">
        <v>-0.37628810000000001</v>
      </c>
      <c r="L3306" s="1">
        <v>39.469907499999998</v>
      </c>
    </row>
    <row r="3307" spans="1:12" x14ac:dyDescent="0.3">
      <c r="A3307" s="1" t="s">
        <v>5081</v>
      </c>
      <c r="B3307" s="1">
        <v>41817</v>
      </c>
      <c r="C3307" s="1" t="s">
        <v>7595</v>
      </c>
      <c r="D3307" s="1" t="s">
        <v>7042</v>
      </c>
      <c r="E3307" s="1" t="s">
        <v>5974</v>
      </c>
      <c r="F3307" s="1" t="s">
        <v>5969</v>
      </c>
      <c r="G3307" s="1" t="s">
        <v>5985</v>
      </c>
      <c r="H3307" s="1">
        <v>41823</v>
      </c>
      <c r="I3307" s="1" t="s">
        <v>5976</v>
      </c>
      <c r="J3307" s="1" t="s">
        <v>6252</v>
      </c>
      <c r="K3307" s="1">
        <v>-2.9707210000000002</v>
      </c>
      <c r="L3307" s="1">
        <v>56.462018</v>
      </c>
    </row>
    <row r="3308" spans="1:12" x14ac:dyDescent="0.3">
      <c r="A3308" s="1" t="s">
        <v>5084</v>
      </c>
      <c r="B3308" s="1">
        <v>41820</v>
      </c>
      <c r="C3308" s="1" t="s">
        <v>6675</v>
      </c>
      <c r="D3308" s="1" t="s">
        <v>6410</v>
      </c>
      <c r="E3308" s="1" t="s">
        <v>6010</v>
      </c>
      <c r="F3308" s="1" t="s">
        <v>5981</v>
      </c>
      <c r="G3308" s="1" t="s">
        <v>5970</v>
      </c>
      <c r="H3308" s="1">
        <v>41824</v>
      </c>
      <c r="I3308" s="1" t="s">
        <v>5976</v>
      </c>
      <c r="J3308" s="1" t="s">
        <v>6047</v>
      </c>
      <c r="K3308" s="1">
        <v>6.9602785999999996</v>
      </c>
      <c r="L3308" s="1">
        <v>50.937531</v>
      </c>
    </row>
    <row r="3309" spans="1:12" x14ac:dyDescent="0.3">
      <c r="A3309" s="1" t="s">
        <v>5082</v>
      </c>
      <c r="B3309" s="1">
        <v>41820</v>
      </c>
      <c r="C3309" s="1" t="s">
        <v>6955</v>
      </c>
      <c r="D3309" s="1" t="s">
        <v>7415</v>
      </c>
      <c r="E3309" s="1" t="s">
        <v>5974</v>
      </c>
      <c r="F3309" s="1" t="s">
        <v>5969</v>
      </c>
      <c r="G3309" s="1" t="s">
        <v>5970</v>
      </c>
      <c r="H3309" s="1">
        <v>41820</v>
      </c>
      <c r="I3309" s="1" t="s">
        <v>6007</v>
      </c>
      <c r="J3309" s="1" t="s">
        <v>5977</v>
      </c>
      <c r="K3309" s="1">
        <v>-2.1794039999999999</v>
      </c>
      <c r="L3309" s="1">
        <v>53.002668</v>
      </c>
    </row>
    <row r="3310" spans="1:12" x14ac:dyDescent="0.3">
      <c r="A3310" s="1" t="s">
        <v>5085</v>
      </c>
      <c r="B3310" s="1">
        <v>41820</v>
      </c>
      <c r="C3310" s="1" t="s">
        <v>6638</v>
      </c>
      <c r="D3310" s="1" t="s">
        <v>6056</v>
      </c>
      <c r="E3310" s="1" t="s">
        <v>5997</v>
      </c>
      <c r="F3310" s="1" t="s">
        <v>5998</v>
      </c>
      <c r="G3310" s="1" t="s">
        <v>5985</v>
      </c>
      <c r="H3310" s="1">
        <v>41824</v>
      </c>
      <c r="I3310" s="1" t="s">
        <v>5976</v>
      </c>
      <c r="J3310" s="1" t="s">
        <v>6041</v>
      </c>
      <c r="K3310" s="1">
        <v>14.2403537</v>
      </c>
      <c r="L3310" s="1">
        <v>37.074152599999998</v>
      </c>
    </row>
    <row r="3311" spans="1:12" x14ac:dyDescent="0.3">
      <c r="A3311" s="1" t="s">
        <v>5086</v>
      </c>
      <c r="B3311" s="1">
        <v>41820</v>
      </c>
      <c r="C3311" s="1" t="s">
        <v>6355</v>
      </c>
      <c r="D3311" s="1" t="s">
        <v>6556</v>
      </c>
      <c r="E3311" s="1" t="s">
        <v>6010</v>
      </c>
      <c r="F3311" s="1" t="s">
        <v>5981</v>
      </c>
      <c r="G3311" s="1" t="s">
        <v>5985</v>
      </c>
      <c r="H3311" s="1">
        <v>41825</v>
      </c>
      <c r="I3311" s="1" t="s">
        <v>5971</v>
      </c>
      <c r="J3311" s="1" t="s">
        <v>6171</v>
      </c>
      <c r="K3311" s="1">
        <v>9.1829321000000004</v>
      </c>
      <c r="L3311" s="1">
        <v>48.7758459</v>
      </c>
    </row>
    <row r="3312" spans="1:12" x14ac:dyDescent="0.3">
      <c r="A3312" s="1" t="s">
        <v>5087</v>
      </c>
      <c r="B3312" s="1">
        <v>41820</v>
      </c>
      <c r="C3312" s="1" t="s">
        <v>7595</v>
      </c>
      <c r="D3312" s="1" t="s">
        <v>6135</v>
      </c>
      <c r="E3312" s="1" t="s">
        <v>5980</v>
      </c>
      <c r="F3312" s="1" t="s">
        <v>5981</v>
      </c>
      <c r="G3312" s="1" t="s">
        <v>5985</v>
      </c>
      <c r="H3312" s="1">
        <v>41827</v>
      </c>
      <c r="I3312" s="1" t="s">
        <v>5976</v>
      </c>
      <c r="J3312" s="1" t="s">
        <v>6044</v>
      </c>
      <c r="K3312" s="1">
        <v>2.3522219</v>
      </c>
      <c r="L3312" s="1">
        <v>48.856614</v>
      </c>
    </row>
    <row r="3313" spans="1:12" x14ac:dyDescent="0.3">
      <c r="A3313" s="1" t="s">
        <v>5091</v>
      </c>
      <c r="B3313" s="1">
        <v>41821</v>
      </c>
      <c r="C3313" s="1" t="s">
        <v>7549</v>
      </c>
      <c r="D3313" s="1" t="s">
        <v>7624</v>
      </c>
      <c r="E3313" s="1" t="s">
        <v>6004</v>
      </c>
      <c r="F3313" s="1" t="s">
        <v>5998</v>
      </c>
      <c r="G3313" s="1" t="s">
        <v>5985</v>
      </c>
      <c r="H3313" s="1">
        <v>41825</v>
      </c>
      <c r="I3313" s="1" t="s">
        <v>5976</v>
      </c>
      <c r="J3313" s="1" t="s">
        <v>6662</v>
      </c>
      <c r="K3313" s="1">
        <v>-8.5448445</v>
      </c>
      <c r="L3313" s="1">
        <v>42.878213199999998</v>
      </c>
    </row>
    <row r="3314" spans="1:12" x14ac:dyDescent="0.3">
      <c r="A3314" s="1" t="s">
        <v>5089</v>
      </c>
      <c r="B3314" s="1">
        <v>41821</v>
      </c>
      <c r="C3314" s="1" t="s">
        <v>7089</v>
      </c>
      <c r="D3314" s="1" t="s">
        <v>7727</v>
      </c>
      <c r="E3314" s="1" t="s">
        <v>6002</v>
      </c>
      <c r="F3314" s="1" t="s">
        <v>5981</v>
      </c>
      <c r="G3314" s="1" t="s">
        <v>5975</v>
      </c>
      <c r="H3314" s="1">
        <v>41824</v>
      </c>
      <c r="I3314" s="1" t="s">
        <v>5988</v>
      </c>
      <c r="J3314" s="1" t="s">
        <v>6534</v>
      </c>
      <c r="K3314" s="1">
        <v>14.03664</v>
      </c>
      <c r="L3314" s="1">
        <v>48.165419999999997</v>
      </c>
    </row>
    <row r="3315" spans="1:12" x14ac:dyDescent="0.3">
      <c r="A3315" s="1" t="s">
        <v>5088</v>
      </c>
      <c r="B3315" s="1">
        <v>41821</v>
      </c>
      <c r="C3315" s="1" t="s">
        <v>6431</v>
      </c>
      <c r="D3315" s="1" t="s">
        <v>7290</v>
      </c>
      <c r="E3315" s="1" t="s">
        <v>6018</v>
      </c>
      <c r="F3315" s="1" t="s">
        <v>5981</v>
      </c>
      <c r="G3315" s="1" t="s">
        <v>5975</v>
      </c>
      <c r="H3315" s="1">
        <v>41823</v>
      </c>
      <c r="I3315" s="1" t="s">
        <v>5971</v>
      </c>
      <c r="J3315" s="1" t="s">
        <v>6352</v>
      </c>
      <c r="K3315" s="1">
        <v>5.2332526000000001</v>
      </c>
      <c r="L3315" s="1">
        <v>52.090601499999998</v>
      </c>
    </row>
    <row r="3316" spans="1:12" x14ac:dyDescent="0.3">
      <c r="A3316" s="1" t="s">
        <v>5090</v>
      </c>
      <c r="B3316" s="1">
        <v>41821</v>
      </c>
      <c r="C3316" s="1" t="s">
        <v>6959</v>
      </c>
      <c r="D3316" s="1" t="s">
        <v>7801</v>
      </c>
      <c r="E3316" s="1" t="s">
        <v>5997</v>
      </c>
      <c r="F3316" s="1" t="s">
        <v>5998</v>
      </c>
      <c r="G3316" s="1" t="s">
        <v>5985</v>
      </c>
      <c r="H3316" s="1">
        <v>41824</v>
      </c>
      <c r="I3316" s="1" t="s">
        <v>5971</v>
      </c>
      <c r="J3316" s="1" t="s">
        <v>6038</v>
      </c>
      <c r="K3316" s="1">
        <v>9.5951188999999992</v>
      </c>
      <c r="L3316" s="1">
        <v>45.521150499999997</v>
      </c>
    </row>
    <row r="3317" spans="1:12" x14ac:dyDescent="0.3">
      <c r="A3317" s="1" t="s">
        <v>5092</v>
      </c>
      <c r="B3317" s="1">
        <v>41822</v>
      </c>
      <c r="C3317" s="1" t="s">
        <v>7688</v>
      </c>
      <c r="D3317" s="1" t="s">
        <v>7033</v>
      </c>
      <c r="E3317" s="1" t="s">
        <v>5997</v>
      </c>
      <c r="F3317" s="1" t="s">
        <v>5998</v>
      </c>
      <c r="G3317" s="1" t="s">
        <v>5975</v>
      </c>
      <c r="H3317" s="1">
        <v>41826</v>
      </c>
      <c r="I3317" s="1" t="s">
        <v>5976</v>
      </c>
      <c r="J3317" s="1" t="s">
        <v>6209</v>
      </c>
      <c r="K3317" s="1">
        <v>8.5556826000000008</v>
      </c>
      <c r="L3317" s="1">
        <v>40.725926899999997</v>
      </c>
    </row>
    <row r="3318" spans="1:12" x14ac:dyDescent="0.3">
      <c r="A3318" s="1" t="s">
        <v>5094</v>
      </c>
      <c r="B3318" s="1">
        <v>41823</v>
      </c>
      <c r="C3318" s="1" t="s">
        <v>6077</v>
      </c>
      <c r="D3318" s="1" t="s">
        <v>6003</v>
      </c>
      <c r="E3318" s="1" t="s">
        <v>6004</v>
      </c>
      <c r="F3318" s="1" t="s">
        <v>5998</v>
      </c>
      <c r="G3318" s="1" t="s">
        <v>5975</v>
      </c>
      <c r="H3318" s="1">
        <v>41828</v>
      </c>
      <c r="I3318" s="1" t="s">
        <v>5976</v>
      </c>
      <c r="J3318" s="1" t="s">
        <v>6003</v>
      </c>
      <c r="K3318" s="1">
        <v>-1.1306544000000001</v>
      </c>
      <c r="L3318" s="1">
        <v>37.992239900000001</v>
      </c>
    </row>
    <row r="3319" spans="1:12" x14ac:dyDescent="0.3">
      <c r="A3319" s="1" t="s">
        <v>5093</v>
      </c>
      <c r="B3319" s="1">
        <v>41823</v>
      </c>
      <c r="C3319" s="1" t="s">
        <v>7194</v>
      </c>
      <c r="D3319" s="1" t="s">
        <v>6952</v>
      </c>
      <c r="E3319" s="1" t="s">
        <v>5974</v>
      </c>
      <c r="F3319" s="1" t="s">
        <v>5969</v>
      </c>
      <c r="G3319" s="1" t="s">
        <v>5975</v>
      </c>
      <c r="H3319" s="1">
        <v>41826</v>
      </c>
      <c r="I3319" s="1" t="s">
        <v>5971</v>
      </c>
      <c r="J3319" s="1" t="s">
        <v>5977</v>
      </c>
      <c r="K3319" s="1">
        <v>-3.0356747999999998</v>
      </c>
      <c r="L3319" s="1">
        <v>53.817505300000001</v>
      </c>
    </row>
    <row r="3320" spans="1:12" x14ac:dyDescent="0.3">
      <c r="A3320" s="1" t="s">
        <v>5095</v>
      </c>
      <c r="B3320" s="1">
        <v>41824</v>
      </c>
      <c r="C3320" s="1" t="s">
        <v>6441</v>
      </c>
      <c r="D3320" s="1" t="s">
        <v>6150</v>
      </c>
      <c r="E3320" s="1" t="s">
        <v>5997</v>
      </c>
      <c r="F3320" s="1" t="s">
        <v>5998</v>
      </c>
      <c r="G3320" s="1" t="s">
        <v>5985</v>
      </c>
      <c r="H3320" s="1">
        <v>41824</v>
      </c>
      <c r="I3320" s="1" t="s">
        <v>6007</v>
      </c>
      <c r="J3320" s="1" t="s">
        <v>6151</v>
      </c>
      <c r="K3320" s="1">
        <v>12.4963655</v>
      </c>
      <c r="L3320" s="1">
        <v>41.902783499999998</v>
      </c>
    </row>
    <row r="3321" spans="1:12" x14ac:dyDescent="0.3">
      <c r="A3321" s="1" t="s">
        <v>5097</v>
      </c>
      <c r="B3321" s="1">
        <v>41824</v>
      </c>
      <c r="C3321" s="1" t="s">
        <v>6579</v>
      </c>
      <c r="D3321" s="1" t="s">
        <v>6736</v>
      </c>
      <c r="E3321" s="1" t="s">
        <v>5997</v>
      </c>
      <c r="F3321" s="1" t="s">
        <v>5998</v>
      </c>
      <c r="G3321" s="1" t="s">
        <v>5975</v>
      </c>
      <c r="H3321" s="1">
        <v>41829</v>
      </c>
      <c r="I3321" s="1" t="s">
        <v>5976</v>
      </c>
      <c r="J3321" s="1" t="s">
        <v>6041</v>
      </c>
      <c r="K3321" s="1">
        <v>15.0830304</v>
      </c>
      <c r="L3321" s="1">
        <v>37.507877200000003</v>
      </c>
    </row>
    <row r="3322" spans="1:12" x14ac:dyDescent="0.3">
      <c r="A3322" s="1" t="s">
        <v>5096</v>
      </c>
      <c r="B3322" s="1">
        <v>41824</v>
      </c>
      <c r="C3322" s="1" t="s">
        <v>6411</v>
      </c>
      <c r="D3322" s="1" t="s">
        <v>6021</v>
      </c>
      <c r="E3322" s="1" t="s">
        <v>5968</v>
      </c>
      <c r="F3322" s="1" t="s">
        <v>5969</v>
      </c>
      <c r="G3322" s="1" t="s">
        <v>5975</v>
      </c>
      <c r="H3322" s="1">
        <v>41829</v>
      </c>
      <c r="I3322" s="1" t="s">
        <v>5976</v>
      </c>
      <c r="J3322" s="1" t="s">
        <v>6022</v>
      </c>
      <c r="K3322" s="1">
        <v>11.97456</v>
      </c>
      <c r="L3322" s="1">
        <v>57.708869999999997</v>
      </c>
    </row>
    <row r="3323" spans="1:12" x14ac:dyDescent="0.3">
      <c r="A3323" s="1" t="s">
        <v>5100</v>
      </c>
      <c r="B3323" s="1">
        <v>41825</v>
      </c>
      <c r="C3323" s="1" t="s">
        <v>7558</v>
      </c>
      <c r="D3323" s="1" t="s">
        <v>6946</v>
      </c>
      <c r="E3323" s="1" t="s">
        <v>6004</v>
      </c>
      <c r="F3323" s="1" t="s">
        <v>5998</v>
      </c>
      <c r="G3323" s="1" t="s">
        <v>5975</v>
      </c>
      <c r="H3323" s="1">
        <v>41828</v>
      </c>
      <c r="I3323" s="1" t="s">
        <v>5971</v>
      </c>
      <c r="J3323" s="1" t="s">
        <v>6003</v>
      </c>
      <c r="K3323" s="1">
        <v>-1.2073261</v>
      </c>
      <c r="L3323" s="1">
        <v>38.051681000000002</v>
      </c>
    </row>
    <row r="3324" spans="1:12" x14ac:dyDescent="0.3">
      <c r="A3324" s="1" t="s">
        <v>5099</v>
      </c>
      <c r="B3324" s="1">
        <v>41825</v>
      </c>
      <c r="C3324" s="1" t="s">
        <v>6625</v>
      </c>
      <c r="D3324" s="1" t="s">
        <v>6516</v>
      </c>
      <c r="E3324" s="1" t="s">
        <v>5974</v>
      </c>
      <c r="F3324" s="1" t="s">
        <v>5969</v>
      </c>
      <c r="G3324" s="1" t="s">
        <v>5970</v>
      </c>
      <c r="H3324" s="1">
        <v>41828</v>
      </c>
      <c r="I3324" s="1" t="s">
        <v>5988</v>
      </c>
      <c r="J3324" s="1" t="s">
        <v>6252</v>
      </c>
      <c r="K3324" s="1">
        <v>-4.2518060000000002</v>
      </c>
      <c r="L3324" s="1">
        <v>55.864237000000003</v>
      </c>
    </row>
    <row r="3325" spans="1:12" x14ac:dyDescent="0.3">
      <c r="A3325" s="1" t="s">
        <v>5101</v>
      </c>
      <c r="B3325" s="1">
        <v>41825</v>
      </c>
      <c r="C3325" s="1" t="s">
        <v>7225</v>
      </c>
      <c r="D3325" s="1" t="s">
        <v>6091</v>
      </c>
      <c r="E3325" s="1" t="s">
        <v>5974</v>
      </c>
      <c r="F3325" s="1" t="s">
        <v>5969</v>
      </c>
      <c r="G3325" s="1" t="s">
        <v>5975</v>
      </c>
      <c r="H3325" s="1">
        <v>41829</v>
      </c>
      <c r="I3325" s="1" t="s">
        <v>5976</v>
      </c>
      <c r="J3325" s="1" t="s">
        <v>5977</v>
      </c>
      <c r="K3325" s="1">
        <v>-0.12775829999999999</v>
      </c>
      <c r="L3325" s="1">
        <v>51.507350899999999</v>
      </c>
    </row>
    <row r="3326" spans="1:12" x14ac:dyDescent="0.3">
      <c r="A3326" s="1" t="s">
        <v>5105</v>
      </c>
      <c r="B3326" s="1">
        <v>41827</v>
      </c>
      <c r="C3326" s="1" t="s">
        <v>7467</v>
      </c>
      <c r="D3326" s="1" t="s">
        <v>7802</v>
      </c>
      <c r="E3326" s="1" t="s">
        <v>6028</v>
      </c>
      <c r="F3326" s="1" t="s">
        <v>5969</v>
      </c>
      <c r="G3326" s="1" t="s">
        <v>5985</v>
      </c>
      <c r="H3326" s="1">
        <v>41832</v>
      </c>
      <c r="I3326" s="1" t="s">
        <v>5976</v>
      </c>
      <c r="J3326" s="1" t="s">
        <v>6035</v>
      </c>
      <c r="K3326" s="1">
        <v>9.7921779999999998</v>
      </c>
      <c r="L3326" s="1">
        <v>54.913811000000003</v>
      </c>
    </row>
    <row r="3327" spans="1:12" x14ac:dyDescent="0.3">
      <c r="A3327" s="1" t="s">
        <v>5102</v>
      </c>
      <c r="B3327" s="1">
        <v>41827</v>
      </c>
      <c r="C3327" s="1" t="s">
        <v>7467</v>
      </c>
      <c r="D3327" s="1" t="s">
        <v>6091</v>
      </c>
      <c r="E3327" s="1" t="s">
        <v>5974</v>
      </c>
      <c r="F3327" s="1" t="s">
        <v>5969</v>
      </c>
      <c r="G3327" s="1" t="s">
        <v>5985</v>
      </c>
      <c r="H3327" s="1">
        <v>41829</v>
      </c>
      <c r="I3327" s="1" t="s">
        <v>5971</v>
      </c>
      <c r="J3327" s="1" t="s">
        <v>5977</v>
      </c>
      <c r="K3327" s="1">
        <v>-0.12775829999999999</v>
      </c>
      <c r="L3327" s="1">
        <v>51.507350899999999</v>
      </c>
    </row>
    <row r="3328" spans="1:12" x14ac:dyDescent="0.3">
      <c r="A3328" s="1" t="s">
        <v>5104</v>
      </c>
      <c r="B3328" s="1">
        <v>41827</v>
      </c>
      <c r="C3328" s="1" t="s">
        <v>7072</v>
      </c>
      <c r="D3328" s="1" t="s">
        <v>6224</v>
      </c>
      <c r="E3328" s="1" t="s">
        <v>6010</v>
      </c>
      <c r="F3328" s="1" t="s">
        <v>5981</v>
      </c>
      <c r="G3328" s="1" t="s">
        <v>5985</v>
      </c>
      <c r="H3328" s="1">
        <v>41832</v>
      </c>
      <c r="I3328" s="1" t="s">
        <v>5971</v>
      </c>
      <c r="J3328" s="1" t="s">
        <v>6097</v>
      </c>
      <c r="K3328" s="1">
        <v>11.5819806</v>
      </c>
      <c r="L3328" s="1">
        <v>48.135125299999999</v>
      </c>
    </row>
    <row r="3329" spans="1:12" x14ac:dyDescent="0.3">
      <c r="A3329" s="1" t="s">
        <v>5106</v>
      </c>
      <c r="B3329" s="1">
        <v>41827</v>
      </c>
      <c r="C3329" s="1" t="s">
        <v>7451</v>
      </c>
      <c r="D3329" s="1" t="s">
        <v>6001</v>
      </c>
      <c r="E3329" s="1" t="s">
        <v>6002</v>
      </c>
      <c r="F3329" s="1" t="s">
        <v>5981</v>
      </c>
      <c r="G3329" s="1" t="s">
        <v>5975</v>
      </c>
      <c r="H3329" s="1">
        <v>41832</v>
      </c>
      <c r="I3329" s="1" t="s">
        <v>5971</v>
      </c>
      <c r="J3329" s="1" t="s">
        <v>6001</v>
      </c>
      <c r="K3329" s="1">
        <v>16.3738189</v>
      </c>
      <c r="L3329" s="1">
        <v>48.208174300000003</v>
      </c>
    </row>
    <row r="3330" spans="1:12" x14ac:dyDescent="0.3">
      <c r="A3330" s="1" t="s">
        <v>5103</v>
      </c>
      <c r="B3330" s="1">
        <v>41827</v>
      </c>
      <c r="C3330" s="1" t="s">
        <v>6821</v>
      </c>
      <c r="D3330" s="1" t="s">
        <v>6189</v>
      </c>
      <c r="E3330" s="1" t="s">
        <v>6010</v>
      </c>
      <c r="F3330" s="1" t="s">
        <v>5981</v>
      </c>
      <c r="G3330" s="1" t="s">
        <v>5975</v>
      </c>
      <c r="H3330" s="1">
        <v>41831</v>
      </c>
      <c r="I3330" s="1" t="s">
        <v>5976</v>
      </c>
      <c r="J3330" s="1" t="s">
        <v>6047</v>
      </c>
      <c r="K3330" s="1">
        <v>7.0982067999999998</v>
      </c>
      <c r="L3330" s="1">
        <v>50.737430000000003</v>
      </c>
    </row>
    <row r="3331" spans="1:12" x14ac:dyDescent="0.3">
      <c r="A3331" s="1" t="s">
        <v>5107</v>
      </c>
      <c r="B3331" s="1">
        <v>41828</v>
      </c>
      <c r="C3331" s="1" t="s">
        <v>6343</v>
      </c>
      <c r="D3331" s="1" t="s">
        <v>6135</v>
      </c>
      <c r="E3331" s="1" t="s">
        <v>5980</v>
      </c>
      <c r="F3331" s="1" t="s">
        <v>5981</v>
      </c>
      <c r="G3331" s="1" t="s">
        <v>5985</v>
      </c>
      <c r="H3331" s="1">
        <v>41832</v>
      </c>
      <c r="I3331" s="1" t="s">
        <v>5976</v>
      </c>
      <c r="J3331" s="1" t="s">
        <v>6044</v>
      </c>
      <c r="K3331" s="1">
        <v>2.3522219</v>
      </c>
      <c r="L3331" s="1">
        <v>48.856614</v>
      </c>
    </row>
    <row r="3332" spans="1:12" x14ac:dyDescent="0.3">
      <c r="A3332" s="1" t="s">
        <v>5108</v>
      </c>
      <c r="B3332" s="1">
        <v>41829</v>
      </c>
      <c r="C3332" s="1" t="s">
        <v>6066</v>
      </c>
      <c r="D3332" s="1" t="s">
        <v>7637</v>
      </c>
      <c r="E3332" s="1" t="s">
        <v>6010</v>
      </c>
      <c r="F3332" s="1" t="s">
        <v>5981</v>
      </c>
      <c r="G3332" s="1" t="s">
        <v>5975</v>
      </c>
      <c r="H3332" s="1">
        <v>41830</v>
      </c>
      <c r="I3332" s="1" t="s">
        <v>5988</v>
      </c>
      <c r="J3332" s="1" t="s">
        <v>6011</v>
      </c>
      <c r="K3332" s="1">
        <v>10.062851500000001</v>
      </c>
      <c r="L3332" s="1">
        <v>52.617596300000002</v>
      </c>
    </row>
    <row r="3333" spans="1:12" x14ac:dyDescent="0.3">
      <c r="A3333" s="1" t="s">
        <v>5112</v>
      </c>
      <c r="B3333" s="1">
        <v>41830</v>
      </c>
      <c r="C3333" s="1" t="s">
        <v>6979</v>
      </c>
      <c r="D3333" s="1" t="s">
        <v>7083</v>
      </c>
      <c r="E3333" s="1" t="s">
        <v>5974</v>
      </c>
      <c r="F3333" s="1" t="s">
        <v>5969</v>
      </c>
      <c r="G3333" s="1" t="s">
        <v>5975</v>
      </c>
      <c r="H3333" s="1">
        <v>41834</v>
      </c>
      <c r="I3333" s="1" t="s">
        <v>5976</v>
      </c>
      <c r="J3333" s="1" t="s">
        <v>5977</v>
      </c>
      <c r="K3333" s="1">
        <v>-1.3635009</v>
      </c>
      <c r="L3333" s="1">
        <v>53.432603499999999</v>
      </c>
    </row>
    <row r="3334" spans="1:12" x14ac:dyDescent="0.3">
      <c r="A3334" s="1" t="s">
        <v>5113</v>
      </c>
      <c r="B3334" s="1">
        <v>41830</v>
      </c>
      <c r="C3334" s="1" t="s">
        <v>6850</v>
      </c>
      <c r="D3334" s="1" t="s">
        <v>7410</v>
      </c>
      <c r="E3334" s="1" t="s">
        <v>6004</v>
      </c>
      <c r="F3334" s="1" t="s">
        <v>5998</v>
      </c>
      <c r="G3334" s="1" t="s">
        <v>5975</v>
      </c>
      <c r="H3334" s="1">
        <v>41834</v>
      </c>
      <c r="I3334" s="1" t="s">
        <v>5976</v>
      </c>
      <c r="J3334" s="1" t="s">
        <v>6089</v>
      </c>
      <c r="K3334" s="1">
        <v>2.1086130999999999</v>
      </c>
      <c r="L3334" s="1">
        <v>41.546274500000003</v>
      </c>
    </row>
    <row r="3335" spans="1:12" x14ac:dyDescent="0.3">
      <c r="A3335" s="1" t="s">
        <v>5109</v>
      </c>
      <c r="B3335" s="1">
        <v>41830</v>
      </c>
      <c r="C3335" s="1" t="s">
        <v>6154</v>
      </c>
      <c r="D3335" s="1" t="s">
        <v>6564</v>
      </c>
      <c r="E3335" s="1" t="s">
        <v>6018</v>
      </c>
      <c r="F3335" s="1" t="s">
        <v>5981</v>
      </c>
      <c r="G3335" s="1" t="s">
        <v>5975</v>
      </c>
      <c r="H3335" s="1">
        <v>41833</v>
      </c>
      <c r="I3335" s="1" t="s">
        <v>5988</v>
      </c>
      <c r="J3335" s="1" t="s">
        <v>6019</v>
      </c>
      <c r="K3335" s="1">
        <v>4.3006998999999997</v>
      </c>
      <c r="L3335" s="1">
        <v>52.070497799999998</v>
      </c>
    </row>
    <row r="3336" spans="1:12" x14ac:dyDescent="0.3">
      <c r="A3336" s="1" t="s">
        <v>5111</v>
      </c>
      <c r="B3336" s="1">
        <v>41830</v>
      </c>
      <c r="C3336" s="1" t="s">
        <v>7000</v>
      </c>
      <c r="D3336" s="1" t="s">
        <v>7803</v>
      </c>
      <c r="E3336" s="1" t="s">
        <v>6010</v>
      </c>
      <c r="F3336" s="1" t="s">
        <v>5981</v>
      </c>
      <c r="G3336" s="1" t="s">
        <v>5985</v>
      </c>
      <c r="H3336" s="1">
        <v>41834</v>
      </c>
      <c r="I3336" s="1" t="s">
        <v>5971</v>
      </c>
      <c r="J3336" s="1" t="s">
        <v>6011</v>
      </c>
      <c r="K3336" s="1">
        <v>9.5955145999999996</v>
      </c>
      <c r="L3336" s="1">
        <v>52.427250899999997</v>
      </c>
    </row>
    <row r="3337" spans="1:12" x14ac:dyDescent="0.3">
      <c r="A3337" s="1" t="s">
        <v>5115</v>
      </c>
      <c r="B3337" s="1">
        <v>41831</v>
      </c>
      <c r="C3337" s="1" t="s">
        <v>6920</v>
      </c>
      <c r="D3337" s="1" t="s">
        <v>6775</v>
      </c>
      <c r="E3337" s="1" t="s">
        <v>5997</v>
      </c>
      <c r="F3337" s="1" t="s">
        <v>5998</v>
      </c>
      <c r="G3337" s="1" t="s">
        <v>5985</v>
      </c>
      <c r="H3337" s="1">
        <v>41836</v>
      </c>
      <c r="I3337" s="1" t="s">
        <v>5976</v>
      </c>
      <c r="J3337" s="1" t="s">
        <v>6776</v>
      </c>
      <c r="K3337" s="1">
        <v>14.216089800000001</v>
      </c>
      <c r="L3337" s="1">
        <v>42.461790200000003</v>
      </c>
    </row>
    <row r="3338" spans="1:12" x14ac:dyDescent="0.3">
      <c r="A3338" s="1" t="s">
        <v>5114</v>
      </c>
      <c r="B3338" s="1">
        <v>41831</v>
      </c>
      <c r="C3338" s="1" t="s">
        <v>5995</v>
      </c>
      <c r="D3338" s="1" t="s">
        <v>7804</v>
      </c>
      <c r="E3338" s="1" t="s">
        <v>5974</v>
      </c>
      <c r="F3338" s="1" t="s">
        <v>5969</v>
      </c>
      <c r="G3338" s="1" t="s">
        <v>5975</v>
      </c>
      <c r="H3338" s="1">
        <v>41835</v>
      </c>
      <c r="I3338" s="1" t="s">
        <v>5976</v>
      </c>
      <c r="J3338" s="1" t="s">
        <v>5977</v>
      </c>
      <c r="K3338" s="1">
        <v>-1.517366</v>
      </c>
      <c r="L3338" s="1">
        <v>54.897432000000002</v>
      </c>
    </row>
    <row r="3339" spans="1:12" x14ac:dyDescent="0.3">
      <c r="A3339" s="1" t="s">
        <v>5116</v>
      </c>
      <c r="B3339" s="1">
        <v>41833</v>
      </c>
      <c r="C3339" s="1" t="s">
        <v>6444</v>
      </c>
      <c r="D3339" s="1" t="s">
        <v>7344</v>
      </c>
      <c r="E3339" s="1" t="s">
        <v>5980</v>
      </c>
      <c r="F3339" s="1" t="s">
        <v>5981</v>
      </c>
      <c r="G3339" s="1" t="s">
        <v>5975</v>
      </c>
      <c r="H3339" s="1">
        <v>41836</v>
      </c>
      <c r="I3339" s="1" t="s">
        <v>5988</v>
      </c>
      <c r="J3339" s="1" t="s">
        <v>6315</v>
      </c>
      <c r="K3339" s="1">
        <v>0.19955600000000001</v>
      </c>
      <c r="L3339" s="1">
        <v>48.00611</v>
      </c>
    </row>
    <row r="3340" spans="1:12" x14ac:dyDescent="0.3">
      <c r="A3340" s="1" t="s">
        <v>5117</v>
      </c>
      <c r="B3340" s="1">
        <v>41834</v>
      </c>
      <c r="C3340" s="1" t="s">
        <v>7401</v>
      </c>
      <c r="D3340" s="1" t="s">
        <v>6150</v>
      </c>
      <c r="E3340" s="1" t="s">
        <v>5997</v>
      </c>
      <c r="F3340" s="1" t="s">
        <v>5998</v>
      </c>
      <c r="G3340" s="1" t="s">
        <v>5975</v>
      </c>
      <c r="H3340" s="1">
        <v>41836</v>
      </c>
      <c r="I3340" s="1" t="s">
        <v>5971</v>
      </c>
      <c r="J3340" s="1" t="s">
        <v>6151</v>
      </c>
      <c r="K3340" s="1">
        <v>12.4963655</v>
      </c>
      <c r="L3340" s="1">
        <v>41.902783499999998</v>
      </c>
    </row>
    <row r="3341" spans="1:12" x14ac:dyDescent="0.3">
      <c r="A3341" s="1" t="s">
        <v>5118</v>
      </c>
      <c r="B3341" s="1">
        <v>41834</v>
      </c>
      <c r="C3341" s="1" t="s">
        <v>6413</v>
      </c>
      <c r="D3341" s="1" t="s">
        <v>6065</v>
      </c>
      <c r="E3341" s="1" t="s">
        <v>6004</v>
      </c>
      <c r="F3341" s="1" t="s">
        <v>5998</v>
      </c>
      <c r="G3341" s="1" t="s">
        <v>5975</v>
      </c>
      <c r="H3341" s="1">
        <v>41836</v>
      </c>
      <c r="I3341" s="1" t="s">
        <v>5988</v>
      </c>
      <c r="J3341" s="1" t="s">
        <v>6065</v>
      </c>
      <c r="K3341" s="1">
        <v>-3.7037901999999998</v>
      </c>
      <c r="L3341" s="1">
        <v>40.416775399999999</v>
      </c>
    </row>
    <row r="3342" spans="1:12" x14ac:dyDescent="0.3">
      <c r="A3342" s="1" t="s">
        <v>5119</v>
      </c>
      <c r="B3342" s="1">
        <v>41834</v>
      </c>
      <c r="C3342" s="1" t="s">
        <v>6066</v>
      </c>
      <c r="D3342" s="1" t="s">
        <v>7344</v>
      </c>
      <c r="E3342" s="1" t="s">
        <v>5980</v>
      </c>
      <c r="F3342" s="1" t="s">
        <v>5981</v>
      </c>
      <c r="G3342" s="1" t="s">
        <v>5975</v>
      </c>
      <c r="H3342" s="1">
        <v>41838</v>
      </c>
      <c r="I3342" s="1" t="s">
        <v>5971</v>
      </c>
      <c r="J3342" s="1" t="s">
        <v>6315</v>
      </c>
      <c r="K3342" s="1">
        <v>0.19955600000000001</v>
      </c>
      <c r="L3342" s="1">
        <v>48.00611</v>
      </c>
    </row>
    <row r="3343" spans="1:12" x14ac:dyDescent="0.3">
      <c r="A3343" s="1" t="s">
        <v>5120</v>
      </c>
      <c r="B3343" s="1">
        <v>41834</v>
      </c>
      <c r="C3343" s="1" t="s">
        <v>7527</v>
      </c>
      <c r="D3343" s="1" t="s">
        <v>5967</v>
      </c>
      <c r="E3343" s="1" t="s">
        <v>5968</v>
      </c>
      <c r="F3343" s="1" t="s">
        <v>5969</v>
      </c>
      <c r="G3343" s="1" t="s">
        <v>5970</v>
      </c>
      <c r="H3343" s="1">
        <v>41841</v>
      </c>
      <c r="I3343" s="1" t="s">
        <v>5976</v>
      </c>
      <c r="J3343" s="1" t="s">
        <v>5967</v>
      </c>
      <c r="K3343" s="1">
        <v>18.068580799999999</v>
      </c>
      <c r="L3343" s="1">
        <v>59.329323500000001</v>
      </c>
    </row>
    <row r="3344" spans="1:12" x14ac:dyDescent="0.3">
      <c r="A3344" s="1" t="s">
        <v>5121</v>
      </c>
      <c r="B3344" s="1">
        <v>41835</v>
      </c>
      <c r="C3344" s="1" t="s">
        <v>7108</v>
      </c>
      <c r="D3344" s="1" t="s">
        <v>6915</v>
      </c>
      <c r="E3344" s="1" t="s">
        <v>6071</v>
      </c>
      <c r="F3344" s="1" t="s">
        <v>5998</v>
      </c>
      <c r="G3344" s="1" t="s">
        <v>5975</v>
      </c>
      <c r="H3344" s="1">
        <v>41839</v>
      </c>
      <c r="I3344" s="1" t="s">
        <v>5976</v>
      </c>
      <c r="J3344" s="1" t="s">
        <v>6072</v>
      </c>
      <c r="K3344" s="1">
        <v>-9.2245474000000005</v>
      </c>
      <c r="L3344" s="1">
        <v>38.757760300000001</v>
      </c>
    </row>
    <row r="3345" spans="1:12" x14ac:dyDescent="0.3">
      <c r="A3345" s="1" t="s">
        <v>5123</v>
      </c>
      <c r="B3345" s="1">
        <v>41836</v>
      </c>
      <c r="C3345" s="1" t="s">
        <v>6575</v>
      </c>
      <c r="D3345" s="1" t="s">
        <v>6163</v>
      </c>
      <c r="E3345" s="1" t="s">
        <v>6010</v>
      </c>
      <c r="F3345" s="1" t="s">
        <v>5981</v>
      </c>
      <c r="G3345" s="1" t="s">
        <v>5975</v>
      </c>
      <c r="H3345" s="1">
        <v>41839</v>
      </c>
      <c r="I3345" s="1" t="s">
        <v>5971</v>
      </c>
      <c r="J3345" s="1" t="s">
        <v>6163</v>
      </c>
      <c r="K3345" s="1">
        <v>13.404954</v>
      </c>
      <c r="L3345" s="1">
        <v>52.520006600000002</v>
      </c>
    </row>
    <row r="3346" spans="1:12" x14ac:dyDescent="0.3">
      <c r="A3346" s="1" t="s">
        <v>5125</v>
      </c>
      <c r="B3346" s="1">
        <v>41836</v>
      </c>
      <c r="C3346" s="1" t="s">
        <v>6173</v>
      </c>
      <c r="D3346" s="1" t="s">
        <v>6887</v>
      </c>
      <c r="E3346" s="1" t="s">
        <v>6050</v>
      </c>
      <c r="F3346" s="1" t="s">
        <v>5981</v>
      </c>
      <c r="G3346" s="1" t="s">
        <v>5970</v>
      </c>
      <c r="H3346" s="1">
        <v>41840</v>
      </c>
      <c r="I3346" s="1" t="s">
        <v>5971</v>
      </c>
      <c r="J3346" s="1" t="s">
        <v>6500</v>
      </c>
      <c r="K3346" s="1">
        <v>5.5021000000000004</v>
      </c>
      <c r="L3346" s="1">
        <v>50.96613</v>
      </c>
    </row>
    <row r="3347" spans="1:12" x14ac:dyDescent="0.3">
      <c r="A3347" s="1" t="s">
        <v>5127</v>
      </c>
      <c r="B3347" s="1">
        <v>41836</v>
      </c>
      <c r="C3347" s="1" t="s">
        <v>6860</v>
      </c>
      <c r="D3347" s="1" t="s">
        <v>7590</v>
      </c>
      <c r="E3347" s="1" t="s">
        <v>6004</v>
      </c>
      <c r="F3347" s="1" t="s">
        <v>5998</v>
      </c>
      <c r="G3347" s="1" t="s">
        <v>5970</v>
      </c>
      <c r="H3347" s="1">
        <v>41841</v>
      </c>
      <c r="I3347" s="1" t="s">
        <v>5976</v>
      </c>
      <c r="J3347" s="1" t="s">
        <v>6662</v>
      </c>
      <c r="K3347" s="1">
        <v>-8.6446202000000003</v>
      </c>
      <c r="L3347" s="1">
        <v>42.429884600000001</v>
      </c>
    </row>
    <row r="3348" spans="1:12" x14ac:dyDescent="0.3">
      <c r="A3348" s="1" t="s">
        <v>5122</v>
      </c>
      <c r="B3348" s="1">
        <v>41836</v>
      </c>
      <c r="C3348" s="1" t="s">
        <v>6513</v>
      </c>
      <c r="D3348" s="1" t="s">
        <v>6852</v>
      </c>
      <c r="E3348" s="1" t="s">
        <v>5997</v>
      </c>
      <c r="F3348" s="1" t="s">
        <v>5998</v>
      </c>
      <c r="G3348" s="1" t="s">
        <v>5970</v>
      </c>
      <c r="H3348" s="1">
        <v>41837</v>
      </c>
      <c r="I3348" s="1" t="s">
        <v>5988</v>
      </c>
      <c r="J3348" s="1" t="s">
        <v>6248</v>
      </c>
      <c r="K3348" s="1">
        <v>11.7902158</v>
      </c>
      <c r="L3348" s="1">
        <v>45.069811799999997</v>
      </c>
    </row>
    <row r="3349" spans="1:12" x14ac:dyDescent="0.3">
      <c r="A3349" s="1" t="s">
        <v>5128</v>
      </c>
      <c r="B3349" s="1">
        <v>41836</v>
      </c>
      <c r="C3349" s="1" t="s">
        <v>7805</v>
      </c>
      <c r="D3349" s="1" t="s">
        <v>6058</v>
      </c>
      <c r="E3349" s="1" t="s">
        <v>5997</v>
      </c>
      <c r="F3349" s="1" t="s">
        <v>5998</v>
      </c>
      <c r="G3349" s="1" t="s">
        <v>5985</v>
      </c>
      <c r="H3349" s="1">
        <v>41842</v>
      </c>
      <c r="I3349" s="1" t="s">
        <v>5976</v>
      </c>
      <c r="J3349" s="1" t="s">
        <v>6059</v>
      </c>
      <c r="K3349" s="1">
        <v>11.3426163</v>
      </c>
      <c r="L3349" s="1">
        <v>44.494886999999999</v>
      </c>
    </row>
    <row r="3350" spans="1:12" x14ac:dyDescent="0.3">
      <c r="A3350" s="1" t="s">
        <v>5124</v>
      </c>
      <c r="B3350" s="1">
        <v>41836</v>
      </c>
      <c r="C3350" s="1" t="s">
        <v>6244</v>
      </c>
      <c r="D3350" s="1" t="s">
        <v>6001</v>
      </c>
      <c r="E3350" s="1" t="s">
        <v>6002</v>
      </c>
      <c r="F3350" s="1" t="s">
        <v>5981</v>
      </c>
      <c r="G3350" s="1" t="s">
        <v>5975</v>
      </c>
      <c r="H3350" s="1">
        <v>41840</v>
      </c>
      <c r="I3350" s="1" t="s">
        <v>5976</v>
      </c>
      <c r="J3350" s="1" t="s">
        <v>6001</v>
      </c>
      <c r="K3350" s="1">
        <v>16.3738189</v>
      </c>
      <c r="L3350" s="1">
        <v>48.208174300000003</v>
      </c>
    </row>
    <row r="3351" spans="1:12" x14ac:dyDescent="0.3">
      <c r="A3351" s="1" t="s">
        <v>5126</v>
      </c>
      <c r="B3351" s="1">
        <v>41836</v>
      </c>
      <c r="C3351" s="1" t="s">
        <v>6681</v>
      </c>
      <c r="D3351" s="1" t="s">
        <v>6341</v>
      </c>
      <c r="E3351" s="1" t="s">
        <v>6018</v>
      </c>
      <c r="F3351" s="1" t="s">
        <v>5981</v>
      </c>
      <c r="G3351" s="1" t="s">
        <v>5985</v>
      </c>
      <c r="H3351" s="1">
        <v>41841</v>
      </c>
      <c r="I3351" s="1" t="s">
        <v>5976</v>
      </c>
      <c r="J3351" s="1" t="s">
        <v>6156</v>
      </c>
      <c r="K3351" s="1">
        <v>4.8951678999999997</v>
      </c>
      <c r="L3351" s="1">
        <v>52.370215700000003</v>
      </c>
    </row>
    <row r="3352" spans="1:12" x14ac:dyDescent="0.3">
      <c r="A3352" s="1" t="s">
        <v>5129</v>
      </c>
      <c r="B3352" s="1">
        <v>41837</v>
      </c>
      <c r="C3352" s="1" t="s">
        <v>7111</v>
      </c>
      <c r="D3352" s="1" t="s">
        <v>5967</v>
      </c>
      <c r="E3352" s="1" t="s">
        <v>5968</v>
      </c>
      <c r="F3352" s="1" t="s">
        <v>5969</v>
      </c>
      <c r="G3352" s="1" t="s">
        <v>5985</v>
      </c>
      <c r="H3352" s="1">
        <v>41842</v>
      </c>
      <c r="I3352" s="1" t="s">
        <v>5976</v>
      </c>
      <c r="J3352" s="1" t="s">
        <v>5967</v>
      </c>
      <c r="K3352" s="1">
        <v>18.068580799999999</v>
      </c>
      <c r="L3352" s="1">
        <v>59.329323500000001</v>
      </c>
    </row>
    <row r="3353" spans="1:12" x14ac:dyDescent="0.3">
      <c r="A3353" s="1" t="s">
        <v>5131</v>
      </c>
      <c r="B3353" s="1">
        <v>41838</v>
      </c>
      <c r="C3353" s="1" t="s">
        <v>6024</v>
      </c>
      <c r="D3353" s="1" t="s">
        <v>7405</v>
      </c>
      <c r="E3353" s="1" t="s">
        <v>5997</v>
      </c>
      <c r="F3353" s="1" t="s">
        <v>5998</v>
      </c>
      <c r="G3353" s="1" t="s">
        <v>5985</v>
      </c>
      <c r="H3353" s="1">
        <v>41842</v>
      </c>
      <c r="I3353" s="1" t="s">
        <v>5976</v>
      </c>
      <c r="J3353" s="1" t="s">
        <v>6377</v>
      </c>
      <c r="K3353" s="1">
        <v>14.367461</v>
      </c>
      <c r="L3353" s="1">
        <v>40.789442899999997</v>
      </c>
    </row>
    <row r="3354" spans="1:12" x14ac:dyDescent="0.3">
      <c r="A3354" s="1" t="s">
        <v>5130</v>
      </c>
      <c r="B3354" s="1">
        <v>41838</v>
      </c>
      <c r="C3354" s="1" t="s">
        <v>6473</v>
      </c>
      <c r="D3354" s="1" t="s">
        <v>6001</v>
      </c>
      <c r="E3354" s="1" t="s">
        <v>6002</v>
      </c>
      <c r="F3354" s="1" t="s">
        <v>5981</v>
      </c>
      <c r="G3354" s="1" t="s">
        <v>5985</v>
      </c>
      <c r="H3354" s="1">
        <v>41838</v>
      </c>
      <c r="I3354" s="1" t="s">
        <v>6007</v>
      </c>
      <c r="J3354" s="1" t="s">
        <v>6001</v>
      </c>
      <c r="K3354" s="1">
        <v>16.3738189</v>
      </c>
      <c r="L3354" s="1">
        <v>48.208174300000003</v>
      </c>
    </row>
    <row r="3355" spans="1:12" x14ac:dyDescent="0.3">
      <c r="A3355" s="1" t="s">
        <v>5132</v>
      </c>
      <c r="B3355" s="1">
        <v>41839</v>
      </c>
      <c r="C3355" s="1" t="s">
        <v>7271</v>
      </c>
      <c r="D3355" s="1" t="s">
        <v>6260</v>
      </c>
      <c r="E3355" s="1" t="s">
        <v>6010</v>
      </c>
      <c r="F3355" s="1" t="s">
        <v>5981</v>
      </c>
      <c r="G3355" s="1" t="s">
        <v>5975</v>
      </c>
      <c r="H3355" s="1">
        <v>41843</v>
      </c>
      <c r="I3355" s="1" t="s">
        <v>5976</v>
      </c>
      <c r="J3355" s="1" t="s">
        <v>6047</v>
      </c>
      <c r="K3355" s="1">
        <v>7.0115552000000001</v>
      </c>
      <c r="L3355" s="1">
        <v>51.455643199999997</v>
      </c>
    </row>
    <row r="3356" spans="1:12" x14ac:dyDescent="0.3">
      <c r="A3356" s="1" t="s">
        <v>5133</v>
      </c>
      <c r="B3356" s="1">
        <v>41841</v>
      </c>
      <c r="C3356" s="1" t="s">
        <v>6342</v>
      </c>
      <c r="D3356" s="1" t="s">
        <v>6619</v>
      </c>
      <c r="E3356" s="1" t="s">
        <v>6010</v>
      </c>
      <c r="F3356" s="1" t="s">
        <v>5981</v>
      </c>
      <c r="G3356" s="1" t="s">
        <v>5975</v>
      </c>
      <c r="H3356" s="1">
        <v>41841</v>
      </c>
      <c r="I3356" s="1" t="s">
        <v>6007</v>
      </c>
      <c r="J3356" s="1" t="s">
        <v>6219</v>
      </c>
      <c r="K3356" s="1">
        <v>11.4012499</v>
      </c>
      <c r="L3356" s="1">
        <v>53.635502199999998</v>
      </c>
    </row>
    <row r="3357" spans="1:12" x14ac:dyDescent="0.3">
      <c r="A3357" s="1" t="s">
        <v>5135</v>
      </c>
      <c r="B3357" s="1">
        <v>41842</v>
      </c>
      <c r="C3357" s="1" t="s">
        <v>6064</v>
      </c>
      <c r="D3357" s="1" t="s">
        <v>6787</v>
      </c>
      <c r="E3357" s="1" t="s">
        <v>5974</v>
      </c>
      <c r="F3357" s="1" t="s">
        <v>5969</v>
      </c>
      <c r="G3357" s="1" t="s">
        <v>5975</v>
      </c>
      <c r="H3357" s="1">
        <v>41844</v>
      </c>
      <c r="I3357" s="1" t="s">
        <v>5988</v>
      </c>
      <c r="J3357" s="1" t="s">
        <v>5977</v>
      </c>
      <c r="K3357" s="1">
        <v>-1.028751</v>
      </c>
      <c r="L3357" s="1">
        <v>50.890312000000002</v>
      </c>
    </row>
    <row r="3358" spans="1:12" x14ac:dyDescent="0.3">
      <c r="A3358" s="1" t="s">
        <v>5136</v>
      </c>
      <c r="B3358" s="1">
        <v>41842</v>
      </c>
      <c r="C3358" s="1" t="s">
        <v>6486</v>
      </c>
      <c r="D3358" s="1" t="s">
        <v>6243</v>
      </c>
      <c r="E3358" s="1" t="s">
        <v>6117</v>
      </c>
      <c r="F3358" s="1" t="s">
        <v>5981</v>
      </c>
      <c r="G3358" s="1" t="s">
        <v>5975</v>
      </c>
      <c r="H3358" s="1">
        <v>41844</v>
      </c>
      <c r="I3358" s="1" t="s">
        <v>5971</v>
      </c>
      <c r="J3358" s="1" t="s">
        <v>6243</v>
      </c>
      <c r="K3358" s="1">
        <v>6.1431576999999997</v>
      </c>
      <c r="L3358" s="1">
        <v>46.204390699999998</v>
      </c>
    </row>
    <row r="3359" spans="1:12" x14ac:dyDescent="0.3">
      <c r="A3359" s="1" t="s">
        <v>5134</v>
      </c>
      <c r="B3359" s="1">
        <v>41842</v>
      </c>
      <c r="C3359" s="1" t="s">
        <v>6597</v>
      </c>
      <c r="D3359" s="1" t="s">
        <v>6017</v>
      </c>
      <c r="E3359" s="1" t="s">
        <v>6018</v>
      </c>
      <c r="F3359" s="1" t="s">
        <v>5981</v>
      </c>
      <c r="G3359" s="1" t="s">
        <v>5975</v>
      </c>
      <c r="H3359" s="1">
        <v>41844</v>
      </c>
      <c r="I3359" s="1" t="s">
        <v>5971</v>
      </c>
      <c r="J3359" s="1" t="s">
        <v>6019</v>
      </c>
      <c r="K3359" s="1">
        <v>4.6900928999999998</v>
      </c>
      <c r="L3359" s="1">
        <v>51.813297900000002</v>
      </c>
    </row>
    <row r="3360" spans="1:12" x14ac:dyDescent="0.3">
      <c r="A3360" s="1" t="s">
        <v>5137</v>
      </c>
      <c r="B3360" s="1">
        <v>41844</v>
      </c>
      <c r="C3360" s="1" t="s">
        <v>7062</v>
      </c>
      <c r="D3360" s="1" t="s">
        <v>7555</v>
      </c>
      <c r="E3360" s="1" t="s">
        <v>5974</v>
      </c>
      <c r="F3360" s="1" t="s">
        <v>5969</v>
      </c>
      <c r="G3360" s="1" t="s">
        <v>5975</v>
      </c>
      <c r="H3360" s="1">
        <v>41847</v>
      </c>
      <c r="I3360" s="1" t="s">
        <v>5988</v>
      </c>
      <c r="J3360" s="1" t="s">
        <v>5977</v>
      </c>
      <c r="K3360" s="1">
        <v>-0.97813030000000001</v>
      </c>
      <c r="L3360" s="1">
        <v>51.454264500000001</v>
      </c>
    </row>
    <row r="3361" spans="1:12" x14ac:dyDescent="0.3">
      <c r="A3361" s="1" t="s">
        <v>5139</v>
      </c>
      <c r="B3361" s="1">
        <v>41844</v>
      </c>
      <c r="C3361" s="1" t="s">
        <v>6195</v>
      </c>
      <c r="D3361" s="1" t="s">
        <v>7806</v>
      </c>
      <c r="E3361" s="1" t="s">
        <v>6010</v>
      </c>
      <c r="F3361" s="1" t="s">
        <v>5981</v>
      </c>
      <c r="G3361" s="1" t="s">
        <v>5985</v>
      </c>
      <c r="H3361" s="1">
        <v>41848</v>
      </c>
      <c r="I3361" s="1" t="s">
        <v>5976</v>
      </c>
      <c r="J3361" s="1" t="s">
        <v>6111</v>
      </c>
      <c r="K3361" s="1">
        <v>9.6808449000000003</v>
      </c>
      <c r="L3361" s="1">
        <v>50.555809500000002</v>
      </c>
    </row>
    <row r="3362" spans="1:12" x14ac:dyDescent="0.3">
      <c r="A3362" s="1" t="s">
        <v>5138</v>
      </c>
      <c r="B3362" s="1">
        <v>41844</v>
      </c>
      <c r="C3362" s="1" t="s">
        <v>6753</v>
      </c>
      <c r="D3362" s="1" t="s">
        <v>7495</v>
      </c>
      <c r="E3362" s="1" t="s">
        <v>6004</v>
      </c>
      <c r="F3362" s="1" t="s">
        <v>5998</v>
      </c>
      <c r="G3362" s="1" t="s">
        <v>5970</v>
      </c>
      <c r="H3362" s="1">
        <v>41847</v>
      </c>
      <c r="I3362" s="1" t="s">
        <v>5988</v>
      </c>
      <c r="J3362" s="1" t="s">
        <v>6089</v>
      </c>
      <c r="K3362" s="1">
        <v>2.0934902000000002</v>
      </c>
      <c r="L3362" s="1">
        <v>41.324595299999999</v>
      </c>
    </row>
    <row r="3363" spans="1:12" x14ac:dyDescent="0.3">
      <c r="A3363" s="1" t="s">
        <v>5141</v>
      </c>
      <c r="B3363" s="1">
        <v>41846</v>
      </c>
      <c r="C3363" s="1" t="s">
        <v>7545</v>
      </c>
      <c r="D3363" s="1" t="s">
        <v>7206</v>
      </c>
      <c r="E3363" s="1" t="s">
        <v>6010</v>
      </c>
      <c r="F3363" s="1" t="s">
        <v>5981</v>
      </c>
      <c r="G3363" s="1" t="s">
        <v>5985</v>
      </c>
      <c r="H3363" s="1">
        <v>41850</v>
      </c>
      <c r="I3363" s="1" t="s">
        <v>5976</v>
      </c>
      <c r="J3363" s="1" t="s">
        <v>6047</v>
      </c>
      <c r="K3363" s="1">
        <v>6.9446887999999998</v>
      </c>
      <c r="L3363" s="1">
        <v>51.529086</v>
      </c>
    </row>
    <row r="3364" spans="1:12" x14ac:dyDescent="0.3">
      <c r="A3364" s="1" t="s">
        <v>5140</v>
      </c>
      <c r="B3364" s="1">
        <v>41846</v>
      </c>
      <c r="C3364" s="1" t="s">
        <v>6625</v>
      </c>
      <c r="D3364" s="1" t="s">
        <v>6001</v>
      </c>
      <c r="E3364" s="1" t="s">
        <v>6002</v>
      </c>
      <c r="F3364" s="1" t="s">
        <v>5981</v>
      </c>
      <c r="G3364" s="1" t="s">
        <v>5970</v>
      </c>
      <c r="H3364" s="1">
        <v>41848</v>
      </c>
      <c r="I3364" s="1" t="s">
        <v>5971</v>
      </c>
      <c r="J3364" s="1" t="s">
        <v>6001</v>
      </c>
      <c r="K3364" s="1">
        <v>16.3738189</v>
      </c>
      <c r="L3364" s="1">
        <v>48.208174300000003</v>
      </c>
    </row>
    <row r="3365" spans="1:12" x14ac:dyDescent="0.3">
      <c r="A3365" s="1" t="s">
        <v>5142</v>
      </c>
      <c r="B3365" s="1">
        <v>41847</v>
      </c>
      <c r="C3365" s="1" t="s">
        <v>6349</v>
      </c>
      <c r="D3365" s="1" t="s">
        <v>6485</v>
      </c>
      <c r="E3365" s="1" t="s">
        <v>5980</v>
      </c>
      <c r="F3365" s="1" t="s">
        <v>5981</v>
      </c>
      <c r="G3365" s="1" t="s">
        <v>5985</v>
      </c>
      <c r="H3365" s="1">
        <v>41851</v>
      </c>
      <c r="I3365" s="1" t="s">
        <v>5976</v>
      </c>
      <c r="J3365" s="1" t="s">
        <v>5994</v>
      </c>
      <c r="K3365" s="1">
        <v>2.8948331999999999</v>
      </c>
      <c r="L3365" s="1">
        <v>42.688659100000002</v>
      </c>
    </row>
    <row r="3366" spans="1:12" x14ac:dyDescent="0.3">
      <c r="A3366" s="1" t="s">
        <v>5147</v>
      </c>
      <c r="B3366" s="1">
        <v>41848</v>
      </c>
      <c r="C3366" s="1" t="s">
        <v>7642</v>
      </c>
      <c r="D3366" s="1" t="s">
        <v>6478</v>
      </c>
      <c r="E3366" s="1" t="s">
        <v>6004</v>
      </c>
      <c r="F3366" s="1" t="s">
        <v>5998</v>
      </c>
      <c r="G3366" s="1" t="s">
        <v>5970</v>
      </c>
      <c r="H3366" s="1">
        <v>41854</v>
      </c>
      <c r="I3366" s="1" t="s">
        <v>5976</v>
      </c>
      <c r="J3366" s="1" t="s">
        <v>6267</v>
      </c>
      <c r="K3366" s="1">
        <v>-4.7245321000000002</v>
      </c>
      <c r="L3366" s="1">
        <v>41.652251</v>
      </c>
    </row>
    <row r="3367" spans="1:12" x14ac:dyDescent="0.3">
      <c r="A3367" s="1" t="s">
        <v>5146</v>
      </c>
      <c r="B3367" s="1">
        <v>41848</v>
      </c>
      <c r="C3367" s="1" t="s">
        <v>6789</v>
      </c>
      <c r="D3367" s="1" t="s">
        <v>7750</v>
      </c>
      <c r="E3367" s="1" t="s">
        <v>6004</v>
      </c>
      <c r="F3367" s="1" t="s">
        <v>5998</v>
      </c>
      <c r="G3367" s="1" t="s">
        <v>5975</v>
      </c>
      <c r="H3367" s="1">
        <v>41854</v>
      </c>
      <c r="I3367" s="1" t="s">
        <v>5976</v>
      </c>
      <c r="J3367" s="1" t="s">
        <v>6089</v>
      </c>
      <c r="K3367" s="1">
        <v>2.2450325000000002</v>
      </c>
      <c r="L3367" s="1">
        <v>41.446988300000001</v>
      </c>
    </row>
    <row r="3368" spans="1:12" x14ac:dyDescent="0.3">
      <c r="A3368" s="1" t="s">
        <v>5145</v>
      </c>
      <c r="B3368" s="1">
        <v>41848</v>
      </c>
      <c r="C3368" s="1" t="s">
        <v>6637</v>
      </c>
      <c r="D3368" s="1" t="s">
        <v>6516</v>
      </c>
      <c r="E3368" s="1" t="s">
        <v>5974</v>
      </c>
      <c r="F3368" s="1" t="s">
        <v>5969</v>
      </c>
      <c r="G3368" s="1" t="s">
        <v>5975</v>
      </c>
      <c r="H3368" s="1">
        <v>41851</v>
      </c>
      <c r="I3368" s="1" t="s">
        <v>5971</v>
      </c>
      <c r="J3368" s="1" t="s">
        <v>6252</v>
      </c>
      <c r="K3368" s="1">
        <v>-4.2518060000000002</v>
      </c>
      <c r="L3368" s="1">
        <v>55.864237000000003</v>
      </c>
    </row>
    <row r="3369" spans="1:12" x14ac:dyDescent="0.3">
      <c r="A3369" s="1" t="s">
        <v>5143</v>
      </c>
      <c r="B3369" s="1">
        <v>41848</v>
      </c>
      <c r="C3369" s="1" t="s">
        <v>6119</v>
      </c>
      <c r="D3369" s="1" t="s">
        <v>6065</v>
      </c>
      <c r="E3369" s="1" t="s">
        <v>6004</v>
      </c>
      <c r="F3369" s="1" t="s">
        <v>5998</v>
      </c>
      <c r="G3369" s="1" t="s">
        <v>5985</v>
      </c>
      <c r="H3369" s="1">
        <v>41850</v>
      </c>
      <c r="I3369" s="1" t="s">
        <v>5988</v>
      </c>
      <c r="J3369" s="1" t="s">
        <v>6065</v>
      </c>
      <c r="K3369" s="1">
        <v>-3.7037901999999998</v>
      </c>
      <c r="L3369" s="1">
        <v>40.416775399999999</v>
      </c>
    </row>
    <row r="3370" spans="1:12" x14ac:dyDescent="0.3">
      <c r="A3370" s="1" t="s">
        <v>5144</v>
      </c>
      <c r="B3370" s="1">
        <v>41848</v>
      </c>
      <c r="C3370" s="1" t="s">
        <v>6549</v>
      </c>
      <c r="D3370" s="1" t="s">
        <v>7588</v>
      </c>
      <c r="E3370" s="1" t="s">
        <v>6010</v>
      </c>
      <c r="F3370" s="1" t="s">
        <v>5981</v>
      </c>
      <c r="G3370" s="1" t="s">
        <v>5975</v>
      </c>
      <c r="H3370" s="1">
        <v>41851</v>
      </c>
      <c r="I3370" s="1" t="s">
        <v>5988</v>
      </c>
      <c r="J3370" s="1" t="s">
        <v>6171</v>
      </c>
      <c r="K3370" s="1">
        <v>9.2038042999999998</v>
      </c>
      <c r="L3370" s="1">
        <v>48.506938900000002</v>
      </c>
    </row>
    <row r="3371" spans="1:12" x14ac:dyDescent="0.3">
      <c r="A3371" s="1" t="s">
        <v>5148</v>
      </c>
      <c r="B3371" s="1">
        <v>41849</v>
      </c>
      <c r="C3371" s="1" t="s">
        <v>6411</v>
      </c>
      <c r="D3371" s="1" t="s">
        <v>6088</v>
      </c>
      <c r="E3371" s="1" t="s">
        <v>6004</v>
      </c>
      <c r="F3371" s="1" t="s">
        <v>5998</v>
      </c>
      <c r="G3371" s="1" t="s">
        <v>5975</v>
      </c>
      <c r="H3371" s="1">
        <v>41854</v>
      </c>
      <c r="I3371" s="1" t="s">
        <v>5976</v>
      </c>
      <c r="J3371" s="1" t="s">
        <v>6089</v>
      </c>
      <c r="K3371" s="1">
        <v>2.1734035</v>
      </c>
      <c r="L3371" s="1">
        <v>41.385063899999999</v>
      </c>
    </row>
    <row r="3372" spans="1:12" x14ac:dyDescent="0.3">
      <c r="A3372" s="1" t="s">
        <v>5152</v>
      </c>
      <c r="B3372" s="1">
        <v>41850</v>
      </c>
      <c r="C3372" s="1" t="s">
        <v>6588</v>
      </c>
      <c r="D3372" s="1" t="s">
        <v>6704</v>
      </c>
      <c r="E3372" s="1" t="s">
        <v>5974</v>
      </c>
      <c r="F3372" s="1" t="s">
        <v>5969</v>
      </c>
      <c r="G3372" s="1" t="s">
        <v>5970</v>
      </c>
      <c r="H3372" s="1">
        <v>41855</v>
      </c>
      <c r="I3372" s="1" t="s">
        <v>5976</v>
      </c>
      <c r="J3372" s="1" t="s">
        <v>5977</v>
      </c>
      <c r="K3372" s="1">
        <v>-0.90265600000000001</v>
      </c>
      <c r="L3372" s="1">
        <v>52.240476999999998</v>
      </c>
    </row>
    <row r="3373" spans="1:12" x14ac:dyDescent="0.3">
      <c r="A3373" s="1" t="s">
        <v>5150</v>
      </c>
      <c r="B3373" s="1">
        <v>41850</v>
      </c>
      <c r="C3373" s="1" t="s">
        <v>6894</v>
      </c>
      <c r="D3373" s="1" t="s">
        <v>7410</v>
      </c>
      <c r="E3373" s="1" t="s">
        <v>6004</v>
      </c>
      <c r="F3373" s="1" t="s">
        <v>5998</v>
      </c>
      <c r="G3373" s="1" t="s">
        <v>5975</v>
      </c>
      <c r="H3373" s="1">
        <v>41854</v>
      </c>
      <c r="I3373" s="1" t="s">
        <v>5976</v>
      </c>
      <c r="J3373" s="1" t="s">
        <v>6089</v>
      </c>
      <c r="K3373" s="1">
        <v>2.1086130999999999</v>
      </c>
      <c r="L3373" s="1">
        <v>41.546274500000003</v>
      </c>
    </row>
    <row r="3374" spans="1:12" x14ac:dyDescent="0.3">
      <c r="A3374" s="1" t="s">
        <v>5154</v>
      </c>
      <c r="B3374" s="1">
        <v>41850</v>
      </c>
      <c r="C3374" s="1" t="s">
        <v>7500</v>
      </c>
      <c r="D3374" s="1" t="s">
        <v>6648</v>
      </c>
      <c r="E3374" s="1" t="s">
        <v>5997</v>
      </c>
      <c r="F3374" s="1" t="s">
        <v>5998</v>
      </c>
      <c r="G3374" s="1" t="s">
        <v>5970</v>
      </c>
      <c r="H3374" s="1">
        <v>41855</v>
      </c>
      <c r="I3374" s="1" t="s">
        <v>5976</v>
      </c>
      <c r="J3374" s="1" t="s">
        <v>6649</v>
      </c>
      <c r="K3374" s="1">
        <v>7.6868565000000002</v>
      </c>
      <c r="L3374" s="1">
        <v>45.070312000000001</v>
      </c>
    </row>
    <row r="3375" spans="1:12" x14ac:dyDescent="0.3">
      <c r="A3375" s="1" t="s">
        <v>5149</v>
      </c>
      <c r="B3375" s="1">
        <v>41850</v>
      </c>
      <c r="C3375" s="1" t="s">
        <v>6688</v>
      </c>
      <c r="D3375" s="1" t="s">
        <v>6083</v>
      </c>
      <c r="E3375" s="1" t="s">
        <v>6004</v>
      </c>
      <c r="F3375" s="1" t="s">
        <v>5998</v>
      </c>
      <c r="G3375" s="1" t="s">
        <v>5985</v>
      </c>
      <c r="H3375" s="1">
        <v>41851</v>
      </c>
      <c r="I3375" s="1" t="s">
        <v>5988</v>
      </c>
      <c r="J3375" s="1" t="s">
        <v>6084</v>
      </c>
      <c r="K3375" s="1">
        <v>-5.9844588999999999</v>
      </c>
      <c r="L3375" s="1">
        <v>37.389092400000003</v>
      </c>
    </row>
    <row r="3376" spans="1:12" x14ac:dyDescent="0.3">
      <c r="A3376" s="1" t="s">
        <v>5153</v>
      </c>
      <c r="B3376" s="1">
        <v>41850</v>
      </c>
      <c r="C3376" s="1" t="s">
        <v>6331</v>
      </c>
      <c r="D3376" s="1" t="s">
        <v>6150</v>
      </c>
      <c r="E3376" s="1" t="s">
        <v>5997</v>
      </c>
      <c r="F3376" s="1" t="s">
        <v>5998</v>
      </c>
      <c r="G3376" s="1" t="s">
        <v>5985</v>
      </c>
      <c r="H3376" s="1">
        <v>41855</v>
      </c>
      <c r="I3376" s="1" t="s">
        <v>5976</v>
      </c>
      <c r="J3376" s="1" t="s">
        <v>6151</v>
      </c>
      <c r="K3376" s="1">
        <v>12.4963655</v>
      </c>
      <c r="L3376" s="1">
        <v>41.902783499999998</v>
      </c>
    </row>
    <row r="3377" spans="1:12" x14ac:dyDescent="0.3">
      <c r="A3377" s="1" t="s">
        <v>5155</v>
      </c>
      <c r="B3377" s="1">
        <v>41850</v>
      </c>
      <c r="C3377" s="1" t="s">
        <v>7700</v>
      </c>
      <c r="D3377" s="1" t="s">
        <v>6680</v>
      </c>
      <c r="E3377" s="1" t="s">
        <v>6010</v>
      </c>
      <c r="F3377" s="1" t="s">
        <v>5981</v>
      </c>
      <c r="G3377" s="1" t="s">
        <v>5975</v>
      </c>
      <c r="H3377" s="1">
        <v>41855</v>
      </c>
      <c r="I3377" s="1" t="s">
        <v>5976</v>
      </c>
      <c r="J3377" s="1" t="s">
        <v>6335</v>
      </c>
      <c r="K3377" s="1">
        <v>11.589237199999999</v>
      </c>
      <c r="L3377" s="1">
        <v>50.927053999999998</v>
      </c>
    </row>
    <row r="3378" spans="1:12" x14ac:dyDescent="0.3">
      <c r="A3378" s="1" t="s">
        <v>5151</v>
      </c>
      <c r="B3378" s="1">
        <v>41850</v>
      </c>
      <c r="C3378" s="1" t="s">
        <v>6570</v>
      </c>
      <c r="D3378" s="1" t="s">
        <v>5967</v>
      </c>
      <c r="E3378" s="1" t="s">
        <v>5968</v>
      </c>
      <c r="F3378" s="1" t="s">
        <v>5969</v>
      </c>
      <c r="G3378" s="1" t="s">
        <v>5970</v>
      </c>
      <c r="H3378" s="1">
        <v>41855</v>
      </c>
      <c r="I3378" s="1" t="s">
        <v>5971</v>
      </c>
      <c r="J3378" s="1" t="s">
        <v>5967</v>
      </c>
      <c r="K3378" s="1">
        <v>18.068580799999999</v>
      </c>
      <c r="L3378" s="1">
        <v>59.329323500000001</v>
      </c>
    </row>
    <row r="3379" spans="1:12" x14ac:dyDescent="0.3">
      <c r="A3379" s="1" t="s">
        <v>5162</v>
      </c>
      <c r="B3379" s="1">
        <v>41851</v>
      </c>
      <c r="C3379" s="1" t="s">
        <v>6395</v>
      </c>
      <c r="D3379" s="1" t="s">
        <v>6281</v>
      </c>
      <c r="E3379" s="1" t="s">
        <v>6010</v>
      </c>
      <c r="F3379" s="1" t="s">
        <v>5981</v>
      </c>
      <c r="G3379" s="1" t="s">
        <v>5985</v>
      </c>
      <c r="H3379" s="1">
        <v>41858</v>
      </c>
      <c r="I3379" s="1" t="s">
        <v>5976</v>
      </c>
      <c r="J3379" s="1" t="s">
        <v>6281</v>
      </c>
      <c r="K3379" s="1">
        <v>9.9936817999999992</v>
      </c>
      <c r="L3379" s="1">
        <v>53.551084600000003</v>
      </c>
    </row>
    <row r="3380" spans="1:12" x14ac:dyDescent="0.3">
      <c r="A3380" s="1" t="s">
        <v>5161</v>
      </c>
      <c r="B3380" s="1">
        <v>41851</v>
      </c>
      <c r="C3380" s="1" t="s">
        <v>6807</v>
      </c>
      <c r="D3380" s="1" t="s">
        <v>7024</v>
      </c>
      <c r="E3380" s="1" t="s">
        <v>5980</v>
      </c>
      <c r="F3380" s="1" t="s">
        <v>5981</v>
      </c>
      <c r="G3380" s="1" t="s">
        <v>5985</v>
      </c>
      <c r="H3380" s="1">
        <v>41857</v>
      </c>
      <c r="I3380" s="1" t="s">
        <v>5976</v>
      </c>
      <c r="J3380" s="1" t="s">
        <v>6094</v>
      </c>
      <c r="K3380" s="1">
        <v>7.3358879999999997</v>
      </c>
      <c r="L3380" s="1">
        <v>47.750838999999999</v>
      </c>
    </row>
    <row r="3381" spans="1:12" x14ac:dyDescent="0.3">
      <c r="A3381" s="1" t="s">
        <v>5158</v>
      </c>
      <c r="B3381" s="1">
        <v>41851</v>
      </c>
      <c r="C3381" s="1" t="s">
        <v>6363</v>
      </c>
      <c r="D3381" s="1" t="s">
        <v>6273</v>
      </c>
      <c r="E3381" s="1" t="s">
        <v>6010</v>
      </c>
      <c r="F3381" s="1" t="s">
        <v>5981</v>
      </c>
      <c r="G3381" s="1" t="s">
        <v>5970</v>
      </c>
      <c r="H3381" s="1">
        <v>41855</v>
      </c>
      <c r="I3381" s="1" t="s">
        <v>5976</v>
      </c>
      <c r="J3381" s="1" t="s">
        <v>6047</v>
      </c>
      <c r="K3381" s="1">
        <v>6.7623293000000002</v>
      </c>
      <c r="L3381" s="1">
        <v>51.434407899999997</v>
      </c>
    </row>
    <row r="3382" spans="1:12" x14ac:dyDescent="0.3">
      <c r="A3382" s="1" t="s">
        <v>5156</v>
      </c>
      <c r="B3382" s="1">
        <v>41851</v>
      </c>
      <c r="C3382" s="1" t="s">
        <v>6157</v>
      </c>
      <c r="D3382" s="1" t="s">
        <v>6804</v>
      </c>
      <c r="E3382" s="1" t="s">
        <v>5980</v>
      </c>
      <c r="F3382" s="1" t="s">
        <v>5981</v>
      </c>
      <c r="G3382" s="1" t="s">
        <v>5970</v>
      </c>
      <c r="H3382" s="1">
        <v>41853</v>
      </c>
      <c r="I3382" s="1" t="s">
        <v>5971</v>
      </c>
      <c r="J3382" s="1" t="s">
        <v>6044</v>
      </c>
      <c r="K3382" s="1">
        <v>2.4223170000000001</v>
      </c>
      <c r="L3382" s="1">
        <v>48.800930000000001</v>
      </c>
    </row>
    <row r="3383" spans="1:12" x14ac:dyDescent="0.3">
      <c r="A3383" s="1" t="s">
        <v>5160</v>
      </c>
      <c r="B3383" s="1">
        <v>41851</v>
      </c>
      <c r="C3383" s="1" t="s">
        <v>6610</v>
      </c>
      <c r="D3383" s="1" t="s">
        <v>6704</v>
      </c>
      <c r="E3383" s="1" t="s">
        <v>5974</v>
      </c>
      <c r="F3383" s="1" t="s">
        <v>5969</v>
      </c>
      <c r="G3383" s="1" t="s">
        <v>5975</v>
      </c>
      <c r="H3383" s="1">
        <v>41856</v>
      </c>
      <c r="I3383" s="1" t="s">
        <v>5971</v>
      </c>
      <c r="J3383" s="1" t="s">
        <v>5977</v>
      </c>
      <c r="K3383" s="1">
        <v>-0.90265600000000001</v>
      </c>
      <c r="L3383" s="1">
        <v>52.240476999999998</v>
      </c>
    </row>
    <row r="3384" spans="1:12" x14ac:dyDescent="0.3">
      <c r="A3384" s="1" t="s">
        <v>5157</v>
      </c>
      <c r="B3384" s="1">
        <v>41851</v>
      </c>
      <c r="C3384" s="1" t="s">
        <v>7429</v>
      </c>
      <c r="D3384" s="1" t="s">
        <v>7201</v>
      </c>
      <c r="E3384" s="1" t="s">
        <v>6004</v>
      </c>
      <c r="F3384" s="1" t="s">
        <v>5998</v>
      </c>
      <c r="G3384" s="1" t="s">
        <v>5975</v>
      </c>
      <c r="H3384" s="1">
        <v>41854</v>
      </c>
      <c r="I3384" s="1" t="s">
        <v>5988</v>
      </c>
      <c r="J3384" s="1" t="s">
        <v>6084</v>
      </c>
      <c r="K3384" s="1">
        <v>-6.1260744000000003</v>
      </c>
      <c r="L3384" s="1">
        <v>36.685006399999999</v>
      </c>
    </row>
    <row r="3385" spans="1:12" x14ac:dyDescent="0.3">
      <c r="A3385" s="1" t="s">
        <v>5159</v>
      </c>
      <c r="B3385" s="1">
        <v>41851</v>
      </c>
      <c r="C3385" s="1" t="s">
        <v>7240</v>
      </c>
      <c r="D3385" s="1" t="s">
        <v>6065</v>
      </c>
      <c r="E3385" s="1" t="s">
        <v>6004</v>
      </c>
      <c r="F3385" s="1" t="s">
        <v>5998</v>
      </c>
      <c r="G3385" s="1" t="s">
        <v>5975</v>
      </c>
      <c r="H3385" s="1">
        <v>41855</v>
      </c>
      <c r="I3385" s="1" t="s">
        <v>5971</v>
      </c>
      <c r="J3385" s="1" t="s">
        <v>6065</v>
      </c>
      <c r="K3385" s="1">
        <v>-3.7037901999999998</v>
      </c>
      <c r="L3385" s="1">
        <v>40.416775399999999</v>
      </c>
    </row>
    <row r="3386" spans="1:12" x14ac:dyDescent="0.3">
      <c r="A3386" s="1" t="s">
        <v>5164</v>
      </c>
      <c r="B3386" s="1">
        <v>41852</v>
      </c>
      <c r="C3386" s="1" t="s">
        <v>6586</v>
      </c>
      <c r="D3386" s="1" t="s">
        <v>7085</v>
      </c>
      <c r="E3386" s="1" t="s">
        <v>5974</v>
      </c>
      <c r="F3386" s="1" t="s">
        <v>5969</v>
      </c>
      <c r="G3386" s="1" t="s">
        <v>5975</v>
      </c>
      <c r="H3386" s="1">
        <v>41857</v>
      </c>
      <c r="I3386" s="1" t="s">
        <v>5971</v>
      </c>
      <c r="J3386" s="1" t="s">
        <v>5977</v>
      </c>
      <c r="K3386" s="1">
        <v>-1.9951589999999999</v>
      </c>
      <c r="L3386" s="1">
        <v>52.517664000000003</v>
      </c>
    </row>
    <row r="3387" spans="1:12" x14ac:dyDescent="0.3">
      <c r="A3387" s="1" t="s">
        <v>5165</v>
      </c>
      <c r="B3387" s="1">
        <v>41852</v>
      </c>
      <c r="C3387" s="1" t="s">
        <v>6159</v>
      </c>
      <c r="D3387" s="1" t="s">
        <v>6410</v>
      </c>
      <c r="E3387" s="1" t="s">
        <v>6010</v>
      </c>
      <c r="F3387" s="1" t="s">
        <v>5981</v>
      </c>
      <c r="G3387" s="1" t="s">
        <v>5975</v>
      </c>
      <c r="H3387" s="1">
        <v>41857</v>
      </c>
      <c r="I3387" s="1" t="s">
        <v>5976</v>
      </c>
      <c r="J3387" s="1" t="s">
        <v>6047</v>
      </c>
      <c r="K3387" s="1">
        <v>6.9602785999999996</v>
      </c>
      <c r="L3387" s="1">
        <v>50.937531</v>
      </c>
    </row>
    <row r="3388" spans="1:12" x14ac:dyDescent="0.3">
      <c r="A3388" s="1" t="s">
        <v>5163</v>
      </c>
      <c r="B3388" s="1">
        <v>41852</v>
      </c>
      <c r="C3388" s="1" t="s">
        <v>6645</v>
      </c>
      <c r="D3388" s="1" t="s">
        <v>7124</v>
      </c>
      <c r="E3388" s="1" t="s">
        <v>5968</v>
      </c>
      <c r="F3388" s="1" t="s">
        <v>5969</v>
      </c>
      <c r="G3388" s="1" t="s">
        <v>5975</v>
      </c>
      <c r="H3388" s="1">
        <v>41852</v>
      </c>
      <c r="I3388" s="1" t="s">
        <v>6007</v>
      </c>
      <c r="J3388" s="1" t="s">
        <v>5967</v>
      </c>
      <c r="K3388" s="1">
        <v>17.982156100000001</v>
      </c>
      <c r="L3388" s="1">
        <v>59.236330000000002</v>
      </c>
    </row>
    <row r="3389" spans="1:12" x14ac:dyDescent="0.3">
      <c r="A3389" s="1" t="s">
        <v>5173</v>
      </c>
      <c r="B3389" s="1">
        <v>41853</v>
      </c>
      <c r="C3389" s="1" t="s">
        <v>6562</v>
      </c>
      <c r="D3389" s="1" t="s">
        <v>6325</v>
      </c>
      <c r="E3389" s="1" t="s">
        <v>6010</v>
      </c>
      <c r="F3389" s="1" t="s">
        <v>5981</v>
      </c>
      <c r="G3389" s="1" t="s">
        <v>5970</v>
      </c>
      <c r="H3389" s="1">
        <v>41858</v>
      </c>
      <c r="I3389" s="1" t="s">
        <v>5976</v>
      </c>
      <c r="J3389" s="1" t="s">
        <v>6047</v>
      </c>
      <c r="K3389" s="1">
        <v>6.5853416999999999</v>
      </c>
      <c r="L3389" s="1">
        <v>51.338760899999997</v>
      </c>
    </row>
    <row r="3390" spans="1:12" x14ac:dyDescent="0.3">
      <c r="A3390" s="1" t="s">
        <v>5175</v>
      </c>
      <c r="B3390" s="1">
        <v>41853</v>
      </c>
      <c r="C3390" s="1" t="s">
        <v>7566</v>
      </c>
      <c r="D3390" s="1" t="s">
        <v>7423</v>
      </c>
      <c r="E3390" s="1" t="s">
        <v>5974</v>
      </c>
      <c r="F3390" s="1" t="s">
        <v>5969</v>
      </c>
      <c r="G3390" s="1" t="s">
        <v>5970</v>
      </c>
      <c r="H3390" s="1">
        <v>41858</v>
      </c>
      <c r="I3390" s="1" t="s">
        <v>5976</v>
      </c>
      <c r="J3390" s="1" t="s">
        <v>5977</v>
      </c>
      <c r="K3390" s="1">
        <v>-0.75397999999999998</v>
      </c>
      <c r="L3390" s="1">
        <v>51.416040000000002</v>
      </c>
    </row>
    <row r="3391" spans="1:12" x14ac:dyDescent="0.3">
      <c r="A3391" s="1" t="s">
        <v>5169</v>
      </c>
      <c r="B3391" s="1">
        <v>41853</v>
      </c>
      <c r="C3391" s="1" t="s">
        <v>6125</v>
      </c>
      <c r="D3391" s="1" t="s">
        <v>7372</v>
      </c>
      <c r="E3391" s="1" t="s">
        <v>6004</v>
      </c>
      <c r="F3391" s="1" t="s">
        <v>5998</v>
      </c>
      <c r="G3391" s="1" t="s">
        <v>5975</v>
      </c>
      <c r="H3391" s="1">
        <v>41856</v>
      </c>
      <c r="I3391" s="1" t="s">
        <v>5971</v>
      </c>
      <c r="J3391" s="1" t="s">
        <v>7373</v>
      </c>
      <c r="K3391" s="1">
        <v>2.6501603</v>
      </c>
      <c r="L3391" s="1">
        <v>39.5696005</v>
      </c>
    </row>
    <row r="3392" spans="1:12" x14ac:dyDescent="0.3">
      <c r="A3392" s="1" t="s">
        <v>5167</v>
      </c>
      <c r="B3392" s="1">
        <v>41853</v>
      </c>
      <c r="C3392" s="1" t="s">
        <v>6783</v>
      </c>
      <c r="D3392" s="1" t="s">
        <v>6445</v>
      </c>
      <c r="E3392" s="1" t="s">
        <v>5980</v>
      </c>
      <c r="F3392" s="1" t="s">
        <v>5981</v>
      </c>
      <c r="G3392" s="1" t="s">
        <v>5970</v>
      </c>
      <c r="H3392" s="1">
        <v>41855</v>
      </c>
      <c r="I3392" s="1" t="s">
        <v>5971</v>
      </c>
      <c r="J3392" s="1" t="s">
        <v>6103</v>
      </c>
      <c r="K3392" s="1">
        <v>3.0572560000000002</v>
      </c>
      <c r="L3392" s="1">
        <v>50.629249999999999</v>
      </c>
    </row>
    <row r="3393" spans="1:12" x14ac:dyDescent="0.3">
      <c r="A3393" s="1" t="s">
        <v>5166</v>
      </c>
      <c r="B3393" s="1">
        <v>41853</v>
      </c>
      <c r="C3393" s="1" t="s">
        <v>7012</v>
      </c>
      <c r="D3393" s="1" t="s">
        <v>6305</v>
      </c>
      <c r="E3393" s="1" t="s">
        <v>5980</v>
      </c>
      <c r="F3393" s="1" t="s">
        <v>5981</v>
      </c>
      <c r="G3393" s="1" t="s">
        <v>5975</v>
      </c>
      <c r="H3393" s="1">
        <v>41854</v>
      </c>
      <c r="I3393" s="1" t="s">
        <v>5988</v>
      </c>
      <c r="J3393" s="1" t="s">
        <v>6250</v>
      </c>
      <c r="K3393" s="1">
        <v>1.054325</v>
      </c>
      <c r="L3393" s="1">
        <v>49.429895000000002</v>
      </c>
    </row>
    <row r="3394" spans="1:12" x14ac:dyDescent="0.3">
      <c r="A3394" s="1" t="s">
        <v>5168</v>
      </c>
      <c r="B3394" s="1">
        <v>41853</v>
      </c>
      <c r="C3394" s="1" t="s">
        <v>7098</v>
      </c>
      <c r="D3394" s="1" t="s">
        <v>7538</v>
      </c>
      <c r="E3394" s="1" t="s">
        <v>5980</v>
      </c>
      <c r="F3394" s="1" t="s">
        <v>5981</v>
      </c>
      <c r="G3394" s="1" t="s">
        <v>5975</v>
      </c>
      <c r="H3394" s="1">
        <v>41856</v>
      </c>
      <c r="I3394" s="1" t="s">
        <v>5988</v>
      </c>
      <c r="J3394" s="1" t="s">
        <v>5991</v>
      </c>
      <c r="K3394" s="1">
        <v>7.1488199999999997</v>
      </c>
      <c r="L3394" s="1">
        <v>43.663739</v>
      </c>
    </row>
    <row r="3395" spans="1:12" x14ac:dyDescent="0.3">
      <c r="A3395" s="1" t="s">
        <v>5171</v>
      </c>
      <c r="B3395" s="1">
        <v>41853</v>
      </c>
      <c r="C3395" s="1" t="s">
        <v>7402</v>
      </c>
      <c r="D3395" s="1" t="s">
        <v>6737</v>
      </c>
      <c r="E3395" s="1" t="s">
        <v>5974</v>
      </c>
      <c r="F3395" s="1" t="s">
        <v>5969</v>
      </c>
      <c r="G3395" s="1" t="s">
        <v>5985</v>
      </c>
      <c r="H3395" s="1">
        <v>41857</v>
      </c>
      <c r="I3395" s="1" t="s">
        <v>5976</v>
      </c>
      <c r="J3395" s="1" t="s">
        <v>5977</v>
      </c>
      <c r="K3395" s="1">
        <v>-1.5490774</v>
      </c>
      <c r="L3395" s="1">
        <v>53.8007554</v>
      </c>
    </row>
    <row r="3396" spans="1:12" x14ac:dyDescent="0.3">
      <c r="A3396" s="1" t="s">
        <v>5174</v>
      </c>
      <c r="B3396" s="1">
        <v>41853</v>
      </c>
      <c r="C3396" s="1" t="s">
        <v>6411</v>
      </c>
      <c r="D3396" s="1" t="s">
        <v>7283</v>
      </c>
      <c r="E3396" s="1" t="s">
        <v>5980</v>
      </c>
      <c r="F3396" s="1" t="s">
        <v>5981</v>
      </c>
      <c r="G3396" s="1" t="s">
        <v>5975</v>
      </c>
      <c r="H3396" s="1">
        <v>41858</v>
      </c>
      <c r="I3396" s="1" t="s">
        <v>5976</v>
      </c>
      <c r="J3396" s="1" t="s">
        <v>6181</v>
      </c>
      <c r="K3396" s="1">
        <v>1.5339370000000001</v>
      </c>
      <c r="L3396" s="1">
        <v>45.159554999999997</v>
      </c>
    </row>
    <row r="3397" spans="1:12" x14ac:dyDescent="0.3">
      <c r="A3397" s="1" t="s">
        <v>5176</v>
      </c>
      <c r="B3397" s="1">
        <v>41853</v>
      </c>
      <c r="C3397" s="1" t="s">
        <v>7531</v>
      </c>
      <c r="D3397" s="1" t="s">
        <v>6196</v>
      </c>
      <c r="E3397" s="1" t="s">
        <v>5997</v>
      </c>
      <c r="F3397" s="1" t="s">
        <v>5998</v>
      </c>
      <c r="G3397" s="1" t="s">
        <v>5975</v>
      </c>
      <c r="H3397" s="1">
        <v>41859</v>
      </c>
      <c r="I3397" s="1" t="s">
        <v>5976</v>
      </c>
      <c r="J3397" s="1" t="s">
        <v>6197</v>
      </c>
      <c r="K3397" s="1">
        <v>16.871871500000001</v>
      </c>
      <c r="L3397" s="1">
        <v>41.117143200000001</v>
      </c>
    </row>
    <row r="3398" spans="1:12" x14ac:dyDescent="0.3">
      <c r="A3398" s="1" t="s">
        <v>5170</v>
      </c>
      <c r="B3398" s="1">
        <v>41853</v>
      </c>
      <c r="C3398" s="1" t="s">
        <v>6232</v>
      </c>
      <c r="D3398" s="1" t="s">
        <v>7057</v>
      </c>
      <c r="E3398" s="1" t="s">
        <v>5980</v>
      </c>
      <c r="F3398" s="1" t="s">
        <v>5981</v>
      </c>
      <c r="G3398" s="1" t="s">
        <v>5975</v>
      </c>
      <c r="H3398" s="1">
        <v>41857</v>
      </c>
      <c r="I3398" s="1" t="s">
        <v>5976</v>
      </c>
      <c r="J3398" s="1" t="s">
        <v>5994</v>
      </c>
      <c r="K3398" s="1">
        <v>7.8081999999999999E-2</v>
      </c>
      <c r="L3398" s="1">
        <v>43.232951</v>
      </c>
    </row>
    <row r="3399" spans="1:12" x14ac:dyDescent="0.3">
      <c r="A3399" s="1" t="s">
        <v>5178</v>
      </c>
      <c r="B3399" s="1">
        <v>41854</v>
      </c>
      <c r="C3399" s="1" t="s">
        <v>6663</v>
      </c>
      <c r="D3399" s="1" t="s">
        <v>6869</v>
      </c>
      <c r="E3399" s="1" t="s">
        <v>5997</v>
      </c>
      <c r="F3399" s="1" t="s">
        <v>5998</v>
      </c>
      <c r="G3399" s="1" t="s">
        <v>5975</v>
      </c>
      <c r="H3399" s="1">
        <v>41857</v>
      </c>
      <c r="I3399" s="1" t="s">
        <v>5988</v>
      </c>
      <c r="J3399" s="1" t="s">
        <v>6054</v>
      </c>
      <c r="K3399" s="1">
        <v>11.2558136</v>
      </c>
      <c r="L3399" s="1">
        <v>43.769560400000003</v>
      </c>
    </row>
    <row r="3400" spans="1:12" x14ac:dyDescent="0.3">
      <c r="A3400" s="1" t="s">
        <v>5177</v>
      </c>
      <c r="B3400" s="1">
        <v>41854</v>
      </c>
      <c r="C3400" s="1" t="s">
        <v>5983</v>
      </c>
      <c r="D3400" s="1" t="s">
        <v>6659</v>
      </c>
      <c r="E3400" s="1" t="s">
        <v>5974</v>
      </c>
      <c r="F3400" s="1" t="s">
        <v>5969</v>
      </c>
      <c r="G3400" s="1" t="s">
        <v>5985</v>
      </c>
      <c r="H3400" s="1">
        <v>41857</v>
      </c>
      <c r="I3400" s="1" t="s">
        <v>5971</v>
      </c>
      <c r="J3400" s="1" t="s">
        <v>6252</v>
      </c>
      <c r="K3400" s="1">
        <v>-4.4401140000000003</v>
      </c>
      <c r="L3400" s="1">
        <v>55.847257999999997</v>
      </c>
    </row>
    <row r="3401" spans="1:12" x14ac:dyDescent="0.3">
      <c r="A3401" s="1" t="s">
        <v>5191</v>
      </c>
      <c r="B3401" s="1">
        <v>41855</v>
      </c>
      <c r="C3401" s="1" t="s">
        <v>7015</v>
      </c>
      <c r="D3401" s="1" t="s">
        <v>6881</v>
      </c>
      <c r="E3401" s="1" t="s">
        <v>6004</v>
      </c>
      <c r="F3401" s="1" t="s">
        <v>5998</v>
      </c>
      <c r="G3401" s="1" t="s">
        <v>5985</v>
      </c>
      <c r="H3401" s="1">
        <v>41861</v>
      </c>
      <c r="I3401" s="1" t="s">
        <v>5976</v>
      </c>
      <c r="J3401" s="1" t="s">
        <v>6084</v>
      </c>
      <c r="K3401" s="1">
        <v>-4.6323067</v>
      </c>
      <c r="L3401" s="1">
        <v>36.5967755</v>
      </c>
    </row>
    <row r="3402" spans="1:12" x14ac:dyDescent="0.3">
      <c r="A3402" s="1" t="s">
        <v>5180</v>
      </c>
      <c r="B3402" s="1">
        <v>41855</v>
      </c>
      <c r="C3402" s="1" t="s">
        <v>6473</v>
      </c>
      <c r="D3402" s="1" t="s">
        <v>6403</v>
      </c>
      <c r="E3402" s="1" t="s">
        <v>5980</v>
      </c>
      <c r="F3402" s="1" t="s">
        <v>5981</v>
      </c>
      <c r="G3402" s="1" t="s">
        <v>5985</v>
      </c>
      <c r="H3402" s="1">
        <v>41858</v>
      </c>
      <c r="I3402" s="1" t="s">
        <v>5988</v>
      </c>
      <c r="J3402" s="1" t="s">
        <v>6094</v>
      </c>
      <c r="K3402" s="1">
        <v>7.7521113000000001</v>
      </c>
      <c r="L3402" s="1">
        <v>48.573405299999997</v>
      </c>
    </row>
    <row r="3403" spans="1:12" x14ac:dyDescent="0.3">
      <c r="A3403" s="1" t="s">
        <v>5183</v>
      </c>
      <c r="B3403" s="1">
        <v>41855</v>
      </c>
      <c r="C3403" s="1" t="s">
        <v>6632</v>
      </c>
      <c r="D3403" s="1" t="s">
        <v>6163</v>
      </c>
      <c r="E3403" s="1" t="s">
        <v>6010</v>
      </c>
      <c r="F3403" s="1" t="s">
        <v>5981</v>
      </c>
      <c r="G3403" s="1" t="s">
        <v>5975</v>
      </c>
      <c r="H3403" s="1">
        <v>41859</v>
      </c>
      <c r="I3403" s="1" t="s">
        <v>5976</v>
      </c>
      <c r="J3403" s="1" t="s">
        <v>6163</v>
      </c>
      <c r="K3403" s="1">
        <v>13.404954</v>
      </c>
      <c r="L3403" s="1">
        <v>52.520006600000002</v>
      </c>
    </row>
    <row r="3404" spans="1:12" x14ac:dyDescent="0.3">
      <c r="A3404" s="1" t="s">
        <v>5189</v>
      </c>
      <c r="B3404" s="1">
        <v>41855</v>
      </c>
      <c r="C3404" s="1" t="s">
        <v>6060</v>
      </c>
      <c r="D3404" s="1" t="s">
        <v>6065</v>
      </c>
      <c r="E3404" s="1" t="s">
        <v>6004</v>
      </c>
      <c r="F3404" s="1" t="s">
        <v>5998</v>
      </c>
      <c r="G3404" s="1" t="s">
        <v>5985</v>
      </c>
      <c r="H3404" s="1">
        <v>41861</v>
      </c>
      <c r="I3404" s="1" t="s">
        <v>5976</v>
      </c>
      <c r="J3404" s="1" t="s">
        <v>6065</v>
      </c>
      <c r="K3404" s="1">
        <v>-3.7037901999999998</v>
      </c>
      <c r="L3404" s="1">
        <v>40.416775399999999</v>
      </c>
    </row>
    <row r="3405" spans="1:12" x14ac:dyDescent="0.3">
      <c r="A3405" s="1" t="s">
        <v>5185</v>
      </c>
      <c r="B3405" s="1">
        <v>41855</v>
      </c>
      <c r="C3405" s="1" t="s">
        <v>7185</v>
      </c>
      <c r="D3405" s="1" t="s">
        <v>6648</v>
      </c>
      <c r="E3405" s="1" t="s">
        <v>5997</v>
      </c>
      <c r="F3405" s="1" t="s">
        <v>5998</v>
      </c>
      <c r="G3405" s="1" t="s">
        <v>5975</v>
      </c>
      <c r="H3405" s="1">
        <v>41860</v>
      </c>
      <c r="I3405" s="1" t="s">
        <v>5976</v>
      </c>
      <c r="J3405" s="1" t="s">
        <v>6649</v>
      </c>
      <c r="K3405" s="1">
        <v>7.6868565000000002</v>
      </c>
      <c r="L3405" s="1">
        <v>45.070312000000001</v>
      </c>
    </row>
    <row r="3406" spans="1:12" x14ac:dyDescent="0.3">
      <c r="A3406" s="1" t="s">
        <v>5190</v>
      </c>
      <c r="B3406" s="1">
        <v>41855</v>
      </c>
      <c r="C3406" s="1" t="s">
        <v>7465</v>
      </c>
      <c r="D3406" s="1" t="s">
        <v>7751</v>
      </c>
      <c r="E3406" s="1" t="s">
        <v>5980</v>
      </c>
      <c r="F3406" s="1" t="s">
        <v>5981</v>
      </c>
      <c r="G3406" s="1" t="s">
        <v>5975</v>
      </c>
      <c r="H3406" s="1">
        <v>41861</v>
      </c>
      <c r="I3406" s="1" t="s">
        <v>5976</v>
      </c>
      <c r="J3406" s="1" t="s">
        <v>6044</v>
      </c>
      <c r="K3406" s="1">
        <v>2.3784930000000002</v>
      </c>
      <c r="L3406" s="1">
        <v>48.997346999999998</v>
      </c>
    </row>
    <row r="3407" spans="1:12" x14ac:dyDescent="0.3">
      <c r="A3407" s="1" t="s">
        <v>5182</v>
      </c>
      <c r="B3407" s="1">
        <v>41855</v>
      </c>
      <c r="C3407" s="1" t="s">
        <v>7665</v>
      </c>
      <c r="D3407" s="1" t="s">
        <v>7657</v>
      </c>
      <c r="E3407" s="1" t="s">
        <v>6010</v>
      </c>
      <c r="F3407" s="1" t="s">
        <v>5981</v>
      </c>
      <c r="G3407" s="1" t="s">
        <v>5985</v>
      </c>
      <c r="H3407" s="1">
        <v>41859</v>
      </c>
      <c r="I3407" s="1" t="s">
        <v>5976</v>
      </c>
      <c r="J3407" s="1" t="s">
        <v>6047</v>
      </c>
      <c r="K3407" s="1">
        <v>6.8401844000000001</v>
      </c>
      <c r="L3407" s="1">
        <v>51.296414800000001</v>
      </c>
    </row>
    <row r="3408" spans="1:12" x14ac:dyDescent="0.3">
      <c r="A3408" s="1" t="s">
        <v>5179</v>
      </c>
      <c r="B3408" s="1">
        <v>41855</v>
      </c>
      <c r="C3408" s="1" t="s">
        <v>6246</v>
      </c>
      <c r="D3408" s="1" t="s">
        <v>6622</v>
      </c>
      <c r="E3408" s="1" t="s">
        <v>6004</v>
      </c>
      <c r="F3408" s="1" t="s">
        <v>5998</v>
      </c>
      <c r="G3408" s="1" t="s">
        <v>5975</v>
      </c>
      <c r="H3408" s="1">
        <v>41857</v>
      </c>
      <c r="I3408" s="1" t="s">
        <v>5971</v>
      </c>
      <c r="J3408" s="1" t="s">
        <v>6089</v>
      </c>
      <c r="K3408" s="1">
        <v>2.0350410000000001</v>
      </c>
      <c r="L3408" s="1">
        <v>41.345841499999999</v>
      </c>
    </row>
    <row r="3409" spans="1:12" x14ac:dyDescent="0.3">
      <c r="A3409" s="1" t="s">
        <v>5188</v>
      </c>
      <c r="B3409" s="1">
        <v>41855</v>
      </c>
      <c r="C3409" s="1" t="s">
        <v>6343</v>
      </c>
      <c r="D3409" s="1" t="s">
        <v>7532</v>
      </c>
      <c r="E3409" s="1" t="s">
        <v>6068</v>
      </c>
      <c r="F3409" s="1" t="s">
        <v>5969</v>
      </c>
      <c r="G3409" s="1" t="s">
        <v>5985</v>
      </c>
      <c r="H3409" s="1">
        <v>41861</v>
      </c>
      <c r="I3409" s="1" t="s">
        <v>5976</v>
      </c>
      <c r="J3409" s="1" t="s">
        <v>7533</v>
      </c>
      <c r="K3409" s="1">
        <v>5.3220543999999999</v>
      </c>
      <c r="L3409" s="1">
        <v>60.3912628</v>
      </c>
    </row>
    <row r="3410" spans="1:12" x14ac:dyDescent="0.3">
      <c r="A3410" s="1" t="s">
        <v>5181</v>
      </c>
      <c r="B3410" s="1">
        <v>41855</v>
      </c>
      <c r="C3410" s="1" t="s">
        <v>6951</v>
      </c>
      <c r="D3410" s="1" t="s">
        <v>7807</v>
      </c>
      <c r="E3410" s="1" t="s">
        <v>5980</v>
      </c>
      <c r="F3410" s="1" t="s">
        <v>5981</v>
      </c>
      <c r="G3410" s="1" t="s">
        <v>5985</v>
      </c>
      <c r="H3410" s="1">
        <v>41859</v>
      </c>
      <c r="I3410" s="1" t="s">
        <v>5976</v>
      </c>
      <c r="J3410" s="1" t="s">
        <v>6044</v>
      </c>
      <c r="K3410" s="1">
        <v>2.4759069999999999</v>
      </c>
      <c r="L3410" s="1">
        <v>48.851542000000002</v>
      </c>
    </row>
    <row r="3411" spans="1:12" x14ac:dyDescent="0.3">
      <c r="A3411" s="1" t="s">
        <v>5194</v>
      </c>
      <c r="B3411" s="1">
        <v>41856</v>
      </c>
      <c r="C3411" s="1" t="s">
        <v>7450</v>
      </c>
      <c r="D3411" s="1" t="s">
        <v>7037</v>
      </c>
      <c r="E3411" s="1" t="s">
        <v>5980</v>
      </c>
      <c r="F3411" s="1" t="s">
        <v>5981</v>
      </c>
      <c r="G3411" s="1" t="s">
        <v>5975</v>
      </c>
      <c r="H3411" s="1">
        <v>41862</v>
      </c>
      <c r="I3411" s="1" t="s">
        <v>5976</v>
      </c>
      <c r="J3411" s="1" t="s">
        <v>6690</v>
      </c>
      <c r="K3411" s="1">
        <v>1.489012</v>
      </c>
      <c r="L3411" s="1">
        <v>48.443854000000002</v>
      </c>
    </row>
    <row r="3412" spans="1:12" x14ac:dyDescent="0.3">
      <c r="A3412" s="1" t="s">
        <v>5192</v>
      </c>
      <c r="B3412" s="1">
        <v>41856</v>
      </c>
      <c r="C3412" s="1" t="s">
        <v>7058</v>
      </c>
      <c r="D3412" s="1" t="s">
        <v>7808</v>
      </c>
      <c r="E3412" s="1" t="s">
        <v>5968</v>
      </c>
      <c r="F3412" s="1" t="s">
        <v>5969</v>
      </c>
      <c r="G3412" s="1" t="s">
        <v>5975</v>
      </c>
      <c r="H3412" s="1">
        <v>41859</v>
      </c>
      <c r="I3412" s="1" t="s">
        <v>5971</v>
      </c>
      <c r="J3412" s="1" t="s">
        <v>5967</v>
      </c>
      <c r="K3412" s="1">
        <v>17.928339999999999</v>
      </c>
      <c r="L3412" s="1">
        <v>59.51961</v>
      </c>
    </row>
    <row r="3413" spans="1:12" x14ac:dyDescent="0.3">
      <c r="A3413" s="1" t="s">
        <v>5193</v>
      </c>
      <c r="B3413" s="1">
        <v>41856</v>
      </c>
      <c r="C3413" s="1" t="s">
        <v>6400</v>
      </c>
      <c r="D3413" s="1" t="s">
        <v>5967</v>
      </c>
      <c r="E3413" s="1" t="s">
        <v>5968</v>
      </c>
      <c r="F3413" s="1" t="s">
        <v>5969</v>
      </c>
      <c r="G3413" s="1" t="s">
        <v>5985</v>
      </c>
      <c r="H3413" s="1">
        <v>41861</v>
      </c>
      <c r="I3413" s="1" t="s">
        <v>5976</v>
      </c>
      <c r="J3413" s="1" t="s">
        <v>5967</v>
      </c>
      <c r="K3413" s="1">
        <v>18.068580799999999</v>
      </c>
      <c r="L3413" s="1">
        <v>59.329323500000001</v>
      </c>
    </row>
    <row r="3414" spans="1:12" x14ac:dyDescent="0.3">
      <c r="A3414" s="1" t="s">
        <v>5202</v>
      </c>
      <c r="B3414" s="1">
        <v>41857</v>
      </c>
      <c r="C3414" s="1" t="s">
        <v>7527</v>
      </c>
      <c r="D3414" s="1" t="s">
        <v>7594</v>
      </c>
      <c r="E3414" s="1" t="s">
        <v>5980</v>
      </c>
      <c r="F3414" s="1" t="s">
        <v>5981</v>
      </c>
      <c r="G3414" s="1" t="s">
        <v>5970</v>
      </c>
      <c r="H3414" s="1">
        <v>41863</v>
      </c>
      <c r="I3414" s="1" t="s">
        <v>5976</v>
      </c>
      <c r="J3414" s="1" t="s">
        <v>6044</v>
      </c>
      <c r="K3414" s="1">
        <v>2.3262429999999998</v>
      </c>
      <c r="L3414" s="1">
        <v>48.757204999999999</v>
      </c>
    </row>
    <row r="3415" spans="1:12" x14ac:dyDescent="0.3">
      <c r="A3415" s="1" t="s">
        <v>5195</v>
      </c>
      <c r="B3415" s="1">
        <v>41857</v>
      </c>
      <c r="C3415" s="1" t="s">
        <v>6701</v>
      </c>
      <c r="D3415" s="1" t="s">
        <v>7809</v>
      </c>
      <c r="E3415" s="1" t="s">
        <v>6068</v>
      </c>
      <c r="F3415" s="1" t="s">
        <v>5969</v>
      </c>
      <c r="G3415" s="1" t="s">
        <v>5985</v>
      </c>
      <c r="H3415" s="1">
        <v>41857</v>
      </c>
      <c r="I3415" s="1" t="s">
        <v>6007</v>
      </c>
      <c r="J3415" s="1" t="s">
        <v>7810</v>
      </c>
      <c r="K3415" s="1">
        <v>8.0182064000000004</v>
      </c>
      <c r="L3415" s="1">
        <v>58.159911899999997</v>
      </c>
    </row>
    <row r="3416" spans="1:12" x14ac:dyDescent="0.3">
      <c r="A3416" s="1" t="s">
        <v>5198</v>
      </c>
      <c r="B3416" s="1">
        <v>41857</v>
      </c>
      <c r="C3416" s="1" t="s">
        <v>7235</v>
      </c>
      <c r="D3416" s="1" t="s">
        <v>7778</v>
      </c>
      <c r="E3416" s="1" t="s">
        <v>5980</v>
      </c>
      <c r="F3416" s="1" t="s">
        <v>5981</v>
      </c>
      <c r="G3416" s="1" t="s">
        <v>5975</v>
      </c>
      <c r="H3416" s="1">
        <v>41858</v>
      </c>
      <c r="I3416" s="1" t="s">
        <v>5988</v>
      </c>
      <c r="J3416" s="1" t="s">
        <v>6044</v>
      </c>
      <c r="K3416" s="1">
        <v>2.2878639999999999</v>
      </c>
      <c r="L3416" s="1">
        <v>48.893217</v>
      </c>
    </row>
    <row r="3417" spans="1:12" x14ac:dyDescent="0.3">
      <c r="A3417" s="1" t="s">
        <v>5207</v>
      </c>
      <c r="B3417" s="1">
        <v>41857</v>
      </c>
      <c r="C3417" s="1" t="s">
        <v>7040</v>
      </c>
      <c r="D3417" s="1" t="s">
        <v>6770</v>
      </c>
      <c r="E3417" s="1" t="s">
        <v>5974</v>
      </c>
      <c r="F3417" s="1" t="s">
        <v>5969</v>
      </c>
      <c r="G3417" s="1" t="s">
        <v>5985</v>
      </c>
      <c r="H3417" s="1">
        <v>41864</v>
      </c>
      <c r="I3417" s="1" t="s">
        <v>5976</v>
      </c>
      <c r="J3417" s="1" t="s">
        <v>5977</v>
      </c>
      <c r="K3417" s="1">
        <v>-2.238156</v>
      </c>
      <c r="L3417" s="1">
        <v>51.864244900000003</v>
      </c>
    </row>
    <row r="3418" spans="1:12" x14ac:dyDescent="0.3">
      <c r="A3418" s="1" t="s">
        <v>5205</v>
      </c>
      <c r="B3418" s="1">
        <v>41857</v>
      </c>
      <c r="C3418" s="1" t="s">
        <v>6301</v>
      </c>
      <c r="D3418" s="1" t="s">
        <v>7415</v>
      </c>
      <c r="E3418" s="1" t="s">
        <v>5974</v>
      </c>
      <c r="F3418" s="1" t="s">
        <v>5969</v>
      </c>
      <c r="G3418" s="1" t="s">
        <v>5985</v>
      </c>
      <c r="H3418" s="1">
        <v>41863</v>
      </c>
      <c r="I3418" s="1" t="s">
        <v>5976</v>
      </c>
      <c r="J3418" s="1" t="s">
        <v>5977</v>
      </c>
      <c r="K3418" s="1">
        <v>-2.1794039999999999</v>
      </c>
      <c r="L3418" s="1">
        <v>53.002668</v>
      </c>
    </row>
    <row r="3419" spans="1:12" x14ac:dyDescent="0.3">
      <c r="A3419" s="1" t="s">
        <v>5206</v>
      </c>
      <c r="B3419" s="1">
        <v>41857</v>
      </c>
      <c r="C3419" s="1" t="s">
        <v>6421</v>
      </c>
      <c r="D3419" s="1" t="s">
        <v>6088</v>
      </c>
      <c r="E3419" s="1" t="s">
        <v>6004</v>
      </c>
      <c r="F3419" s="1" t="s">
        <v>5998</v>
      </c>
      <c r="G3419" s="1" t="s">
        <v>5985</v>
      </c>
      <c r="H3419" s="1">
        <v>41863</v>
      </c>
      <c r="I3419" s="1" t="s">
        <v>5976</v>
      </c>
      <c r="J3419" s="1" t="s">
        <v>6089</v>
      </c>
      <c r="K3419" s="1">
        <v>2.1734035</v>
      </c>
      <c r="L3419" s="1">
        <v>41.385063899999999</v>
      </c>
    </row>
    <row r="3420" spans="1:12" x14ac:dyDescent="0.3">
      <c r="A3420" s="1" t="s">
        <v>5201</v>
      </c>
      <c r="B3420" s="1">
        <v>41857</v>
      </c>
      <c r="C3420" s="1" t="s">
        <v>7622</v>
      </c>
      <c r="D3420" s="1" t="s">
        <v>7448</v>
      </c>
      <c r="E3420" s="1" t="s">
        <v>6004</v>
      </c>
      <c r="F3420" s="1" t="s">
        <v>5998</v>
      </c>
      <c r="G3420" s="1" t="s">
        <v>5975</v>
      </c>
      <c r="H3420" s="1">
        <v>41862</v>
      </c>
      <c r="I3420" s="1" t="s">
        <v>5976</v>
      </c>
      <c r="J3420" s="1" t="s">
        <v>6065</v>
      </c>
      <c r="K3420" s="1">
        <v>-3.7323933999999999</v>
      </c>
      <c r="L3420" s="1">
        <v>40.308250399999999</v>
      </c>
    </row>
    <row r="3421" spans="1:12" x14ac:dyDescent="0.3">
      <c r="A3421" s="1" t="s">
        <v>5204</v>
      </c>
      <c r="B3421" s="1">
        <v>41857</v>
      </c>
      <c r="C3421" s="1" t="s">
        <v>6851</v>
      </c>
      <c r="D3421" s="1" t="s">
        <v>6205</v>
      </c>
      <c r="E3421" s="1" t="s">
        <v>6068</v>
      </c>
      <c r="F3421" s="1" t="s">
        <v>5969</v>
      </c>
      <c r="G3421" s="1" t="s">
        <v>5970</v>
      </c>
      <c r="H3421" s="1">
        <v>41863</v>
      </c>
      <c r="I3421" s="1" t="s">
        <v>5976</v>
      </c>
      <c r="J3421" s="1" t="s">
        <v>6206</v>
      </c>
      <c r="K3421" s="1">
        <v>5.7331073000000004</v>
      </c>
      <c r="L3421" s="1">
        <v>58.969975599999998</v>
      </c>
    </row>
    <row r="3422" spans="1:12" x14ac:dyDescent="0.3">
      <c r="A3422" s="1" t="s">
        <v>5199</v>
      </c>
      <c r="B3422" s="1">
        <v>41857</v>
      </c>
      <c r="C3422" s="1" t="s">
        <v>6119</v>
      </c>
      <c r="D3422" s="1" t="s">
        <v>6135</v>
      </c>
      <c r="E3422" s="1" t="s">
        <v>5980</v>
      </c>
      <c r="F3422" s="1" t="s">
        <v>5981</v>
      </c>
      <c r="G3422" s="1" t="s">
        <v>5985</v>
      </c>
      <c r="H3422" s="1">
        <v>41859</v>
      </c>
      <c r="I3422" s="1" t="s">
        <v>5971</v>
      </c>
      <c r="J3422" s="1" t="s">
        <v>6044</v>
      </c>
      <c r="K3422" s="1">
        <v>2.3522219</v>
      </c>
      <c r="L3422" s="1">
        <v>48.856614</v>
      </c>
    </row>
    <row r="3423" spans="1:12" x14ac:dyDescent="0.3">
      <c r="A3423" s="1" t="s">
        <v>5200</v>
      </c>
      <c r="B3423" s="1">
        <v>41857</v>
      </c>
      <c r="C3423" s="1" t="s">
        <v>6448</v>
      </c>
      <c r="D3423" s="1" t="s">
        <v>7497</v>
      </c>
      <c r="E3423" s="1" t="s">
        <v>6010</v>
      </c>
      <c r="F3423" s="1" t="s">
        <v>5981</v>
      </c>
      <c r="G3423" s="1" t="s">
        <v>5975</v>
      </c>
      <c r="H3423" s="1">
        <v>41859</v>
      </c>
      <c r="I3423" s="1" t="s">
        <v>5988</v>
      </c>
      <c r="J3423" s="1" t="s">
        <v>6047</v>
      </c>
      <c r="K3423" s="1">
        <v>7.0831407999999998</v>
      </c>
      <c r="L3423" s="1">
        <v>51.1702072</v>
      </c>
    </row>
    <row r="3424" spans="1:12" x14ac:dyDescent="0.3">
      <c r="A3424" s="1" t="s">
        <v>5219</v>
      </c>
      <c r="B3424" s="1">
        <v>41858</v>
      </c>
      <c r="C3424" s="1" t="s">
        <v>7044</v>
      </c>
      <c r="D3424" s="1" t="s">
        <v>6091</v>
      </c>
      <c r="E3424" s="1" t="s">
        <v>5974</v>
      </c>
      <c r="F3424" s="1" t="s">
        <v>5969</v>
      </c>
      <c r="G3424" s="1" t="s">
        <v>5985</v>
      </c>
      <c r="H3424" s="1">
        <v>41864</v>
      </c>
      <c r="I3424" s="1" t="s">
        <v>5976</v>
      </c>
      <c r="J3424" s="1" t="s">
        <v>5977</v>
      </c>
      <c r="K3424" s="1">
        <v>-0.12775829999999999</v>
      </c>
      <c r="L3424" s="1">
        <v>51.507350899999999</v>
      </c>
    </row>
    <row r="3425" spans="1:12" x14ac:dyDescent="0.3">
      <c r="A3425" s="1" t="s">
        <v>5215</v>
      </c>
      <c r="B3425" s="1">
        <v>41858</v>
      </c>
      <c r="C3425" s="1" t="s">
        <v>7077</v>
      </c>
      <c r="D3425" s="1" t="s">
        <v>6091</v>
      </c>
      <c r="E3425" s="1" t="s">
        <v>5974</v>
      </c>
      <c r="F3425" s="1" t="s">
        <v>5969</v>
      </c>
      <c r="G3425" s="1" t="s">
        <v>5975</v>
      </c>
      <c r="H3425" s="1">
        <v>41863</v>
      </c>
      <c r="I3425" s="1" t="s">
        <v>5971</v>
      </c>
      <c r="J3425" s="1" t="s">
        <v>5977</v>
      </c>
      <c r="K3425" s="1">
        <v>-0.12775829999999999</v>
      </c>
      <c r="L3425" s="1">
        <v>51.507350899999999</v>
      </c>
    </row>
    <row r="3426" spans="1:12" x14ac:dyDescent="0.3">
      <c r="A3426" s="1" t="s">
        <v>5220</v>
      </c>
      <c r="B3426" s="1">
        <v>41858</v>
      </c>
      <c r="C3426" s="1" t="s">
        <v>6568</v>
      </c>
      <c r="D3426" s="1" t="s">
        <v>6150</v>
      </c>
      <c r="E3426" s="1" t="s">
        <v>5997</v>
      </c>
      <c r="F3426" s="1" t="s">
        <v>5998</v>
      </c>
      <c r="G3426" s="1" t="s">
        <v>5975</v>
      </c>
      <c r="H3426" s="1">
        <v>41864</v>
      </c>
      <c r="I3426" s="1" t="s">
        <v>5976</v>
      </c>
      <c r="J3426" s="1" t="s">
        <v>6151</v>
      </c>
      <c r="K3426" s="1">
        <v>12.4963655</v>
      </c>
      <c r="L3426" s="1">
        <v>41.902783499999998</v>
      </c>
    </row>
    <row r="3427" spans="1:12" x14ac:dyDescent="0.3">
      <c r="A3427" s="1" t="s">
        <v>5217</v>
      </c>
      <c r="B3427" s="1">
        <v>41858</v>
      </c>
      <c r="C3427" s="1" t="s">
        <v>7291</v>
      </c>
      <c r="D3427" s="1" t="s">
        <v>6177</v>
      </c>
      <c r="E3427" s="1" t="s">
        <v>5974</v>
      </c>
      <c r="F3427" s="1" t="s">
        <v>5969</v>
      </c>
      <c r="G3427" s="1" t="s">
        <v>5975</v>
      </c>
      <c r="H3427" s="1">
        <v>41863</v>
      </c>
      <c r="I3427" s="1" t="s">
        <v>5976</v>
      </c>
      <c r="J3427" s="1" t="s">
        <v>5977</v>
      </c>
      <c r="K3427" s="1">
        <v>-1.519693</v>
      </c>
      <c r="L3427" s="1">
        <v>52.406821999999998</v>
      </c>
    </row>
    <row r="3428" spans="1:12" x14ac:dyDescent="0.3">
      <c r="A3428" s="1" t="s">
        <v>5218</v>
      </c>
      <c r="B3428" s="1">
        <v>41858</v>
      </c>
      <c r="C3428" s="1" t="s">
        <v>6350</v>
      </c>
      <c r="D3428" s="1" t="s">
        <v>7448</v>
      </c>
      <c r="E3428" s="1" t="s">
        <v>6004</v>
      </c>
      <c r="F3428" s="1" t="s">
        <v>5998</v>
      </c>
      <c r="G3428" s="1" t="s">
        <v>5985</v>
      </c>
      <c r="H3428" s="1">
        <v>41863</v>
      </c>
      <c r="I3428" s="1" t="s">
        <v>5976</v>
      </c>
      <c r="J3428" s="1" t="s">
        <v>6065</v>
      </c>
      <c r="K3428" s="1">
        <v>-3.7323933999999999</v>
      </c>
      <c r="L3428" s="1">
        <v>40.308250399999999</v>
      </c>
    </row>
    <row r="3429" spans="1:12" x14ac:dyDescent="0.3">
      <c r="A3429" s="1" t="s">
        <v>5210</v>
      </c>
      <c r="B3429" s="1">
        <v>41858</v>
      </c>
      <c r="C3429" s="1" t="s">
        <v>7291</v>
      </c>
      <c r="D3429" s="1" t="s">
        <v>6594</v>
      </c>
      <c r="E3429" s="1" t="s">
        <v>5974</v>
      </c>
      <c r="F3429" s="1" t="s">
        <v>5969</v>
      </c>
      <c r="G3429" s="1" t="s">
        <v>5975</v>
      </c>
      <c r="H3429" s="1">
        <v>41861</v>
      </c>
      <c r="I3429" s="1" t="s">
        <v>5988</v>
      </c>
      <c r="J3429" s="1" t="s">
        <v>5977</v>
      </c>
      <c r="K3429" s="1">
        <v>-0.34199499999999999</v>
      </c>
      <c r="L3429" s="1">
        <v>51.580559000000001</v>
      </c>
    </row>
    <row r="3430" spans="1:12" x14ac:dyDescent="0.3">
      <c r="A3430" s="1" t="s">
        <v>5211</v>
      </c>
      <c r="B3430" s="1">
        <v>41858</v>
      </c>
      <c r="C3430" s="1" t="s">
        <v>6764</v>
      </c>
      <c r="D3430" s="1" t="s">
        <v>6677</v>
      </c>
      <c r="E3430" s="1" t="s">
        <v>6068</v>
      </c>
      <c r="F3430" s="1" t="s">
        <v>5969</v>
      </c>
      <c r="G3430" s="1" t="s">
        <v>5985</v>
      </c>
      <c r="H3430" s="1">
        <v>41861</v>
      </c>
      <c r="I3430" s="1" t="s">
        <v>5971</v>
      </c>
      <c r="J3430" s="1" t="s">
        <v>6678</v>
      </c>
      <c r="K3430" s="1">
        <v>10.2044564</v>
      </c>
      <c r="L3430" s="1">
        <v>59.744073800000002</v>
      </c>
    </row>
    <row r="3431" spans="1:12" x14ac:dyDescent="0.3">
      <c r="A3431" s="1" t="s">
        <v>5212</v>
      </c>
      <c r="B3431" s="1">
        <v>41858</v>
      </c>
      <c r="C3431" s="1" t="s">
        <v>6675</v>
      </c>
      <c r="D3431" s="1" t="s">
        <v>6078</v>
      </c>
      <c r="E3431" s="1" t="s">
        <v>5997</v>
      </c>
      <c r="F3431" s="1" t="s">
        <v>5998</v>
      </c>
      <c r="G3431" s="1" t="s">
        <v>5970</v>
      </c>
      <c r="H3431" s="1">
        <v>41862</v>
      </c>
      <c r="I3431" s="1" t="s">
        <v>5976</v>
      </c>
      <c r="J3431" s="1" t="s">
        <v>6059</v>
      </c>
      <c r="K3431" s="1">
        <v>10.327903600000001</v>
      </c>
      <c r="L3431" s="1">
        <v>44.801485</v>
      </c>
    </row>
    <row r="3432" spans="1:12" x14ac:dyDescent="0.3">
      <c r="A3432" s="1" t="s">
        <v>5216</v>
      </c>
      <c r="B3432" s="1">
        <v>41858</v>
      </c>
      <c r="C3432" s="1" t="s">
        <v>5992</v>
      </c>
      <c r="D3432" s="1" t="s">
        <v>6147</v>
      </c>
      <c r="E3432" s="1" t="s">
        <v>6148</v>
      </c>
      <c r="F3432" s="1" t="s">
        <v>5969</v>
      </c>
      <c r="G3432" s="1" t="s">
        <v>5975</v>
      </c>
      <c r="H3432" s="1">
        <v>41863</v>
      </c>
      <c r="I3432" s="1" t="s">
        <v>5976</v>
      </c>
      <c r="J3432" s="1" t="s">
        <v>6147</v>
      </c>
      <c r="K3432" s="1">
        <v>-6.2603096999999996</v>
      </c>
      <c r="L3432" s="1">
        <v>53.3498053</v>
      </c>
    </row>
    <row r="3433" spans="1:12" x14ac:dyDescent="0.3">
      <c r="A3433" s="1" t="s">
        <v>5209</v>
      </c>
      <c r="B3433" s="1">
        <v>41858</v>
      </c>
      <c r="C3433" s="1" t="s">
        <v>7008</v>
      </c>
      <c r="D3433" s="1" t="s">
        <v>6652</v>
      </c>
      <c r="E3433" s="1" t="s">
        <v>5980</v>
      </c>
      <c r="F3433" s="1" t="s">
        <v>5981</v>
      </c>
      <c r="G3433" s="1" t="s">
        <v>5985</v>
      </c>
      <c r="H3433" s="1">
        <v>41860</v>
      </c>
      <c r="I3433" s="1" t="s">
        <v>5971</v>
      </c>
      <c r="J3433" s="1" t="s">
        <v>5991</v>
      </c>
      <c r="K3433" s="1">
        <v>7.4975399999999999</v>
      </c>
      <c r="L3433" s="1">
        <v>43.774481000000002</v>
      </c>
    </row>
    <row r="3434" spans="1:12" x14ac:dyDescent="0.3">
      <c r="A3434" s="1" t="s">
        <v>5222</v>
      </c>
      <c r="B3434" s="1">
        <v>41859</v>
      </c>
      <c r="C3434" s="1" t="s">
        <v>6264</v>
      </c>
      <c r="D3434" s="1" t="s">
        <v>6135</v>
      </c>
      <c r="E3434" s="1" t="s">
        <v>5980</v>
      </c>
      <c r="F3434" s="1" t="s">
        <v>5981</v>
      </c>
      <c r="G3434" s="1" t="s">
        <v>5975</v>
      </c>
      <c r="H3434" s="1">
        <v>41862</v>
      </c>
      <c r="I3434" s="1" t="s">
        <v>5988</v>
      </c>
      <c r="J3434" s="1" t="s">
        <v>6044</v>
      </c>
      <c r="K3434" s="1">
        <v>2.3522219</v>
      </c>
      <c r="L3434" s="1">
        <v>48.856614</v>
      </c>
    </row>
    <row r="3435" spans="1:12" x14ac:dyDescent="0.3">
      <c r="A3435" s="1" t="s">
        <v>5223</v>
      </c>
      <c r="B3435" s="1">
        <v>41859</v>
      </c>
      <c r="C3435" s="1" t="s">
        <v>6973</v>
      </c>
      <c r="D3435" s="1" t="s">
        <v>6619</v>
      </c>
      <c r="E3435" s="1" t="s">
        <v>6010</v>
      </c>
      <c r="F3435" s="1" t="s">
        <v>5981</v>
      </c>
      <c r="G3435" s="1" t="s">
        <v>5975</v>
      </c>
      <c r="H3435" s="1">
        <v>41863</v>
      </c>
      <c r="I3435" s="1" t="s">
        <v>5976</v>
      </c>
      <c r="J3435" s="1" t="s">
        <v>6219</v>
      </c>
      <c r="K3435" s="1">
        <v>11.4012499</v>
      </c>
      <c r="L3435" s="1">
        <v>53.635502199999998</v>
      </c>
    </row>
    <row r="3436" spans="1:12" x14ac:dyDescent="0.3">
      <c r="A3436" s="1" t="s">
        <v>5227</v>
      </c>
      <c r="B3436" s="1">
        <v>41859</v>
      </c>
      <c r="C3436" s="1" t="s">
        <v>6983</v>
      </c>
      <c r="D3436" s="1" t="s">
        <v>6394</v>
      </c>
      <c r="E3436" s="1" t="s">
        <v>6148</v>
      </c>
      <c r="F3436" s="1" t="s">
        <v>5969</v>
      </c>
      <c r="G3436" s="1" t="s">
        <v>5975</v>
      </c>
      <c r="H3436" s="1">
        <v>41865</v>
      </c>
      <c r="I3436" s="1" t="s">
        <v>5976</v>
      </c>
      <c r="J3436" s="1" t="s">
        <v>6394</v>
      </c>
      <c r="K3436" s="1">
        <v>-8.4863157000000005</v>
      </c>
      <c r="L3436" s="1">
        <v>51.896891699999998</v>
      </c>
    </row>
    <row r="3437" spans="1:12" x14ac:dyDescent="0.3">
      <c r="A3437" s="1" t="s">
        <v>5221</v>
      </c>
      <c r="B3437" s="1">
        <v>41859</v>
      </c>
      <c r="C3437" s="1" t="s">
        <v>7414</v>
      </c>
      <c r="D3437" s="1" t="s">
        <v>6510</v>
      </c>
      <c r="E3437" s="1" t="s">
        <v>6010</v>
      </c>
      <c r="F3437" s="1" t="s">
        <v>5981</v>
      </c>
      <c r="G3437" s="1" t="s">
        <v>5975</v>
      </c>
      <c r="H3437" s="1">
        <v>41861</v>
      </c>
      <c r="I3437" s="1" t="s">
        <v>5971</v>
      </c>
      <c r="J3437" s="1" t="s">
        <v>6111</v>
      </c>
      <c r="K3437" s="1">
        <v>8.2397608000000009</v>
      </c>
      <c r="L3437" s="1">
        <v>50.078218399999997</v>
      </c>
    </row>
    <row r="3438" spans="1:12" x14ac:dyDescent="0.3">
      <c r="A3438" s="1" t="s">
        <v>5226</v>
      </c>
      <c r="B3438" s="1">
        <v>41859</v>
      </c>
      <c r="C3438" s="1" t="s">
        <v>6129</v>
      </c>
      <c r="D3438" s="1" t="s">
        <v>6150</v>
      </c>
      <c r="E3438" s="1" t="s">
        <v>5997</v>
      </c>
      <c r="F3438" s="1" t="s">
        <v>5998</v>
      </c>
      <c r="G3438" s="1" t="s">
        <v>5985</v>
      </c>
      <c r="H3438" s="1">
        <v>41864</v>
      </c>
      <c r="I3438" s="1" t="s">
        <v>5976</v>
      </c>
      <c r="J3438" s="1" t="s">
        <v>6151</v>
      </c>
      <c r="K3438" s="1">
        <v>12.4963655</v>
      </c>
      <c r="L3438" s="1">
        <v>41.902783499999998</v>
      </c>
    </row>
    <row r="3439" spans="1:12" x14ac:dyDescent="0.3">
      <c r="A3439" s="1" t="s">
        <v>5224</v>
      </c>
      <c r="B3439" s="1">
        <v>41859</v>
      </c>
      <c r="C3439" s="1" t="s">
        <v>7327</v>
      </c>
      <c r="D3439" s="1" t="s">
        <v>6795</v>
      </c>
      <c r="E3439" s="1" t="s">
        <v>6004</v>
      </c>
      <c r="F3439" s="1" t="s">
        <v>5998</v>
      </c>
      <c r="G3439" s="1" t="s">
        <v>5975</v>
      </c>
      <c r="H3439" s="1">
        <v>41864</v>
      </c>
      <c r="I3439" s="1" t="s">
        <v>5976</v>
      </c>
      <c r="J3439" s="1" t="s">
        <v>6796</v>
      </c>
      <c r="K3439" s="1">
        <v>-2.9349851999999998</v>
      </c>
      <c r="L3439" s="1">
        <v>43.263012600000003</v>
      </c>
    </row>
    <row r="3440" spans="1:12" x14ac:dyDescent="0.3">
      <c r="A3440" s="1" t="s">
        <v>5225</v>
      </c>
      <c r="B3440" s="1">
        <v>41859</v>
      </c>
      <c r="C3440" s="1" t="s">
        <v>7595</v>
      </c>
      <c r="D3440" s="1" t="s">
        <v>5967</v>
      </c>
      <c r="E3440" s="1" t="s">
        <v>5968</v>
      </c>
      <c r="F3440" s="1" t="s">
        <v>5969</v>
      </c>
      <c r="G3440" s="1" t="s">
        <v>5985</v>
      </c>
      <c r="H3440" s="1">
        <v>41864</v>
      </c>
      <c r="I3440" s="1" t="s">
        <v>5971</v>
      </c>
      <c r="J3440" s="1" t="s">
        <v>5967</v>
      </c>
      <c r="K3440" s="1">
        <v>18.068580799999999</v>
      </c>
      <c r="L3440" s="1">
        <v>59.329323500000001</v>
      </c>
    </row>
    <row r="3441" spans="1:12" x14ac:dyDescent="0.3">
      <c r="A3441" s="1" t="s">
        <v>5228</v>
      </c>
      <c r="B3441" s="1">
        <v>41859</v>
      </c>
      <c r="C3441" s="1" t="s">
        <v>6482</v>
      </c>
      <c r="D3441" s="1" t="s">
        <v>6260</v>
      </c>
      <c r="E3441" s="1" t="s">
        <v>6010</v>
      </c>
      <c r="F3441" s="1" t="s">
        <v>5981</v>
      </c>
      <c r="G3441" s="1" t="s">
        <v>5970</v>
      </c>
      <c r="H3441" s="1">
        <v>41866</v>
      </c>
      <c r="I3441" s="1" t="s">
        <v>5976</v>
      </c>
      <c r="J3441" s="1" t="s">
        <v>6047</v>
      </c>
      <c r="K3441" s="1">
        <v>7.0115552000000001</v>
      </c>
      <c r="L3441" s="1">
        <v>51.455643199999997</v>
      </c>
    </row>
    <row r="3442" spans="1:12" x14ac:dyDescent="0.3">
      <c r="A3442" s="1" t="s">
        <v>5231</v>
      </c>
      <c r="B3442" s="1">
        <v>41860</v>
      </c>
      <c r="C3442" s="1" t="s">
        <v>6098</v>
      </c>
      <c r="D3442" s="1" t="s">
        <v>7811</v>
      </c>
      <c r="E3442" s="1" t="s">
        <v>5980</v>
      </c>
      <c r="F3442" s="1" t="s">
        <v>5981</v>
      </c>
      <c r="G3442" s="1" t="s">
        <v>5970</v>
      </c>
      <c r="H3442" s="1">
        <v>41866</v>
      </c>
      <c r="I3442" s="1" t="s">
        <v>5976</v>
      </c>
      <c r="J3442" s="1" t="s">
        <v>5991</v>
      </c>
      <c r="K3442" s="1">
        <v>5.501843</v>
      </c>
      <c r="L3442" s="1">
        <v>43.694274999999998</v>
      </c>
    </row>
    <row r="3443" spans="1:12" x14ac:dyDescent="0.3">
      <c r="A3443" s="1" t="s">
        <v>5229</v>
      </c>
      <c r="B3443" s="1">
        <v>41860</v>
      </c>
      <c r="C3443" s="1" t="s">
        <v>6904</v>
      </c>
      <c r="D3443" s="1" t="s">
        <v>7250</v>
      </c>
      <c r="E3443" s="1" t="s">
        <v>5980</v>
      </c>
      <c r="F3443" s="1" t="s">
        <v>5981</v>
      </c>
      <c r="G3443" s="1" t="s">
        <v>5975</v>
      </c>
      <c r="H3443" s="1">
        <v>41862</v>
      </c>
      <c r="I3443" s="1" t="s">
        <v>5988</v>
      </c>
      <c r="J3443" s="1" t="s">
        <v>5982</v>
      </c>
      <c r="K3443" s="1">
        <v>3.4254880000000001</v>
      </c>
      <c r="L3443" s="1">
        <v>46.131858999999999</v>
      </c>
    </row>
    <row r="3444" spans="1:12" x14ac:dyDescent="0.3">
      <c r="A3444" s="1" t="s">
        <v>5230</v>
      </c>
      <c r="B3444" s="1">
        <v>41860</v>
      </c>
      <c r="C3444" s="1" t="s">
        <v>6999</v>
      </c>
      <c r="D3444" s="1" t="s">
        <v>6833</v>
      </c>
      <c r="E3444" s="1" t="s">
        <v>5980</v>
      </c>
      <c r="F3444" s="1" t="s">
        <v>5981</v>
      </c>
      <c r="G3444" s="1" t="s">
        <v>5970</v>
      </c>
      <c r="H3444" s="1">
        <v>41866</v>
      </c>
      <c r="I3444" s="1" t="s">
        <v>5976</v>
      </c>
      <c r="J3444" s="1" t="s">
        <v>6315</v>
      </c>
      <c r="K3444" s="1">
        <v>-0.76699059999999997</v>
      </c>
      <c r="L3444" s="1">
        <v>48.078514599999998</v>
      </c>
    </row>
    <row r="3445" spans="1:12" x14ac:dyDescent="0.3">
      <c r="A3445" s="1" t="s">
        <v>5237</v>
      </c>
      <c r="B3445" s="1">
        <v>41862</v>
      </c>
      <c r="C3445" s="1" t="s">
        <v>7000</v>
      </c>
      <c r="D3445" s="1" t="s">
        <v>7164</v>
      </c>
      <c r="E3445" s="1" t="s">
        <v>5980</v>
      </c>
      <c r="F3445" s="1" t="s">
        <v>5981</v>
      </c>
      <c r="G3445" s="1" t="s">
        <v>5985</v>
      </c>
      <c r="H3445" s="1">
        <v>41867</v>
      </c>
      <c r="I3445" s="1" t="s">
        <v>5976</v>
      </c>
      <c r="J3445" s="1" t="s">
        <v>6315</v>
      </c>
      <c r="K3445" s="1">
        <v>-0.56316600000000006</v>
      </c>
      <c r="L3445" s="1">
        <v>47.478419000000002</v>
      </c>
    </row>
    <row r="3446" spans="1:12" x14ac:dyDescent="0.3">
      <c r="A3446" s="1" t="s">
        <v>5234</v>
      </c>
      <c r="B3446" s="1">
        <v>41862</v>
      </c>
      <c r="C3446" s="1" t="s">
        <v>6470</v>
      </c>
      <c r="D3446" s="1" t="s">
        <v>7415</v>
      </c>
      <c r="E3446" s="1" t="s">
        <v>5974</v>
      </c>
      <c r="F3446" s="1" t="s">
        <v>5969</v>
      </c>
      <c r="G3446" s="1" t="s">
        <v>5970</v>
      </c>
      <c r="H3446" s="1">
        <v>41865</v>
      </c>
      <c r="I3446" s="1" t="s">
        <v>5988</v>
      </c>
      <c r="J3446" s="1" t="s">
        <v>5977</v>
      </c>
      <c r="K3446" s="1">
        <v>-2.1794039999999999</v>
      </c>
      <c r="L3446" s="1">
        <v>53.002668</v>
      </c>
    </row>
    <row r="3447" spans="1:12" x14ac:dyDescent="0.3">
      <c r="A3447" s="1" t="s">
        <v>5235</v>
      </c>
      <c r="B3447" s="1">
        <v>41862</v>
      </c>
      <c r="C3447" s="1" t="s">
        <v>6653</v>
      </c>
      <c r="D3447" s="1" t="s">
        <v>6403</v>
      </c>
      <c r="E3447" s="1" t="s">
        <v>5980</v>
      </c>
      <c r="F3447" s="1" t="s">
        <v>5981</v>
      </c>
      <c r="G3447" s="1" t="s">
        <v>5970</v>
      </c>
      <c r="H3447" s="1">
        <v>41866</v>
      </c>
      <c r="I3447" s="1" t="s">
        <v>5976</v>
      </c>
      <c r="J3447" s="1" t="s">
        <v>6094</v>
      </c>
      <c r="K3447" s="1">
        <v>7.7521113000000001</v>
      </c>
      <c r="L3447" s="1">
        <v>48.573405299999997</v>
      </c>
    </row>
    <row r="3448" spans="1:12" x14ac:dyDescent="0.3">
      <c r="A3448" s="1" t="s">
        <v>5233</v>
      </c>
      <c r="B3448" s="1">
        <v>41862</v>
      </c>
      <c r="C3448" s="1" t="s">
        <v>7189</v>
      </c>
      <c r="D3448" s="1" t="s">
        <v>6001</v>
      </c>
      <c r="E3448" s="1" t="s">
        <v>6002</v>
      </c>
      <c r="F3448" s="1" t="s">
        <v>5981</v>
      </c>
      <c r="G3448" s="1" t="s">
        <v>5985</v>
      </c>
      <c r="H3448" s="1">
        <v>41863</v>
      </c>
      <c r="I3448" s="1" t="s">
        <v>5988</v>
      </c>
      <c r="J3448" s="1" t="s">
        <v>6001</v>
      </c>
      <c r="K3448" s="1">
        <v>16.3738189</v>
      </c>
      <c r="L3448" s="1">
        <v>48.208174300000003</v>
      </c>
    </row>
    <row r="3449" spans="1:12" x14ac:dyDescent="0.3">
      <c r="A3449" s="1" t="s">
        <v>5236</v>
      </c>
      <c r="B3449" s="1">
        <v>41862</v>
      </c>
      <c r="C3449" s="1" t="s">
        <v>6750</v>
      </c>
      <c r="D3449" s="1" t="s">
        <v>6321</v>
      </c>
      <c r="E3449" s="1" t="s">
        <v>6050</v>
      </c>
      <c r="F3449" s="1" t="s">
        <v>5981</v>
      </c>
      <c r="G3449" s="1" t="s">
        <v>5985</v>
      </c>
      <c r="H3449" s="1">
        <v>41867</v>
      </c>
      <c r="I3449" s="1" t="s">
        <v>5976</v>
      </c>
      <c r="J3449" s="1" t="s">
        <v>6321</v>
      </c>
      <c r="K3449" s="1">
        <v>4.4024643000000001</v>
      </c>
      <c r="L3449" s="1">
        <v>51.219447500000001</v>
      </c>
    </row>
    <row r="3450" spans="1:12" x14ac:dyDescent="0.3">
      <c r="A3450" s="1" t="s">
        <v>5239</v>
      </c>
      <c r="B3450" s="1">
        <v>41862</v>
      </c>
      <c r="C3450" s="1" t="s">
        <v>7412</v>
      </c>
      <c r="D3450" s="1" t="s">
        <v>7003</v>
      </c>
      <c r="E3450" s="1" t="s">
        <v>5980</v>
      </c>
      <c r="F3450" s="1" t="s">
        <v>5981</v>
      </c>
      <c r="G3450" s="1" t="s">
        <v>5970</v>
      </c>
      <c r="H3450" s="1">
        <v>41868</v>
      </c>
      <c r="I3450" s="1" t="s">
        <v>5976</v>
      </c>
      <c r="J3450" s="1" t="s">
        <v>5982</v>
      </c>
      <c r="K3450" s="1">
        <v>4.8971260000000001</v>
      </c>
      <c r="L3450" s="1">
        <v>45.819654999999997</v>
      </c>
    </row>
    <row r="3451" spans="1:12" x14ac:dyDescent="0.3">
      <c r="A3451" s="1" t="s">
        <v>5232</v>
      </c>
      <c r="B3451" s="1">
        <v>41862</v>
      </c>
      <c r="C3451" s="1" t="s">
        <v>7132</v>
      </c>
      <c r="D3451" s="1" t="s">
        <v>6150</v>
      </c>
      <c r="E3451" s="1" t="s">
        <v>5997</v>
      </c>
      <c r="F3451" s="1" t="s">
        <v>5998</v>
      </c>
      <c r="G3451" s="1" t="s">
        <v>5985</v>
      </c>
      <c r="H3451" s="1">
        <v>41862</v>
      </c>
      <c r="I3451" s="1" t="s">
        <v>6007</v>
      </c>
      <c r="J3451" s="1" t="s">
        <v>6151</v>
      </c>
      <c r="K3451" s="1">
        <v>12.4963655</v>
      </c>
      <c r="L3451" s="1">
        <v>41.902783499999998</v>
      </c>
    </row>
    <row r="3452" spans="1:12" x14ac:dyDescent="0.3">
      <c r="A3452" s="1" t="s">
        <v>5238</v>
      </c>
      <c r="B3452" s="1">
        <v>41862</v>
      </c>
      <c r="C3452" s="1" t="s">
        <v>7038</v>
      </c>
      <c r="D3452" s="1" t="s">
        <v>6269</v>
      </c>
      <c r="E3452" s="1" t="s">
        <v>5968</v>
      </c>
      <c r="F3452" s="1" t="s">
        <v>5969</v>
      </c>
      <c r="G3452" s="1" t="s">
        <v>5975</v>
      </c>
      <c r="H3452" s="1">
        <v>41868</v>
      </c>
      <c r="I3452" s="1" t="s">
        <v>5976</v>
      </c>
      <c r="J3452" s="1" t="s">
        <v>5967</v>
      </c>
      <c r="K3452" s="1">
        <v>18.156041999999999</v>
      </c>
      <c r="L3452" s="1">
        <v>59.307903000000003</v>
      </c>
    </row>
    <row r="3453" spans="1:12" x14ac:dyDescent="0.3">
      <c r="A3453" s="1" t="s">
        <v>5246</v>
      </c>
      <c r="B3453" s="1">
        <v>41863</v>
      </c>
      <c r="C3453" s="1" t="s">
        <v>7478</v>
      </c>
      <c r="D3453" s="1" t="s">
        <v>7206</v>
      </c>
      <c r="E3453" s="1" t="s">
        <v>6010</v>
      </c>
      <c r="F3453" s="1" t="s">
        <v>5981</v>
      </c>
      <c r="G3453" s="1" t="s">
        <v>5985</v>
      </c>
      <c r="H3453" s="1">
        <v>41867</v>
      </c>
      <c r="I3453" s="1" t="s">
        <v>5976</v>
      </c>
      <c r="J3453" s="1" t="s">
        <v>6047</v>
      </c>
      <c r="K3453" s="1">
        <v>6.9446887999999998</v>
      </c>
      <c r="L3453" s="1">
        <v>51.529086</v>
      </c>
    </row>
    <row r="3454" spans="1:12" x14ac:dyDescent="0.3">
      <c r="A3454" s="1" t="s">
        <v>5243</v>
      </c>
      <c r="B3454" s="1">
        <v>41863</v>
      </c>
      <c r="C3454" s="1" t="s">
        <v>7038</v>
      </c>
      <c r="D3454" s="1" t="s">
        <v>7086</v>
      </c>
      <c r="E3454" s="1" t="s">
        <v>5980</v>
      </c>
      <c r="F3454" s="1" t="s">
        <v>5981</v>
      </c>
      <c r="G3454" s="1" t="s">
        <v>5975</v>
      </c>
      <c r="H3454" s="1">
        <v>41865</v>
      </c>
      <c r="I3454" s="1" t="s">
        <v>5971</v>
      </c>
      <c r="J3454" s="1" t="s">
        <v>5982</v>
      </c>
      <c r="K3454" s="1">
        <v>6.1293839999999999</v>
      </c>
      <c r="L3454" s="1">
        <v>45.899247000000003</v>
      </c>
    </row>
    <row r="3455" spans="1:12" x14ac:dyDescent="0.3">
      <c r="A3455" s="1" t="s">
        <v>5245</v>
      </c>
      <c r="B3455" s="1">
        <v>41863</v>
      </c>
      <c r="C3455" s="1" t="s">
        <v>6698</v>
      </c>
      <c r="D3455" s="1" t="s">
        <v>6260</v>
      </c>
      <c r="E3455" s="1" t="s">
        <v>6010</v>
      </c>
      <c r="F3455" s="1" t="s">
        <v>5981</v>
      </c>
      <c r="G3455" s="1" t="s">
        <v>5985</v>
      </c>
      <c r="H3455" s="1">
        <v>41866</v>
      </c>
      <c r="I3455" s="1" t="s">
        <v>5988</v>
      </c>
      <c r="J3455" s="1" t="s">
        <v>6047</v>
      </c>
      <c r="K3455" s="1">
        <v>7.0115552000000001</v>
      </c>
      <c r="L3455" s="1">
        <v>51.455643199999997</v>
      </c>
    </row>
    <row r="3456" spans="1:12" x14ac:dyDescent="0.3">
      <c r="A3456" s="1" t="s">
        <v>5242</v>
      </c>
      <c r="B3456" s="1">
        <v>41863</v>
      </c>
      <c r="C3456" s="1" t="s">
        <v>7530</v>
      </c>
      <c r="D3456" s="1" t="s">
        <v>7812</v>
      </c>
      <c r="E3456" s="1" t="s">
        <v>5980</v>
      </c>
      <c r="F3456" s="1" t="s">
        <v>5981</v>
      </c>
      <c r="G3456" s="1" t="s">
        <v>5970</v>
      </c>
      <c r="H3456" s="1">
        <v>41865</v>
      </c>
      <c r="I3456" s="1" t="s">
        <v>5971</v>
      </c>
      <c r="J3456" s="1" t="s">
        <v>6044</v>
      </c>
      <c r="K3456" s="1">
        <v>2.201292</v>
      </c>
      <c r="L3456" s="1">
        <v>48.973526</v>
      </c>
    </row>
    <row r="3457" spans="1:12" x14ac:dyDescent="0.3">
      <c r="A3457" s="1" t="s">
        <v>5248</v>
      </c>
      <c r="B3457" s="1">
        <v>41863</v>
      </c>
      <c r="C3457" s="1" t="s">
        <v>7412</v>
      </c>
      <c r="D3457" s="1" t="s">
        <v>6065</v>
      </c>
      <c r="E3457" s="1" t="s">
        <v>6004</v>
      </c>
      <c r="F3457" s="1" t="s">
        <v>5998</v>
      </c>
      <c r="G3457" s="1" t="s">
        <v>5970</v>
      </c>
      <c r="H3457" s="1">
        <v>41867</v>
      </c>
      <c r="I3457" s="1" t="s">
        <v>5976</v>
      </c>
      <c r="J3457" s="1" t="s">
        <v>6065</v>
      </c>
      <c r="K3457" s="1">
        <v>-3.7037901999999998</v>
      </c>
      <c r="L3457" s="1">
        <v>40.416775399999999</v>
      </c>
    </row>
    <row r="3458" spans="1:12" x14ac:dyDescent="0.3">
      <c r="A3458" s="1" t="s">
        <v>5250</v>
      </c>
      <c r="B3458" s="1">
        <v>41863</v>
      </c>
      <c r="C3458" s="1" t="s">
        <v>6711</v>
      </c>
      <c r="D3458" s="1" t="s">
        <v>6141</v>
      </c>
      <c r="E3458" s="1" t="s">
        <v>6117</v>
      </c>
      <c r="F3458" s="1" t="s">
        <v>5981</v>
      </c>
      <c r="G3458" s="1" t="s">
        <v>5970</v>
      </c>
      <c r="H3458" s="1">
        <v>41870</v>
      </c>
      <c r="I3458" s="1" t="s">
        <v>5976</v>
      </c>
      <c r="J3458" s="1" t="s">
        <v>6142</v>
      </c>
      <c r="K3458" s="1">
        <v>8.5416939999999997</v>
      </c>
      <c r="L3458" s="1">
        <v>47.376886599999999</v>
      </c>
    </row>
    <row r="3459" spans="1:12" x14ac:dyDescent="0.3">
      <c r="A3459" s="1" t="s">
        <v>5249</v>
      </c>
      <c r="B3459" s="1">
        <v>41863</v>
      </c>
      <c r="C3459" s="1" t="s">
        <v>6168</v>
      </c>
      <c r="D3459" s="1" t="s">
        <v>7692</v>
      </c>
      <c r="E3459" s="1" t="s">
        <v>5974</v>
      </c>
      <c r="F3459" s="1" t="s">
        <v>5969</v>
      </c>
      <c r="G3459" s="1" t="s">
        <v>5975</v>
      </c>
      <c r="H3459" s="1">
        <v>41868</v>
      </c>
      <c r="I3459" s="1" t="s">
        <v>5976</v>
      </c>
      <c r="J3459" s="1" t="s">
        <v>5977</v>
      </c>
      <c r="K3459" s="1">
        <v>-2.7553268000000002</v>
      </c>
      <c r="L3459" s="1">
        <v>52.707302900000002</v>
      </c>
    </row>
    <row r="3460" spans="1:12" x14ac:dyDescent="0.3">
      <c r="A3460" s="1" t="s">
        <v>5247</v>
      </c>
      <c r="B3460" s="1">
        <v>41863</v>
      </c>
      <c r="C3460" s="1" t="s">
        <v>6392</v>
      </c>
      <c r="D3460" s="1" t="s">
        <v>7813</v>
      </c>
      <c r="E3460" s="1" t="s">
        <v>6117</v>
      </c>
      <c r="F3460" s="1" t="s">
        <v>5981</v>
      </c>
      <c r="G3460" s="1" t="s">
        <v>5985</v>
      </c>
      <c r="H3460" s="1">
        <v>41867</v>
      </c>
      <c r="I3460" s="1" t="s">
        <v>5976</v>
      </c>
      <c r="J3460" s="1" t="s">
        <v>7813</v>
      </c>
      <c r="K3460" s="1">
        <v>9.3767172999999993</v>
      </c>
      <c r="L3460" s="1">
        <v>47.424481800000002</v>
      </c>
    </row>
    <row r="3461" spans="1:12" x14ac:dyDescent="0.3">
      <c r="A3461" s="1" t="s">
        <v>5256</v>
      </c>
      <c r="B3461" s="1">
        <v>41864</v>
      </c>
      <c r="C3461" s="1" t="s">
        <v>6803</v>
      </c>
      <c r="D3461" s="1" t="s">
        <v>7554</v>
      </c>
      <c r="E3461" s="1" t="s">
        <v>6010</v>
      </c>
      <c r="F3461" s="1" t="s">
        <v>5981</v>
      </c>
      <c r="G3461" s="1" t="s">
        <v>5975</v>
      </c>
      <c r="H3461" s="1">
        <v>41869</v>
      </c>
      <c r="I3461" s="1" t="s">
        <v>5976</v>
      </c>
      <c r="J3461" s="1" t="s">
        <v>6171</v>
      </c>
      <c r="K3461" s="1">
        <v>7.9498017000000001</v>
      </c>
      <c r="L3461" s="1">
        <v>48.473450999999997</v>
      </c>
    </row>
    <row r="3462" spans="1:12" x14ac:dyDescent="0.3">
      <c r="A3462" s="1" t="s">
        <v>5257</v>
      </c>
      <c r="B3462" s="1">
        <v>41864</v>
      </c>
      <c r="C3462" s="1" t="s">
        <v>6460</v>
      </c>
      <c r="D3462" s="1" t="s">
        <v>6193</v>
      </c>
      <c r="E3462" s="1" t="s">
        <v>5980</v>
      </c>
      <c r="F3462" s="1" t="s">
        <v>5981</v>
      </c>
      <c r="G3462" s="1" t="s">
        <v>5985</v>
      </c>
      <c r="H3462" s="1">
        <v>41869</v>
      </c>
      <c r="I3462" s="1" t="s">
        <v>5976</v>
      </c>
      <c r="J3462" s="1" t="s">
        <v>6103</v>
      </c>
      <c r="K3462" s="1">
        <v>3.1620699999999999</v>
      </c>
      <c r="L3462" s="1">
        <v>50.724992999999998</v>
      </c>
    </row>
    <row r="3463" spans="1:12" x14ac:dyDescent="0.3">
      <c r="A3463" s="1" t="s">
        <v>5253</v>
      </c>
      <c r="B3463" s="1">
        <v>41864</v>
      </c>
      <c r="C3463" s="1" t="s">
        <v>7169</v>
      </c>
      <c r="D3463" s="1" t="s">
        <v>6243</v>
      </c>
      <c r="E3463" s="1" t="s">
        <v>6117</v>
      </c>
      <c r="F3463" s="1" t="s">
        <v>5981</v>
      </c>
      <c r="G3463" s="1" t="s">
        <v>5975</v>
      </c>
      <c r="H3463" s="1">
        <v>41864</v>
      </c>
      <c r="I3463" s="1" t="s">
        <v>6007</v>
      </c>
      <c r="J3463" s="1" t="s">
        <v>6243</v>
      </c>
      <c r="K3463" s="1">
        <v>6.1431576999999997</v>
      </c>
      <c r="L3463" s="1">
        <v>46.204390699999998</v>
      </c>
    </row>
    <row r="3464" spans="1:12" x14ac:dyDescent="0.3">
      <c r="A3464" s="1" t="s">
        <v>5258</v>
      </c>
      <c r="B3464" s="1">
        <v>41864</v>
      </c>
      <c r="C3464" s="1" t="s">
        <v>6023</v>
      </c>
      <c r="D3464" s="1" t="s">
        <v>7323</v>
      </c>
      <c r="E3464" s="1" t="s">
        <v>5974</v>
      </c>
      <c r="F3464" s="1" t="s">
        <v>5969</v>
      </c>
      <c r="G3464" s="1" t="s">
        <v>5970</v>
      </c>
      <c r="H3464" s="1">
        <v>41870</v>
      </c>
      <c r="I3464" s="1" t="s">
        <v>5976</v>
      </c>
      <c r="J3464" s="1" t="s">
        <v>5977</v>
      </c>
      <c r="K3464" s="1">
        <v>-1.7797175999999999</v>
      </c>
      <c r="L3464" s="1">
        <v>51.555773899999998</v>
      </c>
    </row>
    <row r="3465" spans="1:12" x14ac:dyDescent="0.3">
      <c r="A3465" s="1" t="s">
        <v>5252</v>
      </c>
      <c r="B3465" s="1">
        <v>41864</v>
      </c>
      <c r="C3465" s="1" t="s">
        <v>7072</v>
      </c>
      <c r="D3465" s="1" t="s">
        <v>7814</v>
      </c>
      <c r="E3465" s="1" t="s">
        <v>5974</v>
      </c>
      <c r="F3465" s="1" t="s">
        <v>5969</v>
      </c>
      <c r="G3465" s="1" t="s">
        <v>5985</v>
      </c>
      <c r="H3465" s="1">
        <v>41864</v>
      </c>
      <c r="I3465" s="1" t="s">
        <v>6007</v>
      </c>
      <c r="J3465" s="1" t="s">
        <v>5977</v>
      </c>
      <c r="K3465" s="1">
        <v>-1.1284620000000001</v>
      </c>
      <c r="L3465" s="1">
        <v>53.522820000000003</v>
      </c>
    </row>
    <row r="3466" spans="1:12" x14ac:dyDescent="0.3">
      <c r="A3466" s="1" t="s">
        <v>5254</v>
      </c>
      <c r="B3466" s="1">
        <v>41864</v>
      </c>
      <c r="C3466" s="1" t="s">
        <v>6699</v>
      </c>
      <c r="D3466" s="1" t="s">
        <v>6224</v>
      </c>
      <c r="E3466" s="1" t="s">
        <v>6010</v>
      </c>
      <c r="F3466" s="1" t="s">
        <v>5981</v>
      </c>
      <c r="G3466" s="1" t="s">
        <v>5970</v>
      </c>
      <c r="H3466" s="1">
        <v>41864</v>
      </c>
      <c r="I3466" s="1" t="s">
        <v>6007</v>
      </c>
      <c r="J3466" s="1" t="s">
        <v>6097</v>
      </c>
      <c r="K3466" s="1">
        <v>11.5819806</v>
      </c>
      <c r="L3466" s="1">
        <v>48.135125299999999</v>
      </c>
    </row>
    <row r="3467" spans="1:12" x14ac:dyDescent="0.3">
      <c r="A3467" s="1" t="s">
        <v>5255</v>
      </c>
      <c r="B3467" s="1">
        <v>41864</v>
      </c>
      <c r="C3467" s="1" t="s">
        <v>6253</v>
      </c>
      <c r="D3467" s="1" t="s">
        <v>5993</v>
      </c>
      <c r="E3467" s="1" t="s">
        <v>5980</v>
      </c>
      <c r="F3467" s="1" t="s">
        <v>5981</v>
      </c>
      <c r="G3467" s="1" t="s">
        <v>5985</v>
      </c>
      <c r="H3467" s="1">
        <v>41868</v>
      </c>
      <c r="I3467" s="1" t="s">
        <v>5976</v>
      </c>
      <c r="J3467" s="1" t="s">
        <v>5994</v>
      </c>
      <c r="K3467" s="1">
        <v>1.4442090000000001</v>
      </c>
      <c r="L3467" s="1">
        <v>43.604652000000002</v>
      </c>
    </row>
    <row r="3468" spans="1:12" x14ac:dyDescent="0.3">
      <c r="A3468" s="1" t="s">
        <v>5262</v>
      </c>
      <c r="B3468" s="1">
        <v>41865</v>
      </c>
      <c r="C3468" s="1" t="s">
        <v>6828</v>
      </c>
      <c r="D3468" s="1" t="s">
        <v>7278</v>
      </c>
      <c r="E3468" s="1" t="s">
        <v>5974</v>
      </c>
      <c r="F3468" s="1" t="s">
        <v>5969</v>
      </c>
      <c r="G3468" s="1" t="s">
        <v>5975</v>
      </c>
      <c r="H3468" s="1">
        <v>41869</v>
      </c>
      <c r="I3468" s="1" t="s">
        <v>5971</v>
      </c>
      <c r="J3468" s="1" t="s">
        <v>5977</v>
      </c>
      <c r="K3468" s="1">
        <v>-0.46665459999999997</v>
      </c>
      <c r="L3468" s="1">
        <v>52.135972899999999</v>
      </c>
    </row>
    <row r="3469" spans="1:12" x14ac:dyDescent="0.3">
      <c r="A3469" s="1" t="s">
        <v>5261</v>
      </c>
      <c r="B3469" s="1">
        <v>41865</v>
      </c>
      <c r="C3469" s="1" t="s">
        <v>6642</v>
      </c>
      <c r="D3469" s="1" t="s">
        <v>6652</v>
      </c>
      <c r="E3469" s="1" t="s">
        <v>5980</v>
      </c>
      <c r="F3469" s="1" t="s">
        <v>5981</v>
      </c>
      <c r="G3469" s="1" t="s">
        <v>5975</v>
      </c>
      <c r="H3469" s="1">
        <v>41869</v>
      </c>
      <c r="I3469" s="1" t="s">
        <v>5976</v>
      </c>
      <c r="J3469" s="1" t="s">
        <v>5991</v>
      </c>
      <c r="K3469" s="1">
        <v>7.4975399999999999</v>
      </c>
      <c r="L3469" s="1">
        <v>43.774481000000002</v>
      </c>
    </row>
    <row r="3470" spans="1:12" x14ac:dyDescent="0.3">
      <c r="A3470" s="1" t="s">
        <v>5267</v>
      </c>
      <c r="B3470" s="1">
        <v>41865</v>
      </c>
      <c r="C3470" s="1" t="s">
        <v>7030</v>
      </c>
      <c r="D3470" s="1" t="s">
        <v>7815</v>
      </c>
      <c r="E3470" s="1" t="s">
        <v>6004</v>
      </c>
      <c r="F3470" s="1" t="s">
        <v>5998</v>
      </c>
      <c r="G3470" s="1" t="s">
        <v>5975</v>
      </c>
      <c r="H3470" s="1">
        <v>41871</v>
      </c>
      <c r="I3470" s="1" t="s">
        <v>5976</v>
      </c>
      <c r="J3470" s="1" t="s">
        <v>6084</v>
      </c>
      <c r="K3470" s="1">
        <v>-6.1461101999999999</v>
      </c>
      <c r="L3470" s="1">
        <v>36.416505200000003</v>
      </c>
    </row>
    <row r="3471" spans="1:12" x14ac:dyDescent="0.3">
      <c r="A3471" s="1" t="s">
        <v>5265</v>
      </c>
      <c r="B3471" s="1">
        <v>41865</v>
      </c>
      <c r="C3471" s="1" t="s">
        <v>6357</v>
      </c>
      <c r="D3471" s="1" t="s">
        <v>7076</v>
      </c>
      <c r="E3471" s="1" t="s">
        <v>5974</v>
      </c>
      <c r="F3471" s="1" t="s">
        <v>5969</v>
      </c>
      <c r="G3471" s="1" t="s">
        <v>5970</v>
      </c>
      <c r="H3471" s="1">
        <v>41871</v>
      </c>
      <c r="I3471" s="1" t="s">
        <v>5976</v>
      </c>
      <c r="J3471" s="1" t="s">
        <v>7055</v>
      </c>
      <c r="K3471" s="1">
        <v>-3.17909</v>
      </c>
      <c r="L3471" s="1">
        <v>51.481580999999998</v>
      </c>
    </row>
    <row r="3472" spans="1:12" x14ac:dyDescent="0.3">
      <c r="A3472" s="1" t="s">
        <v>5263</v>
      </c>
      <c r="B3472" s="1">
        <v>41865</v>
      </c>
      <c r="C3472" s="1" t="s">
        <v>7508</v>
      </c>
      <c r="D3472" s="1" t="s">
        <v>6465</v>
      </c>
      <c r="E3472" s="1" t="s">
        <v>6028</v>
      </c>
      <c r="F3472" s="1" t="s">
        <v>5969</v>
      </c>
      <c r="G3472" s="1" t="s">
        <v>5970</v>
      </c>
      <c r="H3472" s="1">
        <v>41869</v>
      </c>
      <c r="I3472" s="1" t="s">
        <v>5976</v>
      </c>
      <c r="J3472" s="1" t="s">
        <v>6035</v>
      </c>
      <c r="K3472" s="1">
        <v>10.402369999999999</v>
      </c>
      <c r="L3472" s="1">
        <v>55.403756000000001</v>
      </c>
    </row>
    <row r="3473" spans="1:12" x14ac:dyDescent="0.3">
      <c r="A3473" s="1" t="s">
        <v>5259</v>
      </c>
      <c r="B3473" s="1">
        <v>41865</v>
      </c>
      <c r="C3473" s="1" t="s">
        <v>7215</v>
      </c>
      <c r="D3473" s="1" t="s">
        <v>6001</v>
      </c>
      <c r="E3473" s="1" t="s">
        <v>6002</v>
      </c>
      <c r="F3473" s="1" t="s">
        <v>5981</v>
      </c>
      <c r="G3473" s="1" t="s">
        <v>5970</v>
      </c>
      <c r="H3473" s="1">
        <v>41867</v>
      </c>
      <c r="I3473" s="1" t="s">
        <v>5988</v>
      </c>
      <c r="J3473" s="1" t="s">
        <v>6001</v>
      </c>
      <c r="K3473" s="1">
        <v>16.3738189</v>
      </c>
      <c r="L3473" s="1">
        <v>48.208174300000003</v>
      </c>
    </row>
    <row r="3474" spans="1:12" x14ac:dyDescent="0.3">
      <c r="A3474" s="1" t="s">
        <v>5264</v>
      </c>
      <c r="B3474" s="1">
        <v>41865</v>
      </c>
      <c r="C3474" s="1" t="s">
        <v>6173</v>
      </c>
      <c r="D3474" s="1" t="s">
        <v>6615</v>
      </c>
      <c r="E3474" s="1" t="s">
        <v>5997</v>
      </c>
      <c r="F3474" s="1" t="s">
        <v>5998</v>
      </c>
      <c r="G3474" s="1" t="s">
        <v>5970</v>
      </c>
      <c r="H3474" s="1">
        <v>41869</v>
      </c>
      <c r="I3474" s="1" t="s">
        <v>5976</v>
      </c>
      <c r="J3474" s="1" t="s">
        <v>6038</v>
      </c>
      <c r="K3474" s="1">
        <v>9.0851764999999993</v>
      </c>
      <c r="L3474" s="1">
        <v>45.808059700000001</v>
      </c>
    </row>
    <row r="3475" spans="1:12" x14ac:dyDescent="0.3">
      <c r="A3475" s="1" t="s">
        <v>5260</v>
      </c>
      <c r="B3475" s="1">
        <v>41865</v>
      </c>
      <c r="C3475" s="1" t="s">
        <v>6616</v>
      </c>
      <c r="D3475" s="1" t="s">
        <v>7206</v>
      </c>
      <c r="E3475" s="1" t="s">
        <v>6010</v>
      </c>
      <c r="F3475" s="1" t="s">
        <v>5981</v>
      </c>
      <c r="G3475" s="1" t="s">
        <v>5975</v>
      </c>
      <c r="H3475" s="1">
        <v>41868</v>
      </c>
      <c r="I3475" s="1" t="s">
        <v>5971</v>
      </c>
      <c r="J3475" s="1" t="s">
        <v>6047</v>
      </c>
      <c r="K3475" s="1">
        <v>6.9446887999999998</v>
      </c>
      <c r="L3475" s="1">
        <v>51.529086</v>
      </c>
    </row>
    <row r="3476" spans="1:12" x14ac:dyDescent="0.3">
      <c r="A3476" s="1" t="s">
        <v>5270</v>
      </c>
      <c r="B3476" s="1">
        <v>41866</v>
      </c>
      <c r="C3476" s="1" t="s">
        <v>6805</v>
      </c>
      <c r="D3476" s="1" t="s">
        <v>6065</v>
      </c>
      <c r="E3476" s="1" t="s">
        <v>6004</v>
      </c>
      <c r="F3476" s="1" t="s">
        <v>5998</v>
      </c>
      <c r="G3476" s="1" t="s">
        <v>5985</v>
      </c>
      <c r="H3476" s="1">
        <v>41867</v>
      </c>
      <c r="I3476" s="1" t="s">
        <v>5988</v>
      </c>
      <c r="J3476" s="1" t="s">
        <v>6065</v>
      </c>
      <c r="K3476" s="1">
        <v>-3.7037901999999998</v>
      </c>
      <c r="L3476" s="1">
        <v>40.416775399999999</v>
      </c>
    </row>
    <row r="3477" spans="1:12" x14ac:dyDescent="0.3">
      <c r="A3477" s="1" t="s">
        <v>5268</v>
      </c>
      <c r="B3477" s="1">
        <v>41866</v>
      </c>
      <c r="C3477" s="1" t="s">
        <v>7677</v>
      </c>
      <c r="D3477" s="1" t="s">
        <v>7364</v>
      </c>
      <c r="E3477" s="1" t="s">
        <v>5997</v>
      </c>
      <c r="F3477" s="1" t="s">
        <v>5998</v>
      </c>
      <c r="G3477" s="1" t="s">
        <v>5975</v>
      </c>
      <c r="H3477" s="1">
        <v>41866</v>
      </c>
      <c r="I3477" s="1" t="s">
        <v>6007</v>
      </c>
      <c r="J3477" s="1" t="s">
        <v>7365</v>
      </c>
      <c r="K3477" s="1">
        <v>13.776818199999999</v>
      </c>
      <c r="L3477" s="1">
        <v>45.649526399999999</v>
      </c>
    </row>
    <row r="3478" spans="1:12" x14ac:dyDescent="0.3">
      <c r="A3478" s="1" t="s">
        <v>5272</v>
      </c>
      <c r="B3478" s="1">
        <v>41866</v>
      </c>
      <c r="C3478" s="1" t="s">
        <v>7058</v>
      </c>
      <c r="D3478" s="1" t="s">
        <v>6436</v>
      </c>
      <c r="E3478" s="1" t="s">
        <v>6004</v>
      </c>
      <c r="F3478" s="1" t="s">
        <v>5998</v>
      </c>
      <c r="G3478" s="1" t="s">
        <v>5975</v>
      </c>
      <c r="H3478" s="1">
        <v>41871</v>
      </c>
      <c r="I3478" s="1" t="s">
        <v>5976</v>
      </c>
      <c r="J3478" s="1" t="s">
        <v>6436</v>
      </c>
      <c r="K3478" s="1">
        <v>-5.3213454999999996</v>
      </c>
      <c r="L3478" s="1">
        <v>35.889387399999997</v>
      </c>
    </row>
    <row r="3479" spans="1:12" x14ac:dyDescent="0.3">
      <c r="A3479" s="1" t="s">
        <v>5269</v>
      </c>
      <c r="B3479" s="1">
        <v>41866</v>
      </c>
      <c r="C3479" s="1" t="s">
        <v>6292</v>
      </c>
      <c r="D3479" s="1" t="s">
        <v>6298</v>
      </c>
      <c r="E3479" s="1" t="s">
        <v>6018</v>
      </c>
      <c r="F3479" s="1" t="s">
        <v>5981</v>
      </c>
      <c r="G3479" s="1" t="s">
        <v>5975</v>
      </c>
      <c r="H3479" s="1">
        <v>41867</v>
      </c>
      <c r="I3479" s="1" t="s">
        <v>5988</v>
      </c>
      <c r="J3479" s="1" t="s">
        <v>6019</v>
      </c>
      <c r="K3479" s="1">
        <v>4.4777325000000001</v>
      </c>
      <c r="L3479" s="1">
        <v>51.924420099999999</v>
      </c>
    </row>
    <row r="3480" spans="1:12" x14ac:dyDescent="0.3">
      <c r="A3480" s="1" t="s">
        <v>5271</v>
      </c>
      <c r="B3480" s="1">
        <v>41866</v>
      </c>
      <c r="C3480" s="1" t="s">
        <v>7204</v>
      </c>
      <c r="D3480" s="1" t="s">
        <v>7471</v>
      </c>
      <c r="E3480" s="1" t="s">
        <v>6018</v>
      </c>
      <c r="F3480" s="1" t="s">
        <v>5981</v>
      </c>
      <c r="G3480" s="1" t="s">
        <v>5975</v>
      </c>
      <c r="H3480" s="1">
        <v>41869</v>
      </c>
      <c r="I3480" s="1" t="s">
        <v>5988</v>
      </c>
      <c r="J3480" s="1" t="s">
        <v>6229</v>
      </c>
      <c r="K3480" s="1">
        <v>4.8616900999999997</v>
      </c>
      <c r="L3480" s="1">
        <v>51.6410202</v>
      </c>
    </row>
    <row r="3481" spans="1:12" x14ac:dyDescent="0.3">
      <c r="A3481" s="1" t="s">
        <v>5279</v>
      </c>
      <c r="B3481" s="1">
        <v>41867</v>
      </c>
      <c r="C3481" s="1" t="s">
        <v>6127</v>
      </c>
      <c r="D3481" s="1" t="s">
        <v>6917</v>
      </c>
      <c r="E3481" s="1" t="s">
        <v>6004</v>
      </c>
      <c r="F3481" s="1" t="s">
        <v>5998</v>
      </c>
      <c r="G3481" s="1" t="s">
        <v>5975</v>
      </c>
      <c r="H3481" s="1">
        <v>41872</v>
      </c>
      <c r="I3481" s="1" t="s">
        <v>5976</v>
      </c>
      <c r="J3481" s="1" t="s">
        <v>6918</v>
      </c>
      <c r="K3481" s="1">
        <v>-5.8493887000000004</v>
      </c>
      <c r="L3481" s="1">
        <v>43.361914499999997</v>
      </c>
    </row>
    <row r="3482" spans="1:12" x14ac:dyDescent="0.3">
      <c r="A3482" s="1" t="s">
        <v>5277</v>
      </c>
      <c r="B3482" s="1">
        <v>41867</v>
      </c>
      <c r="C3482" s="1" t="s">
        <v>6385</v>
      </c>
      <c r="D3482" s="1" t="s">
        <v>6317</v>
      </c>
      <c r="E3482" s="1" t="s">
        <v>5997</v>
      </c>
      <c r="F3482" s="1" t="s">
        <v>5998</v>
      </c>
      <c r="G3482" s="1" t="s">
        <v>5975</v>
      </c>
      <c r="H3482" s="1">
        <v>41871</v>
      </c>
      <c r="I3482" s="1" t="s">
        <v>5976</v>
      </c>
      <c r="J3482" s="1" t="s">
        <v>6059</v>
      </c>
      <c r="K3482" s="1">
        <v>12.2464292</v>
      </c>
      <c r="L3482" s="1">
        <v>44.139643800000002</v>
      </c>
    </row>
    <row r="3483" spans="1:12" x14ac:dyDescent="0.3">
      <c r="A3483" s="1" t="s">
        <v>5274</v>
      </c>
      <c r="B3483" s="1">
        <v>41867</v>
      </c>
      <c r="C3483" s="1" t="s">
        <v>6907</v>
      </c>
      <c r="D3483" s="1" t="s">
        <v>7646</v>
      </c>
      <c r="E3483" s="1" t="s">
        <v>6117</v>
      </c>
      <c r="F3483" s="1" t="s">
        <v>5981</v>
      </c>
      <c r="G3483" s="1" t="s">
        <v>5970</v>
      </c>
      <c r="H3483" s="1">
        <v>41869</v>
      </c>
      <c r="I3483" s="1" t="s">
        <v>5988</v>
      </c>
      <c r="J3483" s="1" t="s">
        <v>7647</v>
      </c>
      <c r="K3483" s="1">
        <v>7.4474467999999998</v>
      </c>
      <c r="L3483" s="1">
        <v>46.947973900000001</v>
      </c>
    </row>
    <row r="3484" spans="1:12" x14ac:dyDescent="0.3">
      <c r="A3484" s="1" t="s">
        <v>5278</v>
      </c>
      <c r="B3484" s="1">
        <v>41867</v>
      </c>
      <c r="C3484" s="1" t="s">
        <v>7315</v>
      </c>
      <c r="D3484" s="1" t="s">
        <v>7202</v>
      </c>
      <c r="E3484" s="1" t="s">
        <v>6018</v>
      </c>
      <c r="F3484" s="1" t="s">
        <v>5981</v>
      </c>
      <c r="G3484" s="1" t="s">
        <v>5985</v>
      </c>
      <c r="H3484" s="1">
        <v>41872</v>
      </c>
      <c r="I3484" s="1" t="s">
        <v>5976</v>
      </c>
      <c r="J3484" s="1" t="s">
        <v>6019</v>
      </c>
      <c r="K3484" s="1">
        <v>4.6688508000000004</v>
      </c>
      <c r="L3484" s="1">
        <v>52.1276577</v>
      </c>
    </row>
    <row r="3485" spans="1:12" x14ac:dyDescent="0.3">
      <c r="A3485" s="1" t="s">
        <v>5273</v>
      </c>
      <c r="B3485" s="1">
        <v>41867</v>
      </c>
      <c r="C3485" s="1" t="s">
        <v>6698</v>
      </c>
      <c r="D3485" s="1" t="s">
        <v>6564</v>
      </c>
      <c r="E3485" s="1" t="s">
        <v>6018</v>
      </c>
      <c r="F3485" s="1" t="s">
        <v>5981</v>
      </c>
      <c r="G3485" s="1" t="s">
        <v>5985</v>
      </c>
      <c r="H3485" s="1">
        <v>41868</v>
      </c>
      <c r="I3485" s="1" t="s">
        <v>5988</v>
      </c>
      <c r="J3485" s="1" t="s">
        <v>6019</v>
      </c>
      <c r="K3485" s="1">
        <v>4.3006998999999997</v>
      </c>
      <c r="L3485" s="1">
        <v>52.070497799999998</v>
      </c>
    </row>
    <row r="3486" spans="1:12" x14ac:dyDescent="0.3">
      <c r="A3486" s="1" t="s">
        <v>5280</v>
      </c>
      <c r="B3486" s="1">
        <v>41869</v>
      </c>
      <c r="C3486" s="1" t="s">
        <v>6720</v>
      </c>
      <c r="D3486" s="1" t="s">
        <v>7326</v>
      </c>
      <c r="E3486" s="1" t="s">
        <v>5980</v>
      </c>
      <c r="F3486" s="1" t="s">
        <v>5981</v>
      </c>
      <c r="G3486" s="1" t="s">
        <v>5975</v>
      </c>
      <c r="H3486" s="1">
        <v>41869</v>
      </c>
      <c r="I3486" s="1" t="s">
        <v>6007</v>
      </c>
      <c r="J3486" s="1" t="s">
        <v>6044</v>
      </c>
      <c r="K3486" s="1">
        <v>2.3100200000000002</v>
      </c>
      <c r="L3486" s="1">
        <v>48.796695999999997</v>
      </c>
    </row>
    <row r="3487" spans="1:12" x14ac:dyDescent="0.3">
      <c r="A3487" s="1" t="s">
        <v>5281</v>
      </c>
      <c r="B3487" s="1">
        <v>41869</v>
      </c>
      <c r="C3487" s="1" t="s">
        <v>6693</v>
      </c>
      <c r="D3487" s="1" t="s">
        <v>7816</v>
      </c>
      <c r="E3487" s="1" t="s">
        <v>6010</v>
      </c>
      <c r="F3487" s="1" t="s">
        <v>5981</v>
      </c>
      <c r="G3487" s="1" t="s">
        <v>5975</v>
      </c>
      <c r="H3487" s="1">
        <v>41869</v>
      </c>
      <c r="I3487" s="1" t="s">
        <v>6007</v>
      </c>
      <c r="J3487" s="1" t="s">
        <v>6047</v>
      </c>
      <c r="K3487" s="1">
        <v>6.8594476999999996</v>
      </c>
      <c r="L3487" s="1">
        <v>51.848271400000002</v>
      </c>
    </row>
    <row r="3488" spans="1:12" x14ac:dyDescent="0.3">
      <c r="A3488" s="1" t="s">
        <v>5288</v>
      </c>
      <c r="B3488" s="1">
        <v>41869</v>
      </c>
      <c r="C3488" s="1" t="s">
        <v>6866</v>
      </c>
      <c r="D3488" s="1" t="s">
        <v>6027</v>
      </c>
      <c r="E3488" s="1" t="s">
        <v>6028</v>
      </c>
      <c r="F3488" s="1" t="s">
        <v>5969</v>
      </c>
      <c r="G3488" s="1" t="s">
        <v>5975</v>
      </c>
      <c r="H3488" s="1">
        <v>41875</v>
      </c>
      <c r="I3488" s="1" t="s">
        <v>5976</v>
      </c>
      <c r="J3488" s="1" t="s">
        <v>6029</v>
      </c>
      <c r="K3488" s="1">
        <v>12.568337100000001</v>
      </c>
      <c r="L3488" s="1">
        <v>55.676096800000003</v>
      </c>
    </row>
    <row r="3489" spans="1:12" x14ac:dyDescent="0.3">
      <c r="A3489" s="1" t="s">
        <v>5283</v>
      </c>
      <c r="B3489" s="1">
        <v>41869</v>
      </c>
      <c r="C3489" s="1" t="s">
        <v>7474</v>
      </c>
      <c r="D3489" s="1" t="s">
        <v>7318</v>
      </c>
      <c r="E3489" s="1" t="s">
        <v>5980</v>
      </c>
      <c r="F3489" s="1" t="s">
        <v>5981</v>
      </c>
      <c r="G3489" s="1" t="s">
        <v>5975</v>
      </c>
      <c r="H3489" s="1">
        <v>41872</v>
      </c>
      <c r="I3489" s="1" t="s">
        <v>5971</v>
      </c>
      <c r="J3489" s="1" t="s">
        <v>6044</v>
      </c>
      <c r="K3489" s="1">
        <v>2.23847</v>
      </c>
      <c r="L3489" s="1">
        <v>48.812995000000001</v>
      </c>
    </row>
    <row r="3490" spans="1:12" x14ac:dyDescent="0.3">
      <c r="A3490" s="1" t="s">
        <v>5284</v>
      </c>
      <c r="B3490" s="1">
        <v>41869</v>
      </c>
      <c r="C3490" s="1" t="s">
        <v>7474</v>
      </c>
      <c r="D3490" s="1" t="s">
        <v>6822</v>
      </c>
      <c r="E3490" s="1" t="s">
        <v>6010</v>
      </c>
      <c r="F3490" s="1" t="s">
        <v>5981</v>
      </c>
      <c r="G3490" s="1" t="s">
        <v>5975</v>
      </c>
      <c r="H3490" s="1">
        <v>41873</v>
      </c>
      <c r="I3490" s="1" t="s">
        <v>5976</v>
      </c>
      <c r="J3490" s="1" t="s">
        <v>6097</v>
      </c>
      <c r="K3490" s="1">
        <v>11.079655300000001</v>
      </c>
      <c r="L3490" s="1">
        <v>49.425409199999997</v>
      </c>
    </row>
    <row r="3491" spans="1:12" x14ac:dyDescent="0.3">
      <c r="A3491" s="1" t="s">
        <v>5282</v>
      </c>
      <c r="B3491" s="1">
        <v>41869</v>
      </c>
      <c r="C3491" s="1" t="s">
        <v>7465</v>
      </c>
      <c r="D3491" s="1" t="s">
        <v>7516</v>
      </c>
      <c r="E3491" s="1" t="s">
        <v>6010</v>
      </c>
      <c r="F3491" s="1" t="s">
        <v>5981</v>
      </c>
      <c r="G3491" s="1" t="s">
        <v>5975</v>
      </c>
      <c r="H3491" s="1">
        <v>41871</v>
      </c>
      <c r="I3491" s="1" t="s">
        <v>5971</v>
      </c>
      <c r="J3491" s="1" t="s">
        <v>6494</v>
      </c>
      <c r="K3491" s="1">
        <v>8.2472525999999995</v>
      </c>
      <c r="L3491" s="1">
        <v>49.992861699999999</v>
      </c>
    </row>
    <row r="3492" spans="1:12" x14ac:dyDescent="0.3">
      <c r="A3492" s="1" t="s">
        <v>5286</v>
      </c>
      <c r="B3492" s="1">
        <v>41869</v>
      </c>
      <c r="C3492" s="1" t="s">
        <v>7474</v>
      </c>
      <c r="D3492" s="1" t="s">
        <v>6091</v>
      </c>
      <c r="E3492" s="1" t="s">
        <v>5974</v>
      </c>
      <c r="F3492" s="1" t="s">
        <v>5969</v>
      </c>
      <c r="G3492" s="1" t="s">
        <v>5975</v>
      </c>
      <c r="H3492" s="1">
        <v>41875</v>
      </c>
      <c r="I3492" s="1" t="s">
        <v>5976</v>
      </c>
      <c r="J3492" s="1" t="s">
        <v>5977</v>
      </c>
      <c r="K3492" s="1">
        <v>-0.12775829999999999</v>
      </c>
      <c r="L3492" s="1">
        <v>51.507350899999999</v>
      </c>
    </row>
    <row r="3493" spans="1:12" x14ac:dyDescent="0.3">
      <c r="A3493" s="1" t="s">
        <v>5287</v>
      </c>
      <c r="B3493" s="1">
        <v>41869</v>
      </c>
      <c r="C3493" s="1" t="s">
        <v>6409</v>
      </c>
      <c r="D3493" s="1" t="s">
        <v>7629</v>
      </c>
      <c r="E3493" s="1" t="s">
        <v>5997</v>
      </c>
      <c r="F3493" s="1" t="s">
        <v>5998</v>
      </c>
      <c r="G3493" s="1" t="s">
        <v>5975</v>
      </c>
      <c r="H3493" s="1">
        <v>41875</v>
      </c>
      <c r="I3493" s="1" t="s">
        <v>5976</v>
      </c>
      <c r="J3493" s="1" t="s">
        <v>6054</v>
      </c>
      <c r="K3493" s="1">
        <v>10.9078587</v>
      </c>
      <c r="L3493" s="1">
        <v>43.930347500000003</v>
      </c>
    </row>
    <row r="3494" spans="1:12" x14ac:dyDescent="0.3">
      <c r="A3494" s="1" t="s">
        <v>5285</v>
      </c>
      <c r="B3494" s="1">
        <v>41869</v>
      </c>
      <c r="C3494" s="1" t="s">
        <v>7511</v>
      </c>
      <c r="D3494" s="1" t="s">
        <v>6113</v>
      </c>
      <c r="E3494" s="1" t="s">
        <v>6018</v>
      </c>
      <c r="F3494" s="1" t="s">
        <v>5981</v>
      </c>
      <c r="G3494" s="1" t="s">
        <v>5985</v>
      </c>
      <c r="H3494" s="1">
        <v>41874</v>
      </c>
      <c r="I3494" s="1" t="s">
        <v>5976</v>
      </c>
      <c r="J3494" s="1" t="s">
        <v>6114</v>
      </c>
      <c r="K3494" s="1">
        <v>6.6684919000000002</v>
      </c>
      <c r="L3494" s="1">
        <v>52.367026699999997</v>
      </c>
    </row>
    <row r="3495" spans="1:12" x14ac:dyDescent="0.3">
      <c r="A3495" s="1" t="s">
        <v>5289</v>
      </c>
      <c r="B3495" s="1">
        <v>41870</v>
      </c>
      <c r="C3495" s="1" t="s">
        <v>7347</v>
      </c>
      <c r="D3495" s="1" t="s">
        <v>6163</v>
      </c>
      <c r="E3495" s="1" t="s">
        <v>6010</v>
      </c>
      <c r="F3495" s="1" t="s">
        <v>5981</v>
      </c>
      <c r="G3495" s="1" t="s">
        <v>5985</v>
      </c>
      <c r="H3495" s="1">
        <v>41873</v>
      </c>
      <c r="I3495" s="1" t="s">
        <v>5988</v>
      </c>
      <c r="J3495" s="1" t="s">
        <v>6163</v>
      </c>
      <c r="K3495" s="1">
        <v>13.404954</v>
      </c>
      <c r="L3495" s="1">
        <v>52.520006600000002</v>
      </c>
    </row>
    <row r="3496" spans="1:12" x14ac:dyDescent="0.3">
      <c r="A3496" s="1" t="s">
        <v>5293</v>
      </c>
      <c r="B3496" s="1">
        <v>41870</v>
      </c>
      <c r="C3496" s="1" t="s">
        <v>7019</v>
      </c>
      <c r="D3496" s="1" t="s">
        <v>6960</v>
      </c>
      <c r="E3496" s="1" t="s">
        <v>5997</v>
      </c>
      <c r="F3496" s="1" t="s">
        <v>5998</v>
      </c>
      <c r="G3496" s="1" t="s">
        <v>5985</v>
      </c>
      <c r="H3496" s="1">
        <v>41876</v>
      </c>
      <c r="I3496" s="1" t="s">
        <v>5976</v>
      </c>
      <c r="J3496" s="1" t="s">
        <v>6248</v>
      </c>
      <c r="K3496" s="1">
        <v>10.991621500000001</v>
      </c>
      <c r="L3496" s="1">
        <v>45.438384200000002</v>
      </c>
    </row>
    <row r="3497" spans="1:12" x14ac:dyDescent="0.3">
      <c r="A3497" s="1" t="s">
        <v>5294</v>
      </c>
      <c r="B3497" s="1">
        <v>41870</v>
      </c>
      <c r="C3497" s="1" t="s">
        <v>6553</v>
      </c>
      <c r="D3497" s="1" t="s">
        <v>6110</v>
      </c>
      <c r="E3497" s="1" t="s">
        <v>6010</v>
      </c>
      <c r="F3497" s="1" t="s">
        <v>5981</v>
      </c>
      <c r="G3497" s="1" t="s">
        <v>5975</v>
      </c>
      <c r="H3497" s="1">
        <v>41876</v>
      </c>
      <c r="I3497" s="1" t="s">
        <v>5976</v>
      </c>
      <c r="J3497" s="1" t="s">
        <v>6111</v>
      </c>
      <c r="K3497" s="1">
        <v>8.6821266999999995</v>
      </c>
      <c r="L3497" s="1">
        <v>50.110922100000003</v>
      </c>
    </row>
    <row r="3498" spans="1:12" x14ac:dyDescent="0.3">
      <c r="A3498" s="1" t="s">
        <v>5292</v>
      </c>
      <c r="B3498" s="1">
        <v>41870</v>
      </c>
      <c r="C3498" s="1" t="s">
        <v>6539</v>
      </c>
      <c r="D3498" s="1" t="s">
        <v>6065</v>
      </c>
      <c r="E3498" s="1" t="s">
        <v>6004</v>
      </c>
      <c r="F3498" s="1" t="s">
        <v>5998</v>
      </c>
      <c r="G3498" s="1" t="s">
        <v>5975</v>
      </c>
      <c r="H3498" s="1">
        <v>41874</v>
      </c>
      <c r="I3498" s="1" t="s">
        <v>5971</v>
      </c>
      <c r="J3498" s="1" t="s">
        <v>6065</v>
      </c>
      <c r="K3498" s="1">
        <v>-3.7037901999999998</v>
      </c>
      <c r="L3498" s="1">
        <v>40.416775399999999</v>
      </c>
    </row>
    <row r="3499" spans="1:12" x14ac:dyDescent="0.3">
      <c r="A3499" s="1" t="s">
        <v>5291</v>
      </c>
      <c r="B3499" s="1">
        <v>41870</v>
      </c>
      <c r="C3499" s="1" t="s">
        <v>7633</v>
      </c>
      <c r="D3499" s="1" t="s">
        <v>6013</v>
      </c>
      <c r="E3499" s="1" t="s">
        <v>5974</v>
      </c>
      <c r="F3499" s="1" t="s">
        <v>5969</v>
      </c>
      <c r="G3499" s="1" t="s">
        <v>5985</v>
      </c>
      <c r="H3499" s="1">
        <v>41874</v>
      </c>
      <c r="I3499" s="1" t="s">
        <v>5976</v>
      </c>
      <c r="J3499" s="1" t="s">
        <v>5977</v>
      </c>
      <c r="K3499" s="1">
        <v>-1.1397592000000001</v>
      </c>
      <c r="L3499" s="1">
        <v>52.636877800000001</v>
      </c>
    </row>
    <row r="3500" spans="1:12" x14ac:dyDescent="0.3">
      <c r="A3500" s="1" t="s">
        <v>5295</v>
      </c>
      <c r="B3500" s="1">
        <v>41870</v>
      </c>
      <c r="C3500" s="1" t="s">
        <v>7103</v>
      </c>
      <c r="D3500" s="1" t="s">
        <v>7817</v>
      </c>
      <c r="E3500" s="1" t="s">
        <v>5980</v>
      </c>
      <c r="F3500" s="1" t="s">
        <v>5981</v>
      </c>
      <c r="G3500" s="1" t="s">
        <v>5975</v>
      </c>
      <c r="H3500" s="1">
        <v>41876</v>
      </c>
      <c r="I3500" s="1" t="s">
        <v>5976</v>
      </c>
      <c r="J3500" s="1" t="s">
        <v>6103</v>
      </c>
      <c r="K3500" s="1">
        <v>3.1442651000000001</v>
      </c>
      <c r="L3500" s="1">
        <v>50.623252299999997</v>
      </c>
    </row>
    <row r="3501" spans="1:12" x14ac:dyDescent="0.3">
      <c r="A3501" s="1" t="s">
        <v>5290</v>
      </c>
      <c r="B3501" s="1">
        <v>41870</v>
      </c>
      <c r="C3501" s="1" t="s">
        <v>6119</v>
      </c>
      <c r="D3501" s="1" t="s">
        <v>6021</v>
      </c>
      <c r="E3501" s="1" t="s">
        <v>5968</v>
      </c>
      <c r="F3501" s="1" t="s">
        <v>5969</v>
      </c>
      <c r="G3501" s="1" t="s">
        <v>5985</v>
      </c>
      <c r="H3501" s="1">
        <v>41873</v>
      </c>
      <c r="I3501" s="1" t="s">
        <v>5988</v>
      </c>
      <c r="J3501" s="1" t="s">
        <v>6022</v>
      </c>
      <c r="K3501" s="1">
        <v>11.97456</v>
      </c>
      <c r="L3501" s="1">
        <v>57.708869999999997</v>
      </c>
    </row>
    <row r="3502" spans="1:12" x14ac:dyDescent="0.3">
      <c r="A3502" s="1" t="s">
        <v>5300</v>
      </c>
      <c r="B3502" s="1">
        <v>41871</v>
      </c>
      <c r="C3502" s="1" t="s">
        <v>7412</v>
      </c>
      <c r="D3502" s="1" t="s">
        <v>6122</v>
      </c>
      <c r="E3502" s="1" t="s">
        <v>5980</v>
      </c>
      <c r="F3502" s="1" t="s">
        <v>5981</v>
      </c>
      <c r="G3502" s="1" t="s">
        <v>5970</v>
      </c>
      <c r="H3502" s="1">
        <v>41875</v>
      </c>
      <c r="I3502" s="1" t="s">
        <v>5976</v>
      </c>
      <c r="J3502" s="1" t="s">
        <v>5991</v>
      </c>
      <c r="K3502" s="1">
        <v>5.3697800000000004</v>
      </c>
      <c r="L3502" s="1">
        <v>43.296481999999997</v>
      </c>
    </row>
    <row r="3503" spans="1:12" x14ac:dyDescent="0.3">
      <c r="A3503" s="1" t="s">
        <v>5301</v>
      </c>
      <c r="B3503" s="1">
        <v>41871</v>
      </c>
      <c r="C3503" s="1" t="s">
        <v>7098</v>
      </c>
      <c r="D3503" s="1" t="s">
        <v>6091</v>
      </c>
      <c r="E3503" s="1" t="s">
        <v>5974</v>
      </c>
      <c r="F3503" s="1" t="s">
        <v>5969</v>
      </c>
      <c r="G3503" s="1" t="s">
        <v>5975</v>
      </c>
      <c r="H3503" s="1">
        <v>41875</v>
      </c>
      <c r="I3503" s="1" t="s">
        <v>5976</v>
      </c>
      <c r="J3503" s="1" t="s">
        <v>5977</v>
      </c>
      <c r="K3503" s="1">
        <v>-0.12775829999999999</v>
      </c>
      <c r="L3503" s="1">
        <v>51.507350899999999</v>
      </c>
    </row>
    <row r="3504" spans="1:12" x14ac:dyDescent="0.3">
      <c r="A3504" s="1" t="s">
        <v>5298</v>
      </c>
      <c r="B3504" s="1">
        <v>41871</v>
      </c>
      <c r="C3504" s="1" t="s">
        <v>7818</v>
      </c>
      <c r="D3504" s="1" t="s">
        <v>7819</v>
      </c>
      <c r="E3504" s="1" t="s">
        <v>6010</v>
      </c>
      <c r="F3504" s="1" t="s">
        <v>5981</v>
      </c>
      <c r="G3504" s="1" t="s">
        <v>5985</v>
      </c>
      <c r="H3504" s="1">
        <v>41873</v>
      </c>
      <c r="I3504" s="1" t="s">
        <v>5988</v>
      </c>
      <c r="J3504" s="1" t="s">
        <v>6047</v>
      </c>
      <c r="K3504" s="1">
        <v>6.9512663000000003</v>
      </c>
      <c r="L3504" s="1">
        <v>51.119189800000001</v>
      </c>
    </row>
    <row r="3505" spans="1:12" x14ac:dyDescent="0.3">
      <c r="A3505" s="1" t="s">
        <v>5299</v>
      </c>
      <c r="B3505" s="1">
        <v>41871</v>
      </c>
      <c r="C3505" s="1" t="s">
        <v>6258</v>
      </c>
      <c r="D3505" s="1" t="s">
        <v>6587</v>
      </c>
      <c r="E3505" s="1" t="s">
        <v>5980</v>
      </c>
      <c r="F3505" s="1" t="s">
        <v>5981</v>
      </c>
      <c r="G3505" s="1" t="s">
        <v>5975</v>
      </c>
      <c r="H3505" s="1">
        <v>41874</v>
      </c>
      <c r="I3505" s="1" t="s">
        <v>5988</v>
      </c>
      <c r="J3505" s="1" t="s">
        <v>6044</v>
      </c>
      <c r="K3505" s="1">
        <v>2.2871809999999999</v>
      </c>
      <c r="L3505" s="1">
        <v>48.789776000000003</v>
      </c>
    </row>
    <row r="3506" spans="1:12" x14ac:dyDescent="0.3">
      <c r="A3506" s="1" t="s">
        <v>5296</v>
      </c>
      <c r="B3506" s="1">
        <v>41871</v>
      </c>
      <c r="C3506" s="1" t="s">
        <v>6188</v>
      </c>
      <c r="D3506" s="1" t="s">
        <v>6139</v>
      </c>
      <c r="E3506" s="1" t="s">
        <v>5997</v>
      </c>
      <c r="F3506" s="1" t="s">
        <v>5998</v>
      </c>
      <c r="G3506" s="1" t="s">
        <v>5975</v>
      </c>
      <c r="H3506" s="1">
        <v>41871</v>
      </c>
      <c r="I3506" s="1" t="s">
        <v>6007</v>
      </c>
      <c r="J3506" s="1" t="s">
        <v>6038</v>
      </c>
      <c r="K3506" s="1">
        <v>9.1859242999999999</v>
      </c>
      <c r="L3506" s="1">
        <v>45.465421900000003</v>
      </c>
    </row>
    <row r="3507" spans="1:12" x14ac:dyDescent="0.3">
      <c r="A3507" s="1" t="s">
        <v>5304</v>
      </c>
      <c r="B3507" s="1">
        <v>41871</v>
      </c>
      <c r="C3507" s="1" t="s">
        <v>6387</v>
      </c>
      <c r="D3507" s="1" t="s">
        <v>7820</v>
      </c>
      <c r="E3507" s="1" t="s">
        <v>5980</v>
      </c>
      <c r="F3507" s="1" t="s">
        <v>5981</v>
      </c>
      <c r="G3507" s="1" t="s">
        <v>5975</v>
      </c>
      <c r="H3507" s="1">
        <v>41878</v>
      </c>
      <c r="I3507" s="1" t="s">
        <v>5976</v>
      </c>
      <c r="J3507" s="1" t="s">
        <v>6044</v>
      </c>
      <c r="K3507" s="1">
        <v>1.713371</v>
      </c>
      <c r="L3507" s="1">
        <v>48.978154000000004</v>
      </c>
    </row>
    <row r="3508" spans="1:12" x14ac:dyDescent="0.3">
      <c r="A3508" s="1" t="s">
        <v>5302</v>
      </c>
      <c r="B3508" s="1">
        <v>41871</v>
      </c>
      <c r="C3508" s="1" t="s">
        <v>6371</v>
      </c>
      <c r="D3508" s="1" t="s">
        <v>7620</v>
      </c>
      <c r="E3508" s="1" t="s">
        <v>6018</v>
      </c>
      <c r="F3508" s="1" t="s">
        <v>5981</v>
      </c>
      <c r="G3508" s="1" t="s">
        <v>5970</v>
      </c>
      <c r="H3508" s="1">
        <v>41876</v>
      </c>
      <c r="I3508" s="1" t="s">
        <v>5976</v>
      </c>
      <c r="J3508" s="1" t="s">
        <v>6352</v>
      </c>
      <c r="K3508" s="1">
        <v>5.0918191999999998</v>
      </c>
      <c r="L3508" s="1">
        <v>52.024820800000001</v>
      </c>
    </row>
    <row r="3509" spans="1:12" x14ac:dyDescent="0.3">
      <c r="A3509" s="1" t="s">
        <v>5303</v>
      </c>
      <c r="B3509" s="1">
        <v>41871</v>
      </c>
      <c r="C3509" s="1" t="s">
        <v>6130</v>
      </c>
      <c r="D3509" s="1" t="s">
        <v>5984</v>
      </c>
      <c r="E3509" s="1" t="s">
        <v>5974</v>
      </c>
      <c r="F3509" s="1" t="s">
        <v>5969</v>
      </c>
      <c r="G3509" s="1" t="s">
        <v>5985</v>
      </c>
      <c r="H3509" s="1">
        <v>41876</v>
      </c>
      <c r="I3509" s="1" t="s">
        <v>5976</v>
      </c>
      <c r="J3509" s="1" t="s">
        <v>5977</v>
      </c>
      <c r="K3509" s="1">
        <v>-1.890401</v>
      </c>
      <c r="L3509" s="1">
        <v>52.486243000000002</v>
      </c>
    </row>
    <row r="3510" spans="1:12" x14ac:dyDescent="0.3">
      <c r="A3510" s="1" t="s">
        <v>5307</v>
      </c>
      <c r="B3510" s="1">
        <v>41872</v>
      </c>
      <c r="C3510" s="1" t="s">
        <v>7193</v>
      </c>
      <c r="D3510" s="1" t="s">
        <v>6330</v>
      </c>
      <c r="E3510" s="1" t="s">
        <v>6010</v>
      </c>
      <c r="F3510" s="1" t="s">
        <v>5981</v>
      </c>
      <c r="G3510" s="1" t="s">
        <v>5970</v>
      </c>
      <c r="H3510" s="1">
        <v>41874</v>
      </c>
      <c r="I3510" s="1" t="s">
        <v>5971</v>
      </c>
      <c r="J3510" s="1" t="s">
        <v>6047</v>
      </c>
      <c r="K3510" s="1">
        <v>6.6408148000000002</v>
      </c>
      <c r="L3510" s="1">
        <v>51.451604099999997</v>
      </c>
    </row>
    <row r="3511" spans="1:12" x14ac:dyDescent="0.3">
      <c r="A3511" s="1" t="s">
        <v>5310</v>
      </c>
      <c r="B3511" s="1">
        <v>41872</v>
      </c>
      <c r="C3511" s="1" t="s">
        <v>5989</v>
      </c>
      <c r="D3511" s="1" t="s">
        <v>7821</v>
      </c>
      <c r="E3511" s="1" t="s">
        <v>5997</v>
      </c>
      <c r="F3511" s="1" t="s">
        <v>5998</v>
      </c>
      <c r="G3511" s="1" t="s">
        <v>5985</v>
      </c>
      <c r="H3511" s="1">
        <v>41876</v>
      </c>
      <c r="I3511" s="1" t="s">
        <v>5976</v>
      </c>
      <c r="J3511" s="1" t="s">
        <v>6041</v>
      </c>
      <c r="K3511" s="1">
        <v>14.7255129</v>
      </c>
      <c r="L3511" s="1">
        <v>36.926927300000003</v>
      </c>
    </row>
    <row r="3512" spans="1:12" x14ac:dyDescent="0.3">
      <c r="A3512" s="1" t="s">
        <v>5311</v>
      </c>
      <c r="B3512" s="1">
        <v>41872</v>
      </c>
      <c r="C3512" s="1" t="s">
        <v>7818</v>
      </c>
      <c r="D3512" s="1" t="s">
        <v>7658</v>
      </c>
      <c r="E3512" s="1" t="s">
        <v>5980</v>
      </c>
      <c r="F3512" s="1" t="s">
        <v>5981</v>
      </c>
      <c r="G3512" s="1" t="s">
        <v>5985</v>
      </c>
      <c r="H3512" s="1">
        <v>41877</v>
      </c>
      <c r="I3512" s="1" t="s">
        <v>5976</v>
      </c>
      <c r="J3512" s="1" t="s">
        <v>6094</v>
      </c>
      <c r="K3512" s="1">
        <v>5.1582379999999999</v>
      </c>
      <c r="L3512" s="1">
        <v>48.773605000000003</v>
      </c>
    </row>
    <row r="3513" spans="1:12" x14ac:dyDescent="0.3">
      <c r="A3513" s="1" t="s">
        <v>5306</v>
      </c>
      <c r="B3513" s="1">
        <v>41872</v>
      </c>
      <c r="C3513" s="1" t="s">
        <v>6090</v>
      </c>
      <c r="D3513" s="1" t="s">
        <v>6135</v>
      </c>
      <c r="E3513" s="1" t="s">
        <v>5980</v>
      </c>
      <c r="F3513" s="1" t="s">
        <v>5981</v>
      </c>
      <c r="G3513" s="1" t="s">
        <v>5975</v>
      </c>
      <c r="H3513" s="1">
        <v>41872</v>
      </c>
      <c r="I3513" s="1" t="s">
        <v>6007</v>
      </c>
      <c r="J3513" s="1" t="s">
        <v>6044</v>
      </c>
      <c r="K3513" s="1">
        <v>2.3522219</v>
      </c>
      <c r="L3513" s="1">
        <v>48.856614</v>
      </c>
    </row>
    <row r="3514" spans="1:12" x14ac:dyDescent="0.3">
      <c r="A3514" s="1" t="s">
        <v>5309</v>
      </c>
      <c r="B3514" s="1">
        <v>41872</v>
      </c>
      <c r="C3514" s="1" t="s">
        <v>6874</v>
      </c>
      <c r="D3514" s="1" t="s">
        <v>6150</v>
      </c>
      <c r="E3514" s="1" t="s">
        <v>5997</v>
      </c>
      <c r="F3514" s="1" t="s">
        <v>5998</v>
      </c>
      <c r="G3514" s="1" t="s">
        <v>5975</v>
      </c>
      <c r="H3514" s="1">
        <v>41875</v>
      </c>
      <c r="I3514" s="1" t="s">
        <v>5988</v>
      </c>
      <c r="J3514" s="1" t="s">
        <v>6151</v>
      </c>
      <c r="K3514" s="1">
        <v>12.4963655</v>
      </c>
      <c r="L3514" s="1">
        <v>41.902783499999998</v>
      </c>
    </row>
    <row r="3515" spans="1:12" x14ac:dyDescent="0.3">
      <c r="A3515" s="1" t="s">
        <v>5308</v>
      </c>
      <c r="B3515" s="1">
        <v>41872</v>
      </c>
      <c r="C3515" s="1" t="s">
        <v>6801</v>
      </c>
      <c r="D3515" s="1" t="s">
        <v>6394</v>
      </c>
      <c r="E3515" s="1" t="s">
        <v>6148</v>
      </c>
      <c r="F3515" s="1" t="s">
        <v>5969</v>
      </c>
      <c r="G3515" s="1" t="s">
        <v>5985</v>
      </c>
      <c r="H3515" s="1">
        <v>41875</v>
      </c>
      <c r="I3515" s="1" t="s">
        <v>5971</v>
      </c>
      <c r="J3515" s="1" t="s">
        <v>6394</v>
      </c>
      <c r="K3515" s="1">
        <v>-8.4863157000000005</v>
      </c>
      <c r="L3515" s="1">
        <v>51.896891699999998</v>
      </c>
    </row>
    <row r="3516" spans="1:12" x14ac:dyDescent="0.3">
      <c r="A3516" s="1" t="s">
        <v>5305</v>
      </c>
      <c r="B3516" s="1">
        <v>41872</v>
      </c>
      <c r="C3516" s="1" t="s">
        <v>6599</v>
      </c>
      <c r="D3516" s="1" t="s">
        <v>6091</v>
      </c>
      <c r="E3516" s="1" t="s">
        <v>5974</v>
      </c>
      <c r="F3516" s="1" t="s">
        <v>5969</v>
      </c>
      <c r="G3516" s="1" t="s">
        <v>5970</v>
      </c>
      <c r="H3516" s="1">
        <v>41872</v>
      </c>
      <c r="I3516" s="1" t="s">
        <v>6007</v>
      </c>
      <c r="J3516" s="1" t="s">
        <v>5977</v>
      </c>
      <c r="K3516" s="1">
        <v>-0.12775829999999999</v>
      </c>
      <c r="L3516" s="1">
        <v>51.507350899999999</v>
      </c>
    </row>
    <row r="3517" spans="1:12" x14ac:dyDescent="0.3">
      <c r="A3517" s="1" t="s">
        <v>5313</v>
      </c>
      <c r="B3517" s="1">
        <v>41873</v>
      </c>
      <c r="C3517" s="1" t="s">
        <v>6387</v>
      </c>
      <c r="D3517" s="1" t="s">
        <v>7502</v>
      </c>
      <c r="E3517" s="1" t="s">
        <v>5974</v>
      </c>
      <c r="F3517" s="1" t="s">
        <v>5969</v>
      </c>
      <c r="G3517" s="1" t="s">
        <v>5975</v>
      </c>
      <c r="H3517" s="1">
        <v>41875</v>
      </c>
      <c r="I3517" s="1" t="s">
        <v>5971</v>
      </c>
      <c r="J3517" s="1" t="s">
        <v>5977</v>
      </c>
      <c r="K3517" s="1">
        <v>-0.72189999999999999</v>
      </c>
      <c r="L3517" s="1">
        <v>51.522413999999998</v>
      </c>
    </row>
    <row r="3518" spans="1:12" x14ac:dyDescent="0.3">
      <c r="A3518" s="1" t="s">
        <v>5318</v>
      </c>
      <c r="B3518" s="1">
        <v>41873</v>
      </c>
      <c r="C3518" s="1" t="s">
        <v>6292</v>
      </c>
      <c r="D3518" s="1" t="s">
        <v>6489</v>
      </c>
      <c r="E3518" s="1" t="s">
        <v>6010</v>
      </c>
      <c r="F3518" s="1" t="s">
        <v>5981</v>
      </c>
      <c r="G3518" s="1" t="s">
        <v>5975</v>
      </c>
      <c r="H3518" s="1">
        <v>41879</v>
      </c>
      <c r="I3518" s="1" t="s">
        <v>5976</v>
      </c>
      <c r="J3518" s="1" t="s">
        <v>6047</v>
      </c>
      <c r="K3518" s="1">
        <v>7.4632841000000001</v>
      </c>
      <c r="L3518" s="1">
        <v>51.367077700000003</v>
      </c>
    </row>
    <row r="3519" spans="1:12" x14ac:dyDescent="0.3">
      <c r="A3519" s="1" t="s">
        <v>5317</v>
      </c>
      <c r="B3519" s="1">
        <v>41873</v>
      </c>
      <c r="C3519" s="1" t="s">
        <v>7568</v>
      </c>
      <c r="D3519" s="1" t="s">
        <v>6612</v>
      </c>
      <c r="E3519" s="1" t="s">
        <v>5974</v>
      </c>
      <c r="F3519" s="1" t="s">
        <v>5969</v>
      </c>
      <c r="G3519" s="1" t="s">
        <v>5970</v>
      </c>
      <c r="H3519" s="1">
        <v>41879</v>
      </c>
      <c r="I3519" s="1" t="s">
        <v>5976</v>
      </c>
      <c r="J3519" s="1" t="s">
        <v>5977</v>
      </c>
      <c r="K3519" s="1">
        <v>-1.3838010000000001</v>
      </c>
      <c r="L3519" s="1">
        <v>54.906869</v>
      </c>
    </row>
    <row r="3520" spans="1:12" x14ac:dyDescent="0.3">
      <c r="A3520" s="1" t="s">
        <v>5316</v>
      </c>
      <c r="B3520" s="1">
        <v>41873</v>
      </c>
      <c r="C3520" s="1" t="s">
        <v>6198</v>
      </c>
      <c r="D3520" s="1" t="s">
        <v>6065</v>
      </c>
      <c r="E3520" s="1" t="s">
        <v>6004</v>
      </c>
      <c r="F3520" s="1" t="s">
        <v>5998</v>
      </c>
      <c r="G3520" s="1" t="s">
        <v>5985</v>
      </c>
      <c r="H3520" s="1">
        <v>41878</v>
      </c>
      <c r="I3520" s="1" t="s">
        <v>5976</v>
      </c>
      <c r="J3520" s="1" t="s">
        <v>6065</v>
      </c>
      <c r="K3520" s="1">
        <v>-3.7037901999999998</v>
      </c>
      <c r="L3520" s="1">
        <v>40.416775399999999</v>
      </c>
    </row>
    <row r="3521" spans="1:12" x14ac:dyDescent="0.3">
      <c r="A3521" s="1" t="s">
        <v>5314</v>
      </c>
      <c r="B3521" s="1">
        <v>41873</v>
      </c>
      <c r="C3521" s="1" t="s">
        <v>7700</v>
      </c>
      <c r="D3521" s="1" t="s">
        <v>7768</v>
      </c>
      <c r="E3521" s="1" t="s">
        <v>5980</v>
      </c>
      <c r="F3521" s="1" t="s">
        <v>5981</v>
      </c>
      <c r="G3521" s="1" t="s">
        <v>5975</v>
      </c>
      <c r="H3521" s="1">
        <v>41877</v>
      </c>
      <c r="I3521" s="1" t="s">
        <v>5976</v>
      </c>
      <c r="J3521" s="1" t="s">
        <v>6044</v>
      </c>
      <c r="K3521" s="1">
        <v>2.4234589</v>
      </c>
      <c r="L3521" s="1">
        <v>48.870364000000002</v>
      </c>
    </row>
    <row r="3522" spans="1:12" x14ac:dyDescent="0.3">
      <c r="A3522" s="1" t="s">
        <v>5312</v>
      </c>
      <c r="B3522" s="1">
        <v>41873</v>
      </c>
      <c r="C3522" s="1" t="s">
        <v>6706</v>
      </c>
      <c r="D3522" s="1" t="s">
        <v>7029</v>
      </c>
      <c r="E3522" s="1" t="s">
        <v>5997</v>
      </c>
      <c r="F3522" s="1" t="s">
        <v>5998</v>
      </c>
      <c r="G3522" s="1" t="s">
        <v>5985</v>
      </c>
      <c r="H3522" s="1">
        <v>41875</v>
      </c>
      <c r="I3522" s="1" t="s">
        <v>5971</v>
      </c>
      <c r="J3522" s="1" t="s">
        <v>6235</v>
      </c>
      <c r="K3522" s="1">
        <v>12.3908279</v>
      </c>
      <c r="L3522" s="1">
        <v>43.110716799999999</v>
      </c>
    </row>
    <row r="3523" spans="1:12" x14ac:dyDescent="0.3">
      <c r="A3523" s="1" t="s">
        <v>5319</v>
      </c>
      <c r="B3523" s="1">
        <v>41873</v>
      </c>
      <c r="C3523" s="1" t="s">
        <v>5978</v>
      </c>
      <c r="D3523" s="1" t="s">
        <v>6600</v>
      </c>
      <c r="E3523" s="1" t="s">
        <v>5980</v>
      </c>
      <c r="F3523" s="1" t="s">
        <v>5981</v>
      </c>
      <c r="G3523" s="1" t="s">
        <v>5975</v>
      </c>
      <c r="H3523" s="1">
        <v>41879</v>
      </c>
      <c r="I3523" s="1" t="s">
        <v>5976</v>
      </c>
      <c r="J3523" s="1" t="s">
        <v>5991</v>
      </c>
      <c r="K3523" s="1">
        <v>7.0550410000000001</v>
      </c>
      <c r="L3523" s="1">
        <v>43.577244</v>
      </c>
    </row>
    <row r="3524" spans="1:12" x14ac:dyDescent="0.3">
      <c r="A3524" s="1" t="s">
        <v>5315</v>
      </c>
      <c r="B3524" s="1">
        <v>41873</v>
      </c>
      <c r="C3524" s="1" t="s">
        <v>6316</v>
      </c>
      <c r="D3524" s="1" t="s">
        <v>7393</v>
      </c>
      <c r="E3524" s="1" t="s">
        <v>5997</v>
      </c>
      <c r="F3524" s="1" t="s">
        <v>5998</v>
      </c>
      <c r="G3524" s="1" t="s">
        <v>5985</v>
      </c>
      <c r="H3524" s="1">
        <v>41877</v>
      </c>
      <c r="I3524" s="1" t="s">
        <v>5971</v>
      </c>
      <c r="J3524" s="1" t="s">
        <v>6041</v>
      </c>
      <c r="K3524" s="1">
        <v>15.166736</v>
      </c>
      <c r="L3524" s="1">
        <v>37.607802</v>
      </c>
    </row>
    <row r="3525" spans="1:12" x14ac:dyDescent="0.3">
      <c r="A3525" s="1" t="s">
        <v>5320</v>
      </c>
      <c r="B3525" s="1">
        <v>41874</v>
      </c>
      <c r="C3525" s="1" t="s">
        <v>6378</v>
      </c>
      <c r="D3525" s="1" t="s">
        <v>7822</v>
      </c>
      <c r="E3525" s="1" t="s">
        <v>5980</v>
      </c>
      <c r="F3525" s="1" t="s">
        <v>5981</v>
      </c>
      <c r="G3525" s="1" t="s">
        <v>5975</v>
      </c>
      <c r="H3525" s="1">
        <v>41874</v>
      </c>
      <c r="I3525" s="1" t="s">
        <v>6007</v>
      </c>
      <c r="J3525" s="1" t="s">
        <v>5991</v>
      </c>
      <c r="K3525" s="1">
        <v>5.0970219999999999</v>
      </c>
      <c r="L3525" s="1">
        <v>43.640199000000003</v>
      </c>
    </row>
    <row r="3526" spans="1:12" x14ac:dyDescent="0.3">
      <c r="A3526" s="1" t="s">
        <v>5322</v>
      </c>
      <c r="B3526" s="1">
        <v>41874</v>
      </c>
      <c r="C3526" s="1" t="s">
        <v>6033</v>
      </c>
      <c r="D3526" s="1" t="s">
        <v>6906</v>
      </c>
      <c r="E3526" s="1" t="s">
        <v>5974</v>
      </c>
      <c r="F3526" s="1" t="s">
        <v>5969</v>
      </c>
      <c r="G3526" s="1" t="s">
        <v>5975</v>
      </c>
      <c r="H3526" s="1">
        <v>41877</v>
      </c>
      <c r="I3526" s="1" t="s">
        <v>5988</v>
      </c>
      <c r="J3526" s="1" t="s">
        <v>5977</v>
      </c>
      <c r="K3526" s="1">
        <v>-1.1581086</v>
      </c>
      <c r="L3526" s="1">
        <v>52.954783200000001</v>
      </c>
    </row>
    <row r="3527" spans="1:12" x14ac:dyDescent="0.3">
      <c r="A3527" s="1" t="s">
        <v>5324</v>
      </c>
      <c r="B3527" s="1">
        <v>41874</v>
      </c>
      <c r="C3527" s="1" t="s">
        <v>6347</v>
      </c>
      <c r="D3527" s="1" t="s">
        <v>6654</v>
      </c>
      <c r="E3527" s="1" t="s">
        <v>5997</v>
      </c>
      <c r="F3527" s="1" t="s">
        <v>5998</v>
      </c>
      <c r="G3527" s="1" t="s">
        <v>5975</v>
      </c>
      <c r="H3527" s="1">
        <v>41879</v>
      </c>
      <c r="I3527" s="1" t="s">
        <v>5976</v>
      </c>
      <c r="J3527" s="1" t="s">
        <v>6655</v>
      </c>
      <c r="K3527" s="1">
        <v>17.127110200000001</v>
      </c>
      <c r="L3527" s="1">
        <v>39.080793200000002</v>
      </c>
    </row>
    <row r="3528" spans="1:12" x14ac:dyDescent="0.3">
      <c r="A3528" s="1" t="s">
        <v>5321</v>
      </c>
      <c r="B3528" s="1">
        <v>41874</v>
      </c>
      <c r="C3528" s="1" t="s">
        <v>6172</v>
      </c>
      <c r="D3528" s="1" t="s">
        <v>6354</v>
      </c>
      <c r="E3528" s="1" t="s">
        <v>5980</v>
      </c>
      <c r="F3528" s="1" t="s">
        <v>5981</v>
      </c>
      <c r="G3528" s="1" t="s">
        <v>5975</v>
      </c>
      <c r="H3528" s="1">
        <v>41876</v>
      </c>
      <c r="I3528" s="1" t="s">
        <v>5988</v>
      </c>
      <c r="J3528" s="1" t="s">
        <v>6181</v>
      </c>
      <c r="K3528" s="1">
        <v>-0.57918000000000003</v>
      </c>
      <c r="L3528" s="1">
        <v>44.837789000000001</v>
      </c>
    </row>
    <row r="3529" spans="1:12" x14ac:dyDescent="0.3">
      <c r="A3529" s="1" t="s">
        <v>5323</v>
      </c>
      <c r="B3529" s="1">
        <v>41874</v>
      </c>
      <c r="C3529" s="1" t="s">
        <v>6983</v>
      </c>
      <c r="D3529" s="1" t="s">
        <v>6341</v>
      </c>
      <c r="E3529" s="1" t="s">
        <v>6018</v>
      </c>
      <c r="F3529" s="1" t="s">
        <v>5981</v>
      </c>
      <c r="G3529" s="1" t="s">
        <v>5975</v>
      </c>
      <c r="H3529" s="1">
        <v>41878</v>
      </c>
      <c r="I3529" s="1" t="s">
        <v>5971</v>
      </c>
      <c r="J3529" s="1" t="s">
        <v>6156</v>
      </c>
      <c r="K3529" s="1">
        <v>4.8951678999999997</v>
      </c>
      <c r="L3529" s="1">
        <v>52.370215700000003</v>
      </c>
    </row>
    <row r="3530" spans="1:12" x14ac:dyDescent="0.3">
      <c r="A3530" s="1" t="s">
        <v>5325</v>
      </c>
      <c r="B3530" s="1">
        <v>41874</v>
      </c>
      <c r="C3530" s="1" t="s">
        <v>6389</v>
      </c>
      <c r="D3530" s="1" t="s">
        <v>6147</v>
      </c>
      <c r="E3530" s="1" t="s">
        <v>6148</v>
      </c>
      <c r="F3530" s="1" t="s">
        <v>5969</v>
      </c>
      <c r="G3530" s="1" t="s">
        <v>5975</v>
      </c>
      <c r="H3530" s="1">
        <v>41881</v>
      </c>
      <c r="I3530" s="1" t="s">
        <v>5976</v>
      </c>
      <c r="J3530" s="1" t="s">
        <v>6147</v>
      </c>
      <c r="K3530" s="1">
        <v>-6.2603096999999996</v>
      </c>
      <c r="L3530" s="1">
        <v>53.3498053</v>
      </c>
    </row>
    <row r="3531" spans="1:12" x14ac:dyDescent="0.3">
      <c r="A3531" s="1" t="s">
        <v>5331</v>
      </c>
      <c r="B3531" s="1">
        <v>41876</v>
      </c>
      <c r="C3531" s="1" t="s">
        <v>7305</v>
      </c>
      <c r="D3531" s="1" t="s">
        <v>7009</v>
      </c>
      <c r="E3531" s="1" t="s">
        <v>5980</v>
      </c>
      <c r="F3531" s="1" t="s">
        <v>5981</v>
      </c>
      <c r="G3531" s="1" t="s">
        <v>5975</v>
      </c>
      <c r="H3531" s="1">
        <v>41881</v>
      </c>
      <c r="I3531" s="1" t="s">
        <v>5976</v>
      </c>
      <c r="J3531" s="1" t="s">
        <v>6044</v>
      </c>
      <c r="K3531" s="1">
        <v>2.3173840000000001</v>
      </c>
      <c r="L3531" s="1">
        <v>48.816363000000003</v>
      </c>
    </row>
    <row r="3532" spans="1:12" x14ac:dyDescent="0.3">
      <c r="A3532" s="1" t="s">
        <v>5329</v>
      </c>
      <c r="B3532" s="1">
        <v>41876</v>
      </c>
      <c r="C3532" s="1" t="s">
        <v>7159</v>
      </c>
      <c r="D3532" s="1" t="s">
        <v>7312</v>
      </c>
      <c r="E3532" s="1" t="s">
        <v>5974</v>
      </c>
      <c r="F3532" s="1" t="s">
        <v>5969</v>
      </c>
      <c r="G3532" s="1" t="s">
        <v>5985</v>
      </c>
      <c r="H3532" s="1">
        <v>41879</v>
      </c>
      <c r="I3532" s="1" t="s">
        <v>5971</v>
      </c>
      <c r="J3532" s="1" t="s">
        <v>5977</v>
      </c>
      <c r="K3532" s="1">
        <v>-1.6296949000000001</v>
      </c>
      <c r="L3532" s="1">
        <v>53.689833</v>
      </c>
    </row>
    <row r="3533" spans="1:12" x14ac:dyDescent="0.3">
      <c r="A3533" s="1" t="s">
        <v>5334</v>
      </c>
      <c r="B3533" s="1">
        <v>41876</v>
      </c>
      <c r="C3533" s="1" t="s">
        <v>6087</v>
      </c>
      <c r="D3533" s="1" t="s">
        <v>6067</v>
      </c>
      <c r="E3533" s="1" t="s">
        <v>6068</v>
      </c>
      <c r="F3533" s="1" t="s">
        <v>5969</v>
      </c>
      <c r="G3533" s="1" t="s">
        <v>5975</v>
      </c>
      <c r="H3533" s="1">
        <v>41882</v>
      </c>
      <c r="I3533" s="1" t="s">
        <v>5976</v>
      </c>
      <c r="J3533" s="1" t="s">
        <v>6067</v>
      </c>
      <c r="K3533" s="1">
        <v>10.7522454</v>
      </c>
      <c r="L3533" s="1">
        <v>59.913868800000003</v>
      </c>
    </row>
    <row r="3534" spans="1:12" x14ac:dyDescent="0.3">
      <c r="A3534" s="1" t="s">
        <v>5330</v>
      </c>
      <c r="B3534" s="1">
        <v>41876</v>
      </c>
      <c r="C3534" s="1" t="s">
        <v>7004</v>
      </c>
      <c r="D3534" s="1" t="s">
        <v>6070</v>
      </c>
      <c r="E3534" s="1" t="s">
        <v>6071</v>
      </c>
      <c r="F3534" s="1" t="s">
        <v>5998</v>
      </c>
      <c r="G3534" s="1" t="s">
        <v>5975</v>
      </c>
      <c r="H3534" s="1">
        <v>41880</v>
      </c>
      <c r="I3534" s="1" t="s">
        <v>5976</v>
      </c>
      <c r="J3534" s="1" t="s">
        <v>6072</v>
      </c>
      <c r="K3534" s="1">
        <v>-9.1393366</v>
      </c>
      <c r="L3534" s="1">
        <v>38.722252400000002</v>
      </c>
    </row>
    <row r="3535" spans="1:12" x14ac:dyDescent="0.3">
      <c r="A3535" s="1" t="s">
        <v>5328</v>
      </c>
      <c r="B3535" s="1">
        <v>41876</v>
      </c>
      <c r="C3535" s="1" t="s">
        <v>6173</v>
      </c>
      <c r="D3535" s="1" t="s">
        <v>6602</v>
      </c>
      <c r="E3535" s="1" t="s">
        <v>6004</v>
      </c>
      <c r="F3535" s="1" t="s">
        <v>5998</v>
      </c>
      <c r="G3535" s="1" t="s">
        <v>5970</v>
      </c>
      <c r="H3535" s="1">
        <v>41879</v>
      </c>
      <c r="I3535" s="1" t="s">
        <v>5971</v>
      </c>
      <c r="J3535" s="1" t="s">
        <v>6032</v>
      </c>
      <c r="K3535" s="1">
        <v>-0.37628810000000001</v>
      </c>
      <c r="L3535" s="1">
        <v>39.469907499999998</v>
      </c>
    </row>
    <row r="3536" spans="1:12" x14ac:dyDescent="0.3">
      <c r="A3536" s="1" t="s">
        <v>5327</v>
      </c>
      <c r="B3536" s="1">
        <v>41876</v>
      </c>
      <c r="C3536" s="1" t="s">
        <v>6194</v>
      </c>
      <c r="D3536" s="1" t="s">
        <v>6426</v>
      </c>
      <c r="E3536" s="1" t="s">
        <v>5974</v>
      </c>
      <c r="F3536" s="1" t="s">
        <v>5969</v>
      </c>
      <c r="G3536" s="1" t="s">
        <v>5975</v>
      </c>
      <c r="H3536" s="1">
        <v>41878</v>
      </c>
      <c r="I3536" s="1" t="s">
        <v>5988</v>
      </c>
      <c r="J3536" s="1" t="s">
        <v>5977</v>
      </c>
      <c r="K3536" s="1">
        <v>0.70771229999999996</v>
      </c>
      <c r="L3536" s="1">
        <v>51.545926899999998</v>
      </c>
    </row>
    <row r="3537" spans="1:12" x14ac:dyDescent="0.3">
      <c r="A3537" s="1" t="s">
        <v>5333</v>
      </c>
      <c r="B3537" s="1">
        <v>41876</v>
      </c>
      <c r="C3537" s="1" t="s">
        <v>6253</v>
      </c>
      <c r="D3537" s="1" t="s">
        <v>6139</v>
      </c>
      <c r="E3537" s="1" t="s">
        <v>5997</v>
      </c>
      <c r="F3537" s="1" t="s">
        <v>5998</v>
      </c>
      <c r="G3537" s="1" t="s">
        <v>5985</v>
      </c>
      <c r="H3537" s="1">
        <v>41881</v>
      </c>
      <c r="I3537" s="1" t="s">
        <v>5971</v>
      </c>
      <c r="J3537" s="1" t="s">
        <v>6038</v>
      </c>
      <c r="K3537" s="1">
        <v>9.1859242999999999</v>
      </c>
      <c r="L3537" s="1">
        <v>45.465421900000003</v>
      </c>
    </row>
    <row r="3538" spans="1:12" x14ac:dyDescent="0.3">
      <c r="A3538" s="1" t="s">
        <v>5326</v>
      </c>
      <c r="B3538" s="1">
        <v>41876</v>
      </c>
      <c r="C3538" s="1" t="s">
        <v>6039</v>
      </c>
      <c r="D3538" s="1" t="s">
        <v>7357</v>
      </c>
      <c r="E3538" s="1" t="s">
        <v>6010</v>
      </c>
      <c r="F3538" s="1" t="s">
        <v>5981</v>
      </c>
      <c r="G3538" s="1" t="s">
        <v>5970</v>
      </c>
      <c r="H3538" s="1">
        <v>41877</v>
      </c>
      <c r="I3538" s="1" t="s">
        <v>5988</v>
      </c>
      <c r="J3538" s="1" t="s">
        <v>6494</v>
      </c>
      <c r="K3538" s="1">
        <v>8.3507181999999993</v>
      </c>
      <c r="L3538" s="1">
        <v>49.634137199999998</v>
      </c>
    </row>
    <row r="3539" spans="1:12" x14ac:dyDescent="0.3">
      <c r="A3539" s="1" t="s">
        <v>5336</v>
      </c>
      <c r="B3539" s="1">
        <v>41877</v>
      </c>
      <c r="C3539" s="1" t="s">
        <v>6532</v>
      </c>
      <c r="D3539" s="1" t="s">
        <v>6697</v>
      </c>
      <c r="E3539" s="1" t="s">
        <v>5980</v>
      </c>
      <c r="F3539" s="1" t="s">
        <v>5981</v>
      </c>
      <c r="G3539" s="1" t="s">
        <v>5985</v>
      </c>
      <c r="H3539" s="1">
        <v>41880</v>
      </c>
      <c r="I3539" s="1" t="s">
        <v>5988</v>
      </c>
      <c r="J3539" s="1" t="s">
        <v>6044</v>
      </c>
      <c r="K3539" s="1">
        <v>2.26851</v>
      </c>
      <c r="L3539" s="1">
        <v>48.884830999999998</v>
      </c>
    </row>
    <row r="3540" spans="1:12" x14ac:dyDescent="0.3">
      <c r="A3540" s="1" t="s">
        <v>5338</v>
      </c>
      <c r="B3540" s="1">
        <v>41877</v>
      </c>
      <c r="C3540" s="1" t="s">
        <v>7356</v>
      </c>
      <c r="D3540" s="1" t="s">
        <v>6410</v>
      </c>
      <c r="E3540" s="1" t="s">
        <v>6010</v>
      </c>
      <c r="F3540" s="1" t="s">
        <v>5981</v>
      </c>
      <c r="G3540" s="1" t="s">
        <v>5985</v>
      </c>
      <c r="H3540" s="1">
        <v>41881</v>
      </c>
      <c r="I3540" s="1" t="s">
        <v>5976</v>
      </c>
      <c r="J3540" s="1" t="s">
        <v>6047</v>
      </c>
      <c r="K3540" s="1">
        <v>6.9602785999999996</v>
      </c>
      <c r="L3540" s="1">
        <v>50.937531</v>
      </c>
    </row>
    <row r="3541" spans="1:12" x14ac:dyDescent="0.3">
      <c r="A3541" s="1" t="s">
        <v>5343</v>
      </c>
      <c r="B3541" s="1">
        <v>41877</v>
      </c>
      <c r="C3541" s="1" t="s">
        <v>6586</v>
      </c>
      <c r="D3541" s="1" t="s">
        <v>6150</v>
      </c>
      <c r="E3541" s="1" t="s">
        <v>5997</v>
      </c>
      <c r="F3541" s="1" t="s">
        <v>5998</v>
      </c>
      <c r="G3541" s="1" t="s">
        <v>5975</v>
      </c>
      <c r="H3541" s="1">
        <v>41883</v>
      </c>
      <c r="I3541" s="1" t="s">
        <v>5976</v>
      </c>
      <c r="J3541" s="1" t="s">
        <v>6151</v>
      </c>
      <c r="K3541" s="1">
        <v>12.4963655</v>
      </c>
      <c r="L3541" s="1">
        <v>41.902783499999998</v>
      </c>
    </row>
    <row r="3542" spans="1:12" x14ac:dyDescent="0.3">
      <c r="A3542" s="1" t="s">
        <v>5344</v>
      </c>
      <c r="B3542" s="1">
        <v>41877</v>
      </c>
      <c r="C3542" s="1" t="s">
        <v>6172</v>
      </c>
      <c r="D3542" s="1" t="s">
        <v>6091</v>
      </c>
      <c r="E3542" s="1" t="s">
        <v>5974</v>
      </c>
      <c r="F3542" s="1" t="s">
        <v>5969</v>
      </c>
      <c r="G3542" s="1" t="s">
        <v>5975</v>
      </c>
      <c r="H3542" s="1">
        <v>41884</v>
      </c>
      <c r="I3542" s="1" t="s">
        <v>5976</v>
      </c>
      <c r="J3542" s="1" t="s">
        <v>5977</v>
      </c>
      <c r="K3542" s="1">
        <v>-0.12775829999999999</v>
      </c>
      <c r="L3542" s="1">
        <v>51.507350899999999</v>
      </c>
    </row>
    <row r="3543" spans="1:12" x14ac:dyDescent="0.3">
      <c r="A3543" s="1" t="s">
        <v>5342</v>
      </c>
      <c r="B3543" s="1">
        <v>41877</v>
      </c>
      <c r="C3543" s="1" t="s">
        <v>7691</v>
      </c>
      <c r="D3543" s="1" t="s">
        <v>7409</v>
      </c>
      <c r="E3543" s="1" t="s">
        <v>5974</v>
      </c>
      <c r="F3543" s="1" t="s">
        <v>5969</v>
      </c>
      <c r="G3543" s="1" t="s">
        <v>5975</v>
      </c>
      <c r="H3543" s="1">
        <v>41882</v>
      </c>
      <c r="I3543" s="1" t="s">
        <v>5976</v>
      </c>
      <c r="J3543" s="1" t="s">
        <v>5977</v>
      </c>
      <c r="K3543" s="1">
        <v>-2.9915726</v>
      </c>
      <c r="L3543" s="1">
        <v>53.4083714</v>
      </c>
    </row>
    <row r="3544" spans="1:12" x14ac:dyDescent="0.3">
      <c r="A3544" s="1" t="s">
        <v>5340</v>
      </c>
      <c r="B3544" s="1">
        <v>41877</v>
      </c>
      <c r="C3544" s="1" t="s">
        <v>7193</v>
      </c>
      <c r="D3544" s="1" t="s">
        <v>6691</v>
      </c>
      <c r="E3544" s="1" t="s">
        <v>5997</v>
      </c>
      <c r="F3544" s="1" t="s">
        <v>5998</v>
      </c>
      <c r="G3544" s="1" t="s">
        <v>5970</v>
      </c>
      <c r="H3544" s="1">
        <v>41881</v>
      </c>
      <c r="I3544" s="1" t="s">
        <v>5976</v>
      </c>
      <c r="J3544" s="1" t="s">
        <v>6059</v>
      </c>
      <c r="K3544" s="1">
        <v>10.6296859</v>
      </c>
      <c r="L3544" s="1">
        <v>44.698993199999997</v>
      </c>
    </row>
    <row r="3545" spans="1:12" x14ac:dyDescent="0.3">
      <c r="A3545" s="1" t="s">
        <v>5339</v>
      </c>
      <c r="B3545" s="1">
        <v>41877</v>
      </c>
      <c r="C3545" s="1" t="s">
        <v>6261</v>
      </c>
      <c r="D3545" s="1" t="s">
        <v>7823</v>
      </c>
      <c r="E3545" s="1" t="s">
        <v>5997</v>
      </c>
      <c r="F3545" s="1" t="s">
        <v>5998</v>
      </c>
      <c r="G3545" s="1" t="s">
        <v>5985</v>
      </c>
      <c r="H3545" s="1">
        <v>41881</v>
      </c>
      <c r="I3545" s="1" t="s">
        <v>5976</v>
      </c>
      <c r="J3545" s="1" t="s">
        <v>6377</v>
      </c>
      <c r="K3545" s="1">
        <v>14.4828435</v>
      </c>
      <c r="L3545" s="1">
        <v>40.695786200000001</v>
      </c>
    </row>
    <row r="3546" spans="1:12" x14ac:dyDescent="0.3">
      <c r="A3546" s="1" t="s">
        <v>5341</v>
      </c>
      <c r="B3546" s="1">
        <v>41877</v>
      </c>
      <c r="C3546" s="1" t="s">
        <v>7018</v>
      </c>
      <c r="D3546" s="1" t="s">
        <v>7824</v>
      </c>
      <c r="E3546" s="1" t="s">
        <v>6018</v>
      </c>
      <c r="F3546" s="1" t="s">
        <v>5981</v>
      </c>
      <c r="G3546" s="1" t="s">
        <v>5970</v>
      </c>
      <c r="H3546" s="1">
        <v>41882</v>
      </c>
      <c r="I3546" s="1" t="s">
        <v>5976</v>
      </c>
      <c r="J3546" s="1" t="s">
        <v>6019</v>
      </c>
      <c r="K3546" s="1">
        <v>4.4970097000000004</v>
      </c>
      <c r="L3546" s="1">
        <v>52.160114399999998</v>
      </c>
    </row>
    <row r="3547" spans="1:12" x14ac:dyDescent="0.3">
      <c r="A3547" s="1" t="s">
        <v>5337</v>
      </c>
      <c r="B3547" s="1">
        <v>41877</v>
      </c>
      <c r="C3547" s="1" t="s">
        <v>6940</v>
      </c>
      <c r="D3547" s="1" t="s">
        <v>7767</v>
      </c>
      <c r="E3547" s="1" t="s">
        <v>6018</v>
      </c>
      <c r="F3547" s="1" t="s">
        <v>5981</v>
      </c>
      <c r="G3547" s="1" t="s">
        <v>5975</v>
      </c>
      <c r="H3547" s="1">
        <v>41880</v>
      </c>
      <c r="I3547" s="1" t="s">
        <v>5988</v>
      </c>
      <c r="J3547" s="1" t="s">
        <v>6500</v>
      </c>
      <c r="K3547" s="1">
        <v>5.6909725</v>
      </c>
      <c r="L3547" s="1">
        <v>50.851368200000003</v>
      </c>
    </row>
    <row r="3548" spans="1:12" x14ac:dyDescent="0.3">
      <c r="A3548" s="1" t="s">
        <v>5353</v>
      </c>
      <c r="B3548" s="1">
        <v>41878</v>
      </c>
      <c r="C3548" s="1" t="s">
        <v>7644</v>
      </c>
      <c r="D3548" s="1" t="s">
        <v>6122</v>
      </c>
      <c r="E3548" s="1" t="s">
        <v>5980</v>
      </c>
      <c r="F3548" s="1" t="s">
        <v>5981</v>
      </c>
      <c r="G3548" s="1" t="s">
        <v>5970</v>
      </c>
      <c r="H3548" s="1">
        <v>41883</v>
      </c>
      <c r="I3548" s="1" t="s">
        <v>5971</v>
      </c>
      <c r="J3548" s="1" t="s">
        <v>5991</v>
      </c>
      <c r="K3548" s="1">
        <v>5.3697800000000004</v>
      </c>
      <c r="L3548" s="1">
        <v>43.296481999999997</v>
      </c>
    </row>
    <row r="3549" spans="1:12" x14ac:dyDescent="0.3">
      <c r="A3549" s="1" t="s">
        <v>5346</v>
      </c>
      <c r="B3549" s="1">
        <v>41878</v>
      </c>
      <c r="C3549" s="1" t="s">
        <v>7348</v>
      </c>
      <c r="D3549" s="1" t="s">
        <v>6116</v>
      </c>
      <c r="E3549" s="1" t="s">
        <v>6117</v>
      </c>
      <c r="F3549" s="1" t="s">
        <v>5981</v>
      </c>
      <c r="G3549" s="1" t="s">
        <v>5975</v>
      </c>
      <c r="H3549" s="1">
        <v>41882</v>
      </c>
      <c r="I3549" s="1" t="s">
        <v>5976</v>
      </c>
      <c r="J3549" s="1" t="s">
        <v>6118</v>
      </c>
      <c r="K3549" s="1">
        <v>7.5885761</v>
      </c>
      <c r="L3549" s="1">
        <v>47.559598600000001</v>
      </c>
    </row>
    <row r="3550" spans="1:12" x14ac:dyDescent="0.3">
      <c r="A3550" s="1" t="s">
        <v>5349</v>
      </c>
      <c r="B3550" s="1">
        <v>41878</v>
      </c>
      <c r="C3550" s="1" t="s">
        <v>6886</v>
      </c>
      <c r="D3550" s="1" t="s">
        <v>7668</v>
      </c>
      <c r="E3550" s="1" t="s">
        <v>5974</v>
      </c>
      <c r="F3550" s="1" t="s">
        <v>5969</v>
      </c>
      <c r="G3550" s="1" t="s">
        <v>5970</v>
      </c>
      <c r="H3550" s="1">
        <v>41882</v>
      </c>
      <c r="I3550" s="1" t="s">
        <v>5976</v>
      </c>
      <c r="J3550" s="1" t="s">
        <v>5977</v>
      </c>
      <c r="K3550" s="1">
        <v>-2.0505260000000001</v>
      </c>
      <c r="L3550" s="1">
        <v>52.449845000000003</v>
      </c>
    </row>
    <row r="3551" spans="1:12" x14ac:dyDescent="0.3">
      <c r="A3551" s="1" t="s">
        <v>5351</v>
      </c>
      <c r="B3551" s="1">
        <v>41878</v>
      </c>
      <c r="C3551" s="1" t="s">
        <v>7191</v>
      </c>
      <c r="D3551" s="1" t="s">
        <v>6088</v>
      </c>
      <c r="E3551" s="1" t="s">
        <v>6004</v>
      </c>
      <c r="F3551" s="1" t="s">
        <v>5998</v>
      </c>
      <c r="G3551" s="1" t="s">
        <v>5970</v>
      </c>
      <c r="H3551" s="1">
        <v>41882</v>
      </c>
      <c r="I3551" s="1" t="s">
        <v>5976</v>
      </c>
      <c r="J3551" s="1" t="s">
        <v>6089</v>
      </c>
      <c r="K3551" s="1">
        <v>2.1734035</v>
      </c>
      <c r="L3551" s="1">
        <v>41.385063899999999</v>
      </c>
    </row>
    <row r="3552" spans="1:12" x14ac:dyDescent="0.3">
      <c r="A3552" s="1" t="s">
        <v>5345</v>
      </c>
      <c r="B3552" s="1">
        <v>41878</v>
      </c>
      <c r="C3552" s="1" t="s">
        <v>6825</v>
      </c>
      <c r="D3552" s="1" t="s">
        <v>6436</v>
      </c>
      <c r="E3552" s="1" t="s">
        <v>6004</v>
      </c>
      <c r="F3552" s="1" t="s">
        <v>5998</v>
      </c>
      <c r="G3552" s="1" t="s">
        <v>5985</v>
      </c>
      <c r="H3552" s="1">
        <v>41881</v>
      </c>
      <c r="I3552" s="1" t="s">
        <v>5988</v>
      </c>
      <c r="J3552" s="1" t="s">
        <v>6436</v>
      </c>
      <c r="K3552" s="1">
        <v>-5.3213454999999996</v>
      </c>
      <c r="L3552" s="1">
        <v>35.889387399999997</v>
      </c>
    </row>
    <row r="3553" spans="1:12" x14ac:dyDescent="0.3">
      <c r="A3553" s="1" t="s">
        <v>5352</v>
      </c>
      <c r="B3553" s="1">
        <v>41878</v>
      </c>
      <c r="C3553" s="1" t="s">
        <v>6734</v>
      </c>
      <c r="D3553" s="1" t="s">
        <v>6150</v>
      </c>
      <c r="E3553" s="1" t="s">
        <v>5997</v>
      </c>
      <c r="F3553" s="1" t="s">
        <v>5998</v>
      </c>
      <c r="G3553" s="1" t="s">
        <v>5975</v>
      </c>
      <c r="H3553" s="1">
        <v>41883</v>
      </c>
      <c r="I3553" s="1" t="s">
        <v>5976</v>
      </c>
      <c r="J3553" s="1" t="s">
        <v>6151</v>
      </c>
      <c r="K3553" s="1">
        <v>12.4963655</v>
      </c>
      <c r="L3553" s="1">
        <v>41.902783499999998</v>
      </c>
    </row>
    <row r="3554" spans="1:12" x14ac:dyDescent="0.3">
      <c r="A3554" s="1" t="s">
        <v>5347</v>
      </c>
      <c r="B3554" s="1">
        <v>41878</v>
      </c>
      <c r="C3554" s="1" t="s">
        <v>6186</v>
      </c>
      <c r="D3554" s="1" t="s">
        <v>6163</v>
      </c>
      <c r="E3554" s="1" t="s">
        <v>6010</v>
      </c>
      <c r="F3554" s="1" t="s">
        <v>5981</v>
      </c>
      <c r="G3554" s="1" t="s">
        <v>5985</v>
      </c>
      <c r="H3554" s="1">
        <v>41882</v>
      </c>
      <c r="I3554" s="1" t="s">
        <v>5976</v>
      </c>
      <c r="J3554" s="1" t="s">
        <v>6163</v>
      </c>
      <c r="K3554" s="1">
        <v>13.404954</v>
      </c>
      <c r="L3554" s="1">
        <v>52.520006600000002</v>
      </c>
    </row>
    <row r="3555" spans="1:12" x14ac:dyDescent="0.3">
      <c r="A3555" s="1" t="s">
        <v>5354</v>
      </c>
      <c r="B3555" s="1">
        <v>41878</v>
      </c>
      <c r="C3555" s="1" t="s">
        <v>6749</v>
      </c>
      <c r="D3555" s="1" t="s">
        <v>6070</v>
      </c>
      <c r="E3555" s="1" t="s">
        <v>6071</v>
      </c>
      <c r="F3555" s="1" t="s">
        <v>5998</v>
      </c>
      <c r="G3555" s="1" t="s">
        <v>5975</v>
      </c>
      <c r="H3555" s="1">
        <v>41885</v>
      </c>
      <c r="I3555" s="1" t="s">
        <v>5976</v>
      </c>
      <c r="J3555" s="1" t="s">
        <v>6072</v>
      </c>
      <c r="K3555" s="1">
        <v>-9.1393366</v>
      </c>
      <c r="L3555" s="1">
        <v>38.722252400000002</v>
      </c>
    </row>
    <row r="3556" spans="1:12" x14ac:dyDescent="0.3">
      <c r="A3556" s="1" t="s">
        <v>5359</v>
      </c>
      <c r="B3556" s="1">
        <v>41879</v>
      </c>
      <c r="C3556" s="1" t="s">
        <v>6801</v>
      </c>
      <c r="D3556" s="1" t="s">
        <v>7825</v>
      </c>
      <c r="E3556" s="1" t="s">
        <v>5980</v>
      </c>
      <c r="F3556" s="1" t="s">
        <v>5981</v>
      </c>
      <c r="G3556" s="1" t="s">
        <v>5985</v>
      </c>
      <c r="H3556" s="1">
        <v>41883</v>
      </c>
      <c r="I3556" s="1" t="s">
        <v>5971</v>
      </c>
      <c r="J3556" s="1" t="s">
        <v>6044</v>
      </c>
      <c r="K3556" s="1">
        <v>2.38822</v>
      </c>
      <c r="L3556" s="1">
        <v>48.813054999999999</v>
      </c>
    </row>
    <row r="3557" spans="1:12" x14ac:dyDescent="0.3">
      <c r="A3557" s="1" t="s">
        <v>5357</v>
      </c>
      <c r="B3557" s="1">
        <v>41879</v>
      </c>
      <c r="C3557" s="1" t="s">
        <v>6444</v>
      </c>
      <c r="D3557" s="1" t="s">
        <v>7764</v>
      </c>
      <c r="E3557" s="1" t="s">
        <v>6010</v>
      </c>
      <c r="F3557" s="1" t="s">
        <v>5981</v>
      </c>
      <c r="G3557" s="1" t="s">
        <v>5975</v>
      </c>
      <c r="H3557" s="1">
        <v>41883</v>
      </c>
      <c r="I3557" s="1" t="s">
        <v>5971</v>
      </c>
      <c r="J3557" s="1" t="s">
        <v>6171</v>
      </c>
      <c r="K3557" s="1">
        <v>9.1954639999999994</v>
      </c>
      <c r="L3557" s="1">
        <v>48.894062400000003</v>
      </c>
    </row>
    <row r="3558" spans="1:12" x14ac:dyDescent="0.3">
      <c r="A3558" s="1" t="s">
        <v>5361</v>
      </c>
      <c r="B3558" s="1">
        <v>41879</v>
      </c>
      <c r="C3558" s="1" t="s">
        <v>7536</v>
      </c>
      <c r="D3558" s="1" t="s">
        <v>6238</v>
      </c>
      <c r="E3558" s="1" t="s">
        <v>6010</v>
      </c>
      <c r="F3558" s="1" t="s">
        <v>5981</v>
      </c>
      <c r="G3558" s="1" t="s">
        <v>5975</v>
      </c>
      <c r="H3558" s="1">
        <v>41884</v>
      </c>
      <c r="I3558" s="1" t="s">
        <v>5976</v>
      </c>
      <c r="J3558" s="1" t="s">
        <v>6047</v>
      </c>
      <c r="K3558" s="1">
        <v>7.8159815999999998</v>
      </c>
      <c r="L3558" s="1">
        <v>51.673858299999999</v>
      </c>
    </row>
    <row r="3559" spans="1:12" x14ac:dyDescent="0.3">
      <c r="A3559" s="1" t="s">
        <v>5356</v>
      </c>
      <c r="B3559" s="1">
        <v>41879</v>
      </c>
      <c r="C3559" s="1" t="s">
        <v>6514</v>
      </c>
      <c r="D3559" s="1" t="s">
        <v>6091</v>
      </c>
      <c r="E3559" s="1" t="s">
        <v>5974</v>
      </c>
      <c r="F3559" s="1" t="s">
        <v>5969</v>
      </c>
      <c r="G3559" s="1" t="s">
        <v>5985</v>
      </c>
      <c r="H3559" s="1">
        <v>41882</v>
      </c>
      <c r="I3559" s="1" t="s">
        <v>5971</v>
      </c>
      <c r="J3559" s="1" t="s">
        <v>5977</v>
      </c>
      <c r="K3559" s="1">
        <v>-0.12775829999999999</v>
      </c>
      <c r="L3559" s="1">
        <v>51.507350899999999</v>
      </c>
    </row>
    <row r="3560" spans="1:12" x14ac:dyDescent="0.3">
      <c r="A3560" s="1" t="s">
        <v>5355</v>
      </c>
      <c r="B3560" s="1">
        <v>41879</v>
      </c>
      <c r="C3560" s="1" t="s">
        <v>6981</v>
      </c>
      <c r="D3560" s="1" t="s">
        <v>6410</v>
      </c>
      <c r="E3560" s="1" t="s">
        <v>6010</v>
      </c>
      <c r="F3560" s="1" t="s">
        <v>5981</v>
      </c>
      <c r="G3560" s="1" t="s">
        <v>5975</v>
      </c>
      <c r="H3560" s="1">
        <v>41881</v>
      </c>
      <c r="I3560" s="1" t="s">
        <v>5988</v>
      </c>
      <c r="J3560" s="1" t="s">
        <v>6047</v>
      </c>
      <c r="K3560" s="1">
        <v>6.9602785999999996</v>
      </c>
      <c r="L3560" s="1">
        <v>50.937531</v>
      </c>
    </row>
    <row r="3561" spans="1:12" x14ac:dyDescent="0.3">
      <c r="A3561" s="1" t="s">
        <v>5363</v>
      </c>
      <c r="B3561" s="1">
        <v>41879</v>
      </c>
      <c r="C3561" s="1" t="s">
        <v>7642</v>
      </c>
      <c r="D3561" s="1" t="s">
        <v>6537</v>
      </c>
      <c r="E3561" s="1" t="s">
        <v>6010</v>
      </c>
      <c r="F3561" s="1" t="s">
        <v>5981</v>
      </c>
      <c r="G3561" s="1" t="s">
        <v>5970</v>
      </c>
      <c r="H3561" s="1">
        <v>41884</v>
      </c>
      <c r="I3561" s="1" t="s">
        <v>5976</v>
      </c>
      <c r="J3561" s="1" t="s">
        <v>6289</v>
      </c>
      <c r="K3561" s="1">
        <v>14.3328679</v>
      </c>
      <c r="L3561" s="1">
        <v>51.756310800000001</v>
      </c>
    </row>
    <row r="3562" spans="1:12" x14ac:dyDescent="0.3">
      <c r="A3562" s="1" t="s">
        <v>5362</v>
      </c>
      <c r="B3562" s="1">
        <v>41879</v>
      </c>
      <c r="C3562" s="1" t="s">
        <v>6012</v>
      </c>
      <c r="D3562" s="1" t="s">
        <v>6001</v>
      </c>
      <c r="E3562" s="1" t="s">
        <v>6002</v>
      </c>
      <c r="F3562" s="1" t="s">
        <v>5981</v>
      </c>
      <c r="G3562" s="1" t="s">
        <v>5970</v>
      </c>
      <c r="H3562" s="1">
        <v>41884</v>
      </c>
      <c r="I3562" s="1" t="s">
        <v>5976</v>
      </c>
      <c r="J3562" s="1" t="s">
        <v>6001</v>
      </c>
      <c r="K3562" s="1">
        <v>16.3738189</v>
      </c>
      <c r="L3562" s="1">
        <v>48.208174300000003</v>
      </c>
    </row>
    <row r="3563" spans="1:12" x14ac:dyDescent="0.3">
      <c r="A3563" s="1" t="s">
        <v>5358</v>
      </c>
      <c r="B3563" s="1">
        <v>41879</v>
      </c>
      <c r="C3563" s="1" t="s">
        <v>7826</v>
      </c>
      <c r="D3563" s="1" t="s">
        <v>5993</v>
      </c>
      <c r="E3563" s="1" t="s">
        <v>5980</v>
      </c>
      <c r="F3563" s="1" t="s">
        <v>5981</v>
      </c>
      <c r="G3563" s="1" t="s">
        <v>5970</v>
      </c>
      <c r="H3563" s="1">
        <v>41883</v>
      </c>
      <c r="I3563" s="1" t="s">
        <v>5976</v>
      </c>
      <c r="J3563" s="1" t="s">
        <v>5994</v>
      </c>
      <c r="K3563" s="1">
        <v>1.4442090000000001</v>
      </c>
      <c r="L3563" s="1">
        <v>43.604652000000002</v>
      </c>
    </row>
    <row r="3564" spans="1:12" x14ac:dyDescent="0.3">
      <c r="A3564" s="1" t="s">
        <v>5360</v>
      </c>
      <c r="B3564" s="1">
        <v>41879</v>
      </c>
      <c r="C3564" s="1" t="s">
        <v>6217</v>
      </c>
      <c r="D3564" s="1" t="s">
        <v>6564</v>
      </c>
      <c r="E3564" s="1" t="s">
        <v>6018</v>
      </c>
      <c r="F3564" s="1" t="s">
        <v>5981</v>
      </c>
      <c r="G3564" s="1" t="s">
        <v>5970</v>
      </c>
      <c r="H3564" s="1">
        <v>41884</v>
      </c>
      <c r="I3564" s="1" t="s">
        <v>5971</v>
      </c>
      <c r="J3564" s="1" t="s">
        <v>6019</v>
      </c>
      <c r="K3564" s="1">
        <v>4.3006998999999997</v>
      </c>
      <c r="L3564" s="1">
        <v>52.070497799999998</v>
      </c>
    </row>
    <row r="3565" spans="1:12" x14ac:dyDescent="0.3">
      <c r="A3565" s="1" t="s">
        <v>5371</v>
      </c>
      <c r="B3565" s="1">
        <v>41880</v>
      </c>
      <c r="C3565" s="1" t="s">
        <v>7332</v>
      </c>
      <c r="D3565" s="1" t="s">
        <v>6737</v>
      </c>
      <c r="E3565" s="1" t="s">
        <v>5974</v>
      </c>
      <c r="F3565" s="1" t="s">
        <v>5969</v>
      </c>
      <c r="G3565" s="1" t="s">
        <v>5975</v>
      </c>
      <c r="H3565" s="1">
        <v>41884</v>
      </c>
      <c r="I3565" s="1" t="s">
        <v>5976</v>
      </c>
      <c r="J3565" s="1" t="s">
        <v>5977</v>
      </c>
      <c r="K3565" s="1">
        <v>-1.5490774</v>
      </c>
      <c r="L3565" s="1">
        <v>53.8007554</v>
      </c>
    </row>
    <row r="3566" spans="1:12" x14ac:dyDescent="0.3">
      <c r="A3566" s="1" t="s">
        <v>5365</v>
      </c>
      <c r="B3566" s="1">
        <v>41880</v>
      </c>
      <c r="C3566" s="1" t="s">
        <v>6359</v>
      </c>
      <c r="D3566" s="1" t="s">
        <v>6580</v>
      </c>
      <c r="E3566" s="1" t="s">
        <v>6010</v>
      </c>
      <c r="F3566" s="1" t="s">
        <v>5981</v>
      </c>
      <c r="G3566" s="1" t="s">
        <v>5975</v>
      </c>
      <c r="H3566" s="1">
        <v>41881</v>
      </c>
      <c r="I3566" s="1" t="s">
        <v>5988</v>
      </c>
      <c r="J3566" s="1" t="s">
        <v>6581</v>
      </c>
      <c r="K3566" s="1">
        <v>10.1227652</v>
      </c>
      <c r="L3566" s="1">
        <v>54.323292700000003</v>
      </c>
    </row>
    <row r="3567" spans="1:12" x14ac:dyDescent="0.3">
      <c r="A3567" s="1" t="s">
        <v>5373</v>
      </c>
      <c r="B3567" s="1">
        <v>41880</v>
      </c>
      <c r="C3567" s="1" t="s">
        <v>7582</v>
      </c>
      <c r="D3567" s="1" t="s">
        <v>6294</v>
      </c>
      <c r="E3567" s="1" t="s">
        <v>6004</v>
      </c>
      <c r="F3567" s="1" t="s">
        <v>5998</v>
      </c>
      <c r="G3567" s="1" t="s">
        <v>5975</v>
      </c>
      <c r="H3567" s="1">
        <v>41885</v>
      </c>
      <c r="I3567" s="1" t="s">
        <v>5976</v>
      </c>
      <c r="J3567" s="1" t="s">
        <v>6032</v>
      </c>
      <c r="K3567" s="1">
        <v>-0.71256079999999999</v>
      </c>
      <c r="L3567" s="1">
        <v>38.269932900000001</v>
      </c>
    </row>
    <row r="3568" spans="1:12" x14ac:dyDescent="0.3">
      <c r="A3568" s="1" t="s">
        <v>5368</v>
      </c>
      <c r="B3568" s="1">
        <v>41880</v>
      </c>
      <c r="C3568" s="1" t="s">
        <v>6990</v>
      </c>
      <c r="D3568" s="1" t="s">
        <v>6150</v>
      </c>
      <c r="E3568" s="1" t="s">
        <v>5997</v>
      </c>
      <c r="F3568" s="1" t="s">
        <v>5998</v>
      </c>
      <c r="G3568" s="1" t="s">
        <v>5975</v>
      </c>
      <c r="H3568" s="1">
        <v>41883</v>
      </c>
      <c r="I3568" s="1" t="s">
        <v>5971</v>
      </c>
      <c r="J3568" s="1" t="s">
        <v>6151</v>
      </c>
      <c r="K3568" s="1">
        <v>12.4963655</v>
      </c>
      <c r="L3568" s="1">
        <v>41.902783499999998</v>
      </c>
    </row>
    <row r="3569" spans="1:12" x14ac:dyDescent="0.3">
      <c r="A3569" s="1" t="s">
        <v>5364</v>
      </c>
      <c r="B3569" s="1">
        <v>41880</v>
      </c>
      <c r="C3569" s="1" t="s">
        <v>6365</v>
      </c>
      <c r="D3569" s="1" t="s">
        <v>6478</v>
      </c>
      <c r="E3569" s="1" t="s">
        <v>6004</v>
      </c>
      <c r="F3569" s="1" t="s">
        <v>5998</v>
      </c>
      <c r="G3569" s="1" t="s">
        <v>5985</v>
      </c>
      <c r="H3569" s="1">
        <v>41880</v>
      </c>
      <c r="I3569" s="1" t="s">
        <v>6007</v>
      </c>
      <c r="J3569" s="1" t="s">
        <v>6267</v>
      </c>
      <c r="K3569" s="1">
        <v>-4.7245321000000002</v>
      </c>
      <c r="L3569" s="1">
        <v>41.652251</v>
      </c>
    </row>
    <row r="3570" spans="1:12" x14ac:dyDescent="0.3">
      <c r="A3570" s="1" t="s">
        <v>5369</v>
      </c>
      <c r="B3570" s="1">
        <v>41880</v>
      </c>
      <c r="C3570" s="1" t="s">
        <v>6442</v>
      </c>
      <c r="D3570" s="1" t="s">
        <v>7792</v>
      </c>
      <c r="E3570" s="1" t="s">
        <v>5997</v>
      </c>
      <c r="F3570" s="1" t="s">
        <v>5998</v>
      </c>
      <c r="G3570" s="1" t="s">
        <v>5975</v>
      </c>
      <c r="H3570" s="1">
        <v>41884</v>
      </c>
      <c r="I3570" s="1" t="s">
        <v>5976</v>
      </c>
      <c r="J3570" s="1" t="s">
        <v>5999</v>
      </c>
      <c r="K3570" s="1">
        <v>9.8240826000000006</v>
      </c>
      <c r="L3570" s="1">
        <v>44.102450400000002</v>
      </c>
    </row>
    <row r="3571" spans="1:12" x14ac:dyDescent="0.3">
      <c r="A3571" s="1" t="s">
        <v>5366</v>
      </c>
      <c r="B3571" s="1">
        <v>41880</v>
      </c>
      <c r="C3571" s="1" t="s">
        <v>7176</v>
      </c>
      <c r="D3571" s="1" t="s">
        <v>7827</v>
      </c>
      <c r="E3571" s="1" t="s">
        <v>6010</v>
      </c>
      <c r="F3571" s="1" t="s">
        <v>5981</v>
      </c>
      <c r="G3571" s="1" t="s">
        <v>5985</v>
      </c>
      <c r="H3571" s="1">
        <v>41882</v>
      </c>
      <c r="I3571" s="1" t="s">
        <v>5988</v>
      </c>
      <c r="J3571" s="1" t="s">
        <v>6111</v>
      </c>
      <c r="K3571" s="1">
        <v>8.7408699999999993</v>
      </c>
      <c r="L3571" s="1">
        <v>50.324893299999999</v>
      </c>
    </row>
    <row r="3572" spans="1:12" x14ac:dyDescent="0.3">
      <c r="A3572" s="1" t="s">
        <v>5374</v>
      </c>
      <c r="B3572" s="1">
        <v>41880</v>
      </c>
      <c r="C3572" s="1" t="s">
        <v>6357</v>
      </c>
      <c r="D3572" s="1" t="s">
        <v>7828</v>
      </c>
      <c r="E3572" s="1" t="s">
        <v>5980</v>
      </c>
      <c r="F3572" s="1" t="s">
        <v>5981</v>
      </c>
      <c r="G3572" s="1" t="s">
        <v>5970</v>
      </c>
      <c r="H3572" s="1">
        <v>41885</v>
      </c>
      <c r="I3572" s="1" t="s">
        <v>5976</v>
      </c>
      <c r="J3572" s="1" t="s">
        <v>6044</v>
      </c>
      <c r="K3572" s="1">
        <v>1.9490749999999999</v>
      </c>
      <c r="L3572" s="1">
        <v>48.817222999999998</v>
      </c>
    </row>
    <row r="3573" spans="1:12" x14ac:dyDescent="0.3">
      <c r="A3573" s="1" t="s">
        <v>5372</v>
      </c>
      <c r="B3573" s="1">
        <v>41880</v>
      </c>
      <c r="C3573" s="1" t="s">
        <v>7038</v>
      </c>
      <c r="D3573" s="1" t="s">
        <v>7224</v>
      </c>
      <c r="E3573" s="1" t="s">
        <v>5980</v>
      </c>
      <c r="F3573" s="1" t="s">
        <v>5981</v>
      </c>
      <c r="G3573" s="1" t="s">
        <v>5975</v>
      </c>
      <c r="H3573" s="1">
        <v>41885</v>
      </c>
      <c r="I3573" s="1" t="s">
        <v>5971</v>
      </c>
      <c r="J3573" s="1" t="s">
        <v>6103</v>
      </c>
      <c r="K3573" s="1">
        <v>2.4783913000000002</v>
      </c>
      <c r="L3573" s="1">
        <v>49.257687199999999</v>
      </c>
    </row>
    <row r="3574" spans="1:12" x14ac:dyDescent="0.3">
      <c r="A3574" s="1" t="s">
        <v>5370</v>
      </c>
      <c r="B3574" s="1">
        <v>41880</v>
      </c>
      <c r="C3574" s="1" t="s">
        <v>7617</v>
      </c>
      <c r="D3574" s="1" t="s">
        <v>6088</v>
      </c>
      <c r="E3574" s="1" t="s">
        <v>6004</v>
      </c>
      <c r="F3574" s="1" t="s">
        <v>5998</v>
      </c>
      <c r="G3574" s="1" t="s">
        <v>5975</v>
      </c>
      <c r="H3574" s="1">
        <v>41884</v>
      </c>
      <c r="I3574" s="1" t="s">
        <v>5976</v>
      </c>
      <c r="J3574" s="1" t="s">
        <v>6089</v>
      </c>
      <c r="K3574" s="1">
        <v>2.1734035</v>
      </c>
      <c r="L3574" s="1">
        <v>41.385063899999999</v>
      </c>
    </row>
    <row r="3575" spans="1:12" x14ac:dyDescent="0.3">
      <c r="A3575" s="1" t="s">
        <v>5375</v>
      </c>
      <c r="B3575" s="1">
        <v>41880</v>
      </c>
      <c r="C3575" s="1" t="s">
        <v>6860</v>
      </c>
      <c r="D3575" s="1" t="s">
        <v>6276</v>
      </c>
      <c r="E3575" s="1" t="s">
        <v>6018</v>
      </c>
      <c r="F3575" s="1" t="s">
        <v>5981</v>
      </c>
      <c r="G3575" s="1" t="s">
        <v>5970</v>
      </c>
      <c r="H3575" s="1">
        <v>41887</v>
      </c>
      <c r="I3575" s="1" t="s">
        <v>5976</v>
      </c>
      <c r="J3575" s="1" t="s">
        <v>6277</v>
      </c>
      <c r="K3575" s="1">
        <v>5.9699230999999999</v>
      </c>
      <c r="L3575" s="1">
        <v>52.211157</v>
      </c>
    </row>
    <row r="3576" spans="1:12" x14ac:dyDescent="0.3">
      <c r="A3576" s="1" t="s">
        <v>5367</v>
      </c>
      <c r="B3576" s="1">
        <v>41880</v>
      </c>
      <c r="C3576" s="1" t="s">
        <v>7159</v>
      </c>
      <c r="D3576" s="1" t="s">
        <v>7229</v>
      </c>
      <c r="E3576" s="1" t="s">
        <v>6018</v>
      </c>
      <c r="F3576" s="1" t="s">
        <v>5981</v>
      </c>
      <c r="G3576" s="1" t="s">
        <v>5985</v>
      </c>
      <c r="H3576" s="1">
        <v>41883</v>
      </c>
      <c r="I3576" s="1" t="s">
        <v>5988</v>
      </c>
      <c r="J3576" s="1" t="s">
        <v>6352</v>
      </c>
      <c r="K3576" s="1">
        <v>5.3878266000000004</v>
      </c>
      <c r="L3576" s="1">
        <v>52.156111299999999</v>
      </c>
    </row>
    <row r="3577" spans="1:12" x14ac:dyDescent="0.3">
      <c r="A3577" s="1" t="s">
        <v>5377</v>
      </c>
      <c r="B3577" s="1">
        <v>41881</v>
      </c>
      <c r="C3577" s="1" t="s">
        <v>7035</v>
      </c>
      <c r="D3577" s="1" t="s">
        <v>6053</v>
      </c>
      <c r="E3577" s="1" t="s">
        <v>5997</v>
      </c>
      <c r="F3577" s="1" t="s">
        <v>5998</v>
      </c>
      <c r="G3577" s="1" t="s">
        <v>5975</v>
      </c>
      <c r="H3577" s="1">
        <v>41887</v>
      </c>
      <c r="I3577" s="1" t="s">
        <v>5976</v>
      </c>
      <c r="J3577" s="1" t="s">
        <v>6054</v>
      </c>
      <c r="K3577" s="1">
        <v>11.102228</v>
      </c>
      <c r="L3577" s="1">
        <v>43.877704899999998</v>
      </c>
    </row>
    <row r="3578" spans="1:12" x14ac:dyDescent="0.3">
      <c r="A3578" s="1" t="s">
        <v>5376</v>
      </c>
      <c r="B3578" s="1">
        <v>41881</v>
      </c>
      <c r="C3578" s="1" t="s">
        <v>6840</v>
      </c>
      <c r="D3578" s="1" t="s">
        <v>6516</v>
      </c>
      <c r="E3578" s="1" t="s">
        <v>5974</v>
      </c>
      <c r="F3578" s="1" t="s">
        <v>5969</v>
      </c>
      <c r="G3578" s="1" t="s">
        <v>5985</v>
      </c>
      <c r="H3578" s="1">
        <v>41885</v>
      </c>
      <c r="I3578" s="1" t="s">
        <v>5976</v>
      </c>
      <c r="J3578" s="1" t="s">
        <v>6252</v>
      </c>
      <c r="K3578" s="1">
        <v>-4.2518060000000002</v>
      </c>
      <c r="L3578" s="1">
        <v>55.864237000000003</v>
      </c>
    </row>
    <row r="3579" spans="1:12" x14ac:dyDescent="0.3">
      <c r="A3579" s="1" t="s">
        <v>5378</v>
      </c>
      <c r="B3579" s="1">
        <v>41882</v>
      </c>
      <c r="C3579" s="1" t="s">
        <v>7255</v>
      </c>
      <c r="D3579" s="1" t="s">
        <v>7829</v>
      </c>
      <c r="E3579" s="1" t="s">
        <v>5974</v>
      </c>
      <c r="F3579" s="1" t="s">
        <v>5969</v>
      </c>
      <c r="G3579" s="1" t="s">
        <v>5970</v>
      </c>
      <c r="H3579" s="1">
        <v>41885</v>
      </c>
      <c r="I3579" s="1" t="s">
        <v>5988</v>
      </c>
      <c r="J3579" s="1" t="s">
        <v>7055</v>
      </c>
      <c r="K3579" s="1">
        <v>-3.8243149999999999</v>
      </c>
      <c r="L3579" s="1">
        <v>51.632119000000003</v>
      </c>
    </row>
    <row r="3580" spans="1:12" x14ac:dyDescent="0.3">
      <c r="A3580" s="1" t="s">
        <v>5379</v>
      </c>
      <c r="B3580" s="1">
        <v>41883</v>
      </c>
      <c r="C3580" s="1" t="s">
        <v>6361</v>
      </c>
      <c r="D3580" s="1" t="s">
        <v>7719</v>
      </c>
      <c r="E3580" s="1" t="s">
        <v>5974</v>
      </c>
      <c r="F3580" s="1" t="s">
        <v>5969</v>
      </c>
      <c r="G3580" s="1" t="s">
        <v>5975</v>
      </c>
      <c r="H3580" s="1">
        <v>41885</v>
      </c>
      <c r="I3580" s="1" t="s">
        <v>5971</v>
      </c>
      <c r="J3580" s="1" t="s">
        <v>5977</v>
      </c>
      <c r="K3580" s="1">
        <v>-2.3599038999999999</v>
      </c>
      <c r="L3580" s="1">
        <v>51.375801000000003</v>
      </c>
    </row>
    <row r="3581" spans="1:12" x14ac:dyDescent="0.3">
      <c r="A3581" s="1" t="s">
        <v>5384</v>
      </c>
      <c r="B3581" s="1">
        <v>41883</v>
      </c>
      <c r="C3581" s="1" t="s">
        <v>6985</v>
      </c>
      <c r="D3581" s="1" t="s">
        <v>6013</v>
      </c>
      <c r="E3581" s="1" t="s">
        <v>5974</v>
      </c>
      <c r="F3581" s="1" t="s">
        <v>5969</v>
      </c>
      <c r="G3581" s="1" t="s">
        <v>5985</v>
      </c>
      <c r="H3581" s="1">
        <v>41888</v>
      </c>
      <c r="I3581" s="1" t="s">
        <v>5976</v>
      </c>
      <c r="J3581" s="1" t="s">
        <v>5977</v>
      </c>
      <c r="K3581" s="1">
        <v>-1.1397592000000001</v>
      </c>
      <c r="L3581" s="1">
        <v>52.636877800000001</v>
      </c>
    </row>
    <row r="3582" spans="1:12" x14ac:dyDescent="0.3">
      <c r="A3582" s="1" t="s">
        <v>5383</v>
      </c>
      <c r="B3582" s="1">
        <v>41883</v>
      </c>
      <c r="C3582" s="1" t="s">
        <v>6651</v>
      </c>
      <c r="D3582" s="1" t="s">
        <v>6124</v>
      </c>
      <c r="E3582" s="1" t="s">
        <v>6010</v>
      </c>
      <c r="F3582" s="1" t="s">
        <v>5981</v>
      </c>
      <c r="G3582" s="1" t="s">
        <v>5975</v>
      </c>
      <c r="H3582" s="1">
        <v>41887</v>
      </c>
      <c r="I3582" s="1" t="s">
        <v>5976</v>
      </c>
      <c r="J3582" s="1" t="s">
        <v>6011</v>
      </c>
      <c r="K3582" s="1">
        <v>9.7320104000000001</v>
      </c>
      <c r="L3582" s="1">
        <v>52.375891600000003</v>
      </c>
    </row>
    <row r="3583" spans="1:12" x14ac:dyDescent="0.3">
      <c r="A3583" s="1" t="s">
        <v>5381</v>
      </c>
      <c r="B3583" s="1">
        <v>41883</v>
      </c>
      <c r="C3583" s="1" t="s">
        <v>7093</v>
      </c>
      <c r="D3583" s="1" t="s">
        <v>6618</v>
      </c>
      <c r="E3583" s="1" t="s">
        <v>5974</v>
      </c>
      <c r="F3583" s="1" t="s">
        <v>5969</v>
      </c>
      <c r="G3583" s="1" t="s">
        <v>5975</v>
      </c>
      <c r="H3583" s="1">
        <v>41887</v>
      </c>
      <c r="I3583" s="1" t="s">
        <v>5976</v>
      </c>
      <c r="J3583" s="1" t="s">
        <v>5977</v>
      </c>
      <c r="K3583" s="1">
        <v>-2.2426305000000002</v>
      </c>
      <c r="L3583" s="1">
        <v>53.480759300000003</v>
      </c>
    </row>
    <row r="3584" spans="1:12" x14ac:dyDescent="0.3">
      <c r="A3584" s="1" t="s">
        <v>5380</v>
      </c>
      <c r="B3584" s="1">
        <v>41883</v>
      </c>
      <c r="C3584" s="1" t="s">
        <v>6481</v>
      </c>
      <c r="D3584" s="1" t="s">
        <v>7504</v>
      </c>
      <c r="E3584" s="1" t="s">
        <v>5974</v>
      </c>
      <c r="F3584" s="1" t="s">
        <v>5969</v>
      </c>
      <c r="G3584" s="1" t="s">
        <v>5985</v>
      </c>
      <c r="H3584" s="1">
        <v>41886</v>
      </c>
      <c r="I3584" s="1" t="s">
        <v>5971</v>
      </c>
      <c r="J3584" s="1" t="s">
        <v>5977</v>
      </c>
      <c r="K3584" s="1">
        <v>-3.5338989999999999</v>
      </c>
      <c r="L3584" s="1">
        <v>50.718412000000001</v>
      </c>
    </row>
    <row r="3585" spans="1:12" x14ac:dyDescent="0.3">
      <c r="A3585" s="1" t="s">
        <v>5382</v>
      </c>
      <c r="B3585" s="1">
        <v>41883</v>
      </c>
      <c r="C3585" s="1" t="s">
        <v>6140</v>
      </c>
      <c r="D3585" s="1" t="s">
        <v>6224</v>
      </c>
      <c r="E3585" s="1" t="s">
        <v>6010</v>
      </c>
      <c r="F3585" s="1" t="s">
        <v>5981</v>
      </c>
      <c r="G3585" s="1" t="s">
        <v>5975</v>
      </c>
      <c r="H3585" s="1">
        <v>41887</v>
      </c>
      <c r="I3585" s="1" t="s">
        <v>5976</v>
      </c>
      <c r="J3585" s="1" t="s">
        <v>6097</v>
      </c>
      <c r="K3585" s="1">
        <v>11.5819806</v>
      </c>
      <c r="L3585" s="1">
        <v>48.135125299999999</v>
      </c>
    </row>
    <row r="3586" spans="1:12" x14ac:dyDescent="0.3">
      <c r="A3586" s="1" t="s">
        <v>5385</v>
      </c>
      <c r="B3586" s="1">
        <v>41883</v>
      </c>
      <c r="C3586" s="1" t="s">
        <v>6270</v>
      </c>
      <c r="D3586" s="1" t="s">
        <v>6017</v>
      </c>
      <c r="E3586" s="1" t="s">
        <v>6018</v>
      </c>
      <c r="F3586" s="1" t="s">
        <v>5981</v>
      </c>
      <c r="G3586" s="1" t="s">
        <v>5975</v>
      </c>
      <c r="H3586" s="1">
        <v>41889</v>
      </c>
      <c r="I3586" s="1" t="s">
        <v>5976</v>
      </c>
      <c r="J3586" s="1" t="s">
        <v>6019</v>
      </c>
      <c r="K3586" s="1">
        <v>4.6900928999999998</v>
      </c>
      <c r="L3586" s="1">
        <v>51.813297900000002</v>
      </c>
    </row>
    <row r="3587" spans="1:12" x14ac:dyDescent="0.3">
      <c r="A3587" s="1" t="s">
        <v>5390</v>
      </c>
      <c r="B3587" s="1">
        <v>41884</v>
      </c>
      <c r="C3587" s="1" t="s">
        <v>7598</v>
      </c>
      <c r="D3587" s="1" t="s">
        <v>6533</v>
      </c>
      <c r="E3587" s="1" t="s">
        <v>6002</v>
      </c>
      <c r="F3587" s="1" t="s">
        <v>5981</v>
      </c>
      <c r="G3587" s="1" t="s">
        <v>5985</v>
      </c>
      <c r="H3587" s="1">
        <v>41889</v>
      </c>
      <c r="I3587" s="1" t="s">
        <v>5976</v>
      </c>
      <c r="J3587" s="1" t="s">
        <v>6534</v>
      </c>
      <c r="K3587" s="1">
        <v>14.285830000000001</v>
      </c>
      <c r="L3587" s="1">
        <v>48.306939999999997</v>
      </c>
    </row>
    <row r="3588" spans="1:12" x14ac:dyDescent="0.3">
      <c r="A3588" s="1" t="s">
        <v>5386</v>
      </c>
      <c r="B3588" s="1">
        <v>41884</v>
      </c>
      <c r="C3588" s="1" t="s">
        <v>7012</v>
      </c>
      <c r="D3588" s="1" t="s">
        <v>6046</v>
      </c>
      <c r="E3588" s="1" t="s">
        <v>6010</v>
      </c>
      <c r="F3588" s="1" t="s">
        <v>5981</v>
      </c>
      <c r="G3588" s="1" t="s">
        <v>5975</v>
      </c>
      <c r="H3588" s="1">
        <v>41886</v>
      </c>
      <c r="I3588" s="1" t="s">
        <v>5971</v>
      </c>
      <c r="J3588" s="1" t="s">
        <v>6047</v>
      </c>
      <c r="K3588" s="1">
        <v>8.5324708000000005</v>
      </c>
      <c r="L3588" s="1">
        <v>52.0302285</v>
      </c>
    </row>
    <row r="3589" spans="1:12" x14ac:dyDescent="0.3">
      <c r="A3589" s="1" t="s">
        <v>5388</v>
      </c>
      <c r="B3589" s="1">
        <v>41884</v>
      </c>
      <c r="C3589" s="1" t="s">
        <v>6541</v>
      </c>
      <c r="D3589" s="1" t="s">
        <v>7830</v>
      </c>
      <c r="E3589" s="1" t="s">
        <v>5980</v>
      </c>
      <c r="F3589" s="1" t="s">
        <v>5981</v>
      </c>
      <c r="G3589" s="1" t="s">
        <v>5985</v>
      </c>
      <c r="H3589" s="1">
        <v>41888</v>
      </c>
      <c r="I3589" s="1" t="s">
        <v>5976</v>
      </c>
      <c r="J3589" s="1" t="s">
        <v>6103</v>
      </c>
      <c r="K3589" s="1">
        <v>3.2873999999999999</v>
      </c>
      <c r="L3589" s="1">
        <v>49.847065999999998</v>
      </c>
    </row>
    <row r="3590" spans="1:12" x14ac:dyDescent="0.3">
      <c r="A3590" s="1" t="s">
        <v>5393</v>
      </c>
      <c r="B3590" s="1">
        <v>41884</v>
      </c>
      <c r="C3590" s="1" t="s">
        <v>6392</v>
      </c>
      <c r="D3590" s="1" t="s">
        <v>6890</v>
      </c>
      <c r="E3590" s="1" t="s">
        <v>5980</v>
      </c>
      <c r="F3590" s="1" t="s">
        <v>5981</v>
      </c>
      <c r="G3590" s="1" t="s">
        <v>5985</v>
      </c>
      <c r="H3590" s="1">
        <v>41891</v>
      </c>
      <c r="I3590" s="1" t="s">
        <v>5976</v>
      </c>
      <c r="J3590" s="1" t="s">
        <v>5982</v>
      </c>
      <c r="K3590" s="1">
        <v>4.8901709000000002</v>
      </c>
      <c r="L3590" s="1">
        <v>45.771943999999998</v>
      </c>
    </row>
    <row r="3591" spans="1:12" x14ac:dyDescent="0.3">
      <c r="A3591" s="1" t="s">
        <v>5391</v>
      </c>
      <c r="B3591" s="1">
        <v>41884</v>
      </c>
      <c r="C3591" s="1" t="s">
        <v>7332</v>
      </c>
      <c r="D3591" s="1" t="s">
        <v>6139</v>
      </c>
      <c r="E3591" s="1" t="s">
        <v>5997</v>
      </c>
      <c r="F3591" s="1" t="s">
        <v>5998</v>
      </c>
      <c r="G3591" s="1" t="s">
        <v>5975</v>
      </c>
      <c r="H3591" s="1">
        <v>41889</v>
      </c>
      <c r="I3591" s="1" t="s">
        <v>5976</v>
      </c>
      <c r="J3591" s="1" t="s">
        <v>6038</v>
      </c>
      <c r="K3591" s="1">
        <v>9.1859242999999999</v>
      </c>
      <c r="L3591" s="1">
        <v>45.465421900000003</v>
      </c>
    </row>
    <row r="3592" spans="1:12" x14ac:dyDescent="0.3">
      <c r="A3592" s="1" t="s">
        <v>5389</v>
      </c>
      <c r="B3592" s="1">
        <v>41884</v>
      </c>
      <c r="C3592" s="1" t="s">
        <v>6981</v>
      </c>
      <c r="D3592" s="1" t="s">
        <v>6602</v>
      </c>
      <c r="E3592" s="1" t="s">
        <v>6004</v>
      </c>
      <c r="F3592" s="1" t="s">
        <v>5998</v>
      </c>
      <c r="G3592" s="1" t="s">
        <v>5975</v>
      </c>
      <c r="H3592" s="1">
        <v>41888</v>
      </c>
      <c r="I3592" s="1" t="s">
        <v>5976</v>
      </c>
      <c r="J3592" s="1" t="s">
        <v>6032</v>
      </c>
      <c r="K3592" s="1">
        <v>-0.37628810000000001</v>
      </c>
      <c r="L3592" s="1">
        <v>39.469907499999998</v>
      </c>
    </row>
    <row r="3593" spans="1:12" x14ac:dyDescent="0.3">
      <c r="A3593" s="1" t="s">
        <v>5387</v>
      </c>
      <c r="B3593" s="1">
        <v>41884</v>
      </c>
      <c r="C3593" s="1" t="s">
        <v>7465</v>
      </c>
      <c r="D3593" s="1" t="s">
        <v>6135</v>
      </c>
      <c r="E3593" s="1" t="s">
        <v>5980</v>
      </c>
      <c r="F3593" s="1" t="s">
        <v>5981</v>
      </c>
      <c r="G3593" s="1" t="s">
        <v>5975</v>
      </c>
      <c r="H3593" s="1">
        <v>41886</v>
      </c>
      <c r="I3593" s="1" t="s">
        <v>5971</v>
      </c>
      <c r="J3593" s="1" t="s">
        <v>6044</v>
      </c>
      <c r="K3593" s="1">
        <v>2.3522219</v>
      </c>
      <c r="L3593" s="1">
        <v>48.856614</v>
      </c>
    </row>
    <row r="3594" spans="1:12" x14ac:dyDescent="0.3">
      <c r="A3594" s="1" t="s">
        <v>5392</v>
      </c>
      <c r="B3594" s="1">
        <v>41884</v>
      </c>
      <c r="C3594" s="1" t="s">
        <v>6301</v>
      </c>
      <c r="D3594" s="1" t="s">
        <v>6376</v>
      </c>
      <c r="E3594" s="1" t="s">
        <v>5997</v>
      </c>
      <c r="F3594" s="1" t="s">
        <v>5998</v>
      </c>
      <c r="G3594" s="1" t="s">
        <v>5985</v>
      </c>
      <c r="H3594" s="1">
        <v>41889</v>
      </c>
      <c r="I3594" s="1" t="s">
        <v>5976</v>
      </c>
      <c r="J3594" s="1" t="s">
        <v>6377</v>
      </c>
      <c r="K3594" s="1">
        <v>14.2681244</v>
      </c>
      <c r="L3594" s="1">
        <v>40.851774599999999</v>
      </c>
    </row>
    <row r="3595" spans="1:12" x14ac:dyDescent="0.3">
      <c r="A3595" s="1" t="s">
        <v>5402</v>
      </c>
      <c r="B3595" s="1">
        <v>41885</v>
      </c>
      <c r="C3595" s="1" t="s">
        <v>7509</v>
      </c>
      <c r="D3595" s="1" t="s">
        <v>7585</v>
      </c>
      <c r="E3595" s="1" t="s">
        <v>5974</v>
      </c>
      <c r="F3595" s="1" t="s">
        <v>5969</v>
      </c>
      <c r="G3595" s="1" t="s">
        <v>5975</v>
      </c>
      <c r="H3595" s="1">
        <v>41889</v>
      </c>
      <c r="I3595" s="1" t="s">
        <v>5976</v>
      </c>
      <c r="J3595" s="1" t="s">
        <v>5977</v>
      </c>
      <c r="K3595" s="1">
        <v>-0.22662399999999999</v>
      </c>
      <c r="L3595" s="1">
        <v>51.979073999999997</v>
      </c>
    </row>
    <row r="3596" spans="1:12" x14ac:dyDescent="0.3">
      <c r="A3596" s="1" t="s">
        <v>5400</v>
      </c>
      <c r="B3596" s="1">
        <v>41885</v>
      </c>
      <c r="C3596" s="1" t="s">
        <v>6823</v>
      </c>
      <c r="D3596" s="1" t="s">
        <v>6822</v>
      </c>
      <c r="E3596" s="1" t="s">
        <v>6010</v>
      </c>
      <c r="F3596" s="1" t="s">
        <v>5981</v>
      </c>
      <c r="G3596" s="1" t="s">
        <v>5985</v>
      </c>
      <c r="H3596" s="1">
        <v>41889</v>
      </c>
      <c r="I3596" s="1" t="s">
        <v>5976</v>
      </c>
      <c r="J3596" s="1" t="s">
        <v>6097</v>
      </c>
      <c r="K3596" s="1">
        <v>11.079655300000001</v>
      </c>
      <c r="L3596" s="1">
        <v>49.425409199999997</v>
      </c>
    </row>
    <row r="3597" spans="1:12" x14ac:dyDescent="0.3">
      <c r="A3597" s="1" t="s">
        <v>5399</v>
      </c>
      <c r="B3597" s="1">
        <v>41885</v>
      </c>
      <c r="C3597" s="1" t="s">
        <v>7103</v>
      </c>
      <c r="D3597" s="1" t="s">
        <v>6589</v>
      </c>
      <c r="E3597" s="1" t="s">
        <v>5980</v>
      </c>
      <c r="F3597" s="1" t="s">
        <v>5981</v>
      </c>
      <c r="G3597" s="1" t="s">
        <v>5975</v>
      </c>
      <c r="H3597" s="1">
        <v>41889</v>
      </c>
      <c r="I3597" s="1" t="s">
        <v>5976</v>
      </c>
      <c r="J3597" s="1" t="s">
        <v>6044</v>
      </c>
      <c r="K3597" s="1">
        <v>2.25929</v>
      </c>
      <c r="L3597" s="1">
        <v>48.900551999999998</v>
      </c>
    </row>
    <row r="3598" spans="1:12" x14ac:dyDescent="0.3">
      <c r="A3598" s="1" t="s">
        <v>5395</v>
      </c>
      <c r="B3598" s="1">
        <v>41885</v>
      </c>
      <c r="C3598" s="1" t="s">
        <v>6821</v>
      </c>
      <c r="D3598" s="1" t="s">
        <v>6083</v>
      </c>
      <c r="E3598" s="1" t="s">
        <v>6004</v>
      </c>
      <c r="F3598" s="1" t="s">
        <v>5998</v>
      </c>
      <c r="G3598" s="1" t="s">
        <v>5975</v>
      </c>
      <c r="H3598" s="1">
        <v>41887</v>
      </c>
      <c r="I3598" s="1" t="s">
        <v>5988</v>
      </c>
      <c r="J3598" s="1" t="s">
        <v>6084</v>
      </c>
      <c r="K3598" s="1">
        <v>-5.9844588999999999</v>
      </c>
      <c r="L3598" s="1">
        <v>37.389092400000003</v>
      </c>
    </row>
    <row r="3599" spans="1:12" x14ac:dyDescent="0.3">
      <c r="A3599" s="1" t="s">
        <v>5396</v>
      </c>
      <c r="B3599" s="1">
        <v>41885</v>
      </c>
      <c r="C3599" s="1" t="s">
        <v>6292</v>
      </c>
      <c r="D3599" s="1" t="s">
        <v>7290</v>
      </c>
      <c r="E3599" s="1" t="s">
        <v>6018</v>
      </c>
      <c r="F3599" s="1" t="s">
        <v>5981</v>
      </c>
      <c r="G3599" s="1" t="s">
        <v>5975</v>
      </c>
      <c r="H3599" s="1">
        <v>41889</v>
      </c>
      <c r="I3599" s="1" t="s">
        <v>5971</v>
      </c>
      <c r="J3599" s="1" t="s">
        <v>6352</v>
      </c>
      <c r="K3599" s="1">
        <v>5.2332526000000001</v>
      </c>
      <c r="L3599" s="1">
        <v>52.090601499999998</v>
      </c>
    </row>
    <row r="3600" spans="1:12" x14ac:dyDescent="0.3">
      <c r="A3600" s="1" t="s">
        <v>5403</v>
      </c>
      <c r="B3600" s="1">
        <v>41885</v>
      </c>
      <c r="C3600" s="1" t="s">
        <v>7315</v>
      </c>
      <c r="D3600" s="1" t="s">
        <v>6775</v>
      </c>
      <c r="E3600" s="1" t="s">
        <v>5997</v>
      </c>
      <c r="F3600" s="1" t="s">
        <v>5998</v>
      </c>
      <c r="G3600" s="1" t="s">
        <v>5985</v>
      </c>
      <c r="H3600" s="1">
        <v>41889</v>
      </c>
      <c r="I3600" s="1" t="s">
        <v>5976</v>
      </c>
      <c r="J3600" s="1" t="s">
        <v>6776</v>
      </c>
      <c r="K3600" s="1">
        <v>14.216089800000001</v>
      </c>
      <c r="L3600" s="1">
        <v>42.461790200000003</v>
      </c>
    </row>
    <row r="3601" spans="1:12" x14ac:dyDescent="0.3">
      <c r="A3601" s="1" t="s">
        <v>5398</v>
      </c>
      <c r="B3601" s="1">
        <v>41885</v>
      </c>
      <c r="C3601" s="1" t="s">
        <v>7341</v>
      </c>
      <c r="D3601" s="1" t="s">
        <v>7831</v>
      </c>
      <c r="E3601" s="1" t="s">
        <v>5980</v>
      </c>
      <c r="F3601" s="1" t="s">
        <v>5981</v>
      </c>
      <c r="G3601" s="1" t="s">
        <v>5985</v>
      </c>
      <c r="H3601" s="1">
        <v>41889</v>
      </c>
      <c r="I3601" s="1" t="s">
        <v>5976</v>
      </c>
      <c r="J3601" s="1" t="s">
        <v>6103</v>
      </c>
      <c r="K3601" s="1">
        <v>2.5832120000000001</v>
      </c>
      <c r="L3601" s="1">
        <v>49.205164000000003</v>
      </c>
    </row>
    <row r="3602" spans="1:12" x14ac:dyDescent="0.3">
      <c r="A3602" s="1" t="s">
        <v>5410</v>
      </c>
      <c r="B3602" s="1">
        <v>41886</v>
      </c>
      <c r="C3602" s="1" t="s">
        <v>6473</v>
      </c>
      <c r="D3602" s="1" t="s">
        <v>7497</v>
      </c>
      <c r="E3602" s="1" t="s">
        <v>6010</v>
      </c>
      <c r="F3602" s="1" t="s">
        <v>5981</v>
      </c>
      <c r="G3602" s="1" t="s">
        <v>5985</v>
      </c>
      <c r="H3602" s="1">
        <v>41890</v>
      </c>
      <c r="I3602" s="1" t="s">
        <v>5976</v>
      </c>
      <c r="J3602" s="1" t="s">
        <v>6047</v>
      </c>
      <c r="K3602" s="1">
        <v>7.0831407999999998</v>
      </c>
      <c r="L3602" s="1">
        <v>51.1702072</v>
      </c>
    </row>
    <row r="3603" spans="1:12" x14ac:dyDescent="0.3">
      <c r="A3603" s="1" t="s">
        <v>5404</v>
      </c>
      <c r="B3603" s="1">
        <v>41886</v>
      </c>
      <c r="C3603" s="1" t="s">
        <v>6492</v>
      </c>
      <c r="D3603" s="1" t="s">
        <v>7832</v>
      </c>
      <c r="E3603" s="1" t="s">
        <v>5974</v>
      </c>
      <c r="F3603" s="1" t="s">
        <v>5969</v>
      </c>
      <c r="G3603" s="1" t="s">
        <v>5985</v>
      </c>
      <c r="H3603" s="1">
        <v>41888</v>
      </c>
      <c r="I3603" s="1" t="s">
        <v>5988</v>
      </c>
      <c r="J3603" s="1" t="s">
        <v>5977</v>
      </c>
      <c r="K3603" s="1">
        <v>-2.1487310000000002</v>
      </c>
      <c r="L3603" s="1">
        <v>52.456890999999999</v>
      </c>
    </row>
    <row r="3604" spans="1:12" x14ac:dyDescent="0.3">
      <c r="A3604" s="1" t="s">
        <v>5407</v>
      </c>
      <c r="B3604" s="1">
        <v>41886</v>
      </c>
      <c r="C3604" s="1" t="s">
        <v>6761</v>
      </c>
      <c r="D3604" s="1" t="s">
        <v>6775</v>
      </c>
      <c r="E3604" s="1" t="s">
        <v>5997</v>
      </c>
      <c r="F3604" s="1" t="s">
        <v>5998</v>
      </c>
      <c r="G3604" s="1" t="s">
        <v>5975</v>
      </c>
      <c r="H3604" s="1">
        <v>41890</v>
      </c>
      <c r="I3604" s="1" t="s">
        <v>5976</v>
      </c>
      <c r="J3604" s="1" t="s">
        <v>6776</v>
      </c>
      <c r="K3604" s="1">
        <v>14.216089800000001</v>
      </c>
      <c r="L3604" s="1">
        <v>42.461790200000003</v>
      </c>
    </row>
    <row r="3605" spans="1:12" x14ac:dyDescent="0.3">
      <c r="A3605" s="1" t="s">
        <v>5409</v>
      </c>
      <c r="B3605" s="1">
        <v>41886</v>
      </c>
      <c r="C3605" s="1" t="s">
        <v>6292</v>
      </c>
      <c r="D3605" s="1" t="s">
        <v>6354</v>
      </c>
      <c r="E3605" s="1" t="s">
        <v>5980</v>
      </c>
      <c r="F3605" s="1" t="s">
        <v>5981</v>
      </c>
      <c r="G3605" s="1" t="s">
        <v>5975</v>
      </c>
      <c r="H3605" s="1">
        <v>41890</v>
      </c>
      <c r="I3605" s="1" t="s">
        <v>5976</v>
      </c>
      <c r="J3605" s="1" t="s">
        <v>6181</v>
      </c>
      <c r="K3605" s="1">
        <v>-0.57918000000000003</v>
      </c>
      <c r="L3605" s="1">
        <v>44.837789000000001</v>
      </c>
    </row>
    <row r="3606" spans="1:12" x14ac:dyDescent="0.3">
      <c r="A3606" s="1" t="s">
        <v>5406</v>
      </c>
      <c r="B3606" s="1">
        <v>41886</v>
      </c>
      <c r="C3606" s="1" t="s">
        <v>7833</v>
      </c>
      <c r="D3606" s="1" t="s">
        <v>7834</v>
      </c>
      <c r="E3606" s="1" t="s">
        <v>5974</v>
      </c>
      <c r="F3606" s="1" t="s">
        <v>5969</v>
      </c>
      <c r="G3606" s="1" t="s">
        <v>5975</v>
      </c>
      <c r="H3606" s="1">
        <v>41889</v>
      </c>
      <c r="I3606" s="1" t="s">
        <v>5988</v>
      </c>
      <c r="J3606" s="1" t="s">
        <v>5977</v>
      </c>
      <c r="K3606" s="1">
        <v>-0.44863199999999998</v>
      </c>
      <c r="L3606" s="1">
        <v>51.753241000000003</v>
      </c>
    </row>
    <row r="3607" spans="1:12" x14ac:dyDescent="0.3">
      <c r="A3607" s="1" t="s">
        <v>5405</v>
      </c>
      <c r="B3607" s="1">
        <v>41886</v>
      </c>
      <c r="C3607" s="1" t="s">
        <v>7424</v>
      </c>
      <c r="D3607" s="1" t="s">
        <v>6912</v>
      </c>
      <c r="E3607" s="1" t="s">
        <v>5997</v>
      </c>
      <c r="F3607" s="1" t="s">
        <v>5998</v>
      </c>
      <c r="G3607" s="1" t="s">
        <v>5985</v>
      </c>
      <c r="H3607" s="1">
        <v>41888</v>
      </c>
      <c r="I3607" s="1" t="s">
        <v>5971</v>
      </c>
      <c r="J3607" s="1" t="s">
        <v>6059</v>
      </c>
      <c r="K3607" s="1">
        <v>12.203529400000001</v>
      </c>
      <c r="L3607" s="1">
        <v>44.418359799999998</v>
      </c>
    </row>
    <row r="3608" spans="1:12" x14ac:dyDescent="0.3">
      <c r="A3608" s="1" t="s">
        <v>5411</v>
      </c>
      <c r="B3608" s="1">
        <v>41886</v>
      </c>
      <c r="C3608" s="1" t="s">
        <v>6996</v>
      </c>
      <c r="D3608" s="1" t="s">
        <v>7430</v>
      </c>
      <c r="E3608" s="1" t="s">
        <v>5980</v>
      </c>
      <c r="F3608" s="1" t="s">
        <v>5981</v>
      </c>
      <c r="G3608" s="1" t="s">
        <v>5975</v>
      </c>
      <c r="H3608" s="1">
        <v>41891</v>
      </c>
      <c r="I3608" s="1" t="s">
        <v>5976</v>
      </c>
      <c r="J3608" s="1" t="s">
        <v>5991</v>
      </c>
      <c r="K3608" s="1">
        <v>5.9279999999999999</v>
      </c>
      <c r="L3608" s="1">
        <v>43.124228000000002</v>
      </c>
    </row>
    <row r="3609" spans="1:12" x14ac:dyDescent="0.3">
      <c r="A3609" s="1" t="s">
        <v>5414</v>
      </c>
      <c r="B3609" s="1">
        <v>41886</v>
      </c>
      <c r="C3609" s="1" t="s">
        <v>7230</v>
      </c>
      <c r="D3609" s="1" t="s">
        <v>7340</v>
      </c>
      <c r="E3609" s="1" t="s">
        <v>5980</v>
      </c>
      <c r="F3609" s="1" t="s">
        <v>5981</v>
      </c>
      <c r="G3609" s="1" t="s">
        <v>5985</v>
      </c>
      <c r="H3609" s="1">
        <v>41893</v>
      </c>
      <c r="I3609" s="1" t="s">
        <v>5976</v>
      </c>
      <c r="J3609" s="1" t="s">
        <v>6315</v>
      </c>
      <c r="K3609" s="1">
        <v>-2.213848</v>
      </c>
      <c r="L3609" s="1">
        <v>47.273497900000002</v>
      </c>
    </row>
    <row r="3610" spans="1:12" x14ac:dyDescent="0.3">
      <c r="A3610" s="1" t="s">
        <v>5412</v>
      </c>
      <c r="B3610" s="1">
        <v>41886</v>
      </c>
      <c r="C3610" s="1" t="s">
        <v>6834</v>
      </c>
      <c r="D3610" s="1" t="s">
        <v>6906</v>
      </c>
      <c r="E3610" s="1" t="s">
        <v>5974</v>
      </c>
      <c r="F3610" s="1" t="s">
        <v>5969</v>
      </c>
      <c r="G3610" s="1" t="s">
        <v>5970</v>
      </c>
      <c r="H3610" s="1">
        <v>41891</v>
      </c>
      <c r="I3610" s="1" t="s">
        <v>5976</v>
      </c>
      <c r="J3610" s="1" t="s">
        <v>5977</v>
      </c>
      <c r="K3610" s="1">
        <v>-1.1581086</v>
      </c>
      <c r="L3610" s="1">
        <v>52.954783200000001</v>
      </c>
    </row>
    <row r="3611" spans="1:12" x14ac:dyDescent="0.3">
      <c r="A3611" s="1" t="s">
        <v>5413</v>
      </c>
      <c r="B3611" s="1">
        <v>41886</v>
      </c>
      <c r="C3611" s="1" t="s">
        <v>7145</v>
      </c>
      <c r="D3611" s="1" t="s">
        <v>7835</v>
      </c>
      <c r="E3611" s="1" t="s">
        <v>5980</v>
      </c>
      <c r="F3611" s="1" t="s">
        <v>5981</v>
      </c>
      <c r="G3611" s="1" t="s">
        <v>5985</v>
      </c>
      <c r="H3611" s="1">
        <v>41892</v>
      </c>
      <c r="I3611" s="1" t="s">
        <v>5976</v>
      </c>
      <c r="J3611" s="1" t="s">
        <v>6690</v>
      </c>
      <c r="K3611" s="1">
        <v>1.8741490000000001</v>
      </c>
      <c r="L3611" s="1">
        <v>47.912722000000002</v>
      </c>
    </row>
    <row r="3612" spans="1:12" x14ac:dyDescent="0.3">
      <c r="A3612" s="1" t="s">
        <v>5418</v>
      </c>
      <c r="B3612" s="1">
        <v>41887</v>
      </c>
      <c r="C3612" s="1" t="s">
        <v>6492</v>
      </c>
      <c r="D3612" s="1" t="s">
        <v>6556</v>
      </c>
      <c r="E3612" s="1" t="s">
        <v>6010</v>
      </c>
      <c r="F3612" s="1" t="s">
        <v>5981</v>
      </c>
      <c r="G3612" s="1" t="s">
        <v>5985</v>
      </c>
      <c r="H3612" s="1">
        <v>41893</v>
      </c>
      <c r="I3612" s="1" t="s">
        <v>5976</v>
      </c>
      <c r="J3612" s="1" t="s">
        <v>6171</v>
      </c>
      <c r="K3612" s="1">
        <v>9.1829321000000004</v>
      </c>
      <c r="L3612" s="1">
        <v>48.7758459</v>
      </c>
    </row>
    <row r="3613" spans="1:12" x14ac:dyDescent="0.3">
      <c r="A3613" s="1" t="s">
        <v>5416</v>
      </c>
      <c r="B3613" s="1">
        <v>41887</v>
      </c>
      <c r="C3613" s="1" t="s">
        <v>6264</v>
      </c>
      <c r="D3613" s="1" t="s">
        <v>7096</v>
      </c>
      <c r="E3613" s="1" t="s">
        <v>5980</v>
      </c>
      <c r="F3613" s="1" t="s">
        <v>5981</v>
      </c>
      <c r="G3613" s="1" t="s">
        <v>5975</v>
      </c>
      <c r="H3613" s="1">
        <v>41890</v>
      </c>
      <c r="I3613" s="1" t="s">
        <v>5988</v>
      </c>
      <c r="J3613" s="1" t="s">
        <v>6044</v>
      </c>
      <c r="K3613" s="1">
        <v>2.3128839999999999</v>
      </c>
      <c r="L3613" s="1">
        <v>48.632640000000002</v>
      </c>
    </row>
    <row r="3614" spans="1:12" x14ac:dyDescent="0.3">
      <c r="A3614" s="1" t="s">
        <v>5417</v>
      </c>
      <c r="B3614" s="1">
        <v>41887</v>
      </c>
      <c r="C3614" s="1" t="s">
        <v>6297</v>
      </c>
      <c r="D3614" s="1" t="s">
        <v>6281</v>
      </c>
      <c r="E3614" s="1" t="s">
        <v>6010</v>
      </c>
      <c r="F3614" s="1" t="s">
        <v>5981</v>
      </c>
      <c r="G3614" s="1" t="s">
        <v>5975</v>
      </c>
      <c r="H3614" s="1">
        <v>41891</v>
      </c>
      <c r="I3614" s="1" t="s">
        <v>5976</v>
      </c>
      <c r="J3614" s="1" t="s">
        <v>6281</v>
      </c>
      <c r="K3614" s="1">
        <v>9.9936817999999992</v>
      </c>
      <c r="L3614" s="1">
        <v>53.551084600000003</v>
      </c>
    </row>
    <row r="3615" spans="1:12" x14ac:dyDescent="0.3">
      <c r="A3615" s="1" t="s">
        <v>5415</v>
      </c>
      <c r="B3615" s="1">
        <v>41887</v>
      </c>
      <c r="C3615" s="1" t="s">
        <v>5986</v>
      </c>
      <c r="D3615" s="1" t="s">
        <v>6015</v>
      </c>
      <c r="E3615" s="1" t="s">
        <v>5974</v>
      </c>
      <c r="F3615" s="1" t="s">
        <v>5969</v>
      </c>
      <c r="G3615" s="1" t="s">
        <v>5970</v>
      </c>
      <c r="H3615" s="1">
        <v>41887</v>
      </c>
      <c r="I3615" s="1" t="s">
        <v>6007</v>
      </c>
      <c r="J3615" s="1" t="s">
        <v>5977</v>
      </c>
      <c r="K3615" s="1">
        <v>-1.4700850000000001</v>
      </c>
      <c r="L3615" s="1">
        <v>53.381129000000001</v>
      </c>
    </row>
    <row r="3616" spans="1:12" x14ac:dyDescent="0.3">
      <c r="A3616" s="1" t="s">
        <v>5419</v>
      </c>
      <c r="B3616" s="1">
        <v>41887</v>
      </c>
      <c r="C3616" s="1" t="s">
        <v>6179</v>
      </c>
      <c r="D3616" s="1" t="s">
        <v>7637</v>
      </c>
      <c r="E3616" s="1" t="s">
        <v>6010</v>
      </c>
      <c r="F3616" s="1" t="s">
        <v>5981</v>
      </c>
      <c r="G3616" s="1" t="s">
        <v>5975</v>
      </c>
      <c r="H3616" s="1">
        <v>41894</v>
      </c>
      <c r="I3616" s="1" t="s">
        <v>5976</v>
      </c>
      <c r="J3616" s="1" t="s">
        <v>6011</v>
      </c>
      <c r="K3616" s="1">
        <v>10.062851500000001</v>
      </c>
      <c r="L3616" s="1">
        <v>52.617596300000002</v>
      </c>
    </row>
    <row r="3617" spans="1:12" x14ac:dyDescent="0.3">
      <c r="A3617" s="1" t="s">
        <v>5424</v>
      </c>
      <c r="B3617" s="1">
        <v>41888</v>
      </c>
      <c r="C3617" s="1" t="s">
        <v>6264</v>
      </c>
      <c r="D3617" s="1" t="s">
        <v>6065</v>
      </c>
      <c r="E3617" s="1" t="s">
        <v>6004</v>
      </c>
      <c r="F3617" s="1" t="s">
        <v>5998</v>
      </c>
      <c r="G3617" s="1" t="s">
        <v>5975</v>
      </c>
      <c r="H3617" s="1">
        <v>41893</v>
      </c>
      <c r="I3617" s="1" t="s">
        <v>5976</v>
      </c>
      <c r="J3617" s="1" t="s">
        <v>6065</v>
      </c>
      <c r="K3617" s="1">
        <v>-3.7037901999999998</v>
      </c>
      <c r="L3617" s="1">
        <v>40.416775399999999</v>
      </c>
    </row>
    <row r="3618" spans="1:12" x14ac:dyDescent="0.3">
      <c r="A3618" s="1" t="s">
        <v>5420</v>
      </c>
      <c r="B3618" s="1">
        <v>41888</v>
      </c>
      <c r="C3618" s="1" t="s">
        <v>6470</v>
      </c>
      <c r="D3618" s="1" t="s">
        <v>6604</v>
      </c>
      <c r="E3618" s="1" t="s">
        <v>5997</v>
      </c>
      <c r="F3618" s="1" t="s">
        <v>5998</v>
      </c>
      <c r="G3618" s="1" t="s">
        <v>5970</v>
      </c>
      <c r="H3618" s="1">
        <v>41888</v>
      </c>
      <c r="I3618" s="1" t="s">
        <v>6007</v>
      </c>
      <c r="J3618" s="1" t="s">
        <v>6605</v>
      </c>
      <c r="K3618" s="1">
        <v>11.1217486</v>
      </c>
      <c r="L3618" s="1">
        <v>46.074779300000003</v>
      </c>
    </row>
    <row r="3619" spans="1:12" x14ac:dyDescent="0.3">
      <c r="A3619" s="1" t="s">
        <v>5425</v>
      </c>
      <c r="B3619" s="1">
        <v>41888</v>
      </c>
      <c r="C3619" s="1" t="s">
        <v>7633</v>
      </c>
      <c r="D3619" s="1" t="s">
        <v>6083</v>
      </c>
      <c r="E3619" s="1" t="s">
        <v>6004</v>
      </c>
      <c r="F3619" s="1" t="s">
        <v>5998</v>
      </c>
      <c r="G3619" s="1" t="s">
        <v>5985</v>
      </c>
      <c r="H3619" s="1">
        <v>41893</v>
      </c>
      <c r="I3619" s="1" t="s">
        <v>5976</v>
      </c>
      <c r="J3619" s="1" t="s">
        <v>6084</v>
      </c>
      <c r="K3619" s="1">
        <v>-5.9844588999999999</v>
      </c>
      <c r="L3619" s="1">
        <v>37.389092400000003</v>
      </c>
    </row>
    <row r="3620" spans="1:12" x14ac:dyDescent="0.3">
      <c r="A3620" s="1" t="s">
        <v>5421</v>
      </c>
      <c r="B3620" s="1">
        <v>41888</v>
      </c>
      <c r="C3620" s="1" t="s">
        <v>7428</v>
      </c>
      <c r="D3620" s="1" t="s">
        <v>7556</v>
      </c>
      <c r="E3620" s="1" t="s">
        <v>5974</v>
      </c>
      <c r="F3620" s="1" t="s">
        <v>5969</v>
      </c>
      <c r="G3620" s="1" t="s">
        <v>5975</v>
      </c>
      <c r="H3620" s="1">
        <v>41892</v>
      </c>
      <c r="I3620" s="1" t="s">
        <v>5976</v>
      </c>
      <c r="J3620" s="1" t="s">
        <v>5977</v>
      </c>
      <c r="K3620" s="1">
        <v>-1.2129259999999999</v>
      </c>
      <c r="L3620" s="1">
        <v>54.691744999999997</v>
      </c>
    </row>
    <row r="3621" spans="1:12" x14ac:dyDescent="0.3">
      <c r="A3621" s="1" t="s">
        <v>5423</v>
      </c>
      <c r="B3621" s="1">
        <v>41888</v>
      </c>
      <c r="C3621" s="1" t="s">
        <v>6837</v>
      </c>
      <c r="D3621" s="1" t="s">
        <v>6003</v>
      </c>
      <c r="E3621" s="1" t="s">
        <v>6004</v>
      </c>
      <c r="F3621" s="1" t="s">
        <v>5998</v>
      </c>
      <c r="G3621" s="1" t="s">
        <v>5975</v>
      </c>
      <c r="H3621" s="1">
        <v>41892</v>
      </c>
      <c r="I3621" s="1" t="s">
        <v>5976</v>
      </c>
      <c r="J3621" s="1" t="s">
        <v>6003</v>
      </c>
      <c r="K3621" s="1">
        <v>-1.1306544000000001</v>
      </c>
      <c r="L3621" s="1">
        <v>37.992239900000001</v>
      </c>
    </row>
    <row r="3622" spans="1:12" x14ac:dyDescent="0.3">
      <c r="A3622" s="1" t="s">
        <v>5427</v>
      </c>
      <c r="B3622" s="1">
        <v>41890</v>
      </c>
      <c r="C3622" s="1" t="s">
        <v>6416</v>
      </c>
      <c r="D3622" s="1" t="s">
        <v>7836</v>
      </c>
      <c r="E3622" s="1" t="s">
        <v>6050</v>
      </c>
      <c r="F3622" s="1" t="s">
        <v>5981</v>
      </c>
      <c r="G3622" s="1" t="s">
        <v>5970</v>
      </c>
      <c r="H3622" s="1">
        <v>41894</v>
      </c>
      <c r="I3622" s="1" t="s">
        <v>5976</v>
      </c>
      <c r="J3622" s="1" t="s">
        <v>7454</v>
      </c>
      <c r="K3622" s="1">
        <v>3.3879337999999999</v>
      </c>
      <c r="L3622" s="1">
        <v>50.605647500000003</v>
      </c>
    </row>
    <row r="3623" spans="1:12" x14ac:dyDescent="0.3">
      <c r="A3623" s="1" t="s">
        <v>5426</v>
      </c>
      <c r="B3623" s="1">
        <v>41890</v>
      </c>
      <c r="C3623" s="1" t="s">
        <v>7043</v>
      </c>
      <c r="D3623" s="1" t="s">
        <v>6762</v>
      </c>
      <c r="E3623" s="1" t="s">
        <v>5980</v>
      </c>
      <c r="F3623" s="1" t="s">
        <v>5981</v>
      </c>
      <c r="G3623" s="1" t="s">
        <v>5975</v>
      </c>
      <c r="H3623" s="1">
        <v>41894</v>
      </c>
      <c r="I3623" s="1" t="s">
        <v>5976</v>
      </c>
      <c r="J3623" s="1" t="s">
        <v>6133</v>
      </c>
      <c r="K3623" s="1">
        <v>5.04148</v>
      </c>
      <c r="L3623" s="1">
        <v>47.322046999999998</v>
      </c>
    </row>
    <row r="3624" spans="1:12" x14ac:dyDescent="0.3">
      <c r="A3624" s="1" t="s">
        <v>5428</v>
      </c>
      <c r="B3624" s="1">
        <v>41890</v>
      </c>
      <c r="C3624" s="1" t="s">
        <v>6085</v>
      </c>
      <c r="D3624" s="1" t="s">
        <v>7837</v>
      </c>
      <c r="E3624" s="1" t="s">
        <v>6010</v>
      </c>
      <c r="F3624" s="1" t="s">
        <v>5981</v>
      </c>
      <c r="G3624" s="1" t="s">
        <v>5985</v>
      </c>
      <c r="H3624" s="1">
        <v>41895</v>
      </c>
      <c r="I3624" s="1" t="s">
        <v>5971</v>
      </c>
      <c r="J3624" s="1" t="s">
        <v>6171</v>
      </c>
      <c r="K3624" s="1">
        <v>9.0044053000000002</v>
      </c>
      <c r="L3624" s="1">
        <v>48.707455799999998</v>
      </c>
    </row>
    <row r="3625" spans="1:12" x14ac:dyDescent="0.3">
      <c r="A3625" s="1" t="s">
        <v>5429</v>
      </c>
      <c r="B3625" s="1">
        <v>41891</v>
      </c>
      <c r="C3625" s="1" t="s">
        <v>6816</v>
      </c>
      <c r="D3625" s="1" t="s">
        <v>7685</v>
      </c>
      <c r="E3625" s="1" t="s">
        <v>6010</v>
      </c>
      <c r="F3625" s="1" t="s">
        <v>5981</v>
      </c>
      <c r="G3625" s="1" t="s">
        <v>5970</v>
      </c>
      <c r="H3625" s="1">
        <v>41891</v>
      </c>
      <c r="I3625" s="1" t="s">
        <v>6007</v>
      </c>
      <c r="J3625" s="1" t="s">
        <v>6047</v>
      </c>
      <c r="K3625" s="1">
        <v>7.3531969999999998</v>
      </c>
      <c r="L3625" s="1">
        <v>51.443892599999998</v>
      </c>
    </row>
    <row r="3626" spans="1:12" x14ac:dyDescent="0.3">
      <c r="A3626" s="1" t="s">
        <v>5431</v>
      </c>
      <c r="B3626" s="1">
        <v>41891</v>
      </c>
      <c r="C3626" s="1" t="s">
        <v>6575</v>
      </c>
      <c r="D3626" s="1" t="s">
        <v>7838</v>
      </c>
      <c r="E3626" s="1" t="s">
        <v>5980</v>
      </c>
      <c r="F3626" s="1" t="s">
        <v>5981</v>
      </c>
      <c r="G3626" s="1" t="s">
        <v>5975</v>
      </c>
      <c r="H3626" s="1">
        <v>41893</v>
      </c>
      <c r="I3626" s="1" t="s">
        <v>5971</v>
      </c>
      <c r="J3626" s="1" t="s">
        <v>6373</v>
      </c>
      <c r="K3626" s="1">
        <v>-3.4271400000000001</v>
      </c>
      <c r="L3626" s="1">
        <v>47.735695</v>
      </c>
    </row>
    <row r="3627" spans="1:12" x14ac:dyDescent="0.3">
      <c r="A3627" s="1" t="s">
        <v>5430</v>
      </c>
      <c r="B3627" s="1">
        <v>41891</v>
      </c>
      <c r="C3627" s="1" t="s">
        <v>6270</v>
      </c>
      <c r="D3627" s="1" t="s">
        <v>7839</v>
      </c>
      <c r="E3627" s="1" t="s">
        <v>5980</v>
      </c>
      <c r="F3627" s="1" t="s">
        <v>5981</v>
      </c>
      <c r="G3627" s="1" t="s">
        <v>5975</v>
      </c>
      <c r="H3627" s="1">
        <v>41893</v>
      </c>
      <c r="I3627" s="1" t="s">
        <v>5971</v>
      </c>
      <c r="J3627" s="1" t="s">
        <v>5991</v>
      </c>
      <c r="K3627" s="1">
        <v>5.2497030000000002</v>
      </c>
      <c r="L3627" s="1">
        <v>43.458598000000002</v>
      </c>
    </row>
    <row r="3628" spans="1:12" x14ac:dyDescent="0.3">
      <c r="A3628" s="1" t="s">
        <v>5433</v>
      </c>
      <c r="B3628" s="1">
        <v>41891</v>
      </c>
      <c r="C3628" s="1" t="s">
        <v>7215</v>
      </c>
      <c r="D3628" s="1" t="s">
        <v>6341</v>
      </c>
      <c r="E3628" s="1" t="s">
        <v>6018</v>
      </c>
      <c r="F3628" s="1" t="s">
        <v>5981</v>
      </c>
      <c r="G3628" s="1" t="s">
        <v>5970</v>
      </c>
      <c r="H3628" s="1">
        <v>41897</v>
      </c>
      <c r="I3628" s="1" t="s">
        <v>5976</v>
      </c>
      <c r="J3628" s="1" t="s">
        <v>6156</v>
      </c>
      <c r="K3628" s="1">
        <v>4.8951678999999997</v>
      </c>
      <c r="L3628" s="1">
        <v>52.370215700000003</v>
      </c>
    </row>
    <row r="3629" spans="1:12" x14ac:dyDescent="0.3">
      <c r="A3629" s="1" t="s">
        <v>5434</v>
      </c>
      <c r="B3629" s="1">
        <v>41891</v>
      </c>
      <c r="C3629" s="1" t="s">
        <v>7694</v>
      </c>
      <c r="D3629" s="1" t="s">
        <v>6952</v>
      </c>
      <c r="E3629" s="1" t="s">
        <v>5974</v>
      </c>
      <c r="F3629" s="1" t="s">
        <v>5969</v>
      </c>
      <c r="G3629" s="1" t="s">
        <v>5985</v>
      </c>
      <c r="H3629" s="1">
        <v>41897</v>
      </c>
      <c r="I3629" s="1" t="s">
        <v>5976</v>
      </c>
      <c r="J3629" s="1" t="s">
        <v>5977</v>
      </c>
      <c r="K3629" s="1">
        <v>-3.0356747999999998</v>
      </c>
      <c r="L3629" s="1">
        <v>53.817505300000001</v>
      </c>
    </row>
    <row r="3630" spans="1:12" x14ac:dyDescent="0.3">
      <c r="A3630" s="1" t="s">
        <v>5432</v>
      </c>
      <c r="B3630" s="1">
        <v>41891</v>
      </c>
      <c r="C3630" s="1" t="s">
        <v>7123</v>
      </c>
      <c r="D3630" s="1" t="s">
        <v>6150</v>
      </c>
      <c r="E3630" s="1" t="s">
        <v>5997</v>
      </c>
      <c r="F3630" s="1" t="s">
        <v>5998</v>
      </c>
      <c r="G3630" s="1" t="s">
        <v>5970</v>
      </c>
      <c r="H3630" s="1">
        <v>41896</v>
      </c>
      <c r="I3630" s="1" t="s">
        <v>5971</v>
      </c>
      <c r="J3630" s="1" t="s">
        <v>6151</v>
      </c>
      <c r="K3630" s="1">
        <v>12.4963655</v>
      </c>
      <c r="L3630" s="1">
        <v>41.902783499999998</v>
      </c>
    </row>
    <row r="3631" spans="1:12" x14ac:dyDescent="0.3">
      <c r="A3631" s="1" t="s">
        <v>5440</v>
      </c>
      <c r="B3631" s="1">
        <v>41892</v>
      </c>
      <c r="C3631" s="1" t="s">
        <v>6106</v>
      </c>
      <c r="D3631" s="1" t="s">
        <v>6058</v>
      </c>
      <c r="E3631" s="1" t="s">
        <v>5997</v>
      </c>
      <c r="F3631" s="1" t="s">
        <v>5998</v>
      </c>
      <c r="G3631" s="1" t="s">
        <v>5975</v>
      </c>
      <c r="H3631" s="1">
        <v>41897</v>
      </c>
      <c r="I3631" s="1" t="s">
        <v>5976</v>
      </c>
      <c r="J3631" s="1" t="s">
        <v>6059</v>
      </c>
      <c r="K3631" s="1">
        <v>11.3426163</v>
      </c>
      <c r="L3631" s="1">
        <v>44.494886999999999</v>
      </c>
    </row>
    <row r="3632" spans="1:12" x14ac:dyDescent="0.3">
      <c r="A3632" s="1" t="s">
        <v>5438</v>
      </c>
      <c r="B3632" s="1">
        <v>41892</v>
      </c>
      <c r="C3632" s="1" t="s">
        <v>7092</v>
      </c>
      <c r="D3632" s="1" t="s">
        <v>6445</v>
      </c>
      <c r="E3632" s="1" t="s">
        <v>5980</v>
      </c>
      <c r="F3632" s="1" t="s">
        <v>5981</v>
      </c>
      <c r="G3632" s="1" t="s">
        <v>5975</v>
      </c>
      <c r="H3632" s="1">
        <v>41897</v>
      </c>
      <c r="I3632" s="1" t="s">
        <v>5971</v>
      </c>
      <c r="J3632" s="1" t="s">
        <v>6103</v>
      </c>
      <c r="K3632" s="1">
        <v>3.0572560000000002</v>
      </c>
      <c r="L3632" s="1">
        <v>50.629249999999999</v>
      </c>
    </row>
    <row r="3633" spans="1:12" x14ac:dyDescent="0.3">
      <c r="A3633" s="1" t="s">
        <v>5439</v>
      </c>
      <c r="B3633" s="1">
        <v>41892</v>
      </c>
      <c r="C3633" s="1" t="s">
        <v>6338</v>
      </c>
      <c r="D3633" s="1" t="s">
        <v>7543</v>
      </c>
      <c r="E3633" s="1" t="s">
        <v>5997</v>
      </c>
      <c r="F3633" s="1" t="s">
        <v>5998</v>
      </c>
      <c r="G3633" s="1" t="s">
        <v>5975</v>
      </c>
      <c r="H3633" s="1">
        <v>41897</v>
      </c>
      <c r="I3633" s="1" t="s">
        <v>5971</v>
      </c>
      <c r="J3633" s="1" t="s">
        <v>6038</v>
      </c>
      <c r="K3633" s="1">
        <v>10.211801899999999</v>
      </c>
      <c r="L3633" s="1">
        <v>45.541552600000003</v>
      </c>
    </row>
    <row r="3634" spans="1:12" x14ac:dyDescent="0.3">
      <c r="A3634" s="1" t="s">
        <v>5435</v>
      </c>
      <c r="B3634" s="1">
        <v>41892</v>
      </c>
      <c r="C3634" s="1" t="s">
        <v>6749</v>
      </c>
      <c r="D3634" s="1" t="s">
        <v>6934</v>
      </c>
      <c r="E3634" s="1" t="s">
        <v>5980</v>
      </c>
      <c r="F3634" s="1" t="s">
        <v>5981</v>
      </c>
      <c r="G3634" s="1" t="s">
        <v>5975</v>
      </c>
      <c r="H3634" s="1">
        <v>41895</v>
      </c>
      <c r="I3634" s="1" t="s">
        <v>5988</v>
      </c>
      <c r="J3634" s="1" t="s">
        <v>6315</v>
      </c>
      <c r="K3634" s="1">
        <v>-1.5536209999999999</v>
      </c>
      <c r="L3634" s="1">
        <v>47.218370999999998</v>
      </c>
    </row>
    <row r="3635" spans="1:12" x14ac:dyDescent="0.3">
      <c r="A3635" s="1" t="s">
        <v>5437</v>
      </c>
      <c r="B3635" s="1">
        <v>41892</v>
      </c>
      <c r="C3635" s="1" t="s">
        <v>6365</v>
      </c>
      <c r="D3635" s="1" t="s">
        <v>6931</v>
      </c>
      <c r="E3635" s="1" t="s">
        <v>6010</v>
      </c>
      <c r="F3635" s="1" t="s">
        <v>5981</v>
      </c>
      <c r="G3635" s="1" t="s">
        <v>5985</v>
      </c>
      <c r="H3635" s="1">
        <v>41896</v>
      </c>
      <c r="I3635" s="1" t="s">
        <v>5976</v>
      </c>
      <c r="J3635" s="1" t="s">
        <v>6047</v>
      </c>
      <c r="K3635" s="1">
        <v>8.6793998000000006</v>
      </c>
      <c r="L3635" s="1">
        <v>52.117830499999997</v>
      </c>
    </row>
    <row r="3636" spans="1:12" x14ac:dyDescent="0.3">
      <c r="A3636" s="1" t="s">
        <v>5436</v>
      </c>
      <c r="B3636" s="1">
        <v>41892</v>
      </c>
      <c r="C3636" s="1" t="s">
        <v>6466</v>
      </c>
      <c r="D3636" s="1" t="s">
        <v>6139</v>
      </c>
      <c r="E3636" s="1" t="s">
        <v>5997</v>
      </c>
      <c r="F3636" s="1" t="s">
        <v>5998</v>
      </c>
      <c r="G3636" s="1" t="s">
        <v>5975</v>
      </c>
      <c r="H3636" s="1">
        <v>41895</v>
      </c>
      <c r="I3636" s="1" t="s">
        <v>5988</v>
      </c>
      <c r="J3636" s="1" t="s">
        <v>6038</v>
      </c>
      <c r="K3636" s="1">
        <v>9.1859242999999999</v>
      </c>
      <c r="L3636" s="1">
        <v>45.465421900000003</v>
      </c>
    </row>
    <row r="3637" spans="1:12" x14ac:dyDescent="0.3">
      <c r="A3637" s="1" t="s">
        <v>5442</v>
      </c>
      <c r="B3637" s="1">
        <v>41892</v>
      </c>
      <c r="C3637" s="1" t="s">
        <v>6535</v>
      </c>
      <c r="D3637" s="1" t="s">
        <v>7124</v>
      </c>
      <c r="E3637" s="1" t="s">
        <v>5968</v>
      </c>
      <c r="F3637" s="1" t="s">
        <v>5969</v>
      </c>
      <c r="G3637" s="1" t="s">
        <v>5985</v>
      </c>
      <c r="H3637" s="1">
        <v>41899</v>
      </c>
      <c r="I3637" s="1" t="s">
        <v>5976</v>
      </c>
      <c r="J3637" s="1" t="s">
        <v>5967</v>
      </c>
      <c r="K3637" s="1">
        <v>17.982156100000001</v>
      </c>
      <c r="L3637" s="1">
        <v>59.236330000000002</v>
      </c>
    </row>
    <row r="3638" spans="1:12" x14ac:dyDescent="0.3">
      <c r="A3638" s="1" t="s">
        <v>5452</v>
      </c>
      <c r="B3638" s="1">
        <v>41893</v>
      </c>
      <c r="C3638" s="1" t="s">
        <v>7138</v>
      </c>
      <c r="D3638" s="1" t="s">
        <v>6076</v>
      </c>
      <c r="E3638" s="1" t="s">
        <v>6010</v>
      </c>
      <c r="F3638" s="1" t="s">
        <v>5981</v>
      </c>
      <c r="G3638" s="1" t="s">
        <v>5985</v>
      </c>
      <c r="H3638" s="1">
        <v>41899</v>
      </c>
      <c r="I3638" s="1" t="s">
        <v>5976</v>
      </c>
      <c r="J3638" s="1" t="s">
        <v>6200</v>
      </c>
      <c r="K3638" s="1">
        <v>11.9688029</v>
      </c>
      <c r="L3638" s="1">
        <v>51.496980200000003</v>
      </c>
    </row>
    <row r="3639" spans="1:12" x14ac:dyDescent="0.3">
      <c r="A3639" s="1" t="s">
        <v>5445</v>
      </c>
      <c r="B3639" s="1">
        <v>41893</v>
      </c>
      <c r="C3639" s="1" t="s">
        <v>7805</v>
      </c>
      <c r="D3639" s="1" t="s">
        <v>6260</v>
      </c>
      <c r="E3639" s="1" t="s">
        <v>6010</v>
      </c>
      <c r="F3639" s="1" t="s">
        <v>5981</v>
      </c>
      <c r="G3639" s="1" t="s">
        <v>5985</v>
      </c>
      <c r="H3639" s="1">
        <v>41895</v>
      </c>
      <c r="I3639" s="1" t="s">
        <v>5971</v>
      </c>
      <c r="J3639" s="1" t="s">
        <v>6047</v>
      </c>
      <c r="K3639" s="1">
        <v>7.0115552000000001</v>
      </c>
      <c r="L3639" s="1">
        <v>51.455643199999997</v>
      </c>
    </row>
    <row r="3640" spans="1:12" x14ac:dyDescent="0.3">
      <c r="A3640" s="1" t="s">
        <v>5450</v>
      </c>
      <c r="B3640" s="1">
        <v>41893</v>
      </c>
      <c r="C3640" s="1" t="s">
        <v>6405</v>
      </c>
      <c r="D3640" s="1" t="s">
        <v>7744</v>
      </c>
      <c r="E3640" s="1" t="s">
        <v>5980</v>
      </c>
      <c r="F3640" s="1" t="s">
        <v>5981</v>
      </c>
      <c r="G3640" s="1" t="s">
        <v>5970</v>
      </c>
      <c r="H3640" s="1">
        <v>41897</v>
      </c>
      <c r="I3640" s="1" t="s">
        <v>5976</v>
      </c>
      <c r="J3640" s="1" t="s">
        <v>6103</v>
      </c>
      <c r="K3640" s="1">
        <v>3.130782</v>
      </c>
      <c r="L3640" s="1">
        <v>50.669276000000004</v>
      </c>
    </row>
    <row r="3641" spans="1:12" x14ac:dyDescent="0.3">
      <c r="A3641" s="1" t="s">
        <v>5449</v>
      </c>
      <c r="B3641" s="1">
        <v>41893</v>
      </c>
      <c r="C3641" s="1" t="s">
        <v>6989</v>
      </c>
      <c r="D3641" s="1" t="s">
        <v>6839</v>
      </c>
      <c r="E3641" s="1" t="s">
        <v>6010</v>
      </c>
      <c r="F3641" s="1" t="s">
        <v>5981</v>
      </c>
      <c r="G3641" s="1" t="s">
        <v>5975</v>
      </c>
      <c r="H3641" s="1">
        <v>41897</v>
      </c>
      <c r="I3641" s="1" t="s">
        <v>5976</v>
      </c>
      <c r="J3641" s="1" t="s">
        <v>6047</v>
      </c>
      <c r="K3641" s="1">
        <v>7.1389575000000001</v>
      </c>
      <c r="L3641" s="1">
        <v>51.602053400000003</v>
      </c>
    </row>
    <row r="3642" spans="1:12" x14ac:dyDescent="0.3">
      <c r="A3642" s="1" t="s">
        <v>5451</v>
      </c>
      <c r="B3642" s="1">
        <v>41893</v>
      </c>
      <c r="C3642" s="1" t="s">
        <v>6504</v>
      </c>
      <c r="D3642" s="1" t="s">
        <v>6552</v>
      </c>
      <c r="E3642" s="1" t="s">
        <v>5974</v>
      </c>
      <c r="F3642" s="1" t="s">
        <v>5969</v>
      </c>
      <c r="G3642" s="1" t="s">
        <v>5975</v>
      </c>
      <c r="H3642" s="1">
        <v>41898</v>
      </c>
      <c r="I3642" s="1" t="s">
        <v>5976</v>
      </c>
      <c r="J3642" s="1" t="s">
        <v>5977</v>
      </c>
      <c r="K3642" s="1">
        <v>0.57345299999999999</v>
      </c>
      <c r="L3642" s="1">
        <v>50.854258999999999</v>
      </c>
    </row>
    <row r="3643" spans="1:12" x14ac:dyDescent="0.3">
      <c r="A3643" s="1" t="s">
        <v>5446</v>
      </c>
      <c r="B3643" s="1">
        <v>41893</v>
      </c>
      <c r="C3643" s="1" t="s">
        <v>6630</v>
      </c>
      <c r="D3643" s="1" t="s">
        <v>6191</v>
      </c>
      <c r="E3643" s="1" t="s">
        <v>6010</v>
      </c>
      <c r="F3643" s="1" t="s">
        <v>5981</v>
      </c>
      <c r="G3643" s="1" t="s">
        <v>5985</v>
      </c>
      <c r="H3643" s="1">
        <v>41896</v>
      </c>
      <c r="I3643" s="1" t="s">
        <v>5988</v>
      </c>
      <c r="J3643" s="1" t="s">
        <v>6081</v>
      </c>
      <c r="K3643" s="1">
        <v>12.3730747</v>
      </c>
      <c r="L3643" s="1">
        <v>51.339695499999998</v>
      </c>
    </row>
    <row r="3644" spans="1:12" x14ac:dyDescent="0.3">
      <c r="A3644" s="1" t="s">
        <v>5447</v>
      </c>
      <c r="B3644" s="1">
        <v>41893</v>
      </c>
      <c r="C3644" s="1" t="s">
        <v>6405</v>
      </c>
      <c r="D3644" s="1" t="s">
        <v>7085</v>
      </c>
      <c r="E3644" s="1" t="s">
        <v>5974</v>
      </c>
      <c r="F3644" s="1" t="s">
        <v>5969</v>
      </c>
      <c r="G3644" s="1" t="s">
        <v>5970</v>
      </c>
      <c r="H3644" s="1">
        <v>41896</v>
      </c>
      <c r="I3644" s="1" t="s">
        <v>5971</v>
      </c>
      <c r="J3644" s="1" t="s">
        <v>5977</v>
      </c>
      <c r="K3644" s="1">
        <v>-1.9951589999999999</v>
      </c>
      <c r="L3644" s="1">
        <v>52.517664000000003</v>
      </c>
    </row>
    <row r="3645" spans="1:12" x14ac:dyDescent="0.3">
      <c r="A3645" s="1" t="s">
        <v>5443</v>
      </c>
      <c r="B3645" s="1">
        <v>41893</v>
      </c>
      <c r="C3645" s="1" t="s">
        <v>7402</v>
      </c>
      <c r="D3645" s="1" t="s">
        <v>7330</v>
      </c>
      <c r="E3645" s="1" t="s">
        <v>5980</v>
      </c>
      <c r="F3645" s="1" t="s">
        <v>5981</v>
      </c>
      <c r="G3645" s="1" t="s">
        <v>5985</v>
      </c>
      <c r="H3645" s="1">
        <v>41894</v>
      </c>
      <c r="I3645" s="1" t="s">
        <v>5988</v>
      </c>
      <c r="J3645" s="1" t="s">
        <v>6094</v>
      </c>
      <c r="K3645" s="1">
        <v>7.7484529999999996</v>
      </c>
      <c r="L3645" s="1">
        <v>48.605226000000002</v>
      </c>
    </row>
    <row r="3646" spans="1:12" x14ac:dyDescent="0.3">
      <c r="A3646" s="1" t="s">
        <v>5448</v>
      </c>
      <c r="B3646" s="1">
        <v>41893</v>
      </c>
      <c r="C3646" s="1" t="s">
        <v>7568</v>
      </c>
      <c r="D3646" s="1" t="s">
        <v>6228</v>
      </c>
      <c r="E3646" s="1" t="s">
        <v>6018</v>
      </c>
      <c r="F3646" s="1" t="s">
        <v>5981</v>
      </c>
      <c r="G3646" s="1" t="s">
        <v>5970</v>
      </c>
      <c r="H3646" s="1">
        <v>41897</v>
      </c>
      <c r="I3646" s="1" t="s">
        <v>5976</v>
      </c>
      <c r="J3646" s="1" t="s">
        <v>6229</v>
      </c>
      <c r="K3646" s="1">
        <v>5.6570096000000003</v>
      </c>
      <c r="L3646" s="1">
        <v>51.479254699999998</v>
      </c>
    </row>
    <row r="3647" spans="1:12" x14ac:dyDescent="0.3">
      <c r="A3647" s="1" t="s">
        <v>5457</v>
      </c>
      <c r="B3647" s="1">
        <v>41894</v>
      </c>
      <c r="C3647" s="1" t="s">
        <v>6845</v>
      </c>
      <c r="D3647" s="1" t="s">
        <v>7425</v>
      </c>
      <c r="E3647" s="1" t="s">
        <v>6004</v>
      </c>
      <c r="F3647" s="1" t="s">
        <v>5998</v>
      </c>
      <c r="G3647" s="1" t="s">
        <v>5985</v>
      </c>
      <c r="H3647" s="1">
        <v>41898</v>
      </c>
      <c r="I3647" s="1" t="s">
        <v>5971</v>
      </c>
      <c r="J3647" s="1" t="s">
        <v>6796</v>
      </c>
      <c r="K3647" s="1">
        <v>-2.6817918000000001</v>
      </c>
      <c r="L3647" s="1">
        <v>42.859165599999997</v>
      </c>
    </row>
    <row r="3648" spans="1:12" x14ac:dyDescent="0.3">
      <c r="A3648" s="1" t="s">
        <v>5458</v>
      </c>
      <c r="B3648" s="1">
        <v>41894</v>
      </c>
      <c r="C3648" s="1" t="s">
        <v>6270</v>
      </c>
      <c r="D3648" s="1" t="s">
        <v>6977</v>
      </c>
      <c r="E3648" s="1" t="s">
        <v>6010</v>
      </c>
      <c r="F3648" s="1" t="s">
        <v>5981</v>
      </c>
      <c r="G3648" s="1" t="s">
        <v>5975</v>
      </c>
      <c r="H3648" s="1">
        <v>41899</v>
      </c>
      <c r="I3648" s="1" t="s">
        <v>5971</v>
      </c>
      <c r="J3648" s="1" t="s">
        <v>6111</v>
      </c>
      <c r="K3648" s="1">
        <v>9.4797460999999998</v>
      </c>
      <c r="L3648" s="1">
        <v>51.312711399999998</v>
      </c>
    </row>
    <row r="3649" spans="1:12" x14ac:dyDescent="0.3">
      <c r="A3649" s="1" t="s">
        <v>5456</v>
      </c>
      <c r="B3649" s="1">
        <v>41894</v>
      </c>
      <c r="C3649" s="1" t="s">
        <v>6112</v>
      </c>
      <c r="D3649" s="1" t="s">
        <v>7413</v>
      </c>
      <c r="E3649" s="1" t="s">
        <v>5980</v>
      </c>
      <c r="F3649" s="1" t="s">
        <v>5981</v>
      </c>
      <c r="G3649" s="1" t="s">
        <v>5985</v>
      </c>
      <c r="H3649" s="1">
        <v>41898</v>
      </c>
      <c r="I3649" s="1" t="s">
        <v>5976</v>
      </c>
      <c r="J3649" s="1" t="s">
        <v>6044</v>
      </c>
      <c r="K3649" s="1">
        <v>2.3218779999999999</v>
      </c>
      <c r="L3649" s="1">
        <v>48.989778000000001</v>
      </c>
    </row>
    <row r="3650" spans="1:12" x14ac:dyDescent="0.3">
      <c r="A3650" s="1" t="s">
        <v>5459</v>
      </c>
      <c r="B3650" s="1">
        <v>41894</v>
      </c>
      <c r="C3650" s="1" t="s">
        <v>6255</v>
      </c>
      <c r="D3650" s="1" t="s">
        <v>6321</v>
      </c>
      <c r="E3650" s="1" t="s">
        <v>6050</v>
      </c>
      <c r="F3650" s="1" t="s">
        <v>5981</v>
      </c>
      <c r="G3650" s="1" t="s">
        <v>5975</v>
      </c>
      <c r="H3650" s="1">
        <v>41899</v>
      </c>
      <c r="I3650" s="1" t="s">
        <v>5976</v>
      </c>
      <c r="J3650" s="1" t="s">
        <v>6321</v>
      </c>
      <c r="K3650" s="1">
        <v>4.4024643000000001</v>
      </c>
      <c r="L3650" s="1">
        <v>51.219447500000001</v>
      </c>
    </row>
    <row r="3651" spans="1:12" x14ac:dyDescent="0.3">
      <c r="A3651" s="1" t="s">
        <v>5453</v>
      </c>
      <c r="B3651" s="1">
        <v>41894</v>
      </c>
      <c r="C3651" s="1" t="s">
        <v>6371</v>
      </c>
      <c r="D3651" s="1" t="s">
        <v>7516</v>
      </c>
      <c r="E3651" s="1" t="s">
        <v>6010</v>
      </c>
      <c r="F3651" s="1" t="s">
        <v>5981</v>
      </c>
      <c r="G3651" s="1" t="s">
        <v>5970</v>
      </c>
      <c r="H3651" s="1">
        <v>41894</v>
      </c>
      <c r="I3651" s="1" t="s">
        <v>6007</v>
      </c>
      <c r="J3651" s="1" t="s">
        <v>6494</v>
      </c>
      <c r="K3651" s="1">
        <v>8.2472525999999995</v>
      </c>
      <c r="L3651" s="1">
        <v>49.992861699999999</v>
      </c>
    </row>
    <row r="3652" spans="1:12" x14ac:dyDescent="0.3">
      <c r="A3652" s="1" t="s">
        <v>5454</v>
      </c>
      <c r="B3652" s="1">
        <v>41894</v>
      </c>
      <c r="C3652" s="1" t="s">
        <v>6778</v>
      </c>
      <c r="D3652" s="1" t="s">
        <v>6269</v>
      </c>
      <c r="E3652" s="1" t="s">
        <v>5968</v>
      </c>
      <c r="F3652" s="1" t="s">
        <v>5969</v>
      </c>
      <c r="G3652" s="1" t="s">
        <v>5970</v>
      </c>
      <c r="H3652" s="1">
        <v>41897</v>
      </c>
      <c r="I3652" s="1" t="s">
        <v>5988</v>
      </c>
      <c r="J3652" s="1" t="s">
        <v>5967</v>
      </c>
      <c r="K3652" s="1">
        <v>18.156041999999999</v>
      </c>
      <c r="L3652" s="1">
        <v>59.307903000000003</v>
      </c>
    </row>
    <row r="3653" spans="1:12" x14ac:dyDescent="0.3">
      <c r="A3653" s="1" t="s">
        <v>5460</v>
      </c>
      <c r="B3653" s="1">
        <v>41895</v>
      </c>
      <c r="C3653" s="1" t="s">
        <v>6416</v>
      </c>
      <c r="D3653" s="1" t="s">
        <v>6065</v>
      </c>
      <c r="E3653" s="1" t="s">
        <v>6004</v>
      </c>
      <c r="F3653" s="1" t="s">
        <v>5998</v>
      </c>
      <c r="G3653" s="1" t="s">
        <v>5970</v>
      </c>
      <c r="H3653" s="1">
        <v>41896</v>
      </c>
      <c r="I3653" s="1" t="s">
        <v>5988</v>
      </c>
      <c r="J3653" s="1" t="s">
        <v>6065</v>
      </c>
      <c r="K3653" s="1">
        <v>-3.7037901999999998</v>
      </c>
      <c r="L3653" s="1">
        <v>40.416775399999999</v>
      </c>
    </row>
    <row r="3654" spans="1:12" x14ac:dyDescent="0.3">
      <c r="A3654" s="1" t="s">
        <v>5461</v>
      </c>
      <c r="B3654" s="1">
        <v>41895</v>
      </c>
      <c r="C3654" s="1" t="s">
        <v>6551</v>
      </c>
      <c r="D3654" s="1" t="s">
        <v>6139</v>
      </c>
      <c r="E3654" s="1" t="s">
        <v>5997</v>
      </c>
      <c r="F3654" s="1" t="s">
        <v>5998</v>
      </c>
      <c r="G3654" s="1" t="s">
        <v>5970</v>
      </c>
      <c r="H3654" s="1">
        <v>41900</v>
      </c>
      <c r="I3654" s="1" t="s">
        <v>5976</v>
      </c>
      <c r="J3654" s="1" t="s">
        <v>6038</v>
      </c>
      <c r="K3654" s="1">
        <v>9.1859242999999999</v>
      </c>
      <c r="L3654" s="1">
        <v>45.465421900000003</v>
      </c>
    </row>
    <row r="3655" spans="1:12" x14ac:dyDescent="0.3">
      <c r="A3655" s="1" t="s">
        <v>5463</v>
      </c>
      <c r="B3655" s="1">
        <v>41897</v>
      </c>
      <c r="C3655" s="1" t="s">
        <v>7569</v>
      </c>
      <c r="D3655" s="1" t="s">
        <v>7426</v>
      </c>
      <c r="E3655" s="1" t="s">
        <v>5980</v>
      </c>
      <c r="F3655" s="1" t="s">
        <v>5981</v>
      </c>
      <c r="G3655" s="1" t="s">
        <v>5985</v>
      </c>
      <c r="H3655" s="1">
        <v>41902</v>
      </c>
      <c r="I3655" s="1" t="s">
        <v>5971</v>
      </c>
      <c r="J3655" s="1" t="s">
        <v>5991</v>
      </c>
      <c r="K3655" s="1">
        <v>4.9879680000000004</v>
      </c>
      <c r="L3655" s="1">
        <v>43.513005999999997</v>
      </c>
    </row>
    <row r="3656" spans="1:12" x14ac:dyDescent="0.3">
      <c r="A3656" s="1" t="s">
        <v>5462</v>
      </c>
      <c r="B3656" s="1">
        <v>41897</v>
      </c>
      <c r="C3656" s="1" t="s">
        <v>6679</v>
      </c>
      <c r="D3656" s="1" t="s">
        <v>7063</v>
      </c>
      <c r="E3656" s="1" t="s">
        <v>6018</v>
      </c>
      <c r="F3656" s="1" t="s">
        <v>5981</v>
      </c>
      <c r="G3656" s="1" t="s">
        <v>5970</v>
      </c>
      <c r="H3656" s="1">
        <v>41900</v>
      </c>
      <c r="I3656" s="1" t="s">
        <v>5988</v>
      </c>
      <c r="J3656" s="1" t="s">
        <v>6229</v>
      </c>
      <c r="K3656" s="1">
        <v>5.4697224999999996</v>
      </c>
      <c r="L3656" s="1">
        <v>51.441642000000002</v>
      </c>
    </row>
    <row r="3657" spans="1:12" x14ac:dyDescent="0.3">
      <c r="A3657" s="1" t="s">
        <v>5467</v>
      </c>
      <c r="B3657" s="1">
        <v>41897</v>
      </c>
      <c r="C3657" s="1" t="s">
        <v>6658</v>
      </c>
      <c r="D3657" s="1" t="s">
        <v>7753</v>
      </c>
      <c r="E3657" s="1" t="s">
        <v>5974</v>
      </c>
      <c r="F3657" s="1" t="s">
        <v>5969</v>
      </c>
      <c r="G3657" s="1" t="s">
        <v>5985</v>
      </c>
      <c r="H3657" s="1">
        <v>41903</v>
      </c>
      <c r="I3657" s="1" t="s">
        <v>5976</v>
      </c>
      <c r="J3657" s="1" t="s">
        <v>5977</v>
      </c>
      <c r="K3657" s="1">
        <v>-0.13716300000000001</v>
      </c>
      <c r="L3657" s="1">
        <v>50.82253</v>
      </c>
    </row>
    <row r="3658" spans="1:12" x14ac:dyDescent="0.3">
      <c r="A3658" s="1" t="s">
        <v>5465</v>
      </c>
      <c r="B3658" s="1">
        <v>41897</v>
      </c>
      <c r="C3658" s="1" t="s">
        <v>7509</v>
      </c>
      <c r="D3658" s="1" t="s">
        <v>7840</v>
      </c>
      <c r="E3658" s="1" t="s">
        <v>5980</v>
      </c>
      <c r="F3658" s="1" t="s">
        <v>5981</v>
      </c>
      <c r="G3658" s="1" t="s">
        <v>5975</v>
      </c>
      <c r="H3658" s="1">
        <v>41903</v>
      </c>
      <c r="I3658" s="1" t="s">
        <v>5976</v>
      </c>
      <c r="J3658" s="1" t="s">
        <v>6044</v>
      </c>
      <c r="K3658" s="1">
        <v>3.0834969999999999</v>
      </c>
      <c r="L3658" s="1">
        <v>48.813071000000001</v>
      </c>
    </row>
    <row r="3659" spans="1:12" x14ac:dyDescent="0.3">
      <c r="A3659" s="1" t="s">
        <v>5464</v>
      </c>
      <c r="B3659" s="1">
        <v>41897</v>
      </c>
      <c r="C3659" s="1" t="s">
        <v>6212</v>
      </c>
      <c r="D3659" s="1" t="s">
        <v>5967</v>
      </c>
      <c r="E3659" s="1" t="s">
        <v>5968</v>
      </c>
      <c r="F3659" s="1" t="s">
        <v>5969</v>
      </c>
      <c r="G3659" s="1" t="s">
        <v>5985</v>
      </c>
      <c r="H3659" s="1">
        <v>41902</v>
      </c>
      <c r="I3659" s="1" t="s">
        <v>5976</v>
      </c>
      <c r="J3659" s="1" t="s">
        <v>5967</v>
      </c>
      <c r="K3659" s="1">
        <v>18.068580799999999</v>
      </c>
      <c r="L3659" s="1">
        <v>59.329323500000001</v>
      </c>
    </row>
    <row r="3660" spans="1:12" x14ac:dyDescent="0.3">
      <c r="A3660" s="1" t="s">
        <v>5466</v>
      </c>
      <c r="B3660" s="1">
        <v>41897</v>
      </c>
      <c r="C3660" s="1" t="s">
        <v>6815</v>
      </c>
      <c r="D3660" s="1" t="s">
        <v>6294</v>
      </c>
      <c r="E3660" s="1" t="s">
        <v>6004</v>
      </c>
      <c r="F3660" s="1" t="s">
        <v>5998</v>
      </c>
      <c r="G3660" s="1" t="s">
        <v>5975</v>
      </c>
      <c r="H3660" s="1">
        <v>41903</v>
      </c>
      <c r="I3660" s="1" t="s">
        <v>5976</v>
      </c>
      <c r="J3660" s="1" t="s">
        <v>6032</v>
      </c>
      <c r="K3660" s="1">
        <v>-0.71256079999999999</v>
      </c>
      <c r="L3660" s="1">
        <v>38.269932900000001</v>
      </c>
    </row>
    <row r="3661" spans="1:12" x14ac:dyDescent="0.3">
      <c r="A3661" s="1" t="s">
        <v>5480</v>
      </c>
      <c r="B3661" s="1">
        <v>41898</v>
      </c>
      <c r="C3661" s="1" t="s">
        <v>7841</v>
      </c>
      <c r="D3661" s="1" t="s">
        <v>7375</v>
      </c>
      <c r="E3661" s="1" t="s">
        <v>5974</v>
      </c>
      <c r="F3661" s="1" t="s">
        <v>5969</v>
      </c>
      <c r="G3661" s="1" t="s">
        <v>5970</v>
      </c>
      <c r="H3661" s="1">
        <v>41904</v>
      </c>
      <c r="I3661" s="1" t="s">
        <v>5976</v>
      </c>
      <c r="J3661" s="1" t="s">
        <v>5977</v>
      </c>
      <c r="K3661" s="1">
        <v>0.46854970000000001</v>
      </c>
      <c r="L3661" s="1">
        <v>51.7355868</v>
      </c>
    </row>
    <row r="3662" spans="1:12" x14ac:dyDescent="0.3">
      <c r="A3662" s="1" t="s">
        <v>5475</v>
      </c>
      <c r="B3662" s="1">
        <v>41898</v>
      </c>
      <c r="C3662" s="1" t="s">
        <v>6669</v>
      </c>
      <c r="D3662" s="1" t="s">
        <v>6015</v>
      </c>
      <c r="E3662" s="1" t="s">
        <v>5974</v>
      </c>
      <c r="F3662" s="1" t="s">
        <v>5969</v>
      </c>
      <c r="G3662" s="1" t="s">
        <v>5975</v>
      </c>
      <c r="H3662" s="1">
        <v>41903</v>
      </c>
      <c r="I3662" s="1" t="s">
        <v>5971</v>
      </c>
      <c r="J3662" s="1" t="s">
        <v>5977</v>
      </c>
      <c r="K3662" s="1">
        <v>-1.4700850000000001</v>
      </c>
      <c r="L3662" s="1">
        <v>53.381129000000001</v>
      </c>
    </row>
    <row r="3663" spans="1:12" x14ac:dyDescent="0.3">
      <c r="A3663" s="1" t="s">
        <v>5478</v>
      </c>
      <c r="B3663" s="1">
        <v>41898</v>
      </c>
      <c r="C3663" s="1" t="s">
        <v>6730</v>
      </c>
      <c r="D3663" s="1" t="s">
        <v>6364</v>
      </c>
      <c r="E3663" s="1" t="s">
        <v>5980</v>
      </c>
      <c r="F3663" s="1" t="s">
        <v>5981</v>
      </c>
      <c r="G3663" s="1" t="s">
        <v>5975</v>
      </c>
      <c r="H3663" s="1">
        <v>41904</v>
      </c>
      <c r="I3663" s="1" t="s">
        <v>5976</v>
      </c>
      <c r="J3663" s="1" t="s">
        <v>6044</v>
      </c>
      <c r="K3663" s="1">
        <v>2.2466846999999999</v>
      </c>
      <c r="L3663" s="1">
        <v>48.947209600000001</v>
      </c>
    </row>
    <row r="3664" spans="1:12" x14ac:dyDescent="0.3">
      <c r="A3664" s="1" t="s">
        <v>5469</v>
      </c>
      <c r="B3664" s="1">
        <v>41898</v>
      </c>
      <c r="C3664" s="1" t="s">
        <v>7388</v>
      </c>
      <c r="D3664" s="1" t="s">
        <v>6795</v>
      </c>
      <c r="E3664" s="1" t="s">
        <v>6004</v>
      </c>
      <c r="F3664" s="1" t="s">
        <v>5998</v>
      </c>
      <c r="G3664" s="1" t="s">
        <v>5975</v>
      </c>
      <c r="H3664" s="1">
        <v>41900</v>
      </c>
      <c r="I3664" s="1" t="s">
        <v>5971</v>
      </c>
      <c r="J3664" s="1" t="s">
        <v>6796</v>
      </c>
      <c r="K3664" s="1">
        <v>-2.9349851999999998</v>
      </c>
      <c r="L3664" s="1">
        <v>43.263012600000003</v>
      </c>
    </row>
    <row r="3665" spans="1:12" x14ac:dyDescent="0.3">
      <c r="A3665" s="1" t="s">
        <v>5477</v>
      </c>
      <c r="B3665" s="1">
        <v>41898</v>
      </c>
      <c r="C3665" s="1" t="s">
        <v>6686</v>
      </c>
      <c r="D3665" s="1" t="s">
        <v>6763</v>
      </c>
      <c r="E3665" s="1" t="s">
        <v>5997</v>
      </c>
      <c r="F3665" s="1" t="s">
        <v>5998</v>
      </c>
      <c r="G3665" s="1" t="s">
        <v>5970</v>
      </c>
      <c r="H3665" s="1">
        <v>41903</v>
      </c>
      <c r="I3665" s="1" t="s">
        <v>5976</v>
      </c>
      <c r="J3665" s="1" t="s">
        <v>6054</v>
      </c>
      <c r="K3665" s="1">
        <v>10.097676999999999</v>
      </c>
      <c r="L3665" s="1">
        <v>44.079324499999998</v>
      </c>
    </row>
    <row r="3666" spans="1:12" x14ac:dyDescent="0.3">
      <c r="A3666" s="1" t="s">
        <v>5473</v>
      </c>
      <c r="B3666" s="1">
        <v>41898</v>
      </c>
      <c r="C3666" s="1" t="s">
        <v>7742</v>
      </c>
      <c r="D3666" s="1" t="s">
        <v>7842</v>
      </c>
      <c r="E3666" s="1" t="s">
        <v>5997</v>
      </c>
      <c r="F3666" s="1" t="s">
        <v>5998</v>
      </c>
      <c r="G3666" s="1" t="s">
        <v>5985</v>
      </c>
      <c r="H3666" s="1">
        <v>41902</v>
      </c>
      <c r="I3666" s="1" t="s">
        <v>5971</v>
      </c>
      <c r="J3666" s="1" t="s">
        <v>6059</v>
      </c>
      <c r="K3666" s="1">
        <v>9.6929844999999997</v>
      </c>
      <c r="L3666" s="1">
        <v>45.052620599999997</v>
      </c>
    </row>
    <row r="3667" spans="1:12" x14ac:dyDescent="0.3">
      <c r="A3667" s="1" t="s">
        <v>5468</v>
      </c>
      <c r="B3667" s="1">
        <v>41898</v>
      </c>
      <c r="C3667" s="1" t="s">
        <v>6555</v>
      </c>
      <c r="D3667" s="1" t="s">
        <v>7843</v>
      </c>
      <c r="E3667" s="1" t="s">
        <v>5980</v>
      </c>
      <c r="F3667" s="1" t="s">
        <v>5981</v>
      </c>
      <c r="G3667" s="1" t="s">
        <v>5975</v>
      </c>
      <c r="H3667" s="1">
        <v>41898</v>
      </c>
      <c r="I3667" s="1" t="s">
        <v>6007</v>
      </c>
      <c r="J3667" s="1" t="s">
        <v>6094</v>
      </c>
      <c r="K3667" s="1">
        <v>6.4494030000000002</v>
      </c>
      <c r="L3667" s="1">
        <v>48.172401999999998</v>
      </c>
    </row>
    <row r="3668" spans="1:12" x14ac:dyDescent="0.3">
      <c r="A3668" s="1" t="s">
        <v>5476</v>
      </c>
      <c r="B3668" s="1">
        <v>41898</v>
      </c>
      <c r="C3668" s="1" t="s">
        <v>7198</v>
      </c>
      <c r="D3668" s="1" t="s">
        <v>7268</v>
      </c>
      <c r="E3668" s="1" t="s">
        <v>6004</v>
      </c>
      <c r="F3668" s="1" t="s">
        <v>5998</v>
      </c>
      <c r="G3668" s="1" t="s">
        <v>5975</v>
      </c>
      <c r="H3668" s="1">
        <v>41903</v>
      </c>
      <c r="I3668" s="1" t="s">
        <v>5971</v>
      </c>
      <c r="J3668" s="1" t="s">
        <v>6089</v>
      </c>
      <c r="K3668" s="1">
        <v>2.2870889000000001</v>
      </c>
      <c r="L3668" s="1">
        <v>41.606192700000001</v>
      </c>
    </row>
    <row r="3669" spans="1:12" x14ac:dyDescent="0.3">
      <c r="A3669" s="1" t="s">
        <v>5471</v>
      </c>
      <c r="B3669" s="1">
        <v>41898</v>
      </c>
      <c r="C3669" s="1" t="s">
        <v>6175</v>
      </c>
      <c r="D3669" s="1" t="s">
        <v>6849</v>
      </c>
      <c r="E3669" s="1" t="s">
        <v>5980</v>
      </c>
      <c r="F3669" s="1" t="s">
        <v>5981</v>
      </c>
      <c r="G3669" s="1" t="s">
        <v>5975</v>
      </c>
      <c r="H3669" s="1">
        <v>41902</v>
      </c>
      <c r="I3669" s="1" t="s">
        <v>5976</v>
      </c>
      <c r="J3669" s="1" t="s">
        <v>5991</v>
      </c>
      <c r="K3669" s="1">
        <v>7.0064909999999996</v>
      </c>
      <c r="L3669" s="1">
        <v>43.602331900000003</v>
      </c>
    </row>
    <row r="3670" spans="1:12" x14ac:dyDescent="0.3">
      <c r="A3670" s="1" t="s">
        <v>5472</v>
      </c>
      <c r="B3670" s="1">
        <v>41898</v>
      </c>
      <c r="C3670" s="1" t="s">
        <v>7145</v>
      </c>
      <c r="D3670" s="1" t="s">
        <v>7711</v>
      </c>
      <c r="E3670" s="1" t="s">
        <v>5974</v>
      </c>
      <c r="F3670" s="1" t="s">
        <v>5969</v>
      </c>
      <c r="G3670" s="1" t="s">
        <v>5985</v>
      </c>
      <c r="H3670" s="1">
        <v>41902</v>
      </c>
      <c r="I3670" s="1" t="s">
        <v>5976</v>
      </c>
      <c r="J3670" s="1" t="s">
        <v>5977</v>
      </c>
      <c r="K3670" s="1">
        <v>-0.67306100000000002</v>
      </c>
      <c r="L3670" s="1">
        <v>50.782997999999999</v>
      </c>
    </row>
    <row r="3671" spans="1:12" x14ac:dyDescent="0.3">
      <c r="A3671" s="1" t="s">
        <v>5470</v>
      </c>
      <c r="B3671" s="1">
        <v>41898</v>
      </c>
      <c r="C3671" s="1" t="s">
        <v>6860</v>
      </c>
      <c r="D3671" s="1" t="s">
        <v>5967</v>
      </c>
      <c r="E3671" s="1" t="s">
        <v>5968</v>
      </c>
      <c r="F3671" s="1" t="s">
        <v>5969</v>
      </c>
      <c r="G3671" s="1" t="s">
        <v>5970</v>
      </c>
      <c r="H3671" s="1">
        <v>41901</v>
      </c>
      <c r="I3671" s="1" t="s">
        <v>5988</v>
      </c>
      <c r="J3671" s="1" t="s">
        <v>5967</v>
      </c>
      <c r="K3671" s="1">
        <v>18.068580799999999</v>
      </c>
      <c r="L3671" s="1">
        <v>59.329323500000001</v>
      </c>
    </row>
    <row r="3672" spans="1:12" x14ac:dyDescent="0.3">
      <c r="A3672" s="1" t="s">
        <v>5474</v>
      </c>
      <c r="B3672" s="1">
        <v>41898</v>
      </c>
      <c r="C3672" s="1" t="s">
        <v>7526</v>
      </c>
      <c r="D3672" s="1" t="s">
        <v>7543</v>
      </c>
      <c r="E3672" s="1" t="s">
        <v>5997</v>
      </c>
      <c r="F3672" s="1" t="s">
        <v>5998</v>
      </c>
      <c r="G3672" s="1" t="s">
        <v>5970</v>
      </c>
      <c r="H3672" s="1">
        <v>41903</v>
      </c>
      <c r="I3672" s="1" t="s">
        <v>5976</v>
      </c>
      <c r="J3672" s="1" t="s">
        <v>6038</v>
      </c>
      <c r="K3672" s="1">
        <v>10.211801899999999</v>
      </c>
      <c r="L3672" s="1">
        <v>45.541552600000003</v>
      </c>
    </row>
    <row r="3673" spans="1:12" x14ac:dyDescent="0.3">
      <c r="A3673" s="1" t="s">
        <v>5479</v>
      </c>
      <c r="B3673" s="1">
        <v>41898</v>
      </c>
      <c r="C3673" s="1" t="s">
        <v>6182</v>
      </c>
      <c r="D3673" s="1" t="s">
        <v>7844</v>
      </c>
      <c r="E3673" s="1" t="s">
        <v>6018</v>
      </c>
      <c r="F3673" s="1" t="s">
        <v>5981</v>
      </c>
      <c r="G3673" s="1" t="s">
        <v>5975</v>
      </c>
      <c r="H3673" s="1">
        <v>41904</v>
      </c>
      <c r="I3673" s="1" t="s">
        <v>5976</v>
      </c>
      <c r="J3673" s="1" t="s">
        <v>6277</v>
      </c>
      <c r="K3673" s="1">
        <v>6.2937735999999997</v>
      </c>
      <c r="L3673" s="1">
        <v>51.964699500000002</v>
      </c>
    </row>
    <row r="3674" spans="1:12" x14ac:dyDescent="0.3">
      <c r="A3674" s="1" t="s">
        <v>5486</v>
      </c>
      <c r="B3674" s="1">
        <v>41899</v>
      </c>
      <c r="C3674" s="1" t="s">
        <v>6064</v>
      </c>
      <c r="D3674" s="1" t="s">
        <v>7494</v>
      </c>
      <c r="E3674" s="1" t="s">
        <v>5974</v>
      </c>
      <c r="F3674" s="1" t="s">
        <v>5969</v>
      </c>
      <c r="G3674" s="1" t="s">
        <v>5975</v>
      </c>
      <c r="H3674" s="1">
        <v>41904</v>
      </c>
      <c r="I3674" s="1" t="s">
        <v>5976</v>
      </c>
      <c r="J3674" s="1" t="s">
        <v>5977</v>
      </c>
      <c r="K3674" s="1">
        <v>-1.7776099999999999</v>
      </c>
      <c r="L3674" s="1">
        <v>52.411811</v>
      </c>
    </row>
    <row r="3675" spans="1:12" x14ac:dyDescent="0.3">
      <c r="A3675" s="1" t="s">
        <v>5481</v>
      </c>
      <c r="B3675" s="1">
        <v>41899</v>
      </c>
      <c r="C3675" s="1" t="s">
        <v>7617</v>
      </c>
      <c r="D3675" s="1" t="s">
        <v>6598</v>
      </c>
      <c r="E3675" s="1" t="s">
        <v>5997</v>
      </c>
      <c r="F3675" s="1" t="s">
        <v>5998</v>
      </c>
      <c r="G3675" s="1" t="s">
        <v>5975</v>
      </c>
      <c r="H3675" s="1">
        <v>41901</v>
      </c>
      <c r="I3675" s="1" t="s">
        <v>5988</v>
      </c>
      <c r="J3675" s="1" t="s">
        <v>6197</v>
      </c>
      <c r="K3675" s="1">
        <v>16.5527874</v>
      </c>
      <c r="L3675" s="1">
        <v>40.825392399999998</v>
      </c>
    </row>
    <row r="3676" spans="1:12" x14ac:dyDescent="0.3">
      <c r="A3676" s="1" t="s">
        <v>5487</v>
      </c>
      <c r="B3676" s="1">
        <v>41899</v>
      </c>
      <c r="C3676" s="1" t="s">
        <v>6840</v>
      </c>
      <c r="D3676" s="1" t="s">
        <v>6067</v>
      </c>
      <c r="E3676" s="1" t="s">
        <v>6068</v>
      </c>
      <c r="F3676" s="1" t="s">
        <v>5969</v>
      </c>
      <c r="G3676" s="1" t="s">
        <v>5985</v>
      </c>
      <c r="H3676" s="1">
        <v>41904</v>
      </c>
      <c r="I3676" s="1" t="s">
        <v>5971</v>
      </c>
      <c r="J3676" s="1" t="s">
        <v>6067</v>
      </c>
      <c r="K3676" s="1">
        <v>10.7522454</v>
      </c>
      <c r="L3676" s="1">
        <v>59.913868800000003</v>
      </c>
    </row>
    <row r="3677" spans="1:12" x14ac:dyDescent="0.3">
      <c r="A3677" s="1" t="s">
        <v>5482</v>
      </c>
      <c r="B3677" s="1">
        <v>41899</v>
      </c>
      <c r="C3677" s="1" t="s">
        <v>6466</v>
      </c>
      <c r="D3677" s="1" t="s">
        <v>6806</v>
      </c>
      <c r="E3677" s="1" t="s">
        <v>5974</v>
      </c>
      <c r="F3677" s="1" t="s">
        <v>5969</v>
      </c>
      <c r="G3677" s="1" t="s">
        <v>5975</v>
      </c>
      <c r="H3677" s="1">
        <v>41903</v>
      </c>
      <c r="I3677" s="1" t="s">
        <v>5971</v>
      </c>
      <c r="J3677" s="1" t="s">
        <v>5977</v>
      </c>
      <c r="K3677" s="1">
        <v>-2.70309</v>
      </c>
      <c r="L3677" s="1">
        <v>53.763201000000002</v>
      </c>
    </row>
    <row r="3678" spans="1:12" x14ac:dyDescent="0.3">
      <c r="A3678" s="1" t="s">
        <v>5485</v>
      </c>
      <c r="B3678" s="1">
        <v>41899</v>
      </c>
      <c r="C3678" s="1" t="s">
        <v>6568</v>
      </c>
      <c r="D3678" s="1" t="s">
        <v>7845</v>
      </c>
      <c r="E3678" s="1" t="s">
        <v>5980</v>
      </c>
      <c r="F3678" s="1" t="s">
        <v>5981</v>
      </c>
      <c r="G3678" s="1" t="s">
        <v>5975</v>
      </c>
      <c r="H3678" s="1">
        <v>41904</v>
      </c>
      <c r="I3678" s="1" t="s">
        <v>5976</v>
      </c>
      <c r="J3678" s="1" t="s">
        <v>6044</v>
      </c>
      <c r="K3678" s="1">
        <v>2.3592789999999999</v>
      </c>
      <c r="L3678" s="1">
        <v>48.792715999999999</v>
      </c>
    </row>
    <row r="3679" spans="1:12" x14ac:dyDescent="0.3">
      <c r="A3679" s="1" t="s">
        <v>5483</v>
      </c>
      <c r="B3679" s="1">
        <v>41899</v>
      </c>
      <c r="C3679" s="1" t="s">
        <v>6023</v>
      </c>
      <c r="D3679" s="1" t="s">
        <v>6216</v>
      </c>
      <c r="E3679" s="1" t="s">
        <v>6010</v>
      </c>
      <c r="F3679" s="1" t="s">
        <v>5981</v>
      </c>
      <c r="G3679" s="1" t="s">
        <v>5970</v>
      </c>
      <c r="H3679" s="1">
        <v>41904</v>
      </c>
      <c r="I3679" s="1" t="s">
        <v>5976</v>
      </c>
      <c r="J3679" s="1" t="s">
        <v>6097</v>
      </c>
      <c r="K3679" s="1">
        <v>10.897790000000001</v>
      </c>
      <c r="L3679" s="1">
        <v>48.370544899999999</v>
      </c>
    </row>
    <row r="3680" spans="1:12" x14ac:dyDescent="0.3">
      <c r="A3680" s="1" t="s">
        <v>5492</v>
      </c>
      <c r="B3680" s="1">
        <v>41900</v>
      </c>
      <c r="C3680" s="1" t="s">
        <v>6020</v>
      </c>
      <c r="D3680" s="1" t="s">
        <v>6224</v>
      </c>
      <c r="E3680" s="1" t="s">
        <v>6010</v>
      </c>
      <c r="F3680" s="1" t="s">
        <v>5981</v>
      </c>
      <c r="G3680" s="1" t="s">
        <v>5975</v>
      </c>
      <c r="H3680" s="1">
        <v>41904</v>
      </c>
      <c r="I3680" s="1" t="s">
        <v>5976</v>
      </c>
      <c r="J3680" s="1" t="s">
        <v>6097</v>
      </c>
      <c r="K3680" s="1">
        <v>11.5819806</v>
      </c>
      <c r="L3680" s="1">
        <v>48.135125299999999</v>
      </c>
    </row>
    <row r="3681" spans="1:12" x14ac:dyDescent="0.3">
      <c r="A3681" s="1" t="s">
        <v>5493</v>
      </c>
      <c r="B3681" s="1">
        <v>41900</v>
      </c>
      <c r="C3681" s="1" t="s">
        <v>7404</v>
      </c>
      <c r="D3681" s="1" t="s">
        <v>6001</v>
      </c>
      <c r="E3681" s="1" t="s">
        <v>6002</v>
      </c>
      <c r="F3681" s="1" t="s">
        <v>5981</v>
      </c>
      <c r="G3681" s="1" t="s">
        <v>5985</v>
      </c>
      <c r="H3681" s="1">
        <v>41905</v>
      </c>
      <c r="I3681" s="1" t="s">
        <v>5976</v>
      </c>
      <c r="J3681" s="1" t="s">
        <v>6001</v>
      </c>
      <c r="K3681" s="1">
        <v>16.3738189</v>
      </c>
      <c r="L3681" s="1">
        <v>48.208174300000003</v>
      </c>
    </row>
    <row r="3682" spans="1:12" x14ac:dyDescent="0.3">
      <c r="A3682" s="1" t="s">
        <v>5491</v>
      </c>
      <c r="B3682" s="1">
        <v>41900</v>
      </c>
      <c r="C3682" s="1" t="s">
        <v>6826</v>
      </c>
      <c r="D3682" s="1" t="s">
        <v>7846</v>
      </c>
      <c r="E3682" s="1" t="s">
        <v>6010</v>
      </c>
      <c r="F3682" s="1" t="s">
        <v>5981</v>
      </c>
      <c r="G3682" s="1" t="s">
        <v>5975</v>
      </c>
      <c r="H3682" s="1">
        <v>41904</v>
      </c>
      <c r="I3682" s="1" t="s">
        <v>5971</v>
      </c>
      <c r="J3682" s="1" t="s">
        <v>6047</v>
      </c>
      <c r="K3682" s="1">
        <v>6.5442659000000001</v>
      </c>
      <c r="L3682" s="1">
        <v>51.265460099999999</v>
      </c>
    </row>
    <row r="3683" spans="1:12" x14ac:dyDescent="0.3">
      <c r="A3683" s="1" t="s">
        <v>5490</v>
      </c>
      <c r="B3683" s="1">
        <v>41900</v>
      </c>
      <c r="C3683" s="1" t="s">
        <v>7442</v>
      </c>
      <c r="D3683" s="1" t="s">
        <v>6183</v>
      </c>
      <c r="E3683" s="1" t="s">
        <v>6184</v>
      </c>
      <c r="F3683" s="1" t="s">
        <v>5969</v>
      </c>
      <c r="G3683" s="1" t="s">
        <v>5975</v>
      </c>
      <c r="H3683" s="1">
        <v>41903</v>
      </c>
      <c r="I3683" s="1" t="s">
        <v>5988</v>
      </c>
      <c r="J3683" s="1" t="s">
        <v>6185</v>
      </c>
      <c r="K3683" s="1">
        <v>24.938379000000001</v>
      </c>
      <c r="L3683" s="1">
        <v>60.169855699999999</v>
      </c>
    </row>
    <row r="3684" spans="1:12" x14ac:dyDescent="0.3">
      <c r="A3684" s="1" t="s">
        <v>5488</v>
      </c>
      <c r="B3684" s="1">
        <v>41900</v>
      </c>
      <c r="C3684" s="1" t="s">
        <v>6650</v>
      </c>
      <c r="D3684" s="1" t="s">
        <v>6511</v>
      </c>
      <c r="E3684" s="1" t="s">
        <v>5980</v>
      </c>
      <c r="F3684" s="1" t="s">
        <v>5981</v>
      </c>
      <c r="G3684" s="1" t="s">
        <v>5985</v>
      </c>
      <c r="H3684" s="1">
        <v>41900</v>
      </c>
      <c r="I3684" s="1" t="s">
        <v>6007</v>
      </c>
      <c r="J3684" s="1" t="s">
        <v>5991</v>
      </c>
      <c r="K3684" s="1">
        <v>7.1898109999999997</v>
      </c>
      <c r="L3684" s="1">
        <v>43.673417000000001</v>
      </c>
    </row>
    <row r="3685" spans="1:12" x14ac:dyDescent="0.3">
      <c r="A3685" s="1" t="s">
        <v>5494</v>
      </c>
      <c r="B3685" s="1">
        <v>41900</v>
      </c>
      <c r="C3685" s="1" t="s">
        <v>6000</v>
      </c>
      <c r="D3685" s="1" t="s">
        <v>5984</v>
      </c>
      <c r="E3685" s="1" t="s">
        <v>5974</v>
      </c>
      <c r="F3685" s="1" t="s">
        <v>5969</v>
      </c>
      <c r="G3685" s="1" t="s">
        <v>5975</v>
      </c>
      <c r="H3685" s="1">
        <v>41905</v>
      </c>
      <c r="I3685" s="1" t="s">
        <v>5976</v>
      </c>
      <c r="J3685" s="1" t="s">
        <v>5977</v>
      </c>
      <c r="K3685" s="1">
        <v>-1.890401</v>
      </c>
      <c r="L3685" s="1">
        <v>52.486243000000002</v>
      </c>
    </row>
    <row r="3686" spans="1:12" x14ac:dyDescent="0.3">
      <c r="A3686" s="1" t="s">
        <v>5495</v>
      </c>
      <c r="B3686" s="1">
        <v>41901</v>
      </c>
      <c r="C3686" s="1" t="s">
        <v>6625</v>
      </c>
      <c r="D3686" s="1" t="s">
        <v>7433</v>
      </c>
      <c r="E3686" s="1" t="s">
        <v>5980</v>
      </c>
      <c r="F3686" s="1" t="s">
        <v>5981</v>
      </c>
      <c r="G3686" s="1" t="s">
        <v>5970</v>
      </c>
      <c r="H3686" s="1">
        <v>41903</v>
      </c>
      <c r="I3686" s="1" t="s">
        <v>5971</v>
      </c>
      <c r="J3686" s="1" t="s">
        <v>6044</v>
      </c>
      <c r="K3686" s="1">
        <v>2.3025530000000001</v>
      </c>
      <c r="L3686" s="1">
        <v>48.759255000000003</v>
      </c>
    </row>
    <row r="3687" spans="1:12" x14ac:dyDescent="0.3">
      <c r="A3687" s="1" t="s">
        <v>5497</v>
      </c>
      <c r="B3687" s="1">
        <v>41901</v>
      </c>
      <c r="C3687" s="1" t="s">
        <v>6285</v>
      </c>
      <c r="D3687" s="1" t="s">
        <v>6394</v>
      </c>
      <c r="E3687" s="1" t="s">
        <v>6148</v>
      </c>
      <c r="F3687" s="1" t="s">
        <v>5969</v>
      </c>
      <c r="G3687" s="1" t="s">
        <v>5975</v>
      </c>
      <c r="H3687" s="1">
        <v>41904</v>
      </c>
      <c r="I3687" s="1" t="s">
        <v>5971</v>
      </c>
      <c r="J3687" s="1" t="s">
        <v>6394</v>
      </c>
      <c r="K3687" s="1">
        <v>-8.4863157000000005</v>
      </c>
      <c r="L3687" s="1">
        <v>51.896891699999998</v>
      </c>
    </row>
    <row r="3688" spans="1:12" x14ac:dyDescent="0.3">
      <c r="A3688" s="1" t="s">
        <v>5499</v>
      </c>
      <c r="B3688" s="1">
        <v>41901</v>
      </c>
      <c r="C3688" s="1" t="s">
        <v>7098</v>
      </c>
      <c r="D3688" s="1" t="s">
        <v>6003</v>
      </c>
      <c r="E3688" s="1" t="s">
        <v>6004</v>
      </c>
      <c r="F3688" s="1" t="s">
        <v>5998</v>
      </c>
      <c r="G3688" s="1" t="s">
        <v>5975</v>
      </c>
      <c r="H3688" s="1">
        <v>41905</v>
      </c>
      <c r="I3688" s="1" t="s">
        <v>5976</v>
      </c>
      <c r="J3688" s="1" t="s">
        <v>6003</v>
      </c>
      <c r="K3688" s="1">
        <v>-1.1306544000000001</v>
      </c>
      <c r="L3688" s="1">
        <v>37.992239900000001</v>
      </c>
    </row>
    <row r="3689" spans="1:12" x14ac:dyDescent="0.3">
      <c r="A3689" s="1" t="s">
        <v>5496</v>
      </c>
      <c r="B3689" s="1">
        <v>41901</v>
      </c>
      <c r="C3689" s="1" t="s">
        <v>6062</v>
      </c>
      <c r="D3689" s="1" t="s">
        <v>7490</v>
      </c>
      <c r="E3689" s="1" t="s">
        <v>5980</v>
      </c>
      <c r="F3689" s="1" t="s">
        <v>5981</v>
      </c>
      <c r="G3689" s="1" t="s">
        <v>5975</v>
      </c>
      <c r="H3689" s="1">
        <v>41904</v>
      </c>
      <c r="I3689" s="1" t="s">
        <v>5988</v>
      </c>
      <c r="J3689" s="1" t="s">
        <v>6181</v>
      </c>
      <c r="K3689" s="1">
        <v>-0.32874399999999998</v>
      </c>
      <c r="L3689" s="1">
        <v>45.691046</v>
      </c>
    </row>
    <row r="3690" spans="1:12" x14ac:dyDescent="0.3">
      <c r="A3690" s="1" t="s">
        <v>5502</v>
      </c>
      <c r="B3690" s="1">
        <v>41901</v>
      </c>
      <c r="C3690" s="1" t="s">
        <v>6495</v>
      </c>
      <c r="D3690" s="1" t="s">
        <v>6672</v>
      </c>
      <c r="E3690" s="1" t="s">
        <v>5997</v>
      </c>
      <c r="F3690" s="1" t="s">
        <v>5998</v>
      </c>
      <c r="G3690" s="1" t="s">
        <v>5985</v>
      </c>
      <c r="H3690" s="1">
        <v>41907</v>
      </c>
      <c r="I3690" s="1" t="s">
        <v>5976</v>
      </c>
      <c r="J3690" s="1" t="s">
        <v>6248</v>
      </c>
      <c r="K3690" s="1">
        <v>11.535421400000001</v>
      </c>
      <c r="L3690" s="1">
        <v>45.545478699999997</v>
      </c>
    </row>
    <row r="3691" spans="1:12" x14ac:dyDescent="0.3">
      <c r="A3691" s="1" t="s">
        <v>5501</v>
      </c>
      <c r="B3691" s="1">
        <v>41901</v>
      </c>
      <c r="C3691" s="1" t="s">
        <v>6380</v>
      </c>
      <c r="D3691" s="1" t="s">
        <v>6602</v>
      </c>
      <c r="E3691" s="1" t="s">
        <v>6004</v>
      </c>
      <c r="F3691" s="1" t="s">
        <v>5998</v>
      </c>
      <c r="G3691" s="1" t="s">
        <v>5985</v>
      </c>
      <c r="H3691" s="1">
        <v>41906</v>
      </c>
      <c r="I3691" s="1" t="s">
        <v>5976</v>
      </c>
      <c r="J3691" s="1" t="s">
        <v>6032</v>
      </c>
      <c r="K3691" s="1">
        <v>-0.37628810000000001</v>
      </c>
      <c r="L3691" s="1">
        <v>39.469907499999998</v>
      </c>
    </row>
    <row r="3692" spans="1:12" x14ac:dyDescent="0.3">
      <c r="A3692" s="1" t="s">
        <v>5498</v>
      </c>
      <c r="B3692" s="1">
        <v>41901</v>
      </c>
      <c r="C3692" s="1" t="s">
        <v>6610</v>
      </c>
      <c r="D3692" s="1" t="s">
        <v>6163</v>
      </c>
      <c r="E3692" s="1" t="s">
        <v>6010</v>
      </c>
      <c r="F3692" s="1" t="s">
        <v>5981</v>
      </c>
      <c r="G3692" s="1" t="s">
        <v>5975</v>
      </c>
      <c r="H3692" s="1">
        <v>41905</v>
      </c>
      <c r="I3692" s="1" t="s">
        <v>5976</v>
      </c>
      <c r="J3692" s="1" t="s">
        <v>6163</v>
      </c>
      <c r="K3692" s="1">
        <v>13.404954</v>
      </c>
      <c r="L3692" s="1">
        <v>52.520006600000002</v>
      </c>
    </row>
    <row r="3693" spans="1:12" x14ac:dyDescent="0.3">
      <c r="A3693" s="1" t="s">
        <v>5500</v>
      </c>
      <c r="B3693" s="1">
        <v>41901</v>
      </c>
      <c r="C3693" s="1" t="s">
        <v>6645</v>
      </c>
      <c r="D3693" s="1" t="s">
        <v>7847</v>
      </c>
      <c r="E3693" s="1" t="s">
        <v>5980</v>
      </c>
      <c r="F3693" s="1" t="s">
        <v>5981</v>
      </c>
      <c r="G3693" s="1" t="s">
        <v>5975</v>
      </c>
      <c r="H3693" s="1">
        <v>41905</v>
      </c>
      <c r="I3693" s="1" t="s">
        <v>5976</v>
      </c>
      <c r="J3693" s="1" t="s">
        <v>5982</v>
      </c>
      <c r="K3693" s="1">
        <v>3.2481279999999999</v>
      </c>
      <c r="L3693" s="1">
        <v>45.541510000000002</v>
      </c>
    </row>
    <row r="3694" spans="1:12" x14ac:dyDescent="0.3">
      <c r="A3694" s="1" t="s">
        <v>5504</v>
      </c>
      <c r="B3694" s="1">
        <v>41902</v>
      </c>
      <c r="C3694" s="1" t="s">
        <v>6190</v>
      </c>
      <c r="D3694" s="1" t="s">
        <v>6001</v>
      </c>
      <c r="E3694" s="1" t="s">
        <v>6002</v>
      </c>
      <c r="F3694" s="1" t="s">
        <v>5981</v>
      </c>
      <c r="G3694" s="1" t="s">
        <v>5975</v>
      </c>
      <c r="H3694" s="1">
        <v>41905</v>
      </c>
      <c r="I3694" s="1" t="s">
        <v>5971</v>
      </c>
      <c r="J3694" s="1" t="s">
        <v>6001</v>
      </c>
      <c r="K3694" s="1">
        <v>16.3738189</v>
      </c>
      <c r="L3694" s="1">
        <v>48.208174300000003</v>
      </c>
    </row>
    <row r="3695" spans="1:12" x14ac:dyDescent="0.3">
      <c r="A3695" s="1" t="s">
        <v>5505</v>
      </c>
      <c r="B3695" s="1">
        <v>41902</v>
      </c>
      <c r="C3695" s="1" t="s">
        <v>6641</v>
      </c>
      <c r="D3695" s="1" t="s">
        <v>6088</v>
      </c>
      <c r="E3695" s="1" t="s">
        <v>6004</v>
      </c>
      <c r="F3695" s="1" t="s">
        <v>5998</v>
      </c>
      <c r="G3695" s="1" t="s">
        <v>5975</v>
      </c>
      <c r="H3695" s="1">
        <v>41906</v>
      </c>
      <c r="I3695" s="1" t="s">
        <v>5976</v>
      </c>
      <c r="J3695" s="1" t="s">
        <v>6089</v>
      </c>
      <c r="K3695" s="1">
        <v>2.1734035</v>
      </c>
      <c r="L3695" s="1">
        <v>41.385063899999999</v>
      </c>
    </row>
    <row r="3696" spans="1:12" x14ac:dyDescent="0.3">
      <c r="A3696" s="1" t="s">
        <v>5503</v>
      </c>
      <c r="B3696" s="1">
        <v>41902</v>
      </c>
      <c r="C3696" s="1" t="s">
        <v>7635</v>
      </c>
      <c r="D3696" s="1" t="s">
        <v>7706</v>
      </c>
      <c r="E3696" s="1" t="s">
        <v>6050</v>
      </c>
      <c r="F3696" s="1" t="s">
        <v>5981</v>
      </c>
      <c r="G3696" s="1" t="s">
        <v>5985</v>
      </c>
      <c r="H3696" s="1">
        <v>41904</v>
      </c>
      <c r="I3696" s="1" t="s">
        <v>5971</v>
      </c>
      <c r="J3696" s="1" t="s">
        <v>7706</v>
      </c>
      <c r="K3696" s="1">
        <v>4.3517102999999997</v>
      </c>
      <c r="L3696" s="1">
        <v>50.850339599999998</v>
      </c>
    </row>
    <row r="3697" spans="1:12" x14ac:dyDescent="0.3">
      <c r="A3697" s="1" t="s">
        <v>5506</v>
      </c>
      <c r="B3697" s="1">
        <v>41903</v>
      </c>
      <c r="C3697" s="1" t="s">
        <v>6999</v>
      </c>
      <c r="D3697" s="1" t="s">
        <v>6410</v>
      </c>
      <c r="E3697" s="1" t="s">
        <v>6010</v>
      </c>
      <c r="F3697" s="1" t="s">
        <v>5981</v>
      </c>
      <c r="G3697" s="1" t="s">
        <v>5970</v>
      </c>
      <c r="H3697" s="1">
        <v>41907</v>
      </c>
      <c r="I3697" s="1" t="s">
        <v>5976</v>
      </c>
      <c r="J3697" s="1" t="s">
        <v>6047</v>
      </c>
      <c r="K3697" s="1">
        <v>6.9602785999999996</v>
      </c>
      <c r="L3697" s="1">
        <v>50.937531</v>
      </c>
    </row>
    <row r="3698" spans="1:12" x14ac:dyDescent="0.3">
      <c r="A3698" s="1" t="s">
        <v>5507</v>
      </c>
      <c r="B3698" s="1">
        <v>41904</v>
      </c>
      <c r="C3698" s="1" t="s">
        <v>6140</v>
      </c>
      <c r="D3698" s="1" t="s">
        <v>6001</v>
      </c>
      <c r="E3698" s="1" t="s">
        <v>6002</v>
      </c>
      <c r="F3698" s="1" t="s">
        <v>5981</v>
      </c>
      <c r="G3698" s="1" t="s">
        <v>5975</v>
      </c>
      <c r="H3698" s="1">
        <v>41904</v>
      </c>
      <c r="I3698" s="1" t="s">
        <v>6007</v>
      </c>
      <c r="J3698" s="1" t="s">
        <v>6001</v>
      </c>
      <c r="K3698" s="1">
        <v>16.3738189</v>
      </c>
      <c r="L3698" s="1">
        <v>48.208174300000003</v>
      </c>
    </row>
    <row r="3699" spans="1:12" x14ac:dyDescent="0.3">
      <c r="A3699" s="1" t="s">
        <v>5509</v>
      </c>
      <c r="B3699" s="1">
        <v>41904</v>
      </c>
      <c r="C3699" s="1" t="s">
        <v>7108</v>
      </c>
      <c r="D3699" s="1" t="s">
        <v>7393</v>
      </c>
      <c r="E3699" s="1" t="s">
        <v>5997</v>
      </c>
      <c r="F3699" s="1" t="s">
        <v>5998</v>
      </c>
      <c r="G3699" s="1" t="s">
        <v>5975</v>
      </c>
      <c r="H3699" s="1">
        <v>41907</v>
      </c>
      <c r="I3699" s="1" t="s">
        <v>5988</v>
      </c>
      <c r="J3699" s="1" t="s">
        <v>6041</v>
      </c>
      <c r="K3699" s="1">
        <v>15.166736</v>
      </c>
      <c r="L3699" s="1">
        <v>37.607802</v>
      </c>
    </row>
    <row r="3700" spans="1:12" x14ac:dyDescent="0.3">
      <c r="A3700" s="1" t="s">
        <v>5510</v>
      </c>
      <c r="B3700" s="1">
        <v>41904</v>
      </c>
      <c r="C3700" s="1" t="s">
        <v>6825</v>
      </c>
      <c r="D3700" s="1" t="s">
        <v>7014</v>
      </c>
      <c r="E3700" s="1" t="s">
        <v>5980</v>
      </c>
      <c r="F3700" s="1" t="s">
        <v>5981</v>
      </c>
      <c r="G3700" s="1" t="s">
        <v>5985</v>
      </c>
      <c r="H3700" s="1">
        <v>41909</v>
      </c>
      <c r="I3700" s="1" t="s">
        <v>5971</v>
      </c>
      <c r="J3700" s="1" t="s">
        <v>6181</v>
      </c>
      <c r="K3700" s="1">
        <v>0.61636299999999999</v>
      </c>
      <c r="L3700" s="1">
        <v>44.203142</v>
      </c>
    </row>
    <row r="3701" spans="1:12" x14ac:dyDescent="0.3">
      <c r="A3701" s="1" t="s">
        <v>5512</v>
      </c>
      <c r="B3701" s="1">
        <v>41905</v>
      </c>
      <c r="C3701" s="1" t="s">
        <v>6637</v>
      </c>
      <c r="D3701" s="1" t="s">
        <v>6080</v>
      </c>
      <c r="E3701" s="1" t="s">
        <v>6010</v>
      </c>
      <c r="F3701" s="1" t="s">
        <v>5981</v>
      </c>
      <c r="G3701" s="1" t="s">
        <v>5975</v>
      </c>
      <c r="H3701" s="1">
        <v>41907</v>
      </c>
      <c r="I3701" s="1" t="s">
        <v>5971</v>
      </c>
      <c r="J3701" s="1" t="s">
        <v>6081</v>
      </c>
      <c r="K3701" s="1">
        <v>13.737262100000001</v>
      </c>
      <c r="L3701" s="1">
        <v>51.0504088</v>
      </c>
    </row>
    <row r="3702" spans="1:12" x14ac:dyDescent="0.3">
      <c r="A3702" s="1" t="s">
        <v>5513</v>
      </c>
      <c r="B3702" s="1">
        <v>41905</v>
      </c>
      <c r="C3702" s="1" t="s">
        <v>6355</v>
      </c>
      <c r="D3702" s="1" t="s">
        <v>7680</v>
      </c>
      <c r="E3702" s="1" t="s">
        <v>5980</v>
      </c>
      <c r="F3702" s="1" t="s">
        <v>5981</v>
      </c>
      <c r="G3702" s="1" t="s">
        <v>5985</v>
      </c>
      <c r="H3702" s="1">
        <v>41907</v>
      </c>
      <c r="I3702" s="1" t="s">
        <v>5988</v>
      </c>
      <c r="J3702" s="1" t="s">
        <v>6044</v>
      </c>
      <c r="K3702" s="1">
        <v>1.8290789999999999</v>
      </c>
      <c r="L3702" s="1">
        <v>48.643867999999998</v>
      </c>
    </row>
    <row r="3703" spans="1:12" x14ac:dyDescent="0.3">
      <c r="A3703" s="1" t="s">
        <v>5515</v>
      </c>
      <c r="B3703" s="1">
        <v>41905</v>
      </c>
      <c r="C3703" s="1" t="s">
        <v>6283</v>
      </c>
      <c r="D3703" s="1" t="s">
        <v>6001</v>
      </c>
      <c r="E3703" s="1" t="s">
        <v>6002</v>
      </c>
      <c r="F3703" s="1" t="s">
        <v>5981</v>
      </c>
      <c r="G3703" s="1" t="s">
        <v>5975</v>
      </c>
      <c r="H3703" s="1">
        <v>41910</v>
      </c>
      <c r="I3703" s="1" t="s">
        <v>5976</v>
      </c>
      <c r="J3703" s="1" t="s">
        <v>6001</v>
      </c>
      <c r="K3703" s="1">
        <v>16.3738189</v>
      </c>
      <c r="L3703" s="1">
        <v>48.208174300000003</v>
      </c>
    </row>
    <row r="3704" spans="1:12" x14ac:dyDescent="0.3">
      <c r="A3704" s="1" t="s">
        <v>5514</v>
      </c>
      <c r="B3704" s="1">
        <v>41905</v>
      </c>
      <c r="C3704" s="1" t="s">
        <v>6558</v>
      </c>
      <c r="D3704" s="1" t="s">
        <v>6618</v>
      </c>
      <c r="E3704" s="1" t="s">
        <v>5974</v>
      </c>
      <c r="F3704" s="1" t="s">
        <v>5969</v>
      </c>
      <c r="G3704" s="1" t="s">
        <v>5985</v>
      </c>
      <c r="H3704" s="1">
        <v>41909</v>
      </c>
      <c r="I3704" s="1" t="s">
        <v>5976</v>
      </c>
      <c r="J3704" s="1" t="s">
        <v>5977</v>
      </c>
      <c r="K3704" s="1">
        <v>-2.2426305000000002</v>
      </c>
      <c r="L3704" s="1">
        <v>53.480759300000003</v>
      </c>
    </row>
    <row r="3705" spans="1:12" x14ac:dyDescent="0.3">
      <c r="A3705" s="1" t="s">
        <v>5516</v>
      </c>
      <c r="B3705" s="1">
        <v>41905</v>
      </c>
      <c r="C3705" s="1" t="s">
        <v>6786</v>
      </c>
      <c r="D3705" s="1" t="s">
        <v>7024</v>
      </c>
      <c r="E3705" s="1" t="s">
        <v>5980</v>
      </c>
      <c r="F3705" s="1" t="s">
        <v>5981</v>
      </c>
      <c r="G3705" s="1" t="s">
        <v>5970</v>
      </c>
      <c r="H3705" s="1">
        <v>41910</v>
      </c>
      <c r="I3705" s="1" t="s">
        <v>5976</v>
      </c>
      <c r="J3705" s="1" t="s">
        <v>6094</v>
      </c>
      <c r="K3705" s="1">
        <v>7.3358879999999997</v>
      </c>
      <c r="L3705" s="1">
        <v>47.750838999999999</v>
      </c>
    </row>
    <row r="3706" spans="1:12" x14ac:dyDescent="0.3">
      <c r="A3706" s="1" t="s">
        <v>5517</v>
      </c>
      <c r="B3706" s="1">
        <v>41905</v>
      </c>
      <c r="C3706" s="1" t="s">
        <v>6532</v>
      </c>
      <c r="D3706" s="1" t="s">
        <v>6733</v>
      </c>
      <c r="E3706" s="1" t="s">
        <v>5974</v>
      </c>
      <c r="F3706" s="1" t="s">
        <v>5969</v>
      </c>
      <c r="G3706" s="1" t="s">
        <v>5985</v>
      </c>
      <c r="H3706" s="1">
        <v>41912</v>
      </c>
      <c r="I3706" s="1" t="s">
        <v>5976</v>
      </c>
      <c r="J3706" s="1" t="s">
        <v>5977</v>
      </c>
      <c r="K3706" s="1">
        <v>-4.1426565000000002</v>
      </c>
      <c r="L3706" s="1">
        <v>50.375456499999999</v>
      </c>
    </row>
    <row r="3707" spans="1:12" x14ac:dyDescent="0.3">
      <c r="A3707" s="1" t="s">
        <v>5511</v>
      </c>
      <c r="B3707" s="1">
        <v>41905</v>
      </c>
      <c r="C3707" s="1" t="s">
        <v>7644</v>
      </c>
      <c r="D3707" s="1" t="s">
        <v>6147</v>
      </c>
      <c r="E3707" s="1" t="s">
        <v>6148</v>
      </c>
      <c r="F3707" s="1" t="s">
        <v>5969</v>
      </c>
      <c r="G3707" s="1" t="s">
        <v>5970</v>
      </c>
      <c r="H3707" s="1">
        <v>41905</v>
      </c>
      <c r="I3707" s="1" t="s">
        <v>6007</v>
      </c>
      <c r="J3707" s="1" t="s">
        <v>6147</v>
      </c>
      <c r="K3707" s="1">
        <v>-6.2603096999999996</v>
      </c>
      <c r="L3707" s="1">
        <v>53.3498053</v>
      </c>
    </row>
    <row r="3708" spans="1:12" x14ac:dyDescent="0.3">
      <c r="A3708" s="1" t="s">
        <v>5520</v>
      </c>
      <c r="B3708" s="1">
        <v>41906</v>
      </c>
      <c r="C3708" s="1" t="s">
        <v>6438</v>
      </c>
      <c r="D3708" s="1" t="s">
        <v>6619</v>
      </c>
      <c r="E3708" s="1" t="s">
        <v>6010</v>
      </c>
      <c r="F3708" s="1" t="s">
        <v>5981</v>
      </c>
      <c r="G3708" s="1" t="s">
        <v>5970</v>
      </c>
      <c r="H3708" s="1">
        <v>41913</v>
      </c>
      <c r="I3708" s="1" t="s">
        <v>5976</v>
      </c>
      <c r="J3708" s="1" t="s">
        <v>6219</v>
      </c>
      <c r="K3708" s="1">
        <v>11.4012499</v>
      </c>
      <c r="L3708" s="1">
        <v>53.635502199999998</v>
      </c>
    </row>
    <row r="3709" spans="1:12" x14ac:dyDescent="0.3">
      <c r="A3709" s="1" t="s">
        <v>5518</v>
      </c>
      <c r="B3709" s="1">
        <v>41906</v>
      </c>
      <c r="C3709" s="1" t="s">
        <v>6060</v>
      </c>
      <c r="D3709" s="1" t="s">
        <v>7460</v>
      </c>
      <c r="E3709" s="1" t="s">
        <v>5980</v>
      </c>
      <c r="F3709" s="1" t="s">
        <v>5981</v>
      </c>
      <c r="G3709" s="1" t="s">
        <v>5985</v>
      </c>
      <c r="H3709" s="1">
        <v>41908</v>
      </c>
      <c r="I3709" s="1" t="s">
        <v>5971</v>
      </c>
      <c r="J3709" s="1" t="s">
        <v>5991</v>
      </c>
      <c r="K3709" s="1">
        <v>6.079758</v>
      </c>
      <c r="L3709" s="1">
        <v>44.559638</v>
      </c>
    </row>
    <row r="3710" spans="1:12" x14ac:dyDescent="0.3">
      <c r="A3710" s="1" t="s">
        <v>5522</v>
      </c>
      <c r="B3710" s="1">
        <v>41907</v>
      </c>
      <c r="C3710" s="1" t="s">
        <v>6524</v>
      </c>
      <c r="D3710" s="1" t="s">
        <v>6459</v>
      </c>
      <c r="E3710" s="1" t="s">
        <v>5974</v>
      </c>
      <c r="F3710" s="1" t="s">
        <v>5969</v>
      </c>
      <c r="G3710" s="1" t="s">
        <v>5970</v>
      </c>
      <c r="H3710" s="1">
        <v>41912</v>
      </c>
      <c r="I3710" s="1" t="s">
        <v>5976</v>
      </c>
      <c r="J3710" s="1" t="s">
        <v>5977</v>
      </c>
      <c r="K3710" s="1">
        <v>-2.4282192</v>
      </c>
      <c r="L3710" s="1">
        <v>53.576864700000002</v>
      </c>
    </row>
    <row r="3711" spans="1:12" x14ac:dyDescent="0.3">
      <c r="A3711" s="1" t="s">
        <v>5527</v>
      </c>
      <c r="B3711" s="1">
        <v>41907</v>
      </c>
      <c r="C3711" s="1" t="s">
        <v>6923</v>
      </c>
      <c r="D3711" s="1" t="s">
        <v>7706</v>
      </c>
      <c r="E3711" s="1" t="s">
        <v>6050</v>
      </c>
      <c r="F3711" s="1" t="s">
        <v>5981</v>
      </c>
      <c r="G3711" s="1" t="s">
        <v>5970</v>
      </c>
      <c r="H3711" s="1">
        <v>41913</v>
      </c>
      <c r="I3711" s="1" t="s">
        <v>5976</v>
      </c>
      <c r="J3711" s="1" t="s">
        <v>7706</v>
      </c>
      <c r="K3711" s="1">
        <v>4.3517102999999997</v>
      </c>
      <c r="L3711" s="1">
        <v>50.850339599999998</v>
      </c>
    </row>
    <row r="3712" spans="1:12" x14ac:dyDescent="0.3">
      <c r="A3712" s="1" t="s">
        <v>5524</v>
      </c>
      <c r="B3712" s="1">
        <v>41907</v>
      </c>
      <c r="C3712" s="1" t="s">
        <v>6558</v>
      </c>
      <c r="D3712" s="1" t="s">
        <v>6126</v>
      </c>
      <c r="E3712" s="1" t="s">
        <v>6004</v>
      </c>
      <c r="F3712" s="1" t="s">
        <v>5998</v>
      </c>
      <c r="G3712" s="1" t="s">
        <v>5985</v>
      </c>
      <c r="H3712" s="1">
        <v>41912</v>
      </c>
      <c r="I3712" s="1" t="s">
        <v>5971</v>
      </c>
      <c r="J3712" s="1" t="s">
        <v>6032</v>
      </c>
      <c r="K3712" s="1">
        <v>-0.79645969999999999</v>
      </c>
      <c r="L3712" s="1">
        <v>38.476507300000002</v>
      </c>
    </row>
    <row r="3713" spans="1:12" x14ac:dyDescent="0.3">
      <c r="A3713" s="1" t="s">
        <v>5526</v>
      </c>
      <c r="B3713" s="1">
        <v>41907</v>
      </c>
      <c r="C3713" s="1" t="s">
        <v>6916</v>
      </c>
      <c r="D3713" s="1" t="s">
        <v>6694</v>
      </c>
      <c r="E3713" s="1" t="s">
        <v>6010</v>
      </c>
      <c r="F3713" s="1" t="s">
        <v>5981</v>
      </c>
      <c r="G3713" s="1" t="s">
        <v>5975</v>
      </c>
      <c r="H3713" s="1">
        <v>41913</v>
      </c>
      <c r="I3713" s="1" t="s">
        <v>5976</v>
      </c>
      <c r="J3713" s="1" t="s">
        <v>6047</v>
      </c>
      <c r="K3713" s="1">
        <v>6.8637765000000002</v>
      </c>
      <c r="L3713" s="1">
        <v>51.496334099999999</v>
      </c>
    </row>
    <row r="3714" spans="1:12" x14ac:dyDescent="0.3">
      <c r="A3714" s="1" t="s">
        <v>5523</v>
      </c>
      <c r="B3714" s="1">
        <v>41907</v>
      </c>
      <c r="C3714" s="1" t="s">
        <v>7269</v>
      </c>
      <c r="D3714" s="1" t="s">
        <v>6150</v>
      </c>
      <c r="E3714" s="1" t="s">
        <v>5997</v>
      </c>
      <c r="F3714" s="1" t="s">
        <v>5998</v>
      </c>
      <c r="G3714" s="1" t="s">
        <v>5975</v>
      </c>
      <c r="H3714" s="1">
        <v>41912</v>
      </c>
      <c r="I3714" s="1" t="s">
        <v>5976</v>
      </c>
      <c r="J3714" s="1" t="s">
        <v>6151</v>
      </c>
      <c r="K3714" s="1">
        <v>12.4963655</v>
      </c>
      <c r="L3714" s="1">
        <v>41.902783499999998</v>
      </c>
    </row>
    <row r="3715" spans="1:12" x14ac:dyDescent="0.3">
      <c r="A3715" s="1" t="s">
        <v>5521</v>
      </c>
      <c r="B3715" s="1">
        <v>41907</v>
      </c>
      <c r="C3715" s="1" t="s">
        <v>6771</v>
      </c>
      <c r="D3715" s="1" t="s">
        <v>7848</v>
      </c>
      <c r="E3715" s="1" t="s">
        <v>5980</v>
      </c>
      <c r="F3715" s="1" t="s">
        <v>5981</v>
      </c>
      <c r="G3715" s="1" t="s">
        <v>5975</v>
      </c>
      <c r="H3715" s="1">
        <v>41912</v>
      </c>
      <c r="I3715" s="1" t="s">
        <v>5976</v>
      </c>
      <c r="J3715" s="1" t="s">
        <v>6250</v>
      </c>
      <c r="K3715" s="1">
        <v>1.1686122999999999</v>
      </c>
      <c r="L3715" s="1">
        <v>49.215247699999999</v>
      </c>
    </row>
    <row r="3716" spans="1:12" x14ac:dyDescent="0.3">
      <c r="A3716" s="1" t="s">
        <v>5525</v>
      </c>
      <c r="B3716" s="1">
        <v>41907</v>
      </c>
      <c r="C3716" s="1" t="s">
        <v>7166</v>
      </c>
      <c r="D3716" s="1" t="s">
        <v>7322</v>
      </c>
      <c r="E3716" s="1" t="s">
        <v>6004</v>
      </c>
      <c r="F3716" s="1" t="s">
        <v>5998</v>
      </c>
      <c r="G3716" s="1" t="s">
        <v>5985</v>
      </c>
      <c r="H3716" s="1">
        <v>41912</v>
      </c>
      <c r="I3716" s="1" t="s">
        <v>5976</v>
      </c>
      <c r="J3716" s="1" t="s">
        <v>6084</v>
      </c>
      <c r="K3716" s="1">
        <v>-6.9447223999999999</v>
      </c>
      <c r="L3716" s="1">
        <v>37.261420999999999</v>
      </c>
    </row>
    <row r="3717" spans="1:12" x14ac:dyDescent="0.3">
      <c r="A3717" s="1" t="s">
        <v>5533</v>
      </c>
      <c r="B3717" s="1">
        <v>41908</v>
      </c>
      <c r="C3717" s="1" t="s">
        <v>6718</v>
      </c>
      <c r="D3717" s="1" t="s">
        <v>6224</v>
      </c>
      <c r="E3717" s="1" t="s">
        <v>6010</v>
      </c>
      <c r="F3717" s="1" t="s">
        <v>5981</v>
      </c>
      <c r="G3717" s="1" t="s">
        <v>5975</v>
      </c>
      <c r="H3717" s="1">
        <v>41913</v>
      </c>
      <c r="I3717" s="1" t="s">
        <v>5976</v>
      </c>
      <c r="J3717" s="1" t="s">
        <v>6097</v>
      </c>
      <c r="K3717" s="1">
        <v>11.5819806</v>
      </c>
      <c r="L3717" s="1">
        <v>48.135125299999999</v>
      </c>
    </row>
    <row r="3718" spans="1:12" x14ac:dyDescent="0.3">
      <c r="A3718" s="1" t="s">
        <v>5534</v>
      </c>
      <c r="B3718" s="1">
        <v>41908</v>
      </c>
      <c r="C3718" s="1" t="s">
        <v>6684</v>
      </c>
      <c r="D3718" s="1" t="s">
        <v>7407</v>
      </c>
      <c r="E3718" s="1" t="s">
        <v>5974</v>
      </c>
      <c r="F3718" s="1" t="s">
        <v>5969</v>
      </c>
      <c r="G3718" s="1" t="s">
        <v>5975</v>
      </c>
      <c r="H3718" s="1">
        <v>41913</v>
      </c>
      <c r="I3718" s="1" t="s">
        <v>5976</v>
      </c>
      <c r="J3718" s="1" t="s">
        <v>5977</v>
      </c>
      <c r="K3718" s="1">
        <v>-2.1113659</v>
      </c>
      <c r="L3718" s="1">
        <v>53.540929800000001</v>
      </c>
    </row>
    <row r="3719" spans="1:12" x14ac:dyDescent="0.3">
      <c r="A3719" s="1" t="s">
        <v>5531</v>
      </c>
      <c r="B3719" s="1">
        <v>41908</v>
      </c>
      <c r="C3719" s="1" t="s">
        <v>6385</v>
      </c>
      <c r="D3719" s="1" t="s">
        <v>6381</v>
      </c>
      <c r="E3719" s="1" t="s">
        <v>5974</v>
      </c>
      <c r="F3719" s="1" t="s">
        <v>5969</v>
      </c>
      <c r="G3719" s="1" t="s">
        <v>5975</v>
      </c>
      <c r="H3719" s="1">
        <v>41911</v>
      </c>
      <c r="I3719" s="1" t="s">
        <v>5988</v>
      </c>
      <c r="J3719" s="1" t="s">
        <v>5977</v>
      </c>
      <c r="K3719" s="1">
        <v>-1.0879768999999999</v>
      </c>
      <c r="L3719" s="1">
        <v>50.819767499999998</v>
      </c>
    </row>
    <row r="3720" spans="1:12" x14ac:dyDescent="0.3">
      <c r="A3720" s="1" t="s">
        <v>5530</v>
      </c>
      <c r="B3720" s="1">
        <v>41908</v>
      </c>
      <c r="C3720" s="1" t="s">
        <v>6502</v>
      </c>
      <c r="D3720" s="1" t="s">
        <v>6564</v>
      </c>
      <c r="E3720" s="1" t="s">
        <v>6018</v>
      </c>
      <c r="F3720" s="1" t="s">
        <v>5981</v>
      </c>
      <c r="G3720" s="1" t="s">
        <v>5985</v>
      </c>
      <c r="H3720" s="1">
        <v>41911</v>
      </c>
      <c r="I3720" s="1" t="s">
        <v>5971</v>
      </c>
      <c r="J3720" s="1" t="s">
        <v>6019</v>
      </c>
      <c r="K3720" s="1">
        <v>4.3006998999999997</v>
      </c>
      <c r="L3720" s="1">
        <v>52.070497799999998</v>
      </c>
    </row>
    <row r="3721" spans="1:12" x14ac:dyDescent="0.3">
      <c r="A3721" s="1" t="s">
        <v>5528</v>
      </c>
      <c r="B3721" s="1">
        <v>41908</v>
      </c>
      <c r="C3721" s="1" t="s">
        <v>7225</v>
      </c>
      <c r="D3721" s="1" t="s">
        <v>7538</v>
      </c>
      <c r="E3721" s="1" t="s">
        <v>5980</v>
      </c>
      <c r="F3721" s="1" t="s">
        <v>5981</v>
      </c>
      <c r="G3721" s="1" t="s">
        <v>5975</v>
      </c>
      <c r="H3721" s="1">
        <v>41910</v>
      </c>
      <c r="I3721" s="1" t="s">
        <v>5971</v>
      </c>
      <c r="J3721" s="1" t="s">
        <v>5991</v>
      </c>
      <c r="K3721" s="1">
        <v>7.1488199999999997</v>
      </c>
      <c r="L3721" s="1">
        <v>43.663739</v>
      </c>
    </row>
    <row r="3722" spans="1:12" x14ac:dyDescent="0.3">
      <c r="A3722" s="1" t="s">
        <v>5532</v>
      </c>
      <c r="B3722" s="1">
        <v>41908</v>
      </c>
      <c r="C3722" s="1" t="s">
        <v>6108</v>
      </c>
      <c r="D3722" s="1" t="s">
        <v>5967</v>
      </c>
      <c r="E3722" s="1" t="s">
        <v>5968</v>
      </c>
      <c r="F3722" s="1" t="s">
        <v>5969</v>
      </c>
      <c r="G3722" s="1" t="s">
        <v>5970</v>
      </c>
      <c r="H3722" s="1">
        <v>41912</v>
      </c>
      <c r="I3722" s="1" t="s">
        <v>5976</v>
      </c>
      <c r="J3722" s="1" t="s">
        <v>5967</v>
      </c>
      <c r="K3722" s="1">
        <v>18.068580799999999</v>
      </c>
      <c r="L3722" s="1">
        <v>59.329323500000001</v>
      </c>
    </row>
    <row r="3723" spans="1:12" x14ac:dyDescent="0.3">
      <c r="A3723" s="1" t="s">
        <v>5529</v>
      </c>
      <c r="B3723" s="1">
        <v>41908</v>
      </c>
      <c r="C3723" s="1" t="s">
        <v>7134</v>
      </c>
      <c r="D3723" s="1" t="s">
        <v>7368</v>
      </c>
      <c r="E3723" s="1" t="s">
        <v>6018</v>
      </c>
      <c r="F3723" s="1" t="s">
        <v>5981</v>
      </c>
      <c r="G3723" s="1" t="s">
        <v>5985</v>
      </c>
      <c r="H3723" s="1">
        <v>41910</v>
      </c>
      <c r="I3723" s="1" t="s">
        <v>5988</v>
      </c>
      <c r="J3723" s="1" t="s">
        <v>6500</v>
      </c>
      <c r="K3723" s="1">
        <v>5.8864787999999999</v>
      </c>
      <c r="L3723" s="1">
        <v>51.0006238</v>
      </c>
    </row>
    <row r="3724" spans="1:12" x14ac:dyDescent="0.3">
      <c r="A3724" s="1" t="s">
        <v>5535</v>
      </c>
      <c r="B3724" s="1">
        <v>41908</v>
      </c>
      <c r="C3724" s="1" t="s">
        <v>7474</v>
      </c>
      <c r="D3724" s="1" t="s">
        <v>6091</v>
      </c>
      <c r="E3724" s="1" t="s">
        <v>5974</v>
      </c>
      <c r="F3724" s="1" t="s">
        <v>5969</v>
      </c>
      <c r="G3724" s="1" t="s">
        <v>5975</v>
      </c>
      <c r="H3724" s="1">
        <v>41913</v>
      </c>
      <c r="I3724" s="1" t="s">
        <v>5976</v>
      </c>
      <c r="J3724" s="1" t="s">
        <v>5977</v>
      </c>
      <c r="K3724" s="1">
        <v>-0.12775829999999999</v>
      </c>
      <c r="L3724" s="1">
        <v>51.507350899999999</v>
      </c>
    </row>
    <row r="3725" spans="1:12" x14ac:dyDescent="0.3">
      <c r="A3725" s="1" t="s">
        <v>5537</v>
      </c>
      <c r="B3725" s="1">
        <v>41909</v>
      </c>
      <c r="C3725" s="1" t="s">
        <v>6595</v>
      </c>
      <c r="D3725" s="1" t="s">
        <v>6163</v>
      </c>
      <c r="E3725" s="1" t="s">
        <v>6010</v>
      </c>
      <c r="F3725" s="1" t="s">
        <v>5981</v>
      </c>
      <c r="G3725" s="1" t="s">
        <v>5970</v>
      </c>
      <c r="H3725" s="1">
        <v>41915</v>
      </c>
      <c r="I3725" s="1" t="s">
        <v>5976</v>
      </c>
      <c r="J3725" s="1" t="s">
        <v>6163</v>
      </c>
      <c r="K3725" s="1">
        <v>13.404954</v>
      </c>
      <c r="L3725" s="1">
        <v>52.520006600000002</v>
      </c>
    </row>
    <row r="3726" spans="1:12" x14ac:dyDescent="0.3">
      <c r="A3726" s="1" t="s">
        <v>5538</v>
      </c>
      <c r="B3726" s="1">
        <v>41909</v>
      </c>
      <c r="C3726" s="1" t="s">
        <v>6504</v>
      </c>
      <c r="D3726" s="1" t="s">
        <v>6015</v>
      </c>
      <c r="E3726" s="1" t="s">
        <v>5974</v>
      </c>
      <c r="F3726" s="1" t="s">
        <v>5969</v>
      </c>
      <c r="G3726" s="1" t="s">
        <v>5975</v>
      </c>
      <c r="H3726" s="1">
        <v>41915</v>
      </c>
      <c r="I3726" s="1" t="s">
        <v>5976</v>
      </c>
      <c r="J3726" s="1" t="s">
        <v>5977</v>
      </c>
      <c r="K3726" s="1">
        <v>-1.4700850000000001</v>
      </c>
      <c r="L3726" s="1">
        <v>53.381129000000001</v>
      </c>
    </row>
    <row r="3727" spans="1:12" x14ac:dyDescent="0.3">
      <c r="A3727" s="1" t="s">
        <v>5536</v>
      </c>
      <c r="B3727" s="1">
        <v>41909</v>
      </c>
      <c r="C3727" s="1" t="s">
        <v>7005</v>
      </c>
      <c r="D3727" s="1" t="s">
        <v>6147</v>
      </c>
      <c r="E3727" s="1" t="s">
        <v>6148</v>
      </c>
      <c r="F3727" s="1" t="s">
        <v>5969</v>
      </c>
      <c r="G3727" s="1" t="s">
        <v>5970</v>
      </c>
      <c r="H3727" s="1">
        <v>41911</v>
      </c>
      <c r="I3727" s="1" t="s">
        <v>5988</v>
      </c>
      <c r="J3727" s="1" t="s">
        <v>6147</v>
      </c>
      <c r="K3727" s="1">
        <v>-6.2603096999999996</v>
      </c>
      <c r="L3727" s="1">
        <v>53.3498053</v>
      </c>
    </row>
    <row r="3728" spans="1:12" x14ac:dyDescent="0.3">
      <c r="A3728" s="1" t="s">
        <v>5539</v>
      </c>
      <c r="B3728" s="1">
        <v>41910</v>
      </c>
      <c r="C3728" s="1" t="s">
        <v>6874</v>
      </c>
      <c r="D3728" s="1" t="s">
        <v>7618</v>
      </c>
      <c r="E3728" s="1" t="s">
        <v>5974</v>
      </c>
      <c r="F3728" s="1" t="s">
        <v>5969</v>
      </c>
      <c r="G3728" s="1" t="s">
        <v>5975</v>
      </c>
      <c r="H3728" s="1">
        <v>41913</v>
      </c>
      <c r="I3728" s="1" t="s">
        <v>5988</v>
      </c>
      <c r="J3728" s="1" t="s">
        <v>5977</v>
      </c>
      <c r="K3728" s="1">
        <v>-2.2405035</v>
      </c>
      <c r="L3728" s="1">
        <v>53.789287700000003</v>
      </c>
    </row>
    <row r="3729" spans="1:12" x14ac:dyDescent="0.3">
      <c r="A3729" s="1" t="s">
        <v>5543</v>
      </c>
      <c r="B3729" s="1">
        <v>41911</v>
      </c>
      <c r="C3729" s="1" t="s">
        <v>7789</v>
      </c>
      <c r="D3729" s="1" t="s">
        <v>7161</v>
      </c>
      <c r="E3729" s="1" t="s">
        <v>5980</v>
      </c>
      <c r="F3729" s="1" t="s">
        <v>5981</v>
      </c>
      <c r="G3729" s="1" t="s">
        <v>5985</v>
      </c>
      <c r="H3729" s="1">
        <v>41916</v>
      </c>
      <c r="I3729" s="1" t="s">
        <v>5976</v>
      </c>
      <c r="J3729" s="1" t="s">
        <v>6373</v>
      </c>
      <c r="K3729" s="1">
        <v>-4.4860759999999997</v>
      </c>
      <c r="L3729" s="1">
        <v>48.390394000000001</v>
      </c>
    </row>
    <row r="3730" spans="1:12" x14ac:dyDescent="0.3">
      <c r="A3730" s="1" t="s">
        <v>5545</v>
      </c>
      <c r="B3730" s="1">
        <v>41911</v>
      </c>
      <c r="C3730" s="1" t="s">
        <v>6512</v>
      </c>
      <c r="D3730" s="1" t="s">
        <v>6224</v>
      </c>
      <c r="E3730" s="1" t="s">
        <v>6010</v>
      </c>
      <c r="F3730" s="1" t="s">
        <v>5981</v>
      </c>
      <c r="G3730" s="1" t="s">
        <v>5985</v>
      </c>
      <c r="H3730" s="1">
        <v>41918</v>
      </c>
      <c r="I3730" s="1" t="s">
        <v>5976</v>
      </c>
      <c r="J3730" s="1" t="s">
        <v>6097</v>
      </c>
      <c r="K3730" s="1">
        <v>11.5819806</v>
      </c>
      <c r="L3730" s="1">
        <v>48.135125299999999</v>
      </c>
    </row>
    <row r="3731" spans="1:12" x14ac:dyDescent="0.3">
      <c r="A3731" s="1" t="s">
        <v>5542</v>
      </c>
      <c r="B3731" s="1">
        <v>41911</v>
      </c>
      <c r="C3731" s="1" t="s">
        <v>6406</v>
      </c>
      <c r="D3731" s="1" t="s">
        <v>7849</v>
      </c>
      <c r="E3731" s="1" t="s">
        <v>6050</v>
      </c>
      <c r="F3731" s="1" t="s">
        <v>5981</v>
      </c>
      <c r="G3731" s="1" t="s">
        <v>5985</v>
      </c>
      <c r="H3731" s="1">
        <v>41915</v>
      </c>
      <c r="I3731" s="1" t="s">
        <v>5976</v>
      </c>
      <c r="J3731" s="1" t="s">
        <v>6500</v>
      </c>
      <c r="K3731" s="1">
        <v>5.4535999999999998</v>
      </c>
      <c r="L3731" s="1">
        <v>51.132899999999999</v>
      </c>
    </row>
    <row r="3732" spans="1:12" x14ac:dyDescent="0.3">
      <c r="A3732" s="1" t="s">
        <v>5541</v>
      </c>
      <c r="B3732" s="1">
        <v>41911</v>
      </c>
      <c r="C3732" s="1" t="s">
        <v>7614</v>
      </c>
      <c r="D3732" s="1" t="s">
        <v>6203</v>
      </c>
      <c r="E3732" s="1" t="s">
        <v>5980</v>
      </c>
      <c r="F3732" s="1" t="s">
        <v>5981</v>
      </c>
      <c r="G3732" s="1" t="s">
        <v>5975</v>
      </c>
      <c r="H3732" s="1">
        <v>41914</v>
      </c>
      <c r="I3732" s="1" t="s">
        <v>5988</v>
      </c>
      <c r="J3732" s="1" t="s">
        <v>6044</v>
      </c>
      <c r="K3732" s="1">
        <v>2.4586250000000001</v>
      </c>
      <c r="L3732" s="1">
        <v>48.892488999999998</v>
      </c>
    </row>
    <row r="3733" spans="1:12" x14ac:dyDescent="0.3">
      <c r="A3733" s="1" t="s">
        <v>5540</v>
      </c>
      <c r="B3733" s="1">
        <v>41911</v>
      </c>
      <c r="C3733" s="1" t="s">
        <v>7223</v>
      </c>
      <c r="D3733" s="1" t="s">
        <v>6383</v>
      </c>
      <c r="E3733" s="1" t="s">
        <v>6010</v>
      </c>
      <c r="F3733" s="1" t="s">
        <v>5981</v>
      </c>
      <c r="G3733" s="1" t="s">
        <v>5975</v>
      </c>
      <c r="H3733" s="1">
        <v>41912</v>
      </c>
      <c r="I3733" s="1" t="s">
        <v>5988</v>
      </c>
      <c r="J3733" s="1" t="s">
        <v>6047</v>
      </c>
      <c r="K3733" s="1">
        <v>6.8076853000000002</v>
      </c>
      <c r="L3733" s="1">
        <v>50.999581499999998</v>
      </c>
    </row>
    <row r="3734" spans="1:12" x14ac:dyDescent="0.3">
      <c r="A3734" s="1" t="s">
        <v>5548</v>
      </c>
      <c r="B3734" s="1">
        <v>41912</v>
      </c>
      <c r="C3734" s="1" t="s">
        <v>6603</v>
      </c>
      <c r="D3734" s="1" t="s">
        <v>6150</v>
      </c>
      <c r="E3734" s="1" t="s">
        <v>5997</v>
      </c>
      <c r="F3734" s="1" t="s">
        <v>5998</v>
      </c>
      <c r="G3734" s="1" t="s">
        <v>5985</v>
      </c>
      <c r="H3734" s="1">
        <v>41915</v>
      </c>
      <c r="I3734" s="1" t="s">
        <v>5971</v>
      </c>
      <c r="J3734" s="1" t="s">
        <v>6151</v>
      </c>
      <c r="K3734" s="1">
        <v>12.4963655</v>
      </c>
      <c r="L3734" s="1">
        <v>41.902783499999998</v>
      </c>
    </row>
    <row r="3735" spans="1:12" x14ac:dyDescent="0.3">
      <c r="A3735" s="1" t="s">
        <v>5550</v>
      </c>
      <c r="B3735" s="1">
        <v>41912</v>
      </c>
      <c r="C3735" s="1" t="s">
        <v>7598</v>
      </c>
      <c r="D3735" s="1" t="s">
        <v>6150</v>
      </c>
      <c r="E3735" s="1" t="s">
        <v>5997</v>
      </c>
      <c r="F3735" s="1" t="s">
        <v>5998</v>
      </c>
      <c r="G3735" s="1" t="s">
        <v>5985</v>
      </c>
      <c r="H3735" s="1">
        <v>41916</v>
      </c>
      <c r="I3735" s="1" t="s">
        <v>5976</v>
      </c>
      <c r="J3735" s="1" t="s">
        <v>6151</v>
      </c>
      <c r="K3735" s="1">
        <v>12.4963655</v>
      </c>
      <c r="L3735" s="1">
        <v>41.902783499999998</v>
      </c>
    </row>
    <row r="3736" spans="1:12" x14ac:dyDescent="0.3">
      <c r="A3736" s="1" t="s">
        <v>5549</v>
      </c>
      <c r="B3736" s="1">
        <v>41912</v>
      </c>
      <c r="C3736" s="1" t="s">
        <v>6981</v>
      </c>
      <c r="D3736" s="1" t="s">
        <v>6516</v>
      </c>
      <c r="E3736" s="1" t="s">
        <v>5974</v>
      </c>
      <c r="F3736" s="1" t="s">
        <v>5969</v>
      </c>
      <c r="G3736" s="1" t="s">
        <v>5975</v>
      </c>
      <c r="H3736" s="1">
        <v>41916</v>
      </c>
      <c r="I3736" s="1" t="s">
        <v>5976</v>
      </c>
      <c r="J3736" s="1" t="s">
        <v>6252</v>
      </c>
      <c r="K3736" s="1">
        <v>-4.2518060000000002</v>
      </c>
      <c r="L3736" s="1">
        <v>55.864237000000003</v>
      </c>
    </row>
    <row r="3737" spans="1:12" x14ac:dyDescent="0.3">
      <c r="A3737" s="1" t="s">
        <v>5546</v>
      </c>
      <c r="B3737" s="1">
        <v>41912</v>
      </c>
      <c r="C3737" s="1" t="s">
        <v>6630</v>
      </c>
      <c r="D3737" s="1" t="s">
        <v>6963</v>
      </c>
      <c r="E3737" s="1" t="s">
        <v>6010</v>
      </c>
      <c r="F3737" s="1" t="s">
        <v>5981</v>
      </c>
      <c r="G3737" s="1" t="s">
        <v>5985</v>
      </c>
      <c r="H3737" s="1">
        <v>41914</v>
      </c>
      <c r="I3737" s="1" t="s">
        <v>5971</v>
      </c>
      <c r="J3737" s="1" t="s">
        <v>6111</v>
      </c>
      <c r="K3737" s="1">
        <v>8.6511928999999999</v>
      </c>
      <c r="L3737" s="1">
        <v>49.872825300000002</v>
      </c>
    </row>
    <row r="3738" spans="1:12" x14ac:dyDescent="0.3">
      <c r="A3738" s="1" t="s">
        <v>5551</v>
      </c>
      <c r="B3738" s="1">
        <v>41912</v>
      </c>
      <c r="C3738" s="1" t="s">
        <v>7261</v>
      </c>
      <c r="D3738" s="1" t="s">
        <v>7242</v>
      </c>
      <c r="E3738" s="1" t="s">
        <v>5974</v>
      </c>
      <c r="F3738" s="1" t="s">
        <v>5969</v>
      </c>
      <c r="G3738" s="1" t="s">
        <v>5970</v>
      </c>
      <c r="H3738" s="1">
        <v>41917</v>
      </c>
      <c r="I3738" s="1" t="s">
        <v>5976</v>
      </c>
      <c r="J3738" s="1" t="s">
        <v>5977</v>
      </c>
      <c r="K3738" s="1">
        <v>-2.3237019999999999</v>
      </c>
      <c r="L3738" s="1">
        <v>53.425561000000002</v>
      </c>
    </row>
    <row r="3739" spans="1:12" x14ac:dyDescent="0.3">
      <c r="A3739" s="1" t="s">
        <v>5547</v>
      </c>
      <c r="B3739" s="1">
        <v>41912</v>
      </c>
      <c r="C3739" s="1" t="s">
        <v>6287</v>
      </c>
      <c r="D3739" s="1" t="s">
        <v>6912</v>
      </c>
      <c r="E3739" s="1" t="s">
        <v>5997</v>
      </c>
      <c r="F3739" s="1" t="s">
        <v>5998</v>
      </c>
      <c r="G3739" s="1" t="s">
        <v>5975</v>
      </c>
      <c r="H3739" s="1">
        <v>41914</v>
      </c>
      <c r="I3739" s="1" t="s">
        <v>5988</v>
      </c>
      <c r="J3739" s="1" t="s">
        <v>6059</v>
      </c>
      <c r="K3739" s="1">
        <v>12.203529400000001</v>
      </c>
      <c r="L3739" s="1">
        <v>44.418359799999998</v>
      </c>
    </row>
    <row r="3740" spans="1:12" x14ac:dyDescent="0.3">
      <c r="A3740" s="1" t="s">
        <v>5552</v>
      </c>
      <c r="B3740" s="1">
        <v>41913</v>
      </c>
      <c r="C3740" s="1" t="s">
        <v>7734</v>
      </c>
      <c r="D3740" s="1" t="s">
        <v>6001</v>
      </c>
      <c r="E3740" s="1" t="s">
        <v>6002</v>
      </c>
      <c r="F3740" s="1" t="s">
        <v>5981</v>
      </c>
      <c r="G3740" s="1" t="s">
        <v>5970</v>
      </c>
      <c r="H3740" s="1">
        <v>41916</v>
      </c>
      <c r="I3740" s="1" t="s">
        <v>5988</v>
      </c>
      <c r="J3740" s="1" t="s">
        <v>6001</v>
      </c>
      <c r="K3740" s="1">
        <v>16.3738189</v>
      </c>
      <c r="L3740" s="1">
        <v>48.208174300000003</v>
      </c>
    </row>
    <row r="3741" spans="1:12" x14ac:dyDescent="0.3">
      <c r="A3741" s="1" t="s">
        <v>5554</v>
      </c>
      <c r="B3741" s="1">
        <v>41913</v>
      </c>
      <c r="C3741" s="1" t="s">
        <v>6182</v>
      </c>
      <c r="D3741" s="1" t="s">
        <v>7850</v>
      </c>
      <c r="E3741" s="1" t="s">
        <v>6071</v>
      </c>
      <c r="F3741" s="1" t="s">
        <v>5998</v>
      </c>
      <c r="G3741" s="1" t="s">
        <v>5975</v>
      </c>
      <c r="H3741" s="1">
        <v>41918</v>
      </c>
      <c r="I3741" s="1" t="s">
        <v>5976</v>
      </c>
      <c r="J3741" s="1" t="s">
        <v>6072</v>
      </c>
      <c r="K3741" s="1">
        <v>-9.1741095000000001</v>
      </c>
      <c r="L3741" s="1">
        <v>38.831549000000003</v>
      </c>
    </row>
    <row r="3742" spans="1:12" x14ac:dyDescent="0.3">
      <c r="A3742" s="1" t="s">
        <v>5553</v>
      </c>
      <c r="B3742" s="1">
        <v>41913</v>
      </c>
      <c r="C3742" s="1" t="s">
        <v>6066</v>
      </c>
      <c r="D3742" s="1" t="s">
        <v>6341</v>
      </c>
      <c r="E3742" s="1" t="s">
        <v>6018</v>
      </c>
      <c r="F3742" s="1" t="s">
        <v>5981</v>
      </c>
      <c r="G3742" s="1" t="s">
        <v>5975</v>
      </c>
      <c r="H3742" s="1">
        <v>41918</v>
      </c>
      <c r="I3742" s="1" t="s">
        <v>5976</v>
      </c>
      <c r="J3742" s="1" t="s">
        <v>6156</v>
      </c>
      <c r="K3742" s="1">
        <v>4.8951678999999997</v>
      </c>
      <c r="L3742" s="1">
        <v>52.370215700000003</v>
      </c>
    </row>
    <row r="3743" spans="1:12" x14ac:dyDescent="0.3">
      <c r="A3743" s="1" t="s">
        <v>5556</v>
      </c>
      <c r="B3743" s="1">
        <v>41914</v>
      </c>
      <c r="C3743" s="1" t="s">
        <v>6845</v>
      </c>
      <c r="D3743" s="1" t="s">
        <v>6091</v>
      </c>
      <c r="E3743" s="1" t="s">
        <v>5974</v>
      </c>
      <c r="F3743" s="1" t="s">
        <v>5969</v>
      </c>
      <c r="G3743" s="1" t="s">
        <v>5985</v>
      </c>
      <c r="H3743" s="1">
        <v>41919</v>
      </c>
      <c r="I3743" s="1" t="s">
        <v>5976</v>
      </c>
      <c r="J3743" s="1" t="s">
        <v>5977</v>
      </c>
      <c r="K3743" s="1">
        <v>-0.12775829999999999</v>
      </c>
      <c r="L3743" s="1">
        <v>51.507350899999999</v>
      </c>
    </row>
    <row r="3744" spans="1:12" x14ac:dyDescent="0.3">
      <c r="A3744" s="1" t="s">
        <v>5555</v>
      </c>
      <c r="B3744" s="1">
        <v>41914</v>
      </c>
      <c r="C3744" s="1" t="s">
        <v>6513</v>
      </c>
      <c r="D3744" s="1" t="s">
        <v>6065</v>
      </c>
      <c r="E3744" s="1" t="s">
        <v>6004</v>
      </c>
      <c r="F3744" s="1" t="s">
        <v>5998</v>
      </c>
      <c r="G3744" s="1" t="s">
        <v>5970</v>
      </c>
      <c r="H3744" s="1">
        <v>41918</v>
      </c>
      <c r="I3744" s="1" t="s">
        <v>5976</v>
      </c>
      <c r="J3744" s="1" t="s">
        <v>6065</v>
      </c>
      <c r="K3744" s="1">
        <v>-3.7037901999999998</v>
      </c>
      <c r="L3744" s="1">
        <v>40.416775399999999</v>
      </c>
    </row>
    <row r="3745" spans="1:12" x14ac:dyDescent="0.3">
      <c r="A3745" s="1" t="s">
        <v>5557</v>
      </c>
      <c r="B3745" s="1">
        <v>41915</v>
      </c>
      <c r="C3745" s="1" t="s">
        <v>7203</v>
      </c>
      <c r="D3745" s="1" t="s">
        <v>7851</v>
      </c>
      <c r="E3745" s="1" t="s">
        <v>5974</v>
      </c>
      <c r="F3745" s="1" t="s">
        <v>5969</v>
      </c>
      <c r="G3745" s="1" t="s">
        <v>5985</v>
      </c>
      <c r="H3745" s="1">
        <v>41917</v>
      </c>
      <c r="I3745" s="1" t="s">
        <v>5988</v>
      </c>
      <c r="J3745" s="1" t="s">
        <v>5977</v>
      </c>
      <c r="K3745" s="1">
        <v>-1.427406</v>
      </c>
      <c r="L3745" s="1">
        <v>54.999423999999998</v>
      </c>
    </row>
    <row r="3746" spans="1:12" x14ac:dyDescent="0.3">
      <c r="A3746" s="1" t="s">
        <v>5560</v>
      </c>
      <c r="B3746" s="1">
        <v>41915</v>
      </c>
      <c r="C3746" s="1" t="s">
        <v>5992</v>
      </c>
      <c r="D3746" s="1" t="s">
        <v>6189</v>
      </c>
      <c r="E3746" s="1" t="s">
        <v>6010</v>
      </c>
      <c r="F3746" s="1" t="s">
        <v>5981</v>
      </c>
      <c r="G3746" s="1" t="s">
        <v>5975</v>
      </c>
      <c r="H3746" s="1">
        <v>41920</v>
      </c>
      <c r="I3746" s="1" t="s">
        <v>5976</v>
      </c>
      <c r="J3746" s="1" t="s">
        <v>6047</v>
      </c>
      <c r="K3746" s="1">
        <v>7.0982067999999998</v>
      </c>
      <c r="L3746" s="1">
        <v>50.737430000000003</v>
      </c>
    </row>
    <row r="3747" spans="1:12" x14ac:dyDescent="0.3">
      <c r="A3747" s="1" t="s">
        <v>5559</v>
      </c>
      <c r="B3747" s="1">
        <v>41915</v>
      </c>
      <c r="C3747" s="1" t="s">
        <v>7040</v>
      </c>
      <c r="D3747" s="1" t="s">
        <v>6334</v>
      </c>
      <c r="E3747" s="1" t="s">
        <v>6010</v>
      </c>
      <c r="F3747" s="1" t="s">
        <v>5981</v>
      </c>
      <c r="G3747" s="1" t="s">
        <v>5985</v>
      </c>
      <c r="H3747" s="1">
        <v>41918</v>
      </c>
      <c r="I3747" s="1" t="s">
        <v>5971</v>
      </c>
      <c r="J3747" s="1" t="s">
        <v>6335</v>
      </c>
      <c r="K3747" s="1">
        <v>11.029879899999999</v>
      </c>
      <c r="L3747" s="1">
        <v>50.984767900000001</v>
      </c>
    </row>
    <row r="3748" spans="1:12" x14ac:dyDescent="0.3">
      <c r="A3748" s="1" t="s">
        <v>5561</v>
      </c>
      <c r="B3748" s="1">
        <v>41917</v>
      </c>
      <c r="C3748" s="1" t="s">
        <v>6368</v>
      </c>
      <c r="D3748" s="1" t="s">
        <v>6736</v>
      </c>
      <c r="E3748" s="1" t="s">
        <v>5997</v>
      </c>
      <c r="F3748" s="1" t="s">
        <v>5998</v>
      </c>
      <c r="G3748" s="1" t="s">
        <v>5985</v>
      </c>
      <c r="H3748" s="1">
        <v>41924</v>
      </c>
      <c r="I3748" s="1" t="s">
        <v>5976</v>
      </c>
      <c r="J3748" s="1" t="s">
        <v>6041</v>
      </c>
      <c r="K3748" s="1">
        <v>15.0830304</v>
      </c>
      <c r="L3748" s="1">
        <v>37.507877200000003</v>
      </c>
    </row>
    <row r="3749" spans="1:12" x14ac:dyDescent="0.3">
      <c r="A3749" s="1" t="s">
        <v>5564</v>
      </c>
      <c r="B3749" s="1">
        <v>41918</v>
      </c>
      <c r="C3749" s="1" t="s">
        <v>7451</v>
      </c>
      <c r="D3749" s="1" t="s">
        <v>6754</v>
      </c>
      <c r="E3749" s="1" t="s">
        <v>5980</v>
      </c>
      <c r="F3749" s="1" t="s">
        <v>5981</v>
      </c>
      <c r="G3749" s="1" t="s">
        <v>5975</v>
      </c>
      <c r="H3749" s="1">
        <v>41924</v>
      </c>
      <c r="I3749" s="1" t="s">
        <v>5976</v>
      </c>
      <c r="J3749" s="1" t="s">
        <v>6103</v>
      </c>
      <c r="K3749" s="1">
        <v>2.0807123000000001</v>
      </c>
      <c r="L3749" s="1">
        <v>49.429538700000002</v>
      </c>
    </row>
    <row r="3750" spans="1:12" x14ac:dyDescent="0.3">
      <c r="A3750" s="1" t="s">
        <v>5563</v>
      </c>
      <c r="B3750" s="1">
        <v>41918</v>
      </c>
      <c r="C3750" s="1" t="s">
        <v>7549</v>
      </c>
      <c r="D3750" s="1" t="s">
        <v>6224</v>
      </c>
      <c r="E3750" s="1" t="s">
        <v>6010</v>
      </c>
      <c r="F3750" s="1" t="s">
        <v>5981</v>
      </c>
      <c r="G3750" s="1" t="s">
        <v>5985</v>
      </c>
      <c r="H3750" s="1">
        <v>41922</v>
      </c>
      <c r="I3750" s="1" t="s">
        <v>5971</v>
      </c>
      <c r="J3750" s="1" t="s">
        <v>6097</v>
      </c>
      <c r="K3750" s="1">
        <v>11.5819806</v>
      </c>
      <c r="L3750" s="1">
        <v>48.135125299999999</v>
      </c>
    </row>
    <row r="3751" spans="1:12" x14ac:dyDescent="0.3">
      <c r="A3751" s="1" t="s">
        <v>5562</v>
      </c>
      <c r="B3751" s="1">
        <v>41918</v>
      </c>
      <c r="C3751" s="1" t="s">
        <v>6663</v>
      </c>
      <c r="D3751" s="1" t="s">
        <v>6021</v>
      </c>
      <c r="E3751" s="1" t="s">
        <v>5968</v>
      </c>
      <c r="F3751" s="1" t="s">
        <v>5969</v>
      </c>
      <c r="G3751" s="1" t="s">
        <v>5975</v>
      </c>
      <c r="H3751" s="1">
        <v>41920</v>
      </c>
      <c r="I3751" s="1" t="s">
        <v>5971</v>
      </c>
      <c r="J3751" s="1" t="s">
        <v>6022</v>
      </c>
      <c r="K3751" s="1">
        <v>11.97456</v>
      </c>
      <c r="L3751" s="1">
        <v>57.708869999999997</v>
      </c>
    </row>
    <row r="3752" spans="1:12" x14ac:dyDescent="0.3">
      <c r="A3752" s="1" t="s">
        <v>5567</v>
      </c>
      <c r="B3752" s="1">
        <v>41919</v>
      </c>
      <c r="C3752" s="1" t="s">
        <v>6954</v>
      </c>
      <c r="D3752" s="1" t="s">
        <v>6564</v>
      </c>
      <c r="E3752" s="1" t="s">
        <v>6018</v>
      </c>
      <c r="F3752" s="1" t="s">
        <v>5981</v>
      </c>
      <c r="G3752" s="1" t="s">
        <v>5975</v>
      </c>
      <c r="H3752" s="1">
        <v>41924</v>
      </c>
      <c r="I3752" s="1" t="s">
        <v>5976</v>
      </c>
      <c r="J3752" s="1" t="s">
        <v>6019</v>
      </c>
      <c r="K3752" s="1">
        <v>4.3006998999999997</v>
      </c>
      <c r="L3752" s="1">
        <v>52.070497799999998</v>
      </c>
    </row>
    <row r="3753" spans="1:12" x14ac:dyDescent="0.3">
      <c r="A3753" s="1" t="s">
        <v>5566</v>
      </c>
      <c r="B3753" s="1">
        <v>41919</v>
      </c>
      <c r="C3753" s="1" t="s">
        <v>6660</v>
      </c>
      <c r="D3753" s="1" t="s">
        <v>6001</v>
      </c>
      <c r="E3753" s="1" t="s">
        <v>6002</v>
      </c>
      <c r="F3753" s="1" t="s">
        <v>5981</v>
      </c>
      <c r="G3753" s="1" t="s">
        <v>5975</v>
      </c>
      <c r="H3753" s="1">
        <v>41924</v>
      </c>
      <c r="I3753" s="1" t="s">
        <v>5971</v>
      </c>
      <c r="J3753" s="1" t="s">
        <v>6001</v>
      </c>
      <c r="K3753" s="1">
        <v>16.3738189</v>
      </c>
      <c r="L3753" s="1">
        <v>48.208174300000003</v>
      </c>
    </row>
    <row r="3754" spans="1:12" x14ac:dyDescent="0.3">
      <c r="A3754" s="1" t="s">
        <v>5565</v>
      </c>
      <c r="B3754" s="1">
        <v>41919</v>
      </c>
      <c r="C3754" s="1" t="s">
        <v>7582</v>
      </c>
      <c r="D3754" s="1" t="s">
        <v>7323</v>
      </c>
      <c r="E3754" s="1" t="s">
        <v>5974</v>
      </c>
      <c r="F3754" s="1" t="s">
        <v>5969</v>
      </c>
      <c r="G3754" s="1" t="s">
        <v>5975</v>
      </c>
      <c r="H3754" s="1">
        <v>41923</v>
      </c>
      <c r="I3754" s="1" t="s">
        <v>5971</v>
      </c>
      <c r="J3754" s="1" t="s">
        <v>5977</v>
      </c>
      <c r="K3754" s="1">
        <v>-1.7797175999999999</v>
      </c>
      <c r="L3754" s="1">
        <v>51.555773899999998</v>
      </c>
    </row>
    <row r="3755" spans="1:12" x14ac:dyDescent="0.3">
      <c r="A3755" s="1" t="s">
        <v>5569</v>
      </c>
      <c r="B3755" s="1">
        <v>41920</v>
      </c>
      <c r="C3755" s="1" t="s">
        <v>7103</v>
      </c>
      <c r="D3755" s="1" t="s">
        <v>6091</v>
      </c>
      <c r="E3755" s="1" t="s">
        <v>5974</v>
      </c>
      <c r="F3755" s="1" t="s">
        <v>5969</v>
      </c>
      <c r="G3755" s="1" t="s">
        <v>5975</v>
      </c>
      <c r="H3755" s="1">
        <v>41924</v>
      </c>
      <c r="I3755" s="1" t="s">
        <v>5976</v>
      </c>
      <c r="J3755" s="1" t="s">
        <v>5977</v>
      </c>
      <c r="K3755" s="1">
        <v>-0.12775829999999999</v>
      </c>
      <c r="L3755" s="1">
        <v>51.507350899999999</v>
      </c>
    </row>
    <row r="3756" spans="1:12" x14ac:dyDescent="0.3">
      <c r="A3756" s="1" t="s">
        <v>5568</v>
      </c>
      <c r="B3756" s="1">
        <v>41920</v>
      </c>
      <c r="C3756" s="1" t="s">
        <v>6342</v>
      </c>
      <c r="D3756" s="1" t="s">
        <v>6124</v>
      </c>
      <c r="E3756" s="1" t="s">
        <v>6010</v>
      </c>
      <c r="F3756" s="1" t="s">
        <v>5981</v>
      </c>
      <c r="G3756" s="1" t="s">
        <v>5975</v>
      </c>
      <c r="H3756" s="1">
        <v>41924</v>
      </c>
      <c r="I3756" s="1" t="s">
        <v>5971</v>
      </c>
      <c r="J3756" s="1" t="s">
        <v>6011</v>
      </c>
      <c r="K3756" s="1">
        <v>9.7320104000000001</v>
      </c>
      <c r="L3756" s="1">
        <v>52.375891600000003</v>
      </c>
    </row>
    <row r="3757" spans="1:12" x14ac:dyDescent="0.3">
      <c r="A3757" s="1" t="s">
        <v>5570</v>
      </c>
      <c r="B3757" s="1">
        <v>41921</v>
      </c>
      <c r="C3757" s="1" t="s">
        <v>6073</v>
      </c>
      <c r="D3757" s="1" t="s">
        <v>6765</v>
      </c>
      <c r="E3757" s="1" t="s">
        <v>6002</v>
      </c>
      <c r="F3757" s="1" t="s">
        <v>5981</v>
      </c>
      <c r="G3757" s="1" t="s">
        <v>5975</v>
      </c>
      <c r="H3757" s="1">
        <v>41925</v>
      </c>
      <c r="I3757" s="1" t="s">
        <v>5976</v>
      </c>
      <c r="J3757" s="1" t="s">
        <v>6766</v>
      </c>
      <c r="K3757" s="1">
        <v>15.439503999999999</v>
      </c>
      <c r="L3757" s="1">
        <v>47.070714000000002</v>
      </c>
    </row>
    <row r="3758" spans="1:12" x14ac:dyDescent="0.3">
      <c r="A3758" s="1" t="s">
        <v>5574</v>
      </c>
      <c r="B3758" s="1">
        <v>41922</v>
      </c>
      <c r="C3758" s="1" t="s">
        <v>6750</v>
      </c>
      <c r="D3758" s="1" t="s">
        <v>6577</v>
      </c>
      <c r="E3758" s="1" t="s">
        <v>5980</v>
      </c>
      <c r="F3758" s="1" t="s">
        <v>5981</v>
      </c>
      <c r="G3758" s="1" t="s">
        <v>5985</v>
      </c>
      <c r="H3758" s="1">
        <v>41926</v>
      </c>
      <c r="I3758" s="1" t="s">
        <v>5976</v>
      </c>
      <c r="J3758" s="1" t="s">
        <v>5991</v>
      </c>
      <c r="K3758" s="1">
        <v>5.4474270000000002</v>
      </c>
      <c r="L3758" s="1">
        <v>43.529741999999999</v>
      </c>
    </row>
    <row r="3759" spans="1:12" x14ac:dyDescent="0.3">
      <c r="A3759" s="1" t="s">
        <v>5571</v>
      </c>
      <c r="B3759" s="1">
        <v>41922</v>
      </c>
      <c r="C3759" s="1" t="s">
        <v>6886</v>
      </c>
      <c r="D3759" s="1" t="s">
        <v>7852</v>
      </c>
      <c r="E3759" s="1" t="s">
        <v>5980</v>
      </c>
      <c r="F3759" s="1" t="s">
        <v>5981</v>
      </c>
      <c r="G3759" s="1" t="s">
        <v>5970</v>
      </c>
      <c r="H3759" s="1">
        <v>41924</v>
      </c>
      <c r="I3759" s="1" t="s">
        <v>5988</v>
      </c>
      <c r="J3759" s="1" t="s">
        <v>6044</v>
      </c>
      <c r="K3759" s="1">
        <v>2.1584310000000002</v>
      </c>
      <c r="L3759" s="1">
        <v>48.941105999999998</v>
      </c>
    </row>
    <row r="3760" spans="1:12" x14ac:dyDescent="0.3">
      <c r="A3760" s="1" t="s">
        <v>5572</v>
      </c>
      <c r="B3760" s="1">
        <v>41922</v>
      </c>
      <c r="C3760" s="1" t="s">
        <v>6168</v>
      </c>
      <c r="D3760" s="1" t="s">
        <v>5984</v>
      </c>
      <c r="E3760" s="1" t="s">
        <v>5974</v>
      </c>
      <c r="F3760" s="1" t="s">
        <v>5969</v>
      </c>
      <c r="G3760" s="1" t="s">
        <v>5975</v>
      </c>
      <c r="H3760" s="1">
        <v>41926</v>
      </c>
      <c r="I3760" s="1" t="s">
        <v>5976</v>
      </c>
      <c r="J3760" s="1" t="s">
        <v>5977</v>
      </c>
      <c r="K3760" s="1">
        <v>-1.890401</v>
      </c>
      <c r="L3760" s="1">
        <v>52.486243000000002</v>
      </c>
    </row>
    <row r="3761" spans="1:12" x14ac:dyDescent="0.3">
      <c r="A3761" s="1" t="s">
        <v>5575</v>
      </c>
      <c r="B3761" s="1">
        <v>41923</v>
      </c>
      <c r="C3761" s="1" t="s">
        <v>7253</v>
      </c>
      <c r="D3761" s="1" t="s">
        <v>6091</v>
      </c>
      <c r="E3761" s="1" t="s">
        <v>5974</v>
      </c>
      <c r="F3761" s="1" t="s">
        <v>5969</v>
      </c>
      <c r="G3761" s="1" t="s">
        <v>5970</v>
      </c>
      <c r="H3761" s="1">
        <v>41927</v>
      </c>
      <c r="I3761" s="1" t="s">
        <v>5976</v>
      </c>
      <c r="J3761" s="1" t="s">
        <v>5977</v>
      </c>
      <c r="K3761" s="1">
        <v>-0.12775829999999999</v>
      </c>
      <c r="L3761" s="1">
        <v>51.507350899999999</v>
      </c>
    </row>
    <row r="3762" spans="1:12" x14ac:dyDescent="0.3">
      <c r="A3762" s="1" t="s">
        <v>5583</v>
      </c>
      <c r="B3762" s="1">
        <v>41925</v>
      </c>
      <c r="C3762" s="1" t="s">
        <v>7225</v>
      </c>
      <c r="D3762" s="1" t="s">
        <v>6556</v>
      </c>
      <c r="E3762" s="1" t="s">
        <v>6010</v>
      </c>
      <c r="F3762" s="1" t="s">
        <v>5981</v>
      </c>
      <c r="G3762" s="1" t="s">
        <v>5975</v>
      </c>
      <c r="H3762" s="1">
        <v>41930</v>
      </c>
      <c r="I3762" s="1" t="s">
        <v>5976</v>
      </c>
      <c r="J3762" s="1" t="s">
        <v>6171</v>
      </c>
      <c r="K3762" s="1">
        <v>9.1829321000000004</v>
      </c>
      <c r="L3762" s="1">
        <v>48.7758459</v>
      </c>
    </row>
    <row r="3763" spans="1:12" x14ac:dyDescent="0.3">
      <c r="A3763" s="1" t="s">
        <v>5576</v>
      </c>
      <c r="B3763" s="1">
        <v>41925</v>
      </c>
      <c r="C3763" s="1" t="s">
        <v>6404</v>
      </c>
      <c r="D3763" s="1" t="s">
        <v>6238</v>
      </c>
      <c r="E3763" s="1" t="s">
        <v>6010</v>
      </c>
      <c r="F3763" s="1" t="s">
        <v>5981</v>
      </c>
      <c r="G3763" s="1" t="s">
        <v>5985</v>
      </c>
      <c r="H3763" s="1">
        <v>41928</v>
      </c>
      <c r="I3763" s="1" t="s">
        <v>5971</v>
      </c>
      <c r="J3763" s="1" t="s">
        <v>6047</v>
      </c>
      <c r="K3763" s="1">
        <v>7.8159815999999998</v>
      </c>
      <c r="L3763" s="1">
        <v>51.673858299999999</v>
      </c>
    </row>
    <row r="3764" spans="1:12" x14ac:dyDescent="0.3">
      <c r="A3764" s="1" t="s">
        <v>5585</v>
      </c>
      <c r="B3764" s="1">
        <v>41925</v>
      </c>
      <c r="C3764" s="1" t="s">
        <v>6751</v>
      </c>
      <c r="D3764" s="1" t="s">
        <v>7719</v>
      </c>
      <c r="E3764" s="1" t="s">
        <v>5974</v>
      </c>
      <c r="F3764" s="1" t="s">
        <v>5969</v>
      </c>
      <c r="G3764" s="1" t="s">
        <v>5975</v>
      </c>
      <c r="H3764" s="1">
        <v>41932</v>
      </c>
      <c r="I3764" s="1" t="s">
        <v>5976</v>
      </c>
      <c r="J3764" s="1" t="s">
        <v>5977</v>
      </c>
      <c r="K3764" s="1">
        <v>-2.3599038999999999</v>
      </c>
      <c r="L3764" s="1">
        <v>51.375801000000003</v>
      </c>
    </row>
    <row r="3765" spans="1:12" x14ac:dyDescent="0.3">
      <c r="A3765" s="1" t="s">
        <v>5580</v>
      </c>
      <c r="B3765" s="1">
        <v>41925</v>
      </c>
      <c r="C3765" s="1" t="s">
        <v>6945</v>
      </c>
      <c r="D3765" s="1" t="s">
        <v>6065</v>
      </c>
      <c r="E3765" s="1" t="s">
        <v>6004</v>
      </c>
      <c r="F3765" s="1" t="s">
        <v>5998</v>
      </c>
      <c r="G3765" s="1" t="s">
        <v>5975</v>
      </c>
      <c r="H3765" s="1">
        <v>41929</v>
      </c>
      <c r="I3765" s="1" t="s">
        <v>5976</v>
      </c>
      <c r="J3765" s="1" t="s">
        <v>6065</v>
      </c>
      <c r="K3765" s="1">
        <v>-3.7037901999999998</v>
      </c>
      <c r="L3765" s="1">
        <v>40.416775399999999</v>
      </c>
    </row>
    <row r="3766" spans="1:12" x14ac:dyDescent="0.3">
      <c r="A3766" s="1" t="s">
        <v>5578</v>
      </c>
      <c r="B3766" s="1">
        <v>41925</v>
      </c>
      <c r="C3766" s="1" t="s">
        <v>6573</v>
      </c>
      <c r="D3766" s="1" t="s">
        <v>6135</v>
      </c>
      <c r="E3766" s="1" t="s">
        <v>5980</v>
      </c>
      <c r="F3766" s="1" t="s">
        <v>5981</v>
      </c>
      <c r="G3766" s="1" t="s">
        <v>5975</v>
      </c>
      <c r="H3766" s="1">
        <v>41929</v>
      </c>
      <c r="I3766" s="1" t="s">
        <v>5976</v>
      </c>
      <c r="J3766" s="1" t="s">
        <v>6044</v>
      </c>
      <c r="K3766" s="1">
        <v>2.3522219</v>
      </c>
      <c r="L3766" s="1">
        <v>48.856614</v>
      </c>
    </row>
    <row r="3767" spans="1:12" x14ac:dyDescent="0.3">
      <c r="A3767" s="1" t="s">
        <v>5581</v>
      </c>
      <c r="B3767" s="1">
        <v>41925</v>
      </c>
      <c r="C3767" s="1" t="s">
        <v>6108</v>
      </c>
      <c r="D3767" s="1" t="s">
        <v>7618</v>
      </c>
      <c r="E3767" s="1" t="s">
        <v>5974</v>
      </c>
      <c r="F3767" s="1" t="s">
        <v>5969</v>
      </c>
      <c r="G3767" s="1" t="s">
        <v>5970</v>
      </c>
      <c r="H3767" s="1">
        <v>41930</v>
      </c>
      <c r="I3767" s="1" t="s">
        <v>5971</v>
      </c>
      <c r="J3767" s="1" t="s">
        <v>5977</v>
      </c>
      <c r="K3767" s="1">
        <v>-2.2405035</v>
      </c>
      <c r="L3767" s="1">
        <v>53.789287700000003</v>
      </c>
    </row>
    <row r="3768" spans="1:12" x14ac:dyDescent="0.3">
      <c r="A3768" s="1" t="s">
        <v>5584</v>
      </c>
      <c r="B3768" s="1">
        <v>41925</v>
      </c>
      <c r="C3768" s="1" t="s">
        <v>6530</v>
      </c>
      <c r="D3768" s="1" t="s">
        <v>6685</v>
      </c>
      <c r="E3768" s="1" t="s">
        <v>5980</v>
      </c>
      <c r="F3768" s="1" t="s">
        <v>5981</v>
      </c>
      <c r="G3768" s="1" t="s">
        <v>5985</v>
      </c>
      <c r="H3768" s="1">
        <v>41931</v>
      </c>
      <c r="I3768" s="1" t="s">
        <v>5976</v>
      </c>
      <c r="J3768" s="1" t="s">
        <v>6103</v>
      </c>
      <c r="K3768" s="1">
        <v>3.2150069999999999</v>
      </c>
      <c r="L3768" s="1">
        <v>50.701174000000002</v>
      </c>
    </row>
    <row r="3769" spans="1:12" x14ac:dyDescent="0.3">
      <c r="A3769" s="1" t="s">
        <v>5577</v>
      </c>
      <c r="B3769" s="1">
        <v>41925</v>
      </c>
      <c r="C3769" s="1" t="s">
        <v>7168</v>
      </c>
      <c r="D3769" s="1" t="s">
        <v>7571</v>
      </c>
      <c r="E3769" s="1" t="s">
        <v>5980</v>
      </c>
      <c r="F3769" s="1" t="s">
        <v>5981</v>
      </c>
      <c r="G3769" s="1" t="s">
        <v>5975</v>
      </c>
      <c r="H3769" s="1">
        <v>41929</v>
      </c>
      <c r="I3769" s="1" t="s">
        <v>5976</v>
      </c>
      <c r="J3769" s="1" t="s">
        <v>5994</v>
      </c>
      <c r="K3769" s="1">
        <v>1.3529599000000001</v>
      </c>
      <c r="L3769" s="1">
        <v>44.022125199999998</v>
      </c>
    </row>
    <row r="3770" spans="1:12" x14ac:dyDescent="0.3">
      <c r="A3770" s="1" t="s">
        <v>5579</v>
      </c>
      <c r="B3770" s="1">
        <v>41925</v>
      </c>
      <c r="C3770" s="1" t="s">
        <v>7207</v>
      </c>
      <c r="D3770" s="1" t="s">
        <v>6141</v>
      </c>
      <c r="E3770" s="1" t="s">
        <v>6117</v>
      </c>
      <c r="F3770" s="1" t="s">
        <v>5981</v>
      </c>
      <c r="G3770" s="1" t="s">
        <v>5975</v>
      </c>
      <c r="H3770" s="1">
        <v>41929</v>
      </c>
      <c r="I3770" s="1" t="s">
        <v>5976</v>
      </c>
      <c r="J3770" s="1" t="s">
        <v>6142</v>
      </c>
      <c r="K3770" s="1">
        <v>8.5416939999999997</v>
      </c>
      <c r="L3770" s="1">
        <v>47.376886599999999</v>
      </c>
    </row>
    <row r="3771" spans="1:12" x14ac:dyDescent="0.3">
      <c r="A3771" s="1" t="s">
        <v>5587</v>
      </c>
      <c r="B3771" s="1">
        <v>41926</v>
      </c>
      <c r="C3771" s="1" t="s">
        <v>6079</v>
      </c>
      <c r="D3771" s="1" t="s">
        <v>7060</v>
      </c>
      <c r="E3771" s="1" t="s">
        <v>5980</v>
      </c>
      <c r="F3771" s="1" t="s">
        <v>5981</v>
      </c>
      <c r="G3771" s="1" t="s">
        <v>5985</v>
      </c>
      <c r="H3771" s="1">
        <v>41930</v>
      </c>
      <c r="I3771" s="1" t="s">
        <v>5976</v>
      </c>
      <c r="J3771" s="1" t="s">
        <v>6103</v>
      </c>
      <c r="K3771" s="1">
        <v>1.5925499999999999</v>
      </c>
      <c r="L3771" s="1">
        <v>50.706513000000001</v>
      </c>
    </row>
    <row r="3772" spans="1:12" x14ac:dyDescent="0.3">
      <c r="A3772" s="1" t="s">
        <v>5588</v>
      </c>
      <c r="B3772" s="1">
        <v>41926</v>
      </c>
      <c r="C3772" s="1" t="s">
        <v>6665</v>
      </c>
      <c r="D3772" s="1" t="s">
        <v>6356</v>
      </c>
      <c r="E3772" s="1" t="s">
        <v>5997</v>
      </c>
      <c r="F3772" s="1" t="s">
        <v>5998</v>
      </c>
      <c r="G3772" s="1" t="s">
        <v>5985</v>
      </c>
      <c r="H3772" s="1">
        <v>41932</v>
      </c>
      <c r="I3772" s="1" t="s">
        <v>5976</v>
      </c>
      <c r="J3772" s="1" t="s">
        <v>6041</v>
      </c>
      <c r="K3772" s="1">
        <v>15.5540152</v>
      </c>
      <c r="L3772" s="1">
        <v>38.1938137</v>
      </c>
    </row>
    <row r="3773" spans="1:12" x14ac:dyDescent="0.3">
      <c r="A3773" s="1" t="s">
        <v>5586</v>
      </c>
      <c r="B3773" s="1">
        <v>41926</v>
      </c>
      <c r="C3773" s="1" t="s">
        <v>6738</v>
      </c>
      <c r="D3773" s="1" t="s">
        <v>7371</v>
      </c>
      <c r="E3773" s="1" t="s">
        <v>5980</v>
      </c>
      <c r="F3773" s="1" t="s">
        <v>5981</v>
      </c>
      <c r="G3773" s="1" t="s">
        <v>5975</v>
      </c>
      <c r="H3773" s="1">
        <v>41927</v>
      </c>
      <c r="I3773" s="1" t="s">
        <v>5988</v>
      </c>
      <c r="J3773" s="1" t="s">
        <v>6044</v>
      </c>
      <c r="K3773" s="1">
        <v>2.1664699999999999</v>
      </c>
      <c r="L3773" s="1">
        <v>48.679277900000002</v>
      </c>
    </row>
    <row r="3774" spans="1:12" x14ac:dyDescent="0.3">
      <c r="A3774" s="1" t="s">
        <v>5589</v>
      </c>
      <c r="B3774" s="1">
        <v>41927</v>
      </c>
      <c r="C3774" s="1" t="s">
        <v>6382</v>
      </c>
      <c r="D3774" s="1" t="s">
        <v>6001</v>
      </c>
      <c r="E3774" s="1" t="s">
        <v>6002</v>
      </c>
      <c r="F3774" s="1" t="s">
        <v>5981</v>
      </c>
      <c r="G3774" s="1" t="s">
        <v>5975</v>
      </c>
      <c r="H3774" s="1">
        <v>41929</v>
      </c>
      <c r="I3774" s="1" t="s">
        <v>5971</v>
      </c>
      <c r="J3774" s="1" t="s">
        <v>6001</v>
      </c>
      <c r="K3774" s="1">
        <v>16.3738189</v>
      </c>
      <c r="L3774" s="1">
        <v>48.208174300000003</v>
      </c>
    </row>
    <row r="3775" spans="1:12" x14ac:dyDescent="0.3">
      <c r="A3775" s="1" t="s">
        <v>5590</v>
      </c>
      <c r="B3775" s="1">
        <v>41927</v>
      </c>
      <c r="C3775" s="1" t="s">
        <v>7016</v>
      </c>
      <c r="D3775" s="1" t="s">
        <v>6702</v>
      </c>
      <c r="E3775" s="1" t="s">
        <v>6004</v>
      </c>
      <c r="F3775" s="1" t="s">
        <v>5998</v>
      </c>
      <c r="G3775" s="1" t="s">
        <v>5975</v>
      </c>
      <c r="H3775" s="1">
        <v>41929</v>
      </c>
      <c r="I3775" s="1" t="s">
        <v>5971</v>
      </c>
      <c r="J3775" s="1" t="s">
        <v>6032</v>
      </c>
      <c r="K3775" s="1">
        <v>-0.4906855</v>
      </c>
      <c r="L3775" s="1">
        <v>38.345996300000003</v>
      </c>
    </row>
    <row r="3776" spans="1:12" x14ac:dyDescent="0.3">
      <c r="A3776" s="1" t="s">
        <v>5592</v>
      </c>
      <c r="B3776" s="1">
        <v>41928</v>
      </c>
      <c r="C3776" s="1" t="s">
        <v>7527</v>
      </c>
      <c r="D3776" s="1" t="s">
        <v>7518</v>
      </c>
      <c r="E3776" s="1" t="s">
        <v>5980</v>
      </c>
      <c r="F3776" s="1" t="s">
        <v>5981</v>
      </c>
      <c r="G3776" s="1" t="s">
        <v>5970</v>
      </c>
      <c r="H3776" s="1">
        <v>41932</v>
      </c>
      <c r="I3776" s="1" t="s">
        <v>5976</v>
      </c>
      <c r="J3776" s="1" t="s">
        <v>6044</v>
      </c>
      <c r="K3776" s="1">
        <v>2.1301220000000001</v>
      </c>
      <c r="L3776" s="1">
        <v>48.801408000000002</v>
      </c>
    </row>
    <row r="3777" spans="1:12" x14ac:dyDescent="0.3">
      <c r="A3777" s="1" t="s">
        <v>5591</v>
      </c>
      <c r="B3777" s="1">
        <v>41928</v>
      </c>
      <c r="C3777" s="1" t="s">
        <v>7084</v>
      </c>
      <c r="D3777" s="1" t="s">
        <v>7853</v>
      </c>
      <c r="E3777" s="1" t="s">
        <v>5980</v>
      </c>
      <c r="F3777" s="1" t="s">
        <v>5981</v>
      </c>
      <c r="G3777" s="1" t="s">
        <v>5975</v>
      </c>
      <c r="H3777" s="1">
        <v>41929</v>
      </c>
      <c r="I3777" s="1" t="s">
        <v>5988</v>
      </c>
      <c r="J3777" s="1" t="s">
        <v>5991</v>
      </c>
      <c r="K3777" s="1">
        <v>5.0487219999999997</v>
      </c>
      <c r="L3777" s="1">
        <v>44.055563900000003</v>
      </c>
    </row>
    <row r="3778" spans="1:12" x14ac:dyDescent="0.3">
      <c r="A3778" s="1" t="s">
        <v>5595</v>
      </c>
      <c r="B3778" s="1">
        <v>41929</v>
      </c>
      <c r="C3778" s="1" t="s">
        <v>6482</v>
      </c>
      <c r="D3778" s="1" t="s">
        <v>6163</v>
      </c>
      <c r="E3778" s="1" t="s">
        <v>6010</v>
      </c>
      <c r="F3778" s="1" t="s">
        <v>5981</v>
      </c>
      <c r="G3778" s="1" t="s">
        <v>5970</v>
      </c>
      <c r="H3778" s="1">
        <v>41934</v>
      </c>
      <c r="I3778" s="1" t="s">
        <v>5971</v>
      </c>
      <c r="J3778" s="1" t="s">
        <v>6163</v>
      </c>
      <c r="K3778" s="1">
        <v>13.404954</v>
      </c>
      <c r="L3778" s="1">
        <v>52.520006600000002</v>
      </c>
    </row>
    <row r="3779" spans="1:12" x14ac:dyDescent="0.3">
      <c r="A3779" s="1" t="s">
        <v>5593</v>
      </c>
      <c r="B3779" s="1">
        <v>41929</v>
      </c>
      <c r="C3779" s="1" t="s">
        <v>6935</v>
      </c>
      <c r="D3779" s="1" t="s">
        <v>7854</v>
      </c>
      <c r="E3779" s="1" t="s">
        <v>5980</v>
      </c>
      <c r="F3779" s="1" t="s">
        <v>5981</v>
      </c>
      <c r="G3779" s="1" t="s">
        <v>5975</v>
      </c>
      <c r="H3779" s="1">
        <v>41932</v>
      </c>
      <c r="I3779" s="1" t="s">
        <v>5988</v>
      </c>
      <c r="J3779" s="1" t="s">
        <v>6373</v>
      </c>
      <c r="K3779" s="1">
        <v>-3.9207339999999999</v>
      </c>
      <c r="L3779" s="1">
        <v>47.872833999999997</v>
      </c>
    </row>
    <row r="3780" spans="1:12" x14ac:dyDescent="0.3">
      <c r="A3780" s="1" t="s">
        <v>5596</v>
      </c>
      <c r="B3780" s="1">
        <v>41929</v>
      </c>
      <c r="C3780" s="1" t="s">
        <v>6750</v>
      </c>
      <c r="D3780" s="1" t="s">
        <v>7094</v>
      </c>
      <c r="E3780" s="1" t="s">
        <v>5997</v>
      </c>
      <c r="F3780" s="1" t="s">
        <v>5998</v>
      </c>
      <c r="G3780" s="1" t="s">
        <v>5985</v>
      </c>
      <c r="H3780" s="1">
        <v>41935</v>
      </c>
      <c r="I3780" s="1" t="s">
        <v>5976</v>
      </c>
      <c r="J3780" s="1" t="s">
        <v>6377</v>
      </c>
      <c r="K3780" s="1">
        <v>14.1916736</v>
      </c>
      <c r="L3780" s="1">
        <v>40.889959400000002</v>
      </c>
    </row>
    <row r="3781" spans="1:12" x14ac:dyDescent="0.3">
      <c r="A3781" s="1" t="s">
        <v>5597</v>
      </c>
      <c r="B3781" s="1">
        <v>41930</v>
      </c>
      <c r="C3781" s="1" t="s">
        <v>7536</v>
      </c>
      <c r="D3781" s="1" t="s">
        <v>6001</v>
      </c>
      <c r="E3781" s="1" t="s">
        <v>6002</v>
      </c>
      <c r="F3781" s="1" t="s">
        <v>5981</v>
      </c>
      <c r="G3781" s="1" t="s">
        <v>5975</v>
      </c>
      <c r="H3781" s="1">
        <v>41935</v>
      </c>
      <c r="I3781" s="1" t="s">
        <v>5976</v>
      </c>
      <c r="J3781" s="1" t="s">
        <v>6001</v>
      </c>
      <c r="K3781" s="1">
        <v>16.3738189</v>
      </c>
      <c r="L3781" s="1">
        <v>48.208174300000003</v>
      </c>
    </row>
    <row r="3782" spans="1:12" x14ac:dyDescent="0.3">
      <c r="A3782" s="1" t="s">
        <v>5600</v>
      </c>
      <c r="B3782" s="1">
        <v>41932</v>
      </c>
      <c r="C3782" s="1" t="s">
        <v>6996</v>
      </c>
      <c r="D3782" s="1" t="s">
        <v>6760</v>
      </c>
      <c r="E3782" s="1" t="s">
        <v>5980</v>
      </c>
      <c r="F3782" s="1" t="s">
        <v>5981</v>
      </c>
      <c r="G3782" s="1" t="s">
        <v>5975</v>
      </c>
      <c r="H3782" s="1">
        <v>41936</v>
      </c>
      <c r="I3782" s="1" t="s">
        <v>5976</v>
      </c>
      <c r="J3782" s="1" t="s">
        <v>6373</v>
      </c>
      <c r="K3782" s="1">
        <v>-2.025674</v>
      </c>
      <c r="L3782" s="1">
        <v>48.649337000000003</v>
      </c>
    </row>
    <row r="3783" spans="1:12" x14ac:dyDescent="0.3">
      <c r="A3783" s="1" t="s">
        <v>5598</v>
      </c>
      <c r="B3783" s="1">
        <v>41932</v>
      </c>
      <c r="C3783" s="1" t="s">
        <v>7855</v>
      </c>
      <c r="D3783" s="1" t="s">
        <v>6281</v>
      </c>
      <c r="E3783" s="1" t="s">
        <v>6010</v>
      </c>
      <c r="F3783" s="1" t="s">
        <v>5981</v>
      </c>
      <c r="G3783" s="1" t="s">
        <v>5985</v>
      </c>
      <c r="H3783" s="1">
        <v>41934</v>
      </c>
      <c r="I3783" s="1" t="s">
        <v>5988</v>
      </c>
      <c r="J3783" s="1" t="s">
        <v>6281</v>
      </c>
      <c r="K3783" s="1">
        <v>9.9936817999999992</v>
      </c>
      <c r="L3783" s="1">
        <v>53.551084600000003</v>
      </c>
    </row>
    <row r="3784" spans="1:12" x14ac:dyDescent="0.3">
      <c r="A3784" s="1" t="s">
        <v>5602</v>
      </c>
      <c r="B3784" s="1">
        <v>41932</v>
      </c>
      <c r="C3784" s="1" t="s">
        <v>7411</v>
      </c>
      <c r="D3784" s="1" t="s">
        <v>6135</v>
      </c>
      <c r="E3784" s="1" t="s">
        <v>5980</v>
      </c>
      <c r="F3784" s="1" t="s">
        <v>5981</v>
      </c>
      <c r="G3784" s="1" t="s">
        <v>5985</v>
      </c>
      <c r="H3784" s="1">
        <v>41936</v>
      </c>
      <c r="I3784" s="1" t="s">
        <v>5971</v>
      </c>
      <c r="J3784" s="1" t="s">
        <v>6044</v>
      </c>
      <c r="K3784" s="1">
        <v>2.3522219</v>
      </c>
      <c r="L3784" s="1">
        <v>48.856614</v>
      </c>
    </row>
    <row r="3785" spans="1:12" x14ac:dyDescent="0.3">
      <c r="A3785" s="1" t="s">
        <v>5601</v>
      </c>
      <c r="B3785" s="1">
        <v>41932</v>
      </c>
      <c r="C3785" s="1" t="s">
        <v>6783</v>
      </c>
      <c r="D3785" s="1" t="s">
        <v>6648</v>
      </c>
      <c r="E3785" s="1" t="s">
        <v>5997</v>
      </c>
      <c r="F3785" s="1" t="s">
        <v>5998</v>
      </c>
      <c r="G3785" s="1" t="s">
        <v>5970</v>
      </c>
      <c r="H3785" s="1">
        <v>41936</v>
      </c>
      <c r="I3785" s="1" t="s">
        <v>5976</v>
      </c>
      <c r="J3785" s="1" t="s">
        <v>6649</v>
      </c>
      <c r="K3785" s="1">
        <v>7.6868565000000002</v>
      </c>
      <c r="L3785" s="1">
        <v>45.070312000000001</v>
      </c>
    </row>
    <row r="3786" spans="1:12" x14ac:dyDescent="0.3">
      <c r="A3786" s="1" t="s">
        <v>5599</v>
      </c>
      <c r="B3786" s="1">
        <v>41932</v>
      </c>
      <c r="C3786" s="1" t="s">
        <v>6842</v>
      </c>
      <c r="D3786" s="1" t="s">
        <v>7273</v>
      </c>
      <c r="E3786" s="1" t="s">
        <v>5997</v>
      </c>
      <c r="F3786" s="1" t="s">
        <v>5998</v>
      </c>
      <c r="G3786" s="1" t="s">
        <v>5975</v>
      </c>
      <c r="H3786" s="1">
        <v>41934</v>
      </c>
      <c r="I3786" s="1" t="s">
        <v>5971</v>
      </c>
      <c r="J3786" s="1" t="s">
        <v>6197</v>
      </c>
      <c r="K3786" s="1">
        <v>17.247030299999999</v>
      </c>
      <c r="L3786" s="1">
        <v>40.464360599999999</v>
      </c>
    </row>
    <row r="3787" spans="1:12" x14ac:dyDescent="0.3">
      <c r="A3787" s="1" t="s">
        <v>5603</v>
      </c>
      <c r="B3787" s="1">
        <v>41932</v>
      </c>
      <c r="C3787" s="1" t="s">
        <v>6789</v>
      </c>
      <c r="D3787" s="1" t="s">
        <v>6428</v>
      </c>
      <c r="E3787" s="1" t="s">
        <v>5997</v>
      </c>
      <c r="F3787" s="1" t="s">
        <v>5998</v>
      </c>
      <c r="G3787" s="1" t="s">
        <v>5975</v>
      </c>
      <c r="H3787" s="1">
        <v>41939</v>
      </c>
      <c r="I3787" s="1" t="s">
        <v>5976</v>
      </c>
      <c r="J3787" s="1" t="s">
        <v>6041</v>
      </c>
      <c r="K3787" s="1">
        <v>13.361267099999999</v>
      </c>
      <c r="L3787" s="1">
        <v>38.115687899999998</v>
      </c>
    </row>
    <row r="3788" spans="1:12" x14ac:dyDescent="0.3">
      <c r="A3788" s="1" t="s">
        <v>5604</v>
      </c>
      <c r="B3788" s="1">
        <v>41933</v>
      </c>
      <c r="C3788" s="1" t="s">
        <v>6202</v>
      </c>
      <c r="D3788" s="1" t="s">
        <v>6088</v>
      </c>
      <c r="E3788" s="1" t="s">
        <v>6004</v>
      </c>
      <c r="F3788" s="1" t="s">
        <v>5998</v>
      </c>
      <c r="G3788" s="1" t="s">
        <v>5970</v>
      </c>
      <c r="H3788" s="1">
        <v>41938</v>
      </c>
      <c r="I3788" s="1" t="s">
        <v>5976</v>
      </c>
      <c r="J3788" s="1" t="s">
        <v>6089</v>
      </c>
      <c r="K3788" s="1">
        <v>2.1734035</v>
      </c>
      <c r="L3788" s="1">
        <v>41.385063899999999</v>
      </c>
    </row>
    <row r="3789" spans="1:12" x14ac:dyDescent="0.3">
      <c r="A3789" s="1" t="s">
        <v>5605</v>
      </c>
      <c r="B3789" s="1">
        <v>41933</v>
      </c>
      <c r="C3789" s="1" t="s">
        <v>7644</v>
      </c>
      <c r="D3789" s="1" t="s">
        <v>7709</v>
      </c>
      <c r="E3789" s="1" t="s">
        <v>6010</v>
      </c>
      <c r="F3789" s="1" t="s">
        <v>5981</v>
      </c>
      <c r="G3789" s="1" t="s">
        <v>5970</v>
      </c>
      <c r="H3789" s="1">
        <v>41939</v>
      </c>
      <c r="I3789" s="1" t="s">
        <v>5976</v>
      </c>
      <c r="J3789" s="1" t="s">
        <v>6047</v>
      </c>
      <c r="K3789" s="1">
        <v>7.0857172000000004</v>
      </c>
      <c r="L3789" s="1">
        <v>51.517744</v>
      </c>
    </row>
    <row r="3790" spans="1:12" x14ac:dyDescent="0.3">
      <c r="A3790" s="1" t="s">
        <v>5606</v>
      </c>
      <c r="B3790" s="1">
        <v>41934</v>
      </c>
      <c r="C3790" s="1" t="s">
        <v>6402</v>
      </c>
      <c r="D3790" s="1" t="s">
        <v>6410</v>
      </c>
      <c r="E3790" s="1" t="s">
        <v>6010</v>
      </c>
      <c r="F3790" s="1" t="s">
        <v>5981</v>
      </c>
      <c r="G3790" s="1" t="s">
        <v>5985</v>
      </c>
      <c r="H3790" s="1">
        <v>41941</v>
      </c>
      <c r="I3790" s="1" t="s">
        <v>5976</v>
      </c>
      <c r="J3790" s="1" t="s">
        <v>6047</v>
      </c>
      <c r="K3790" s="1">
        <v>6.9602785999999996</v>
      </c>
      <c r="L3790" s="1">
        <v>50.937531</v>
      </c>
    </row>
    <row r="3791" spans="1:12" x14ac:dyDescent="0.3">
      <c r="A3791" s="1" t="s">
        <v>5609</v>
      </c>
      <c r="B3791" s="1">
        <v>41935</v>
      </c>
      <c r="C3791" s="1" t="s">
        <v>6695</v>
      </c>
      <c r="D3791" s="1" t="s">
        <v>7856</v>
      </c>
      <c r="E3791" s="1" t="s">
        <v>5974</v>
      </c>
      <c r="F3791" s="1" t="s">
        <v>5969</v>
      </c>
      <c r="G3791" s="1" t="s">
        <v>5985</v>
      </c>
      <c r="H3791" s="1">
        <v>41939</v>
      </c>
      <c r="I3791" s="1" t="s">
        <v>5971</v>
      </c>
      <c r="J3791" s="1" t="s">
        <v>5977</v>
      </c>
      <c r="K3791" s="1">
        <v>-3.525315</v>
      </c>
      <c r="L3791" s="1">
        <v>50.461920900000003</v>
      </c>
    </row>
    <row r="3792" spans="1:12" x14ac:dyDescent="0.3">
      <c r="A3792" s="1" t="s">
        <v>5611</v>
      </c>
      <c r="B3792" s="1">
        <v>41935</v>
      </c>
      <c r="C3792" s="1" t="s">
        <v>6507</v>
      </c>
      <c r="D3792" s="1" t="s">
        <v>6241</v>
      </c>
      <c r="E3792" s="1" t="s">
        <v>6010</v>
      </c>
      <c r="F3792" s="1" t="s">
        <v>5981</v>
      </c>
      <c r="G3792" s="1" t="s">
        <v>5970</v>
      </c>
      <c r="H3792" s="1">
        <v>41940</v>
      </c>
      <c r="I3792" s="1" t="s">
        <v>5976</v>
      </c>
      <c r="J3792" s="1" t="s">
        <v>6047</v>
      </c>
      <c r="K3792" s="1">
        <v>7.1430246000000004</v>
      </c>
      <c r="L3792" s="1">
        <v>50.817747099999998</v>
      </c>
    </row>
    <row r="3793" spans="1:12" x14ac:dyDescent="0.3">
      <c r="A3793" s="1" t="s">
        <v>5608</v>
      </c>
      <c r="B3793" s="1">
        <v>41935</v>
      </c>
      <c r="C3793" s="1" t="s">
        <v>7121</v>
      </c>
      <c r="D3793" s="1" t="s">
        <v>6332</v>
      </c>
      <c r="E3793" s="1" t="s">
        <v>6010</v>
      </c>
      <c r="F3793" s="1" t="s">
        <v>5981</v>
      </c>
      <c r="G3793" s="1" t="s">
        <v>5975</v>
      </c>
      <c r="H3793" s="1">
        <v>41938</v>
      </c>
      <c r="I3793" s="1" t="s">
        <v>5988</v>
      </c>
      <c r="J3793" s="1" t="s">
        <v>6171</v>
      </c>
      <c r="K3793" s="1">
        <v>9.9876076000000005</v>
      </c>
      <c r="L3793" s="1">
        <v>48.401082199999998</v>
      </c>
    </row>
    <row r="3794" spans="1:12" x14ac:dyDescent="0.3">
      <c r="A3794" s="1" t="s">
        <v>5607</v>
      </c>
      <c r="B3794" s="1">
        <v>41935</v>
      </c>
      <c r="C3794" s="1" t="s">
        <v>6565</v>
      </c>
      <c r="D3794" s="1" t="s">
        <v>6410</v>
      </c>
      <c r="E3794" s="1" t="s">
        <v>6010</v>
      </c>
      <c r="F3794" s="1" t="s">
        <v>5981</v>
      </c>
      <c r="G3794" s="1" t="s">
        <v>5985</v>
      </c>
      <c r="H3794" s="1">
        <v>41938</v>
      </c>
      <c r="I3794" s="1" t="s">
        <v>5971</v>
      </c>
      <c r="J3794" s="1" t="s">
        <v>6047</v>
      </c>
      <c r="K3794" s="1">
        <v>6.9602785999999996</v>
      </c>
      <c r="L3794" s="1">
        <v>50.937531</v>
      </c>
    </row>
    <row r="3795" spans="1:12" x14ac:dyDescent="0.3">
      <c r="A3795" s="1" t="s">
        <v>5612</v>
      </c>
      <c r="B3795" s="1">
        <v>41935</v>
      </c>
      <c r="C3795" s="1" t="s">
        <v>6145</v>
      </c>
      <c r="D3795" s="1" t="s">
        <v>6034</v>
      </c>
      <c r="E3795" s="1" t="s">
        <v>6028</v>
      </c>
      <c r="F3795" s="1" t="s">
        <v>5969</v>
      </c>
      <c r="G3795" s="1" t="s">
        <v>5975</v>
      </c>
      <c r="H3795" s="1">
        <v>41940</v>
      </c>
      <c r="I3795" s="1" t="s">
        <v>5976</v>
      </c>
      <c r="J3795" s="1" t="s">
        <v>6035</v>
      </c>
      <c r="K3795" s="1">
        <v>8.4594050000000003</v>
      </c>
      <c r="L3795" s="1">
        <v>55.476466000000002</v>
      </c>
    </row>
    <row r="3796" spans="1:12" x14ac:dyDescent="0.3">
      <c r="A3796" s="1" t="s">
        <v>5617</v>
      </c>
      <c r="B3796" s="1">
        <v>41936</v>
      </c>
      <c r="C3796" s="1" t="s">
        <v>7483</v>
      </c>
      <c r="D3796" s="1" t="s">
        <v>6917</v>
      </c>
      <c r="E3796" s="1" t="s">
        <v>6004</v>
      </c>
      <c r="F3796" s="1" t="s">
        <v>5998</v>
      </c>
      <c r="G3796" s="1" t="s">
        <v>5975</v>
      </c>
      <c r="H3796" s="1">
        <v>41941</v>
      </c>
      <c r="I3796" s="1" t="s">
        <v>5976</v>
      </c>
      <c r="J3796" s="1" t="s">
        <v>6918</v>
      </c>
      <c r="K3796" s="1">
        <v>-5.8493887000000004</v>
      </c>
      <c r="L3796" s="1">
        <v>43.361914499999997</v>
      </c>
    </row>
    <row r="3797" spans="1:12" x14ac:dyDescent="0.3">
      <c r="A3797" s="1" t="s">
        <v>5614</v>
      </c>
      <c r="B3797" s="1">
        <v>41936</v>
      </c>
      <c r="C3797" s="1" t="s">
        <v>6610</v>
      </c>
      <c r="D3797" s="1" t="s">
        <v>6317</v>
      </c>
      <c r="E3797" s="1" t="s">
        <v>5997</v>
      </c>
      <c r="F3797" s="1" t="s">
        <v>5998</v>
      </c>
      <c r="G3797" s="1" t="s">
        <v>5975</v>
      </c>
      <c r="H3797" s="1">
        <v>41938</v>
      </c>
      <c r="I3797" s="1" t="s">
        <v>5988</v>
      </c>
      <c r="J3797" s="1" t="s">
        <v>6059</v>
      </c>
      <c r="K3797" s="1">
        <v>12.2464292</v>
      </c>
      <c r="L3797" s="1">
        <v>44.139643800000002</v>
      </c>
    </row>
    <row r="3798" spans="1:12" x14ac:dyDescent="0.3">
      <c r="A3798" s="1" t="s">
        <v>5613</v>
      </c>
      <c r="B3798" s="1">
        <v>41936</v>
      </c>
      <c r="C3798" s="1" t="s">
        <v>7404</v>
      </c>
      <c r="D3798" s="1" t="s">
        <v>7114</v>
      </c>
      <c r="E3798" s="1" t="s">
        <v>6184</v>
      </c>
      <c r="F3798" s="1" t="s">
        <v>5969</v>
      </c>
      <c r="G3798" s="1" t="s">
        <v>5985</v>
      </c>
      <c r="H3798" s="1">
        <v>41936</v>
      </c>
      <c r="I3798" s="1" t="s">
        <v>6007</v>
      </c>
      <c r="J3798" s="1" t="s">
        <v>7115</v>
      </c>
      <c r="K3798" s="1">
        <v>26.9459403</v>
      </c>
      <c r="L3798" s="1">
        <v>60.4665666</v>
      </c>
    </row>
    <row r="3799" spans="1:12" x14ac:dyDescent="0.3">
      <c r="A3799" s="1" t="s">
        <v>5618</v>
      </c>
      <c r="B3799" s="1">
        <v>41936</v>
      </c>
      <c r="C3799" s="1" t="s">
        <v>7428</v>
      </c>
      <c r="D3799" s="1" t="s">
        <v>6065</v>
      </c>
      <c r="E3799" s="1" t="s">
        <v>6004</v>
      </c>
      <c r="F3799" s="1" t="s">
        <v>5998</v>
      </c>
      <c r="G3799" s="1" t="s">
        <v>5975</v>
      </c>
      <c r="H3799" s="1">
        <v>41941</v>
      </c>
      <c r="I3799" s="1" t="s">
        <v>5976</v>
      </c>
      <c r="J3799" s="1" t="s">
        <v>6065</v>
      </c>
      <c r="K3799" s="1">
        <v>-3.7037901999999998</v>
      </c>
      <c r="L3799" s="1">
        <v>40.416775399999999</v>
      </c>
    </row>
    <row r="3800" spans="1:12" x14ac:dyDescent="0.3">
      <c r="A3800" s="1" t="s">
        <v>5616</v>
      </c>
      <c r="B3800" s="1">
        <v>41936</v>
      </c>
      <c r="C3800" s="1" t="s">
        <v>7341</v>
      </c>
      <c r="D3800" s="1" t="s">
        <v>6224</v>
      </c>
      <c r="E3800" s="1" t="s">
        <v>6010</v>
      </c>
      <c r="F3800" s="1" t="s">
        <v>5981</v>
      </c>
      <c r="G3800" s="1" t="s">
        <v>5985</v>
      </c>
      <c r="H3800" s="1">
        <v>41939</v>
      </c>
      <c r="I3800" s="1" t="s">
        <v>5971</v>
      </c>
      <c r="J3800" s="1" t="s">
        <v>6097</v>
      </c>
      <c r="K3800" s="1">
        <v>11.5819806</v>
      </c>
      <c r="L3800" s="1">
        <v>48.135125299999999</v>
      </c>
    </row>
    <row r="3801" spans="1:12" x14ac:dyDescent="0.3">
      <c r="A3801" s="1" t="s">
        <v>5615</v>
      </c>
      <c r="B3801" s="1">
        <v>41936</v>
      </c>
      <c r="C3801" s="1" t="s">
        <v>6468</v>
      </c>
      <c r="D3801" s="1" t="s">
        <v>5996</v>
      </c>
      <c r="E3801" s="1" t="s">
        <v>5997</v>
      </c>
      <c r="F3801" s="1" t="s">
        <v>5998</v>
      </c>
      <c r="G3801" s="1" t="s">
        <v>5975</v>
      </c>
      <c r="H3801" s="1">
        <v>41938</v>
      </c>
      <c r="I3801" s="1" t="s">
        <v>5971</v>
      </c>
      <c r="J3801" s="1" t="s">
        <v>5999</v>
      </c>
      <c r="K3801" s="1">
        <v>8.946256</v>
      </c>
      <c r="L3801" s="1">
        <v>44.4056499</v>
      </c>
    </row>
    <row r="3802" spans="1:12" x14ac:dyDescent="0.3">
      <c r="A3802" s="1" t="s">
        <v>5620</v>
      </c>
      <c r="B3802" s="1">
        <v>41939</v>
      </c>
      <c r="C3802" s="1" t="s">
        <v>7361</v>
      </c>
      <c r="D3802" s="1" t="s">
        <v>6445</v>
      </c>
      <c r="E3802" s="1" t="s">
        <v>5980</v>
      </c>
      <c r="F3802" s="1" t="s">
        <v>5981</v>
      </c>
      <c r="G3802" s="1" t="s">
        <v>5970</v>
      </c>
      <c r="H3802" s="1">
        <v>41946</v>
      </c>
      <c r="I3802" s="1" t="s">
        <v>5976</v>
      </c>
      <c r="J3802" s="1" t="s">
        <v>6103</v>
      </c>
      <c r="K3802" s="1">
        <v>3.0572560000000002</v>
      </c>
      <c r="L3802" s="1">
        <v>50.629249999999999</v>
      </c>
    </row>
    <row r="3803" spans="1:12" x14ac:dyDescent="0.3">
      <c r="A3803" s="1" t="s">
        <v>5619</v>
      </c>
      <c r="B3803" s="1">
        <v>41939</v>
      </c>
      <c r="C3803" s="1" t="s">
        <v>5983</v>
      </c>
      <c r="D3803" s="1" t="s">
        <v>7068</v>
      </c>
      <c r="E3803" s="1" t="s">
        <v>5974</v>
      </c>
      <c r="F3803" s="1" t="s">
        <v>5969</v>
      </c>
      <c r="G3803" s="1" t="s">
        <v>5985</v>
      </c>
      <c r="H3803" s="1">
        <v>41943</v>
      </c>
      <c r="I3803" s="1" t="s">
        <v>5976</v>
      </c>
      <c r="J3803" s="1" t="s">
        <v>6252</v>
      </c>
      <c r="K3803" s="1">
        <v>-2.0942780000000001</v>
      </c>
      <c r="L3803" s="1">
        <v>57.149717000000003</v>
      </c>
    </row>
    <row r="3804" spans="1:12" x14ac:dyDescent="0.3">
      <c r="A3804" s="1" t="s">
        <v>5621</v>
      </c>
      <c r="B3804" s="1">
        <v>41940</v>
      </c>
      <c r="C3804" s="1" t="s">
        <v>7370</v>
      </c>
      <c r="D3804" s="1" t="s">
        <v>7446</v>
      </c>
      <c r="E3804" s="1" t="s">
        <v>5997</v>
      </c>
      <c r="F3804" s="1" t="s">
        <v>5998</v>
      </c>
      <c r="G3804" s="1" t="s">
        <v>5985</v>
      </c>
      <c r="H3804" s="1">
        <v>41944</v>
      </c>
      <c r="I3804" s="1" t="s">
        <v>5976</v>
      </c>
      <c r="J3804" s="1" t="s">
        <v>6054</v>
      </c>
      <c r="K3804" s="1">
        <v>11.8796336</v>
      </c>
      <c r="L3804" s="1">
        <v>43.4632839</v>
      </c>
    </row>
    <row r="3805" spans="1:12" x14ac:dyDescent="0.3">
      <c r="A3805" s="1" t="s">
        <v>5622</v>
      </c>
      <c r="B3805" s="1">
        <v>41941</v>
      </c>
      <c r="C3805" s="1" t="s">
        <v>6813</v>
      </c>
      <c r="D3805" s="1" t="s">
        <v>6619</v>
      </c>
      <c r="E3805" s="1" t="s">
        <v>6010</v>
      </c>
      <c r="F3805" s="1" t="s">
        <v>5981</v>
      </c>
      <c r="G3805" s="1" t="s">
        <v>5975</v>
      </c>
      <c r="H3805" s="1">
        <v>41941</v>
      </c>
      <c r="I3805" s="1" t="s">
        <v>6007</v>
      </c>
      <c r="J3805" s="1" t="s">
        <v>6219</v>
      </c>
      <c r="K3805" s="1">
        <v>11.4012499</v>
      </c>
      <c r="L3805" s="1">
        <v>53.635502199999998</v>
      </c>
    </row>
    <row r="3806" spans="1:12" x14ac:dyDescent="0.3">
      <c r="A3806" s="1" t="s">
        <v>5624</v>
      </c>
      <c r="B3806" s="1">
        <v>41941</v>
      </c>
      <c r="C3806" s="1" t="s">
        <v>6179</v>
      </c>
      <c r="D3806" s="1" t="s">
        <v>7170</v>
      </c>
      <c r="E3806" s="1" t="s">
        <v>5980</v>
      </c>
      <c r="F3806" s="1" t="s">
        <v>5981</v>
      </c>
      <c r="G3806" s="1" t="s">
        <v>5975</v>
      </c>
      <c r="H3806" s="1">
        <v>41945</v>
      </c>
      <c r="I3806" s="1" t="s">
        <v>5976</v>
      </c>
      <c r="J3806" s="1" t="s">
        <v>6094</v>
      </c>
      <c r="K3806" s="1">
        <v>6.1844169999999998</v>
      </c>
      <c r="L3806" s="1">
        <v>48.692053999999999</v>
      </c>
    </row>
    <row r="3807" spans="1:12" x14ac:dyDescent="0.3">
      <c r="A3807" s="1" t="s">
        <v>5623</v>
      </c>
      <c r="B3807" s="1">
        <v>41941</v>
      </c>
      <c r="C3807" s="1" t="s">
        <v>7186</v>
      </c>
      <c r="D3807" s="1" t="s">
        <v>6414</v>
      </c>
      <c r="E3807" s="1" t="s">
        <v>5974</v>
      </c>
      <c r="F3807" s="1" t="s">
        <v>5969</v>
      </c>
      <c r="G3807" s="1" t="s">
        <v>5975</v>
      </c>
      <c r="H3807" s="1">
        <v>41944</v>
      </c>
      <c r="I3807" s="1" t="s">
        <v>5971</v>
      </c>
      <c r="J3807" s="1" t="s">
        <v>5977</v>
      </c>
      <c r="K3807" s="1">
        <v>0.89187399999999994</v>
      </c>
      <c r="L3807" s="1">
        <v>51.895927</v>
      </c>
    </row>
    <row r="3808" spans="1:12" x14ac:dyDescent="0.3">
      <c r="A3808" s="1" t="s">
        <v>5627</v>
      </c>
      <c r="B3808" s="1">
        <v>41942</v>
      </c>
      <c r="C3808" s="1" t="s">
        <v>7019</v>
      </c>
      <c r="D3808" s="1" t="s">
        <v>6076</v>
      </c>
      <c r="E3808" s="1" t="s">
        <v>6010</v>
      </c>
      <c r="F3808" s="1" t="s">
        <v>5981</v>
      </c>
      <c r="G3808" s="1" t="s">
        <v>5985</v>
      </c>
      <c r="H3808" s="1">
        <v>41946</v>
      </c>
      <c r="I3808" s="1" t="s">
        <v>5971</v>
      </c>
      <c r="J3808" s="1" t="s">
        <v>6047</v>
      </c>
      <c r="K3808" s="1">
        <v>11.9688029</v>
      </c>
      <c r="L3808" s="1">
        <v>51.496980200000003</v>
      </c>
    </row>
    <row r="3809" spans="1:12" x14ac:dyDescent="0.3">
      <c r="A3809" s="1" t="s">
        <v>5628</v>
      </c>
      <c r="B3809" s="1">
        <v>41942</v>
      </c>
      <c r="C3809" s="1" t="s">
        <v>6803</v>
      </c>
      <c r="D3809" s="1" t="s">
        <v>7843</v>
      </c>
      <c r="E3809" s="1" t="s">
        <v>5980</v>
      </c>
      <c r="F3809" s="1" t="s">
        <v>5981</v>
      </c>
      <c r="G3809" s="1" t="s">
        <v>5975</v>
      </c>
      <c r="H3809" s="1">
        <v>41948</v>
      </c>
      <c r="I3809" s="1" t="s">
        <v>5976</v>
      </c>
      <c r="J3809" s="1" t="s">
        <v>6094</v>
      </c>
      <c r="K3809" s="1">
        <v>6.4494030000000002</v>
      </c>
      <c r="L3809" s="1">
        <v>48.172401999999998</v>
      </c>
    </row>
    <row r="3810" spans="1:12" x14ac:dyDescent="0.3">
      <c r="A3810" s="1" t="s">
        <v>5626</v>
      </c>
      <c r="B3810" s="1">
        <v>41942</v>
      </c>
      <c r="C3810" s="1" t="s">
        <v>6545</v>
      </c>
      <c r="D3810" s="1" t="s">
        <v>7160</v>
      </c>
      <c r="E3810" s="1" t="s">
        <v>5980</v>
      </c>
      <c r="F3810" s="1" t="s">
        <v>5981</v>
      </c>
      <c r="G3810" s="1" t="s">
        <v>5970</v>
      </c>
      <c r="H3810" s="1">
        <v>41946</v>
      </c>
      <c r="I3810" s="1" t="s">
        <v>5976</v>
      </c>
      <c r="J3810" s="1" t="s">
        <v>5991</v>
      </c>
      <c r="K3810" s="1">
        <v>4.8055279999999998</v>
      </c>
      <c r="L3810" s="1">
        <v>43.949317000000001</v>
      </c>
    </row>
    <row r="3811" spans="1:12" x14ac:dyDescent="0.3">
      <c r="A3811" s="1" t="s">
        <v>5629</v>
      </c>
      <c r="B3811" s="1">
        <v>41942</v>
      </c>
      <c r="C3811" s="1" t="s">
        <v>6720</v>
      </c>
      <c r="D3811" s="1" t="s">
        <v>7022</v>
      </c>
      <c r="E3811" s="1" t="s">
        <v>6068</v>
      </c>
      <c r="F3811" s="1" t="s">
        <v>5969</v>
      </c>
      <c r="G3811" s="1" t="s">
        <v>5975</v>
      </c>
      <c r="H3811" s="1">
        <v>41949</v>
      </c>
      <c r="I3811" s="1" t="s">
        <v>5976</v>
      </c>
      <c r="J3811" s="1" t="s">
        <v>6206</v>
      </c>
      <c r="K3811" s="1">
        <v>5.7329454999999996</v>
      </c>
      <c r="L3811" s="1">
        <v>58.853258500000003</v>
      </c>
    </row>
    <row r="3812" spans="1:12" x14ac:dyDescent="0.3">
      <c r="A3812" s="1" t="s">
        <v>5625</v>
      </c>
      <c r="B3812" s="1">
        <v>41942</v>
      </c>
      <c r="C3812" s="1" t="s">
        <v>6387</v>
      </c>
      <c r="D3812" s="1" t="s">
        <v>7857</v>
      </c>
      <c r="E3812" s="1" t="s">
        <v>6010</v>
      </c>
      <c r="F3812" s="1" t="s">
        <v>5981</v>
      </c>
      <c r="G3812" s="1" t="s">
        <v>5975</v>
      </c>
      <c r="H3812" s="1">
        <v>41945</v>
      </c>
      <c r="I3812" s="1" t="s">
        <v>5988</v>
      </c>
      <c r="J3812" s="1" t="s">
        <v>6494</v>
      </c>
      <c r="K3812" s="1">
        <v>7.7491265</v>
      </c>
      <c r="L3812" s="1">
        <v>49.440065699999998</v>
      </c>
    </row>
    <row r="3813" spans="1:12" x14ac:dyDescent="0.3">
      <c r="A3813" s="1" t="s">
        <v>5632</v>
      </c>
      <c r="B3813" s="1">
        <v>41943</v>
      </c>
      <c r="C3813" s="1" t="s">
        <v>7131</v>
      </c>
      <c r="D3813" s="1" t="s">
        <v>6221</v>
      </c>
      <c r="E3813" s="1" t="s">
        <v>5980</v>
      </c>
      <c r="F3813" s="1" t="s">
        <v>5981</v>
      </c>
      <c r="G3813" s="1" t="s">
        <v>5970</v>
      </c>
      <c r="H3813" s="1">
        <v>41949</v>
      </c>
      <c r="I3813" s="1" t="s">
        <v>5976</v>
      </c>
      <c r="J3813" s="1" t="s">
        <v>5994</v>
      </c>
      <c r="K3813" s="1">
        <v>2.3536630000000001</v>
      </c>
      <c r="L3813" s="1">
        <v>43.212161000000002</v>
      </c>
    </row>
    <row r="3814" spans="1:12" x14ac:dyDescent="0.3">
      <c r="A3814" s="1" t="s">
        <v>5631</v>
      </c>
      <c r="B3814" s="1">
        <v>41943</v>
      </c>
      <c r="C3814" s="1" t="s">
        <v>6020</v>
      </c>
      <c r="D3814" s="1" t="s">
        <v>7813</v>
      </c>
      <c r="E3814" s="1" t="s">
        <v>6117</v>
      </c>
      <c r="F3814" s="1" t="s">
        <v>5981</v>
      </c>
      <c r="G3814" s="1" t="s">
        <v>5975</v>
      </c>
      <c r="H3814" s="1">
        <v>41946</v>
      </c>
      <c r="I3814" s="1" t="s">
        <v>5971</v>
      </c>
      <c r="J3814" s="1" t="s">
        <v>7813</v>
      </c>
      <c r="K3814" s="1">
        <v>9.3767172999999993</v>
      </c>
      <c r="L3814" s="1">
        <v>47.424481800000002</v>
      </c>
    </row>
    <row r="3815" spans="1:12" x14ac:dyDescent="0.3">
      <c r="A3815" s="1" t="s">
        <v>5630</v>
      </c>
      <c r="B3815" s="1">
        <v>41943</v>
      </c>
      <c r="C3815" s="1" t="s">
        <v>6265</v>
      </c>
      <c r="D3815" s="1" t="s">
        <v>6091</v>
      </c>
      <c r="E3815" s="1" t="s">
        <v>5974</v>
      </c>
      <c r="F3815" s="1" t="s">
        <v>5969</v>
      </c>
      <c r="G3815" s="1" t="s">
        <v>5970</v>
      </c>
      <c r="H3815" s="1">
        <v>41945</v>
      </c>
      <c r="I3815" s="1" t="s">
        <v>5971</v>
      </c>
      <c r="J3815" s="1" t="s">
        <v>5977</v>
      </c>
      <c r="K3815" s="1">
        <v>-0.12775829999999999</v>
      </c>
      <c r="L3815" s="1">
        <v>51.507350899999999</v>
      </c>
    </row>
    <row r="3816" spans="1:12" x14ac:dyDescent="0.3">
      <c r="A3816" s="1" t="s">
        <v>5633</v>
      </c>
      <c r="B3816" s="1">
        <v>41944</v>
      </c>
      <c r="C3816" s="1" t="s">
        <v>6658</v>
      </c>
      <c r="D3816" s="1" t="s">
        <v>6013</v>
      </c>
      <c r="E3816" s="1" t="s">
        <v>5974</v>
      </c>
      <c r="F3816" s="1" t="s">
        <v>5969</v>
      </c>
      <c r="G3816" s="1" t="s">
        <v>5985</v>
      </c>
      <c r="H3816" s="1">
        <v>41946</v>
      </c>
      <c r="I3816" s="1" t="s">
        <v>5971</v>
      </c>
      <c r="J3816" s="1" t="s">
        <v>5977</v>
      </c>
      <c r="K3816" s="1">
        <v>-1.1397592000000001</v>
      </c>
      <c r="L3816" s="1">
        <v>52.636877800000001</v>
      </c>
    </row>
    <row r="3817" spans="1:12" x14ac:dyDescent="0.3">
      <c r="A3817" s="1" t="s">
        <v>5634</v>
      </c>
      <c r="B3817" s="1">
        <v>41944</v>
      </c>
      <c r="C3817" s="1" t="s">
        <v>7087</v>
      </c>
      <c r="D3817" s="1" t="s">
        <v>7101</v>
      </c>
      <c r="E3817" s="1" t="s">
        <v>6004</v>
      </c>
      <c r="F3817" s="1" t="s">
        <v>5998</v>
      </c>
      <c r="G3817" s="1" t="s">
        <v>5970</v>
      </c>
      <c r="H3817" s="1">
        <v>41948</v>
      </c>
      <c r="I3817" s="1" t="s">
        <v>5971</v>
      </c>
      <c r="J3817" s="1" t="s">
        <v>6065</v>
      </c>
      <c r="K3817" s="1">
        <v>-3.7689059999999999</v>
      </c>
      <c r="L3817" s="1">
        <v>40.232367000000004</v>
      </c>
    </row>
    <row r="3818" spans="1:12" x14ac:dyDescent="0.3">
      <c r="A3818" s="1" t="s">
        <v>5635</v>
      </c>
      <c r="B3818" s="1">
        <v>41945</v>
      </c>
      <c r="C3818" s="1" t="s">
        <v>6380</v>
      </c>
      <c r="D3818" s="1" t="s">
        <v>7226</v>
      </c>
      <c r="E3818" s="1" t="s">
        <v>6010</v>
      </c>
      <c r="F3818" s="1" t="s">
        <v>5981</v>
      </c>
      <c r="G3818" s="1" t="s">
        <v>5985</v>
      </c>
      <c r="H3818" s="1">
        <v>41949</v>
      </c>
      <c r="I3818" s="1" t="s">
        <v>5976</v>
      </c>
      <c r="J3818" s="1" t="s">
        <v>6047</v>
      </c>
      <c r="K3818" s="1">
        <v>8.7575093000000006</v>
      </c>
      <c r="L3818" s="1">
        <v>51.718920500000003</v>
      </c>
    </row>
    <row r="3819" spans="1:12" x14ac:dyDescent="0.3">
      <c r="A3819" s="1" t="s">
        <v>5638</v>
      </c>
      <c r="B3819" s="1">
        <v>41946</v>
      </c>
      <c r="C3819" s="1" t="s">
        <v>7095</v>
      </c>
      <c r="D3819" s="1" t="s">
        <v>6144</v>
      </c>
      <c r="E3819" s="1" t="s">
        <v>5997</v>
      </c>
      <c r="F3819" s="1" t="s">
        <v>5998</v>
      </c>
      <c r="G3819" s="1" t="s">
        <v>5985</v>
      </c>
      <c r="H3819" s="1">
        <v>41950</v>
      </c>
      <c r="I3819" s="1" t="s">
        <v>5976</v>
      </c>
      <c r="J3819" s="1" t="s">
        <v>6054</v>
      </c>
      <c r="K3819" s="1">
        <v>11.1123634</v>
      </c>
      <c r="L3819" s="1">
        <v>42.763525399999999</v>
      </c>
    </row>
    <row r="3820" spans="1:12" x14ac:dyDescent="0.3">
      <c r="A3820" s="1" t="s">
        <v>5636</v>
      </c>
      <c r="B3820" s="1">
        <v>41946</v>
      </c>
      <c r="C3820" s="1" t="s">
        <v>7129</v>
      </c>
      <c r="D3820" s="1" t="s">
        <v>6341</v>
      </c>
      <c r="E3820" s="1" t="s">
        <v>6018</v>
      </c>
      <c r="F3820" s="1" t="s">
        <v>5981</v>
      </c>
      <c r="G3820" s="1" t="s">
        <v>5975</v>
      </c>
      <c r="H3820" s="1">
        <v>41950</v>
      </c>
      <c r="I3820" s="1" t="s">
        <v>5976</v>
      </c>
      <c r="J3820" s="1" t="s">
        <v>6156</v>
      </c>
      <c r="K3820" s="1">
        <v>4.8951678999999997</v>
      </c>
      <c r="L3820" s="1">
        <v>52.370215700000003</v>
      </c>
    </row>
    <row r="3821" spans="1:12" x14ac:dyDescent="0.3">
      <c r="A3821" s="1" t="s">
        <v>5639</v>
      </c>
      <c r="B3821" s="1">
        <v>41946</v>
      </c>
      <c r="C3821" s="1" t="s">
        <v>6897</v>
      </c>
      <c r="D3821" s="1" t="s">
        <v>6124</v>
      </c>
      <c r="E3821" s="1" t="s">
        <v>6010</v>
      </c>
      <c r="F3821" s="1" t="s">
        <v>5981</v>
      </c>
      <c r="G3821" s="1" t="s">
        <v>5970</v>
      </c>
      <c r="H3821" s="1">
        <v>41952</v>
      </c>
      <c r="I3821" s="1" t="s">
        <v>5976</v>
      </c>
      <c r="J3821" s="1" t="s">
        <v>6011</v>
      </c>
      <c r="K3821" s="1">
        <v>9.7320104000000001</v>
      </c>
      <c r="L3821" s="1">
        <v>52.375891600000003</v>
      </c>
    </row>
    <row r="3822" spans="1:12" x14ac:dyDescent="0.3">
      <c r="A3822" s="1" t="s">
        <v>5637</v>
      </c>
      <c r="B3822" s="1">
        <v>41946</v>
      </c>
      <c r="C3822" s="1" t="s">
        <v>7291</v>
      </c>
      <c r="D3822" s="1" t="s">
        <v>6150</v>
      </c>
      <c r="E3822" s="1" t="s">
        <v>5997</v>
      </c>
      <c r="F3822" s="1" t="s">
        <v>5998</v>
      </c>
      <c r="G3822" s="1" t="s">
        <v>5975</v>
      </c>
      <c r="H3822" s="1">
        <v>41950</v>
      </c>
      <c r="I3822" s="1" t="s">
        <v>5976</v>
      </c>
      <c r="J3822" s="1" t="s">
        <v>6151</v>
      </c>
      <c r="K3822" s="1">
        <v>12.4963655</v>
      </c>
      <c r="L3822" s="1">
        <v>41.902783499999998</v>
      </c>
    </row>
    <row r="3823" spans="1:12" x14ac:dyDescent="0.3">
      <c r="A3823" s="1" t="s">
        <v>5643</v>
      </c>
      <c r="B3823" s="1">
        <v>41947</v>
      </c>
      <c r="C3823" s="1" t="s">
        <v>7158</v>
      </c>
      <c r="D3823" s="1" t="s">
        <v>7227</v>
      </c>
      <c r="E3823" s="1" t="s">
        <v>5980</v>
      </c>
      <c r="F3823" s="1" t="s">
        <v>5981</v>
      </c>
      <c r="G3823" s="1" t="s">
        <v>5985</v>
      </c>
      <c r="H3823" s="1">
        <v>41951</v>
      </c>
      <c r="I3823" s="1" t="s">
        <v>5976</v>
      </c>
      <c r="J3823" s="1" t="s">
        <v>6103</v>
      </c>
      <c r="K3823" s="1">
        <v>3.518332</v>
      </c>
      <c r="L3823" s="1">
        <v>50.357112999999998</v>
      </c>
    </row>
    <row r="3824" spans="1:12" x14ac:dyDescent="0.3">
      <c r="A3824" s="1" t="s">
        <v>5641</v>
      </c>
      <c r="B3824" s="1">
        <v>41947</v>
      </c>
      <c r="C3824" s="1" t="s">
        <v>7143</v>
      </c>
      <c r="D3824" s="1" t="s">
        <v>6938</v>
      </c>
      <c r="E3824" s="1" t="s">
        <v>5980</v>
      </c>
      <c r="F3824" s="1" t="s">
        <v>5981</v>
      </c>
      <c r="G3824" s="1" t="s">
        <v>5985</v>
      </c>
      <c r="H3824" s="1">
        <v>41950</v>
      </c>
      <c r="I3824" s="1" t="s">
        <v>5988</v>
      </c>
      <c r="J3824" s="1" t="s">
        <v>6181</v>
      </c>
      <c r="K3824" s="1">
        <v>-1.4748410000000001</v>
      </c>
      <c r="L3824" s="1">
        <v>43.492949000000003</v>
      </c>
    </row>
    <row r="3825" spans="1:12" x14ac:dyDescent="0.3">
      <c r="A3825" s="1" t="s">
        <v>5642</v>
      </c>
      <c r="B3825" s="1">
        <v>41947</v>
      </c>
      <c r="C3825" s="1" t="s">
        <v>7264</v>
      </c>
      <c r="D3825" s="1" t="s">
        <v>7709</v>
      </c>
      <c r="E3825" s="1" t="s">
        <v>6010</v>
      </c>
      <c r="F3825" s="1" t="s">
        <v>5981</v>
      </c>
      <c r="G3825" s="1" t="s">
        <v>5975</v>
      </c>
      <c r="H3825" s="1">
        <v>41951</v>
      </c>
      <c r="I3825" s="1" t="s">
        <v>5971</v>
      </c>
      <c r="J3825" s="1" t="s">
        <v>6047</v>
      </c>
      <c r="K3825" s="1">
        <v>7.0857172000000004</v>
      </c>
      <c r="L3825" s="1">
        <v>51.517744</v>
      </c>
    </row>
    <row r="3826" spans="1:12" x14ac:dyDescent="0.3">
      <c r="A3826" s="1" t="s">
        <v>5640</v>
      </c>
      <c r="B3826" s="1">
        <v>41947</v>
      </c>
      <c r="C3826" s="1" t="s">
        <v>6362</v>
      </c>
      <c r="D3826" s="1" t="s">
        <v>5967</v>
      </c>
      <c r="E3826" s="1" t="s">
        <v>5968</v>
      </c>
      <c r="F3826" s="1" t="s">
        <v>5969</v>
      </c>
      <c r="G3826" s="1" t="s">
        <v>5975</v>
      </c>
      <c r="H3826" s="1">
        <v>41949</v>
      </c>
      <c r="I3826" s="1" t="s">
        <v>5988</v>
      </c>
      <c r="J3826" s="1" t="s">
        <v>5967</v>
      </c>
      <c r="K3826" s="1">
        <v>18.068580799999999</v>
      </c>
      <c r="L3826" s="1">
        <v>59.329323500000001</v>
      </c>
    </row>
    <row r="3827" spans="1:12" x14ac:dyDescent="0.3">
      <c r="A3827" s="1" t="s">
        <v>5645</v>
      </c>
      <c r="B3827" s="1">
        <v>41948</v>
      </c>
      <c r="C3827" s="1" t="s">
        <v>6166</v>
      </c>
      <c r="D3827" s="1" t="s">
        <v>7516</v>
      </c>
      <c r="E3827" s="1" t="s">
        <v>6010</v>
      </c>
      <c r="F3827" s="1" t="s">
        <v>5981</v>
      </c>
      <c r="G3827" s="1" t="s">
        <v>5975</v>
      </c>
      <c r="H3827" s="1">
        <v>41952</v>
      </c>
      <c r="I3827" s="1" t="s">
        <v>5971</v>
      </c>
      <c r="J3827" s="1" t="s">
        <v>6494</v>
      </c>
      <c r="K3827" s="1">
        <v>8.2472525999999995</v>
      </c>
      <c r="L3827" s="1">
        <v>49.992861699999999</v>
      </c>
    </row>
    <row r="3828" spans="1:12" x14ac:dyDescent="0.3">
      <c r="A3828" s="1" t="s">
        <v>5648</v>
      </c>
      <c r="B3828" s="1">
        <v>41948</v>
      </c>
      <c r="C3828" s="1" t="s">
        <v>6970</v>
      </c>
      <c r="D3828" s="1" t="s">
        <v>6356</v>
      </c>
      <c r="E3828" s="1" t="s">
        <v>5997</v>
      </c>
      <c r="F3828" s="1" t="s">
        <v>5998</v>
      </c>
      <c r="G3828" s="1" t="s">
        <v>5975</v>
      </c>
      <c r="H3828" s="1">
        <v>41955</v>
      </c>
      <c r="I3828" s="1" t="s">
        <v>5976</v>
      </c>
      <c r="J3828" s="1" t="s">
        <v>6041</v>
      </c>
      <c r="K3828" s="1">
        <v>15.5540152</v>
      </c>
      <c r="L3828" s="1">
        <v>38.1938137</v>
      </c>
    </row>
    <row r="3829" spans="1:12" x14ac:dyDescent="0.3">
      <c r="A3829" s="1" t="s">
        <v>5644</v>
      </c>
      <c r="B3829" s="1">
        <v>41948</v>
      </c>
      <c r="C3829" s="1" t="s">
        <v>6586</v>
      </c>
      <c r="D3829" s="1" t="s">
        <v>6163</v>
      </c>
      <c r="E3829" s="1" t="s">
        <v>6010</v>
      </c>
      <c r="F3829" s="1" t="s">
        <v>5981</v>
      </c>
      <c r="G3829" s="1" t="s">
        <v>5975</v>
      </c>
      <c r="H3829" s="1">
        <v>41948</v>
      </c>
      <c r="I3829" s="1" t="s">
        <v>6007</v>
      </c>
      <c r="J3829" s="1" t="s">
        <v>6163</v>
      </c>
      <c r="K3829" s="1">
        <v>13.404954</v>
      </c>
      <c r="L3829" s="1">
        <v>52.520006600000002</v>
      </c>
    </row>
    <row r="3830" spans="1:12" x14ac:dyDescent="0.3">
      <c r="A3830" s="1" t="s">
        <v>5646</v>
      </c>
      <c r="B3830" s="1">
        <v>41948</v>
      </c>
      <c r="C3830" s="1" t="s">
        <v>6477</v>
      </c>
      <c r="D3830" s="1" t="s">
        <v>6516</v>
      </c>
      <c r="E3830" s="1" t="s">
        <v>5974</v>
      </c>
      <c r="F3830" s="1" t="s">
        <v>5969</v>
      </c>
      <c r="G3830" s="1" t="s">
        <v>5975</v>
      </c>
      <c r="H3830" s="1">
        <v>41952</v>
      </c>
      <c r="I3830" s="1" t="s">
        <v>5971</v>
      </c>
      <c r="J3830" s="1" t="s">
        <v>6252</v>
      </c>
      <c r="K3830" s="1">
        <v>-4.2518060000000002</v>
      </c>
      <c r="L3830" s="1">
        <v>55.864237000000003</v>
      </c>
    </row>
    <row r="3831" spans="1:12" x14ac:dyDescent="0.3">
      <c r="A3831" s="1" t="s">
        <v>5647</v>
      </c>
      <c r="B3831" s="1">
        <v>41948</v>
      </c>
      <c r="C3831" s="1" t="s">
        <v>6623</v>
      </c>
      <c r="D3831" s="1" t="s">
        <v>6163</v>
      </c>
      <c r="E3831" s="1" t="s">
        <v>6010</v>
      </c>
      <c r="F3831" s="1" t="s">
        <v>5981</v>
      </c>
      <c r="G3831" s="1" t="s">
        <v>5975</v>
      </c>
      <c r="H3831" s="1">
        <v>41954</v>
      </c>
      <c r="I3831" s="1" t="s">
        <v>5976</v>
      </c>
      <c r="J3831" s="1" t="s">
        <v>6163</v>
      </c>
      <c r="K3831" s="1">
        <v>13.404954</v>
      </c>
      <c r="L3831" s="1">
        <v>52.520006600000002</v>
      </c>
    </row>
    <row r="3832" spans="1:12" x14ac:dyDescent="0.3">
      <c r="A3832" s="1" t="s">
        <v>5652</v>
      </c>
      <c r="B3832" s="1">
        <v>41949</v>
      </c>
      <c r="C3832" s="1" t="s">
        <v>6306</v>
      </c>
      <c r="D3832" s="1" t="s">
        <v>6150</v>
      </c>
      <c r="E3832" s="1" t="s">
        <v>5997</v>
      </c>
      <c r="F3832" s="1" t="s">
        <v>5998</v>
      </c>
      <c r="G3832" s="1" t="s">
        <v>5985</v>
      </c>
      <c r="H3832" s="1">
        <v>41954</v>
      </c>
      <c r="I3832" s="1" t="s">
        <v>5976</v>
      </c>
      <c r="J3832" s="1" t="s">
        <v>6151</v>
      </c>
      <c r="K3832" s="1">
        <v>12.4963655</v>
      </c>
      <c r="L3832" s="1">
        <v>41.902783499999998</v>
      </c>
    </row>
    <row r="3833" spans="1:12" x14ac:dyDescent="0.3">
      <c r="A3833" s="1" t="s">
        <v>5650</v>
      </c>
      <c r="B3833" s="1">
        <v>41949</v>
      </c>
      <c r="C3833" s="1" t="s">
        <v>7185</v>
      </c>
      <c r="D3833" s="1" t="s">
        <v>6088</v>
      </c>
      <c r="E3833" s="1" t="s">
        <v>6004</v>
      </c>
      <c r="F3833" s="1" t="s">
        <v>5998</v>
      </c>
      <c r="G3833" s="1" t="s">
        <v>5975</v>
      </c>
      <c r="H3833" s="1">
        <v>41952</v>
      </c>
      <c r="I3833" s="1" t="s">
        <v>5971</v>
      </c>
      <c r="J3833" s="1" t="s">
        <v>6089</v>
      </c>
      <c r="K3833" s="1">
        <v>2.1734035</v>
      </c>
      <c r="L3833" s="1">
        <v>41.385063899999999</v>
      </c>
    </row>
    <row r="3834" spans="1:12" x14ac:dyDescent="0.3">
      <c r="A3834" s="1" t="s">
        <v>5649</v>
      </c>
      <c r="B3834" s="1">
        <v>41949</v>
      </c>
      <c r="C3834" s="1" t="s">
        <v>7016</v>
      </c>
      <c r="D3834" s="1" t="s">
        <v>6884</v>
      </c>
      <c r="E3834" s="1" t="s">
        <v>5974</v>
      </c>
      <c r="F3834" s="1" t="s">
        <v>5969</v>
      </c>
      <c r="G3834" s="1" t="s">
        <v>5975</v>
      </c>
      <c r="H3834" s="1">
        <v>41952</v>
      </c>
      <c r="I3834" s="1" t="s">
        <v>5988</v>
      </c>
      <c r="J3834" s="1" t="s">
        <v>5977</v>
      </c>
      <c r="K3834" s="1">
        <v>-0.16874900000000001</v>
      </c>
      <c r="L3834" s="1">
        <v>50.827931900000003</v>
      </c>
    </row>
    <row r="3835" spans="1:12" x14ac:dyDescent="0.3">
      <c r="A3835" s="1" t="s">
        <v>5653</v>
      </c>
      <c r="B3835" s="1">
        <v>41949</v>
      </c>
      <c r="C3835" s="1" t="s">
        <v>7269</v>
      </c>
      <c r="D3835" s="1" t="s">
        <v>6196</v>
      </c>
      <c r="E3835" s="1" t="s">
        <v>5997</v>
      </c>
      <c r="F3835" s="1" t="s">
        <v>5998</v>
      </c>
      <c r="G3835" s="1" t="s">
        <v>5975</v>
      </c>
      <c r="H3835" s="1">
        <v>41954</v>
      </c>
      <c r="I3835" s="1" t="s">
        <v>5976</v>
      </c>
      <c r="J3835" s="1" t="s">
        <v>6197</v>
      </c>
      <c r="K3835" s="1">
        <v>16.871871500000001</v>
      </c>
      <c r="L3835" s="1">
        <v>41.117143200000001</v>
      </c>
    </row>
    <row r="3836" spans="1:12" x14ac:dyDescent="0.3">
      <c r="A3836" s="1" t="s">
        <v>5651</v>
      </c>
      <c r="B3836" s="1">
        <v>41949</v>
      </c>
      <c r="C3836" s="1" t="s">
        <v>6258</v>
      </c>
      <c r="D3836" s="1" t="s">
        <v>6386</v>
      </c>
      <c r="E3836" s="1" t="s">
        <v>5974</v>
      </c>
      <c r="F3836" s="1" t="s">
        <v>5969</v>
      </c>
      <c r="G3836" s="1" t="s">
        <v>5975</v>
      </c>
      <c r="H3836" s="1">
        <v>41954</v>
      </c>
      <c r="I3836" s="1" t="s">
        <v>5971</v>
      </c>
      <c r="J3836" s="1" t="s">
        <v>5977</v>
      </c>
      <c r="K3836" s="1">
        <v>-0.4200255</v>
      </c>
      <c r="L3836" s="1">
        <v>51.878670700000001</v>
      </c>
    </row>
    <row r="3837" spans="1:12" x14ac:dyDescent="0.3">
      <c r="A3837" s="1" t="s">
        <v>5663</v>
      </c>
      <c r="B3837" s="1">
        <v>41950</v>
      </c>
      <c r="C3837" s="1" t="s">
        <v>6390</v>
      </c>
      <c r="D3837" s="1" t="s">
        <v>6100</v>
      </c>
      <c r="E3837" s="1" t="s">
        <v>5980</v>
      </c>
      <c r="F3837" s="1" t="s">
        <v>5981</v>
      </c>
      <c r="G3837" s="1" t="s">
        <v>5975</v>
      </c>
      <c r="H3837" s="1">
        <v>41955</v>
      </c>
      <c r="I3837" s="1" t="s">
        <v>5976</v>
      </c>
      <c r="J3837" s="1" t="s">
        <v>5991</v>
      </c>
      <c r="K3837" s="1">
        <v>7.2619531999999998</v>
      </c>
      <c r="L3837" s="1">
        <v>43.710172800000002</v>
      </c>
    </row>
    <row r="3838" spans="1:12" x14ac:dyDescent="0.3">
      <c r="A3838" s="1" t="s">
        <v>5657</v>
      </c>
      <c r="B3838" s="1">
        <v>41950</v>
      </c>
      <c r="C3838" s="1" t="s">
        <v>7232</v>
      </c>
      <c r="D3838" s="1" t="s">
        <v>6163</v>
      </c>
      <c r="E3838" s="1" t="s">
        <v>6010</v>
      </c>
      <c r="F3838" s="1" t="s">
        <v>5981</v>
      </c>
      <c r="G3838" s="1" t="s">
        <v>5985</v>
      </c>
      <c r="H3838" s="1">
        <v>41954</v>
      </c>
      <c r="I3838" s="1" t="s">
        <v>5976</v>
      </c>
      <c r="J3838" s="1" t="s">
        <v>6163</v>
      </c>
      <c r="K3838" s="1">
        <v>13.404954</v>
      </c>
      <c r="L3838" s="1">
        <v>52.520006600000002</v>
      </c>
    </row>
    <row r="3839" spans="1:12" x14ac:dyDescent="0.3">
      <c r="A3839" s="1" t="s">
        <v>5655</v>
      </c>
      <c r="B3839" s="1">
        <v>41950</v>
      </c>
      <c r="C3839" s="1" t="s">
        <v>7030</v>
      </c>
      <c r="D3839" s="1" t="s">
        <v>6626</v>
      </c>
      <c r="E3839" s="1" t="s">
        <v>5980</v>
      </c>
      <c r="F3839" s="1" t="s">
        <v>5981</v>
      </c>
      <c r="G3839" s="1" t="s">
        <v>5975</v>
      </c>
      <c r="H3839" s="1">
        <v>41953</v>
      </c>
      <c r="I3839" s="1" t="s">
        <v>5988</v>
      </c>
      <c r="J3839" s="1" t="s">
        <v>6044</v>
      </c>
      <c r="K3839" s="1">
        <v>2.0603250000000002</v>
      </c>
      <c r="L3839" s="1">
        <v>49.035617000000002</v>
      </c>
    </row>
    <row r="3840" spans="1:12" x14ac:dyDescent="0.3">
      <c r="A3840" s="1" t="s">
        <v>5656</v>
      </c>
      <c r="B3840" s="1">
        <v>41950</v>
      </c>
      <c r="C3840" s="1" t="s">
        <v>6528</v>
      </c>
      <c r="D3840" s="1" t="s">
        <v>7555</v>
      </c>
      <c r="E3840" s="1" t="s">
        <v>5974</v>
      </c>
      <c r="F3840" s="1" t="s">
        <v>5969</v>
      </c>
      <c r="G3840" s="1" t="s">
        <v>5985</v>
      </c>
      <c r="H3840" s="1">
        <v>41954</v>
      </c>
      <c r="I3840" s="1" t="s">
        <v>5976</v>
      </c>
      <c r="J3840" s="1" t="s">
        <v>5977</v>
      </c>
      <c r="K3840" s="1">
        <v>-0.97813030000000001</v>
      </c>
      <c r="L3840" s="1">
        <v>51.454264500000001</v>
      </c>
    </row>
    <row r="3841" spans="1:12" x14ac:dyDescent="0.3">
      <c r="A3841" s="1" t="s">
        <v>5658</v>
      </c>
      <c r="B3841" s="1">
        <v>41950</v>
      </c>
      <c r="C3841" s="1" t="s">
        <v>7527</v>
      </c>
      <c r="D3841" s="1" t="s">
        <v>6410</v>
      </c>
      <c r="E3841" s="1" t="s">
        <v>6010</v>
      </c>
      <c r="F3841" s="1" t="s">
        <v>5981</v>
      </c>
      <c r="G3841" s="1" t="s">
        <v>5970</v>
      </c>
      <c r="H3841" s="1">
        <v>41954</v>
      </c>
      <c r="I3841" s="1" t="s">
        <v>5971</v>
      </c>
      <c r="J3841" s="1" t="s">
        <v>6047</v>
      </c>
      <c r="K3841" s="1">
        <v>6.9602785999999996</v>
      </c>
      <c r="L3841" s="1">
        <v>50.937531</v>
      </c>
    </row>
    <row r="3842" spans="1:12" x14ac:dyDescent="0.3">
      <c r="A3842" s="1" t="s">
        <v>5662</v>
      </c>
      <c r="B3842" s="1">
        <v>41950</v>
      </c>
      <c r="C3842" s="1" t="s">
        <v>6651</v>
      </c>
      <c r="D3842" s="1" t="s">
        <v>6332</v>
      </c>
      <c r="E3842" s="1" t="s">
        <v>6010</v>
      </c>
      <c r="F3842" s="1" t="s">
        <v>5981</v>
      </c>
      <c r="G3842" s="1" t="s">
        <v>5975</v>
      </c>
      <c r="H3842" s="1">
        <v>41955</v>
      </c>
      <c r="I3842" s="1" t="s">
        <v>5971</v>
      </c>
      <c r="J3842" s="1" t="s">
        <v>6171</v>
      </c>
      <c r="K3842" s="1">
        <v>9.9876076000000005</v>
      </c>
      <c r="L3842" s="1">
        <v>48.401082199999998</v>
      </c>
    </row>
    <row r="3843" spans="1:12" x14ac:dyDescent="0.3">
      <c r="A3843" s="1" t="s">
        <v>5654</v>
      </c>
      <c r="B3843" s="1">
        <v>41950</v>
      </c>
      <c r="C3843" s="1" t="s">
        <v>6232</v>
      </c>
      <c r="D3843" s="1" t="s">
        <v>6809</v>
      </c>
      <c r="E3843" s="1" t="s">
        <v>5980</v>
      </c>
      <c r="F3843" s="1" t="s">
        <v>5981</v>
      </c>
      <c r="G3843" s="1" t="s">
        <v>5975</v>
      </c>
      <c r="H3843" s="1">
        <v>41952</v>
      </c>
      <c r="I3843" s="1" t="s">
        <v>5988</v>
      </c>
      <c r="J3843" s="1" t="s">
        <v>5982</v>
      </c>
      <c r="K3843" s="1">
        <v>3.0870250000000001</v>
      </c>
      <c r="L3843" s="1">
        <v>45.777222000000002</v>
      </c>
    </row>
    <row r="3844" spans="1:12" x14ac:dyDescent="0.3">
      <c r="A3844" s="1" t="s">
        <v>5660</v>
      </c>
      <c r="B3844" s="1">
        <v>41950</v>
      </c>
      <c r="C3844" s="1" t="s">
        <v>6828</v>
      </c>
      <c r="D3844" s="1" t="s">
        <v>6777</v>
      </c>
      <c r="E3844" s="1" t="s">
        <v>5997</v>
      </c>
      <c r="F3844" s="1" t="s">
        <v>5998</v>
      </c>
      <c r="G3844" s="1" t="s">
        <v>5975</v>
      </c>
      <c r="H3844" s="1">
        <v>41954</v>
      </c>
      <c r="I3844" s="1" t="s">
        <v>5976</v>
      </c>
      <c r="J3844" s="1" t="s">
        <v>6649</v>
      </c>
      <c r="K3844" s="1">
        <v>8.6221612000000007</v>
      </c>
      <c r="L3844" s="1">
        <v>45.446930000000002</v>
      </c>
    </row>
    <row r="3845" spans="1:12" x14ac:dyDescent="0.3">
      <c r="A3845" s="1" t="s">
        <v>5659</v>
      </c>
      <c r="B3845" s="1">
        <v>41950</v>
      </c>
      <c r="C3845" s="1" t="s">
        <v>6470</v>
      </c>
      <c r="D3845" s="1" t="s">
        <v>6001</v>
      </c>
      <c r="E3845" s="1" t="s">
        <v>6002</v>
      </c>
      <c r="F3845" s="1" t="s">
        <v>5981</v>
      </c>
      <c r="G3845" s="1" t="s">
        <v>5970</v>
      </c>
      <c r="H3845" s="1">
        <v>41954</v>
      </c>
      <c r="I3845" s="1" t="s">
        <v>5976</v>
      </c>
      <c r="J3845" s="1" t="s">
        <v>6001</v>
      </c>
      <c r="K3845" s="1">
        <v>16.3738189</v>
      </c>
      <c r="L3845" s="1">
        <v>48.208174300000003</v>
      </c>
    </row>
    <row r="3846" spans="1:12" x14ac:dyDescent="0.3">
      <c r="A3846" s="1" t="s">
        <v>5661</v>
      </c>
      <c r="B3846" s="1">
        <v>41950</v>
      </c>
      <c r="C3846" s="1" t="s">
        <v>6953</v>
      </c>
      <c r="D3846" s="1" t="s">
        <v>6131</v>
      </c>
      <c r="E3846" s="1" t="s">
        <v>5980</v>
      </c>
      <c r="F3846" s="1" t="s">
        <v>5981</v>
      </c>
      <c r="G3846" s="1" t="s">
        <v>5975</v>
      </c>
      <c r="H3846" s="1">
        <v>41954</v>
      </c>
      <c r="I3846" s="1" t="s">
        <v>5976</v>
      </c>
      <c r="J3846" s="1" t="s">
        <v>5994</v>
      </c>
      <c r="K3846" s="1">
        <v>1.3307100000000001</v>
      </c>
      <c r="L3846" s="1">
        <v>43.461573999999999</v>
      </c>
    </row>
    <row r="3847" spans="1:12" x14ac:dyDescent="0.3">
      <c r="A3847" s="1" t="s">
        <v>5664</v>
      </c>
      <c r="B3847" s="1">
        <v>41951</v>
      </c>
      <c r="C3847" s="1" t="s">
        <v>7062</v>
      </c>
      <c r="D3847" s="1" t="s">
        <v>6516</v>
      </c>
      <c r="E3847" s="1" t="s">
        <v>5974</v>
      </c>
      <c r="F3847" s="1" t="s">
        <v>5969</v>
      </c>
      <c r="G3847" s="1" t="s">
        <v>5975</v>
      </c>
      <c r="H3847" s="1">
        <v>41953</v>
      </c>
      <c r="I3847" s="1" t="s">
        <v>5971</v>
      </c>
      <c r="J3847" s="1" t="s">
        <v>6252</v>
      </c>
      <c r="K3847" s="1">
        <v>-4.2518060000000002</v>
      </c>
      <c r="L3847" s="1">
        <v>55.864237000000003</v>
      </c>
    </row>
    <row r="3848" spans="1:12" x14ac:dyDescent="0.3">
      <c r="A3848" s="1" t="s">
        <v>5668</v>
      </c>
      <c r="B3848" s="1">
        <v>41951</v>
      </c>
      <c r="C3848" s="1" t="s">
        <v>7155</v>
      </c>
      <c r="D3848" s="1" t="s">
        <v>6478</v>
      </c>
      <c r="E3848" s="1" t="s">
        <v>6004</v>
      </c>
      <c r="F3848" s="1" t="s">
        <v>5998</v>
      </c>
      <c r="G3848" s="1" t="s">
        <v>5985</v>
      </c>
      <c r="H3848" s="1">
        <v>41957</v>
      </c>
      <c r="I3848" s="1" t="s">
        <v>5976</v>
      </c>
      <c r="J3848" s="1" t="s">
        <v>6267</v>
      </c>
      <c r="K3848" s="1">
        <v>-4.7245321000000002</v>
      </c>
      <c r="L3848" s="1">
        <v>41.652251</v>
      </c>
    </row>
    <row r="3849" spans="1:12" x14ac:dyDescent="0.3">
      <c r="A3849" s="1" t="s">
        <v>5666</v>
      </c>
      <c r="B3849" s="1">
        <v>41951</v>
      </c>
      <c r="C3849" s="1" t="s">
        <v>6190</v>
      </c>
      <c r="D3849" s="1" t="s">
        <v>6478</v>
      </c>
      <c r="E3849" s="1" t="s">
        <v>6004</v>
      </c>
      <c r="F3849" s="1" t="s">
        <v>5998</v>
      </c>
      <c r="G3849" s="1" t="s">
        <v>5975</v>
      </c>
      <c r="H3849" s="1">
        <v>41957</v>
      </c>
      <c r="I3849" s="1" t="s">
        <v>5976</v>
      </c>
      <c r="J3849" s="1" t="s">
        <v>6267</v>
      </c>
      <c r="K3849" s="1">
        <v>-4.7245321000000002</v>
      </c>
      <c r="L3849" s="1">
        <v>41.652251</v>
      </c>
    </row>
    <row r="3850" spans="1:12" x14ac:dyDescent="0.3">
      <c r="A3850" s="1" t="s">
        <v>5665</v>
      </c>
      <c r="B3850" s="1">
        <v>41951</v>
      </c>
      <c r="C3850" s="1" t="s">
        <v>6474</v>
      </c>
      <c r="D3850" s="1" t="s">
        <v>6191</v>
      </c>
      <c r="E3850" s="1" t="s">
        <v>6010</v>
      </c>
      <c r="F3850" s="1" t="s">
        <v>5981</v>
      </c>
      <c r="G3850" s="1" t="s">
        <v>5970</v>
      </c>
      <c r="H3850" s="1">
        <v>41953</v>
      </c>
      <c r="I3850" s="1" t="s">
        <v>5971</v>
      </c>
      <c r="J3850" s="1" t="s">
        <v>6081</v>
      </c>
      <c r="K3850" s="1">
        <v>12.3730747</v>
      </c>
      <c r="L3850" s="1">
        <v>51.339695499999998</v>
      </c>
    </row>
    <row r="3851" spans="1:12" x14ac:dyDescent="0.3">
      <c r="A3851" s="1" t="s">
        <v>5671</v>
      </c>
      <c r="B3851" s="1">
        <v>41953</v>
      </c>
      <c r="C3851" s="1" t="s">
        <v>6758</v>
      </c>
      <c r="D3851" s="1" t="s">
        <v>6100</v>
      </c>
      <c r="E3851" s="1" t="s">
        <v>5980</v>
      </c>
      <c r="F3851" s="1" t="s">
        <v>5981</v>
      </c>
      <c r="G3851" s="1" t="s">
        <v>5975</v>
      </c>
      <c r="H3851" s="1">
        <v>41958</v>
      </c>
      <c r="I3851" s="1" t="s">
        <v>5976</v>
      </c>
      <c r="J3851" s="1" t="s">
        <v>5991</v>
      </c>
      <c r="K3851" s="1">
        <v>7.2619531999999998</v>
      </c>
      <c r="L3851" s="1">
        <v>43.710172800000002</v>
      </c>
    </row>
    <row r="3852" spans="1:12" x14ac:dyDescent="0.3">
      <c r="A3852" s="1" t="s">
        <v>5675</v>
      </c>
      <c r="B3852" s="1">
        <v>41953</v>
      </c>
      <c r="C3852" s="1" t="s">
        <v>6130</v>
      </c>
      <c r="D3852" s="1" t="s">
        <v>6700</v>
      </c>
      <c r="E3852" s="1" t="s">
        <v>6010</v>
      </c>
      <c r="F3852" s="1" t="s">
        <v>5981</v>
      </c>
      <c r="G3852" s="1" t="s">
        <v>5985</v>
      </c>
      <c r="H3852" s="1">
        <v>41958</v>
      </c>
      <c r="I3852" s="1" t="s">
        <v>5976</v>
      </c>
      <c r="J3852" s="1" t="s">
        <v>6111</v>
      </c>
      <c r="K3852" s="1">
        <v>8.7760843000000008</v>
      </c>
      <c r="L3852" s="1">
        <v>50.095636200000001</v>
      </c>
    </row>
    <row r="3853" spans="1:12" x14ac:dyDescent="0.3">
      <c r="A3853" s="1" t="s">
        <v>5669</v>
      </c>
      <c r="B3853" s="1">
        <v>41953</v>
      </c>
      <c r="C3853" s="1" t="s">
        <v>7742</v>
      </c>
      <c r="D3853" s="1" t="s">
        <v>6199</v>
      </c>
      <c r="E3853" s="1" t="s">
        <v>6010</v>
      </c>
      <c r="F3853" s="1" t="s">
        <v>5981</v>
      </c>
      <c r="G3853" s="1" t="s">
        <v>5985</v>
      </c>
      <c r="H3853" s="1">
        <v>41953</v>
      </c>
      <c r="I3853" s="1" t="s">
        <v>6007</v>
      </c>
      <c r="J3853" s="1" t="s">
        <v>6200</v>
      </c>
      <c r="K3853" s="1">
        <v>11.627623699999999</v>
      </c>
      <c r="L3853" s="1">
        <v>52.120533299999998</v>
      </c>
    </row>
    <row r="3854" spans="1:12" x14ac:dyDescent="0.3">
      <c r="A3854" s="1" t="s">
        <v>5670</v>
      </c>
      <c r="B3854" s="1">
        <v>41953</v>
      </c>
      <c r="C3854" s="1" t="s">
        <v>6380</v>
      </c>
      <c r="D3854" s="1" t="s">
        <v>7515</v>
      </c>
      <c r="E3854" s="1" t="s">
        <v>5980</v>
      </c>
      <c r="F3854" s="1" t="s">
        <v>5981</v>
      </c>
      <c r="G3854" s="1" t="s">
        <v>5985</v>
      </c>
      <c r="H3854" s="1">
        <v>41957</v>
      </c>
      <c r="I3854" s="1" t="s">
        <v>5971</v>
      </c>
      <c r="J3854" s="1" t="s">
        <v>5982</v>
      </c>
      <c r="K3854" s="1">
        <v>4.5127119000000002</v>
      </c>
      <c r="L3854" s="1">
        <v>45.476087999999997</v>
      </c>
    </row>
    <row r="3855" spans="1:12" x14ac:dyDescent="0.3">
      <c r="A3855" s="1" t="s">
        <v>5676</v>
      </c>
      <c r="B3855" s="1">
        <v>41953</v>
      </c>
      <c r="C3855" s="1" t="s">
        <v>6048</v>
      </c>
      <c r="D3855" s="1" t="s">
        <v>6122</v>
      </c>
      <c r="E3855" s="1" t="s">
        <v>5980</v>
      </c>
      <c r="F3855" s="1" t="s">
        <v>5981</v>
      </c>
      <c r="G3855" s="1" t="s">
        <v>5970</v>
      </c>
      <c r="H3855" s="1">
        <v>41958</v>
      </c>
      <c r="I3855" s="1" t="s">
        <v>5976</v>
      </c>
      <c r="J3855" s="1" t="s">
        <v>5991</v>
      </c>
      <c r="K3855" s="1">
        <v>5.3697800000000004</v>
      </c>
      <c r="L3855" s="1">
        <v>43.296481999999997</v>
      </c>
    </row>
    <row r="3856" spans="1:12" x14ac:dyDescent="0.3">
      <c r="A3856" s="1" t="s">
        <v>5672</v>
      </c>
      <c r="B3856" s="1">
        <v>41953</v>
      </c>
      <c r="C3856" s="1" t="s">
        <v>7528</v>
      </c>
      <c r="D3856" s="1" t="s">
        <v>6393</v>
      </c>
      <c r="E3856" s="1" t="s">
        <v>5980</v>
      </c>
      <c r="F3856" s="1" t="s">
        <v>5981</v>
      </c>
      <c r="G3856" s="1" t="s">
        <v>5985</v>
      </c>
      <c r="H3856" s="1">
        <v>41958</v>
      </c>
      <c r="I3856" s="1" t="s">
        <v>5971</v>
      </c>
      <c r="J3856" s="1" t="s">
        <v>5982</v>
      </c>
      <c r="K3856" s="1">
        <v>4.8356589999999997</v>
      </c>
      <c r="L3856" s="1">
        <v>45.764043000000001</v>
      </c>
    </row>
    <row r="3857" spans="1:12" x14ac:dyDescent="0.3">
      <c r="A3857" s="1" t="s">
        <v>5678</v>
      </c>
      <c r="B3857" s="1">
        <v>41953</v>
      </c>
      <c r="C3857" s="1" t="s">
        <v>6178</v>
      </c>
      <c r="D3857" s="1" t="s">
        <v>7858</v>
      </c>
      <c r="E3857" s="1" t="s">
        <v>5997</v>
      </c>
      <c r="F3857" s="1" t="s">
        <v>5998</v>
      </c>
      <c r="G3857" s="1" t="s">
        <v>5985</v>
      </c>
      <c r="H3857" s="1">
        <v>41959</v>
      </c>
      <c r="I3857" s="1" t="s">
        <v>5976</v>
      </c>
      <c r="J3857" s="1" t="s">
        <v>5999</v>
      </c>
      <c r="K3857" s="1">
        <v>8.4644999999999992</v>
      </c>
      <c r="L3857" s="1">
        <v>44.297560300000001</v>
      </c>
    </row>
    <row r="3858" spans="1:12" x14ac:dyDescent="0.3">
      <c r="A3858" s="1" t="s">
        <v>5679</v>
      </c>
      <c r="B3858" s="1">
        <v>41953</v>
      </c>
      <c r="C3858" s="1" t="s">
        <v>7239</v>
      </c>
      <c r="D3858" s="1" t="s">
        <v>7426</v>
      </c>
      <c r="E3858" s="1" t="s">
        <v>5980</v>
      </c>
      <c r="F3858" s="1" t="s">
        <v>5981</v>
      </c>
      <c r="G3858" s="1" t="s">
        <v>5975</v>
      </c>
      <c r="H3858" s="1">
        <v>41960</v>
      </c>
      <c r="I3858" s="1" t="s">
        <v>5976</v>
      </c>
      <c r="J3858" s="1" t="s">
        <v>5991</v>
      </c>
      <c r="K3858" s="1">
        <v>4.9879680000000004</v>
      </c>
      <c r="L3858" s="1">
        <v>43.513005999999997</v>
      </c>
    </row>
    <row r="3859" spans="1:12" x14ac:dyDescent="0.3">
      <c r="A3859" s="1" t="s">
        <v>5677</v>
      </c>
      <c r="B3859" s="1">
        <v>41953</v>
      </c>
      <c r="C3859" s="1" t="s">
        <v>6405</v>
      </c>
      <c r="D3859" s="1" t="s">
        <v>7859</v>
      </c>
      <c r="E3859" s="1" t="s">
        <v>5974</v>
      </c>
      <c r="F3859" s="1" t="s">
        <v>5969</v>
      </c>
      <c r="G3859" s="1" t="s">
        <v>5970</v>
      </c>
      <c r="H3859" s="1">
        <v>41959</v>
      </c>
      <c r="I3859" s="1" t="s">
        <v>5976</v>
      </c>
      <c r="J3859" s="1" t="s">
        <v>5977</v>
      </c>
      <c r="K3859" s="1">
        <v>0.37075900000000001</v>
      </c>
      <c r="L3859" s="1">
        <v>51.441884000000002</v>
      </c>
    </row>
    <row r="3860" spans="1:12" x14ac:dyDescent="0.3">
      <c r="A3860" s="1" t="s">
        <v>5673</v>
      </c>
      <c r="B3860" s="1">
        <v>41953</v>
      </c>
      <c r="C3860" s="1" t="s">
        <v>7616</v>
      </c>
      <c r="D3860" s="1" t="s">
        <v>7860</v>
      </c>
      <c r="E3860" s="1" t="s">
        <v>6010</v>
      </c>
      <c r="F3860" s="1" t="s">
        <v>5981</v>
      </c>
      <c r="G3860" s="1" t="s">
        <v>5985</v>
      </c>
      <c r="H3860" s="1">
        <v>41958</v>
      </c>
      <c r="I3860" s="1" t="s">
        <v>5976</v>
      </c>
      <c r="J3860" s="1" t="s">
        <v>6011</v>
      </c>
      <c r="K3860" s="1">
        <v>8.6879057</v>
      </c>
      <c r="L3860" s="1">
        <v>53.859335999999999</v>
      </c>
    </row>
    <row r="3861" spans="1:12" x14ac:dyDescent="0.3">
      <c r="A3861" s="1" t="s">
        <v>5684</v>
      </c>
      <c r="B3861" s="1">
        <v>41954</v>
      </c>
      <c r="C3861" s="1" t="s">
        <v>7422</v>
      </c>
      <c r="D3861" s="1" t="s">
        <v>7664</v>
      </c>
      <c r="E3861" s="1" t="s">
        <v>6004</v>
      </c>
      <c r="F3861" s="1" t="s">
        <v>5998</v>
      </c>
      <c r="G3861" s="1" t="s">
        <v>5985</v>
      </c>
      <c r="H3861" s="1">
        <v>41959</v>
      </c>
      <c r="I3861" s="1" t="s">
        <v>5976</v>
      </c>
      <c r="J3861" s="1" t="s">
        <v>6796</v>
      </c>
      <c r="K3861" s="1">
        <v>-2.9862028999999999</v>
      </c>
      <c r="L3861" s="1">
        <v>43.2969875</v>
      </c>
    </row>
    <row r="3862" spans="1:12" x14ac:dyDescent="0.3">
      <c r="A3862" s="1" t="s">
        <v>5682</v>
      </c>
      <c r="B3862" s="1">
        <v>41954</v>
      </c>
      <c r="C3862" s="1" t="s">
        <v>6778</v>
      </c>
      <c r="D3862" s="1" t="s">
        <v>6076</v>
      </c>
      <c r="E3862" s="1" t="s">
        <v>6010</v>
      </c>
      <c r="F3862" s="1" t="s">
        <v>5981</v>
      </c>
      <c r="G3862" s="1" t="s">
        <v>5970</v>
      </c>
      <c r="H3862" s="1">
        <v>41958</v>
      </c>
      <c r="I3862" s="1" t="s">
        <v>5976</v>
      </c>
      <c r="J3862" s="1" t="s">
        <v>6047</v>
      </c>
      <c r="K3862" s="1">
        <v>11.9688029</v>
      </c>
      <c r="L3862" s="1">
        <v>51.496980200000003</v>
      </c>
    </row>
    <row r="3863" spans="1:12" x14ac:dyDescent="0.3">
      <c r="A3863" s="1" t="s">
        <v>5683</v>
      </c>
      <c r="B3863" s="1">
        <v>41954</v>
      </c>
      <c r="C3863" s="1" t="s">
        <v>6417</v>
      </c>
      <c r="D3863" s="1" t="s">
        <v>6122</v>
      </c>
      <c r="E3863" s="1" t="s">
        <v>5980</v>
      </c>
      <c r="F3863" s="1" t="s">
        <v>5981</v>
      </c>
      <c r="G3863" s="1" t="s">
        <v>5970</v>
      </c>
      <c r="H3863" s="1">
        <v>41958</v>
      </c>
      <c r="I3863" s="1" t="s">
        <v>5976</v>
      </c>
      <c r="J3863" s="1" t="s">
        <v>5991</v>
      </c>
      <c r="K3863" s="1">
        <v>5.3697800000000004</v>
      </c>
      <c r="L3863" s="1">
        <v>43.296481999999997</v>
      </c>
    </row>
    <row r="3864" spans="1:12" x14ac:dyDescent="0.3">
      <c r="A3864" s="1" t="s">
        <v>5681</v>
      </c>
      <c r="B3864" s="1">
        <v>41954</v>
      </c>
      <c r="C3864" s="1" t="s">
        <v>6042</v>
      </c>
      <c r="D3864" s="1" t="s">
        <v>6674</v>
      </c>
      <c r="E3864" s="1" t="s">
        <v>6010</v>
      </c>
      <c r="F3864" s="1" t="s">
        <v>5981</v>
      </c>
      <c r="G3864" s="1" t="s">
        <v>5975</v>
      </c>
      <c r="H3864" s="1">
        <v>41956</v>
      </c>
      <c r="I3864" s="1" t="s">
        <v>5971</v>
      </c>
      <c r="J3864" s="1" t="s">
        <v>6047</v>
      </c>
      <c r="K3864" s="1">
        <v>7.2009147000000002</v>
      </c>
      <c r="L3864" s="1">
        <v>51.536894799999999</v>
      </c>
    </row>
    <row r="3865" spans="1:12" x14ac:dyDescent="0.3">
      <c r="A3865" s="1" t="s">
        <v>5685</v>
      </c>
      <c r="B3865" s="1">
        <v>41954</v>
      </c>
      <c r="C3865" s="1" t="s">
        <v>6526</v>
      </c>
      <c r="D3865" s="1" t="s">
        <v>6093</v>
      </c>
      <c r="E3865" s="1" t="s">
        <v>5980</v>
      </c>
      <c r="F3865" s="1" t="s">
        <v>5981</v>
      </c>
      <c r="G3865" s="1" t="s">
        <v>5975</v>
      </c>
      <c r="H3865" s="1">
        <v>41960</v>
      </c>
      <c r="I3865" s="1" t="s">
        <v>5976</v>
      </c>
      <c r="J3865" s="1" t="s">
        <v>6094</v>
      </c>
      <c r="K3865" s="1">
        <v>4.0316960000000002</v>
      </c>
      <c r="L3865" s="1">
        <v>49.258329000000003</v>
      </c>
    </row>
    <row r="3866" spans="1:12" x14ac:dyDescent="0.3">
      <c r="A3866" s="1" t="s">
        <v>5690</v>
      </c>
      <c r="B3866" s="1">
        <v>41955</v>
      </c>
      <c r="C3866" s="1" t="s">
        <v>6539</v>
      </c>
      <c r="D3866" s="1" t="s">
        <v>7488</v>
      </c>
      <c r="E3866" s="1" t="s">
        <v>6002</v>
      </c>
      <c r="F3866" s="1" t="s">
        <v>5981</v>
      </c>
      <c r="G3866" s="1" t="s">
        <v>5975</v>
      </c>
      <c r="H3866" s="1">
        <v>41959</v>
      </c>
      <c r="I3866" s="1" t="s">
        <v>5976</v>
      </c>
      <c r="J3866" s="1" t="s">
        <v>7489</v>
      </c>
      <c r="K3866" s="1">
        <v>13.850619999999999</v>
      </c>
      <c r="L3866" s="1">
        <v>46.608559999999997</v>
      </c>
    </row>
    <row r="3867" spans="1:12" x14ac:dyDescent="0.3">
      <c r="A3867" s="1" t="s">
        <v>5687</v>
      </c>
      <c r="B3867" s="1">
        <v>41955</v>
      </c>
      <c r="C3867" s="1" t="s">
        <v>6400</v>
      </c>
      <c r="D3867" s="1" t="s">
        <v>6762</v>
      </c>
      <c r="E3867" s="1" t="s">
        <v>5980</v>
      </c>
      <c r="F3867" s="1" t="s">
        <v>5981</v>
      </c>
      <c r="G3867" s="1" t="s">
        <v>5985</v>
      </c>
      <c r="H3867" s="1">
        <v>41957</v>
      </c>
      <c r="I3867" s="1" t="s">
        <v>5971</v>
      </c>
      <c r="J3867" s="1" t="s">
        <v>6133</v>
      </c>
      <c r="K3867" s="1">
        <v>5.04148</v>
      </c>
      <c r="L3867" s="1">
        <v>47.322046999999998</v>
      </c>
    </row>
    <row r="3868" spans="1:12" x14ac:dyDescent="0.3">
      <c r="A3868" s="1" t="s">
        <v>5692</v>
      </c>
      <c r="B3868" s="1">
        <v>41955</v>
      </c>
      <c r="C3868" s="1" t="s">
        <v>6541</v>
      </c>
      <c r="D3868" s="1" t="s">
        <v>6100</v>
      </c>
      <c r="E3868" s="1" t="s">
        <v>5980</v>
      </c>
      <c r="F3868" s="1" t="s">
        <v>5981</v>
      </c>
      <c r="G3868" s="1" t="s">
        <v>5985</v>
      </c>
      <c r="H3868" s="1">
        <v>41961</v>
      </c>
      <c r="I3868" s="1" t="s">
        <v>5976</v>
      </c>
      <c r="J3868" s="1" t="s">
        <v>5991</v>
      </c>
      <c r="K3868" s="1">
        <v>7.2619531999999998</v>
      </c>
      <c r="L3868" s="1">
        <v>43.710172800000002</v>
      </c>
    </row>
    <row r="3869" spans="1:12" x14ac:dyDescent="0.3">
      <c r="A3869" s="1" t="s">
        <v>5689</v>
      </c>
      <c r="B3869" s="1">
        <v>41955</v>
      </c>
      <c r="C3869" s="1" t="s">
        <v>7004</v>
      </c>
      <c r="D3869" s="1" t="s">
        <v>7076</v>
      </c>
      <c r="E3869" s="1" t="s">
        <v>5974</v>
      </c>
      <c r="F3869" s="1" t="s">
        <v>5969</v>
      </c>
      <c r="G3869" s="1" t="s">
        <v>5975</v>
      </c>
      <c r="H3869" s="1">
        <v>41957</v>
      </c>
      <c r="I3869" s="1" t="s">
        <v>5971</v>
      </c>
      <c r="J3869" s="1" t="s">
        <v>7055</v>
      </c>
      <c r="K3869" s="1">
        <v>-3.17909</v>
      </c>
      <c r="L3869" s="1">
        <v>51.481580999999998</v>
      </c>
    </row>
    <row r="3870" spans="1:12" x14ac:dyDescent="0.3">
      <c r="A3870" s="1" t="s">
        <v>5688</v>
      </c>
      <c r="B3870" s="1">
        <v>41955</v>
      </c>
      <c r="C3870" s="1" t="s">
        <v>6874</v>
      </c>
      <c r="D3870" s="1" t="s">
        <v>6251</v>
      </c>
      <c r="E3870" s="1" t="s">
        <v>5974</v>
      </c>
      <c r="F3870" s="1" t="s">
        <v>5969</v>
      </c>
      <c r="G3870" s="1" t="s">
        <v>5975</v>
      </c>
      <c r="H3870" s="1">
        <v>41957</v>
      </c>
      <c r="I3870" s="1" t="s">
        <v>5971</v>
      </c>
      <c r="J3870" s="1" t="s">
        <v>6252</v>
      </c>
      <c r="K3870" s="1">
        <v>-3.1882670000000002</v>
      </c>
      <c r="L3870" s="1">
        <v>55.953251999999999</v>
      </c>
    </row>
    <row r="3871" spans="1:12" x14ac:dyDescent="0.3">
      <c r="A3871" s="1" t="s">
        <v>5686</v>
      </c>
      <c r="B3871" s="1">
        <v>41955</v>
      </c>
      <c r="C3871" s="1" t="s">
        <v>6606</v>
      </c>
      <c r="D3871" s="1" t="s">
        <v>6587</v>
      </c>
      <c r="E3871" s="1" t="s">
        <v>5980</v>
      </c>
      <c r="F3871" s="1" t="s">
        <v>5981</v>
      </c>
      <c r="G3871" s="1" t="s">
        <v>5975</v>
      </c>
      <c r="H3871" s="1">
        <v>41957</v>
      </c>
      <c r="I3871" s="1" t="s">
        <v>5988</v>
      </c>
      <c r="J3871" s="1" t="s">
        <v>6044</v>
      </c>
      <c r="K3871" s="1">
        <v>2.2871809999999999</v>
      </c>
      <c r="L3871" s="1">
        <v>48.789776000000003</v>
      </c>
    </row>
    <row r="3872" spans="1:12" x14ac:dyDescent="0.3">
      <c r="A3872" s="1" t="s">
        <v>5693</v>
      </c>
      <c r="B3872" s="1">
        <v>41955</v>
      </c>
      <c r="C3872" s="1" t="s">
        <v>6978</v>
      </c>
      <c r="D3872" s="1" t="s">
        <v>5967</v>
      </c>
      <c r="E3872" s="1" t="s">
        <v>5968</v>
      </c>
      <c r="F3872" s="1" t="s">
        <v>5969</v>
      </c>
      <c r="G3872" s="1" t="s">
        <v>5985</v>
      </c>
      <c r="H3872" s="1">
        <v>41962</v>
      </c>
      <c r="I3872" s="1" t="s">
        <v>5976</v>
      </c>
      <c r="J3872" s="1" t="s">
        <v>5967</v>
      </c>
      <c r="K3872" s="1">
        <v>18.068580799999999</v>
      </c>
      <c r="L3872" s="1">
        <v>59.329323500000001</v>
      </c>
    </row>
    <row r="3873" spans="1:12" x14ac:dyDescent="0.3">
      <c r="A3873" s="1" t="s">
        <v>5691</v>
      </c>
      <c r="B3873" s="1">
        <v>41955</v>
      </c>
      <c r="C3873" s="1" t="s">
        <v>7635</v>
      </c>
      <c r="D3873" s="1" t="s">
        <v>6344</v>
      </c>
      <c r="E3873" s="1" t="s">
        <v>6071</v>
      </c>
      <c r="F3873" s="1" t="s">
        <v>5998</v>
      </c>
      <c r="G3873" s="1" t="s">
        <v>5985</v>
      </c>
      <c r="H3873" s="1">
        <v>41959</v>
      </c>
      <c r="I3873" s="1" t="s">
        <v>5976</v>
      </c>
      <c r="J3873" s="1" t="s">
        <v>6344</v>
      </c>
      <c r="K3873" s="1">
        <v>-8.6291053000000009</v>
      </c>
      <c r="L3873" s="1">
        <v>41.157943799999998</v>
      </c>
    </row>
    <row r="3874" spans="1:12" x14ac:dyDescent="0.3">
      <c r="A3874" s="1" t="s">
        <v>5694</v>
      </c>
      <c r="B3874" s="1">
        <v>41956</v>
      </c>
      <c r="C3874" s="1" t="s">
        <v>6423</v>
      </c>
      <c r="D3874" s="1" t="s">
        <v>6590</v>
      </c>
      <c r="E3874" s="1" t="s">
        <v>5980</v>
      </c>
      <c r="F3874" s="1" t="s">
        <v>5981</v>
      </c>
      <c r="G3874" s="1" t="s">
        <v>5975</v>
      </c>
      <c r="H3874" s="1">
        <v>41958</v>
      </c>
      <c r="I3874" s="1" t="s">
        <v>5988</v>
      </c>
      <c r="J3874" s="1" t="s">
        <v>6591</v>
      </c>
      <c r="K3874" s="1">
        <v>8.7386350000000004</v>
      </c>
      <c r="L3874" s="1">
        <v>41.919229000000001</v>
      </c>
    </row>
    <row r="3875" spans="1:12" x14ac:dyDescent="0.3">
      <c r="A3875" s="1" t="s">
        <v>5698</v>
      </c>
      <c r="B3875" s="1">
        <v>41956</v>
      </c>
      <c r="C3875" s="1" t="s">
        <v>6886</v>
      </c>
      <c r="D3875" s="1" t="s">
        <v>6006</v>
      </c>
      <c r="E3875" s="1" t="s">
        <v>5974</v>
      </c>
      <c r="F3875" s="1" t="s">
        <v>5969</v>
      </c>
      <c r="G3875" s="1" t="s">
        <v>5970</v>
      </c>
      <c r="H3875" s="1">
        <v>41962</v>
      </c>
      <c r="I3875" s="1" t="s">
        <v>5976</v>
      </c>
      <c r="J3875" s="1" t="s">
        <v>5977</v>
      </c>
      <c r="K3875" s="1">
        <v>-0.5600349</v>
      </c>
      <c r="L3875" s="1">
        <v>51.316774000000002</v>
      </c>
    </row>
    <row r="3876" spans="1:12" x14ac:dyDescent="0.3">
      <c r="A3876" s="1" t="s">
        <v>5695</v>
      </c>
      <c r="B3876" s="1">
        <v>41956</v>
      </c>
      <c r="C3876" s="1" t="s">
        <v>7394</v>
      </c>
      <c r="D3876" s="1" t="s">
        <v>6027</v>
      </c>
      <c r="E3876" s="1" t="s">
        <v>6028</v>
      </c>
      <c r="F3876" s="1" t="s">
        <v>5969</v>
      </c>
      <c r="G3876" s="1" t="s">
        <v>5985</v>
      </c>
      <c r="H3876" s="1">
        <v>41958</v>
      </c>
      <c r="I3876" s="1" t="s">
        <v>5971</v>
      </c>
      <c r="J3876" s="1" t="s">
        <v>6029</v>
      </c>
      <c r="K3876" s="1">
        <v>12.568337100000001</v>
      </c>
      <c r="L3876" s="1">
        <v>55.676096800000003</v>
      </c>
    </row>
    <row r="3877" spans="1:12" x14ac:dyDescent="0.3">
      <c r="A3877" s="1" t="s">
        <v>5697</v>
      </c>
      <c r="B3877" s="1">
        <v>41956</v>
      </c>
      <c r="C3877" s="1" t="s">
        <v>6693</v>
      </c>
      <c r="D3877" s="1" t="s">
        <v>6341</v>
      </c>
      <c r="E3877" s="1" t="s">
        <v>6018</v>
      </c>
      <c r="F3877" s="1" t="s">
        <v>5981</v>
      </c>
      <c r="G3877" s="1" t="s">
        <v>5975</v>
      </c>
      <c r="H3877" s="1">
        <v>41962</v>
      </c>
      <c r="I3877" s="1" t="s">
        <v>5976</v>
      </c>
      <c r="J3877" s="1" t="s">
        <v>6156</v>
      </c>
      <c r="K3877" s="1">
        <v>4.8951678999999997</v>
      </c>
      <c r="L3877" s="1">
        <v>52.370215700000003</v>
      </c>
    </row>
    <row r="3878" spans="1:12" x14ac:dyDescent="0.3">
      <c r="A3878" s="1" t="s">
        <v>5696</v>
      </c>
      <c r="B3878" s="1">
        <v>41956</v>
      </c>
      <c r="C3878" s="1" t="s">
        <v>7092</v>
      </c>
      <c r="D3878" s="1" t="s">
        <v>6147</v>
      </c>
      <c r="E3878" s="1" t="s">
        <v>6148</v>
      </c>
      <c r="F3878" s="1" t="s">
        <v>5969</v>
      </c>
      <c r="G3878" s="1" t="s">
        <v>5975</v>
      </c>
      <c r="H3878" s="1">
        <v>41960</v>
      </c>
      <c r="I3878" s="1" t="s">
        <v>5971</v>
      </c>
      <c r="J3878" s="1" t="s">
        <v>6147</v>
      </c>
      <c r="K3878" s="1">
        <v>-6.2603096999999996</v>
      </c>
      <c r="L3878" s="1">
        <v>53.3498053</v>
      </c>
    </row>
    <row r="3879" spans="1:12" x14ac:dyDescent="0.3">
      <c r="A3879" s="1" t="s">
        <v>5700</v>
      </c>
      <c r="B3879" s="1">
        <v>41957</v>
      </c>
      <c r="C3879" s="1" t="s">
        <v>7390</v>
      </c>
      <c r="D3879" s="1" t="s">
        <v>6410</v>
      </c>
      <c r="E3879" s="1" t="s">
        <v>6010</v>
      </c>
      <c r="F3879" s="1" t="s">
        <v>5981</v>
      </c>
      <c r="G3879" s="1" t="s">
        <v>5985</v>
      </c>
      <c r="H3879" s="1">
        <v>41963</v>
      </c>
      <c r="I3879" s="1" t="s">
        <v>5976</v>
      </c>
      <c r="J3879" s="1" t="s">
        <v>6047</v>
      </c>
      <c r="K3879" s="1">
        <v>6.9602785999999996</v>
      </c>
      <c r="L3879" s="1">
        <v>50.937531</v>
      </c>
    </row>
    <row r="3880" spans="1:12" x14ac:dyDescent="0.3">
      <c r="A3880" s="1" t="s">
        <v>5701</v>
      </c>
      <c r="B3880" s="1">
        <v>41957</v>
      </c>
      <c r="C3880" s="1" t="s">
        <v>7478</v>
      </c>
      <c r="D3880" s="1" t="s">
        <v>6793</v>
      </c>
      <c r="E3880" s="1" t="s">
        <v>6010</v>
      </c>
      <c r="F3880" s="1" t="s">
        <v>5981</v>
      </c>
      <c r="G3880" s="1" t="s">
        <v>5985</v>
      </c>
      <c r="H3880" s="1">
        <v>41964</v>
      </c>
      <c r="I3880" s="1" t="s">
        <v>5976</v>
      </c>
      <c r="J3880" s="1" t="s">
        <v>6171</v>
      </c>
      <c r="K3880" s="1">
        <v>9.2108790000000003</v>
      </c>
      <c r="L3880" s="1">
        <v>49.1426929</v>
      </c>
    </row>
    <row r="3881" spans="1:12" x14ac:dyDescent="0.3">
      <c r="A3881" s="1" t="s">
        <v>5699</v>
      </c>
      <c r="B3881" s="1">
        <v>41957</v>
      </c>
      <c r="C3881" s="1" t="s">
        <v>6175</v>
      </c>
      <c r="D3881" s="1" t="s">
        <v>7861</v>
      </c>
      <c r="E3881" s="1" t="s">
        <v>5997</v>
      </c>
      <c r="F3881" s="1" t="s">
        <v>5998</v>
      </c>
      <c r="G3881" s="1" t="s">
        <v>5975</v>
      </c>
      <c r="H3881" s="1">
        <v>41959</v>
      </c>
      <c r="I3881" s="1" t="s">
        <v>5988</v>
      </c>
      <c r="J3881" s="1" t="s">
        <v>6151</v>
      </c>
      <c r="K3881" s="1">
        <v>12.107669</v>
      </c>
      <c r="L3881" s="1">
        <v>42.4206766</v>
      </c>
    </row>
    <row r="3882" spans="1:12" x14ac:dyDescent="0.3">
      <c r="A3882" s="1" t="s">
        <v>5705</v>
      </c>
      <c r="B3882" s="1">
        <v>41958</v>
      </c>
      <c r="C3882" s="1" t="s">
        <v>7841</v>
      </c>
      <c r="D3882" s="1" t="s">
        <v>6249</v>
      </c>
      <c r="E3882" s="1" t="s">
        <v>5980</v>
      </c>
      <c r="F3882" s="1" t="s">
        <v>5981</v>
      </c>
      <c r="G3882" s="1" t="s">
        <v>5970</v>
      </c>
      <c r="H3882" s="1">
        <v>41964</v>
      </c>
      <c r="I3882" s="1" t="s">
        <v>5976</v>
      </c>
      <c r="J3882" s="1" t="s">
        <v>6250</v>
      </c>
      <c r="K3882" s="1">
        <v>0.107929</v>
      </c>
      <c r="L3882" s="1">
        <v>49.494370000000004</v>
      </c>
    </row>
    <row r="3883" spans="1:12" x14ac:dyDescent="0.3">
      <c r="A3883" s="1" t="s">
        <v>5706</v>
      </c>
      <c r="B3883" s="1">
        <v>41958</v>
      </c>
      <c r="C3883" s="1" t="s">
        <v>6645</v>
      </c>
      <c r="D3883" s="1" t="s">
        <v>7393</v>
      </c>
      <c r="E3883" s="1" t="s">
        <v>5997</v>
      </c>
      <c r="F3883" s="1" t="s">
        <v>5998</v>
      </c>
      <c r="G3883" s="1" t="s">
        <v>5975</v>
      </c>
      <c r="H3883" s="1">
        <v>41964</v>
      </c>
      <c r="I3883" s="1" t="s">
        <v>5976</v>
      </c>
      <c r="J3883" s="1" t="s">
        <v>6041</v>
      </c>
      <c r="K3883" s="1">
        <v>15.166736</v>
      </c>
      <c r="L3883" s="1">
        <v>37.607802</v>
      </c>
    </row>
    <row r="3884" spans="1:12" x14ac:dyDescent="0.3">
      <c r="A3884" s="1" t="s">
        <v>5702</v>
      </c>
      <c r="B3884" s="1">
        <v>41958</v>
      </c>
      <c r="C3884" s="1" t="s">
        <v>6818</v>
      </c>
      <c r="D3884" s="1" t="s">
        <v>6602</v>
      </c>
      <c r="E3884" s="1" t="s">
        <v>6004</v>
      </c>
      <c r="F3884" s="1" t="s">
        <v>5998</v>
      </c>
      <c r="G3884" s="1" t="s">
        <v>5975</v>
      </c>
      <c r="H3884" s="1">
        <v>41962</v>
      </c>
      <c r="I3884" s="1" t="s">
        <v>5976</v>
      </c>
      <c r="J3884" s="1" t="s">
        <v>6032</v>
      </c>
      <c r="K3884" s="1">
        <v>-0.37628810000000001</v>
      </c>
      <c r="L3884" s="1">
        <v>39.469907499999998</v>
      </c>
    </row>
    <row r="3885" spans="1:12" x14ac:dyDescent="0.3">
      <c r="A3885" s="1" t="s">
        <v>5704</v>
      </c>
      <c r="B3885" s="1">
        <v>41958</v>
      </c>
      <c r="C3885" s="1" t="s">
        <v>7007</v>
      </c>
      <c r="D3885" s="1" t="s">
        <v>7862</v>
      </c>
      <c r="E3885" s="1" t="s">
        <v>5997</v>
      </c>
      <c r="F3885" s="1" t="s">
        <v>5998</v>
      </c>
      <c r="G3885" s="1" t="s">
        <v>5985</v>
      </c>
      <c r="H3885" s="1">
        <v>41963</v>
      </c>
      <c r="I3885" s="1" t="s">
        <v>5976</v>
      </c>
      <c r="J3885" s="1" t="s">
        <v>6041</v>
      </c>
      <c r="K3885" s="1">
        <v>14.7608152</v>
      </c>
      <c r="L3885" s="1">
        <v>36.858835499999998</v>
      </c>
    </row>
    <row r="3886" spans="1:12" x14ac:dyDescent="0.3">
      <c r="A3886" s="1" t="s">
        <v>5703</v>
      </c>
      <c r="B3886" s="1">
        <v>41958</v>
      </c>
      <c r="C3886" s="1" t="s">
        <v>6973</v>
      </c>
      <c r="D3886" s="1" t="s">
        <v>7863</v>
      </c>
      <c r="E3886" s="1" t="s">
        <v>5980</v>
      </c>
      <c r="F3886" s="1" t="s">
        <v>5981</v>
      </c>
      <c r="G3886" s="1" t="s">
        <v>5975</v>
      </c>
      <c r="H3886" s="1">
        <v>41963</v>
      </c>
      <c r="I3886" s="1" t="s">
        <v>5971</v>
      </c>
      <c r="J3886" s="1" t="s">
        <v>6044</v>
      </c>
      <c r="K3886" s="1">
        <v>2.40557</v>
      </c>
      <c r="L3886" s="1">
        <v>48.885063000000002</v>
      </c>
    </row>
    <row r="3887" spans="1:12" x14ac:dyDescent="0.3">
      <c r="A3887" s="1" t="s">
        <v>5707</v>
      </c>
      <c r="B3887" s="1">
        <v>41959</v>
      </c>
      <c r="C3887" s="1" t="s">
        <v>6983</v>
      </c>
      <c r="D3887" s="1" t="s">
        <v>7532</v>
      </c>
      <c r="E3887" s="1" t="s">
        <v>6068</v>
      </c>
      <c r="F3887" s="1" t="s">
        <v>5969</v>
      </c>
      <c r="G3887" s="1" t="s">
        <v>5975</v>
      </c>
      <c r="H3887" s="1">
        <v>41960</v>
      </c>
      <c r="I3887" s="1" t="s">
        <v>5988</v>
      </c>
      <c r="J3887" s="1" t="s">
        <v>7533</v>
      </c>
      <c r="K3887" s="1">
        <v>5.3220543999999999</v>
      </c>
      <c r="L3887" s="1">
        <v>60.3912628</v>
      </c>
    </row>
    <row r="3888" spans="1:12" x14ac:dyDescent="0.3">
      <c r="A3888" s="1" t="s">
        <v>5708</v>
      </c>
      <c r="B3888" s="1">
        <v>41960</v>
      </c>
      <c r="C3888" s="1" t="s">
        <v>7697</v>
      </c>
      <c r="D3888" s="1" t="s">
        <v>6321</v>
      </c>
      <c r="E3888" s="1" t="s">
        <v>6050</v>
      </c>
      <c r="F3888" s="1" t="s">
        <v>5981</v>
      </c>
      <c r="G3888" s="1" t="s">
        <v>5985</v>
      </c>
      <c r="H3888" s="1">
        <v>41963</v>
      </c>
      <c r="I3888" s="1" t="s">
        <v>5988</v>
      </c>
      <c r="J3888" s="1" t="s">
        <v>6321</v>
      </c>
      <c r="K3888" s="1">
        <v>4.4024643000000001</v>
      </c>
      <c r="L3888" s="1">
        <v>51.219447500000001</v>
      </c>
    </row>
    <row r="3889" spans="1:12" x14ac:dyDescent="0.3">
      <c r="A3889" s="1" t="s">
        <v>5709</v>
      </c>
      <c r="B3889" s="1">
        <v>41960</v>
      </c>
      <c r="C3889" s="1" t="s">
        <v>6240</v>
      </c>
      <c r="D3889" s="1" t="s">
        <v>7208</v>
      </c>
      <c r="E3889" s="1" t="s">
        <v>5980</v>
      </c>
      <c r="F3889" s="1" t="s">
        <v>5981</v>
      </c>
      <c r="G3889" s="1" t="s">
        <v>5985</v>
      </c>
      <c r="H3889" s="1">
        <v>41963</v>
      </c>
      <c r="I3889" s="1" t="s">
        <v>5971</v>
      </c>
      <c r="J3889" s="1" t="s">
        <v>6044</v>
      </c>
      <c r="K3889" s="1">
        <v>2.2399122999999999</v>
      </c>
      <c r="L3889" s="1">
        <v>48.839695200000001</v>
      </c>
    </row>
    <row r="3890" spans="1:12" x14ac:dyDescent="0.3">
      <c r="A3890" s="1" t="s">
        <v>5711</v>
      </c>
      <c r="B3890" s="1">
        <v>41960</v>
      </c>
      <c r="C3890" s="1" t="s">
        <v>7000</v>
      </c>
      <c r="D3890" s="1" t="s">
        <v>6080</v>
      </c>
      <c r="E3890" s="1" t="s">
        <v>6010</v>
      </c>
      <c r="F3890" s="1" t="s">
        <v>5981</v>
      </c>
      <c r="G3890" s="1" t="s">
        <v>5985</v>
      </c>
      <c r="H3890" s="1">
        <v>41964</v>
      </c>
      <c r="I3890" s="1" t="s">
        <v>5976</v>
      </c>
      <c r="J3890" s="1" t="s">
        <v>6081</v>
      </c>
      <c r="K3890" s="1">
        <v>13.737262100000001</v>
      </c>
      <c r="L3890" s="1">
        <v>51.0504088</v>
      </c>
    </row>
    <row r="3891" spans="1:12" x14ac:dyDescent="0.3">
      <c r="A3891" s="1" t="s">
        <v>5715</v>
      </c>
      <c r="B3891" s="1">
        <v>41960</v>
      </c>
      <c r="C3891" s="1" t="s">
        <v>6368</v>
      </c>
      <c r="D3891" s="1" t="s">
        <v>6163</v>
      </c>
      <c r="E3891" s="1" t="s">
        <v>6010</v>
      </c>
      <c r="F3891" s="1" t="s">
        <v>5981</v>
      </c>
      <c r="G3891" s="1" t="s">
        <v>5985</v>
      </c>
      <c r="H3891" s="1">
        <v>41965</v>
      </c>
      <c r="I3891" s="1" t="s">
        <v>5976</v>
      </c>
      <c r="J3891" s="1" t="s">
        <v>6163</v>
      </c>
      <c r="K3891" s="1">
        <v>13.404954</v>
      </c>
      <c r="L3891" s="1">
        <v>52.520006600000002</v>
      </c>
    </row>
    <row r="3892" spans="1:12" x14ac:dyDescent="0.3">
      <c r="A3892" s="1" t="s">
        <v>5717</v>
      </c>
      <c r="B3892" s="1">
        <v>41960</v>
      </c>
      <c r="C3892" s="1" t="s">
        <v>6734</v>
      </c>
      <c r="D3892" s="1" t="s">
        <v>6869</v>
      </c>
      <c r="E3892" s="1" t="s">
        <v>5997</v>
      </c>
      <c r="F3892" s="1" t="s">
        <v>5998</v>
      </c>
      <c r="G3892" s="1" t="s">
        <v>5975</v>
      </c>
      <c r="H3892" s="1">
        <v>41965</v>
      </c>
      <c r="I3892" s="1" t="s">
        <v>5971</v>
      </c>
      <c r="J3892" s="1" t="s">
        <v>6054</v>
      </c>
      <c r="K3892" s="1">
        <v>11.2558136</v>
      </c>
      <c r="L3892" s="1">
        <v>43.769560400000003</v>
      </c>
    </row>
    <row r="3893" spans="1:12" x14ac:dyDescent="0.3">
      <c r="A3893" s="1" t="s">
        <v>5710</v>
      </c>
      <c r="B3893" s="1">
        <v>41960</v>
      </c>
      <c r="C3893" s="1" t="s">
        <v>6106</v>
      </c>
      <c r="D3893" s="1" t="s">
        <v>7075</v>
      </c>
      <c r="E3893" s="1" t="s">
        <v>5974</v>
      </c>
      <c r="F3893" s="1" t="s">
        <v>5969</v>
      </c>
      <c r="G3893" s="1" t="s">
        <v>5975</v>
      </c>
      <c r="H3893" s="1">
        <v>41963</v>
      </c>
      <c r="I3893" s="1" t="s">
        <v>5988</v>
      </c>
      <c r="J3893" s="1" t="s">
        <v>5977</v>
      </c>
      <c r="K3893" s="1">
        <v>-1.9872479999999999</v>
      </c>
      <c r="L3893" s="1">
        <v>50.715049999999998</v>
      </c>
    </row>
    <row r="3894" spans="1:12" x14ac:dyDescent="0.3">
      <c r="A3894" s="1" t="s">
        <v>5712</v>
      </c>
      <c r="B3894" s="1">
        <v>41960</v>
      </c>
      <c r="C3894" s="1" t="s">
        <v>7222</v>
      </c>
      <c r="D3894" s="1" t="s">
        <v>6900</v>
      </c>
      <c r="E3894" s="1" t="s">
        <v>5997</v>
      </c>
      <c r="F3894" s="1" t="s">
        <v>5998</v>
      </c>
      <c r="G3894" s="1" t="s">
        <v>5985</v>
      </c>
      <c r="H3894" s="1">
        <v>41964</v>
      </c>
      <c r="I3894" s="1" t="s">
        <v>5976</v>
      </c>
      <c r="J3894" s="1" t="s">
        <v>6197</v>
      </c>
      <c r="K3894" s="1">
        <v>15.5446302</v>
      </c>
      <c r="L3894" s="1">
        <v>41.462198399999998</v>
      </c>
    </row>
    <row r="3895" spans="1:12" x14ac:dyDescent="0.3">
      <c r="A3895" s="1" t="s">
        <v>5714</v>
      </c>
      <c r="B3895" s="1">
        <v>41960</v>
      </c>
      <c r="C3895" s="1" t="s">
        <v>6925</v>
      </c>
      <c r="D3895" s="1" t="s">
        <v>7637</v>
      </c>
      <c r="E3895" s="1" t="s">
        <v>6010</v>
      </c>
      <c r="F3895" s="1" t="s">
        <v>5981</v>
      </c>
      <c r="G3895" s="1" t="s">
        <v>5985</v>
      </c>
      <c r="H3895" s="1">
        <v>41965</v>
      </c>
      <c r="I3895" s="1" t="s">
        <v>5976</v>
      </c>
      <c r="J3895" s="1" t="s">
        <v>6011</v>
      </c>
      <c r="K3895" s="1">
        <v>10.062851500000001</v>
      </c>
      <c r="L3895" s="1">
        <v>52.617596300000002</v>
      </c>
    </row>
    <row r="3896" spans="1:12" x14ac:dyDescent="0.3">
      <c r="A3896" s="1" t="s">
        <v>5713</v>
      </c>
      <c r="B3896" s="1">
        <v>41960</v>
      </c>
      <c r="C3896" s="1" t="s">
        <v>7019</v>
      </c>
      <c r="D3896" s="1" t="s">
        <v>7127</v>
      </c>
      <c r="E3896" s="1" t="s">
        <v>6071</v>
      </c>
      <c r="F3896" s="1" t="s">
        <v>5998</v>
      </c>
      <c r="G3896" s="1" t="s">
        <v>5985</v>
      </c>
      <c r="H3896" s="1">
        <v>41964</v>
      </c>
      <c r="I3896" s="1" t="s">
        <v>5976</v>
      </c>
      <c r="J3896" s="1" t="s">
        <v>7127</v>
      </c>
      <c r="K3896" s="1">
        <v>-8.4265070000000009</v>
      </c>
      <c r="L3896" s="1">
        <v>41.5454486</v>
      </c>
    </row>
    <row r="3897" spans="1:12" x14ac:dyDescent="0.3">
      <c r="A3897" s="1" t="s">
        <v>5716</v>
      </c>
      <c r="B3897" s="1">
        <v>41960</v>
      </c>
      <c r="C3897" s="1" t="s">
        <v>6786</v>
      </c>
      <c r="D3897" s="1" t="s">
        <v>6307</v>
      </c>
      <c r="E3897" s="1" t="s">
        <v>6018</v>
      </c>
      <c r="F3897" s="1" t="s">
        <v>5981</v>
      </c>
      <c r="G3897" s="1" t="s">
        <v>5970</v>
      </c>
      <c r="H3897" s="1">
        <v>41965</v>
      </c>
      <c r="I3897" s="1" t="s">
        <v>5971</v>
      </c>
      <c r="J3897" s="1" t="s">
        <v>6277</v>
      </c>
      <c r="K3897" s="1">
        <v>5.8372263999999996</v>
      </c>
      <c r="L3897" s="1">
        <v>51.8125626</v>
      </c>
    </row>
    <row r="3898" spans="1:12" x14ac:dyDescent="0.3">
      <c r="A3898" s="1" t="s">
        <v>5720</v>
      </c>
      <c r="B3898" s="1">
        <v>41961</v>
      </c>
      <c r="C3898" s="1" t="s">
        <v>6207</v>
      </c>
      <c r="D3898" s="1" t="s">
        <v>7864</v>
      </c>
      <c r="E3898" s="1" t="s">
        <v>5980</v>
      </c>
      <c r="F3898" s="1" t="s">
        <v>5981</v>
      </c>
      <c r="G3898" s="1" t="s">
        <v>5975</v>
      </c>
      <c r="H3898" s="1">
        <v>41963</v>
      </c>
      <c r="I3898" s="1" t="s">
        <v>5971</v>
      </c>
      <c r="J3898" s="1" t="s">
        <v>5982</v>
      </c>
      <c r="K3898" s="1">
        <v>5.9089980000000004</v>
      </c>
      <c r="L3898" s="1">
        <v>45.692340999999999</v>
      </c>
    </row>
    <row r="3899" spans="1:12" x14ac:dyDescent="0.3">
      <c r="A3899" s="1" t="s">
        <v>5718</v>
      </c>
      <c r="B3899" s="1">
        <v>41961</v>
      </c>
      <c r="C3899" s="1" t="s">
        <v>6275</v>
      </c>
      <c r="D3899" s="1" t="s">
        <v>7865</v>
      </c>
      <c r="E3899" s="1" t="s">
        <v>5968</v>
      </c>
      <c r="F3899" s="1" t="s">
        <v>5969</v>
      </c>
      <c r="G3899" s="1" t="s">
        <v>5985</v>
      </c>
      <c r="H3899" s="1">
        <v>41963</v>
      </c>
      <c r="I3899" s="1" t="s">
        <v>5971</v>
      </c>
      <c r="J3899" s="1" t="s">
        <v>7252</v>
      </c>
      <c r="K3899" s="1">
        <v>12.830080199999999</v>
      </c>
      <c r="L3899" s="1">
        <v>55.870347700000003</v>
      </c>
    </row>
    <row r="3900" spans="1:12" x14ac:dyDescent="0.3">
      <c r="A3900" s="1" t="s">
        <v>5719</v>
      </c>
      <c r="B3900" s="1">
        <v>41961</v>
      </c>
      <c r="C3900" s="1" t="s">
        <v>6929</v>
      </c>
      <c r="D3900" s="1" t="s">
        <v>6065</v>
      </c>
      <c r="E3900" s="1" t="s">
        <v>6004</v>
      </c>
      <c r="F3900" s="1" t="s">
        <v>5998</v>
      </c>
      <c r="G3900" s="1" t="s">
        <v>5975</v>
      </c>
      <c r="H3900" s="1">
        <v>41963</v>
      </c>
      <c r="I3900" s="1" t="s">
        <v>5988</v>
      </c>
      <c r="J3900" s="1" t="s">
        <v>6065</v>
      </c>
      <c r="K3900" s="1">
        <v>-3.7037901999999998</v>
      </c>
      <c r="L3900" s="1">
        <v>40.416775399999999</v>
      </c>
    </row>
    <row r="3901" spans="1:12" x14ac:dyDescent="0.3">
      <c r="A3901" s="1" t="s">
        <v>5722</v>
      </c>
      <c r="B3901" s="1">
        <v>41961</v>
      </c>
      <c r="C3901" s="1" t="s">
        <v>7487</v>
      </c>
      <c r="D3901" s="1" t="s">
        <v>6838</v>
      </c>
      <c r="E3901" s="1" t="s">
        <v>5980</v>
      </c>
      <c r="F3901" s="1" t="s">
        <v>5981</v>
      </c>
      <c r="G3901" s="1" t="s">
        <v>5975</v>
      </c>
      <c r="H3901" s="1">
        <v>41965</v>
      </c>
      <c r="I3901" s="1" t="s">
        <v>5976</v>
      </c>
      <c r="J3901" s="1" t="s">
        <v>6044</v>
      </c>
      <c r="K3901" s="1">
        <v>2.2947614999999999</v>
      </c>
      <c r="L3901" s="1">
        <v>48.693064200000002</v>
      </c>
    </row>
    <row r="3902" spans="1:12" x14ac:dyDescent="0.3">
      <c r="A3902" s="1" t="s">
        <v>5725</v>
      </c>
      <c r="B3902" s="1">
        <v>41961</v>
      </c>
      <c r="C3902" s="1" t="s">
        <v>6698</v>
      </c>
      <c r="D3902" s="1" t="s">
        <v>6760</v>
      </c>
      <c r="E3902" s="1" t="s">
        <v>5980</v>
      </c>
      <c r="F3902" s="1" t="s">
        <v>5981</v>
      </c>
      <c r="G3902" s="1" t="s">
        <v>5985</v>
      </c>
      <c r="H3902" s="1">
        <v>41968</v>
      </c>
      <c r="I3902" s="1" t="s">
        <v>5976</v>
      </c>
      <c r="J3902" s="1" t="s">
        <v>6373</v>
      </c>
      <c r="K3902" s="1">
        <v>-2.025674</v>
      </c>
      <c r="L3902" s="1">
        <v>48.649337000000003</v>
      </c>
    </row>
    <row r="3903" spans="1:12" x14ac:dyDescent="0.3">
      <c r="A3903" s="1" t="s">
        <v>5724</v>
      </c>
      <c r="B3903" s="1">
        <v>41961</v>
      </c>
      <c r="C3903" s="1" t="s">
        <v>6939</v>
      </c>
      <c r="D3903" s="1" t="s">
        <v>7866</v>
      </c>
      <c r="E3903" s="1" t="s">
        <v>5974</v>
      </c>
      <c r="F3903" s="1" t="s">
        <v>5969</v>
      </c>
      <c r="G3903" s="1" t="s">
        <v>5985</v>
      </c>
      <c r="H3903" s="1">
        <v>41966</v>
      </c>
      <c r="I3903" s="1" t="s">
        <v>5976</v>
      </c>
      <c r="J3903" s="1" t="s">
        <v>6252</v>
      </c>
      <c r="K3903" s="1">
        <v>-3.518068</v>
      </c>
      <c r="L3903" s="1">
        <v>55.900708000000002</v>
      </c>
    </row>
    <row r="3904" spans="1:12" x14ac:dyDescent="0.3">
      <c r="A3904" s="1" t="s">
        <v>5723</v>
      </c>
      <c r="B3904" s="1">
        <v>41961</v>
      </c>
      <c r="C3904" s="1" t="s">
        <v>7159</v>
      </c>
      <c r="D3904" s="1" t="s">
        <v>6505</v>
      </c>
      <c r="E3904" s="1" t="s">
        <v>6004</v>
      </c>
      <c r="F3904" s="1" t="s">
        <v>5998</v>
      </c>
      <c r="G3904" s="1" t="s">
        <v>5985</v>
      </c>
      <c r="H3904" s="1">
        <v>41965</v>
      </c>
      <c r="I3904" s="1" t="s">
        <v>5976</v>
      </c>
      <c r="J3904" s="1" t="s">
        <v>6065</v>
      </c>
      <c r="K3904" s="1">
        <v>-3.8757915999999999</v>
      </c>
      <c r="L3904" s="1">
        <v>40.493532899999998</v>
      </c>
    </row>
    <row r="3905" spans="1:12" x14ac:dyDescent="0.3">
      <c r="A3905" s="1" t="s">
        <v>5721</v>
      </c>
      <c r="B3905" s="1">
        <v>41961</v>
      </c>
      <c r="C3905" s="1" t="s">
        <v>6109</v>
      </c>
      <c r="D3905" s="1" t="s">
        <v>7715</v>
      </c>
      <c r="E3905" s="1" t="s">
        <v>5980</v>
      </c>
      <c r="F3905" s="1" t="s">
        <v>5981</v>
      </c>
      <c r="G3905" s="1" t="s">
        <v>5975</v>
      </c>
      <c r="H3905" s="1">
        <v>41963</v>
      </c>
      <c r="I3905" s="1" t="s">
        <v>5971</v>
      </c>
      <c r="J3905" s="1" t="s">
        <v>6044</v>
      </c>
      <c r="K3905" s="1">
        <v>2.4096299999999999</v>
      </c>
      <c r="L3905" s="1">
        <v>48.894533000000003</v>
      </c>
    </row>
    <row r="3906" spans="1:12" x14ac:dyDescent="0.3">
      <c r="A3906" s="1" t="s">
        <v>5728</v>
      </c>
      <c r="B3906" s="1">
        <v>41962</v>
      </c>
      <c r="C3906" s="1" t="s">
        <v>6924</v>
      </c>
      <c r="D3906" s="1" t="s">
        <v>6162</v>
      </c>
      <c r="E3906" s="1" t="s">
        <v>5974</v>
      </c>
      <c r="F3906" s="1" t="s">
        <v>5969</v>
      </c>
      <c r="G3906" s="1" t="s">
        <v>5975</v>
      </c>
      <c r="H3906" s="1">
        <v>41967</v>
      </c>
      <c r="I3906" s="1" t="s">
        <v>5976</v>
      </c>
      <c r="J3906" s="1" t="s">
        <v>5977</v>
      </c>
      <c r="K3906" s="1">
        <v>-0.75261500000000003</v>
      </c>
      <c r="L3906" s="1">
        <v>51.286893900000003</v>
      </c>
    </row>
    <row r="3907" spans="1:12" x14ac:dyDescent="0.3">
      <c r="A3907" s="1" t="s">
        <v>5727</v>
      </c>
      <c r="B3907" s="1">
        <v>41962</v>
      </c>
      <c r="C3907" s="1" t="s">
        <v>6940</v>
      </c>
      <c r="D3907" s="1" t="s">
        <v>6445</v>
      </c>
      <c r="E3907" s="1" t="s">
        <v>5980</v>
      </c>
      <c r="F3907" s="1" t="s">
        <v>5981</v>
      </c>
      <c r="G3907" s="1" t="s">
        <v>5975</v>
      </c>
      <c r="H3907" s="1">
        <v>41966</v>
      </c>
      <c r="I3907" s="1" t="s">
        <v>5976</v>
      </c>
      <c r="J3907" s="1" t="s">
        <v>6103</v>
      </c>
      <c r="K3907" s="1">
        <v>3.0572560000000002</v>
      </c>
      <c r="L3907" s="1">
        <v>50.629249999999999</v>
      </c>
    </row>
    <row r="3908" spans="1:12" x14ac:dyDescent="0.3">
      <c r="A3908" s="1" t="s">
        <v>5726</v>
      </c>
      <c r="B3908" s="1">
        <v>41962</v>
      </c>
      <c r="C3908" s="1" t="s">
        <v>6159</v>
      </c>
      <c r="D3908" s="1" t="s">
        <v>6445</v>
      </c>
      <c r="E3908" s="1" t="s">
        <v>5980</v>
      </c>
      <c r="F3908" s="1" t="s">
        <v>5981</v>
      </c>
      <c r="G3908" s="1" t="s">
        <v>5975</v>
      </c>
      <c r="H3908" s="1">
        <v>41964</v>
      </c>
      <c r="I3908" s="1" t="s">
        <v>5988</v>
      </c>
      <c r="J3908" s="1" t="s">
        <v>6103</v>
      </c>
      <c r="K3908" s="1">
        <v>3.0572560000000002</v>
      </c>
      <c r="L3908" s="1">
        <v>50.629249999999999</v>
      </c>
    </row>
    <row r="3909" spans="1:12" x14ac:dyDescent="0.3">
      <c r="A3909" s="1" t="s">
        <v>5729</v>
      </c>
      <c r="B3909" s="1">
        <v>41962</v>
      </c>
      <c r="C3909" s="1" t="s">
        <v>6119</v>
      </c>
      <c r="D3909" s="1" t="s">
        <v>6806</v>
      </c>
      <c r="E3909" s="1" t="s">
        <v>5974</v>
      </c>
      <c r="F3909" s="1" t="s">
        <v>5969</v>
      </c>
      <c r="G3909" s="1" t="s">
        <v>5985</v>
      </c>
      <c r="H3909" s="1">
        <v>41967</v>
      </c>
      <c r="I3909" s="1" t="s">
        <v>5976</v>
      </c>
      <c r="J3909" s="1" t="s">
        <v>5977</v>
      </c>
      <c r="K3909" s="1">
        <v>-2.70309</v>
      </c>
      <c r="L3909" s="1">
        <v>53.763201000000002</v>
      </c>
    </row>
    <row r="3910" spans="1:12" x14ac:dyDescent="0.3">
      <c r="A3910" s="1" t="s">
        <v>5730</v>
      </c>
      <c r="B3910" s="1">
        <v>41962</v>
      </c>
      <c r="C3910" s="1" t="s">
        <v>7248</v>
      </c>
      <c r="D3910" s="1" t="s">
        <v>7395</v>
      </c>
      <c r="E3910" s="1" t="s">
        <v>6018</v>
      </c>
      <c r="F3910" s="1" t="s">
        <v>5981</v>
      </c>
      <c r="G3910" s="1" t="s">
        <v>5975</v>
      </c>
      <c r="H3910" s="1">
        <v>41968</v>
      </c>
      <c r="I3910" s="1" t="s">
        <v>5976</v>
      </c>
      <c r="J3910" s="1" t="s">
        <v>6156</v>
      </c>
      <c r="K3910" s="1">
        <v>5.1668973999999999</v>
      </c>
      <c r="L3910" s="1">
        <v>52.229169599999999</v>
      </c>
    </row>
    <row r="3911" spans="1:12" x14ac:dyDescent="0.3">
      <c r="A3911" s="1" t="s">
        <v>5731</v>
      </c>
      <c r="B3911" s="1">
        <v>41962</v>
      </c>
      <c r="C3911" s="1" t="s">
        <v>7279</v>
      </c>
      <c r="D3911" s="1" t="s">
        <v>6376</v>
      </c>
      <c r="E3911" s="1" t="s">
        <v>5997</v>
      </c>
      <c r="F3911" s="1" t="s">
        <v>5998</v>
      </c>
      <c r="G3911" s="1" t="s">
        <v>5975</v>
      </c>
      <c r="H3911" s="1">
        <v>41969</v>
      </c>
      <c r="I3911" s="1" t="s">
        <v>5976</v>
      </c>
      <c r="J3911" s="1" t="s">
        <v>6377</v>
      </c>
      <c r="K3911" s="1">
        <v>14.2681244</v>
      </c>
      <c r="L3911" s="1">
        <v>40.851774599999999</v>
      </c>
    </row>
    <row r="3912" spans="1:12" x14ac:dyDescent="0.3">
      <c r="A3912" s="1" t="s">
        <v>5732</v>
      </c>
      <c r="B3912" s="1">
        <v>41963</v>
      </c>
      <c r="C3912" s="1" t="s">
        <v>7424</v>
      </c>
      <c r="D3912" s="1" t="s">
        <v>6618</v>
      </c>
      <c r="E3912" s="1" t="s">
        <v>5974</v>
      </c>
      <c r="F3912" s="1" t="s">
        <v>5969</v>
      </c>
      <c r="G3912" s="1" t="s">
        <v>5985</v>
      </c>
      <c r="H3912" s="1">
        <v>41966</v>
      </c>
      <c r="I3912" s="1" t="s">
        <v>5988</v>
      </c>
      <c r="J3912" s="1" t="s">
        <v>5977</v>
      </c>
      <c r="K3912" s="1">
        <v>-2.2426305000000002</v>
      </c>
      <c r="L3912" s="1">
        <v>53.480759300000003</v>
      </c>
    </row>
    <row r="3913" spans="1:12" x14ac:dyDescent="0.3">
      <c r="A3913" s="1" t="s">
        <v>5734</v>
      </c>
      <c r="B3913" s="1">
        <v>41963</v>
      </c>
      <c r="C3913" s="1" t="s">
        <v>6721</v>
      </c>
      <c r="D3913" s="1" t="s">
        <v>6580</v>
      </c>
      <c r="E3913" s="1" t="s">
        <v>6010</v>
      </c>
      <c r="F3913" s="1" t="s">
        <v>5981</v>
      </c>
      <c r="G3913" s="1" t="s">
        <v>5975</v>
      </c>
      <c r="H3913" s="1">
        <v>41967</v>
      </c>
      <c r="I3913" s="1" t="s">
        <v>5976</v>
      </c>
      <c r="J3913" s="1" t="s">
        <v>6581</v>
      </c>
      <c r="K3913" s="1">
        <v>10.1227652</v>
      </c>
      <c r="L3913" s="1">
        <v>54.323292700000003</v>
      </c>
    </row>
    <row r="3914" spans="1:12" x14ac:dyDescent="0.3">
      <c r="A3914" s="1" t="s">
        <v>5737</v>
      </c>
      <c r="B3914" s="1">
        <v>41963</v>
      </c>
      <c r="C3914" s="1" t="s">
        <v>6607</v>
      </c>
      <c r="D3914" s="1" t="s">
        <v>6001</v>
      </c>
      <c r="E3914" s="1" t="s">
        <v>6002</v>
      </c>
      <c r="F3914" s="1" t="s">
        <v>5981</v>
      </c>
      <c r="G3914" s="1" t="s">
        <v>5975</v>
      </c>
      <c r="H3914" s="1">
        <v>41969</v>
      </c>
      <c r="I3914" s="1" t="s">
        <v>5976</v>
      </c>
      <c r="J3914" s="1" t="s">
        <v>6001</v>
      </c>
      <c r="K3914" s="1">
        <v>16.3738189</v>
      </c>
      <c r="L3914" s="1">
        <v>48.208174300000003</v>
      </c>
    </row>
    <row r="3915" spans="1:12" x14ac:dyDescent="0.3">
      <c r="A3915" s="1" t="s">
        <v>5736</v>
      </c>
      <c r="B3915" s="1">
        <v>41963</v>
      </c>
      <c r="C3915" s="1" t="s">
        <v>6464</v>
      </c>
      <c r="D3915" s="1" t="s">
        <v>7393</v>
      </c>
      <c r="E3915" s="1" t="s">
        <v>5997</v>
      </c>
      <c r="F3915" s="1" t="s">
        <v>5998</v>
      </c>
      <c r="G3915" s="1" t="s">
        <v>5985</v>
      </c>
      <c r="H3915" s="1">
        <v>41968</v>
      </c>
      <c r="I3915" s="1" t="s">
        <v>5976</v>
      </c>
      <c r="J3915" s="1" t="s">
        <v>6041</v>
      </c>
      <c r="K3915" s="1">
        <v>15.166736</v>
      </c>
      <c r="L3915" s="1">
        <v>37.607802</v>
      </c>
    </row>
    <row r="3916" spans="1:12" x14ac:dyDescent="0.3">
      <c r="A3916" s="1" t="s">
        <v>5733</v>
      </c>
      <c r="B3916" s="1">
        <v>41963</v>
      </c>
      <c r="C3916" s="1" t="s">
        <v>7240</v>
      </c>
      <c r="D3916" s="1" t="s">
        <v>6795</v>
      </c>
      <c r="E3916" s="1" t="s">
        <v>6004</v>
      </c>
      <c r="F3916" s="1" t="s">
        <v>5998</v>
      </c>
      <c r="G3916" s="1" t="s">
        <v>5975</v>
      </c>
      <c r="H3916" s="1">
        <v>41967</v>
      </c>
      <c r="I3916" s="1" t="s">
        <v>5971</v>
      </c>
      <c r="J3916" s="1" t="s">
        <v>6796</v>
      </c>
      <c r="K3916" s="1">
        <v>-2.9349851999999998</v>
      </c>
      <c r="L3916" s="1">
        <v>43.263012600000003</v>
      </c>
    </row>
    <row r="3917" spans="1:12" x14ac:dyDescent="0.3">
      <c r="A3917" s="1" t="s">
        <v>5735</v>
      </c>
      <c r="B3917" s="1">
        <v>41963</v>
      </c>
      <c r="C3917" s="1" t="s">
        <v>7120</v>
      </c>
      <c r="D3917" s="1" t="s">
        <v>7427</v>
      </c>
      <c r="E3917" s="1" t="s">
        <v>6004</v>
      </c>
      <c r="F3917" s="1" t="s">
        <v>5998</v>
      </c>
      <c r="G3917" s="1" t="s">
        <v>5975</v>
      </c>
      <c r="H3917" s="1">
        <v>41967</v>
      </c>
      <c r="I3917" s="1" t="s">
        <v>5976</v>
      </c>
      <c r="J3917" s="1" t="s">
        <v>6084</v>
      </c>
      <c r="K3917" s="1">
        <v>-2.8103551000000002</v>
      </c>
      <c r="L3917" s="1">
        <v>36.773114800000002</v>
      </c>
    </row>
    <row r="3918" spans="1:12" x14ac:dyDescent="0.3">
      <c r="A3918" s="1" t="s">
        <v>5738</v>
      </c>
      <c r="B3918" s="1">
        <v>41963</v>
      </c>
      <c r="C3918" s="1" t="s">
        <v>6894</v>
      </c>
      <c r="D3918" s="1" t="s">
        <v>6745</v>
      </c>
      <c r="E3918" s="1" t="s">
        <v>5997</v>
      </c>
      <c r="F3918" s="1" t="s">
        <v>5998</v>
      </c>
      <c r="G3918" s="1" t="s">
        <v>5975</v>
      </c>
      <c r="H3918" s="1">
        <v>41970</v>
      </c>
      <c r="I3918" s="1" t="s">
        <v>5976</v>
      </c>
      <c r="J3918" s="1" t="s">
        <v>6197</v>
      </c>
      <c r="K3918" s="1">
        <v>16.598718699999999</v>
      </c>
      <c r="L3918" s="1">
        <v>41.202776700000001</v>
      </c>
    </row>
    <row r="3919" spans="1:12" x14ac:dyDescent="0.3">
      <c r="A3919" s="1" t="s">
        <v>5743</v>
      </c>
      <c r="B3919" s="1">
        <v>41964</v>
      </c>
      <c r="C3919" s="1" t="s">
        <v>6990</v>
      </c>
      <c r="D3919" s="1" t="s">
        <v>7502</v>
      </c>
      <c r="E3919" s="1" t="s">
        <v>5974</v>
      </c>
      <c r="F3919" s="1" t="s">
        <v>5969</v>
      </c>
      <c r="G3919" s="1" t="s">
        <v>5975</v>
      </c>
      <c r="H3919" s="1">
        <v>41969</v>
      </c>
      <c r="I3919" s="1" t="s">
        <v>5976</v>
      </c>
      <c r="J3919" s="1" t="s">
        <v>5977</v>
      </c>
      <c r="K3919" s="1">
        <v>-0.72189999999999999</v>
      </c>
      <c r="L3919" s="1">
        <v>51.522413999999998</v>
      </c>
    </row>
    <row r="3920" spans="1:12" x14ac:dyDescent="0.3">
      <c r="A3920" s="1" t="s">
        <v>5739</v>
      </c>
      <c r="B3920" s="1">
        <v>41964</v>
      </c>
      <c r="C3920" s="1" t="s">
        <v>6999</v>
      </c>
      <c r="D3920" s="1" t="s">
        <v>6139</v>
      </c>
      <c r="E3920" s="1" t="s">
        <v>5997</v>
      </c>
      <c r="F3920" s="1" t="s">
        <v>5998</v>
      </c>
      <c r="G3920" s="1" t="s">
        <v>5970</v>
      </c>
      <c r="H3920" s="1">
        <v>41965</v>
      </c>
      <c r="I3920" s="1" t="s">
        <v>5988</v>
      </c>
      <c r="J3920" s="1" t="s">
        <v>6038</v>
      </c>
      <c r="K3920" s="1">
        <v>9.1859242999999999</v>
      </c>
      <c r="L3920" s="1">
        <v>45.465421900000003</v>
      </c>
    </row>
    <row r="3921" spans="1:12" x14ac:dyDescent="0.3">
      <c r="A3921" s="1" t="s">
        <v>5742</v>
      </c>
      <c r="B3921" s="1">
        <v>41964</v>
      </c>
      <c r="C3921" s="1" t="s">
        <v>6187</v>
      </c>
      <c r="D3921" s="1" t="s">
        <v>5979</v>
      </c>
      <c r="E3921" s="1" t="s">
        <v>5980</v>
      </c>
      <c r="F3921" s="1" t="s">
        <v>5981</v>
      </c>
      <c r="G3921" s="1" t="s">
        <v>5985</v>
      </c>
      <c r="H3921" s="1">
        <v>41968</v>
      </c>
      <c r="I3921" s="1" t="s">
        <v>5976</v>
      </c>
      <c r="J3921" s="1" t="s">
        <v>5982</v>
      </c>
      <c r="K3921" s="1">
        <v>4.89236</v>
      </c>
      <c r="L3921" s="1">
        <v>44.933393000000002</v>
      </c>
    </row>
    <row r="3922" spans="1:12" x14ac:dyDescent="0.3">
      <c r="A3922" s="1" t="s">
        <v>5741</v>
      </c>
      <c r="B3922" s="1">
        <v>41964</v>
      </c>
      <c r="C3922" s="1" t="s">
        <v>6535</v>
      </c>
      <c r="D3922" s="1" t="s">
        <v>6321</v>
      </c>
      <c r="E3922" s="1" t="s">
        <v>6050</v>
      </c>
      <c r="F3922" s="1" t="s">
        <v>5981</v>
      </c>
      <c r="G3922" s="1" t="s">
        <v>5985</v>
      </c>
      <c r="H3922" s="1">
        <v>41968</v>
      </c>
      <c r="I3922" s="1" t="s">
        <v>5976</v>
      </c>
      <c r="J3922" s="1" t="s">
        <v>6321</v>
      </c>
      <c r="K3922" s="1">
        <v>4.4024643000000001</v>
      </c>
      <c r="L3922" s="1">
        <v>51.219447500000001</v>
      </c>
    </row>
    <row r="3923" spans="1:12" x14ac:dyDescent="0.3">
      <c r="A3923" s="1" t="s">
        <v>5740</v>
      </c>
      <c r="B3923" s="1">
        <v>41964</v>
      </c>
      <c r="C3923" s="1" t="s">
        <v>7474</v>
      </c>
      <c r="D3923" s="1" t="s">
        <v>6375</v>
      </c>
      <c r="E3923" s="1" t="s">
        <v>6018</v>
      </c>
      <c r="F3923" s="1" t="s">
        <v>5981</v>
      </c>
      <c r="G3923" s="1" t="s">
        <v>5975</v>
      </c>
      <c r="H3923" s="1">
        <v>41968</v>
      </c>
      <c r="I3923" s="1" t="s">
        <v>5976</v>
      </c>
      <c r="J3923" s="1" t="s">
        <v>6229</v>
      </c>
      <c r="K3923" s="1">
        <v>4.7683229999999996</v>
      </c>
      <c r="L3923" s="1">
        <v>51.571914900000003</v>
      </c>
    </row>
    <row r="3924" spans="1:12" x14ac:dyDescent="0.3">
      <c r="A3924" s="1" t="s">
        <v>5745</v>
      </c>
      <c r="B3924" s="1">
        <v>41965</v>
      </c>
      <c r="C3924" s="1" t="s">
        <v>6392</v>
      </c>
      <c r="D3924" s="1" t="s">
        <v>6364</v>
      </c>
      <c r="E3924" s="1" t="s">
        <v>5980</v>
      </c>
      <c r="F3924" s="1" t="s">
        <v>5981</v>
      </c>
      <c r="G3924" s="1" t="s">
        <v>5985</v>
      </c>
      <c r="H3924" s="1">
        <v>41971</v>
      </c>
      <c r="I3924" s="1" t="s">
        <v>5976</v>
      </c>
      <c r="J3924" s="1" t="s">
        <v>6044</v>
      </c>
      <c r="K3924" s="1">
        <v>2.2466846999999999</v>
      </c>
      <c r="L3924" s="1">
        <v>48.947209600000001</v>
      </c>
    </row>
    <row r="3925" spans="1:12" x14ac:dyDescent="0.3">
      <c r="A3925" s="1" t="s">
        <v>5748</v>
      </c>
      <c r="B3925" s="1">
        <v>41966</v>
      </c>
      <c r="C3925" s="1" t="s">
        <v>6791</v>
      </c>
      <c r="D3925" s="1" t="s">
        <v>6949</v>
      </c>
      <c r="E3925" s="1" t="s">
        <v>6004</v>
      </c>
      <c r="F3925" s="1" t="s">
        <v>5998</v>
      </c>
      <c r="G3925" s="1" t="s">
        <v>5985</v>
      </c>
      <c r="H3925" s="1">
        <v>41972</v>
      </c>
      <c r="I3925" s="1" t="s">
        <v>5976</v>
      </c>
      <c r="J3925" s="1" t="s">
        <v>6267</v>
      </c>
      <c r="K3925" s="1">
        <v>-5.7467879000000002</v>
      </c>
      <c r="L3925" s="1">
        <v>41.5034712</v>
      </c>
    </row>
    <row r="3926" spans="1:12" x14ac:dyDescent="0.3">
      <c r="A3926" s="1" t="s">
        <v>5754</v>
      </c>
      <c r="B3926" s="1">
        <v>41967</v>
      </c>
      <c r="C3926" s="1" t="s">
        <v>7642</v>
      </c>
      <c r="D3926" s="1" t="s">
        <v>6291</v>
      </c>
      <c r="E3926" s="1" t="s">
        <v>5974</v>
      </c>
      <c r="F3926" s="1" t="s">
        <v>5969</v>
      </c>
      <c r="G3926" s="1" t="s">
        <v>5970</v>
      </c>
      <c r="H3926" s="1">
        <v>41971</v>
      </c>
      <c r="I3926" s="1" t="s">
        <v>5976</v>
      </c>
      <c r="J3926" s="1" t="s">
        <v>5977</v>
      </c>
      <c r="K3926" s="1">
        <v>1.753449</v>
      </c>
      <c r="L3926" s="1">
        <v>52.481138000000001</v>
      </c>
    </row>
    <row r="3927" spans="1:12" x14ac:dyDescent="0.3">
      <c r="A3927" s="1" t="s">
        <v>5751</v>
      </c>
      <c r="B3927" s="1">
        <v>41967</v>
      </c>
      <c r="C3927" s="1" t="s">
        <v>6959</v>
      </c>
      <c r="D3927" s="1" t="s">
        <v>6135</v>
      </c>
      <c r="E3927" s="1" t="s">
        <v>5980</v>
      </c>
      <c r="F3927" s="1" t="s">
        <v>5981</v>
      </c>
      <c r="G3927" s="1" t="s">
        <v>5985</v>
      </c>
      <c r="H3927" s="1">
        <v>41970</v>
      </c>
      <c r="I3927" s="1" t="s">
        <v>5971</v>
      </c>
      <c r="J3927" s="1" t="s">
        <v>6044</v>
      </c>
      <c r="K3927" s="1">
        <v>2.3522219</v>
      </c>
      <c r="L3927" s="1">
        <v>48.856614</v>
      </c>
    </row>
    <row r="3928" spans="1:12" x14ac:dyDescent="0.3">
      <c r="A3928" s="1" t="s">
        <v>5755</v>
      </c>
      <c r="B3928" s="1">
        <v>41967</v>
      </c>
      <c r="C3928" s="1" t="s">
        <v>6048</v>
      </c>
      <c r="D3928" s="1" t="s">
        <v>7726</v>
      </c>
      <c r="E3928" s="1" t="s">
        <v>6010</v>
      </c>
      <c r="F3928" s="1" t="s">
        <v>5981</v>
      </c>
      <c r="G3928" s="1" t="s">
        <v>5970</v>
      </c>
      <c r="H3928" s="1">
        <v>41971</v>
      </c>
      <c r="I3928" s="1" t="s">
        <v>5976</v>
      </c>
      <c r="J3928" s="1" t="s">
        <v>6047</v>
      </c>
      <c r="K3928" s="1">
        <v>6.7475339999999999</v>
      </c>
      <c r="L3928" s="1">
        <v>51.567426400000002</v>
      </c>
    </row>
    <row r="3929" spans="1:12" x14ac:dyDescent="0.3">
      <c r="A3929" s="1" t="s">
        <v>5750</v>
      </c>
      <c r="B3929" s="1">
        <v>41967</v>
      </c>
      <c r="C3929" s="1" t="s">
        <v>7235</v>
      </c>
      <c r="D3929" s="1" t="s">
        <v>6163</v>
      </c>
      <c r="E3929" s="1" t="s">
        <v>6010</v>
      </c>
      <c r="F3929" s="1" t="s">
        <v>5981</v>
      </c>
      <c r="G3929" s="1" t="s">
        <v>5975</v>
      </c>
      <c r="H3929" s="1">
        <v>41967</v>
      </c>
      <c r="I3929" s="1" t="s">
        <v>6007</v>
      </c>
      <c r="J3929" s="1" t="s">
        <v>6163</v>
      </c>
      <c r="K3929" s="1">
        <v>13.404954</v>
      </c>
      <c r="L3929" s="1">
        <v>52.520006600000002</v>
      </c>
    </row>
    <row r="3930" spans="1:12" x14ac:dyDescent="0.3">
      <c r="A3930" s="1" t="s">
        <v>5756</v>
      </c>
      <c r="B3930" s="1">
        <v>41967</v>
      </c>
      <c r="C3930" s="1" t="s">
        <v>6725</v>
      </c>
      <c r="D3930" s="1" t="s">
        <v>6661</v>
      </c>
      <c r="E3930" s="1" t="s">
        <v>6004</v>
      </c>
      <c r="F3930" s="1" t="s">
        <v>5998</v>
      </c>
      <c r="G3930" s="1" t="s">
        <v>5975</v>
      </c>
      <c r="H3930" s="1">
        <v>41972</v>
      </c>
      <c r="I3930" s="1" t="s">
        <v>5976</v>
      </c>
      <c r="J3930" s="1" t="s">
        <v>6662</v>
      </c>
      <c r="K3930" s="1">
        <v>-8.7207267999999996</v>
      </c>
      <c r="L3930" s="1">
        <v>42.240598900000002</v>
      </c>
    </row>
    <row r="3931" spans="1:12" x14ac:dyDescent="0.3">
      <c r="A3931" s="1" t="s">
        <v>5753</v>
      </c>
      <c r="B3931" s="1">
        <v>41967</v>
      </c>
      <c r="C3931" s="1" t="s">
        <v>6042</v>
      </c>
      <c r="D3931" s="1" t="s">
        <v>6147</v>
      </c>
      <c r="E3931" s="1" t="s">
        <v>6148</v>
      </c>
      <c r="F3931" s="1" t="s">
        <v>5969</v>
      </c>
      <c r="G3931" s="1" t="s">
        <v>5975</v>
      </c>
      <c r="H3931" s="1">
        <v>41970</v>
      </c>
      <c r="I3931" s="1" t="s">
        <v>5971</v>
      </c>
      <c r="J3931" s="1" t="s">
        <v>6147</v>
      </c>
      <c r="K3931" s="1">
        <v>-6.2603096999999996</v>
      </c>
      <c r="L3931" s="1">
        <v>53.3498053</v>
      </c>
    </row>
    <row r="3932" spans="1:12" x14ac:dyDescent="0.3">
      <c r="A3932" s="1" t="s">
        <v>5761</v>
      </c>
      <c r="B3932" s="1">
        <v>41968</v>
      </c>
      <c r="C3932" s="1" t="s">
        <v>6448</v>
      </c>
      <c r="D3932" s="1" t="s">
        <v>5979</v>
      </c>
      <c r="E3932" s="1" t="s">
        <v>5980</v>
      </c>
      <c r="F3932" s="1" t="s">
        <v>5981</v>
      </c>
      <c r="G3932" s="1" t="s">
        <v>5975</v>
      </c>
      <c r="H3932" s="1">
        <v>41972</v>
      </c>
      <c r="I3932" s="1" t="s">
        <v>5976</v>
      </c>
      <c r="J3932" s="1" t="s">
        <v>5982</v>
      </c>
      <c r="K3932" s="1">
        <v>4.89236</v>
      </c>
      <c r="L3932" s="1">
        <v>44.933393000000002</v>
      </c>
    </row>
    <row r="3933" spans="1:12" x14ac:dyDescent="0.3">
      <c r="A3933" s="1" t="s">
        <v>5760</v>
      </c>
      <c r="B3933" s="1">
        <v>41968</v>
      </c>
      <c r="C3933" s="1" t="s">
        <v>7019</v>
      </c>
      <c r="D3933" s="1" t="s">
        <v>6643</v>
      </c>
      <c r="E3933" s="1" t="s">
        <v>5980</v>
      </c>
      <c r="F3933" s="1" t="s">
        <v>5981</v>
      </c>
      <c r="G3933" s="1" t="s">
        <v>5985</v>
      </c>
      <c r="H3933" s="1">
        <v>41971</v>
      </c>
      <c r="I3933" s="1" t="s">
        <v>5971</v>
      </c>
      <c r="J3933" s="1" t="s">
        <v>5994</v>
      </c>
      <c r="K3933" s="1">
        <v>3.8767160000000001</v>
      </c>
      <c r="L3933" s="1">
        <v>43.610768999999998</v>
      </c>
    </row>
    <row r="3934" spans="1:12" x14ac:dyDescent="0.3">
      <c r="A3934" s="1" t="s">
        <v>5758</v>
      </c>
      <c r="B3934" s="1">
        <v>41968</v>
      </c>
      <c r="C3934" s="1" t="s">
        <v>6967</v>
      </c>
      <c r="D3934" s="1" t="s">
        <v>7022</v>
      </c>
      <c r="E3934" s="1" t="s">
        <v>6068</v>
      </c>
      <c r="F3934" s="1" t="s">
        <v>5969</v>
      </c>
      <c r="G3934" s="1" t="s">
        <v>5970</v>
      </c>
      <c r="H3934" s="1">
        <v>41970</v>
      </c>
      <c r="I3934" s="1" t="s">
        <v>5988</v>
      </c>
      <c r="J3934" s="1" t="s">
        <v>6206</v>
      </c>
      <c r="K3934" s="1">
        <v>5.7329454999999996</v>
      </c>
      <c r="L3934" s="1">
        <v>58.853258500000003</v>
      </c>
    </row>
    <row r="3935" spans="1:12" x14ac:dyDescent="0.3">
      <c r="A3935" s="1" t="s">
        <v>5763</v>
      </c>
      <c r="B3935" s="1">
        <v>41968</v>
      </c>
      <c r="C3935" s="1" t="s">
        <v>7451</v>
      </c>
      <c r="D3935" s="1" t="s">
        <v>6238</v>
      </c>
      <c r="E3935" s="1" t="s">
        <v>6010</v>
      </c>
      <c r="F3935" s="1" t="s">
        <v>5981</v>
      </c>
      <c r="G3935" s="1" t="s">
        <v>5975</v>
      </c>
      <c r="H3935" s="1">
        <v>41973</v>
      </c>
      <c r="I3935" s="1" t="s">
        <v>5976</v>
      </c>
      <c r="J3935" s="1" t="s">
        <v>6047</v>
      </c>
      <c r="K3935" s="1">
        <v>7.8159815999999998</v>
      </c>
      <c r="L3935" s="1">
        <v>51.673858299999999</v>
      </c>
    </row>
    <row r="3936" spans="1:12" x14ac:dyDescent="0.3">
      <c r="A3936" s="1" t="s">
        <v>5765</v>
      </c>
      <c r="B3936" s="1">
        <v>41968</v>
      </c>
      <c r="C3936" s="1" t="s">
        <v>7619</v>
      </c>
      <c r="D3936" s="1" t="s">
        <v>6191</v>
      </c>
      <c r="E3936" s="1" t="s">
        <v>6010</v>
      </c>
      <c r="F3936" s="1" t="s">
        <v>5981</v>
      </c>
      <c r="G3936" s="1" t="s">
        <v>5975</v>
      </c>
      <c r="H3936" s="1">
        <v>41974</v>
      </c>
      <c r="I3936" s="1" t="s">
        <v>5976</v>
      </c>
      <c r="J3936" s="1" t="s">
        <v>6081</v>
      </c>
      <c r="K3936" s="1">
        <v>12.3730747</v>
      </c>
      <c r="L3936" s="1">
        <v>51.339695499999998</v>
      </c>
    </row>
    <row r="3937" spans="1:12" x14ac:dyDescent="0.3">
      <c r="A3937" s="1" t="s">
        <v>5764</v>
      </c>
      <c r="B3937" s="1">
        <v>41968</v>
      </c>
      <c r="C3937" s="1" t="s">
        <v>7182</v>
      </c>
      <c r="D3937" s="1" t="s">
        <v>6465</v>
      </c>
      <c r="E3937" s="1" t="s">
        <v>6028</v>
      </c>
      <c r="F3937" s="1" t="s">
        <v>5969</v>
      </c>
      <c r="G3937" s="1" t="s">
        <v>5975</v>
      </c>
      <c r="H3937" s="1">
        <v>41973</v>
      </c>
      <c r="I3937" s="1" t="s">
        <v>5976</v>
      </c>
      <c r="J3937" s="1" t="s">
        <v>6035</v>
      </c>
      <c r="K3937" s="1">
        <v>10.402369999999999</v>
      </c>
      <c r="L3937" s="1">
        <v>55.403756000000001</v>
      </c>
    </row>
    <row r="3938" spans="1:12" x14ac:dyDescent="0.3">
      <c r="A3938" s="1" t="s">
        <v>5759</v>
      </c>
      <c r="B3938" s="1">
        <v>41968</v>
      </c>
      <c r="C3938" s="1" t="s">
        <v>7450</v>
      </c>
      <c r="D3938" s="1" t="s">
        <v>7221</v>
      </c>
      <c r="E3938" s="1" t="s">
        <v>5997</v>
      </c>
      <c r="F3938" s="1" t="s">
        <v>5998</v>
      </c>
      <c r="G3938" s="1" t="s">
        <v>5975</v>
      </c>
      <c r="H3938" s="1">
        <v>41970</v>
      </c>
      <c r="I3938" s="1" t="s">
        <v>5988</v>
      </c>
      <c r="J3938" s="1" t="s">
        <v>6151</v>
      </c>
      <c r="K3938" s="1">
        <v>12.5023439</v>
      </c>
      <c r="L3938" s="1">
        <v>41.669337300000002</v>
      </c>
    </row>
    <row r="3939" spans="1:12" x14ac:dyDescent="0.3">
      <c r="A3939" s="1" t="s">
        <v>5757</v>
      </c>
      <c r="B3939" s="1">
        <v>41968</v>
      </c>
      <c r="C3939" s="1" t="s">
        <v>6521</v>
      </c>
      <c r="D3939" s="1" t="s">
        <v>6049</v>
      </c>
      <c r="E3939" s="1" t="s">
        <v>6050</v>
      </c>
      <c r="F3939" s="1" t="s">
        <v>5981</v>
      </c>
      <c r="G3939" s="1" t="s">
        <v>5975</v>
      </c>
      <c r="H3939" s="1">
        <v>41970</v>
      </c>
      <c r="I3939" s="1" t="s">
        <v>5988</v>
      </c>
      <c r="J3939" s="1" t="s">
        <v>6051</v>
      </c>
      <c r="K3939" s="1">
        <v>4.7005176000000004</v>
      </c>
      <c r="L3939" s="1">
        <v>50.879843800000003</v>
      </c>
    </row>
    <row r="3940" spans="1:12" x14ac:dyDescent="0.3">
      <c r="A3940" s="1" t="s">
        <v>5766</v>
      </c>
      <c r="B3940" s="1">
        <v>41969</v>
      </c>
      <c r="C3940" s="1" t="s">
        <v>6593</v>
      </c>
      <c r="D3940" s="1" t="s">
        <v>7081</v>
      </c>
      <c r="E3940" s="1" t="s">
        <v>6050</v>
      </c>
      <c r="F3940" s="1" t="s">
        <v>5981</v>
      </c>
      <c r="G3940" s="1" t="s">
        <v>5985</v>
      </c>
      <c r="H3940" s="1">
        <v>41971</v>
      </c>
      <c r="I3940" s="1" t="s">
        <v>5971</v>
      </c>
      <c r="J3940" s="1" t="s">
        <v>6500</v>
      </c>
      <c r="K3940" s="1">
        <v>5.3324800000000003</v>
      </c>
      <c r="L3940" s="1">
        <v>50.930689999999998</v>
      </c>
    </row>
    <row r="3941" spans="1:12" x14ac:dyDescent="0.3">
      <c r="A3941" s="1" t="s">
        <v>5769</v>
      </c>
      <c r="B3941" s="1">
        <v>41969</v>
      </c>
      <c r="C3941" s="1" t="s">
        <v>6075</v>
      </c>
      <c r="D3941" s="1" t="s">
        <v>6379</v>
      </c>
      <c r="E3941" s="1" t="s">
        <v>5980</v>
      </c>
      <c r="F3941" s="1" t="s">
        <v>5981</v>
      </c>
      <c r="G3941" s="1" t="s">
        <v>5975</v>
      </c>
      <c r="H3941" s="1">
        <v>41974</v>
      </c>
      <c r="I3941" s="1" t="s">
        <v>5976</v>
      </c>
      <c r="J3941" s="1" t="s">
        <v>6250</v>
      </c>
      <c r="K3941" s="1">
        <v>0.227849</v>
      </c>
      <c r="L3941" s="1">
        <v>49.145921999999999</v>
      </c>
    </row>
    <row r="3942" spans="1:12" x14ac:dyDescent="0.3">
      <c r="A3942" s="1" t="s">
        <v>5768</v>
      </c>
      <c r="B3942" s="1">
        <v>41969</v>
      </c>
      <c r="C3942" s="1" t="s">
        <v>7361</v>
      </c>
      <c r="D3942" s="1" t="s">
        <v>6205</v>
      </c>
      <c r="E3942" s="1" t="s">
        <v>6068</v>
      </c>
      <c r="F3942" s="1" t="s">
        <v>5969</v>
      </c>
      <c r="G3942" s="1" t="s">
        <v>5970</v>
      </c>
      <c r="H3942" s="1">
        <v>41973</v>
      </c>
      <c r="I3942" s="1" t="s">
        <v>5976</v>
      </c>
      <c r="J3942" s="1" t="s">
        <v>6206</v>
      </c>
      <c r="K3942" s="1">
        <v>5.7331073000000004</v>
      </c>
      <c r="L3942" s="1">
        <v>58.969975599999998</v>
      </c>
    </row>
    <row r="3943" spans="1:12" x14ac:dyDescent="0.3">
      <c r="A3943" s="1" t="s">
        <v>5767</v>
      </c>
      <c r="B3943" s="1">
        <v>41969</v>
      </c>
      <c r="C3943" s="1" t="s">
        <v>6458</v>
      </c>
      <c r="D3943" s="1" t="s">
        <v>6618</v>
      </c>
      <c r="E3943" s="1" t="s">
        <v>5974</v>
      </c>
      <c r="F3943" s="1" t="s">
        <v>5969</v>
      </c>
      <c r="G3943" s="1" t="s">
        <v>5975</v>
      </c>
      <c r="H3943" s="1">
        <v>41972</v>
      </c>
      <c r="I3943" s="1" t="s">
        <v>5988</v>
      </c>
      <c r="J3943" s="1" t="s">
        <v>5977</v>
      </c>
      <c r="K3943" s="1">
        <v>-2.2426305000000002</v>
      </c>
      <c r="L3943" s="1">
        <v>53.480759300000003</v>
      </c>
    </row>
    <row r="3944" spans="1:12" x14ac:dyDescent="0.3">
      <c r="A3944" s="1" t="s">
        <v>5770</v>
      </c>
      <c r="B3944" s="1">
        <v>41969</v>
      </c>
      <c r="C3944" s="1" t="s">
        <v>6285</v>
      </c>
      <c r="D3944" s="1" t="s">
        <v>6358</v>
      </c>
      <c r="E3944" s="1" t="s">
        <v>5980</v>
      </c>
      <c r="F3944" s="1" t="s">
        <v>5981</v>
      </c>
      <c r="G3944" s="1" t="s">
        <v>5975</v>
      </c>
      <c r="H3944" s="1">
        <v>41976</v>
      </c>
      <c r="I3944" s="1" t="s">
        <v>5976</v>
      </c>
      <c r="J3944" s="1" t="s">
        <v>6044</v>
      </c>
      <c r="K3944" s="1">
        <v>2.4394969</v>
      </c>
      <c r="L3944" s="1">
        <v>48.847759000000003</v>
      </c>
    </row>
    <row r="3945" spans="1:12" x14ac:dyDescent="0.3">
      <c r="A3945" s="1" t="s">
        <v>5777</v>
      </c>
      <c r="B3945" s="1">
        <v>41970</v>
      </c>
      <c r="C3945" s="1" t="s">
        <v>7349</v>
      </c>
      <c r="D3945" s="1" t="s">
        <v>6135</v>
      </c>
      <c r="E3945" s="1" t="s">
        <v>5980</v>
      </c>
      <c r="F3945" s="1" t="s">
        <v>5981</v>
      </c>
      <c r="G3945" s="1" t="s">
        <v>5975</v>
      </c>
      <c r="H3945" s="1">
        <v>41977</v>
      </c>
      <c r="I3945" s="1" t="s">
        <v>5976</v>
      </c>
      <c r="J3945" s="1" t="s">
        <v>6044</v>
      </c>
      <c r="K3945" s="1">
        <v>2.3522219</v>
      </c>
      <c r="L3945" s="1">
        <v>48.856614</v>
      </c>
    </row>
    <row r="3946" spans="1:12" x14ac:dyDescent="0.3">
      <c r="A3946" s="1" t="s">
        <v>5774</v>
      </c>
      <c r="B3946" s="1">
        <v>41970</v>
      </c>
      <c r="C3946" s="1" t="s">
        <v>6660</v>
      </c>
      <c r="D3946" s="1" t="s">
        <v>6556</v>
      </c>
      <c r="E3946" s="1" t="s">
        <v>6010</v>
      </c>
      <c r="F3946" s="1" t="s">
        <v>5981</v>
      </c>
      <c r="G3946" s="1" t="s">
        <v>5975</v>
      </c>
      <c r="H3946" s="1">
        <v>41974</v>
      </c>
      <c r="I3946" s="1" t="s">
        <v>5976</v>
      </c>
      <c r="J3946" s="1" t="s">
        <v>6171</v>
      </c>
      <c r="K3946" s="1">
        <v>9.1829321000000004</v>
      </c>
      <c r="L3946" s="1">
        <v>48.7758459</v>
      </c>
    </row>
    <row r="3947" spans="1:12" x14ac:dyDescent="0.3">
      <c r="A3947" s="1" t="s">
        <v>5776</v>
      </c>
      <c r="B3947" s="1">
        <v>41970</v>
      </c>
      <c r="C3947" s="1" t="s">
        <v>6826</v>
      </c>
      <c r="D3947" s="1" t="s">
        <v>7190</v>
      </c>
      <c r="E3947" s="1" t="s">
        <v>6004</v>
      </c>
      <c r="F3947" s="1" t="s">
        <v>5998</v>
      </c>
      <c r="G3947" s="1" t="s">
        <v>5975</v>
      </c>
      <c r="H3947" s="1">
        <v>41975</v>
      </c>
      <c r="I3947" s="1" t="s">
        <v>5976</v>
      </c>
      <c r="J3947" s="1" t="s">
        <v>6796</v>
      </c>
      <c r="K3947" s="1">
        <v>-1.9812312999999999</v>
      </c>
      <c r="L3947" s="1">
        <v>43.318334</v>
      </c>
    </row>
    <row r="3948" spans="1:12" x14ac:dyDescent="0.3">
      <c r="A3948" s="1" t="s">
        <v>5773</v>
      </c>
      <c r="B3948" s="1">
        <v>41970</v>
      </c>
      <c r="C3948" s="1" t="s">
        <v>6807</v>
      </c>
      <c r="D3948" s="1" t="s">
        <v>7825</v>
      </c>
      <c r="E3948" s="1" t="s">
        <v>5980</v>
      </c>
      <c r="F3948" s="1" t="s">
        <v>5981</v>
      </c>
      <c r="G3948" s="1" t="s">
        <v>5985</v>
      </c>
      <c r="H3948" s="1">
        <v>41972</v>
      </c>
      <c r="I3948" s="1" t="s">
        <v>5988</v>
      </c>
      <c r="J3948" s="1" t="s">
        <v>6044</v>
      </c>
      <c r="K3948" s="1">
        <v>2.38822</v>
      </c>
      <c r="L3948" s="1">
        <v>48.813054999999999</v>
      </c>
    </row>
    <row r="3949" spans="1:12" x14ac:dyDescent="0.3">
      <c r="A3949" s="1" t="s">
        <v>5772</v>
      </c>
      <c r="B3949" s="1">
        <v>41970</v>
      </c>
      <c r="C3949" s="1" t="s">
        <v>6555</v>
      </c>
      <c r="D3949" s="1" t="s">
        <v>6352</v>
      </c>
      <c r="E3949" s="1" t="s">
        <v>6018</v>
      </c>
      <c r="F3949" s="1" t="s">
        <v>5981</v>
      </c>
      <c r="G3949" s="1" t="s">
        <v>5975</v>
      </c>
      <c r="H3949" s="1">
        <v>41972</v>
      </c>
      <c r="I3949" s="1" t="s">
        <v>5988</v>
      </c>
      <c r="J3949" s="1" t="s">
        <v>6352</v>
      </c>
      <c r="K3949" s="1">
        <v>5.1214200999999999</v>
      </c>
      <c r="L3949" s="1">
        <v>52.090737400000002</v>
      </c>
    </row>
    <row r="3950" spans="1:12" x14ac:dyDescent="0.3">
      <c r="A3950" s="1" t="s">
        <v>5775</v>
      </c>
      <c r="B3950" s="1">
        <v>41970</v>
      </c>
      <c r="C3950" s="1" t="s">
        <v>6886</v>
      </c>
      <c r="D3950" s="1" t="s">
        <v>7867</v>
      </c>
      <c r="E3950" s="1" t="s">
        <v>5980</v>
      </c>
      <c r="F3950" s="1" t="s">
        <v>5981</v>
      </c>
      <c r="G3950" s="1" t="s">
        <v>5970</v>
      </c>
      <c r="H3950" s="1">
        <v>41974</v>
      </c>
      <c r="I3950" s="1" t="s">
        <v>5976</v>
      </c>
      <c r="J3950" s="1" t="s">
        <v>6044</v>
      </c>
      <c r="K3950" s="1">
        <v>2.4604528999999999</v>
      </c>
      <c r="L3950" s="1">
        <v>48.703859000000001</v>
      </c>
    </row>
    <row r="3951" spans="1:12" x14ac:dyDescent="0.3">
      <c r="A3951" s="1" t="s">
        <v>5771</v>
      </c>
      <c r="B3951" s="1">
        <v>41970</v>
      </c>
      <c r="C3951" s="1" t="s">
        <v>6492</v>
      </c>
      <c r="D3951" s="1" t="s">
        <v>7868</v>
      </c>
      <c r="E3951" s="1" t="s">
        <v>5980</v>
      </c>
      <c r="F3951" s="1" t="s">
        <v>5981</v>
      </c>
      <c r="G3951" s="1" t="s">
        <v>5985</v>
      </c>
      <c r="H3951" s="1">
        <v>41970</v>
      </c>
      <c r="I3951" s="1" t="s">
        <v>6007</v>
      </c>
      <c r="J3951" s="1" t="s">
        <v>6103</v>
      </c>
      <c r="K3951" s="1">
        <v>3.1278450000000002</v>
      </c>
      <c r="L3951" s="1">
        <v>50.782823999999998</v>
      </c>
    </row>
    <row r="3952" spans="1:12" x14ac:dyDescent="0.3">
      <c r="A3952" s="1" t="s">
        <v>5779</v>
      </c>
      <c r="B3952" s="1">
        <v>41971</v>
      </c>
      <c r="C3952" s="1" t="s">
        <v>7181</v>
      </c>
      <c r="D3952" s="1" t="s">
        <v>7336</v>
      </c>
      <c r="E3952" s="1" t="s">
        <v>6010</v>
      </c>
      <c r="F3952" s="1" t="s">
        <v>5981</v>
      </c>
      <c r="G3952" s="1" t="s">
        <v>5985</v>
      </c>
      <c r="H3952" s="1">
        <v>41976</v>
      </c>
      <c r="I3952" s="1" t="s">
        <v>5976</v>
      </c>
      <c r="J3952" s="1" t="s">
        <v>6097</v>
      </c>
      <c r="K3952" s="1">
        <v>11.011961100000001</v>
      </c>
      <c r="L3952" s="1">
        <v>49.5896744</v>
      </c>
    </row>
    <row r="3953" spans="1:12" x14ac:dyDescent="0.3">
      <c r="A3953" s="1" t="s">
        <v>5781</v>
      </c>
      <c r="B3953" s="1">
        <v>41971</v>
      </c>
      <c r="C3953" s="1" t="s">
        <v>6929</v>
      </c>
      <c r="D3953" s="1" t="s">
        <v>7219</v>
      </c>
      <c r="E3953" s="1" t="s">
        <v>6004</v>
      </c>
      <c r="F3953" s="1" t="s">
        <v>5998</v>
      </c>
      <c r="G3953" s="1" t="s">
        <v>5975</v>
      </c>
      <c r="H3953" s="1">
        <v>41976</v>
      </c>
      <c r="I3953" s="1" t="s">
        <v>5976</v>
      </c>
      <c r="J3953" s="1" t="s">
        <v>6084</v>
      </c>
      <c r="K3953" s="1">
        <v>-3.5985570999999998</v>
      </c>
      <c r="L3953" s="1">
        <v>37.1773363</v>
      </c>
    </row>
    <row r="3954" spans="1:12" x14ac:dyDescent="0.3">
      <c r="A3954" s="1" t="s">
        <v>5778</v>
      </c>
      <c r="B3954" s="1">
        <v>41971</v>
      </c>
      <c r="C3954" s="1" t="s">
        <v>7004</v>
      </c>
      <c r="D3954" s="1" t="s">
        <v>7869</v>
      </c>
      <c r="E3954" s="1" t="s">
        <v>5997</v>
      </c>
      <c r="F3954" s="1" t="s">
        <v>5998</v>
      </c>
      <c r="G3954" s="1" t="s">
        <v>5975</v>
      </c>
      <c r="H3954" s="1">
        <v>41975</v>
      </c>
      <c r="I3954" s="1" t="s">
        <v>5976</v>
      </c>
      <c r="J3954" s="1" t="s">
        <v>6197</v>
      </c>
      <c r="K3954" s="1">
        <v>15.916510499999999</v>
      </c>
      <c r="L3954" s="1">
        <v>41.630734699999998</v>
      </c>
    </row>
    <row r="3955" spans="1:12" x14ac:dyDescent="0.3">
      <c r="A3955" s="1" t="s">
        <v>5782</v>
      </c>
      <c r="B3955" s="1">
        <v>41971</v>
      </c>
      <c r="C3955" s="1" t="s">
        <v>6645</v>
      </c>
      <c r="D3955" s="1" t="s">
        <v>7066</v>
      </c>
      <c r="E3955" s="1" t="s">
        <v>6018</v>
      </c>
      <c r="F3955" s="1" t="s">
        <v>5981</v>
      </c>
      <c r="G3955" s="1" t="s">
        <v>5975</v>
      </c>
      <c r="H3955" s="1">
        <v>41976</v>
      </c>
      <c r="I3955" s="1" t="s">
        <v>5976</v>
      </c>
      <c r="J3955" s="1" t="s">
        <v>6229</v>
      </c>
      <c r="K3955" s="1">
        <v>5.0919143</v>
      </c>
      <c r="L3955" s="1">
        <v>51.560595999999997</v>
      </c>
    </row>
    <row r="3956" spans="1:12" x14ac:dyDescent="0.3">
      <c r="A3956" s="1" t="s">
        <v>5785</v>
      </c>
      <c r="B3956" s="1">
        <v>41972</v>
      </c>
      <c r="C3956" s="1" t="s">
        <v>6756</v>
      </c>
      <c r="D3956" s="1" t="s">
        <v>6067</v>
      </c>
      <c r="E3956" s="1" t="s">
        <v>6068</v>
      </c>
      <c r="F3956" s="1" t="s">
        <v>5969</v>
      </c>
      <c r="G3956" s="1" t="s">
        <v>5985</v>
      </c>
      <c r="H3956" s="1">
        <v>41976</v>
      </c>
      <c r="I3956" s="1" t="s">
        <v>5976</v>
      </c>
      <c r="J3956" s="1" t="s">
        <v>6067</v>
      </c>
      <c r="K3956" s="1">
        <v>10.7522454</v>
      </c>
      <c r="L3956" s="1">
        <v>59.913868800000003</v>
      </c>
    </row>
    <row r="3957" spans="1:12" x14ac:dyDescent="0.3">
      <c r="A3957" s="1" t="s">
        <v>5783</v>
      </c>
      <c r="B3957" s="1">
        <v>41972</v>
      </c>
      <c r="C3957" s="1" t="s">
        <v>7367</v>
      </c>
      <c r="D3957" s="1" t="s">
        <v>6844</v>
      </c>
      <c r="E3957" s="1" t="s">
        <v>6004</v>
      </c>
      <c r="F3957" s="1" t="s">
        <v>5998</v>
      </c>
      <c r="G3957" s="1" t="s">
        <v>5970</v>
      </c>
      <c r="H3957" s="1">
        <v>41975</v>
      </c>
      <c r="I3957" s="1" t="s">
        <v>5971</v>
      </c>
      <c r="J3957" s="1" t="s">
        <v>6089</v>
      </c>
      <c r="K3957" s="1">
        <v>2.8214264</v>
      </c>
      <c r="L3957" s="1">
        <v>41.979400499999997</v>
      </c>
    </row>
    <row r="3958" spans="1:12" x14ac:dyDescent="0.3">
      <c r="A3958" s="1" t="s">
        <v>5784</v>
      </c>
      <c r="B3958" s="1">
        <v>41972</v>
      </c>
      <c r="C3958" s="1" t="s">
        <v>6981</v>
      </c>
      <c r="D3958" s="1" t="s">
        <v>6673</v>
      </c>
      <c r="E3958" s="1" t="s">
        <v>6010</v>
      </c>
      <c r="F3958" s="1" t="s">
        <v>5981</v>
      </c>
      <c r="G3958" s="1" t="s">
        <v>5975</v>
      </c>
      <c r="H3958" s="1">
        <v>41975</v>
      </c>
      <c r="I3958" s="1" t="s">
        <v>5971</v>
      </c>
      <c r="J3958" s="1" t="s">
        <v>6047</v>
      </c>
      <c r="K3958" s="1">
        <v>7.1507636000000003</v>
      </c>
      <c r="L3958" s="1">
        <v>51.2562128</v>
      </c>
    </row>
    <row r="3959" spans="1:12" x14ac:dyDescent="0.3">
      <c r="A3959" s="1" t="s">
        <v>5786</v>
      </c>
      <c r="B3959" s="1">
        <v>41974</v>
      </c>
      <c r="C3959" s="1" t="s">
        <v>6020</v>
      </c>
      <c r="D3959" s="1" t="s">
        <v>6779</v>
      </c>
      <c r="E3959" s="1" t="s">
        <v>5980</v>
      </c>
      <c r="F3959" s="1" t="s">
        <v>5981</v>
      </c>
      <c r="G3959" s="1" t="s">
        <v>5975</v>
      </c>
      <c r="H3959" s="1">
        <v>41979</v>
      </c>
      <c r="I3959" s="1" t="s">
        <v>5976</v>
      </c>
      <c r="J3959" s="1" t="s">
        <v>6044</v>
      </c>
      <c r="K3959" s="1">
        <v>2.4484509999999999</v>
      </c>
      <c r="L3959" s="1">
        <v>48.863812000000003</v>
      </c>
    </row>
    <row r="3960" spans="1:12" x14ac:dyDescent="0.3">
      <c r="A3960" s="1" t="s">
        <v>5788</v>
      </c>
      <c r="B3960" s="1">
        <v>41974</v>
      </c>
      <c r="C3960" s="1" t="s">
        <v>7110</v>
      </c>
      <c r="D3960" s="1" t="s">
        <v>7330</v>
      </c>
      <c r="E3960" s="1" t="s">
        <v>5980</v>
      </c>
      <c r="F3960" s="1" t="s">
        <v>5981</v>
      </c>
      <c r="G3960" s="1" t="s">
        <v>5985</v>
      </c>
      <c r="H3960" s="1">
        <v>41980</v>
      </c>
      <c r="I3960" s="1" t="s">
        <v>5976</v>
      </c>
      <c r="J3960" s="1" t="s">
        <v>6094</v>
      </c>
      <c r="K3960" s="1">
        <v>7.7484529999999996</v>
      </c>
      <c r="L3960" s="1">
        <v>48.605226000000002</v>
      </c>
    </row>
    <row r="3961" spans="1:12" x14ac:dyDescent="0.3">
      <c r="A3961" s="1" t="s">
        <v>5789</v>
      </c>
      <c r="B3961" s="1">
        <v>41974</v>
      </c>
      <c r="C3961" s="1" t="s">
        <v>6558</v>
      </c>
      <c r="D3961" s="1" t="s">
        <v>6410</v>
      </c>
      <c r="E3961" s="1" t="s">
        <v>6010</v>
      </c>
      <c r="F3961" s="1" t="s">
        <v>5981</v>
      </c>
      <c r="G3961" s="1" t="s">
        <v>5985</v>
      </c>
      <c r="H3961" s="1">
        <v>41980</v>
      </c>
      <c r="I3961" s="1" t="s">
        <v>5976</v>
      </c>
      <c r="J3961" s="1" t="s">
        <v>6047</v>
      </c>
      <c r="K3961" s="1">
        <v>6.9602785999999996</v>
      </c>
      <c r="L3961" s="1">
        <v>50.937531</v>
      </c>
    </row>
    <row r="3962" spans="1:12" x14ac:dyDescent="0.3">
      <c r="A3962" s="1" t="s">
        <v>5787</v>
      </c>
      <c r="B3962" s="1">
        <v>41974</v>
      </c>
      <c r="C3962" s="1" t="s">
        <v>6446</v>
      </c>
      <c r="D3962" s="1" t="s">
        <v>7517</v>
      </c>
      <c r="E3962" s="1" t="s">
        <v>6018</v>
      </c>
      <c r="F3962" s="1" t="s">
        <v>5981</v>
      </c>
      <c r="G3962" s="1" t="s">
        <v>5985</v>
      </c>
      <c r="H3962" s="1">
        <v>41979</v>
      </c>
      <c r="I3962" s="1" t="s">
        <v>5976</v>
      </c>
      <c r="J3962" s="1" t="s">
        <v>6352</v>
      </c>
      <c r="K3962" s="1">
        <v>5.5544308999999998</v>
      </c>
      <c r="L3962" s="1">
        <v>52.026300900000003</v>
      </c>
    </row>
    <row r="3963" spans="1:12" x14ac:dyDescent="0.3">
      <c r="A3963" s="1" t="s">
        <v>5792</v>
      </c>
      <c r="B3963" s="1">
        <v>41975</v>
      </c>
      <c r="C3963" s="1" t="s">
        <v>6507</v>
      </c>
      <c r="D3963" s="1" t="s">
        <v>7405</v>
      </c>
      <c r="E3963" s="1" t="s">
        <v>5997</v>
      </c>
      <c r="F3963" s="1" t="s">
        <v>5998</v>
      </c>
      <c r="G3963" s="1" t="s">
        <v>5970</v>
      </c>
      <c r="H3963" s="1">
        <v>41981</v>
      </c>
      <c r="I3963" s="1" t="s">
        <v>5976</v>
      </c>
      <c r="J3963" s="1" t="s">
        <v>6377</v>
      </c>
      <c r="K3963" s="1">
        <v>14.367461</v>
      </c>
      <c r="L3963" s="1">
        <v>40.789442899999997</v>
      </c>
    </row>
    <row r="3964" spans="1:12" x14ac:dyDescent="0.3">
      <c r="A3964" s="1" t="s">
        <v>5790</v>
      </c>
      <c r="B3964" s="1">
        <v>41975</v>
      </c>
      <c r="C3964" s="1" t="s">
        <v>7174</v>
      </c>
      <c r="D3964" s="1" t="s">
        <v>7425</v>
      </c>
      <c r="E3964" s="1" t="s">
        <v>6004</v>
      </c>
      <c r="F3964" s="1" t="s">
        <v>5998</v>
      </c>
      <c r="G3964" s="1" t="s">
        <v>5975</v>
      </c>
      <c r="H3964" s="1">
        <v>41980</v>
      </c>
      <c r="I3964" s="1" t="s">
        <v>5976</v>
      </c>
      <c r="J3964" s="1" t="s">
        <v>6796</v>
      </c>
      <c r="K3964" s="1">
        <v>-2.6817918000000001</v>
      </c>
      <c r="L3964" s="1">
        <v>42.859165599999997</v>
      </c>
    </row>
    <row r="3965" spans="1:12" x14ac:dyDescent="0.3">
      <c r="A3965" s="1" t="s">
        <v>5794</v>
      </c>
      <c r="B3965" s="1">
        <v>41975</v>
      </c>
      <c r="C3965" s="1" t="s">
        <v>6761</v>
      </c>
      <c r="D3965" s="1" t="s">
        <v>6260</v>
      </c>
      <c r="E3965" s="1" t="s">
        <v>6010</v>
      </c>
      <c r="F3965" s="1" t="s">
        <v>5981</v>
      </c>
      <c r="G3965" s="1" t="s">
        <v>5975</v>
      </c>
      <c r="H3965" s="1">
        <v>41982</v>
      </c>
      <c r="I3965" s="1" t="s">
        <v>5976</v>
      </c>
      <c r="J3965" s="1" t="s">
        <v>6047</v>
      </c>
      <c r="K3965" s="1">
        <v>7.0115552000000001</v>
      </c>
      <c r="L3965" s="1">
        <v>51.455643199999997</v>
      </c>
    </row>
    <row r="3966" spans="1:12" x14ac:dyDescent="0.3">
      <c r="A3966" s="1" t="s">
        <v>5795</v>
      </c>
      <c r="B3966" s="1">
        <v>41975</v>
      </c>
      <c r="C3966" s="1" t="s">
        <v>7058</v>
      </c>
      <c r="D3966" s="1" t="s">
        <v>6065</v>
      </c>
      <c r="E3966" s="1" t="s">
        <v>6004</v>
      </c>
      <c r="F3966" s="1" t="s">
        <v>5998</v>
      </c>
      <c r="G3966" s="1" t="s">
        <v>5975</v>
      </c>
      <c r="H3966" s="1">
        <v>41982</v>
      </c>
      <c r="I3966" s="1" t="s">
        <v>5976</v>
      </c>
      <c r="J3966" s="1" t="s">
        <v>6065</v>
      </c>
      <c r="K3966" s="1">
        <v>-3.7037901999999998</v>
      </c>
      <c r="L3966" s="1">
        <v>40.416775399999999</v>
      </c>
    </row>
    <row r="3967" spans="1:12" x14ac:dyDescent="0.3">
      <c r="A3967" s="1" t="s">
        <v>5791</v>
      </c>
      <c r="B3967" s="1">
        <v>41975</v>
      </c>
      <c r="C3967" s="1" t="s">
        <v>6886</v>
      </c>
      <c r="D3967" s="1" t="s">
        <v>7393</v>
      </c>
      <c r="E3967" s="1" t="s">
        <v>5997</v>
      </c>
      <c r="F3967" s="1" t="s">
        <v>5998</v>
      </c>
      <c r="G3967" s="1" t="s">
        <v>5970</v>
      </c>
      <c r="H3967" s="1">
        <v>41980</v>
      </c>
      <c r="I3967" s="1" t="s">
        <v>5976</v>
      </c>
      <c r="J3967" s="1" t="s">
        <v>6041</v>
      </c>
      <c r="K3967" s="1">
        <v>15.166736</v>
      </c>
      <c r="L3967" s="1">
        <v>37.607802</v>
      </c>
    </row>
    <row r="3968" spans="1:12" x14ac:dyDescent="0.3">
      <c r="A3968" s="1" t="s">
        <v>5793</v>
      </c>
      <c r="B3968" s="1">
        <v>41975</v>
      </c>
      <c r="C3968" s="1" t="s">
        <v>7404</v>
      </c>
      <c r="D3968" s="1" t="s">
        <v>6915</v>
      </c>
      <c r="E3968" s="1" t="s">
        <v>6071</v>
      </c>
      <c r="F3968" s="1" t="s">
        <v>5998</v>
      </c>
      <c r="G3968" s="1" t="s">
        <v>5985</v>
      </c>
      <c r="H3968" s="1">
        <v>41982</v>
      </c>
      <c r="I3968" s="1" t="s">
        <v>5976</v>
      </c>
      <c r="J3968" s="1" t="s">
        <v>6072</v>
      </c>
      <c r="K3968" s="1">
        <v>-9.2245474000000005</v>
      </c>
      <c r="L3968" s="1">
        <v>38.757760300000001</v>
      </c>
    </row>
    <row r="3969" spans="1:12" x14ac:dyDescent="0.3">
      <c r="A3969" s="1" t="s">
        <v>5798</v>
      </c>
      <c r="B3969" s="1">
        <v>41976</v>
      </c>
      <c r="C3969" s="1" t="s">
        <v>7109</v>
      </c>
      <c r="D3969" s="1" t="s">
        <v>7870</v>
      </c>
      <c r="E3969" s="1" t="s">
        <v>6004</v>
      </c>
      <c r="F3969" s="1" t="s">
        <v>5998</v>
      </c>
      <c r="G3969" s="1" t="s">
        <v>5985</v>
      </c>
      <c r="H3969" s="1">
        <v>41981</v>
      </c>
      <c r="I3969" s="1" t="s">
        <v>5976</v>
      </c>
      <c r="J3969" s="1" t="s">
        <v>6267</v>
      </c>
      <c r="K3969" s="1">
        <v>-4.1088069000000003</v>
      </c>
      <c r="L3969" s="1">
        <v>40.942903200000003</v>
      </c>
    </row>
    <row r="3970" spans="1:12" x14ac:dyDescent="0.3">
      <c r="A3970" s="1" t="s">
        <v>5797</v>
      </c>
      <c r="B3970" s="1">
        <v>41976</v>
      </c>
      <c r="C3970" s="1" t="s">
        <v>6473</v>
      </c>
      <c r="D3970" s="1" t="s">
        <v>6432</v>
      </c>
      <c r="E3970" s="1" t="s">
        <v>6050</v>
      </c>
      <c r="F3970" s="1" t="s">
        <v>5981</v>
      </c>
      <c r="G3970" s="1" t="s">
        <v>5985</v>
      </c>
      <c r="H3970" s="1">
        <v>41980</v>
      </c>
      <c r="I3970" s="1" t="s">
        <v>5976</v>
      </c>
      <c r="J3970" s="1" t="s">
        <v>6433</v>
      </c>
      <c r="K3970" s="1">
        <v>3.7174242999999998</v>
      </c>
      <c r="L3970" s="1">
        <v>51.054342200000001</v>
      </c>
    </row>
    <row r="3971" spans="1:12" x14ac:dyDescent="0.3">
      <c r="A3971" s="1" t="s">
        <v>5796</v>
      </c>
      <c r="B3971" s="1">
        <v>41976</v>
      </c>
      <c r="C3971" s="1" t="s">
        <v>6860</v>
      </c>
      <c r="D3971" s="1" t="s">
        <v>6410</v>
      </c>
      <c r="E3971" s="1" t="s">
        <v>6010</v>
      </c>
      <c r="F3971" s="1" t="s">
        <v>5981</v>
      </c>
      <c r="G3971" s="1" t="s">
        <v>5970</v>
      </c>
      <c r="H3971" s="1">
        <v>41980</v>
      </c>
      <c r="I3971" s="1" t="s">
        <v>5976</v>
      </c>
      <c r="J3971" s="1" t="s">
        <v>6047</v>
      </c>
      <c r="K3971" s="1">
        <v>6.9602785999999996</v>
      </c>
      <c r="L3971" s="1">
        <v>50.937531</v>
      </c>
    </row>
    <row r="3972" spans="1:12" x14ac:dyDescent="0.3">
      <c r="A3972" s="1" t="s">
        <v>5802</v>
      </c>
      <c r="B3972" s="1">
        <v>41977</v>
      </c>
      <c r="C3972" s="1" t="s">
        <v>6302</v>
      </c>
      <c r="D3972" s="1" t="s">
        <v>6459</v>
      </c>
      <c r="E3972" s="1" t="s">
        <v>5974</v>
      </c>
      <c r="F3972" s="1" t="s">
        <v>5969</v>
      </c>
      <c r="G3972" s="1" t="s">
        <v>5985</v>
      </c>
      <c r="H3972" s="1">
        <v>41979</v>
      </c>
      <c r="I3972" s="1" t="s">
        <v>5971</v>
      </c>
      <c r="J3972" s="1" t="s">
        <v>5977</v>
      </c>
      <c r="K3972" s="1">
        <v>-2.4282192</v>
      </c>
      <c r="L3972" s="1">
        <v>53.576864700000002</v>
      </c>
    </row>
    <row r="3973" spans="1:12" x14ac:dyDescent="0.3">
      <c r="A3973" s="1" t="s">
        <v>5803</v>
      </c>
      <c r="B3973" s="1">
        <v>41977</v>
      </c>
      <c r="C3973" s="1" t="s">
        <v>7179</v>
      </c>
      <c r="D3973" s="1" t="s">
        <v>6001</v>
      </c>
      <c r="E3973" s="1" t="s">
        <v>6002</v>
      </c>
      <c r="F3973" s="1" t="s">
        <v>5981</v>
      </c>
      <c r="G3973" s="1" t="s">
        <v>5975</v>
      </c>
      <c r="H3973" s="1">
        <v>41982</v>
      </c>
      <c r="I3973" s="1" t="s">
        <v>5976</v>
      </c>
      <c r="J3973" s="1" t="s">
        <v>6001</v>
      </c>
      <c r="K3973" s="1">
        <v>16.3738189</v>
      </c>
      <c r="L3973" s="1">
        <v>48.208174300000003</v>
      </c>
    </row>
    <row r="3974" spans="1:12" x14ac:dyDescent="0.3">
      <c r="A3974" s="1" t="s">
        <v>5800</v>
      </c>
      <c r="B3974" s="1">
        <v>41977</v>
      </c>
      <c r="C3974" s="1" t="s">
        <v>7530</v>
      </c>
      <c r="D3974" s="1" t="s">
        <v>6428</v>
      </c>
      <c r="E3974" s="1" t="s">
        <v>5997</v>
      </c>
      <c r="F3974" s="1" t="s">
        <v>5998</v>
      </c>
      <c r="G3974" s="1" t="s">
        <v>5970</v>
      </c>
      <c r="H3974" s="1">
        <v>41977</v>
      </c>
      <c r="I3974" s="1" t="s">
        <v>6007</v>
      </c>
      <c r="J3974" s="1" t="s">
        <v>6041</v>
      </c>
      <c r="K3974" s="1">
        <v>13.361267099999999</v>
      </c>
      <c r="L3974" s="1">
        <v>38.115687899999998</v>
      </c>
    </row>
    <row r="3975" spans="1:12" x14ac:dyDescent="0.3">
      <c r="A3975" s="1" t="s">
        <v>5799</v>
      </c>
      <c r="B3975" s="1">
        <v>41977</v>
      </c>
      <c r="C3975" s="1" t="s">
        <v>6513</v>
      </c>
      <c r="D3975" s="1" t="s">
        <v>7458</v>
      </c>
      <c r="E3975" s="1" t="s">
        <v>5980</v>
      </c>
      <c r="F3975" s="1" t="s">
        <v>5981</v>
      </c>
      <c r="G3975" s="1" t="s">
        <v>5970</v>
      </c>
      <c r="H3975" s="1">
        <v>41977</v>
      </c>
      <c r="I3975" s="1" t="s">
        <v>6007</v>
      </c>
      <c r="J3975" s="1" t="s">
        <v>5991</v>
      </c>
      <c r="K3975" s="1">
        <v>6.9264919999999996</v>
      </c>
      <c r="L3975" s="1">
        <v>43.660153000000001</v>
      </c>
    </row>
    <row r="3976" spans="1:12" x14ac:dyDescent="0.3">
      <c r="A3976" s="1" t="s">
        <v>5805</v>
      </c>
      <c r="B3976" s="1">
        <v>41977</v>
      </c>
      <c r="C3976" s="1" t="s">
        <v>7225</v>
      </c>
      <c r="D3976" s="1" t="s">
        <v>6141</v>
      </c>
      <c r="E3976" s="1" t="s">
        <v>6117</v>
      </c>
      <c r="F3976" s="1" t="s">
        <v>5981</v>
      </c>
      <c r="G3976" s="1" t="s">
        <v>5975</v>
      </c>
      <c r="H3976" s="1">
        <v>41984</v>
      </c>
      <c r="I3976" s="1" t="s">
        <v>5976</v>
      </c>
      <c r="J3976" s="1" t="s">
        <v>6142</v>
      </c>
      <c r="K3976" s="1">
        <v>8.5416939999999997</v>
      </c>
      <c r="L3976" s="1">
        <v>47.376886599999999</v>
      </c>
    </row>
    <row r="3977" spans="1:12" x14ac:dyDescent="0.3">
      <c r="A3977" s="1" t="s">
        <v>5801</v>
      </c>
      <c r="B3977" s="1">
        <v>41977</v>
      </c>
      <c r="C3977" s="1" t="s">
        <v>6435</v>
      </c>
      <c r="D3977" s="1" t="s">
        <v>6691</v>
      </c>
      <c r="E3977" s="1" t="s">
        <v>5997</v>
      </c>
      <c r="F3977" s="1" t="s">
        <v>5998</v>
      </c>
      <c r="G3977" s="1" t="s">
        <v>5975</v>
      </c>
      <c r="H3977" s="1">
        <v>41979</v>
      </c>
      <c r="I3977" s="1" t="s">
        <v>5971</v>
      </c>
      <c r="J3977" s="1" t="s">
        <v>6059</v>
      </c>
      <c r="K3977" s="1">
        <v>10.6296859</v>
      </c>
      <c r="L3977" s="1">
        <v>44.698993199999997</v>
      </c>
    </row>
    <row r="3978" spans="1:12" x14ac:dyDescent="0.3">
      <c r="A3978" s="1" t="s">
        <v>5804</v>
      </c>
      <c r="B3978" s="1">
        <v>41977</v>
      </c>
      <c r="C3978" s="1" t="s">
        <v>7187</v>
      </c>
      <c r="D3978" s="1" t="s">
        <v>6147</v>
      </c>
      <c r="E3978" s="1" t="s">
        <v>6148</v>
      </c>
      <c r="F3978" s="1" t="s">
        <v>5969</v>
      </c>
      <c r="G3978" s="1" t="s">
        <v>5975</v>
      </c>
      <c r="H3978" s="1">
        <v>41984</v>
      </c>
      <c r="I3978" s="1" t="s">
        <v>5976</v>
      </c>
      <c r="J3978" s="1" t="s">
        <v>6147</v>
      </c>
      <c r="K3978" s="1">
        <v>-6.2603096999999996</v>
      </c>
      <c r="L3978" s="1">
        <v>53.3498053</v>
      </c>
    </row>
    <row r="3979" spans="1:12" x14ac:dyDescent="0.3">
      <c r="A3979" s="1" t="s">
        <v>5810</v>
      </c>
      <c r="B3979" s="1">
        <v>41978</v>
      </c>
      <c r="C3979" s="1" t="s">
        <v>7274</v>
      </c>
      <c r="D3979" s="1" t="s">
        <v>7871</v>
      </c>
      <c r="E3979" s="1" t="s">
        <v>5980</v>
      </c>
      <c r="F3979" s="1" t="s">
        <v>5981</v>
      </c>
      <c r="G3979" s="1" t="s">
        <v>5975</v>
      </c>
      <c r="H3979" s="1">
        <v>41983</v>
      </c>
      <c r="I3979" s="1" t="s">
        <v>5976</v>
      </c>
      <c r="J3979" s="1" t="s">
        <v>6044</v>
      </c>
      <c r="K3979" s="1">
        <v>2.364077</v>
      </c>
      <c r="L3979" s="1">
        <v>48.967903</v>
      </c>
    </row>
    <row r="3980" spans="1:12" x14ac:dyDescent="0.3">
      <c r="A3980" s="1" t="s">
        <v>5811</v>
      </c>
      <c r="B3980" s="1">
        <v>41978</v>
      </c>
      <c r="C3980" s="1" t="s">
        <v>7288</v>
      </c>
      <c r="D3980" s="1" t="s">
        <v>6622</v>
      </c>
      <c r="E3980" s="1" t="s">
        <v>6004</v>
      </c>
      <c r="F3980" s="1" t="s">
        <v>5998</v>
      </c>
      <c r="G3980" s="1" t="s">
        <v>5970</v>
      </c>
      <c r="H3980" s="1">
        <v>41983</v>
      </c>
      <c r="I3980" s="1" t="s">
        <v>5976</v>
      </c>
      <c r="J3980" s="1" t="s">
        <v>6089</v>
      </c>
      <c r="K3980" s="1">
        <v>2.0350410000000001</v>
      </c>
      <c r="L3980" s="1">
        <v>41.345841499999999</v>
      </c>
    </row>
    <row r="3981" spans="1:12" x14ac:dyDescent="0.3">
      <c r="A3981" s="1" t="s">
        <v>5809</v>
      </c>
      <c r="B3981" s="1">
        <v>41978</v>
      </c>
      <c r="C3981" s="1" t="s">
        <v>6240</v>
      </c>
      <c r="D3981" s="1" t="s">
        <v>7415</v>
      </c>
      <c r="E3981" s="1" t="s">
        <v>5974</v>
      </c>
      <c r="F3981" s="1" t="s">
        <v>5969</v>
      </c>
      <c r="G3981" s="1" t="s">
        <v>5985</v>
      </c>
      <c r="H3981" s="1">
        <v>41982</v>
      </c>
      <c r="I3981" s="1" t="s">
        <v>5971</v>
      </c>
      <c r="J3981" s="1" t="s">
        <v>5977</v>
      </c>
      <c r="K3981" s="1">
        <v>-2.1794039999999999</v>
      </c>
      <c r="L3981" s="1">
        <v>53.002668</v>
      </c>
    </row>
    <row r="3982" spans="1:12" x14ac:dyDescent="0.3">
      <c r="A3982" s="1" t="s">
        <v>5812</v>
      </c>
      <c r="B3982" s="1">
        <v>41978</v>
      </c>
      <c r="C3982" s="1" t="s">
        <v>7123</v>
      </c>
      <c r="D3982" s="1" t="s">
        <v>7798</v>
      </c>
      <c r="E3982" s="1" t="s">
        <v>5980</v>
      </c>
      <c r="F3982" s="1" t="s">
        <v>5981</v>
      </c>
      <c r="G3982" s="1" t="s">
        <v>5970</v>
      </c>
      <c r="H3982" s="1">
        <v>41985</v>
      </c>
      <c r="I3982" s="1" t="s">
        <v>5976</v>
      </c>
      <c r="J3982" s="1" t="s">
        <v>6181</v>
      </c>
      <c r="K3982" s="1">
        <v>0.70725680000000002</v>
      </c>
      <c r="L3982" s="1">
        <v>44.408205299999999</v>
      </c>
    </row>
    <row r="3983" spans="1:12" x14ac:dyDescent="0.3">
      <c r="A3983" s="1" t="s">
        <v>5808</v>
      </c>
      <c r="B3983" s="1">
        <v>41978</v>
      </c>
      <c r="C3983" s="1" t="s">
        <v>7214</v>
      </c>
      <c r="D3983" s="1" t="s">
        <v>7603</v>
      </c>
      <c r="E3983" s="1" t="s">
        <v>6018</v>
      </c>
      <c r="F3983" s="1" t="s">
        <v>5981</v>
      </c>
      <c r="G3983" s="1" t="s">
        <v>5970</v>
      </c>
      <c r="H3983" s="1">
        <v>41982</v>
      </c>
      <c r="I3983" s="1" t="s">
        <v>5971</v>
      </c>
      <c r="J3983" s="1" t="s">
        <v>6156</v>
      </c>
      <c r="K3983" s="1">
        <v>4.6305870000000002</v>
      </c>
      <c r="L3983" s="1">
        <v>52.4520591</v>
      </c>
    </row>
    <row r="3984" spans="1:12" x14ac:dyDescent="0.3">
      <c r="A3984" s="1" t="s">
        <v>5806</v>
      </c>
      <c r="B3984" s="1">
        <v>41978</v>
      </c>
      <c r="C3984" s="1" t="s">
        <v>6845</v>
      </c>
      <c r="D3984" s="1" t="s">
        <v>7770</v>
      </c>
      <c r="E3984" s="1" t="s">
        <v>5997</v>
      </c>
      <c r="F3984" s="1" t="s">
        <v>5998</v>
      </c>
      <c r="G3984" s="1" t="s">
        <v>5985</v>
      </c>
      <c r="H3984" s="1">
        <v>41980</v>
      </c>
      <c r="I3984" s="1" t="s">
        <v>5971</v>
      </c>
      <c r="J3984" s="1" t="s">
        <v>6041</v>
      </c>
      <c r="K3984" s="1">
        <v>13.5765475</v>
      </c>
      <c r="L3984" s="1">
        <v>37.311089699999997</v>
      </c>
    </row>
    <row r="3985" spans="1:12" x14ac:dyDescent="0.3">
      <c r="A3985" s="1" t="s">
        <v>5807</v>
      </c>
      <c r="B3985" s="1">
        <v>41978</v>
      </c>
      <c r="C3985" s="1" t="s">
        <v>6416</v>
      </c>
      <c r="D3985" s="1" t="s">
        <v>6863</v>
      </c>
      <c r="E3985" s="1" t="s">
        <v>5974</v>
      </c>
      <c r="F3985" s="1" t="s">
        <v>5969</v>
      </c>
      <c r="G3985" s="1" t="s">
        <v>5970</v>
      </c>
      <c r="H3985" s="1">
        <v>41982</v>
      </c>
      <c r="I3985" s="1" t="s">
        <v>5971</v>
      </c>
      <c r="J3985" s="1" t="s">
        <v>5977</v>
      </c>
      <c r="K3985" s="1">
        <v>-0.57040900000000005</v>
      </c>
      <c r="L3985" s="1">
        <v>51.236220000000003</v>
      </c>
    </row>
    <row r="3986" spans="1:12" x14ac:dyDescent="0.3">
      <c r="A3986" s="1" t="s">
        <v>5816</v>
      </c>
      <c r="B3986" s="1">
        <v>41979</v>
      </c>
      <c r="C3986" s="1" t="s">
        <v>6789</v>
      </c>
      <c r="D3986" s="1" t="s">
        <v>7872</v>
      </c>
      <c r="E3986" s="1" t="s">
        <v>5980</v>
      </c>
      <c r="F3986" s="1" t="s">
        <v>5981</v>
      </c>
      <c r="G3986" s="1" t="s">
        <v>5975</v>
      </c>
      <c r="H3986" s="1">
        <v>41983</v>
      </c>
      <c r="I3986" s="1" t="s">
        <v>5971</v>
      </c>
      <c r="J3986" s="1" t="s">
        <v>6373</v>
      </c>
      <c r="K3986" s="1">
        <v>-3.3702448999999999</v>
      </c>
      <c r="L3986" s="1">
        <v>47.748252399999998</v>
      </c>
    </row>
    <row r="3987" spans="1:12" x14ac:dyDescent="0.3">
      <c r="A3987" s="1" t="s">
        <v>5813</v>
      </c>
      <c r="B3987" s="1">
        <v>41979</v>
      </c>
      <c r="C3987" s="1" t="s">
        <v>6826</v>
      </c>
      <c r="D3987" s="1" t="s">
        <v>7416</v>
      </c>
      <c r="E3987" s="1" t="s">
        <v>6004</v>
      </c>
      <c r="F3987" s="1" t="s">
        <v>5998</v>
      </c>
      <c r="G3987" s="1" t="s">
        <v>5975</v>
      </c>
      <c r="H3987" s="1">
        <v>41981</v>
      </c>
      <c r="I3987" s="1" t="s">
        <v>5971</v>
      </c>
      <c r="J3987" s="1" t="s">
        <v>6370</v>
      </c>
      <c r="K3987" s="1">
        <v>-1.8585423999999999</v>
      </c>
      <c r="L3987" s="1">
        <v>38.994349</v>
      </c>
    </row>
    <row r="3988" spans="1:12" x14ac:dyDescent="0.3">
      <c r="A3988" s="1" t="s">
        <v>5814</v>
      </c>
      <c r="B3988" s="1">
        <v>41979</v>
      </c>
      <c r="C3988" s="1" t="s">
        <v>6570</v>
      </c>
      <c r="D3988" s="1" t="s">
        <v>7116</v>
      </c>
      <c r="E3988" s="1" t="s">
        <v>6018</v>
      </c>
      <c r="F3988" s="1" t="s">
        <v>5981</v>
      </c>
      <c r="G3988" s="1" t="s">
        <v>5970</v>
      </c>
      <c r="H3988" s="1">
        <v>41982</v>
      </c>
      <c r="I3988" s="1" t="s">
        <v>5988</v>
      </c>
      <c r="J3988" s="1" t="s">
        <v>7117</v>
      </c>
      <c r="K3988" s="1">
        <v>5.7999133</v>
      </c>
      <c r="L3988" s="1">
        <v>53.2012334</v>
      </c>
    </row>
    <row r="3989" spans="1:12" x14ac:dyDescent="0.3">
      <c r="A3989" s="1" t="s">
        <v>5817</v>
      </c>
      <c r="B3989" s="1">
        <v>41980</v>
      </c>
      <c r="C3989" s="1" t="s">
        <v>7688</v>
      </c>
      <c r="D3989" s="1" t="s">
        <v>6083</v>
      </c>
      <c r="E3989" s="1" t="s">
        <v>6004</v>
      </c>
      <c r="F3989" s="1" t="s">
        <v>5998</v>
      </c>
      <c r="G3989" s="1" t="s">
        <v>5975</v>
      </c>
      <c r="H3989" s="1">
        <v>41981</v>
      </c>
      <c r="I3989" s="1" t="s">
        <v>5988</v>
      </c>
      <c r="J3989" s="1" t="s">
        <v>6084</v>
      </c>
      <c r="K3989" s="1">
        <v>-5.9844588999999999</v>
      </c>
      <c r="L3989" s="1">
        <v>37.389092400000003</v>
      </c>
    </row>
    <row r="3990" spans="1:12" x14ac:dyDescent="0.3">
      <c r="A3990" s="1" t="s">
        <v>5819</v>
      </c>
      <c r="B3990" s="1">
        <v>41981</v>
      </c>
      <c r="C3990" s="1" t="s">
        <v>6520</v>
      </c>
      <c r="D3990" s="1" t="s">
        <v>6083</v>
      </c>
      <c r="E3990" s="1" t="s">
        <v>6004</v>
      </c>
      <c r="F3990" s="1" t="s">
        <v>5998</v>
      </c>
      <c r="G3990" s="1" t="s">
        <v>5975</v>
      </c>
      <c r="H3990" s="1">
        <v>41985</v>
      </c>
      <c r="I3990" s="1" t="s">
        <v>5976</v>
      </c>
      <c r="J3990" s="1" t="s">
        <v>6084</v>
      </c>
      <c r="K3990" s="1">
        <v>-5.9844588999999999</v>
      </c>
      <c r="L3990" s="1">
        <v>37.389092400000003</v>
      </c>
    </row>
    <row r="3991" spans="1:12" x14ac:dyDescent="0.3">
      <c r="A3991" s="1" t="s">
        <v>5818</v>
      </c>
      <c r="B3991" s="1">
        <v>41981</v>
      </c>
      <c r="C3991" s="1" t="s">
        <v>6996</v>
      </c>
      <c r="D3991" s="1" t="s">
        <v>6110</v>
      </c>
      <c r="E3991" s="1" t="s">
        <v>6010</v>
      </c>
      <c r="F3991" s="1" t="s">
        <v>5981</v>
      </c>
      <c r="G3991" s="1" t="s">
        <v>5975</v>
      </c>
      <c r="H3991" s="1">
        <v>41983</v>
      </c>
      <c r="I3991" s="1" t="s">
        <v>5988</v>
      </c>
      <c r="J3991" s="1" t="s">
        <v>6111</v>
      </c>
      <c r="K3991" s="1">
        <v>8.6821266999999995</v>
      </c>
      <c r="L3991" s="1">
        <v>50.110922100000003</v>
      </c>
    </row>
    <row r="3992" spans="1:12" x14ac:dyDescent="0.3">
      <c r="A3992" s="1" t="s">
        <v>5822</v>
      </c>
      <c r="B3992" s="1">
        <v>41981</v>
      </c>
      <c r="C3992" s="1" t="s">
        <v>6212</v>
      </c>
      <c r="D3992" s="1" t="s">
        <v>7873</v>
      </c>
      <c r="E3992" s="1" t="s">
        <v>5980</v>
      </c>
      <c r="F3992" s="1" t="s">
        <v>5981</v>
      </c>
      <c r="G3992" s="1" t="s">
        <v>5985</v>
      </c>
      <c r="H3992" s="1">
        <v>41987</v>
      </c>
      <c r="I3992" s="1" t="s">
        <v>5976</v>
      </c>
      <c r="J3992" s="1" t="s">
        <v>5991</v>
      </c>
      <c r="K3992" s="1">
        <v>7.0190200000000003</v>
      </c>
      <c r="L3992" s="1">
        <v>43.576551000000002</v>
      </c>
    </row>
    <row r="3993" spans="1:12" x14ac:dyDescent="0.3">
      <c r="A3993" s="1" t="s">
        <v>5820</v>
      </c>
      <c r="B3993" s="1">
        <v>41981</v>
      </c>
      <c r="C3993" s="1" t="s">
        <v>6813</v>
      </c>
      <c r="D3993" s="1" t="s">
        <v>6065</v>
      </c>
      <c r="E3993" s="1" t="s">
        <v>6004</v>
      </c>
      <c r="F3993" s="1" t="s">
        <v>5998</v>
      </c>
      <c r="G3993" s="1" t="s">
        <v>5975</v>
      </c>
      <c r="H3993" s="1">
        <v>41985</v>
      </c>
      <c r="I3993" s="1" t="s">
        <v>5976</v>
      </c>
      <c r="J3993" s="1" t="s">
        <v>6065</v>
      </c>
      <c r="K3993" s="1">
        <v>-3.7037901999999998</v>
      </c>
      <c r="L3993" s="1">
        <v>40.416775399999999</v>
      </c>
    </row>
    <row r="3994" spans="1:12" x14ac:dyDescent="0.3">
      <c r="A3994" s="1" t="s">
        <v>5821</v>
      </c>
      <c r="B3994" s="1">
        <v>41981</v>
      </c>
      <c r="C3994" s="1" t="s">
        <v>6365</v>
      </c>
      <c r="D3994" s="1" t="s">
        <v>7874</v>
      </c>
      <c r="E3994" s="1" t="s">
        <v>6018</v>
      </c>
      <c r="F3994" s="1" t="s">
        <v>5981</v>
      </c>
      <c r="G3994" s="1" t="s">
        <v>5985</v>
      </c>
      <c r="H3994" s="1">
        <v>41986</v>
      </c>
      <c r="I3994" s="1" t="s">
        <v>5976</v>
      </c>
      <c r="J3994" s="1" t="s">
        <v>6500</v>
      </c>
      <c r="K3994" s="1">
        <v>6.1724031000000004</v>
      </c>
      <c r="L3994" s="1">
        <v>51.3703748</v>
      </c>
    </row>
    <row r="3995" spans="1:12" x14ac:dyDescent="0.3">
      <c r="A3995" s="1" t="s">
        <v>5823</v>
      </c>
      <c r="B3995" s="1">
        <v>41982</v>
      </c>
      <c r="C3995" s="1" t="s">
        <v>6331</v>
      </c>
      <c r="D3995" s="1" t="s">
        <v>6076</v>
      </c>
      <c r="E3995" s="1" t="s">
        <v>6010</v>
      </c>
      <c r="F3995" s="1" t="s">
        <v>5981</v>
      </c>
      <c r="G3995" s="1" t="s">
        <v>5985</v>
      </c>
      <c r="H3995" s="1">
        <v>41985</v>
      </c>
      <c r="I3995" s="1" t="s">
        <v>5971</v>
      </c>
      <c r="J3995" s="1" t="s">
        <v>6200</v>
      </c>
      <c r="K3995" s="1">
        <v>11.9688029</v>
      </c>
      <c r="L3995" s="1">
        <v>51.496980200000003</v>
      </c>
    </row>
    <row r="3996" spans="1:12" x14ac:dyDescent="0.3">
      <c r="A3996" s="1" t="s">
        <v>5828</v>
      </c>
      <c r="B3996" s="1">
        <v>41982</v>
      </c>
      <c r="C3996" s="1" t="s">
        <v>7402</v>
      </c>
      <c r="D3996" s="1" t="s">
        <v>6321</v>
      </c>
      <c r="E3996" s="1" t="s">
        <v>6050</v>
      </c>
      <c r="F3996" s="1" t="s">
        <v>5981</v>
      </c>
      <c r="G3996" s="1" t="s">
        <v>5985</v>
      </c>
      <c r="H3996" s="1">
        <v>41989</v>
      </c>
      <c r="I3996" s="1" t="s">
        <v>5976</v>
      </c>
      <c r="J3996" s="1" t="s">
        <v>6321</v>
      </c>
      <c r="K3996" s="1">
        <v>4.4024643000000001</v>
      </c>
      <c r="L3996" s="1">
        <v>51.219447500000001</v>
      </c>
    </row>
    <row r="3997" spans="1:12" x14ac:dyDescent="0.3">
      <c r="A3997" s="1" t="s">
        <v>5827</v>
      </c>
      <c r="B3997" s="1">
        <v>41982</v>
      </c>
      <c r="C3997" s="1" t="s">
        <v>6718</v>
      </c>
      <c r="D3997" s="1" t="s">
        <v>6346</v>
      </c>
      <c r="E3997" s="1" t="s">
        <v>5980</v>
      </c>
      <c r="F3997" s="1" t="s">
        <v>5981</v>
      </c>
      <c r="G3997" s="1" t="s">
        <v>5975</v>
      </c>
      <c r="H3997" s="1">
        <v>41989</v>
      </c>
      <c r="I3997" s="1" t="s">
        <v>5976</v>
      </c>
      <c r="J3997" s="1" t="s">
        <v>6044</v>
      </c>
      <c r="K3997" s="1">
        <v>2.5155560000000001</v>
      </c>
      <c r="L3997" s="1">
        <v>48.817048999999997</v>
      </c>
    </row>
    <row r="3998" spans="1:12" x14ac:dyDescent="0.3">
      <c r="A3998" s="1" t="s">
        <v>5825</v>
      </c>
      <c r="B3998" s="1">
        <v>41982</v>
      </c>
      <c r="C3998" s="1" t="s">
        <v>6573</v>
      </c>
      <c r="D3998" s="1" t="s">
        <v>6564</v>
      </c>
      <c r="E3998" s="1" t="s">
        <v>6018</v>
      </c>
      <c r="F3998" s="1" t="s">
        <v>5981</v>
      </c>
      <c r="G3998" s="1" t="s">
        <v>5975</v>
      </c>
      <c r="H3998" s="1">
        <v>41987</v>
      </c>
      <c r="I3998" s="1" t="s">
        <v>5976</v>
      </c>
      <c r="J3998" s="1" t="s">
        <v>6019</v>
      </c>
      <c r="K3998" s="1">
        <v>4.3006998999999997</v>
      </c>
      <c r="L3998" s="1">
        <v>52.070497799999998</v>
      </c>
    </row>
    <row r="3999" spans="1:12" x14ac:dyDescent="0.3">
      <c r="A3999" s="1" t="s">
        <v>5824</v>
      </c>
      <c r="B3999" s="1">
        <v>41982</v>
      </c>
      <c r="C3999" s="1" t="s">
        <v>7429</v>
      </c>
      <c r="D3999" s="1" t="s">
        <v>6135</v>
      </c>
      <c r="E3999" s="1" t="s">
        <v>5980</v>
      </c>
      <c r="F3999" s="1" t="s">
        <v>5981</v>
      </c>
      <c r="G3999" s="1" t="s">
        <v>5975</v>
      </c>
      <c r="H3999" s="1">
        <v>41986</v>
      </c>
      <c r="I3999" s="1" t="s">
        <v>5976</v>
      </c>
      <c r="J3999" s="1" t="s">
        <v>6044</v>
      </c>
      <c r="K3999" s="1">
        <v>2.3522219</v>
      </c>
      <c r="L3999" s="1">
        <v>48.856614</v>
      </c>
    </row>
    <row r="4000" spans="1:12" x14ac:dyDescent="0.3">
      <c r="A4000" s="1" t="s">
        <v>5826</v>
      </c>
      <c r="B4000" s="1">
        <v>41982</v>
      </c>
      <c r="C4000" s="1" t="s">
        <v>7469</v>
      </c>
      <c r="D4000" s="1" t="s">
        <v>5967</v>
      </c>
      <c r="E4000" s="1" t="s">
        <v>5968</v>
      </c>
      <c r="F4000" s="1" t="s">
        <v>5969</v>
      </c>
      <c r="G4000" s="1" t="s">
        <v>5975</v>
      </c>
      <c r="H4000" s="1">
        <v>41987</v>
      </c>
      <c r="I4000" s="1" t="s">
        <v>5976</v>
      </c>
      <c r="J4000" s="1" t="s">
        <v>5967</v>
      </c>
      <c r="K4000" s="1">
        <v>18.068580799999999</v>
      </c>
      <c r="L4000" s="1">
        <v>59.329323500000001</v>
      </c>
    </row>
    <row r="4001" spans="1:12" x14ac:dyDescent="0.3">
      <c r="A4001" s="1" t="s">
        <v>5829</v>
      </c>
      <c r="B4001" s="1">
        <v>41983</v>
      </c>
      <c r="C4001" s="1" t="s">
        <v>6361</v>
      </c>
      <c r="D4001" s="1" t="s">
        <v>6407</v>
      </c>
      <c r="E4001" s="1" t="s">
        <v>5980</v>
      </c>
      <c r="F4001" s="1" t="s">
        <v>5981</v>
      </c>
      <c r="G4001" s="1" t="s">
        <v>5975</v>
      </c>
      <c r="H4001" s="1">
        <v>41987</v>
      </c>
      <c r="I4001" s="1" t="s">
        <v>5976</v>
      </c>
      <c r="J4001" s="1" t="s">
        <v>5982</v>
      </c>
      <c r="K4001" s="1">
        <v>5.655335</v>
      </c>
      <c r="L4001" s="1">
        <v>46.257773</v>
      </c>
    </row>
    <row r="4002" spans="1:12" x14ac:dyDescent="0.3">
      <c r="A4002" s="1" t="s">
        <v>5832</v>
      </c>
      <c r="B4002" s="1">
        <v>41983</v>
      </c>
      <c r="C4002" s="1" t="s">
        <v>6421</v>
      </c>
      <c r="D4002" s="1" t="s">
        <v>6618</v>
      </c>
      <c r="E4002" s="1" t="s">
        <v>5974</v>
      </c>
      <c r="F4002" s="1" t="s">
        <v>5969</v>
      </c>
      <c r="G4002" s="1" t="s">
        <v>5985</v>
      </c>
      <c r="H4002" s="1">
        <v>41988</v>
      </c>
      <c r="I4002" s="1" t="s">
        <v>5971</v>
      </c>
      <c r="J4002" s="1" t="s">
        <v>5977</v>
      </c>
      <c r="K4002" s="1">
        <v>-2.2426305000000002</v>
      </c>
      <c r="L4002" s="1">
        <v>53.480759300000003</v>
      </c>
    </row>
    <row r="4003" spans="1:12" x14ac:dyDescent="0.3">
      <c r="A4003" s="1" t="s">
        <v>5830</v>
      </c>
      <c r="B4003" s="1">
        <v>41983</v>
      </c>
      <c r="C4003" s="1" t="s">
        <v>7799</v>
      </c>
      <c r="D4003" s="1" t="s">
        <v>6422</v>
      </c>
      <c r="E4003" s="1" t="s">
        <v>5980</v>
      </c>
      <c r="F4003" s="1" t="s">
        <v>5981</v>
      </c>
      <c r="G4003" s="1" t="s">
        <v>5970</v>
      </c>
      <c r="H4003" s="1">
        <v>41987</v>
      </c>
      <c r="I4003" s="1" t="s">
        <v>5976</v>
      </c>
      <c r="J4003" s="1" t="s">
        <v>6250</v>
      </c>
      <c r="K4003" s="1">
        <v>1.1513610000000001</v>
      </c>
      <c r="L4003" s="1">
        <v>49.027012900000003</v>
      </c>
    </row>
    <row r="4004" spans="1:12" x14ac:dyDescent="0.3">
      <c r="A4004" s="1" t="s">
        <v>5833</v>
      </c>
      <c r="B4004" s="1">
        <v>41983</v>
      </c>
      <c r="C4004" s="1" t="s">
        <v>6868</v>
      </c>
      <c r="D4004" s="1" t="s">
        <v>6445</v>
      </c>
      <c r="E4004" s="1" t="s">
        <v>5980</v>
      </c>
      <c r="F4004" s="1" t="s">
        <v>5981</v>
      </c>
      <c r="G4004" s="1" t="s">
        <v>5985</v>
      </c>
      <c r="H4004" s="1">
        <v>41989</v>
      </c>
      <c r="I4004" s="1" t="s">
        <v>5976</v>
      </c>
      <c r="J4004" s="1" t="s">
        <v>6103</v>
      </c>
      <c r="K4004" s="1">
        <v>3.0572560000000002</v>
      </c>
      <c r="L4004" s="1">
        <v>50.629249999999999</v>
      </c>
    </row>
    <row r="4005" spans="1:12" x14ac:dyDescent="0.3">
      <c r="A4005" s="1" t="s">
        <v>5831</v>
      </c>
      <c r="B4005" s="1">
        <v>41983</v>
      </c>
      <c r="C4005" s="1" t="s">
        <v>6656</v>
      </c>
      <c r="D4005" s="1" t="s">
        <v>5967</v>
      </c>
      <c r="E4005" s="1" t="s">
        <v>5968</v>
      </c>
      <c r="F4005" s="1" t="s">
        <v>5969</v>
      </c>
      <c r="G4005" s="1" t="s">
        <v>5975</v>
      </c>
      <c r="H4005" s="1">
        <v>41988</v>
      </c>
      <c r="I4005" s="1" t="s">
        <v>5976</v>
      </c>
      <c r="J4005" s="1" t="s">
        <v>5967</v>
      </c>
      <c r="K4005" s="1">
        <v>18.068580799999999</v>
      </c>
      <c r="L4005" s="1">
        <v>59.329323500000001</v>
      </c>
    </row>
    <row r="4006" spans="1:12" x14ac:dyDescent="0.3">
      <c r="A4006" s="1" t="s">
        <v>5834</v>
      </c>
      <c r="B4006" s="1">
        <v>41984</v>
      </c>
      <c r="C4006" s="1" t="s">
        <v>6461</v>
      </c>
      <c r="D4006" s="1" t="s">
        <v>6015</v>
      </c>
      <c r="E4006" s="1" t="s">
        <v>5974</v>
      </c>
      <c r="F4006" s="1" t="s">
        <v>5969</v>
      </c>
      <c r="G4006" s="1" t="s">
        <v>5975</v>
      </c>
      <c r="H4006" s="1">
        <v>41984</v>
      </c>
      <c r="I4006" s="1" t="s">
        <v>6007</v>
      </c>
      <c r="J4006" s="1" t="s">
        <v>5977</v>
      </c>
      <c r="K4006" s="1">
        <v>-1.4700850000000001</v>
      </c>
      <c r="L4006" s="1">
        <v>53.381129000000001</v>
      </c>
    </row>
    <row r="4007" spans="1:12" x14ac:dyDescent="0.3">
      <c r="A4007" s="1" t="s">
        <v>5835</v>
      </c>
      <c r="B4007" s="1">
        <v>41984</v>
      </c>
      <c r="C4007" s="1" t="s">
        <v>7374</v>
      </c>
      <c r="D4007" s="1" t="s">
        <v>7580</v>
      </c>
      <c r="E4007" s="1" t="s">
        <v>5974</v>
      </c>
      <c r="F4007" s="1" t="s">
        <v>5969</v>
      </c>
      <c r="G4007" s="1" t="s">
        <v>5975</v>
      </c>
      <c r="H4007" s="1">
        <v>41986</v>
      </c>
      <c r="I4007" s="1" t="s">
        <v>5971</v>
      </c>
      <c r="J4007" s="1" t="s">
        <v>5977</v>
      </c>
      <c r="K4007" s="1">
        <v>-1.8807689999999999</v>
      </c>
      <c r="L4007" s="1">
        <v>50.719163999999999</v>
      </c>
    </row>
    <row r="4008" spans="1:12" x14ac:dyDescent="0.3">
      <c r="A4008" s="1" t="s">
        <v>5841</v>
      </c>
      <c r="B4008" s="1">
        <v>41985</v>
      </c>
      <c r="C4008" s="1" t="s">
        <v>7450</v>
      </c>
      <c r="D4008" s="1" t="s">
        <v>6836</v>
      </c>
      <c r="E4008" s="1" t="s">
        <v>5997</v>
      </c>
      <c r="F4008" s="1" t="s">
        <v>5998</v>
      </c>
      <c r="G4008" s="1" t="s">
        <v>5975</v>
      </c>
      <c r="H4008" s="1">
        <v>41989</v>
      </c>
      <c r="I4008" s="1" t="s">
        <v>5976</v>
      </c>
      <c r="J4008" s="1" t="s">
        <v>6377</v>
      </c>
      <c r="K4008" s="1">
        <v>14.348162800000001</v>
      </c>
      <c r="L4008" s="1">
        <v>40.807919499999997</v>
      </c>
    </row>
    <row r="4009" spans="1:12" x14ac:dyDescent="0.3">
      <c r="A4009" s="1" t="s">
        <v>5836</v>
      </c>
      <c r="B4009" s="1">
        <v>41985</v>
      </c>
      <c r="C4009" s="1" t="s">
        <v>7248</v>
      </c>
      <c r="D4009" s="1" t="s">
        <v>7641</v>
      </c>
      <c r="E4009" s="1" t="s">
        <v>5974</v>
      </c>
      <c r="F4009" s="1" t="s">
        <v>5969</v>
      </c>
      <c r="G4009" s="1" t="s">
        <v>5975</v>
      </c>
      <c r="H4009" s="1">
        <v>41985</v>
      </c>
      <c r="I4009" s="1" t="s">
        <v>6007</v>
      </c>
      <c r="J4009" s="1" t="s">
        <v>5977</v>
      </c>
      <c r="K4009" s="1">
        <v>-1.2349559999999999</v>
      </c>
      <c r="L4009" s="1">
        <v>54.574227</v>
      </c>
    </row>
    <row r="4010" spans="1:12" x14ac:dyDescent="0.3">
      <c r="A4010" s="1" t="s">
        <v>5842</v>
      </c>
      <c r="B4010" s="1">
        <v>41985</v>
      </c>
      <c r="C4010" s="1" t="s">
        <v>6707</v>
      </c>
      <c r="D4010" s="1" t="s">
        <v>6135</v>
      </c>
      <c r="E4010" s="1" t="s">
        <v>5980</v>
      </c>
      <c r="F4010" s="1" t="s">
        <v>5981</v>
      </c>
      <c r="G4010" s="1" t="s">
        <v>5975</v>
      </c>
      <c r="H4010" s="1">
        <v>41991</v>
      </c>
      <c r="I4010" s="1" t="s">
        <v>5976</v>
      </c>
      <c r="J4010" s="1" t="s">
        <v>6044</v>
      </c>
      <c r="K4010" s="1">
        <v>2.3522219</v>
      </c>
      <c r="L4010" s="1">
        <v>48.856614</v>
      </c>
    </row>
    <row r="4011" spans="1:12" x14ac:dyDescent="0.3">
      <c r="A4011" s="1" t="s">
        <v>5838</v>
      </c>
      <c r="B4011" s="1">
        <v>41985</v>
      </c>
      <c r="C4011" s="1" t="s">
        <v>7007</v>
      </c>
      <c r="D4011" s="1" t="s">
        <v>6153</v>
      </c>
      <c r="E4011" s="1" t="s">
        <v>6050</v>
      </c>
      <c r="F4011" s="1" t="s">
        <v>5981</v>
      </c>
      <c r="G4011" s="1" t="s">
        <v>5985</v>
      </c>
      <c r="H4011" s="1">
        <v>41989</v>
      </c>
      <c r="I4011" s="1" t="s">
        <v>5976</v>
      </c>
      <c r="J4011" s="1" t="s">
        <v>6153</v>
      </c>
      <c r="K4011" s="1">
        <v>4.8719853999999998</v>
      </c>
      <c r="L4011" s="1">
        <v>50.467388300000003</v>
      </c>
    </row>
    <row r="4012" spans="1:12" x14ac:dyDescent="0.3">
      <c r="A4012" s="1" t="s">
        <v>5839</v>
      </c>
      <c r="B4012" s="1">
        <v>41985</v>
      </c>
      <c r="C4012" s="1" t="s">
        <v>6950</v>
      </c>
      <c r="D4012" s="1" t="s">
        <v>6456</v>
      </c>
      <c r="E4012" s="1" t="s">
        <v>5997</v>
      </c>
      <c r="F4012" s="1" t="s">
        <v>5998</v>
      </c>
      <c r="G4012" s="1" t="s">
        <v>5975</v>
      </c>
      <c r="H4012" s="1">
        <v>41989</v>
      </c>
      <c r="I4012" s="1" t="s">
        <v>5976</v>
      </c>
      <c r="J4012" s="1" t="s">
        <v>6248</v>
      </c>
      <c r="K4012" s="1">
        <v>12.315515100000001</v>
      </c>
      <c r="L4012" s="1">
        <v>45.440847400000003</v>
      </c>
    </row>
    <row r="4013" spans="1:12" x14ac:dyDescent="0.3">
      <c r="A4013" s="1" t="s">
        <v>5840</v>
      </c>
      <c r="B4013" s="1">
        <v>41985</v>
      </c>
      <c r="C4013" s="1" t="s">
        <v>7388</v>
      </c>
      <c r="D4013" s="1" t="s">
        <v>6516</v>
      </c>
      <c r="E4013" s="1" t="s">
        <v>5974</v>
      </c>
      <c r="F4013" s="1" t="s">
        <v>5969</v>
      </c>
      <c r="G4013" s="1" t="s">
        <v>5975</v>
      </c>
      <c r="H4013" s="1">
        <v>41989</v>
      </c>
      <c r="I4013" s="1" t="s">
        <v>5971</v>
      </c>
      <c r="J4013" s="1" t="s">
        <v>6252</v>
      </c>
      <c r="K4013" s="1">
        <v>-4.2518060000000002</v>
      </c>
      <c r="L4013" s="1">
        <v>55.864237000000003</v>
      </c>
    </row>
    <row r="4014" spans="1:12" x14ac:dyDescent="0.3">
      <c r="A4014" s="1" t="s">
        <v>5843</v>
      </c>
      <c r="B4014" s="1">
        <v>41985</v>
      </c>
      <c r="C4014" s="1" t="s">
        <v>6709</v>
      </c>
      <c r="D4014" s="1" t="s">
        <v>7029</v>
      </c>
      <c r="E4014" s="1" t="s">
        <v>5997</v>
      </c>
      <c r="F4014" s="1" t="s">
        <v>5998</v>
      </c>
      <c r="G4014" s="1" t="s">
        <v>5975</v>
      </c>
      <c r="H4014" s="1">
        <v>41992</v>
      </c>
      <c r="I4014" s="1" t="s">
        <v>5976</v>
      </c>
      <c r="J4014" s="1" t="s">
        <v>6235</v>
      </c>
      <c r="K4014" s="1">
        <v>12.3908279</v>
      </c>
      <c r="L4014" s="1">
        <v>43.110716799999999</v>
      </c>
    </row>
    <row r="4015" spans="1:12" x14ac:dyDescent="0.3">
      <c r="A4015" s="1" t="s">
        <v>5837</v>
      </c>
      <c r="B4015" s="1">
        <v>41985</v>
      </c>
      <c r="C4015" s="1" t="s">
        <v>6278</v>
      </c>
      <c r="D4015" s="1" t="s">
        <v>6622</v>
      </c>
      <c r="E4015" s="1" t="s">
        <v>6004</v>
      </c>
      <c r="F4015" s="1" t="s">
        <v>5998</v>
      </c>
      <c r="G4015" s="1" t="s">
        <v>5985</v>
      </c>
      <c r="H4015" s="1">
        <v>41987</v>
      </c>
      <c r="I4015" s="1" t="s">
        <v>5971</v>
      </c>
      <c r="J4015" s="1" t="s">
        <v>6089</v>
      </c>
      <c r="K4015" s="1">
        <v>2.0350410000000001</v>
      </c>
      <c r="L4015" s="1">
        <v>41.345841499999999</v>
      </c>
    </row>
    <row r="4016" spans="1:12" x14ac:dyDescent="0.3">
      <c r="A4016" s="1" t="s">
        <v>5846</v>
      </c>
      <c r="B4016" s="1">
        <v>41986</v>
      </c>
      <c r="C4016" s="1" t="s">
        <v>6134</v>
      </c>
      <c r="D4016" s="1" t="s">
        <v>6893</v>
      </c>
      <c r="E4016" s="1" t="s">
        <v>5980</v>
      </c>
      <c r="F4016" s="1" t="s">
        <v>5981</v>
      </c>
      <c r="G4016" s="1" t="s">
        <v>5975</v>
      </c>
      <c r="H4016" s="1">
        <v>41991</v>
      </c>
      <c r="I4016" s="1" t="s">
        <v>5971</v>
      </c>
      <c r="J4016" s="1" t="s">
        <v>5982</v>
      </c>
      <c r="K4016" s="1">
        <v>5.7245239999999997</v>
      </c>
      <c r="L4016" s="1">
        <v>45.188529000000003</v>
      </c>
    </row>
    <row r="4017" spans="1:12" x14ac:dyDescent="0.3">
      <c r="A4017" s="1" t="s">
        <v>5844</v>
      </c>
      <c r="B4017" s="1">
        <v>41986</v>
      </c>
      <c r="C4017" s="1" t="s">
        <v>7509</v>
      </c>
      <c r="D4017" s="1" t="s">
        <v>5979</v>
      </c>
      <c r="E4017" s="1" t="s">
        <v>5980</v>
      </c>
      <c r="F4017" s="1" t="s">
        <v>5981</v>
      </c>
      <c r="G4017" s="1" t="s">
        <v>5975</v>
      </c>
      <c r="H4017" s="1">
        <v>41990</v>
      </c>
      <c r="I4017" s="1" t="s">
        <v>5976</v>
      </c>
      <c r="J4017" s="1" t="s">
        <v>5982</v>
      </c>
      <c r="K4017" s="1">
        <v>4.89236</v>
      </c>
      <c r="L4017" s="1">
        <v>44.933393000000002</v>
      </c>
    </row>
    <row r="4018" spans="1:12" x14ac:dyDescent="0.3">
      <c r="A4018" s="1" t="s">
        <v>5847</v>
      </c>
      <c r="B4018" s="1">
        <v>41986</v>
      </c>
      <c r="C4018" s="1" t="s">
        <v>6539</v>
      </c>
      <c r="D4018" s="1" t="s">
        <v>6673</v>
      </c>
      <c r="E4018" s="1" t="s">
        <v>6010</v>
      </c>
      <c r="F4018" s="1" t="s">
        <v>5981</v>
      </c>
      <c r="G4018" s="1" t="s">
        <v>5975</v>
      </c>
      <c r="H4018" s="1">
        <v>41993</v>
      </c>
      <c r="I4018" s="1" t="s">
        <v>5976</v>
      </c>
      <c r="J4018" s="1" t="s">
        <v>6047</v>
      </c>
      <c r="K4018" s="1">
        <v>7.1507636000000003</v>
      </c>
      <c r="L4018" s="1">
        <v>51.2562128</v>
      </c>
    </row>
    <row r="4019" spans="1:12" x14ac:dyDescent="0.3">
      <c r="A4019" s="1" t="s">
        <v>5845</v>
      </c>
      <c r="B4019" s="1">
        <v>41986</v>
      </c>
      <c r="C4019" s="1" t="s">
        <v>7125</v>
      </c>
      <c r="D4019" s="1" t="s">
        <v>6589</v>
      </c>
      <c r="E4019" s="1" t="s">
        <v>5980</v>
      </c>
      <c r="F4019" s="1" t="s">
        <v>5981</v>
      </c>
      <c r="G4019" s="1" t="s">
        <v>5985</v>
      </c>
      <c r="H4019" s="1">
        <v>41990</v>
      </c>
      <c r="I4019" s="1" t="s">
        <v>5976</v>
      </c>
      <c r="J4019" s="1" t="s">
        <v>6044</v>
      </c>
      <c r="K4019" s="1">
        <v>2.25929</v>
      </c>
      <c r="L4019" s="1">
        <v>48.900551999999998</v>
      </c>
    </row>
    <row r="4020" spans="1:12" x14ac:dyDescent="0.3">
      <c r="A4020" s="1" t="s">
        <v>5848</v>
      </c>
      <c r="B4020" s="1">
        <v>41987</v>
      </c>
      <c r="C4020" s="1" t="s">
        <v>7378</v>
      </c>
      <c r="D4020" s="1" t="s">
        <v>6428</v>
      </c>
      <c r="E4020" s="1" t="s">
        <v>5997</v>
      </c>
      <c r="F4020" s="1" t="s">
        <v>5998</v>
      </c>
      <c r="G4020" s="1" t="s">
        <v>5975</v>
      </c>
      <c r="H4020" s="1">
        <v>41992</v>
      </c>
      <c r="I4020" s="1" t="s">
        <v>5976</v>
      </c>
      <c r="J4020" s="1" t="s">
        <v>6041</v>
      </c>
      <c r="K4020" s="1">
        <v>13.361267099999999</v>
      </c>
      <c r="L4020" s="1">
        <v>38.115687899999998</v>
      </c>
    </row>
    <row r="4021" spans="1:12" x14ac:dyDescent="0.3">
      <c r="A4021" s="1" t="s">
        <v>5854</v>
      </c>
      <c r="B4021" s="1">
        <v>41988</v>
      </c>
      <c r="C4021" s="1" t="s">
        <v>7623</v>
      </c>
      <c r="D4021" s="1" t="s">
        <v>6643</v>
      </c>
      <c r="E4021" s="1" t="s">
        <v>5980</v>
      </c>
      <c r="F4021" s="1" t="s">
        <v>5981</v>
      </c>
      <c r="G4021" s="1" t="s">
        <v>5975</v>
      </c>
      <c r="H4021" s="1">
        <v>41994</v>
      </c>
      <c r="I4021" s="1" t="s">
        <v>5976</v>
      </c>
      <c r="J4021" s="1" t="s">
        <v>5994</v>
      </c>
      <c r="K4021" s="1">
        <v>3.8767160000000001</v>
      </c>
      <c r="L4021" s="1">
        <v>43.610768999999998</v>
      </c>
    </row>
    <row r="4022" spans="1:12" x14ac:dyDescent="0.3">
      <c r="A4022" s="1" t="s">
        <v>5853</v>
      </c>
      <c r="B4022" s="1">
        <v>41988</v>
      </c>
      <c r="C4022" s="1" t="s">
        <v>5995</v>
      </c>
      <c r="D4022" s="1" t="s">
        <v>6124</v>
      </c>
      <c r="E4022" s="1" t="s">
        <v>6010</v>
      </c>
      <c r="F4022" s="1" t="s">
        <v>5981</v>
      </c>
      <c r="G4022" s="1" t="s">
        <v>5975</v>
      </c>
      <c r="H4022" s="1">
        <v>41992</v>
      </c>
      <c r="I4022" s="1" t="s">
        <v>5976</v>
      </c>
      <c r="J4022" s="1" t="s">
        <v>6011</v>
      </c>
      <c r="K4022" s="1">
        <v>9.7320104000000001</v>
      </c>
      <c r="L4022" s="1">
        <v>52.375891600000003</v>
      </c>
    </row>
    <row r="4023" spans="1:12" x14ac:dyDescent="0.3">
      <c r="A4023" s="1" t="s">
        <v>5850</v>
      </c>
      <c r="B4023" s="1">
        <v>41988</v>
      </c>
      <c r="C4023" s="1" t="s">
        <v>7623</v>
      </c>
      <c r="D4023" s="1" t="s">
        <v>6372</v>
      </c>
      <c r="E4023" s="1" t="s">
        <v>5980</v>
      </c>
      <c r="F4023" s="1" t="s">
        <v>5981</v>
      </c>
      <c r="G4023" s="1" t="s">
        <v>5975</v>
      </c>
      <c r="H4023" s="1">
        <v>41990</v>
      </c>
      <c r="I4023" s="1" t="s">
        <v>5971</v>
      </c>
      <c r="J4023" s="1" t="s">
        <v>6373</v>
      </c>
      <c r="K4023" s="1">
        <v>-1.6777926000000001</v>
      </c>
      <c r="L4023" s="1">
        <v>48.117266000000001</v>
      </c>
    </row>
    <row r="4024" spans="1:12" x14ac:dyDescent="0.3">
      <c r="A4024" s="1" t="s">
        <v>5852</v>
      </c>
      <c r="B4024" s="1">
        <v>41988</v>
      </c>
      <c r="C4024" s="1" t="s">
        <v>6885</v>
      </c>
      <c r="D4024" s="1" t="s">
        <v>6281</v>
      </c>
      <c r="E4024" s="1" t="s">
        <v>6010</v>
      </c>
      <c r="F4024" s="1" t="s">
        <v>5981</v>
      </c>
      <c r="G4024" s="1" t="s">
        <v>5975</v>
      </c>
      <c r="H4024" s="1">
        <v>41992</v>
      </c>
      <c r="I4024" s="1" t="s">
        <v>5976</v>
      </c>
      <c r="J4024" s="1" t="s">
        <v>6281</v>
      </c>
      <c r="K4024" s="1">
        <v>9.9936817999999992</v>
      </c>
      <c r="L4024" s="1">
        <v>53.551084600000003</v>
      </c>
    </row>
    <row r="4025" spans="1:12" x14ac:dyDescent="0.3">
      <c r="A4025" s="1" t="s">
        <v>5851</v>
      </c>
      <c r="B4025" s="1">
        <v>41988</v>
      </c>
      <c r="C4025" s="1" t="s">
        <v>7385</v>
      </c>
      <c r="D4025" s="1" t="s">
        <v>6147</v>
      </c>
      <c r="E4025" s="1" t="s">
        <v>6148</v>
      </c>
      <c r="F4025" s="1" t="s">
        <v>5969</v>
      </c>
      <c r="G4025" s="1" t="s">
        <v>5970</v>
      </c>
      <c r="H4025" s="1">
        <v>41990</v>
      </c>
      <c r="I4025" s="1" t="s">
        <v>5988</v>
      </c>
      <c r="J4025" s="1" t="s">
        <v>6147</v>
      </c>
      <c r="K4025" s="1">
        <v>-6.2603096999999996</v>
      </c>
      <c r="L4025" s="1">
        <v>53.3498053</v>
      </c>
    </row>
    <row r="4026" spans="1:12" x14ac:dyDescent="0.3">
      <c r="A4026" s="1" t="s">
        <v>5855</v>
      </c>
      <c r="B4026" s="1">
        <v>41988</v>
      </c>
      <c r="C4026" s="1" t="s">
        <v>7002</v>
      </c>
      <c r="D4026" s="1" t="s">
        <v>7220</v>
      </c>
      <c r="E4026" s="1" t="s">
        <v>5968</v>
      </c>
      <c r="F4026" s="1" t="s">
        <v>5969</v>
      </c>
      <c r="G4026" s="1" t="s">
        <v>5985</v>
      </c>
      <c r="H4026" s="1">
        <v>41994</v>
      </c>
      <c r="I4026" s="1" t="s">
        <v>5976</v>
      </c>
      <c r="J4026" s="1" t="s">
        <v>5967</v>
      </c>
      <c r="K4026" s="1">
        <v>18.008433400000001</v>
      </c>
      <c r="L4026" s="1">
        <v>59.368879100000001</v>
      </c>
    </row>
    <row r="4027" spans="1:12" x14ac:dyDescent="0.3">
      <c r="A4027" s="1" t="s">
        <v>5858</v>
      </c>
      <c r="B4027" s="1">
        <v>41989</v>
      </c>
      <c r="C4027" s="1" t="s">
        <v>6075</v>
      </c>
      <c r="D4027" s="1" t="s">
        <v>6702</v>
      </c>
      <c r="E4027" s="1" t="s">
        <v>6004</v>
      </c>
      <c r="F4027" s="1" t="s">
        <v>5998</v>
      </c>
      <c r="G4027" s="1" t="s">
        <v>5975</v>
      </c>
      <c r="H4027" s="1">
        <v>41992</v>
      </c>
      <c r="I4027" s="1" t="s">
        <v>5971</v>
      </c>
      <c r="J4027" s="1" t="s">
        <v>6032</v>
      </c>
      <c r="K4027" s="1">
        <v>-0.4906855</v>
      </c>
      <c r="L4027" s="1">
        <v>38.345996300000003</v>
      </c>
    </row>
    <row r="4028" spans="1:12" x14ac:dyDescent="0.3">
      <c r="A4028" s="1" t="s">
        <v>5856</v>
      </c>
      <c r="B4028" s="1">
        <v>41989</v>
      </c>
      <c r="C4028" s="1" t="s">
        <v>7465</v>
      </c>
      <c r="D4028" s="1" t="s">
        <v>6358</v>
      </c>
      <c r="E4028" s="1" t="s">
        <v>5980</v>
      </c>
      <c r="F4028" s="1" t="s">
        <v>5981</v>
      </c>
      <c r="G4028" s="1" t="s">
        <v>5975</v>
      </c>
      <c r="H4028" s="1">
        <v>41989</v>
      </c>
      <c r="I4028" s="1" t="s">
        <v>6007</v>
      </c>
      <c r="J4028" s="1" t="s">
        <v>6044</v>
      </c>
      <c r="K4028" s="1">
        <v>2.4394969</v>
      </c>
      <c r="L4028" s="1">
        <v>48.847759000000003</v>
      </c>
    </row>
    <row r="4029" spans="1:12" x14ac:dyDescent="0.3">
      <c r="A4029" s="1" t="s">
        <v>5863</v>
      </c>
      <c r="B4029" s="1">
        <v>41989</v>
      </c>
      <c r="C4029" s="1" t="s">
        <v>6301</v>
      </c>
      <c r="D4029" s="1" t="s">
        <v>7360</v>
      </c>
      <c r="E4029" s="1" t="s">
        <v>5980</v>
      </c>
      <c r="F4029" s="1" t="s">
        <v>5981</v>
      </c>
      <c r="G4029" s="1" t="s">
        <v>5985</v>
      </c>
      <c r="H4029" s="1">
        <v>41994</v>
      </c>
      <c r="I4029" s="1" t="s">
        <v>5976</v>
      </c>
      <c r="J4029" s="1" t="s">
        <v>6044</v>
      </c>
      <c r="K4029" s="1">
        <v>2.6075979999999999</v>
      </c>
      <c r="L4029" s="1">
        <v>48.801254999999998</v>
      </c>
    </row>
    <row r="4030" spans="1:12" x14ac:dyDescent="0.3">
      <c r="A4030" s="1" t="s">
        <v>5862</v>
      </c>
      <c r="B4030" s="1">
        <v>41989</v>
      </c>
      <c r="C4030" s="1" t="s">
        <v>6374</v>
      </c>
      <c r="D4030" s="1" t="s">
        <v>7870</v>
      </c>
      <c r="E4030" s="1" t="s">
        <v>6004</v>
      </c>
      <c r="F4030" s="1" t="s">
        <v>5998</v>
      </c>
      <c r="G4030" s="1" t="s">
        <v>5975</v>
      </c>
      <c r="H4030" s="1">
        <v>41993</v>
      </c>
      <c r="I4030" s="1" t="s">
        <v>5976</v>
      </c>
      <c r="J4030" s="1" t="s">
        <v>6267</v>
      </c>
      <c r="K4030" s="1">
        <v>-4.1088069000000003</v>
      </c>
      <c r="L4030" s="1">
        <v>40.942903200000003</v>
      </c>
    </row>
    <row r="4031" spans="1:12" x14ac:dyDescent="0.3">
      <c r="A4031" s="1" t="s">
        <v>5861</v>
      </c>
      <c r="B4031" s="1">
        <v>41989</v>
      </c>
      <c r="C4031" s="1" t="s">
        <v>6400</v>
      </c>
      <c r="D4031" s="1" t="s">
        <v>7073</v>
      </c>
      <c r="E4031" s="1" t="s">
        <v>5974</v>
      </c>
      <c r="F4031" s="1" t="s">
        <v>5969</v>
      </c>
      <c r="G4031" s="1" t="s">
        <v>5985</v>
      </c>
      <c r="H4031" s="1">
        <v>41993</v>
      </c>
      <c r="I4031" s="1" t="s">
        <v>5976</v>
      </c>
      <c r="J4031" s="1" t="s">
        <v>5977</v>
      </c>
      <c r="K4031" s="1">
        <v>-1.759398</v>
      </c>
      <c r="L4031" s="1">
        <v>53.795983999999997</v>
      </c>
    </row>
    <row r="4032" spans="1:12" x14ac:dyDescent="0.3">
      <c r="A4032" s="1" t="s">
        <v>5860</v>
      </c>
      <c r="B4032" s="1">
        <v>41989</v>
      </c>
      <c r="C4032" s="1" t="s">
        <v>6986</v>
      </c>
      <c r="D4032" s="1" t="s">
        <v>6093</v>
      </c>
      <c r="E4032" s="1" t="s">
        <v>5980</v>
      </c>
      <c r="F4032" s="1" t="s">
        <v>5981</v>
      </c>
      <c r="G4032" s="1" t="s">
        <v>5985</v>
      </c>
      <c r="H4032" s="1">
        <v>41993</v>
      </c>
      <c r="I4032" s="1" t="s">
        <v>5976</v>
      </c>
      <c r="J4032" s="1" t="s">
        <v>6094</v>
      </c>
      <c r="K4032" s="1">
        <v>4.0316960000000002</v>
      </c>
      <c r="L4032" s="1">
        <v>49.258329000000003</v>
      </c>
    </row>
    <row r="4033" spans="1:12" x14ac:dyDescent="0.3">
      <c r="A4033" s="1" t="s">
        <v>5864</v>
      </c>
      <c r="B4033" s="1">
        <v>41989</v>
      </c>
      <c r="C4033" s="1" t="s">
        <v>7245</v>
      </c>
      <c r="D4033" s="1" t="s">
        <v>6015</v>
      </c>
      <c r="E4033" s="1" t="s">
        <v>5974</v>
      </c>
      <c r="F4033" s="1" t="s">
        <v>5969</v>
      </c>
      <c r="G4033" s="1" t="s">
        <v>5975</v>
      </c>
      <c r="H4033" s="1">
        <v>41994</v>
      </c>
      <c r="I4033" s="1" t="s">
        <v>5976</v>
      </c>
      <c r="J4033" s="1" t="s">
        <v>5977</v>
      </c>
      <c r="K4033" s="1">
        <v>-1.4700850000000001</v>
      </c>
      <c r="L4033" s="1">
        <v>53.381129000000001</v>
      </c>
    </row>
    <row r="4034" spans="1:12" x14ac:dyDescent="0.3">
      <c r="A4034" s="1" t="s">
        <v>5859</v>
      </c>
      <c r="B4034" s="1">
        <v>41989</v>
      </c>
      <c r="C4034" s="1" t="s">
        <v>6427</v>
      </c>
      <c r="D4034" s="1" t="s">
        <v>6733</v>
      </c>
      <c r="E4034" s="1" t="s">
        <v>5974</v>
      </c>
      <c r="F4034" s="1" t="s">
        <v>5969</v>
      </c>
      <c r="G4034" s="1" t="s">
        <v>5970</v>
      </c>
      <c r="H4034" s="1">
        <v>41993</v>
      </c>
      <c r="I4034" s="1" t="s">
        <v>5976</v>
      </c>
      <c r="J4034" s="1" t="s">
        <v>5977</v>
      </c>
      <c r="K4034" s="1">
        <v>-4.1426565000000002</v>
      </c>
      <c r="L4034" s="1">
        <v>50.375456499999999</v>
      </c>
    </row>
    <row r="4035" spans="1:12" x14ac:dyDescent="0.3">
      <c r="A4035" s="1" t="s">
        <v>5866</v>
      </c>
      <c r="B4035" s="1">
        <v>41990</v>
      </c>
      <c r="C4035" s="1" t="s">
        <v>7008</v>
      </c>
      <c r="D4035" s="1" t="s">
        <v>7575</v>
      </c>
      <c r="E4035" s="1" t="s">
        <v>5980</v>
      </c>
      <c r="F4035" s="1" t="s">
        <v>5981</v>
      </c>
      <c r="G4035" s="1" t="s">
        <v>5985</v>
      </c>
      <c r="H4035" s="1">
        <v>41994</v>
      </c>
      <c r="I4035" s="1" t="s">
        <v>5971</v>
      </c>
      <c r="J4035" s="1" t="s">
        <v>5994</v>
      </c>
      <c r="K4035" s="1">
        <v>2.1486413</v>
      </c>
      <c r="L4035" s="1">
        <v>43.925085299999999</v>
      </c>
    </row>
    <row r="4036" spans="1:12" x14ac:dyDescent="0.3">
      <c r="A4036" s="1" t="s">
        <v>5869</v>
      </c>
      <c r="B4036" s="1">
        <v>41990</v>
      </c>
      <c r="C4036" s="1" t="s">
        <v>7496</v>
      </c>
      <c r="D4036" s="1" t="s">
        <v>7544</v>
      </c>
      <c r="E4036" s="1" t="s">
        <v>5980</v>
      </c>
      <c r="F4036" s="1" t="s">
        <v>5981</v>
      </c>
      <c r="G4036" s="1" t="s">
        <v>5975</v>
      </c>
      <c r="H4036" s="1">
        <v>41996</v>
      </c>
      <c r="I4036" s="1" t="s">
        <v>5976</v>
      </c>
      <c r="J4036" s="1" t="s">
        <v>5991</v>
      </c>
      <c r="K4036" s="1">
        <v>4.6277768999999997</v>
      </c>
      <c r="L4036" s="1">
        <v>43.676647000000003</v>
      </c>
    </row>
    <row r="4037" spans="1:12" x14ac:dyDescent="0.3">
      <c r="A4037" s="1" t="s">
        <v>5865</v>
      </c>
      <c r="B4037" s="1">
        <v>41990</v>
      </c>
      <c r="C4037" s="1" t="s">
        <v>7511</v>
      </c>
      <c r="D4037" s="1" t="s">
        <v>7875</v>
      </c>
      <c r="E4037" s="1" t="s">
        <v>6004</v>
      </c>
      <c r="F4037" s="1" t="s">
        <v>5998</v>
      </c>
      <c r="G4037" s="1" t="s">
        <v>5985</v>
      </c>
      <c r="H4037" s="1">
        <v>41994</v>
      </c>
      <c r="I4037" s="1" t="s">
        <v>5976</v>
      </c>
      <c r="J4037" s="1" t="s">
        <v>6662</v>
      </c>
      <c r="K4037" s="1">
        <v>-8.5064756999999993</v>
      </c>
      <c r="L4037" s="1">
        <v>42.1756174</v>
      </c>
    </row>
    <row r="4038" spans="1:12" x14ac:dyDescent="0.3">
      <c r="A4038" s="1" t="s">
        <v>5867</v>
      </c>
      <c r="B4038" s="1">
        <v>41990</v>
      </c>
      <c r="C4038" s="1" t="s">
        <v>7276</v>
      </c>
      <c r="D4038" s="1" t="s">
        <v>6489</v>
      </c>
      <c r="E4038" s="1" t="s">
        <v>6010</v>
      </c>
      <c r="F4038" s="1" t="s">
        <v>5981</v>
      </c>
      <c r="G4038" s="1" t="s">
        <v>5975</v>
      </c>
      <c r="H4038" s="1">
        <v>41995</v>
      </c>
      <c r="I4038" s="1" t="s">
        <v>5976</v>
      </c>
      <c r="J4038" s="1" t="s">
        <v>6047</v>
      </c>
      <c r="K4038" s="1">
        <v>7.4632841000000001</v>
      </c>
      <c r="L4038" s="1">
        <v>51.367077700000003</v>
      </c>
    </row>
    <row r="4039" spans="1:12" x14ac:dyDescent="0.3">
      <c r="A4039" s="1" t="s">
        <v>5868</v>
      </c>
      <c r="B4039" s="1">
        <v>41990</v>
      </c>
      <c r="C4039" s="1" t="s">
        <v>6412</v>
      </c>
      <c r="D4039" s="1" t="s">
        <v>6015</v>
      </c>
      <c r="E4039" s="1" t="s">
        <v>5974</v>
      </c>
      <c r="F4039" s="1" t="s">
        <v>5969</v>
      </c>
      <c r="G4039" s="1" t="s">
        <v>5970</v>
      </c>
      <c r="H4039" s="1">
        <v>41995</v>
      </c>
      <c r="I4039" s="1" t="s">
        <v>5976</v>
      </c>
      <c r="J4039" s="1" t="s">
        <v>5977</v>
      </c>
      <c r="K4039" s="1">
        <v>-1.4700850000000001</v>
      </c>
      <c r="L4039" s="1">
        <v>53.381129000000001</v>
      </c>
    </row>
    <row r="4040" spans="1:12" x14ac:dyDescent="0.3">
      <c r="A4040" s="1" t="s">
        <v>5870</v>
      </c>
      <c r="B4040" s="1">
        <v>41991</v>
      </c>
      <c r="C4040" s="1" t="s">
        <v>6415</v>
      </c>
      <c r="D4040" s="1" t="s">
        <v>7876</v>
      </c>
      <c r="E4040" s="1" t="s">
        <v>5997</v>
      </c>
      <c r="F4040" s="1" t="s">
        <v>5998</v>
      </c>
      <c r="G4040" s="1" t="s">
        <v>5975</v>
      </c>
      <c r="H4040" s="1">
        <v>41993</v>
      </c>
      <c r="I4040" s="1" t="s">
        <v>5988</v>
      </c>
      <c r="J4040" s="1" t="s">
        <v>6038</v>
      </c>
      <c r="K4040" s="1">
        <v>8.8466725999999998</v>
      </c>
      <c r="L4040" s="1">
        <v>45.321878699999999</v>
      </c>
    </row>
    <row r="4041" spans="1:12" x14ac:dyDescent="0.3">
      <c r="A4041" s="1" t="s">
        <v>5873</v>
      </c>
      <c r="B4041" s="1">
        <v>41991</v>
      </c>
      <c r="C4041" s="1" t="s">
        <v>6172</v>
      </c>
      <c r="D4041" s="1" t="s">
        <v>6286</v>
      </c>
      <c r="E4041" s="1" t="s">
        <v>5980</v>
      </c>
      <c r="F4041" s="1" t="s">
        <v>5981</v>
      </c>
      <c r="G4041" s="1" t="s">
        <v>5975</v>
      </c>
      <c r="H4041" s="1">
        <v>41997</v>
      </c>
      <c r="I4041" s="1" t="s">
        <v>5976</v>
      </c>
      <c r="J4041" s="1" t="s">
        <v>6181</v>
      </c>
      <c r="K4041" s="1">
        <v>1.2611049999999999</v>
      </c>
      <c r="L4041" s="1">
        <v>45.833618999999999</v>
      </c>
    </row>
    <row r="4042" spans="1:12" x14ac:dyDescent="0.3">
      <c r="A4042" s="1" t="s">
        <v>5872</v>
      </c>
      <c r="B4042" s="1">
        <v>41991</v>
      </c>
      <c r="C4042" s="1" t="s">
        <v>7140</v>
      </c>
      <c r="D4042" s="1" t="s">
        <v>6135</v>
      </c>
      <c r="E4042" s="1" t="s">
        <v>5980</v>
      </c>
      <c r="F4042" s="1" t="s">
        <v>5981</v>
      </c>
      <c r="G4042" s="1" t="s">
        <v>5975</v>
      </c>
      <c r="H4042" s="1">
        <v>41996</v>
      </c>
      <c r="I4042" s="1" t="s">
        <v>5976</v>
      </c>
      <c r="J4042" s="1" t="s">
        <v>6044</v>
      </c>
      <c r="K4042" s="1">
        <v>2.3522219</v>
      </c>
      <c r="L4042" s="1">
        <v>48.856614</v>
      </c>
    </row>
    <row r="4043" spans="1:12" x14ac:dyDescent="0.3">
      <c r="A4043" s="1" t="s">
        <v>5874</v>
      </c>
      <c r="B4043" s="1">
        <v>41991</v>
      </c>
      <c r="C4043" s="1" t="s">
        <v>7166</v>
      </c>
      <c r="D4043" s="1" t="s">
        <v>6163</v>
      </c>
      <c r="E4043" s="1" t="s">
        <v>6010</v>
      </c>
      <c r="F4043" s="1" t="s">
        <v>5981</v>
      </c>
      <c r="G4043" s="1" t="s">
        <v>5985</v>
      </c>
      <c r="H4043" s="1">
        <v>41997</v>
      </c>
      <c r="I4043" s="1" t="s">
        <v>5976</v>
      </c>
      <c r="J4043" s="1" t="s">
        <v>6163</v>
      </c>
      <c r="K4043" s="1">
        <v>13.404954</v>
      </c>
      <c r="L4043" s="1">
        <v>52.520006600000002</v>
      </c>
    </row>
    <row r="4044" spans="1:12" x14ac:dyDescent="0.3">
      <c r="A4044" s="1" t="s">
        <v>5875</v>
      </c>
      <c r="B4044" s="1">
        <v>41991</v>
      </c>
      <c r="C4044" s="1" t="s">
        <v>6879</v>
      </c>
      <c r="D4044" s="1" t="s">
        <v>6737</v>
      </c>
      <c r="E4044" s="1" t="s">
        <v>5974</v>
      </c>
      <c r="F4044" s="1" t="s">
        <v>5969</v>
      </c>
      <c r="G4044" s="1" t="s">
        <v>5975</v>
      </c>
      <c r="H4044" s="1">
        <v>41997</v>
      </c>
      <c r="I4044" s="1" t="s">
        <v>5976</v>
      </c>
      <c r="J4044" s="1" t="s">
        <v>5977</v>
      </c>
      <c r="K4044" s="1">
        <v>-1.5490774</v>
      </c>
      <c r="L4044" s="1">
        <v>53.8007554</v>
      </c>
    </row>
    <row r="4045" spans="1:12" x14ac:dyDescent="0.3">
      <c r="A4045" s="1" t="s">
        <v>5871</v>
      </c>
      <c r="B4045" s="1">
        <v>41991</v>
      </c>
      <c r="C4045" s="1" t="s">
        <v>6324</v>
      </c>
      <c r="D4045" s="1" t="s">
        <v>6040</v>
      </c>
      <c r="E4045" s="1" t="s">
        <v>5997</v>
      </c>
      <c r="F4045" s="1" t="s">
        <v>5998</v>
      </c>
      <c r="G4045" s="1" t="s">
        <v>5975</v>
      </c>
      <c r="H4045" s="1">
        <v>41994</v>
      </c>
      <c r="I4045" s="1" t="s">
        <v>5988</v>
      </c>
      <c r="J4045" s="1" t="s">
        <v>6041</v>
      </c>
      <c r="K4045" s="1">
        <v>12.537202000000001</v>
      </c>
      <c r="L4045" s="1">
        <v>38.017617700000002</v>
      </c>
    </row>
    <row r="4046" spans="1:12" x14ac:dyDescent="0.3">
      <c r="A4046" s="1" t="s">
        <v>5879</v>
      </c>
      <c r="B4046" s="1">
        <v>41992</v>
      </c>
      <c r="C4046" s="1" t="s">
        <v>6630</v>
      </c>
      <c r="D4046" s="1" t="s">
        <v>7744</v>
      </c>
      <c r="E4046" s="1" t="s">
        <v>5980</v>
      </c>
      <c r="F4046" s="1" t="s">
        <v>5981</v>
      </c>
      <c r="G4046" s="1" t="s">
        <v>5985</v>
      </c>
      <c r="H4046" s="1">
        <v>41993</v>
      </c>
      <c r="I4046" s="1" t="s">
        <v>5988</v>
      </c>
      <c r="J4046" s="1" t="s">
        <v>6103</v>
      </c>
      <c r="K4046" s="1">
        <v>3.130782</v>
      </c>
      <c r="L4046" s="1">
        <v>50.669276000000004</v>
      </c>
    </row>
    <row r="4047" spans="1:12" x14ac:dyDescent="0.3">
      <c r="A4047" s="1" t="s">
        <v>5886</v>
      </c>
      <c r="B4047" s="1">
        <v>41992</v>
      </c>
      <c r="C4047" s="1" t="s">
        <v>6778</v>
      </c>
      <c r="D4047" s="1" t="s">
        <v>7048</v>
      </c>
      <c r="E4047" s="1" t="s">
        <v>5974</v>
      </c>
      <c r="F4047" s="1" t="s">
        <v>5969</v>
      </c>
      <c r="G4047" s="1" t="s">
        <v>5970</v>
      </c>
      <c r="H4047" s="1">
        <v>41999</v>
      </c>
      <c r="I4047" s="1" t="s">
        <v>5976</v>
      </c>
      <c r="J4047" s="1" t="s">
        <v>5977</v>
      </c>
      <c r="K4047" s="1">
        <v>-2.3686470000000002</v>
      </c>
      <c r="L4047" s="1">
        <v>51.626435000000001</v>
      </c>
    </row>
    <row r="4048" spans="1:12" x14ac:dyDescent="0.3">
      <c r="A4048" s="1" t="s">
        <v>5877</v>
      </c>
      <c r="B4048" s="1">
        <v>41992</v>
      </c>
      <c r="C4048" s="1" t="s">
        <v>6454</v>
      </c>
      <c r="D4048" s="1" t="s">
        <v>7641</v>
      </c>
      <c r="E4048" s="1" t="s">
        <v>5974</v>
      </c>
      <c r="F4048" s="1" t="s">
        <v>5969</v>
      </c>
      <c r="G4048" s="1" t="s">
        <v>5985</v>
      </c>
      <c r="H4048" s="1">
        <v>41992</v>
      </c>
      <c r="I4048" s="1" t="s">
        <v>6007</v>
      </c>
      <c r="J4048" s="1" t="s">
        <v>5977</v>
      </c>
      <c r="K4048" s="1">
        <v>-1.2349559999999999</v>
      </c>
      <c r="L4048" s="1">
        <v>54.574227</v>
      </c>
    </row>
    <row r="4049" spans="1:12" x14ac:dyDescent="0.3">
      <c r="A4049" s="1" t="s">
        <v>5883</v>
      </c>
      <c r="B4049" s="1">
        <v>41992</v>
      </c>
      <c r="C4049" s="1" t="s">
        <v>7157</v>
      </c>
      <c r="D4049" s="1" t="s">
        <v>7205</v>
      </c>
      <c r="E4049" s="1" t="s">
        <v>5980</v>
      </c>
      <c r="F4049" s="1" t="s">
        <v>5981</v>
      </c>
      <c r="G4049" s="1" t="s">
        <v>5985</v>
      </c>
      <c r="H4049" s="1">
        <v>41996</v>
      </c>
      <c r="I4049" s="1" t="s">
        <v>5976</v>
      </c>
      <c r="J4049" s="1" t="s">
        <v>5982</v>
      </c>
      <c r="K4049" s="1">
        <v>5.150093</v>
      </c>
      <c r="L4049" s="1">
        <v>45.613537999999998</v>
      </c>
    </row>
    <row r="4050" spans="1:12" x14ac:dyDescent="0.3">
      <c r="A4050" s="1" t="s">
        <v>5878</v>
      </c>
      <c r="B4050" s="1">
        <v>41992</v>
      </c>
      <c r="C4050" s="1" t="s">
        <v>6676</v>
      </c>
      <c r="D4050" s="1" t="s">
        <v>6076</v>
      </c>
      <c r="E4050" s="1" t="s">
        <v>6010</v>
      </c>
      <c r="F4050" s="1" t="s">
        <v>5981</v>
      </c>
      <c r="G4050" s="1" t="s">
        <v>5985</v>
      </c>
      <c r="H4050" s="1">
        <v>41993</v>
      </c>
      <c r="I4050" s="1" t="s">
        <v>5988</v>
      </c>
      <c r="J4050" s="1" t="s">
        <v>6047</v>
      </c>
      <c r="K4050" s="1">
        <v>11.9688029</v>
      </c>
      <c r="L4050" s="1">
        <v>51.496980200000003</v>
      </c>
    </row>
    <row r="4051" spans="1:12" x14ac:dyDescent="0.3">
      <c r="A4051" s="1" t="s">
        <v>5882</v>
      </c>
      <c r="B4051" s="1">
        <v>41992</v>
      </c>
      <c r="C4051" s="1" t="s">
        <v>6239</v>
      </c>
      <c r="D4051" s="1" t="s">
        <v>6180</v>
      </c>
      <c r="E4051" s="1" t="s">
        <v>5980</v>
      </c>
      <c r="F4051" s="1" t="s">
        <v>5981</v>
      </c>
      <c r="G4051" s="1" t="s">
        <v>5970</v>
      </c>
      <c r="H4051" s="1">
        <v>41994</v>
      </c>
      <c r="I4051" s="1" t="s">
        <v>5988</v>
      </c>
      <c r="J4051" s="1" t="s">
        <v>6181</v>
      </c>
      <c r="K4051" s="1">
        <v>-0.630386</v>
      </c>
      <c r="L4051" s="1">
        <v>44.80583</v>
      </c>
    </row>
    <row r="4052" spans="1:12" x14ac:dyDescent="0.3">
      <c r="A4052" s="1" t="s">
        <v>5885</v>
      </c>
      <c r="B4052" s="1">
        <v>41992</v>
      </c>
      <c r="C4052" s="1" t="s">
        <v>6871</v>
      </c>
      <c r="D4052" s="1" t="s">
        <v>7448</v>
      </c>
      <c r="E4052" s="1" t="s">
        <v>6004</v>
      </c>
      <c r="F4052" s="1" t="s">
        <v>5998</v>
      </c>
      <c r="G4052" s="1" t="s">
        <v>5975</v>
      </c>
      <c r="H4052" s="1">
        <v>41996</v>
      </c>
      <c r="I4052" s="1" t="s">
        <v>5976</v>
      </c>
      <c r="J4052" s="1" t="s">
        <v>6065</v>
      </c>
      <c r="K4052" s="1">
        <v>-3.7323933999999999</v>
      </c>
      <c r="L4052" s="1">
        <v>40.308250399999999</v>
      </c>
    </row>
    <row r="4053" spans="1:12" x14ac:dyDescent="0.3">
      <c r="A4053" s="1" t="s">
        <v>5884</v>
      </c>
      <c r="B4053" s="1">
        <v>41992</v>
      </c>
      <c r="C4053" s="1" t="s">
        <v>6272</v>
      </c>
      <c r="D4053" s="1" t="s">
        <v>7836</v>
      </c>
      <c r="E4053" s="1" t="s">
        <v>6050</v>
      </c>
      <c r="F4053" s="1" t="s">
        <v>5981</v>
      </c>
      <c r="G4053" s="1" t="s">
        <v>5975</v>
      </c>
      <c r="H4053" s="1">
        <v>41996</v>
      </c>
      <c r="I4053" s="1" t="s">
        <v>5971</v>
      </c>
      <c r="J4053" s="1" t="s">
        <v>7454</v>
      </c>
      <c r="K4053" s="1">
        <v>3.3879337999999999</v>
      </c>
      <c r="L4053" s="1">
        <v>50.605647500000003</v>
      </c>
    </row>
    <row r="4054" spans="1:12" x14ac:dyDescent="0.3">
      <c r="A4054" s="1" t="s">
        <v>5881</v>
      </c>
      <c r="B4054" s="1">
        <v>41992</v>
      </c>
      <c r="C4054" s="1" t="s">
        <v>7370</v>
      </c>
      <c r="D4054" s="1" t="s">
        <v>7161</v>
      </c>
      <c r="E4054" s="1" t="s">
        <v>5980</v>
      </c>
      <c r="F4054" s="1" t="s">
        <v>5981</v>
      </c>
      <c r="G4054" s="1" t="s">
        <v>5985</v>
      </c>
      <c r="H4054" s="1">
        <v>41994</v>
      </c>
      <c r="I4054" s="1" t="s">
        <v>5971</v>
      </c>
      <c r="J4054" s="1" t="s">
        <v>6373</v>
      </c>
      <c r="K4054" s="1">
        <v>-4.4860759999999997</v>
      </c>
      <c r="L4054" s="1">
        <v>48.390394000000001</v>
      </c>
    </row>
    <row r="4055" spans="1:12" x14ac:dyDescent="0.3">
      <c r="A4055" s="1" t="s">
        <v>5880</v>
      </c>
      <c r="B4055" s="1">
        <v>41992</v>
      </c>
      <c r="C4055" s="1" t="s">
        <v>6883</v>
      </c>
      <c r="D4055" s="1" t="s">
        <v>7488</v>
      </c>
      <c r="E4055" s="1" t="s">
        <v>6002</v>
      </c>
      <c r="F4055" s="1" t="s">
        <v>5981</v>
      </c>
      <c r="G4055" s="1" t="s">
        <v>5975</v>
      </c>
      <c r="H4055" s="1">
        <v>41994</v>
      </c>
      <c r="I4055" s="1" t="s">
        <v>5988</v>
      </c>
      <c r="J4055" s="1" t="s">
        <v>7489</v>
      </c>
      <c r="K4055" s="1">
        <v>13.850619999999999</v>
      </c>
      <c r="L4055" s="1">
        <v>46.608559999999997</v>
      </c>
    </row>
    <row r="4056" spans="1:12" x14ac:dyDescent="0.3">
      <c r="A4056" s="1" t="s">
        <v>5888</v>
      </c>
      <c r="B4056" s="1">
        <v>41993</v>
      </c>
      <c r="C4056" s="1" t="s">
        <v>7327</v>
      </c>
      <c r="D4056" s="1" t="s">
        <v>7877</v>
      </c>
      <c r="E4056" s="1" t="s">
        <v>6071</v>
      </c>
      <c r="F4056" s="1" t="s">
        <v>5998</v>
      </c>
      <c r="G4056" s="1" t="s">
        <v>5975</v>
      </c>
      <c r="H4056" s="1">
        <v>41998</v>
      </c>
      <c r="I4056" s="1" t="s">
        <v>5971</v>
      </c>
      <c r="J4056" s="1" t="s">
        <v>7878</v>
      </c>
      <c r="K4056" s="1">
        <v>-9.0958182999999995</v>
      </c>
      <c r="L4056" s="1">
        <v>38.628381099999999</v>
      </c>
    </row>
    <row r="4057" spans="1:12" x14ac:dyDescent="0.3">
      <c r="A4057" s="1" t="s">
        <v>5887</v>
      </c>
      <c r="B4057" s="1">
        <v>41993</v>
      </c>
      <c r="C4057" s="1" t="s">
        <v>6746</v>
      </c>
      <c r="D4057" s="1" t="s">
        <v>6015</v>
      </c>
      <c r="E4057" s="1" t="s">
        <v>5974</v>
      </c>
      <c r="F4057" s="1" t="s">
        <v>5969</v>
      </c>
      <c r="G4057" s="1" t="s">
        <v>5975</v>
      </c>
      <c r="H4057" s="1">
        <v>41997</v>
      </c>
      <c r="I4057" s="1" t="s">
        <v>5976</v>
      </c>
      <c r="J4057" s="1" t="s">
        <v>5977</v>
      </c>
      <c r="K4057" s="1">
        <v>-1.4700850000000001</v>
      </c>
      <c r="L4057" s="1">
        <v>53.381129000000001</v>
      </c>
    </row>
    <row r="4058" spans="1:12" x14ac:dyDescent="0.3">
      <c r="A4058" s="1" t="s">
        <v>5889</v>
      </c>
      <c r="B4058" s="1">
        <v>41995</v>
      </c>
      <c r="C4058" s="1" t="s">
        <v>6242</v>
      </c>
      <c r="D4058" s="1" t="s">
        <v>7130</v>
      </c>
      <c r="E4058" s="1" t="s">
        <v>5980</v>
      </c>
      <c r="F4058" s="1" t="s">
        <v>5981</v>
      </c>
      <c r="G4058" s="1" t="s">
        <v>5975</v>
      </c>
      <c r="H4058" s="1">
        <v>41998</v>
      </c>
      <c r="I4058" s="1" t="s">
        <v>5971</v>
      </c>
      <c r="J4058" s="1" t="s">
        <v>6181</v>
      </c>
      <c r="K4058" s="1">
        <v>-1.1482239999999999</v>
      </c>
      <c r="L4058" s="1">
        <v>44.631076999999998</v>
      </c>
    </row>
    <row r="4059" spans="1:12" x14ac:dyDescent="0.3">
      <c r="A4059" s="1" t="s">
        <v>5890</v>
      </c>
      <c r="B4059" s="1">
        <v>41995</v>
      </c>
      <c r="C4059" s="1" t="s">
        <v>6217</v>
      </c>
      <c r="D4059" s="1" t="s">
        <v>7020</v>
      </c>
      <c r="E4059" s="1" t="s">
        <v>6010</v>
      </c>
      <c r="F4059" s="1" t="s">
        <v>5981</v>
      </c>
      <c r="G4059" s="1" t="s">
        <v>5970</v>
      </c>
      <c r="H4059" s="1">
        <v>41999</v>
      </c>
      <c r="I4059" s="1" t="s">
        <v>5976</v>
      </c>
      <c r="J4059" s="1" t="s">
        <v>6097</v>
      </c>
      <c r="K4059" s="1">
        <v>9.1355553999999994</v>
      </c>
      <c r="L4059" s="1">
        <v>49.980662500000001</v>
      </c>
    </row>
    <row r="4060" spans="1:12" x14ac:dyDescent="0.3">
      <c r="A4060" s="1" t="s">
        <v>5891</v>
      </c>
      <c r="B4060" s="1">
        <v>41996</v>
      </c>
      <c r="C4060" s="1" t="s">
        <v>7043</v>
      </c>
      <c r="D4060" s="1" t="s">
        <v>7879</v>
      </c>
      <c r="E4060" s="1" t="s">
        <v>5974</v>
      </c>
      <c r="F4060" s="1" t="s">
        <v>5969</v>
      </c>
      <c r="G4060" s="1" t="s">
        <v>5975</v>
      </c>
      <c r="H4060" s="1">
        <v>41998</v>
      </c>
      <c r="I4060" s="1" t="s">
        <v>5988</v>
      </c>
      <c r="J4060" s="1" t="s">
        <v>5977</v>
      </c>
      <c r="K4060" s="1">
        <v>1.153035</v>
      </c>
      <c r="L4060" s="1">
        <v>51.789534000000003</v>
      </c>
    </row>
    <row r="4061" spans="1:12" x14ac:dyDescent="0.3">
      <c r="A4061" s="1" t="s">
        <v>5893</v>
      </c>
      <c r="B4061" s="1">
        <v>41996</v>
      </c>
      <c r="C4061" s="1" t="s">
        <v>6769</v>
      </c>
      <c r="D4061" s="1" t="s">
        <v>6224</v>
      </c>
      <c r="E4061" s="1" t="s">
        <v>6010</v>
      </c>
      <c r="F4061" s="1" t="s">
        <v>5981</v>
      </c>
      <c r="G4061" s="1" t="s">
        <v>5975</v>
      </c>
      <c r="H4061" s="1">
        <v>42001</v>
      </c>
      <c r="I4061" s="1" t="s">
        <v>5976</v>
      </c>
      <c r="J4061" s="1" t="s">
        <v>6097</v>
      </c>
      <c r="K4061" s="1">
        <v>11.5819806</v>
      </c>
      <c r="L4061" s="1">
        <v>48.135125299999999</v>
      </c>
    </row>
    <row r="4062" spans="1:12" x14ac:dyDescent="0.3">
      <c r="A4062" s="1" t="s">
        <v>5892</v>
      </c>
      <c r="B4062" s="1">
        <v>41996</v>
      </c>
      <c r="C4062" s="1" t="s">
        <v>6714</v>
      </c>
      <c r="D4062" s="1" t="s">
        <v>6344</v>
      </c>
      <c r="E4062" s="1" t="s">
        <v>6071</v>
      </c>
      <c r="F4062" s="1" t="s">
        <v>5998</v>
      </c>
      <c r="G4062" s="1" t="s">
        <v>5975</v>
      </c>
      <c r="H4062" s="1">
        <v>42000</v>
      </c>
      <c r="I4062" s="1" t="s">
        <v>5976</v>
      </c>
      <c r="J4062" s="1" t="s">
        <v>6344</v>
      </c>
      <c r="K4062" s="1">
        <v>-8.6291053000000009</v>
      </c>
      <c r="L4062" s="1">
        <v>41.157943799999998</v>
      </c>
    </row>
    <row r="4063" spans="1:12" x14ac:dyDescent="0.3">
      <c r="A4063" s="1" t="s">
        <v>5900</v>
      </c>
      <c r="B4063" s="1">
        <v>41997</v>
      </c>
      <c r="C4063" s="1" t="s">
        <v>6350</v>
      </c>
      <c r="D4063" s="1" t="s">
        <v>6091</v>
      </c>
      <c r="E4063" s="1" t="s">
        <v>5974</v>
      </c>
      <c r="F4063" s="1" t="s">
        <v>5969</v>
      </c>
      <c r="G4063" s="1" t="s">
        <v>5985</v>
      </c>
      <c r="H4063" s="1">
        <v>42001</v>
      </c>
      <c r="I4063" s="1" t="s">
        <v>5976</v>
      </c>
      <c r="J4063" s="1" t="s">
        <v>5977</v>
      </c>
      <c r="K4063" s="1">
        <v>-0.12775829999999999</v>
      </c>
      <c r="L4063" s="1">
        <v>51.507350899999999</v>
      </c>
    </row>
    <row r="4064" spans="1:12" x14ac:dyDescent="0.3">
      <c r="A4064" s="1" t="s">
        <v>5897</v>
      </c>
      <c r="B4064" s="1">
        <v>41997</v>
      </c>
      <c r="C4064" s="1" t="s">
        <v>6106</v>
      </c>
      <c r="D4064" s="1" t="s">
        <v>6122</v>
      </c>
      <c r="E4064" s="1" t="s">
        <v>5980</v>
      </c>
      <c r="F4064" s="1" t="s">
        <v>5981</v>
      </c>
      <c r="G4064" s="1" t="s">
        <v>5975</v>
      </c>
      <c r="H4064" s="1">
        <v>42001</v>
      </c>
      <c r="I4064" s="1" t="s">
        <v>5976</v>
      </c>
      <c r="J4064" s="1" t="s">
        <v>5991</v>
      </c>
      <c r="K4064" s="1">
        <v>5.3697800000000004</v>
      </c>
      <c r="L4064" s="1">
        <v>43.296481999999997</v>
      </c>
    </row>
    <row r="4065" spans="1:12" x14ac:dyDescent="0.3">
      <c r="A4065" s="1" t="s">
        <v>5896</v>
      </c>
      <c r="B4065" s="1">
        <v>41997</v>
      </c>
      <c r="C4065" s="1" t="s">
        <v>6413</v>
      </c>
      <c r="D4065" s="1" t="s">
        <v>6163</v>
      </c>
      <c r="E4065" s="1" t="s">
        <v>6010</v>
      </c>
      <c r="F4065" s="1" t="s">
        <v>5981</v>
      </c>
      <c r="G4065" s="1" t="s">
        <v>5975</v>
      </c>
      <c r="H4065" s="1">
        <v>42001</v>
      </c>
      <c r="I4065" s="1" t="s">
        <v>5976</v>
      </c>
      <c r="J4065" s="1" t="s">
        <v>6163</v>
      </c>
      <c r="K4065" s="1">
        <v>13.404954</v>
      </c>
      <c r="L4065" s="1">
        <v>52.520006600000002</v>
      </c>
    </row>
    <row r="4066" spans="1:12" x14ac:dyDescent="0.3">
      <c r="A4066" s="1" t="s">
        <v>5894</v>
      </c>
      <c r="B4066" s="1">
        <v>41997</v>
      </c>
      <c r="C4066" s="1" t="s">
        <v>6127</v>
      </c>
      <c r="D4066" s="1" t="s">
        <v>6691</v>
      </c>
      <c r="E4066" s="1" t="s">
        <v>5997</v>
      </c>
      <c r="F4066" s="1" t="s">
        <v>5998</v>
      </c>
      <c r="G4066" s="1" t="s">
        <v>5975</v>
      </c>
      <c r="H4066" s="1">
        <v>41997</v>
      </c>
      <c r="I4066" s="1" t="s">
        <v>6007</v>
      </c>
      <c r="J4066" s="1" t="s">
        <v>6059</v>
      </c>
      <c r="K4066" s="1">
        <v>10.6296859</v>
      </c>
      <c r="L4066" s="1">
        <v>44.698993199999997</v>
      </c>
    </row>
    <row r="4067" spans="1:12" x14ac:dyDescent="0.3">
      <c r="A4067" s="1" t="s">
        <v>5895</v>
      </c>
      <c r="B4067" s="1">
        <v>41997</v>
      </c>
      <c r="C4067" s="1" t="s">
        <v>6461</v>
      </c>
      <c r="D4067" s="1" t="s">
        <v>6838</v>
      </c>
      <c r="E4067" s="1" t="s">
        <v>5980</v>
      </c>
      <c r="F4067" s="1" t="s">
        <v>5981</v>
      </c>
      <c r="G4067" s="1" t="s">
        <v>5975</v>
      </c>
      <c r="H4067" s="1">
        <v>41997</v>
      </c>
      <c r="I4067" s="1" t="s">
        <v>6007</v>
      </c>
      <c r="J4067" s="1" t="s">
        <v>6044</v>
      </c>
      <c r="K4067" s="1">
        <v>2.2947614999999999</v>
      </c>
      <c r="L4067" s="1">
        <v>48.693064200000002</v>
      </c>
    </row>
    <row r="4068" spans="1:12" x14ac:dyDescent="0.3">
      <c r="A4068" s="1" t="s">
        <v>5902</v>
      </c>
      <c r="B4068" s="1">
        <v>41997</v>
      </c>
      <c r="C4068" s="1" t="s">
        <v>6651</v>
      </c>
      <c r="D4068" s="1" t="s">
        <v>6943</v>
      </c>
      <c r="E4068" s="1" t="s">
        <v>6010</v>
      </c>
      <c r="F4068" s="1" t="s">
        <v>5981</v>
      </c>
      <c r="G4068" s="1" t="s">
        <v>5975</v>
      </c>
      <c r="H4068" s="1">
        <v>42003</v>
      </c>
      <c r="I4068" s="1" t="s">
        <v>5976</v>
      </c>
      <c r="J4068" s="1" t="s">
        <v>6047</v>
      </c>
      <c r="K4068" s="1">
        <v>7.4652981</v>
      </c>
      <c r="L4068" s="1">
        <v>51.513587200000003</v>
      </c>
    </row>
    <row r="4069" spans="1:12" x14ac:dyDescent="0.3">
      <c r="A4069" s="1" t="s">
        <v>5901</v>
      </c>
      <c r="B4069" s="1">
        <v>41997</v>
      </c>
      <c r="C4069" s="1" t="s">
        <v>6417</v>
      </c>
      <c r="D4069" s="1" t="s">
        <v>6139</v>
      </c>
      <c r="E4069" s="1" t="s">
        <v>5997</v>
      </c>
      <c r="F4069" s="1" t="s">
        <v>5998</v>
      </c>
      <c r="G4069" s="1" t="s">
        <v>5970</v>
      </c>
      <c r="H4069" s="1">
        <v>42001</v>
      </c>
      <c r="I4069" s="1" t="s">
        <v>5976</v>
      </c>
      <c r="J4069" s="1" t="s">
        <v>6038</v>
      </c>
      <c r="K4069" s="1">
        <v>9.1859242999999999</v>
      </c>
      <c r="L4069" s="1">
        <v>45.465421900000003</v>
      </c>
    </row>
    <row r="4070" spans="1:12" x14ac:dyDescent="0.3">
      <c r="A4070" s="1" t="s">
        <v>5898</v>
      </c>
      <c r="B4070" s="1">
        <v>41997</v>
      </c>
      <c r="C4070" s="1" t="s">
        <v>6016</v>
      </c>
      <c r="D4070" s="1" t="s">
        <v>5967</v>
      </c>
      <c r="E4070" s="1" t="s">
        <v>5968</v>
      </c>
      <c r="F4070" s="1" t="s">
        <v>5969</v>
      </c>
      <c r="G4070" s="1" t="s">
        <v>5975</v>
      </c>
      <c r="H4070" s="1">
        <v>42001</v>
      </c>
      <c r="I4070" s="1" t="s">
        <v>5976</v>
      </c>
      <c r="J4070" s="1" t="s">
        <v>5967</v>
      </c>
      <c r="K4070" s="1">
        <v>18.068580799999999</v>
      </c>
      <c r="L4070" s="1">
        <v>59.329323500000001</v>
      </c>
    </row>
    <row r="4071" spans="1:12" x14ac:dyDescent="0.3">
      <c r="A4071" s="1" t="s">
        <v>5911</v>
      </c>
      <c r="B4071" s="1">
        <v>41998</v>
      </c>
      <c r="C4071" s="1" t="s">
        <v>7084</v>
      </c>
      <c r="D4071" s="1" t="s">
        <v>7372</v>
      </c>
      <c r="E4071" s="1" t="s">
        <v>6004</v>
      </c>
      <c r="F4071" s="1" t="s">
        <v>5998</v>
      </c>
      <c r="G4071" s="1" t="s">
        <v>5975</v>
      </c>
      <c r="H4071" s="1">
        <v>42004</v>
      </c>
      <c r="I4071" s="1" t="s">
        <v>5976</v>
      </c>
      <c r="J4071" s="1" t="s">
        <v>7373</v>
      </c>
      <c r="K4071" s="1">
        <v>2.6501603</v>
      </c>
      <c r="L4071" s="1">
        <v>39.5696005</v>
      </c>
    </row>
    <row r="4072" spans="1:12" x14ac:dyDescent="0.3">
      <c r="A4072" s="1" t="s">
        <v>5908</v>
      </c>
      <c r="B4072" s="1">
        <v>41998</v>
      </c>
      <c r="C4072" s="1" t="s">
        <v>6668</v>
      </c>
      <c r="D4072" s="1" t="s">
        <v>7372</v>
      </c>
      <c r="E4072" s="1" t="s">
        <v>6004</v>
      </c>
      <c r="F4072" s="1" t="s">
        <v>5998</v>
      </c>
      <c r="G4072" s="1" t="s">
        <v>5985</v>
      </c>
      <c r="H4072" s="1">
        <v>42002</v>
      </c>
      <c r="I4072" s="1" t="s">
        <v>5976</v>
      </c>
      <c r="J4072" s="1" t="s">
        <v>7373</v>
      </c>
      <c r="K4072" s="1">
        <v>2.6501603</v>
      </c>
      <c r="L4072" s="1">
        <v>39.5696005</v>
      </c>
    </row>
    <row r="4073" spans="1:12" x14ac:dyDescent="0.3">
      <c r="A4073" s="1" t="s">
        <v>5905</v>
      </c>
      <c r="B4073" s="1">
        <v>41998</v>
      </c>
      <c r="C4073" s="1" t="s">
        <v>6681</v>
      </c>
      <c r="D4073" s="1" t="s">
        <v>6027</v>
      </c>
      <c r="E4073" s="1" t="s">
        <v>6028</v>
      </c>
      <c r="F4073" s="1" t="s">
        <v>5969</v>
      </c>
      <c r="G4073" s="1" t="s">
        <v>5985</v>
      </c>
      <c r="H4073" s="1">
        <v>42000</v>
      </c>
      <c r="I4073" s="1" t="s">
        <v>5988</v>
      </c>
      <c r="J4073" s="1" t="s">
        <v>6029</v>
      </c>
      <c r="K4073" s="1">
        <v>12.568337100000001</v>
      </c>
      <c r="L4073" s="1">
        <v>55.676096800000003</v>
      </c>
    </row>
    <row r="4074" spans="1:12" x14ac:dyDescent="0.3">
      <c r="A4074" s="1" t="s">
        <v>5907</v>
      </c>
      <c r="B4074" s="1">
        <v>41998</v>
      </c>
      <c r="C4074" s="1" t="s">
        <v>6840</v>
      </c>
      <c r="D4074" s="1" t="s">
        <v>7167</v>
      </c>
      <c r="E4074" s="1" t="s">
        <v>6010</v>
      </c>
      <c r="F4074" s="1" t="s">
        <v>5981</v>
      </c>
      <c r="G4074" s="1" t="s">
        <v>5985</v>
      </c>
      <c r="H4074" s="1">
        <v>42002</v>
      </c>
      <c r="I4074" s="1" t="s">
        <v>5976</v>
      </c>
      <c r="J4074" s="1" t="s">
        <v>6011</v>
      </c>
      <c r="K4074" s="1">
        <v>8.2145521000000006</v>
      </c>
      <c r="L4074" s="1">
        <v>53.143450100000003</v>
      </c>
    </row>
    <row r="4075" spans="1:12" x14ac:dyDescent="0.3">
      <c r="A4075" s="1" t="s">
        <v>5904</v>
      </c>
      <c r="B4075" s="1">
        <v>41998</v>
      </c>
      <c r="C4075" s="1" t="s">
        <v>7623</v>
      </c>
      <c r="D4075" s="1" t="s">
        <v>6511</v>
      </c>
      <c r="E4075" s="1" t="s">
        <v>5980</v>
      </c>
      <c r="F4075" s="1" t="s">
        <v>5981</v>
      </c>
      <c r="G4075" s="1" t="s">
        <v>5975</v>
      </c>
      <c r="H4075" s="1">
        <v>41998</v>
      </c>
      <c r="I4075" s="1" t="s">
        <v>6007</v>
      </c>
      <c r="J4075" s="1" t="s">
        <v>5991</v>
      </c>
      <c r="K4075" s="1">
        <v>7.1898109999999997</v>
      </c>
      <c r="L4075" s="1">
        <v>43.673417000000001</v>
      </c>
    </row>
    <row r="4076" spans="1:12" x14ac:dyDescent="0.3">
      <c r="A4076" s="1" t="s">
        <v>5914</v>
      </c>
      <c r="B4076" s="1">
        <v>41998</v>
      </c>
      <c r="C4076" s="1" t="s">
        <v>7093</v>
      </c>
      <c r="D4076" s="1" t="s">
        <v>6224</v>
      </c>
      <c r="E4076" s="1" t="s">
        <v>6010</v>
      </c>
      <c r="F4076" s="1" t="s">
        <v>5981</v>
      </c>
      <c r="G4076" s="1" t="s">
        <v>5975</v>
      </c>
      <c r="H4076" s="1">
        <v>42005</v>
      </c>
      <c r="I4076" s="1" t="s">
        <v>5976</v>
      </c>
      <c r="J4076" s="1" t="s">
        <v>6097</v>
      </c>
      <c r="K4076" s="1">
        <v>11.5819806</v>
      </c>
      <c r="L4076" s="1">
        <v>48.135125299999999</v>
      </c>
    </row>
    <row r="4077" spans="1:12" x14ac:dyDescent="0.3">
      <c r="A4077" s="1" t="s">
        <v>5912</v>
      </c>
      <c r="B4077" s="1">
        <v>41998</v>
      </c>
      <c r="C4077" s="1" t="s">
        <v>6855</v>
      </c>
      <c r="D4077" s="1" t="s">
        <v>7880</v>
      </c>
      <c r="E4077" s="1" t="s">
        <v>6004</v>
      </c>
      <c r="F4077" s="1" t="s">
        <v>5998</v>
      </c>
      <c r="G4077" s="1" t="s">
        <v>5970</v>
      </c>
      <c r="H4077" s="1">
        <v>42004</v>
      </c>
      <c r="I4077" s="1" t="s">
        <v>5976</v>
      </c>
      <c r="J4077" s="1" t="s">
        <v>6032</v>
      </c>
      <c r="K4077" s="1">
        <v>-0.27843849999999998</v>
      </c>
      <c r="L4077" s="1">
        <v>39.679863300000001</v>
      </c>
    </row>
    <row r="4078" spans="1:12" x14ac:dyDescent="0.3">
      <c r="A4078" s="1" t="s">
        <v>5909</v>
      </c>
      <c r="B4078" s="1">
        <v>41998</v>
      </c>
      <c r="C4078" s="1" t="s">
        <v>6848</v>
      </c>
      <c r="D4078" s="1" t="s">
        <v>6251</v>
      </c>
      <c r="E4078" s="1" t="s">
        <v>5974</v>
      </c>
      <c r="F4078" s="1" t="s">
        <v>5969</v>
      </c>
      <c r="G4078" s="1" t="s">
        <v>5975</v>
      </c>
      <c r="H4078" s="1">
        <v>42003</v>
      </c>
      <c r="I4078" s="1" t="s">
        <v>5976</v>
      </c>
      <c r="J4078" s="1" t="s">
        <v>6252</v>
      </c>
      <c r="K4078" s="1">
        <v>-3.1882670000000002</v>
      </c>
      <c r="L4078" s="1">
        <v>55.953251999999999</v>
      </c>
    </row>
    <row r="4079" spans="1:12" x14ac:dyDescent="0.3">
      <c r="A4079" s="1" t="s">
        <v>5906</v>
      </c>
      <c r="B4079" s="1">
        <v>41998</v>
      </c>
      <c r="C4079" s="1" t="s">
        <v>6623</v>
      </c>
      <c r="D4079" s="1" t="s">
        <v>7081</v>
      </c>
      <c r="E4079" s="1" t="s">
        <v>6050</v>
      </c>
      <c r="F4079" s="1" t="s">
        <v>5981</v>
      </c>
      <c r="G4079" s="1" t="s">
        <v>5975</v>
      </c>
      <c r="H4079" s="1">
        <v>42002</v>
      </c>
      <c r="I4079" s="1" t="s">
        <v>5976</v>
      </c>
      <c r="J4079" s="1" t="s">
        <v>6500</v>
      </c>
      <c r="K4079" s="1">
        <v>5.3324800000000003</v>
      </c>
      <c r="L4079" s="1">
        <v>50.930689999999998</v>
      </c>
    </row>
    <row r="4080" spans="1:12" x14ac:dyDescent="0.3">
      <c r="A4080" s="1" t="s">
        <v>5903</v>
      </c>
      <c r="B4080" s="1">
        <v>41998</v>
      </c>
      <c r="C4080" s="1" t="s">
        <v>6805</v>
      </c>
      <c r="D4080" s="1" t="s">
        <v>7786</v>
      </c>
      <c r="E4080" s="1" t="s">
        <v>5968</v>
      </c>
      <c r="F4080" s="1" t="s">
        <v>5969</v>
      </c>
      <c r="G4080" s="1" t="s">
        <v>5985</v>
      </c>
      <c r="H4080" s="1">
        <v>41998</v>
      </c>
      <c r="I4080" s="1" t="s">
        <v>6007</v>
      </c>
      <c r="J4080" s="1" t="s">
        <v>7787</v>
      </c>
      <c r="K4080" s="1">
        <v>13.5114977</v>
      </c>
      <c r="L4080" s="1">
        <v>59.402180600000001</v>
      </c>
    </row>
    <row r="4081" spans="1:12" x14ac:dyDescent="0.3">
      <c r="A4081" s="1" t="s">
        <v>5913</v>
      </c>
      <c r="B4081" s="1">
        <v>41998</v>
      </c>
      <c r="C4081" s="1" t="s">
        <v>6750</v>
      </c>
      <c r="D4081" s="1" t="s">
        <v>7471</v>
      </c>
      <c r="E4081" s="1" t="s">
        <v>6018</v>
      </c>
      <c r="F4081" s="1" t="s">
        <v>5981</v>
      </c>
      <c r="G4081" s="1" t="s">
        <v>5985</v>
      </c>
      <c r="H4081" s="1">
        <v>42005</v>
      </c>
      <c r="I4081" s="1" t="s">
        <v>5976</v>
      </c>
      <c r="J4081" s="1" t="s">
        <v>6229</v>
      </c>
      <c r="K4081" s="1">
        <v>4.8616900999999997</v>
      </c>
      <c r="L4081" s="1">
        <v>51.6410202</v>
      </c>
    </row>
    <row r="4082" spans="1:12" x14ac:dyDescent="0.3">
      <c r="A4082" s="1" t="s">
        <v>5919</v>
      </c>
      <c r="B4082" s="1">
        <v>41999</v>
      </c>
      <c r="C4082" s="1" t="s">
        <v>6055</v>
      </c>
      <c r="D4082" s="1" t="s">
        <v>5993</v>
      </c>
      <c r="E4082" s="1" t="s">
        <v>5980</v>
      </c>
      <c r="F4082" s="1" t="s">
        <v>5981</v>
      </c>
      <c r="G4082" s="1" t="s">
        <v>5970</v>
      </c>
      <c r="H4082" s="1">
        <v>42003</v>
      </c>
      <c r="I4082" s="1" t="s">
        <v>5976</v>
      </c>
      <c r="J4082" s="1" t="s">
        <v>5994</v>
      </c>
      <c r="K4082" s="1">
        <v>1.4442090000000001</v>
      </c>
      <c r="L4082" s="1">
        <v>43.604652000000002</v>
      </c>
    </row>
    <row r="4083" spans="1:12" x14ac:dyDescent="0.3">
      <c r="A4083" s="1" t="s">
        <v>5926</v>
      </c>
      <c r="B4083" s="1">
        <v>41999</v>
      </c>
      <c r="C4083" s="1" t="s">
        <v>6109</v>
      </c>
      <c r="D4083" s="1" t="s">
        <v>6943</v>
      </c>
      <c r="E4083" s="1" t="s">
        <v>6010</v>
      </c>
      <c r="F4083" s="1" t="s">
        <v>5981</v>
      </c>
      <c r="G4083" s="1" t="s">
        <v>5975</v>
      </c>
      <c r="H4083" s="1">
        <v>42005</v>
      </c>
      <c r="I4083" s="1" t="s">
        <v>5976</v>
      </c>
      <c r="J4083" s="1" t="s">
        <v>6047</v>
      </c>
      <c r="K4083" s="1">
        <v>7.4652981</v>
      </c>
      <c r="L4083" s="1">
        <v>51.513587200000003</v>
      </c>
    </row>
    <row r="4084" spans="1:12" x14ac:dyDescent="0.3">
      <c r="A4084" s="1" t="s">
        <v>5917</v>
      </c>
      <c r="B4084" s="1">
        <v>41999</v>
      </c>
      <c r="C4084" s="1" t="s">
        <v>7195</v>
      </c>
      <c r="D4084" s="1" t="s">
        <v>6091</v>
      </c>
      <c r="E4084" s="1" t="s">
        <v>5974</v>
      </c>
      <c r="F4084" s="1" t="s">
        <v>5969</v>
      </c>
      <c r="G4084" s="1" t="s">
        <v>5975</v>
      </c>
      <c r="H4084" s="1">
        <v>42003</v>
      </c>
      <c r="I4084" s="1" t="s">
        <v>5971</v>
      </c>
      <c r="J4084" s="1" t="s">
        <v>5977</v>
      </c>
      <c r="K4084" s="1">
        <v>-0.12775829999999999</v>
      </c>
      <c r="L4084" s="1">
        <v>51.507350899999999</v>
      </c>
    </row>
    <row r="4085" spans="1:12" x14ac:dyDescent="0.3">
      <c r="A4085" s="1" t="s">
        <v>5922</v>
      </c>
      <c r="B4085" s="1">
        <v>41999</v>
      </c>
      <c r="C4085" s="1" t="s">
        <v>6856</v>
      </c>
      <c r="D4085" s="1" t="s">
        <v>6354</v>
      </c>
      <c r="E4085" s="1" t="s">
        <v>5980</v>
      </c>
      <c r="F4085" s="1" t="s">
        <v>5981</v>
      </c>
      <c r="G4085" s="1" t="s">
        <v>5975</v>
      </c>
      <c r="H4085" s="1">
        <v>42004</v>
      </c>
      <c r="I4085" s="1" t="s">
        <v>5976</v>
      </c>
      <c r="J4085" s="1" t="s">
        <v>6181</v>
      </c>
      <c r="K4085" s="1">
        <v>-0.57918000000000003</v>
      </c>
      <c r="L4085" s="1">
        <v>44.837789000000001</v>
      </c>
    </row>
    <row r="4086" spans="1:12" x14ac:dyDescent="0.3">
      <c r="A4086" s="1" t="s">
        <v>5923</v>
      </c>
      <c r="B4086" s="1">
        <v>41999</v>
      </c>
      <c r="C4086" s="1" t="s">
        <v>7300</v>
      </c>
      <c r="D4086" s="1" t="s">
        <v>6122</v>
      </c>
      <c r="E4086" s="1" t="s">
        <v>5980</v>
      </c>
      <c r="F4086" s="1" t="s">
        <v>5981</v>
      </c>
      <c r="G4086" s="1" t="s">
        <v>5985</v>
      </c>
      <c r="H4086" s="1">
        <v>42004</v>
      </c>
      <c r="I4086" s="1" t="s">
        <v>5976</v>
      </c>
      <c r="J4086" s="1" t="s">
        <v>5991</v>
      </c>
      <c r="K4086" s="1">
        <v>5.3697800000000004</v>
      </c>
      <c r="L4086" s="1">
        <v>43.296481999999997</v>
      </c>
    </row>
    <row r="4087" spans="1:12" x14ac:dyDescent="0.3">
      <c r="A4087" s="1" t="s">
        <v>5924</v>
      </c>
      <c r="B4087" s="1">
        <v>41999</v>
      </c>
      <c r="C4087" s="1" t="s">
        <v>6207</v>
      </c>
      <c r="D4087" s="1" t="s">
        <v>6163</v>
      </c>
      <c r="E4087" s="1" t="s">
        <v>6010</v>
      </c>
      <c r="F4087" s="1" t="s">
        <v>5981</v>
      </c>
      <c r="G4087" s="1" t="s">
        <v>5975</v>
      </c>
      <c r="H4087" s="1">
        <v>42005</v>
      </c>
      <c r="I4087" s="1" t="s">
        <v>5976</v>
      </c>
      <c r="J4087" s="1" t="s">
        <v>6163</v>
      </c>
      <c r="K4087" s="1">
        <v>13.404954</v>
      </c>
      <c r="L4087" s="1">
        <v>52.520006600000002</v>
      </c>
    </row>
    <row r="4088" spans="1:12" x14ac:dyDescent="0.3">
      <c r="A4088" s="1" t="s">
        <v>5928</v>
      </c>
      <c r="B4088" s="1">
        <v>41999</v>
      </c>
      <c r="C4088" s="1" t="s">
        <v>6524</v>
      </c>
      <c r="D4088" s="1" t="s">
        <v>7100</v>
      </c>
      <c r="E4088" s="1" t="s">
        <v>6010</v>
      </c>
      <c r="F4088" s="1" t="s">
        <v>5981</v>
      </c>
      <c r="G4088" s="1" t="s">
        <v>5970</v>
      </c>
      <c r="H4088" s="1">
        <v>42005</v>
      </c>
      <c r="I4088" s="1" t="s">
        <v>5976</v>
      </c>
      <c r="J4088" s="1" t="s">
        <v>6047</v>
      </c>
      <c r="K4088" s="1">
        <v>6.8289112000000003</v>
      </c>
      <c r="L4088" s="1">
        <v>51.093685100000002</v>
      </c>
    </row>
    <row r="4089" spans="1:12" x14ac:dyDescent="0.3">
      <c r="A4089" s="1" t="s">
        <v>5918</v>
      </c>
      <c r="B4089" s="1">
        <v>41999</v>
      </c>
      <c r="C4089" s="1" t="s">
        <v>6261</v>
      </c>
      <c r="D4089" s="1" t="s">
        <v>6533</v>
      </c>
      <c r="E4089" s="1" t="s">
        <v>6002</v>
      </c>
      <c r="F4089" s="1" t="s">
        <v>5981</v>
      </c>
      <c r="G4089" s="1" t="s">
        <v>5985</v>
      </c>
      <c r="H4089" s="1">
        <v>42003</v>
      </c>
      <c r="I4089" s="1" t="s">
        <v>5976</v>
      </c>
      <c r="J4089" s="1" t="s">
        <v>6534</v>
      </c>
      <c r="K4089" s="1">
        <v>14.285830000000001</v>
      </c>
      <c r="L4089" s="1">
        <v>48.306939999999997</v>
      </c>
    </row>
    <row r="4090" spans="1:12" x14ac:dyDescent="0.3">
      <c r="A4090" s="1" t="s">
        <v>5916</v>
      </c>
      <c r="B4090" s="1">
        <v>41999</v>
      </c>
      <c r="C4090" s="1" t="s">
        <v>7358</v>
      </c>
      <c r="D4090" s="1" t="s">
        <v>6070</v>
      </c>
      <c r="E4090" s="1" t="s">
        <v>6071</v>
      </c>
      <c r="F4090" s="1" t="s">
        <v>5998</v>
      </c>
      <c r="G4090" s="1" t="s">
        <v>5975</v>
      </c>
      <c r="H4090" s="1">
        <v>42001</v>
      </c>
      <c r="I4090" s="1" t="s">
        <v>5988</v>
      </c>
      <c r="J4090" s="1" t="s">
        <v>6072</v>
      </c>
      <c r="K4090" s="1">
        <v>-9.1393366</v>
      </c>
      <c r="L4090" s="1">
        <v>38.722252400000002</v>
      </c>
    </row>
    <row r="4091" spans="1:12" x14ac:dyDescent="0.3">
      <c r="A4091" s="1" t="s">
        <v>5927</v>
      </c>
      <c r="B4091" s="1">
        <v>41999</v>
      </c>
      <c r="C4091" s="1" t="s">
        <v>7324</v>
      </c>
      <c r="D4091" s="1" t="s">
        <v>6808</v>
      </c>
      <c r="E4091" s="1" t="s">
        <v>5997</v>
      </c>
      <c r="F4091" s="1" t="s">
        <v>5998</v>
      </c>
      <c r="G4091" s="1" t="s">
        <v>5985</v>
      </c>
      <c r="H4091" s="1">
        <v>42005</v>
      </c>
      <c r="I4091" s="1" t="s">
        <v>5976</v>
      </c>
      <c r="J4091" s="1" t="s">
        <v>6059</v>
      </c>
      <c r="K4091" s="1">
        <v>11.619787000000001</v>
      </c>
      <c r="L4091" s="1">
        <v>44.838123699999997</v>
      </c>
    </row>
    <row r="4092" spans="1:12" x14ac:dyDescent="0.3">
      <c r="A4092" s="1" t="s">
        <v>5915</v>
      </c>
      <c r="B4092" s="1">
        <v>41999</v>
      </c>
      <c r="C4092" s="1" t="s">
        <v>6328</v>
      </c>
      <c r="D4092" s="1" t="s">
        <v>6619</v>
      </c>
      <c r="E4092" s="1" t="s">
        <v>6010</v>
      </c>
      <c r="F4092" s="1" t="s">
        <v>5981</v>
      </c>
      <c r="G4092" s="1" t="s">
        <v>5975</v>
      </c>
      <c r="H4092" s="1">
        <v>42000</v>
      </c>
      <c r="I4092" s="1" t="s">
        <v>5988</v>
      </c>
      <c r="J4092" s="1" t="s">
        <v>6219</v>
      </c>
      <c r="K4092" s="1">
        <v>11.4012499</v>
      </c>
      <c r="L4092" s="1">
        <v>53.635502199999998</v>
      </c>
    </row>
    <row r="4093" spans="1:12" x14ac:dyDescent="0.3">
      <c r="A4093" s="1" t="s">
        <v>5921</v>
      </c>
      <c r="B4093" s="1">
        <v>41999</v>
      </c>
      <c r="C4093" s="1" t="s">
        <v>6815</v>
      </c>
      <c r="D4093" s="1" t="s">
        <v>5967</v>
      </c>
      <c r="E4093" s="1" t="s">
        <v>5968</v>
      </c>
      <c r="F4093" s="1" t="s">
        <v>5969</v>
      </c>
      <c r="G4093" s="1" t="s">
        <v>5975</v>
      </c>
      <c r="H4093" s="1">
        <v>42004</v>
      </c>
      <c r="I4093" s="1" t="s">
        <v>5976</v>
      </c>
      <c r="J4093" s="1" t="s">
        <v>5967</v>
      </c>
      <c r="K4093" s="1">
        <v>18.068580799999999</v>
      </c>
      <c r="L4093" s="1">
        <v>59.329323500000001</v>
      </c>
    </row>
    <row r="4094" spans="1:12" x14ac:dyDescent="0.3">
      <c r="A4094" s="1" t="s">
        <v>5933</v>
      </c>
      <c r="B4094" s="1">
        <v>42000</v>
      </c>
      <c r="C4094" s="1" t="s">
        <v>7147</v>
      </c>
      <c r="D4094" s="1" t="s">
        <v>6594</v>
      </c>
      <c r="E4094" s="1" t="s">
        <v>5974</v>
      </c>
      <c r="F4094" s="1" t="s">
        <v>5969</v>
      </c>
      <c r="G4094" s="1" t="s">
        <v>5975</v>
      </c>
      <c r="H4094" s="1">
        <v>42006</v>
      </c>
      <c r="I4094" s="1" t="s">
        <v>5976</v>
      </c>
      <c r="J4094" s="1" t="s">
        <v>5977</v>
      </c>
      <c r="K4094" s="1">
        <v>-0.34199499999999999</v>
      </c>
      <c r="L4094" s="1">
        <v>51.580559000000001</v>
      </c>
    </row>
    <row r="4095" spans="1:12" x14ac:dyDescent="0.3">
      <c r="A4095" s="1" t="s">
        <v>5931</v>
      </c>
      <c r="B4095" s="1">
        <v>42000</v>
      </c>
      <c r="C4095" s="1" t="s">
        <v>6889</v>
      </c>
      <c r="D4095" s="1" t="s">
        <v>6139</v>
      </c>
      <c r="E4095" s="1" t="s">
        <v>5997</v>
      </c>
      <c r="F4095" s="1" t="s">
        <v>5998</v>
      </c>
      <c r="G4095" s="1" t="s">
        <v>5970</v>
      </c>
      <c r="H4095" s="1">
        <v>42004</v>
      </c>
      <c r="I4095" s="1" t="s">
        <v>5976</v>
      </c>
      <c r="J4095" s="1" t="s">
        <v>6038</v>
      </c>
      <c r="K4095" s="1">
        <v>9.1859242999999999</v>
      </c>
      <c r="L4095" s="1">
        <v>45.465421900000003</v>
      </c>
    </row>
    <row r="4096" spans="1:12" x14ac:dyDescent="0.3">
      <c r="A4096" s="1" t="s">
        <v>5929</v>
      </c>
      <c r="B4096" s="1">
        <v>42000</v>
      </c>
      <c r="C4096" s="1" t="s">
        <v>6164</v>
      </c>
      <c r="D4096" s="1" t="s">
        <v>5967</v>
      </c>
      <c r="E4096" s="1" t="s">
        <v>5968</v>
      </c>
      <c r="F4096" s="1" t="s">
        <v>5969</v>
      </c>
      <c r="G4096" s="1" t="s">
        <v>5975</v>
      </c>
      <c r="H4096" s="1">
        <v>42003</v>
      </c>
      <c r="I4096" s="1" t="s">
        <v>5971</v>
      </c>
      <c r="J4096" s="1" t="s">
        <v>5967</v>
      </c>
      <c r="K4096" s="1">
        <v>18.068580799999999</v>
      </c>
      <c r="L4096" s="1">
        <v>59.329323500000001</v>
      </c>
    </row>
    <row r="4097" spans="1:12" x14ac:dyDescent="0.3">
      <c r="A4097" s="1" t="s">
        <v>5930</v>
      </c>
      <c r="B4097" s="1">
        <v>42000</v>
      </c>
      <c r="C4097" s="1" t="s">
        <v>6464</v>
      </c>
      <c r="D4097" s="1" t="s">
        <v>6564</v>
      </c>
      <c r="E4097" s="1" t="s">
        <v>6018</v>
      </c>
      <c r="F4097" s="1" t="s">
        <v>5981</v>
      </c>
      <c r="G4097" s="1" t="s">
        <v>5985</v>
      </c>
      <c r="H4097" s="1">
        <v>42004</v>
      </c>
      <c r="I4097" s="1" t="s">
        <v>5976</v>
      </c>
      <c r="J4097" s="1" t="s">
        <v>6019</v>
      </c>
      <c r="K4097" s="1">
        <v>4.3006998999999997</v>
      </c>
      <c r="L4097" s="1">
        <v>52.070497799999998</v>
      </c>
    </row>
    <row r="4098" spans="1:12" x14ac:dyDescent="0.3">
      <c r="A4098" s="1" t="s">
        <v>5934</v>
      </c>
      <c r="B4098" s="1">
        <v>42001</v>
      </c>
      <c r="C4098" s="1" t="s">
        <v>6749</v>
      </c>
      <c r="D4098" s="1" t="s">
        <v>6475</v>
      </c>
      <c r="E4098" s="1" t="s">
        <v>5974</v>
      </c>
      <c r="F4098" s="1" t="s">
        <v>5969</v>
      </c>
      <c r="G4098" s="1" t="s">
        <v>5975</v>
      </c>
      <c r="H4098" s="1">
        <v>42004</v>
      </c>
      <c r="I4098" s="1" t="s">
        <v>5988</v>
      </c>
      <c r="J4098" s="1" t="s">
        <v>5977</v>
      </c>
      <c r="K4098" s="1">
        <v>-2.1288200000000002</v>
      </c>
      <c r="L4098" s="1">
        <v>52.586973</v>
      </c>
    </row>
    <row r="4099" spans="1:12" x14ac:dyDescent="0.3">
      <c r="A4099" s="1" t="s">
        <v>5942</v>
      </c>
      <c r="B4099" s="1">
        <v>42002</v>
      </c>
      <c r="C4099" s="1" t="s">
        <v>6095</v>
      </c>
      <c r="D4099" s="1" t="s">
        <v>6091</v>
      </c>
      <c r="E4099" s="1" t="s">
        <v>5974</v>
      </c>
      <c r="F4099" s="1" t="s">
        <v>5969</v>
      </c>
      <c r="G4099" s="1" t="s">
        <v>5985</v>
      </c>
      <c r="H4099" s="1">
        <v>42008</v>
      </c>
      <c r="I4099" s="1" t="s">
        <v>5976</v>
      </c>
      <c r="J4099" s="1" t="s">
        <v>5977</v>
      </c>
      <c r="K4099" s="1">
        <v>-0.12775829999999999</v>
      </c>
      <c r="L4099" s="1">
        <v>51.507350899999999</v>
      </c>
    </row>
    <row r="4100" spans="1:12" x14ac:dyDescent="0.3">
      <c r="A4100" s="1" t="s">
        <v>5935</v>
      </c>
      <c r="B4100" s="1">
        <v>42002</v>
      </c>
      <c r="C4100" s="1" t="s">
        <v>7305</v>
      </c>
      <c r="D4100" s="1" t="s">
        <v>6346</v>
      </c>
      <c r="E4100" s="1" t="s">
        <v>5980</v>
      </c>
      <c r="F4100" s="1" t="s">
        <v>5981</v>
      </c>
      <c r="G4100" s="1" t="s">
        <v>5975</v>
      </c>
      <c r="H4100" s="1">
        <v>42002</v>
      </c>
      <c r="I4100" s="1" t="s">
        <v>6007</v>
      </c>
      <c r="J4100" s="1" t="s">
        <v>6044</v>
      </c>
      <c r="K4100" s="1">
        <v>2.5155560000000001</v>
      </c>
      <c r="L4100" s="1">
        <v>48.817048999999997</v>
      </c>
    </row>
    <row r="4101" spans="1:12" x14ac:dyDescent="0.3">
      <c r="A4101" s="1" t="s">
        <v>5940</v>
      </c>
      <c r="B4101" s="1">
        <v>42002</v>
      </c>
      <c r="C4101" s="1" t="s">
        <v>6647</v>
      </c>
      <c r="D4101" s="1" t="s">
        <v>6479</v>
      </c>
      <c r="E4101" s="1" t="s">
        <v>6004</v>
      </c>
      <c r="F4101" s="1" t="s">
        <v>5998</v>
      </c>
      <c r="G4101" s="1" t="s">
        <v>5985</v>
      </c>
      <c r="H4101" s="1">
        <v>42006</v>
      </c>
      <c r="I4101" s="1" t="s">
        <v>5976</v>
      </c>
      <c r="J4101" s="1" t="s">
        <v>6480</v>
      </c>
      <c r="K4101" s="1">
        <v>-1.6457744999999999</v>
      </c>
      <c r="L4101" s="1">
        <v>42.812525999999998</v>
      </c>
    </row>
    <row r="4102" spans="1:12" x14ac:dyDescent="0.3">
      <c r="A4102" s="1" t="s">
        <v>5937</v>
      </c>
      <c r="B4102" s="1">
        <v>42002</v>
      </c>
      <c r="C4102" s="1" t="s">
        <v>6933</v>
      </c>
      <c r="D4102" s="1" t="s">
        <v>6407</v>
      </c>
      <c r="E4102" s="1" t="s">
        <v>5980</v>
      </c>
      <c r="F4102" s="1" t="s">
        <v>5981</v>
      </c>
      <c r="G4102" s="1" t="s">
        <v>5975</v>
      </c>
      <c r="H4102" s="1">
        <v>42004</v>
      </c>
      <c r="I4102" s="1" t="s">
        <v>5971</v>
      </c>
      <c r="J4102" s="1" t="s">
        <v>5982</v>
      </c>
      <c r="K4102" s="1">
        <v>5.655335</v>
      </c>
      <c r="L4102" s="1">
        <v>46.257773</v>
      </c>
    </row>
    <row r="4103" spans="1:12" x14ac:dyDescent="0.3">
      <c r="A4103" s="1" t="s">
        <v>5941</v>
      </c>
      <c r="B4103" s="1">
        <v>42002</v>
      </c>
      <c r="C4103" s="1" t="s">
        <v>6143</v>
      </c>
      <c r="D4103" s="1" t="s">
        <v>7751</v>
      </c>
      <c r="E4103" s="1" t="s">
        <v>5980</v>
      </c>
      <c r="F4103" s="1" t="s">
        <v>5981</v>
      </c>
      <c r="G4103" s="1" t="s">
        <v>5975</v>
      </c>
      <c r="H4103" s="1">
        <v>42007</v>
      </c>
      <c r="I4103" s="1" t="s">
        <v>5976</v>
      </c>
      <c r="J4103" s="1" t="s">
        <v>6044</v>
      </c>
      <c r="K4103" s="1">
        <v>2.3784930000000002</v>
      </c>
      <c r="L4103" s="1">
        <v>48.997346999999998</v>
      </c>
    </row>
    <row r="4104" spans="1:12" x14ac:dyDescent="0.3">
      <c r="A4104" s="1" t="s">
        <v>5936</v>
      </c>
      <c r="B4104" s="1">
        <v>42002</v>
      </c>
      <c r="C4104" s="1" t="s">
        <v>7881</v>
      </c>
      <c r="D4104" s="1" t="s">
        <v>6878</v>
      </c>
      <c r="E4104" s="1" t="s">
        <v>6018</v>
      </c>
      <c r="F4104" s="1" t="s">
        <v>5981</v>
      </c>
      <c r="G4104" s="1" t="s">
        <v>5975</v>
      </c>
      <c r="H4104" s="1">
        <v>42004</v>
      </c>
      <c r="I4104" s="1" t="s">
        <v>5988</v>
      </c>
      <c r="J4104" s="1" t="s">
        <v>6156</v>
      </c>
      <c r="K4104" s="1">
        <v>4.6462193999999997</v>
      </c>
      <c r="L4104" s="1">
        <v>52.387387799999999</v>
      </c>
    </row>
    <row r="4105" spans="1:12" x14ac:dyDescent="0.3">
      <c r="A4105" s="1" t="s">
        <v>5938</v>
      </c>
      <c r="B4105" s="1">
        <v>42002</v>
      </c>
      <c r="C4105" s="1" t="s">
        <v>7109</v>
      </c>
      <c r="D4105" s="1" t="s">
        <v>5967</v>
      </c>
      <c r="E4105" s="1" t="s">
        <v>5968</v>
      </c>
      <c r="F4105" s="1" t="s">
        <v>5969</v>
      </c>
      <c r="G4105" s="1" t="s">
        <v>5985</v>
      </c>
      <c r="H4105" s="1">
        <v>42005</v>
      </c>
      <c r="I4105" s="1" t="s">
        <v>5988</v>
      </c>
      <c r="J4105" s="1" t="s">
        <v>5967</v>
      </c>
      <c r="K4105" s="1">
        <v>18.068580799999999</v>
      </c>
      <c r="L4105" s="1">
        <v>59.329323500000001</v>
      </c>
    </row>
    <row r="4106" spans="1:12" x14ac:dyDescent="0.3">
      <c r="A4106" s="1" t="s">
        <v>5939</v>
      </c>
      <c r="B4106" s="1">
        <v>42002</v>
      </c>
      <c r="C4106" s="1" t="s">
        <v>6778</v>
      </c>
      <c r="D4106" s="1" t="s">
        <v>6147</v>
      </c>
      <c r="E4106" s="1" t="s">
        <v>6148</v>
      </c>
      <c r="F4106" s="1" t="s">
        <v>5969</v>
      </c>
      <c r="G4106" s="1" t="s">
        <v>5970</v>
      </c>
      <c r="H4106" s="1">
        <v>42006</v>
      </c>
      <c r="I4106" s="1" t="s">
        <v>5976</v>
      </c>
      <c r="J4106" s="1" t="s">
        <v>6147</v>
      </c>
      <c r="K4106" s="1">
        <v>-6.2603096999999996</v>
      </c>
      <c r="L4106" s="1">
        <v>53.3498053</v>
      </c>
    </row>
    <row r="4107" spans="1:12" x14ac:dyDescent="0.3">
      <c r="A4107" s="1" t="s">
        <v>5945</v>
      </c>
      <c r="B4107" s="1">
        <v>42003</v>
      </c>
      <c r="C4107" s="1" t="s">
        <v>6718</v>
      </c>
      <c r="D4107" s="1" t="s">
        <v>6733</v>
      </c>
      <c r="E4107" s="1" t="s">
        <v>5974</v>
      </c>
      <c r="F4107" s="1" t="s">
        <v>5969</v>
      </c>
      <c r="G4107" s="1" t="s">
        <v>5975</v>
      </c>
      <c r="H4107" s="1">
        <v>42007</v>
      </c>
      <c r="I4107" s="1" t="s">
        <v>5976</v>
      </c>
      <c r="J4107" s="1" t="s">
        <v>5977</v>
      </c>
      <c r="K4107" s="1">
        <v>-4.1426565000000002</v>
      </c>
      <c r="L4107" s="1">
        <v>50.375456499999999</v>
      </c>
    </row>
    <row r="4108" spans="1:12" x14ac:dyDescent="0.3">
      <c r="A4108" s="1" t="s">
        <v>5946</v>
      </c>
      <c r="B4108" s="1">
        <v>42003</v>
      </c>
      <c r="C4108" s="1" t="s">
        <v>6855</v>
      </c>
      <c r="D4108" s="1" t="s">
        <v>6224</v>
      </c>
      <c r="E4108" s="1" t="s">
        <v>6010</v>
      </c>
      <c r="F4108" s="1" t="s">
        <v>5981</v>
      </c>
      <c r="G4108" s="1" t="s">
        <v>5970</v>
      </c>
      <c r="H4108" s="1">
        <v>42008</v>
      </c>
      <c r="I4108" s="1" t="s">
        <v>5976</v>
      </c>
      <c r="J4108" s="1" t="s">
        <v>6097</v>
      </c>
      <c r="K4108" s="1">
        <v>11.5819806</v>
      </c>
      <c r="L4108" s="1">
        <v>48.135125299999999</v>
      </c>
    </row>
    <row r="4109" spans="1:12" x14ac:dyDescent="0.3">
      <c r="A4109" s="1" t="s">
        <v>5947</v>
      </c>
      <c r="B4109" s="1">
        <v>42003</v>
      </c>
      <c r="C4109" s="1" t="s">
        <v>6098</v>
      </c>
      <c r="D4109" s="1" t="s">
        <v>6251</v>
      </c>
      <c r="E4109" s="1" t="s">
        <v>5974</v>
      </c>
      <c r="F4109" s="1" t="s">
        <v>5969</v>
      </c>
      <c r="G4109" s="1" t="s">
        <v>5970</v>
      </c>
      <c r="H4109" s="1">
        <v>42008</v>
      </c>
      <c r="I4109" s="1" t="s">
        <v>5976</v>
      </c>
      <c r="J4109" s="1" t="s">
        <v>6252</v>
      </c>
      <c r="K4109" s="1">
        <v>-3.1882670000000002</v>
      </c>
      <c r="L4109" s="1">
        <v>55.953251999999999</v>
      </c>
    </row>
    <row r="4110" spans="1:12" x14ac:dyDescent="0.3">
      <c r="A4110" s="1" t="s">
        <v>5948</v>
      </c>
      <c r="B4110" s="1">
        <v>42003</v>
      </c>
      <c r="C4110" s="1" t="s">
        <v>6676</v>
      </c>
      <c r="D4110" s="1" t="s">
        <v>6376</v>
      </c>
      <c r="E4110" s="1" t="s">
        <v>5997</v>
      </c>
      <c r="F4110" s="1" t="s">
        <v>5998</v>
      </c>
      <c r="G4110" s="1" t="s">
        <v>5985</v>
      </c>
      <c r="H4110" s="1">
        <v>42009</v>
      </c>
      <c r="I4110" s="1" t="s">
        <v>5976</v>
      </c>
      <c r="J4110" s="1" t="s">
        <v>6377</v>
      </c>
      <c r="K4110" s="1">
        <v>14.2681244</v>
      </c>
      <c r="L4110" s="1">
        <v>40.851774599999999</v>
      </c>
    </row>
    <row r="4111" spans="1:12" x14ac:dyDescent="0.3">
      <c r="A4111" s="1" t="s">
        <v>5944</v>
      </c>
      <c r="B4111" s="1">
        <v>42003</v>
      </c>
      <c r="C4111" s="1" t="s">
        <v>6868</v>
      </c>
      <c r="D4111" s="1" t="s">
        <v>6116</v>
      </c>
      <c r="E4111" s="1" t="s">
        <v>6117</v>
      </c>
      <c r="F4111" s="1" t="s">
        <v>5981</v>
      </c>
      <c r="G4111" s="1" t="s">
        <v>5985</v>
      </c>
      <c r="H4111" s="1">
        <v>42006</v>
      </c>
      <c r="I4111" s="1" t="s">
        <v>5988</v>
      </c>
      <c r="J4111" s="1" t="s">
        <v>6118</v>
      </c>
      <c r="K4111" s="1">
        <v>7.5885761</v>
      </c>
      <c r="L4111" s="1">
        <v>47.559598600000001</v>
      </c>
    </row>
    <row r="4112" spans="1:12" x14ac:dyDescent="0.3">
      <c r="A4112" s="1" t="s">
        <v>5943</v>
      </c>
      <c r="B4112" s="1">
        <v>42003</v>
      </c>
      <c r="C4112" s="1" t="s">
        <v>6721</v>
      </c>
      <c r="D4112" s="1" t="s">
        <v>6564</v>
      </c>
      <c r="E4112" s="1" t="s">
        <v>6018</v>
      </c>
      <c r="F4112" s="1" t="s">
        <v>5981</v>
      </c>
      <c r="G4112" s="1" t="s">
        <v>5975</v>
      </c>
      <c r="H4112" s="1">
        <v>42005</v>
      </c>
      <c r="I4112" s="1" t="s">
        <v>5988</v>
      </c>
      <c r="J4112" s="1" t="s">
        <v>6019</v>
      </c>
      <c r="K4112" s="1">
        <v>4.3006998999999997</v>
      </c>
      <c r="L4112" s="1">
        <v>52.070497799999998</v>
      </c>
    </row>
    <row r="4113" spans="1:12" x14ac:dyDescent="0.3">
      <c r="A4113" s="1" t="s">
        <v>5950</v>
      </c>
      <c r="B4113" s="1">
        <v>42004</v>
      </c>
      <c r="C4113" s="1" t="s">
        <v>6968</v>
      </c>
      <c r="D4113" s="1" t="s">
        <v>7337</v>
      </c>
      <c r="E4113" s="1" t="s">
        <v>5980</v>
      </c>
      <c r="F4113" s="1" t="s">
        <v>5981</v>
      </c>
      <c r="G4113" s="1" t="s">
        <v>5975</v>
      </c>
      <c r="H4113" s="1">
        <v>42006</v>
      </c>
      <c r="I4113" s="1" t="s">
        <v>5971</v>
      </c>
      <c r="J4113" s="1" t="s">
        <v>6250</v>
      </c>
      <c r="K4113" s="1">
        <v>-0.37067899999999998</v>
      </c>
      <c r="L4113" s="1">
        <v>49.182862999999998</v>
      </c>
    </row>
    <row r="4114" spans="1:12" x14ac:dyDescent="0.3">
      <c r="A4114" s="1" t="s">
        <v>5951</v>
      </c>
      <c r="B4114" s="1">
        <v>42004</v>
      </c>
      <c r="C4114" s="1" t="s">
        <v>7274</v>
      </c>
      <c r="D4114" s="1" t="s">
        <v>6046</v>
      </c>
      <c r="E4114" s="1" t="s">
        <v>6010</v>
      </c>
      <c r="F4114" s="1" t="s">
        <v>5981</v>
      </c>
      <c r="G4114" s="1" t="s">
        <v>5975</v>
      </c>
      <c r="H4114" s="1">
        <v>42008</v>
      </c>
      <c r="I4114" s="1" t="s">
        <v>5976</v>
      </c>
      <c r="J4114" s="1" t="s">
        <v>6047</v>
      </c>
      <c r="K4114" s="1">
        <v>8.5324708000000005</v>
      </c>
      <c r="L4114" s="1">
        <v>52.0302285</v>
      </c>
    </row>
    <row r="4115" spans="1:12" x14ac:dyDescent="0.3">
      <c r="A4115" s="1" t="s">
        <v>5953</v>
      </c>
      <c r="B4115" s="1">
        <v>42004</v>
      </c>
      <c r="C4115" s="1" t="s">
        <v>7347</v>
      </c>
      <c r="D4115" s="1" t="s">
        <v>7502</v>
      </c>
      <c r="E4115" s="1" t="s">
        <v>5974</v>
      </c>
      <c r="F4115" s="1" t="s">
        <v>5969</v>
      </c>
      <c r="G4115" s="1" t="s">
        <v>5985</v>
      </c>
      <c r="H4115" s="1">
        <v>42009</v>
      </c>
      <c r="I4115" s="1" t="s">
        <v>5976</v>
      </c>
      <c r="J4115" s="1" t="s">
        <v>5977</v>
      </c>
      <c r="K4115" s="1">
        <v>-0.72189999999999999</v>
      </c>
      <c r="L4115" s="1">
        <v>51.522413999999998</v>
      </c>
    </row>
    <row r="4116" spans="1:12" x14ac:dyDescent="0.3">
      <c r="A4116" s="1" t="s">
        <v>5949</v>
      </c>
      <c r="B4116" s="1">
        <v>42004</v>
      </c>
      <c r="C4116" s="1" t="s">
        <v>6850</v>
      </c>
      <c r="D4116" s="1" t="s">
        <v>6430</v>
      </c>
      <c r="E4116" s="1" t="s">
        <v>5974</v>
      </c>
      <c r="F4116" s="1" t="s">
        <v>5969</v>
      </c>
      <c r="G4116" s="1" t="s">
        <v>5975</v>
      </c>
      <c r="H4116" s="1">
        <v>42005</v>
      </c>
      <c r="I4116" s="1" t="s">
        <v>5988</v>
      </c>
      <c r="J4116" s="1" t="s">
        <v>5977</v>
      </c>
      <c r="K4116" s="1">
        <v>-2.2215750000000001</v>
      </c>
      <c r="L4116" s="1">
        <v>52.193635999999998</v>
      </c>
    </row>
    <row r="4117" spans="1:12" x14ac:dyDescent="0.3">
      <c r="A4117" s="1" t="s">
        <v>5952</v>
      </c>
      <c r="B4117" s="1">
        <v>42004</v>
      </c>
      <c r="C4117" s="1" t="s">
        <v>6363</v>
      </c>
      <c r="D4117" s="1" t="s">
        <v>6281</v>
      </c>
      <c r="E4117" s="1" t="s">
        <v>6010</v>
      </c>
      <c r="F4117" s="1" t="s">
        <v>5981</v>
      </c>
      <c r="G4117" s="1" t="s">
        <v>5970</v>
      </c>
      <c r="H4117" s="1">
        <v>42008</v>
      </c>
      <c r="I4117" s="1" t="s">
        <v>5976</v>
      </c>
      <c r="J4117" s="1" t="s">
        <v>6281</v>
      </c>
      <c r="K4117" s="1">
        <v>9.9936817999999992</v>
      </c>
      <c r="L4117" s="1">
        <v>53.551084600000003</v>
      </c>
    </row>
    <row r="4118" spans="1:12" x14ac:dyDescent="0.3">
      <c r="A4118" s="1" t="s">
        <v>5954</v>
      </c>
      <c r="B4118" s="1">
        <v>42004</v>
      </c>
      <c r="C4118" s="1" t="s">
        <v>6783</v>
      </c>
      <c r="D4118" s="1" t="s">
        <v>7063</v>
      </c>
      <c r="E4118" s="1" t="s">
        <v>6018</v>
      </c>
      <c r="F4118" s="1" t="s">
        <v>5981</v>
      </c>
      <c r="G4118" s="1" t="s">
        <v>5970</v>
      </c>
      <c r="H4118" s="1">
        <v>42009</v>
      </c>
      <c r="I4118" s="1" t="s">
        <v>5971</v>
      </c>
      <c r="J4118" s="1" t="s">
        <v>6229</v>
      </c>
      <c r="K4118" s="1">
        <v>5.4697224999999996</v>
      </c>
      <c r="L4118" s="1">
        <v>51.441642000000002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0137C-CACF-413E-8B8C-CDEB5B891692}">
  <dimension ref="A1:W8048"/>
  <sheetViews>
    <sheetView workbookViewId="0">
      <selection activeCell="C13" sqref="C13"/>
    </sheetView>
  </sheetViews>
  <sheetFormatPr defaultRowHeight="14.4" x14ac:dyDescent="0.3"/>
  <cols>
    <col min="1" max="1" width="15.88671875" bestFit="1" customWidth="1"/>
    <col min="2" max="2" width="12.33203125" bestFit="1" customWidth="1"/>
    <col min="3" max="3" width="14.33203125" bestFit="1" customWidth="1"/>
    <col min="4" max="4" width="12.109375" bestFit="1" customWidth="1"/>
    <col min="5" max="5" width="11.33203125" bestFit="1" customWidth="1"/>
    <col min="6" max="6" width="17.6640625" bestFit="1" customWidth="1"/>
    <col min="7" max="7" width="19.5546875" bestFit="1" customWidth="1"/>
    <col min="8" max="8" width="22.6640625" bestFit="1" customWidth="1"/>
    <col min="9" max="9" width="14" bestFit="1" customWidth="1"/>
    <col min="10" max="10" width="9" bestFit="1" customWidth="1"/>
    <col min="11" max="11" width="11.33203125" bestFit="1" customWidth="1"/>
    <col min="12" max="12" width="12.33203125" bestFit="1" customWidth="1"/>
    <col min="13" max="13" width="32" bestFit="1" customWidth="1"/>
    <col min="14" max="14" width="54" bestFit="1" customWidth="1"/>
    <col min="15" max="15" width="10.5546875" bestFit="1" customWidth="1"/>
    <col min="16" max="16" width="21.6640625" bestFit="1" customWidth="1"/>
    <col min="17" max="17" width="7.44140625" bestFit="1" customWidth="1"/>
    <col min="18" max="18" width="7.88671875" bestFit="1" customWidth="1"/>
    <col min="19" max="19" width="6.88671875" bestFit="1" customWidth="1"/>
    <col min="20" max="20" width="12.6640625" bestFit="1" customWidth="1"/>
    <col min="21" max="21" width="10.5546875" bestFit="1" customWidth="1"/>
    <col min="22" max="22" width="13.109375" bestFit="1" customWidth="1"/>
    <col min="23" max="23" width="14.6640625" bestFit="1" customWidth="1"/>
  </cols>
  <sheetData>
    <row r="1" spans="1:23" x14ac:dyDescent="0.3">
      <c r="A1" t="s">
        <v>0</v>
      </c>
      <c r="B1" t="s">
        <v>5955</v>
      </c>
      <c r="C1" t="s">
        <v>7882</v>
      </c>
      <c r="D1" t="s">
        <v>7883</v>
      </c>
      <c r="E1" t="s">
        <v>5961</v>
      </c>
      <c r="F1" t="s">
        <v>7884</v>
      </c>
      <c r="G1" t="s">
        <v>5956</v>
      </c>
      <c r="H1" t="s">
        <v>5957</v>
      </c>
      <c r="I1" t="s">
        <v>5958</v>
      </c>
      <c r="J1" t="s">
        <v>5959</v>
      </c>
      <c r="K1" t="s">
        <v>5960</v>
      </c>
      <c r="L1" t="s">
        <v>5962</v>
      </c>
      <c r="M1" t="s">
        <v>5963</v>
      </c>
      <c r="N1" t="s">
        <v>1</v>
      </c>
      <c r="O1" t="s">
        <v>2</v>
      </c>
      <c r="P1" t="s">
        <v>7885</v>
      </c>
      <c r="Q1" t="s">
        <v>3</v>
      </c>
      <c r="R1" t="s">
        <v>4</v>
      </c>
      <c r="S1" t="s">
        <v>7886</v>
      </c>
      <c r="T1" t="s">
        <v>7887</v>
      </c>
      <c r="U1" t="s">
        <v>5</v>
      </c>
      <c r="V1" t="s">
        <v>6</v>
      </c>
      <c r="W1" t="s">
        <v>7</v>
      </c>
    </row>
    <row r="2" spans="1:23" x14ac:dyDescent="0.3">
      <c r="A2" t="s">
        <v>4516</v>
      </c>
      <c r="B2" s="4">
        <v>41645</v>
      </c>
      <c r="C2" t="s">
        <v>7888</v>
      </c>
      <c r="D2">
        <v>2014</v>
      </c>
      <c r="E2" s="4">
        <v>41649</v>
      </c>
      <c r="F2">
        <v>4</v>
      </c>
      <c r="G2" t="s">
        <v>6987</v>
      </c>
      <c r="H2" t="s">
        <v>6418</v>
      </c>
      <c r="I2" t="s">
        <v>5980</v>
      </c>
      <c r="J2" t="s">
        <v>5981</v>
      </c>
      <c r="K2" t="s">
        <v>5970</v>
      </c>
      <c r="L2" t="s">
        <v>5976</v>
      </c>
      <c r="M2" t="s">
        <v>6044</v>
      </c>
      <c r="N2" t="s">
        <v>521</v>
      </c>
      <c r="O2" t="s">
        <v>7889</v>
      </c>
      <c r="P2">
        <v>0</v>
      </c>
      <c r="Q2">
        <v>17</v>
      </c>
      <c r="R2">
        <v>6</v>
      </c>
      <c r="S2">
        <v>11</v>
      </c>
      <c r="T2">
        <v>0.35294117647058798</v>
      </c>
      <c r="U2" t="s">
        <v>7890</v>
      </c>
      <c r="V2" t="s">
        <v>10</v>
      </c>
      <c r="W2" t="s">
        <v>18</v>
      </c>
    </row>
    <row r="3" spans="1:23" x14ac:dyDescent="0.3">
      <c r="A3" t="s">
        <v>4539</v>
      </c>
      <c r="B3" s="4">
        <v>41652</v>
      </c>
      <c r="C3" t="s">
        <v>7888</v>
      </c>
      <c r="D3">
        <v>2014</v>
      </c>
      <c r="E3" s="4">
        <v>41656</v>
      </c>
      <c r="F3">
        <v>4</v>
      </c>
      <c r="G3" t="s">
        <v>6127</v>
      </c>
      <c r="H3" t="s">
        <v>6135</v>
      </c>
      <c r="I3" t="s">
        <v>5980</v>
      </c>
      <c r="J3" t="s">
        <v>5981</v>
      </c>
      <c r="K3" t="s">
        <v>5975</v>
      </c>
      <c r="L3" t="s">
        <v>5976</v>
      </c>
      <c r="M3" t="s">
        <v>6044</v>
      </c>
      <c r="N3" t="s">
        <v>129</v>
      </c>
      <c r="O3" t="s">
        <v>7889</v>
      </c>
      <c r="P3">
        <v>0</v>
      </c>
      <c r="Q3">
        <v>87</v>
      </c>
      <c r="R3">
        <v>10</v>
      </c>
      <c r="S3">
        <v>77</v>
      </c>
      <c r="T3">
        <v>0.114942528735632</v>
      </c>
      <c r="U3" t="s">
        <v>7891</v>
      </c>
      <c r="V3" t="s">
        <v>10</v>
      </c>
      <c r="W3" t="s">
        <v>18</v>
      </c>
    </row>
    <row r="4" spans="1:23" x14ac:dyDescent="0.3">
      <c r="A4" t="s">
        <v>4562</v>
      </c>
      <c r="B4" s="4">
        <v>41656</v>
      </c>
      <c r="C4" t="s">
        <v>7888</v>
      </c>
      <c r="D4">
        <v>2014</v>
      </c>
      <c r="E4" s="4">
        <v>41662</v>
      </c>
      <c r="F4">
        <v>6</v>
      </c>
      <c r="G4" t="s">
        <v>7347</v>
      </c>
      <c r="H4" t="s">
        <v>7608</v>
      </c>
      <c r="I4" t="s">
        <v>5980</v>
      </c>
      <c r="J4" t="s">
        <v>5981</v>
      </c>
      <c r="K4" t="s">
        <v>5985</v>
      </c>
      <c r="L4" t="s">
        <v>5976</v>
      </c>
      <c r="M4" t="s">
        <v>6094</v>
      </c>
      <c r="N4" t="s">
        <v>1333</v>
      </c>
      <c r="O4" t="s">
        <v>7889</v>
      </c>
      <c r="P4">
        <v>0</v>
      </c>
      <c r="Q4">
        <v>79</v>
      </c>
      <c r="R4">
        <v>33</v>
      </c>
      <c r="S4">
        <v>46</v>
      </c>
      <c r="T4">
        <v>0.417721518987342</v>
      </c>
      <c r="U4" t="s">
        <v>7892</v>
      </c>
      <c r="V4" t="s">
        <v>10</v>
      </c>
      <c r="W4" t="s">
        <v>18</v>
      </c>
    </row>
    <row r="5" spans="1:23" x14ac:dyDescent="0.3">
      <c r="A5" t="s">
        <v>4697</v>
      </c>
      <c r="B5" s="4">
        <v>41698</v>
      </c>
      <c r="C5" t="s">
        <v>7893</v>
      </c>
      <c r="D5">
        <v>2014</v>
      </c>
      <c r="E5" s="4">
        <v>41702</v>
      </c>
      <c r="F5">
        <v>4</v>
      </c>
      <c r="G5" t="s">
        <v>6075</v>
      </c>
      <c r="H5" t="s">
        <v>7745</v>
      </c>
      <c r="I5" t="s">
        <v>5980</v>
      </c>
      <c r="J5" t="s">
        <v>5981</v>
      </c>
      <c r="K5" t="s">
        <v>5975</v>
      </c>
      <c r="L5" t="s">
        <v>5976</v>
      </c>
      <c r="M5" t="s">
        <v>6044</v>
      </c>
      <c r="N5" t="s">
        <v>1176</v>
      </c>
      <c r="O5" t="s">
        <v>7889</v>
      </c>
      <c r="P5">
        <v>0</v>
      </c>
      <c r="Q5">
        <v>44</v>
      </c>
      <c r="R5">
        <v>10</v>
      </c>
      <c r="S5">
        <v>34</v>
      </c>
      <c r="T5">
        <v>0.22727272727272699</v>
      </c>
      <c r="U5" t="s">
        <v>7891</v>
      </c>
      <c r="V5" t="s">
        <v>10</v>
      </c>
      <c r="W5" t="s">
        <v>18</v>
      </c>
    </row>
    <row r="6" spans="1:23" x14ac:dyDescent="0.3">
      <c r="A6" t="s">
        <v>4787</v>
      </c>
      <c r="B6" s="4">
        <v>41735</v>
      </c>
      <c r="C6" t="s">
        <v>7894</v>
      </c>
      <c r="D6">
        <v>2014</v>
      </c>
      <c r="E6" s="4">
        <v>41739</v>
      </c>
      <c r="F6">
        <v>4</v>
      </c>
      <c r="G6" t="s">
        <v>7216</v>
      </c>
      <c r="H6" t="s">
        <v>7396</v>
      </c>
      <c r="I6" t="s">
        <v>5980</v>
      </c>
      <c r="J6" t="s">
        <v>5981</v>
      </c>
      <c r="K6" t="s">
        <v>5975</v>
      </c>
      <c r="L6" t="s">
        <v>5976</v>
      </c>
      <c r="M6" t="s">
        <v>6044</v>
      </c>
      <c r="N6" t="s">
        <v>393</v>
      </c>
      <c r="O6" t="s">
        <v>7889</v>
      </c>
      <c r="P6">
        <v>0</v>
      </c>
      <c r="Q6">
        <v>22</v>
      </c>
      <c r="R6">
        <v>4</v>
      </c>
      <c r="S6">
        <v>18</v>
      </c>
      <c r="T6">
        <v>0.18181818181818199</v>
      </c>
      <c r="U6" t="s">
        <v>7890</v>
      </c>
      <c r="V6" t="s">
        <v>10</v>
      </c>
      <c r="W6" t="s">
        <v>18</v>
      </c>
    </row>
    <row r="7" spans="1:23" x14ac:dyDescent="0.3">
      <c r="A7" t="s">
        <v>4790</v>
      </c>
      <c r="B7" s="4">
        <v>41736</v>
      </c>
      <c r="C7" t="s">
        <v>7894</v>
      </c>
      <c r="D7">
        <v>2014</v>
      </c>
      <c r="E7" s="4">
        <v>41740</v>
      </c>
      <c r="F7">
        <v>4</v>
      </c>
      <c r="G7" t="s">
        <v>7511</v>
      </c>
      <c r="H7" t="s">
        <v>6445</v>
      </c>
      <c r="I7" t="s">
        <v>5980</v>
      </c>
      <c r="J7" t="s">
        <v>5981</v>
      </c>
      <c r="K7" t="s">
        <v>5985</v>
      </c>
      <c r="L7" t="s">
        <v>5976</v>
      </c>
      <c r="M7" t="s">
        <v>6103</v>
      </c>
      <c r="N7" t="s">
        <v>464</v>
      </c>
      <c r="O7" t="s">
        <v>7889</v>
      </c>
      <c r="P7">
        <v>0</v>
      </c>
      <c r="Q7">
        <v>161</v>
      </c>
      <c r="R7">
        <v>40</v>
      </c>
      <c r="S7">
        <v>121</v>
      </c>
      <c r="T7">
        <v>0.24844720496894401</v>
      </c>
      <c r="U7" t="s">
        <v>7891</v>
      </c>
      <c r="V7" t="s">
        <v>10</v>
      </c>
      <c r="W7" t="s">
        <v>18</v>
      </c>
    </row>
    <row r="8" spans="1:23" x14ac:dyDescent="0.3">
      <c r="A8" t="s">
        <v>4801</v>
      </c>
      <c r="B8" s="4">
        <v>41739</v>
      </c>
      <c r="C8" t="s">
        <v>7894</v>
      </c>
      <c r="D8">
        <v>2014</v>
      </c>
      <c r="E8" s="4">
        <v>41745</v>
      </c>
      <c r="F8">
        <v>6</v>
      </c>
      <c r="G8" t="s">
        <v>6509</v>
      </c>
      <c r="H8" t="s">
        <v>6934</v>
      </c>
      <c r="I8" t="s">
        <v>5980</v>
      </c>
      <c r="J8" t="s">
        <v>5981</v>
      </c>
      <c r="K8" t="s">
        <v>5985</v>
      </c>
      <c r="L8" t="s">
        <v>5976</v>
      </c>
      <c r="M8" t="s">
        <v>6315</v>
      </c>
      <c r="N8" t="s">
        <v>756</v>
      </c>
      <c r="O8" t="s">
        <v>7889</v>
      </c>
      <c r="P8">
        <v>0</v>
      </c>
      <c r="Q8">
        <v>54</v>
      </c>
      <c r="R8">
        <v>27</v>
      </c>
      <c r="S8">
        <v>27</v>
      </c>
      <c r="T8">
        <v>0.5</v>
      </c>
      <c r="U8" t="s">
        <v>7895</v>
      </c>
      <c r="V8" t="s">
        <v>10</v>
      </c>
      <c r="W8" t="s">
        <v>18</v>
      </c>
    </row>
    <row r="9" spans="1:23" x14ac:dyDescent="0.3">
      <c r="A9" t="s">
        <v>4875</v>
      </c>
      <c r="B9" s="4">
        <v>41762</v>
      </c>
      <c r="C9" t="s">
        <v>7896</v>
      </c>
      <c r="D9">
        <v>2014</v>
      </c>
      <c r="E9" s="4">
        <v>41767</v>
      </c>
      <c r="F9">
        <v>5</v>
      </c>
      <c r="G9" t="s">
        <v>6345</v>
      </c>
      <c r="H9" t="s">
        <v>7392</v>
      </c>
      <c r="I9" t="s">
        <v>5980</v>
      </c>
      <c r="J9" t="s">
        <v>5981</v>
      </c>
      <c r="K9" t="s">
        <v>5975</v>
      </c>
      <c r="L9" t="s">
        <v>5976</v>
      </c>
      <c r="M9" t="s">
        <v>6103</v>
      </c>
      <c r="N9" t="s">
        <v>278</v>
      </c>
      <c r="O9" t="s">
        <v>7889</v>
      </c>
      <c r="P9">
        <v>0</v>
      </c>
      <c r="Q9">
        <v>341</v>
      </c>
      <c r="R9">
        <v>160</v>
      </c>
      <c r="S9">
        <v>181</v>
      </c>
      <c r="T9">
        <v>0.46920821114369499</v>
      </c>
      <c r="U9" t="s">
        <v>7897</v>
      </c>
      <c r="V9" t="s">
        <v>10</v>
      </c>
      <c r="W9" t="s">
        <v>18</v>
      </c>
    </row>
    <row r="10" spans="1:23" x14ac:dyDescent="0.3">
      <c r="A10" t="s">
        <v>4936</v>
      </c>
      <c r="B10" s="4">
        <v>41788</v>
      </c>
      <c r="C10" t="s">
        <v>7896</v>
      </c>
      <c r="D10">
        <v>2014</v>
      </c>
      <c r="E10" s="4">
        <v>41792</v>
      </c>
      <c r="F10">
        <v>4</v>
      </c>
      <c r="G10" t="s">
        <v>6188</v>
      </c>
      <c r="H10" t="s">
        <v>7396</v>
      </c>
      <c r="I10" t="s">
        <v>5980</v>
      </c>
      <c r="J10" t="s">
        <v>5981</v>
      </c>
      <c r="K10" t="s">
        <v>5975</v>
      </c>
      <c r="L10" t="s">
        <v>5976</v>
      </c>
      <c r="M10" t="s">
        <v>6044</v>
      </c>
      <c r="N10" t="s">
        <v>759</v>
      </c>
      <c r="O10" t="s">
        <v>7889</v>
      </c>
      <c r="P10">
        <v>0</v>
      </c>
      <c r="Q10">
        <v>101</v>
      </c>
      <c r="R10">
        <v>32</v>
      </c>
      <c r="S10">
        <v>69</v>
      </c>
      <c r="T10">
        <v>0.316831683168317</v>
      </c>
      <c r="U10" t="s">
        <v>7895</v>
      </c>
      <c r="V10" t="s">
        <v>10</v>
      </c>
      <c r="W10" t="s">
        <v>18</v>
      </c>
    </row>
    <row r="11" spans="1:23" x14ac:dyDescent="0.3">
      <c r="A11" t="s">
        <v>4941</v>
      </c>
      <c r="B11" s="4">
        <v>41789</v>
      </c>
      <c r="C11" t="s">
        <v>7896</v>
      </c>
      <c r="D11">
        <v>2014</v>
      </c>
      <c r="E11" s="4">
        <v>41793</v>
      </c>
      <c r="F11">
        <v>4</v>
      </c>
      <c r="G11" t="s">
        <v>7307</v>
      </c>
      <c r="H11" t="s">
        <v>7130</v>
      </c>
      <c r="I11" t="s">
        <v>5980</v>
      </c>
      <c r="J11" t="s">
        <v>5981</v>
      </c>
      <c r="K11" t="s">
        <v>5985</v>
      </c>
      <c r="L11" t="s">
        <v>5976</v>
      </c>
      <c r="M11" t="s">
        <v>6181</v>
      </c>
      <c r="N11" t="s">
        <v>499</v>
      </c>
      <c r="O11" t="s">
        <v>7889</v>
      </c>
      <c r="P11">
        <v>0</v>
      </c>
      <c r="Q11">
        <v>59</v>
      </c>
      <c r="R11">
        <v>21</v>
      </c>
      <c r="S11">
        <v>38</v>
      </c>
      <c r="T11">
        <v>0.35593220338983</v>
      </c>
      <c r="U11" t="s">
        <v>7895</v>
      </c>
      <c r="V11" t="s">
        <v>10</v>
      </c>
      <c r="W11" t="s">
        <v>18</v>
      </c>
    </row>
    <row r="12" spans="1:23" x14ac:dyDescent="0.3">
      <c r="A12" t="s">
        <v>4948</v>
      </c>
      <c r="B12" s="4">
        <v>41792</v>
      </c>
      <c r="C12" t="s">
        <v>7898</v>
      </c>
      <c r="D12">
        <v>2014</v>
      </c>
      <c r="E12" s="4">
        <v>41797</v>
      </c>
      <c r="F12">
        <v>5</v>
      </c>
      <c r="G12" t="s">
        <v>7785</v>
      </c>
      <c r="H12" t="s">
        <v>6249</v>
      </c>
      <c r="I12" t="s">
        <v>5980</v>
      </c>
      <c r="J12" t="s">
        <v>5981</v>
      </c>
      <c r="K12" t="s">
        <v>5975</v>
      </c>
      <c r="L12" t="s">
        <v>5976</v>
      </c>
      <c r="M12" t="s">
        <v>6250</v>
      </c>
      <c r="N12" t="s">
        <v>930</v>
      </c>
      <c r="O12" t="s">
        <v>7889</v>
      </c>
      <c r="P12">
        <v>0</v>
      </c>
      <c r="Q12">
        <v>194</v>
      </c>
      <c r="R12">
        <v>84</v>
      </c>
      <c r="S12">
        <v>110</v>
      </c>
      <c r="T12">
        <v>0.43298969072165</v>
      </c>
      <c r="U12" t="s">
        <v>7892</v>
      </c>
      <c r="V12" t="s">
        <v>10</v>
      </c>
      <c r="W12" t="s">
        <v>18</v>
      </c>
    </row>
    <row r="13" spans="1:23" x14ac:dyDescent="0.3">
      <c r="A13" t="s">
        <v>4951</v>
      </c>
      <c r="B13" s="4">
        <v>41793</v>
      </c>
      <c r="C13" t="s">
        <v>7898</v>
      </c>
      <c r="D13">
        <v>2014</v>
      </c>
      <c r="E13" s="4">
        <v>41798</v>
      </c>
      <c r="F13">
        <v>5</v>
      </c>
      <c r="G13" t="s">
        <v>6515</v>
      </c>
      <c r="H13" t="s">
        <v>7284</v>
      </c>
      <c r="I13" t="s">
        <v>5980</v>
      </c>
      <c r="J13" t="s">
        <v>5981</v>
      </c>
      <c r="K13" t="s">
        <v>5975</v>
      </c>
      <c r="L13" t="s">
        <v>5976</v>
      </c>
      <c r="M13" t="s">
        <v>6103</v>
      </c>
      <c r="N13" t="s">
        <v>404</v>
      </c>
      <c r="O13" t="s">
        <v>7889</v>
      </c>
      <c r="P13">
        <v>0</v>
      </c>
      <c r="Q13">
        <v>171</v>
      </c>
      <c r="R13">
        <v>68</v>
      </c>
      <c r="S13">
        <v>103</v>
      </c>
      <c r="T13">
        <v>0.39766081871344999</v>
      </c>
      <c r="U13" t="s">
        <v>7897</v>
      </c>
      <c r="V13" t="s">
        <v>10</v>
      </c>
      <c r="W13" t="s">
        <v>18</v>
      </c>
    </row>
    <row r="14" spans="1:23" x14ac:dyDescent="0.3">
      <c r="A14" t="s">
        <v>5004</v>
      </c>
      <c r="B14" s="4">
        <v>41803</v>
      </c>
      <c r="C14" t="s">
        <v>7898</v>
      </c>
      <c r="D14">
        <v>2014</v>
      </c>
      <c r="E14" s="4">
        <v>41810</v>
      </c>
      <c r="F14">
        <v>7</v>
      </c>
      <c r="G14" t="s">
        <v>7746</v>
      </c>
      <c r="H14" t="s">
        <v>6122</v>
      </c>
      <c r="I14" t="s">
        <v>5980</v>
      </c>
      <c r="J14" t="s">
        <v>5981</v>
      </c>
      <c r="K14" t="s">
        <v>5975</v>
      </c>
      <c r="L14" t="s">
        <v>5976</v>
      </c>
      <c r="M14" t="s">
        <v>5991</v>
      </c>
      <c r="N14" t="s">
        <v>403</v>
      </c>
      <c r="O14" t="s">
        <v>7889</v>
      </c>
      <c r="P14">
        <v>0</v>
      </c>
      <c r="Q14">
        <v>54</v>
      </c>
      <c r="R14">
        <v>4</v>
      </c>
      <c r="S14">
        <v>50</v>
      </c>
      <c r="T14">
        <v>7.4074074074074098E-2</v>
      </c>
      <c r="U14" t="s">
        <v>7891</v>
      </c>
      <c r="V14" t="s">
        <v>10</v>
      </c>
      <c r="W14" t="s">
        <v>18</v>
      </c>
    </row>
    <row r="15" spans="1:23" x14ac:dyDescent="0.3">
      <c r="A15" t="s">
        <v>5019</v>
      </c>
      <c r="B15" s="4">
        <v>41807</v>
      </c>
      <c r="C15" t="s">
        <v>7898</v>
      </c>
      <c r="D15">
        <v>2014</v>
      </c>
      <c r="E15" s="4">
        <v>41812</v>
      </c>
      <c r="F15">
        <v>5</v>
      </c>
      <c r="G15" t="s">
        <v>7511</v>
      </c>
      <c r="H15" t="s">
        <v>7196</v>
      </c>
      <c r="I15" t="s">
        <v>5980</v>
      </c>
      <c r="J15" t="s">
        <v>5981</v>
      </c>
      <c r="K15" t="s">
        <v>5985</v>
      </c>
      <c r="L15" t="s">
        <v>5976</v>
      </c>
      <c r="M15" t="s">
        <v>6103</v>
      </c>
      <c r="N15" t="s">
        <v>156</v>
      </c>
      <c r="O15" t="s">
        <v>7889</v>
      </c>
      <c r="P15">
        <v>0</v>
      </c>
      <c r="Q15">
        <v>121</v>
      </c>
      <c r="R15">
        <v>19</v>
      </c>
      <c r="S15">
        <v>102</v>
      </c>
      <c r="T15">
        <v>0.15702479338843001</v>
      </c>
      <c r="U15" t="s">
        <v>7892</v>
      </c>
      <c r="V15" t="s">
        <v>10</v>
      </c>
      <c r="W15" t="s">
        <v>18</v>
      </c>
    </row>
    <row r="16" spans="1:23" x14ac:dyDescent="0.3">
      <c r="A16" t="s">
        <v>5023</v>
      </c>
      <c r="B16" s="4">
        <v>41808</v>
      </c>
      <c r="C16" t="s">
        <v>7898</v>
      </c>
      <c r="D16">
        <v>2014</v>
      </c>
      <c r="E16" s="4">
        <v>41813</v>
      </c>
      <c r="F16">
        <v>5</v>
      </c>
      <c r="G16" t="s">
        <v>7628</v>
      </c>
      <c r="H16" t="s">
        <v>7024</v>
      </c>
      <c r="I16" t="s">
        <v>5980</v>
      </c>
      <c r="J16" t="s">
        <v>5981</v>
      </c>
      <c r="K16" t="s">
        <v>5975</v>
      </c>
      <c r="L16" t="s">
        <v>5976</v>
      </c>
      <c r="M16" t="s">
        <v>6094</v>
      </c>
      <c r="N16" t="s">
        <v>20</v>
      </c>
      <c r="O16" t="s">
        <v>7889</v>
      </c>
      <c r="P16">
        <v>0</v>
      </c>
      <c r="Q16">
        <v>133</v>
      </c>
      <c r="R16">
        <v>12</v>
      </c>
      <c r="S16">
        <v>121</v>
      </c>
      <c r="T16">
        <v>9.0225563909774403E-2</v>
      </c>
      <c r="U16" t="s">
        <v>7899</v>
      </c>
      <c r="V16" t="s">
        <v>10</v>
      </c>
      <c r="W16" t="s">
        <v>18</v>
      </c>
    </row>
    <row r="17" spans="1:23" x14ac:dyDescent="0.3">
      <c r="A17" t="s">
        <v>5087</v>
      </c>
      <c r="B17" s="4">
        <v>41820</v>
      </c>
      <c r="C17" t="s">
        <v>7898</v>
      </c>
      <c r="D17">
        <v>2014</v>
      </c>
      <c r="E17" s="4">
        <v>41827</v>
      </c>
      <c r="F17">
        <v>7</v>
      </c>
      <c r="G17" t="s">
        <v>7595</v>
      </c>
      <c r="H17" t="s">
        <v>6135</v>
      </c>
      <c r="I17" t="s">
        <v>5980</v>
      </c>
      <c r="J17" t="s">
        <v>5981</v>
      </c>
      <c r="K17" t="s">
        <v>5985</v>
      </c>
      <c r="L17" t="s">
        <v>5976</v>
      </c>
      <c r="M17" t="s">
        <v>6044</v>
      </c>
      <c r="N17" t="s">
        <v>3528</v>
      </c>
      <c r="O17" t="s">
        <v>7889</v>
      </c>
      <c r="P17">
        <v>0</v>
      </c>
      <c r="Q17">
        <v>110</v>
      </c>
      <c r="R17">
        <v>12</v>
      </c>
      <c r="S17">
        <v>98</v>
      </c>
      <c r="T17">
        <v>0.109090909090909</v>
      </c>
      <c r="U17" t="s">
        <v>7897</v>
      </c>
      <c r="V17" t="s">
        <v>10</v>
      </c>
      <c r="W17" t="s">
        <v>18</v>
      </c>
    </row>
    <row r="18" spans="1:23" x14ac:dyDescent="0.3">
      <c r="A18" t="s">
        <v>5235</v>
      </c>
      <c r="B18" s="4">
        <v>41862</v>
      </c>
      <c r="C18" t="s">
        <v>7900</v>
      </c>
      <c r="D18">
        <v>2014</v>
      </c>
      <c r="E18" s="4">
        <v>41866</v>
      </c>
      <c r="F18">
        <v>4</v>
      </c>
      <c r="G18" t="s">
        <v>6653</v>
      </c>
      <c r="H18" t="s">
        <v>6403</v>
      </c>
      <c r="I18" t="s">
        <v>5980</v>
      </c>
      <c r="J18" t="s">
        <v>5981</v>
      </c>
      <c r="K18" t="s">
        <v>5970</v>
      </c>
      <c r="L18" t="s">
        <v>5976</v>
      </c>
      <c r="M18" t="s">
        <v>6094</v>
      </c>
      <c r="N18" t="s">
        <v>769</v>
      </c>
      <c r="O18" t="s">
        <v>7889</v>
      </c>
      <c r="P18">
        <v>0</v>
      </c>
      <c r="Q18">
        <v>122</v>
      </c>
      <c r="R18">
        <v>50</v>
      </c>
      <c r="S18">
        <v>72</v>
      </c>
      <c r="T18">
        <v>0.40983606557377</v>
      </c>
      <c r="U18" t="s">
        <v>7897</v>
      </c>
      <c r="V18" t="s">
        <v>10</v>
      </c>
      <c r="W18" t="s">
        <v>18</v>
      </c>
    </row>
    <row r="19" spans="1:23" x14ac:dyDescent="0.3">
      <c r="A19" t="s">
        <v>5257</v>
      </c>
      <c r="B19" s="4">
        <v>41864</v>
      </c>
      <c r="C19" t="s">
        <v>7900</v>
      </c>
      <c r="D19">
        <v>2014</v>
      </c>
      <c r="E19" s="4">
        <v>41869</v>
      </c>
      <c r="F19">
        <v>5</v>
      </c>
      <c r="G19" t="s">
        <v>6460</v>
      </c>
      <c r="H19" t="s">
        <v>6193</v>
      </c>
      <c r="I19" t="s">
        <v>5980</v>
      </c>
      <c r="J19" t="s">
        <v>5981</v>
      </c>
      <c r="K19" t="s">
        <v>5985</v>
      </c>
      <c r="L19" t="s">
        <v>5976</v>
      </c>
      <c r="M19" t="s">
        <v>6103</v>
      </c>
      <c r="N19" t="s">
        <v>2467</v>
      </c>
      <c r="O19" t="s">
        <v>7889</v>
      </c>
      <c r="P19">
        <v>0</v>
      </c>
      <c r="Q19">
        <v>123</v>
      </c>
      <c r="R19">
        <v>49</v>
      </c>
      <c r="S19">
        <v>74</v>
      </c>
      <c r="T19">
        <v>0.39837398373983701</v>
      </c>
      <c r="U19" t="s">
        <v>7899</v>
      </c>
      <c r="V19" t="s">
        <v>10</v>
      </c>
      <c r="W19" t="s">
        <v>18</v>
      </c>
    </row>
    <row r="20" spans="1:23" x14ac:dyDescent="0.3">
      <c r="A20" t="s">
        <v>5409</v>
      </c>
      <c r="B20" s="4">
        <v>41886</v>
      </c>
      <c r="C20" t="s">
        <v>7901</v>
      </c>
      <c r="D20">
        <v>2014</v>
      </c>
      <c r="E20" s="4">
        <v>41890</v>
      </c>
      <c r="F20">
        <v>4</v>
      </c>
      <c r="G20" t="s">
        <v>6292</v>
      </c>
      <c r="H20" t="s">
        <v>6354</v>
      </c>
      <c r="I20" t="s">
        <v>5980</v>
      </c>
      <c r="J20" t="s">
        <v>5981</v>
      </c>
      <c r="K20" t="s">
        <v>5975</v>
      </c>
      <c r="L20" t="s">
        <v>5976</v>
      </c>
      <c r="M20" t="s">
        <v>6181</v>
      </c>
      <c r="N20" t="s">
        <v>513</v>
      </c>
      <c r="O20" t="s">
        <v>7889</v>
      </c>
      <c r="P20">
        <v>0</v>
      </c>
      <c r="Q20">
        <v>52</v>
      </c>
      <c r="R20">
        <v>18</v>
      </c>
      <c r="S20">
        <v>34</v>
      </c>
      <c r="T20">
        <v>0.34615384615384598</v>
      </c>
      <c r="U20" t="s">
        <v>7895</v>
      </c>
      <c r="V20" t="s">
        <v>10</v>
      </c>
      <c r="W20" t="s">
        <v>18</v>
      </c>
    </row>
    <row r="21" spans="1:23" x14ac:dyDescent="0.3">
      <c r="A21" t="s">
        <v>5411</v>
      </c>
      <c r="B21" s="4">
        <v>41886</v>
      </c>
      <c r="C21" t="s">
        <v>7901</v>
      </c>
      <c r="D21">
        <v>2014</v>
      </c>
      <c r="E21" s="4">
        <v>41891</v>
      </c>
      <c r="F21">
        <v>5</v>
      </c>
      <c r="G21" t="s">
        <v>6996</v>
      </c>
      <c r="H21" t="s">
        <v>7430</v>
      </c>
      <c r="I21" t="s">
        <v>5980</v>
      </c>
      <c r="J21" t="s">
        <v>5981</v>
      </c>
      <c r="K21" t="s">
        <v>5975</v>
      </c>
      <c r="L21" t="s">
        <v>5976</v>
      </c>
      <c r="M21" t="s">
        <v>5991</v>
      </c>
      <c r="N21" t="s">
        <v>1879</v>
      </c>
      <c r="O21" t="s">
        <v>7889</v>
      </c>
      <c r="P21">
        <v>0</v>
      </c>
      <c r="Q21">
        <v>245</v>
      </c>
      <c r="R21">
        <v>42</v>
      </c>
      <c r="S21">
        <v>203</v>
      </c>
      <c r="T21">
        <v>0.17142857142857101</v>
      </c>
      <c r="U21" t="s">
        <v>7902</v>
      </c>
      <c r="V21" t="s">
        <v>10</v>
      </c>
      <c r="W21" t="s">
        <v>18</v>
      </c>
    </row>
    <row r="22" spans="1:23" x14ac:dyDescent="0.3">
      <c r="A22" t="s">
        <v>5485</v>
      </c>
      <c r="B22" s="4">
        <v>41899</v>
      </c>
      <c r="C22" t="s">
        <v>7901</v>
      </c>
      <c r="D22">
        <v>2014</v>
      </c>
      <c r="E22" s="4">
        <v>41904</v>
      </c>
      <c r="F22">
        <v>5</v>
      </c>
      <c r="G22" t="s">
        <v>6568</v>
      </c>
      <c r="H22" t="s">
        <v>7845</v>
      </c>
      <c r="I22" t="s">
        <v>5980</v>
      </c>
      <c r="J22" t="s">
        <v>5981</v>
      </c>
      <c r="K22" t="s">
        <v>5975</v>
      </c>
      <c r="L22" t="s">
        <v>5976</v>
      </c>
      <c r="M22" t="s">
        <v>6044</v>
      </c>
      <c r="N22" t="s">
        <v>494</v>
      </c>
      <c r="O22" t="s">
        <v>7889</v>
      </c>
      <c r="P22">
        <v>0</v>
      </c>
      <c r="Q22">
        <v>55</v>
      </c>
      <c r="R22">
        <v>4</v>
      </c>
      <c r="S22">
        <v>51</v>
      </c>
      <c r="T22">
        <v>7.2727272727272696E-2</v>
      </c>
      <c r="U22" t="s">
        <v>7895</v>
      </c>
      <c r="V22" t="s">
        <v>10</v>
      </c>
      <c r="W22" t="s">
        <v>18</v>
      </c>
    </row>
    <row r="23" spans="1:23" x14ac:dyDescent="0.3">
      <c r="A23" t="s">
        <v>5516</v>
      </c>
      <c r="B23" s="4">
        <v>41905</v>
      </c>
      <c r="C23" t="s">
        <v>7901</v>
      </c>
      <c r="D23">
        <v>2014</v>
      </c>
      <c r="E23" s="4">
        <v>41910</v>
      </c>
      <c r="F23">
        <v>5</v>
      </c>
      <c r="G23" t="s">
        <v>6786</v>
      </c>
      <c r="H23" t="s">
        <v>7024</v>
      </c>
      <c r="I23" t="s">
        <v>5980</v>
      </c>
      <c r="J23" t="s">
        <v>5981</v>
      </c>
      <c r="K23" t="s">
        <v>5970</v>
      </c>
      <c r="L23" t="s">
        <v>5976</v>
      </c>
      <c r="M23" t="s">
        <v>6094</v>
      </c>
      <c r="N23" t="s">
        <v>494</v>
      </c>
      <c r="O23" t="s">
        <v>7889</v>
      </c>
      <c r="P23">
        <v>0</v>
      </c>
      <c r="Q23">
        <v>111</v>
      </c>
      <c r="R23">
        <v>9</v>
      </c>
      <c r="S23">
        <v>102</v>
      </c>
      <c r="T23">
        <v>8.1081081081081099E-2</v>
      </c>
      <c r="U23" t="s">
        <v>7892</v>
      </c>
      <c r="V23" t="s">
        <v>10</v>
      </c>
      <c r="W23" t="s">
        <v>18</v>
      </c>
    </row>
    <row r="24" spans="1:23" x14ac:dyDescent="0.3">
      <c r="A24" t="s">
        <v>5521</v>
      </c>
      <c r="B24" s="4">
        <v>41907</v>
      </c>
      <c r="C24" t="s">
        <v>7901</v>
      </c>
      <c r="D24">
        <v>2014</v>
      </c>
      <c r="E24" s="4">
        <v>41912</v>
      </c>
      <c r="F24">
        <v>5</v>
      </c>
      <c r="G24" t="s">
        <v>6771</v>
      </c>
      <c r="H24" t="s">
        <v>7848</v>
      </c>
      <c r="I24" t="s">
        <v>5980</v>
      </c>
      <c r="J24" t="s">
        <v>5981</v>
      </c>
      <c r="K24" t="s">
        <v>5975</v>
      </c>
      <c r="L24" t="s">
        <v>5976</v>
      </c>
      <c r="M24" t="s">
        <v>6250</v>
      </c>
      <c r="N24" t="s">
        <v>1868</v>
      </c>
      <c r="O24" t="s">
        <v>7889</v>
      </c>
      <c r="P24">
        <v>0</v>
      </c>
      <c r="Q24">
        <v>95</v>
      </c>
      <c r="R24">
        <v>18</v>
      </c>
      <c r="S24">
        <v>77</v>
      </c>
      <c r="T24">
        <v>0.18947368421052599</v>
      </c>
      <c r="U24" t="s">
        <v>7895</v>
      </c>
      <c r="V24" t="s">
        <v>10</v>
      </c>
      <c r="W24" t="s">
        <v>18</v>
      </c>
    </row>
    <row r="25" spans="1:23" x14ac:dyDescent="0.3">
      <c r="A25" t="s">
        <v>5574</v>
      </c>
      <c r="B25" s="4">
        <v>41922</v>
      </c>
      <c r="C25" t="s">
        <v>7903</v>
      </c>
      <c r="D25">
        <v>2014</v>
      </c>
      <c r="E25" s="4">
        <v>41926</v>
      </c>
      <c r="F25">
        <v>4</v>
      </c>
      <c r="G25" t="s">
        <v>6750</v>
      </c>
      <c r="H25" t="s">
        <v>6577</v>
      </c>
      <c r="I25" t="s">
        <v>5980</v>
      </c>
      <c r="J25" t="s">
        <v>5981</v>
      </c>
      <c r="K25" t="s">
        <v>5985</v>
      </c>
      <c r="L25" t="s">
        <v>5976</v>
      </c>
      <c r="M25" t="s">
        <v>5991</v>
      </c>
      <c r="N25" t="s">
        <v>65</v>
      </c>
      <c r="O25" t="s">
        <v>7889</v>
      </c>
      <c r="P25">
        <v>0</v>
      </c>
      <c r="Q25">
        <v>25</v>
      </c>
      <c r="R25">
        <v>7</v>
      </c>
      <c r="S25">
        <v>18</v>
      </c>
      <c r="T25">
        <v>0.28000000000000003</v>
      </c>
      <c r="U25" t="s">
        <v>7895</v>
      </c>
      <c r="V25" t="s">
        <v>10</v>
      </c>
      <c r="W25" t="s">
        <v>18</v>
      </c>
    </row>
    <row r="26" spans="1:23" x14ac:dyDescent="0.3">
      <c r="A26" t="s">
        <v>5578</v>
      </c>
      <c r="B26" s="4">
        <v>41925</v>
      </c>
      <c r="C26" t="s">
        <v>7903</v>
      </c>
      <c r="D26">
        <v>2014</v>
      </c>
      <c r="E26" s="4">
        <v>41929</v>
      </c>
      <c r="F26">
        <v>4</v>
      </c>
      <c r="G26" t="s">
        <v>6573</v>
      </c>
      <c r="H26" t="s">
        <v>6135</v>
      </c>
      <c r="I26" t="s">
        <v>5980</v>
      </c>
      <c r="J26" t="s">
        <v>5981</v>
      </c>
      <c r="K26" t="s">
        <v>5975</v>
      </c>
      <c r="L26" t="s">
        <v>5976</v>
      </c>
      <c r="M26" t="s">
        <v>6044</v>
      </c>
      <c r="N26" t="s">
        <v>102</v>
      </c>
      <c r="O26" t="s">
        <v>7889</v>
      </c>
      <c r="P26">
        <v>0</v>
      </c>
      <c r="Q26">
        <v>108</v>
      </c>
      <c r="R26">
        <v>25</v>
      </c>
      <c r="S26">
        <v>83</v>
      </c>
      <c r="T26">
        <v>0.23148148148148101</v>
      </c>
      <c r="U26" t="s">
        <v>7895</v>
      </c>
      <c r="V26" t="s">
        <v>10</v>
      </c>
      <c r="W26" t="s">
        <v>18</v>
      </c>
    </row>
    <row r="27" spans="1:23" x14ac:dyDescent="0.3">
      <c r="A27" t="s">
        <v>5577</v>
      </c>
      <c r="B27" s="4">
        <v>41925</v>
      </c>
      <c r="C27" t="s">
        <v>7903</v>
      </c>
      <c r="D27">
        <v>2014</v>
      </c>
      <c r="E27" s="4">
        <v>41929</v>
      </c>
      <c r="F27">
        <v>4</v>
      </c>
      <c r="G27" t="s">
        <v>7168</v>
      </c>
      <c r="H27" t="s">
        <v>7571</v>
      </c>
      <c r="I27" t="s">
        <v>5980</v>
      </c>
      <c r="J27" t="s">
        <v>5981</v>
      </c>
      <c r="K27" t="s">
        <v>5975</v>
      </c>
      <c r="L27" t="s">
        <v>5976</v>
      </c>
      <c r="M27" t="s">
        <v>5994</v>
      </c>
      <c r="N27" t="s">
        <v>2467</v>
      </c>
      <c r="O27" t="s">
        <v>7889</v>
      </c>
      <c r="P27">
        <v>0</v>
      </c>
      <c r="Q27">
        <v>74</v>
      </c>
      <c r="R27">
        <v>29</v>
      </c>
      <c r="S27">
        <v>45</v>
      </c>
      <c r="T27">
        <v>0.391891891891892</v>
      </c>
      <c r="U27" t="s">
        <v>7891</v>
      </c>
      <c r="V27" t="s">
        <v>10</v>
      </c>
      <c r="W27" t="s">
        <v>18</v>
      </c>
    </row>
    <row r="28" spans="1:23" x14ac:dyDescent="0.3">
      <c r="A28" t="s">
        <v>5587</v>
      </c>
      <c r="B28" s="4">
        <v>41926</v>
      </c>
      <c r="C28" t="s">
        <v>7903</v>
      </c>
      <c r="D28">
        <v>2014</v>
      </c>
      <c r="E28" s="4">
        <v>41930</v>
      </c>
      <c r="F28">
        <v>4</v>
      </c>
      <c r="G28" t="s">
        <v>6079</v>
      </c>
      <c r="H28" t="s">
        <v>7060</v>
      </c>
      <c r="I28" t="s">
        <v>5980</v>
      </c>
      <c r="J28" t="s">
        <v>5981</v>
      </c>
      <c r="K28" t="s">
        <v>5985</v>
      </c>
      <c r="L28" t="s">
        <v>5976</v>
      </c>
      <c r="M28" t="s">
        <v>6103</v>
      </c>
      <c r="N28" t="s">
        <v>1464</v>
      </c>
      <c r="O28" t="s">
        <v>7889</v>
      </c>
      <c r="P28">
        <v>0</v>
      </c>
      <c r="Q28">
        <v>105</v>
      </c>
      <c r="R28">
        <v>43</v>
      </c>
      <c r="S28">
        <v>62</v>
      </c>
      <c r="T28">
        <v>0.40952380952381001</v>
      </c>
      <c r="U28" t="s">
        <v>7892</v>
      </c>
      <c r="V28" t="s">
        <v>10</v>
      </c>
      <c r="W28" t="s">
        <v>18</v>
      </c>
    </row>
    <row r="29" spans="1:23" x14ac:dyDescent="0.3">
      <c r="A29" t="s">
        <v>5620</v>
      </c>
      <c r="B29" s="4">
        <v>41939</v>
      </c>
      <c r="C29" t="s">
        <v>7903</v>
      </c>
      <c r="D29">
        <v>2014</v>
      </c>
      <c r="E29" s="4">
        <v>41946</v>
      </c>
      <c r="F29">
        <v>7</v>
      </c>
      <c r="G29" t="s">
        <v>7361</v>
      </c>
      <c r="H29" t="s">
        <v>6445</v>
      </c>
      <c r="I29" t="s">
        <v>5980</v>
      </c>
      <c r="J29" t="s">
        <v>5981</v>
      </c>
      <c r="K29" t="s">
        <v>5970</v>
      </c>
      <c r="L29" t="s">
        <v>5976</v>
      </c>
      <c r="M29" t="s">
        <v>6103</v>
      </c>
      <c r="N29" t="s">
        <v>203</v>
      </c>
      <c r="O29" t="s">
        <v>7889</v>
      </c>
      <c r="P29">
        <v>0</v>
      </c>
      <c r="Q29">
        <v>75</v>
      </c>
      <c r="R29">
        <v>27</v>
      </c>
      <c r="S29">
        <v>48</v>
      </c>
      <c r="T29">
        <v>0.36</v>
      </c>
      <c r="U29" t="s">
        <v>7899</v>
      </c>
      <c r="V29" t="s">
        <v>10</v>
      </c>
      <c r="W29" t="s">
        <v>18</v>
      </c>
    </row>
    <row r="30" spans="1:23" x14ac:dyDescent="0.3">
      <c r="A30" t="s">
        <v>5624</v>
      </c>
      <c r="B30" s="4">
        <v>41941</v>
      </c>
      <c r="C30" t="s">
        <v>7903</v>
      </c>
      <c r="D30">
        <v>2014</v>
      </c>
      <c r="E30" s="4">
        <v>41945</v>
      </c>
      <c r="F30">
        <v>4</v>
      </c>
      <c r="G30" t="s">
        <v>6179</v>
      </c>
      <c r="H30" t="s">
        <v>7170</v>
      </c>
      <c r="I30" t="s">
        <v>5980</v>
      </c>
      <c r="J30" t="s">
        <v>5981</v>
      </c>
      <c r="K30" t="s">
        <v>5975</v>
      </c>
      <c r="L30" t="s">
        <v>5976</v>
      </c>
      <c r="M30" t="s">
        <v>6094</v>
      </c>
      <c r="N30" t="s">
        <v>1495</v>
      </c>
      <c r="O30" t="s">
        <v>7889</v>
      </c>
      <c r="P30">
        <v>0</v>
      </c>
      <c r="Q30">
        <v>89</v>
      </c>
      <c r="R30">
        <v>8</v>
      </c>
      <c r="S30">
        <v>81</v>
      </c>
      <c r="T30">
        <v>8.98876404494382E-2</v>
      </c>
      <c r="U30" t="s">
        <v>7892</v>
      </c>
      <c r="V30" t="s">
        <v>10</v>
      </c>
      <c r="W30" t="s">
        <v>18</v>
      </c>
    </row>
    <row r="31" spans="1:23" x14ac:dyDescent="0.3">
      <c r="A31" t="s">
        <v>5683</v>
      </c>
      <c r="B31" s="4">
        <v>41954</v>
      </c>
      <c r="C31" t="s">
        <v>7904</v>
      </c>
      <c r="D31">
        <v>2014</v>
      </c>
      <c r="E31" s="4">
        <v>41958</v>
      </c>
      <c r="F31">
        <v>4</v>
      </c>
      <c r="G31" t="s">
        <v>6417</v>
      </c>
      <c r="H31" t="s">
        <v>6122</v>
      </c>
      <c r="I31" t="s">
        <v>5980</v>
      </c>
      <c r="J31" t="s">
        <v>5981</v>
      </c>
      <c r="K31" t="s">
        <v>5970</v>
      </c>
      <c r="L31" t="s">
        <v>5976</v>
      </c>
      <c r="M31" t="s">
        <v>5991</v>
      </c>
      <c r="N31" t="s">
        <v>24</v>
      </c>
      <c r="O31" t="s">
        <v>7889</v>
      </c>
      <c r="P31">
        <v>0</v>
      </c>
      <c r="Q31">
        <v>27</v>
      </c>
      <c r="R31">
        <v>12</v>
      </c>
      <c r="S31">
        <v>15</v>
      </c>
      <c r="T31">
        <v>0.44444444444444398</v>
      </c>
      <c r="U31" t="s">
        <v>7890</v>
      </c>
      <c r="V31" t="s">
        <v>10</v>
      </c>
      <c r="W31" t="s">
        <v>18</v>
      </c>
    </row>
    <row r="32" spans="1:23" x14ac:dyDescent="0.3">
      <c r="A32" t="s">
        <v>5705</v>
      </c>
      <c r="B32" s="4">
        <v>41958</v>
      </c>
      <c r="C32" t="s">
        <v>7904</v>
      </c>
      <c r="D32">
        <v>2014</v>
      </c>
      <c r="E32" s="4">
        <v>41964</v>
      </c>
      <c r="F32">
        <v>6</v>
      </c>
      <c r="G32" t="s">
        <v>7841</v>
      </c>
      <c r="H32" t="s">
        <v>6249</v>
      </c>
      <c r="I32" t="s">
        <v>5980</v>
      </c>
      <c r="J32" t="s">
        <v>5981</v>
      </c>
      <c r="K32" t="s">
        <v>5970</v>
      </c>
      <c r="L32" t="s">
        <v>5976</v>
      </c>
      <c r="M32" t="s">
        <v>6250</v>
      </c>
      <c r="N32" t="s">
        <v>1240</v>
      </c>
      <c r="O32" t="s">
        <v>7889</v>
      </c>
      <c r="P32">
        <v>0</v>
      </c>
      <c r="Q32">
        <v>47</v>
      </c>
      <c r="R32">
        <v>16</v>
      </c>
      <c r="S32">
        <v>31</v>
      </c>
      <c r="T32">
        <v>0.340425531914894</v>
      </c>
      <c r="U32" t="s">
        <v>7895</v>
      </c>
      <c r="V32" t="s">
        <v>10</v>
      </c>
      <c r="W32" t="s">
        <v>18</v>
      </c>
    </row>
    <row r="33" spans="1:23" x14ac:dyDescent="0.3">
      <c r="A33" t="s">
        <v>5725</v>
      </c>
      <c r="B33" s="4">
        <v>41961</v>
      </c>
      <c r="C33" t="s">
        <v>7904</v>
      </c>
      <c r="D33">
        <v>2014</v>
      </c>
      <c r="E33" s="4">
        <v>41968</v>
      </c>
      <c r="F33">
        <v>7</v>
      </c>
      <c r="G33" t="s">
        <v>6698</v>
      </c>
      <c r="H33" t="s">
        <v>6760</v>
      </c>
      <c r="I33" t="s">
        <v>5980</v>
      </c>
      <c r="J33" t="s">
        <v>5981</v>
      </c>
      <c r="K33" t="s">
        <v>5985</v>
      </c>
      <c r="L33" t="s">
        <v>5976</v>
      </c>
      <c r="M33" t="s">
        <v>6373</v>
      </c>
      <c r="N33" t="s">
        <v>292</v>
      </c>
      <c r="O33" t="s">
        <v>7889</v>
      </c>
      <c r="P33">
        <v>0</v>
      </c>
      <c r="Q33">
        <v>16</v>
      </c>
      <c r="R33">
        <v>1</v>
      </c>
      <c r="S33">
        <v>15</v>
      </c>
      <c r="T33">
        <v>6.25E-2</v>
      </c>
      <c r="U33" t="s">
        <v>7890</v>
      </c>
      <c r="V33" t="s">
        <v>10</v>
      </c>
      <c r="W33" t="s">
        <v>18</v>
      </c>
    </row>
    <row r="34" spans="1:23" x14ac:dyDescent="0.3">
      <c r="A34" t="s">
        <v>5770</v>
      </c>
      <c r="B34" s="4">
        <v>41969</v>
      </c>
      <c r="C34" t="s">
        <v>7904</v>
      </c>
      <c r="D34">
        <v>2014</v>
      </c>
      <c r="E34" s="4">
        <v>41976</v>
      </c>
      <c r="F34">
        <v>7</v>
      </c>
      <c r="G34" t="s">
        <v>6285</v>
      </c>
      <c r="H34" t="s">
        <v>6358</v>
      </c>
      <c r="I34" t="s">
        <v>5980</v>
      </c>
      <c r="J34" t="s">
        <v>5981</v>
      </c>
      <c r="K34" t="s">
        <v>5975</v>
      </c>
      <c r="L34" t="s">
        <v>5976</v>
      </c>
      <c r="M34" t="s">
        <v>6044</v>
      </c>
      <c r="N34" t="s">
        <v>253</v>
      </c>
      <c r="O34" t="s">
        <v>7889</v>
      </c>
      <c r="P34">
        <v>0</v>
      </c>
      <c r="Q34">
        <v>53</v>
      </c>
      <c r="R34">
        <v>15</v>
      </c>
      <c r="S34">
        <v>38</v>
      </c>
      <c r="T34">
        <v>0.28301886792452802</v>
      </c>
      <c r="U34" t="s">
        <v>7895</v>
      </c>
      <c r="V34" t="s">
        <v>10</v>
      </c>
      <c r="W34" t="s">
        <v>18</v>
      </c>
    </row>
    <row r="35" spans="1:23" x14ac:dyDescent="0.3">
      <c r="A35" t="s">
        <v>5770</v>
      </c>
      <c r="B35" s="4">
        <v>41969</v>
      </c>
      <c r="C35" t="s">
        <v>7904</v>
      </c>
      <c r="D35">
        <v>2014</v>
      </c>
      <c r="E35" s="4">
        <v>41976</v>
      </c>
      <c r="F35">
        <v>7</v>
      </c>
      <c r="G35" t="s">
        <v>6285</v>
      </c>
      <c r="H35" t="s">
        <v>6358</v>
      </c>
      <c r="I35" t="s">
        <v>5980</v>
      </c>
      <c r="J35" t="s">
        <v>5981</v>
      </c>
      <c r="K35" t="s">
        <v>5975</v>
      </c>
      <c r="L35" t="s">
        <v>5976</v>
      </c>
      <c r="M35" t="s">
        <v>6044</v>
      </c>
      <c r="N35" t="s">
        <v>42</v>
      </c>
      <c r="O35" t="s">
        <v>7889</v>
      </c>
      <c r="P35">
        <v>0</v>
      </c>
      <c r="Q35">
        <v>165</v>
      </c>
      <c r="R35">
        <v>30</v>
      </c>
      <c r="S35">
        <v>135</v>
      </c>
      <c r="T35">
        <v>0.18181818181818199</v>
      </c>
      <c r="U35" t="s">
        <v>7891</v>
      </c>
      <c r="V35" t="s">
        <v>10</v>
      </c>
      <c r="W35" t="s">
        <v>18</v>
      </c>
    </row>
    <row r="36" spans="1:23" x14ac:dyDescent="0.3">
      <c r="A36" t="s">
        <v>5770</v>
      </c>
      <c r="B36" s="4">
        <v>41969</v>
      </c>
      <c r="C36" t="s">
        <v>7904</v>
      </c>
      <c r="D36">
        <v>2014</v>
      </c>
      <c r="E36" s="4">
        <v>41976</v>
      </c>
      <c r="F36">
        <v>7</v>
      </c>
      <c r="G36" t="s">
        <v>6285</v>
      </c>
      <c r="H36" t="s">
        <v>6358</v>
      </c>
      <c r="I36" t="s">
        <v>5980</v>
      </c>
      <c r="J36" t="s">
        <v>5981</v>
      </c>
      <c r="K36" t="s">
        <v>5975</v>
      </c>
      <c r="L36" t="s">
        <v>5976</v>
      </c>
      <c r="M36" t="s">
        <v>6044</v>
      </c>
      <c r="N36" t="s">
        <v>943</v>
      </c>
      <c r="O36" t="s">
        <v>7889</v>
      </c>
      <c r="P36">
        <v>0</v>
      </c>
      <c r="Q36">
        <v>211</v>
      </c>
      <c r="R36">
        <v>19</v>
      </c>
      <c r="S36">
        <v>192</v>
      </c>
      <c r="T36">
        <v>9.0047393364928896E-2</v>
      </c>
      <c r="U36" t="s">
        <v>7905</v>
      </c>
      <c r="V36" t="s">
        <v>10</v>
      </c>
      <c r="W36" t="s">
        <v>18</v>
      </c>
    </row>
    <row r="37" spans="1:23" x14ac:dyDescent="0.3">
      <c r="A37" t="s">
        <v>5777</v>
      </c>
      <c r="B37" s="4">
        <v>41970</v>
      </c>
      <c r="C37" t="s">
        <v>7904</v>
      </c>
      <c r="D37">
        <v>2014</v>
      </c>
      <c r="E37" s="4">
        <v>41977</v>
      </c>
      <c r="F37">
        <v>7</v>
      </c>
      <c r="G37" t="s">
        <v>7349</v>
      </c>
      <c r="H37" t="s">
        <v>6135</v>
      </c>
      <c r="I37" t="s">
        <v>5980</v>
      </c>
      <c r="J37" t="s">
        <v>5981</v>
      </c>
      <c r="K37" t="s">
        <v>5975</v>
      </c>
      <c r="L37" t="s">
        <v>5976</v>
      </c>
      <c r="M37" t="s">
        <v>6044</v>
      </c>
      <c r="N37" t="s">
        <v>25</v>
      </c>
      <c r="O37" t="s">
        <v>7889</v>
      </c>
      <c r="P37">
        <v>0</v>
      </c>
      <c r="Q37">
        <v>207</v>
      </c>
      <c r="R37">
        <v>77</v>
      </c>
      <c r="S37">
        <v>130</v>
      </c>
      <c r="T37">
        <v>0.37198067632850201</v>
      </c>
      <c r="U37" t="s">
        <v>7892</v>
      </c>
      <c r="V37" t="s">
        <v>10</v>
      </c>
      <c r="W37" t="s">
        <v>18</v>
      </c>
    </row>
    <row r="38" spans="1:23" x14ac:dyDescent="0.3">
      <c r="A38" t="s">
        <v>5788</v>
      </c>
      <c r="B38" s="4">
        <v>41974</v>
      </c>
      <c r="C38" t="s">
        <v>7906</v>
      </c>
      <c r="D38">
        <v>2014</v>
      </c>
      <c r="E38" s="4">
        <v>41980</v>
      </c>
      <c r="F38">
        <v>6</v>
      </c>
      <c r="G38" t="s">
        <v>7110</v>
      </c>
      <c r="H38" t="s">
        <v>7330</v>
      </c>
      <c r="I38" t="s">
        <v>5980</v>
      </c>
      <c r="J38" t="s">
        <v>5981</v>
      </c>
      <c r="K38" t="s">
        <v>5985</v>
      </c>
      <c r="L38" t="s">
        <v>5976</v>
      </c>
      <c r="M38" t="s">
        <v>6094</v>
      </c>
      <c r="N38" t="s">
        <v>1814</v>
      </c>
      <c r="O38" t="s">
        <v>7889</v>
      </c>
      <c r="P38">
        <v>0</v>
      </c>
      <c r="Q38">
        <v>147</v>
      </c>
      <c r="R38">
        <v>73</v>
      </c>
      <c r="S38">
        <v>74</v>
      </c>
      <c r="T38">
        <v>0.49659863945578198</v>
      </c>
      <c r="U38" t="s">
        <v>7891</v>
      </c>
      <c r="V38" t="s">
        <v>10</v>
      </c>
      <c r="W38" t="s">
        <v>18</v>
      </c>
    </row>
    <row r="39" spans="1:23" x14ac:dyDescent="0.3">
      <c r="A39" t="s">
        <v>5842</v>
      </c>
      <c r="B39" s="4">
        <v>41985</v>
      </c>
      <c r="C39" t="s">
        <v>7906</v>
      </c>
      <c r="D39">
        <v>2014</v>
      </c>
      <c r="E39" s="4">
        <v>41991</v>
      </c>
      <c r="F39">
        <v>6</v>
      </c>
      <c r="G39" t="s">
        <v>6707</v>
      </c>
      <c r="H39" t="s">
        <v>6135</v>
      </c>
      <c r="I39" t="s">
        <v>5980</v>
      </c>
      <c r="J39" t="s">
        <v>5981</v>
      </c>
      <c r="K39" t="s">
        <v>5975</v>
      </c>
      <c r="L39" t="s">
        <v>5976</v>
      </c>
      <c r="M39" t="s">
        <v>6044</v>
      </c>
      <c r="N39" t="s">
        <v>755</v>
      </c>
      <c r="O39" t="s">
        <v>7889</v>
      </c>
      <c r="P39">
        <v>0</v>
      </c>
      <c r="Q39">
        <v>45</v>
      </c>
      <c r="R39">
        <v>16</v>
      </c>
      <c r="S39">
        <v>29</v>
      </c>
      <c r="T39">
        <v>0.35555555555555601</v>
      </c>
      <c r="U39" t="s">
        <v>7891</v>
      </c>
      <c r="V39" t="s">
        <v>10</v>
      </c>
      <c r="W39" t="s">
        <v>18</v>
      </c>
    </row>
    <row r="40" spans="1:23" x14ac:dyDescent="0.3">
      <c r="A40" t="s">
        <v>5854</v>
      </c>
      <c r="B40" s="4">
        <v>41988</v>
      </c>
      <c r="C40" t="s">
        <v>7906</v>
      </c>
      <c r="D40">
        <v>2014</v>
      </c>
      <c r="E40" s="4">
        <v>41994</v>
      </c>
      <c r="F40">
        <v>6</v>
      </c>
      <c r="G40" t="s">
        <v>7623</v>
      </c>
      <c r="H40" t="s">
        <v>6643</v>
      </c>
      <c r="I40" t="s">
        <v>5980</v>
      </c>
      <c r="J40" t="s">
        <v>5981</v>
      </c>
      <c r="K40" t="s">
        <v>5975</v>
      </c>
      <c r="L40" t="s">
        <v>5976</v>
      </c>
      <c r="M40" t="s">
        <v>5994</v>
      </c>
      <c r="N40" t="s">
        <v>930</v>
      </c>
      <c r="O40" t="s">
        <v>7889</v>
      </c>
      <c r="P40">
        <v>0</v>
      </c>
      <c r="Q40">
        <v>49</v>
      </c>
      <c r="R40">
        <v>21</v>
      </c>
      <c r="S40">
        <v>28</v>
      </c>
      <c r="T40">
        <v>0.42857142857142899</v>
      </c>
      <c r="U40" t="s">
        <v>7890</v>
      </c>
      <c r="V40" t="s">
        <v>10</v>
      </c>
      <c r="W40" t="s">
        <v>18</v>
      </c>
    </row>
    <row r="41" spans="1:23" x14ac:dyDescent="0.3">
      <c r="A41" t="s">
        <v>5923</v>
      </c>
      <c r="B41" s="4">
        <v>41999</v>
      </c>
      <c r="C41" t="s">
        <v>7906</v>
      </c>
      <c r="D41">
        <v>2014</v>
      </c>
      <c r="E41" s="4">
        <v>42004</v>
      </c>
      <c r="F41">
        <v>5</v>
      </c>
      <c r="G41" t="s">
        <v>7300</v>
      </c>
      <c r="H41" t="s">
        <v>6122</v>
      </c>
      <c r="I41" t="s">
        <v>5980</v>
      </c>
      <c r="J41" t="s">
        <v>5981</v>
      </c>
      <c r="K41" t="s">
        <v>5985</v>
      </c>
      <c r="L41" t="s">
        <v>5976</v>
      </c>
      <c r="M41" t="s">
        <v>5991</v>
      </c>
      <c r="N41" t="s">
        <v>1655</v>
      </c>
      <c r="O41" t="s">
        <v>7889</v>
      </c>
      <c r="P41">
        <v>0</v>
      </c>
      <c r="Q41">
        <v>29</v>
      </c>
      <c r="R41">
        <v>3</v>
      </c>
      <c r="S41">
        <v>26</v>
      </c>
      <c r="T41">
        <v>0.10344827586206901</v>
      </c>
      <c r="U41" t="s">
        <v>7895</v>
      </c>
      <c r="V41" t="s">
        <v>10</v>
      </c>
      <c r="W41" t="s">
        <v>18</v>
      </c>
    </row>
    <row r="42" spans="1:23" x14ac:dyDescent="0.3">
      <c r="A42" t="s">
        <v>4574</v>
      </c>
      <c r="B42" s="4">
        <v>41660</v>
      </c>
      <c r="C42" t="s">
        <v>7888</v>
      </c>
      <c r="D42">
        <v>2014</v>
      </c>
      <c r="E42" s="4">
        <v>41665</v>
      </c>
      <c r="F42">
        <v>5</v>
      </c>
      <c r="G42" t="s">
        <v>6780</v>
      </c>
      <c r="H42" t="s">
        <v>6694</v>
      </c>
      <c r="I42" t="s">
        <v>6010</v>
      </c>
      <c r="J42" t="s">
        <v>5981</v>
      </c>
      <c r="K42" t="s">
        <v>5975</v>
      </c>
      <c r="L42" t="s">
        <v>5976</v>
      </c>
      <c r="M42" t="s">
        <v>6047</v>
      </c>
      <c r="N42" t="s">
        <v>1063</v>
      </c>
      <c r="O42" t="s">
        <v>7889</v>
      </c>
      <c r="P42">
        <v>0</v>
      </c>
      <c r="Q42">
        <v>121</v>
      </c>
      <c r="R42">
        <v>41</v>
      </c>
      <c r="S42">
        <v>80</v>
      </c>
      <c r="T42">
        <v>0.338842975206612</v>
      </c>
      <c r="U42" t="s">
        <v>7892</v>
      </c>
      <c r="V42" t="s">
        <v>10</v>
      </c>
      <c r="W42" t="s">
        <v>18</v>
      </c>
    </row>
    <row r="43" spans="1:23" x14ac:dyDescent="0.3">
      <c r="A43" t="s">
        <v>4655</v>
      </c>
      <c r="B43" s="4">
        <v>41684</v>
      </c>
      <c r="C43" t="s">
        <v>7893</v>
      </c>
      <c r="D43">
        <v>2014</v>
      </c>
      <c r="E43" s="4">
        <v>41691</v>
      </c>
      <c r="F43">
        <v>7</v>
      </c>
      <c r="G43" t="s">
        <v>6990</v>
      </c>
      <c r="H43" t="s">
        <v>7188</v>
      </c>
      <c r="I43" t="s">
        <v>6010</v>
      </c>
      <c r="J43" t="s">
        <v>5981</v>
      </c>
      <c r="K43" t="s">
        <v>5975</v>
      </c>
      <c r="L43" t="s">
        <v>5976</v>
      </c>
      <c r="M43" t="s">
        <v>6011</v>
      </c>
      <c r="N43" t="s">
        <v>137</v>
      </c>
      <c r="O43" t="s">
        <v>7889</v>
      </c>
      <c r="P43">
        <v>0</v>
      </c>
      <c r="Q43">
        <v>44</v>
      </c>
      <c r="R43">
        <v>8</v>
      </c>
      <c r="S43">
        <v>36</v>
      </c>
      <c r="T43">
        <v>0.18181818181818199</v>
      </c>
      <c r="U43" t="s">
        <v>7895</v>
      </c>
      <c r="V43" t="s">
        <v>10</v>
      </c>
      <c r="W43" t="s">
        <v>18</v>
      </c>
    </row>
    <row r="44" spans="1:23" x14ac:dyDescent="0.3">
      <c r="A44" t="s">
        <v>4745</v>
      </c>
      <c r="B44" s="4">
        <v>41717</v>
      </c>
      <c r="C44" t="s">
        <v>7907</v>
      </c>
      <c r="D44">
        <v>2014</v>
      </c>
      <c r="E44" s="4">
        <v>41724</v>
      </c>
      <c r="F44">
        <v>7</v>
      </c>
      <c r="G44" t="s">
        <v>7163</v>
      </c>
      <c r="H44" t="s">
        <v>7516</v>
      </c>
      <c r="I44" t="s">
        <v>6010</v>
      </c>
      <c r="J44" t="s">
        <v>5981</v>
      </c>
      <c r="K44" t="s">
        <v>5975</v>
      </c>
      <c r="L44" t="s">
        <v>5976</v>
      </c>
      <c r="M44" t="s">
        <v>6494</v>
      </c>
      <c r="N44" t="s">
        <v>372</v>
      </c>
      <c r="O44" t="s">
        <v>7889</v>
      </c>
      <c r="P44">
        <v>0</v>
      </c>
      <c r="Q44">
        <v>51</v>
      </c>
      <c r="R44">
        <v>14</v>
      </c>
      <c r="S44">
        <v>37</v>
      </c>
      <c r="T44">
        <v>0.27450980392156898</v>
      </c>
      <c r="U44" t="s">
        <v>7895</v>
      </c>
      <c r="V44" t="s">
        <v>10</v>
      </c>
      <c r="W44" t="s">
        <v>18</v>
      </c>
    </row>
    <row r="45" spans="1:23" x14ac:dyDescent="0.3">
      <c r="A45" t="s">
        <v>4745</v>
      </c>
      <c r="B45" s="4">
        <v>41717</v>
      </c>
      <c r="C45" t="s">
        <v>7907</v>
      </c>
      <c r="D45">
        <v>2014</v>
      </c>
      <c r="E45" s="4">
        <v>41724</v>
      </c>
      <c r="F45">
        <v>7</v>
      </c>
      <c r="G45" t="s">
        <v>7163</v>
      </c>
      <c r="H45" t="s">
        <v>7516</v>
      </c>
      <c r="I45" t="s">
        <v>6010</v>
      </c>
      <c r="J45" t="s">
        <v>5981</v>
      </c>
      <c r="K45" t="s">
        <v>5975</v>
      </c>
      <c r="L45" t="s">
        <v>5976</v>
      </c>
      <c r="M45" t="s">
        <v>6494</v>
      </c>
      <c r="N45" t="s">
        <v>357</v>
      </c>
      <c r="O45" t="s">
        <v>7889</v>
      </c>
      <c r="P45">
        <v>0</v>
      </c>
      <c r="Q45">
        <v>31</v>
      </c>
      <c r="R45">
        <v>14</v>
      </c>
      <c r="S45">
        <v>17</v>
      </c>
      <c r="T45">
        <v>0.45161290322580599</v>
      </c>
      <c r="U45" t="s">
        <v>7891</v>
      </c>
      <c r="V45" t="s">
        <v>10</v>
      </c>
      <c r="W45" t="s">
        <v>18</v>
      </c>
    </row>
    <row r="46" spans="1:23" x14ac:dyDescent="0.3">
      <c r="A46" t="s">
        <v>4773</v>
      </c>
      <c r="B46" s="4">
        <v>41729</v>
      </c>
      <c r="C46" t="s">
        <v>7907</v>
      </c>
      <c r="D46">
        <v>2014</v>
      </c>
      <c r="E46" s="4">
        <v>41733</v>
      </c>
      <c r="F46">
        <v>4</v>
      </c>
      <c r="G46" t="s">
        <v>7176</v>
      </c>
      <c r="H46" t="s">
        <v>6700</v>
      </c>
      <c r="I46" t="s">
        <v>6010</v>
      </c>
      <c r="J46" t="s">
        <v>5981</v>
      </c>
      <c r="K46" t="s">
        <v>5985</v>
      </c>
      <c r="L46" t="s">
        <v>5976</v>
      </c>
      <c r="M46" t="s">
        <v>6111</v>
      </c>
      <c r="N46" t="s">
        <v>1464</v>
      </c>
      <c r="O46" t="s">
        <v>7889</v>
      </c>
      <c r="P46">
        <v>0</v>
      </c>
      <c r="Q46">
        <v>79</v>
      </c>
      <c r="R46">
        <v>32</v>
      </c>
      <c r="S46">
        <v>47</v>
      </c>
      <c r="T46">
        <v>0.40506329113924</v>
      </c>
      <c r="U46" t="s">
        <v>7891</v>
      </c>
      <c r="V46" t="s">
        <v>10</v>
      </c>
      <c r="W46" t="s">
        <v>18</v>
      </c>
    </row>
    <row r="47" spans="1:23" x14ac:dyDescent="0.3">
      <c r="A47" t="s">
        <v>4788</v>
      </c>
      <c r="B47" s="4">
        <v>41736</v>
      </c>
      <c r="C47" t="s">
        <v>7894</v>
      </c>
      <c r="D47">
        <v>2014</v>
      </c>
      <c r="E47" s="4">
        <v>41740</v>
      </c>
      <c r="F47">
        <v>4</v>
      </c>
      <c r="G47" t="s">
        <v>6723</v>
      </c>
      <c r="H47" t="s">
        <v>6822</v>
      </c>
      <c r="I47" t="s">
        <v>6010</v>
      </c>
      <c r="J47" t="s">
        <v>5981</v>
      </c>
      <c r="K47" t="s">
        <v>5975</v>
      </c>
      <c r="L47" t="s">
        <v>5976</v>
      </c>
      <c r="M47" t="s">
        <v>6097</v>
      </c>
      <c r="N47" t="s">
        <v>217</v>
      </c>
      <c r="O47" t="s">
        <v>7889</v>
      </c>
      <c r="P47">
        <v>0</v>
      </c>
      <c r="Q47">
        <v>218</v>
      </c>
      <c r="R47">
        <v>105</v>
      </c>
      <c r="S47">
        <v>113</v>
      </c>
      <c r="T47">
        <v>0.48165137614678899</v>
      </c>
      <c r="U47" t="s">
        <v>7892</v>
      </c>
      <c r="V47" t="s">
        <v>10</v>
      </c>
      <c r="W47" t="s">
        <v>18</v>
      </c>
    </row>
    <row r="48" spans="1:23" x14ac:dyDescent="0.3">
      <c r="A48" t="s">
        <v>4860</v>
      </c>
      <c r="B48" s="4">
        <v>41759</v>
      </c>
      <c r="C48" t="s">
        <v>7894</v>
      </c>
      <c r="D48">
        <v>2014</v>
      </c>
      <c r="E48" s="4">
        <v>41764</v>
      </c>
      <c r="F48">
        <v>5</v>
      </c>
      <c r="G48" t="s">
        <v>7166</v>
      </c>
      <c r="H48" t="s">
        <v>6822</v>
      </c>
      <c r="I48" t="s">
        <v>6010</v>
      </c>
      <c r="J48" t="s">
        <v>5981</v>
      </c>
      <c r="K48" t="s">
        <v>5985</v>
      </c>
      <c r="L48" t="s">
        <v>5976</v>
      </c>
      <c r="M48" t="s">
        <v>6097</v>
      </c>
      <c r="N48" t="s">
        <v>1868</v>
      </c>
      <c r="O48" t="s">
        <v>7889</v>
      </c>
      <c r="P48">
        <v>0</v>
      </c>
      <c r="Q48">
        <v>571</v>
      </c>
      <c r="R48">
        <v>108</v>
      </c>
      <c r="S48">
        <v>463</v>
      </c>
      <c r="T48">
        <v>0.189141856392294</v>
      </c>
      <c r="U48" t="s">
        <v>7908</v>
      </c>
      <c r="V48" t="s">
        <v>10</v>
      </c>
      <c r="W48" t="s">
        <v>18</v>
      </c>
    </row>
    <row r="49" spans="1:23" x14ac:dyDescent="0.3">
      <c r="A49" t="s">
        <v>4939</v>
      </c>
      <c r="B49" s="4">
        <v>41788</v>
      </c>
      <c r="C49" t="s">
        <v>7896</v>
      </c>
      <c r="D49">
        <v>2014</v>
      </c>
      <c r="E49" s="4">
        <v>41794</v>
      </c>
      <c r="F49">
        <v>6</v>
      </c>
      <c r="G49" t="s">
        <v>6862</v>
      </c>
      <c r="H49" t="s">
        <v>6325</v>
      </c>
      <c r="I49" t="s">
        <v>6010</v>
      </c>
      <c r="J49" t="s">
        <v>5981</v>
      </c>
      <c r="K49" t="s">
        <v>5975</v>
      </c>
      <c r="L49" t="s">
        <v>5976</v>
      </c>
      <c r="M49" t="s">
        <v>6047</v>
      </c>
      <c r="N49" t="s">
        <v>186</v>
      </c>
      <c r="O49" t="s">
        <v>7889</v>
      </c>
      <c r="P49">
        <v>0</v>
      </c>
      <c r="Q49">
        <v>38</v>
      </c>
      <c r="R49">
        <v>15</v>
      </c>
      <c r="S49">
        <v>23</v>
      </c>
      <c r="T49">
        <v>0.394736842105263</v>
      </c>
      <c r="U49" t="s">
        <v>7895</v>
      </c>
      <c r="V49" t="s">
        <v>10</v>
      </c>
      <c r="W49" t="s">
        <v>18</v>
      </c>
    </row>
    <row r="50" spans="1:23" x14ac:dyDescent="0.3">
      <c r="A50" t="s">
        <v>4939</v>
      </c>
      <c r="B50" s="4">
        <v>41788</v>
      </c>
      <c r="C50" t="s">
        <v>7896</v>
      </c>
      <c r="D50">
        <v>2014</v>
      </c>
      <c r="E50" s="4">
        <v>41794</v>
      </c>
      <c r="F50">
        <v>6</v>
      </c>
      <c r="G50" t="s">
        <v>6862</v>
      </c>
      <c r="H50" t="s">
        <v>6325</v>
      </c>
      <c r="I50" t="s">
        <v>6010</v>
      </c>
      <c r="J50" t="s">
        <v>5981</v>
      </c>
      <c r="K50" t="s">
        <v>5975</v>
      </c>
      <c r="L50" t="s">
        <v>5976</v>
      </c>
      <c r="M50" t="s">
        <v>6047</v>
      </c>
      <c r="N50" t="s">
        <v>20</v>
      </c>
      <c r="O50" t="s">
        <v>7889</v>
      </c>
      <c r="P50">
        <v>0</v>
      </c>
      <c r="Q50">
        <v>53</v>
      </c>
      <c r="R50">
        <v>5</v>
      </c>
      <c r="S50">
        <v>48</v>
      </c>
      <c r="T50">
        <v>9.4339622641509399E-2</v>
      </c>
      <c r="U50" t="s">
        <v>7895</v>
      </c>
      <c r="V50" t="s">
        <v>10</v>
      </c>
      <c r="W50" t="s">
        <v>18</v>
      </c>
    </row>
    <row r="51" spans="1:23" x14ac:dyDescent="0.3">
      <c r="A51" t="s">
        <v>5162</v>
      </c>
      <c r="B51" s="4">
        <v>41851</v>
      </c>
      <c r="C51" t="s">
        <v>7909</v>
      </c>
      <c r="D51">
        <v>2014</v>
      </c>
      <c r="E51" s="4">
        <v>41858</v>
      </c>
      <c r="F51">
        <v>7</v>
      </c>
      <c r="G51" t="s">
        <v>6395</v>
      </c>
      <c r="H51" t="s">
        <v>6281</v>
      </c>
      <c r="I51" t="s">
        <v>6010</v>
      </c>
      <c r="J51" t="s">
        <v>5981</v>
      </c>
      <c r="K51" t="s">
        <v>5985</v>
      </c>
      <c r="L51" t="s">
        <v>5976</v>
      </c>
      <c r="M51" t="s">
        <v>6281</v>
      </c>
      <c r="N51" t="s">
        <v>947</v>
      </c>
      <c r="O51" t="s">
        <v>7889</v>
      </c>
      <c r="P51">
        <v>0</v>
      </c>
      <c r="Q51">
        <v>89</v>
      </c>
      <c r="R51">
        <v>0</v>
      </c>
      <c r="S51">
        <v>89</v>
      </c>
      <c r="T51">
        <v>0</v>
      </c>
      <c r="U51" t="s">
        <v>7891</v>
      </c>
      <c r="V51" t="s">
        <v>10</v>
      </c>
      <c r="W51" t="s">
        <v>18</v>
      </c>
    </row>
    <row r="52" spans="1:23" x14ac:dyDescent="0.3">
      <c r="A52" t="s">
        <v>5173</v>
      </c>
      <c r="B52" s="4">
        <v>41853</v>
      </c>
      <c r="C52" t="s">
        <v>7900</v>
      </c>
      <c r="D52">
        <v>2014</v>
      </c>
      <c r="E52" s="4">
        <v>41858</v>
      </c>
      <c r="F52">
        <v>5</v>
      </c>
      <c r="G52" t="s">
        <v>6562</v>
      </c>
      <c r="H52" t="s">
        <v>6325</v>
      </c>
      <c r="I52" t="s">
        <v>6010</v>
      </c>
      <c r="J52" t="s">
        <v>5981</v>
      </c>
      <c r="K52" t="s">
        <v>5970</v>
      </c>
      <c r="L52" t="s">
        <v>5976</v>
      </c>
      <c r="M52" t="s">
        <v>6047</v>
      </c>
      <c r="N52" t="s">
        <v>253</v>
      </c>
      <c r="O52" t="s">
        <v>7889</v>
      </c>
      <c r="P52">
        <v>0</v>
      </c>
      <c r="Q52">
        <v>80</v>
      </c>
      <c r="R52">
        <v>22</v>
      </c>
      <c r="S52">
        <v>58</v>
      </c>
      <c r="T52">
        <v>0.27500000000000002</v>
      </c>
      <c r="U52" t="s">
        <v>7891</v>
      </c>
      <c r="V52" t="s">
        <v>10</v>
      </c>
      <c r="W52" t="s">
        <v>18</v>
      </c>
    </row>
    <row r="53" spans="1:23" x14ac:dyDescent="0.3">
      <c r="A53" t="s">
        <v>5173</v>
      </c>
      <c r="B53" s="4">
        <v>41853</v>
      </c>
      <c r="C53" t="s">
        <v>7900</v>
      </c>
      <c r="D53">
        <v>2014</v>
      </c>
      <c r="E53" s="4">
        <v>41858</v>
      </c>
      <c r="F53">
        <v>5</v>
      </c>
      <c r="G53" t="s">
        <v>6562</v>
      </c>
      <c r="H53" t="s">
        <v>6325</v>
      </c>
      <c r="I53" t="s">
        <v>6010</v>
      </c>
      <c r="J53" t="s">
        <v>5981</v>
      </c>
      <c r="K53" t="s">
        <v>5970</v>
      </c>
      <c r="L53" t="s">
        <v>5976</v>
      </c>
      <c r="M53" t="s">
        <v>6047</v>
      </c>
      <c r="N53" t="s">
        <v>102</v>
      </c>
      <c r="O53" t="s">
        <v>7889</v>
      </c>
      <c r="P53">
        <v>0</v>
      </c>
      <c r="Q53">
        <v>216</v>
      </c>
      <c r="R53">
        <v>50</v>
      </c>
      <c r="S53">
        <v>166</v>
      </c>
      <c r="T53">
        <v>0.23148148148148101</v>
      </c>
      <c r="U53" t="s">
        <v>7892</v>
      </c>
      <c r="V53" t="s">
        <v>10</v>
      </c>
      <c r="W53" t="s">
        <v>18</v>
      </c>
    </row>
    <row r="54" spans="1:23" x14ac:dyDescent="0.3">
      <c r="A54" t="s">
        <v>5256</v>
      </c>
      <c r="B54" s="4">
        <v>41864</v>
      </c>
      <c r="C54" t="s">
        <v>7900</v>
      </c>
      <c r="D54">
        <v>2014</v>
      </c>
      <c r="E54" s="4">
        <v>41869</v>
      </c>
      <c r="F54">
        <v>5</v>
      </c>
      <c r="G54" t="s">
        <v>6803</v>
      </c>
      <c r="H54" t="s">
        <v>7554</v>
      </c>
      <c r="I54" t="s">
        <v>6010</v>
      </c>
      <c r="J54" t="s">
        <v>5981</v>
      </c>
      <c r="K54" t="s">
        <v>5975</v>
      </c>
      <c r="L54" t="s">
        <v>5976</v>
      </c>
      <c r="M54" t="s">
        <v>6171</v>
      </c>
      <c r="N54" t="s">
        <v>769</v>
      </c>
      <c r="O54" t="s">
        <v>7889</v>
      </c>
      <c r="P54">
        <v>0</v>
      </c>
      <c r="Q54">
        <v>87</v>
      </c>
      <c r="R54">
        <v>36</v>
      </c>
      <c r="S54">
        <v>51</v>
      </c>
      <c r="T54">
        <v>0.41379310344827602</v>
      </c>
      <c r="U54" t="s">
        <v>7899</v>
      </c>
      <c r="V54" t="s">
        <v>10</v>
      </c>
      <c r="W54" t="s">
        <v>18</v>
      </c>
    </row>
    <row r="55" spans="1:23" x14ac:dyDescent="0.3">
      <c r="A55" t="s">
        <v>5284</v>
      </c>
      <c r="B55" s="4">
        <v>41869</v>
      </c>
      <c r="C55" t="s">
        <v>7900</v>
      </c>
      <c r="D55">
        <v>2014</v>
      </c>
      <c r="E55" s="4">
        <v>41873</v>
      </c>
      <c r="F55">
        <v>4</v>
      </c>
      <c r="G55" t="s">
        <v>7474</v>
      </c>
      <c r="H55" t="s">
        <v>6822</v>
      </c>
      <c r="I55" t="s">
        <v>6010</v>
      </c>
      <c r="J55" t="s">
        <v>5981</v>
      </c>
      <c r="K55" t="s">
        <v>5975</v>
      </c>
      <c r="L55" t="s">
        <v>5976</v>
      </c>
      <c r="M55" t="s">
        <v>6097</v>
      </c>
      <c r="N55" t="s">
        <v>20</v>
      </c>
      <c r="O55" t="s">
        <v>7889</v>
      </c>
      <c r="P55">
        <v>0</v>
      </c>
      <c r="Q55">
        <v>186</v>
      </c>
      <c r="R55">
        <v>17</v>
      </c>
      <c r="S55">
        <v>169</v>
      </c>
      <c r="T55">
        <v>9.1397849462365593E-2</v>
      </c>
      <c r="U55" t="s">
        <v>7897</v>
      </c>
      <c r="V55" t="s">
        <v>10</v>
      </c>
      <c r="W55" t="s">
        <v>18</v>
      </c>
    </row>
    <row r="56" spans="1:23" x14ac:dyDescent="0.3">
      <c r="A56" t="s">
        <v>5284</v>
      </c>
      <c r="B56" s="4">
        <v>41869</v>
      </c>
      <c r="C56" t="s">
        <v>7900</v>
      </c>
      <c r="D56">
        <v>2014</v>
      </c>
      <c r="E56" s="4">
        <v>41873</v>
      </c>
      <c r="F56">
        <v>4</v>
      </c>
      <c r="G56" t="s">
        <v>7474</v>
      </c>
      <c r="H56" t="s">
        <v>6822</v>
      </c>
      <c r="I56" t="s">
        <v>6010</v>
      </c>
      <c r="J56" t="s">
        <v>5981</v>
      </c>
      <c r="K56" t="s">
        <v>5975</v>
      </c>
      <c r="L56" t="s">
        <v>5976</v>
      </c>
      <c r="M56" t="s">
        <v>6097</v>
      </c>
      <c r="N56" t="s">
        <v>756</v>
      </c>
      <c r="O56" t="s">
        <v>7889</v>
      </c>
      <c r="P56">
        <v>0</v>
      </c>
      <c r="Q56">
        <v>244</v>
      </c>
      <c r="R56">
        <v>122</v>
      </c>
      <c r="S56">
        <v>122</v>
      </c>
      <c r="T56">
        <v>0.5</v>
      </c>
      <c r="U56" t="s">
        <v>7902</v>
      </c>
      <c r="V56" t="s">
        <v>10</v>
      </c>
      <c r="W56" t="s">
        <v>18</v>
      </c>
    </row>
    <row r="57" spans="1:23" x14ac:dyDescent="0.3">
      <c r="A57" t="s">
        <v>5361</v>
      </c>
      <c r="B57" s="4">
        <v>41879</v>
      </c>
      <c r="C57" t="s">
        <v>7900</v>
      </c>
      <c r="D57">
        <v>2014</v>
      </c>
      <c r="E57" s="4">
        <v>41884</v>
      </c>
      <c r="F57">
        <v>5</v>
      </c>
      <c r="G57" t="s">
        <v>7536</v>
      </c>
      <c r="H57" t="s">
        <v>6238</v>
      </c>
      <c r="I57" t="s">
        <v>6010</v>
      </c>
      <c r="J57" t="s">
        <v>5981</v>
      </c>
      <c r="K57" t="s">
        <v>5975</v>
      </c>
      <c r="L57" t="s">
        <v>5976</v>
      </c>
      <c r="M57" t="s">
        <v>6047</v>
      </c>
      <c r="N57" t="s">
        <v>113</v>
      </c>
      <c r="O57" t="s">
        <v>7889</v>
      </c>
      <c r="P57">
        <v>0</v>
      </c>
      <c r="Q57">
        <v>152</v>
      </c>
      <c r="R57">
        <v>50</v>
      </c>
      <c r="S57">
        <v>102</v>
      </c>
      <c r="T57">
        <v>0.32894736842105299</v>
      </c>
      <c r="U57" t="s">
        <v>7910</v>
      </c>
      <c r="V57" t="s">
        <v>10</v>
      </c>
      <c r="W57" t="s">
        <v>18</v>
      </c>
    </row>
    <row r="58" spans="1:23" x14ac:dyDescent="0.3">
      <c r="A58" t="s">
        <v>5361</v>
      </c>
      <c r="B58" s="4">
        <v>41879</v>
      </c>
      <c r="C58" t="s">
        <v>7900</v>
      </c>
      <c r="D58">
        <v>2014</v>
      </c>
      <c r="E58" s="4">
        <v>41884</v>
      </c>
      <c r="F58">
        <v>5</v>
      </c>
      <c r="G58" t="s">
        <v>7536</v>
      </c>
      <c r="H58" t="s">
        <v>6238</v>
      </c>
      <c r="I58" t="s">
        <v>6010</v>
      </c>
      <c r="J58" t="s">
        <v>5981</v>
      </c>
      <c r="K58" t="s">
        <v>5975</v>
      </c>
      <c r="L58" t="s">
        <v>5976</v>
      </c>
      <c r="M58" t="s">
        <v>6047</v>
      </c>
      <c r="N58" t="s">
        <v>997</v>
      </c>
      <c r="O58" t="s">
        <v>7889</v>
      </c>
      <c r="P58">
        <v>0</v>
      </c>
      <c r="Q58">
        <v>78</v>
      </c>
      <c r="R58">
        <v>27</v>
      </c>
      <c r="S58">
        <v>51</v>
      </c>
      <c r="T58">
        <v>0.34615384615384598</v>
      </c>
      <c r="U58" t="s">
        <v>7891</v>
      </c>
      <c r="V58" t="s">
        <v>10</v>
      </c>
      <c r="W58" t="s">
        <v>18</v>
      </c>
    </row>
    <row r="59" spans="1:23" x14ac:dyDescent="0.3">
      <c r="A59" t="s">
        <v>5382</v>
      </c>
      <c r="B59" s="4">
        <v>41883</v>
      </c>
      <c r="C59" t="s">
        <v>7901</v>
      </c>
      <c r="D59">
        <v>2014</v>
      </c>
      <c r="E59" s="4">
        <v>41887</v>
      </c>
      <c r="F59">
        <v>4</v>
      </c>
      <c r="G59" t="s">
        <v>6140</v>
      </c>
      <c r="H59" t="s">
        <v>6224</v>
      </c>
      <c r="I59" t="s">
        <v>6010</v>
      </c>
      <c r="J59" t="s">
        <v>5981</v>
      </c>
      <c r="K59" t="s">
        <v>5975</v>
      </c>
      <c r="L59" t="s">
        <v>5976</v>
      </c>
      <c r="M59" t="s">
        <v>6097</v>
      </c>
      <c r="N59" t="s">
        <v>556</v>
      </c>
      <c r="O59" t="s">
        <v>7889</v>
      </c>
      <c r="P59">
        <v>0</v>
      </c>
      <c r="Q59">
        <v>102</v>
      </c>
      <c r="R59">
        <v>13</v>
      </c>
      <c r="S59">
        <v>89</v>
      </c>
      <c r="T59">
        <v>0.12745098039215699</v>
      </c>
      <c r="U59" t="s">
        <v>7895</v>
      </c>
      <c r="V59" t="s">
        <v>10</v>
      </c>
      <c r="W59" t="s">
        <v>18</v>
      </c>
    </row>
    <row r="60" spans="1:23" x14ac:dyDescent="0.3">
      <c r="A60" t="s">
        <v>5419</v>
      </c>
      <c r="B60" s="4">
        <v>41887</v>
      </c>
      <c r="C60" t="s">
        <v>7901</v>
      </c>
      <c r="D60">
        <v>2014</v>
      </c>
      <c r="E60" s="4">
        <v>41894</v>
      </c>
      <c r="F60">
        <v>7</v>
      </c>
      <c r="G60" t="s">
        <v>6179</v>
      </c>
      <c r="H60" t="s">
        <v>7637</v>
      </c>
      <c r="I60" t="s">
        <v>6010</v>
      </c>
      <c r="J60" t="s">
        <v>5981</v>
      </c>
      <c r="K60" t="s">
        <v>5975</v>
      </c>
      <c r="L60" t="s">
        <v>5976</v>
      </c>
      <c r="M60" t="s">
        <v>6011</v>
      </c>
      <c r="N60" t="s">
        <v>251</v>
      </c>
      <c r="O60" t="s">
        <v>7889</v>
      </c>
      <c r="P60">
        <v>0</v>
      </c>
      <c r="Q60">
        <v>97</v>
      </c>
      <c r="R60">
        <v>17</v>
      </c>
      <c r="S60">
        <v>80</v>
      </c>
      <c r="T60">
        <v>0.17525773195876301</v>
      </c>
      <c r="U60" t="s">
        <v>7895</v>
      </c>
      <c r="V60" t="s">
        <v>10</v>
      </c>
      <c r="W60" t="s">
        <v>18</v>
      </c>
    </row>
    <row r="61" spans="1:23" x14ac:dyDescent="0.3">
      <c r="A61" t="s">
        <v>5419</v>
      </c>
      <c r="B61" s="4">
        <v>41887</v>
      </c>
      <c r="C61" t="s">
        <v>7901</v>
      </c>
      <c r="D61">
        <v>2014</v>
      </c>
      <c r="E61" s="4">
        <v>41894</v>
      </c>
      <c r="F61">
        <v>7</v>
      </c>
      <c r="G61" t="s">
        <v>6179</v>
      </c>
      <c r="H61" t="s">
        <v>7637</v>
      </c>
      <c r="I61" t="s">
        <v>6010</v>
      </c>
      <c r="J61" t="s">
        <v>5981</v>
      </c>
      <c r="K61" t="s">
        <v>5975</v>
      </c>
      <c r="L61" t="s">
        <v>5976</v>
      </c>
      <c r="M61" t="s">
        <v>6011</v>
      </c>
      <c r="N61" t="s">
        <v>329</v>
      </c>
      <c r="O61" t="s">
        <v>7889</v>
      </c>
      <c r="P61">
        <v>0</v>
      </c>
      <c r="Q61">
        <v>149</v>
      </c>
      <c r="R61">
        <v>36</v>
      </c>
      <c r="S61">
        <v>113</v>
      </c>
      <c r="T61">
        <v>0.24161073825503401</v>
      </c>
      <c r="U61" t="s">
        <v>7891</v>
      </c>
      <c r="V61" t="s">
        <v>10</v>
      </c>
      <c r="W61" t="s">
        <v>18</v>
      </c>
    </row>
    <row r="62" spans="1:23" x14ac:dyDescent="0.3">
      <c r="A62" t="s">
        <v>5526</v>
      </c>
      <c r="B62" s="4">
        <v>41907</v>
      </c>
      <c r="C62" t="s">
        <v>7901</v>
      </c>
      <c r="D62">
        <v>2014</v>
      </c>
      <c r="E62" s="4">
        <v>41913</v>
      </c>
      <c r="F62">
        <v>6</v>
      </c>
      <c r="G62" t="s">
        <v>6916</v>
      </c>
      <c r="H62" t="s">
        <v>6694</v>
      </c>
      <c r="I62" t="s">
        <v>6010</v>
      </c>
      <c r="J62" t="s">
        <v>5981</v>
      </c>
      <c r="K62" t="s">
        <v>5975</v>
      </c>
      <c r="L62" t="s">
        <v>5976</v>
      </c>
      <c r="M62" t="s">
        <v>6047</v>
      </c>
      <c r="N62" t="s">
        <v>1229</v>
      </c>
      <c r="O62" t="s">
        <v>7889</v>
      </c>
      <c r="P62">
        <v>0</v>
      </c>
      <c r="Q62">
        <v>275</v>
      </c>
      <c r="R62">
        <v>96</v>
      </c>
      <c r="S62">
        <v>179</v>
      </c>
      <c r="T62">
        <v>0.34909090909090901</v>
      </c>
      <c r="U62" t="s">
        <v>7899</v>
      </c>
      <c r="V62" t="s">
        <v>10</v>
      </c>
      <c r="W62" t="s">
        <v>18</v>
      </c>
    </row>
    <row r="63" spans="1:23" x14ac:dyDescent="0.3">
      <c r="A63" t="s">
        <v>5714</v>
      </c>
      <c r="B63" s="4">
        <v>41960</v>
      </c>
      <c r="C63" t="s">
        <v>7904</v>
      </c>
      <c r="D63">
        <v>2014</v>
      </c>
      <c r="E63" s="4">
        <v>41965</v>
      </c>
      <c r="F63">
        <v>5</v>
      </c>
      <c r="G63" t="s">
        <v>6925</v>
      </c>
      <c r="H63" t="s">
        <v>7637</v>
      </c>
      <c r="I63" t="s">
        <v>6010</v>
      </c>
      <c r="J63" t="s">
        <v>5981</v>
      </c>
      <c r="K63" t="s">
        <v>5985</v>
      </c>
      <c r="L63" t="s">
        <v>5976</v>
      </c>
      <c r="M63" t="s">
        <v>6011</v>
      </c>
      <c r="N63" t="s">
        <v>1300</v>
      </c>
      <c r="O63" t="s">
        <v>7889</v>
      </c>
      <c r="P63">
        <v>0</v>
      </c>
      <c r="Q63">
        <v>96</v>
      </c>
      <c r="R63">
        <v>22</v>
      </c>
      <c r="S63">
        <v>74</v>
      </c>
      <c r="T63">
        <v>0.22916666666666699</v>
      </c>
      <c r="U63" t="s">
        <v>7899</v>
      </c>
      <c r="V63" t="s">
        <v>10</v>
      </c>
      <c r="W63" t="s">
        <v>18</v>
      </c>
    </row>
    <row r="64" spans="1:23" x14ac:dyDescent="0.3">
      <c r="A64" t="s">
        <v>5774</v>
      </c>
      <c r="B64" s="4">
        <v>41970</v>
      </c>
      <c r="C64" t="s">
        <v>7904</v>
      </c>
      <c r="D64">
        <v>2014</v>
      </c>
      <c r="E64" s="4">
        <v>41974</v>
      </c>
      <c r="F64">
        <v>4</v>
      </c>
      <c r="G64" t="s">
        <v>6660</v>
      </c>
      <c r="H64" t="s">
        <v>6556</v>
      </c>
      <c r="I64" t="s">
        <v>6010</v>
      </c>
      <c r="J64" t="s">
        <v>5981</v>
      </c>
      <c r="K64" t="s">
        <v>5975</v>
      </c>
      <c r="L64" t="s">
        <v>5976</v>
      </c>
      <c r="M64" t="s">
        <v>6171</v>
      </c>
      <c r="N64" t="s">
        <v>1028</v>
      </c>
      <c r="O64" t="s">
        <v>7889</v>
      </c>
      <c r="P64">
        <v>0</v>
      </c>
      <c r="Q64">
        <v>263</v>
      </c>
      <c r="R64">
        <v>50</v>
      </c>
      <c r="S64">
        <v>213</v>
      </c>
      <c r="T64">
        <v>0.19011406844106499</v>
      </c>
      <c r="U64" t="s">
        <v>7899</v>
      </c>
      <c r="V64" t="s">
        <v>10</v>
      </c>
      <c r="W64" t="s">
        <v>18</v>
      </c>
    </row>
    <row r="65" spans="1:23" x14ac:dyDescent="0.3">
      <c r="A65" t="s">
        <v>5796</v>
      </c>
      <c r="B65" s="4">
        <v>41976</v>
      </c>
      <c r="C65" t="s">
        <v>7906</v>
      </c>
      <c r="D65">
        <v>2014</v>
      </c>
      <c r="E65" s="4">
        <v>41980</v>
      </c>
      <c r="F65">
        <v>4</v>
      </c>
      <c r="G65" t="s">
        <v>6860</v>
      </c>
      <c r="H65" t="s">
        <v>6410</v>
      </c>
      <c r="I65" t="s">
        <v>6010</v>
      </c>
      <c r="J65" t="s">
        <v>5981</v>
      </c>
      <c r="K65" t="s">
        <v>5970</v>
      </c>
      <c r="L65" t="s">
        <v>5976</v>
      </c>
      <c r="M65" t="s">
        <v>6047</v>
      </c>
      <c r="N65" t="s">
        <v>756</v>
      </c>
      <c r="O65" t="s">
        <v>7889</v>
      </c>
      <c r="P65">
        <v>0</v>
      </c>
      <c r="Q65">
        <v>81</v>
      </c>
      <c r="R65">
        <v>41</v>
      </c>
      <c r="S65">
        <v>40</v>
      </c>
      <c r="T65">
        <v>0.50617283950617298</v>
      </c>
      <c r="U65" t="s">
        <v>7891</v>
      </c>
      <c r="V65" t="s">
        <v>10</v>
      </c>
      <c r="W65" t="s">
        <v>18</v>
      </c>
    </row>
    <row r="66" spans="1:23" x14ac:dyDescent="0.3">
      <c r="A66" t="s">
        <v>5847</v>
      </c>
      <c r="B66" s="4">
        <v>41986</v>
      </c>
      <c r="C66" t="s">
        <v>7906</v>
      </c>
      <c r="D66">
        <v>2014</v>
      </c>
      <c r="E66" s="4">
        <v>41993</v>
      </c>
      <c r="F66">
        <v>7</v>
      </c>
      <c r="G66" t="s">
        <v>6539</v>
      </c>
      <c r="H66" t="s">
        <v>6673</v>
      </c>
      <c r="I66" t="s">
        <v>6010</v>
      </c>
      <c r="J66" t="s">
        <v>5981</v>
      </c>
      <c r="K66" t="s">
        <v>5975</v>
      </c>
      <c r="L66" t="s">
        <v>5976</v>
      </c>
      <c r="M66" t="s">
        <v>6047</v>
      </c>
      <c r="N66" t="s">
        <v>357</v>
      </c>
      <c r="O66" t="s">
        <v>7889</v>
      </c>
      <c r="P66">
        <v>0</v>
      </c>
      <c r="Q66">
        <v>21</v>
      </c>
      <c r="R66">
        <v>9</v>
      </c>
      <c r="S66">
        <v>12</v>
      </c>
      <c r="T66">
        <v>0.42857142857142899</v>
      </c>
      <c r="U66" t="s">
        <v>7895</v>
      </c>
      <c r="V66" t="s">
        <v>10</v>
      </c>
      <c r="W66" t="s">
        <v>18</v>
      </c>
    </row>
    <row r="67" spans="1:23" x14ac:dyDescent="0.3">
      <c r="A67" t="s">
        <v>5847</v>
      </c>
      <c r="B67" s="4">
        <v>41986</v>
      </c>
      <c r="C67" t="s">
        <v>7906</v>
      </c>
      <c r="D67">
        <v>2014</v>
      </c>
      <c r="E67" s="4">
        <v>41993</v>
      </c>
      <c r="F67">
        <v>7</v>
      </c>
      <c r="G67" t="s">
        <v>6539</v>
      </c>
      <c r="H67" t="s">
        <v>6673</v>
      </c>
      <c r="I67" t="s">
        <v>6010</v>
      </c>
      <c r="J67" t="s">
        <v>5981</v>
      </c>
      <c r="K67" t="s">
        <v>5975</v>
      </c>
      <c r="L67" t="s">
        <v>5976</v>
      </c>
      <c r="M67" t="s">
        <v>6047</v>
      </c>
      <c r="N67" t="s">
        <v>1952</v>
      </c>
      <c r="O67" t="s">
        <v>7889</v>
      </c>
      <c r="P67">
        <v>0</v>
      </c>
      <c r="Q67">
        <v>311</v>
      </c>
      <c r="R67">
        <v>102</v>
      </c>
      <c r="S67">
        <v>209</v>
      </c>
      <c r="T67">
        <v>0.32797427652733102</v>
      </c>
      <c r="U67" t="s">
        <v>7897</v>
      </c>
      <c r="V67" t="s">
        <v>10</v>
      </c>
      <c r="W67" t="s">
        <v>18</v>
      </c>
    </row>
    <row r="68" spans="1:23" x14ac:dyDescent="0.3">
      <c r="A68" t="s">
        <v>5852</v>
      </c>
      <c r="B68" s="4">
        <v>41988</v>
      </c>
      <c r="C68" t="s">
        <v>7906</v>
      </c>
      <c r="D68">
        <v>2014</v>
      </c>
      <c r="E68" s="4">
        <v>41992</v>
      </c>
      <c r="F68">
        <v>4</v>
      </c>
      <c r="G68" t="s">
        <v>6885</v>
      </c>
      <c r="H68" t="s">
        <v>6281</v>
      </c>
      <c r="I68" t="s">
        <v>6010</v>
      </c>
      <c r="J68" t="s">
        <v>5981</v>
      </c>
      <c r="K68" t="s">
        <v>5975</v>
      </c>
      <c r="L68" t="s">
        <v>5976</v>
      </c>
      <c r="M68" t="s">
        <v>6281</v>
      </c>
      <c r="N68" t="s">
        <v>499</v>
      </c>
      <c r="O68" t="s">
        <v>7889</v>
      </c>
      <c r="P68">
        <v>0</v>
      </c>
      <c r="Q68">
        <v>59</v>
      </c>
      <c r="R68">
        <v>21</v>
      </c>
      <c r="S68">
        <v>38</v>
      </c>
      <c r="T68">
        <v>0.35593220338983</v>
      </c>
      <c r="U68" t="s">
        <v>7895</v>
      </c>
      <c r="V68" t="s">
        <v>10</v>
      </c>
      <c r="W68" t="s">
        <v>18</v>
      </c>
    </row>
    <row r="69" spans="1:23" x14ac:dyDescent="0.3">
      <c r="A69" t="s">
        <v>5852</v>
      </c>
      <c r="B69" s="4">
        <v>41988</v>
      </c>
      <c r="C69" t="s">
        <v>7906</v>
      </c>
      <c r="D69">
        <v>2014</v>
      </c>
      <c r="E69" s="4">
        <v>41992</v>
      </c>
      <c r="F69">
        <v>4</v>
      </c>
      <c r="G69" t="s">
        <v>6885</v>
      </c>
      <c r="H69" t="s">
        <v>6281</v>
      </c>
      <c r="I69" t="s">
        <v>6010</v>
      </c>
      <c r="J69" t="s">
        <v>5981</v>
      </c>
      <c r="K69" t="s">
        <v>5975</v>
      </c>
      <c r="L69" t="s">
        <v>5976</v>
      </c>
      <c r="M69" t="s">
        <v>6281</v>
      </c>
      <c r="N69" t="s">
        <v>976</v>
      </c>
      <c r="O69" t="s">
        <v>7889</v>
      </c>
      <c r="P69">
        <v>0</v>
      </c>
      <c r="Q69">
        <v>168</v>
      </c>
      <c r="R69">
        <v>18</v>
      </c>
      <c r="S69">
        <v>150</v>
      </c>
      <c r="T69">
        <v>0.107142857142857</v>
      </c>
      <c r="U69" t="s">
        <v>7910</v>
      </c>
      <c r="V69" t="s">
        <v>10</v>
      </c>
      <c r="W69" t="s">
        <v>18</v>
      </c>
    </row>
    <row r="70" spans="1:23" x14ac:dyDescent="0.3">
      <c r="A70" t="s">
        <v>5852</v>
      </c>
      <c r="B70" s="4">
        <v>41988</v>
      </c>
      <c r="C70" t="s">
        <v>7906</v>
      </c>
      <c r="D70">
        <v>2014</v>
      </c>
      <c r="E70" s="4">
        <v>41992</v>
      </c>
      <c r="F70">
        <v>4</v>
      </c>
      <c r="G70" t="s">
        <v>6885</v>
      </c>
      <c r="H70" t="s">
        <v>6281</v>
      </c>
      <c r="I70" t="s">
        <v>6010</v>
      </c>
      <c r="J70" t="s">
        <v>5981</v>
      </c>
      <c r="K70" t="s">
        <v>5975</v>
      </c>
      <c r="L70" t="s">
        <v>5976</v>
      </c>
      <c r="M70" t="s">
        <v>6281</v>
      </c>
      <c r="N70" t="s">
        <v>2035</v>
      </c>
      <c r="O70" t="s">
        <v>7889</v>
      </c>
      <c r="P70">
        <v>0</v>
      </c>
      <c r="Q70">
        <v>155</v>
      </c>
      <c r="R70">
        <v>5</v>
      </c>
      <c r="S70">
        <v>150</v>
      </c>
      <c r="T70">
        <v>3.2258064516128997E-2</v>
      </c>
      <c r="U70" t="s">
        <v>7891</v>
      </c>
      <c r="V70" t="s">
        <v>10</v>
      </c>
      <c r="W70" t="s">
        <v>18</v>
      </c>
    </row>
    <row r="71" spans="1:23" x14ac:dyDescent="0.3">
      <c r="A71" t="s">
        <v>5852</v>
      </c>
      <c r="B71" s="4">
        <v>41988</v>
      </c>
      <c r="C71" t="s">
        <v>7906</v>
      </c>
      <c r="D71">
        <v>2014</v>
      </c>
      <c r="E71" s="4">
        <v>41992</v>
      </c>
      <c r="F71">
        <v>4</v>
      </c>
      <c r="G71" t="s">
        <v>6885</v>
      </c>
      <c r="H71" t="s">
        <v>6281</v>
      </c>
      <c r="I71" t="s">
        <v>6010</v>
      </c>
      <c r="J71" t="s">
        <v>5981</v>
      </c>
      <c r="K71" t="s">
        <v>5975</v>
      </c>
      <c r="L71" t="s">
        <v>5976</v>
      </c>
      <c r="M71" t="s">
        <v>6281</v>
      </c>
      <c r="N71" t="s">
        <v>292</v>
      </c>
      <c r="O71" t="s">
        <v>7889</v>
      </c>
      <c r="P71">
        <v>0</v>
      </c>
      <c r="Q71">
        <v>32</v>
      </c>
      <c r="R71">
        <v>1</v>
      </c>
      <c r="S71">
        <v>31</v>
      </c>
      <c r="T71">
        <v>3.125E-2</v>
      </c>
      <c r="U71" t="s">
        <v>7895</v>
      </c>
      <c r="V71" t="s">
        <v>10</v>
      </c>
      <c r="W71" t="s">
        <v>18</v>
      </c>
    </row>
    <row r="72" spans="1:23" x14ac:dyDescent="0.3">
      <c r="A72" t="s">
        <v>5893</v>
      </c>
      <c r="B72" s="4">
        <v>41996</v>
      </c>
      <c r="C72" t="s">
        <v>7906</v>
      </c>
      <c r="D72">
        <v>2014</v>
      </c>
      <c r="E72" s="4">
        <v>42001</v>
      </c>
      <c r="F72">
        <v>5</v>
      </c>
      <c r="G72" t="s">
        <v>6769</v>
      </c>
      <c r="H72" t="s">
        <v>6224</v>
      </c>
      <c r="I72" t="s">
        <v>6010</v>
      </c>
      <c r="J72" t="s">
        <v>5981</v>
      </c>
      <c r="K72" t="s">
        <v>5975</v>
      </c>
      <c r="L72" t="s">
        <v>5976</v>
      </c>
      <c r="M72" t="s">
        <v>6097</v>
      </c>
      <c r="N72" t="s">
        <v>160</v>
      </c>
      <c r="O72" t="s">
        <v>7889</v>
      </c>
      <c r="P72">
        <v>0</v>
      </c>
      <c r="Q72">
        <v>50</v>
      </c>
      <c r="R72">
        <v>3</v>
      </c>
      <c r="S72">
        <v>47</v>
      </c>
      <c r="T72">
        <v>0.06</v>
      </c>
      <c r="U72" t="s">
        <v>7895</v>
      </c>
      <c r="V72" t="s">
        <v>10</v>
      </c>
      <c r="W72" t="s">
        <v>18</v>
      </c>
    </row>
    <row r="73" spans="1:23" x14ac:dyDescent="0.3">
      <c r="A73" t="s">
        <v>5907</v>
      </c>
      <c r="B73" s="4">
        <v>41998</v>
      </c>
      <c r="C73" t="s">
        <v>7906</v>
      </c>
      <c r="D73">
        <v>2014</v>
      </c>
      <c r="E73" s="4">
        <v>42002</v>
      </c>
      <c r="F73">
        <v>4</v>
      </c>
      <c r="G73" t="s">
        <v>6840</v>
      </c>
      <c r="H73" t="s">
        <v>7167</v>
      </c>
      <c r="I73" t="s">
        <v>6010</v>
      </c>
      <c r="J73" t="s">
        <v>5981</v>
      </c>
      <c r="K73" t="s">
        <v>5985</v>
      </c>
      <c r="L73" t="s">
        <v>5976</v>
      </c>
      <c r="M73" t="s">
        <v>6011</v>
      </c>
      <c r="N73" t="s">
        <v>154</v>
      </c>
      <c r="O73" t="s">
        <v>7889</v>
      </c>
      <c r="P73">
        <v>0</v>
      </c>
      <c r="Q73">
        <v>114</v>
      </c>
      <c r="R73">
        <v>1</v>
      </c>
      <c r="S73">
        <v>113</v>
      </c>
      <c r="T73">
        <v>8.7719298245613996E-3</v>
      </c>
      <c r="U73" t="s">
        <v>7895</v>
      </c>
      <c r="V73" t="s">
        <v>10</v>
      </c>
      <c r="W73" t="s">
        <v>18</v>
      </c>
    </row>
    <row r="74" spans="1:23" x14ac:dyDescent="0.3">
      <c r="A74" t="s">
        <v>4852</v>
      </c>
      <c r="B74" s="4">
        <v>41755</v>
      </c>
      <c r="C74" t="s">
        <v>7894</v>
      </c>
      <c r="D74">
        <v>2014</v>
      </c>
      <c r="E74" s="4">
        <v>41761</v>
      </c>
      <c r="F74">
        <v>6</v>
      </c>
      <c r="G74" t="s">
        <v>7123</v>
      </c>
      <c r="H74" t="s">
        <v>6001</v>
      </c>
      <c r="I74" t="s">
        <v>6002</v>
      </c>
      <c r="J74" t="s">
        <v>5981</v>
      </c>
      <c r="K74" t="s">
        <v>5970</v>
      </c>
      <c r="L74" t="s">
        <v>5976</v>
      </c>
      <c r="M74" t="s">
        <v>6001</v>
      </c>
      <c r="N74" t="s">
        <v>393</v>
      </c>
      <c r="O74" t="s">
        <v>7889</v>
      </c>
      <c r="P74">
        <v>0</v>
      </c>
      <c r="Q74">
        <v>44</v>
      </c>
      <c r="R74">
        <v>8</v>
      </c>
      <c r="S74">
        <v>36</v>
      </c>
      <c r="T74">
        <v>0.18181818181818199</v>
      </c>
      <c r="U74" t="s">
        <v>7895</v>
      </c>
      <c r="V74" t="s">
        <v>10</v>
      </c>
      <c r="W74" t="s">
        <v>18</v>
      </c>
    </row>
    <row r="75" spans="1:23" x14ac:dyDescent="0.3">
      <c r="A75" t="s">
        <v>5022</v>
      </c>
      <c r="B75" s="4">
        <v>41808</v>
      </c>
      <c r="C75" t="s">
        <v>7898</v>
      </c>
      <c r="D75">
        <v>2014</v>
      </c>
      <c r="E75" s="4">
        <v>41813</v>
      </c>
      <c r="F75">
        <v>5</v>
      </c>
      <c r="G75" t="s">
        <v>6242</v>
      </c>
      <c r="H75" t="s">
        <v>6001</v>
      </c>
      <c r="I75" t="s">
        <v>6002</v>
      </c>
      <c r="J75" t="s">
        <v>5981</v>
      </c>
      <c r="K75" t="s">
        <v>5975</v>
      </c>
      <c r="L75" t="s">
        <v>5976</v>
      </c>
      <c r="M75" t="s">
        <v>6001</v>
      </c>
      <c r="N75" t="s">
        <v>1525</v>
      </c>
      <c r="O75" t="s">
        <v>7889</v>
      </c>
      <c r="P75">
        <v>0</v>
      </c>
      <c r="Q75">
        <v>71</v>
      </c>
      <c r="R75">
        <v>1</v>
      </c>
      <c r="S75">
        <v>70</v>
      </c>
      <c r="T75">
        <v>1.4084507042253501E-2</v>
      </c>
      <c r="U75" t="s">
        <v>7891</v>
      </c>
      <c r="V75" t="s">
        <v>10</v>
      </c>
      <c r="W75" t="s">
        <v>18</v>
      </c>
    </row>
    <row r="76" spans="1:23" x14ac:dyDescent="0.3">
      <c r="A76" t="s">
        <v>5078</v>
      </c>
      <c r="B76" s="4">
        <v>41817</v>
      </c>
      <c r="C76" t="s">
        <v>7898</v>
      </c>
      <c r="D76">
        <v>2014</v>
      </c>
      <c r="E76" s="4">
        <v>41821</v>
      </c>
      <c r="F76">
        <v>4</v>
      </c>
      <c r="G76" t="s">
        <v>7072</v>
      </c>
      <c r="H76" t="s">
        <v>7800</v>
      </c>
      <c r="I76" t="s">
        <v>6050</v>
      </c>
      <c r="J76" t="s">
        <v>5981</v>
      </c>
      <c r="K76" t="s">
        <v>5985</v>
      </c>
      <c r="L76" t="s">
        <v>5976</v>
      </c>
      <c r="M76" t="s">
        <v>7611</v>
      </c>
      <c r="N76" t="s">
        <v>168</v>
      </c>
      <c r="O76" t="s">
        <v>7889</v>
      </c>
      <c r="P76">
        <v>0</v>
      </c>
      <c r="Q76">
        <v>187</v>
      </c>
      <c r="R76">
        <v>7</v>
      </c>
      <c r="S76">
        <v>180</v>
      </c>
      <c r="T76">
        <v>3.7433155080213901E-2</v>
      </c>
      <c r="U76" t="s">
        <v>7897</v>
      </c>
      <c r="V76" t="s">
        <v>10</v>
      </c>
      <c r="W76" t="s">
        <v>18</v>
      </c>
    </row>
    <row r="77" spans="1:23" x14ac:dyDescent="0.3">
      <c r="A77" t="s">
        <v>5236</v>
      </c>
      <c r="B77" s="4">
        <v>41862</v>
      </c>
      <c r="C77" t="s">
        <v>7900</v>
      </c>
      <c r="D77">
        <v>2014</v>
      </c>
      <c r="E77" s="4">
        <v>41867</v>
      </c>
      <c r="F77">
        <v>5</v>
      </c>
      <c r="G77" t="s">
        <v>6750</v>
      </c>
      <c r="H77" t="s">
        <v>6321</v>
      </c>
      <c r="I77" t="s">
        <v>6050</v>
      </c>
      <c r="J77" t="s">
        <v>5981</v>
      </c>
      <c r="K77" t="s">
        <v>5985</v>
      </c>
      <c r="L77" t="s">
        <v>5976</v>
      </c>
      <c r="M77" t="s">
        <v>6321</v>
      </c>
      <c r="N77" t="s">
        <v>1204</v>
      </c>
      <c r="O77" t="s">
        <v>7889</v>
      </c>
      <c r="P77">
        <v>0</v>
      </c>
      <c r="Q77">
        <v>107</v>
      </c>
      <c r="R77">
        <v>9</v>
      </c>
      <c r="S77">
        <v>98</v>
      </c>
      <c r="T77">
        <v>8.4112149532710304E-2</v>
      </c>
      <c r="U77" t="s">
        <v>7895</v>
      </c>
      <c r="V77" t="s">
        <v>10</v>
      </c>
      <c r="W77" t="s">
        <v>18</v>
      </c>
    </row>
    <row r="78" spans="1:23" x14ac:dyDescent="0.3">
      <c r="A78" t="s">
        <v>5390</v>
      </c>
      <c r="B78" s="4">
        <v>41884</v>
      </c>
      <c r="C78" t="s">
        <v>7901</v>
      </c>
      <c r="D78">
        <v>2014</v>
      </c>
      <c r="E78" s="4">
        <v>41889</v>
      </c>
      <c r="F78">
        <v>5</v>
      </c>
      <c r="G78" t="s">
        <v>7598</v>
      </c>
      <c r="H78" t="s">
        <v>6533</v>
      </c>
      <c r="I78" t="s">
        <v>6002</v>
      </c>
      <c r="J78" t="s">
        <v>5981</v>
      </c>
      <c r="K78" t="s">
        <v>5985</v>
      </c>
      <c r="L78" t="s">
        <v>5976</v>
      </c>
      <c r="M78" t="s">
        <v>6534</v>
      </c>
      <c r="N78" t="s">
        <v>257</v>
      </c>
      <c r="O78" t="s">
        <v>7889</v>
      </c>
      <c r="P78">
        <v>0</v>
      </c>
      <c r="Q78">
        <v>108</v>
      </c>
      <c r="R78">
        <v>37</v>
      </c>
      <c r="S78">
        <v>71</v>
      </c>
      <c r="T78">
        <v>0.342592592592593</v>
      </c>
      <c r="U78" t="s">
        <v>7895</v>
      </c>
      <c r="V78" t="s">
        <v>10</v>
      </c>
      <c r="W78" t="s">
        <v>18</v>
      </c>
    </row>
    <row r="79" spans="1:23" x14ac:dyDescent="0.3">
      <c r="A79" t="s">
        <v>5690</v>
      </c>
      <c r="B79" s="4">
        <v>41955</v>
      </c>
      <c r="C79" t="s">
        <v>7904</v>
      </c>
      <c r="D79">
        <v>2014</v>
      </c>
      <c r="E79" s="4">
        <v>41959</v>
      </c>
      <c r="F79">
        <v>4</v>
      </c>
      <c r="G79" t="s">
        <v>6539</v>
      </c>
      <c r="H79" t="s">
        <v>7488</v>
      </c>
      <c r="I79" t="s">
        <v>6002</v>
      </c>
      <c r="J79" t="s">
        <v>5981</v>
      </c>
      <c r="K79" t="s">
        <v>5975</v>
      </c>
      <c r="L79" t="s">
        <v>5976</v>
      </c>
      <c r="M79" t="s">
        <v>7489</v>
      </c>
      <c r="N79" t="s">
        <v>2308</v>
      </c>
      <c r="O79" t="s">
        <v>7889</v>
      </c>
      <c r="P79">
        <v>0</v>
      </c>
      <c r="Q79">
        <v>228</v>
      </c>
      <c r="R79">
        <v>36</v>
      </c>
      <c r="S79">
        <v>192</v>
      </c>
      <c r="T79">
        <v>0.157894736842105</v>
      </c>
      <c r="U79" t="s">
        <v>7899</v>
      </c>
      <c r="V79" t="s">
        <v>10</v>
      </c>
      <c r="W79" t="s">
        <v>18</v>
      </c>
    </row>
    <row r="80" spans="1:23" x14ac:dyDescent="0.3">
      <c r="A80" t="s">
        <v>4531</v>
      </c>
      <c r="B80" s="4">
        <v>41648</v>
      </c>
      <c r="C80" t="s">
        <v>7888</v>
      </c>
      <c r="D80">
        <v>2014</v>
      </c>
      <c r="E80" s="4">
        <v>41653</v>
      </c>
      <c r="F80">
        <v>5</v>
      </c>
      <c r="G80" t="s">
        <v>7616</v>
      </c>
      <c r="H80" t="s">
        <v>6208</v>
      </c>
      <c r="I80" t="s">
        <v>5997</v>
      </c>
      <c r="J80" t="s">
        <v>5998</v>
      </c>
      <c r="K80" t="s">
        <v>5985</v>
      </c>
      <c r="L80" t="s">
        <v>5976</v>
      </c>
      <c r="M80" t="s">
        <v>6209</v>
      </c>
      <c r="N80" t="s">
        <v>692</v>
      </c>
      <c r="O80" t="s">
        <v>7889</v>
      </c>
      <c r="P80">
        <v>0</v>
      </c>
      <c r="Q80">
        <v>16</v>
      </c>
      <c r="R80">
        <v>6</v>
      </c>
      <c r="S80">
        <v>10</v>
      </c>
      <c r="T80">
        <v>0.375</v>
      </c>
      <c r="U80" t="s">
        <v>7890</v>
      </c>
      <c r="V80" t="s">
        <v>10</v>
      </c>
      <c r="W80" t="s">
        <v>18</v>
      </c>
    </row>
    <row r="81" spans="1:23" x14ac:dyDescent="0.3">
      <c r="A81" t="s">
        <v>4557</v>
      </c>
      <c r="B81" s="4">
        <v>41655</v>
      </c>
      <c r="C81" t="s">
        <v>7888</v>
      </c>
      <c r="D81">
        <v>2014</v>
      </c>
      <c r="E81" s="4">
        <v>41659</v>
      </c>
      <c r="F81">
        <v>4</v>
      </c>
      <c r="G81" t="s">
        <v>7248</v>
      </c>
      <c r="H81" t="s">
        <v>6067</v>
      </c>
      <c r="I81" t="s">
        <v>6068</v>
      </c>
      <c r="J81" t="s">
        <v>5969</v>
      </c>
      <c r="K81" t="s">
        <v>5975</v>
      </c>
      <c r="L81" t="s">
        <v>5976</v>
      </c>
      <c r="M81" t="s">
        <v>6067</v>
      </c>
      <c r="N81" t="s">
        <v>556</v>
      </c>
      <c r="O81" t="s">
        <v>7889</v>
      </c>
      <c r="P81">
        <v>0</v>
      </c>
      <c r="Q81">
        <v>102</v>
      </c>
      <c r="R81">
        <v>13</v>
      </c>
      <c r="S81">
        <v>89</v>
      </c>
      <c r="T81">
        <v>0.12745098039215699</v>
      </c>
      <c r="U81" t="s">
        <v>7895</v>
      </c>
      <c r="V81" t="s">
        <v>10</v>
      </c>
      <c r="W81" t="s">
        <v>18</v>
      </c>
    </row>
    <row r="82" spans="1:23" x14ac:dyDescent="0.3">
      <c r="A82" t="s">
        <v>4558</v>
      </c>
      <c r="B82" s="4">
        <v>41655</v>
      </c>
      <c r="C82" t="s">
        <v>7888</v>
      </c>
      <c r="D82">
        <v>2014</v>
      </c>
      <c r="E82" s="4">
        <v>41659</v>
      </c>
      <c r="F82">
        <v>4</v>
      </c>
      <c r="G82" t="s">
        <v>7018</v>
      </c>
      <c r="H82" t="s">
        <v>6971</v>
      </c>
      <c r="I82" t="s">
        <v>5974</v>
      </c>
      <c r="J82" t="s">
        <v>5969</v>
      </c>
      <c r="K82" t="s">
        <v>5970</v>
      </c>
      <c r="L82" t="s">
        <v>5976</v>
      </c>
      <c r="M82" t="s">
        <v>5977</v>
      </c>
      <c r="N82" t="s">
        <v>472</v>
      </c>
      <c r="O82" t="s">
        <v>7889</v>
      </c>
      <c r="P82">
        <v>0</v>
      </c>
      <c r="Q82">
        <v>93</v>
      </c>
      <c r="R82">
        <v>44</v>
      </c>
      <c r="S82">
        <v>49</v>
      </c>
      <c r="T82">
        <v>0.473118279569892</v>
      </c>
      <c r="U82" t="s">
        <v>7895</v>
      </c>
      <c r="V82" t="s">
        <v>10</v>
      </c>
      <c r="W82" t="s">
        <v>18</v>
      </c>
    </row>
    <row r="83" spans="1:23" x14ac:dyDescent="0.3">
      <c r="A83" t="s">
        <v>4581</v>
      </c>
      <c r="B83" s="4">
        <v>41661</v>
      </c>
      <c r="C83" t="s">
        <v>7888</v>
      </c>
      <c r="D83">
        <v>2014</v>
      </c>
      <c r="E83" s="4">
        <v>41665</v>
      </c>
      <c r="F83">
        <v>4</v>
      </c>
      <c r="G83" t="s">
        <v>6848</v>
      </c>
      <c r="H83" t="s">
        <v>7724</v>
      </c>
      <c r="I83" t="s">
        <v>5997</v>
      </c>
      <c r="J83" t="s">
        <v>5998</v>
      </c>
      <c r="K83" t="s">
        <v>5975</v>
      </c>
      <c r="L83" t="s">
        <v>5976</v>
      </c>
      <c r="M83" t="s">
        <v>7210</v>
      </c>
      <c r="N83" t="s">
        <v>129</v>
      </c>
      <c r="O83" t="s">
        <v>7889</v>
      </c>
      <c r="P83">
        <v>0</v>
      </c>
      <c r="Q83">
        <v>26</v>
      </c>
      <c r="R83">
        <v>7</v>
      </c>
      <c r="S83">
        <v>19</v>
      </c>
      <c r="T83">
        <v>0.269230769230769</v>
      </c>
      <c r="U83" t="s">
        <v>7890</v>
      </c>
      <c r="V83" t="s">
        <v>10</v>
      </c>
      <c r="W83" t="s">
        <v>18</v>
      </c>
    </row>
    <row r="84" spans="1:23" x14ac:dyDescent="0.3">
      <c r="A84" t="s">
        <v>4582</v>
      </c>
      <c r="B84" s="4">
        <v>41661</v>
      </c>
      <c r="C84" t="s">
        <v>7888</v>
      </c>
      <c r="D84">
        <v>2014</v>
      </c>
      <c r="E84" s="4">
        <v>41666</v>
      </c>
      <c r="F84">
        <v>5</v>
      </c>
      <c r="G84" t="s">
        <v>6669</v>
      </c>
      <c r="H84" t="s">
        <v>6291</v>
      </c>
      <c r="I84" t="s">
        <v>5974</v>
      </c>
      <c r="J84" t="s">
        <v>5969</v>
      </c>
      <c r="K84" t="s">
        <v>5975</v>
      </c>
      <c r="L84" t="s">
        <v>5976</v>
      </c>
      <c r="M84" t="s">
        <v>5977</v>
      </c>
      <c r="N84" t="s">
        <v>3305</v>
      </c>
      <c r="O84" t="s">
        <v>7889</v>
      </c>
      <c r="P84">
        <v>0</v>
      </c>
      <c r="Q84">
        <v>116</v>
      </c>
      <c r="R84">
        <v>16</v>
      </c>
      <c r="S84">
        <v>100</v>
      </c>
      <c r="T84">
        <v>0.13793103448275901</v>
      </c>
      <c r="U84" t="s">
        <v>7892</v>
      </c>
      <c r="V84" t="s">
        <v>10</v>
      </c>
      <c r="W84" t="s">
        <v>18</v>
      </c>
    </row>
    <row r="85" spans="1:23" x14ac:dyDescent="0.3">
      <c r="A85" t="s">
        <v>4582</v>
      </c>
      <c r="B85" s="4">
        <v>41661</v>
      </c>
      <c r="C85" t="s">
        <v>7888</v>
      </c>
      <c r="D85">
        <v>2014</v>
      </c>
      <c r="E85" s="4">
        <v>41666</v>
      </c>
      <c r="F85">
        <v>5</v>
      </c>
      <c r="G85" t="s">
        <v>6669</v>
      </c>
      <c r="H85" t="s">
        <v>6291</v>
      </c>
      <c r="I85" t="s">
        <v>5974</v>
      </c>
      <c r="J85" t="s">
        <v>5969</v>
      </c>
      <c r="K85" t="s">
        <v>5975</v>
      </c>
      <c r="L85" t="s">
        <v>5976</v>
      </c>
      <c r="M85" t="s">
        <v>5977</v>
      </c>
      <c r="N85" t="s">
        <v>410</v>
      </c>
      <c r="O85" t="s">
        <v>7889</v>
      </c>
      <c r="P85">
        <v>0</v>
      </c>
      <c r="Q85">
        <v>107</v>
      </c>
      <c r="R85">
        <v>36</v>
      </c>
      <c r="S85">
        <v>71</v>
      </c>
      <c r="T85">
        <v>0.33644859813084099</v>
      </c>
      <c r="U85" t="s">
        <v>7910</v>
      </c>
      <c r="V85" t="s">
        <v>10</v>
      </c>
      <c r="W85" t="s">
        <v>18</v>
      </c>
    </row>
    <row r="86" spans="1:23" x14ac:dyDescent="0.3">
      <c r="A86" t="s">
        <v>4589</v>
      </c>
      <c r="B86" s="4">
        <v>41663</v>
      </c>
      <c r="C86" t="s">
        <v>7888</v>
      </c>
      <c r="D86">
        <v>2014</v>
      </c>
      <c r="E86" s="4">
        <v>41668</v>
      </c>
      <c r="F86">
        <v>5</v>
      </c>
      <c r="G86" t="s">
        <v>6212</v>
      </c>
      <c r="H86" t="s">
        <v>7543</v>
      </c>
      <c r="I86" t="s">
        <v>5997</v>
      </c>
      <c r="J86" t="s">
        <v>5998</v>
      </c>
      <c r="K86" t="s">
        <v>5985</v>
      </c>
      <c r="L86" t="s">
        <v>5976</v>
      </c>
      <c r="M86" t="s">
        <v>6038</v>
      </c>
      <c r="N86" t="s">
        <v>1422</v>
      </c>
      <c r="O86" t="s">
        <v>7889</v>
      </c>
      <c r="P86">
        <v>0</v>
      </c>
      <c r="Q86">
        <v>44</v>
      </c>
      <c r="R86">
        <v>11</v>
      </c>
      <c r="S86">
        <v>33</v>
      </c>
      <c r="T86">
        <v>0.25</v>
      </c>
      <c r="U86" t="s">
        <v>7892</v>
      </c>
      <c r="V86" t="s">
        <v>10</v>
      </c>
      <c r="W86" t="s">
        <v>18</v>
      </c>
    </row>
    <row r="87" spans="1:23" x14ac:dyDescent="0.3">
      <c r="A87" t="s">
        <v>4613</v>
      </c>
      <c r="B87" s="4">
        <v>41673</v>
      </c>
      <c r="C87" t="s">
        <v>7893</v>
      </c>
      <c r="D87">
        <v>2014</v>
      </c>
      <c r="E87" s="4">
        <v>41677</v>
      </c>
      <c r="F87">
        <v>4</v>
      </c>
      <c r="G87" t="s">
        <v>6438</v>
      </c>
      <c r="H87" t="s">
        <v>7219</v>
      </c>
      <c r="I87" t="s">
        <v>6004</v>
      </c>
      <c r="J87" t="s">
        <v>5998</v>
      </c>
      <c r="K87" t="s">
        <v>5970</v>
      </c>
      <c r="L87" t="s">
        <v>5976</v>
      </c>
      <c r="M87" t="s">
        <v>6084</v>
      </c>
      <c r="N87" t="s">
        <v>1952</v>
      </c>
      <c r="O87" t="s">
        <v>7889</v>
      </c>
      <c r="P87">
        <v>0</v>
      </c>
      <c r="Q87">
        <v>89</v>
      </c>
      <c r="R87">
        <v>29</v>
      </c>
      <c r="S87">
        <v>60</v>
      </c>
      <c r="T87">
        <v>0.325842696629214</v>
      </c>
      <c r="U87" t="s">
        <v>7895</v>
      </c>
      <c r="V87" t="s">
        <v>10</v>
      </c>
      <c r="W87" t="s">
        <v>18</v>
      </c>
    </row>
    <row r="88" spans="1:23" x14ac:dyDescent="0.3">
      <c r="A88" t="s">
        <v>4629</v>
      </c>
      <c r="B88" s="4">
        <v>41677</v>
      </c>
      <c r="C88" t="s">
        <v>7893</v>
      </c>
      <c r="D88">
        <v>2014</v>
      </c>
      <c r="E88" s="4">
        <v>41681</v>
      </c>
      <c r="F88">
        <v>4</v>
      </c>
      <c r="G88" t="s">
        <v>7016</v>
      </c>
      <c r="H88" t="s">
        <v>6602</v>
      </c>
      <c r="I88" t="s">
        <v>6004</v>
      </c>
      <c r="J88" t="s">
        <v>5998</v>
      </c>
      <c r="K88" t="s">
        <v>5975</v>
      </c>
      <c r="L88" t="s">
        <v>5976</v>
      </c>
      <c r="M88" t="s">
        <v>6032</v>
      </c>
      <c r="N88" t="s">
        <v>65</v>
      </c>
      <c r="O88" t="s">
        <v>7889</v>
      </c>
      <c r="P88">
        <v>0</v>
      </c>
      <c r="Q88">
        <v>87</v>
      </c>
      <c r="R88">
        <v>24</v>
      </c>
      <c r="S88">
        <v>63</v>
      </c>
      <c r="T88">
        <v>0.27586206896551702</v>
      </c>
      <c r="U88" t="s">
        <v>7897</v>
      </c>
      <c r="V88" t="s">
        <v>10</v>
      </c>
      <c r="W88" t="s">
        <v>18</v>
      </c>
    </row>
    <row r="89" spans="1:23" x14ac:dyDescent="0.3">
      <c r="A89" t="s">
        <v>4639</v>
      </c>
      <c r="B89" s="4">
        <v>41680</v>
      </c>
      <c r="C89" t="s">
        <v>7893</v>
      </c>
      <c r="D89">
        <v>2014</v>
      </c>
      <c r="E89" s="4">
        <v>41684</v>
      </c>
      <c r="F89">
        <v>4</v>
      </c>
      <c r="G89" t="s">
        <v>6558</v>
      </c>
      <c r="H89" t="s">
        <v>6065</v>
      </c>
      <c r="I89" t="s">
        <v>6004</v>
      </c>
      <c r="J89" t="s">
        <v>5998</v>
      </c>
      <c r="K89" t="s">
        <v>5985</v>
      </c>
      <c r="L89" t="s">
        <v>5976</v>
      </c>
      <c r="M89" t="s">
        <v>6065</v>
      </c>
      <c r="N89" t="s">
        <v>113</v>
      </c>
      <c r="O89" t="s">
        <v>7889</v>
      </c>
      <c r="P89">
        <v>0</v>
      </c>
      <c r="Q89">
        <v>152</v>
      </c>
      <c r="R89">
        <v>50</v>
      </c>
      <c r="S89">
        <v>102</v>
      </c>
      <c r="T89">
        <v>0.32894736842105299</v>
      </c>
      <c r="U89" t="s">
        <v>7910</v>
      </c>
      <c r="V89" t="s">
        <v>10</v>
      </c>
      <c r="W89" t="s">
        <v>18</v>
      </c>
    </row>
    <row r="90" spans="1:23" x14ac:dyDescent="0.3">
      <c r="A90" t="s">
        <v>4666</v>
      </c>
      <c r="B90" s="4">
        <v>41687</v>
      </c>
      <c r="C90" t="s">
        <v>7893</v>
      </c>
      <c r="D90">
        <v>2014</v>
      </c>
      <c r="E90" s="4">
        <v>41692</v>
      </c>
      <c r="F90">
        <v>5</v>
      </c>
      <c r="G90" t="s">
        <v>6055</v>
      </c>
      <c r="H90" t="s">
        <v>7418</v>
      </c>
      <c r="I90" t="s">
        <v>6004</v>
      </c>
      <c r="J90" t="s">
        <v>5998</v>
      </c>
      <c r="K90" t="s">
        <v>5970</v>
      </c>
      <c r="L90" t="s">
        <v>5976</v>
      </c>
      <c r="M90" t="s">
        <v>6370</v>
      </c>
      <c r="N90" t="s">
        <v>1300</v>
      </c>
      <c r="O90" t="s">
        <v>7889</v>
      </c>
      <c r="P90">
        <v>0</v>
      </c>
      <c r="Q90">
        <v>38</v>
      </c>
      <c r="R90">
        <v>9</v>
      </c>
      <c r="S90">
        <v>29</v>
      </c>
      <c r="T90">
        <v>0.23684210526315799</v>
      </c>
      <c r="U90" t="s">
        <v>7895</v>
      </c>
      <c r="V90" t="s">
        <v>10</v>
      </c>
      <c r="W90" t="s">
        <v>18</v>
      </c>
    </row>
    <row r="91" spans="1:23" x14ac:dyDescent="0.3">
      <c r="A91" t="s">
        <v>4686</v>
      </c>
      <c r="B91" s="4">
        <v>41695</v>
      </c>
      <c r="C91" t="s">
        <v>7893</v>
      </c>
      <c r="D91">
        <v>2014</v>
      </c>
      <c r="E91" s="4">
        <v>41700</v>
      </c>
      <c r="F91">
        <v>5</v>
      </c>
      <c r="G91" t="s">
        <v>6301</v>
      </c>
      <c r="H91" t="s">
        <v>7741</v>
      </c>
      <c r="I91" t="s">
        <v>5974</v>
      </c>
      <c r="J91" t="s">
        <v>5969</v>
      </c>
      <c r="K91" t="s">
        <v>5985</v>
      </c>
      <c r="L91" t="s">
        <v>5976</v>
      </c>
      <c r="M91" t="s">
        <v>5977</v>
      </c>
      <c r="N91" t="s">
        <v>414</v>
      </c>
      <c r="O91" t="s">
        <v>7889</v>
      </c>
      <c r="P91">
        <v>0</v>
      </c>
      <c r="Q91">
        <v>94</v>
      </c>
      <c r="R91">
        <v>24</v>
      </c>
      <c r="S91">
        <v>70</v>
      </c>
      <c r="T91">
        <v>0.25531914893617003</v>
      </c>
      <c r="U91" t="s">
        <v>7899</v>
      </c>
      <c r="V91" t="s">
        <v>10</v>
      </c>
      <c r="W91" t="s">
        <v>18</v>
      </c>
    </row>
    <row r="92" spans="1:23" x14ac:dyDescent="0.3">
      <c r="A92" t="s">
        <v>4706</v>
      </c>
      <c r="B92" s="4">
        <v>41702</v>
      </c>
      <c r="C92" t="s">
        <v>7907</v>
      </c>
      <c r="D92">
        <v>2014</v>
      </c>
      <c r="E92" s="4">
        <v>41706</v>
      </c>
      <c r="F92">
        <v>4</v>
      </c>
      <c r="G92" t="s">
        <v>7688</v>
      </c>
      <c r="H92" t="s">
        <v>6139</v>
      </c>
      <c r="I92" t="s">
        <v>5997</v>
      </c>
      <c r="J92" t="s">
        <v>5998</v>
      </c>
      <c r="K92" t="s">
        <v>5975</v>
      </c>
      <c r="L92" t="s">
        <v>5976</v>
      </c>
      <c r="M92" t="s">
        <v>6038</v>
      </c>
      <c r="N92" t="s">
        <v>2035</v>
      </c>
      <c r="O92" t="s">
        <v>7889</v>
      </c>
      <c r="P92">
        <v>0</v>
      </c>
      <c r="Q92">
        <v>155</v>
      </c>
      <c r="R92">
        <v>5</v>
      </c>
      <c r="S92">
        <v>150</v>
      </c>
      <c r="T92">
        <v>3.2258064516128997E-2</v>
      </c>
      <c r="U92" t="s">
        <v>7891</v>
      </c>
      <c r="V92" t="s">
        <v>10</v>
      </c>
      <c r="W92" t="s">
        <v>18</v>
      </c>
    </row>
    <row r="93" spans="1:23" x14ac:dyDescent="0.3">
      <c r="A93" t="s">
        <v>4709</v>
      </c>
      <c r="B93" s="4">
        <v>41702</v>
      </c>
      <c r="C93" t="s">
        <v>7907</v>
      </c>
      <c r="D93">
        <v>2014</v>
      </c>
      <c r="E93" s="4">
        <v>41707</v>
      </c>
      <c r="F93">
        <v>5</v>
      </c>
      <c r="G93" t="s">
        <v>7469</v>
      </c>
      <c r="H93" t="s">
        <v>7641</v>
      </c>
      <c r="I93" t="s">
        <v>5974</v>
      </c>
      <c r="J93" t="s">
        <v>5969</v>
      </c>
      <c r="K93" t="s">
        <v>5975</v>
      </c>
      <c r="L93" t="s">
        <v>5976</v>
      </c>
      <c r="M93" t="s">
        <v>5977</v>
      </c>
      <c r="N93" t="s">
        <v>2514</v>
      </c>
      <c r="O93" t="s">
        <v>7889</v>
      </c>
      <c r="P93">
        <v>0</v>
      </c>
      <c r="Q93">
        <v>273</v>
      </c>
      <c r="R93">
        <v>8</v>
      </c>
      <c r="S93">
        <v>265</v>
      </c>
      <c r="T93">
        <v>2.9304029304029301E-2</v>
      </c>
      <c r="U93" t="s">
        <v>7910</v>
      </c>
      <c r="V93" t="s">
        <v>10</v>
      </c>
      <c r="W93" t="s">
        <v>18</v>
      </c>
    </row>
    <row r="94" spans="1:23" x14ac:dyDescent="0.3">
      <c r="A94" t="s">
        <v>4721</v>
      </c>
      <c r="B94" s="4">
        <v>41708</v>
      </c>
      <c r="C94" t="s">
        <v>7907</v>
      </c>
      <c r="D94">
        <v>2014</v>
      </c>
      <c r="E94" s="4">
        <v>41712</v>
      </c>
      <c r="F94">
        <v>4</v>
      </c>
      <c r="G94" t="s">
        <v>7746</v>
      </c>
      <c r="H94" t="s">
        <v>6475</v>
      </c>
      <c r="I94" t="s">
        <v>5974</v>
      </c>
      <c r="J94" t="s">
        <v>5969</v>
      </c>
      <c r="K94" t="s">
        <v>5975</v>
      </c>
      <c r="L94" t="s">
        <v>5976</v>
      </c>
      <c r="M94" t="s">
        <v>5977</v>
      </c>
      <c r="N94" t="s">
        <v>759</v>
      </c>
      <c r="O94" t="s">
        <v>7889</v>
      </c>
      <c r="P94">
        <v>0</v>
      </c>
      <c r="Q94">
        <v>101</v>
      </c>
      <c r="R94">
        <v>32</v>
      </c>
      <c r="S94">
        <v>69</v>
      </c>
      <c r="T94">
        <v>0.316831683168317</v>
      </c>
      <c r="U94" t="s">
        <v>7895</v>
      </c>
      <c r="V94" t="s">
        <v>10</v>
      </c>
      <c r="W94" t="s">
        <v>18</v>
      </c>
    </row>
    <row r="95" spans="1:23" x14ac:dyDescent="0.3">
      <c r="A95" t="s">
        <v>4741</v>
      </c>
      <c r="B95" s="4">
        <v>41716</v>
      </c>
      <c r="C95" t="s">
        <v>7907</v>
      </c>
      <c r="D95">
        <v>2014</v>
      </c>
      <c r="E95" s="4">
        <v>41720</v>
      </c>
      <c r="F95">
        <v>4</v>
      </c>
      <c r="G95" t="s">
        <v>6026</v>
      </c>
      <c r="H95" t="s">
        <v>6150</v>
      </c>
      <c r="I95" t="s">
        <v>5997</v>
      </c>
      <c r="J95" t="s">
        <v>5998</v>
      </c>
      <c r="K95" t="s">
        <v>5970</v>
      </c>
      <c r="L95" t="s">
        <v>5976</v>
      </c>
      <c r="M95" t="s">
        <v>6151</v>
      </c>
      <c r="N95" t="s">
        <v>137</v>
      </c>
      <c r="O95" t="s">
        <v>7889</v>
      </c>
      <c r="P95">
        <v>0</v>
      </c>
      <c r="Q95">
        <v>110</v>
      </c>
      <c r="R95">
        <v>20</v>
      </c>
      <c r="S95">
        <v>90</v>
      </c>
      <c r="T95">
        <v>0.18181818181818199</v>
      </c>
      <c r="U95" t="s">
        <v>7899</v>
      </c>
      <c r="V95" t="s">
        <v>10</v>
      </c>
      <c r="W95" t="s">
        <v>18</v>
      </c>
    </row>
    <row r="96" spans="1:23" x14ac:dyDescent="0.3">
      <c r="A96" t="s">
        <v>4757</v>
      </c>
      <c r="B96" s="4">
        <v>41723</v>
      </c>
      <c r="C96" t="s">
        <v>7907</v>
      </c>
      <c r="D96">
        <v>2014</v>
      </c>
      <c r="E96" s="4">
        <v>41729</v>
      </c>
      <c r="F96">
        <v>6</v>
      </c>
      <c r="G96" t="s">
        <v>6385</v>
      </c>
      <c r="H96" t="s">
        <v>7753</v>
      </c>
      <c r="I96" t="s">
        <v>5974</v>
      </c>
      <c r="J96" t="s">
        <v>5969</v>
      </c>
      <c r="K96" t="s">
        <v>5975</v>
      </c>
      <c r="L96" t="s">
        <v>5976</v>
      </c>
      <c r="M96" t="s">
        <v>5977</v>
      </c>
      <c r="N96" t="s">
        <v>33</v>
      </c>
      <c r="O96" t="s">
        <v>7889</v>
      </c>
      <c r="P96">
        <v>0</v>
      </c>
      <c r="Q96">
        <v>185</v>
      </c>
      <c r="R96">
        <v>48</v>
      </c>
      <c r="S96">
        <v>137</v>
      </c>
      <c r="T96">
        <v>0.25945945945945897</v>
      </c>
      <c r="U96" t="s">
        <v>7892</v>
      </c>
      <c r="V96" t="s">
        <v>10</v>
      </c>
      <c r="W96" t="s">
        <v>18</v>
      </c>
    </row>
    <row r="97" spans="1:23" x14ac:dyDescent="0.3">
      <c r="A97" t="s">
        <v>4759</v>
      </c>
      <c r="B97" s="4">
        <v>41723</v>
      </c>
      <c r="C97" t="s">
        <v>7907</v>
      </c>
      <c r="D97">
        <v>2014</v>
      </c>
      <c r="E97" s="4">
        <v>41730</v>
      </c>
      <c r="F97">
        <v>7</v>
      </c>
      <c r="G97" t="s">
        <v>6176</v>
      </c>
      <c r="H97" t="s">
        <v>7752</v>
      </c>
      <c r="I97" t="s">
        <v>5997</v>
      </c>
      <c r="J97" t="s">
        <v>5998</v>
      </c>
      <c r="K97" t="s">
        <v>5985</v>
      </c>
      <c r="L97" t="s">
        <v>5976</v>
      </c>
      <c r="M97" t="s">
        <v>6054</v>
      </c>
      <c r="N97" t="s">
        <v>1063</v>
      </c>
      <c r="O97" t="s">
        <v>7889</v>
      </c>
      <c r="P97">
        <v>0</v>
      </c>
      <c r="Q97">
        <v>121</v>
      </c>
      <c r="R97">
        <v>41</v>
      </c>
      <c r="S97">
        <v>80</v>
      </c>
      <c r="T97">
        <v>0.338842975206612</v>
      </c>
      <c r="U97" t="s">
        <v>7892</v>
      </c>
      <c r="V97" t="s">
        <v>10</v>
      </c>
      <c r="W97" t="s">
        <v>18</v>
      </c>
    </row>
    <row r="98" spans="1:23" x14ac:dyDescent="0.3">
      <c r="A98" t="s">
        <v>4759</v>
      </c>
      <c r="B98" s="4">
        <v>41723</v>
      </c>
      <c r="C98" t="s">
        <v>7907</v>
      </c>
      <c r="D98">
        <v>2014</v>
      </c>
      <c r="E98" s="4">
        <v>41730</v>
      </c>
      <c r="F98">
        <v>7</v>
      </c>
      <c r="G98" t="s">
        <v>6176</v>
      </c>
      <c r="H98" t="s">
        <v>7752</v>
      </c>
      <c r="I98" t="s">
        <v>5997</v>
      </c>
      <c r="J98" t="s">
        <v>5998</v>
      </c>
      <c r="K98" t="s">
        <v>5985</v>
      </c>
      <c r="L98" t="s">
        <v>5976</v>
      </c>
      <c r="M98" t="s">
        <v>6054</v>
      </c>
      <c r="N98" t="s">
        <v>168</v>
      </c>
      <c r="O98" t="s">
        <v>7889</v>
      </c>
      <c r="P98">
        <v>0</v>
      </c>
      <c r="Q98">
        <v>80</v>
      </c>
      <c r="R98">
        <v>3</v>
      </c>
      <c r="S98">
        <v>77</v>
      </c>
      <c r="T98">
        <v>3.7499999999999999E-2</v>
      </c>
      <c r="U98" t="s">
        <v>7891</v>
      </c>
      <c r="V98" t="s">
        <v>10</v>
      </c>
      <c r="W98" t="s">
        <v>18</v>
      </c>
    </row>
    <row r="99" spans="1:23" x14ac:dyDescent="0.3">
      <c r="A99" t="s">
        <v>4759</v>
      </c>
      <c r="B99" s="4">
        <v>41723</v>
      </c>
      <c r="C99" t="s">
        <v>7907</v>
      </c>
      <c r="D99">
        <v>2014</v>
      </c>
      <c r="E99" s="4">
        <v>41730</v>
      </c>
      <c r="F99">
        <v>7</v>
      </c>
      <c r="G99" t="s">
        <v>6176</v>
      </c>
      <c r="H99" t="s">
        <v>7752</v>
      </c>
      <c r="I99" t="s">
        <v>5997</v>
      </c>
      <c r="J99" t="s">
        <v>5998</v>
      </c>
      <c r="K99" t="s">
        <v>5985</v>
      </c>
      <c r="L99" t="s">
        <v>5976</v>
      </c>
      <c r="M99" t="s">
        <v>6054</v>
      </c>
      <c r="N99" t="s">
        <v>24</v>
      </c>
      <c r="O99" t="s">
        <v>7889</v>
      </c>
      <c r="P99">
        <v>0</v>
      </c>
      <c r="Q99">
        <v>189</v>
      </c>
      <c r="R99">
        <v>87</v>
      </c>
      <c r="S99">
        <v>102</v>
      </c>
      <c r="T99">
        <v>0.46031746031746001</v>
      </c>
      <c r="U99" t="s">
        <v>7897</v>
      </c>
      <c r="V99" t="s">
        <v>10</v>
      </c>
      <c r="W99" t="s">
        <v>18</v>
      </c>
    </row>
    <row r="100" spans="1:23" x14ac:dyDescent="0.3">
      <c r="A100" t="s">
        <v>4759</v>
      </c>
      <c r="B100" s="4">
        <v>41723</v>
      </c>
      <c r="C100" t="s">
        <v>7907</v>
      </c>
      <c r="D100">
        <v>2014</v>
      </c>
      <c r="E100" s="4">
        <v>41730</v>
      </c>
      <c r="F100">
        <v>7</v>
      </c>
      <c r="G100" t="s">
        <v>6176</v>
      </c>
      <c r="H100" t="s">
        <v>7752</v>
      </c>
      <c r="I100" t="s">
        <v>5997</v>
      </c>
      <c r="J100" t="s">
        <v>5998</v>
      </c>
      <c r="K100" t="s">
        <v>5985</v>
      </c>
      <c r="L100" t="s">
        <v>5976</v>
      </c>
      <c r="M100" t="s">
        <v>6054</v>
      </c>
      <c r="N100" t="s">
        <v>160</v>
      </c>
      <c r="O100" t="s">
        <v>7889</v>
      </c>
      <c r="P100">
        <v>0</v>
      </c>
      <c r="Q100">
        <v>100</v>
      </c>
      <c r="R100">
        <v>6</v>
      </c>
      <c r="S100">
        <v>94</v>
      </c>
      <c r="T100">
        <v>0.06</v>
      </c>
      <c r="U100" t="s">
        <v>7892</v>
      </c>
      <c r="V100" t="s">
        <v>10</v>
      </c>
      <c r="W100" t="s">
        <v>18</v>
      </c>
    </row>
    <row r="101" spans="1:23" x14ac:dyDescent="0.3">
      <c r="A101" t="s">
        <v>4842</v>
      </c>
      <c r="B101" s="4">
        <v>41753</v>
      </c>
      <c r="C101" t="s">
        <v>7894</v>
      </c>
      <c r="D101">
        <v>2014</v>
      </c>
      <c r="E101" s="4">
        <v>41758</v>
      </c>
      <c r="F101">
        <v>5</v>
      </c>
      <c r="G101" t="s">
        <v>6338</v>
      </c>
      <c r="H101" t="s">
        <v>6150</v>
      </c>
      <c r="I101" t="s">
        <v>5997</v>
      </c>
      <c r="J101" t="s">
        <v>5998</v>
      </c>
      <c r="K101" t="s">
        <v>5975</v>
      </c>
      <c r="L101" t="s">
        <v>5976</v>
      </c>
      <c r="M101" t="s">
        <v>6151</v>
      </c>
      <c r="N101" t="s">
        <v>253</v>
      </c>
      <c r="O101" t="s">
        <v>7889</v>
      </c>
      <c r="P101">
        <v>0</v>
      </c>
      <c r="Q101">
        <v>53</v>
      </c>
      <c r="R101">
        <v>15</v>
      </c>
      <c r="S101">
        <v>38</v>
      </c>
      <c r="T101">
        <v>0.28301886792452802</v>
      </c>
      <c r="U101" t="s">
        <v>7895</v>
      </c>
      <c r="V101" t="s">
        <v>10</v>
      </c>
      <c r="W101" t="s">
        <v>18</v>
      </c>
    </row>
    <row r="102" spans="1:23" x14ac:dyDescent="0.3">
      <c r="A102" t="s">
        <v>4872</v>
      </c>
      <c r="B102" s="4">
        <v>41761</v>
      </c>
      <c r="C102" t="s">
        <v>7896</v>
      </c>
      <c r="D102">
        <v>2014</v>
      </c>
      <c r="E102" s="4">
        <v>41767</v>
      </c>
      <c r="F102">
        <v>6</v>
      </c>
      <c r="G102" t="s">
        <v>6962</v>
      </c>
      <c r="H102" t="s">
        <v>7075</v>
      </c>
      <c r="I102" t="s">
        <v>5974</v>
      </c>
      <c r="J102" t="s">
        <v>5969</v>
      </c>
      <c r="K102" t="s">
        <v>5975</v>
      </c>
      <c r="L102" t="s">
        <v>5976</v>
      </c>
      <c r="M102" t="s">
        <v>5977</v>
      </c>
      <c r="N102" t="s">
        <v>192</v>
      </c>
      <c r="O102" t="s">
        <v>7889</v>
      </c>
      <c r="P102">
        <v>0</v>
      </c>
      <c r="Q102">
        <v>106</v>
      </c>
      <c r="R102">
        <v>2</v>
      </c>
      <c r="S102">
        <v>104</v>
      </c>
      <c r="T102">
        <v>1.88679245283019E-2</v>
      </c>
      <c r="U102" t="s">
        <v>7892</v>
      </c>
      <c r="V102" t="s">
        <v>10</v>
      </c>
      <c r="W102" t="s">
        <v>18</v>
      </c>
    </row>
    <row r="103" spans="1:23" x14ac:dyDescent="0.3">
      <c r="A103" t="s">
        <v>4908</v>
      </c>
      <c r="B103" s="4">
        <v>41774</v>
      </c>
      <c r="C103" t="s">
        <v>7896</v>
      </c>
      <c r="D103">
        <v>2014</v>
      </c>
      <c r="E103" s="4">
        <v>41778</v>
      </c>
      <c r="F103">
        <v>4</v>
      </c>
      <c r="G103" t="s">
        <v>6152</v>
      </c>
      <c r="H103" t="s">
        <v>7776</v>
      </c>
      <c r="I103" t="s">
        <v>5997</v>
      </c>
      <c r="J103" t="s">
        <v>5998</v>
      </c>
      <c r="K103" t="s">
        <v>5985</v>
      </c>
      <c r="L103" t="s">
        <v>5976</v>
      </c>
      <c r="M103" t="s">
        <v>6649</v>
      </c>
      <c r="N103" t="s">
        <v>3860</v>
      </c>
      <c r="O103" t="s">
        <v>7889</v>
      </c>
      <c r="P103">
        <v>0</v>
      </c>
      <c r="Q103">
        <v>148</v>
      </c>
      <c r="R103">
        <v>24</v>
      </c>
      <c r="S103">
        <v>124</v>
      </c>
      <c r="T103">
        <v>0.162162162162162</v>
      </c>
      <c r="U103" t="s">
        <v>7891</v>
      </c>
      <c r="V103" t="s">
        <v>10</v>
      </c>
      <c r="W103" t="s">
        <v>18</v>
      </c>
    </row>
    <row r="104" spans="1:23" x14ac:dyDescent="0.3">
      <c r="A104" t="s">
        <v>4928</v>
      </c>
      <c r="B104" s="4">
        <v>41785</v>
      </c>
      <c r="C104" t="s">
        <v>7896</v>
      </c>
      <c r="D104">
        <v>2014</v>
      </c>
      <c r="E104" s="4">
        <v>41790</v>
      </c>
      <c r="F104">
        <v>5</v>
      </c>
      <c r="G104" t="s">
        <v>7305</v>
      </c>
      <c r="H104" t="s">
        <v>6348</v>
      </c>
      <c r="I104" t="s">
        <v>5974</v>
      </c>
      <c r="J104" t="s">
        <v>5969</v>
      </c>
      <c r="K104" t="s">
        <v>5975</v>
      </c>
      <c r="L104" t="s">
        <v>5976</v>
      </c>
      <c r="M104" t="s">
        <v>5977</v>
      </c>
      <c r="N104" t="s">
        <v>1300</v>
      </c>
      <c r="O104" t="s">
        <v>7889</v>
      </c>
      <c r="P104">
        <v>0</v>
      </c>
      <c r="Q104">
        <v>38</v>
      </c>
      <c r="R104">
        <v>9</v>
      </c>
      <c r="S104">
        <v>29</v>
      </c>
      <c r="T104">
        <v>0.23684210526315799</v>
      </c>
      <c r="U104" t="s">
        <v>7895</v>
      </c>
      <c r="V104" t="s">
        <v>10</v>
      </c>
      <c r="W104" t="s">
        <v>18</v>
      </c>
    </row>
    <row r="105" spans="1:23" x14ac:dyDescent="0.3">
      <c r="A105" t="s">
        <v>4964</v>
      </c>
      <c r="B105" s="4">
        <v>41795</v>
      </c>
      <c r="C105" t="s">
        <v>7898</v>
      </c>
      <c r="D105">
        <v>2014</v>
      </c>
      <c r="E105" s="4">
        <v>41799</v>
      </c>
      <c r="F105">
        <v>4</v>
      </c>
      <c r="G105" t="s">
        <v>7194</v>
      </c>
      <c r="H105" t="s">
        <v>7073</v>
      </c>
      <c r="I105" t="s">
        <v>5974</v>
      </c>
      <c r="J105" t="s">
        <v>5969</v>
      </c>
      <c r="K105" t="s">
        <v>5975</v>
      </c>
      <c r="L105" t="s">
        <v>5976</v>
      </c>
      <c r="M105" t="s">
        <v>5977</v>
      </c>
      <c r="N105" t="s">
        <v>1814</v>
      </c>
      <c r="O105" t="s">
        <v>7889</v>
      </c>
      <c r="P105">
        <v>0</v>
      </c>
      <c r="Q105">
        <v>147</v>
      </c>
      <c r="R105">
        <v>73</v>
      </c>
      <c r="S105">
        <v>74</v>
      </c>
      <c r="T105">
        <v>0.49659863945578198</v>
      </c>
      <c r="U105" t="s">
        <v>7891</v>
      </c>
      <c r="V105" t="s">
        <v>10</v>
      </c>
      <c r="W105" t="s">
        <v>18</v>
      </c>
    </row>
    <row r="106" spans="1:23" x14ac:dyDescent="0.3">
      <c r="A106" t="s">
        <v>4995</v>
      </c>
      <c r="B106" s="4">
        <v>41801</v>
      </c>
      <c r="C106" t="s">
        <v>7898</v>
      </c>
      <c r="D106">
        <v>2014</v>
      </c>
      <c r="E106" s="4">
        <v>41806</v>
      </c>
      <c r="F106">
        <v>5</v>
      </c>
      <c r="G106" t="s">
        <v>7159</v>
      </c>
      <c r="H106" t="s">
        <v>7477</v>
      </c>
      <c r="I106" t="s">
        <v>5997</v>
      </c>
      <c r="J106" t="s">
        <v>5998</v>
      </c>
      <c r="K106" t="s">
        <v>5985</v>
      </c>
      <c r="L106" t="s">
        <v>5976</v>
      </c>
      <c r="M106" t="s">
        <v>6377</v>
      </c>
      <c r="N106" t="s">
        <v>943</v>
      </c>
      <c r="O106" t="s">
        <v>7889</v>
      </c>
      <c r="P106">
        <v>0</v>
      </c>
      <c r="Q106">
        <v>106</v>
      </c>
      <c r="R106">
        <v>9</v>
      </c>
      <c r="S106">
        <v>97</v>
      </c>
      <c r="T106">
        <v>8.4905660377358499E-2</v>
      </c>
      <c r="U106" t="s">
        <v>7892</v>
      </c>
      <c r="V106" t="s">
        <v>10</v>
      </c>
      <c r="W106" t="s">
        <v>18</v>
      </c>
    </row>
    <row r="107" spans="1:23" x14ac:dyDescent="0.3">
      <c r="A107" t="s">
        <v>5001</v>
      </c>
      <c r="B107" s="4">
        <v>41802</v>
      </c>
      <c r="C107" t="s">
        <v>7898</v>
      </c>
      <c r="D107">
        <v>2014</v>
      </c>
      <c r="E107" s="4">
        <v>41808</v>
      </c>
      <c r="F107">
        <v>6</v>
      </c>
      <c r="G107" t="s">
        <v>7345</v>
      </c>
      <c r="H107" t="s">
        <v>7792</v>
      </c>
      <c r="I107" t="s">
        <v>5997</v>
      </c>
      <c r="J107" t="s">
        <v>5998</v>
      </c>
      <c r="K107" t="s">
        <v>5975</v>
      </c>
      <c r="L107" t="s">
        <v>5976</v>
      </c>
      <c r="M107" t="s">
        <v>5999</v>
      </c>
      <c r="N107" t="s">
        <v>358</v>
      </c>
      <c r="O107" t="s">
        <v>7889</v>
      </c>
      <c r="P107">
        <v>0</v>
      </c>
      <c r="Q107">
        <v>23</v>
      </c>
      <c r="R107">
        <v>5</v>
      </c>
      <c r="S107">
        <v>18</v>
      </c>
      <c r="T107">
        <v>0.217391304347826</v>
      </c>
      <c r="U107" t="s">
        <v>7895</v>
      </c>
      <c r="V107" t="s">
        <v>10</v>
      </c>
      <c r="W107" t="s">
        <v>18</v>
      </c>
    </row>
    <row r="108" spans="1:23" x14ac:dyDescent="0.3">
      <c r="A108" t="s">
        <v>5014</v>
      </c>
      <c r="B108" s="4">
        <v>41806</v>
      </c>
      <c r="C108" t="s">
        <v>7898</v>
      </c>
      <c r="D108">
        <v>2014</v>
      </c>
      <c r="E108" s="4">
        <v>41810</v>
      </c>
      <c r="F108">
        <v>4</v>
      </c>
      <c r="G108" t="s">
        <v>6670</v>
      </c>
      <c r="H108" t="s">
        <v>7690</v>
      </c>
      <c r="I108" t="s">
        <v>5997</v>
      </c>
      <c r="J108" t="s">
        <v>5998</v>
      </c>
      <c r="K108" t="s">
        <v>5985</v>
      </c>
      <c r="L108" t="s">
        <v>5976</v>
      </c>
      <c r="M108" t="s">
        <v>6377</v>
      </c>
      <c r="N108" t="s">
        <v>692</v>
      </c>
      <c r="O108" t="s">
        <v>7889</v>
      </c>
      <c r="P108">
        <v>0</v>
      </c>
      <c r="Q108">
        <v>112</v>
      </c>
      <c r="R108">
        <v>41</v>
      </c>
      <c r="S108">
        <v>71</v>
      </c>
      <c r="T108">
        <v>0.36607142857142899</v>
      </c>
      <c r="U108" t="s">
        <v>7897</v>
      </c>
      <c r="V108" t="s">
        <v>10</v>
      </c>
      <c r="W108" t="s">
        <v>18</v>
      </c>
    </row>
    <row r="109" spans="1:23" x14ac:dyDescent="0.3">
      <c r="A109" t="s">
        <v>5028</v>
      </c>
      <c r="B109" s="4">
        <v>41808</v>
      </c>
      <c r="C109" t="s">
        <v>7898</v>
      </c>
      <c r="D109">
        <v>2014</v>
      </c>
      <c r="E109" s="4">
        <v>41814</v>
      </c>
      <c r="F109">
        <v>6</v>
      </c>
      <c r="G109" t="s">
        <v>6152</v>
      </c>
      <c r="H109" t="s">
        <v>7085</v>
      </c>
      <c r="I109" t="s">
        <v>5974</v>
      </c>
      <c r="J109" t="s">
        <v>5969</v>
      </c>
      <c r="K109" t="s">
        <v>5985</v>
      </c>
      <c r="L109" t="s">
        <v>5976</v>
      </c>
      <c r="M109" t="s">
        <v>5977</v>
      </c>
      <c r="N109" t="s">
        <v>203</v>
      </c>
      <c r="O109" t="s">
        <v>7889</v>
      </c>
      <c r="P109">
        <v>0</v>
      </c>
      <c r="Q109">
        <v>60</v>
      </c>
      <c r="R109">
        <v>21</v>
      </c>
      <c r="S109">
        <v>39</v>
      </c>
      <c r="T109">
        <v>0.35</v>
      </c>
      <c r="U109" t="s">
        <v>7892</v>
      </c>
      <c r="V109" t="s">
        <v>10</v>
      </c>
      <c r="W109" t="s">
        <v>18</v>
      </c>
    </row>
    <row r="110" spans="1:23" x14ac:dyDescent="0.3">
      <c r="A110" t="s">
        <v>5052</v>
      </c>
      <c r="B110" s="4">
        <v>41814</v>
      </c>
      <c r="C110" t="s">
        <v>7898</v>
      </c>
      <c r="D110">
        <v>2014</v>
      </c>
      <c r="E110" s="4">
        <v>41818</v>
      </c>
      <c r="F110">
        <v>4</v>
      </c>
      <c r="G110" t="s">
        <v>6154</v>
      </c>
      <c r="H110" t="s">
        <v>6088</v>
      </c>
      <c r="I110" t="s">
        <v>6004</v>
      </c>
      <c r="J110" t="s">
        <v>5998</v>
      </c>
      <c r="K110" t="s">
        <v>5975</v>
      </c>
      <c r="L110" t="s">
        <v>5976</v>
      </c>
      <c r="M110" t="s">
        <v>6089</v>
      </c>
      <c r="N110" t="s">
        <v>253</v>
      </c>
      <c r="O110" t="s">
        <v>7889</v>
      </c>
      <c r="P110">
        <v>0</v>
      </c>
      <c r="Q110">
        <v>134</v>
      </c>
      <c r="R110">
        <v>37</v>
      </c>
      <c r="S110">
        <v>97</v>
      </c>
      <c r="T110">
        <v>0.27611940298507498</v>
      </c>
      <c r="U110" t="s">
        <v>7899</v>
      </c>
      <c r="V110" t="s">
        <v>10</v>
      </c>
      <c r="W110" t="s">
        <v>18</v>
      </c>
    </row>
    <row r="111" spans="1:23" x14ac:dyDescent="0.3">
      <c r="A111" t="s">
        <v>5097</v>
      </c>
      <c r="B111" s="4">
        <v>41824</v>
      </c>
      <c r="C111" t="s">
        <v>7909</v>
      </c>
      <c r="D111">
        <v>2014</v>
      </c>
      <c r="E111" s="4">
        <v>41829</v>
      </c>
      <c r="F111">
        <v>5</v>
      </c>
      <c r="G111" t="s">
        <v>6579</v>
      </c>
      <c r="H111" t="s">
        <v>6736</v>
      </c>
      <c r="I111" t="s">
        <v>5997</v>
      </c>
      <c r="J111" t="s">
        <v>5998</v>
      </c>
      <c r="K111" t="s">
        <v>5975</v>
      </c>
      <c r="L111" t="s">
        <v>5976</v>
      </c>
      <c r="M111" t="s">
        <v>6041</v>
      </c>
      <c r="N111" t="s">
        <v>1578</v>
      </c>
      <c r="O111" t="s">
        <v>7889</v>
      </c>
      <c r="P111">
        <v>0</v>
      </c>
      <c r="Q111">
        <v>95</v>
      </c>
      <c r="R111">
        <v>5</v>
      </c>
      <c r="S111">
        <v>90</v>
      </c>
      <c r="T111">
        <v>5.2631578947368397E-2</v>
      </c>
      <c r="U111" t="s">
        <v>7895</v>
      </c>
      <c r="V111" t="s">
        <v>10</v>
      </c>
      <c r="W111" t="s">
        <v>18</v>
      </c>
    </row>
    <row r="112" spans="1:23" x14ac:dyDescent="0.3">
      <c r="A112" t="s">
        <v>5128</v>
      </c>
      <c r="B112" s="4">
        <v>41836</v>
      </c>
      <c r="C112" t="s">
        <v>7909</v>
      </c>
      <c r="D112">
        <v>2014</v>
      </c>
      <c r="E112" s="4">
        <v>41842</v>
      </c>
      <c r="F112">
        <v>6</v>
      </c>
      <c r="G112" t="s">
        <v>7805</v>
      </c>
      <c r="H112" t="s">
        <v>6058</v>
      </c>
      <c r="I112" t="s">
        <v>5997</v>
      </c>
      <c r="J112" t="s">
        <v>5998</v>
      </c>
      <c r="K112" t="s">
        <v>5985</v>
      </c>
      <c r="L112" t="s">
        <v>5976</v>
      </c>
      <c r="M112" t="s">
        <v>6059</v>
      </c>
      <c r="N112" t="s">
        <v>759</v>
      </c>
      <c r="O112" t="s">
        <v>7889</v>
      </c>
      <c r="P112">
        <v>0</v>
      </c>
      <c r="Q112">
        <v>304</v>
      </c>
      <c r="R112">
        <v>97</v>
      </c>
      <c r="S112">
        <v>207</v>
      </c>
      <c r="T112">
        <v>0.31907894736842102</v>
      </c>
      <c r="U112" t="s">
        <v>7910</v>
      </c>
      <c r="V112" t="s">
        <v>10</v>
      </c>
      <c r="W112" t="s">
        <v>18</v>
      </c>
    </row>
    <row r="113" spans="1:23" x14ac:dyDescent="0.3">
      <c r="A113" t="s">
        <v>5146</v>
      </c>
      <c r="B113" s="4">
        <v>41848</v>
      </c>
      <c r="C113" t="s">
        <v>7909</v>
      </c>
      <c r="D113">
        <v>2014</v>
      </c>
      <c r="E113" s="4">
        <v>41854</v>
      </c>
      <c r="F113">
        <v>6</v>
      </c>
      <c r="G113" t="s">
        <v>6789</v>
      </c>
      <c r="H113" t="s">
        <v>7750</v>
      </c>
      <c r="I113" t="s">
        <v>6004</v>
      </c>
      <c r="J113" t="s">
        <v>5998</v>
      </c>
      <c r="K113" t="s">
        <v>5975</v>
      </c>
      <c r="L113" t="s">
        <v>5976</v>
      </c>
      <c r="M113" t="s">
        <v>6089</v>
      </c>
      <c r="N113" t="s">
        <v>1525</v>
      </c>
      <c r="O113" t="s">
        <v>7889</v>
      </c>
      <c r="P113">
        <v>0</v>
      </c>
      <c r="Q113">
        <v>141</v>
      </c>
      <c r="R113">
        <v>3</v>
      </c>
      <c r="S113">
        <v>138</v>
      </c>
      <c r="T113">
        <v>2.1276595744680799E-2</v>
      </c>
      <c r="U113" t="s">
        <v>7910</v>
      </c>
      <c r="V113" t="s">
        <v>10</v>
      </c>
      <c r="W113" t="s">
        <v>18</v>
      </c>
    </row>
    <row r="114" spans="1:23" x14ac:dyDescent="0.3">
      <c r="A114" t="s">
        <v>5150</v>
      </c>
      <c r="B114" s="4">
        <v>41850</v>
      </c>
      <c r="C114" t="s">
        <v>7909</v>
      </c>
      <c r="D114">
        <v>2014</v>
      </c>
      <c r="E114" s="4">
        <v>41854</v>
      </c>
      <c r="F114">
        <v>4</v>
      </c>
      <c r="G114" t="s">
        <v>6894</v>
      </c>
      <c r="H114" t="s">
        <v>7410</v>
      </c>
      <c r="I114" t="s">
        <v>6004</v>
      </c>
      <c r="J114" t="s">
        <v>5998</v>
      </c>
      <c r="K114" t="s">
        <v>5975</v>
      </c>
      <c r="L114" t="s">
        <v>5976</v>
      </c>
      <c r="M114" t="s">
        <v>6089</v>
      </c>
      <c r="N114" t="s">
        <v>1626</v>
      </c>
      <c r="O114" t="s">
        <v>7889</v>
      </c>
      <c r="P114">
        <v>0</v>
      </c>
      <c r="Q114">
        <v>376</v>
      </c>
      <c r="R114">
        <v>0</v>
      </c>
      <c r="S114">
        <v>376</v>
      </c>
      <c r="T114">
        <v>0</v>
      </c>
      <c r="U114" t="s">
        <v>7897</v>
      </c>
      <c r="V114" t="s">
        <v>10</v>
      </c>
      <c r="W114" t="s">
        <v>18</v>
      </c>
    </row>
    <row r="115" spans="1:23" x14ac:dyDescent="0.3">
      <c r="A115" t="s">
        <v>5153</v>
      </c>
      <c r="B115" s="4">
        <v>41850</v>
      </c>
      <c r="C115" t="s">
        <v>7909</v>
      </c>
      <c r="D115">
        <v>2014</v>
      </c>
      <c r="E115" s="4">
        <v>41855</v>
      </c>
      <c r="F115">
        <v>5</v>
      </c>
      <c r="G115" t="s">
        <v>6331</v>
      </c>
      <c r="H115" t="s">
        <v>6150</v>
      </c>
      <c r="I115" t="s">
        <v>5997</v>
      </c>
      <c r="J115" t="s">
        <v>5998</v>
      </c>
      <c r="K115" t="s">
        <v>5985</v>
      </c>
      <c r="L115" t="s">
        <v>5976</v>
      </c>
      <c r="M115" t="s">
        <v>6151</v>
      </c>
      <c r="N115" t="s">
        <v>2308</v>
      </c>
      <c r="O115" t="s">
        <v>7889</v>
      </c>
      <c r="P115">
        <v>0</v>
      </c>
      <c r="Q115">
        <v>137</v>
      </c>
      <c r="R115">
        <v>22</v>
      </c>
      <c r="S115">
        <v>115</v>
      </c>
      <c r="T115">
        <v>0.160583941605839</v>
      </c>
      <c r="U115" t="s">
        <v>7891</v>
      </c>
      <c r="V115" t="s">
        <v>10</v>
      </c>
      <c r="W115" t="s">
        <v>18</v>
      </c>
    </row>
    <row r="116" spans="1:23" x14ac:dyDescent="0.3">
      <c r="A116" t="s">
        <v>5204</v>
      </c>
      <c r="B116" s="4">
        <v>41857</v>
      </c>
      <c r="C116" t="s">
        <v>7900</v>
      </c>
      <c r="D116">
        <v>2014</v>
      </c>
      <c r="E116" s="4">
        <v>41863</v>
      </c>
      <c r="F116">
        <v>6</v>
      </c>
      <c r="G116" t="s">
        <v>6851</v>
      </c>
      <c r="H116" t="s">
        <v>6205</v>
      </c>
      <c r="I116" t="s">
        <v>6068</v>
      </c>
      <c r="J116" t="s">
        <v>5969</v>
      </c>
      <c r="K116" t="s">
        <v>5970</v>
      </c>
      <c r="L116" t="s">
        <v>5976</v>
      </c>
      <c r="M116" t="s">
        <v>6206</v>
      </c>
      <c r="N116" t="s">
        <v>556</v>
      </c>
      <c r="O116" t="s">
        <v>7889</v>
      </c>
      <c r="P116">
        <v>0</v>
      </c>
      <c r="Q116">
        <v>102</v>
      </c>
      <c r="R116">
        <v>13</v>
      </c>
      <c r="S116">
        <v>89</v>
      </c>
      <c r="T116">
        <v>0.12745098039215699</v>
      </c>
      <c r="U116" t="s">
        <v>7895</v>
      </c>
      <c r="V116" t="s">
        <v>10</v>
      </c>
      <c r="W116" t="s">
        <v>18</v>
      </c>
    </row>
    <row r="117" spans="1:23" x14ac:dyDescent="0.3">
      <c r="A117" t="s">
        <v>5207</v>
      </c>
      <c r="B117" s="4">
        <v>41857</v>
      </c>
      <c r="C117" t="s">
        <v>7900</v>
      </c>
      <c r="D117">
        <v>2014</v>
      </c>
      <c r="E117" s="4">
        <v>41864</v>
      </c>
      <c r="F117">
        <v>7</v>
      </c>
      <c r="G117" t="s">
        <v>7040</v>
      </c>
      <c r="H117" t="s">
        <v>6770</v>
      </c>
      <c r="I117" t="s">
        <v>5974</v>
      </c>
      <c r="J117" t="s">
        <v>5969</v>
      </c>
      <c r="K117" t="s">
        <v>5985</v>
      </c>
      <c r="L117" t="s">
        <v>5976</v>
      </c>
      <c r="M117" t="s">
        <v>5977</v>
      </c>
      <c r="N117" t="s">
        <v>291</v>
      </c>
      <c r="O117" t="s">
        <v>7889</v>
      </c>
      <c r="P117">
        <v>0</v>
      </c>
      <c r="Q117">
        <v>36</v>
      </c>
      <c r="R117">
        <v>15</v>
      </c>
      <c r="S117">
        <v>21</v>
      </c>
      <c r="T117">
        <v>0.41666666666666702</v>
      </c>
      <c r="U117" t="s">
        <v>7891</v>
      </c>
      <c r="V117" t="s">
        <v>10</v>
      </c>
      <c r="W117" t="s">
        <v>18</v>
      </c>
    </row>
    <row r="118" spans="1:23" x14ac:dyDescent="0.3">
      <c r="A118" t="s">
        <v>5207</v>
      </c>
      <c r="B118" s="4">
        <v>41857</v>
      </c>
      <c r="C118" t="s">
        <v>7900</v>
      </c>
      <c r="D118">
        <v>2014</v>
      </c>
      <c r="E118" s="4">
        <v>41864</v>
      </c>
      <c r="F118">
        <v>7</v>
      </c>
      <c r="G118" t="s">
        <v>7040</v>
      </c>
      <c r="H118" t="s">
        <v>6770</v>
      </c>
      <c r="I118" t="s">
        <v>5974</v>
      </c>
      <c r="J118" t="s">
        <v>5969</v>
      </c>
      <c r="K118" t="s">
        <v>5985</v>
      </c>
      <c r="L118" t="s">
        <v>5976</v>
      </c>
      <c r="M118" t="s">
        <v>5977</v>
      </c>
      <c r="N118" t="s">
        <v>33</v>
      </c>
      <c r="O118" t="s">
        <v>7889</v>
      </c>
      <c r="P118">
        <v>0</v>
      </c>
      <c r="Q118">
        <v>185</v>
      </c>
      <c r="R118">
        <v>48</v>
      </c>
      <c r="S118">
        <v>137</v>
      </c>
      <c r="T118">
        <v>0.25945945945945897</v>
      </c>
      <c r="U118" t="s">
        <v>7892</v>
      </c>
      <c r="V118" t="s">
        <v>10</v>
      </c>
      <c r="W118" t="s">
        <v>18</v>
      </c>
    </row>
    <row r="119" spans="1:23" x14ac:dyDescent="0.3">
      <c r="A119" t="s">
        <v>5217</v>
      </c>
      <c r="B119" s="4">
        <v>41858</v>
      </c>
      <c r="C119" t="s">
        <v>7900</v>
      </c>
      <c r="D119">
        <v>2014</v>
      </c>
      <c r="E119" s="4">
        <v>41863</v>
      </c>
      <c r="F119">
        <v>5</v>
      </c>
      <c r="G119" t="s">
        <v>7291</v>
      </c>
      <c r="H119" t="s">
        <v>6177</v>
      </c>
      <c r="I119" t="s">
        <v>5974</v>
      </c>
      <c r="J119" t="s">
        <v>5969</v>
      </c>
      <c r="K119" t="s">
        <v>5975</v>
      </c>
      <c r="L119" t="s">
        <v>5976</v>
      </c>
      <c r="M119" t="s">
        <v>5977</v>
      </c>
      <c r="N119" t="s">
        <v>1281</v>
      </c>
      <c r="O119" t="s">
        <v>7889</v>
      </c>
      <c r="P119">
        <v>0</v>
      </c>
      <c r="Q119">
        <v>180</v>
      </c>
      <c r="R119">
        <v>0</v>
      </c>
      <c r="S119">
        <v>180</v>
      </c>
      <c r="T119">
        <v>0</v>
      </c>
      <c r="U119" t="s">
        <v>7905</v>
      </c>
      <c r="V119" t="s">
        <v>10</v>
      </c>
      <c r="W119" t="s">
        <v>18</v>
      </c>
    </row>
    <row r="120" spans="1:23" x14ac:dyDescent="0.3">
      <c r="A120" t="s">
        <v>5218</v>
      </c>
      <c r="B120" s="4">
        <v>41858</v>
      </c>
      <c r="C120" t="s">
        <v>7900</v>
      </c>
      <c r="D120">
        <v>2014</v>
      </c>
      <c r="E120" s="4">
        <v>41863</v>
      </c>
      <c r="F120">
        <v>5</v>
      </c>
      <c r="G120" t="s">
        <v>6350</v>
      </c>
      <c r="H120" t="s">
        <v>7448</v>
      </c>
      <c r="I120" t="s">
        <v>6004</v>
      </c>
      <c r="J120" t="s">
        <v>5998</v>
      </c>
      <c r="K120" t="s">
        <v>5985</v>
      </c>
      <c r="L120" t="s">
        <v>5976</v>
      </c>
      <c r="M120" t="s">
        <v>6065</v>
      </c>
      <c r="N120" t="s">
        <v>499</v>
      </c>
      <c r="O120" t="s">
        <v>7889</v>
      </c>
      <c r="P120">
        <v>0</v>
      </c>
      <c r="Q120">
        <v>59</v>
      </c>
      <c r="R120">
        <v>21</v>
      </c>
      <c r="S120">
        <v>38</v>
      </c>
      <c r="T120">
        <v>0.35593220338983</v>
      </c>
      <c r="U120" t="s">
        <v>7895</v>
      </c>
      <c r="V120" t="s">
        <v>10</v>
      </c>
      <c r="W120" t="s">
        <v>18</v>
      </c>
    </row>
    <row r="121" spans="1:23" x14ac:dyDescent="0.3">
      <c r="A121" t="s">
        <v>5226</v>
      </c>
      <c r="B121" s="4">
        <v>41859</v>
      </c>
      <c r="C121" t="s">
        <v>7900</v>
      </c>
      <c r="D121">
        <v>2014</v>
      </c>
      <c r="E121" s="4">
        <v>41864</v>
      </c>
      <c r="F121">
        <v>5</v>
      </c>
      <c r="G121" t="s">
        <v>6129</v>
      </c>
      <c r="H121" t="s">
        <v>6150</v>
      </c>
      <c r="I121" t="s">
        <v>5997</v>
      </c>
      <c r="J121" t="s">
        <v>5998</v>
      </c>
      <c r="K121" t="s">
        <v>5985</v>
      </c>
      <c r="L121" t="s">
        <v>5976</v>
      </c>
      <c r="M121" t="s">
        <v>6151</v>
      </c>
      <c r="N121" t="s">
        <v>239</v>
      </c>
      <c r="O121" t="s">
        <v>7889</v>
      </c>
      <c r="P121">
        <v>0</v>
      </c>
      <c r="Q121">
        <v>37</v>
      </c>
      <c r="R121">
        <v>0</v>
      </c>
      <c r="S121">
        <v>37</v>
      </c>
      <c r="T121">
        <v>0</v>
      </c>
      <c r="U121" t="s">
        <v>7891</v>
      </c>
      <c r="V121" t="s">
        <v>10</v>
      </c>
      <c r="W121" t="s">
        <v>18</v>
      </c>
    </row>
    <row r="122" spans="1:23" x14ac:dyDescent="0.3">
      <c r="A122" t="s">
        <v>5287</v>
      </c>
      <c r="B122" s="4">
        <v>41869</v>
      </c>
      <c r="C122" t="s">
        <v>7900</v>
      </c>
      <c r="D122">
        <v>2014</v>
      </c>
      <c r="E122" s="4">
        <v>41875</v>
      </c>
      <c r="F122">
        <v>6</v>
      </c>
      <c r="G122" t="s">
        <v>6409</v>
      </c>
      <c r="H122" t="s">
        <v>7629</v>
      </c>
      <c r="I122" t="s">
        <v>5997</v>
      </c>
      <c r="J122" t="s">
        <v>5998</v>
      </c>
      <c r="K122" t="s">
        <v>5975</v>
      </c>
      <c r="L122" t="s">
        <v>5976</v>
      </c>
      <c r="M122" t="s">
        <v>6054</v>
      </c>
      <c r="N122" t="s">
        <v>1028</v>
      </c>
      <c r="O122" t="s">
        <v>7889</v>
      </c>
      <c r="P122">
        <v>0</v>
      </c>
      <c r="Q122">
        <v>105</v>
      </c>
      <c r="R122">
        <v>20</v>
      </c>
      <c r="S122">
        <v>85</v>
      </c>
      <c r="T122">
        <v>0.19047619047618999</v>
      </c>
      <c r="U122" t="s">
        <v>7895</v>
      </c>
      <c r="V122" t="s">
        <v>10</v>
      </c>
      <c r="W122" t="s">
        <v>18</v>
      </c>
    </row>
    <row r="123" spans="1:23" x14ac:dyDescent="0.3">
      <c r="A123" t="s">
        <v>5334</v>
      </c>
      <c r="B123" s="4">
        <v>41876</v>
      </c>
      <c r="C123" t="s">
        <v>7900</v>
      </c>
      <c r="D123">
        <v>2014</v>
      </c>
      <c r="E123" s="4">
        <v>41882</v>
      </c>
      <c r="F123">
        <v>6</v>
      </c>
      <c r="G123" t="s">
        <v>6087</v>
      </c>
      <c r="H123" t="s">
        <v>6067</v>
      </c>
      <c r="I123" t="s">
        <v>6068</v>
      </c>
      <c r="J123" t="s">
        <v>5969</v>
      </c>
      <c r="K123" t="s">
        <v>5975</v>
      </c>
      <c r="L123" t="s">
        <v>5976</v>
      </c>
      <c r="M123" t="s">
        <v>6067</v>
      </c>
      <c r="N123" t="s">
        <v>273</v>
      </c>
      <c r="O123" t="s">
        <v>7889</v>
      </c>
      <c r="P123">
        <v>0</v>
      </c>
      <c r="Q123">
        <v>169</v>
      </c>
      <c r="R123">
        <v>32</v>
      </c>
      <c r="S123">
        <v>137</v>
      </c>
      <c r="T123">
        <v>0.189349112426036</v>
      </c>
      <c r="U123" t="s">
        <v>7897</v>
      </c>
      <c r="V123" t="s">
        <v>10</v>
      </c>
      <c r="W123" t="s">
        <v>18</v>
      </c>
    </row>
    <row r="124" spans="1:23" x14ac:dyDescent="0.3">
      <c r="A124" t="s">
        <v>5352</v>
      </c>
      <c r="B124" s="4">
        <v>41878</v>
      </c>
      <c r="C124" t="s">
        <v>7900</v>
      </c>
      <c r="D124">
        <v>2014</v>
      </c>
      <c r="E124" s="4">
        <v>41883</v>
      </c>
      <c r="F124">
        <v>5</v>
      </c>
      <c r="G124" t="s">
        <v>6734</v>
      </c>
      <c r="H124" t="s">
        <v>6150</v>
      </c>
      <c r="I124" t="s">
        <v>5997</v>
      </c>
      <c r="J124" t="s">
        <v>5998</v>
      </c>
      <c r="K124" t="s">
        <v>5975</v>
      </c>
      <c r="L124" t="s">
        <v>5976</v>
      </c>
      <c r="M124" t="s">
        <v>6151</v>
      </c>
      <c r="N124" t="s">
        <v>499</v>
      </c>
      <c r="O124" t="s">
        <v>7889</v>
      </c>
      <c r="P124">
        <v>0</v>
      </c>
      <c r="Q124">
        <v>148</v>
      </c>
      <c r="R124">
        <v>52</v>
      </c>
      <c r="S124">
        <v>96</v>
      </c>
      <c r="T124">
        <v>0.35135135135135098</v>
      </c>
      <c r="U124" t="s">
        <v>7899</v>
      </c>
      <c r="V124" t="s">
        <v>10</v>
      </c>
      <c r="W124" t="s">
        <v>18</v>
      </c>
    </row>
    <row r="125" spans="1:23" x14ac:dyDescent="0.3">
      <c r="A125" t="s">
        <v>5369</v>
      </c>
      <c r="B125" s="4">
        <v>41880</v>
      </c>
      <c r="C125" t="s">
        <v>7900</v>
      </c>
      <c r="D125">
        <v>2014</v>
      </c>
      <c r="E125" s="4">
        <v>41884</v>
      </c>
      <c r="F125">
        <v>4</v>
      </c>
      <c r="G125" t="s">
        <v>6442</v>
      </c>
      <c r="H125" t="s">
        <v>7792</v>
      </c>
      <c r="I125" t="s">
        <v>5997</v>
      </c>
      <c r="J125" t="s">
        <v>5998</v>
      </c>
      <c r="K125" t="s">
        <v>5975</v>
      </c>
      <c r="L125" t="s">
        <v>5976</v>
      </c>
      <c r="M125" t="s">
        <v>5999</v>
      </c>
      <c r="N125" t="s">
        <v>239</v>
      </c>
      <c r="O125" t="s">
        <v>7889</v>
      </c>
      <c r="P125">
        <v>0</v>
      </c>
      <c r="Q125">
        <v>49</v>
      </c>
      <c r="R125">
        <v>0</v>
      </c>
      <c r="S125">
        <v>49</v>
      </c>
      <c r="T125">
        <v>0</v>
      </c>
      <c r="U125" t="s">
        <v>7892</v>
      </c>
      <c r="V125" t="s">
        <v>10</v>
      </c>
      <c r="W125" t="s">
        <v>18</v>
      </c>
    </row>
    <row r="126" spans="1:23" x14ac:dyDescent="0.3">
      <c r="A126" t="s">
        <v>5381</v>
      </c>
      <c r="B126" s="4">
        <v>41883</v>
      </c>
      <c r="C126" t="s">
        <v>7901</v>
      </c>
      <c r="D126">
        <v>2014</v>
      </c>
      <c r="E126" s="4">
        <v>41887</v>
      </c>
      <c r="F126">
        <v>4</v>
      </c>
      <c r="G126" t="s">
        <v>7093</v>
      </c>
      <c r="H126" t="s">
        <v>6618</v>
      </c>
      <c r="I126" t="s">
        <v>5974</v>
      </c>
      <c r="J126" t="s">
        <v>5969</v>
      </c>
      <c r="K126" t="s">
        <v>5975</v>
      </c>
      <c r="L126" t="s">
        <v>5976</v>
      </c>
      <c r="M126" t="s">
        <v>5977</v>
      </c>
      <c r="N126" t="s">
        <v>1655</v>
      </c>
      <c r="O126" t="s">
        <v>7889</v>
      </c>
      <c r="P126">
        <v>0</v>
      </c>
      <c r="Q126">
        <v>43</v>
      </c>
      <c r="R126">
        <v>5</v>
      </c>
      <c r="S126">
        <v>38</v>
      </c>
      <c r="T126">
        <v>0.116279069767442</v>
      </c>
      <c r="U126" t="s">
        <v>7891</v>
      </c>
      <c r="V126" t="s">
        <v>10</v>
      </c>
      <c r="W126" t="s">
        <v>18</v>
      </c>
    </row>
    <row r="127" spans="1:23" x14ac:dyDescent="0.3">
      <c r="A127" t="s">
        <v>5402</v>
      </c>
      <c r="B127" s="4">
        <v>41885</v>
      </c>
      <c r="C127" t="s">
        <v>7901</v>
      </c>
      <c r="D127">
        <v>2014</v>
      </c>
      <c r="E127" s="4">
        <v>41889</v>
      </c>
      <c r="F127">
        <v>4</v>
      </c>
      <c r="G127" t="s">
        <v>7509</v>
      </c>
      <c r="H127" t="s">
        <v>7585</v>
      </c>
      <c r="I127" t="s">
        <v>5974</v>
      </c>
      <c r="J127" t="s">
        <v>5969</v>
      </c>
      <c r="K127" t="s">
        <v>5975</v>
      </c>
      <c r="L127" t="s">
        <v>5976</v>
      </c>
      <c r="M127" t="s">
        <v>5977</v>
      </c>
      <c r="N127" t="s">
        <v>759</v>
      </c>
      <c r="O127" t="s">
        <v>7889</v>
      </c>
      <c r="P127">
        <v>0</v>
      </c>
      <c r="Q127">
        <v>254</v>
      </c>
      <c r="R127">
        <v>81</v>
      </c>
      <c r="S127">
        <v>173</v>
      </c>
      <c r="T127">
        <v>0.31889763779527602</v>
      </c>
      <c r="U127" t="s">
        <v>7899</v>
      </c>
      <c r="V127" t="s">
        <v>10</v>
      </c>
      <c r="W127" t="s">
        <v>18</v>
      </c>
    </row>
    <row r="128" spans="1:23" x14ac:dyDescent="0.3">
      <c r="A128" t="s">
        <v>5403</v>
      </c>
      <c r="B128" s="4">
        <v>41885</v>
      </c>
      <c r="C128" t="s">
        <v>7901</v>
      </c>
      <c r="D128">
        <v>2014</v>
      </c>
      <c r="E128" s="4">
        <v>41889</v>
      </c>
      <c r="F128">
        <v>4</v>
      </c>
      <c r="G128" t="s">
        <v>7315</v>
      </c>
      <c r="H128" t="s">
        <v>6775</v>
      </c>
      <c r="I128" t="s">
        <v>5997</v>
      </c>
      <c r="J128" t="s">
        <v>5998</v>
      </c>
      <c r="K128" t="s">
        <v>5985</v>
      </c>
      <c r="L128" t="s">
        <v>5976</v>
      </c>
      <c r="M128" t="s">
        <v>6776</v>
      </c>
      <c r="N128" t="s">
        <v>42</v>
      </c>
      <c r="O128" t="s">
        <v>7889</v>
      </c>
      <c r="P128">
        <v>0</v>
      </c>
      <c r="Q128">
        <v>275</v>
      </c>
      <c r="R128">
        <v>49</v>
      </c>
      <c r="S128">
        <v>226</v>
      </c>
      <c r="T128">
        <v>0.178181818181818</v>
      </c>
      <c r="U128" t="s">
        <v>7899</v>
      </c>
      <c r="V128" t="s">
        <v>10</v>
      </c>
      <c r="W128" t="s">
        <v>18</v>
      </c>
    </row>
    <row r="129" spans="1:23" x14ac:dyDescent="0.3">
      <c r="A129" t="s">
        <v>5424</v>
      </c>
      <c r="B129" s="4">
        <v>41888</v>
      </c>
      <c r="C129" t="s">
        <v>7901</v>
      </c>
      <c r="D129">
        <v>2014</v>
      </c>
      <c r="E129" s="4">
        <v>41893</v>
      </c>
      <c r="F129">
        <v>5</v>
      </c>
      <c r="G129" t="s">
        <v>6264</v>
      </c>
      <c r="H129" t="s">
        <v>6065</v>
      </c>
      <c r="I129" t="s">
        <v>6004</v>
      </c>
      <c r="J129" t="s">
        <v>5998</v>
      </c>
      <c r="K129" t="s">
        <v>5975</v>
      </c>
      <c r="L129" t="s">
        <v>5976</v>
      </c>
      <c r="M129" t="s">
        <v>6065</v>
      </c>
      <c r="N129" t="s">
        <v>1300</v>
      </c>
      <c r="O129" t="s">
        <v>7889</v>
      </c>
      <c r="P129">
        <v>0</v>
      </c>
      <c r="Q129">
        <v>77</v>
      </c>
      <c r="R129">
        <v>18</v>
      </c>
      <c r="S129">
        <v>59</v>
      </c>
      <c r="T129">
        <v>0.23376623376623401</v>
      </c>
      <c r="U129" t="s">
        <v>7892</v>
      </c>
      <c r="V129" t="s">
        <v>10</v>
      </c>
      <c r="W129" t="s">
        <v>18</v>
      </c>
    </row>
    <row r="130" spans="1:23" x14ac:dyDescent="0.3">
      <c r="A130" t="s">
        <v>5505</v>
      </c>
      <c r="B130" s="4">
        <v>41902</v>
      </c>
      <c r="C130" t="s">
        <v>7901</v>
      </c>
      <c r="D130">
        <v>2014</v>
      </c>
      <c r="E130" s="4">
        <v>41906</v>
      </c>
      <c r="F130">
        <v>4</v>
      </c>
      <c r="G130" t="s">
        <v>6641</v>
      </c>
      <c r="H130" t="s">
        <v>6088</v>
      </c>
      <c r="I130" t="s">
        <v>6004</v>
      </c>
      <c r="J130" t="s">
        <v>5998</v>
      </c>
      <c r="K130" t="s">
        <v>5975</v>
      </c>
      <c r="L130" t="s">
        <v>5976</v>
      </c>
      <c r="M130" t="s">
        <v>6089</v>
      </c>
      <c r="N130" t="s">
        <v>3051</v>
      </c>
      <c r="O130" t="s">
        <v>7889</v>
      </c>
      <c r="P130">
        <v>0</v>
      </c>
      <c r="Q130">
        <v>349</v>
      </c>
      <c r="R130">
        <v>0</v>
      </c>
      <c r="S130">
        <v>349</v>
      </c>
      <c r="T130">
        <v>0</v>
      </c>
      <c r="U130" t="s">
        <v>7897</v>
      </c>
      <c r="V130" t="s">
        <v>10</v>
      </c>
      <c r="W130" t="s">
        <v>18</v>
      </c>
    </row>
    <row r="131" spans="1:23" x14ac:dyDescent="0.3">
      <c r="A131" t="s">
        <v>5505</v>
      </c>
      <c r="B131" s="4">
        <v>41902</v>
      </c>
      <c r="C131" t="s">
        <v>7901</v>
      </c>
      <c r="D131">
        <v>2014</v>
      </c>
      <c r="E131" s="4">
        <v>41906</v>
      </c>
      <c r="F131">
        <v>4</v>
      </c>
      <c r="G131" t="s">
        <v>6641</v>
      </c>
      <c r="H131" t="s">
        <v>6088</v>
      </c>
      <c r="I131" t="s">
        <v>6004</v>
      </c>
      <c r="J131" t="s">
        <v>5998</v>
      </c>
      <c r="K131" t="s">
        <v>5975</v>
      </c>
      <c r="L131" t="s">
        <v>5976</v>
      </c>
      <c r="M131" t="s">
        <v>6089</v>
      </c>
      <c r="N131" t="s">
        <v>3541</v>
      </c>
      <c r="O131" t="s">
        <v>7889</v>
      </c>
      <c r="P131">
        <v>0</v>
      </c>
      <c r="Q131">
        <v>89</v>
      </c>
      <c r="R131">
        <v>17</v>
      </c>
      <c r="S131">
        <v>72</v>
      </c>
      <c r="T131">
        <v>0.19101123595505601</v>
      </c>
      <c r="U131" t="s">
        <v>7895</v>
      </c>
      <c r="V131" t="s">
        <v>10</v>
      </c>
      <c r="W131" t="s">
        <v>18</v>
      </c>
    </row>
    <row r="132" spans="1:23" x14ac:dyDescent="0.3">
      <c r="A132" t="s">
        <v>5522</v>
      </c>
      <c r="B132" s="4">
        <v>41907</v>
      </c>
      <c r="C132" t="s">
        <v>7901</v>
      </c>
      <c r="D132">
        <v>2014</v>
      </c>
      <c r="E132" s="4">
        <v>41912</v>
      </c>
      <c r="F132">
        <v>5</v>
      </c>
      <c r="G132" t="s">
        <v>6524</v>
      </c>
      <c r="H132" t="s">
        <v>6459</v>
      </c>
      <c r="I132" t="s">
        <v>5974</v>
      </c>
      <c r="J132" t="s">
        <v>5969</v>
      </c>
      <c r="K132" t="s">
        <v>5970</v>
      </c>
      <c r="L132" t="s">
        <v>5976</v>
      </c>
      <c r="M132" t="s">
        <v>5977</v>
      </c>
      <c r="N132" t="s">
        <v>3528</v>
      </c>
      <c r="O132" t="s">
        <v>7889</v>
      </c>
      <c r="P132">
        <v>0</v>
      </c>
      <c r="Q132">
        <v>110</v>
      </c>
      <c r="R132">
        <v>12</v>
      </c>
      <c r="S132">
        <v>98</v>
      </c>
      <c r="T132">
        <v>0.109090909090909</v>
      </c>
      <c r="U132" t="s">
        <v>7897</v>
      </c>
      <c r="V132" t="s">
        <v>10</v>
      </c>
      <c r="W132" t="s">
        <v>18</v>
      </c>
    </row>
    <row r="133" spans="1:23" x14ac:dyDescent="0.3">
      <c r="A133" t="s">
        <v>5534</v>
      </c>
      <c r="B133" s="4">
        <v>41908</v>
      </c>
      <c r="C133" t="s">
        <v>7901</v>
      </c>
      <c r="D133">
        <v>2014</v>
      </c>
      <c r="E133" s="4">
        <v>41913</v>
      </c>
      <c r="F133">
        <v>5</v>
      </c>
      <c r="G133" t="s">
        <v>6684</v>
      </c>
      <c r="H133" t="s">
        <v>7407</v>
      </c>
      <c r="I133" t="s">
        <v>5974</v>
      </c>
      <c r="J133" t="s">
        <v>5969</v>
      </c>
      <c r="K133" t="s">
        <v>5975</v>
      </c>
      <c r="L133" t="s">
        <v>5976</v>
      </c>
      <c r="M133" t="s">
        <v>5977</v>
      </c>
      <c r="N133" t="s">
        <v>3051</v>
      </c>
      <c r="O133" t="s">
        <v>7889</v>
      </c>
      <c r="P133">
        <v>0</v>
      </c>
      <c r="Q133">
        <v>299</v>
      </c>
      <c r="R133">
        <v>0</v>
      </c>
      <c r="S133">
        <v>299</v>
      </c>
      <c r="T133">
        <v>0</v>
      </c>
      <c r="U133" t="s">
        <v>7910</v>
      </c>
      <c r="V133" t="s">
        <v>10</v>
      </c>
      <c r="W133" t="s">
        <v>18</v>
      </c>
    </row>
    <row r="134" spans="1:23" x14ac:dyDescent="0.3">
      <c r="A134" t="s">
        <v>5580</v>
      </c>
      <c r="B134" s="4">
        <v>41925</v>
      </c>
      <c r="C134" t="s">
        <v>7903</v>
      </c>
      <c r="D134">
        <v>2014</v>
      </c>
      <c r="E134" s="4">
        <v>41929</v>
      </c>
      <c r="F134">
        <v>4</v>
      </c>
      <c r="G134" t="s">
        <v>6945</v>
      </c>
      <c r="H134" t="s">
        <v>6065</v>
      </c>
      <c r="I134" t="s">
        <v>6004</v>
      </c>
      <c r="J134" t="s">
        <v>5998</v>
      </c>
      <c r="K134" t="s">
        <v>5975</v>
      </c>
      <c r="L134" t="s">
        <v>5976</v>
      </c>
      <c r="M134" t="s">
        <v>6065</v>
      </c>
      <c r="N134" t="s">
        <v>357</v>
      </c>
      <c r="O134" t="s">
        <v>7889</v>
      </c>
      <c r="P134">
        <v>0</v>
      </c>
      <c r="Q134">
        <v>62</v>
      </c>
      <c r="R134">
        <v>27</v>
      </c>
      <c r="S134">
        <v>35</v>
      </c>
      <c r="T134">
        <v>0.43548387096774199</v>
      </c>
      <c r="U134" t="s">
        <v>7910</v>
      </c>
      <c r="V134" t="s">
        <v>10</v>
      </c>
      <c r="W134" t="s">
        <v>18</v>
      </c>
    </row>
    <row r="135" spans="1:23" x14ac:dyDescent="0.3">
      <c r="A135" t="s">
        <v>5617</v>
      </c>
      <c r="B135" s="4">
        <v>41936</v>
      </c>
      <c r="C135" t="s">
        <v>7903</v>
      </c>
      <c r="D135">
        <v>2014</v>
      </c>
      <c r="E135" s="4">
        <v>41941</v>
      </c>
      <c r="F135">
        <v>5</v>
      </c>
      <c r="G135" t="s">
        <v>7483</v>
      </c>
      <c r="H135" t="s">
        <v>6917</v>
      </c>
      <c r="I135" t="s">
        <v>6004</v>
      </c>
      <c r="J135" t="s">
        <v>5998</v>
      </c>
      <c r="K135" t="s">
        <v>5975</v>
      </c>
      <c r="L135" t="s">
        <v>5976</v>
      </c>
      <c r="M135" t="s">
        <v>6918</v>
      </c>
      <c r="N135" t="s">
        <v>482</v>
      </c>
      <c r="O135" t="s">
        <v>7889</v>
      </c>
      <c r="P135">
        <v>0</v>
      </c>
      <c r="Q135">
        <v>149</v>
      </c>
      <c r="R135">
        <v>49</v>
      </c>
      <c r="S135">
        <v>100</v>
      </c>
      <c r="T135">
        <v>0.32885906040268498</v>
      </c>
      <c r="U135" t="s">
        <v>7891</v>
      </c>
      <c r="V135" t="s">
        <v>10</v>
      </c>
      <c r="W135" t="s">
        <v>18</v>
      </c>
    </row>
    <row r="136" spans="1:23" x14ac:dyDescent="0.3">
      <c r="A136" t="s">
        <v>5617</v>
      </c>
      <c r="B136" s="4">
        <v>41936</v>
      </c>
      <c r="C136" t="s">
        <v>7903</v>
      </c>
      <c r="D136">
        <v>2014</v>
      </c>
      <c r="E136" s="4">
        <v>41941</v>
      </c>
      <c r="F136">
        <v>5</v>
      </c>
      <c r="G136" t="s">
        <v>7483</v>
      </c>
      <c r="H136" t="s">
        <v>6917</v>
      </c>
      <c r="I136" t="s">
        <v>6004</v>
      </c>
      <c r="J136" t="s">
        <v>5998</v>
      </c>
      <c r="K136" t="s">
        <v>5975</v>
      </c>
      <c r="L136" t="s">
        <v>5976</v>
      </c>
      <c r="M136" t="s">
        <v>6918</v>
      </c>
      <c r="N136" t="s">
        <v>111</v>
      </c>
      <c r="O136" t="s">
        <v>7889</v>
      </c>
      <c r="P136">
        <v>0</v>
      </c>
      <c r="Q136">
        <v>55</v>
      </c>
      <c r="R136">
        <v>8</v>
      </c>
      <c r="S136">
        <v>47</v>
      </c>
      <c r="T136">
        <v>0.145454545454545</v>
      </c>
      <c r="U136" t="s">
        <v>7895</v>
      </c>
      <c r="V136" t="s">
        <v>10</v>
      </c>
      <c r="W136" t="s">
        <v>18</v>
      </c>
    </row>
    <row r="137" spans="1:23" x14ac:dyDescent="0.3">
      <c r="A137" t="s">
        <v>5617</v>
      </c>
      <c r="B137" s="4">
        <v>41936</v>
      </c>
      <c r="C137" t="s">
        <v>7903</v>
      </c>
      <c r="D137">
        <v>2014</v>
      </c>
      <c r="E137" s="4">
        <v>41941</v>
      </c>
      <c r="F137">
        <v>5</v>
      </c>
      <c r="G137" t="s">
        <v>7483</v>
      </c>
      <c r="H137" t="s">
        <v>6917</v>
      </c>
      <c r="I137" t="s">
        <v>6004</v>
      </c>
      <c r="J137" t="s">
        <v>5998</v>
      </c>
      <c r="K137" t="s">
        <v>5975</v>
      </c>
      <c r="L137" t="s">
        <v>5976</v>
      </c>
      <c r="M137" t="s">
        <v>6918</v>
      </c>
      <c r="N137" t="s">
        <v>358</v>
      </c>
      <c r="O137" t="s">
        <v>7889</v>
      </c>
      <c r="P137">
        <v>0</v>
      </c>
      <c r="Q137">
        <v>57</v>
      </c>
      <c r="R137">
        <v>13</v>
      </c>
      <c r="S137">
        <v>44</v>
      </c>
      <c r="T137">
        <v>0.22807017543859601</v>
      </c>
      <c r="U137" t="s">
        <v>7899</v>
      </c>
      <c r="V137" t="s">
        <v>10</v>
      </c>
      <c r="W137" t="s">
        <v>18</v>
      </c>
    </row>
    <row r="138" spans="1:23" x14ac:dyDescent="0.3">
      <c r="A138" t="s">
        <v>5629</v>
      </c>
      <c r="B138" s="4">
        <v>41942</v>
      </c>
      <c r="C138" t="s">
        <v>7903</v>
      </c>
      <c r="D138">
        <v>2014</v>
      </c>
      <c r="E138" s="4">
        <v>41949</v>
      </c>
      <c r="F138">
        <v>7</v>
      </c>
      <c r="G138" t="s">
        <v>6720</v>
      </c>
      <c r="H138" t="s">
        <v>7022</v>
      </c>
      <c r="I138" t="s">
        <v>6068</v>
      </c>
      <c r="J138" t="s">
        <v>5969</v>
      </c>
      <c r="K138" t="s">
        <v>5975</v>
      </c>
      <c r="L138" t="s">
        <v>5976</v>
      </c>
      <c r="M138" t="s">
        <v>6206</v>
      </c>
      <c r="N138" t="s">
        <v>393</v>
      </c>
      <c r="O138" t="s">
        <v>7889</v>
      </c>
      <c r="P138">
        <v>0</v>
      </c>
      <c r="Q138">
        <v>44</v>
      </c>
      <c r="R138">
        <v>8</v>
      </c>
      <c r="S138">
        <v>36</v>
      </c>
      <c r="T138">
        <v>0.18181818181818199</v>
      </c>
      <c r="U138" t="s">
        <v>7895</v>
      </c>
      <c r="V138" t="s">
        <v>10</v>
      </c>
      <c r="W138" t="s">
        <v>18</v>
      </c>
    </row>
    <row r="139" spans="1:23" x14ac:dyDescent="0.3">
      <c r="A139" t="s">
        <v>5629</v>
      </c>
      <c r="B139" s="4">
        <v>41942</v>
      </c>
      <c r="C139" t="s">
        <v>7903</v>
      </c>
      <c r="D139">
        <v>2014</v>
      </c>
      <c r="E139" s="4">
        <v>41949</v>
      </c>
      <c r="F139">
        <v>7</v>
      </c>
      <c r="G139" t="s">
        <v>6720</v>
      </c>
      <c r="H139" t="s">
        <v>7022</v>
      </c>
      <c r="I139" t="s">
        <v>6068</v>
      </c>
      <c r="J139" t="s">
        <v>5969</v>
      </c>
      <c r="K139" t="s">
        <v>5975</v>
      </c>
      <c r="L139" t="s">
        <v>5976</v>
      </c>
      <c r="M139" t="s">
        <v>6206</v>
      </c>
      <c r="N139" t="s">
        <v>472</v>
      </c>
      <c r="O139" t="s">
        <v>7889</v>
      </c>
      <c r="P139">
        <v>0</v>
      </c>
      <c r="Q139">
        <v>234</v>
      </c>
      <c r="R139">
        <v>110</v>
      </c>
      <c r="S139">
        <v>124</v>
      </c>
      <c r="T139">
        <v>0.47008547008547003</v>
      </c>
      <c r="U139" t="s">
        <v>7899</v>
      </c>
      <c r="V139" t="s">
        <v>10</v>
      </c>
      <c r="W139" t="s">
        <v>18</v>
      </c>
    </row>
    <row r="140" spans="1:23" x14ac:dyDescent="0.3">
      <c r="A140" t="s">
        <v>5629</v>
      </c>
      <c r="B140" s="4">
        <v>41942</v>
      </c>
      <c r="C140" t="s">
        <v>7903</v>
      </c>
      <c r="D140">
        <v>2014</v>
      </c>
      <c r="E140" s="4">
        <v>41949</v>
      </c>
      <c r="F140">
        <v>7</v>
      </c>
      <c r="G140" t="s">
        <v>6720</v>
      </c>
      <c r="H140" t="s">
        <v>7022</v>
      </c>
      <c r="I140" t="s">
        <v>6068</v>
      </c>
      <c r="J140" t="s">
        <v>5969</v>
      </c>
      <c r="K140" t="s">
        <v>5975</v>
      </c>
      <c r="L140" t="s">
        <v>5976</v>
      </c>
      <c r="M140" t="s">
        <v>6206</v>
      </c>
      <c r="N140" t="s">
        <v>1281</v>
      </c>
      <c r="O140" t="s">
        <v>7889</v>
      </c>
      <c r="P140">
        <v>0</v>
      </c>
      <c r="Q140">
        <v>45</v>
      </c>
      <c r="R140">
        <v>0</v>
      </c>
      <c r="S140">
        <v>45</v>
      </c>
      <c r="T140">
        <v>0</v>
      </c>
      <c r="U140" t="s">
        <v>7895</v>
      </c>
      <c r="V140" t="s">
        <v>10</v>
      </c>
      <c r="W140" t="s">
        <v>18</v>
      </c>
    </row>
    <row r="141" spans="1:23" x14ac:dyDescent="0.3">
      <c r="A141" t="s">
        <v>5652</v>
      </c>
      <c r="B141" s="4">
        <v>41949</v>
      </c>
      <c r="C141" t="s">
        <v>7904</v>
      </c>
      <c r="D141">
        <v>2014</v>
      </c>
      <c r="E141" s="4">
        <v>41954</v>
      </c>
      <c r="F141">
        <v>5</v>
      </c>
      <c r="G141" t="s">
        <v>6306</v>
      </c>
      <c r="H141" t="s">
        <v>6150</v>
      </c>
      <c r="I141" t="s">
        <v>5997</v>
      </c>
      <c r="J141" t="s">
        <v>5998</v>
      </c>
      <c r="K141" t="s">
        <v>5985</v>
      </c>
      <c r="L141" t="s">
        <v>5976</v>
      </c>
      <c r="M141" t="s">
        <v>6151</v>
      </c>
      <c r="N141" t="s">
        <v>851</v>
      </c>
      <c r="O141" t="s">
        <v>7889</v>
      </c>
      <c r="P141">
        <v>0</v>
      </c>
      <c r="Q141">
        <v>103</v>
      </c>
      <c r="R141">
        <v>18</v>
      </c>
      <c r="S141">
        <v>85</v>
      </c>
      <c r="T141">
        <v>0.17475728155339801</v>
      </c>
      <c r="U141" t="s">
        <v>7895</v>
      </c>
      <c r="V141" t="s">
        <v>10</v>
      </c>
      <c r="W141" t="s">
        <v>18</v>
      </c>
    </row>
    <row r="142" spans="1:23" x14ac:dyDescent="0.3">
      <c r="A142" t="s">
        <v>5666</v>
      </c>
      <c r="B142" s="4">
        <v>41951</v>
      </c>
      <c r="C142" t="s">
        <v>7904</v>
      </c>
      <c r="D142">
        <v>2014</v>
      </c>
      <c r="E142" s="4">
        <v>41957</v>
      </c>
      <c r="F142">
        <v>6</v>
      </c>
      <c r="G142" t="s">
        <v>6190</v>
      </c>
      <c r="H142" t="s">
        <v>6478</v>
      </c>
      <c r="I142" t="s">
        <v>6004</v>
      </c>
      <c r="J142" t="s">
        <v>5998</v>
      </c>
      <c r="K142" t="s">
        <v>5975</v>
      </c>
      <c r="L142" t="s">
        <v>5976</v>
      </c>
      <c r="M142" t="s">
        <v>6267</v>
      </c>
      <c r="N142" t="s">
        <v>113</v>
      </c>
      <c r="O142" t="s">
        <v>7889</v>
      </c>
      <c r="P142">
        <v>0</v>
      </c>
      <c r="Q142">
        <v>152</v>
      </c>
      <c r="R142">
        <v>50</v>
      </c>
      <c r="S142">
        <v>102</v>
      </c>
      <c r="T142">
        <v>0.32894736842105299</v>
      </c>
      <c r="U142" t="s">
        <v>7910</v>
      </c>
      <c r="V142" t="s">
        <v>10</v>
      </c>
      <c r="W142" t="s">
        <v>18</v>
      </c>
    </row>
    <row r="143" spans="1:23" x14ac:dyDescent="0.3">
      <c r="A143" t="s">
        <v>5677</v>
      </c>
      <c r="B143" s="4">
        <v>41953</v>
      </c>
      <c r="C143" t="s">
        <v>7904</v>
      </c>
      <c r="D143">
        <v>2014</v>
      </c>
      <c r="E143" s="4">
        <v>41959</v>
      </c>
      <c r="F143">
        <v>6</v>
      </c>
      <c r="G143" t="s">
        <v>6405</v>
      </c>
      <c r="H143" t="s">
        <v>7859</v>
      </c>
      <c r="I143" t="s">
        <v>5974</v>
      </c>
      <c r="J143" t="s">
        <v>5969</v>
      </c>
      <c r="K143" t="s">
        <v>5970</v>
      </c>
      <c r="L143" t="s">
        <v>5976</v>
      </c>
      <c r="M143" t="s">
        <v>5977</v>
      </c>
      <c r="N143" t="s">
        <v>129</v>
      </c>
      <c r="O143" t="s">
        <v>7889</v>
      </c>
      <c r="P143">
        <v>0</v>
      </c>
      <c r="Q143">
        <v>52</v>
      </c>
      <c r="R143">
        <v>14</v>
      </c>
      <c r="S143">
        <v>38</v>
      </c>
      <c r="T143">
        <v>0.269230769230769</v>
      </c>
      <c r="U143" t="s">
        <v>7895</v>
      </c>
      <c r="V143" t="s">
        <v>10</v>
      </c>
      <c r="W143" t="s">
        <v>18</v>
      </c>
    </row>
    <row r="144" spans="1:23" x14ac:dyDescent="0.3">
      <c r="A144" t="s">
        <v>5706</v>
      </c>
      <c r="B144" s="4">
        <v>41958</v>
      </c>
      <c r="C144" t="s">
        <v>7904</v>
      </c>
      <c r="D144">
        <v>2014</v>
      </c>
      <c r="E144" s="4">
        <v>41964</v>
      </c>
      <c r="F144">
        <v>6</v>
      </c>
      <c r="G144" t="s">
        <v>6645</v>
      </c>
      <c r="H144" t="s">
        <v>7393</v>
      </c>
      <c r="I144" t="s">
        <v>5997</v>
      </c>
      <c r="J144" t="s">
        <v>5998</v>
      </c>
      <c r="K144" t="s">
        <v>5975</v>
      </c>
      <c r="L144" t="s">
        <v>5976</v>
      </c>
      <c r="M144" t="s">
        <v>6041</v>
      </c>
      <c r="N144" t="s">
        <v>3967</v>
      </c>
      <c r="O144" t="s">
        <v>7889</v>
      </c>
      <c r="P144">
        <v>0</v>
      </c>
      <c r="Q144">
        <v>50</v>
      </c>
      <c r="R144">
        <v>7</v>
      </c>
      <c r="S144">
        <v>43</v>
      </c>
      <c r="T144">
        <v>0.14000000000000001</v>
      </c>
      <c r="U144" t="s">
        <v>7891</v>
      </c>
      <c r="V144" t="s">
        <v>10</v>
      </c>
      <c r="W144" t="s">
        <v>18</v>
      </c>
    </row>
    <row r="145" spans="1:23" x14ac:dyDescent="0.3">
      <c r="A145" t="s">
        <v>5743</v>
      </c>
      <c r="B145" s="4">
        <v>41964</v>
      </c>
      <c r="C145" t="s">
        <v>7904</v>
      </c>
      <c r="D145">
        <v>2014</v>
      </c>
      <c r="E145" s="4">
        <v>41969</v>
      </c>
      <c r="F145">
        <v>5</v>
      </c>
      <c r="G145" t="s">
        <v>6990</v>
      </c>
      <c r="H145" t="s">
        <v>7502</v>
      </c>
      <c r="I145" t="s">
        <v>5974</v>
      </c>
      <c r="J145" t="s">
        <v>5969</v>
      </c>
      <c r="K145" t="s">
        <v>5975</v>
      </c>
      <c r="L145" t="s">
        <v>5976</v>
      </c>
      <c r="M145" t="s">
        <v>5977</v>
      </c>
      <c r="N145" t="s">
        <v>1281</v>
      </c>
      <c r="O145" t="s">
        <v>7889</v>
      </c>
      <c r="P145">
        <v>0</v>
      </c>
      <c r="Q145">
        <v>112</v>
      </c>
      <c r="R145">
        <v>0</v>
      </c>
      <c r="S145">
        <v>112</v>
      </c>
      <c r="T145">
        <v>0</v>
      </c>
      <c r="U145" t="s">
        <v>7899</v>
      </c>
      <c r="V145" t="s">
        <v>10</v>
      </c>
      <c r="W145" t="s">
        <v>18</v>
      </c>
    </row>
    <row r="146" spans="1:23" x14ac:dyDescent="0.3">
      <c r="A146" t="s">
        <v>5768</v>
      </c>
      <c r="B146" s="4">
        <v>41969</v>
      </c>
      <c r="C146" t="s">
        <v>7904</v>
      </c>
      <c r="D146">
        <v>2014</v>
      </c>
      <c r="E146" s="4">
        <v>41973</v>
      </c>
      <c r="F146">
        <v>4</v>
      </c>
      <c r="G146" t="s">
        <v>7361</v>
      </c>
      <c r="H146" t="s">
        <v>6205</v>
      </c>
      <c r="I146" t="s">
        <v>6068</v>
      </c>
      <c r="J146" t="s">
        <v>5969</v>
      </c>
      <c r="K146" t="s">
        <v>5970</v>
      </c>
      <c r="L146" t="s">
        <v>5976</v>
      </c>
      <c r="M146" t="s">
        <v>6206</v>
      </c>
      <c r="N146" t="s">
        <v>160</v>
      </c>
      <c r="O146" t="s">
        <v>7889</v>
      </c>
      <c r="P146">
        <v>0</v>
      </c>
      <c r="Q146">
        <v>28</v>
      </c>
      <c r="R146">
        <v>1</v>
      </c>
      <c r="S146">
        <v>27</v>
      </c>
      <c r="T146">
        <v>3.5714285714285698E-2</v>
      </c>
      <c r="U146" t="s">
        <v>7890</v>
      </c>
      <c r="V146" t="s">
        <v>10</v>
      </c>
      <c r="W146" t="s">
        <v>18</v>
      </c>
    </row>
    <row r="147" spans="1:23" x14ac:dyDescent="0.3">
      <c r="A147" t="s">
        <v>5790</v>
      </c>
      <c r="B147" s="4">
        <v>41975</v>
      </c>
      <c r="C147" t="s">
        <v>7906</v>
      </c>
      <c r="D147">
        <v>2014</v>
      </c>
      <c r="E147" s="4">
        <v>41980</v>
      </c>
      <c r="F147">
        <v>5</v>
      </c>
      <c r="G147" t="s">
        <v>7174</v>
      </c>
      <c r="H147" t="s">
        <v>7425</v>
      </c>
      <c r="I147" t="s">
        <v>6004</v>
      </c>
      <c r="J147" t="s">
        <v>5998</v>
      </c>
      <c r="K147" t="s">
        <v>5975</v>
      </c>
      <c r="L147" t="s">
        <v>5976</v>
      </c>
      <c r="M147" t="s">
        <v>6796</v>
      </c>
      <c r="N147" t="s">
        <v>372</v>
      </c>
      <c r="O147" t="s">
        <v>7889</v>
      </c>
      <c r="P147">
        <v>0</v>
      </c>
      <c r="Q147">
        <v>25</v>
      </c>
      <c r="R147">
        <v>7</v>
      </c>
      <c r="S147">
        <v>18</v>
      </c>
      <c r="T147">
        <v>0.28000000000000003</v>
      </c>
      <c r="U147" t="s">
        <v>7890</v>
      </c>
      <c r="V147" t="s">
        <v>10</v>
      </c>
      <c r="W147" t="s">
        <v>18</v>
      </c>
    </row>
    <row r="148" spans="1:23" x14ac:dyDescent="0.3">
      <c r="A148" t="s">
        <v>5790</v>
      </c>
      <c r="B148" s="4">
        <v>41975</v>
      </c>
      <c r="C148" t="s">
        <v>7906</v>
      </c>
      <c r="D148">
        <v>2014</v>
      </c>
      <c r="E148" s="4">
        <v>41980</v>
      </c>
      <c r="F148">
        <v>5</v>
      </c>
      <c r="G148" t="s">
        <v>7174</v>
      </c>
      <c r="H148" t="s">
        <v>7425</v>
      </c>
      <c r="I148" t="s">
        <v>6004</v>
      </c>
      <c r="J148" t="s">
        <v>5998</v>
      </c>
      <c r="K148" t="s">
        <v>5975</v>
      </c>
      <c r="L148" t="s">
        <v>5976</v>
      </c>
      <c r="M148" t="s">
        <v>6796</v>
      </c>
      <c r="N148" t="s">
        <v>410</v>
      </c>
      <c r="O148" t="s">
        <v>7889</v>
      </c>
      <c r="P148">
        <v>0</v>
      </c>
      <c r="Q148">
        <v>143</v>
      </c>
      <c r="R148">
        <v>48</v>
      </c>
      <c r="S148">
        <v>95</v>
      </c>
      <c r="T148">
        <v>0.33566433566433601</v>
      </c>
      <c r="U148" t="s">
        <v>7905</v>
      </c>
      <c r="V148" t="s">
        <v>10</v>
      </c>
      <c r="W148" t="s">
        <v>18</v>
      </c>
    </row>
    <row r="149" spans="1:23" x14ac:dyDescent="0.3">
      <c r="A149" t="s">
        <v>5795</v>
      </c>
      <c r="B149" s="4">
        <v>41975</v>
      </c>
      <c r="C149" t="s">
        <v>7906</v>
      </c>
      <c r="D149">
        <v>2014</v>
      </c>
      <c r="E149" s="4">
        <v>41982</v>
      </c>
      <c r="F149">
        <v>7</v>
      </c>
      <c r="G149" t="s">
        <v>7058</v>
      </c>
      <c r="H149" t="s">
        <v>6065</v>
      </c>
      <c r="I149" t="s">
        <v>6004</v>
      </c>
      <c r="J149" t="s">
        <v>5998</v>
      </c>
      <c r="K149" t="s">
        <v>5975</v>
      </c>
      <c r="L149" t="s">
        <v>5976</v>
      </c>
      <c r="M149" t="s">
        <v>6065</v>
      </c>
      <c r="N149" t="s">
        <v>357</v>
      </c>
      <c r="O149" t="s">
        <v>7889</v>
      </c>
      <c r="P149">
        <v>0</v>
      </c>
      <c r="Q149">
        <v>21</v>
      </c>
      <c r="R149">
        <v>9</v>
      </c>
      <c r="S149">
        <v>12</v>
      </c>
      <c r="T149">
        <v>0.42857142857142899</v>
      </c>
      <c r="U149" t="s">
        <v>7895</v>
      </c>
      <c r="V149" t="s">
        <v>10</v>
      </c>
      <c r="W149" t="s">
        <v>18</v>
      </c>
    </row>
    <row r="150" spans="1:23" x14ac:dyDescent="0.3">
      <c r="A150" t="s">
        <v>5798</v>
      </c>
      <c r="B150" s="4">
        <v>41976</v>
      </c>
      <c r="C150" t="s">
        <v>7906</v>
      </c>
      <c r="D150">
        <v>2014</v>
      </c>
      <c r="E150" s="4">
        <v>41981</v>
      </c>
      <c r="F150">
        <v>5</v>
      </c>
      <c r="G150" t="s">
        <v>7109</v>
      </c>
      <c r="H150" t="s">
        <v>7870</v>
      </c>
      <c r="I150" t="s">
        <v>6004</v>
      </c>
      <c r="J150" t="s">
        <v>5998</v>
      </c>
      <c r="K150" t="s">
        <v>5985</v>
      </c>
      <c r="L150" t="s">
        <v>5976</v>
      </c>
      <c r="M150" t="s">
        <v>6267</v>
      </c>
      <c r="N150" t="s">
        <v>1655</v>
      </c>
      <c r="O150" t="s">
        <v>7889</v>
      </c>
      <c r="P150">
        <v>0</v>
      </c>
      <c r="Q150">
        <v>29</v>
      </c>
      <c r="R150">
        <v>3</v>
      </c>
      <c r="S150">
        <v>26</v>
      </c>
      <c r="T150">
        <v>0.10344827586206901</v>
      </c>
      <c r="U150" t="s">
        <v>7895</v>
      </c>
      <c r="V150" t="s">
        <v>10</v>
      </c>
      <c r="W150" t="s">
        <v>18</v>
      </c>
    </row>
    <row r="151" spans="1:23" x14ac:dyDescent="0.3">
      <c r="A151" t="s">
        <v>5798</v>
      </c>
      <c r="B151" s="4">
        <v>41976</v>
      </c>
      <c r="C151" t="s">
        <v>7906</v>
      </c>
      <c r="D151">
        <v>2014</v>
      </c>
      <c r="E151" s="4">
        <v>41981</v>
      </c>
      <c r="F151">
        <v>5</v>
      </c>
      <c r="G151" t="s">
        <v>7109</v>
      </c>
      <c r="H151" t="s">
        <v>7870</v>
      </c>
      <c r="I151" t="s">
        <v>6004</v>
      </c>
      <c r="J151" t="s">
        <v>5998</v>
      </c>
      <c r="K151" t="s">
        <v>5985</v>
      </c>
      <c r="L151" t="s">
        <v>5976</v>
      </c>
      <c r="M151" t="s">
        <v>6267</v>
      </c>
      <c r="N151" t="s">
        <v>129</v>
      </c>
      <c r="O151" t="s">
        <v>7889</v>
      </c>
      <c r="P151">
        <v>0</v>
      </c>
      <c r="Q151">
        <v>78</v>
      </c>
      <c r="R151">
        <v>20</v>
      </c>
      <c r="S151">
        <v>58</v>
      </c>
      <c r="T151">
        <v>0.256410256410256</v>
      </c>
      <c r="U151" t="s">
        <v>7891</v>
      </c>
      <c r="V151" t="s">
        <v>10</v>
      </c>
      <c r="W151" t="s">
        <v>18</v>
      </c>
    </row>
    <row r="152" spans="1:23" x14ac:dyDescent="0.3">
      <c r="A152" t="s">
        <v>5839</v>
      </c>
      <c r="B152" s="4">
        <v>41985</v>
      </c>
      <c r="C152" t="s">
        <v>7906</v>
      </c>
      <c r="D152">
        <v>2014</v>
      </c>
      <c r="E152" s="4">
        <v>41989</v>
      </c>
      <c r="F152">
        <v>4</v>
      </c>
      <c r="G152" t="s">
        <v>6950</v>
      </c>
      <c r="H152" t="s">
        <v>6456</v>
      </c>
      <c r="I152" t="s">
        <v>5997</v>
      </c>
      <c r="J152" t="s">
        <v>5998</v>
      </c>
      <c r="K152" t="s">
        <v>5975</v>
      </c>
      <c r="L152" t="s">
        <v>5976</v>
      </c>
      <c r="M152" t="s">
        <v>6248</v>
      </c>
      <c r="N152" t="s">
        <v>1952</v>
      </c>
      <c r="O152" t="s">
        <v>7889</v>
      </c>
      <c r="P152">
        <v>0</v>
      </c>
      <c r="Q152">
        <v>311</v>
      </c>
      <c r="R152">
        <v>102</v>
      </c>
      <c r="S152">
        <v>209</v>
      </c>
      <c r="T152">
        <v>0.32797427652733102</v>
      </c>
      <c r="U152" t="s">
        <v>7897</v>
      </c>
      <c r="V152" t="s">
        <v>10</v>
      </c>
      <c r="W152" t="s">
        <v>18</v>
      </c>
    </row>
    <row r="153" spans="1:23" x14ac:dyDescent="0.3">
      <c r="A153" t="s">
        <v>5859</v>
      </c>
      <c r="B153" s="4">
        <v>41989</v>
      </c>
      <c r="C153" t="s">
        <v>7906</v>
      </c>
      <c r="D153">
        <v>2014</v>
      </c>
      <c r="E153" s="4">
        <v>41993</v>
      </c>
      <c r="F153">
        <v>4</v>
      </c>
      <c r="G153" t="s">
        <v>6427</v>
      </c>
      <c r="H153" t="s">
        <v>6733</v>
      </c>
      <c r="I153" t="s">
        <v>5974</v>
      </c>
      <c r="J153" t="s">
        <v>5969</v>
      </c>
      <c r="K153" t="s">
        <v>5970</v>
      </c>
      <c r="L153" t="s">
        <v>5976</v>
      </c>
      <c r="M153" t="s">
        <v>5977</v>
      </c>
      <c r="N153" t="s">
        <v>363</v>
      </c>
      <c r="O153" t="s">
        <v>7889</v>
      </c>
      <c r="P153">
        <v>0</v>
      </c>
      <c r="Q153">
        <v>105</v>
      </c>
      <c r="R153">
        <v>46</v>
      </c>
      <c r="S153">
        <v>59</v>
      </c>
      <c r="T153">
        <v>0.43809523809523798</v>
      </c>
      <c r="U153" t="s">
        <v>7895</v>
      </c>
      <c r="V153" t="s">
        <v>10</v>
      </c>
      <c r="W153" t="s">
        <v>18</v>
      </c>
    </row>
    <row r="154" spans="1:23" x14ac:dyDescent="0.3">
      <c r="A154" t="s">
        <v>5886</v>
      </c>
      <c r="B154" s="4">
        <v>41992</v>
      </c>
      <c r="C154" t="s">
        <v>7906</v>
      </c>
      <c r="D154">
        <v>2014</v>
      </c>
      <c r="E154" s="4">
        <v>41999</v>
      </c>
      <c r="F154">
        <v>7</v>
      </c>
      <c r="G154" t="s">
        <v>6778</v>
      </c>
      <c r="H154" t="s">
        <v>7048</v>
      </c>
      <c r="I154" t="s">
        <v>5974</v>
      </c>
      <c r="J154" t="s">
        <v>5969</v>
      </c>
      <c r="K154" t="s">
        <v>5970</v>
      </c>
      <c r="L154" t="s">
        <v>5976</v>
      </c>
      <c r="M154" t="s">
        <v>5977</v>
      </c>
      <c r="N154" t="s">
        <v>1176</v>
      </c>
      <c r="O154" t="s">
        <v>7889</v>
      </c>
      <c r="P154">
        <v>0</v>
      </c>
      <c r="Q154">
        <v>44</v>
      </c>
      <c r="R154">
        <v>10</v>
      </c>
      <c r="S154">
        <v>34</v>
      </c>
      <c r="T154">
        <v>0.22727272727272699</v>
      </c>
      <c r="U154" t="s">
        <v>7891</v>
      </c>
      <c r="V154" t="s">
        <v>10</v>
      </c>
      <c r="W154" t="s">
        <v>18</v>
      </c>
    </row>
    <row r="155" spans="1:23" x14ac:dyDescent="0.3">
      <c r="A155" t="s">
        <v>5901</v>
      </c>
      <c r="B155" s="4">
        <v>41997</v>
      </c>
      <c r="C155" t="s">
        <v>7906</v>
      </c>
      <c r="D155">
        <v>2014</v>
      </c>
      <c r="E155" s="4">
        <v>42001</v>
      </c>
      <c r="F155">
        <v>4</v>
      </c>
      <c r="G155" t="s">
        <v>6417</v>
      </c>
      <c r="H155" t="s">
        <v>6139</v>
      </c>
      <c r="I155" t="s">
        <v>5997</v>
      </c>
      <c r="J155" t="s">
        <v>5998</v>
      </c>
      <c r="K155" t="s">
        <v>5970</v>
      </c>
      <c r="L155" t="s">
        <v>5976</v>
      </c>
      <c r="M155" t="s">
        <v>6038</v>
      </c>
      <c r="N155" t="s">
        <v>190</v>
      </c>
      <c r="O155" t="s">
        <v>7889</v>
      </c>
      <c r="P155">
        <v>0</v>
      </c>
      <c r="Q155">
        <v>19</v>
      </c>
      <c r="R155">
        <v>4</v>
      </c>
      <c r="S155">
        <v>15</v>
      </c>
      <c r="T155">
        <v>0.21052631578947401</v>
      </c>
      <c r="U155" t="s">
        <v>7890</v>
      </c>
      <c r="V155" t="s">
        <v>10</v>
      </c>
      <c r="W155" t="s">
        <v>18</v>
      </c>
    </row>
    <row r="156" spans="1:23" x14ac:dyDescent="0.3">
      <c r="A156" t="s">
        <v>4564</v>
      </c>
      <c r="B156" s="4">
        <v>41659</v>
      </c>
      <c r="C156" t="s">
        <v>7888</v>
      </c>
      <c r="D156">
        <v>2014</v>
      </c>
      <c r="E156" s="4">
        <v>41661</v>
      </c>
      <c r="F156">
        <v>2</v>
      </c>
      <c r="G156" t="s">
        <v>6593</v>
      </c>
      <c r="H156" t="s">
        <v>6557</v>
      </c>
      <c r="I156" t="s">
        <v>6004</v>
      </c>
      <c r="J156" t="s">
        <v>5998</v>
      </c>
      <c r="K156" t="s">
        <v>5985</v>
      </c>
      <c r="L156" t="s">
        <v>5971</v>
      </c>
      <c r="M156" t="s">
        <v>6089</v>
      </c>
      <c r="N156" t="s">
        <v>261</v>
      </c>
      <c r="O156" t="s">
        <v>7889</v>
      </c>
      <c r="P156">
        <v>0</v>
      </c>
      <c r="Q156">
        <v>193</v>
      </c>
      <c r="R156">
        <v>73</v>
      </c>
      <c r="S156">
        <v>120</v>
      </c>
      <c r="T156">
        <v>0.37823834196891198</v>
      </c>
      <c r="U156" t="s">
        <v>7910</v>
      </c>
      <c r="V156" t="s">
        <v>10</v>
      </c>
      <c r="W156" t="s">
        <v>18</v>
      </c>
    </row>
    <row r="157" spans="1:23" x14ac:dyDescent="0.3">
      <c r="A157" t="s">
        <v>4588</v>
      </c>
      <c r="B157" s="4">
        <v>41663</v>
      </c>
      <c r="C157" t="s">
        <v>7888</v>
      </c>
      <c r="D157">
        <v>2014</v>
      </c>
      <c r="E157" s="4">
        <v>41666</v>
      </c>
      <c r="F157">
        <v>3</v>
      </c>
      <c r="G157" t="s">
        <v>6039</v>
      </c>
      <c r="H157" t="s">
        <v>6943</v>
      </c>
      <c r="I157" t="s">
        <v>6010</v>
      </c>
      <c r="J157" t="s">
        <v>5981</v>
      </c>
      <c r="K157" t="s">
        <v>5970</v>
      </c>
      <c r="L157" t="s">
        <v>5988</v>
      </c>
      <c r="M157" t="s">
        <v>6047</v>
      </c>
      <c r="N157" t="s">
        <v>3860</v>
      </c>
      <c r="O157" t="s">
        <v>7889</v>
      </c>
      <c r="P157">
        <v>0</v>
      </c>
      <c r="Q157">
        <v>346</v>
      </c>
      <c r="R157">
        <v>55</v>
      </c>
      <c r="S157">
        <v>291</v>
      </c>
      <c r="T157">
        <v>0.15895953757225401</v>
      </c>
      <c r="U157" t="s">
        <v>7897</v>
      </c>
      <c r="V157" t="s">
        <v>10</v>
      </c>
      <c r="W157" t="s">
        <v>18</v>
      </c>
    </row>
    <row r="158" spans="1:23" x14ac:dyDescent="0.3">
      <c r="A158" t="s">
        <v>4612</v>
      </c>
      <c r="B158" s="4">
        <v>41673</v>
      </c>
      <c r="C158" t="s">
        <v>7893</v>
      </c>
      <c r="D158">
        <v>2014</v>
      </c>
      <c r="E158" s="4">
        <v>41676</v>
      </c>
      <c r="F158">
        <v>3</v>
      </c>
      <c r="G158" t="s">
        <v>6198</v>
      </c>
      <c r="H158" t="s">
        <v>6321</v>
      </c>
      <c r="I158" t="s">
        <v>6050</v>
      </c>
      <c r="J158" t="s">
        <v>5981</v>
      </c>
      <c r="K158" t="s">
        <v>5985</v>
      </c>
      <c r="L158" t="s">
        <v>5971</v>
      </c>
      <c r="M158" t="s">
        <v>6321</v>
      </c>
      <c r="N158" t="s">
        <v>456</v>
      </c>
      <c r="O158" t="s">
        <v>7889</v>
      </c>
      <c r="P158">
        <v>0</v>
      </c>
      <c r="Q158">
        <v>50</v>
      </c>
      <c r="R158">
        <v>16</v>
      </c>
      <c r="S158">
        <v>34</v>
      </c>
      <c r="T158">
        <v>0.32</v>
      </c>
      <c r="U158" t="s">
        <v>7895</v>
      </c>
      <c r="V158" t="s">
        <v>10</v>
      </c>
      <c r="W158" t="s">
        <v>18</v>
      </c>
    </row>
    <row r="159" spans="1:23" x14ac:dyDescent="0.3">
      <c r="A159" t="s">
        <v>4652</v>
      </c>
      <c r="B159" s="4">
        <v>41684</v>
      </c>
      <c r="C159" t="s">
        <v>7893</v>
      </c>
      <c r="D159">
        <v>2014</v>
      </c>
      <c r="E159" s="4">
        <v>41687</v>
      </c>
      <c r="F159">
        <v>3</v>
      </c>
      <c r="G159" t="s">
        <v>7367</v>
      </c>
      <c r="H159" t="s">
        <v>7434</v>
      </c>
      <c r="I159" t="s">
        <v>5974</v>
      </c>
      <c r="J159" t="s">
        <v>5969</v>
      </c>
      <c r="K159" t="s">
        <v>5970</v>
      </c>
      <c r="L159" t="s">
        <v>5971</v>
      </c>
      <c r="M159" t="s">
        <v>7055</v>
      </c>
      <c r="N159" t="s">
        <v>943</v>
      </c>
      <c r="O159" t="s">
        <v>7889</v>
      </c>
      <c r="P159">
        <v>0</v>
      </c>
      <c r="Q159">
        <v>79</v>
      </c>
      <c r="R159">
        <v>7</v>
      </c>
      <c r="S159">
        <v>72</v>
      </c>
      <c r="T159">
        <v>8.8607594936708903E-2</v>
      </c>
      <c r="U159" t="s">
        <v>7891</v>
      </c>
      <c r="V159" t="s">
        <v>10</v>
      </c>
      <c r="W159" t="s">
        <v>18</v>
      </c>
    </row>
    <row r="160" spans="1:23" x14ac:dyDescent="0.3">
      <c r="A160" t="s">
        <v>4683</v>
      </c>
      <c r="B160" s="4">
        <v>41695</v>
      </c>
      <c r="C160" t="s">
        <v>7893</v>
      </c>
      <c r="D160">
        <v>2014</v>
      </c>
      <c r="E160" s="4">
        <v>41698</v>
      </c>
      <c r="F160">
        <v>3</v>
      </c>
      <c r="G160" t="s">
        <v>7742</v>
      </c>
      <c r="H160" t="s">
        <v>6174</v>
      </c>
      <c r="I160" t="s">
        <v>6010</v>
      </c>
      <c r="J160" t="s">
        <v>5981</v>
      </c>
      <c r="K160" t="s">
        <v>5985</v>
      </c>
      <c r="L160" t="s">
        <v>5988</v>
      </c>
      <c r="M160" t="s">
        <v>6171</v>
      </c>
      <c r="N160" t="s">
        <v>472</v>
      </c>
      <c r="O160" t="s">
        <v>7889</v>
      </c>
      <c r="P160">
        <v>0</v>
      </c>
      <c r="Q160">
        <v>234</v>
      </c>
      <c r="R160">
        <v>110</v>
      </c>
      <c r="S160">
        <v>124</v>
      </c>
      <c r="T160">
        <v>0.47008547008547003</v>
      </c>
      <c r="U160" t="s">
        <v>7899</v>
      </c>
      <c r="V160" t="s">
        <v>10</v>
      </c>
      <c r="W160" t="s">
        <v>18</v>
      </c>
    </row>
    <row r="161" spans="1:23" x14ac:dyDescent="0.3">
      <c r="A161" t="s">
        <v>4687</v>
      </c>
      <c r="B161" s="4">
        <v>41696</v>
      </c>
      <c r="C161" t="s">
        <v>7893</v>
      </c>
      <c r="D161">
        <v>2014</v>
      </c>
      <c r="E161" s="4">
        <v>41698</v>
      </c>
      <c r="F161">
        <v>2</v>
      </c>
      <c r="G161" t="s">
        <v>6679</v>
      </c>
      <c r="H161" t="s">
        <v>6110</v>
      </c>
      <c r="I161" t="s">
        <v>6010</v>
      </c>
      <c r="J161" t="s">
        <v>5981</v>
      </c>
      <c r="K161" t="s">
        <v>5970</v>
      </c>
      <c r="L161" t="s">
        <v>5971</v>
      </c>
      <c r="M161" t="s">
        <v>6111</v>
      </c>
      <c r="N161" t="s">
        <v>1300</v>
      </c>
      <c r="O161" t="s">
        <v>7889</v>
      </c>
      <c r="P161">
        <v>0</v>
      </c>
      <c r="Q161">
        <v>38</v>
      </c>
      <c r="R161">
        <v>9</v>
      </c>
      <c r="S161">
        <v>29</v>
      </c>
      <c r="T161">
        <v>0.23684210526315799</v>
      </c>
      <c r="U161" t="s">
        <v>7895</v>
      </c>
      <c r="V161" t="s">
        <v>10</v>
      </c>
      <c r="W161" t="s">
        <v>18</v>
      </c>
    </row>
    <row r="162" spans="1:23" x14ac:dyDescent="0.3">
      <c r="A162" t="s">
        <v>4771</v>
      </c>
      <c r="B162" s="4">
        <v>41727</v>
      </c>
      <c r="C162" t="s">
        <v>7907</v>
      </c>
      <c r="D162">
        <v>2014</v>
      </c>
      <c r="E162" s="4">
        <v>41731</v>
      </c>
      <c r="F162">
        <v>4</v>
      </c>
      <c r="G162" t="s">
        <v>7635</v>
      </c>
      <c r="H162" t="s">
        <v>7755</v>
      </c>
      <c r="I162" t="s">
        <v>6004</v>
      </c>
      <c r="J162" t="s">
        <v>5998</v>
      </c>
      <c r="K162" t="s">
        <v>5985</v>
      </c>
      <c r="L162" t="s">
        <v>5971</v>
      </c>
      <c r="M162" t="s">
        <v>6084</v>
      </c>
      <c r="N162" t="s">
        <v>521</v>
      </c>
      <c r="O162" t="s">
        <v>7889</v>
      </c>
      <c r="P162">
        <v>0</v>
      </c>
      <c r="Q162">
        <v>34</v>
      </c>
      <c r="R162">
        <v>12</v>
      </c>
      <c r="S162">
        <v>22</v>
      </c>
      <c r="T162">
        <v>0.35294117647058798</v>
      </c>
      <c r="U162" t="s">
        <v>7895</v>
      </c>
      <c r="V162" t="s">
        <v>10</v>
      </c>
      <c r="W162" t="s">
        <v>18</v>
      </c>
    </row>
    <row r="163" spans="1:23" x14ac:dyDescent="0.3">
      <c r="A163" t="s">
        <v>4874</v>
      </c>
      <c r="B163" s="4">
        <v>41762</v>
      </c>
      <c r="C163" t="s">
        <v>7896</v>
      </c>
      <c r="D163">
        <v>2014</v>
      </c>
      <c r="E163" s="4">
        <v>41764</v>
      </c>
      <c r="F163">
        <v>2</v>
      </c>
      <c r="G163" t="s">
        <v>6547</v>
      </c>
      <c r="H163" t="s">
        <v>6646</v>
      </c>
      <c r="I163" t="s">
        <v>5997</v>
      </c>
      <c r="J163" t="s">
        <v>5998</v>
      </c>
      <c r="K163" t="s">
        <v>5985</v>
      </c>
      <c r="L163" t="s">
        <v>5971</v>
      </c>
      <c r="M163" t="s">
        <v>6054</v>
      </c>
      <c r="N163" t="s">
        <v>331</v>
      </c>
      <c r="O163" t="s">
        <v>7889</v>
      </c>
      <c r="P163">
        <v>0</v>
      </c>
      <c r="Q163">
        <v>103</v>
      </c>
      <c r="R163">
        <v>21</v>
      </c>
      <c r="S163">
        <v>82</v>
      </c>
      <c r="T163">
        <v>0.20388349514563101</v>
      </c>
      <c r="U163" t="s">
        <v>7897</v>
      </c>
      <c r="V163" t="s">
        <v>10</v>
      </c>
      <c r="W163" t="s">
        <v>18</v>
      </c>
    </row>
    <row r="164" spans="1:23" x14ac:dyDescent="0.3">
      <c r="A164" t="s">
        <v>4913</v>
      </c>
      <c r="B164" s="4">
        <v>41778</v>
      </c>
      <c r="C164" t="s">
        <v>7896</v>
      </c>
      <c r="D164">
        <v>2014</v>
      </c>
      <c r="E164" s="4">
        <v>41781</v>
      </c>
      <c r="F164">
        <v>3</v>
      </c>
      <c r="G164" t="s">
        <v>7444</v>
      </c>
      <c r="H164" t="s">
        <v>6067</v>
      </c>
      <c r="I164" t="s">
        <v>6068</v>
      </c>
      <c r="J164" t="s">
        <v>5969</v>
      </c>
      <c r="K164" t="s">
        <v>5970</v>
      </c>
      <c r="L164" t="s">
        <v>5971</v>
      </c>
      <c r="M164" t="s">
        <v>6067</v>
      </c>
      <c r="N164" t="s">
        <v>329</v>
      </c>
      <c r="O164" t="s">
        <v>7889</v>
      </c>
      <c r="P164">
        <v>0</v>
      </c>
      <c r="Q164">
        <v>199</v>
      </c>
      <c r="R164">
        <v>48</v>
      </c>
      <c r="S164">
        <v>151</v>
      </c>
      <c r="T164">
        <v>0.24120603015075401</v>
      </c>
      <c r="U164" t="s">
        <v>7892</v>
      </c>
      <c r="V164" t="s">
        <v>10</v>
      </c>
      <c r="W164" t="s">
        <v>18</v>
      </c>
    </row>
    <row r="165" spans="1:23" x14ac:dyDescent="0.3">
      <c r="A165" t="s">
        <v>4913</v>
      </c>
      <c r="B165" s="4">
        <v>41778</v>
      </c>
      <c r="C165" t="s">
        <v>7896</v>
      </c>
      <c r="D165">
        <v>2014</v>
      </c>
      <c r="E165" s="4">
        <v>41781</v>
      </c>
      <c r="F165">
        <v>3</v>
      </c>
      <c r="G165" t="s">
        <v>7444</v>
      </c>
      <c r="H165" t="s">
        <v>6067</v>
      </c>
      <c r="I165" t="s">
        <v>6068</v>
      </c>
      <c r="J165" t="s">
        <v>5969</v>
      </c>
      <c r="K165" t="s">
        <v>5970</v>
      </c>
      <c r="L165" t="s">
        <v>5971</v>
      </c>
      <c r="M165" t="s">
        <v>6067</v>
      </c>
      <c r="N165" t="s">
        <v>456</v>
      </c>
      <c r="O165" t="s">
        <v>7889</v>
      </c>
      <c r="P165">
        <v>0</v>
      </c>
      <c r="Q165">
        <v>149</v>
      </c>
      <c r="R165">
        <v>48</v>
      </c>
      <c r="S165">
        <v>101</v>
      </c>
      <c r="T165">
        <v>0.322147651006711</v>
      </c>
      <c r="U165" t="s">
        <v>7910</v>
      </c>
      <c r="V165" t="s">
        <v>10</v>
      </c>
      <c r="W165" t="s">
        <v>18</v>
      </c>
    </row>
    <row r="166" spans="1:23" x14ac:dyDescent="0.3">
      <c r="A166" t="s">
        <v>5086</v>
      </c>
      <c r="B166" s="4">
        <v>41820</v>
      </c>
      <c r="C166" t="s">
        <v>7898</v>
      </c>
      <c r="D166">
        <v>2014</v>
      </c>
      <c r="E166" s="4">
        <v>41825</v>
      </c>
      <c r="F166">
        <v>5</v>
      </c>
      <c r="G166" t="s">
        <v>6355</v>
      </c>
      <c r="H166" t="s">
        <v>6556</v>
      </c>
      <c r="I166" t="s">
        <v>6010</v>
      </c>
      <c r="J166" t="s">
        <v>5981</v>
      </c>
      <c r="K166" t="s">
        <v>5985</v>
      </c>
      <c r="L166" t="s">
        <v>5971</v>
      </c>
      <c r="M166" t="s">
        <v>6171</v>
      </c>
      <c r="N166" t="s">
        <v>2054</v>
      </c>
      <c r="O166" t="s">
        <v>7889</v>
      </c>
      <c r="P166">
        <v>0</v>
      </c>
      <c r="Q166">
        <v>40</v>
      </c>
      <c r="R166">
        <v>10</v>
      </c>
      <c r="S166">
        <v>30</v>
      </c>
      <c r="T166">
        <v>0.25</v>
      </c>
      <c r="U166" t="s">
        <v>7895</v>
      </c>
      <c r="V166" t="s">
        <v>10</v>
      </c>
      <c r="W166" t="s">
        <v>18</v>
      </c>
    </row>
    <row r="167" spans="1:23" x14ac:dyDescent="0.3">
      <c r="A167" t="s">
        <v>5125</v>
      </c>
      <c r="B167" s="4">
        <v>41836</v>
      </c>
      <c r="C167" t="s">
        <v>7909</v>
      </c>
      <c r="D167">
        <v>2014</v>
      </c>
      <c r="E167" s="4">
        <v>41840</v>
      </c>
      <c r="F167">
        <v>4</v>
      </c>
      <c r="G167" t="s">
        <v>6173</v>
      </c>
      <c r="H167" t="s">
        <v>6887</v>
      </c>
      <c r="I167" t="s">
        <v>6050</v>
      </c>
      <c r="J167" t="s">
        <v>5981</v>
      </c>
      <c r="K167" t="s">
        <v>5970</v>
      </c>
      <c r="L167" t="s">
        <v>5971</v>
      </c>
      <c r="M167" t="s">
        <v>6500</v>
      </c>
      <c r="N167" t="s">
        <v>2467</v>
      </c>
      <c r="O167" t="s">
        <v>7889</v>
      </c>
      <c r="P167">
        <v>0</v>
      </c>
      <c r="Q167">
        <v>74</v>
      </c>
      <c r="R167">
        <v>29</v>
      </c>
      <c r="S167">
        <v>45</v>
      </c>
      <c r="T167">
        <v>0.391891891891892</v>
      </c>
      <c r="U167" t="s">
        <v>7891</v>
      </c>
      <c r="V167" t="s">
        <v>10</v>
      </c>
      <c r="W167" t="s">
        <v>18</v>
      </c>
    </row>
    <row r="168" spans="1:23" x14ac:dyDescent="0.3">
      <c r="A168" t="s">
        <v>5143</v>
      </c>
      <c r="B168" s="4">
        <v>41848</v>
      </c>
      <c r="C168" t="s">
        <v>7909</v>
      </c>
      <c r="D168">
        <v>2014</v>
      </c>
      <c r="E168" s="4">
        <v>41850</v>
      </c>
      <c r="F168">
        <v>2</v>
      </c>
      <c r="G168" t="s">
        <v>6119</v>
      </c>
      <c r="H168" t="s">
        <v>6065</v>
      </c>
      <c r="I168" t="s">
        <v>6004</v>
      </c>
      <c r="J168" t="s">
        <v>5998</v>
      </c>
      <c r="K168" t="s">
        <v>5985</v>
      </c>
      <c r="L168" t="s">
        <v>5988</v>
      </c>
      <c r="M168" t="s">
        <v>6065</v>
      </c>
      <c r="N168" t="s">
        <v>997</v>
      </c>
      <c r="O168" t="s">
        <v>7889</v>
      </c>
      <c r="P168">
        <v>0</v>
      </c>
      <c r="Q168">
        <v>52</v>
      </c>
      <c r="R168">
        <v>18</v>
      </c>
      <c r="S168">
        <v>34</v>
      </c>
      <c r="T168">
        <v>0.34615384615384598</v>
      </c>
      <c r="U168" t="s">
        <v>7895</v>
      </c>
      <c r="V168" t="s">
        <v>10</v>
      </c>
      <c r="W168" t="s">
        <v>18</v>
      </c>
    </row>
    <row r="169" spans="1:23" x14ac:dyDescent="0.3">
      <c r="A169" t="s">
        <v>5233</v>
      </c>
      <c r="B169" s="4">
        <v>41862</v>
      </c>
      <c r="C169" t="s">
        <v>7900</v>
      </c>
      <c r="D169">
        <v>2014</v>
      </c>
      <c r="E169" s="4">
        <v>41863</v>
      </c>
      <c r="F169">
        <v>1</v>
      </c>
      <c r="G169" t="s">
        <v>7189</v>
      </c>
      <c r="H169" t="s">
        <v>6001</v>
      </c>
      <c r="I169" t="s">
        <v>6002</v>
      </c>
      <c r="J169" t="s">
        <v>5981</v>
      </c>
      <c r="K169" t="s">
        <v>5985</v>
      </c>
      <c r="L169" t="s">
        <v>5988</v>
      </c>
      <c r="M169" t="s">
        <v>6001</v>
      </c>
      <c r="N169" t="s">
        <v>251</v>
      </c>
      <c r="O169" t="s">
        <v>7889</v>
      </c>
      <c r="P169">
        <v>0</v>
      </c>
      <c r="Q169">
        <v>97</v>
      </c>
      <c r="R169">
        <v>17</v>
      </c>
      <c r="S169">
        <v>80</v>
      </c>
      <c r="T169">
        <v>0.17525773195876301</v>
      </c>
      <c r="U169" t="s">
        <v>7895</v>
      </c>
      <c r="V169" t="s">
        <v>10</v>
      </c>
      <c r="W169" t="s">
        <v>18</v>
      </c>
    </row>
    <row r="170" spans="1:23" x14ac:dyDescent="0.3">
      <c r="A170" t="s">
        <v>5233</v>
      </c>
      <c r="B170" s="4">
        <v>41862</v>
      </c>
      <c r="C170" t="s">
        <v>7900</v>
      </c>
      <c r="D170">
        <v>2014</v>
      </c>
      <c r="E170" s="4">
        <v>41863</v>
      </c>
      <c r="F170">
        <v>1</v>
      </c>
      <c r="G170" t="s">
        <v>7189</v>
      </c>
      <c r="H170" t="s">
        <v>6001</v>
      </c>
      <c r="I170" t="s">
        <v>6002</v>
      </c>
      <c r="J170" t="s">
        <v>5981</v>
      </c>
      <c r="K170" t="s">
        <v>5985</v>
      </c>
      <c r="L170" t="s">
        <v>5988</v>
      </c>
      <c r="M170" t="s">
        <v>6001</v>
      </c>
      <c r="N170" t="s">
        <v>482</v>
      </c>
      <c r="O170" t="s">
        <v>7889</v>
      </c>
      <c r="P170">
        <v>0</v>
      </c>
      <c r="Q170">
        <v>50</v>
      </c>
      <c r="R170">
        <v>16</v>
      </c>
      <c r="S170">
        <v>34</v>
      </c>
      <c r="T170">
        <v>0.32</v>
      </c>
      <c r="U170" t="s">
        <v>7890</v>
      </c>
      <c r="V170" t="s">
        <v>10</v>
      </c>
      <c r="W170" t="s">
        <v>18</v>
      </c>
    </row>
    <row r="171" spans="1:23" x14ac:dyDescent="0.3">
      <c r="A171" t="s">
        <v>5326</v>
      </c>
      <c r="B171" s="4">
        <v>41876</v>
      </c>
      <c r="C171" t="s">
        <v>7900</v>
      </c>
      <c r="D171">
        <v>2014</v>
      </c>
      <c r="E171" s="4">
        <v>41877</v>
      </c>
      <c r="F171">
        <v>1</v>
      </c>
      <c r="G171" t="s">
        <v>6039</v>
      </c>
      <c r="H171" t="s">
        <v>7357</v>
      </c>
      <c r="I171" t="s">
        <v>6010</v>
      </c>
      <c r="J171" t="s">
        <v>5981</v>
      </c>
      <c r="K171" t="s">
        <v>5970</v>
      </c>
      <c r="L171" t="s">
        <v>5988</v>
      </c>
      <c r="M171" t="s">
        <v>6494</v>
      </c>
      <c r="N171" t="s">
        <v>1168</v>
      </c>
      <c r="O171" t="s">
        <v>7889</v>
      </c>
      <c r="P171">
        <v>0</v>
      </c>
      <c r="Q171">
        <v>29</v>
      </c>
      <c r="R171">
        <v>10</v>
      </c>
      <c r="S171">
        <v>19</v>
      </c>
      <c r="T171">
        <v>0.34482758620689702</v>
      </c>
      <c r="U171" t="s">
        <v>7895</v>
      </c>
      <c r="V171" t="s">
        <v>10</v>
      </c>
      <c r="W171" t="s">
        <v>18</v>
      </c>
    </row>
    <row r="172" spans="1:23" x14ac:dyDescent="0.3">
      <c r="A172" t="s">
        <v>5328</v>
      </c>
      <c r="B172" s="4">
        <v>41876</v>
      </c>
      <c r="C172" t="s">
        <v>7900</v>
      </c>
      <c r="D172">
        <v>2014</v>
      </c>
      <c r="E172" s="4">
        <v>41879</v>
      </c>
      <c r="F172">
        <v>3</v>
      </c>
      <c r="G172" t="s">
        <v>6173</v>
      </c>
      <c r="H172" t="s">
        <v>6602</v>
      </c>
      <c r="I172" t="s">
        <v>6004</v>
      </c>
      <c r="J172" t="s">
        <v>5998</v>
      </c>
      <c r="K172" t="s">
        <v>5970</v>
      </c>
      <c r="L172" t="s">
        <v>5971</v>
      </c>
      <c r="M172" t="s">
        <v>6032</v>
      </c>
      <c r="N172" t="s">
        <v>955</v>
      </c>
      <c r="O172" t="s">
        <v>7889</v>
      </c>
      <c r="P172">
        <v>0</v>
      </c>
      <c r="Q172">
        <v>10</v>
      </c>
      <c r="R172">
        <v>5</v>
      </c>
      <c r="S172">
        <v>5</v>
      </c>
      <c r="T172">
        <v>0.5</v>
      </c>
      <c r="U172" t="s">
        <v>7890</v>
      </c>
      <c r="V172" t="s">
        <v>10</v>
      </c>
      <c r="W172" t="s">
        <v>18</v>
      </c>
    </row>
    <row r="173" spans="1:23" x14ac:dyDescent="0.3">
      <c r="A173" t="s">
        <v>5364</v>
      </c>
      <c r="B173" s="4">
        <v>41880</v>
      </c>
      <c r="C173" t="s">
        <v>7900</v>
      </c>
      <c r="D173">
        <v>2014</v>
      </c>
      <c r="E173" s="4">
        <v>41880</v>
      </c>
      <c r="F173">
        <v>0</v>
      </c>
      <c r="G173" t="s">
        <v>6365</v>
      </c>
      <c r="H173" t="s">
        <v>6478</v>
      </c>
      <c r="I173" t="s">
        <v>6004</v>
      </c>
      <c r="J173" t="s">
        <v>5998</v>
      </c>
      <c r="K173" t="s">
        <v>5985</v>
      </c>
      <c r="L173" t="s">
        <v>6007</v>
      </c>
      <c r="M173" t="s">
        <v>6267</v>
      </c>
      <c r="N173" t="s">
        <v>291</v>
      </c>
      <c r="O173" t="s">
        <v>7889</v>
      </c>
      <c r="P173">
        <v>0</v>
      </c>
      <c r="Q173">
        <v>48</v>
      </c>
      <c r="R173">
        <v>20</v>
      </c>
      <c r="S173">
        <v>28</v>
      </c>
      <c r="T173">
        <v>0.41666666666666702</v>
      </c>
      <c r="U173" t="s">
        <v>7892</v>
      </c>
      <c r="V173" t="s">
        <v>10</v>
      </c>
      <c r="W173" t="s">
        <v>18</v>
      </c>
    </row>
    <row r="174" spans="1:23" x14ac:dyDescent="0.3">
      <c r="A174" t="s">
        <v>5428</v>
      </c>
      <c r="B174" s="4">
        <v>41890</v>
      </c>
      <c r="C174" t="s">
        <v>7901</v>
      </c>
      <c r="D174">
        <v>2014</v>
      </c>
      <c r="E174" s="4">
        <v>41895</v>
      </c>
      <c r="F174">
        <v>5</v>
      </c>
      <c r="G174" t="s">
        <v>6085</v>
      </c>
      <c r="H174" t="s">
        <v>7837</v>
      </c>
      <c r="I174" t="s">
        <v>6010</v>
      </c>
      <c r="J174" t="s">
        <v>5981</v>
      </c>
      <c r="K174" t="s">
        <v>5985</v>
      </c>
      <c r="L174" t="s">
        <v>5971</v>
      </c>
      <c r="M174" t="s">
        <v>6171</v>
      </c>
      <c r="N174" t="s">
        <v>261</v>
      </c>
      <c r="O174" t="s">
        <v>7889</v>
      </c>
      <c r="P174">
        <v>0</v>
      </c>
      <c r="Q174">
        <v>290</v>
      </c>
      <c r="R174">
        <v>110</v>
      </c>
      <c r="S174">
        <v>180</v>
      </c>
      <c r="T174">
        <v>0.37931034482758602</v>
      </c>
      <c r="U174" t="s">
        <v>7902</v>
      </c>
      <c r="V174" t="s">
        <v>10</v>
      </c>
      <c r="W174" t="s">
        <v>18</v>
      </c>
    </row>
    <row r="175" spans="1:23" x14ac:dyDescent="0.3">
      <c r="A175" t="s">
        <v>5429</v>
      </c>
      <c r="B175" s="4">
        <v>41891</v>
      </c>
      <c r="C175" t="s">
        <v>7901</v>
      </c>
      <c r="D175">
        <v>2014</v>
      </c>
      <c r="E175" s="4">
        <v>41891</v>
      </c>
      <c r="F175">
        <v>0</v>
      </c>
      <c r="G175" t="s">
        <v>6816</v>
      </c>
      <c r="H175" t="s">
        <v>7685</v>
      </c>
      <c r="I175" t="s">
        <v>6010</v>
      </c>
      <c r="J175" t="s">
        <v>5981</v>
      </c>
      <c r="K175" t="s">
        <v>5970</v>
      </c>
      <c r="L175" t="s">
        <v>6007</v>
      </c>
      <c r="M175" t="s">
        <v>6047</v>
      </c>
      <c r="N175" t="s">
        <v>1578</v>
      </c>
      <c r="O175" t="s">
        <v>7889</v>
      </c>
      <c r="P175">
        <v>0</v>
      </c>
      <c r="Q175">
        <v>95</v>
      </c>
      <c r="R175">
        <v>5</v>
      </c>
      <c r="S175">
        <v>90</v>
      </c>
      <c r="T175">
        <v>5.2631578947368397E-2</v>
      </c>
      <c r="U175" t="s">
        <v>7895</v>
      </c>
      <c r="V175" t="s">
        <v>10</v>
      </c>
      <c r="W175" t="s">
        <v>18</v>
      </c>
    </row>
    <row r="176" spans="1:23" x14ac:dyDescent="0.3">
      <c r="A176" t="s">
        <v>5432</v>
      </c>
      <c r="B176" s="4">
        <v>41891</v>
      </c>
      <c r="C176" t="s">
        <v>7901</v>
      </c>
      <c r="D176">
        <v>2014</v>
      </c>
      <c r="E176" s="4">
        <v>41896</v>
      </c>
      <c r="F176">
        <v>5</v>
      </c>
      <c r="G176" t="s">
        <v>7123</v>
      </c>
      <c r="H176" t="s">
        <v>6150</v>
      </c>
      <c r="I176" t="s">
        <v>5997</v>
      </c>
      <c r="J176" t="s">
        <v>5998</v>
      </c>
      <c r="K176" t="s">
        <v>5970</v>
      </c>
      <c r="L176" t="s">
        <v>5971</v>
      </c>
      <c r="M176" t="s">
        <v>6151</v>
      </c>
      <c r="N176" t="s">
        <v>311</v>
      </c>
      <c r="O176" t="s">
        <v>7889</v>
      </c>
      <c r="P176">
        <v>0</v>
      </c>
      <c r="Q176">
        <v>53</v>
      </c>
      <c r="R176">
        <v>1</v>
      </c>
      <c r="S176">
        <v>52</v>
      </c>
      <c r="T176">
        <v>1.88679245283019E-2</v>
      </c>
      <c r="U176" t="s">
        <v>7892</v>
      </c>
      <c r="V176" t="s">
        <v>10</v>
      </c>
      <c r="W176" t="s">
        <v>18</v>
      </c>
    </row>
    <row r="177" spans="1:23" x14ac:dyDescent="0.3">
      <c r="A177" t="s">
        <v>5432</v>
      </c>
      <c r="B177" s="4">
        <v>41891</v>
      </c>
      <c r="C177" t="s">
        <v>7901</v>
      </c>
      <c r="D177">
        <v>2014</v>
      </c>
      <c r="E177" s="4">
        <v>41896</v>
      </c>
      <c r="F177">
        <v>5</v>
      </c>
      <c r="G177" t="s">
        <v>7123</v>
      </c>
      <c r="H177" t="s">
        <v>6150</v>
      </c>
      <c r="I177" t="s">
        <v>5997</v>
      </c>
      <c r="J177" t="s">
        <v>5998</v>
      </c>
      <c r="K177" t="s">
        <v>5970</v>
      </c>
      <c r="L177" t="s">
        <v>5971</v>
      </c>
      <c r="M177" t="s">
        <v>6151</v>
      </c>
      <c r="N177" t="s">
        <v>363</v>
      </c>
      <c r="O177" t="s">
        <v>7889</v>
      </c>
      <c r="P177">
        <v>0</v>
      </c>
      <c r="Q177">
        <v>158</v>
      </c>
      <c r="R177">
        <v>69</v>
      </c>
      <c r="S177">
        <v>89</v>
      </c>
      <c r="T177">
        <v>0.436708860759494</v>
      </c>
      <c r="U177" t="s">
        <v>7891</v>
      </c>
      <c r="V177" t="s">
        <v>10</v>
      </c>
      <c r="W177" t="s">
        <v>18</v>
      </c>
    </row>
    <row r="178" spans="1:23" x14ac:dyDescent="0.3">
      <c r="A178" t="s">
        <v>5445</v>
      </c>
      <c r="B178" s="4">
        <v>41893</v>
      </c>
      <c r="C178" t="s">
        <v>7901</v>
      </c>
      <c r="D178">
        <v>2014</v>
      </c>
      <c r="E178" s="4">
        <v>41895</v>
      </c>
      <c r="F178">
        <v>2</v>
      </c>
      <c r="G178" t="s">
        <v>7805</v>
      </c>
      <c r="H178" t="s">
        <v>6260</v>
      </c>
      <c r="I178" t="s">
        <v>6010</v>
      </c>
      <c r="J178" t="s">
        <v>5981</v>
      </c>
      <c r="K178" t="s">
        <v>5985</v>
      </c>
      <c r="L178" t="s">
        <v>5971</v>
      </c>
      <c r="M178" t="s">
        <v>6047</v>
      </c>
      <c r="N178" t="s">
        <v>3860</v>
      </c>
      <c r="O178" t="s">
        <v>7889</v>
      </c>
      <c r="P178">
        <v>0</v>
      </c>
      <c r="Q178">
        <v>148</v>
      </c>
      <c r="R178">
        <v>24</v>
      </c>
      <c r="S178">
        <v>124</v>
      </c>
      <c r="T178">
        <v>0.162162162162162</v>
      </c>
      <c r="U178" t="s">
        <v>7891</v>
      </c>
      <c r="V178" t="s">
        <v>10</v>
      </c>
      <c r="W178" t="s">
        <v>18</v>
      </c>
    </row>
    <row r="179" spans="1:23" x14ac:dyDescent="0.3">
      <c r="A179" t="s">
        <v>5447</v>
      </c>
      <c r="B179" s="4">
        <v>41893</v>
      </c>
      <c r="C179" t="s">
        <v>7901</v>
      </c>
      <c r="D179">
        <v>2014</v>
      </c>
      <c r="E179" s="4">
        <v>41896</v>
      </c>
      <c r="F179">
        <v>3</v>
      </c>
      <c r="G179" t="s">
        <v>6405</v>
      </c>
      <c r="H179" t="s">
        <v>7085</v>
      </c>
      <c r="I179" t="s">
        <v>5974</v>
      </c>
      <c r="J179" t="s">
        <v>5969</v>
      </c>
      <c r="K179" t="s">
        <v>5970</v>
      </c>
      <c r="L179" t="s">
        <v>5971</v>
      </c>
      <c r="M179" t="s">
        <v>5977</v>
      </c>
      <c r="N179" t="s">
        <v>1740</v>
      </c>
      <c r="O179" t="s">
        <v>7889</v>
      </c>
      <c r="P179">
        <v>0</v>
      </c>
      <c r="Q179">
        <v>244</v>
      </c>
      <c r="R179">
        <v>71</v>
      </c>
      <c r="S179">
        <v>173</v>
      </c>
      <c r="T179">
        <v>0.29098360655737698</v>
      </c>
      <c r="U179" t="s">
        <v>7899</v>
      </c>
      <c r="V179" t="s">
        <v>10</v>
      </c>
      <c r="W179" t="s">
        <v>18</v>
      </c>
    </row>
    <row r="180" spans="1:23" x14ac:dyDescent="0.3">
      <c r="A180" t="s">
        <v>5453</v>
      </c>
      <c r="B180" s="4">
        <v>41894</v>
      </c>
      <c r="C180" t="s">
        <v>7901</v>
      </c>
      <c r="D180">
        <v>2014</v>
      </c>
      <c r="E180" s="4">
        <v>41894</v>
      </c>
      <c r="F180">
        <v>0</v>
      </c>
      <c r="G180" t="s">
        <v>6371</v>
      </c>
      <c r="H180" t="s">
        <v>7516</v>
      </c>
      <c r="I180" t="s">
        <v>6010</v>
      </c>
      <c r="J180" t="s">
        <v>5981</v>
      </c>
      <c r="K180" t="s">
        <v>5970</v>
      </c>
      <c r="L180" t="s">
        <v>6007</v>
      </c>
      <c r="M180" t="s">
        <v>6494</v>
      </c>
      <c r="N180" t="s">
        <v>2054</v>
      </c>
      <c r="O180" t="s">
        <v>7889</v>
      </c>
      <c r="P180">
        <v>0</v>
      </c>
      <c r="Q180">
        <v>60</v>
      </c>
      <c r="R180">
        <v>16</v>
      </c>
      <c r="S180">
        <v>44</v>
      </c>
      <c r="T180">
        <v>0.266666666666667</v>
      </c>
      <c r="U180" t="s">
        <v>7891</v>
      </c>
      <c r="V180" t="s">
        <v>10</v>
      </c>
      <c r="W180" t="s">
        <v>18</v>
      </c>
    </row>
    <row r="181" spans="1:23" x14ac:dyDescent="0.3">
      <c r="A181" t="s">
        <v>5453</v>
      </c>
      <c r="B181" s="4">
        <v>41894</v>
      </c>
      <c r="C181" t="s">
        <v>7901</v>
      </c>
      <c r="D181">
        <v>2014</v>
      </c>
      <c r="E181" s="4">
        <v>41894</v>
      </c>
      <c r="F181">
        <v>0</v>
      </c>
      <c r="G181" t="s">
        <v>6371</v>
      </c>
      <c r="H181" t="s">
        <v>7516</v>
      </c>
      <c r="I181" t="s">
        <v>6010</v>
      </c>
      <c r="J181" t="s">
        <v>5981</v>
      </c>
      <c r="K181" t="s">
        <v>5970</v>
      </c>
      <c r="L181" t="s">
        <v>6007</v>
      </c>
      <c r="M181" t="s">
        <v>6494</v>
      </c>
      <c r="N181" t="s">
        <v>556</v>
      </c>
      <c r="O181" t="s">
        <v>7889</v>
      </c>
      <c r="P181">
        <v>0</v>
      </c>
      <c r="Q181">
        <v>152</v>
      </c>
      <c r="R181">
        <v>20</v>
      </c>
      <c r="S181">
        <v>132</v>
      </c>
      <c r="T181">
        <v>0.13157894736842099</v>
      </c>
      <c r="U181" t="s">
        <v>7891</v>
      </c>
      <c r="V181" t="s">
        <v>10</v>
      </c>
      <c r="W181" t="s">
        <v>18</v>
      </c>
    </row>
    <row r="182" spans="1:23" x14ac:dyDescent="0.3">
      <c r="A182" t="s">
        <v>5473</v>
      </c>
      <c r="B182" s="4">
        <v>41898</v>
      </c>
      <c r="C182" t="s">
        <v>7901</v>
      </c>
      <c r="D182">
        <v>2014</v>
      </c>
      <c r="E182" s="4">
        <v>41902</v>
      </c>
      <c r="F182">
        <v>4</v>
      </c>
      <c r="G182" t="s">
        <v>7742</v>
      </c>
      <c r="H182" t="s">
        <v>7842</v>
      </c>
      <c r="I182" t="s">
        <v>5997</v>
      </c>
      <c r="J182" t="s">
        <v>5998</v>
      </c>
      <c r="K182" t="s">
        <v>5985</v>
      </c>
      <c r="L182" t="s">
        <v>5971</v>
      </c>
      <c r="M182" t="s">
        <v>6059</v>
      </c>
      <c r="N182" t="s">
        <v>1204</v>
      </c>
      <c r="O182" t="s">
        <v>7889</v>
      </c>
      <c r="P182">
        <v>0</v>
      </c>
      <c r="Q182">
        <v>107</v>
      </c>
      <c r="R182">
        <v>9</v>
      </c>
      <c r="S182">
        <v>98</v>
      </c>
      <c r="T182">
        <v>8.4112149532710304E-2</v>
      </c>
      <c r="U182" t="s">
        <v>7895</v>
      </c>
      <c r="V182" t="s">
        <v>10</v>
      </c>
      <c r="W182" t="s">
        <v>18</v>
      </c>
    </row>
    <row r="183" spans="1:23" x14ac:dyDescent="0.3">
      <c r="A183" t="s">
        <v>5548</v>
      </c>
      <c r="B183" s="4">
        <v>41912</v>
      </c>
      <c r="C183" t="s">
        <v>7901</v>
      </c>
      <c r="D183">
        <v>2014</v>
      </c>
      <c r="E183" s="4">
        <v>41915</v>
      </c>
      <c r="F183">
        <v>3</v>
      </c>
      <c r="G183" t="s">
        <v>6603</v>
      </c>
      <c r="H183" t="s">
        <v>6150</v>
      </c>
      <c r="I183" t="s">
        <v>5997</v>
      </c>
      <c r="J183" t="s">
        <v>5998</v>
      </c>
      <c r="K183" t="s">
        <v>5985</v>
      </c>
      <c r="L183" t="s">
        <v>5971</v>
      </c>
      <c r="M183" t="s">
        <v>6151</v>
      </c>
      <c r="N183" t="s">
        <v>463</v>
      </c>
      <c r="O183" t="s">
        <v>7889</v>
      </c>
      <c r="P183">
        <v>0</v>
      </c>
      <c r="Q183">
        <v>145</v>
      </c>
      <c r="R183">
        <v>59</v>
      </c>
      <c r="S183">
        <v>86</v>
      </c>
      <c r="T183">
        <v>0.40689655172413802</v>
      </c>
      <c r="U183" t="s">
        <v>7899</v>
      </c>
      <c r="V183" t="s">
        <v>10</v>
      </c>
      <c r="W183" t="s">
        <v>18</v>
      </c>
    </row>
    <row r="184" spans="1:23" x14ac:dyDescent="0.3">
      <c r="A184" t="s">
        <v>5563</v>
      </c>
      <c r="B184" s="4">
        <v>41918</v>
      </c>
      <c r="C184" t="s">
        <v>7903</v>
      </c>
      <c r="D184">
        <v>2014</v>
      </c>
      <c r="E184" s="4">
        <v>41922</v>
      </c>
      <c r="F184">
        <v>4</v>
      </c>
      <c r="G184" t="s">
        <v>7549</v>
      </c>
      <c r="H184" t="s">
        <v>6224</v>
      </c>
      <c r="I184" t="s">
        <v>6010</v>
      </c>
      <c r="J184" t="s">
        <v>5981</v>
      </c>
      <c r="K184" t="s">
        <v>5985</v>
      </c>
      <c r="L184" t="s">
        <v>5971</v>
      </c>
      <c r="M184" t="s">
        <v>6097</v>
      </c>
      <c r="N184" t="s">
        <v>1105</v>
      </c>
      <c r="O184" t="s">
        <v>7889</v>
      </c>
      <c r="P184">
        <v>0</v>
      </c>
      <c r="Q184">
        <v>92</v>
      </c>
      <c r="R184">
        <v>42</v>
      </c>
      <c r="S184">
        <v>50</v>
      </c>
      <c r="T184">
        <v>0.45652173913043498</v>
      </c>
      <c r="U184" t="s">
        <v>7895</v>
      </c>
      <c r="V184" t="s">
        <v>10</v>
      </c>
      <c r="W184" t="s">
        <v>18</v>
      </c>
    </row>
    <row r="185" spans="1:23" x14ac:dyDescent="0.3">
      <c r="A185" t="s">
        <v>5576</v>
      </c>
      <c r="B185" s="4">
        <v>41925</v>
      </c>
      <c r="C185" t="s">
        <v>7903</v>
      </c>
      <c r="D185">
        <v>2014</v>
      </c>
      <c r="E185" s="4">
        <v>41928</v>
      </c>
      <c r="F185">
        <v>3</v>
      </c>
      <c r="G185" t="s">
        <v>6404</v>
      </c>
      <c r="H185" t="s">
        <v>6238</v>
      </c>
      <c r="I185" t="s">
        <v>6010</v>
      </c>
      <c r="J185" t="s">
        <v>5981</v>
      </c>
      <c r="K185" t="s">
        <v>5985</v>
      </c>
      <c r="L185" t="s">
        <v>5971</v>
      </c>
      <c r="M185" t="s">
        <v>6047</v>
      </c>
      <c r="N185" t="s">
        <v>292</v>
      </c>
      <c r="O185" t="s">
        <v>7889</v>
      </c>
      <c r="P185">
        <v>0</v>
      </c>
      <c r="Q185">
        <v>16</v>
      </c>
      <c r="R185">
        <v>1</v>
      </c>
      <c r="S185">
        <v>15</v>
      </c>
      <c r="T185">
        <v>6.25E-2</v>
      </c>
      <c r="U185" t="s">
        <v>7890</v>
      </c>
      <c r="V185" t="s">
        <v>10</v>
      </c>
      <c r="W185" t="s">
        <v>18</v>
      </c>
    </row>
    <row r="186" spans="1:23" x14ac:dyDescent="0.3">
      <c r="A186" t="s">
        <v>5576</v>
      </c>
      <c r="B186" s="4">
        <v>41925</v>
      </c>
      <c r="C186" t="s">
        <v>7903</v>
      </c>
      <c r="D186">
        <v>2014</v>
      </c>
      <c r="E186" s="4">
        <v>41928</v>
      </c>
      <c r="F186">
        <v>3</v>
      </c>
      <c r="G186" t="s">
        <v>6404</v>
      </c>
      <c r="H186" t="s">
        <v>6238</v>
      </c>
      <c r="I186" t="s">
        <v>6010</v>
      </c>
      <c r="J186" t="s">
        <v>5981</v>
      </c>
      <c r="K186" t="s">
        <v>5985</v>
      </c>
      <c r="L186" t="s">
        <v>5971</v>
      </c>
      <c r="M186" t="s">
        <v>6047</v>
      </c>
      <c r="N186" t="s">
        <v>943</v>
      </c>
      <c r="O186" t="s">
        <v>7889</v>
      </c>
      <c r="P186">
        <v>0</v>
      </c>
      <c r="Q186">
        <v>53</v>
      </c>
      <c r="R186">
        <v>5</v>
      </c>
      <c r="S186">
        <v>48</v>
      </c>
      <c r="T186">
        <v>9.4339622641509399E-2</v>
      </c>
      <c r="U186" t="s">
        <v>7895</v>
      </c>
      <c r="V186" t="s">
        <v>10</v>
      </c>
      <c r="W186" t="s">
        <v>18</v>
      </c>
    </row>
    <row r="187" spans="1:23" x14ac:dyDescent="0.3">
      <c r="A187" t="s">
        <v>5732</v>
      </c>
      <c r="B187" s="4">
        <v>41963</v>
      </c>
      <c r="C187" t="s">
        <v>7904</v>
      </c>
      <c r="D187">
        <v>2014</v>
      </c>
      <c r="E187" s="4">
        <v>41966</v>
      </c>
      <c r="F187">
        <v>3</v>
      </c>
      <c r="G187" t="s">
        <v>7424</v>
      </c>
      <c r="H187" t="s">
        <v>6618</v>
      </c>
      <c r="I187" t="s">
        <v>5974</v>
      </c>
      <c r="J187" t="s">
        <v>5969</v>
      </c>
      <c r="K187" t="s">
        <v>5985</v>
      </c>
      <c r="L187" t="s">
        <v>5988</v>
      </c>
      <c r="M187" t="s">
        <v>5977</v>
      </c>
      <c r="N187" t="s">
        <v>1525</v>
      </c>
      <c r="O187" t="s">
        <v>7889</v>
      </c>
      <c r="P187">
        <v>0</v>
      </c>
      <c r="Q187">
        <v>47</v>
      </c>
      <c r="R187">
        <v>1</v>
      </c>
      <c r="S187">
        <v>46</v>
      </c>
      <c r="T187">
        <v>2.1276595744680799E-2</v>
      </c>
      <c r="U187" t="s">
        <v>7895</v>
      </c>
      <c r="V187" t="s">
        <v>10</v>
      </c>
      <c r="W187" t="s">
        <v>18</v>
      </c>
    </row>
    <row r="188" spans="1:23" x14ac:dyDescent="0.3">
      <c r="A188" t="s">
        <v>5739</v>
      </c>
      <c r="B188" s="4">
        <v>41964</v>
      </c>
      <c r="C188" t="s">
        <v>7904</v>
      </c>
      <c r="D188">
        <v>2014</v>
      </c>
      <c r="E188" s="4">
        <v>41965</v>
      </c>
      <c r="F188">
        <v>1</v>
      </c>
      <c r="G188" t="s">
        <v>6999</v>
      </c>
      <c r="H188" t="s">
        <v>6139</v>
      </c>
      <c r="I188" t="s">
        <v>5997</v>
      </c>
      <c r="J188" t="s">
        <v>5998</v>
      </c>
      <c r="K188" t="s">
        <v>5970</v>
      </c>
      <c r="L188" t="s">
        <v>5988</v>
      </c>
      <c r="M188" t="s">
        <v>6038</v>
      </c>
      <c r="N188" t="s">
        <v>3216</v>
      </c>
      <c r="O188" t="s">
        <v>7889</v>
      </c>
      <c r="P188">
        <v>0</v>
      </c>
      <c r="Q188">
        <v>415</v>
      </c>
      <c r="R188">
        <v>62</v>
      </c>
      <c r="S188">
        <v>353</v>
      </c>
      <c r="T188">
        <v>0.14939759036144601</v>
      </c>
      <c r="U188" t="s">
        <v>7905</v>
      </c>
      <c r="V188" t="s">
        <v>10</v>
      </c>
      <c r="W188" t="s">
        <v>18</v>
      </c>
    </row>
    <row r="189" spans="1:23" x14ac:dyDescent="0.3">
      <c r="A189" t="s">
        <v>5802</v>
      </c>
      <c r="B189" s="4">
        <v>41977</v>
      </c>
      <c r="C189" t="s">
        <v>7906</v>
      </c>
      <c r="D189">
        <v>2014</v>
      </c>
      <c r="E189" s="4">
        <v>41979</v>
      </c>
      <c r="F189">
        <v>2</v>
      </c>
      <c r="G189" t="s">
        <v>6302</v>
      </c>
      <c r="H189" t="s">
        <v>6459</v>
      </c>
      <c r="I189" t="s">
        <v>5974</v>
      </c>
      <c r="J189" t="s">
        <v>5969</v>
      </c>
      <c r="K189" t="s">
        <v>5985</v>
      </c>
      <c r="L189" t="s">
        <v>5971</v>
      </c>
      <c r="M189" t="s">
        <v>5977</v>
      </c>
      <c r="N189" t="s">
        <v>1204</v>
      </c>
      <c r="O189" t="s">
        <v>7889</v>
      </c>
      <c r="P189">
        <v>0</v>
      </c>
      <c r="Q189">
        <v>54</v>
      </c>
      <c r="R189">
        <v>4</v>
      </c>
      <c r="S189">
        <v>50</v>
      </c>
      <c r="T189">
        <v>7.4074074074074098E-2</v>
      </c>
      <c r="U189" t="s">
        <v>7890</v>
      </c>
      <c r="V189" t="s">
        <v>10</v>
      </c>
      <c r="W189" t="s">
        <v>18</v>
      </c>
    </row>
    <row r="190" spans="1:23" x14ac:dyDescent="0.3">
      <c r="A190" t="s">
        <v>5823</v>
      </c>
      <c r="B190" s="4">
        <v>41982</v>
      </c>
      <c r="C190" t="s">
        <v>7906</v>
      </c>
      <c r="D190">
        <v>2014</v>
      </c>
      <c r="E190" s="4">
        <v>41985</v>
      </c>
      <c r="F190">
        <v>3</v>
      </c>
      <c r="G190" t="s">
        <v>6331</v>
      </c>
      <c r="H190" t="s">
        <v>6076</v>
      </c>
      <c r="I190" t="s">
        <v>6010</v>
      </c>
      <c r="J190" t="s">
        <v>5981</v>
      </c>
      <c r="K190" t="s">
        <v>5985</v>
      </c>
      <c r="L190" t="s">
        <v>5971</v>
      </c>
      <c r="M190" t="s">
        <v>6200</v>
      </c>
      <c r="N190" t="s">
        <v>1105</v>
      </c>
      <c r="O190" t="s">
        <v>7889</v>
      </c>
      <c r="P190">
        <v>0</v>
      </c>
      <c r="Q190">
        <v>229</v>
      </c>
      <c r="R190">
        <v>105</v>
      </c>
      <c r="S190">
        <v>124</v>
      </c>
      <c r="T190">
        <v>0.458515283842795</v>
      </c>
      <c r="U190" t="s">
        <v>7899</v>
      </c>
      <c r="V190" t="s">
        <v>10</v>
      </c>
      <c r="W190" t="s">
        <v>18</v>
      </c>
    </row>
    <row r="191" spans="1:23" x14ac:dyDescent="0.3">
      <c r="A191" t="s">
        <v>5944</v>
      </c>
      <c r="B191" s="4">
        <v>42003</v>
      </c>
      <c r="C191" t="s">
        <v>7906</v>
      </c>
      <c r="D191">
        <v>2014</v>
      </c>
      <c r="E191" s="4">
        <v>42006</v>
      </c>
      <c r="F191">
        <v>3</v>
      </c>
      <c r="G191" t="s">
        <v>6868</v>
      </c>
      <c r="H191" t="s">
        <v>6116</v>
      </c>
      <c r="I191" t="s">
        <v>6117</v>
      </c>
      <c r="J191" t="s">
        <v>5981</v>
      </c>
      <c r="K191" t="s">
        <v>5985</v>
      </c>
      <c r="L191" t="s">
        <v>5988</v>
      </c>
      <c r="M191" t="s">
        <v>6118</v>
      </c>
      <c r="N191" t="s">
        <v>1777</v>
      </c>
      <c r="O191" t="s">
        <v>7889</v>
      </c>
      <c r="P191">
        <v>0</v>
      </c>
      <c r="Q191">
        <v>152</v>
      </c>
      <c r="R191">
        <v>44</v>
      </c>
      <c r="S191">
        <v>108</v>
      </c>
      <c r="T191">
        <v>0.28947368421052599</v>
      </c>
      <c r="U191" t="s">
        <v>7891</v>
      </c>
      <c r="V191" t="s">
        <v>10</v>
      </c>
      <c r="W191" t="s">
        <v>18</v>
      </c>
    </row>
    <row r="192" spans="1:23" x14ac:dyDescent="0.3">
      <c r="A192" t="s">
        <v>4534</v>
      </c>
      <c r="B192" s="4">
        <v>41649</v>
      </c>
      <c r="C192" t="s">
        <v>7888</v>
      </c>
      <c r="D192">
        <v>2014</v>
      </c>
      <c r="E192" s="4">
        <v>41651</v>
      </c>
      <c r="F192">
        <v>2</v>
      </c>
      <c r="G192" t="s">
        <v>6910</v>
      </c>
      <c r="H192" t="s">
        <v>7721</v>
      </c>
      <c r="I192" t="s">
        <v>6010</v>
      </c>
      <c r="J192" t="s">
        <v>5981</v>
      </c>
      <c r="K192" t="s">
        <v>5975</v>
      </c>
      <c r="L192" t="s">
        <v>5971</v>
      </c>
      <c r="M192" t="s">
        <v>6335</v>
      </c>
      <c r="N192" t="s">
        <v>755</v>
      </c>
      <c r="O192" t="s">
        <v>7889</v>
      </c>
      <c r="P192">
        <v>0</v>
      </c>
      <c r="Q192">
        <v>76</v>
      </c>
      <c r="R192">
        <v>27</v>
      </c>
      <c r="S192">
        <v>49</v>
      </c>
      <c r="T192">
        <v>0.355263157894737</v>
      </c>
      <c r="U192" t="s">
        <v>7899</v>
      </c>
      <c r="V192" t="s">
        <v>10</v>
      </c>
      <c r="W192" t="s">
        <v>18</v>
      </c>
    </row>
    <row r="193" spans="1:23" x14ac:dyDescent="0.3">
      <c r="A193" t="s">
        <v>4544</v>
      </c>
      <c r="B193" s="4">
        <v>41653</v>
      </c>
      <c r="C193" t="s">
        <v>7888</v>
      </c>
      <c r="D193">
        <v>2014</v>
      </c>
      <c r="E193" s="4">
        <v>41655</v>
      </c>
      <c r="F193">
        <v>2</v>
      </c>
      <c r="G193" t="s">
        <v>6555</v>
      </c>
      <c r="H193" t="s">
        <v>6648</v>
      </c>
      <c r="I193" t="s">
        <v>5997</v>
      </c>
      <c r="J193" t="s">
        <v>5998</v>
      </c>
      <c r="K193" t="s">
        <v>5975</v>
      </c>
      <c r="L193" t="s">
        <v>5988</v>
      </c>
      <c r="M193" t="s">
        <v>6649</v>
      </c>
      <c r="N193" t="s">
        <v>253</v>
      </c>
      <c r="O193" t="s">
        <v>7889</v>
      </c>
      <c r="P193">
        <v>0</v>
      </c>
      <c r="Q193">
        <v>80</v>
      </c>
      <c r="R193">
        <v>22</v>
      </c>
      <c r="S193">
        <v>58</v>
      </c>
      <c r="T193">
        <v>0.27500000000000002</v>
      </c>
      <c r="U193" t="s">
        <v>7891</v>
      </c>
      <c r="V193" t="s">
        <v>10</v>
      </c>
      <c r="W193" t="s">
        <v>18</v>
      </c>
    </row>
    <row r="194" spans="1:23" x14ac:dyDescent="0.3">
      <c r="A194" t="s">
        <v>4544</v>
      </c>
      <c r="B194" s="4">
        <v>41653</v>
      </c>
      <c r="C194" t="s">
        <v>7888</v>
      </c>
      <c r="D194">
        <v>2014</v>
      </c>
      <c r="E194" s="4">
        <v>41655</v>
      </c>
      <c r="F194">
        <v>2</v>
      </c>
      <c r="G194" t="s">
        <v>6555</v>
      </c>
      <c r="H194" t="s">
        <v>6648</v>
      </c>
      <c r="I194" t="s">
        <v>5997</v>
      </c>
      <c r="J194" t="s">
        <v>5998</v>
      </c>
      <c r="K194" t="s">
        <v>5975</v>
      </c>
      <c r="L194" t="s">
        <v>5988</v>
      </c>
      <c r="M194" t="s">
        <v>6649</v>
      </c>
      <c r="N194" t="s">
        <v>363</v>
      </c>
      <c r="O194" t="s">
        <v>7889</v>
      </c>
      <c r="P194">
        <v>0</v>
      </c>
      <c r="Q194">
        <v>158</v>
      </c>
      <c r="R194">
        <v>69</v>
      </c>
      <c r="S194">
        <v>89</v>
      </c>
      <c r="T194">
        <v>0.436708860759494</v>
      </c>
      <c r="U194" t="s">
        <v>7891</v>
      </c>
      <c r="V194" t="s">
        <v>10</v>
      </c>
      <c r="W194" t="s">
        <v>18</v>
      </c>
    </row>
    <row r="195" spans="1:23" x14ac:dyDescent="0.3">
      <c r="A195" t="s">
        <v>4586</v>
      </c>
      <c r="B195" s="4">
        <v>41662</v>
      </c>
      <c r="C195" t="s">
        <v>7888</v>
      </c>
      <c r="D195">
        <v>2014</v>
      </c>
      <c r="E195" s="4">
        <v>41663</v>
      </c>
      <c r="F195">
        <v>1</v>
      </c>
      <c r="G195" t="s">
        <v>6876</v>
      </c>
      <c r="H195" t="s">
        <v>6566</v>
      </c>
      <c r="I195" t="s">
        <v>6010</v>
      </c>
      <c r="J195" t="s">
        <v>5981</v>
      </c>
      <c r="K195" t="s">
        <v>5975</v>
      </c>
      <c r="L195" t="s">
        <v>5988</v>
      </c>
      <c r="M195" t="s">
        <v>6219</v>
      </c>
      <c r="N195" t="s">
        <v>1464</v>
      </c>
      <c r="O195" t="s">
        <v>7889</v>
      </c>
      <c r="P195">
        <v>0</v>
      </c>
      <c r="Q195">
        <v>132</v>
      </c>
      <c r="R195">
        <v>54</v>
      </c>
      <c r="S195">
        <v>78</v>
      </c>
      <c r="T195">
        <v>0.40909090909090901</v>
      </c>
      <c r="U195" t="s">
        <v>7899</v>
      </c>
      <c r="V195" t="s">
        <v>10</v>
      </c>
      <c r="W195" t="s">
        <v>18</v>
      </c>
    </row>
    <row r="196" spans="1:23" x14ac:dyDescent="0.3">
      <c r="A196" t="s">
        <v>4607</v>
      </c>
      <c r="B196" s="4">
        <v>41670</v>
      </c>
      <c r="C196" t="s">
        <v>7888</v>
      </c>
      <c r="D196">
        <v>2014</v>
      </c>
      <c r="E196" s="4">
        <v>41673</v>
      </c>
      <c r="F196">
        <v>3</v>
      </c>
      <c r="G196" t="s">
        <v>7195</v>
      </c>
      <c r="H196" t="s">
        <v>6691</v>
      </c>
      <c r="I196" t="s">
        <v>5997</v>
      </c>
      <c r="J196" t="s">
        <v>5998</v>
      </c>
      <c r="K196" t="s">
        <v>5975</v>
      </c>
      <c r="L196" t="s">
        <v>5988</v>
      </c>
      <c r="M196" t="s">
        <v>6059</v>
      </c>
      <c r="N196" t="s">
        <v>292</v>
      </c>
      <c r="O196" t="s">
        <v>7889</v>
      </c>
      <c r="P196">
        <v>0</v>
      </c>
      <c r="Q196">
        <v>64</v>
      </c>
      <c r="R196">
        <v>3</v>
      </c>
      <c r="S196">
        <v>61</v>
      </c>
      <c r="T196">
        <v>4.6875E-2</v>
      </c>
      <c r="U196" t="s">
        <v>7892</v>
      </c>
      <c r="V196" t="s">
        <v>10</v>
      </c>
      <c r="W196" t="s">
        <v>18</v>
      </c>
    </row>
    <row r="197" spans="1:23" x14ac:dyDescent="0.3">
      <c r="A197" t="s">
        <v>4621</v>
      </c>
      <c r="B197" s="4">
        <v>41676</v>
      </c>
      <c r="C197" t="s">
        <v>7893</v>
      </c>
      <c r="D197">
        <v>2014</v>
      </c>
      <c r="E197" s="4">
        <v>41681</v>
      </c>
      <c r="F197">
        <v>5</v>
      </c>
      <c r="G197" t="s">
        <v>6990</v>
      </c>
      <c r="H197" t="s">
        <v>7731</v>
      </c>
      <c r="I197" t="s">
        <v>6050</v>
      </c>
      <c r="J197" t="s">
        <v>5981</v>
      </c>
      <c r="K197" t="s">
        <v>5975</v>
      </c>
      <c r="L197" t="s">
        <v>5971</v>
      </c>
      <c r="M197" t="s">
        <v>7611</v>
      </c>
      <c r="N197" t="s">
        <v>129</v>
      </c>
      <c r="O197" t="s">
        <v>7889</v>
      </c>
      <c r="P197">
        <v>0</v>
      </c>
      <c r="Q197">
        <v>104</v>
      </c>
      <c r="R197">
        <v>27</v>
      </c>
      <c r="S197">
        <v>77</v>
      </c>
      <c r="T197">
        <v>0.25961538461538503</v>
      </c>
      <c r="U197" t="s">
        <v>7892</v>
      </c>
      <c r="V197" t="s">
        <v>10</v>
      </c>
      <c r="W197" t="s">
        <v>18</v>
      </c>
    </row>
    <row r="198" spans="1:23" x14ac:dyDescent="0.3">
      <c r="A198" t="s">
        <v>4673</v>
      </c>
      <c r="B198" s="4">
        <v>41692</v>
      </c>
      <c r="C198" t="s">
        <v>7893</v>
      </c>
      <c r="D198">
        <v>2014</v>
      </c>
      <c r="E198" s="4">
        <v>41696</v>
      </c>
      <c r="F198">
        <v>4</v>
      </c>
      <c r="G198" t="s">
        <v>6582</v>
      </c>
      <c r="H198" t="s">
        <v>6487</v>
      </c>
      <c r="I198" t="s">
        <v>5974</v>
      </c>
      <c r="J198" t="s">
        <v>5969</v>
      </c>
      <c r="K198" t="s">
        <v>5975</v>
      </c>
      <c r="L198" t="s">
        <v>5971</v>
      </c>
      <c r="M198" t="s">
        <v>5977</v>
      </c>
      <c r="N198" t="s">
        <v>186</v>
      </c>
      <c r="O198" t="s">
        <v>7889</v>
      </c>
      <c r="P198">
        <v>0</v>
      </c>
      <c r="Q198">
        <v>95</v>
      </c>
      <c r="R198">
        <v>38</v>
      </c>
      <c r="S198">
        <v>57</v>
      </c>
      <c r="T198">
        <v>0.4</v>
      </c>
      <c r="U198" t="s">
        <v>7899</v>
      </c>
      <c r="V198" t="s">
        <v>10</v>
      </c>
      <c r="W198" t="s">
        <v>18</v>
      </c>
    </row>
    <row r="199" spans="1:23" x14ac:dyDescent="0.3">
      <c r="A199" t="s">
        <v>4713</v>
      </c>
      <c r="B199" s="4">
        <v>41704</v>
      </c>
      <c r="C199" t="s">
        <v>7907</v>
      </c>
      <c r="D199">
        <v>2014</v>
      </c>
      <c r="E199" s="4">
        <v>41704</v>
      </c>
      <c r="F199">
        <v>0</v>
      </c>
      <c r="G199" t="s">
        <v>6336</v>
      </c>
      <c r="H199" t="s">
        <v>6110</v>
      </c>
      <c r="I199" t="s">
        <v>6010</v>
      </c>
      <c r="J199" t="s">
        <v>5981</v>
      </c>
      <c r="K199" t="s">
        <v>5975</v>
      </c>
      <c r="L199" t="s">
        <v>6007</v>
      </c>
      <c r="M199" t="s">
        <v>6111</v>
      </c>
      <c r="N199" t="s">
        <v>137</v>
      </c>
      <c r="O199" t="s">
        <v>7889</v>
      </c>
      <c r="P199">
        <v>0</v>
      </c>
      <c r="Q199">
        <v>110</v>
      </c>
      <c r="R199">
        <v>20</v>
      </c>
      <c r="S199">
        <v>90</v>
      </c>
      <c r="T199">
        <v>0.18181818181818199</v>
      </c>
      <c r="U199" t="s">
        <v>7899</v>
      </c>
      <c r="V199" t="s">
        <v>10</v>
      </c>
      <c r="W199" t="s">
        <v>18</v>
      </c>
    </row>
    <row r="200" spans="1:23" x14ac:dyDescent="0.3">
      <c r="A200" t="s">
        <v>4834</v>
      </c>
      <c r="B200" s="4">
        <v>41750</v>
      </c>
      <c r="C200" t="s">
        <v>7894</v>
      </c>
      <c r="D200">
        <v>2014</v>
      </c>
      <c r="E200" s="4">
        <v>41753</v>
      </c>
      <c r="F200">
        <v>3</v>
      </c>
      <c r="G200" t="s">
        <v>6106</v>
      </c>
      <c r="H200" t="s">
        <v>7272</v>
      </c>
      <c r="I200" t="s">
        <v>6010</v>
      </c>
      <c r="J200" t="s">
        <v>5981</v>
      </c>
      <c r="K200" t="s">
        <v>5975</v>
      </c>
      <c r="L200" t="s">
        <v>5988</v>
      </c>
      <c r="M200" t="s">
        <v>6047</v>
      </c>
      <c r="N200" t="s">
        <v>113</v>
      </c>
      <c r="O200" t="s">
        <v>7889</v>
      </c>
      <c r="P200">
        <v>0</v>
      </c>
      <c r="Q200">
        <v>127</v>
      </c>
      <c r="R200">
        <v>42</v>
      </c>
      <c r="S200">
        <v>85</v>
      </c>
      <c r="T200">
        <v>0.33070866141732302</v>
      </c>
      <c r="U200" t="s">
        <v>7899</v>
      </c>
      <c r="V200" t="s">
        <v>10</v>
      </c>
      <c r="W200" t="s">
        <v>18</v>
      </c>
    </row>
    <row r="201" spans="1:23" x14ac:dyDescent="0.3">
      <c r="A201" t="s">
        <v>4868</v>
      </c>
      <c r="B201" s="4">
        <v>41761</v>
      </c>
      <c r="C201" t="s">
        <v>7896</v>
      </c>
      <c r="D201">
        <v>2014</v>
      </c>
      <c r="E201" s="4">
        <v>41764</v>
      </c>
      <c r="F201">
        <v>3</v>
      </c>
      <c r="G201" t="s">
        <v>6871</v>
      </c>
      <c r="H201" t="s">
        <v>6618</v>
      </c>
      <c r="I201" t="s">
        <v>5974</v>
      </c>
      <c r="J201" t="s">
        <v>5969</v>
      </c>
      <c r="K201" t="s">
        <v>5975</v>
      </c>
      <c r="L201" t="s">
        <v>5988</v>
      </c>
      <c r="M201" t="s">
        <v>5977</v>
      </c>
      <c r="N201" t="s">
        <v>851</v>
      </c>
      <c r="O201" t="s">
        <v>7889</v>
      </c>
      <c r="P201">
        <v>0</v>
      </c>
      <c r="Q201">
        <v>155</v>
      </c>
      <c r="R201">
        <v>26</v>
      </c>
      <c r="S201">
        <v>129</v>
      </c>
      <c r="T201">
        <v>0.16774193548387101</v>
      </c>
      <c r="U201" t="s">
        <v>7891</v>
      </c>
      <c r="V201" t="s">
        <v>10</v>
      </c>
      <c r="W201" t="s">
        <v>18</v>
      </c>
    </row>
    <row r="202" spans="1:23" x14ac:dyDescent="0.3">
      <c r="A202" t="s">
        <v>4922</v>
      </c>
      <c r="B202" s="4">
        <v>41782</v>
      </c>
      <c r="C202" t="s">
        <v>7896</v>
      </c>
      <c r="D202">
        <v>2014</v>
      </c>
      <c r="E202" s="4">
        <v>41784</v>
      </c>
      <c r="F202">
        <v>2</v>
      </c>
      <c r="G202" t="s">
        <v>6066</v>
      </c>
      <c r="H202" t="s">
        <v>6426</v>
      </c>
      <c r="I202" t="s">
        <v>5974</v>
      </c>
      <c r="J202" t="s">
        <v>5969</v>
      </c>
      <c r="K202" t="s">
        <v>5975</v>
      </c>
      <c r="L202" t="s">
        <v>5988</v>
      </c>
      <c r="M202" t="s">
        <v>5977</v>
      </c>
      <c r="N202" t="s">
        <v>513</v>
      </c>
      <c r="O202" t="s">
        <v>7889</v>
      </c>
      <c r="P202">
        <v>0</v>
      </c>
      <c r="Q202">
        <v>77</v>
      </c>
      <c r="R202">
        <v>27</v>
      </c>
      <c r="S202">
        <v>50</v>
      </c>
      <c r="T202">
        <v>0.35064935064935099</v>
      </c>
      <c r="U202" t="s">
        <v>7891</v>
      </c>
      <c r="V202" t="s">
        <v>10</v>
      </c>
      <c r="W202" t="s">
        <v>18</v>
      </c>
    </row>
    <row r="203" spans="1:23" x14ac:dyDescent="0.3">
      <c r="A203" t="s">
        <v>4933</v>
      </c>
      <c r="B203" s="4">
        <v>41787</v>
      </c>
      <c r="C203" t="s">
        <v>7896</v>
      </c>
      <c r="D203">
        <v>2014</v>
      </c>
      <c r="E203" s="4">
        <v>41789</v>
      </c>
      <c r="F203">
        <v>2</v>
      </c>
      <c r="G203" t="s">
        <v>6718</v>
      </c>
      <c r="H203" t="s">
        <v>7693</v>
      </c>
      <c r="I203" t="s">
        <v>6010</v>
      </c>
      <c r="J203" t="s">
        <v>5981</v>
      </c>
      <c r="K203" t="s">
        <v>5975</v>
      </c>
      <c r="L203" t="s">
        <v>5971</v>
      </c>
      <c r="M203" t="s">
        <v>6581</v>
      </c>
      <c r="N203" t="s">
        <v>273</v>
      </c>
      <c r="O203" t="s">
        <v>7889</v>
      </c>
      <c r="P203">
        <v>0</v>
      </c>
      <c r="Q203">
        <v>120</v>
      </c>
      <c r="R203">
        <v>23</v>
      </c>
      <c r="S203">
        <v>97</v>
      </c>
      <c r="T203">
        <v>0.19166666666666701</v>
      </c>
      <c r="U203" t="s">
        <v>7899</v>
      </c>
      <c r="V203" t="s">
        <v>10</v>
      </c>
      <c r="W203" t="s">
        <v>18</v>
      </c>
    </row>
    <row r="204" spans="1:23" x14ac:dyDescent="0.3">
      <c r="A204" t="s">
        <v>4969</v>
      </c>
      <c r="B204" s="4">
        <v>41797</v>
      </c>
      <c r="C204" t="s">
        <v>7898</v>
      </c>
      <c r="D204">
        <v>2014</v>
      </c>
      <c r="E204" s="4">
        <v>41802</v>
      </c>
      <c r="F204">
        <v>5</v>
      </c>
      <c r="G204" t="s">
        <v>7017</v>
      </c>
      <c r="H204" t="s">
        <v>6739</v>
      </c>
      <c r="I204" t="s">
        <v>5997</v>
      </c>
      <c r="J204" t="s">
        <v>5998</v>
      </c>
      <c r="K204" t="s">
        <v>5975</v>
      </c>
      <c r="L204" t="s">
        <v>5971</v>
      </c>
      <c r="M204" t="s">
        <v>6605</v>
      </c>
      <c r="N204" t="s">
        <v>3541</v>
      </c>
      <c r="O204" t="s">
        <v>7889</v>
      </c>
      <c r="P204">
        <v>0</v>
      </c>
      <c r="Q204">
        <v>134</v>
      </c>
      <c r="R204">
        <v>25</v>
      </c>
      <c r="S204">
        <v>109</v>
      </c>
      <c r="T204">
        <v>0.18656716417910399</v>
      </c>
      <c r="U204" t="s">
        <v>7891</v>
      </c>
      <c r="V204" t="s">
        <v>10</v>
      </c>
      <c r="W204" t="s">
        <v>18</v>
      </c>
    </row>
    <row r="205" spans="1:23" x14ac:dyDescent="0.3">
      <c r="A205" t="s">
        <v>4981</v>
      </c>
      <c r="B205" s="4">
        <v>41800</v>
      </c>
      <c r="C205" t="s">
        <v>7898</v>
      </c>
      <c r="D205">
        <v>2014</v>
      </c>
      <c r="E205" s="4">
        <v>41802</v>
      </c>
      <c r="F205">
        <v>2</v>
      </c>
      <c r="G205" t="s">
        <v>6968</v>
      </c>
      <c r="H205" t="s">
        <v>6266</v>
      </c>
      <c r="I205" t="s">
        <v>6004</v>
      </c>
      <c r="J205" t="s">
        <v>5998</v>
      </c>
      <c r="K205" t="s">
        <v>5975</v>
      </c>
      <c r="L205" t="s">
        <v>5988</v>
      </c>
      <c r="M205" t="s">
        <v>6267</v>
      </c>
      <c r="N205" t="s">
        <v>494</v>
      </c>
      <c r="O205" t="s">
        <v>7889</v>
      </c>
      <c r="P205">
        <v>0</v>
      </c>
      <c r="Q205">
        <v>138</v>
      </c>
      <c r="R205">
        <v>11</v>
      </c>
      <c r="S205">
        <v>127</v>
      </c>
      <c r="T205">
        <v>7.9710144927536197E-2</v>
      </c>
      <c r="U205" t="s">
        <v>7899</v>
      </c>
      <c r="V205" t="s">
        <v>10</v>
      </c>
      <c r="W205" t="s">
        <v>18</v>
      </c>
    </row>
    <row r="206" spans="1:23" x14ac:dyDescent="0.3">
      <c r="A206" t="s">
        <v>4981</v>
      </c>
      <c r="B206" s="4">
        <v>41800</v>
      </c>
      <c r="C206" t="s">
        <v>7898</v>
      </c>
      <c r="D206">
        <v>2014</v>
      </c>
      <c r="E206" s="4">
        <v>41802</v>
      </c>
      <c r="F206">
        <v>2</v>
      </c>
      <c r="G206" t="s">
        <v>6968</v>
      </c>
      <c r="H206" t="s">
        <v>6266</v>
      </c>
      <c r="I206" t="s">
        <v>6004</v>
      </c>
      <c r="J206" t="s">
        <v>5998</v>
      </c>
      <c r="K206" t="s">
        <v>5975</v>
      </c>
      <c r="L206" t="s">
        <v>5988</v>
      </c>
      <c r="M206" t="s">
        <v>6267</v>
      </c>
      <c r="N206" t="s">
        <v>3216</v>
      </c>
      <c r="O206" t="s">
        <v>7889</v>
      </c>
      <c r="P206">
        <v>0</v>
      </c>
      <c r="Q206">
        <v>156</v>
      </c>
      <c r="R206">
        <v>23</v>
      </c>
      <c r="S206">
        <v>133</v>
      </c>
      <c r="T206">
        <v>0.147435897435897</v>
      </c>
      <c r="U206" t="s">
        <v>7891</v>
      </c>
      <c r="V206" t="s">
        <v>10</v>
      </c>
      <c r="W206" t="s">
        <v>18</v>
      </c>
    </row>
    <row r="207" spans="1:23" x14ac:dyDescent="0.3">
      <c r="A207" t="s">
        <v>5006</v>
      </c>
      <c r="B207" s="4">
        <v>41804</v>
      </c>
      <c r="C207" t="s">
        <v>7898</v>
      </c>
      <c r="D207">
        <v>2014</v>
      </c>
      <c r="E207" s="4">
        <v>41807</v>
      </c>
      <c r="F207">
        <v>3</v>
      </c>
      <c r="G207" t="s">
        <v>7794</v>
      </c>
      <c r="H207" t="s">
        <v>6943</v>
      </c>
      <c r="I207" t="s">
        <v>6010</v>
      </c>
      <c r="J207" t="s">
        <v>5981</v>
      </c>
      <c r="K207" t="s">
        <v>5975</v>
      </c>
      <c r="L207" t="s">
        <v>5971</v>
      </c>
      <c r="M207" t="s">
        <v>6047</v>
      </c>
      <c r="N207" t="s">
        <v>1422</v>
      </c>
      <c r="O207" t="s">
        <v>7889</v>
      </c>
      <c r="P207">
        <v>0</v>
      </c>
      <c r="Q207">
        <v>67</v>
      </c>
      <c r="R207">
        <v>16</v>
      </c>
      <c r="S207">
        <v>51</v>
      </c>
      <c r="T207">
        <v>0.238805970149254</v>
      </c>
      <c r="U207" t="s">
        <v>7910</v>
      </c>
      <c r="V207" t="s">
        <v>10</v>
      </c>
      <c r="W207" t="s">
        <v>18</v>
      </c>
    </row>
    <row r="208" spans="1:23" x14ac:dyDescent="0.3">
      <c r="A208" t="s">
        <v>5021</v>
      </c>
      <c r="B208" s="4">
        <v>41808</v>
      </c>
      <c r="C208" t="s">
        <v>7898</v>
      </c>
      <c r="D208">
        <v>2014</v>
      </c>
      <c r="E208" s="4">
        <v>41808</v>
      </c>
      <c r="F208">
        <v>0</v>
      </c>
      <c r="G208" t="s">
        <v>6996</v>
      </c>
      <c r="H208" t="s">
        <v>6741</v>
      </c>
      <c r="I208" t="s">
        <v>5974</v>
      </c>
      <c r="J208" t="s">
        <v>5969</v>
      </c>
      <c r="K208" t="s">
        <v>5975</v>
      </c>
      <c r="L208" t="s">
        <v>6007</v>
      </c>
      <c r="M208" t="s">
        <v>5977</v>
      </c>
      <c r="N208" t="s">
        <v>20</v>
      </c>
      <c r="O208" t="s">
        <v>7889</v>
      </c>
      <c r="P208">
        <v>0</v>
      </c>
      <c r="Q208">
        <v>133</v>
      </c>
      <c r="R208">
        <v>12</v>
      </c>
      <c r="S208">
        <v>121</v>
      </c>
      <c r="T208">
        <v>9.0225563909774403E-2</v>
      </c>
      <c r="U208" t="s">
        <v>7899</v>
      </c>
      <c r="V208" t="s">
        <v>10</v>
      </c>
      <c r="W208" t="s">
        <v>18</v>
      </c>
    </row>
    <row r="209" spans="1:23" x14ac:dyDescent="0.3">
      <c r="A209" t="s">
        <v>5034</v>
      </c>
      <c r="B209" s="4">
        <v>41810</v>
      </c>
      <c r="C209" t="s">
        <v>7898</v>
      </c>
      <c r="D209">
        <v>2014</v>
      </c>
      <c r="E209" s="4">
        <v>41813</v>
      </c>
      <c r="F209">
        <v>3</v>
      </c>
      <c r="G209" t="s">
        <v>6109</v>
      </c>
      <c r="H209" t="s">
        <v>6065</v>
      </c>
      <c r="I209" t="s">
        <v>6004</v>
      </c>
      <c r="J209" t="s">
        <v>5998</v>
      </c>
      <c r="K209" t="s">
        <v>5975</v>
      </c>
      <c r="L209" t="s">
        <v>5971</v>
      </c>
      <c r="M209" t="s">
        <v>6065</v>
      </c>
      <c r="N209" t="s">
        <v>111</v>
      </c>
      <c r="O209" t="s">
        <v>7889</v>
      </c>
      <c r="P209">
        <v>0</v>
      </c>
      <c r="Q209">
        <v>83</v>
      </c>
      <c r="R209">
        <v>12</v>
      </c>
      <c r="S209">
        <v>71</v>
      </c>
      <c r="T209">
        <v>0.14457831325301199</v>
      </c>
      <c r="U209" t="s">
        <v>7891</v>
      </c>
      <c r="V209" t="s">
        <v>10</v>
      </c>
      <c r="W209" t="s">
        <v>18</v>
      </c>
    </row>
    <row r="210" spans="1:23" x14ac:dyDescent="0.3">
      <c r="A210" t="s">
        <v>5089</v>
      </c>
      <c r="B210" s="4">
        <v>41821</v>
      </c>
      <c r="C210" t="s">
        <v>7909</v>
      </c>
      <c r="D210">
        <v>2014</v>
      </c>
      <c r="E210" s="4">
        <v>41824</v>
      </c>
      <c r="F210">
        <v>3</v>
      </c>
      <c r="G210" t="s">
        <v>7089</v>
      </c>
      <c r="H210" t="s">
        <v>7727</v>
      </c>
      <c r="I210" t="s">
        <v>6002</v>
      </c>
      <c r="J210" t="s">
        <v>5981</v>
      </c>
      <c r="K210" t="s">
        <v>5975</v>
      </c>
      <c r="L210" t="s">
        <v>5988</v>
      </c>
      <c r="M210" t="s">
        <v>6534</v>
      </c>
      <c r="N210" t="s">
        <v>769</v>
      </c>
      <c r="O210" t="s">
        <v>7889</v>
      </c>
      <c r="P210">
        <v>0</v>
      </c>
      <c r="Q210">
        <v>17</v>
      </c>
      <c r="R210">
        <v>7</v>
      </c>
      <c r="S210">
        <v>10</v>
      </c>
      <c r="T210">
        <v>0.41176470588235298</v>
      </c>
      <c r="U210" t="s">
        <v>7890</v>
      </c>
      <c r="V210" t="s">
        <v>10</v>
      </c>
      <c r="W210" t="s">
        <v>18</v>
      </c>
    </row>
    <row r="211" spans="1:23" x14ac:dyDescent="0.3">
      <c r="A211" t="s">
        <v>5089</v>
      </c>
      <c r="B211" s="4">
        <v>41821</v>
      </c>
      <c r="C211" t="s">
        <v>7909</v>
      </c>
      <c r="D211">
        <v>2014</v>
      </c>
      <c r="E211" s="4">
        <v>41824</v>
      </c>
      <c r="F211">
        <v>3</v>
      </c>
      <c r="G211" t="s">
        <v>7089</v>
      </c>
      <c r="H211" t="s">
        <v>7727</v>
      </c>
      <c r="I211" t="s">
        <v>6002</v>
      </c>
      <c r="J211" t="s">
        <v>5981</v>
      </c>
      <c r="K211" t="s">
        <v>5975</v>
      </c>
      <c r="L211" t="s">
        <v>5988</v>
      </c>
      <c r="M211" t="s">
        <v>6534</v>
      </c>
      <c r="N211" t="s">
        <v>403</v>
      </c>
      <c r="O211" t="s">
        <v>7889</v>
      </c>
      <c r="P211">
        <v>0</v>
      </c>
      <c r="Q211">
        <v>54</v>
      </c>
      <c r="R211">
        <v>4</v>
      </c>
      <c r="S211">
        <v>50</v>
      </c>
      <c r="T211">
        <v>7.4074074074074098E-2</v>
      </c>
      <c r="U211" t="s">
        <v>7891</v>
      </c>
      <c r="V211" t="s">
        <v>10</v>
      </c>
      <c r="W211" t="s">
        <v>18</v>
      </c>
    </row>
    <row r="212" spans="1:23" x14ac:dyDescent="0.3">
      <c r="A212" t="s">
        <v>5159</v>
      </c>
      <c r="B212" s="4">
        <v>41851</v>
      </c>
      <c r="C212" t="s">
        <v>7909</v>
      </c>
      <c r="D212">
        <v>2014</v>
      </c>
      <c r="E212" s="4">
        <v>41855</v>
      </c>
      <c r="F212">
        <v>4</v>
      </c>
      <c r="G212" t="s">
        <v>7240</v>
      </c>
      <c r="H212" t="s">
        <v>6065</v>
      </c>
      <c r="I212" t="s">
        <v>6004</v>
      </c>
      <c r="J212" t="s">
        <v>5998</v>
      </c>
      <c r="K212" t="s">
        <v>5975</v>
      </c>
      <c r="L212" t="s">
        <v>5971</v>
      </c>
      <c r="M212" t="s">
        <v>6065</v>
      </c>
      <c r="N212" t="s">
        <v>1204</v>
      </c>
      <c r="O212" t="s">
        <v>7889</v>
      </c>
      <c r="P212">
        <v>0</v>
      </c>
      <c r="Q212">
        <v>107</v>
      </c>
      <c r="R212">
        <v>9</v>
      </c>
      <c r="S212">
        <v>98</v>
      </c>
      <c r="T212">
        <v>8.4112149532710304E-2</v>
      </c>
      <c r="U212" t="s">
        <v>7895</v>
      </c>
      <c r="V212" t="s">
        <v>10</v>
      </c>
      <c r="W212" t="s">
        <v>18</v>
      </c>
    </row>
    <row r="213" spans="1:23" x14ac:dyDescent="0.3">
      <c r="A213" t="s">
        <v>5160</v>
      </c>
      <c r="B213" s="4">
        <v>41851</v>
      </c>
      <c r="C213" t="s">
        <v>7909</v>
      </c>
      <c r="D213">
        <v>2014</v>
      </c>
      <c r="E213" s="4">
        <v>41856</v>
      </c>
      <c r="F213">
        <v>5</v>
      </c>
      <c r="G213" t="s">
        <v>6610</v>
      </c>
      <c r="H213" t="s">
        <v>6704</v>
      </c>
      <c r="I213" t="s">
        <v>5974</v>
      </c>
      <c r="J213" t="s">
        <v>5969</v>
      </c>
      <c r="K213" t="s">
        <v>5975</v>
      </c>
      <c r="L213" t="s">
        <v>5971</v>
      </c>
      <c r="M213" t="s">
        <v>5977</v>
      </c>
      <c r="N213" t="s">
        <v>1333</v>
      </c>
      <c r="O213" t="s">
        <v>7889</v>
      </c>
      <c r="P213">
        <v>0</v>
      </c>
      <c r="Q213">
        <v>59</v>
      </c>
      <c r="R213">
        <v>25</v>
      </c>
      <c r="S213">
        <v>34</v>
      </c>
      <c r="T213">
        <v>0.42372881355932202</v>
      </c>
      <c r="U213" t="s">
        <v>7891</v>
      </c>
      <c r="V213" t="s">
        <v>10</v>
      </c>
      <c r="W213" t="s">
        <v>18</v>
      </c>
    </row>
    <row r="214" spans="1:23" x14ac:dyDescent="0.3">
      <c r="A214" t="s">
        <v>5262</v>
      </c>
      <c r="B214" s="4">
        <v>41865</v>
      </c>
      <c r="C214" t="s">
        <v>7900</v>
      </c>
      <c r="D214">
        <v>2014</v>
      </c>
      <c r="E214" s="4">
        <v>41869</v>
      </c>
      <c r="F214">
        <v>4</v>
      </c>
      <c r="G214" t="s">
        <v>6828</v>
      </c>
      <c r="H214" t="s">
        <v>7278</v>
      </c>
      <c r="I214" t="s">
        <v>5974</v>
      </c>
      <c r="J214" t="s">
        <v>5969</v>
      </c>
      <c r="K214" t="s">
        <v>5975</v>
      </c>
      <c r="L214" t="s">
        <v>5971</v>
      </c>
      <c r="M214" t="s">
        <v>5977</v>
      </c>
      <c r="N214" t="s">
        <v>414</v>
      </c>
      <c r="O214" t="s">
        <v>7889</v>
      </c>
      <c r="P214">
        <v>0</v>
      </c>
      <c r="Q214">
        <v>38</v>
      </c>
      <c r="R214">
        <v>9</v>
      </c>
      <c r="S214">
        <v>29</v>
      </c>
      <c r="T214">
        <v>0.23684210526315799</v>
      </c>
      <c r="U214" t="s">
        <v>7895</v>
      </c>
      <c r="V214" t="s">
        <v>10</v>
      </c>
      <c r="W214" t="s">
        <v>18</v>
      </c>
    </row>
    <row r="215" spans="1:23" x14ac:dyDescent="0.3">
      <c r="A215" t="s">
        <v>5281</v>
      </c>
      <c r="B215" s="4">
        <v>41869</v>
      </c>
      <c r="C215" t="s">
        <v>7900</v>
      </c>
      <c r="D215">
        <v>2014</v>
      </c>
      <c r="E215" s="4">
        <v>41869</v>
      </c>
      <c r="F215">
        <v>0</v>
      </c>
      <c r="G215" t="s">
        <v>6693</v>
      </c>
      <c r="H215" t="s">
        <v>7816</v>
      </c>
      <c r="I215" t="s">
        <v>6010</v>
      </c>
      <c r="J215" t="s">
        <v>5981</v>
      </c>
      <c r="K215" t="s">
        <v>5975</v>
      </c>
      <c r="L215" t="s">
        <v>6007</v>
      </c>
      <c r="M215" t="s">
        <v>6047</v>
      </c>
      <c r="N215" t="s">
        <v>102</v>
      </c>
      <c r="O215" t="s">
        <v>7889</v>
      </c>
      <c r="P215">
        <v>0</v>
      </c>
      <c r="Q215">
        <v>54</v>
      </c>
      <c r="R215">
        <v>12</v>
      </c>
      <c r="S215">
        <v>42</v>
      </c>
      <c r="T215">
        <v>0.22222222222222199</v>
      </c>
      <c r="U215" t="s">
        <v>7890</v>
      </c>
      <c r="V215" t="s">
        <v>10</v>
      </c>
      <c r="W215" t="s">
        <v>18</v>
      </c>
    </row>
    <row r="216" spans="1:23" x14ac:dyDescent="0.3">
      <c r="A216" t="s">
        <v>5282</v>
      </c>
      <c r="B216" s="4">
        <v>41869</v>
      </c>
      <c r="C216" t="s">
        <v>7900</v>
      </c>
      <c r="D216">
        <v>2014</v>
      </c>
      <c r="E216" s="4">
        <v>41871</v>
      </c>
      <c r="F216">
        <v>2</v>
      </c>
      <c r="G216" t="s">
        <v>7465</v>
      </c>
      <c r="H216" t="s">
        <v>7516</v>
      </c>
      <c r="I216" t="s">
        <v>6010</v>
      </c>
      <c r="J216" t="s">
        <v>5981</v>
      </c>
      <c r="K216" t="s">
        <v>5975</v>
      </c>
      <c r="L216" t="s">
        <v>5971</v>
      </c>
      <c r="M216" t="s">
        <v>6494</v>
      </c>
      <c r="N216" t="s">
        <v>93</v>
      </c>
      <c r="O216" t="s">
        <v>7889</v>
      </c>
      <c r="P216">
        <v>0</v>
      </c>
      <c r="Q216">
        <v>146</v>
      </c>
      <c r="R216">
        <v>19</v>
      </c>
      <c r="S216">
        <v>127</v>
      </c>
      <c r="T216">
        <v>0.13013698630136999</v>
      </c>
      <c r="U216" t="s">
        <v>7899</v>
      </c>
      <c r="V216" t="s">
        <v>10</v>
      </c>
      <c r="W216" t="s">
        <v>18</v>
      </c>
    </row>
    <row r="217" spans="1:23" x14ac:dyDescent="0.3">
      <c r="A217" t="s">
        <v>5309</v>
      </c>
      <c r="B217" s="4">
        <v>41872</v>
      </c>
      <c r="C217" t="s">
        <v>7900</v>
      </c>
      <c r="D217">
        <v>2014</v>
      </c>
      <c r="E217" s="4">
        <v>41875</v>
      </c>
      <c r="F217">
        <v>3</v>
      </c>
      <c r="G217" t="s">
        <v>6874</v>
      </c>
      <c r="H217" t="s">
        <v>6150</v>
      </c>
      <c r="I217" t="s">
        <v>5997</v>
      </c>
      <c r="J217" t="s">
        <v>5998</v>
      </c>
      <c r="K217" t="s">
        <v>5975</v>
      </c>
      <c r="L217" t="s">
        <v>5988</v>
      </c>
      <c r="M217" t="s">
        <v>6151</v>
      </c>
      <c r="N217" t="s">
        <v>253</v>
      </c>
      <c r="O217" t="s">
        <v>7889</v>
      </c>
      <c r="P217">
        <v>0</v>
      </c>
      <c r="Q217">
        <v>80</v>
      </c>
      <c r="R217">
        <v>22</v>
      </c>
      <c r="S217">
        <v>58</v>
      </c>
      <c r="T217">
        <v>0.27500000000000002</v>
      </c>
      <c r="U217" t="s">
        <v>7891</v>
      </c>
      <c r="V217" t="s">
        <v>10</v>
      </c>
      <c r="W217" t="s">
        <v>18</v>
      </c>
    </row>
    <row r="218" spans="1:23" x14ac:dyDescent="0.3">
      <c r="A218" t="s">
        <v>5313</v>
      </c>
      <c r="B218" s="4">
        <v>41873</v>
      </c>
      <c r="C218" t="s">
        <v>7900</v>
      </c>
      <c r="D218">
        <v>2014</v>
      </c>
      <c r="E218" s="4">
        <v>41875</v>
      </c>
      <c r="F218">
        <v>2</v>
      </c>
      <c r="G218" t="s">
        <v>6387</v>
      </c>
      <c r="H218" t="s">
        <v>7502</v>
      </c>
      <c r="I218" t="s">
        <v>5974</v>
      </c>
      <c r="J218" t="s">
        <v>5969</v>
      </c>
      <c r="K218" t="s">
        <v>5975</v>
      </c>
      <c r="L218" t="s">
        <v>5971</v>
      </c>
      <c r="M218" t="s">
        <v>5977</v>
      </c>
      <c r="N218" t="s">
        <v>499</v>
      </c>
      <c r="O218" t="s">
        <v>7889</v>
      </c>
      <c r="P218">
        <v>0</v>
      </c>
      <c r="Q218">
        <v>118</v>
      </c>
      <c r="R218">
        <v>41</v>
      </c>
      <c r="S218">
        <v>77</v>
      </c>
      <c r="T218">
        <v>0.34745762711864397</v>
      </c>
      <c r="U218" t="s">
        <v>7892</v>
      </c>
      <c r="V218" t="s">
        <v>10</v>
      </c>
      <c r="W218" t="s">
        <v>18</v>
      </c>
    </row>
    <row r="219" spans="1:23" x14ac:dyDescent="0.3">
      <c r="A219" t="s">
        <v>5357</v>
      </c>
      <c r="B219" s="4">
        <v>41879</v>
      </c>
      <c r="C219" t="s">
        <v>7900</v>
      </c>
      <c r="D219">
        <v>2014</v>
      </c>
      <c r="E219" s="4">
        <v>41883</v>
      </c>
      <c r="F219">
        <v>4</v>
      </c>
      <c r="G219" t="s">
        <v>6444</v>
      </c>
      <c r="H219" t="s">
        <v>7764</v>
      </c>
      <c r="I219" t="s">
        <v>6010</v>
      </c>
      <c r="J219" t="s">
        <v>5981</v>
      </c>
      <c r="K219" t="s">
        <v>5975</v>
      </c>
      <c r="L219" t="s">
        <v>5971</v>
      </c>
      <c r="M219" t="s">
        <v>6171</v>
      </c>
      <c r="N219" t="s">
        <v>951</v>
      </c>
      <c r="O219" t="s">
        <v>7889</v>
      </c>
      <c r="P219">
        <v>0</v>
      </c>
      <c r="Q219">
        <v>16</v>
      </c>
      <c r="R219">
        <v>5</v>
      </c>
      <c r="S219">
        <v>11</v>
      </c>
      <c r="T219">
        <v>0.3125</v>
      </c>
      <c r="U219" t="s">
        <v>7890</v>
      </c>
      <c r="V219" t="s">
        <v>10</v>
      </c>
      <c r="W219" t="s">
        <v>18</v>
      </c>
    </row>
    <row r="220" spans="1:23" x14ac:dyDescent="0.3">
      <c r="A220" t="s">
        <v>5368</v>
      </c>
      <c r="B220" s="4">
        <v>41880</v>
      </c>
      <c r="C220" t="s">
        <v>7900</v>
      </c>
      <c r="D220">
        <v>2014</v>
      </c>
      <c r="E220" s="4">
        <v>41883</v>
      </c>
      <c r="F220">
        <v>3</v>
      </c>
      <c r="G220" t="s">
        <v>6990</v>
      </c>
      <c r="H220" t="s">
        <v>6150</v>
      </c>
      <c r="I220" t="s">
        <v>5997</v>
      </c>
      <c r="J220" t="s">
        <v>5998</v>
      </c>
      <c r="K220" t="s">
        <v>5975</v>
      </c>
      <c r="L220" t="s">
        <v>5971</v>
      </c>
      <c r="M220" t="s">
        <v>6151</v>
      </c>
      <c r="N220" t="s">
        <v>1777</v>
      </c>
      <c r="O220" t="s">
        <v>7889</v>
      </c>
      <c r="P220">
        <v>0</v>
      </c>
      <c r="Q220">
        <v>101</v>
      </c>
      <c r="R220">
        <v>29</v>
      </c>
      <c r="S220">
        <v>72</v>
      </c>
      <c r="T220">
        <v>0.287128712871287</v>
      </c>
      <c r="U220" t="s">
        <v>7895</v>
      </c>
      <c r="V220" t="s">
        <v>10</v>
      </c>
      <c r="W220" t="s">
        <v>18</v>
      </c>
    </row>
    <row r="221" spans="1:23" x14ac:dyDescent="0.3">
      <c r="A221" t="s">
        <v>5395</v>
      </c>
      <c r="B221" s="4">
        <v>41885</v>
      </c>
      <c r="C221" t="s">
        <v>7901</v>
      </c>
      <c r="D221">
        <v>2014</v>
      </c>
      <c r="E221" s="4">
        <v>41887</v>
      </c>
      <c r="F221">
        <v>2</v>
      </c>
      <c r="G221" t="s">
        <v>6821</v>
      </c>
      <c r="H221" t="s">
        <v>6083</v>
      </c>
      <c r="I221" t="s">
        <v>6004</v>
      </c>
      <c r="J221" t="s">
        <v>5998</v>
      </c>
      <c r="K221" t="s">
        <v>5975</v>
      </c>
      <c r="L221" t="s">
        <v>5988</v>
      </c>
      <c r="M221" t="s">
        <v>6084</v>
      </c>
      <c r="N221" t="s">
        <v>801</v>
      </c>
      <c r="O221" t="s">
        <v>7889</v>
      </c>
      <c r="P221">
        <v>0</v>
      </c>
      <c r="Q221">
        <v>34</v>
      </c>
      <c r="R221">
        <v>14</v>
      </c>
      <c r="S221">
        <v>20</v>
      </c>
      <c r="T221">
        <v>0.41176470588235298</v>
      </c>
      <c r="U221" t="s">
        <v>7895</v>
      </c>
      <c r="V221" t="s">
        <v>10</v>
      </c>
      <c r="W221" t="s">
        <v>18</v>
      </c>
    </row>
    <row r="222" spans="1:23" x14ac:dyDescent="0.3">
      <c r="A222" t="s">
        <v>5406</v>
      </c>
      <c r="B222" s="4">
        <v>41886</v>
      </c>
      <c r="C222" t="s">
        <v>7901</v>
      </c>
      <c r="D222">
        <v>2014</v>
      </c>
      <c r="E222" s="4">
        <v>41889</v>
      </c>
      <c r="F222">
        <v>3</v>
      </c>
      <c r="G222" t="s">
        <v>7833</v>
      </c>
      <c r="H222" t="s">
        <v>7834</v>
      </c>
      <c r="I222" t="s">
        <v>5974</v>
      </c>
      <c r="J222" t="s">
        <v>5969</v>
      </c>
      <c r="K222" t="s">
        <v>5975</v>
      </c>
      <c r="L222" t="s">
        <v>5988</v>
      </c>
      <c r="M222" t="s">
        <v>5977</v>
      </c>
      <c r="N222" t="s">
        <v>1240</v>
      </c>
      <c r="O222" t="s">
        <v>7889</v>
      </c>
      <c r="P222">
        <v>0</v>
      </c>
      <c r="Q222">
        <v>47</v>
      </c>
      <c r="R222">
        <v>16</v>
      </c>
      <c r="S222">
        <v>31</v>
      </c>
      <c r="T222">
        <v>0.340425531914894</v>
      </c>
      <c r="U222" t="s">
        <v>7895</v>
      </c>
      <c r="V222" t="s">
        <v>10</v>
      </c>
      <c r="W222" t="s">
        <v>18</v>
      </c>
    </row>
    <row r="223" spans="1:23" x14ac:dyDescent="0.3">
      <c r="A223" t="s">
        <v>5476</v>
      </c>
      <c r="B223" s="4">
        <v>41898</v>
      </c>
      <c r="C223" t="s">
        <v>7901</v>
      </c>
      <c r="D223">
        <v>2014</v>
      </c>
      <c r="E223" s="4">
        <v>41903</v>
      </c>
      <c r="F223">
        <v>5</v>
      </c>
      <c r="G223" t="s">
        <v>7198</v>
      </c>
      <c r="H223" t="s">
        <v>7268</v>
      </c>
      <c r="I223" t="s">
        <v>6004</v>
      </c>
      <c r="J223" t="s">
        <v>5998</v>
      </c>
      <c r="K223" t="s">
        <v>5975</v>
      </c>
      <c r="L223" t="s">
        <v>5971</v>
      </c>
      <c r="M223" t="s">
        <v>6089</v>
      </c>
      <c r="N223" t="s">
        <v>190</v>
      </c>
      <c r="O223" t="s">
        <v>7889</v>
      </c>
      <c r="P223">
        <v>0</v>
      </c>
      <c r="Q223">
        <v>115</v>
      </c>
      <c r="R223">
        <v>25</v>
      </c>
      <c r="S223">
        <v>90</v>
      </c>
      <c r="T223">
        <v>0.217391304347826</v>
      </c>
      <c r="U223" t="s">
        <v>7910</v>
      </c>
      <c r="V223" t="s">
        <v>10</v>
      </c>
      <c r="W223" t="s">
        <v>18</v>
      </c>
    </row>
    <row r="224" spans="1:23" x14ac:dyDescent="0.3">
      <c r="A224" t="s">
        <v>5490</v>
      </c>
      <c r="B224" s="4">
        <v>41900</v>
      </c>
      <c r="C224" t="s">
        <v>7901</v>
      </c>
      <c r="D224">
        <v>2014</v>
      </c>
      <c r="E224" s="4">
        <v>41903</v>
      </c>
      <c r="F224">
        <v>3</v>
      </c>
      <c r="G224" t="s">
        <v>7442</v>
      </c>
      <c r="H224" t="s">
        <v>6183</v>
      </c>
      <c r="I224" t="s">
        <v>6184</v>
      </c>
      <c r="J224" t="s">
        <v>5969</v>
      </c>
      <c r="K224" t="s">
        <v>5975</v>
      </c>
      <c r="L224" t="s">
        <v>5988</v>
      </c>
      <c r="M224" t="s">
        <v>6185</v>
      </c>
      <c r="N224" t="s">
        <v>472</v>
      </c>
      <c r="O224" t="s">
        <v>7889</v>
      </c>
      <c r="P224">
        <v>0</v>
      </c>
      <c r="Q224">
        <v>93</v>
      </c>
      <c r="R224">
        <v>44</v>
      </c>
      <c r="S224">
        <v>49</v>
      </c>
      <c r="T224">
        <v>0.473118279569892</v>
      </c>
      <c r="U224" t="s">
        <v>7895</v>
      </c>
      <c r="V224" t="s">
        <v>10</v>
      </c>
      <c r="W224" t="s">
        <v>18</v>
      </c>
    </row>
    <row r="225" spans="1:23" x14ac:dyDescent="0.3">
      <c r="A225" t="s">
        <v>5507</v>
      </c>
      <c r="B225" s="4">
        <v>41904</v>
      </c>
      <c r="C225" t="s">
        <v>7901</v>
      </c>
      <c r="D225">
        <v>2014</v>
      </c>
      <c r="E225" s="4">
        <v>41904</v>
      </c>
      <c r="F225">
        <v>0</v>
      </c>
      <c r="G225" t="s">
        <v>6140</v>
      </c>
      <c r="H225" t="s">
        <v>6001</v>
      </c>
      <c r="I225" t="s">
        <v>6002</v>
      </c>
      <c r="J225" t="s">
        <v>5981</v>
      </c>
      <c r="K225" t="s">
        <v>5975</v>
      </c>
      <c r="L225" t="s">
        <v>6007</v>
      </c>
      <c r="M225" t="s">
        <v>6001</v>
      </c>
      <c r="N225" t="s">
        <v>1229</v>
      </c>
      <c r="O225" t="s">
        <v>7889</v>
      </c>
      <c r="P225">
        <v>0</v>
      </c>
      <c r="Q225">
        <v>440</v>
      </c>
      <c r="R225">
        <v>154</v>
      </c>
      <c r="S225">
        <v>286</v>
      </c>
      <c r="T225">
        <v>0.35</v>
      </c>
      <c r="U225" t="s">
        <v>7905</v>
      </c>
      <c r="V225" t="s">
        <v>10</v>
      </c>
      <c r="W225" t="s">
        <v>18</v>
      </c>
    </row>
    <row r="226" spans="1:23" x14ac:dyDescent="0.3">
      <c r="A226" t="s">
        <v>5539</v>
      </c>
      <c r="B226" s="4">
        <v>41910</v>
      </c>
      <c r="C226" t="s">
        <v>7901</v>
      </c>
      <c r="D226">
        <v>2014</v>
      </c>
      <c r="E226" s="4">
        <v>41913</v>
      </c>
      <c r="F226">
        <v>3</v>
      </c>
      <c r="G226" t="s">
        <v>6874</v>
      </c>
      <c r="H226" t="s">
        <v>7618</v>
      </c>
      <c r="I226" t="s">
        <v>5974</v>
      </c>
      <c r="J226" t="s">
        <v>5969</v>
      </c>
      <c r="K226" t="s">
        <v>5975</v>
      </c>
      <c r="L226" t="s">
        <v>5988</v>
      </c>
      <c r="M226" t="s">
        <v>5977</v>
      </c>
      <c r="N226" t="s">
        <v>404</v>
      </c>
      <c r="O226" t="s">
        <v>7889</v>
      </c>
      <c r="P226">
        <v>0</v>
      </c>
      <c r="Q226">
        <v>73</v>
      </c>
      <c r="R226">
        <v>29</v>
      </c>
      <c r="S226">
        <v>44</v>
      </c>
      <c r="T226">
        <v>0.397260273972603</v>
      </c>
      <c r="U226" t="s">
        <v>7891</v>
      </c>
      <c r="V226" t="s">
        <v>10</v>
      </c>
      <c r="W226" t="s">
        <v>18</v>
      </c>
    </row>
    <row r="227" spans="1:23" x14ac:dyDescent="0.3">
      <c r="A227" t="s">
        <v>5539</v>
      </c>
      <c r="B227" s="4">
        <v>41910</v>
      </c>
      <c r="C227" t="s">
        <v>7901</v>
      </c>
      <c r="D227">
        <v>2014</v>
      </c>
      <c r="E227" s="4">
        <v>41913</v>
      </c>
      <c r="F227">
        <v>3</v>
      </c>
      <c r="G227" t="s">
        <v>6874</v>
      </c>
      <c r="H227" t="s">
        <v>7618</v>
      </c>
      <c r="I227" t="s">
        <v>5974</v>
      </c>
      <c r="J227" t="s">
        <v>5969</v>
      </c>
      <c r="K227" t="s">
        <v>5975</v>
      </c>
      <c r="L227" t="s">
        <v>5988</v>
      </c>
      <c r="M227" t="s">
        <v>5977</v>
      </c>
      <c r="N227" t="s">
        <v>3860</v>
      </c>
      <c r="O227" t="s">
        <v>7889</v>
      </c>
      <c r="P227">
        <v>0</v>
      </c>
      <c r="Q227">
        <v>693</v>
      </c>
      <c r="R227">
        <v>110</v>
      </c>
      <c r="S227">
        <v>583</v>
      </c>
      <c r="T227">
        <v>0.158730158730159</v>
      </c>
      <c r="U227" t="s">
        <v>7911</v>
      </c>
      <c r="V227" t="s">
        <v>10</v>
      </c>
      <c r="W227" t="s">
        <v>18</v>
      </c>
    </row>
    <row r="228" spans="1:23" x14ac:dyDescent="0.3">
      <c r="A228" t="s">
        <v>5565</v>
      </c>
      <c r="B228" s="4">
        <v>41919</v>
      </c>
      <c r="C228" t="s">
        <v>7903</v>
      </c>
      <c r="D228">
        <v>2014</v>
      </c>
      <c r="E228" s="4">
        <v>41923</v>
      </c>
      <c r="F228">
        <v>4</v>
      </c>
      <c r="G228" t="s">
        <v>7582</v>
      </c>
      <c r="H228" t="s">
        <v>7323</v>
      </c>
      <c r="I228" t="s">
        <v>5974</v>
      </c>
      <c r="J228" t="s">
        <v>5969</v>
      </c>
      <c r="K228" t="s">
        <v>5975</v>
      </c>
      <c r="L228" t="s">
        <v>5971</v>
      </c>
      <c r="M228" t="s">
        <v>5977</v>
      </c>
      <c r="N228" t="s">
        <v>393</v>
      </c>
      <c r="O228" t="s">
        <v>7889</v>
      </c>
      <c r="P228">
        <v>0</v>
      </c>
      <c r="Q228">
        <v>66</v>
      </c>
      <c r="R228">
        <v>12</v>
      </c>
      <c r="S228">
        <v>54</v>
      </c>
      <c r="T228">
        <v>0.18181818181818199</v>
      </c>
      <c r="U228" t="s">
        <v>7891</v>
      </c>
      <c r="V228" t="s">
        <v>10</v>
      </c>
      <c r="W228" t="s">
        <v>18</v>
      </c>
    </row>
    <row r="229" spans="1:23" x14ac:dyDescent="0.3">
      <c r="A229" t="s">
        <v>5590</v>
      </c>
      <c r="B229" s="4">
        <v>41927</v>
      </c>
      <c r="C229" t="s">
        <v>7903</v>
      </c>
      <c r="D229">
        <v>2014</v>
      </c>
      <c r="E229" s="4">
        <v>41929</v>
      </c>
      <c r="F229">
        <v>2</v>
      </c>
      <c r="G229" t="s">
        <v>7016</v>
      </c>
      <c r="H229" t="s">
        <v>6702</v>
      </c>
      <c r="I229" t="s">
        <v>6004</v>
      </c>
      <c r="J229" t="s">
        <v>5998</v>
      </c>
      <c r="K229" t="s">
        <v>5975</v>
      </c>
      <c r="L229" t="s">
        <v>5971</v>
      </c>
      <c r="M229" t="s">
        <v>6032</v>
      </c>
      <c r="N229" t="s">
        <v>393</v>
      </c>
      <c r="O229" t="s">
        <v>7889</v>
      </c>
      <c r="P229">
        <v>0</v>
      </c>
      <c r="Q229">
        <v>88</v>
      </c>
      <c r="R229">
        <v>16</v>
      </c>
      <c r="S229">
        <v>72</v>
      </c>
      <c r="T229">
        <v>0.18181818181818199</v>
      </c>
      <c r="U229" t="s">
        <v>7892</v>
      </c>
      <c r="V229" t="s">
        <v>10</v>
      </c>
      <c r="W229" t="s">
        <v>18</v>
      </c>
    </row>
    <row r="230" spans="1:23" x14ac:dyDescent="0.3">
      <c r="A230" t="s">
        <v>5631</v>
      </c>
      <c r="B230" s="4">
        <v>41943</v>
      </c>
      <c r="C230" t="s">
        <v>7903</v>
      </c>
      <c r="D230">
        <v>2014</v>
      </c>
      <c r="E230" s="4">
        <v>41946</v>
      </c>
      <c r="F230">
        <v>3</v>
      </c>
      <c r="G230" t="s">
        <v>6020</v>
      </c>
      <c r="H230" t="s">
        <v>7813</v>
      </c>
      <c r="I230" t="s">
        <v>6117</v>
      </c>
      <c r="J230" t="s">
        <v>5981</v>
      </c>
      <c r="K230" t="s">
        <v>5975</v>
      </c>
      <c r="L230" t="s">
        <v>5971</v>
      </c>
      <c r="M230" t="s">
        <v>7813</v>
      </c>
      <c r="N230" t="s">
        <v>65</v>
      </c>
      <c r="O230" t="s">
        <v>7889</v>
      </c>
      <c r="P230">
        <v>0</v>
      </c>
      <c r="Q230">
        <v>12</v>
      </c>
      <c r="R230">
        <v>3</v>
      </c>
      <c r="S230">
        <v>9</v>
      </c>
      <c r="T230">
        <v>0.25</v>
      </c>
      <c r="U230" t="s">
        <v>7890</v>
      </c>
      <c r="V230" t="s">
        <v>10</v>
      </c>
      <c r="W230" t="s">
        <v>18</v>
      </c>
    </row>
    <row r="231" spans="1:23" x14ac:dyDescent="0.3">
      <c r="A231" t="s">
        <v>5646</v>
      </c>
      <c r="B231" s="4">
        <v>41948</v>
      </c>
      <c r="C231" t="s">
        <v>7904</v>
      </c>
      <c r="D231">
        <v>2014</v>
      </c>
      <c r="E231" s="4">
        <v>41952</v>
      </c>
      <c r="F231">
        <v>4</v>
      </c>
      <c r="G231" t="s">
        <v>6477</v>
      </c>
      <c r="H231" t="s">
        <v>6516</v>
      </c>
      <c r="I231" t="s">
        <v>5974</v>
      </c>
      <c r="J231" t="s">
        <v>5969</v>
      </c>
      <c r="K231" t="s">
        <v>5975</v>
      </c>
      <c r="L231" t="s">
        <v>5971</v>
      </c>
      <c r="M231" t="s">
        <v>6252</v>
      </c>
      <c r="N231" t="s">
        <v>955</v>
      </c>
      <c r="O231" t="s">
        <v>7889</v>
      </c>
      <c r="P231">
        <v>0</v>
      </c>
      <c r="Q231">
        <v>50</v>
      </c>
      <c r="R231">
        <v>25</v>
      </c>
      <c r="S231">
        <v>25</v>
      </c>
      <c r="T231">
        <v>0.5</v>
      </c>
      <c r="U231" t="s">
        <v>7899</v>
      </c>
      <c r="V231" t="s">
        <v>10</v>
      </c>
      <c r="W231" t="s">
        <v>18</v>
      </c>
    </row>
    <row r="232" spans="1:23" x14ac:dyDescent="0.3">
      <c r="A232" t="s">
        <v>5649</v>
      </c>
      <c r="B232" s="4">
        <v>41949</v>
      </c>
      <c r="C232" t="s">
        <v>7904</v>
      </c>
      <c r="D232">
        <v>2014</v>
      </c>
      <c r="E232" s="4">
        <v>41952</v>
      </c>
      <c r="F232">
        <v>3</v>
      </c>
      <c r="G232" t="s">
        <v>7016</v>
      </c>
      <c r="H232" t="s">
        <v>6884</v>
      </c>
      <c r="I232" t="s">
        <v>5974</v>
      </c>
      <c r="J232" t="s">
        <v>5969</v>
      </c>
      <c r="K232" t="s">
        <v>5975</v>
      </c>
      <c r="L232" t="s">
        <v>5988</v>
      </c>
      <c r="M232" t="s">
        <v>5977</v>
      </c>
      <c r="N232" t="s">
        <v>1105</v>
      </c>
      <c r="O232" t="s">
        <v>7889</v>
      </c>
      <c r="P232">
        <v>0</v>
      </c>
      <c r="Q232">
        <v>92</v>
      </c>
      <c r="R232">
        <v>42</v>
      </c>
      <c r="S232">
        <v>50</v>
      </c>
      <c r="T232">
        <v>0.45652173913043498</v>
      </c>
      <c r="U232" t="s">
        <v>7895</v>
      </c>
      <c r="V232" t="s">
        <v>10</v>
      </c>
      <c r="W232" t="s">
        <v>18</v>
      </c>
    </row>
    <row r="233" spans="1:23" x14ac:dyDescent="0.3">
      <c r="A233" t="s">
        <v>5662</v>
      </c>
      <c r="B233" s="4">
        <v>41950</v>
      </c>
      <c r="C233" t="s">
        <v>7904</v>
      </c>
      <c r="D233">
        <v>2014</v>
      </c>
      <c r="E233" s="4">
        <v>41955</v>
      </c>
      <c r="F233">
        <v>5</v>
      </c>
      <c r="G233" t="s">
        <v>6651</v>
      </c>
      <c r="H233" t="s">
        <v>6332</v>
      </c>
      <c r="I233" t="s">
        <v>6010</v>
      </c>
      <c r="J233" t="s">
        <v>5981</v>
      </c>
      <c r="K233" t="s">
        <v>5975</v>
      </c>
      <c r="L233" t="s">
        <v>5971</v>
      </c>
      <c r="M233" t="s">
        <v>6171</v>
      </c>
      <c r="N233" t="s">
        <v>253</v>
      </c>
      <c r="O233" t="s">
        <v>7889</v>
      </c>
      <c r="P233">
        <v>0</v>
      </c>
      <c r="Q233">
        <v>240</v>
      </c>
      <c r="R233">
        <v>67</v>
      </c>
      <c r="S233">
        <v>173</v>
      </c>
      <c r="T233">
        <v>0.27916666666666701</v>
      </c>
      <c r="U233" t="s">
        <v>7902</v>
      </c>
      <c r="V233" t="s">
        <v>10</v>
      </c>
      <c r="W233" t="s">
        <v>18</v>
      </c>
    </row>
    <row r="234" spans="1:23" x14ac:dyDescent="0.3">
      <c r="A234" t="s">
        <v>5662</v>
      </c>
      <c r="B234" s="4">
        <v>41950</v>
      </c>
      <c r="C234" t="s">
        <v>7904</v>
      </c>
      <c r="D234">
        <v>2014</v>
      </c>
      <c r="E234" s="4">
        <v>41955</v>
      </c>
      <c r="F234">
        <v>5</v>
      </c>
      <c r="G234" t="s">
        <v>6651</v>
      </c>
      <c r="H234" t="s">
        <v>6332</v>
      </c>
      <c r="I234" t="s">
        <v>6010</v>
      </c>
      <c r="J234" t="s">
        <v>5981</v>
      </c>
      <c r="K234" t="s">
        <v>5975</v>
      </c>
      <c r="L234" t="s">
        <v>5971</v>
      </c>
      <c r="M234" t="s">
        <v>6171</v>
      </c>
      <c r="N234" t="s">
        <v>1281</v>
      </c>
      <c r="O234" t="s">
        <v>7889</v>
      </c>
      <c r="P234">
        <v>0</v>
      </c>
      <c r="Q234">
        <v>67</v>
      </c>
      <c r="R234">
        <v>0</v>
      </c>
      <c r="S234">
        <v>67</v>
      </c>
      <c r="T234">
        <v>0</v>
      </c>
      <c r="U234" t="s">
        <v>7891</v>
      </c>
      <c r="V234" t="s">
        <v>10</v>
      </c>
      <c r="W234" t="s">
        <v>18</v>
      </c>
    </row>
    <row r="235" spans="1:23" x14ac:dyDescent="0.3">
      <c r="A235" t="s">
        <v>5717</v>
      </c>
      <c r="B235" s="4">
        <v>41960</v>
      </c>
      <c r="C235" t="s">
        <v>7904</v>
      </c>
      <c r="D235">
        <v>2014</v>
      </c>
      <c r="E235" s="4">
        <v>41965</v>
      </c>
      <c r="F235">
        <v>5</v>
      </c>
      <c r="G235" t="s">
        <v>6734</v>
      </c>
      <c r="H235" t="s">
        <v>6869</v>
      </c>
      <c r="I235" t="s">
        <v>5997</v>
      </c>
      <c r="J235" t="s">
        <v>5998</v>
      </c>
      <c r="K235" t="s">
        <v>5975</v>
      </c>
      <c r="L235" t="s">
        <v>5971</v>
      </c>
      <c r="M235" t="s">
        <v>6054</v>
      </c>
      <c r="N235" t="s">
        <v>769</v>
      </c>
      <c r="O235" t="s">
        <v>7889</v>
      </c>
      <c r="P235">
        <v>0</v>
      </c>
      <c r="Q235">
        <v>35</v>
      </c>
      <c r="R235">
        <v>14</v>
      </c>
      <c r="S235">
        <v>21</v>
      </c>
      <c r="T235">
        <v>0.4</v>
      </c>
      <c r="U235" t="s">
        <v>7895</v>
      </c>
      <c r="V235" t="s">
        <v>10</v>
      </c>
      <c r="W235" t="s">
        <v>18</v>
      </c>
    </row>
    <row r="236" spans="1:23" x14ac:dyDescent="0.3">
      <c r="A236" t="s">
        <v>5717</v>
      </c>
      <c r="B236" s="4">
        <v>41960</v>
      </c>
      <c r="C236" t="s">
        <v>7904</v>
      </c>
      <c r="D236">
        <v>2014</v>
      </c>
      <c r="E236" s="4">
        <v>41965</v>
      </c>
      <c r="F236">
        <v>5</v>
      </c>
      <c r="G236" t="s">
        <v>6734</v>
      </c>
      <c r="H236" t="s">
        <v>6869</v>
      </c>
      <c r="I236" t="s">
        <v>5997</v>
      </c>
      <c r="J236" t="s">
        <v>5998</v>
      </c>
      <c r="K236" t="s">
        <v>5975</v>
      </c>
      <c r="L236" t="s">
        <v>5971</v>
      </c>
      <c r="M236" t="s">
        <v>6054</v>
      </c>
      <c r="N236" t="s">
        <v>1740</v>
      </c>
      <c r="O236" t="s">
        <v>7889</v>
      </c>
      <c r="P236">
        <v>0</v>
      </c>
      <c r="Q236">
        <v>391</v>
      </c>
      <c r="R236">
        <v>113</v>
      </c>
      <c r="S236">
        <v>278</v>
      </c>
      <c r="T236">
        <v>0.28900255754475701</v>
      </c>
      <c r="U236" t="s">
        <v>7905</v>
      </c>
      <c r="V236" t="s">
        <v>10</v>
      </c>
      <c r="W236" t="s">
        <v>18</v>
      </c>
    </row>
    <row r="237" spans="1:23" x14ac:dyDescent="0.3">
      <c r="A237" t="s">
        <v>5719</v>
      </c>
      <c r="B237" s="4">
        <v>41961</v>
      </c>
      <c r="C237" t="s">
        <v>7904</v>
      </c>
      <c r="D237">
        <v>2014</v>
      </c>
      <c r="E237" s="4">
        <v>41963</v>
      </c>
      <c r="F237">
        <v>2</v>
      </c>
      <c r="G237" t="s">
        <v>6929</v>
      </c>
      <c r="H237" t="s">
        <v>6065</v>
      </c>
      <c r="I237" t="s">
        <v>6004</v>
      </c>
      <c r="J237" t="s">
        <v>5998</v>
      </c>
      <c r="K237" t="s">
        <v>5975</v>
      </c>
      <c r="L237" t="s">
        <v>5988</v>
      </c>
      <c r="M237" t="s">
        <v>6065</v>
      </c>
      <c r="N237" t="s">
        <v>292</v>
      </c>
      <c r="O237" t="s">
        <v>7889</v>
      </c>
      <c r="P237">
        <v>0</v>
      </c>
      <c r="Q237">
        <v>144</v>
      </c>
      <c r="R237">
        <v>6</v>
      </c>
      <c r="S237">
        <v>138</v>
      </c>
      <c r="T237">
        <v>4.1666666666666699E-2</v>
      </c>
      <c r="U237" t="s">
        <v>7902</v>
      </c>
      <c r="V237" t="s">
        <v>10</v>
      </c>
      <c r="W237" t="s">
        <v>18</v>
      </c>
    </row>
    <row r="238" spans="1:23" x14ac:dyDescent="0.3">
      <c r="A238" t="s">
        <v>5719</v>
      </c>
      <c r="B238" s="4">
        <v>41961</v>
      </c>
      <c r="C238" t="s">
        <v>7904</v>
      </c>
      <c r="D238">
        <v>2014</v>
      </c>
      <c r="E238" s="4">
        <v>41963</v>
      </c>
      <c r="F238">
        <v>2</v>
      </c>
      <c r="G238" t="s">
        <v>6929</v>
      </c>
      <c r="H238" t="s">
        <v>6065</v>
      </c>
      <c r="I238" t="s">
        <v>6004</v>
      </c>
      <c r="J238" t="s">
        <v>5998</v>
      </c>
      <c r="K238" t="s">
        <v>5975</v>
      </c>
      <c r="L238" t="s">
        <v>5988</v>
      </c>
      <c r="M238" t="s">
        <v>6065</v>
      </c>
      <c r="N238" t="s">
        <v>943</v>
      </c>
      <c r="O238" t="s">
        <v>7889</v>
      </c>
      <c r="P238">
        <v>0</v>
      </c>
      <c r="Q238">
        <v>185</v>
      </c>
      <c r="R238">
        <v>17</v>
      </c>
      <c r="S238">
        <v>168</v>
      </c>
      <c r="T238">
        <v>9.1891891891891897E-2</v>
      </c>
      <c r="U238" t="s">
        <v>7897</v>
      </c>
      <c r="V238" t="s">
        <v>10</v>
      </c>
      <c r="W238" t="s">
        <v>18</v>
      </c>
    </row>
    <row r="239" spans="1:23" x14ac:dyDescent="0.3">
      <c r="A239" t="s">
        <v>5757</v>
      </c>
      <c r="B239" s="4">
        <v>41968</v>
      </c>
      <c r="C239" t="s">
        <v>7904</v>
      </c>
      <c r="D239">
        <v>2014</v>
      </c>
      <c r="E239" s="4">
        <v>41970</v>
      </c>
      <c r="F239">
        <v>2</v>
      </c>
      <c r="G239" t="s">
        <v>6521</v>
      </c>
      <c r="H239" t="s">
        <v>6049</v>
      </c>
      <c r="I239" t="s">
        <v>6050</v>
      </c>
      <c r="J239" t="s">
        <v>5981</v>
      </c>
      <c r="K239" t="s">
        <v>5975</v>
      </c>
      <c r="L239" t="s">
        <v>5988</v>
      </c>
      <c r="M239" t="s">
        <v>6051</v>
      </c>
      <c r="N239" t="s">
        <v>803</v>
      </c>
      <c r="O239" t="s">
        <v>7889</v>
      </c>
      <c r="P239">
        <v>0</v>
      </c>
      <c r="Q239">
        <v>70</v>
      </c>
      <c r="R239">
        <v>13</v>
      </c>
      <c r="S239">
        <v>57</v>
      </c>
      <c r="T239">
        <v>0.185714285714286</v>
      </c>
      <c r="U239" t="s">
        <v>7891</v>
      </c>
      <c r="V239" t="s">
        <v>10</v>
      </c>
      <c r="W239" t="s">
        <v>18</v>
      </c>
    </row>
    <row r="240" spans="1:23" x14ac:dyDescent="0.3">
      <c r="A240" t="s">
        <v>5767</v>
      </c>
      <c r="B240" s="4">
        <v>41969</v>
      </c>
      <c r="C240" t="s">
        <v>7904</v>
      </c>
      <c r="D240">
        <v>2014</v>
      </c>
      <c r="E240" s="4">
        <v>41972</v>
      </c>
      <c r="F240">
        <v>3</v>
      </c>
      <c r="G240" t="s">
        <v>6458</v>
      </c>
      <c r="H240" t="s">
        <v>6618</v>
      </c>
      <c r="I240" t="s">
        <v>5974</v>
      </c>
      <c r="J240" t="s">
        <v>5969</v>
      </c>
      <c r="K240" t="s">
        <v>5975</v>
      </c>
      <c r="L240" t="s">
        <v>5988</v>
      </c>
      <c r="M240" t="s">
        <v>5977</v>
      </c>
      <c r="N240" t="s">
        <v>1112</v>
      </c>
      <c r="O240" t="s">
        <v>7889</v>
      </c>
      <c r="P240">
        <v>0</v>
      </c>
      <c r="Q240">
        <v>227</v>
      </c>
      <c r="R240">
        <v>34</v>
      </c>
      <c r="S240">
        <v>193</v>
      </c>
      <c r="T240">
        <v>0.14977973568281899</v>
      </c>
      <c r="U240" t="s">
        <v>7892</v>
      </c>
      <c r="V240" t="s">
        <v>10</v>
      </c>
      <c r="W240" t="s">
        <v>18</v>
      </c>
    </row>
    <row r="241" spans="1:23" x14ac:dyDescent="0.3">
      <c r="A241" t="s">
        <v>5891</v>
      </c>
      <c r="B241" s="4">
        <v>41996</v>
      </c>
      <c r="C241" t="s">
        <v>7906</v>
      </c>
      <c r="D241">
        <v>2014</v>
      </c>
      <c r="E241" s="4">
        <v>41998</v>
      </c>
      <c r="F241">
        <v>2</v>
      </c>
      <c r="G241" t="s">
        <v>7043</v>
      </c>
      <c r="H241" t="s">
        <v>7879</v>
      </c>
      <c r="I241" t="s">
        <v>5974</v>
      </c>
      <c r="J241" t="s">
        <v>5969</v>
      </c>
      <c r="K241" t="s">
        <v>5975</v>
      </c>
      <c r="L241" t="s">
        <v>5988</v>
      </c>
      <c r="M241" t="s">
        <v>5977</v>
      </c>
      <c r="N241" t="s">
        <v>93</v>
      </c>
      <c r="O241" t="s">
        <v>7889</v>
      </c>
      <c r="P241">
        <v>0</v>
      </c>
      <c r="Q241">
        <v>193</v>
      </c>
      <c r="R241">
        <v>96</v>
      </c>
      <c r="S241">
        <v>97</v>
      </c>
      <c r="T241">
        <v>0.49740932642487001</v>
      </c>
      <c r="U241" t="s">
        <v>7910</v>
      </c>
      <c r="V241" t="s">
        <v>10</v>
      </c>
      <c r="W241" t="s">
        <v>18</v>
      </c>
    </row>
    <row r="242" spans="1:23" x14ac:dyDescent="0.3">
      <c r="A242" t="s">
        <v>5894</v>
      </c>
      <c r="B242" s="4">
        <v>41997</v>
      </c>
      <c r="C242" t="s">
        <v>7906</v>
      </c>
      <c r="D242">
        <v>2014</v>
      </c>
      <c r="E242" s="4">
        <v>41997</v>
      </c>
      <c r="F242">
        <v>0</v>
      </c>
      <c r="G242" t="s">
        <v>6127</v>
      </c>
      <c r="H242" t="s">
        <v>6691</v>
      </c>
      <c r="I242" t="s">
        <v>5997</v>
      </c>
      <c r="J242" t="s">
        <v>5998</v>
      </c>
      <c r="K242" t="s">
        <v>5975</v>
      </c>
      <c r="L242" t="s">
        <v>6007</v>
      </c>
      <c r="M242" t="s">
        <v>6059</v>
      </c>
      <c r="N242" t="s">
        <v>1535</v>
      </c>
      <c r="O242" t="s">
        <v>7889</v>
      </c>
      <c r="P242">
        <v>0</v>
      </c>
      <c r="Q242">
        <v>31</v>
      </c>
      <c r="R242">
        <v>5</v>
      </c>
      <c r="S242">
        <v>26</v>
      </c>
      <c r="T242">
        <v>0.16129032258064499</v>
      </c>
      <c r="U242" t="s">
        <v>7895</v>
      </c>
      <c r="V242" t="s">
        <v>10</v>
      </c>
      <c r="W242" t="s">
        <v>18</v>
      </c>
    </row>
    <row r="243" spans="1:23" x14ac:dyDescent="0.3">
      <c r="A243" t="s">
        <v>4506</v>
      </c>
      <c r="B243" s="4">
        <v>41640</v>
      </c>
      <c r="C243" t="s">
        <v>7888</v>
      </c>
      <c r="D243">
        <v>2014</v>
      </c>
      <c r="E243" s="4">
        <v>41642</v>
      </c>
      <c r="F243">
        <v>2</v>
      </c>
      <c r="G243" t="s">
        <v>6718</v>
      </c>
      <c r="H243" t="s">
        <v>7715</v>
      </c>
      <c r="I243" t="s">
        <v>5980</v>
      </c>
      <c r="J243" t="s">
        <v>5981</v>
      </c>
      <c r="K243" t="s">
        <v>5975</v>
      </c>
      <c r="L243" t="s">
        <v>5971</v>
      </c>
      <c r="M243" t="s">
        <v>6044</v>
      </c>
      <c r="N243" t="s">
        <v>947</v>
      </c>
      <c r="O243" t="s">
        <v>7889</v>
      </c>
      <c r="P243">
        <v>0</v>
      </c>
      <c r="Q243">
        <v>30</v>
      </c>
      <c r="R243">
        <v>0</v>
      </c>
      <c r="S243">
        <v>30</v>
      </c>
      <c r="T243">
        <v>0</v>
      </c>
      <c r="U243" t="s">
        <v>7890</v>
      </c>
      <c r="V243" t="s">
        <v>10</v>
      </c>
      <c r="W243" t="s">
        <v>18</v>
      </c>
    </row>
    <row r="244" spans="1:23" x14ac:dyDescent="0.3">
      <c r="A244" t="s">
        <v>4508</v>
      </c>
      <c r="B244" s="4">
        <v>41640</v>
      </c>
      <c r="C244" t="s">
        <v>7888</v>
      </c>
      <c r="D244">
        <v>2014</v>
      </c>
      <c r="E244" s="4">
        <v>41644</v>
      </c>
      <c r="F244">
        <v>4</v>
      </c>
      <c r="G244" t="s">
        <v>6441</v>
      </c>
      <c r="H244" t="s">
        <v>7714</v>
      </c>
      <c r="I244" t="s">
        <v>5980</v>
      </c>
      <c r="J244" t="s">
        <v>5981</v>
      </c>
      <c r="K244" t="s">
        <v>5985</v>
      </c>
      <c r="L244" t="s">
        <v>5971</v>
      </c>
      <c r="M244" t="s">
        <v>5982</v>
      </c>
      <c r="N244" t="s">
        <v>759</v>
      </c>
      <c r="O244" t="s">
        <v>7889</v>
      </c>
      <c r="P244">
        <v>0</v>
      </c>
      <c r="Q244">
        <v>152</v>
      </c>
      <c r="R244">
        <v>49</v>
      </c>
      <c r="S244">
        <v>103</v>
      </c>
      <c r="T244">
        <v>0.32236842105263203</v>
      </c>
      <c r="U244" t="s">
        <v>7891</v>
      </c>
      <c r="V244" t="s">
        <v>10</v>
      </c>
      <c r="W244" t="s">
        <v>18</v>
      </c>
    </row>
    <row r="245" spans="1:23" x14ac:dyDescent="0.3">
      <c r="A245" t="s">
        <v>4556</v>
      </c>
      <c r="B245" s="4">
        <v>41655</v>
      </c>
      <c r="C245" t="s">
        <v>7888</v>
      </c>
      <c r="D245">
        <v>2014</v>
      </c>
      <c r="E245" s="4">
        <v>41655</v>
      </c>
      <c r="F245">
        <v>0</v>
      </c>
      <c r="G245" t="s">
        <v>7292</v>
      </c>
      <c r="H245" t="s">
        <v>5990</v>
      </c>
      <c r="I245" t="s">
        <v>5980</v>
      </c>
      <c r="J245" t="s">
        <v>5981</v>
      </c>
      <c r="K245" t="s">
        <v>5975</v>
      </c>
      <c r="L245" t="s">
        <v>6007</v>
      </c>
      <c r="M245" t="s">
        <v>5991</v>
      </c>
      <c r="N245" t="s">
        <v>976</v>
      </c>
      <c r="O245" t="s">
        <v>7889</v>
      </c>
      <c r="P245">
        <v>0</v>
      </c>
      <c r="Q245">
        <v>140</v>
      </c>
      <c r="R245">
        <v>15</v>
      </c>
      <c r="S245">
        <v>125</v>
      </c>
      <c r="T245">
        <v>0.107142857142857</v>
      </c>
      <c r="U245" t="s">
        <v>7899</v>
      </c>
      <c r="V245" t="s">
        <v>10</v>
      </c>
      <c r="W245" t="s">
        <v>18</v>
      </c>
    </row>
    <row r="246" spans="1:23" x14ac:dyDescent="0.3">
      <c r="A246" t="s">
        <v>4659</v>
      </c>
      <c r="B246" s="4">
        <v>41687</v>
      </c>
      <c r="C246" t="s">
        <v>7893</v>
      </c>
      <c r="D246">
        <v>2014</v>
      </c>
      <c r="E246" s="4">
        <v>41687</v>
      </c>
      <c r="F246">
        <v>0</v>
      </c>
      <c r="G246" t="s">
        <v>7713</v>
      </c>
      <c r="H246" t="s">
        <v>7164</v>
      </c>
      <c r="I246" t="s">
        <v>5980</v>
      </c>
      <c r="J246" t="s">
        <v>5981</v>
      </c>
      <c r="K246" t="s">
        <v>5975</v>
      </c>
      <c r="L246" t="s">
        <v>6007</v>
      </c>
      <c r="M246" t="s">
        <v>6315</v>
      </c>
      <c r="N246" t="s">
        <v>2145</v>
      </c>
      <c r="O246" t="s">
        <v>7889</v>
      </c>
      <c r="P246">
        <v>0</v>
      </c>
      <c r="Q246">
        <v>90</v>
      </c>
      <c r="R246">
        <v>8</v>
      </c>
      <c r="S246">
        <v>82</v>
      </c>
      <c r="T246">
        <v>8.8888888888888906E-2</v>
      </c>
      <c r="U246" t="s">
        <v>7905</v>
      </c>
      <c r="V246" t="s">
        <v>10</v>
      </c>
      <c r="W246" t="s">
        <v>18</v>
      </c>
    </row>
    <row r="247" spans="1:23" x14ac:dyDescent="0.3">
      <c r="A247" t="s">
        <v>4663</v>
      </c>
      <c r="B247" s="4">
        <v>41687</v>
      </c>
      <c r="C247" t="s">
        <v>7893</v>
      </c>
      <c r="D247">
        <v>2014</v>
      </c>
      <c r="E247" s="4">
        <v>41691</v>
      </c>
      <c r="F247">
        <v>4</v>
      </c>
      <c r="G247" t="s">
        <v>7185</v>
      </c>
      <c r="H247" t="s">
        <v>6193</v>
      </c>
      <c r="I247" t="s">
        <v>5980</v>
      </c>
      <c r="J247" t="s">
        <v>5981</v>
      </c>
      <c r="K247" t="s">
        <v>5975</v>
      </c>
      <c r="L247" t="s">
        <v>5971</v>
      </c>
      <c r="M247" t="s">
        <v>6103</v>
      </c>
      <c r="N247" t="s">
        <v>1281</v>
      </c>
      <c r="O247" t="s">
        <v>7889</v>
      </c>
      <c r="P247">
        <v>0</v>
      </c>
      <c r="Q247">
        <v>45</v>
      </c>
      <c r="R247">
        <v>0</v>
      </c>
      <c r="S247">
        <v>45</v>
      </c>
      <c r="T247">
        <v>0</v>
      </c>
      <c r="U247" t="s">
        <v>7895</v>
      </c>
      <c r="V247" t="s">
        <v>10</v>
      </c>
      <c r="W247" t="s">
        <v>18</v>
      </c>
    </row>
    <row r="248" spans="1:23" x14ac:dyDescent="0.3">
      <c r="A248" t="s">
        <v>4668</v>
      </c>
      <c r="B248" s="4">
        <v>41690</v>
      </c>
      <c r="C248" t="s">
        <v>7893</v>
      </c>
      <c r="D248">
        <v>2014</v>
      </c>
      <c r="E248" s="4">
        <v>41692</v>
      </c>
      <c r="F248">
        <v>2</v>
      </c>
      <c r="G248" t="s">
        <v>6398</v>
      </c>
      <c r="H248" t="s">
        <v>7547</v>
      </c>
      <c r="I248" t="s">
        <v>5980</v>
      </c>
      <c r="J248" t="s">
        <v>5981</v>
      </c>
      <c r="K248" t="s">
        <v>5975</v>
      </c>
      <c r="L248" t="s">
        <v>5988</v>
      </c>
      <c r="M248" t="s">
        <v>6044</v>
      </c>
      <c r="N248" t="s">
        <v>570</v>
      </c>
      <c r="O248" t="s">
        <v>7889</v>
      </c>
      <c r="P248">
        <v>0</v>
      </c>
      <c r="Q248">
        <v>85</v>
      </c>
      <c r="R248">
        <v>2</v>
      </c>
      <c r="S248">
        <v>83</v>
      </c>
      <c r="T248">
        <v>2.3529411764705899E-2</v>
      </c>
      <c r="U248" t="s">
        <v>7910</v>
      </c>
      <c r="V248" t="s">
        <v>10</v>
      </c>
      <c r="W248" t="s">
        <v>18</v>
      </c>
    </row>
    <row r="249" spans="1:23" x14ac:dyDescent="0.3">
      <c r="A249" t="s">
        <v>4710</v>
      </c>
      <c r="B249" s="4">
        <v>41703</v>
      </c>
      <c r="C249" t="s">
        <v>7907</v>
      </c>
      <c r="D249">
        <v>2014</v>
      </c>
      <c r="E249" s="4">
        <v>41703</v>
      </c>
      <c r="F249">
        <v>0</v>
      </c>
      <c r="G249" t="s">
        <v>6378</v>
      </c>
      <c r="H249" t="s">
        <v>6135</v>
      </c>
      <c r="I249" t="s">
        <v>5980</v>
      </c>
      <c r="J249" t="s">
        <v>5981</v>
      </c>
      <c r="K249" t="s">
        <v>5975</v>
      </c>
      <c r="L249" t="s">
        <v>6007</v>
      </c>
      <c r="M249" t="s">
        <v>6044</v>
      </c>
      <c r="N249" t="s">
        <v>759</v>
      </c>
      <c r="O249" t="s">
        <v>7889</v>
      </c>
      <c r="P249">
        <v>0</v>
      </c>
      <c r="Q249">
        <v>355</v>
      </c>
      <c r="R249">
        <v>114</v>
      </c>
      <c r="S249">
        <v>241</v>
      </c>
      <c r="T249">
        <v>0.32112676056338002</v>
      </c>
      <c r="U249" t="s">
        <v>7897</v>
      </c>
      <c r="V249" t="s">
        <v>10</v>
      </c>
      <c r="W249" t="s">
        <v>18</v>
      </c>
    </row>
    <row r="250" spans="1:23" x14ac:dyDescent="0.3">
      <c r="A250" t="s">
        <v>4747</v>
      </c>
      <c r="B250" s="4">
        <v>41718</v>
      </c>
      <c r="C250" t="s">
        <v>7907</v>
      </c>
      <c r="D250">
        <v>2014</v>
      </c>
      <c r="E250" s="4">
        <v>41719</v>
      </c>
      <c r="F250">
        <v>1</v>
      </c>
      <c r="G250" t="s">
        <v>7483</v>
      </c>
      <c r="H250" t="s">
        <v>7241</v>
      </c>
      <c r="I250" t="s">
        <v>5980</v>
      </c>
      <c r="J250" t="s">
        <v>5981</v>
      </c>
      <c r="K250" t="s">
        <v>5975</v>
      </c>
      <c r="L250" t="s">
        <v>5988</v>
      </c>
      <c r="M250" t="s">
        <v>6103</v>
      </c>
      <c r="N250" t="s">
        <v>1333</v>
      </c>
      <c r="O250" t="s">
        <v>7889</v>
      </c>
      <c r="P250">
        <v>0</v>
      </c>
      <c r="Q250">
        <v>40</v>
      </c>
      <c r="R250">
        <v>17</v>
      </c>
      <c r="S250">
        <v>23</v>
      </c>
      <c r="T250">
        <v>0.42499999999999999</v>
      </c>
      <c r="U250" t="s">
        <v>7895</v>
      </c>
      <c r="V250" t="s">
        <v>10</v>
      </c>
      <c r="W250" t="s">
        <v>18</v>
      </c>
    </row>
    <row r="251" spans="1:23" x14ac:dyDescent="0.3">
      <c r="A251" t="s">
        <v>4748</v>
      </c>
      <c r="B251" s="4">
        <v>41719</v>
      </c>
      <c r="C251" t="s">
        <v>7907</v>
      </c>
      <c r="D251">
        <v>2014</v>
      </c>
      <c r="E251" s="4">
        <v>41722</v>
      </c>
      <c r="F251">
        <v>3</v>
      </c>
      <c r="G251" t="s">
        <v>6470</v>
      </c>
      <c r="H251" t="s">
        <v>7433</v>
      </c>
      <c r="I251" t="s">
        <v>5980</v>
      </c>
      <c r="J251" t="s">
        <v>5981</v>
      </c>
      <c r="K251" t="s">
        <v>5970</v>
      </c>
      <c r="L251" t="s">
        <v>5971</v>
      </c>
      <c r="M251" t="s">
        <v>6044</v>
      </c>
      <c r="N251" t="s">
        <v>3051</v>
      </c>
      <c r="O251" t="s">
        <v>7889</v>
      </c>
      <c r="P251">
        <v>0</v>
      </c>
      <c r="Q251">
        <v>199</v>
      </c>
      <c r="R251">
        <v>0</v>
      </c>
      <c r="S251">
        <v>199</v>
      </c>
      <c r="T251">
        <v>0</v>
      </c>
      <c r="U251" t="s">
        <v>7892</v>
      </c>
      <c r="V251" t="s">
        <v>10</v>
      </c>
      <c r="W251" t="s">
        <v>18</v>
      </c>
    </row>
    <row r="252" spans="1:23" x14ac:dyDescent="0.3">
      <c r="A252" t="s">
        <v>4763</v>
      </c>
      <c r="B252" s="4">
        <v>41725</v>
      </c>
      <c r="C252" t="s">
        <v>7907</v>
      </c>
      <c r="D252">
        <v>2014</v>
      </c>
      <c r="E252" s="4">
        <v>41727</v>
      </c>
      <c r="F252">
        <v>2</v>
      </c>
      <c r="G252" t="s">
        <v>6101</v>
      </c>
      <c r="H252" t="s">
        <v>7340</v>
      </c>
      <c r="I252" t="s">
        <v>5980</v>
      </c>
      <c r="J252" t="s">
        <v>5981</v>
      </c>
      <c r="K252" t="s">
        <v>5975</v>
      </c>
      <c r="L252" t="s">
        <v>5971</v>
      </c>
      <c r="M252" t="s">
        <v>6315</v>
      </c>
      <c r="N252" t="s">
        <v>291</v>
      </c>
      <c r="O252" t="s">
        <v>7889</v>
      </c>
      <c r="P252">
        <v>0</v>
      </c>
      <c r="Q252">
        <v>36</v>
      </c>
      <c r="R252">
        <v>15</v>
      </c>
      <c r="S252">
        <v>21</v>
      </c>
      <c r="T252">
        <v>0.41666666666666702</v>
      </c>
      <c r="U252" t="s">
        <v>7891</v>
      </c>
      <c r="V252" t="s">
        <v>10</v>
      </c>
      <c r="W252" t="s">
        <v>18</v>
      </c>
    </row>
    <row r="253" spans="1:23" x14ac:dyDescent="0.3">
      <c r="A253" t="s">
        <v>4865</v>
      </c>
      <c r="B253" s="4">
        <v>41761</v>
      </c>
      <c r="C253" t="s">
        <v>7896</v>
      </c>
      <c r="D253">
        <v>2014</v>
      </c>
      <c r="E253" s="4">
        <v>41762</v>
      </c>
      <c r="F253">
        <v>1</v>
      </c>
      <c r="G253" t="s">
        <v>6803</v>
      </c>
      <c r="H253" t="s">
        <v>7769</v>
      </c>
      <c r="I253" t="s">
        <v>5980</v>
      </c>
      <c r="J253" t="s">
        <v>5981</v>
      </c>
      <c r="K253" t="s">
        <v>5975</v>
      </c>
      <c r="L253" t="s">
        <v>5988</v>
      </c>
      <c r="M253" t="s">
        <v>6044</v>
      </c>
      <c r="N253" t="s">
        <v>2054</v>
      </c>
      <c r="O253" t="s">
        <v>7889</v>
      </c>
      <c r="P253">
        <v>0</v>
      </c>
      <c r="Q253">
        <v>40</v>
      </c>
      <c r="R253">
        <v>10</v>
      </c>
      <c r="S253">
        <v>30</v>
      </c>
      <c r="T253">
        <v>0.25</v>
      </c>
      <c r="U253" t="s">
        <v>7895</v>
      </c>
      <c r="V253" t="s">
        <v>10</v>
      </c>
      <c r="W253" t="s">
        <v>18</v>
      </c>
    </row>
    <row r="254" spans="1:23" x14ac:dyDescent="0.3">
      <c r="A254" t="s">
        <v>4877</v>
      </c>
      <c r="B254" s="4">
        <v>41764</v>
      </c>
      <c r="C254" t="s">
        <v>7896</v>
      </c>
      <c r="D254">
        <v>2014</v>
      </c>
      <c r="E254" s="4">
        <v>41768</v>
      </c>
      <c r="F254">
        <v>4</v>
      </c>
      <c r="G254" t="s">
        <v>6005</v>
      </c>
      <c r="H254" t="s">
        <v>7772</v>
      </c>
      <c r="I254" t="s">
        <v>5980</v>
      </c>
      <c r="J254" t="s">
        <v>5981</v>
      </c>
      <c r="K254" t="s">
        <v>5975</v>
      </c>
      <c r="L254" t="s">
        <v>5971</v>
      </c>
      <c r="M254" t="s">
        <v>6103</v>
      </c>
      <c r="N254" t="s">
        <v>160</v>
      </c>
      <c r="O254" t="s">
        <v>7889</v>
      </c>
      <c r="P254">
        <v>0</v>
      </c>
      <c r="Q254">
        <v>28</v>
      </c>
      <c r="R254">
        <v>1</v>
      </c>
      <c r="S254">
        <v>27</v>
      </c>
      <c r="T254">
        <v>3.5714285714285698E-2</v>
      </c>
      <c r="U254" t="s">
        <v>7890</v>
      </c>
      <c r="V254" t="s">
        <v>10</v>
      </c>
      <c r="W254" t="s">
        <v>18</v>
      </c>
    </row>
    <row r="255" spans="1:23" x14ac:dyDescent="0.3">
      <c r="A255" t="s">
        <v>4912</v>
      </c>
      <c r="B255" s="4">
        <v>41778</v>
      </c>
      <c r="C255" t="s">
        <v>7896</v>
      </c>
      <c r="D255">
        <v>2014</v>
      </c>
      <c r="E255" s="4">
        <v>41781</v>
      </c>
      <c r="F255">
        <v>3</v>
      </c>
      <c r="G255" t="s">
        <v>7187</v>
      </c>
      <c r="H255" t="s">
        <v>7777</v>
      </c>
      <c r="I255" t="s">
        <v>5980</v>
      </c>
      <c r="J255" t="s">
        <v>5981</v>
      </c>
      <c r="K255" t="s">
        <v>5975</v>
      </c>
      <c r="L255" t="s">
        <v>5988</v>
      </c>
      <c r="M255" t="s">
        <v>6103</v>
      </c>
      <c r="N255" t="s">
        <v>692</v>
      </c>
      <c r="O255" t="s">
        <v>7889</v>
      </c>
      <c r="P255">
        <v>0</v>
      </c>
      <c r="Q255">
        <v>32</v>
      </c>
      <c r="R255">
        <v>12</v>
      </c>
      <c r="S255">
        <v>20</v>
      </c>
      <c r="T255">
        <v>0.375</v>
      </c>
      <c r="U255" t="s">
        <v>7895</v>
      </c>
      <c r="V255" t="s">
        <v>10</v>
      </c>
      <c r="W255" t="s">
        <v>18</v>
      </c>
    </row>
    <row r="256" spans="1:23" x14ac:dyDescent="0.3">
      <c r="A256" t="s">
        <v>4949</v>
      </c>
      <c r="B256" s="4">
        <v>41793</v>
      </c>
      <c r="C256" t="s">
        <v>7898</v>
      </c>
      <c r="D256">
        <v>2014</v>
      </c>
      <c r="E256" s="4">
        <v>41794</v>
      </c>
      <c r="F256">
        <v>1</v>
      </c>
      <c r="G256" t="s">
        <v>6582</v>
      </c>
      <c r="H256" t="s">
        <v>6221</v>
      </c>
      <c r="I256" t="s">
        <v>5980</v>
      </c>
      <c r="J256" t="s">
        <v>5981</v>
      </c>
      <c r="K256" t="s">
        <v>5975</v>
      </c>
      <c r="L256" t="s">
        <v>5988</v>
      </c>
      <c r="M256" t="s">
        <v>5994</v>
      </c>
      <c r="N256" t="s">
        <v>570</v>
      </c>
      <c r="O256" t="s">
        <v>7889</v>
      </c>
      <c r="P256">
        <v>0</v>
      </c>
      <c r="Q256">
        <v>43</v>
      </c>
      <c r="R256">
        <v>1</v>
      </c>
      <c r="S256">
        <v>42</v>
      </c>
      <c r="T256">
        <v>2.32558139534884E-2</v>
      </c>
      <c r="U256" t="s">
        <v>7891</v>
      </c>
      <c r="V256" t="s">
        <v>10</v>
      </c>
      <c r="W256" t="s">
        <v>18</v>
      </c>
    </row>
    <row r="257" spans="1:23" x14ac:dyDescent="0.3">
      <c r="A257" t="s">
        <v>4971</v>
      </c>
      <c r="B257" s="4">
        <v>41799</v>
      </c>
      <c r="C257" t="s">
        <v>7898</v>
      </c>
      <c r="D257">
        <v>2014</v>
      </c>
      <c r="E257" s="4">
        <v>41799</v>
      </c>
      <c r="F257">
        <v>0</v>
      </c>
      <c r="G257" t="s">
        <v>7622</v>
      </c>
      <c r="H257" t="s">
        <v>6857</v>
      </c>
      <c r="I257" t="s">
        <v>5980</v>
      </c>
      <c r="J257" t="s">
        <v>5981</v>
      </c>
      <c r="K257" t="s">
        <v>5975</v>
      </c>
      <c r="L257" t="s">
        <v>6007</v>
      </c>
      <c r="M257" t="s">
        <v>5991</v>
      </c>
      <c r="N257" t="s">
        <v>168</v>
      </c>
      <c r="O257" t="s">
        <v>7889</v>
      </c>
      <c r="P257">
        <v>0</v>
      </c>
      <c r="Q257">
        <v>27</v>
      </c>
      <c r="R257">
        <v>1</v>
      </c>
      <c r="S257">
        <v>26</v>
      </c>
      <c r="T257">
        <v>3.7037037037037E-2</v>
      </c>
      <c r="U257" t="s">
        <v>7890</v>
      </c>
      <c r="V257" t="s">
        <v>10</v>
      </c>
      <c r="W257" t="s">
        <v>18</v>
      </c>
    </row>
    <row r="258" spans="1:23" x14ac:dyDescent="0.3">
      <c r="A258" t="s">
        <v>4971</v>
      </c>
      <c r="B258" s="4">
        <v>41799</v>
      </c>
      <c r="C258" t="s">
        <v>7898</v>
      </c>
      <c r="D258">
        <v>2014</v>
      </c>
      <c r="E258" s="4">
        <v>41799</v>
      </c>
      <c r="F258">
        <v>0</v>
      </c>
      <c r="G258" t="s">
        <v>7622</v>
      </c>
      <c r="H258" t="s">
        <v>6857</v>
      </c>
      <c r="I258" t="s">
        <v>5980</v>
      </c>
      <c r="J258" t="s">
        <v>5981</v>
      </c>
      <c r="K258" t="s">
        <v>5975</v>
      </c>
      <c r="L258" t="s">
        <v>6007</v>
      </c>
      <c r="M258" t="s">
        <v>5991</v>
      </c>
      <c r="N258" t="s">
        <v>2467</v>
      </c>
      <c r="O258" t="s">
        <v>7889</v>
      </c>
      <c r="P258">
        <v>0</v>
      </c>
      <c r="Q258">
        <v>74</v>
      </c>
      <c r="R258">
        <v>29</v>
      </c>
      <c r="S258">
        <v>45</v>
      </c>
      <c r="T258">
        <v>0.391891891891892</v>
      </c>
      <c r="U258" t="s">
        <v>7891</v>
      </c>
      <c r="V258" t="s">
        <v>10</v>
      </c>
      <c r="W258" t="s">
        <v>18</v>
      </c>
    </row>
    <row r="259" spans="1:23" x14ac:dyDescent="0.3">
      <c r="A259" t="s">
        <v>4983</v>
      </c>
      <c r="B259" s="4">
        <v>41800</v>
      </c>
      <c r="C259" t="s">
        <v>7898</v>
      </c>
      <c r="D259">
        <v>2014</v>
      </c>
      <c r="E259" s="4">
        <v>41804</v>
      </c>
      <c r="F259">
        <v>4</v>
      </c>
      <c r="G259" t="s">
        <v>6258</v>
      </c>
      <c r="H259" t="s">
        <v>6249</v>
      </c>
      <c r="I259" t="s">
        <v>5980</v>
      </c>
      <c r="J259" t="s">
        <v>5981</v>
      </c>
      <c r="K259" t="s">
        <v>5975</v>
      </c>
      <c r="L259" t="s">
        <v>5971</v>
      </c>
      <c r="M259" t="s">
        <v>6250</v>
      </c>
      <c r="N259" t="s">
        <v>1879</v>
      </c>
      <c r="O259" t="s">
        <v>7889</v>
      </c>
      <c r="P259">
        <v>0</v>
      </c>
      <c r="Q259">
        <v>27</v>
      </c>
      <c r="R259">
        <v>5</v>
      </c>
      <c r="S259">
        <v>22</v>
      </c>
      <c r="T259">
        <v>0.18518518518518501</v>
      </c>
      <c r="U259" t="s">
        <v>7890</v>
      </c>
      <c r="V259" t="s">
        <v>10</v>
      </c>
      <c r="W259" t="s">
        <v>18</v>
      </c>
    </row>
    <row r="260" spans="1:23" x14ac:dyDescent="0.3">
      <c r="A260" t="s">
        <v>4993</v>
      </c>
      <c r="B260" s="4">
        <v>41801</v>
      </c>
      <c r="C260" t="s">
        <v>7898</v>
      </c>
      <c r="D260">
        <v>2014</v>
      </c>
      <c r="E260" s="4">
        <v>41805</v>
      </c>
      <c r="F260">
        <v>4</v>
      </c>
      <c r="G260" t="s">
        <v>6178</v>
      </c>
      <c r="H260" t="s">
        <v>7337</v>
      </c>
      <c r="I260" t="s">
        <v>5980</v>
      </c>
      <c r="J260" t="s">
        <v>5981</v>
      </c>
      <c r="K260" t="s">
        <v>5985</v>
      </c>
      <c r="L260" t="s">
        <v>5971</v>
      </c>
      <c r="M260" t="s">
        <v>6250</v>
      </c>
      <c r="N260" t="s">
        <v>692</v>
      </c>
      <c r="O260" t="s">
        <v>7889</v>
      </c>
      <c r="P260">
        <v>0</v>
      </c>
      <c r="Q260">
        <v>32</v>
      </c>
      <c r="R260">
        <v>12</v>
      </c>
      <c r="S260">
        <v>20</v>
      </c>
      <c r="T260">
        <v>0.375</v>
      </c>
      <c r="U260" t="s">
        <v>7895</v>
      </c>
      <c r="V260" t="s">
        <v>10</v>
      </c>
      <c r="W260" t="s">
        <v>18</v>
      </c>
    </row>
    <row r="261" spans="1:23" x14ac:dyDescent="0.3">
      <c r="A261" t="s">
        <v>5048</v>
      </c>
      <c r="B261" s="4">
        <v>41814</v>
      </c>
      <c r="C261" t="s">
        <v>7898</v>
      </c>
      <c r="D261">
        <v>2014</v>
      </c>
      <c r="E261" s="4">
        <v>41816</v>
      </c>
      <c r="F261">
        <v>2</v>
      </c>
      <c r="G261" t="s">
        <v>6810</v>
      </c>
      <c r="H261" t="s">
        <v>7797</v>
      </c>
      <c r="I261" t="s">
        <v>5980</v>
      </c>
      <c r="J261" t="s">
        <v>5981</v>
      </c>
      <c r="K261" t="s">
        <v>5985</v>
      </c>
      <c r="L261" t="s">
        <v>5971</v>
      </c>
      <c r="M261" t="s">
        <v>6044</v>
      </c>
      <c r="N261" t="s">
        <v>947</v>
      </c>
      <c r="O261" t="s">
        <v>7889</v>
      </c>
      <c r="P261">
        <v>0</v>
      </c>
      <c r="Q261">
        <v>148</v>
      </c>
      <c r="R261">
        <v>0</v>
      </c>
      <c r="S261">
        <v>148</v>
      </c>
      <c r="T261">
        <v>0</v>
      </c>
      <c r="U261" t="s">
        <v>7899</v>
      </c>
      <c r="V261" t="s">
        <v>10</v>
      </c>
      <c r="W261" t="s">
        <v>18</v>
      </c>
    </row>
    <row r="262" spans="1:23" x14ac:dyDescent="0.3">
      <c r="A262" t="s">
        <v>5048</v>
      </c>
      <c r="B262" s="4">
        <v>41814</v>
      </c>
      <c r="C262" t="s">
        <v>7898</v>
      </c>
      <c r="D262">
        <v>2014</v>
      </c>
      <c r="E262" s="4">
        <v>41816</v>
      </c>
      <c r="F262">
        <v>2</v>
      </c>
      <c r="G262" t="s">
        <v>6810</v>
      </c>
      <c r="H262" t="s">
        <v>7797</v>
      </c>
      <c r="I262" t="s">
        <v>5980</v>
      </c>
      <c r="J262" t="s">
        <v>5981</v>
      </c>
      <c r="K262" t="s">
        <v>5985</v>
      </c>
      <c r="L262" t="s">
        <v>5971</v>
      </c>
      <c r="M262" t="s">
        <v>6044</v>
      </c>
      <c r="N262" t="s">
        <v>2308</v>
      </c>
      <c r="O262" t="s">
        <v>7889</v>
      </c>
      <c r="P262">
        <v>0</v>
      </c>
      <c r="Q262">
        <v>183</v>
      </c>
      <c r="R262">
        <v>29</v>
      </c>
      <c r="S262">
        <v>154</v>
      </c>
      <c r="T262">
        <v>0.15846994535519099</v>
      </c>
      <c r="U262" t="s">
        <v>7892</v>
      </c>
      <c r="V262" t="s">
        <v>10</v>
      </c>
      <c r="W262" t="s">
        <v>18</v>
      </c>
    </row>
    <row r="263" spans="1:23" x14ac:dyDescent="0.3">
      <c r="A263" t="s">
        <v>5050</v>
      </c>
      <c r="B263" s="4">
        <v>41814</v>
      </c>
      <c r="C263" t="s">
        <v>7898</v>
      </c>
      <c r="D263">
        <v>2014</v>
      </c>
      <c r="E263" s="4">
        <v>41818</v>
      </c>
      <c r="F263">
        <v>4</v>
      </c>
      <c r="G263" t="s">
        <v>5972</v>
      </c>
      <c r="H263" t="s">
        <v>6403</v>
      </c>
      <c r="I263" t="s">
        <v>5980</v>
      </c>
      <c r="J263" t="s">
        <v>5981</v>
      </c>
      <c r="K263" t="s">
        <v>5975</v>
      </c>
      <c r="L263" t="s">
        <v>5971</v>
      </c>
      <c r="M263" t="s">
        <v>6094</v>
      </c>
      <c r="N263" t="s">
        <v>33</v>
      </c>
      <c r="O263" t="s">
        <v>7889</v>
      </c>
      <c r="P263">
        <v>0</v>
      </c>
      <c r="Q263">
        <v>139</v>
      </c>
      <c r="R263">
        <v>36</v>
      </c>
      <c r="S263">
        <v>103</v>
      </c>
      <c r="T263">
        <v>0.25899280575539602</v>
      </c>
      <c r="U263" t="s">
        <v>7891</v>
      </c>
      <c r="V263" t="s">
        <v>10</v>
      </c>
      <c r="W263" t="s">
        <v>18</v>
      </c>
    </row>
    <row r="264" spans="1:23" x14ac:dyDescent="0.3">
      <c r="A264" t="s">
        <v>5065</v>
      </c>
      <c r="B264" s="4">
        <v>41816</v>
      </c>
      <c r="C264" t="s">
        <v>7898</v>
      </c>
      <c r="D264">
        <v>2014</v>
      </c>
      <c r="E264" s="4">
        <v>41818</v>
      </c>
      <c r="F264">
        <v>2</v>
      </c>
      <c r="G264" t="s">
        <v>7005</v>
      </c>
      <c r="H264" t="s">
        <v>7798</v>
      </c>
      <c r="I264" t="s">
        <v>5980</v>
      </c>
      <c r="J264" t="s">
        <v>5981</v>
      </c>
      <c r="K264" t="s">
        <v>5970</v>
      </c>
      <c r="L264" t="s">
        <v>5971</v>
      </c>
      <c r="M264" t="s">
        <v>6181</v>
      </c>
      <c r="N264" t="s">
        <v>257</v>
      </c>
      <c r="O264" t="s">
        <v>7889</v>
      </c>
      <c r="P264">
        <v>0</v>
      </c>
      <c r="Q264">
        <v>378</v>
      </c>
      <c r="R264">
        <v>128</v>
      </c>
      <c r="S264">
        <v>250</v>
      </c>
      <c r="T264">
        <v>0.33862433862433899</v>
      </c>
      <c r="U264" t="s">
        <v>7897</v>
      </c>
      <c r="V264" t="s">
        <v>10</v>
      </c>
      <c r="W264" t="s">
        <v>18</v>
      </c>
    </row>
    <row r="265" spans="1:23" x14ac:dyDescent="0.3">
      <c r="A265" t="s">
        <v>5065</v>
      </c>
      <c r="B265" s="4">
        <v>41816</v>
      </c>
      <c r="C265" t="s">
        <v>7898</v>
      </c>
      <c r="D265">
        <v>2014</v>
      </c>
      <c r="E265" s="4">
        <v>41818</v>
      </c>
      <c r="F265">
        <v>2</v>
      </c>
      <c r="G265" t="s">
        <v>7005</v>
      </c>
      <c r="H265" t="s">
        <v>7798</v>
      </c>
      <c r="I265" t="s">
        <v>5980</v>
      </c>
      <c r="J265" t="s">
        <v>5981</v>
      </c>
      <c r="K265" t="s">
        <v>5970</v>
      </c>
      <c r="L265" t="s">
        <v>5971</v>
      </c>
      <c r="M265" t="s">
        <v>6181</v>
      </c>
      <c r="N265" t="s">
        <v>463</v>
      </c>
      <c r="O265" t="s">
        <v>7889</v>
      </c>
      <c r="P265">
        <v>0</v>
      </c>
      <c r="Q265">
        <v>29</v>
      </c>
      <c r="R265">
        <v>12</v>
      </c>
      <c r="S265">
        <v>17</v>
      </c>
      <c r="T265">
        <v>0.41379310344827602</v>
      </c>
      <c r="U265" t="s">
        <v>7890</v>
      </c>
      <c r="V265" t="s">
        <v>10</v>
      </c>
      <c r="W265" t="s">
        <v>18</v>
      </c>
    </row>
    <row r="266" spans="1:23" x14ac:dyDescent="0.3">
      <c r="A266" t="s">
        <v>5168</v>
      </c>
      <c r="B266" s="4">
        <v>41853</v>
      </c>
      <c r="C266" t="s">
        <v>7900</v>
      </c>
      <c r="D266">
        <v>2014</v>
      </c>
      <c r="E266" s="4">
        <v>41856</v>
      </c>
      <c r="F266">
        <v>3</v>
      </c>
      <c r="G266" t="s">
        <v>7098</v>
      </c>
      <c r="H266" t="s">
        <v>7538</v>
      </c>
      <c r="I266" t="s">
        <v>5980</v>
      </c>
      <c r="J266" t="s">
        <v>5981</v>
      </c>
      <c r="K266" t="s">
        <v>5975</v>
      </c>
      <c r="L266" t="s">
        <v>5988</v>
      </c>
      <c r="M266" t="s">
        <v>5991</v>
      </c>
      <c r="N266" t="s">
        <v>1105</v>
      </c>
      <c r="O266" t="s">
        <v>7889</v>
      </c>
      <c r="P266">
        <v>0</v>
      </c>
      <c r="Q266">
        <v>137</v>
      </c>
      <c r="R266">
        <v>63</v>
      </c>
      <c r="S266">
        <v>74</v>
      </c>
      <c r="T266">
        <v>0.45985401459853997</v>
      </c>
      <c r="U266" t="s">
        <v>7891</v>
      </c>
      <c r="V266" t="s">
        <v>10</v>
      </c>
      <c r="W266" t="s">
        <v>18</v>
      </c>
    </row>
    <row r="267" spans="1:23" x14ac:dyDescent="0.3">
      <c r="A267" t="s">
        <v>5243</v>
      </c>
      <c r="B267" s="4">
        <v>41863</v>
      </c>
      <c r="C267" t="s">
        <v>7900</v>
      </c>
      <c r="D267">
        <v>2014</v>
      </c>
      <c r="E267" s="4">
        <v>41865</v>
      </c>
      <c r="F267">
        <v>2</v>
      </c>
      <c r="G267" t="s">
        <v>7038</v>
      </c>
      <c r="H267" t="s">
        <v>7086</v>
      </c>
      <c r="I267" t="s">
        <v>5980</v>
      </c>
      <c r="J267" t="s">
        <v>5981</v>
      </c>
      <c r="K267" t="s">
        <v>5975</v>
      </c>
      <c r="L267" t="s">
        <v>5971</v>
      </c>
      <c r="M267" t="s">
        <v>5982</v>
      </c>
      <c r="N267" t="s">
        <v>93</v>
      </c>
      <c r="O267" t="s">
        <v>7889</v>
      </c>
      <c r="P267">
        <v>0</v>
      </c>
      <c r="Q267">
        <v>64</v>
      </c>
      <c r="R267">
        <v>32</v>
      </c>
      <c r="S267">
        <v>32</v>
      </c>
      <c r="T267">
        <v>0.5</v>
      </c>
      <c r="U267" t="s">
        <v>7895</v>
      </c>
      <c r="V267" t="s">
        <v>10</v>
      </c>
      <c r="W267" t="s">
        <v>18</v>
      </c>
    </row>
    <row r="268" spans="1:23" x14ac:dyDescent="0.3">
      <c r="A268" t="s">
        <v>5242</v>
      </c>
      <c r="B268" s="4">
        <v>41863</v>
      </c>
      <c r="C268" t="s">
        <v>7900</v>
      </c>
      <c r="D268">
        <v>2014</v>
      </c>
      <c r="E268" s="4">
        <v>41865</v>
      </c>
      <c r="F268">
        <v>2</v>
      </c>
      <c r="G268" t="s">
        <v>7530</v>
      </c>
      <c r="H268" t="s">
        <v>7812</v>
      </c>
      <c r="I268" t="s">
        <v>5980</v>
      </c>
      <c r="J268" t="s">
        <v>5981</v>
      </c>
      <c r="K268" t="s">
        <v>5970</v>
      </c>
      <c r="L268" t="s">
        <v>5971</v>
      </c>
      <c r="M268" t="s">
        <v>6044</v>
      </c>
      <c r="N268" t="s">
        <v>851</v>
      </c>
      <c r="O268" t="s">
        <v>7889</v>
      </c>
      <c r="P268">
        <v>0</v>
      </c>
      <c r="Q268">
        <v>155</v>
      </c>
      <c r="R268">
        <v>26</v>
      </c>
      <c r="S268">
        <v>129</v>
      </c>
      <c r="T268">
        <v>0.16774193548387101</v>
      </c>
      <c r="U268" t="s">
        <v>7891</v>
      </c>
      <c r="V268" t="s">
        <v>10</v>
      </c>
      <c r="W268" t="s">
        <v>18</v>
      </c>
    </row>
    <row r="269" spans="1:23" x14ac:dyDescent="0.3">
      <c r="A269" t="s">
        <v>5242</v>
      </c>
      <c r="B269" s="4">
        <v>41863</v>
      </c>
      <c r="C269" t="s">
        <v>7900</v>
      </c>
      <c r="D269">
        <v>2014</v>
      </c>
      <c r="E269" s="4">
        <v>41865</v>
      </c>
      <c r="F269">
        <v>2</v>
      </c>
      <c r="G269" t="s">
        <v>7530</v>
      </c>
      <c r="H269" t="s">
        <v>7812</v>
      </c>
      <c r="I269" t="s">
        <v>5980</v>
      </c>
      <c r="J269" t="s">
        <v>5981</v>
      </c>
      <c r="K269" t="s">
        <v>5970</v>
      </c>
      <c r="L269" t="s">
        <v>5971</v>
      </c>
      <c r="M269" t="s">
        <v>6044</v>
      </c>
      <c r="N269" t="s">
        <v>102</v>
      </c>
      <c r="O269" t="s">
        <v>7889</v>
      </c>
      <c r="P269">
        <v>0</v>
      </c>
      <c r="Q269">
        <v>108</v>
      </c>
      <c r="R269">
        <v>25</v>
      </c>
      <c r="S269">
        <v>83</v>
      </c>
      <c r="T269">
        <v>0.23148148148148101</v>
      </c>
      <c r="U269" t="s">
        <v>7895</v>
      </c>
      <c r="V269" t="s">
        <v>10</v>
      </c>
      <c r="W269" t="s">
        <v>18</v>
      </c>
    </row>
    <row r="270" spans="1:23" x14ac:dyDescent="0.3">
      <c r="A270" t="s">
        <v>5416</v>
      </c>
      <c r="B270" s="4">
        <v>41887</v>
      </c>
      <c r="C270" t="s">
        <v>7901</v>
      </c>
      <c r="D270">
        <v>2014</v>
      </c>
      <c r="E270" s="4">
        <v>41890</v>
      </c>
      <c r="F270">
        <v>3</v>
      </c>
      <c r="G270" t="s">
        <v>6264</v>
      </c>
      <c r="H270" t="s">
        <v>7096</v>
      </c>
      <c r="I270" t="s">
        <v>5980</v>
      </c>
      <c r="J270" t="s">
        <v>5981</v>
      </c>
      <c r="K270" t="s">
        <v>5975</v>
      </c>
      <c r="L270" t="s">
        <v>5988</v>
      </c>
      <c r="M270" t="s">
        <v>6044</v>
      </c>
      <c r="N270" t="s">
        <v>292</v>
      </c>
      <c r="O270" t="s">
        <v>7889</v>
      </c>
      <c r="P270">
        <v>0</v>
      </c>
      <c r="Q270">
        <v>48</v>
      </c>
      <c r="R270">
        <v>2</v>
      </c>
      <c r="S270">
        <v>46</v>
      </c>
      <c r="T270">
        <v>4.1666666666666699E-2</v>
      </c>
      <c r="U270" t="s">
        <v>7891</v>
      </c>
      <c r="V270" t="s">
        <v>10</v>
      </c>
      <c r="W270" t="s">
        <v>18</v>
      </c>
    </row>
    <row r="271" spans="1:23" x14ac:dyDescent="0.3">
      <c r="A271" t="s">
        <v>5488</v>
      </c>
      <c r="B271" s="4">
        <v>41900</v>
      </c>
      <c r="C271" t="s">
        <v>7901</v>
      </c>
      <c r="D271">
        <v>2014</v>
      </c>
      <c r="E271" s="4">
        <v>41900</v>
      </c>
      <c r="F271">
        <v>0</v>
      </c>
      <c r="G271" t="s">
        <v>6650</v>
      </c>
      <c r="H271" t="s">
        <v>6511</v>
      </c>
      <c r="I271" t="s">
        <v>5980</v>
      </c>
      <c r="J271" t="s">
        <v>5981</v>
      </c>
      <c r="K271" t="s">
        <v>5985</v>
      </c>
      <c r="L271" t="s">
        <v>6007</v>
      </c>
      <c r="M271" t="s">
        <v>5991</v>
      </c>
      <c r="N271" t="s">
        <v>160</v>
      </c>
      <c r="O271" t="s">
        <v>7889</v>
      </c>
      <c r="P271">
        <v>0</v>
      </c>
      <c r="Q271">
        <v>28</v>
      </c>
      <c r="R271">
        <v>1</v>
      </c>
      <c r="S271">
        <v>27</v>
      </c>
      <c r="T271">
        <v>3.5714285714285698E-2</v>
      </c>
      <c r="U271" t="s">
        <v>7890</v>
      </c>
      <c r="V271" t="s">
        <v>10</v>
      </c>
      <c r="W271" t="s">
        <v>18</v>
      </c>
    </row>
    <row r="272" spans="1:23" x14ac:dyDescent="0.3">
      <c r="A272" t="s">
        <v>5586</v>
      </c>
      <c r="B272" s="4">
        <v>41926</v>
      </c>
      <c r="C272" t="s">
        <v>7903</v>
      </c>
      <c r="D272">
        <v>2014</v>
      </c>
      <c r="E272" s="4">
        <v>41927</v>
      </c>
      <c r="F272">
        <v>1</v>
      </c>
      <c r="G272" t="s">
        <v>6738</v>
      </c>
      <c r="H272" t="s">
        <v>7371</v>
      </c>
      <c r="I272" t="s">
        <v>5980</v>
      </c>
      <c r="J272" t="s">
        <v>5981</v>
      </c>
      <c r="K272" t="s">
        <v>5975</v>
      </c>
      <c r="L272" t="s">
        <v>5988</v>
      </c>
      <c r="M272" t="s">
        <v>6044</v>
      </c>
      <c r="N272" t="s">
        <v>217</v>
      </c>
      <c r="O272" t="s">
        <v>7889</v>
      </c>
      <c r="P272">
        <v>0</v>
      </c>
      <c r="Q272">
        <v>382</v>
      </c>
      <c r="R272">
        <v>183</v>
      </c>
      <c r="S272">
        <v>199</v>
      </c>
      <c r="T272">
        <v>0.47905759162303702</v>
      </c>
      <c r="U272" t="s">
        <v>7897</v>
      </c>
      <c r="V272" t="s">
        <v>10</v>
      </c>
      <c r="W272" t="s">
        <v>18</v>
      </c>
    </row>
    <row r="273" spans="1:23" x14ac:dyDescent="0.3">
      <c r="A273" t="s">
        <v>5591</v>
      </c>
      <c r="B273" s="4">
        <v>41928</v>
      </c>
      <c r="C273" t="s">
        <v>7903</v>
      </c>
      <c r="D273">
        <v>2014</v>
      </c>
      <c r="E273" s="4">
        <v>41929</v>
      </c>
      <c r="F273">
        <v>1</v>
      </c>
      <c r="G273" t="s">
        <v>7084</v>
      </c>
      <c r="H273" t="s">
        <v>7853</v>
      </c>
      <c r="I273" t="s">
        <v>5980</v>
      </c>
      <c r="J273" t="s">
        <v>5981</v>
      </c>
      <c r="K273" t="s">
        <v>5975</v>
      </c>
      <c r="L273" t="s">
        <v>5988</v>
      </c>
      <c r="M273" t="s">
        <v>5991</v>
      </c>
      <c r="N273" t="s">
        <v>1240</v>
      </c>
      <c r="O273" t="s">
        <v>7889</v>
      </c>
      <c r="P273">
        <v>0</v>
      </c>
      <c r="Q273">
        <v>70</v>
      </c>
      <c r="R273">
        <v>24</v>
      </c>
      <c r="S273">
        <v>46</v>
      </c>
      <c r="T273">
        <v>0.34285714285714303</v>
      </c>
      <c r="U273" t="s">
        <v>7891</v>
      </c>
      <c r="V273" t="s">
        <v>10</v>
      </c>
      <c r="W273" t="s">
        <v>18</v>
      </c>
    </row>
    <row r="274" spans="1:23" x14ac:dyDescent="0.3">
      <c r="A274" t="s">
        <v>5654</v>
      </c>
      <c r="B274" s="4">
        <v>41950</v>
      </c>
      <c r="C274" t="s">
        <v>7904</v>
      </c>
      <c r="D274">
        <v>2014</v>
      </c>
      <c r="E274" s="4">
        <v>41952</v>
      </c>
      <c r="F274">
        <v>2</v>
      </c>
      <c r="G274" t="s">
        <v>6232</v>
      </c>
      <c r="H274" t="s">
        <v>6809</v>
      </c>
      <c r="I274" t="s">
        <v>5980</v>
      </c>
      <c r="J274" t="s">
        <v>5981</v>
      </c>
      <c r="K274" t="s">
        <v>5975</v>
      </c>
      <c r="L274" t="s">
        <v>5988</v>
      </c>
      <c r="M274" t="s">
        <v>5982</v>
      </c>
      <c r="N274" t="s">
        <v>1333</v>
      </c>
      <c r="O274" t="s">
        <v>7889</v>
      </c>
      <c r="P274">
        <v>0</v>
      </c>
      <c r="Q274">
        <v>138</v>
      </c>
      <c r="R274">
        <v>58</v>
      </c>
      <c r="S274">
        <v>80</v>
      </c>
      <c r="T274">
        <v>0.42028985507246402</v>
      </c>
      <c r="U274" t="s">
        <v>7897</v>
      </c>
      <c r="V274" t="s">
        <v>10</v>
      </c>
      <c r="W274" t="s">
        <v>18</v>
      </c>
    </row>
    <row r="275" spans="1:23" x14ac:dyDescent="0.3">
      <c r="A275" t="s">
        <v>5686</v>
      </c>
      <c r="B275" s="4">
        <v>41955</v>
      </c>
      <c r="C275" t="s">
        <v>7904</v>
      </c>
      <c r="D275">
        <v>2014</v>
      </c>
      <c r="E275" s="4">
        <v>41957</v>
      </c>
      <c r="F275">
        <v>2</v>
      </c>
      <c r="G275" t="s">
        <v>6606</v>
      </c>
      <c r="H275" t="s">
        <v>6587</v>
      </c>
      <c r="I275" t="s">
        <v>5980</v>
      </c>
      <c r="J275" t="s">
        <v>5981</v>
      </c>
      <c r="K275" t="s">
        <v>5975</v>
      </c>
      <c r="L275" t="s">
        <v>5988</v>
      </c>
      <c r="M275" t="s">
        <v>6044</v>
      </c>
      <c r="N275" t="s">
        <v>257</v>
      </c>
      <c r="O275" t="s">
        <v>7889</v>
      </c>
      <c r="P275">
        <v>0</v>
      </c>
      <c r="Q275">
        <v>162</v>
      </c>
      <c r="R275">
        <v>55</v>
      </c>
      <c r="S275">
        <v>107</v>
      </c>
      <c r="T275">
        <v>0.33950617283950602</v>
      </c>
      <c r="U275" t="s">
        <v>7891</v>
      </c>
      <c r="V275" t="s">
        <v>10</v>
      </c>
      <c r="W275" t="s">
        <v>18</v>
      </c>
    </row>
    <row r="276" spans="1:23" x14ac:dyDescent="0.3">
      <c r="A276" t="s">
        <v>5709</v>
      </c>
      <c r="B276" s="4">
        <v>41960</v>
      </c>
      <c r="C276" t="s">
        <v>7904</v>
      </c>
      <c r="D276">
        <v>2014</v>
      </c>
      <c r="E276" s="4">
        <v>41963</v>
      </c>
      <c r="F276">
        <v>3</v>
      </c>
      <c r="G276" t="s">
        <v>6240</v>
      </c>
      <c r="H276" t="s">
        <v>7208</v>
      </c>
      <c r="I276" t="s">
        <v>5980</v>
      </c>
      <c r="J276" t="s">
        <v>5981</v>
      </c>
      <c r="K276" t="s">
        <v>5985</v>
      </c>
      <c r="L276" t="s">
        <v>5971</v>
      </c>
      <c r="M276" t="s">
        <v>6044</v>
      </c>
      <c r="N276" t="s">
        <v>1204</v>
      </c>
      <c r="O276" t="s">
        <v>7889</v>
      </c>
      <c r="P276">
        <v>0</v>
      </c>
      <c r="Q276">
        <v>322</v>
      </c>
      <c r="R276">
        <v>26</v>
      </c>
      <c r="S276">
        <v>296</v>
      </c>
      <c r="T276">
        <v>8.0745341614906804E-2</v>
      </c>
      <c r="U276" t="s">
        <v>7910</v>
      </c>
      <c r="V276" t="s">
        <v>10</v>
      </c>
      <c r="W276" t="s">
        <v>18</v>
      </c>
    </row>
    <row r="277" spans="1:23" x14ac:dyDescent="0.3">
      <c r="A277" t="s">
        <v>5709</v>
      </c>
      <c r="B277" s="4">
        <v>41960</v>
      </c>
      <c r="C277" t="s">
        <v>7904</v>
      </c>
      <c r="D277">
        <v>2014</v>
      </c>
      <c r="E277" s="4">
        <v>41963</v>
      </c>
      <c r="F277">
        <v>3</v>
      </c>
      <c r="G277" t="s">
        <v>6240</v>
      </c>
      <c r="H277" t="s">
        <v>7208</v>
      </c>
      <c r="I277" t="s">
        <v>5980</v>
      </c>
      <c r="J277" t="s">
        <v>5981</v>
      </c>
      <c r="K277" t="s">
        <v>5985</v>
      </c>
      <c r="L277" t="s">
        <v>5971</v>
      </c>
      <c r="M277" t="s">
        <v>6044</v>
      </c>
      <c r="N277" t="s">
        <v>93</v>
      </c>
      <c r="O277" t="s">
        <v>7889</v>
      </c>
      <c r="P277">
        <v>0</v>
      </c>
      <c r="Q277">
        <v>289</v>
      </c>
      <c r="R277">
        <v>144</v>
      </c>
      <c r="S277">
        <v>145</v>
      </c>
      <c r="T277">
        <v>0.49826989619377199</v>
      </c>
      <c r="U277" t="s">
        <v>7902</v>
      </c>
      <c r="V277" t="s">
        <v>10</v>
      </c>
      <c r="W277" t="s">
        <v>18</v>
      </c>
    </row>
    <row r="278" spans="1:23" x14ac:dyDescent="0.3">
      <c r="A278" t="s">
        <v>5760</v>
      </c>
      <c r="B278" s="4">
        <v>41968</v>
      </c>
      <c r="C278" t="s">
        <v>7904</v>
      </c>
      <c r="D278">
        <v>2014</v>
      </c>
      <c r="E278" s="4">
        <v>41971</v>
      </c>
      <c r="F278">
        <v>3</v>
      </c>
      <c r="G278" t="s">
        <v>7019</v>
      </c>
      <c r="H278" t="s">
        <v>6643</v>
      </c>
      <c r="I278" t="s">
        <v>5980</v>
      </c>
      <c r="J278" t="s">
        <v>5981</v>
      </c>
      <c r="K278" t="s">
        <v>5985</v>
      </c>
      <c r="L278" t="s">
        <v>5971</v>
      </c>
      <c r="M278" t="s">
        <v>5994</v>
      </c>
      <c r="N278" t="s">
        <v>217</v>
      </c>
      <c r="O278" t="s">
        <v>7889</v>
      </c>
      <c r="P278">
        <v>0</v>
      </c>
      <c r="Q278">
        <v>109</v>
      </c>
      <c r="R278">
        <v>52</v>
      </c>
      <c r="S278">
        <v>57</v>
      </c>
      <c r="T278">
        <v>0.47706422018348599</v>
      </c>
      <c r="U278" t="s">
        <v>7895</v>
      </c>
      <c r="V278" t="s">
        <v>10</v>
      </c>
      <c r="W278" t="s">
        <v>18</v>
      </c>
    </row>
    <row r="279" spans="1:23" x14ac:dyDescent="0.3">
      <c r="A279" t="s">
        <v>5773</v>
      </c>
      <c r="B279" s="4">
        <v>41970</v>
      </c>
      <c r="C279" t="s">
        <v>7904</v>
      </c>
      <c r="D279">
        <v>2014</v>
      </c>
      <c r="E279" s="4">
        <v>41972</v>
      </c>
      <c r="F279">
        <v>2</v>
      </c>
      <c r="G279" t="s">
        <v>6807</v>
      </c>
      <c r="H279" t="s">
        <v>7825</v>
      </c>
      <c r="I279" t="s">
        <v>5980</v>
      </c>
      <c r="J279" t="s">
        <v>5981</v>
      </c>
      <c r="K279" t="s">
        <v>5985</v>
      </c>
      <c r="L279" t="s">
        <v>5988</v>
      </c>
      <c r="M279" t="s">
        <v>6044</v>
      </c>
      <c r="N279" t="s">
        <v>494</v>
      </c>
      <c r="O279" t="s">
        <v>7889</v>
      </c>
      <c r="P279">
        <v>0</v>
      </c>
      <c r="Q279">
        <v>138</v>
      </c>
      <c r="R279">
        <v>11</v>
      </c>
      <c r="S279">
        <v>127</v>
      </c>
      <c r="T279">
        <v>7.9710144927536197E-2</v>
      </c>
      <c r="U279" t="s">
        <v>7899</v>
      </c>
      <c r="V279" t="s">
        <v>10</v>
      </c>
      <c r="W279" t="s">
        <v>18</v>
      </c>
    </row>
    <row r="280" spans="1:23" x14ac:dyDescent="0.3">
      <c r="A280" t="s">
        <v>5816</v>
      </c>
      <c r="B280" s="4">
        <v>41979</v>
      </c>
      <c r="C280" t="s">
        <v>7906</v>
      </c>
      <c r="D280">
        <v>2014</v>
      </c>
      <c r="E280" s="4">
        <v>41983</v>
      </c>
      <c r="F280">
        <v>4</v>
      </c>
      <c r="G280" t="s">
        <v>6789</v>
      </c>
      <c r="H280" t="s">
        <v>7872</v>
      </c>
      <c r="I280" t="s">
        <v>5980</v>
      </c>
      <c r="J280" t="s">
        <v>5981</v>
      </c>
      <c r="K280" t="s">
        <v>5975</v>
      </c>
      <c r="L280" t="s">
        <v>5971</v>
      </c>
      <c r="M280" t="s">
        <v>6373</v>
      </c>
      <c r="N280" t="s">
        <v>168</v>
      </c>
      <c r="O280" t="s">
        <v>7889</v>
      </c>
      <c r="P280">
        <v>0</v>
      </c>
      <c r="Q280">
        <v>133</v>
      </c>
      <c r="R280">
        <v>5</v>
      </c>
      <c r="S280">
        <v>128</v>
      </c>
      <c r="T280">
        <v>3.7593984962405999E-2</v>
      </c>
      <c r="U280" t="s">
        <v>7899</v>
      </c>
      <c r="V280" t="s">
        <v>10</v>
      </c>
      <c r="W280" t="s">
        <v>18</v>
      </c>
    </row>
    <row r="281" spans="1:23" x14ac:dyDescent="0.3">
      <c r="A281" t="s">
        <v>5850</v>
      </c>
      <c r="B281" s="4">
        <v>41988</v>
      </c>
      <c r="C281" t="s">
        <v>7906</v>
      </c>
      <c r="D281">
        <v>2014</v>
      </c>
      <c r="E281" s="4">
        <v>41990</v>
      </c>
      <c r="F281">
        <v>2</v>
      </c>
      <c r="G281" t="s">
        <v>7623</v>
      </c>
      <c r="H281" t="s">
        <v>6372</v>
      </c>
      <c r="I281" t="s">
        <v>5980</v>
      </c>
      <c r="J281" t="s">
        <v>5981</v>
      </c>
      <c r="K281" t="s">
        <v>5975</v>
      </c>
      <c r="L281" t="s">
        <v>5971</v>
      </c>
      <c r="M281" t="s">
        <v>6373</v>
      </c>
      <c r="N281" t="s">
        <v>357</v>
      </c>
      <c r="O281" t="s">
        <v>7889</v>
      </c>
      <c r="P281">
        <v>0</v>
      </c>
      <c r="Q281">
        <v>41</v>
      </c>
      <c r="R281">
        <v>18</v>
      </c>
      <c r="S281">
        <v>23</v>
      </c>
      <c r="T281">
        <v>0.439024390243902</v>
      </c>
      <c r="U281" t="s">
        <v>7892</v>
      </c>
      <c r="V281" t="s">
        <v>10</v>
      </c>
      <c r="W281" t="s">
        <v>18</v>
      </c>
    </row>
    <row r="282" spans="1:23" x14ac:dyDescent="0.3">
      <c r="A282" t="s">
        <v>5879</v>
      </c>
      <c r="B282" s="4">
        <v>41992</v>
      </c>
      <c r="C282" t="s">
        <v>7906</v>
      </c>
      <c r="D282">
        <v>2014</v>
      </c>
      <c r="E282" s="4">
        <v>41993</v>
      </c>
      <c r="F282">
        <v>1</v>
      </c>
      <c r="G282" t="s">
        <v>6630</v>
      </c>
      <c r="H282" t="s">
        <v>7744</v>
      </c>
      <c r="I282" t="s">
        <v>5980</v>
      </c>
      <c r="J282" t="s">
        <v>5981</v>
      </c>
      <c r="K282" t="s">
        <v>5985</v>
      </c>
      <c r="L282" t="s">
        <v>5988</v>
      </c>
      <c r="M282" t="s">
        <v>6103</v>
      </c>
      <c r="N282" t="s">
        <v>239</v>
      </c>
      <c r="O282" t="s">
        <v>7889</v>
      </c>
      <c r="P282">
        <v>0</v>
      </c>
      <c r="Q282">
        <v>73</v>
      </c>
      <c r="R282">
        <v>0</v>
      </c>
      <c r="S282">
        <v>73</v>
      </c>
      <c r="T282">
        <v>0</v>
      </c>
      <c r="U282" t="s">
        <v>7910</v>
      </c>
      <c r="V282" t="s">
        <v>10</v>
      </c>
      <c r="W282" t="s">
        <v>18</v>
      </c>
    </row>
    <row r="283" spans="1:23" x14ac:dyDescent="0.3">
      <c r="A283" t="s">
        <v>5935</v>
      </c>
      <c r="B283" s="4">
        <v>42002</v>
      </c>
      <c r="C283" t="s">
        <v>7906</v>
      </c>
      <c r="D283">
        <v>2014</v>
      </c>
      <c r="E283" s="4">
        <v>42002</v>
      </c>
      <c r="F283">
        <v>0</v>
      </c>
      <c r="G283" t="s">
        <v>7305</v>
      </c>
      <c r="H283" t="s">
        <v>6346</v>
      </c>
      <c r="I283" t="s">
        <v>5980</v>
      </c>
      <c r="J283" t="s">
        <v>5981</v>
      </c>
      <c r="K283" t="s">
        <v>5975</v>
      </c>
      <c r="L283" t="s">
        <v>6007</v>
      </c>
      <c r="M283" t="s">
        <v>6044</v>
      </c>
      <c r="N283" t="s">
        <v>154</v>
      </c>
      <c r="O283" t="s">
        <v>7889</v>
      </c>
      <c r="P283">
        <v>0</v>
      </c>
      <c r="Q283">
        <v>114</v>
      </c>
      <c r="R283">
        <v>1</v>
      </c>
      <c r="S283">
        <v>113</v>
      </c>
      <c r="T283">
        <v>8.7719298245613996E-3</v>
      </c>
      <c r="U283" t="s">
        <v>7895</v>
      </c>
      <c r="V283" t="s">
        <v>10</v>
      </c>
      <c r="W283" t="s">
        <v>18</v>
      </c>
    </row>
    <row r="284" spans="1:23" x14ac:dyDescent="0.3">
      <c r="A284" t="s">
        <v>5935</v>
      </c>
      <c r="B284" s="4">
        <v>42002</v>
      </c>
      <c r="C284" t="s">
        <v>7906</v>
      </c>
      <c r="D284">
        <v>2014</v>
      </c>
      <c r="E284" s="4">
        <v>42002</v>
      </c>
      <c r="F284">
        <v>0</v>
      </c>
      <c r="G284" t="s">
        <v>7305</v>
      </c>
      <c r="H284" t="s">
        <v>6346</v>
      </c>
      <c r="I284" t="s">
        <v>5980</v>
      </c>
      <c r="J284" t="s">
        <v>5981</v>
      </c>
      <c r="K284" t="s">
        <v>5975</v>
      </c>
      <c r="L284" t="s">
        <v>6007</v>
      </c>
      <c r="M284" t="s">
        <v>6044</v>
      </c>
      <c r="N284" t="s">
        <v>1740</v>
      </c>
      <c r="O284" t="s">
        <v>7889</v>
      </c>
      <c r="P284">
        <v>0</v>
      </c>
      <c r="Q284">
        <v>293</v>
      </c>
      <c r="R284">
        <v>85</v>
      </c>
      <c r="S284">
        <v>208</v>
      </c>
      <c r="T284">
        <v>0.290102389078498</v>
      </c>
      <c r="U284" t="s">
        <v>7910</v>
      </c>
      <c r="V284" t="s">
        <v>10</v>
      </c>
      <c r="W284" t="s">
        <v>18</v>
      </c>
    </row>
    <row r="285" spans="1:23" x14ac:dyDescent="0.3">
      <c r="A285" t="s">
        <v>5935</v>
      </c>
      <c r="B285" s="4">
        <v>42002</v>
      </c>
      <c r="C285" t="s">
        <v>7906</v>
      </c>
      <c r="D285">
        <v>2014</v>
      </c>
      <c r="E285" s="4">
        <v>42002</v>
      </c>
      <c r="F285">
        <v>0</v>
      </c>
      <c r="G285" t="s">
        <v>7305</v>
      </c>
      <c r="H285" t="s">
        <v>6346</v>
      </c>
      <c r="I285" t="s">
        <v>5980</v>
      </c>
      <c r="J285" t="s">
        <v>5981</v>
      </c>
      <c r="K285" t="s">
        <v>5975</v>
      </c>
      <c r="L285" t="s">
        <v>6007</v>
      </c>
      <c r="M285" t="s">
        <v>6044</v>
      </c>
      <c r="N285" t="s">
        <v>2467</v>
      </c>
      <c r="O285" t="s">
        <v>7889</v>
      </c>
      <c r="P285">
        <v>0</v>
      </c>
      <c r="Q285">
        <v>98</v>
      </c>
      <c r="R285">
        <v>39</v>
      </c>
      <c r="S285">
        <v>59</v>
      </c>
      <c r="T285">
        <v>0.397959183673469</v>
      </c>
      <c r="U285" t="s">
        <v>7892</v>
      </c>
      <c r="V285" t="s">
        <v>10</v>
      </c>
      <c r="W285" t="s">
        <v>18</v>
      </c>
    </row>
    <row r="286" spans="1:23" x14ac:dyDescent="0.3">
      <c r="A286" t="s">
        <v>4508</v>
      </c>
      <c r="B286" s="4">
        <v>41640</v>
      </c>
      <c r="C286" t="s">
        <v>7888</v>
      </c>
      <c r="D286">
        <v>2014</v>
      </c>
      <c r="E286" s="4">
        <v>41644</v>
      </c>
      <c r="F286">
        <v>4</v>
      </c>
      <c r="G286" t="s">
        <v>6441</v>
      </c>
      <c r="H286" t="s">
        <v>7714</v>
      </c>
      <c r="I286" t="s">
        <v>5980</v>
      </c>
      <c r="J286" t="s">
        <v>5981</v>
      </c>
      <c r="K286" t="s">
        <v>5985</v>
      </c>
      <c r="L286" t="s">
        <v>5971</v>
      </c>
      <c r="M286" t="s">
        <v>5982</v>
      </c>
      <c r="N286" t="s">
        <v>47</v>
      </c>
      <c r="O286" t="s">
        <v>7889</v>
      </c>
      <c r="P286">
        <v>0</v>
      </c>
      <c r="Q286">
        <v>51</v>
      </c>
      <c r="R286">
        <v>16</v>
      </c>
      <c r="S286">
        <v>35</v>
      </c>
      <c r="T286">
        <v>0.31372549019607798</v>
      </c>
      <c r="U286" t="s">
        <v>7897</v>
      </c>
      <c r="V286" t="s">
        <v>10</v>
      </c>
      <c r="W286" t="s">
        <v>48</v>
      </c>
    </row>
    <row r="287" spans="1:23" x14ac:dyDescent="0.3">
      <c r="A287" t="s">
        <v>4565</v>
      </c>
      <c r="B287" s="4">
        <v>41659</v>
      </c>
      <c r="C287" t="s">
        <v>7888</v>
      </c>
      <c r="D287">
        <v>2014</v>
      </c>
      <c r="E287" s="4">
        <v>41663</v>
      </c>
      <c r="F287">
        <v>4</v>
      </c>
      <c r="G287" t="s">
        <v>6201</v>
      </c>
      <c r="H287" t="s">
        <v>6857</v>
      </c>
      <c r="I287" t="s">
        <v>5980</v>
      </c>
      <c r="J287" t="s">
        <v>5981</v>
      </c>
      <c r="K287" t="s">
        <v>5975</v>
      </c>
      <c r="L287" t="s">
        <v>5971</v>
      </c>
      <c r="M287" t="s">
        <v>5991</v>
      </c>
      <c r="N287" t="s">
        <v>100</v>
      </c>
      <c r="O287" t="s">
        <v>7889</v>
      </c>
      <c r="P287">
        <v>0</v>
      </c>
      <c r="Q287">
        <v>13</v>
      </c>
      <c r="R287">
        <v>0</v>
      </c>
      <c r="S287">
        <v>13</v>
      </c>
      <c r="T287">
        <v>0</v>
      </c>
      <c r="U287" t="s">
        <v>7895</v>
      </c>
      <c r="V287" t="s">
        <v>10</v>
      </c>
      <c r="W287" t="s">
        <v>48</v>
      </c>
    </row>
    <row r="288" spans="1:23" x14ac:dyDescent="0.3">
      <c r="A288" t="s">
        <v>4570</v>
      </c>
      <c r="B288" s="4">
        <v>41660</v>
      </c>
      <c r="C288" t="s">
        <v>7888</v>
      </c>
      <c r="D288">
        <v>2014</v>
      </c>
      <c r="E288" s="4">
        <v>41662</v>
      </c>
      <c r="F288">
        <v>2</v>
      </c>
      <c r="G288" t="s">
        <v>6390</v>
      </c>
      <c r="H288" t="s">
        <v>6503</v>
      </c>
      <c r="I288" t="s">
        <v>5980</v>
      </c>
      <c r="J288" t="s">
        <v>5981</v>
      </c>
      <c r="K288" t="s">
        <v>5975</v>
      </c>
      <c r="L288" t="s">
        <v>5971</v>
      </c>
      <c r="M288" t="s">
        <v>5982</v>
      </c>
      <c r="N288" t="s">
        <v>47</v>
      </c>
      <c r="O288" t="s">
        <v>7889</v>
      </c>
      <c r="P288">
        <v>0</v>
      </c>
      <c r="Q288">
        <v>44</v>
      </c>
      <c r="R288">
        <v>14</v>
      </c>
      <c r="S288">
        <v>30</v>
      </c>
      <c r="T288">
        <v>0.31818181818181801</v>
      </c>
      <c r="U288" t="s">
        <v>7910</v>
      </c>
      <c r="V288" t="s">
        <v>10</v>
      </c>
      <c r="W288" t="s">
        <v>48</v>
      </c>
    </row>
    <row r="289" spans="1:23" x14ac:dyDescent="0.3">
      <c r="A289" t="s">
        <v>4620</v>
      </c>
      <c r="B289" s="4">
        <v>41676</v>
      </c>
      <c r="C289" t="s">
        <v>7893</v>
      </c>
      <c r="D289">
        <v>2014</v>
      </c>
      <c r="E289" s="4">
        <v>41678</v>
      </c>
      <c r="F289">
        <v>2</v>
      </c>
      <c r="G289" t="s">
        <v>7288</v>
      </c>
      <c r="H289" t="s">
        <v>6314</v>
      </c>
      <c r="I289" t="s">
        <v>5980</v>
      </c>
      <c r="J289" t="s">
        <v>5981</v>
      </c>
      <c r="K289" t="s">
        <v>5970</v>
      </c>
      <c r="L289" t="s">
        <v>5988</v>
      </c>
      <c r="M289" t="s">
        <v>6315</v>
      </c>
      <c r="N289" t="s">
        <v>925</v>
      </c>
      <c r="O289" t="s">
        <v>7889</v>
      </c>
      <c r="P289">
        <v>0</v>
      </c>
      <c r="Q289">
        <v>17</v>
      </c>
      <c r="R289">
        <v>7</v>
      </c>
      <c r="S289">
        <v>10</v>
      </c>
      <c r="T289">
        <v>0.41176470588235298</v>
      </c>
      <c r="U289" t="s">
        <v>7891</v>
      </c>
      <c r="V289" t="s">
        <v>10</v>
      </c>
      <c r="W289" t="s">
        <v>48</v>
      </c>
    </row>
    <row r="290" spans="1:23" x14ac:dyDescent="0.3">
      <c r="A290" t="s">
        <v>4703</v>
      </c>
      <c r="B290" s="4">
        <v>41701</v>
      </c>
      <c r="C290" t="s">
        <v>7907</v>
      </c>
      <c r="D290">
        <v>2014</v>
      </c>
      <c r="E290" s="4">
        <v>41706</v>
      </c>
      <c r="F290">
        <v>5</v>
      </c>
      <c r="G290" t="s">
        <v>6610</v>
      </c>
      <c r="H290" t="s">
        <v>7392</v>
      </c>
      <c r="I290" t="s">
        <v>5980</v>
      </c>
      <c r="J290" t="s">
        <v>5981</v>
      </c>
      <c r="K290" t="s">
        <v>5975</v>
      </c>
      <c r="L290" t="s">
        <v>5971</v>
      </c>
      <c r="M290" t="s">
        <v>6103</v>
      </c>
      <c r="N290" t="s">
        <v>651</v>
      </c>
      <c r="O290" t="s">
        <v>7889</v>
      </c>
      <c r="P290">
        <v>0</v>
      </c>
      <c r="Q290">
        <v>39</v>
      </c>
      <c r="R290">
        <v>3</v>
      </c>
      <c r="S290">
        <v>36</v>
      </c>
      <c r="T290">
        <v>7.69230769230769E-2</v>
      </c>
      <c r="U290" t="s">
        <v>7891</v>
      </c>
      <c r="V290" t="s">
        <v>10</v>
      </c>
      <c r="W290" t="s">
        <v>48</v>
      </c>
    </row>
    <row r="291" spans="1:23" x14ac:dyDescent="0.3">
      <c r="A291" t="s">
        <v>4703</v>
      </c>
      <c r="B291" s="4">
        <v>41701</v>
      </c>
      <c r="C291" t="s">
        <v>7907</v>
      </c>
      <c r="D291">
        <v>2014</v>
      </c>
      <c r="E291" s="4">
        <v>41706</v>
      </c>
      <c r="F291">
        <v>5</v>
      </c>
      <c r="G291" t="s">
        <v>6610</v>
      </c>
      <c r="H291" t="s">
        <v>7392</v>
      </c>
      <c r="I291" t="s">
        <v>5980</v>
      </c>
      <c r="J291" t="s">
        <v>5981</v>
      </c>
      <c r="K291" t="s">
        <v>5975</v>
      </c>
      <c r="L291" t="s">
        <v>5971</v>
      </c>
      <c r="M291" t="s">
        <v>6103</v>
      </c>
      <c r="N291" t="s">
        <v>1567</v>
      </c>
      <c r="O291" t="s">
        <v>7889</v>
      </c>
      <c r="P291">
        <v>0</v>
      </c>
      <c r="Q291">
        <v>85</v>
      </c>
      <c r="R291">
        <v>25</v>
      </c>
      <c r="S291">
        <v>60</v>
      </c>
      <c r="T291">
        <v>0.29411764705882398</v>
      </c>
      <c r="U291" t="s">
        <v>7891</v>
      </c>
      <c r="V291" t="s">
        <v>10</v>
      </c>
      <c r="W291" t="s">
        <v>48</v>
      </c>
    </row>
    <row r="292" spans="1:23" x14ac:dyDescent="0.3">
      <c r="A292" t="s">
        <v>4796</v>
      </c>
      <c r="B292" s="4">
        <v>41738</v>
      </c>
      <c r="C292" t="s">
        <v>7894</v>
      </c>
      <c r="D292">
        <v>2014</v>
      </c>
      <c r="E292" s="4">
        <v>41741</v>
      </c>
      <c r="F292">
        <v>3</v>
      </c>
      <c r="G292" t="s">
        <v>6597</v>
      </c>
      <c r="H292" t="s">
        <v>7759</v>
      </c>
      <c r="I292" t="s">
        <v>5980</v>
      </c>
      <c r="J292" t="s">
        <v>5981</v>
      </c>
      <c r="K292" t="s">
        <v>5975</v>
      </c>
      <c r="L292" t="s">
        <v>5988</v>
      </c>
      <c r="M292" t="s">
        <v>6250</v>
      </c>
      <c r="N292" t="s">
        <v>693</v>
      </c>
      <c r="O292" t="s">
        <v>7889</v>
      </c>
      <c r="P292">
        <v>0</v>
      </c>
      <c r="Q292">
        <v>90</v>
      </c>
      <c r="R292">
        <v>17</v>
      </c>
      <c r="S292">
        <v>73</v>
      </c>
      <c r="T292">
        <v>0.18888888888888899</v>
      </c>
      <c r="U292" t="s">
        <v>7891</v>
      </c>
      <c r="V292" t="s">
        <v>10</v>
      </c>
      <c r="W292" t="s">
        <v>48</v>
      </c>
    </row>
    <row r="293" spans="1:23" x14ac:dyDescent="0.3">
      <c r="A293" t="s">
        <v>4796</v>
      </c>
      <c r="B293" s="4">
        <v>41738</v>
      </c>
      <c r="C293" t="s">
        <v>7894</v>
      </c>
      <c r="D293">
        <v>2014</v>
      </c>
      <c r="E293" s="4">
        <v>41741</v>
      </c>
      <c r="F293">
        <v>3</v>
      </c>
      <c r="G293" t="s">
        <v>6597</v>
      </c>
      <c r="H293" t="s">
        <v>7759</v>
      </c>
      <c r="I293" t="s">
        <v>5980</v>
      </c>
      <c r="J293" t="s">
        <v>5981</v>
      </c>
      <c r="K293" t="s">
        <v>5975</v>
      </c>
      <c r="L293" t="s">
        <v>5988</v>
      </c>
      <c r="M293" t="s">
        <v>6250</v>
      </c>
      <c r="N293" t="s">
        <v>2036</v>
      </c>
      <c r="O293" t="s">
        <v>7889</v>
      </c>
      <c r="P293">
        <v>0</v>
      </c>
      <c r="Q293">
        <v>15</v>
      </c>
      <c r="R293">
        <v>7</v>
      </c>
      <c r="S293">
        <v>8</v>
      </c>
      <c r="T293">
        <v>0.46666666666666701</v>
      </c>
      <c r="U293" t="s">
        <v>7890</v>
      </c>
      <c r="V293" t="s">
        <v>10</v>
      </c>
      <c r="W293" t="s">
        <v>48</v>
      </c>
    </row>
    <row r="294" spans="1:23" x14ac:dyDescent="0.3">
      <c r="A294" t="s">
        <v>4862</v>
      </c>
      <c r="B294" s="4">
        <v>41760</v>
      </c>
      <c r="C294" t="s">
        <v>7896</v>
      </c>
      <c r="D294">
        <v>2014</v>
      </c>
      <c r="E294" s="4">
        <v>41762</v>
      </c>
      <c r="F294">
        <v>2</v>
      </c>
      <c r="G294" t="s">
        <v>6625</v>
      </c>
      <c r="H294" t="s">
        <v>6531</v>
      </c>
      <c r="I294" t="s">
        <v>5980</v>
      </c>
      <c r="J294" t="s">
        <v>5981</v>
      </c>
      <c r="K294" t="s">
        <v>5970</v>
      </c>
      <c r="L294" t="s">
        <v>5971</v>
      </c>
      <c r="M294" t="s">
        <v>6044</v>
      </c>
      <c r="N294" t="s">
        <v>1812</v>
      </c>
      <c r="O294" t="s">
        <v>7889</v>
      </c>
      <c r="P294">
        <v>0</v>
      </c>
      <c r="Q294">
        <v>16</v>
      </c>
      <c r="R294">
        <v>2</v>
      </c>
      <c r="S294">
        <v>14</v>
      </c>
      <c r="T294">
        <v>0.125</v>
      </c>
      <c r="U294" t="s">
        <v>7892</v>
      </c>
      <c r="V294" t="s">
        <v>10</v>
      </c>
      <c r="W294" t="s">
        <v>48</v>
      </c>
    </row>
    <row r="295" spans="1:23" x14ac:dyDescent="0.3">
      <c r="A295" t="s">
        <v>4983</v>
      </c>
      <c r="B295" s="4">
        <v>41800</v>
      </c>
      <c r="C295" t="s">
        <v>7898</v>
      </c>
      <c r="D295">
        <v>2014</v>
      </c>
      <c r="E295" s="4">
        <v>41804</v>
      </c>
      <c r="F295">
        <v>4</v>
      </c>
      <c r="G295" t="s">
        <v>6258</v>
      </c>
      <c r="H295" t="s">
        <v>6249</v>
      </c>
      <c r="I295" t="s">
        <v>5980</v>
      </c>
      <c r="J295" t="s">
        <v>5981</v>
      </c>
      <c r="K295" t="s">
        <v>5975</v>
      </c>
      <c r="L295" t="s">
        <v>5971</v>
      </c>
      <c r="M295" t="s">
        <v>6250</v>
      </c>
      <c r="N295" t="s">
        <v>1812</v>
      </c>
      <c r="O295" t="s">
        <v>7889</v>
      </c>
      <c r="P295">
        <v>0</v>
      </c>
      <c r="Q295">
        <v>32</v>
      </c>
      <c r="R295">
        <v>3</v>
      </c>
      <c r="S295">
        <v>29</v>
      </c>
      <c r="T295">
        <v>9.375E-2</v>
      </c>
      <c r="U295" t="s">
        <v>7905</v>
      </c>
      <c r="V295" t="s">
        <v>10</v>
      </c>
      <c r="W295" t="s">
        <v>48</v>
      </c>
    </row>
    <row r="296" spans="1:23" x14ac:dyDescent="0.3">
      <c r="A296" t="s">
        <v>5037</v>
      </c>
      <c r="B296" s="4">
        <v>41811</v>
      </c>
      <c r="C296" t="s">
        <v>7898</v>
      </c>
      <c r="D296">
        <v>2014</v>
      </c>
      <c r="E296" s="4">
        <v>41813</v>
      </c>
      <c r="F296">
        <v>2</v>
      </c>
      <c r="G296" t="s">
        <v>6688</v>
      </c>
      <c r="H296" t="s">
        <v>7796</v>
      </c>
      <c r="I296" t="s">
        <v>5980</v>
      </c>
      <c r="J296" t="s">
        <v>5981</v>
      </c>
      <c r="K296" t="s">
        <v>5985</v>
      </c>
      <c r="L296" t="s">
        <v>5971</v>
      </c>
      <c r="M296" t="s">
        <v>5982</v>
      </c>
      <c r="N296" t="s">
        <v>838</v>
      </c>
      <c r="O296" t="s">
        <v>7889</v>
      </c>
      <c r="P296">
        <v>0</v>
      </c>
      <c r="Q296">
        <v>22</v>
      </c>
      <c r="R296">
        <v>8</v>
      </c>
      <c r="S296">
        <v>14</v>
      </c>
      <c r="T296">
        <v>0.36363636363636398</v>
      </c>
      <c r="U296" t="s">
        <v>7891</v>
      </c>
      <c r="V296" t="s">
        <v>10</v>
      </c>
      <c r="W296" t="s">
        <v>48</v>
      </c>
    </row>
    <row r="297" spans="1:23" x14ac:dyDescent="0.3">
      <c r="A297" t="s">
        <v>5058</v>
      </c>
      <c r="B297" s="4">
        <v>41815</v>
      </c>
      <c r="C297" t="s">
        <v>7898</v>
      </c>
      <c r="D297">
        <v>2014</v>
      </c>
      <c r="E297" s="4">
        <v>41817</v>
      </c>
      <c r="F297">
        <v>2</v>
      </c>
      <c r="G297" t="s">
        <v>6278</v>
      </c>
      <c r="H297" t="s">
        <v>6853</v>
      </c>
      <c r="I297" t="s">
        <v>5980</v>
      </c>
      <c r="J297" t="s">
        <v>5981</v>
      </c>
      <c r="K297" t="s">
        <v>5985</v>
      </c>
      <c r="L297" t="s">
        <v>5971</v>
      </c>
      <c r="M297" t="s">
        <v>6373</v>
      </c>
      <c r="N297" t="s">
        <v>1470</v>
      </c>
      <c r="O297" t="s">
        <v>7889</v>
      </c>
      <c r="P297">
        <v>0</v>
      </c>
      <c r="Q297">
        <v>59</v>
      </c>
      <c r="R297">
        <v>12</v>
      </c>
      <c r="S297">
        <v>47</v>
      </c>
      <c r="T297">
        <v>0.20338983050847501</v>
      </c>
      <c r="U297" t="s">
        <v>7895</v>
      </c>
      <c r="V297" t="s">
        <v>10</v>
      </c>
      <c r="W297" t="s">
        <v>48</v>
      </c>
    </row>
    <row r="298" spans="1:23" x14ac:dyDescent="0.3">
      <c r="A298" t="s">
        <v>5156</v>
      </c>
      <c r="B298" s="4">
        <v>41851</v>
      </c>
      <c r="C298" t="s">
        <v>7909</v>
      </c>
      <c r="D298">
        <v>2014</v>
      </c>
      <c r="E298" s="4">
        <v>41853</v>
      </c>
      <c r="F298">
        <v>2</v>
      </c>
      <c r="G298" t="s">
        <v>6157</v>
      </c>
      <c r="H298" t="s">
        <v>6804</v>
      </c>
      <c r="I298" t="s">
        <v>5980</v>
      </c>
      <c r="J298" t="s">
        <v>5981</v>
      </c>
      <c r="K298" t="s">
        <v>5970</v>
      </c>
      <c r="L298" t="s">
        <v>5971</v>
      </c>
      <c r="M298" t="s">
        <v>6044</v>
      </c>
      <c r="N298" t="s">
        <v>87</v>
      </c>
      <c r="O298" t="s">
        <v>7889</v>
      </c>
      <c r="P298">
        <v>0</v>
      </c>
      <c r="Q298">
        <v>48</v>
      </c>
      <c r="R298">
        <v>15</v>
      </c>
      <c r="S298">
        <v>33</v>
      </c>
      <c r="T298">
        <v>0.3125</v>
      </c>
      <c r="U298" t="s">
        <v>7890</v>
      </c>
      <c r="V298" t="s">
        <v>10</v>
      </c>
      <c r="W298" t="s">
        <v>48</v>
      </c>
    </row>
    <row r="299" spans="1:23" x14ac:dyDescent="0.3">
      <c r="A299" t="s">
        <v>5168</v>
      </c>
      <c r="B299" s="4">
        <v>41853</v>
      </c>
      <c r="C299" t="s">
        <v>7900</v>
      </c>
      <c r="D299">
        <v>2014</v>
      </c>
      <c r="E299" s="4">
        <v>41856</v>
      </c>
      <c r="F299">
        <v>3</v>
      </c>
      <c r="G299" t="s">
        <v>7098</v>
      </c>
      <c r="H299" t="s">
        <v>7538</v>
      </c>
      <c r="I299" t="s">
        <v>5980</v>
      </c>
      <c r="J299" t="s">
        <v>5981</v>
      </c>
      <c r="K299" t="s">
        <v>5975</v>
      </c>
      <c r="L299" t="s">
        <v>5988</v>
      </c>
      <c r="M299" t="s">
        <v>5991</v>
      </c>
      <c r="N299" t="s">
        <v>55</v>
      </c>
      <c r="O299" t="s">
        <v>7889</v>
      </c>
      <c r="P299">
        <v>0</v>
      </c>
      <c r="Q299">
        <v>18</v>
      </c>
      <c r="R299">
        <v>3</v>
      </c>
      <c r="S299">
        <v>15</v>
      </c>
      <c r="T299">
        <v>0.16666666666666699</v>
      </c>
      <c r="U299" t="s">
        <v>7895</v>
      </c>
      <c r="V299" t="s">
        <v>10</v>
      </c>
      <c r="W299" t="s">
        <v>48</v>
      </c>
    </row>
    <row r="300" spans="1:23" x14ac:dyDescent="0.3">
      <c r="A300" t="s">
        <v>5199</v>
      </c>
      <c r="B300" s="4">
        <v>41857</v>
      </c>
      <c r="C300" t="s">
        <v>7900</v>
      </c>
      <c r="D300">
        <v>2014</v>
      </c>
      <c r="E300" s="4">
        <v>41859</v>
      </c>
      <c r="F300">
        <v>2</v>
      </c>
      <c r="G300" t="s">
        <v>6119</v>
      </c>
      <c r="H300" t="s">
        <v>6135</v>
      </c>
      <c r="I300" t="s">
        <v>5980</v>
      </c>
      <c r="J300" t="s">
        <v>5981</v>
      </c>
      <c r="K300" t="s">
        <v>5985</v>
      </c>
      <c r="L300" t="s">
        <v>5971</v>
      </c>
      <c r="M300" t="s">
        <v>6044</v>
      </c>
      <c r="N300" t="s">
        <v>461</v>
      </c>
      <c r="O300" t="s">
        <v>7889</v>
      </c>
      <c r="P300">
        <v>0</v>
      </c>
      <c r="Q300">
        <v>31</v>
      </c>
      <c r="R300">
        <v>1</v>
      </c>
      <c r="S300">
        <v>30</v>
      </c>
      <c r="T300">
        <v>3.2258064516128997E-2</v>
      </c>
      <c r="U300" t="s">
        <v>7895</v>
      </c>
      <c r="V300" t="s">
        <v>10</v>
      </c>
      <c r="W300" t="s">
        <v>48</v>
      </c>
    </row>
    <row r="301" spans="1:23" x14ac:dyDescent="0.3">
      <c r="A301" t="s">
        <v>5243</v>
      </c>
      <c r="B301" s="4">
        <v>41863</v>
      </c>
      <c r="C301" t="s">
        <v>7900</v>
      </c>
      <c r="D301">
        <v>2014</v>
      </c>
      <c r="E301" s="4">
        <v>41865</v>
      </c>
      <c r="F301">
        <v>2</v>
      </c>
      <c r="G301" t="s">
        <v>7038</v>
      </c>
      <c r="H301" t="s">
        <v>7086</v>
      </c>
      <c r="I301" t="s">
        <v>5980</v>
      </c>
      <c r="J301" t="s">
        <v>5981</v>
      </c>
      <c r="K301" t="s">
        <v>5975</v>
      </c>
      <c r="L301" t="s">
        <v>5971</v>
      </c>
      <c r="M301" t="s">
        <v>5982</v>
      </c>
      <c r="N301" t="s">
        <v>1567</v>
      </c>
      <c r="O301" t="s">
        <v>7889</v>
      </c>
      <c r="P301">
        <v>0</v>
      </c>
      <c r="Q301">
        <v>227</v>
      </c>
      <c r="R301">
        <v>68</v>
      </c>
      <c r="S301">
        <v>159</v>
      </c>
      <c r="T301">
        <v>0.29955947136563899</v>
      </c>
      <c r="U301" t="s">
        <v>7905</v>
      </c>
      <c r="V301" t="s">
        <v>10</v>
      </c>
      <c r="W301" t="s">
        <v>48</v>
      </c>
    </row>
    <row r="302" spans="1:23" x14ac:dyDescent="0.3">
      <c r="A302" t="s">
        <v>5242</v>
      </c>
      <c r="B302" s="4">
        <v>41863</v>
      </c>
      <c r="C302" t="s">
        <v>7900</v>
      </c>
      <c r="D302">
        <v>2014</v>
      </c>
      <c r="E302" s="4">
        <v>41865</v>
      </c>
      <c r="F302">
        <v>2</v>
      </c>
      <c r="G302" t="s">
        <v>7530</v>
      </c>
      <c r="H302" t="s">
        <v>7812</v>
      </c>
      <c r="I302" t="s">
        <v>5980</v>
      </c>
      <c r="J302" t="s">
        <v>5981</v>
      </c>
      <c r="K302" t="s">
        <v>5970</v>
      </c>
      <c r="L302" t="s">
        <v>5971</v>
      </c>
      <c r="M302" t="s">
        <v>6044</v>
      </c>
      <c r="N302" t="s">
        <v>1068</v>
      </c>
      <c r="O302" t="s">
        <v>7889</v>
      </c>
      <c r="P302">
        <v>0</v>
      </c>
      <c r="Q302">
        <v>44</v>
      </c>
      <c r="R302">
        <v>14</v>
      </c>
      <c r="S302">
        <v>30</v>
      </c>
      <c r="T302">
        <v>0.31818181818181801</v>
      </c>
      <c r="U302" t="s">
        <v>7891</v>
      </c>
      <c r="V302" t="s">
        <v>10</v>
      </c>
      <c r="W302" t="s">
        <v>48</v>
      </c>
    </row>
    <row r="303" spans="1:23" x14ac:dyDescent="0.3">
      <c r="A303" t="s">
        <v>5280</v>
      </c>
      <c r="B303" s="4">
        <v>41869</v>
      </c>
      <c r="C303" t="s">
        <v>7900</v>
      </c>
      <c r="D303">
        <v>2014</v>
      </c>
      <c r="E303" s="4">
        <v>41869</v>
      </c>
      <c r="F303">
        <v>0</v>
      </c>
      <c r="G303" t="s">
        <v>6720</v>
      </c>
      <c r="H303" t="s">
        <v>7326</v>
      </c>
      <c r="I303" t="s">
        <v>5980</v>
      </c>
      <c r="J303" t="s">
        <v>5981</v>
      </c>
      <c r="K303" t="s">
        <v>5975</v>
      </c>
      <c r="L303" t="s">
        <v>6007</v>
      </c>
      <c r="M303" t="s">
        <v>6044</v>
      </c>
      <c r="N303" t="s">
        <v>1098</v>
      </c>
      <c r="O303" t="s">
        <v>7889</v>
      </c>
      <c r="P303">
        <v>0</v>
      </c>
      <c r="Q303">
        <v>85</v>
      </c>
      <c r="R303">
        <v>0</v>
      </c>
      <c r="S303">
        <v>85</v>
      </c>
      <c r="T303">
        <v>0</v>
      </c>
      <c r="U303" t="s">
        <v>7891</v>
      </c>
      <c r="V303" t="s">
        <v>10</v>
      </c>
      <c r="W303" t="s">
        <v>48</v>
      </c>
    </row>
    <row r="304" spans="1:23" x14ac:dyDescent="0.3">
      <c r="A304" t="s">
        <v>5306</v>
      </c>
      <c r="B304" s="4">
        <v>41872</v>
      </c>
      <c r="C304" t="s">
        <v>7900</v>
      </c>
      <c r="D304">
        <v>2014</v>
      </c>
      <c r="E304" s="4">
        <v>41872</v>
      </c>
      <c r="F304">
        <v>0</v>
      </c>
      <c r="G304" t="s">
        <v>6090</v>
      </c>
      <c r="H304" t="s">
        <v>6135</v>
      </c>
      <c r="I304" t="s">
        <v>5980</v>
      </c>
      <c r="J304" t="s">
        <v>5981</v>
      </c>
      <c r="K304" t="s">
        <v>5975</v>
      </c>
      <c r="L304" t="s">
        <v>6007</v>
      </c>
      <c r="M304" t="s">
        <v>6044</v>
      </c>
      <c r="N304" t="s">
        <v>4041</v>
      </c>
      <c r="O304" t="s">
        <v>7889</v>
      </c>
      <c r="P304">
        <v>0</v>
      </c>
      <c r="Q304">
        <v>25</v>
      </c>
      <c r="R304">
        <v>2</v>
      </c>
      <c r="S304">
        <v>23</v>
      </c>
      <c r="T304">
        <v>0.08</v>
      </c>
      <c r="U304" t="s">
        <v>7895</v>
      </c>
      <c r="V304" t="s">
        <v>10</v>
      </c>
      <c r="W304" t="s">
        <v>48</v>
      </c>
    </row>
    <row r="305" spans="1:23" x14ac:dyDescent="0.3">
      <c r="A305" t="s">
        <v>5320</v>
      </c>
      <c r="B305" s="4">
        <v>41874</v>
      </c>
      <c r="C305" t="s">
        <v>7900</v>
      </c>
      <c r="D305">
        <v>2014</v>
      </c>
      <c r="E305" s="4">
        <v>41874</v>
      </c>
      <c r="F305">
        <v>0</v>
      </c>
      <c r="G305" t="s">
        <v>6378</v>
      </c>
      <c r="H305" t="s">
        <v>7822</v>
      </c>
      <c r="I305" t="s">
        <v>5980</v>
      </c>
      <c r="J305" t="s">
        <v>5981</v>
      </c>
      <c r="K305" t="s">
        <v>5975</v>
      </c>
      <c r="L305" t="s">
        <v>6007</v>
      </c>
      <c r="M305" t="s">
        <v>5991</v>
      </c>
      <c r="N305" t="s">
        <v>470</v>
      </c>
      <c r="O305" t="s">
        <v>7889</v>
      </c>
      <c r="P305">
        <v>0</v>
      </c>
      <c r="Q305">
        <v>290</v>
      </c>
      <c r="R305">
        <v>35</v>
      </c>
      <c r="S305">
        <v>255</v>
      </c>
      <c r="T305">
        <v>0.12068965517241401</v>
      </c>
      <c r="U305" t="s">
        <v>7910</v>
      </c>
      <c r="V305" t="s">
        <v>10</v>
      </c>
      <c r="W305" t="s">
        <v>48</v>
      </c>
    </row>
    <row r="306" spans="1:23" x14ac:dyDescent="0.3">
      <c r="A306" t="s">
        <v>5336</v>
      </c>
      <c r="B306" s="4">
        <v>41877</v>
      </c>
      <c r="C306" t="s">
        <v>7900</v>
      </c>
      <c r="D306">
        <v>2014</v>
      </c>
      <c r="E306" s="4">
        <v>41880</v>
      </c>
      <c r="F306">
        <v>3</v>
      </c>
      <c r="G306" t="s">
        <v>6532</v>
      </c>
      <c r="H306" t="s">
        <v>6697</v>
      </c>
      <c r="I306" t="s">
        <v>5980</v>
      </c>
      <c r="J306" t="s">
        <v>5981</v>
      </c>
      <c r="K306" t="s">
        <v>5985</v>
      </c>
      <c r="L306" t="s">
        <v>5988</v>
      </c>
      <c r="M306" t="s">
        <v>6044</v>
      </c>
      <c r="N306" t="s">
        <v>1262</v>
      </c>
      <c r="O306" t="s">
        <v>7889</v>
      </c>
      <c r="P306">
        <v>0</v>
      </c>
      <c r="Q306">
        <v>150</v>
      </c>
      <c r="R306">
        <v>32</v>
      </c>
      <c r="S306">
        <v>118</v>
      </c>
      <c r="T306">
        <v>0.21333333333333299</v>
      </c>
      <c r="U306" t="s">
        <v>7891</v>
      </c>
      <c r="V306" t="s">
        <v>10</v>
      </c>
      <c r="W306" t="s">
        <v>48</v>
      </c>
    </row>
    <row r="307" spans="1:23" x14ac:dyDescent="0.3">
      <c r="A307" t="s">
        <v>5353</v>
      </c>
      <c r="B307" s="4">
        <v>41878</v>
      </c>
      <c r="C307" t="s">
        <v>7900</v>
      </c>
      <c r="D307">
        <v>2014</v>
      </c>
      <c r="E307" s="4">
        <v>41883</v>
      </c>
      <c r="F307">
        <v>5</v>
      </c>
      <c r="G307" t="s">
        <v>7644</v>
      </c>
      <c r="H307" t="s">
        <v>6122</v>
      </c>
      <c r="I307" t="s">
        <v>5980</v>
      </c>
      <c r="J307" t="s">
        <v>5981</v>
      </c>
      <c r="K307" t="s">
        <v>5970</v>
      </c>
      <c r="L307" t="s">
        <v>5971</v>
      </c>
      <c r="M307" t="s">
        <v>5991</v>
      </c>
      <c r="N307" t="s">
        <v>1554</v>
      </c>
      <c r="O307" t="s">
        <v>7889</v>
      </c>
      <c r="P307">
        <v>0</v>
      </c>
      <c r="Q307">
        <v>92</v>
      </c>
      <c r="R307">
        <v>5</v>
      </c>
      <c r="S307">
        <v>87</v>
      </c>
      <c r="T307">
        <v>5.4347826086956499E-2</v>
      </c>
      <c r="U307" t="s">
        <v>7910</v>
      </c>
      <c r="V307" t="s">
        <v>10</v>
      </c>
      <c r="W307" t="s">
        <v>48</v>
      </c>
    </row>
    <row r="308" spans="1:23" x14ac:dyDescent="0.3">
      <c r="A308" t="s">
        <v>5435</v>
      </c>
      <c r="B308" s="4">
        <v>41892</v>
      </c>
      <c r="C308" t="s">
        <v>7901</v>
      </c>
      <c r="D308">
        <v>2014</v>
      </c>
      <c r="E308" s="4">
        <v>41895</v>
      </c>
      <c r="F308">
        <v>3</v>
      </c>
      <c r="G308" t="s">
        <v>6749</v>
      </c>
      <c r="H308" t="s">
        <v>6934</v>
      </c>
      <c r="I308" t="s">
        <v>5980</v>
      </c>
      <c r="J308" t="s">
        <v>5981</v>
      </c>
      <c r="K308" t="s">
        <v>5975</v>
      </c>
      <c r="L308" t="s">
        <v>5988</v>
      </c>
      <c r="M308" t="s">
        <v>6315</v>
      </c>
      <c r="N308" t="s">
        <v>1469</v>
      </c>
      <c r="O308" t="s">
        <v>7889</v>
      </c>
      <c r="P308">
        <v>0</v>
      </c>
      <c r="Q308">
        <v>96</v>
      </c>
      <c r="R308">
        <v>35</v>
      </c>
      <c r="S308">
        <v>61</v>
      </c>
      <c r="T308">
        <v>0.36458333333333298</v>
      </c>
      <c r="U308" t="s">
        <v>7891</v>
      </c>
      <c r="V308" t="s">
        <v>10</v>
      </c>
      <c r="W308" t="s">
        <v>48</v>
      </c>
    </row>
    <row r="309" spans="1:23" x14ac:dyDescent="0.3">
      <c r="A309" t="s">
        <v>5443</v>
      </c>
      <c r="B309" s="4">
        <v>41893</v>
      </c>
      <c r="C309" t="s">
        <v>7901</v>
      </c>
      <c r="D309">
        <v>2014</v>
      </c>
      <c r="E309" s="4">
        <v>41894</v>
      </c>
      <c r="F309">
        <v>1</v>
      </c>
      <c r="G309" t="s">
        <v>7402</v>
      </c>
      <c r="H309" t="s">
        <v>7330</v>
      </c>
      <c r="I309" t="s">
        <v>5980</v>
      </c>
      <c r="J309" t="s">
        <v>5981</v>
      </c>
      <c r="K309" t="s">
        <v>5985</v>
      </c>
      <c r="L309" t="s">
        <v>5988</v>
      </c>
      <c r="M309" t="s">
        <v>6094</v>
      </c>
      <c r="N309" t="s">
        <v>944</v>
      </c>
      <c r="O309" t="s">
        <v>7889</v>
      </c>
      <c r="P309">
        <v>0</v>
      </c>
      <c r="Q309">
        <v>259</v>
      </c>
      <c r="R309">
        <v>47</v>
      </c>
      <c r="S309">
        <v>212</v>
      </c>
      <c r="T309">
        <v>0.18146718146718099</v>
      </c>
      <c r="U309" t="s">
        <v>7899</v>
      </c>
      <c r="V309" t="s">
        <v>10</v>
      </c>
      <c r="W309" t="s">
        <v>48</v>
      </c>
    </row>
    <row r="310" spans="1:23" x14ac:dyDescent="0.3">
      <c r="A310" t="s">
        <v>5468</v>
      </c>
      <c r="B310" s="4">
        <v>41898</v>
      </c>
      <c r="C310" t="s">
        <v>7901</v>
      </c>
      <c r="D310">
        <v>2014</v>
      </c>
      <c r="E310" s="4">
        <v>41898</v>
      </c>
      <c r="F310">
        <v>0</v>
      </c>
      <c r="G310" t="s">
        <v>6555</v>
      </c>
      <c r="H310" t="s">
        <v>7843</v>
      </c>
      <c r="I310" t="s">
        <v>5980</v>
      </c>
      <c r="J310" t="s">
        <v>5981</v>
      </c>
      <c r="K310" t="s">
        <v>5975</v>
      </c>
      <c r="L310" t="s">
        <v>6007</v>
      </c>
      <c r="M310" t="s">
        <v>6094</v>
      </c>
      <c r="N310" t="s">
        <v>762</v>
      </c>
      <c r="O310" t="s">
        <v>7889</v>
      </c>
      <c r="P310">
        <v>0</v>
      </c>
      <c r="Q310">
        <v>15</v>
      </c>
      <c r="R310">
        <v>7</v>
      </c>
      <c r="S310">
        <v>8</v>
      </c>
      <c r="T310">
        <v>0.46666666666666701</v>
      </c>
      <c r="U310" t="s">
        <v>7895</v>
      </c>
      <c r="V310" t="s">
        <v>10</v>
      </c>
      <c r="W310" t="s">
        <v>48</v>
      </c>
    </row>
    <row r="311" spans="1:23" x14ac:dyDescent="0.3">
      <c r="A311" t="s">
        <v>5495</v>
      </c>
      <c r="B311" s="4">
        <v>41901</v>
      </c>
      <c r="C311" t="s">
        <v>7901</v>
      </c>
      <c r="D311">
        <v>2014</v>
      </c>
      <c r="E311" s="4">
        <v>41903</v>
      </c>
      <c r="F311">
        <v>2</v>
      </c>
      <c r="G311" t="s">
        <v>6625</v>
      </c>
      <c r="H311" t="s">
        <v>7433</v>
      </c>
      <c r="I311" t="s">
        <v>5980</v>
      </c>
      <c r="J311" t="s">
        <v>5981</v>
      </c>
      <c r="K311" t="s">
        <v>5970</v>
      </c>
      <c r="L311" t="s">
        <v>5971</v>
      </c>
      <c r="M311" t="s">
        <v>6044</v>
      </c>
      <c r="N311" t="s">
        <v>1345</v>
      </c>
      <c r="O311" t="s">
        <v>7889</v>
      </c>
      <c r="P311">
        <v>0</v>
      </c>
      <c r="Q311">
        <v>110</v>
      </c>
      <c r="R311">
        <v>31</v>
      </c>
      <c r="S311">
        <v>79</v>
      </c>
      <c r="T311">
        <v>0.28181818181818202</v>
      </c>
      <c r="U311" t="s">
        <v>7892</v>
      </c>
      <c r="V311" t="s">
        <v>10</v>
      </c>
      <c r="W311" t="s">
        <v>48</v>
      </c>
    </row>
    <row r="312" spans="1:23" x14ac:dyDescent="0.3">
      <c r="A312" t="s">
        <v>5591</v>
      </c>
      <c r="B312" s="4">
        <v>41928</v>
      </c>
      <c r="C312" t="s">
        <v>7903</v>
      </c>
      <c r="D312">
        <v>2014</v>
      </c>
      <c r="E312" s="4">
        <v>41929</v>
      </c>
      <c r="F312">
        <v>1</v>
      </c>
      <c r="G312" t="s">
        <v>7084</v>
      </c>
      <c r="H312" t="s">
        <v>7853</v>
      </c>
      <c r="I312" t="s">
        <v>5980</v>
      </c>
      <c r="J312" t="s">
        <v>5981</v>
      </c>
      <c r="K312" t="s">
        <v>5975</v>
      </c>
      <c r="L312" t="s">
        <v>5988</v>
      </c>
      <c r="M312" t="s">
        <v>5991</v>
      </c>
      <c r="N312" t="s">
        <v>838</v>
      </c>
      <c r="O312" t="s">
        <v>7889</v>
      </c>
      <c r="P312">
        <v>0</v>
      </c>
      <c r="Q312">
        <v>47</v>
      </c>
      <c r="R312">
        <v>20</v>
      </c>
      <c r="S312">
        <v>27</v>
      </c>
      <c r="T312">
        <v>0.42553191489361702</v>
      </c>
      <c r="U312" t="s">
        <v>7897</v>
      </c>
      <c r="V312" t="s">
        <v>10</v>
      </c>
      <c r="W312" t="s">
        <v>48</v>
      </c>
    </row>
    <row r="313" spans="1:23" x14ac:dyDescent="0.3">
      <c r="A313" t="s">
        <v>5593</v>
      </c>
      <c r="B313" s="4">
        <v>41929</v>
      </c>
      <c r="C313" t="s">
        <v>7903</v>
      </c>
      <c r="D313">
        <v>2014</v>
      </c>
      <c r="E313" s="4">
        <v>41932</v>
      </c>
      <c r="F313">
        <v>3</v>
      </c>
      <c r="G313" t="s">
        <v>6935</v>
      </c>
      <c r="H313" t="s">
        <v>7854</v>
      </c>
      <c r="I313" t="s">
        <v>5980</v>
      </c>
      <c r="J313" t="s">
        <v>5981</v>
      </c>
      <c r="K313" t="s">
        <v>5975</v>
      </c>
      <c r="L313" t="s">
        <v>5988</v>
      </c>
      <c r="M313" t="s">
        <v>6373</v>
      </c>
      <c r="N313" t="s">
        <v>100</v>
      </c>
      <c r="O313" t="s">
        <v>7889</v>
      </c>
      <c r="P313">
        <v>0</v>
      </c>
      <c r="Q313">
        <v>23</v>
      </c>
      <c r="R313">
        <v>6</v>
      </c>
      <c r="S313">
        <v>17</v>
      </c>
      <c r="T313">
        <v>0.26086956521739102</v>
      </c>
      <c r="U313" t="s">
        <v>7892</v>
      </c>
      <c r="V313" t="s">
        <v>10</v>
      </c>
      <c r="W313" t="s">
        <v>48</v>
      </c>
    </row>
    <row r="314" spans="1:23" x14ac:dyDescent="0.3">
      <c r="A314" t="s">
        <v>5593</v>
      </c>
      <c r="B314" s="4">
        <v>41929</v>
      </c>
      <c r="C314" t="s">
        <v>7903</v>
      </c>
      <c r="D314">
        <v>2014</v>
      </c>
      <c r="E314" s="4">
        <v>41932</v>
      </c>
      <c r="F314">
        <v>3</v>
      </c>
      <c r="G314" t="s">
        <v>6935</v>
      </c>
      <c r="H314" t="s">
        <v>7854</v>
      </c>
      <c r="I314" t="s">
        <v>5980</v>
      </c>
      <c r="J314" t="s">
        <v>5981</v>
      </c>
      <c r="K314" t="s">
        <v>5975</v>
      </c>
      <c r="L314" t="s">
        <v>5988</v>
      </c>
      <c r="M314" t="s">
        <v>6373</v>
      </c>
      <c r="N314" t="s">
        <v>838</v>
      </c>
      <c r="O314" t="s">
        <v>7889</v>
      </c>
      <c r="P314">
        <v>0</v>
      </c>
      <c r="Q314">
        <v>20</v>
      </c>
      <c r="R314">
        <v>8</v>
      </c>
      <c r="S314">
        <v>12</v>
      </c>
      <c r="T314">
        <v>0.4</v>
      </c>
      <c r="U314" t="s">
        <v>7891</v>
      </c>
      <c r="V314" t="s">
        <v>10</v>
      </c>
      <c r="W314" t="s">
        <v>48</v>
      </c>
    </row>
    <row r="315" spans="1:23" x14ac:dyDescent="0.3">
      <c r="A315" t="s">
        <v>5670</v>
      </c>
      <c r="B315" s="4">
        <v>41953</v>
      </c>
      <c r="C315" t="s">
        <v>7904</v>
      </c>
      <c r="D315">
        <v>2014</v>
      </c>
      <c r="E315" s="4">
        <v>41957</v>
      </c>
      <c r="F315">
        <v>4</v>
      </c>
      <c r="G315" t="s">
        <v>6380</v>
      </c>
      <c r="H315" t="s">
        <v>7515</v>
      </c>
      <c r="I315" t="s">
        <v>5980</v>
      </c>
      <c r="J315" t="s">
        <v>5981</v>
      </c>
      <c r="K315" t="s">
        <v>5985</v>
      </c>
      <c r="L315" t="s">
        <v>5971</v>
      </c>
      <c r="M315" t="s">
        <v>5982</v>
      </c>
      <c r="N315" t="s">
        <v>1065</v>
      </c>
      <c r="O315" t="s">
        <v>7889</v>
      </c>
      <c r="P315">
        <v>0</v>
      </c>
      <c r="Q315">
        <v>19</v>
      </c>
      <c r="R315">
        <v>8</v>
      </c>
      <c r="S315">
        <v>11</v>
      </c>
      <c r="T315">
        <v>0.42105263157894701</v>
      </c>
      <c r="U315" t="s">
        <v>7895</v>
      </c>
      <c r="V315" t="s">
        <v>10</v>
      </c>
      <c r="W315" t="s">
        <v>48</v>
      </c>
    </row>
    <row r="316" spans="1:23" x14ac:dyDescent="0.3">
      <c r="A316" t="s">
        <v>5686</v>
      </c>
      <c r="B316" s="4">
        <v>41955</v>
      </c>
      <c r="C316" t="s">
        <v>7904</v>
      </c>
      <c r="D316">
        <v>2014</v>
      </c>
      <c r="E316" s="4">
        <v>41957</v>
      </c>
      <c r="F316">
        <v>2</v>
      </c>
      <c r="G316" t="s">
        <v>6606</v>
      </c>
      <c r="H316" t="s">
        <v>6587</v>
      </c>
      <c r="I316" t="s">
        <v>5980</v>
      </c>
      <c r="J316" t="s">
        <v>5981</v>
      </c>
      <c r="K316" t="s">
        <v>5975</v>
      </c>
      <c r="L316" t="s">
        <v>5988</v>
      </c>
      <c r="M316" t="s">
        <v>6044</v>
      </c>
      <c r="N316" t="s">
        <v>746</v>
      </c>
      <c r="O316" t="s">
        <v>7889</v>
      </c>
      <c r="P316">
        <v>0</v>
      </c>
      <c r="Q316">
        <v>246</v>
      </c>
      <c r="R316">
        <v>98</v>
      </c>
      <c r="S316">
        <v>148</v>
      </c>
      <c r="T316">
        <v>0.39837398373983701</v>
      </c>
      <c r="U316" t="s">
        <v>7899</v>
      </c>
      <c r="V316" t="s">
        <v>10</v>
      </c>
      <c r="W316" t="s">
        <v>48</v>
      </c>
    </row>
    <row r="317" spans="1:23" x14ac:dyDescent="0.3">
      <c r="A317" t="s">
        <v>5694</v>
      </c>
      <c r="B317" s="4">
        <v>41956</v>
      </c>
      <c r="C317" t="s">
        <v>7904</v>
      </c>
      <c r="D317">
        <v>2014</v>
      </c>
      <c r="E317" s="4">
        <v>41958</v>
      </c>
      <c r="F317">
        <v>2</v>
      </c>
      <c r="G317" t="s">
        <v>6423</v>
      </c>
      <c r="H317" t="s">
        <v>6590</v>
      </c>
      <c r="I317" t="s">
        <v>5980</v>
      </c>
      <c r="J317" t="s">
        <v>5981</v>
      </c>
      <c r="K317" t="s">
        <v>5975</v>
      </c>
      <c r="L317" t="s">
        <v>5988</v>
      </c>
      <c r="M317" t="s">
        <v>6591</v>
      </c>
      <c r="N317" t="s">
        <v>1327</v>
      </c>
      <c r="O317" t="s">
        <v>7889</v>
      </c>
      <c r="P317">
        <v>0</v>
      </c>
      <c r="Q317">
        <v>53</v>
      </c>
      <c r="R317">
        <v>24</v>
      </c>
      <c r="S317">
        <v>29</v>
      </c>
      <c r="T317">
        <v>0.45283018867924502</v>
      </c>
      <c r="U317" t="s">
        <v>7910</v>
      </c>
      <c r="V317" t="s">
        <v>10</v>
      </c>
      <c r="W317" t="s">
        <v>48</v>
      </c>
    </row>
    <row r="318" spans="1:23" x14ac:dyDescent="0.3">
      <c r="A318" t="s">
        <v>5751</v>
      </c>
      <c r="B318" s="4">
        <v>41967</v>
      </c>
      <c r="C318" t="s">
        <v>7904</v>
      </c>
      <c r="D318">
        <v>2014</v>
      </c>
      <c r="E318" s="4">
        <v>41970</v>
      </c>
      <c r="F318">
        <v>3</v>
      </c>
      <c r="G318" t="s">
        <v>6959</v>
      </c>
      <c r="H318" t="s">
        <v>6135</v>
      </c>
      <c r="I318" t="s">
        <v>5980</v>
      </c>
      <c r="J318" t="s">
        <v>5981</v>
      </c>
      <c r="K318" t="s">
        <v>5985</v>
      </c>
      <c r="L318" t="s">
        <v>5971</v>
      </c>
      <c r="M318" t="s">
        <v>6044</v>
      </c>
      <c r="N318" t="s">
        <v>853</v>
      </c>
      <c r="O318" t="s">
        <v>7889</v>
      </c>
      <c r="P318">
        <v>0</v>
      </c>
      <c r="Q318">
        <v>27</v>
      </c>
      <c r="R318">
        <v>3</v>
      </c>
      <c r="S318">
        <v>24</v>
      </c>
      <c r="T318">
        <v>0.11111111111111099</v>
      </c>
      <c r="U318" t="s">
        <v>7897</v>
      </c>
      <c r="V318" t="s">
        <v>10</v>
      </c>
      <c r="W318" t="s">
        <v>48</v>
      </c>
    </row>
    <row r="319" spans="1:23" x14ac:dyDescent="0.3">
      <c r="A319" t="s">
        <v>5773</v>
      </c>
      <c r="B319" s="4">
        <v>41970</v>
      </c>
      <c r="C319" t="s">
        <v>7904</v>
      </c>
      <c r="D319">
        <v>2014</v>
      </c>
      <c r="E319" s="4">
        <v>41972</v>
      </c>
      <c r="F319">
        <v>2</v>
      </c>
      <c r="G319" t="s">
        <v>6807</v>
      </c>
      <c r="H319" t="s">
        <v>7825</v>
      </c>
      <c r="I319" t="s">
        <v>5980</v>
      </c>
      <c r="J319" t="s">
        <v>5981</v>
      </c>
      <c r="K319" t="s">
        <v>5985</v>
      </c>
      <c r="L319" t="s">
        <v>5988</v>
      </c>
      <c r="M319" t="s">
        <v>6044</v>
      </c>
      <c r="N319" t="s">
        <v>2552</v>
      </c>
      <c r="O319" t="s">
        <v>7889</v>
      </c>
      <c r="P319">
        <v>0</v>
      </c>
      <c r="Q319">
        <v>189</v>
      </c>
      <c r="R319">
        <v>60</v>
      </c>
      <c r="S319">
        <v>129</v>
      </c>
      <c r="T319">
        <v>0.317460317460317</v>
      </c>
      <c r="U319" t="s">
        <v>7911</v>
      </c>
      <c r="V319" t="s">
        <v>10</v>
      </c>
      <c r="W319" t="s">
        <v>48</v>
      </c>
    </row>
    <row r="320" spans="1:23" x14ac:dyDescent="0.3">
      <c r="A320" t="s">
        <v>5773</v>
      </c>
      <c r="B320" s="4">
        <v>41970</v>
      </c>
      <c r="C320" t="s">
        <v>7904</v>
      </c>
      <c r="D320">
        <v>2014</v>
      </c>
      <c r="E320" s="4">
        <v>41972</v>
      </c>
      <c r="F320">
        <v>2</v>
      </c>
      <c r="G320" t="s">
        <v>6807</v>
      </c>
      <c r="H320" t="s">
        <v>7825</v>
      </c>
      <c r="I320" t="s">
        <v>5980</v>
      </c>
      <c r="J320" t="s">
        <v>5981</v>
      </c>
      <c r="K320" t="s">
        <v>5985</v>
      </c>
      <c r="L320" t="s">
        <v>5988</v>
      </c>
      <c r="M320" t="s">
        <v>6044</v>
      </c>
      <c r="N320" t="s">
        <v>1470</v>
      </c>
      <c r="O320" t="s">
        <v>7889</v>
      </c>
      <c r="P320">
        <v>0</v>
      </c>
      <c r="Q320">
        <v>59</v>
      </c>
      <c r="R320">
        <v>12</v>
      </c>
      <c r="S320">
        <v>47</v>
      </c>
      <c r="T320">
        <v>0.20338983050847501</v>
      </c>
      <c r="U320" t="s">
        <v>7895</v>
      </c>
      <c r="V320" t="s">
        <v>10</v>
      </c>
      <c r="W320" t="s">
        <v>48</v>
      </c>
    </row>
    <row r="321" spans="1:23" x14ac:dyDescent="0.3">
      <c r="A321" t="s">
        <v>5850</v>
      </c>
      <c r="B321" s="4">
        <v>41988</v>
      </c>
      <c r="C321" t="s">
        <v>7906</v>
      </c>
      <c r="D321">
        <v>2014</v>
      </c>
      <c r="E321" s="4">
        <v>41990</v>
      </c>
      <c r="F321">
        <v>2</v>
      </c>
      <c r="G321" t="s">
        <v>7623</v>
      </c>
      <c r="H321" t="s">
        <v>6372</v>
      </c>
      <c r="I321" t="s">
        <v>5980</v>
      </c>
      <c r="J321" t="s">
        <v>5981</v>
      </c>
      <c r="K321" t="s">
        <v>5975</v>
      </c>
      <c r="L321" t="s">
        <v>5971</v>
      </c>
      <c r="M321" t="s">
        <v>6373</v>
      </c>
      <c r="N321" t="s">
        <v>233</v>
      </c>
      <c r="O321" t="s">
        <v>7889</v>
      </c>
      <c r="P321">
        <v>0</v>
      </c>
      <c r="Q321">
        <v>309</v>
      </c>
      <c r="R321">
        <v>77</v>
      </c>
      <c r="S321">
        <v>232</v>
      </c>
      <c r="T321">
        <v>0.24919093851132701</v>
      </c>
      <c r="U321" t="s">
        <v>7910</v>
      </c>
      <c r="V321" t="s">
        <v>10</v>
      </c>
      <c r="W321" t="s">
        <v>48</v>
      </c>
    </row>
    <row r="322" spans="1:23" x14ac:dyDescent="0.3">
      <c r="A322" t="s">
        <v>5856</v>
      </c>
      <c r="B322" s="4">
        <v>41989</v>
      </c>
      <c r="C322" t="s">
        <v>7906</v>
      </c>
      <c r="D322">
        <v>2014</v>
      </c>
      <c r="E322" s="4">
        <v>41989</v>
      </c>
      <c r="F322">
        <v>0</v>
      </c>
      <c r="G322" t="s">
        <v>7465</v>
      </c>
      <c r="H322" t="s">
        <v>6358</v>
      </c>
      <c r="I322" t="s">
        <v>5980</v>
      </c>
      <c r="J322" t="s">
        <v>5981</v>
      </c>
      <c r="K322" t="s">
        <v>5975</v>
      </c>
      <c r="L322" t="s">
        <v>6007</v>
      </c>
      <c r="M322" t="s">
        <v>6044</v>
      </c>
      <c r="N322" t="s">
        <v>715</v>
      </c>
      <c r="O322" t="s">
        <v>7889</v>
      </c>
      <c r="P322">
        <v>0</v>
      </c>
      <c r="Q322">
        <v>90</v>
      </c>
      <c r="R322">
        <v>36</v>
      </c>
      <c r="S322">
        <v>54</v>
      </c>
      <c r="T322">
        <v>0.4</v>
      </c>
      <c r="U322" t="s">
        <v>7891</v>
      </c>
      <c r="V322" t="s">
        <v>10</v>
      </c>
      <c r="W322" t="s">
        <v>48</v>
      </c>
    </row>
    <row r="323" spans="1:23" x14ac:dyDescent="0.3">
      <c r="A323" t="s">
        <v>5881</v>
      </c>
      <c r="B323" s="4">
        <v>41992</v>
      </c>
      <c r="C323" t="s">
        <v>7906</v>
      </c>
      <c r="D323">
        <v>2014</v>
      </c>
      <c r="E323" s="4">
        <v>41994</v>
      </c>
      <c r="F323">
        <v>2</v>
      </c>
      <c r="G323" t="s">
        <v>7370</v>
      </c>
      <c r="H323" t="s">
        <v>7161</v>
      </c>
      <c r="I323" t="s">
        <v>5980</v>
      </c>
      <c r="J323" t="s">
        <v>5981</v>
      </c>
      <c r="K323" t="s">
        <v>5985</v>
      </c>
      <c r="L323" t="s">
        <v>5971</v>
      </c>
      <c r="M323" t="s">
        <v>6373</v>
      </c>
      <c r="N323" t="s">
        <v>661</v>
      </c>
      <c r="O323" t="s">
        <v>7889</v>
      </c>
      <c r="P323">
        <v>0</v>
      </c>
      <c r="Q323">
        <v>37</v>
      </c>
      <c r="R323">
        <v>17</v>
      </c>
      <c r="S323">
        <v>20</v>
      </c>
      <c r="T323">
        <v>0.45945945945945998</v>
      </c>
      <c r="U323" t="s">
        <v>7891</v>
      </c>
      <c r="V323" t="s">
        <v>10</v>
      </c>
      <c r="W323" t="s">
        <v>48</v>
      </c>
    </row>
    <row r="324" spans="1:23" x14ac:dyDescent="0.3">
      <c r="A324" t="s">
        <v>5889</v>
      </c>
      <c r="B324" s="4">
        <v>41995</v>
      </c>
      <c r="C324" t="s">
        <v>7906</v>
      </c>
      <c r="D324">
        <v>2014</v>
      </c>
      <c r="E324" s="4">
        <v>41998</v>
      </c>
      <c r="F324">
        <v>3</v>
      </c>
      <c r="G324" t="s">
        <v>6242</v>
      </c>
      <c r="H324" t="s">
        <v>7130</v>
      </c>
      <c r="I324" t="s">
        <v>5980</v>
      </c>
      <c r="J324" t="s">
        <v>5981</v>
      </c>
      <c r="K324" t="s">
        <v>5975</v>
      </c>
      <c r="L324" t="s">
        <v>5971</v>
      </c>
      <c r="M324" t="s">
        <v>6181</v>
      </c>
      <c r="N324" t="s">
        <v>120</v>
      </c>
      <c r="O324" t="s">
        <v>7889</v>
      </c>
      <c r="P324">
        <v>0</v>
      </c>
      <c r="Q324">
        <v>26</v>
      </c>
      <c r="R324">
        <v>10</v>
      </c>
      <c r="S324">
        <v>16</v>
      </c>
      <c r="T324">
        <v>0.38461538461538503</v>
      </c>
      <c r="U324" t="s">
        <v>7895</v>
      </c>
      <c r="V324" t="s">
        <v>10</v>
      </c>
      <c r="W324" t="s">
        <v>48</v>
      </c>
    </row>
    <row r="325" spans="1:23" x14ac:dyDescent="0.3">
      <c r="A325" t="s">
        <v>5935</v>
      </c>
      <c r="B325" s="4">
        <v>42002</v>
      </c>
      <c r="C325" t="s">
        <v>7906</v>
      </c>
      <c r="D325">
        <v>2014</v>
      </c>
      <c r="E325" s="4">
        <v>42002</v>
      </c>
      <c r="F325">
        <v>0</v>
      </c>
      <c r="G325" t="s">
        <v>7305</v>
      </c>
      <c r="H325" t="s">
        <v>6346</v>
      </c>
      <c r="I325" t="s">
        <v>5980</v>
      </c>
      <c r="J325" t="s">
        <v>5981</v>
      </c>
      <c r="K325" t="s">
        <v>5975</v>
      </c>
      <c r="L325" t="s">
        <v>6007</v>
      </c>
      <c r="M325" t="s">
        <v>6044</v>
      </c>
      <c r="N325" t="s">
        <v>1497</v>
      </c>
      <c r="O325" t="s">
        <v>7889</v>
      </c>
      <c r="P325">
        <v>0</v>
      </c>
      <c r="Q325">
        <v>91</v>
      </c>
      <c r="R325">
        <v>8</v>
      </c>
      <c r="S325">
        <v>83</v>
      </c>
      <c r="T325">
        <v>8.7912087912087905E-2</v>
      </c>
      <c r="U325" t="s">
        <v>7891</v>
      </c>
      <c r="V325" t="s">
        <v>10</v>
      </c>
      <c r="W325" t="s">
        <v>48</v>
      </c>
    </row>
    <row r="326" spans="1:23" x14ac:dyDescent="0.3">
      <c r="A326" t="s">
        <v>5935</v>
      </c>
      <c r="B326" s="4">
        <v>42002</v>
      </c>
      <c r="C326" t="s">
        <v>7906</v>
      </c>
      <c r="D326">
        <v>2014</v>
      </c>
      <c r="E326" s="4">
        <v>42002</v>
      </c>
      <c r="F326">
        <v>0</v>
      </c>
      <c r="G326" t="s">
        <v>7305</v>
      </c>
      <c r="H326" t="s">
        <v>6346</v>
      </c>
      <c r="I326" t="s">
        <v>5980</v>
      </c>
      <c r="J326" t="s">
        <v>5981</v>
      </c>
      <c r="K326" t="s">
        <v>5975</v>
      </c>
      <c r="L326" t="s">
        <v>6007</v>
      </c>
      <c r="M326" t="s">
        <v>6044</v>
      </c>
      <c r="N326" t="s">
        <v>1120</v>
      </c>
      <c r="O326" t="s">
        <v>7889</v>
      </c>
      <c r="P326">
        <v>0</v>
      </c>
      <c r="Q326">
        <v>72</v>
      </c>
      <c r="R326">
        <v>4</v>
      </c>
      <c r="S326">
        <v>68</v>
      </c>
      <c r="T326">
        <v>5.5555555555555601E-2</v>
      </c>
      <c r="U326" t="s">
        <v>7899</v>
      </c>
      <c r="V326" t="s">
        <v>10</v>
      </c>
      <c r="W326" t="s">
        <v>48</v>
      </c>
    </row>
    <row r="327" spans="1:23" x14ac:dyDescent="0.3">
      <c r="A327" t="s">
        <v>5937</v>
      </c>
      <c r="B327" s="4">
        <v>42002</v>
      </c>
      <c r="C327" t="s">
        <v>7906</v>
      </c>
      <c r="D327">
        <v>2014</v>
      </c>
      <c r="E327" s="4">
        <v>42004</v>
      </c>
      <c r="F327">
        <v>2</v>
      </c>
      <c r="G327" t="s">
        <v>6933</v>
      </c>
      <c r="H327" t="s">
        <v>6407</v>
      </c>
      <c r="I327" t="s">
        <v>5980</v>
      </c>
      <c r="J327" t="s">
        <v>5981</v>
      </c>
      <c r="K327" t="s">
        <v>5975</v>
      </c>
      <c r="L327" t="s">
        <v>5971</v>
      </c>
      <c r="M327" t="s">
        <v>5982</v>
      </c>
      <c r="N327" t="s">
        <v>376</v>
      </c>
      <c r="O327" t="s">
        <v>7889</v>
      </c>
      <c r="P327">
        <v>0</v>
      </c>
      <c r="Q327">
        <v>100</v>
      </c>
      <c r="R327">
        <v>28</v>
      </c>
      <c r="S327">
        <v>72</v>
      </c>
      <c r="T327">
        <v>0.28000000000000003</v>
      </c>
      <c r="U327" t="s">
        <v>7895</v>
      </c>
      <c r="V327" t="s">
        <v>10</v>
      </c>
      <c r="W327" t="s">
        <v>48</v>
      </c>
    </row>
    <row r="328" spans="1:23" x14ac:dyDescent="0.3">
      <c r="A328" t="s">
        <v>4513</v>
      </c>
      <c r="B328" s="4">
        <v>41642</v>
      </c>
      <c r="C328" t="s">
        <v>7888</v>
      </c>
      <c r="D328">
        <v>2014</v>
      </c>
      <c r="E328" s="4">
        <v>41643</v>
      </c>
      <c r="F328">
        <v>1</v>
      </c>
      <c r="G328" t="s">
        <v>6826</v>
      </c>
      <c r="H328" t="s">
        <v>6086</v>
      </c>
      <c r="I328" t="s">
        <v>6004</v>
      </c>
      <c r="J328" t="s">
        <v>5998</v>
      </c>
      <c r="K328" t="s">
        <v>5975</v>
      </c>
      <c r="L328" t="s">
        <v>6007</v>
      </c>
      <c r="M328" t="s">
        <v>6032</v>
      </c>
      <c r="N328" t="s">
        <v>651</v>
      </c>
      <c r="O328" t="s">
        <v>7889</v>
      </c>
      <c r="P328">
        <v>0</v>
      </c>
      <c r="Q328">
        <v>52</v>
      </c>
      <c r="R328">
        <v>4</v>
      </c>
      <c r="S328">
        <v>48</v>
      </c>
      <c r="T328">
        <v>7.69230769230769E-2</v>
      </c>
      <c r="U328" t="s">
        <v>7892</v>
      </c>
      <c r="V328" t="s">
        <v>10</v>
      </c>
      <c r="W328" t="s">
        <v>48</v>
      </c>
    </row>
    <row r="329" spans="1:23" x14ac:dyDescent="0.3">
      <c r="A329" t="s">
        <v>4527</v>
      </c>
      <c r="B329" s="4">
        <v>41648</v>
      </c>
      <c r="C329" t="s">
        <v>7888</v>
      </c>
      <c r="D329">
        <v>2014</v>
      </c>
      <c r="E329" s="4">
        <v>41648</v>
      </c>
      <c r="F329">
        <v>0</v>
      </c>
      <c r="G329" t="s">
        <v>7623</v>
      </c>
      <c r="H329" t="s">
        <v>7048</v>
      </c>
      <c r="I329" t="s">
        <v>5974</v>
      </c>
      <c r="J329" t="s">
        <v>5969</v>
      </c>
      <c r="K329" t="s">
        <v>5975</v>
      </c>
      <c r="L329" t="s">
        <v>6007</v>
      </c>
      <c r="M329" t="s">
        <v>5977</v>
      </c>
      <c r="N329" t="s">
        <v>1506</v>
      </c>
      <c r="O329" t="s">
        <v>7889</v>
      </c>
      <c r="P329">
        <v>0</v>
      </c>
      <c r="Q329">
        <v>111</v>
      </c>
      <c r="R329">
        <v>11</v>
      </c>
      <c r="S329">
        <v>100</v>
      </c>
      <c r="T329">
        <v>9.90990990990991E-2</v>
      </c>
      <c r="U329" t="s">
        <v>7902</v>
      </c>
      <c r="V329" t="s">
        <v>10</v>
      </c>
      <c r="W329" t="s">
        <v>48</v>
      </c>
    </row>
    <row r="330" spans="1:23" x14ac:dyDescent="0.3">
      <c r="A330" t="s">
        <v>4535</v>
      </c>
      <c r="B330" s="4">
        <v>41649</v>
      </c>
      <c r="C330" t="s">
        <v>7888</v>
      </c>
      <c r="D330">
        <v>2014</v>
      </c>
      <c r="E330" s="4">
        <v>41651</v>
      </c>
      <c r="F330">
        <v>2</v>
      </c>
      <c r="G330" t="s">
        <v>6831</v>
      </c>
      <c r="H330" t="s">
        <v>6139</v>
      </c>
      <c r="I330" t="s">
        <v>5997</v>
      </c>
      <c r="J330" t="s">
        <v>5998</v>
      </c>
      <c r="K330" t="s">
        <v>5975</v>
      </c>
      <c r="L330" t="s">
        <v>5988</v>
      </c>
      <c r="M330" t="s">
        <v>6038</v>
      </c>
      <c r="N330" t="s">
        <v>87</v>
      </c>
      <c r="O330" t="s">
        <v>7889</v>
      </c>
      <c r="P330">
        <v>0</v>
      </c>
      <c r="Q330">
        <v>194</v>
      </c>
      <c r="R330">
        <v>58</v>
      </c>
      <c r="S330">
        <v>136</v>
      </c>
      <c r="T330">
        <v>0.298969072164948</v>
      </c>
      <c r="U330" t="s">
        <v>7892</v>
      </c>
      <c r="V330" t="s">
        <v>10</v>
      </c>
      <c r="W330" t="s">
        <v>48</v>
      </c>
    </row>
    <row r="331" spans="1:23" x14ac:dyDescent="0.3">
      <c r="A331" t="s">
        <v>4544</v>
      </c>
      <c r="B331" s="4">
        <v>41653</v>
      </c>
      <c r="C331" t="s">
        <v>7888</v>
      </c>
      <c r="D331">
        <v>2014</v>
      </c>
      <c r="E331" s="4">
        <v>41655</v>
      </c>
      <c r="F331">
        <v>2</v>
      </c>
      <c r="G331" t="s">
        <v>6555</v>
      </c>
      <c r="H331" t="s">
        <v>6648</v>
      </c>
      <c r="I331" t="s">
        <v>5997</v>
      </c>
      <c r="J331" t="s">
        <v>5998</v>
      </c>
      <c r="K331" t="s">
        <v>5975</v>
      </c>
      <c r="L331" t="s">
        <v>5988</v>
      </c>
      <c r="M331" t="s">
        <v>6649</v>
      </c>
      <c r="N331" t="s">
        <v>838</v>
      </c>
      <c r="O331" t="s">
        <v>7889</v>
      </c>
      <c r="P331">
        <v>0</v>
      </c>
      <c r="Q331">
        <v>29</v>
      </c>
      <c r="R331">
        <v>10</v>
      </c>
      <c r="S331">
        <v>19</v>
      </c>
      <c r="T331">
        <v>0.34482758620689702</v>
      </c>
      <c r="U331" t="s">
        <v>7892</v>
      </c>
      <c r="V331" t="s">
        <v>10</v>
      </c>
      <c r="W331" t="s">
        <v>48</v>
      </c>
    </row>
    <row r="332" spans="1:23" x14ac:dyDescent="0.3">
      <c r="A332" t="s">
        <v>4619</v>
      </c>
      <c r="B332" s="4">
        <v>41676</v>
      </c>
      <c r="C332" t="s">
        <v>7893</v>
      </c>
      <c r="D332">
        <v>2014</v>
      </c>
      <c r="E332" s="4">
        <v>41676</v>
      </c>
      <c r="F332">
        <v>0</v>
      </c>
      <c r="G332" t="s">
        <v>7677</v>
      </c>
      <c r="H332" t="s">
        <v>7685</v>
      </c>
      <c r="I332" t="s">
        <v>6010</v>
      </c>
      <c r="J332" t="s">
        <v>5981</v>
      </c>
      <c r="K332" t="s">
        <v>5975</v>
      </c>
      <c r="L332" t="s">
        <v>6007</v>
      </c>
      <c r="M332" t="s">
        <v>6047</v>
      </c>
      <c r="N332" t="s">
        <v>944</v>
      </c>
      <c r="O332" t="s">
        <v>7889</v>
      </c>
      <c r="P332">
        <v>0</v>
      </c>
      <c r="Q332">
        <v>207</v>
      </c>
      <c r="R332">
        <v>37</v>
      </c>
      <c r="S332">
        <v>170</v>
      </c>
      <c r="T332">
        <v>0.17874396135265699</v>
      </c>
      <c r="U332" t="s">
        <v>7892</v>
      </c>
      <c r="V332" t="s">
        <v>10</v>
      </c>
      <c r="W332" t="s">
        <v>48</v>
      </c>
    </row>
    <row r="333" spans="1:23" x14ac:dyDescent="0.3">
      <c r="A333" t="s">
        <v>4624</v>
      </c>
      <c r="B333" s="4">
        <v>41677</v>
      </c>
      <c r="C333" t="s">
        <v>7893</v>
      </c>
      <c r="D333">
        <v>2014</v>
      </c>
      <c r="E333" s="4">
        <v>41680</v>
      </c>
      <c r="F333">
        <v>3</v>
      </c>
      <c r="G333" t="s">
        <v>7309</v>
      </c>
      <c r="H333" t="s">
        <v>6704</v>
      </c>
      <c r="I333" t="s">
        <v>5974</v>
      </c>
      <c r="J333" t="s">
        <v>5969</v>
      </c>
      <c r="K333" t="s">
        <v>5970</v>
      </c>
      <c r="L333" t="s">
        <v>5988</v>
      </c>
      <c r="M333" t="s">
        <v>5977</v>
      </c>
      <c r="N333" t="s">
        <v>224</v>
      </c>
      <c r="O333" t="s">
        <v>7889</v>
      </c>
      <c r="P333">
        <v>0</v>
      </c>
      <c r="Q333">
        <v>82</v>
      </c>
      <c r="R333">
        <v>24</v>
      </c>
      <c r="S333">
        <v>58</v>
      </c>
      <c r="T333">
        <v>0.292682926829268</v>
      </c>
      <c r="U333" t="s">
        <v>7910</v>
      </c>
      <c r="V333" t="s">
        <v>10</v>
      </c>
      <c r="W333" t="s">
        <v>48</v>
      </c>
    </row>
    <row r="334" spans="1:23" x14ac:dyDescent="0.3">
      <c r="A334" t="s">
        <v>4675</v>
      </c>
      <c r="B334" s="4">
        <v>41694</v>
      </c>
      <c r="C334" t="s">
        <v>7893</v>
      </c>
      <c r="D334">
        <v>2014</v>
      </c>
      <c r="E334" s="4">
        <v>41696</v>
      </c>
      <c r="F334">
        <v>2</v>
      </c>
      <c r="G334" t="s">
        <v>6359</v>
      </c>
      <c r="H334" t="s">
        <v>6226</v>
      </c>
      <c r="I334" t="s">
        <v>5974</v>
      </c>
      <c r="J334" t="s">
        <v>5969</v>
      </c>
      <c r="K334" t="s">
        <v>5975</v>
      </c>
      <c r="L334" t="s">
        <v>5971</v>
      </c>
      <c r="M334" t="s">
        <v>5977</v>
      </c>
      <c r="N334" t="s">
        <v>132</v>
      </c>
      <c r="O334" t="s">
        <v>7889</v>
      </c>
      <c r="P334">
        <v>0</v>
      </c>
      <c r="Q334">
        <v>18</v>
      </c>
      <c r="R334">
        <v>6</v>
      </c>
      <c r="S334">
        <v>12</v>
      </c>
      <c r="T334">
        <v>0.33333333333333298</v>
      </c>
      <c r="U334" t="s">
        <v>7891</v>
      </c>
      <c r="V334" t="s">
        <v>10</v>
      </c>
      <c r="W334" t="s">
        <v>48</v>
      </c>
    </row>
    <row r="335" spans="1:23" x14ac:dyDescent="0.3">
      <c r="A335" t="s">
        <v>4701</v>
      </c>
      <c r="B335" s="4">
        <v>41701</v>
      </c>
      <c r="C335" t="s">
        <v>7907</v>
      </c>
      <c r="D335">
        <v>2014</v>
      </c>
      <c r="E335" s="4">
        <v>41704</v>
      </c>
      <c r="F335">
        <v>3</v>
      </c>
      <c r="G335" t="s">
        <v>6815</v>
      </c>
      <c r="H335" t="s">
        <v>7273</v>
      </c>
      <c r="I335" t="s">
        <v>5997</v>
      </c>
      <c r="J335" t="s">
        <v>5998</v>
      </c>
      <c r="K335" t="s">
        <v>5975</v>
      </c>
      <c r="L335" t="s">
        <v>5988</v>
      </c>
      <c r="M335" t="s">
        <v>6197</v>
      </c>
      <c r="N335" t="s">
        <v>119</v>
      </c>
      <c r="O335" t="s">
        <v>7889</v>
      </c>
      <c r="P335">
        <v>0</v>
      </c>
      <c r="Q335">
        <v>64</v>
      </c>
      <c r="R335">
        <v>27</v>
      </c>
      <c r="S335">
        <v>37</v>
      </c>
      <c r="T335">
        <v>0.421875</v>
      </c>
      <c r="U335" t="s">
        <v>7899</v>
      </c>
      <c r="V335" t="s">
        <v>10</v>
      </c>
      <c r="W335" t="s">
        <v>48</v>
      </c>
    </row>
    <row r="336" spans="1:23" x14ac:dyDescent="0.3">
      <c r="A336" t="s">
        <v>4705</v>
      </c>
      <c r="B336" s="4">
        <v>41702</v>
      </c>
      <c r="C336" t="s">
        <v>7907</v>
      </c>
      <c r="D336">
        <v>2014</v>
      </c>
      <c r="E336" s="4">
        <v>41704</v>
      </c>
      <c r="F336">
        <v>2</v>
      </c>
      <c r="G336" t="s">
        <v>6603</v>
      </c>
      <c r="H336" t="s">
        <v>7364</v>
      </c>
      <c r="I336" t="s">
        <v>5997</v>
      </c>
      <c r="J336" t="s">
        <v>5998</v>
      </c>
      <c r="K336" t="s">
        <v>5985</v>
      </c>
      <c r="L336" t="s">
        <v>5971</v>
      </c>
      <c r="M336" t="s">
        <v>7365</v>
      </c>
      <c r="N336" t="s">
        <v>762</v>
      </c>
      <c r="O336" t="s">
        <v>7889</v>
      </c>
      <c r="P336">
        <v>0</v>
      </c>
      <c r="Q336">
        <v>38</v>
      </c>
      <c r="R336">
        <v>17</v>
      </c>
      <c r="S336">
        <v>21</v>
      </c>
      <c r="T336">
        <v>0.44736842105263203</v>
      </c>
      <c r="U336" t="s">
        <v>7899</v>
      </c>
      <c r="V336" t="s">
        <v>10</v>
      </c>
      <c r="W336" t="s">
        <v>48</v>
      </c>
    </row>
    <row r="337" spans="1:23" x14ac:dyDescent="0.3">
      <c r="A337" t="s">
        <v>4761</v>
      </c>
      <c r="B337" s="4">
        <v>41724</v>
      </c>
      <c r="C337" t="s">
        <v>7907</v>
      </c>
      <c r="D337">
        <v>2014</v>
      </c>
      <c r="E337" s="4">
        <v>41726</v>
      </c>
      <c r="F337">
        <v>2</v>
      </c>
      <c r="G337" t="s">
        <v>6522</v>
      </c>
      <c r="H337" t="s">
        <v>6216</v>
      </c>
      <c r="I337" t="s">
        <v>6010</v>
      </c>
      <c r="J337" t="s">
        <v>5981</v>
      </c>
      <c r="K337" t="s">
        <v>5975</v>
      </c>
      <c r="L337" t="s">
        <v>5988</v>
      </c>
      <c r="M337" t="s">
        <v>6097</v>
      </c>
      <c r="N337" t="s">
        <v>762</v>
      </c>
      <c r="O337" t="s">
        <v>7889</v>
      </c>
      <c r="P337">
        <v>0</v>
      </c>
      <c r="Q337">
        <v>30</v>
      </c>
      <c r="R337">
        <v>14</v>
      </c>
      <c r="S337">
        <v>16</v>
      </c>
      <c r="T337">
        <v>0.46666666666666701</v>
      </c>
      <c r="U337" t="s">
        <v>7892</v>
      </c>
      <c r="V337" t="s">
        <v>10</v>
      </c>
      <c r="W337" t="s">
        <v>48</v>
      </c>
    </row>
    <row r="338" spans="1:23" x14ac:dyDescent="0.3">
      <c r="A338" t="s">
        <v>4879</v>
      </c>
      <c r="B338" s="4">
        <v>41766</v>
      </c>
      <c r="C338" t="s">
        <v>7896</v>
      </c>
      <c r="D338">
        <v>2014</v>
      </c>
      <c r="E338" s="4">
        <v>41766</v>
      </c>
      <c r="F338">
        <v>0</v>
      </c>
      <c r="G338" t="s">
        <v>6385</v>
      </c>
      <c r="H338" t="s">
        <v>7133</v>
      </c>
      <c r="I338" t="s">
        <v>5997</v>
      </c>
      <c r="J338" t="s">
        <v>5998</v>
      </c>
      <c r="K338" t="s">
        <v>5975</v>
      </c>
      <c r="L338" t="s">
        <v>6007</v>
      </c>
      <c r="M338" t="s">
        <v>6151</v>
      </c>
      <c r="N338" t="s">
        <v>119</v>
      </c>
      <c r="O338" t="s">
        <v>7889</v>
      </c>
      <c r="P338">
        <v>0</v>
      </c>
      <c r="Q338">
        <v>89</v>
      </c>
      <c r="R338">
        <v>38</v>
      </c>
      <c r="S338">
        <v>51</v>
      </c>
      <c r="T338">
        <v>0.426966292134831</v>
      </c>
      <c r="U338" t="s">
        <v>7897</v>
      </c>
      <c r="V338" t="s">
        <v>10</v>
      </c>
      <c r="W338" t="s">
        <v>48</v>
      </c>
    </row>
    <row r="339" spans="1:23" x14ac:dyDescent="0.3">
      <c r="A339" t="s">
        <v>4879</v>
      </c>
      <c r="B339" s="4">
        <v>41766</v>
      </c>
      <c r="C339" t="s">
        <v>7896</v>
      </c>
      <c r="D339">
        <v>2014</v>
      </c>
      <c r="E339" s="4">
        <v>41766</v>
      </c>
      <c r="F339">
        <v>0</v>
      </c>
      <c r="G339" t="s">
        <v>6385</v>
      </c>
      <c r="H339" t="s">
        <v>7133</v>
      </c>
      <c r="I339" t="s">
        <v>5997</v>
      </c>
      <c r="J339" t="s">
        <v>5998</v>
      </c>
      <c r="K339" t="s">
        <v>5975</v>
      </c>
      <c r="L339" t="s">
        <v>6007</v>
      </c>
      <c r="M339" t="s">
        <v>6151</v>
      </c>
      <c r="N339" t="s">
        <v>1644</v>
      </c>
      <c r="O339" t="s">
        <v>7889</v>
      </c>
      <c r="P339">
        <v>0</v>
      </c>
      <c r="Q339">
        <v>42</v>
      </c>
      <c r="R339">
        <v>14</v>
      </c>
      <c r="S339">
        <v>28</v>
      </c>
      <c r="T339">
        <v>0.33333333333333298</v>
      </c>
      <c r="U339" t="s">
        <v>7892</v>
      </c>
      <c r="V339" t="s">
        <v>10</v>
      </c>
      <c r="W339" t="s">
        <v>48</v>
      </c>
    </row>
    <row r="340" spans="1:23" x14ac:dyDescent="0.3">
      <c r="A340" t="s">
        <v>4890</v>
      </c>
      <c r="B340" s="4">
        <v>41768</v>
      </c>
      <c r="C340" t="s">
        <v>7896</v>
      </c>
      <c r="D340">
        <v>2014</v>
      </c>
      <c r="E340" s="4">
        <v>41771</v>
      </c>
      <c r="F340">
        <v>3</v>
      </c>
      <c r="G340" t="s">
        <v>6641</v>
      </c>
      <c r="H340" t="s">
        <v>7641</v>
      </c>
      <c r="I340" t="s">
        <v>5974</v>
      </c>
      <c r="J340" t="s">
        <v>5969</v>
      </c>
      <c r="K340" t="s">
        <v>5975</v>
      </c>
      <c r="L340" t="s">
        <v>5988</v>
      </c>
      <c r="M340" t="s">
        <v>5977</v>
      </c>
      <c r="N340" t="s">
        <v>693</v>
      </c>
      <c r="O340" t="s">
        <v>7889</v>
      </c>
      <c r="P340">
        <v>0</v>
      </c>
      <c r="Q340">
        <v>151</v>
      </c>
      <c r="R340">
        <v>29</v>
      </c>
      <c r="S340">
        <v>122</v>
      </c>
      <c r="T340">
        <v>0.19205298013245001</v>
      </c>
      <c r="U340" t="s">
        <v>7899</v>
      </c>
      <c r="V340" t="s">
        <v>10</v>
      </c>
      <c r="W340" t="s">
        <v>48</v>
      </c>
    </row>
    <row r="341" spans="1:23" x14ac:dyDescent="0.3">
      <c r="A341" t="s">
        <v>4913</v>
      </c>
      <c r="B341" s="4">
        <v>41778</v>
      </c>
      <c r="C341" t="s">
        <v>7896</v>
      </c>
      <c r="D341">
        <v>2014</v>
      </c>
      <c r="E341" s="4">
        <v>41781</v>
      </c>
      <c r="F341">
        <v>3</v>
      </c>
      <c r="G341" t="s">
        <v>7444</v>
      </c>
      <c r="H341" t="s">
        <v>6067</v>
      </c>
      <c r="I341" t="s">
        <v>6068</v>
      </c>
      <c r="J341" t="s">
        <v>5969</v>
      </c>
      <c r="K341" t="s">
        <v>5970</v>
      </c>
      <c r="L341" t="s">
        <v>5971</v>
      </c>
      <c r="M341" t="s">
        <v>6067</v>
      </c>
      <c r="N341" t="s">
        <v>87</v>
      </c>
      <c r="O341" t="s">
        <v>7889</v>
      </c>
      <c r="P341">
        <v>0</v>
      </c>
      <c r="Q341">
        <v>436</v>
      </c>
      <c r="R341">
        <v>131</v>
      </c>
      <c r="S341">
        <v>305</v>
      </c>
      <c r="T341">
        <v>0.30045871559632997</v>
      </c>
      <c r="U341" t="s">
        <v>7902</v>
      </c>
      <c r="V341" t="s">
        <v>10</v>
      </c>
      <c r="W341" t="s">
        <v>48</v>
      </c>
    </row>
    <row r="342" spans="1:23" x14ac:dyDescent="0.3">
      <c r="A342" t="s">
        <v>4927</v>
      </c>
      <c r="B342" s="4">
        <v>41785</v>
      </c>
      <c r="C342" t="s">
        <v>7896</v>
      </c>
      <c r="D342">
        <v>2014</v>
      </c>
      <c r="E342" s="4">
        <v>41787</v>
      </c>
      <c r="F342">
        <v>2</v>
      </c>
      <c r="G342" t="s">
        <v>7289</v>
      </c>
      <c r="H342" t="s">
        <v>6247</v>
      </c>
      <c r="I342" t="s">
        <v>5997</v>
      </c>
      <c r="J342" t="s">
        <v>5998</v>
      </c>
      <c r="K342" t="s">
        <v>5975</v>
      </c>
      <c r="L342" t="s">
        <v>5971</v>
      </c>
      <c r="M342" t="s">
        <v>6248</v>
      </c>
      <c r="N342" t="s">
        <v>746</v>
      </c>
      <c r="O342" t="s">
        <v>7889</v>
      </c>
      <c r="P342">
        <v>0</v>
      </c>
      <c r="Q342">
        <v>148</v>
      </c>
      <c r="R342">
        <v>59</v>
      </c>
      <c r="S342">
        <v>89</v>
      </c>
      <c r="T342">
        <v>0.39864864864864902</v>
      </c>
      <c r="U342" t="s">
        <v>7891</v>
      </c>
      <c r="V342" t="s">
        <v>10</v>
      </c>
      <c r="W342" t="s">
        <v>48</v>
      </c>
    </row>
    <row r="343" spans="1:23" x14ac:dyDescent="0.3">
      <c r="A343" t="s">
        <v>4974</v>
      </c>
      <c r="B343" s="4">
        <v>41799</v>
      </c>
      <c r="C343" t="s">
        <v>7898</v>
      </c>
      <c r="D343">
        <v>2014</v>
      </c>
      <c r="E343" s="4">
        <v>41802</v>
      </c>
      <c r="F343">
        <v>3</v>
      </c>
      <c r="G343" t="s">
        <v>6154</v>
      </c>
      <c r="H343" t="s">
        <v>6150</v>
      </c>
      <c r="I343" t="s">
        <v>5997</v>
      </c>
      <c r="J343" t="s">
        <v>5998</v>
      </c>
      <c r="K343" t="s">
        <v>5975</v>
      </c>
      <c r="L343" t="s">
        <v>5988</v>
      </c>
      <c r="M343" t="s">
        <v>6151</v>
      </c>
      <c r="N343" t="s">
        <v>47</v>
      </c>
      <c r="O343" t="s">
        <v>7889</v>
      </c>
      <c r="P343">
        <v>0</v>
      </c>
      <c r="Q343">
        <v>22</v>
      </c>
      <c r="R343">
        <v>7</v>
      </c>
      <c r="S343">
        <v>15</v>
      </c>
      <c r="T343">
        <v>0.31818181818181801</v>
      </c>
      <c r="U343" t="s">
        <v>7891</v>
      </c>
      <c r="V343" t="s">
        <v>10</v>
      </c>
      <c r="W343" t="s">
        <v>48</v>
      </c>
    </row>
    <row r="344" spans="1:23" x14ac:dyDescent="0.3">
      <c r="A344" t="s">
        <v>4989</v>
      </c>
      <c r="B344" s="4">
        <v>41801</v>
      </c>
      <c r="C344" t="s">
        <v>7898</v>
      </c>
      <c r="D344">
        <v>2014</v>
      </c>
      <c r="E344" s="4">
        <v>41803</v>
      </c>
      <c r="F344">
        <v>2</v>
      </c>
      <c r="G344" t="s">
        <v>6085</v>
      </c>
      <c r="H344" t="s">
        <v>6906</v>
      </c>
      <c r="I344" t="s">
        <v>5974</v>
      </c>
      <c r="J344" t="s">
        <v>5969</v>
      </c>
      <c r="K344" t="s">
        <v>5985</v>
      </c>
      <c r="L344" t="s">
        <v>5988</v>
      </c>
      <c r="M344" t="s">
        <v>5977</v>
      </c>
      <c r="N344" t="s">
        <v>1990</v>
      </c>
      <c r="O344" t="s">
        <v>7889</v>
      </c>
      <c r="P344">
        <v>0</v>
      </c>
      <c r="Q344">
        <v>57</v>
      </c>
      <c r="R344">
        <v>12</v>
      </c>
      <c r="S344">
        <v>45</v>
      </c>
      <c r="T344">
        <v>0.21052631578947401</v>
      </c>
      <c r="U344" t="s">
        <v>7892</v>
      </c>
      <c r="V344" t="s">
        <v>10</v>
      </c>
      <c r="W344" t="s">
        <v>48</v>
      </c>
    </row>
    <row r="345" spans="1:23" x14ac:dyDescent="0.3">
      <c r="A345" t="s">
        <v>5062</v>
      </c>
      <c r="B345" s="4">
        <v>41815</v>
      </c>
      <c r="C345" t="s">
        <v>7898</v>
      </c>
      <c r="D345">
        <v>2014</v>
      </c>
      <c r="E345" s="4">
        <v>41820</v>
      </c>
      <c r="F345">
        <v>5</v>
      </c>
      <c r="G345" t="s">
        <v>6227</v>
      </c>
      <c r="H345" t="s">
        <v>6001</v>
      </c>
      <c r="I345" t="s">
        <v>6002</v>
      </c>
      <c r="J345" t="s">
        <v>5981</v>
      </c>
      <c r="K345" t="s">
        <v>5975</v>
      </c>
      <c r="L345" t="s">
        <v>5971</v>
      </c>
      <c r="M345" t="s">
        <v>6001</v>
      </c>
      <c r="N345" t="s">
        <v>881</v>
      </c>
      <c r="O345" t="s">
        <v>7889</v>
      </c>
      <c r="P345">
        <v>0</v>
      </c>
      <c r="Q345">
        <v>67</v>
      </c>
      <c r="R345">
        <v>19</v>
      </c>
      <c r="S345">
        <v>48</v>
      </c>
      <c r="T345">
        <v>0.28358208955223901</v>
      </c>
      <c r="U345" t="s">
        <v>7892</v>
      </c>
      <c r="V345" t="s">
        <v>10</v>
      </c>
      <c r="W345" t="s">
        <v>48</v>
      </c>
    </row>
    <row r="346" spans="1:23" x14ac:dyDescent="0.3">
      <c r="A346" t="s">
        <v>5067</v>
      </c>
      <c r="B346" s="4">
        <v>41816</v>
      </c>
      <c r="C346" t="s">
        <v>7898</v>
      </c>
      <c r="D346">
        <v>2014</v>
      </c>
      <c r="E346" s="4">
        <v>41818</v>
      </c>
      <c r="F346">
        <v>2</v>
      </c>
      <c r="G346" t="s">
        <v>6261</v>
      </c>
      <c r="H346" t="s">
        <v>6065</v>
      </c>
      <c r="I346" t="s">
        <v>6004</v>
      </c>
      <c r="J346" t="s">
        <v>5998</v>
      </c>
      <c r="K346" t="s">
        <v>5985</v>
      </c>
      <c r="L346" t="s">
        <v>5988</v>
      </c>
      <c r="M346" t="s">
        <v>6065</v>
      </c>
      <c r="N346" t="s">
        <v>2717</v>
      </c>
      <c r="O346" t="s">
        <v>7889</v>
      </c>
      <c r="P346">
        <v>0</v>
      </c>
      <c r="Q346">
        <v>159</v>
      </c>
      <c r="R346">
        <v>73</v>
      </c>
      <c r="S346">
        <v>86</v>
      </c>
      <c r="T346">
        <v>0.45911949685534598</v>
      </c>
      <c r="U346" t="s">
        <v>7891</v>
      </c>
      <c r="V346" t="s">
        <v>10</v>
      </c>
      <c r="W346" t="s">
        <v>48</v>
      </c>
    </row>
    <row r="347" spans="1:23" x14ac:dyDescent="0.3">
      <c r="A347" t="s">
        <v>5082</v>
      </c>
      <c r="B347" s="4">
        <v>41820</v>
      </c>
      <c r="C347" t="s">
        <v>7898</v>
      </c>
      <c r="D347">
        <v>2014</v>
      </c>
      <c r="E347" s="4">
        <v>41820</v>
      </c>
      <c r="F347">
        <v>0</v>
      </c>
      <c r="G347" t="s">
        <v>6955</v>
      </c>
      <c r="H347" t="s">
        <v>7415</v>
      </c>
      <c r="I347" t="s">
        <v>5974</v>
      </c>
      <c r="J347" t="s">
        <v>5969</v>
      </c>
      <c r="K347" t="s">
        <v>5970</v>
      </c>
      <c r="L347" t="s">
        <v>6007</v>
      </c>
      <c r="M347" t="s">
        <v>5977</v>
      </c>
      <c r="N347" t="s">
        <v>1096</v>
      </c>
      <c r="O347" t="s">
        <v>7889</v>
      </c>
      <c r="P347">
        <v>0</v>
      </c>
      <c r="Q347">
        <v>293</v>
      </c>
      <c r="R347">
        <v>35</v>
      </c>
      <c r="S347">
        <v>258</v>
      </c>
      <c r="T347">
        <v>0.119453924914676</v>
      </c>
      <c r="U347" t="s">
        <v>7910</v>
      </c>
      <c r="V347" t="s">
        <v>10</v>
      </c>
      <c r="W347" t="s">
        <v>48</v>
      </c>
    </row>
    <row r="348" spans="1:23" x14ac:dyDescent="0.3">
      <c r="A348" t="s">
        <v>5106</v>
      </c>
      <c r="B348" s="4">
        <v>41827</v>
      </c>
      <c r="C348" t="s">
        <v>7909</v>
      </c>
      <c r="D348">
        <v>2014</v>
      </c>
      <c r="E348" s="4">
        <v>41832</v>
      </c>
      <c r="F348">
        <v>5</v>
      </c>
      <c r="G348" t="s">
        <v>7451</v>
      </c>
      <c r="H348" t="s">
        <v>6001</v>
      </c>
      <c r="I348" t="s">
        <v>6002</v>
      </c>
      <c r="J348" t="s">
        <v>5981</v>
      </c>
      <c r="K348" t="s">
        <v>5975</v>
      </c>
      <c r="L348" t="s">
        <v>5971</v>
      </c>
      <c r="M348" t="s">
        <v>6001</v>
      </c>
      <c r="N348" t="s">
        <v>1554</v>
      </c>
      <c r="O348" t="s">
        <v>7889</v>
      </c>
      <c r="P348">
        <v>0</v>
      </c>
      <c r="Q348">
        <v>61</v>
      </c>
      <c r="R348">
        <v>3</v>
      </c>
      <c r="S348">
        <v>58</v>
      </c>
      <c r="T348">
        <v>4.91803278688525E-2</v>
      </c>
      <c r="U348" t="s">
        <v>7892</v>
      </c>
      <c r="V348" t="s">
        <v>10</v>
      </c>
      <c r="W348" t="s">
        <v>48</v>
      </c>
    </row>
    <row r="349" spans="1:23" x14ac:dyDescent="0.3">
      <c r="A349" t="s">
        <v>5122</v>
      </c>
      <c r="B349" s="4">
        <v>41836</v>
      </c>
      <c r="C349" t="s">
        <v>7909</v>
      </c>
      <c r="D349">
        <v>2014</v>
      </c>
      <c r="E349" s="4">
        <v>41837</v>
      </c>
      <c r="F349">
        <v>1</v>
      </c>
      <c r="G349" t="s">
        <v>6513</v>
      </c>
      <c r="H349" t="s">
        <v>6852</v>
      </c>
      <c r="I349" t="s">
        <v>5997</v>
      </c>
      <c r="J349" t="s">
        <v>5998</v>
      </c>
      <c r="K349" t="s">
        <v>5970</v>
      </c>
      <c r="L349" t="s">
        <v>5988</v>
      </c>
      <c r="M349" t="s">
        <v>6248</v>
      </c>
      <c r="N349" t="s">
        <v>1068</v>
      </c>
      <c r="O349" t="s">
        <v>7889</v>
      </c>
      <c r="P349">
        <v>0</v>
      </c>
      <c r="Q349">
        <v>44</v>
      </c>
      <c r="R349">
        <v>14</v>
      </c>
      <c r="S349">
        <v>30</v>
      </c>
      <c r="T349">
        <v>0.31818181818181801</v>
      </c>
      <c r="U349" t="s">
        <v>7891</v>
      </c>
      <c r="V349" t="s">
        <v>10</v>
      </c>
      <c r="W349" t="s">
        <v>48</v>
      </c>
    </row>
    <row r="350" spans="1:23" x14ac:dyDescent="0.3">
      <c r="A350" t="s">
        <v>5135</v>
      </c>
      <c r="B350" s="4">
        <v>41842</v>
      </c>
      <c r="C350" t="s">
        <v>7909</v>
      </c>
      <c r="D350">
        <v>2014</v>
      </c>
      <c r="E350" s="4">
        <v>41844</v>
      </c>
      <c r="F350">
        <v>2</v>
      </c>
      <c r="G350" t="s">
        <v>6064</v>
      </c>
      <c r="H350" t="s">
        <v>6787</v>
      </c>
      <c r="I350" t="s">
        <v>5974</v>
      </c>
      <c r="J350" t="s">
        <v>5969</v>
      </c>
      <c r="K350" t="s">
        <v>5975</v>
      </c>
      <c r="L350" t="s">
        <v>5988</v>
      </c>
      <c r="M350" t="s">
        <v>5977</v>
      </c>
      <c r="N350" t="s">
        <v>2717</v>
      </c>
      <c r="O350" t="s">
        <v>7889</v>
      </c>
      <c r="P350">
        <v>0</v>
      </c>
      <c r="Q350">
        <v>265</v>
      </c>
      <c r="R350">
        <v>122</v>
      </c>
      <c r="S350">
        <v>143</v>
      </c>
      <c r="T350">
        <v>0.46037735849056599</v>
      </c>
      <c r="U350" t="s">
        <v>7899</v>
      </c>
      <c r="V350" t="s">
        <v>10</v>
      </c>
      <c r="W350" t="s">
        <v>48</v>
      </c>
    </row>
    <row r="351" spans="1:23" x14ac:dyDescent="0.3">
      <c r="A351" t="s">
        <v>5135</v>
      </c>
      <c r="B351" s="4">
        <v>41842</v>
      </c>
      <c r="C351" t="s">
        <v>7909</v>
      </c>
      <c r="D351">
        <v>2014</v>
      </c>
      <c r="E351" s="4">
        <v>41844</v>
      </c>
      <c r="F351">
        <v>2</v>
      </c>
      <c r="G351" t="s">
        <v>6064</v>
      </c>
      <c r="H351" t="s">
        <v>6787</v>
      </c>
      <c r="I351" t="s">
        <v>5974</v>
      </c>
      <c r="J351" t="s">
        <v>5969</v>
      </c>
      <c r="K351" t="s">
        <v>5975</v>
      </c>
      <c r="L351" t="s">
        <v>5988</v>
      </c>
      <c r="M351" t="s">
        <v>5977</v>
      </c>
      <c r="N351" t="s">
        <v>561</v>
      </c>
      <c r="O351" t="s">
        <v>7889</v>
      </c>
      <c r="P351">
        <v>0</v>
      </c>
      <c r="Q351">
        <v>14</v>
      </c>
      <c r="R351">
        <v>7</v>
      </c>
      <c r="S351">
        <v>7</v>
      </c>
      <c r="T351">
        <v>0.5</v>
      </c>
      <c r="U351" t="s">
        <v>7891</v>
      </c>
      <c r="V351" t="s">
        <v>10</v>
      </c>
      <c r="W351" t="s">
        <v>48</v>
      </c>
    </row>
    <row r="352" spans="1:23" x14ac:dyDescent="0.3">
      <c r="A352" t="s">
        <v>5145</v>
      </c>
      <c r="B352" s="4">
        <v>41848</v>
      </c>
      <c r="C352" t="s">
        <v>7909</v>
      </c>
      <c r="D352">
        <v>2014</v>
      </c>
      <c r="E352" s="4">
        <v>41851</v>
      </c>
      <c r="F352">
        <v>3</v>
      </c>
      <c r="G352" t="s">
        <v>6637</v>
      </c>
      <c r="H352" t="s">
        <v>6516</v>
      </c>
      <c r="I352" t="s">
        <v>5974</v>
      </c>
      <c r="J352" t="s">
        <v>5969</v>
      </c>
      <c r="K352" t="s">
        <v>5975</v>
      </c>
      <c r="L352" t="s">
        <v>5971</v>
      </c>
      <c r="M352" t="s">
        <v>6252</v>
      </c>
      <c r="N352" t="s">
        <v>712</v>
      </c>
      <c r="O352" t="s">
        <v>7889</v>
      </c>
      <c r="P352">
        <v>0</v>
      </c>
      <c r="Q352">
        <v>158</v>
      </c>
      <c r="R352">
        <v>65</v>
      </c>
      <c r="S352">
        <v>93</v>
      </c>
      <c r="T352">
        <v>0.411392405063291</v>
      </c>
      <c r="U352" t="s">
        <v>7899</v>
      </c>
      <c r="V352" t="s">
        <v>10</v>
      </c>
      <c r="W352" t="s">
        <v>48</v>
      </c>
    </row>
    <row r="353" spans="1:23" x14ac:dyDescent="0.3">
      <c r="A353" t="s">
        <v>5211</v>
      </c>
      <c r="B353" s="4">
        <v>41858</v>
      </c>
      <c r="C353" t="s">
        <v>7900</v>
      </c>
      <c r="D353">
        <v>2014</v>
      </c>
      <c r="E353" s="4">
        <v>41861</v>
      </c>
      <c r="F353">
        <v>3</v>
      </c>
      <c r="G353" t="s">
        <v>6764</v>
      </c>
      <c r="H353" t="s">
        <v>6677</v>
      </c>
      <c r="I353" t="s">
        <v>6068</v>
      </c>
      <c r="J353" t="s">
        <v>5969</v>
      </c>
      <c r="K353" t="s">
        <v>5985</v>
      </c>
      <c r="L353" t="s">
        <v>5971</v>
      </c>
      <c r="M353" t="s">
        <v>6678</v>
      </c>
      <c r="N353" t="s">
        <v>1292</v>
      </c>
      <c r="O353" t="s">
        <v>7889</v>
      </c>
      <c r="P353">
        <v>0</v>
      </c>
      <c r="Q353">
        <v>15</v>
      </c>
      <c r="R353">
        <v>4</v>
      </c>
      <c r="S353">
        <v>11</v>
      </c>
      <c r="T353">
        <v>0.266666666666667</v>
      </c>
      <c r="U353" t="s">
        <v>7890</v>
      </c>
      <c r="V353" t="s">
        <v>10</v>
      </c>
      <c r="W353" t="s">
        <v>48</v>
      </c>
    </row>
    <row r="354" spans="1:23" x14ac:dyDescent="0.3">
      <c r="A354" t="s">
        <v>5253</v>
      </c>
      <c r="B354" s="4">
        <v>41864</v>
      </c>
      <c r="C354" t="s">
        <v>7900</v>
      </c>
      <c r="D354">
        <v>2014</v>
      </c>
      <c r="E354" s="4">
        <v>41864</v>
      </c>
      <c r="F354">
        <v>0</v>
      </c>
      <c r="G354" t="s">
        <v>7169</v>
      </c>
      <c r="H354" t="s">
        <v>6243</v>
      </c>
      <c r="I354" t="s">
        <v>6117</v>
      </c>
      <c r="J354" t="s">
        <v>5981</v>
      </c>
      <c r="K354" t="s">
        <v>5975</v>
      </c>
      <c r="L354" t="s">
        <v>6007</v>
      </c>
      <c r="M354" t="s">
        <v>6243</v>
      </c>
      <c r="N354" t="s">
        <v>169</v>
      </c>
      <c r="O354" t="s">
        <v>7889</v>
      </c>
      <c r="P354">
        <v>0</v>
      </c>
      <c r="Q354">
        <v>34</v>
      </c>
      <c r="R354">
        <v>9</v>
      </c>
      <c r="S354">
        <v>25</v>
      </c>
      <c r="T354">
        <v>0.26470588235294101</v>
      </c>
      <c r="U354" t="s">
        <v>7891</v>
      </c>
      <c r="V354" t="s">
        <v>10</v>
      </c>
      <c r="W354" t="s">
        <v>48</v>
      </c>
    </row>
    <row r="355" spans="1:23" x14ac:dyDescent="0.3">
      <c r="A355" t="s">
        <v>5274</v>
      </c>
      <c r="B355" s="4">
        <v>41867</v>
      </c>
      <c r="C355" t="s">
        <v>7900</v>
      </c>
      <c r="D355">
        <v>2014</v>
      </c>
      <c r="E355" s="4">
        <v>41869</v>
      </c>
      <c r="F355">
        <v>2</v>
      </c>
      <c r="G355" t="s">
        <v>6907</v>
      </c>
      <c r="H355" t="s">
        <v>7646</v>
      </c>
      <c r="I355" t="s">
        <v>6117</v>
      </c>
      <c r="J355" t="s">
        <v>5981</v>
      </c>
      <c r="K355" t="s">
        <v>5970</v>
      </c>
      <c r="L355" t="s">
        <v>5988</v>
      </c>
      <c r="M355" t="s">
        <v>7647</v>
      </c>
      <c r="N355" t="s">
        <v>853</v>
      </c>
      <c r="O355" t="s">
        <v>7889</v>
      </c>
      <c r="P355">
        <v>0</v>
      </c>
      <c r="Q355">
        <v>12</v>
      </c>
      <c r="R355">
        <v>1</v>
      </c>
      <c r="S355">
        <v>11</v>
      </c>
      <c r="T355">
        <v>8.3333333333333301E-2</v>
      </c>
      <c r="U355" t="s">
        <v>7891</v>
      </c>
      <c r="V355" t="s">
        <v>10</v>
      </c>
      <c r="W355" t="s">
        <v>48</v>
      </c>
    </row>
    <row r="356" spans="1:23" x14ac:dyDescent="0.3">
      <c r="A356" t="s">
        <v>5292</v>
      </c>
      <c r="B356" s="4">
        <v>41870</v>
      </c>
      <c r="C356" t="s">
        <v>7900</v>
      </c>
      <c r="D356">
        <v>2014</v>
      </c>
      <c r="E356" s="4">
        <v>41874</v>
      </c>
      <c r="F356">
        <v>4</v>
      </c>
      <c r="G356" t="s">
        <v>6539</v>
      </c>
      <c r="H356" t="s">
        <v>6065</v>
      </c>
      <c r="I356" t="s">
        <v>6004</v>
      </c>
      <c r="J356" t="s">
        <v>5998</v>
      </c>
      <c r="K356" t="s">
        <v>5975</v>
      </c>
      <c r="L356" t="s">
        <v>5971</v>
      </c>
      <c r="M356" t="s">
        <v>6065</v>
      </c>
      <c r="N356" t="s">
        <v>364</v>
      </c>
      <c r="O356" t="s">
        <v>7889</v>
      </c>
      <c r="P356">
        <v>0</v>
      </c>
      <c r="Q356">
        <v>345</v>
      </c>
      <c r="R356">
        <v>38</v>
      </c>
      <c r="S356">
        <v>307</v>
      </c>
      <c r="T356">
        <v>0.11014492753623201</v>
      </c>
      <c r="U356" t="s">
        <v>7897</v>
      </c>
      <c r="V356" t="s">
        <v>10</v>
      </c>
      <c r="W356" t="s">
        <v>48</v>
      </c>
    </row>
    <row r="357" spans="1:23" x14ac:dyDescent="0.3">
      <c r="A357" t="s">
        <v>5292</v>
      </c>
      <c r="B357" s="4">
        <v>41870</v>
      </c>
      <c r="C357" t="s">
        <v>7900</v>
      </c>
      <c r="D357">
        <v>2014</v>
      </c>
      <c r="E357" s="4">
        <v>41874</v>
      </c>
      <c r="F357">
        <v>4</v>
      </c>
      <c r="G357" t="s">
        <v>6539</v>
      </c>
      <c r="H357" t="s">
        <v>6065</v>
      </c>
      <c r="I357" t="s">
        <v>6004</v>
      </c>
      <c r="J357" t="s">
        <v>5998</v>
      </c>
      <c r="K357" t="s">
        <v>5975</v>
      </c>
      <c r="L357" t="s">
        <v>5971</v>
      </c>
      <c r="M357" t="s">
        <v>6065</v>
      </c>
      <c r="N357" t="s">
        <v>1577</v>
      </c>
      <c r="O357" t="s">
        <v>7889</v>
      </c>
      <c r="P357">
        <v>0</v>
      </c>
      <c r="Q357">
        <v>41</v>
      </c>
      <c r="R357">
        <v>11</v>
      </c>
      <c r="S357">
        <v>30</v>
      </c>
      <c r="T357">
        <v>0.26829268292682901</v>
      </c>
      <c r="U357" t="s">
        <v>7910</v>
      </c>
      <c r="V357" t="s">
        <v>10</v>
      </c>
      <c r="W357" t="s">
        <v>48</v>
      </c>
    </row>
    <row r="358" spans="1:23" x14ac:dyDescent="0.3">
      <c r="A358" t="s">
        <v>5298</v>
      </c>
      <c r="B358" s="4">
        <v>41871</v>
      </c>
      <c r="C358" t="s">
        <v>7900</v>
      </c>
      <c r="D358">
        <v>2014</v>
      </c>
      <c r="E358" s="4">
        <v>41873</v>
      </c>
      <c r="F358">
        <v>2</v>
      </c>
      <c r="G358" t="s">
        <v>7818</v>
      </c>
      <c r="H358" t="s">
        <v>7819</v>
      </c>
      <c r="I358" t="s">
        <v>6010</v>
      </c>
      <c r="J358" t="s">
        <v>5981</v>
      </c>
      <c r="K358" t="s">
        <v>5985</v>
      </c>
      <c r="L358" t="s">
        <v>5988</v>
      </c>
      <c r="M358" t="s">
        <v>6047</v>
      </c>
      <c r="N358" t="s">
        <v>1738</v>
      </c>
      <c r="O358" t="s">
        <v>7889</v>
      </c>
      <c r="P358">
        <v>0</v>
      </c>
      <c r="Q358">
        <v>18</v>
      </c>
      <c r="R358">
        <v>2</v>
      </c>
      <c r="S358">
        <v>16</v>
      </c>
      <c r="T358">
        <v>0.11111111111111099</v>
      </c>
      <c r="U358" t="s">
        <v>7891</v>
      </c>
      <c r="V358" t="s">
        <v>10</v>
      </c>
      <c r="W358" t="s">
        <v>48</v>
      </c>
    </row>
    <row r="359" spans="1:23" x14ac:dyDescent="0.3">
      <c r="A359" t="s">
        <v>5364</v>
      </c>
      <c r="B359" s="4">
        <v>41880</v>
      </c>
      <c r="C359" t="s">
        <v>7900</v>
      </c>
      <c r="D359">
        <v>2014</v>
      </c>
      <c r="E359" s="4">
        <v>41880</v>
      </c>
      <c r="F359">
        <v>0</v>
      </c>
      <c r="G359" t="s">
        <v>6365</v>
      </c>
      <c r="H359" t="s">
        <v>6478</v>
      </c>
      <c r="I359" t="s">
        <v>6004</v>
      </c>
      <c r="J359" t="s">
        <v>5998</v>
      </c>
      <c r="K359" t="s">
        <v>5985</v>
      </c>
      <c r="L359" t="s">
        <v>6007</v>
      </c>
      <c r="M359" t="s">
        <v>6267</v>
      </c>
      <c r="N359" t="s">
        <v>434</v>
      </c>
      <c r="O359" t="s">
        <v>7889</v>
      </c>
      <c r="P359">
        <v>0</v>
      </c>
      <c r="Q359">
        <v>26</v>
      </c>
      <c r="R359">
        <v>7</v>
      </c>
      <c r="S359">
        <v>19</v>
      </c>
      <c r="T359">
        <v>0.269230769230769</v>
      </c>
      <c r="U359" t="s">
        <v>7892</v>
      </c>
      <c r="V359" t="s">
        <v>10</v>
      </c>
      <c r="W359" t="s">
        <v>48</v>
      </c>
    </row>
    <row r="360" spans="1:23" x14ac:dyDescent="0.3">
      <c r="A360" t="s">
        <v>5366</v>
      </c>
      <c r="B360" s="4">
        <v>41880</v>
      </c>
      <c r="C360" t="s">
        <v>7900</v>
      </c>
      <c r="D360">
        <v>2014</v>
      </c>
      <c r="E360" s="4">
        <v>41882</v>
      </c>
      <c r="F360">
        <v>2</v>
      </c>
      <c r="G360" t="s">
        <v>7176</v>
      </c>
      <c r="H360" t="s">
        <v>7827</v>
      </c>
      <c r="I360" t="s">
        <v>6010</v>
      </c>
      <c r="J360" t="s">
        <v>5981</v>
      </c>
      <c r="K360" t="s">
        <v>5985</v>
      </c>
      <c r="L360" t="s">
        <v>5988</v>
      </c>
      <c r="M360" t="s">
        <v>6111</v>
      </c>
      <c r="N360" t="s">
        <v>132</v>
      </c>
      <c r="O360" t="s">
        <v>7889</v>
      </c>
      <c r="P360">
        <v>0</v>
      </c>
      <c r="Q360">
        <v>18</v>
      </c>
      <c r="R360">
        <v>6</v>
      </c>
      <c r="S360">
        <v>12</v>
      </c>
      <c r="T360">
        <v>0.33333333333333298</v>
      </c>
      <c r="U360" t="s">
        <v>7891</v>
      </c>
      <c r="V360" t="s">
        <v>10</v>
      </c>
      <c r="W360" t="s">
        <v>48</v>
      </c>
    </row>
    <row r="361" spans="1:23" x14ac:dyDescent="0.3">
      <c r="A361" t="s">
        <v>5378</v>
      </c>
      <c r="B361" s="4">
        <v>41882</v>
      </c>
      <c r="C361" t="s">
        <v>7900</v>
      </c>
      <c r="D361">
        <v>2014</v>
      </c>
      <c r="E361" s="4">
        <v>41885</v>
      </c>
      <c r="F361">
        <v>3</v>
      </c>
      <c r="G361" t="s">
        <v>7255</v>
      </c>
      <c r="H361" t="s">
        <v>7829</v>
      </c>
      <c r="I361" t="s">
        <v>5974</v>
      </c>
      <c r="J361" t="s">
        <v>5969</v>
      </c>
      <c r="K361" t="s">
        <v>5970</v>
      </c>
      <c r="L361" t="s">
        <v>5988</v>
      </c>
      <c r="M361" t="s">
        <v>7055</v>
      </c>
      <c r="N361" t="s">
        <v>1440</v>
      </c>
      <c r="O361" t="s">
        <v>7889</v>
      </c>
      <c r="P361">
        <v>0</v>
      </c>
      <c r="Q361">
        <v>51</v>
      </c>
      <c r="R361">
        <v>14</v>
      </c>
      <c r="S361">
        <v>37</v>
      </c>
      <c r="T361">
        <v>0.27450980392156898</v>
      </c>
      <c r="U361" t="s">
        <v>7910</v>
      </c>
      <c r="V361" t="s">
        <v>10</v>
      </c>
      <c r="W361" t="s">
        <v>48</v>
      </c>
    </row>
    <row r="362" spans="1:23" x14ac:dyDescent="0.3">
      <c r="A362" t="s">
        <v>5405</v>
      </c>
      <c r="B362" s="4">
        <v>41886</v>
      </c>
      <c r="C362" t="s">
        <v>7901</v>
      </c>
      <c r="D362">
        <v>2014</v>
      </c>
      <c r="E362" s="4">
        <v>41888</v>
      </c>
      <c r="F362">
        <v>2</v>
      </c>
      <c r="G362" t="s">
        <v>7424</v>
      </c>
      <c r="H362" t="s">
        <v>6912</v>
      </c>
      <c r="I362" t="s">
        <v>5997</v>
      </c>
      <c r="J362" t="s">
        <v>5998</v>
      </c>
      <c r="K362" t="s">
        <v>5985</v>
      </c>
      <c r="L362" t="s">
        <v>5971</v>
      </c>
      <c r="M362" t="s">
        <v>6059</v>
      </c>
      <c r="N362" t="s">
        <v>1428</v>
      </c>
      <c r="O362" t="s">
        <v>7889</v>
      </c>
      <c r="P362">
        <v>0</v>
      </c>
      <c r="Q362">
        <v>89</v>
      </c>
      <c r="R362">
        <v>15</v>
      </c>
      <c r="S362">
        <v>74</v>
      </c>
      <c r="T362">
        <v>0.16853932584269701</v>
      </c>
      <c r="U362" t="s">
        <v>7891</v>
      </c>
      <c r="V362" t="s">
        <v>10</v>
      </c>
      <c r="W362" t="s">
        <v>48</v>
      </c>
    </row>
    <row r="363" spans="1:23" x14ac:dyDescent="0.3">
      <c r="A363" t="s">
        <v>5428</v>
      </c>
      <c r="B363" s="4">
        <v>41890</v>
      </c>
      <c r="C363" t="s">
        <v>7901</v>
      </c>
      <c r="D363">
        <v>2014</v>
      </c>
      <c r="E363" s="4">
        <v>41895</v>
      </c>
      <c r="F363">
        <v>5</v>
      </c>
      <c r="G363" t="s">
        <v>6085</v>
      </c>
      <c r="H363" t="s">
        <v>7837</v>
      </c>
      <c r="I363" t="s">
        <v>6010</v>
      </c>
      <c r="J363" t="s">
        <v>5981</v>
      </c>
      <c r="K363" t="s">
        <v>5985</v>
      </c>
      <c r="L363" t="s">
        <v>5971</v>
      </c>
      <c r="M363" t="s">
        <v>6171</v>
      </c>
      <c r="N363" t="s">
        <v>1497</v>
      </c>
      <c r="O363" t="s">
        <v>7889</v>
      </c>
      <c r="P363">
        <v>0</v>
      </c>
      <c r="Q363">
        <v>122</v>
      </c>
      <c r="R363">
        <v>11</v>
      </c>
      <c r="S363">
        <v>111</v>
      </c>
      <c r="T363">
        <v>9.0163934426229497E-2</v>
      </c>
      <c r="U363" t="s">
        <v>7892</v>
      </c>
      <c r="V363" t="s">
        <v>10</v>
      </c>
      <c r="W363" t="s">
        <v>48</v>
      </c>
    </row>
    <row r="364" spans="1:23" x14ac:dyDescent="0.3">
      <c r="A364" t="s">
        <v>5445</v>
      </c>
      <c r="B364" s="4">
        <v>41893</v>
      </c>
      <c r="C364" t="s">
        <v>7901</v>
      </c>
      <c r="D364">
        <v>2014</v>
      </c>
      <c r="E364" s="4">
        <v>41895</v>
      </c>
      <c r="F364">
        <v>2</v>
      </c>
      <c r="G364" t="s">
        <v>7805</v>
      </c>
      <c r="H364" t="s">
        <v>6260</v>
      </c>
      <c r="I364" t="s">
        <v>6010</v>
      </c>
      <c r="J364" t="s">
        <v>5981</v>
      </c>
      <c r="K364" t="s">
        <v>5985</v>
      </c>
      <c r="L364" t="s">
        <v>5971</v>
      </c>
      <c r="M364" t="s">
        <v>6047</v>
      </c>
      <c r="N364" t="s">
        <v>420</v>
      </c>
      <c r="O364" t="s">
        <v>7889</v>
      </c>
      <c r="P364">
        <v>0</v>
      </c>
      <c r="Q364">
        <v>24</v>
      </c>
      <c r="R364">
        <v>1</v>
      </c>
      <c r="S364">
        <v>23</v>
      </c>
      <c r="T364">
        <v>4.1666666666666699E-2</v>
      </c>
      <c r="U364" t="s">
        <v>7892</v>
      </c>
      <c r="V364" t="s">
        <v>10</v>
      </c>
      <c r="W364" t="s">
        <v>48</v>
      </c>
    </row>
    <row r="365" spans="1:23" x14ac:dyDescent="0.3">
      <c r="A365" t="s">
        <v>5453</v>
      </c>
      <c r="B365" s="4">
        <v>41894</v>
      </c>
      <c r="C365" t="s">
        <v>7901</v>
      </c>
      <c r="D365">
        <v>2014</v>
      </c>
      <c r="E365" s="4">
        <v>41894</v>
      </c>
      <c r="F365">
        <v>0</v>
      </c>
      <c r="G365" t="s">
        <v>6371</v>
      </c>
      <c r="H365" t="s">
        <v>7516</v>
      </c>
      <c r="I365" t="s">
        <v>6010</v>
      </c>
      <c r="J365" t="s">
        <v>5981</v>
      </c>
      <c r="K365" t="s">
        <v>5970</v>
      </c>
      <c r="L365" t="s">
        <v>6007</v>
      </c>
      <c r="M365" t="s">
        <v>6494</v>
      </c>
      <c r="N365" t="s">
        <v>317</v>
      </c>
      <c r="O365" t="s">
        <v>7889</v>
      </c>
      <c r="P365">
        <v>0</v>
      </c>
      <c r="Q365">
        <v>40</v>
      </c>
      <c r="R365">
        <v>16</v>
      </c>
      <c r="S365">
        <v>24</v>
      </c>
      <c r="T365">
        <v>0.4</v>
      </c>
      <c r="U365" t="s">
        <v>7891</v>
      </c>
      <c r="V365" t="s">
        <v>10</v>
      </c>
      <c r="W365" t="s">
        <v>48</v>
      </c>
    </row>
    <row r="366" spans="1:23" x14ac:dyDescent="0.3">
      <c r="A366" t="s">
        <v>5491</v>
      </c>
      <c r="B366" s="4">
        <v>41900</v>
      </c>
      <c r="C366" t="s">
        <v>7901</v>
      </c>
      <c r="D366">
        <v>2014</v>
      </c>
      <c r="E366" s="4">
        <v>41904</v>
      </c>
      <c r="F366">
        <v>4</v>
      </c>
      <c r="G366" t="s">
        <v>6826</v>
      </c>
      <c r="H366" t="s">
        <v>7846</v>
      </c>
      <c r="I366" t="s">
        <v>6010</v>
      </c>
      <c r="J366" t="s">
        <v>5981</v>
      </c>
      <c r="K366" t="s">
        <v>5975</v>
      </c>
      <c r="L366" t="s">
        <v>5971</v>
      </c>
      <c r="M366" t="s">
        <v>6047</v>
      </c>
      <c r="N366" t="s">
        <v>1506</v>
      </c>
      <c r="O366" t="s">
        <v>7889</v>
      </c>
      <c r="P366">
        <v>0</v>
      </c>
      <c r="Q366">
        <v>49</v>
      </c>
      <c r="R366">
        <v>5</v>
      </c>
      <c r="S366">
        <v>44</v>
      </c>
      <c r="T366">
        <v>0.102040816326531</v>
      </c>
      <c r="U366" t="s">
        <v>7892</v>
      </c>
      <c r="V366" t="s">
        <v>10</v>
      </c>
      <c r="W366" t="s">
        <v>48</v>
      </c>
    </row>
    <row r="367" spans="1:23" x14ac:dyDescent="0.3">
      <c r="A367" t="s">
        <v>5524</v>
      </c>
      <c r="B367" s="4">
        <v>41907</v>
      </c>
      <c r="C367" t="s">
        <v>7901</v>
      </c>
      <c r="D367">
        <v>2014</v>
      </c>
      <c r="E367" s="4">
        <v>41912</v>
      </c>
      <c r="F367">
        <v>5</v>
      </c>
      <c r="G367" t="s">
        <v>6558</v>
      </c>
      <c r="H367" t="s">
        <v>6126</v>
      </c>
      <c r="I367" t="s">
        <v>6004</v>
      </c>
      <c r="J367" t="s">
        <v>5998</v>
      </c>
      <c r="K367" t="s">
        <v>5985</v>
      </c>
      <c r="L367" t="s">
        <v>5971</v>
      </c>
      <c r="M367" t="s">
        <v>6032</v>
      </c>
      <c r="N367" t="s">
        <v>1523</v>
      </c>
      <c r="O367" t="s">
        <v>7889</v>
      </c>
      <c r="P367">
        <v>0</v>
      </c>
      <c r="Q367">
        <v>63</v>
      </c>
      <c r="R367">
        <v>14</v>
      </c>
      <c r="S367">
        <v>49</v>
      </c>
      <c r="T367">
        <v>0.22222222222222199</v>
      </c>
      <c r="U367" t="s">
        <v>7897</v>
      </c>
      <c r="V367" t="s">
        <v>10</v>
      </c>
      <c r="W367" t="s">
        <v>48</v>
      </c>
    </row>
    <row r="368" spans="1:23" x14ac:dyDescent="0.3">
      <c r="A368" t="s">
        <v>5563</v>
      </c>
      <c r="B368" s="4">
        <v>41918</v>
      </c>
      <c r="C368" t="s">
        <v>7903</v>
      </c>
      <c r="D368">
        <v>2014</v>
      </c>
      <c r="E368" s="4">
        <v>41922</v>
      </c>
      <c r="F368">
        <v>4</v>
      </c>
      <c r="G368" t="s">
        <v>7549</v>
      </c>
      <c r="H368" t="s">
        <v>6224</v>
      </c>
      <c r="I368" t="s">
        <v>6010</v>
      </c>
      <c r="J368" t="s">
        <v>5981</v>
      </c>
      <c r="K368" t="s">
        <v>5985</v>
      </c>
      <c r="L368" t="s">
        <v>5971</v>
      </c>
      <c r="M368" t="s">
        <v>6097</v>
      </c>
      <c r="N368" t="s">
        <v>100</v>
      </c>
      <c r="O368" t="s">
        <v>7889</v>
      </c>
      <c r="P368">
        <v>0</v>
      </c>
      <c r="Q368">
        <v>29</v>
      </c>
      <c r="R368">
        <v>8</v>
      </c>
      <c r="S368">
        <v>21</v>
      </c>
      <c r="T368">
        <v>0.27586206896551702</v>
      </c>
      <c r="U368" t="s">
        <v>7899</v>
      </c>
      <c r="V368" t="s">
        <v>10</v>
      </c>
      <c r="W368" t="s">
        <v>48</v>
      </c>
    </row>
    <row r="369" spans="1:23" x14ac:dyDescent="0.3">
      <c r="A369" t="s">
        <v>5576</v>
      </c>
      <c r="B369" s="4">
        <v>41925</v>
      </c>
      <c r="C369" t="s">
        <v>7903</v>
      </c>
      <c r="D369">
        <v>2014</v>
      </c>
      <c r="E369" s="4">
        <v>41928</v>
      </c>
      <c r="F369">
        <v>3</v>
      </c>
      <c r="G369" t="s">
        <v>6404</v>
      </c>
      <c r="H369" t="s">
        <v>6238</v>
      </c>
      <c r="I369" t="s">
        <v>6010</v>
      </c>
      <c r="J369" t="s">
        <v>5981</v>
      </c>
      <c r="K369" t="s">
        <v>5985</v>
      </c>
      <c r="L369" t="s">
        <v>5971</v>
      </c>
      <c r="M369" t="s">
        <v>6047</v>
      </c>
      <c r="N369" t="s">
        <v>225</v>
      </c>
      <c r="O369" t="s">
        <v>7889</v>
      </c>
      <c r="P369">
        <v>0</v>
      </c>
      <c r="Q369">
        <v>11</v>
      </c>
      <c r="R369">
        <v>4</v>
      </c>
      <c r="S369">
        <v>7</v>
      </c>
      <c r="T369">
        <v>0.36363636363636398</v>
      </c>
      <c r="U369" t="s">
        <v>7890</v>
      </c>
      <c r="V369" t="s">
        <v>10</v>
      </c>
      <c r="W369" t="s">
        <v>48</v>
      </c>
    </row>
    <row r="370" spans="1:23" x14ac:dyDescent="0.3">
      <c r="A370" t="s">
        <v>5576</v>
      </c>
      <c r="B370" s="4">
        <v>41925</v>
      </c>
      <c r="C370" t="s">
        <v>7903</v>
      </c>
      <c r="D370">
        <v>2014</v>
      </c>
      <c r="E370" s="4">
        <v>41928</v>
      </c>
      <c r="F370">
        <v>3</v>
      </c>
      <c r="G370" t="s">
        <v>6404</v>
      </c>
      <c r="H370" t="s">
        <v>6238</v>
      </c>
      <c r="I370" t="s">
        <v>6010</v>
      </c>
      <c r="J370" t="s">
        <v>5981</v>
      </c>
      <c r="K370" t="s">
        <v>5985</v>
      </c>
      <c r="L370" t="s">
        <v>5971</v>
      </c>
      <c r="M370" t="s">
        <v>6047</v>
      </c>
      <c r="N370" t="s">
        <v>4283</v>
      </c>
      <c r="O370" t="s">
        <v>7889</v>
      </c>
      <c r="P370">
        <v>0</v>
      </c>
      <c r="Q370">
        <v>13</v>
      </c>
      <c r="R370">
        <v>0</v>
      </c>
      <c r="S370">
        <v>13</v>
      </c>
      <c r="T370">
        <v>0</v>
      </c>
      <c r="U370" t="s">
        <v>7891</v>
      </c>
      <c r="V370" t="s">
        <v>10</v>
      </c>
      <c r="W370" t="s">
        <v>48</v>
      </c>
    </row>
    <row r="371" spans="1:23" x14ac:dyDescent="0.3">
      <c r="A371" t="s">
        <v>5576</v>
      </c>
      <c r="B371" s="4">
        <v>41925</v>
      </c>
      <c r="C371" t="s">
        <v>7903</v>
      </c>
      <c r="D371">
        <v>2014</v>
      </c>
      <c r="E371" s="4">
        <v>41928</v>
      </c>
      <c r="F371">
        <v>3</v>
      </c>
      <c r="G371" t="s">
        <v>6404</v>
      </c>
      <c r="H371" t="s">
        <v>6238</v>
      </c>
      <c r="I371" t="s">
        <v>6010</v>
      </c>
      <c r="J371" t="s">
        <v>5981</v>
      </c>
      <c r="K371" t="s">
        <v>5985</v>
      </c>
      <c r="L371" t="s">
        <v>5971</v>
      </c>
      <c r="M371" t="s">
        <v>6047</v>
      </c>
      <c r="N371" t="s">
        <v>682</v>
      </c>
      <c r="O371" t="s">
        <v>7889</v>
      </c>
      <c r="P371">
        <v>0</v>
      </c>
      <c r="Q371">
        <v>45</v>
      </c>
      <c r="R371">
        <v>5</v>
      </c>
      <c r="S371">
        <v>40</v>
      </c>
      <c r="T371">
        <v>0.11111111111111099</v>
      </c>
      <c r="U371" t="s">
        <v>7891</v>
      </c>
      <c r="V371" t="s">
        <v>10</v>
      </c>
      <c r="W371" t="s">
        <v>48</v>
      </c>
    </row>
    <row r="372" spans="1:23" x14ac:dyDescent="0.3">
      <c r="A372" t="s">
        <v>5622</v>
      </c>
      <c r="B372" s="4">
        <v>41941</v>
      </c>
      <c r="C372" t="s">
        <v>7903</v>
      </c>
      <c r="D372">
        <v>2014</v>
      </c>
      <c r="E372" s="4">
        <v>41941</v>
      </c>
      <c r="F372">
        <v>0</v>
      </c>
      <c r="G372" t="s">
        <v>6813</v>
      </c>
      <c r="H372" t="s">
        <v>6619</v>
      </c>
      <c r="I372" t="s">
        <v>6010</v>
      </c>
      <c r="J372" t="s">
        <v>5981</v>
      </c>
      <c r="K372" t="s">
        <v>5975</v>
      </c>
      <c r="L372" t="s">
        <v>6007</v>
      </c>
      <c r="M372" t="s">
        <v>6219</v>
      </c>
      <c r="N372" t="s">
        <v>317</v>
      </c>
      <c r="O372" t="s">
        <v>7889</v>
      </c>
      <c r="P372">
        <v>0</v>
      </c>
      <c r="Q372">
        <v>40</v>
      </c>
      <c r="R372">
        <v>16</v>
      </c>
      <c r="S372">
        <v>24</v>
      </c>
      <c r="T372">
        <v>0.4</v>
      </c>
      <c r="U372" t="s">
        <v>7891</v>
      </c>
      <c r="V372" t="s">
        <v>10</v>
      </c>
      <c r="W372" t="s">
        <v>48</v>
      </c>
    </row>
    <row r="373" spans="1:23" x14ac:dyDescent="0.3">
      <c r="A373" t="s">
        <v>5699</v>
      </c>
      <c r="B373" s="4">
        <v>41957</v>
      </c>
      <c r="C373" t="s">
        <v>7904</v>
      </c>
      <c r="D373">
        <v>2014</v>
      </c>
      <c r="E373" s="4">
        <v>41959</v>
      </c>
      <c r="F373">
        <v>2</v>
      </c>
      <c r="G373" t="s">
        <v>6175</v>
      </c>
      <c r="H373" t="s">
        <v>7861</v>
      </c>
      <c r="I373" t="s">
        <v>5997</v>
      </c>
      <c r="J373" t="s">
        <v>5998</v>
      </c>
      <c r="K373" t="s">
        <v>5975</v>
      </c>
      <c r="L373" t="s">
        <v>5988</v>
      </c>
      <c r="M373" t="s">
        <v>6151</v>
      </c>
      <c r="N373" t="s">
        <v>1344</v>
      </c>
      <c r="O373" t="s">
        <v>7889</v>
      </c>
      <c r="P373">
        <v>0</v>
      </c>
      <c r="Q373">
        <v>146</v>
      </c>
      <c r="R373">
        <v>42</v>
      </c>
      <c r="S373">
        <v>104</v>
      </c>
      <c r="T373">
        <v>0.28767123287671198</v>
      </c>
      <c r="U373" t="s">
        <v>7899</v>
      </c>
      <c r="V373" t="s">
        <v>10</v>
      </c>
      <c r="W373" t="s">
        <v>48</v>
      </c>
    </row>
    <row r="374" spans="1:23" x14ac:dyDescent="0.3">
      <c r="A374" t="s">
        <v>5733</v>
      </c>
      <c r="B374" s="4">
        <v>41963</v>
      </c>
      <c r="C374" t="s">
        <v>7904</v>
      </c>
      <c r="D374">
        <v>2014</v>
      </c>
      <c r="E374" s="4">
        <v>41967</v>
      </c>
      <c r="F374">
        <v>4</v>
      </c>
      <c r="G374" t="s">
        <v>7240</v>
      </c>
      <c r="H374" t="s">
        <v>6795</v>
      </c>
      <c r="I374" t="s">
        <v>6004</v>
      </c>
      <c r="J374" t="s">
        <v>5998</v>
      </c>
      <c r="K374" t="s">
        <v>5975</v>
      </c>
      <c r="L374" t="s">
        <v>5971</v>
      </c>
      <c r="M374" t="s">
        <v>6796</v>
      </c>
      <c r="N374" t="s">
        <v>1098</v>
      </c>
      <c r="O374" t="s">
        <v>7889</v>
      </c>
      <c r="P374">
        <v>0</v>
      </c>
      <c r="Q374">
        <v>85</v>
      </c>
      <c r="R374">
        <v>0</v>
      </c>
      <c r="S374">
        <v>85</v>
      </c>
      <c r="T374">
        <v>0</v>
      </c>
      <c r="U374" t="s">
        <v>7891</v>
      </c>
      <c r="V374" t="s">
        <v>10</v>
      </c>
      <c r="W374" t="s">
        <v>48</v>
      </c>
    </row>
    <row r="375" spans="1:23" x14ac:dyDescent="0.3">
      <c r="A375" t="s">
        <v>5802</v>
      </c>
      <c r="B375" s="4">
        <v>41977</v>
      </c>
      <c r="C375" t="s">
        <v>7906</v>
      </c>
      <c r="D375">
        <v>2014</v>
      </c>
      <c r="E375" s="4">
        <v>41979</v>
      </c>
      <c r="F375">
        <v>2</v>
      </c>
      <c r="G375" t="s">
        <v>6302</v>
      </c>
      <c r="H375" t="s">
        <v>6459</v>
      </c>
      <c r="I375" t="s">
        <v>5974</v>
      </c>
      <c r="J375" t="s">
        <v>5969</v>
      </c>
      <c r="K375" t="s">
        <v>5985</v>
      </c>
      <c r="L375" t="s">
        <v>5971</v>
      </c>
      <c r="M375" t="s">
        <v>5977</v>
      </c>
      <c r="N375" t="s">
        <v>339</v>
      </c>
      <c r="O375" t="s">
        <v>7889</v>
      </c>
      <c r="P375">
        <v>0</v>
      </c>
      <c r="Q375">
        <v>92</v>
      </c>
      <c r="R375">
        <v>26</v>
      </c>
      <c r="S375">
        <v>66</v>
      </c>
      <c r="T375">
        <v>0.282608695652174</v>
      </c>
      <c r="U375" t="s">
        <v>7891</v>
      </c>
      <c r="V375" t="s">
        <v>10</v>
      </c>
      <c r="W375" t="s">
        <v>48</v>
      </c>
    </row>
    <row r="376" spans="1:23" x14ac:dyDescent="0.3">
      <c r="A376" t="s">
        <v>5877</v>
      </c>
      <c r="B376" s="4">
        <v>41992</v>
      </c>
      <c r="C376" t="s">
        <v>7906</v>
      </c>
      <c r="D376">
        <v>2014</v>
      </c>
      <c r="E376" s="4">
        <v>41992</v>
      </c>
      <c r="F376">
        <v>0</v>
      </c>
      <c r="G376" t="s">
        <v>6454</v>
      </c>
      <c r="H376" t="s">
        <v>7641</v>
      </c>
      <c r="I376" t="s">
        <v>5974</v>
      </c>
      <c r="J376" t="s">
        <v>5969</v>
      </c>
      <c r="K376" t="s">
        <v>5985</v>
      </c>
      <c r="L376" t="s">
        <v>6007</v>
      </c>
      <c r="M376" t="s">
        <v>5977</v>
      </c>
      <c r="N376" t="s">
        <v>293</v>
      </c>
      <c r="O376" t="s">
        <v>7889</v>
      </c>
      <c r="P376">
        <v>0</v>
      </c>
      <c r="Q376">
        <v>80</v>
      </c>
      <c r="R376">
        <v>37</v>
      </c>
      <c r="S376">
        <v>43</v>
      </c>
      <c r="T376">
        <v>0.46250000000000002</v>
      </c>
      <c r="U376" t="s">
        <v>7910</v>
      </c>
      <c r="V376" t="s">
        <v>10</v>
      </c>
      <c r="W376" t="s">
        <v>48</v>
      </c>
    </row>
    <row r="377" spans="1:23" x14ac:dyDescent="0.3">
      <c r="A377" t="s">
        <v>5884</v>
      </c>
      <c r="B377" s="4">
        <v>41992</v>
      </c>
      <c r="C377" t="s">
        <v>7906</v>
      </c>
      <c r="D377">
        <v>2014</v>
      </c>
      <c r="E377" s="4">
        <v>41996</v>
      </c>
      <c r="F377">
        <v>4</v>
      </c>
      <c r="G377" t="s">
        <v>6272</v>
      </c>
      <c r="H377" t="s">
        <v>7836</v>
      </c>
      <c r="I377" t="s">
        <v>6050</v>
      </c>
      <c r="J377" t="s">
        <v>5981</v>
      </c>
      <c r="K377" t="s">
        <v>5975</v>
      </c>
      <c r="L377" t="s">
        <v>5971</v>
      </c>
      <c r="M377" t="s">
        <v>7454</v>
      </c>
      <c r="N377" t="s">
        <v>712</v>
      </c>
      <c r="O377" t="s">
        <v>7889</v>
      </c>
      <c r="P377">
        <v>0</v>
      </c>
      <c r="Q377">
        <v>158</v>
      </c>
      <c r="R377">
        <v>65</v>
      </c>
      <c r="S377">
        <v>93</v>
      </c>
      <c r="T377">
        <v>0.411392405063291</v>
      </c>
      <c r="U377" t="s">
        <v>7899</v>
      </c>
      <c r="V377" t="s">
        <v>10</v>
      </c>
      <c r="W377" t="s">
        <v>48</v>
      </c>
    </row>
    <row r="378" spans="1:23" x14ac:dyDescent="0.3">
      <c r="A378" t="s">
        <v>4513</v>
      </c>
      <c r="B378" s="4">
        <v>41642</v>
      </c>
      <c r="C378" t="s">
        <v>7888</v>
      </c>
      <c r="D378">
        <v>2014</v>
      </c>
      <c r="E378" s="4">
        <v>41643</v>
      </c>
      <c r="F378">
        <v>1</v>
      </c>
      <c r="G378" t="s">
        <v>6826</v>
      </c>
      <c r="H378" t="s">
        <v>6086</v>
      </c>
      <c r="I378" t="s">
        <v>6004</v>
      </c>
      <c r="J378" t="s">
        <v>5998</v>
      </c>
      <c r="K378" t="s">
        <v>5975</v>
      </c>
      <c r="L378" t="s">
        <v>6007</v>
      </c>
      <c r="M378" t="s">
        <v>6032</v>
      </c>
      <c r="N378" t="s">
        <v>661</v>
      </c>
      <c r="O378" t="s">
        <v>7889</v>
      </c>
      <c r="P378">
        <v>0</v>
      </c>
      <c r="Q378">
        <v>25</v>
      </c>
      <c r="R378">
        <v>11</v>
      </c>
      <c r="S378">
        <v>14</v>
      </c>
      <c r="T378">
        <v>0.44</v>
      </c>
      <c r="U378" t="s">
        <v>7895</v>
      </c>
      <c r="V378" t="s">
        <v>10</v>
      </c>
      <c r="W378" t="s">
        <v>48</v>
      </c>
    </row>
    <row r="379" spans="1:23" x14ac:dyDescent="0.3">
      <c r="A379" t="s">
        <v>4624</v>
      </c>
      <c r="B379" s="4">
        <v>41677</v>
      </c>
      <c r="C379" t="s">
        <v>7893</v>
      </c>
      <c r="D379">
        <v>2014</v>
      </c>
      <c r="E379" s="4">
        <v>41680</v>
      </c>
      <c r="F379">
        <v>3</v>
      </c>
      <c r="G379" t="s">
        <v>7309</v>
      </c>
      <c r="H379" t="s">
        <v>6704</v>
      </c>
      <c r="I379" t="s">
        <v>5974</v>
      </c>
      <c r="J379" t="s">
        <v>5969</v>
      </c>
      <c r="K379" t="s">
        <v>5970</v>
      </c>
      <c r="L379" t="s">
        <v>5988</v>
      </c>
      <c r="M379" t="s">
        <v>5977</v>
      </c>
      <c r="N379" t="s">
        <v>225</v>
      </c>
      <c r="O379" t="s">
        <v>7889</v>
      </c>
      <c r="P379">
        <v>0</v>
      </c>
      <c r="Q379">
        <v>23</v>
      </c>
      <c r="R379">
        <v>8</v>
      </c>
      <c r="S379">
        <v>15</v>
      </c>
      <c r="T379">
        <v>0.34782608695652201</v>
      </c>
      <c r="U379" t="s">
        <v>7895</v>
      </c>
      <c r="V379" t="s">
        <v>10</v>
      </c>
      <c r="W379" t="s">
        <v>48</v>
      </c>
    </row>
    <row r="380" spans="1:23" x14ac:dyDescent="0.3">
      <c r="A380" t="s">
        <v>4890</v>
      </c>
      <c r="B380" s="4">
        <v>41768</v>
      </c>
      <c r="C380" t="s">
        <v>7896</v>
      </c>
      <c r="D380">
        <v>2014</v>
      </c>
      <c r="E380" s="4">
        <v>41771</v>
      </c>
      <c r="F380">
        <v>3</v>
      </c>
      <c r="G380" t="s">
        <v>6641</v>
      </c>
      <c r="H380" t="s">
        <v>7641</v>
      </c>
      <c r="I380" t="s">
        <v>5974</v>
      </c>
      <c r="J380" t="s">
        <v>5969</v>
      </c>
      <c r="K380" t="s">
        <v>5975</v>
      </c>
      <c r="L380" t="s">
        <v>5988</v>
      </c>
      <c r="M380" t="s">
        <v>5977</v>
      </c>
      <c r="N380" t="s">
        <v>1344</v>
      </c>
      <c r="O380" t="s">
        <v>7889</v>
      </c>
      <c r="P380">
        <v>0</v>
      </c>
      <c r="Q380">
        <v>58</v>
      </c>
      <c r="R380">
        <v>17</v>
      </c>
      <c r="S380">
        <v>41</v>
      </c>
      <c r="T380">
        <v>0.29310344827586199</v>
      </c>
      <c r="U380" t="s">
        <v>7895</v>
      </c>
      <c r="V380" t="s">
        <v>10</v>
      </c>
      <c r="W380" t="s">
        <v>48</v>
      </c>
    </row>
    <row r="381" spans="1:23" x14ac:dyDescent="0.3">
      <c r="A381" t="s">
        <v>4902</v>
      </c>
      <c r="B381" s="4">
        <v>41771</v>
      </c>
      <c r="C381" t="s">
        <v>7896</v>
      </c>
      <c r="D381">
        <v>2014</v>
      </c>
      <c r="E381" s="4">
        <v>41774</v>
      </c>
      <c r="F381">
        <v>3</v>
      </c>
      <c r="G381" t="s">
        <v>7159</v>
      </c>
      <c r="H381" t="s">
        <v>6489</v>
      </c>
      <c r="I381" t="s">
        <v>6010</v>
      </c>
      <c r="J381" t="s">
        <v>5981</v>
      </c>
      <c r="K381" t="s">
        <v>5985</v>
      </c>
      <c r="L381" t="s">
        <v>5971</v>
      </c>
      <c r="M381" t="s">
        <v>6047</v>
      </c>
      <c r="N381" t="s">
        <v>180</v>
      </c>
      <c r="O381" t="s">
        <v>7889</v>
      </c>
      <c r="P381">
        <v>0</v>
      </c>
      <c r="Q381">
        <v>21</v>
      </c>
      <c r="R381">
        <v>5</v>
      </c>
      <c r="S381">
        <v>16</v>
      </c>
      <c r="T381">
        <v>0.238095238095238</v>
      </c>
      <c r="U381" t="s">
        <v>7895</v>
      </c>
      <c r="V381" t="s">
        <v>10</v>
      </c>
      <c r="W381" t="s">
        <v>48</v>
      </c>
    </row>
    <row r="382" spans="1:23" x14ac:dyDescent="0.3">
      <c r="A382" t="s">
        <v>4922</v>
      </c>
      <c r="B382" s="4">
        <v>41782</v>
      </c>
      <c r="C382" t="s">
        <v>7896</v>
      </c>
      <c r="D382">
        <v>2014</v>
      </c>
      <c r="E382" s="4">
        <v>41784</v>
      </c>
      <c r="F382">
        <v>2</v>
      </c>
      <c r="G382" t="s">
        <v>6066</v>
      </c>
      <c r="H382" t="s">
        <v>6426</v>
      </c>
      <c r="I382" t="s">
        <v>5974</v>
      </c>
      <c r="J382" t="s">
        <v>5969</v>
      </c>
      <c r="K382" t="s">
        <v>5975</v>
      </c>
      <c r="L382" t="s">
        <v>5988</v>
      </c>
      <c r="M382" t="s">
        <v>5977</v>
      </c>
      <c r="N382" t="s">
        <v>1118</v>
      </c>
      <c r="O382" t="s">
        <v>7889</v>
      </c>
      <c r="P382">
        <v>0</v>
      </c>
      <c r="Q382">
        <v>27</v>
      </c>
      <c r="R382">
        <v>4</v>
      </c>
      <c r="S382">
        <v>23</v>
      </c>
      <c r="T382">
        <v>0.148148148148148</v>
      </c>
      <c r="U382" t="s">
        <v>7895</v>
      </c>
      <c r="V382" t="s">
        <v>10</v>
      </c>
      <c r="W382" t="s">
        <v>48</v>
      </c>
    </row>
    <row r="383" spans="1:23" x14ac:dyDescent="0.3">
      <c r="A383" t="s">
        <v>4922</v>
      </c>
      <c r="B383" s="4">
        <v>41782</v>
      </c>
      <c r="C383" t="s">
        <v>7896</v>
      </c>
      <c r="D383">
        <v>2014</v>
      </c>
      <c r="E383" s="4">
        <v>41784</v>
      </c>
      <c r="F383">
        <v>2</v>
      </c>
      <c r="G383" t="s">
        <v>6066</v>
      </c>
      <c r="H383" t="s">
        <v>6426</v>
      </c>
      <c r="I383" t="s">
        <v>5974</v>
      </c>
      <c r="J383" t="s">
        <v>5969</v>
      </c>
      <c r="K383" t="s">
        <v>5975</v>
      </c>
      <c r="L383" t="s">
        <v>5988</v>
      </c>
      <c r="M383" t="s">
        <v>5977</v>
      </c>
      <c r="N383" t="s">
        <v>856</v>
      </c>
      <c r="O383" t="s">
        <v>7889</v>
      </c>
      <c r="P383">
        <v>0</v>
      </c>
      <c r="Q383">
        <v>32</v>
      </c>
      <c r="R383">
        <v>3</v>
      </c>
      <c r="S383">
        <v>29</v>
      </c>
      <c r="T383">
        <v>9.375E-2</v>
      </c>
      <c r="U383" t="s">
        <v>7895</v>
      </c>
      <c r="V383" t="s">
        <v>10</v>
      </c>
      <c r="W383" t="s">
        <v>48</v>
      </c>
    </row>
    <row r="384" spans="1:23" x14ac:dyDescent="0.3">
      <c r="A384" t="s">
        <v>4991</v>
      </c>
      <c r="B384" s="4">
        <v>41801</v>
      </c>
      <c r="C384" t="s">
        <v>7898</v>
      </c>
      <c r="D384">
        <v>2014</v>
      </c>
      <c r="E384" s="4">
        <v>41804</v>
      </c>
      <c r="F384">
        <v>3</v>
      </c>
      <c r="G384" t="s">
        <v>7143</v>
      </c>
      <c r="H384" t="s">
        <v>6704</v>
      </c>
      <c r="I384" t="s">
        <v>5974</v>
      </c>
      <c r="J384" t="s">
        <v>5969</v>
      </c>
      <c r="K384" t="s">
        <v>5985</v>
      </c>
      <c r="L384" t="s">
        <v>5988</v>
      </c>
      <c r="M384" t="s">
        <v>5977</v>
      </c>
      <c r="N384" t="s">
        <v>233</v>
      </c>
      <c r="O384" t="s">
        <v>7889</v>
      </c>
      <c r="P384">
        <v>0</v>
      </c>
      <c r="Q384">
        <v>103</v>
      </c>
      <c r="R384">
        <v>26</v>
      </c>
      <c r="S384">
        <v>77</v>
      </c>
      <c r="T384">
        <v>0.25242718446601897</v>
      </c>
      <c r="U384" t="s">
        <v>7895</v>
      </c>
      <c r="V384" t="s">
        <v>10</v>
      </c>
      <c r="W384" t="s">
        <v>48</v>
      </c>
    </row>
    <row r="385" spans="1:23" x14ac:dyDescent="0.3">
      <c r="A385" t="s">
        <v>5082</v>
      </c>
      <c r="B385" s="4">
        <v>41820</v>
      </c>
      <c r="C385" t="s">
        <v>7898</v>
      </c>
      <c r="D385">
        <v>2014</v>
      </c>
      <c r="E385" s="4">
        <v>41820</v>
      </c>
      <c r="F385">
        <v>0</v>
      </c>
      <c r="G385" t="s">
        <v>6955</v>
      </c>
      <c r="H385" t="s">
        <v>7415</v>
      </c>
      <c r="I385" t="s">
        <v>5974</v>
      </c>
      <c r="J385" t="s">
        <v>5969</v>
      </c>
      <c r="K385" t="s">
        <v>5970</v>
      </c>
      <c r="L385" t="s">
        <v>6007</v>
      </c>
      <c r="M385" t="s">
        <v>5977</v>
      </c>
      <c r="N385" t="s">
        <v>1554</v>
      </c>
      <c r="O385" t="s">
        <v>7889</v>
      </c>
      <c r="P385">
        <v>0</v>
      </c>
      <c r="Q385">
        <v>31</v>
      </c>
      <c r="R385">
        <v>2</v>
      </c>
      <c r="S385">
        <v>29</v>
      </c>
      <c r="T385">
        <v>6.4516129032258104E-2</v>
      </c>
      <c r="U385" t="s">
        <v>7895</v>
      </c>
      <c r="V385" t="s">
        <v>10</v>
      </c>
      <c r="W385" t="s">
        <v>48</v>
      </c>
    </row>
    <row r="386" spans="1:23" x14ac:dyDescent="0.3">
      <c r="A386" t="s">
        <v>5095</v>
      </c>
      <c r="B386" s="4">
        <v>41824</v>
      </c>
      <c r="C386" t="s">
        <v>7909</v>
      </c>
      <c r="D386">
        <v>2014</v>
      </c>
      <c r="E386" s="4">
        <v>41824</v>
      </c>
      <c r="F386">
        <v>0</v>
      </c>
      <c r="G386" t="s">
        <v>6441</v>
      </c>
      <c r="H386" t="s">
        <v>6150</v>
      </c>
      <c r="I386" t="s">
        <v>5997</v>
      </c>
      <c r="J386" t="s">
        <v>5998</v>
      </c>
      <c r="K386" t="s">
        <v>5985</v>
      </c>
      <c r="L386" t="s">
        <v>6007</v>
      </c>
      <c r="M386" t="s">
        <v>6151</v>
      </c>
      <c r="N386" t="s">
        <v>221</v>
      </c>
      <c r="O386" t="s">
        <v>7889</v>
      </c>
      <c r="P386">
        <v>0</v>
      </c>
      <c r="Q386">
        <v>10</v>
      </c>
      <c r="R386">
        <v>2</v>
      </c>
      <c r="S386">
        <v>8</v>
      </c>
      <c r="T386">
        <v>0.2</v>
      </c>
      <c r="U386" t="s">
        <v>7895</v>
      </c>
      <c r="V386" t="s">
        <v>10</v>
      </c>
      <c r="W386" t="s">
        <v>48</v>
      </c>
    </row>
    <row r="387" spans="1:23" x14ac:dyDescent="0.3">
      <c r="A387" t="s">
        <v>5118</v>
      </c>
      <c r="B387" s="4">
        <v>41834</v>
      </c>
      <c r="C387" t="s">
        <v>7909</v>
      </c>
      <c r="D387">
        <v>2014</v>
      </c>
      <c r="E387" s="4">
        <v>41836</v>
      </c>
      <c r="F387">
        <v>2</v>
      </c>
      <c r="G387" t="s">
        <v>6413</v>
      </c>
      <c r="H387" t="s">
        <v>6065</v>
      </c>
      <c r="I387" t="s">
        <v>6004</v>
      </c>
      <c r="J387" t="s">
        <v>5998</v>
      </c>
      <c r="K387" t="s">
        <v>5975</v>
      </c>
      <c r="L387" t="s">
        <v>5988</v>
      </c>
      <c r="M387" t="s">
        <v>6065</v>
      </c>
      <c r="N387" t="s">
        <v>4283</v>
      </c>
      <c r="O387" t="s">
        <v>7889</v>
      </c>
      <c r="P387">
        <v>0</v>
      </c>
      <c r="Q387">
        <v>9</v>
      </c>
      <c r="R387">
        <v>0</v>
      </c>
      <c r="S387">
        <v>9</v>
      </c>
      <c r="T387">
        <v>0</v>
      </c>
      <c r="U387" t="s">
        <v>7895</v>
      </c>
      <c r="V387" t="s">
        <v>10</v>
      </c>
      <c r="W387" t="s">
        <v>48</v>
      </c>
    </row>
    <row r="388" spans="1:23" x14ac:dyDescent="0.3">
      <c r="A388" t="s">
        <v>5178</v>
      </c>
      <c r="B388" s="4">
        <v>41854</v>
      </c>
      <c r="C388" t="s">
        <v>7900</v>
      </c>
      <c r="D388">
        <v>2014</v>
      </c>
      <c r="E388" s="4">
        <v>41857</v>
      </c>
      <c r="F388">
        <v>3</v>
      </c>
      <c r="G388" t="s">
        <v>6663</v>
      </c>
      <c r="H388" t="s">
        <v>6869</v>
      </c>
      <c r="I388" t="s">
        <v>5997</v>
      </c>
      <c r="J388" t="s">
        <v>5998</v>
      </c>
      <c r="K388" t="s">
        <v>5975</v>
      </c>
      <c r="L388" t="s">
        <v>5988</v>
      </c>
      <c r="M388" t="s">
        <v>6054</v>
      </c>
      <c r="N388" t="s">
        <v>605</v>
      </c>
      <c r="O388" t="s">
        <v>7889</v>
      </c>
      <c r="P388">
        <v>0</v>
      </c>
      <c r="Q388">
        <v>56</v>
      </c>
      <c r="R388">
        <v>18</v>
      </c>
      <c r="S388">
        <v>38</v>
      </c>
      <c r="T388">
        <v>0.32142857142857101</v>
      </c>
      <c r="U388" t="s">
        <v>7895</v>
      </c>
      <c r="V388" t="s">
        <v>10</v>
      </c>
      <c r="W388" t="s">
        <v>48</v>
      </c>
    </row>
    <row r="389" spans="1:23" x14ac:dyDescent="0.3">
      <c r="A389" t="s">
        <v>5211</v>
      </c>
      <c r="B389" s="4">
        <v>41858</v>
      </c>
      <c r="C389" t="s">
        <v>7900</v>
      </c>
      <c r="D389">
        <v>2014</v>
      </c>
      <c r="E389" s="4">
        <v>41861</v>
      </c>
      <c r="F389">
        <v>3</v>
      </c>
      <c r="G389" t="s">
        <v>6764</v>
      </c>
      <c r="H389" t="s">
        <v>6677</v>
      </c>
      <c r="I389" t="s">
        <v>6068</v>
      </c>
      <c r="J389" t="s">
        <v>5969</v>
      </c>
      <c r="K389" t="s">
        <v>5985</v>
      </c>
      <c r="L389" t="s">
        <v>5971</v>
      </c>
      <c r="M389" t="s">
        <v>6678</v>
      </c>
      <c r="N389" t="s">
        <v>651</v>
      </c>
      <c r="O389" t="s">
        <v>7889</v>
      </c>
      <c r="P389">
        <v>0</v>
      </c>
      <c r="Q389">
        <v>26</v>
      </c>
      <c r="R389">
        <v>2</v>
      </c>
      <c r="S389">
        <v>24</v>
      </c>
      <c r="T389">
        <v>7.69230769230769E-2</v>
      </c>
      <c r="U389" t="s">
        <v>7895</v>
      </c>
      <c r="V389" t="s">
        <v>10</v>
      </c>
      <c r="W389" t="s">
        <v>48</v>
      </c>
    </row>
    <row r="390" spans="1:23" x14ac:dyDescent="0.3">
      <c r="A390" t="s">
        <v>5245</v>
      </c>
      <c r="B390" s="4">
        <v>41863</v>
      </c>
      <c r="C390" t="s">
        <v>7900</v>
      </c>
      <c r="D390">
        <v>2014</v>
      </c>
      <c r="E390" s="4">
        <v>41866</v>
      </c>
      <c r="F390">
        <v>3</v>
      </c>
      <c r="G390" t="s">
        <v>6698</v>
      </c>
      <c r="H390" t="s">
        <v>6260</v>
      </c>
      <c r="I390" t="s">
        <v>6010</v>
      </c>
      <c r="J390" t="s">
        <v>5981</v>
      </c>
      <c r="K390" t="s">
        <v>5985</v>
      </c>
      <c r="L390" t="s">
        <v>5988</v>
      </c>
      <c r="M390" t="s">
        <v>6047</v>
      </c>
      <c r="N390" t="s">
        <v>543</v>
      </c>
      <c r="O390" t="s">
        <v>7889</v>
      </c>
      <c r="P390">
        <v>0</v>
      </c>
      <c r="Q390">
        <v>23</v>
      </c>
      <c r="R390">
        <v>6</v>
      </c>
      <c r="S390">
        <v>17</v>
      </c>
      <c r="T390">
        <v>0.26086956521739102</v>
      </c>
      <c r="U390" t="s">
        <v>7895</v>
      </c>
      <c r="V390" t="s">
        <v>10</v>
      </c>
      <c r="W390" t="s">
        <v>48</v>
      </c>
    </row>
    <row r="391" spans="1:23" x14ac:dyDescent="0.3">
      <c r="A391" t="s">
        <v>5365</v>
      </c>
      <c r="B391" s="4">
        <v>41880</v>
      </c>
      <c r="C391" t="s">
        <v>7900</v>
      </c>
      <c r="D391">
        <v>2014</v>
      </c>
      <c r="E391" s="4">
        <v>41881</v>
      </c>
      <c r="F391">
        <v>1</v>
      </c>
      <c r="G391" t="s">
        <v>6359</v>
      </c>
      <c r="H391" t="s">
        <v>6580</v>
      </c>
      <c r="I391" t="s">
        <v>6010</v>
      </c>
      <c r="J391" t="s">
        <v>5981</v>
      </c>
      <c r="K391" t="s">
        <v>5975</v>
      </c>
      <c r="L391" t="s">
        <v>5988</v>
      </c>
      <c r="M391" t="s">
        <v>6581</v>
      </c>
      <c r="N391" t="s">
        <v>2399</v>
      </c>
      <c r="O391" t="s">
        <v>7889</v>
      </c>
      <c r="P391">
        <v>0</v>
      </c>
      <c r="Q391">
        <v>34</v>
      </c>
      <c r="R391">
        <v>1</v>
      </c>
      <c r="S391">
        <v>33</v>
      </c>
      <c r="T391">
        <v>2.9411764705882401E-2</v>
      </c>
      <c r="U391" t="s">
        <v>7895</v>
      </c>
      <c r="V391" t="s">
        <v>10</v>
      </c>
      <c r="W391" t="s">
        <v>48</v>
      </c>
    </row>
    <row r="392" spans="1:23" x14ac:dyDescent="0.3">
      <c r="A392" t="s">
        <v>5368</v>
      </c>
      <c r="B392" s="4">
        <v>41880</v>
      </c>
      <c r="C392" t="s">
        <v>7900</v>
      </c>
      <c r="D392">
        <v>2014</v>
      </c>
      <c r="E392" s="4">
        <v>41883</v>
      </c>
      <c r="F392">
        <v>3</v>
      </c>
      <c r="G392" t="s">
        <v>6990</v>
      </c>
      <c r="H392" t="s">
        <v>6150</v>
      </c>
      <c r="I392" t="s">
        <v>5997</v>
      </c>
      <c r="J392" t="s">
        <v>5998</v>
      </c>
      <c r="K392" t="s">
        <v>5975</v>
      </c>
      <c r="L392" t="s">
        <v>5971</v>
      </c>
      <c r="M392" t="s">
        <v>6151</v>
      </c>
      <c r="N392" t="s">
        <v>119</v>
      </c>
      <c r="O392" t="s">
        <v>7889</v>
      </c>
      <c r="P392">
        <v>0</v>
      </c>
      <c r="Q392">
        <v>26</v>
      </c>
      <c r="R392">
        <v>11</v>
      </c>
      <c r="S392">
        <v>15</v>
      </c>
      <c r="T392">
        <v>0.42307692307692302</v>
      </c>
      <c r="U392" t="s">
        <v>7895</v>
      </c>
      <c r="V392" t="s">
        <v>10</v>
      </c>
      <c r="W392" t="s">
        <v>48</v>
      </c>
    </row>
    <row r="393" spans="1:23" x14ac:dyDescent="0.3">
      <c r="A393" t="s">
        <v>5439</v>
      </c>
      <c r="B393" s="4">
        <v>41892</v>
      </c>
      <c r="C393" t="s">
        <v>7901</v>
      </c>
      <c r="D393">
        <v>2014</v>
      </c>
      <c r="E393" s="4">
        <v>41897</v>
      </c>
      <c r="F393">
        <v>5</v>
      </c>
      <c r="G393" t="s">
        <v>6338</v>
      </c>
      <c r="H393" t="s">
        <v>7543</v>
      </c>
      <c r="I393" t="s">
        <v>5997</v>
      </c>
      <c r="J393" t="s">
        <v>5998</v>
      </c>
      <c r="K393" t="s">
        <v>5975</v>
      </c>
      <c r="L393" t="s">
        <v>5971</v>
      </c>
      <c r="M393" t="s">
        <v>6038</v>
      </c>
      <c r="N393" t="s">
        <v>746</v>
      </c>
      <c r="O393" t="s">
        <v>7889</v>
      </c>
      <c r="P393">
        <v>0</v>
      </c>
      <c r="Q393">
        <v>98</v>
      </c>
      <c r="R393">
        <v>39</v>
      </c>
      <c r="S393">
        <v>59</v>
      </c>
      <c r="T393">
        <v>0.397959183673469</v>
      </c>
      <c r="U393" t="s">
        <v>7895</v>
      </c>
      <c r="V393" t="s">
        <v>10</v>
      </c>
      <c r="W393" t="s">
        <v>48</v>
      </c>
    </row>
    <row r="394" spans="1:23" x14ac:dyDescent="0.3">
      <c r="A394" t="s">
        <v>5469</v>
      </c>
      <c r="B394" s="4">
        <v>41898</v>
      </c>
      <c r="C394" t="s">
        <v>7901</v>
      </c>
      <c r="D394">
        <v>2014</v>
      </c>
      <c r="E394" s="4">
        <v>41900</v>
      </c>
      <c r="F394">
        <v>2</v>
      </c>
      <c r="G394" t="s">
        <v>7388</v>
      </c>
      <c r="H394" t="s">
        <v>6795</v>
      </c>
      <c r="I394" t="s">
        <v>6004</v>
      </c>
      <c r="J394" t="s">
        <v>5998</v>
      </c>
      <c r="K394" t="s">
        <v>5975</v>
      </c>
      <c r="L394" t="s">
        <v>5971</v>
      </c>
      <c r="M394" t="s">
        <v>6796</v>
      </c>
      <c r="N394" t="s">
        <v>161</v>
      </c>
      <c r="O394" t="s">
        <v>7889</v>
      </c>
      <c r="P394">
        <v>0</v>
      </c>
      <c r="Q394">
        <v>25</v>
      </c>
      <c r="R394">
        <v>3</v>
      </c>
      <c r="S394">
        <v>22</v>
      </c>
      <c r="T394">
        <v>0.12</v>
      </c>
      <c r="U394" t="s">
        <v>7895</v>
      </c>
      <c r="V394" t="s">
        <v>10</v>
      </c>
      <c r="W394" t="s">
        <v>48</v>
      </c>
    </row>
    <row r="395" spans="1:23" x14ac:dyDescent="0.3">
      <c r="A395" t="s">
        <v>5589</v>
      </c>
      <c r="B395" s="4">
        <v>41927</v>
      </c>
      <c r="C395" t="s">
        <v>7903</v>
      </c>
      <c r="D395">
        <v>2014</v>
      </c>
      <c r="E395" s="4">
        <v>41929</v>
      </c>
      <c r="F395">
        <v>2</v>
      </c>
      <c r="G395" t="s">
        <v>6382</v>
      </c>
      <c r="H395" t="s">
        <v>6001</v>
      </c>
      <c r="I395" t="s">
        <v>6002</v>
      </c>
      <c r="J395" t="s">
        <v>5981</v>
      </c>
      <c r="K395" t="s">
        <v>5975</v>
      </c>
      <c r="L395" t="s">
        <v>5971</v>
      </c>
      <c r="M395" t="s">
        <v>6001</v>
      </c>
      <c r="N395" t="s">
        <v>1096</v>
      </c>
      <c r="O395" t="s">
        <v>7889</v>
      </c>
      <c r="P395">
        <v>0</v>
      </c>
      <c r="Q395">
        <v>98</v>
      </c>
      <c r="R395">
        <v>12</v>
      </c>
      <c r="S395">
        <v>86</v>
      </c>
      <c r="T395">
        <v>0.122448979591837</v>
      </c>
      <c r="U395" t="s">
        <v>7895</v>
      </c>
      <c r="V395" t="s">
        <v>10</v>
      </c>
      <c r="W395" t="s">
        <v>48</v>
      </c>
    </row>
    <row r="396" spans="1:23" x14ac:dyDescent="0.3">
      <c r="A396" t="s">
        <v>5589</v>
      </c>
      <c r="B396" s="4">
        <v>41927</v>
      </c>
      <c r="C396" t="s">
        <v>7903</v>
      </c>
      <c r="D396">
        <v>2014</v>
      </c>
      <c r="E396" s="4">
        <v>41929</v>
      </c>
      <c r="F396">
        <v>2</v>
      </c>
      <c r="G396" t="s">
        <v>6382</v>
      </c>
      <c r="H396" t="s">
        <v>6001</v>
      </c>
      <c r="I396" t="s">
        <v>6002</v>
      </c>
      <c r="J396" t="s">
        <v>5981</v>
      </c>
      <c r="K396" t="s">
        <v>5975</v>
      </c>
      <c r="L396" t="s">
        <v>5971</v>
      </c>
      <c r="M396" t="s">
        <v>6001</v>
      </c>
      <c r="N396" t="s">
        <v>324</v>
      </c>
      <c r="O396" t="s">
        <v>7889</v>
      </c>
      <c r="P396">
        <v>0</v>
      </c>
      <c r="Q396">
        <v>61</v>
      </c>
      <c r="R396">
        <v>30</v>
      </c>
      <c r="S396">
        <v>31</v>
      </c>
      <c r="T396">
        <v>0.49180327868852503</v>
      </c>
      <c r="U396" t="s">
        <v>7895</v>
      </c>
      <c r="V396" t="s">
        <v>10</v>
      </c>
      <c r="W396" t="s">
        <v>48</v>
      </c>
    </row>
    <row r="397" spans="1:23" x14ac:dyDescent="0.3">
      <c r="A397" t="s">
        <v>5614</v>
      </c>
      <c r="B397" s="4">
        <v>41936</v>
      </c>
      <c r="C397" t="s">
        <v>7903</v>
      </c>
      <c r="D397">
        <v>2014</v>
      </c>
      <c r="E397" s="4">
        <v>41938</v>
      </c>
      <c r="F397">
        <v>2</v>
      </c>
      <c r="G397" t="s">
        <v>6610</v>
      </c>
      <c r="H397" t="s">
        <v>6317</v>
      </c>
      <c r="I397" t="s">
        <v>5997</v>
      </c>
      <c r="J397" t="s">
        <v>5998</v>
      </c>
      <c r="K397" t="s">
        <v>5975</v>
      </c>
      <c r="L397" t="s">
        <v>5988</v>
      </c>
      <c r="M397" t="s">
        <v>6059</v>
      </c>
      <c r="N397" t="s">
        <v>1553</v>
      </c>
      <c r="O397" t="s">
        <v>7889</v>
      </c>
      <c r="P397">
        <v>0</v>
      </c>
      <c r="Q397">
        <v>20</v>
      </c>
      <c r="R397">
        <v>9</v>
      </c>
      <c r="S397">
        <v>11</v>
      </c>
      <c r="T397">
        <v>0.45</v>
      </c>
      <c r="U397" t="s">
        <v>7895</v>
      </c>
      <c r="V397" t="s">
        <v>10</v>
      </c>
      <c r="W397" t="s">
        <v>48</v>
      </c>
    </row>
    <row r="398" spans="1:23" x14ac:dyDescent="0.3">
      <c r="A398" t="s">
        <v>5835</v>
      </c>
      <c r="B398" s="4">
        <v>41984</v>
      </c>
      <c r="C398" t="s">
        <v>7906</v>
      </c>
      <c r="D398">
        <v>2014</v>
      </c>
      <c r="E398" s="4">
        <v>41986</v>
      </c>
      <c r="F398">
        <v>2</v>
      </c>
      <c r="G398" t="s">
        <v>7374</v>
      </c>
      <c r="H398" t="s">
        <v>7580</v>
      </c>
      <c r="I398" t="s">
        <v>5974</v>
      </c>
      <c r="J398" t="s">
        <v>5969</v>
      </c>
      <c r="K398" t="s">
        <v>5975</v>
      </c>
      <c r="L398" t="s">
        <v>5971</v>
      </c>
      <c r="M398" t="s">
        <v>5977</v>
      </c>
      <c r="N398" t="s">
        <v>1738</v>
      </c>
      <c r="O398" t="s">
        <v>7889</v>
      </c>
      <c r="P398">
        <v>0</v>
      </c>
      <c r="Q398">
        <v>12</v>
      </c>
      <c r="R398">
        <v>1</v>
      </c>
      <c r="S398">
        <v>11</v>
      </c>
      <c r="T398">
        <v>8.3333333333333301E-2</v>
      </c>
      <c r="U398" t="s">
        <v>7895</v>
      </c>
      <c r="V398" t="s">
        <v>10</v>
      </c>
      <c r="W398" t="s">
        <v>48</v>
      </c>
    </row>
    <row r="399" spans="1:23" x14ac:dyDescent="0.3">
      <c r="A399" t="s">
        <v>4622</v>
      </c>
      <c r="B399" s="4">
        <v>41676</v>
      </c>
      <c r="C399" t="s">
        <v>7893</v>
      </c>
      <c r="D399">
        <v>2014</v>
      </c>
      <c r="E399" s="4">
        <v>41683</v>
      </c>
      <c r="F399">
        <v>7</v>
      </c>
      <c r="G399" t="s">
        <v>7087</v>
      </c>
      <c r="H399" t="s">
        <v>6556</v>
      </c>
      <c r="I399" t="s">
        <v>6010</v>
      </c>
      <c r="J399" t="s">
        <v>5981</v>
      </c>
      <c r="K399" t="s">
        <v>5970</v>
      </c>
      <c r="L399" t="s">
        <v>5976</v>
      </c>
      <c r="M399" t="s">
        <v>6171</v>
      </c>
      <c r="N399" t="s">
        <v>176</v>
      </c>
      <c r="O399" t="s">
        <v>7889</v>
      </c>
      <c r="P399">
        <v>0</v>
      </c>
      <c r="Q399">
        <v>113</v>
      </c>
      <c r="R399">
        <v>24</v>
      </c>
      <c r="S399">
        <v>89</v>
      </c>
      <c r="T399">
        <v>0.212389380530973</v>
      </c>
      <c r="U399" t="s">
        <v>7892</v>
      </c>
      <c r="V399" t="s">
        <v>10</v>
      </c>
      <c r="W399" t="s">
        <v>48</v>
      </c>
    </row>
    <row r="400" spans="1:23" x14ac:dyDescent="0.3">
      <c r="A400" t="s">
        <v>4759</v>
      </c>
      <c r="B400" s="4">
        <v>41723</v>
      </c>
      <c r="C400" t="s">
        <v>7907</v>
      </c>
      <c r="D400">
        <v>2014</v>
      </c>
      <c r="E400" s="4">
        <v>41730</v>
      </c>
      <c r="F400">
        <v>7</v>
      </c>
      <c r="G400" t="s">
        <v>6176</v>
      </c>
      <c r="H400" t="s">
        <v>7752</v>
      </c>
      <c r="I400" t="s">
        <v>5997</v>
      </c>
      <c r="J400" t="s">
        <v>5998</v>
      </c>
      <c r="K400" t="s">
        <v>5985</v>
      </c>
      <c r="L400" t="s">
        <v>5976</v>
      </c>
      <c r="M400" t="s">
        <v>6054</v>
      </c>
      <c r="N400" t="s">
        <v>881</v>
      </c>
      <c r="O400" t="s">
        <v>7889</v>
      </c>
      <c r="P400">
        <v>0</v>
      </c>
      <c r="Q400">
        <v>17</v>
      </c>
      <c r="R400">
        <v>5</v>
      </c>
      <c r="S400">
        <v>12</v>
      </c>
      <c r="T400">
        <v>0.29411764705882398</v>
      </c>
      <c r="U400" t="s">
        <v>7890</v>
      </c>
      <c r="V400" t="s">
        <v>10</v>
      </c>
      <c r="W400" t="s">
        <v>48</v>
      </c>
    </row>
    <row r="401" spans="1:23" x14ac:dyDescent="0.3">
      <c r="A401" t="s">
        <v>5207</v>
      </c>
      <c r="B401" s="4">
        <v>41857</v>
      </c>
      <c r="C401" t="s">
        <v>7900</v>
      </c>
      <c r="D401">
        <v>2014</v>
      </c>
      <c r="E401" s="4">
        <v>41864</v>
      </c>
      <c r="F401">
        <v>7</v>
      </c>
      <c r="G401" t="s">
        <v>7040</v>
      </c>
      <c r="H401" t="s">
        <v>6770</v>
      </c>
      <c r="I401" t="s">
        <v>5974</v>
      </c>
      <c r="J401" t="s">
        <v>5969</v>
      </c>
      <c r="K401" t="s">
        <v>5985</v>
      </c>
      <c r="L401" t="s">
        <v>5976</v>
      </c>
      <c r="M401" t="s">
        <v>5977</v>
      </c>
      <c r="N401" t="s">
        <v>661</v>
      </c>
      <c r="O401" t="s">
        <v>7889</v>
      </c>
      <c r="P401">
        <v>0</v>
      </c>
      <c r="Q401">
        <v>62</v>
      </c>
      <c r="R401">
        <v>28</v>
      </c>
      <c r="S401">
        <v>34</v>
      </c>
      <c r="T401">
        <v>0.45161290322580599</v>
      </c>
      <c r="U401" t="s">
        <v>7899</v>
      </c>
      <c r="V401" t="s">
        <v>10</v>
      </c>
      <c r="W401" t="s">
        <v>48</v>
      </c>
    </row>
    <row r="402" spans="1:23" x14ac:dyDescent="0.3">
      <c r="A402" t="s">
        <v>5207</v>
      </c>
      <c r="B402" s="4">
        <v>41857</v>
      </c>
      <c r="C402" t="s">
        <v>7900</v>
      </c>
      <c r="D402">
        <v>2014</v>
      </c>
      <c r="E402" s="4">
        <v>41864</v>
      </c>
      <c r="F402">
        <v>7</v>
      </c>
      <c r="G402" t="s">
        <v>7040</v>
      </c>
      <c r="H402" t="s">
        <v>6770</v>
      </c>
      <c r="I402" t="s">
        <v>5974</v>
      </c>
      <c r="J402" t="s">
        <v>5969</v>
      </c>
      <c r="K402" t="s">
        <v>5985</v>
      </c>
      <c r="L402" t="s">
        <v>5976</v>
      </c>
      <c r="M402" t="s">
        <v>5977</v>
      </c>
      <c r="N402" t="s">
        <v>651</v>
      </c>
      <c r="O402" t="s">
        <v>7889</v>
      </c>
      <c r="P402">
        <v>0</v>
      </c>
      <c r="Q402">
        <v>79</v>
      </c>
      <c r="R402">
        <v>5</v>
      </c>
      <c r="S402">
        <v>74</v>
      </c>
      <c r="T402">
        <v>6.3291139240506306E-2</v>
      </c>
      <c r="U402" t="s">
        <v>7910</v>
      </c>
      <c r="V402" t="s">
        <v>10</v>
      </c>
      <c r="W402" t="s">
        <v>48</v>
      </c>
    </row>
    <row r="403" spans="1:23" x14ac:dyDescent="0.3">
      <c r="A403" t="s">
        <v>5250</v>
      </c>
      <c r="B403" s="4">
        <v>41863</v>
      </c>
      <c r="C403" t="s">
        <v>7900</v>
      </c>
      <c r="D403">
        <v>2014</v>
      </c>
      <c r="E403" s="4">
        <v>41870</v>
      </c>
      <c r="F403">
        <v>7</v>
      </c>
      <c r="G403" t="s">
        <v>6711</v>
      </c>
      <c r="H403" t="s">
        <v>6141</v>
      </c>
      <c r="I403" t="s">
        <v>6117</v>
      </c>
      <c r="J403" t="s">
        <v>5981</v>
      </c>
      <c r="K403" t="s">
        <v>5970</v>
      </c>
      <c r="L403" t="s">
        <v>5976</v>
      </c>
      <c r="M403" t="s">
        <v>6142</v>
      </c>
      <c r="N403" t="s">
        <v>605</v>
      </c>
      <c r="O403" t="s">
        <v>7889</v>
      </c>
      <c r="P403">
        <v>0</v>
      </c>
      <c r="Q403">
        <v>56</v>
      </c>
      <c r="R403">
        <v>18</v>
      </c>
      <c r="S403">
        <v>38</v>
      </c>
      <c r="T403">
        <v>0.32142857142857101</v>
      </c>
      <c r="U403" t="s">
        <v>7895</v>
      </c>
      <c r="V403" t="s">
        <v>10</v>
      </c>
      <c r="W403" t="s">
        <v>48</v>
      </c>
    </row>
    <row r="404" spans="1:23" x14ac:dyDescent="0.3">
      <c r="A404" t="s">
        <v>5304</v>
      </c>
      <c r="B404" s="4">
        <v>41871</v>
      </c>
      <c r="C404" t="s">
        <v>7900</v>
      </c>
      <c r="D404">
        <v>2014</v>
      </c>
      <c r="E404" s="4">
        <v>41878</v>
      </c>
      <c r="F404">
        <v>7</v>
      </c>
      <c r="G404" t="s">
        <v>6387</v>
      </c>
      <c r="H404" t="s">
        <v>7820</v>
      </c>
      <c r="I404" t="s">
        <v>5980</v>
      </c>
      <c r="J404" t="s">
        <v>5981</v>
      </c>
      <c r="K404" t="s">
        <v>5975</v>
      </c>
      <c r="L404" t="s">
        <v>5976</v>
      </c>
      <c r="M404" t="s">
        <v>6044</v>
      </c>
      <c r="N404" t="s">
        <v>944</v>
      </c>
      <c r="O404" t="s">
        <v>7889</v>
      </c>
      <c r="P404">
        <v>0</v>
      </c>
      <c r="Q404">
        <v>104</v>
      </c>
      <c r="R404">
        <v>19</v>
      </c>
      <c r="S404">
        <v>85</v>
      </c>
      <c r="T404">
        <v>0.18269230769230799</v>
      </c>
      <c r="U404" t="s">
        <v>7895</v>
      </c>
      <c r="V404" t="s">
        <v>10</v>
      </c>
      <c r="W404" t="s">
        <v>48</v>
      </c>
    </row>
    <row r="405" spans="1:23" x14ac:dyDescent="0.3">
      <c r="A405" t="s">
        <v>5414</v>
      </c>
      <c r="B405" s="4">
        <v>41886</v>
      </c>
      <c r="C405" t="s">
        <v>7901</v>
      </c>
      <c r="D405">
        <v>2014</v>
      </c>
      <c r="E405" s="4">
        <v>41893</v>
      </c>
      <c r="F405">
        <v>7</v>
      </c>
      <c r="G405" t="s">
        <v>7230</v>
      </c>
      <c r="H405" t="s">
        <v>7340</v>
      </c>
      <c r="I405" t="s">
        <v>5980</v>
      </c>
      <c r="J405" t="s">
        <v>5981</v>
      </c>
      <c r="K405" t="s">
        <v>5985</v>
      </c>
      <c r="L405" t="s">
        <v>5976</v>
      </c>
      <c r="M405" t="s">
        <v>6315</v>
      </c>
      <c r="N405" t="s">
        <v>1506</v>
      </c>
      <c r="O405" t="s">
        <v>7889</v>
      </c>
      <c r="P405">
        <v>0</v>
      </c>
      <c r="Q405">
        <v>25</v>
      </c>
      <c r="R405">
        <v>2</v>
      </c>
      <c r="S405">
        <v>23</v>
      </c>
      <c r="T405">
        <v>0.08</v>
      </c>
      <c r="U405" t="s">
        <v>7895</v>
      </c>
      <c r="V405" t="s">
        <v>10</v>
      </c>
      <c r="W405" t="s">
        <v>48</v>
      </c>
    </row>
    <row r="406" spans="1:23" x14ac:dyDescent="0.3">
      <c r="A406" t="s">
        <v>5648</v>
      </c>
      <c r="B406" s="4">
        <v>41948</v>
      </c>
      <c r="C406" t="s">
        <v>7904</v>
      </c>
      <c r="D406">
        <v>2014</v>
      </c>
      <c r="E406" s="4">
        <v>41955</v>
      </c>
      <c r="F406">
        <v>7</v>
      </c>
      <c r="G406" t="s">
        <v>6970</v>
      </c>
      <c r="H406" t="s">
        <v>6356</v>
      </c>
      <c r="I406" t="s">
        <v>5997</v>
      </c>
      <c r="J406" t="s">
        <v>5998</v>
      </c>
      <c r="K406" t="s">
        <v>5975</v>
      </c>
      <c r="L406" t="s">
        <v>5976</v>
      </c>
      <c r="M406" t="s">
        <v>6041</v>
      </c>
      <c r="N406" t="s">
        <v>1345</v>
      </c>
      <c r="O406" t="s">
        <v>7889</v>
      </c>
      <c r="P406">
        <v>0</v>
      </c>
      <c r="Q406">
        <v>82</v>
      </c>
      <c r="R406">
        <v>23</v>
      </c>
      <c r="S406">
        <v>59</v>
      </c>
      <c r="T406">
        <v>0.28048780487804897</v>
      </c>
      <c r="U406" t="s">
        <v>7891</v>
      </c>
      <c r="V406" t="s">
        <v>10</v>
      </c>
      <c r="W406" t="s">
        <v>48</v>
      </c>
    </row>
    <row r="407" spans="1:23" x14ac:dyDescent="0.3">
      <c r="A407" t="s">
        <v>5770</v>
      </c>
      <c r="B407" s="4">
        <v>41969</v>
      </c>
      <c r="C407" t="s">
        <v>7904</v>
      </c>
      <c r="D407">
        <v>2014</v>
      </c>
      <c r="E407" s="4">
        <v>41976</v>
      </c>
      <c r="F407">
        <v>7</v>
      </c>
      <c r="G407" t="s">
        <v>6285</v>
      </c>
      <c r="H407" t="s">
        <v>6358</v>
      </c>
      <c r="I407" t="s">
        <v>5980</v>
      </c>
      <c r="J407" t="s">
        <v>5981</v>
      </c>
      <c r="K407" t="s">
        <v>5975</v>
      </c>
      <c r="L407" t="s">
        <v>5976</v>
      </c>
      <c r="M407" t="s">
        <v>6044</v>
      </c>
      <c r="N407" t="s">
        <v>2296</v>
      </c>
      <c r="O407" t="s">
        <v>7889</v>
      </c>
      <c r="P407">
        <v>0</v>
      </c>
      <c r="Q407">
        <v>106</v>
      </c>
      <c r="R407">
        <v>15</v>
      </c>
      <c r="S407">
        <v>91</v>
      </c>
      <c r="T407">
        <v>0.14150943396226401</v>
      </c>
      <c r="U407" t="s">
        <v>7897</v>
      </c>
      <c r="V407" t="s">
        <v>10</v>
      </c>
      <c r="W407" t="s">
        <v>48</v>
      </c>
    </row>
    <row r="408" spans="1:23" x14ac:dyDescent="0.3">
      <c r="A408" t="s">
        <v>5770</v>
      </c>
      <c r="B408" s="4">
        <v>41969</v>
      </c>
      <c r="C408" t="s">
        <v>7904</v>
      </c>
      <c r="D408">
        <v>2014</v>
      </c>
      <c r="E408" s="4">
        <v>41976</v>
      </c>
      <c r="F408">
        <v>7</v>
      </c>
      <c r="G408" t="s">
        <v>6285</v>
      </c>
      <c r="H408" t="s">
        <v>6358</v>
      </c>
      <c r="I408" t="s">
        <v>5980</v>
      </c>
      <c r="J408" t="s">
        <v>5981</v>
      </c>
      <c r="K408" t="s">
        <v>5975</v>
      </c>
      <c r="L408" t="s">
        <v>5976</v>
      </c>
      <c r="M408" t="s">
        <v>6044</v>
      </c>
      <c r="N408" t="s">
        <v>936</v>
      </c>
      <c r="O408" t="s">
        <v>7889</v>
      </c>
      <c r="P408">
        <v>0</v>
      </c>
      <c r="Q408">
        <v>14</v>
      </c>
      <c r="R408">
        <v>5</v>
      </c>
      <c r="S408">
        <v>9</v>
      </c>
      <c r="T408">
        <v>0.35714285714285698</v>
      </c>
      <c r="U408" t="s">
        <v>7890</v>
      </c>
      <c r="V408" t="s">
        <v>10</v>
      </c>
      <c r="W408" t="s">
        <v>48</v>
      </c>
    </row>
    <row r="409" spans="1:23" x14ac:dyDescent="0.3">
      <c r="A409" t="s">
        <v>5770</v>
      </c>
      <c r="B409" s="4">
        <v>41969</v>
      </c>
      <c r="C409" t="s">
        <v>7904</v>
      </c>
      <c r="D409">
        <v>2014</v>
      </c>
      <c r="E409" s="4">
        <v>41976</v>
      </c>
      <c r="F409">
        <v>7</v>
      </c>
      <c r="G409" t="s">
        <v>6285</v>
      </c>
      <c r="H409" t="s">
        <v>6358</v>
      </c>
      <c r="I409" t="s">
        <v>5980</v>
      </c>
      <c r="J409" t="s">
        <v>5981</v>
      </c>
      <c r="K409" t="s">
        <v>5975</v>
      </c>
      <c r="L409" t="s">
        <v>5976</v>
      </c>
      <c r="M409" t="s">
        <v>6044</v>
      </c>
      <c r="N409" t="s">
        <v>925</v>
      </c>
      <c r="O409" t="s">
        <v>7889</v>
      </c>
      <c r="P409">
        <v>0</v>
      </c>
      <c r="Q409">
        <v>17</v>
      </c>
      <c r="R409">
        <v>7</v>
      </c>
      <c r="S409">
        <v>10</v>
      </c>
      <c r="T409">
        <v>0.41176470588235298</v>
      </c>
      <c r="U409" t="s">
        <v>7891</v>
      </c>
      <c r="V409" t="s">
        <v>10</v>
      </c>
      <c r="W409" t="s">
        <v>48</v>
      </c>
    </row>
    <row r="410" spans="1:23" x14ac:dyDescent="0.3">
      <c r="A410" t="s">
        <v>5827</v>
      </c>
      <c r="B410" s="4">
        <v>41982</v>
      </c>
      <c r="C410" t="s">
        <v>7906</v>
      </c>
      <c r="D410">
        <v>2014</v>
      </c>
      <c r="E410" s="4">
        <v>41989</v>
      </c>
      <c r="F410">
        <v>7</v>
      </c>
      <c r="G410" t="s">
        <v>6718</v>
      </c>
      <c r="H410" t="s">
        <v>6346</v>
      </c>
      <c r="I410" t="s">
        <v>5980</v>
      </c>
      <c r="J410" t="s">
        <v>5981</v>
      </c>
      <c r="K410" t="s">
        <v>5975</v>
      </c>
      <c r="L410" t="s">
        <v>5976</v>
      </c>
      <c r="M410" t="s">
        <v>6044</v>
      </c>
      <c r="N410" t="s">
        <v>1344</v>
      </c>
      <c r="O410" t="s">
        <v>7889</v>
      </c>
      <c r="P410">
        <v>0</v>
      </c>
      <c r="Q410">
        <v>175</v>
      </c>
      <c r="R410">
        <v>51</v>
      </c>
      <c r="S410">
        <v>124</v>
      </c>
      <c r="T410">
        <v>0.29142857142857098</v>
      </c>
      <c r="U410" t="s">
        <v>7910</v>
      </c>
      <c r="V410" t="s">
        <v>10</v>
      </c>
      <c r="W410" t="s">
        <v>48</v>
      </c>
    </row>
    <row r="411" spans="1:23" x14ac:dyDescent="0.3">
      <c r="A411" t="s">
        <v>5828</v>
      </c>
      <c r="B411" s="4">
        <v>41982</v>
      </c>
      <c r="C411" t="s">
        <v>7906</v>
      </c>
      <c r="D411">
        <v>2014</v>
      </c>
      <c r="E411" s="4">
        <v>41989</v>
      </c>
      <c r="F411">
        <v>7</v>
      </c>
      <c r="G411" t="s">
        <v>7402</v>
      </c>
      <c r="H411" t="s">
        <v>6321</v>
      </c>
      <c r="I411" t="s">
        <v>6050</v>
      </c>
      <c r="J411" t="s">
        <v>5981</v>
      </c>
      <c r="K411" t="s">
        <v>5985</v>
      </c>
      <c r="L411" t="s">
        <v>5976</v>
      </c>
      <c r="M411" t="s">
        <v>6321</v>
      </c>
      <c r="N411" t="s">
        <v>605</v>
      </c>
      <c r="O411" t="s">
        <v>7889</v>
      </c>
      <c r="P411">
        <v>0</v>
      </c>
      <c r="Q411">
        <v>84</v>
      </c>
      <c r="R411">
        <v>28</v>
      </c>
      <c r="S411">
        <v>56</v>
      </c>
      <c r="T411">
        <v>0.33333333333333298</v>
      </c>
      <c r="U411" t="s">
        <v>7891</v>
      </c>
      <c r="V411" t="s">
        <v>10</v>
      </c>
      <c r="W411" t="s">
        <v>48</v>
      </c>
    </row>
    <row r="412" spans="1:23" x14ac:dyDescent="0.3">
      <c r="A412" t="s">
        <v>4611</v>
      </c>
      <c r="B412" s="4">
        <v>41671</v>
      </c>
      <c r="C412" t="s">
        <v>7893</v>
      </c>
      <c r="D412">
        <v>2014</v>
      </c>
      <c r="E412" s="4">
        <v>41677</v>
      </c>
      <c r="F412">
        <v>6</v>
      </c>
      <c r="G412" t="s">
        <v>7496</v>
      </c>
      <c r="H412" t="s">
        <v>6139</v>
      </c>
      <c r="I412" t="s">
        <v>5997</v>
      </c>
      <c r="J412" t="s">
        <v>5998</v>
      </c>
      <c r="K412" t="s">
        <v>5975</v>
      </c>
      <c r="L412" t="s">
        <v>5976</v>
      </c>
      <c r="M412" t="s">
        <v>6038</v>
      </c>
      <c r="N412" t="s">
        <v>176</v>
      </c>
      <c r="O412" t="s">
        <v>7889</v>
      </c>
      <c r="P412">
        <v>0</v>
      </c>
      <c r="Q412">
        <v>85</v>
      </c>
      <c r="R412">
        <v>18</v>
      </c>
      <c r="S412">
        <v>67</v>
      </c>
      <c r="T412">
        <v>0.21176470588235299</v>
      </c>
      <c r="U412" t="s">
        <v>7891</v>
      </c>
      <c r="V412" t="s">
        <v>10</v>
      </c>
      <c r="W412" t="s">
        <v>48</v>
      </c>
    </row>
    <row r="413" spans="1:23" x14ac:dyDescent="0.3">
      <c r="A413" t="s">
        <v>4929</v>
      </c>
      <c r="B413" s="4">
        <v>41785</v>
      </c>
      <c r="C413" t="s">
        <v>7896</v>
      </c>
      <c r="D413">
        <v>2014</v>
      </c>
      <c r="E413" s="4">
        <v>41791</v>
      </c>
      <c r="F413">
        <v>6</v>
      </c>
      <c r="G413" t="s">
        <v>6886</v>
      </c>
      <c r="H413" t="s">
        <v>6065</v>
      </c>
      <c r="I413" t="s">
        <v>6004</v>
      </c>
      <c r="J413" t="s">
        <v>5998</v>
      </c>
      <c r="K413" t="s">
        <v>5970</v>
      </c>
      <c r="L413" t="s">
        <v>5976</v>
      </c>
      <c r="M413" t="s">
        <v>6065</v>
      </c>
      <c r="N413" t="s">
        <v>1469</v>
      </c>
      <c r="O413" t="s">
        <v>7889</v>
      </c>
      <c r="P413">
        <v>0</v>
      </c>
      <c r="Q413">
        <v>128</v>
      </c>
      <c r="R413">
        <v>47</v>
      </c>
      <c r="S413">
        <v>81</v>
      </c>
      <c r="T413">
        <v>0.3671875</v>
      </c>
      <c r="U413" t="s">
        <v>7892</v>
      </c>
      <c r="V413" t="s">
        <v>10</v>
      </c>
      <c r="W413" t="s">
        <v>48</v>
      </c>
    </row>
    <row r="414" spans="1:23" x14ac:dyDescent="0.3">
      <c r="A414" t="s">
        <v>5028</v>
      </c>
      <c r="B414" s="4">
        <v>41808</v>
      </c>
      <c r="C414" t="s">
        <v>7898</v>
      </c>
      <c r="D414">
        <v>2014</v>
      </c>
      <c r="E414" s="4">
        <v>41814</v>
      </c>
      <c r="F414">
        <v>6</v>
      </c>
      <c r="G414" t="s">
        <v>6152</v>
      </c>
      <c r="H414" t="s">
        <v>7085</v>
      </c>
      <c r="I414" t="s">
        <v>5974</v>
      </c>
      <c r="J414" t="s">
        <v>5969</v>
      </c>
      <c r="K414" t="s">
        <v>5985</v>
      </c>
      <c r="L414" t="s">
        <v>5976</v>
      </c>
      <c r="M414" t="s">
        <v>5977</v>
      </c>
      <c r="N414" t="s">
        <v>2399</v>
      </c>
      <c r="O414" t="s">
        <v>7889</v>
      </c>
      <c r="P414">
        <v>0</v>
      </c>
      <c r="Q414">
        <v>17</v>
      </c>
      <c r="R414">
        <v>0</v>
      </c>
      <c r="S414">
        <v>17</v>
      </c>
      <c r="T414">
        <v>0</v>
      </c>
      <c r="U414" t="s">
        <v>7890</v>
      </c>
      <c r="V414" t="s">
        <v>10</v>
      </c>
      <c r="W414" t="s">
        <v>48</v>
      </c>
    </row>
    <row r="415" spans="1:23" x14ac:dyDescent="0.3">
      <c r="A415" t="s">
        <v>5081</v>
      </c>
      <c r="B415" s="4">
        <v>41817</v>
      </c>
      <c r="C415" t="s">
        <v>7898</v>
      </c>
      <c r="D415">
        <v>2014</v>
      </c>
      <c r="E415" s="4">
        <v>41823</v>
      </c>
      <c r="F415">
        <v>6</v>
      </c>
      <c r="G415" t="s">
        <v>7595</v>
      </c>
      <c r="H415" t="s">
        <v>7042</v>
      </c>
      <c r="I415" t="s">
        <v>5974</v>
      </c>
      <c r="J415" t="s">
        <v>5969</v>
      </c>
      <c r="K415" t="s">
        <v>5985</v>
      </c>
      <c r="L415" t="s">
        <v>5976</v>
      </c>
      <c r="M415" t="s">
        <v>6252</v>
      </c>
      <c r="N415" t="s">
        <v>225</v>
      </c>
      <c r="O415" t="s">
        <v>7889</v>
      </c>
      <c r="P415">
        <v>0</v>
      </c>
      <c r="Q415">
        <v>34</v>
      </c>
      <c r="R415">
        <v>12</v>
      </c>
      <c r="S415">
        <v>22</v>
      </c>
      <c r="T415">
        <v>0.35294117647058798</v>
      </c>
      <c r="U415" t="s">
        <v>7891</v>
      </c>
      <c r="V415" t="s">
        <v>10</v>
      </c>
      <c r="W415" t="s">
        <v>48</v>
      </c>
    </row>
    <row r="416" spans="1:23" x14ac:dyDescent="0.3">
      <c r="A416" t="s">
        <v>5146</v>
      </c>
      <c r="B416" s="4">
        <v>41848</v>
      </c>
      <c r="C416" t="s">
        <v>7909</v>
      </c>
      <c r="D416">
        <v>2014</v>
      </c>
      <c r="E416" s="4">
        <v>41854</v>
      </c>
      <c r="F416">
        <v>6</v>
      </c>
      <c r="G416" t="s">
        <v>6789</v>
      </c>
      <c r="H416" t="s">
        <v>7750</v>
      </c>
      <c r="I416" t="s">
        <v>6004</v>
      </c>
      <c r="J416" t="s">
        <v>5998</v>
      </c>
      <c r="K416" t="s">
        <v>5975</v>
      </c>
      <c r="L416" t="s">
        <v>5976</v>
      </c>
      <c r="M416" t="s">
        <v>6089</v>
      </c>
      <c r="N416" t="s">
        <v>293</v>
      </c>
      <c r="O416" t="s">
        <v>7889</v>
      </c>
      <c r="P416">
        <v>0</v>
      </c>
      <c r="Q416">
        <v>80</v>
      </c>
      <c r="R416">
        <v>37</v>
      </c>
      <c r="S416">
        <v>43</v>
      </c>
      <c r="T416">
        <v>0.46250000000000002</v>
      </c>
      <c r="U416" t="s">
        <v>7910</v>
      </c>
      <c r="V416" t="s">
        <v>10</v>
      </c>
      <c r="W416" t="s">
        <v>48</v>
      </c>
    </row>
    <row r="417" spans="1:23" x14ac:dyDescent="0.3">
      <c r="A417" t="s">
        <v>5258</v>
      </c>
      <c r="B417" s="4">
        <v>41864</v>
      </c>
      <c r="C417" t="s">
        <v>7900</v>
      </c>
      <c r="D417">
        <v>2014</v>
      </c>
      <c r="E417" s="4">
        <v>41870</v>
      </c>
      <c r="F417">
        <v>6</v>
      </c>
      <c r="G417" t="s">
        <v>6023</v>
      </c>
      <c r="H417" t="s">
        <v>7323</v>
      </c>
      <c r="I417" t="s">
        <v>5974</v>
      </c>
      <c r="J417" t="s">
        <v>5969</v>
      </c>
      <c r="K417" t="s">
        <v>5970</v>
      </c>
      <c r="L417" t="s">
        <v>5976</v>
      </c>
      <c r="M417" t="s">
        <v>5977</v>
      </c>
      <c r="N417" t="s">
        <v>1158</v>
      </c>
      <c r="O417" t="s">
        <v>7889</v>
      </c>
      <c r="P417">
        <v>0</v>
      </c>
      <c r="Q417">
        <v>204</v>
      </c>
      <c r="R417">
        <v>94</v>
      </c>
      <c r="S417">
        <v>110</v>
      </c>
      <c r="T417">
        <v>0.46078431372549</v>
      </c>
      <c r="U417" t="s">
        <v>7892</v>
      </c>
      <c r="V417" t="s">
        <v>10</v>
      </c>
      <c r="W417" t="s">
        <v>48</v>
      </c>
    </row>
    <row r="418" spans="1:23" x14ac:dyDescent="0.3">
      <c r="A418" t="s">
        <v>5287</v>
      </c>
      <c r="B418" s="4">
        <v>41869</v>
      </c>
      <c r="C418" t="s">
        <v>7900</v>
      </c>
      <c r="D418">
        <v>2014</v>
      </c>
      <c r="E418" s="4">
        <v>41875</v>
      </c>
      <c r="F418">
        <v>6</v>
      </c>
      <c r="G418" t="s">
        <v>6409</v>
      </c>
      <c r="H418" t="s">
        <v>7629</v>
      </c>
      <c r="I418" t="s">
        <v>5997</v>
      </c>
      <c r="J418" t="s">
        <v>5998</v>
      </c>
      <c r="K418" t="s">
        <v>5975</v>
      </c>
      <c r="L418" t="s">
        <v>5976</v>
      </c>
      <c r="M418" t="s">
        <v>6054</v>
      </c>
      <c r="N418" t="s">
        <v>1327</v>
      </c>
      <c r="O418" t="s">
        <v>7889</v>
      </c>
      <c r="P418">
        <v>0</v>
      </c>
      <c r="Q418">
        <v>26</v>
      </c>
      <c r="R418">
        <v>12</v>
      </c>
      <c r="S418">
        <v>14</v>
      </c>
      <c r="T418">
        <v>0.46153846153846201</v>
      </c>
      <c r="U418" t="s">
        <v>7891</v>
      </c>
      <c r="V418" t="s">
        <v>10</v>
      </c>
      <c r="W418" t="s">
        <v>48</v>
      </c>
    </row>
    <row r="419" spans="1:23" x14ac:dyDescent="0.3">
      <c r="A419" t="s">
        <v>5287</v>
      </c>
      <c r="B419" s="4">
        <v>41869</v>
      </c>
      <c r="C419" t="s">
        <v>7900</v>
      </c>
      <c r="D419">
        <v>2014</v>
      </c>
      <c r="E419" s="4">
        <v>41875</v>
      </c>
      <c r="F419">
        <v>6</v>
      </c>
      <c r="G419" t="s">
        <v>6409</v>
      </c>
      <c r="H419" t="s">
        <v>7629</v>
      </c>
      <c r="I419" t="s">
        <v>5997</v>
      </c>
      <c r="J419" t="s">
        <v>5998</v>
      </c>
      <c r="K419" t="s">
        <v>5975</v>
      </c>
      <c r="L419" t="s">
        <v>5976</v>
      </c>
      <c r="M419" t="s">
        <v>6054</v>
      </c>
      <c r="N419" t="s">
        <v>87</v>
      </c>
      <c r="O419" t="s">
        <v>7889</v>
      </c>
      <c r="P419">
        <v>0</v>
      </c>
      <c r="Q419">
        <v>97</v>
      </c>
      <c r="R419">
        <v>29</v>
      </c>
      <c r="S419">
        <v>68</v>
      </c>
      <c r="T419">
        <v>0.298969072164948</v>
      </c>
      <c r="U419" t="s">
        <v>7895</v>
      </c>
      <c r="V419" t="s">
        <v>10</v>
      </c>
      <c r="W419" t="s">
        <v>48</v>
      </c>
    </row>
    <row r="420" spans="1:23" x14ac:dyDescent="0.3">
      <c r="A420" t="s">
        <v>5334</v>
      </c>
      <c r="B420" s="4">
        <v>41876</v>
      </c>
      <c r="C420" t="s">
        <v>7900</v>
      </c>
      <c r="D420">
        <v>2014</v>
      </c>
      <c r="E420" s="4">
        <v>41882</v>
      </c>
      <c r="F420">
        <v>6</v>
      </c>
      <c r="G420" t="s">
        <v>6087</v>
      </c>
      <c r="H420" t="s">
        <v>6067</v>
      </c>
      <c r="I420" t="s">
        <v>6068</v>
      </c>
      <c r="J420" t="s">
        <v>5969</v>
      </c>
      <c r="K420" t="s">
        <v>5975</v>
      </c>
      <c r="L420" t="s">
        <v>5976</v>
      </c>
      <c r="M420" t="s">
        <v>6067</v>
      </c>
      <c r="N420" t="s">
        <v>856</v>
      </c>
      <c r="O420" t="s">
        <v>7889</v>
      </c>
      <c r="P420">
        <v>0</v>
      </c>
      <c r="Q420">
        <v>32</v>
      </c>
      <c r="R420">
        <v>3</v>
      </c>
      <c r="S420">
        <v>29</v>
      </c>
      <c r="T420">
        <v>9.375E-2</v>
      </c>
      <c r="U420" t="s">
        <v>7895</v>
      </c>
      <c r="V420" t="s">
        <v>10</v>
      </c>
      <c r="W420" t="s">
        <v>48</v>
      </c>
    </row>
    <row r="421" spans="1:23" x14ac:dyDescent="0.3">
      <c r="A421" t="s">
        <v>5434</v>
      </c>
      <c r="B421" s="4">
        <v>41891</v>
      </c>
      <c r="C421" t="s">
        <v>7901</v>
      </c>
      <c r="D421">
        <v>2014</v>
      </c>
      <c r="E421" s="4">
        <v>41897</v>
      </c>
      <c r="F421">
        <v>6</v>
      </c>
      <c r="G421" t="s">
        <v>7694</v>
      </c>
      <c r="H421" t="s">
        <v>6952</v>
      </c>
      <c r="I421" t="s">
        <v>5974</v>
      </c>
      <c r="J421" t="s">
        <v>5969</v>
      </c>
      <c r="K421" t="s">
        <v>5985</v>
      </c>
      <c r="L421" t="s">
        <v>5976</v>
      </c>
      <c r="M421" t="s">
        <v>5977</v>
      </c>
      <c r="N421" t="s">
        <v>434</v>
      </c>
      <c r="O421" t="s">
        <v>7889</v>
      </c>
      <c r="P421">
        <v>0</v>
      </c>
      <c r="Q421">
        <v>45</v>
      </c>
      <c r="R421">
        <v>12</v>
      </c>
      <c r="S421">
        <v>33</v>
      </c>
      <c r="T421">
        <v>0.266666666666667</v>
      </c>
      <c r="U421" t="s">
        <v>7897</v>
      </c>
      <c r="V421" t="s">
        <v>10</v>
      </c>
      <c r="W421" t="s">
        <v>48</v>
      </c>
    </row>
    <row r="422" spans="1:23" x14ac:dyDescent="0.3">
      <c r="A422" t="s">
        <v>5467</v>
      </c>
      <c r="B422" s="4">
        <v>41897</v>
      </c>
      <c r="C422" t="s">
        <v>7901</v>
      </c>
      <c r="D422">
        <v>2014</v>
      </c>
      <c r="E422" s="4">
        <v>41903</v>
      </c>
      <c r="F422">
        <v>6</v>
      </c>
      <c r="G422" t="s">
        <v>6658</v>
      </c>
      <c r="H422" t="s">
        <v>7753</v>
      </c>
      <c r="I422" t="s">
        <v>5974</v>
      </c>
      <c r="J422" t="s">
        <v>5969</v>
      </c>
      <c r="K422" t="s">
        <v>5985</v>
      </c>
      <c r="L422" t="s">
        <v>5976</v>
      </c>
      <c r="M422" t="s">
        <v>5977</v>
      </c>
      <c r="N422" t="s">
        <v>1187</v>
      </c>
      <c r="O422" t="s">
        <v>7889</v>
      </c>
      <c r="P422">
        <v>0</v>
      </c>
      <c r="Q422">
        <v>16</v>
      </c>
      <c r="R422">
        <v>6</v>
      </c>
      <c r="S422">
        <v>10</v>
      </c>
      <c r="T422">
        <v>0.375</v>
      </c>
      <c r="U422" t="s">
        <v>7891</v>
      </c>
      <c r="V422" t="s">
        <v>10</v>
      </c>
      <c r="W422" t="s">
        <v>48</v>
      </c>
    </row>
    <row r="423" spans="1:23" x14ac:dyDescent="0.3">
      <c r="A423" t="s">
        <v>5678</v>
      </c>
      <c r="B423" s="4">
        <v>41953</v>
      </c>
      <c r="C423" t="s">
        <v>7904</v>
      </c>
      <c r="D423">
        <v>2014</v>
      </c>
      <c r="E423" s="4">
        <v>41959</v>
      </c>
      <c r="F423">
        <v>6</v>
      </c>
      <c r="G423" t="s">
        <v>6178</v>
      </c>
      <c r="H423" t="s">
        <v>7858</v>
      </c>
      <c r="I423" t="s">
        <v>5997</v>
      </c>
      <c r="J423" t="s">
        <v>5998</v>
      </c>
      <c r="K423" t="s">
        <v>5985</v>
      </c>
      <c r="L423" t="s">
        <v>5976</v>
      </c>
      <c r="M423" t="s">
        <v>5999</v>
      </c>
      <c r="N423" t="s">
        <v>2552</v>
      </c>
      <c r="O423" t="s">
        <v>7889</v>
      </c>
      <c r="P423">
        <v>0</v>
      </c>
      <c r="Q423">
        <v>27</v>
      </c>
      <c r="R423">
        <v>9</v>
      </c>
      <c r="S423">
        <v>18</v>
      </c>
      <c r="T423">
        <v>0.33333333333333298</v>
      </c>
      <c r="U423" t="s">
        <v>7895</v>
      </c>
      <c r="V423" t="s">
        <v>10</v>
      </c>
      <c r="W423" t="s">
        <v>48</v>
      </c>
    </row>
    <row r="424" spans="1:23" x14ac:dyDescent="0.3">
      <c r="A424" t="s">
        <v>5748</v>
      </c>
      <c r="B424" s="4">
        <v>41966</v>
      </c>
      <c r="C424" t="s">
        <v>7904</v>
      </c>
      <c r="D424">
        <v>2014</v>
      </c>
      <c r="E424" s="4">
        <v>41972</v>
      </c>
      <c r="F424">
        <v>6</v>
      </c>
      <c r="G424" t="s">
        <v>6791</v>
      </c>
      <c r="H424" t="s">
        <v>6949</v>
      </c>
      <c r="I424" t="s">
        <v>6004</v>
      </c>
      <c r="J424" t="s">
        <v>5998</v>
      </c>
      <c r="K424" t="s">
        <v>5985</v>
      </c>
      <c r="L424" t="s">
        <v>5976</v>
      </c>
      <c r="M424" t="s">
        <v>6267</v>
      </c>
      <c r="N424" t="s">
        <v>339</v>
      </c>
      <c r="O424" t="s">
        <v>7889</v>
      </c>
      <c r="P424">
        <v>0</v>
      </c>
      <c r="Q424">
        <v>339</v>
      </c>
      <c r="R424">
        <v>95</v>
      </c>
      <c r="S424">
        <v>244</v>
      </c>
      <c r="T424">
        <v>0.28023598820058998</v>
      </c>
      <c r="U424" t="s">
        <v>7912</v>
      </c>
      <c r="V424" t="s">
        <v>10</v>
      </c>
      <c r="W424" t="s">
        <v>48</v>
      </c>
    </row>
    <row r="425" spans="1:23" x14ac:dyDescent="0.3">
      <c r="A425" t="s">
        <v>5948</v>
      </c>
      <c r="B425" s="4">
        <v>42003</v>
      </c>
      <c r="C425" t="s">
        <v>7906</v>
      </c>
      <c r="D425">
        <v>2014</v>
      </c>
      <c r="E425" s="4">
        <v>42009</v>
      </c>
      <c r="F425">
        <v>6</v>
      </c>
      <c r="G425" t="s">
        <v>6676</v>
      </c>
      <c r="H425" t="s">
        <v>6376</v>
      </c>
      <c r="I425" t="s">
        <v>5997</v>
      </c>
      <c r="J425" t="s">
        <v>5998</v>
      </c>
      <c r="K425" t="s">
        <v>5985</v>
      </c>
      <c r="L425" t="s">
        <v>5976</v>
      </c>
      <c r="M425" t="s">
        <v>6377</v>
      </c>
      <c r="N425" t="s">
        <v>2296</v>
      </c>
      <c r="O425" t="s">
        <v>7889</v>
      </c>
      <c r="P425">
        <v>0</v>
      </c>
      <c r="Q425">
        <v>45</v>
      </c>
      <c r="R425">
        <v>6</v>
      </c>
      <c r="S425">
        <v>39</v>
      </c>
      <c r="T425">
        <v>0.133333333333333</v>
      </c>
      <c r="U425" t="s">
        <v>7891</v>
      </c>
      <c r="V425" t="s">
        <v>10</v>
      </c>
      <c r="W425" t="s">
        <v>48</v>
      </c>
    </row>
    <row r="426" spans="1:23" x14ac:dyDescent="0.3">
      <c r="A426" t="s">
        <v>4525</v>
      </c>
      <c r="B426" s="4">
        <v>41647</v>
      </c>
      <c r="C426" t="s">
        <v>7888</v>
      </c>
      <c r="D426">
        <v>2014</v>
      </c>
      <c r="E426" s="4">
        <v>41653</v>
      </c>
      <c r="F426">
        <v>6</v>
      </c>
      <c r="G426" t="s">
        <v>6299</v>
      </c>
      <c r="H426" t="s">
        <v>6193</v>
      </c>
      <c r="I426" t="s">
        <v>5980</v>
      </c>
      <c r="J426" t="s">
        <v>5981</v>
      </c>
      <c r="K426" t="s">
        <v>5975</v>
      </c>
      <c r="L426" t="s">
        <v>5976</v>
      </c>
      <c r="M426" t="s">
        <v>6103</v>
      </c>
      <c r="N426" t="s">
        <v>543</v>
      </c>
      <c r="O426" t="s">
        <v>7889</v>
      </c>
      <c r="P426">
        <v>0</v>
      </c>
      <c r="Q426">
        <v>58</v>
      </c>
      <c r="R426">
        <v>14</v>
      </c>
      <c r="S426">
        <v>44</v>
      </c>
      <c r="T426">
        <v>0.24137931034482801</v>
      </c>
      <c r="U426" t="s">
        <v>7899</v>
      </c>
      <c r="V426" t="s">
        <v>10</v>
      </c>
      <c r="W426" t="s">
        <v>48</v>
      </c>
    </row>
    <row r="427" spans="1:23" x14ac:dyDescent="0.3">
      <c r="A427" t="s">
        <v>4562</v>
      </c>
      <c r="B427" s="4">
        <v>41656</v>
      </c>
      <c r="C427" t="s">
        <v>7888</v>
      </c>
      <c r="D427">
        <v>2014</v>
      </c>
      <c r="E427" s="4">
        <v>41662</v>
      </c>
      <c r="F427">
        <v>6</v>
      </c>
      <c r="G427" t="s">
        <v>7347</v>
      </c>
      <c r="H427" t="s">
        <v>7608</v>
      </c>
      <c r="I427" t="s">
        <v>5980</v>
      </c>
      <c r="J427" t="s">
        <v>5981</v>
      </c>
      <c r="K427" t="s">
        <v>5985</v>
      </c>
      <c r="L427" t="s">
        <v>5976</v>
      </c>
      <c r="M427" t="s">
        <v>6094</v>
      </c>
      <c r="N427" t="s">
        <v>2138</v>
      </c>
      <c r="O427" t="s">
        <v>7889</v>
      </c>
      <c r="P427">
        <v>0</v>
      </c>
      <c r="Q427">
        <v>24</v>
      </c>
      <c r="R427">
        <v>11</v>
      </c>
      <c r="S427">
        <v>13</v>
      </c>
      <c r="T427">
        <v>0.45833333333333298</v>
      </c>
      <c r="U427" t="s">
        <v>7891</v>
      </c>
      <c r="V427" t="s">
        <v>10</v>
      </c>
      <c r="W427" t="s">
        <v>48</v>
      </c>
    </row>
    <row r="428" spans="1:23" x14ac:dyDescent="0.3">
      <c r="A428" t="s">
        <v>4756</v>
      </c>
      <c r="B428" s="4">
        <v>41722</v>
      </c>
      <c r="C428" t="s">
        <v>7907</v>
      </c>
      <c r="D428">
        <v>2014</v>
      </c>
      <c r="E428" s="4">
        <v>41728</v>
      </c>
      <c r="F428">
        <v>6</v>
      </c>
      <c r="G428" t="s">
        <v>7343</v>
      </c>
      <c r="H428" t="s">
        <v>6726</v>
      </c>
      <c r="I428" t="s">
        <v>5980</v>
      </c>
      <c r="J428" t="s">
        <v>5981</v>
      </c>
      <c r="K428" t="s">
        <v>5985</v>
      </c>
      <c r="L428" t="s">
        <v>5976</v>
      </c>
      <c r="M428" t="s">
        <v>6044</v>
      </c>
      <c r="N428" t="s">
        <v>1812</v>
      </c>
      <c r="O428" t="s">
        <v>7889</v>
      </c>
      <c r="P428">
        <v>0</v>
      </c>
      <c r="Q428">
        <v>36</v>
      </c>
      <c r="R428">
        <v>4</v>
      </c>
      <c r="S428">
        <v>32</v>
      </c>
      <c r="T428">
        <v>0.11111111111111099</v>
      </c>
      <c r="U428" t="s">
        <v>7902</v>
      </c>
      <c r="V428" t="s">
        <v>10</v>
      </c>
      <c r="W428" t="s">
        <v>48</v>
      </c>
    </row>
    <row r="429" spans="1:23" x14ac:dyDescent="0.3">
      <c r="A429" t="s">
        <v>4851</v>
      </c>
      <c r="B429" s="4">
        <v>41755</v>
      </c>
      <c r="C429" t="s">
        <v>7894</v>
      </c>
      <c r="D429">
        <v>2014</v>
      </c>
      <c r="E429" s="4">
        <v>41761</v>
      </c>
      <c r="F429">
        <v>6</v>
      </c>
      <c r="G429" t="s">
        <v>7301</v>
      </c>
      <c r="H429" t="s">
        <v>7638</v>
      </c>
      <c r="I429" t="s">
        <v>5980</v>
      </c>
      <c r="J429" t="s">
        <v>5981</v>
      </c>
      <c r="K429" t="s">
        <v>5975</v>
      </c>
      <c r="L429" t="s">
        <v>5976</v>
      </c>
      <c r="M429" t="s">
        <v>6181</v>
      </c>
      <c r="N429" t="s">
        <v>1358</v>
      </c>
      <c r="O429" t="s">
        <v>7889</v>
      </c>
      <c r="P429">
        <v>0</v>
      </c>
      <c r="Q429">
        <v>257</v>
      </c>
      <c r="R429">
        <v>23</v>
      </c>
      <c r="S429">
        <v>234</v>
      </c>
      <c r="T429">
        <v>8.9494163424124501E-2</v>
      </c>
      <c r="U429" t="s">
        <v>7899</v>
      </c>
      <c r="V429" t="s">
        <v>10</v>
      </c>
      <c r="W429" t="s">
        <v>48</v>
      </c>
    </row>
    <row r="430" spans="1:23" x14ac:dyDescent="0.3">
      <c r="A430" t="s">
        <v>4926</v>
      </c>
      <c r="B430" s="4">
        <v>41783</v>
      </c>
      <c r="C430" t="s">
        <v>7896</v>
      </c>
      <c r="D430">
        <v>2014</v>
      </c>
      <c r="E430" s="4">
        <v>41789</v>
      </c>
      <c r="F430">
        <v>6</v>
      </c>
      <c r="G430" t="s">
        <v>6597</v>
      </c>
      <c r="H430" t="s">
        <v>6583</v>
      </c>
      <c r="I430" t="s">
        <v>6002</v>
      </c>
      <c r="J430" t="s">
        <v>5981</v>
      </c>
      <c r="K430" t="s">
        <v>5975</v>
      </c>
      <c r="L430" t="s">
        <v>5976</v>
      </c>
      <c r="M430" t="s">
        <v>6584</v>
      </c>
      <c r="N430" t="s">
        <v>1358</v>
      </c>
      <c r="O430" t="s">
        <v>7889</v>
      </c>
      <c r="P430">
        <v>0</v>
      </c>
      <c r="Q430">
        <v>206</v>
      </c>
      <c r="R430">
        <v>18</v>
      </c>
      <c r="S430">
        <v>188</v>
      </c>
      <c r="T430">
        <v>8.7378640776699004E-2</v>
      </c>
      <c r="U430" t="s">
        <v>7892</v>
      </c>
      <c r="V430" t="s">
        <v>10</v>
      </c>
      <c r="W430" t="s">
        <v>48</v>
      </c>
    </row>
    <row r="431" spans="1:23" x14ac:dyDescent="0.3">
      <c r="A431" t="s">
        <v>5190</v>
      </c>
      <c r="B431" s="4">
        <v>41855</v>
      </c>
      <c r="C431" t="s">
        <v>7900</v>
      </c>
      <c r="D431">
        <v>2014</v>
      </c>
      <c r="E431" s="4">
        <v>41861</v>
      </c>
      <c r="F431">
        <v>6</v>
      </c>
      <c r="G431" t="s">
        <v>7465</v>
      </c>
      <c r="H431" t="s">
        <v>7751</v>
      </c>
      <c r="I431" t="s">
        <v>5980</v>
      </c>
      <c r="J431" t="s">
        <v>5981</v>
      </c>
      <c r="K431" t="s">
        <v>5975</v>
      </c>
      <c r="L431" t="s">
        <v>5976</v>
      </c>
      <c r="M431" t="s">
        <v>6044</v>
      </c>
      <c r="N431" t="s">
        <v>55</v>
      </c>
      <c r="O431" t="s">
        <v>7889</v>
      </c>
      <c r="P431">
        <v>0</v>
      </c>
      <c r="Q431">
        <v>75</v>
      </c>
      <c r="R431">
        <v>28</v>
      </c>
      <c r="S431">
        <v>47</v>
      </c>
      <c r="T431">
        <v>0.37333333333333302</v>
      </c>
      <c r="U431" t="s">
        <v>7902</v>
      </c>
      <c r="V431" t="s">
        <v>10</v>
      </c>
      <c r="W431" t="s">
        <v>48</v>
      </c>
    </row>
    <row r="432" spans="1:23" x14ac:dyDescent="0.3">
      <c r="A432" t="s">
        <v>5230</v>
      </c>
      <c r="B432" s="4">
        <v>41860</v>
      </c>
      <c r="C432" t="s">
        <v>7900</v>
      </c>
      <c r="D432">
        <v>2014</v>
      </c>
      <c r="E432" s="4">
        <v>41866</v>
      </c>
      <c r="F432">
        <v>6</v>
      </c>
      <c r="G432" t="s">
        <v>6999</v>
      </c>
      <c r="H432" t="s">
        <v>6833</v>
      </c>
      <c r="I432" t="s">
        <v>5980</v>
      </c>
      <c r="J432" t="s">
        <v>5981</v>
      </c>
      <c r="K432" t="s">
        <v>5970</v>
      </c>
      <c r="L432" t="s">
        <v>5976</v>
      </c>
      <c r="M432" t="s">
        <v>6315</v>
      </c>
      <c r="N432" t="s">
        <v>224</v>
      </c>
      <c r="O432" t="s">
        <v>7889</v>
      </c>
      <c r="P432">
        <v>0</v>
      </c>
      <c r="Q432">
        <v>68</v>
      </c>
      <c r="R432">
        <v>20</v>
      </c>
      <c r="S432">
        <v>48</v>
      </c>
      <c r="T432">
        <v>0.29411764705882398</v>
      </c>
      <c r="U432" t="s">
        <v>7899</v>
      </c>
      <c r="V432" t="s">
        <v>10</v>
      </c>
      <c r="W432" t="s">
        <v>48</v>
      </c>
    </row>
    <row r="433" spans="1:23" x14ac:dyDescent="0.3">
      <c r="A433" t="s">
        <v>5230</v>
      </c>
      <c r="B433" s="4">
        <v>41860</v>
      </c>
      <c r="C433" t="s">
        <v>7900</v>
      </c>
      <c r="D433">
        <v>2014</v>
      </c>
      <c r="E433" s="4">
        <v>41866</v>
      </c>
      <c r="F433">
        <v>6</v>
      </c>
      <c r="G433" t="s">
        <v>6999</v>
      </c>
      <c r="H433" t="s">
        <v>6833</v>
      </c>
      <c r="I433" t="s">
        <v>5980</v>
      </c>
      <c r="J433" t="s">
        <v>5981</v>
      </c>
      <c r="K433" t="s">
        <v>5970</v>
      </c>
      <c r="L433" t="s">
        <v>5976</v>
      </c>
      <c r="M433" t="s">
        <v>6315</v>
      </c>
      <c r="N433" t="s">
        <v>1440</v>
      </c>
      <c r="O433" t="s">
        <v>7889</v>
      </c>
      <c r="P433">
        <v>0</v>
      </c>
      <c r="Q433">
        <v>42</v>
      </c>
      <c r="R433">
        <v>12</v>
      </c>
      <c r="S433">
        <v>30</v>
      </c>
      <c r="T433">
        <v>0.28571428571428598</v>
      </c>
      <c r="U433" t="s">
        <v>7899</v>
      </c>
      <c r="V433" t="s">
        <v>10</v>
      </c>
      <c r="W433" t="s">
        <v>48</v>
      </c>
    </row>
    <row r="434" spans="1:23" x14ac:dyDescent="0.3">
      <c r="A434" t="s">
        <v>5231</v>
      </c>
      <c r="B434" s="4">
        <v>41860</v>
      </c>
      <c r="C434" t="s">
        <v>7900</v>
      </c>
      <c r="D434">
        <v>2014</v>
      </c>
      <c r="E434" s="4">
        <v>41866</v>
      </c>
      <c r="F434">
        <v>6</v>
      </c>
      <c r="G434" t="s">
        <v>6098</v>
      </c>
      <c r="H434" t="s">
        <v>7811</v>
      </c>
      <c r="I434" t="s">
        <v>5980</v>
      </c>
      <c r="J434" t="s">
        <v>5981</v>
      </c>
      <c r="K434" t="s">
        <v>5970</v>
      </c>
      <c r="L434" t="s">
        <v>5976</v>
      </c>
      <c r="M434" t="s">
        <v>5991</v>
      </c>
      <c r="N434" t="s">
        <v>712</v>
      </c>
      <c r="O434" t="s">
        <v>7889</v>
      </c>
      <c r="P434">
        <v>0</v>
      </c>
      <c r="Q434">
        <v>126</v>
      </c>
      <c r="R434">
        <v>52</v>
      </c>
      <c r="S434">
        <v>74</v>
      </c>
      <c r="T434">
        <v>0.41269841269841301</v>
      </c>
      <c r="U434" t="s">
        <v>7892</v>
      </c>
      <c r="V434" t="s">
        <v>10</v>
      </c>
      <c r="W434" t="s">
        <v>48</v>
      </c>
    </row>
    <row r="435" spans="1:23" x14ac:dyDescent="0.3">
      <c r="A435" t="s">
        <v>5231</v>
      </c>
      <c r="B435" s="4">
        <v>41860</v>
      </c>
      <c r="C435" t="s">
        <v>7900</v>
      </c>
      <c r="D435">
        <v>2014</v>
      </c>
      <c r="E435" s="4">
        <v>41866</v>
      </c>
      <c r="F435">
        <v>6</v>
      </c>
      <c r="G435" t="s">
        <v>6098</v>
      </c>
      <c r="H435" t="s">
        <v>7811</v>
      </c>
      <c r="I435" t="s">
        <v>5980</v>
      </c>
      <c r="J435" t="s">
        <v>5981</v>
      </c>
      <c r="K435" t="s">
        <v>5970</v>
      </c>
      <c r="L435" t="s">
        <v>5976</v>
      </c>
      <c r="M435" t="s">
        <v>5991</v>
      </c>
      <c r="N435" t="s">
        <v>944</v>
      </c>
      <c r="O435" t="s">
        <v>7889</v>
      </c>
      <c r="P435">
        <v>0</v>
      </c>
      <c r="Q435">
        <v>259</v>
      </c>
      <c r="R435">
        <v>47</v>
      </c>
      <c r="S435">
        <v>212</v>
      </c>
      <c r="T435">
        <v>0.18146718146718099</v>
      </c>
      <c r="U435" t="s">
        <v>7899</v>
      </c>
      <c r="V435" t="s">
        <v>10</v>
      </c>
      <c r="W435" t="s">
        <v>48</v>
      </c>
    </row>
    <row r="436" spans="1:23" x14ac:dyDescent="0.3">
      <c r="A436" t="s">
        <v>5318</v>
      </c>
      <c r="B436" s="4">
        <v>41873</v>
      </c>
      <c r="C436" t="s">
        <v>7900</v>
      </c>
      <c r="D436">
        <v>2014</v>
      </c>
      <c r="E436" s="4">
        <v>41879</v>
      </c>
      <c r="F436">
        <v>6</v>
      </c>
      <c r="G436" t="s">
        <v>6292</v>
      </c>
      <c r="H436" t="s">
        <v>6489</v>
      </c>
      <c r="I436" t="s">
        <v>6010</v>
      </c>
      <c r="J436" t="s">
        <v>5981</v>
      </c>
      <c r="K436" t="s">
        <v>5975</v>
      </c>
      <c r="L436" t="s">
        <v>5976</v>
      </c>
      <c r="M436" t="s">
        <v>6047</v>
      </c>
      <c r="N436" t="s">
        <v>1738</v>
      </c>
      <c r="O436" t="s">
        <v>7889</v>
      </c>
      <c r="P436">
        <v>0</v>
      </c>
      <c r="Q436">
        <v>18</v>
      </c>
      <c r="R436">
        <v>2</v>
      </c>
      <c r="S436">
        <v>16</v>
      </c>
      <c r="T436">
        <v>0.11111111111111099</v>
      </c>
      <c r="U436" t="s">
        <v>7891</v>
      </c>
      <c r="V436" t="s">
        <v>10</v>
      </c>
      <c r="W436" t="s">
        <v>48</v>
      </c>
    </row>
    <row r="437" spans="1:23" x14ac:dyDescent="0.3">
      <c r="A437" t="s">
        <v>5465</v>
      </c>
      <c r="B437" s="4">
        <v>41897</v>
      </c>
      <c r="C437" t="s">
        <v>7901</v>
      </c>
      <c r="D437">
        <v>2014</v>
      </c>
      <c r="E437" s="4">
        <v>41903</v>
      </c>
      <c r="F437">
        <v>6</v>
      </c>
      <c r="G437" t="s">
        <v>7509</v>
      </c>
      <c r="H437" t="s">
        <v>7840</v>
      </c>
      <c r="I437" t="s">
        <v>5980</v>
      </c>
      <c r="J437" t="s">
        <v>5981</v>
      </c>
      <c r="K437" t="s">
        <v>5975</v>
      </c>
      <c r="L437" t="s">
        <v>5976</v>
      </c>
      <c r="M437" t="s">
        <v>6044</v>
      </c>
      <c r="N437" t="s">
        <v>117</v>
      </c>
      <c r="O437" t="s">
        <v>7889</v>
      </c>
      <c r="P437">
        <v>0</v>
      </c>
      <c r="Q437">
        <v>53</v>
      </c>
      <c r="R437">
        <v>2</v>
      </c>
      <c r="S437">
        <v>51</v>
      </c>
      <c r="T437">
        <v>3.77358490566038E-2</v>
      </c>
      <c r="U437" t="s">
        <v>7892</v>
      </c>
      <c r="V437" t="s">
        <v>10</v>
      </c>
      <c r="W437" t="s">
        <v>48</v>
      </c>
    </row>
    <row r="438" spans="1:23" x14ac:dyDescent="0.3">
      <c r="A438" t="s">
        <v>5478</v>
      </c>
      <c r="B438" s="4">
        <v>41898</v>
      </c>
      <c r="C438" t="s">
        <v>7901</v>
      </c>
      <c r="D438">
        <v>2014</v>
      </c>
      <c r="E438" s="4">
        <v>41904</v>
      </c>
      <c r="F438">
        <v>6</v>
      </c>
      <c r="G438" t="s">
        <v>6730</v>
      </c>
      <c r="H438" t="s">
        <v>6364</v>
      </c>
      <c r="I438" t="s">
        <v>5980</v>
      </c>
      <c r="J438" t="s">
        <v>5981</v>
      </c>
      <c r="K438" t="s">
        <v>5975</v>
      </c>
      <c r="L438" t="s">
        <v>5976</v>
      </c>
      <c r="M438" t="s">
        <v>6044</v>
      </c>
      <c r="N438" t="s">
        <v>1327</v>
      </c>
      <c r="O438" t="s">
        <v>7889</v>
      </c>
      <c r="P438">
        <v>0</v>
      </c>
      <c r="Q438">
        <v>53</v>
      </c>
      <c r="R438">
        <v>24</v>
      </c>
      <c r="S438">
        <v>29</v>
      </c>
      <c r="T438">
        <v>0.45283018867924502</v>
      </c>
      <c r="U438" t="s">
        <v>7910</v>
      </c>
      <c r="V438" t="s">
        <v>10</v>
      </c>
      <c r="W438" t="s">
        <v>48</v>
      </c>
    </row>
    <row r="439" spans="1:23" x14ac:dyDescent="0.3">
      <c r="A439" t="s">
        <v>5526</v>
      </c>
      <c r="B439" s="4">
        <v>41907</v>
      </c>
      <c r="C439" t="s">
        <v>7901</v>
      </c>
      <c r="D439">
        <v>2014</v>
      </c>
      <c r="E439" s="4">
        <v>41913</v>
      </c>
      <c r="F439">
        <v>6</v>
      </c>
      <c r="G439" t="s">
        <v>6916</v>
      </c>
      <c r="H439" t="s">
        <v>6694</v>
      </c>
      <c r="I439" t="s">
        <v>6010</v>
      </c>
      <c r="J439" t="s">
        <v>5981</v>
      </c>
      <c r="K439" t="s">
        <v>5975</v>
      </c>
      <c r="L439" t="s">
        <v>5976</v>
      </c>
      <c r="M439" t="s">
        <v>6047</v>
      </c>
      <c r="N439" t="s">
        <v>1440</v>
      </c>
      <c r="O439" t="s">
        <v>7889</v>
      </c>
      <c r="P439">
        <v>0</v>
      </c>
      <c r="Q439">
        <v>42</v>
      </c>
      <c r="R439">
        <v>12</v>
      </c>
      <c r="S439">
        <v>30</v>
      </c>
      <c r="T439">
        <v>0.28571428571428598</v>
      </c>
      <c r="U439" t="s">
        <v>7899</v>
      </c>
      <c r="V439" t="s">
        <v>10</v>
      </c>
      <c r="W439" t="s">
        <v>48</v>
      </c>
    </row>
    <row r="440" spans="1:23" x14ac:dyDescent="0.3">
      <c r="A440" t="s">
        <v>5564</v>
      </c>
      <c r="B440" s="4">
        <v>41918</v>
      </c>
      <c r="C440" t="s">
        <v>7903</v>
      </c>
      <c r="D440">
        <v>2014</v>
      </c>
      <c r="E440" s="4">
        <v>41924</v>
      </c>
      <c r="F440">
        <v>6</v>
      </c>
      <c r="G440" t="s">
        <v>7451</v>
      </c>
      <c r="H440" t="s">
        <v>6754</v>
      </c>
      <c r="I440" t="s">
        <v>5980</v>
      </c>
      <c r="J440" t="s">
        <v>5981</v>
      </c>
      <c r="K440" t="s">
        <v>5975</v>
      </c>
      <c r="L440" t="s">
        <v>5976</v>
      </c>
      <c r="M440" t="s">
        <v>6103</v>
      </c>
      <c r="N440" t="s">
        <v>1428</v>
      </c>
      <c r="O440" t="s">
        <v>7889</v>
      </c>
      <c r="P440">
        <v>0</v>
      </c>
      <c r="Q440">
        <v>59</v>
      </c>
      <c r="R440">
        <v>10</v>
      </c>
      <c r="S440">
        <v>49</v>
      </c>
      <c r="T440">
        <v>0.169491525423729</v>
      </c>
      <c r="U440" t="s">
        <v>7895</v>
      </c>
      <c r="V440" t="s">
        <v>10</v>
      </c>
      <c r="W440" t="s">
        <v>48</v>
      </c>
    </row>
    <row r="441" spans="1:23" x14ac:dyDescent="0.3">
      <c r="A441" t="s">
        <v>5564</v>
      </c>
      <c r="B441" s="4">
        <v>41918</v>
      </c>
      <c r="C441" t="s">
        <v>7903</v>
      </c>
      <c r="D441">
        <v>2014</v>
      </c>
      <c r="E441" s="4">
        <v>41924</v>
      </c>
      <c r="F441">
        <v>6</v>
      </c>
      <c r="G441" t="s">
        <v>7451</v>
      </c>
      <c r="H441" t="s">
        <v>6754</v>
      </c>
      <c r="I441" t="s">
        <v>5980</v>
      </c>
      <c r="J441" t="s">
        <v>5981</v>
      </c>
      <c r="K441" t="s">
        <v>5975</v>
      </c>
      <c r="L441" t="s">
        <v>5976</v>
      </c>
      <c r="M441" t="s">
        <v>6103</v>
      </c>
      <c r="N441" t="s">
        <v>593</v>
      </c>
      <c r="O441" t="s">
        <v>7889</v>
      </c>
      <c r="P441">
        <v>0</v>
      </c>
      <c r="Q441">
        <v>33</v>
      </c>
      <c r="R441">
        <v>10</v>
      </c>
      <c r="S441">
        <v>23</v>
      </c>
      <c r="T441">
        <v>0.30303030303030298</v>
      </c>
      <c r="U441" t="s">
        <v>7891</v>
      </c>
      <c r="V441" t="s">
        <v>10</v>
      </c>
      <c r="W441" t="s">
        <v>48</v>
      </c>
    </row>
    <row r="442" spans="1:23" x14ac:dyDescent="0.3">
      <c r="A442" t="s">
        <v>5605</v>
      </c>
      <c r="B442" s="4">
        <v>41933</v>
      </c>
      <c r="C442" t="s">
        <v>7903</v>
      </c>
      <c r="D442">
        <v>2014</v>
      </c>
      <c r="E442" s="4">
        <v>41939</v>
      </c>
      <c r="F442">
        <v>6</v>
      </c>
      <c r="G442" t="s">
        <v>7644</v>
      </c>
      <c r="H442" t="s">
        <v>7709</v>
      </c>
      <c r="I442" t="s">
        <v>6010</v>
      </c>
      <c r="J442" t="s">
        <v>5981</v>
      </c>
      <c r="K442" t="s">
        <v>5970</v>
      </c>
      <c r="L442" t="s">
        <v>5976</v>
      </c>
      <c r="M442" t="s">
        <v>6047</v>
      </c>
      <c r="N442" t="s">
        <v>470</v>
      </c>
      <c r="O442" t="s">
        <v>7889</v>
      </c>
      <c r="P442">
        <v>0</v>
      </c>
      <c r="Q442">
        <v>97</v>
      </c>
      <c r="R442">
        <v>12</v>
      </c>
      <c r="S442">
        <v>85</v>
      </c>
      <c r="T442">
        <v>0.123711340206186</v>
      </c>
      <c r="U442" t="s">
        <v>7895</v>
      </c>
      <c r="V442" t="s">
        <v>10</v>
      </c>
      <c r="W442" t="s">
        <v>48</v>
      </c>
    </row>
    <row r="443" spans="1:23" x14ac:dyDescent="0.3">
      <c r="A443" t="s">
        <v>5605</v>
      </c>
      <c r="B443" s="4">
        <v>41933</v>
      </c>
      <c r="C443" t="s">
        <v>7903</v>
      </c>
      <c r="D443">
        <v>2014</v>
      </c>
      <c r="E443" s="4">
        <v>41939</v>
      </c>
      <c r="F443">
        <v>6</v>
      </c>
      <c r="G443" t="s">
        <v>7644</v>
      </c>
      <c r="H443" t="s">
        <v>7709</v>
      </c>
      <c r="I443" t="s">
        <v>6010</v>
      </c>
      <c r="J443" t="s">
        <v>5981</v>
      </c>
      <c r="K443" t="s">
        <v>5970</v>
      </c>
      <c r="L443" t="s">
        <v>5976</v>
      </c>
      <c r="M443" t="s">
        <v>6047</v>
      </c>
      <c r="N443" t="s">
        <v>936</v>
      </c>
      <c r="O443" t="s">
        <v>7889</v>
      </c>
      <c r="P443">
        <v>0</v>
      </c>
      <c r="Q443">
        <v>14</v>
      </c>
      <c r="R443">
        <v>5</v>
      </c>
      <c r="S443">
        <v>9</v>
      </c>
      <c r="T443">
        <v>0.35714285714285698</v>
      </c>
      <c r="U443" t="s">
        <v>7890</v>
      </c>
      <c r="V443" t="s">
        <v>10</v>
      </c>
      <c r="W443" t="s">
        <v>48</v>
      </c>
    </row>
    <row r="444" spans="1:23" x14ac:dyDescent="0.3">
      <c r="A444" t="s">
        <v>5605</v>
      </c>
      <c r="B444" s="4">
        <v>41933</v>
      </c>
      <c r="C444" t="s">
        <v>7903</v>
      </c>
      <c r="D444">
        <v>2014</v>
      </c>
      <c r="E444" s="4">
        <v>41939</v>
      </c>
      <c r="F444">
        <v>6</v>
      </c>
      <c r="G444" t="s">
        <v>7644</v>
      </c>
      <c r="H444" t="s">
        <v>7709</v>
      </c>
      <c r="I444" t="s">
        <v>6010</v>
      </c>
      <c r="J444" t="s">
        <v>5981</v>
      </c>
      <c r="K444" t="s">
        <v>5970</v>
      </c>
      <c r="L444" t="s">
        <v>5976</v>
      </c>
      <c r="M444" t="s">
        <v>6047</v>
      </c>
      <c r="N444" t="s">
        <v>1065</v>
      </c>
      <c r="O444" t="s">
        <v>7889</v>
      </c>
      <c r="P444">
        <v>0</v>
      </c>
      <c r="Q444">
        <v>19</v>
      </c>
      <c r="R444">
        <v>8</v>
      </c>
      <c r="S444">
        <v>11</v>
      </c>
      <c r="T444">
        <v>0.42105263157894701</v>
      </c>
      <c r="U444" t="s">
        <v>7895</v>
      </c>
      <c r="V444" t="s">
        <v>10</v>
      </c>
      <c r="W444" t="s">
        <v>48</v>
      </c>
    </row>
    <row r="445" spans="1:23" x14ac:dyDescent="0.3">
      <c r="A445" t="s">
        <v>5692</v>
      </c>
      <c r="B445" s="4">
        <v>41955</v>
      </c>
      <c r="C445" t="s">
        <v>7904</v>
      </c>
      <c r="D445">
        <v>2014</v>
      </c>
      <c r="E445" s="4">
        <v>41961</v>
      </c>
      <c r="F445">
        <v>6</v>
      </c>
      <c r="G445" t="s">
        <v>6541</v>
      </c>
      <c r="H445" t="s">
        <v>6100</v>
      </c>
      <c r="I445" t="s">
        <v>5980</v>
      </c>
      <c r="J445" t="s">
        <v>5981</v>
      </c>
      <c r="K445" t="s">
        <v>5985</v>
      </c>
      <c r="L445" t="s">
        <v>5976</v>
      </c>
      <c r="M445" t="s">
        <v>5991</v>
      </c>
      <c r="N445" t="s">
        <v>470</v>
      </c>
      <c r="O445" t="s">
        <v>7889</v>
      </c>
      <c r="P445">
        <v>0</v>
      </c>
      <c r="Q445">
        <v>338</v>
      </c>
      <c r="R445">
        <v>41</v>
      </c>
      <c r="S445">
        <v>297</v>
      </c>
      <c r="T445">
        <v>0.121301775147929</v>
      </c>
      <c r="U445" t="s">
        <v>7897</v>
      </c>
      <c r="V445" t="s">
        <v>10</v>
      </c>
      <c r="W445" t="s">
        <v>48</v>
      </c>
    </row>
    <row r="446" spans="1:23" x14ac:dyDescent="0.3">
      <c r="A446" t="s">
        <v>5700</v>
      </c>
      <c r="B446" s="4">
        <v>41957</v>
      </c>
      <c r="C446" t="s">
        <v>7904</v>
      </c>
      <c r="D446">
        <v>2014</v>
      </c>
      <c r="E446" s="4">
        <v>41963</v>
      </c>
      <c r="F446">
        <v>6</v>
      </c>
      <c r="G446" t="s">
        <v>7390</v>
      </c>
      <c r="H446" t="s">
        <v>6410</v>
      </c>
      <c r="I446" t="s">
        <v>6010</v>
      </c>
      <c r="J446" t="s">
        <v>5981</v>
      </c>
      <c r="K446" t="s">
        <v>5985</v>
      </c>
      <c r="L446" t="s">
        <v>5976</v>
      </c>
      <c r="M446" t="s">
        <v>6047</v>
      </c>
      <c r="N446" t="s">
        <v>1358</v>
      </c>
      <c r="O446" t="s">
        <v>7889</v>
      </c>
      <c r="P446">
        <v>0</v>
      </c>
      <c r="Q446">
        <v>154</v>
      </c>
      <c r="R446">
        <v>14</v>
      </c>
      <c r="S446">
        <v>140</v>
      </c>
      <c r="T446">
        <v>9.0909090909090898E-2</v>
      </c>
      <c r="U446" t="s">
        <v>7891</v>
      </c>
      <c r="V446" t="s">
        <v>10</v>
      </c>
      <c r="W446" t="s">
        <v>48</v>
      </c>
    </row>
    <row r="447" spans="1:23" x14ac:dyDescent="0.3">
      <c r="A447" t="s">
        <v>5737</v>
      </c>
      <c r="B447" s="4">
        <v>41963</v>
      </c>
      <c r="C447" t="s">
        <v>7904</v>
      </c>
      <c r="D447">
        <v>2014</v>
      </c>
      <c r="E447" s="4">
        <v>41969</v>
      </c>
      <c r="F447">
        <v>6</v>
      </c>
      <c r="G447" t="s">
        <v>6607</v>
      </c>
      <c r="H447" t="s">
        <v>6001</v>
      </c>
      <c r="I447" t="s">
        <v>6002</v>
      </c>
      <c r="J447" t="s">
        <v>5981</v>
      </c>
      <c r="K447" t="s">
        <v>5975</v>
      </c>
      <c r="L447" t="s">
        <v>5976</v>
      </c>
      <c r="M447" t="s">
        <v>6001</v>
      </c>
      <c r="N447" t="s">
        <v>1094</v>
      </c>
      <c r="O447" t="s">
        <v>7889</v>
      </c>
      <c r="P447">
        <v>0</v>
      </c>
      <c r="Q447">
        <v>28</v>
      </c>
      <c r="R447">
        <v>10</v>
      </c>
      <c r="S447">
        <v>18</v>
      </c>
      <c r="T447">
        <v>0.35714285714285698</v>
      </c>
      <c r="U447" t="s">
        <v>7895</v>
      </c>
      <c r="V447" t="s">
        <v>10</v>
      </c>
      <c r="W447" t="s">
        <v>48</v>
      </c>
    </row>
    <row r="448" spans="1:23" x14ac:dyDescent="0.3">
      <c r="A448" t="s">
        <v>5789</v>
      </c>
      <c r="B448" s="4">
        <v>41974</v>
      </c>
      <c r="C448" t="s">
        <v>7906</v>
      </c>
      <c r="D448">
        <v>2014</v>
      </c>
      <c r="E448" s="4">
        <v>41980</v>
      </c>
      <c r="F448">
        <v>6</v>
      </c>
      <c r="G448" t="s">
        <v>6558</v>
      </c>
      <c r="H448" t="s">
        <v>6410</v>
      </c>
      <c r="I448" t="s">
        <v>6010</v>
      </c>
      <c r="J448" t="s">
        <v>5981</v>
      </c>
      <c r="K448" t="s">
        <v>5985</v>
      </c>
      <c r="L448" t="s">
        <v>5976</v>
      </c>
      <c r="M448" t="s">
        <v>6047</v>
      </c>
      <c r="N448" t="s">
        <v>1506</v>
      </c>
      <c r="O448" t="s">
        <v>7889</v>
      </c>
      <c r="P448">
        <v>0</v>
      </c>
      <c r="Q448">
        <v>87</v>
      </c>
      <c r="R448">
        <v>9</v>
      </c>
      <c r="S448">
        <v>78</v>
      </c>
      <c r="T448">
        <v>0.10344827586206901</v>
      </c>
      <c r="U448" t="s">
        <v>7897</v>
      </c>
      <c r="V448" t="s">
        <v>10</v>
      </c>
      <c r="W448" t="s">
        <v>48</v>
      </c>
    </row>
    <row r="449" spans="1:23" x14ac:dyDescent="0.3">
      <c r="A449" t="s">
        <v>5822</v>
      </c>
      <c r="B449" s="4">
        <v>41981</v>
      </c>
      <c r="C449" t="s">
        <v>7906</v>
      </c>
      <c r="D449">
        <v>2014</v>
      </c>
      <c r="E449" s="4">
        <v>41987</v>
      </c>
      <c r="F449">
        <v>6</v>
      </c>
      <c r="G449" t="s">
        <v>6212</v>
      </c>
      <c r="H449" t="s">
        <v>7873</v>
      </c>
      <c r="I449" t="s">
        <v>5980</v>
      </c>
      <c r="J449" t="s">
        <v>5981</v>
      </c>
      <c r="K449" t="s">
        <v>5985</v>
      </c>
      <c r="L449" t="s">
        <v>5976</v>
      </c>
      <c r="M449" t="s">
        <v>5991</v>
      </c>
      <c r="N449" t="s">
        <v>1469</v>
      </c>
      <c r="O449" t="s">
        <v>7889</v>
      </c>
      <c r="P449">
        <v>0</v>
      </c>
      <c r="Q449">
        <v>96</v>
      </c>
      <c r="R449">
        <v>35</v>
      </c>
      <c r="S449">
        <v>61</v>
      </c>
      <c r="T449">
        <v>0.36458333333333298</v>
      </c>
      <c r="U449" t="s">
        <v>7891</v>
      </c>
      <c r="V449" t="s">
        <v>10</v>
      </c>
      <c r="W449" t="s">
        <v>48</v>
      </c>
    </row>
    <row r="450" spans="1:23" x14ac:dyDescent="0.3">
      <c r="A450" t="s">
        <v>5869</v>
      </c>
      <c r="B450" s="4">
        <v>41990</v>
      </c>
      <c r="C450" t="s">
        <v>7906</v>
      </c>
      <c r="D450">
        <v>2014</v>
      </c>
      <c r="E450" s="4">
        <v>41996</v>
      </c>
      <c r="F450">
        <v>6</v>
      </c>
      <c r="G450" t="s">
        <v>7496</v>
      </c>
      <c r="H450" t="s">
        <v>7544</v>
      </c>
      <c r="I450" t="s">
        <v>5980</v>
      </c>
      <c r="J450" t="s">
        <v>5981</v>
      </c>
      <c r="K450" t="s">
        <v>5975</v>
      </c>
      <c r="L450" t="s">
        <v>5976</v>
      </c>
      <c r="M450" t="s">
        <v>5991</v>
      </c>
      <c r="N450" t="s">
        <v>2751</v>
      </c>
      <c r="O450" t="s">
        <v>7889</v>
      </c>
      <c r="P450">
        <v>0</v>
      </c>
      <c r="Q450">
        <v>101</v>
      </c>
      <c r="R450">
        <v>11</v>
      </c>
      <c r="S450">
        <v>90</v>
      </c>
      <c r="T450">
        <v>0.10891089108910899</v>
      </c>
      <c r="U450" t="s">
        <v>7895</v>
      </c>
      <c r="V450" t="s">
        <v>10</v>
      </c>
      <c r="W450" t="s">
        <v>48</v>
      </c>
    </row>
    <row r="451" spans="1:23" x14ac:dyDescent="0.3">
      <c r="A451" t="s">
        <v>5869</v>
      </c>
      <c r="B451" s="4">
        <v>41990</v>
      </c>
      <c r="C451" t="s">
        <v>7906</v>
      </c>
      <c r="D451">
        <v>2014</v>
      </c>
      <c r="E451" s="4">
        <v>41996</v>
      </c>
      <c r="F451">
        <v>6</v>
      </c>
      <c r="G451" t="s">
        <v>7496</v>
      </c>
      <c r="H451" t="s">
        <v>7544</v>
      </c>
      <c r="I451" t="s">
        <v>5980</v>
      </c>
      <c r="J451" t="s">
        <v>5981</v>
      </c>
      <c r="K451" t="s">
        <v>5975</v>
      </c>
      <c r="L451" t="s">
        <v>5976</v>
      </c>
      <c r="M451" t="s">
        <v>5991</v>
      </c>
      <c r="N451" t="s">
        <v>1292</v>
      </c>
      <c r="O451" t="s">
        <v>7889</v>
      </c>
      <c r="P451">
        <v>0</v>
      </c>
      <c r="Q451">
        <v>31</v>
      </c>
      <c r="R451">
        <v>9</v>
      </c>
      <c r="S451">
        <v>22</v>
      </c>
      <c r="T451">
        <v>0.29032258064516098</v>
      </c>
      <c r="U451" t="s">
        <v>7895</v>
      </c>
      <c r="V451" t="s">
        <v>10</v>
      </c>
      <c r="W451" t="s">
        <v>48</v>
      </c>
    </row>
    <row r="452" spans="1:23" x14ac:dyDescent="0.3">
      <c r="A452" t="s">
        <v>4551</v>
      </c>
      <c r="B452" s="4">
        <v>41654</v>
      </c>
      <c r="C452" t="s">
        <v>7888</v>
      </c>
      <c r="D452">
        <v>2014</v>
      </c>
      <c r="E452" s="4">
        <v>41659</v>
      </c>
      <c r="F452">
        <v>5</v>
      </c>
      <c r="G452" t="s">
        <v>7507</v>
      </c>
      <c r="H452" t="s">
        <v>7464</v>
      </c>
      <c r="I452" t="s">
        <v>5974</v>
      </c>
      <c r="J452" t="s">
        <v>5969</v>
      </c>
      <c r="K452" t="s">
        <v>5970</v>
      </c>
      <c r="L452" t="s">
        <v>5976</v>
      </c>
      <c r="M452" t="s">
        <v>5977</v>
      </c>
      <c r="N452" t="s">
        <v>1158</v>
      </c>
      <c r="O452" t="s">
        <v>7889</v>
      </c>
      <c r="P452">
        <v>0</v>
      </c>
      <c r="Q452">
        <v>204</v>
      </c>
      <c r="R452">
        <v>94</v>
      </c>
      <c r="S452">
        <v>110</v>
      </c>
      <c r="T452">
        <v>0.46078431372549</v>
      </c>
      <c r="U452" t="s">
        <v>7892</v>
      </c>
      <c r="V452" t="s">
        <v>10</v>
      </c>
      <c r="W452" t="s">
        <v>48</v>
      </c>
    </row>
    <row r="453" spans="1:23" x14ac:dyDescent="0.3">
      <c r="A453" t="s">
        <v>4559</v>
      </c>
      <c r="B453" s="4">
        <v>41655</v>
      </c>
      <c r="C453" t="s">
        <v>7888</v>
      </c>
      <c r="D453">
        <v>2014</v>
      </c>
      <c r="E453" s="4">
        <v>41660</v>
      </c>
      <c r="F453">
        <v>5</v>
      </c>
      <c r="G453" t="s">
        <v>6297</v>
      </c>
      <c r="H453" t="s">
        <v>6110</v>
      </c>
      <c r="I453" t="s">
        <v>6010</v>
      </c>
      <c r="J453" t="s">
        <v>5981</v>
      </c>
      <c r="K453" t="s">
        <v>5975</v>
      </c>
      <c r="L453" t="s">
        <v>5976</v>
      </c>
      <c r="M453" t="s">
        <v>6111</v>
      </c>
      <c r="N453" t="s">
        <v>1845</v>
      </c>
      <c r="O453" t="s">
        <v>7889</v>
      </c>
      <c r="P453">
        <v>0</v>
      </c>
      <c r="Q453">
        <v>145</v>
      </c>
      <c r="R453">
        <v>6</v>
      </c>
      <c r="S453">
        <v>139</v>
      </c>
      <c r="T453">
        <v>4.13793103448276E-2</v>
      </c>
      <c r="U453" t="s">
        <v>7913</v>
      </c>
      <c r="V453" t="s">
        <v>10</v>
      </c>
      <c r="W453" t="s">
        <v>48</v>
      </c>
    </row>
    <row r="454" spans="1:23" x14ac:dyDescent="0.3">
      <c r="A454" t="s">
        <v>4582</v>
      </c>
      <c r="B454" s="4">
        <v>41661</v>
      </c>
      <c r="C454" t="s">
        <v>7888</v>
      </c>
      <c r="D454">
        <v>2014</v>
      </c>
      <c r="E454" s="4">
        <v>41666</v>
      </c>
      <c r="F454">
        <v>5</v>
      </c>
      <c r="G454" t="s">
        <v>6669</v>
      </c>
      <c r="H454" t="s">
        <v>6291</v>
      </c>
      <c r="I454" t="s">
        <v>5974</v>
      </c>
      <c r="J454" t="s">
        <v>5969</v>
      </c>
      <c r="K454" t="s">
        <v>5975</v>
      </c>
      <c r="L454" t="s">
        <v>5976</v>
      </c>
      <c r="M454" t="s">
        <v>5977</v>
      </c>
      <c r="N454" t="s">
        <v>1738</v>
      </c>
      <c r="O454" t="s">
        <v>7889</v>
      </c>
      <c r="P454">
        <v>0</v>
      </c>
      <c r="Q454">
        <v>12</v>
      </c>
      <c r="R454">
        <v>1</v>
      </c>
      <c r="S454">
        <v>11</v>
      </c>
      <c r="T454">
        <v>8.3333333333333301E-2</v>
      </c>
      <c r="U454" t="s">
        <v>7895</v>
      </c>
      <c r="V454" t="s">
        <v>10</v>
      </c>
      <c r="W454" t="s">
        <v>48</v>
      </c>
    </row>
    <row r="455" spans="1:23" x14ac:dyDescent="0.3">
      <c r="A455" t="s">
        <v>4592</v>
      </c>
      <c r="B455" s="4">
        <v>41665</v>
      </c>
      <c r="C455" t="s">
        <v>7888</v>
      </c>
      <c r="D455">
        <v>2014</v>
      </c>
      <c r="E455" s="4">
        <v>41670</v>
      </c>
      <c r="F455">
        <v>5</v>
      </c>
      <c r="G455" t="s">
        <v>7394</v>
      </c>
      <c r="H455" t="s">
        <v>6135</v>
      </c>
      <c r="I455" t="s">
        <v>5980</v>
      </c>
      <c r="J455" t="s">
        <v>5981</v>
      </c>
      <c r="K455" t="s">
        <v>5985</v>
      </c>
      <c r="L455" t="s">
        <v>5976</v>
      </c>
      <c r="M455" t="s">
        <v>6044</v>
      </c>
      <c r="N455" t="s">
        <v>131</v>
      </c>
      <c r="O455" t="s">
        <v>7889</v>
      </c>
      <c r="P455">
        <v>0</v>
      </c>
      <c r="Q455">
        <v>14</v>
      </c>
      <c r="R455">
        <v>7</v>
      </c>
      <c r="S455">
        <v>7</v>
      </c>
      <c r="T455">
        <v>0.5</v>
      </c>
      <c r="U455" t="s">
        <v>7895</v>
      </c>
      <c r="V455" t="s">
        <v>10</v>
      </c>
      <c r="W455" t="s">
        <v>48</v>
      </c>
    </row>
    <row r="456" spans="1:23" x14ac:dyDescent="0.3">
      <c r="A456" t="s">
        <v>4592</v>
      </c>
      <c r="B456" s="4">
        <v>41665</v>
      </c>
      <c r="C456" t="s">
        <v>7888</v>
      </c>
      <c r="D456">
        <v>2014</v>
      </c>
      <c r="E456" s="4">
        <v>41670</v>
      </c>
      <c r="F456">
        <v>5</v>
      </c>
      <c r="G456" t="s">
        <v>7394</v>
      </c>
      <c r="H456" t="s">
        <v>6135</v>
      </c>
      <c r="I456" t="s">
        <v>5980</v>
      </c>
      <c r="J456" t="s">
        <v>5981</v>
      </c>
      <c r="K456" t="s">
        <v>5985</v>
      </c>
      <c r="L456" t="s">
        <v>5976</v>
      </c>
      <c r="M456" t="s">
        <v>6044</v>
      </c>
      <c r="N456" t="s">
        <v>1779</v>
      </c>
      <c r="O456" t="s">
        <v>7889</v>
      </c>
      <c r="P456">
        <v>0</v>
      </c>
      <c r="Q456">
        <v>21</v>
      </c>
      <c r="R456">
        <v>4</v>
      </c>
      <c r="S456">
        <v>17</v>
      </c>
      <c r="T456">
        <v>0.19047619047618999</v>
      </c>
      <c r="U456" t="s">
        <v>7891</v>
      </c>
      <c r="V456" t="s">
        <v>10</v>
      </c>
      <c r="W456" t="s">
        <v>48</v>
      </c>
    </row>
    <row r="457" spans="1:23" x14ac:dyDescent="0.3">
      <c r="A457" t="s">
        <v>4610</v>
      </c>
      <c r="B457" s="4">
        <v>41670</v>
      </c>
      <c r="C457" t="s">
        <v>7888</v>
      </c>
      <c r="D457">
        <v>2014</v>
      </c>
      <c r="E457" s="4">
        <v>41675</v>
      </c>
      <c r="F457">
        <v>5</v>
      </c>
      <c r="G457" t="s">
        <v>7565</v>
      </c>
      <c r="H457" t="s">
        <v>7441</v>
      </c>
      <c r="I457" t="s">
        <v>6004</v>
      </c>
      <c r="J457" t="s">
        <v>5998</v>
      </c>
      <c r="K457" t="s">
        <v>5975</v>
      </c>
      <c r="L457" t="s">
        <v>5976</v>
      </c>
      <c r="M457" t="s">
        <v>6065</v>
      </c>
      <c r="N457" t="s">
        <v>2296</v>
      </c>
      <c r="O457" t="s">
        <v>7889</v>
      </c>
      <c r="P457">
        <v>0</v>
      </c>
      <c r="Q457">
        <v>76</v>
      </c>
      <c r="R457">
        <v>11</v>
      </c>
      <c r="S457">
        <v>65</v>
      </c>
      <c r="T457">
        <v>0.144736842105263</v>
      </c>
      <c r="U457" t="s">
        <v>7899</v>
      </c>
      <c r="V457" t="s">
        <v>10</v>
      </c>
      <c r="W457" t="s">
        <v>48</v>
      </c>
    </row>
    <row r="458" spans="1:23" x14ac:dyDescent="0.3">
      <c r="A458" t="s">
        <v>4635</v>
      </c>
      <c r="B458" s="4">
        <v>41678</v>
      </c>
      <c r="C458" t="s">
        <v>7893</v>
      </c>
      <c r="D458">
        <v>2014</v>
      </c>
      <c r="E458" s="4">
        <v>41683</v>
      </c>
      <c r="F458">
        <v>5</v>
      </c>
      <c r="G458" t="s">
        <v>7541</v>
      </c>
      <c r="H458" t="s">
        <v>6975</v>
      </c>
      <c r="I458" t="s">
        <v>5980</v>
      </c>
      <c r="J458" t="s">
        <v>5981</v>
      </c>
      <c r="K458" t="s">
        <v>5975</v>
      </c>
      <c r="L458" t="s">
        <v>5976</v>
      </c>
      <c r="M458" t="s">
        <v>6250</v>
      </c>
      <c r="N458" t="s">
        <v>1554</v>
      </c>
      <c r="O458" t="s">
        <v>7889</v>
      </c>
      <c r="P458">
        <v>0</v>
      </c>
      <c r="Q458">
        <v>31</v>
      </c>
      <c r="R458">
        <v>2</v>
      </c>
      <c r="S458">
        <v>29</v>
      </c>
      <c r="T458">
        <v>6.4516129032258104E-2</v>
      </c>
      <c r="U458" t="s">
        <v>7895</v>
      </c>
      <c r="V458" t="s">
        <v>10</v>
      </c>
      <c r="W458" t="s">
        <v>48</v>
      </c>
    </row>
    <row r="459" spans="1:23" x14ac:dyDescent="0.3">
      <c r="A459" t="s">
        <v>4712</v>
      </c>
      <c r="B459" s="4">
        <v>41703</v>
      </c>
      <c r="C459" t="s">
        <v>7907</v>
      </c>
      <c r="D459">
        <v>2014</v>
      </c>
      <c r="E459" s="4">
        <v>41708</v>
      </c>
      <c r="F459">
        <v>5</v>
      </c>
      <c r="G459" t="s">
        <v>6012</v>
      </c>
      <c r="H459" t="s">
        <v>7164</v>
      </c>
      <c r="I459" t="s">
        <v>5980</v>
      </c>
      <c r="J459" t="s">
        <v>5981</v>
      </c>
      <c r="K459" t="s">
        <v>5970</v>
      </c>
      <c r="L459" t="s">
        <v>5976</v>
      </c>
      <c r="M459" t="s">
        <v>6315</v>
      </c>
      <c r="N459" t="s">
        <v>376</v>
      </c>
      <c r="O459" t="s">
        <v>7889</v>
      </c>
      <c r="P459">
        <v>0</v>
      </c>
      <c r="Q459">
        <v>348</v>
      </c>
      <c r="R459">
        <v>97</v>
      </c>
      <c r="S459">
        <v>251</v>
      </c>
      <c r="T459">
        <v>0.27873563218390801</v>
      </c>
      <c r="U459" t="s">
        <v>7897</v>
      </c>
      <c r="V459" t="s">
        <v>10</v>
      </c>
      <c r="W459" t="s">
        <v>48</v>
      </c>
    </row>
    <row r="460" spans="1:23" x14ac:dyDescent="0.3">
      <c r="A460" t="s">
        <v>4776</v>
      </c>
      <c r="B460" s="4">
        <v>41731</v>
      </c>
      <c r="C460" t="s">
        <v>7894</v>
      </c>
      <c r="D460">
        <v>2014</v>
      </c>
      <c r="E460" s="4">
        <v>41736</v>
      </c>
      <c r="F460">
        <v>5</v>
      </c>
      <c r="G460" t="s">
        <v>7288</v>
      </c>
      <c r="H460" t="s">
        <v>6327</v>
      </c>
      <c r="I460" t="s">
        <v>6010</v>
      </c>
      <c r="J460" t="s">
        <v>5981</v>
      </c>
      <c r="K460" t="s">
        <v>5970</v>
      </c>
      <c r="L460" t="s">
        <v>5976</v>
      </c>
      <c r="M460" t="s">
        <v>6327</v>
      </c>
      <c r="N460" t="s">
        <v>1665</v>
      </c>
      <c r="O460" t="s">
        <v>7889</v>
      </c>
      <c r="P460">
        <v>0</v>
      </c>
      <c r="Q460">
        <v>105</v>
      </c>
      <c r="R460">
        <v>25</v>
      </c>
      <c r="S460">
        <v>80</v>
      </c>
      <c r="T460">
        <v>0.238095238095238</v>
      </c>
      <c r="U460" t="s">
        <v>7895</v>
      </c>
      <c r="V460" t="s">
        <v>10</v>
      </c>
      <c r="W460" t="s">
        <v>48</v>
      </c>
    </row>
    <row r="461" spans="1:23" x14ac:dyDescent="0.3">
      <c r="A461" t="s">
        <v>4802</v>
      </c>
      <c r="B461" s="4">
        <v>41740</v>
      </c>
      <c r="C461" t="s">
        <v>7894</v>
      </c>
      <c r="D461">
        <v>2014</v>
      </c>
      <c r="E461" s="4">
        <v>41745</v>
      </c>
      <c r="F461">
        <v>5</v>
      </c>
      <c r="G461" t="s">
        <v>6240</v>
      </c>
      <c r="H461" t="s">
        <v>6708</v>
      </c>
      <c r="I461" t="s">
        <v>6010</v>
      </c>
      <c r="J461" t="s">
        <v>5981</v>
      </c>
      <c r="K461" t="s">
        <v>5985</v>
      </c>
      <c r="L461" t="s">
        <v>5976</v>
      </c>
      <c r="M461" t="s">
        <v>6081</v>
      </c>
      <c r="N461" t="s">
        <v>651</v>
      </c>
      <c r="O461" t="s">
        <v>7889</v>
      </c>
      <c r="P461">
        <v>0</v>
      </c>
      <c r="Q461">
        <v>39</v>
      </c>
      <c r="R461">
        <v>3</v>
      </c>
      <c r="S461">
        <v>36</v>
      </c>
      <c r="T461">
        <v>7.69230769230769E-2</v>
      </c>
      <c r="U461" t="s">
        <v>7891</v>
      </c>
      <c r="V461" t="s">
        <v>10</v>
      </c>
      <c r="W461" t="s">
        <v>48</v>
      </c>
    </row>
    <row r="462" spans="1:23" x14ac:dyDescent="0.3">
      <c r="A462" t="s">
        <v>4860</v>
      </c>
      <c r="B462" s="4">
        <v>41759</v>
      </c>
      <c r="C462" t="s">
        <v>7894</v>
      </c>
      <c r="D462">
        <v>2014</v>
      </c>
      <c r="E462" s="4">
        <v>41764</v>
      </c>
      <c r="F462">
        <v>5</v>
      </c>
      <c r="G462" t="s">
        <v>7166</v>
      </c>
      <c r="H462" t="s">
        <v>6822</v>
      </c>
      <c r="I462" t="s">
        <v>6010</v>
      </c>
      <c r="J462" t="s">
        <v>5981</v>
      </c>
      <c r="K462" t="s">
        <v>5985</v>
      </c>
      <c r="L462" t="s">
        <v>5976</v>
      </c>
      <c r="M462" t="s">
        <v>6097</v>
      </c>
      <c r="N462" t="s">
        <v>376</v>
      </c>
      <c r="O462" t="s">
        <v>7889</v>
      </c>
      <c r="P462">
        <v>0</v>
      </c>
      <c r="Q462">
        <v>398</v>
      </c>
      <c r="R462">
        <v>111</v>
      </c>
      <c r="S462">
        <v>287</v>
      </c>
      <c r="T462">
        <v>0.27889447236180898</v>
      </c>
      <c r="U462" t="s">
        <v>7905</v>
      </c>
      <c r="V462" t="s">
        <v>10</v>
      </c>
      <c r="W462" t="s">
        <v>48</v>
      </c>
    </row>
    <row r="463" spans="1:23" x14ac:dyDescent="0.3">
      <c r="A463" t="s">
        <v>4919</v>
      </c>
      <c r="B463" s="4">
        <v>41780</v>
      </c>
      <c r="C463" t="s">
        <v>7896</v>
      </c>
      <c r="D463">
        <v>2014</v>
      </c>
      <c r="E463" s="4">
        <v>41785</v>
      </c>
      <c r="F463">
        <v>5</v>
      </c>
      <c r="G463" t="s">
        <v>6528</v>
      </c>
      <c r="H463" t="s">
        <v>6893</v>
      </c>
      <c r="I463" t="s">
        <v>5980</v>
      </c>
      <c r="J463" t="s">
        <v>5981</v>
      </c>
      <c r="K463" t="s">
        <v>5985</v>
      </c>
      <c r="L463" t="s">
        <v>5976</v>
      </c>
      <c r="M463" t="s">
        <v>5982</v>
      </c>
      <c r="N463" t="s">
        <v>605</v>
      </c>
      <c r="O463" t="s">
        <v>7889</v>
      </c>
      <c r="P463">
        <v>0</v>
      </c>
      <c r="Q463">
        <v>140</v>
      </c>
      <c r="R463">
        <v>46</v>
      </c>
      <c r="S463">
        <v>94</v>
      </c>
      <c r="T463">
        <v>0.32857142857142901</v>
      </c>
      <c r="U463" t="s">
        <v>7899</v>
      </c>
      <c r="V463" t="s">
        <v>10</v>
      </c>
      <c r="W463" t="s">
        <v>48</v>
      </c>
    </row>
    <row r="464" spans="1:23" x14ac:dyDescent="0.3">
      <c r="A464" t="s">
        <v>4952</v>
      </c>
      <c r="B464" s="4">
        <v>41793</v>
      </c>
      <c r="C464" t="s">
        <v>7898</v>
      </c>
      <c r="D464">
        <v>2014</v>
      </c>
      <c r="E464" s="4">
        <v>41798</v>
      </c>
      <c r="F464">
        <v>5</v>
      </c>
      <c r="G464" t="s">
        <v>6077</v>
      </c>
      <c r="H464" t="s">
        <v>6410</v>
      </c>
      <c r="I464" t="s">
        <v>6010</v>
      </c>
      <c r="J464" t="s">
        <v>5981</v>
      </c>
      <c r="K464" t="s">
        <v>5975</v>
      </c>
      <c r="L464" t="s">
        <v>5976</v>
      </c>
      <c r="M464" t="s">
        <v>6047</v>
      </c>
      <c r="N464" t="s">
        <v>1845</v>
      </c>
      <c r="O464" t="s">
        <v>7889</v>
      </c>
      <c r="P464">
        <v>0</v>
      </c>
      <c r="Q464">
        <v>29</v>
      </c>
      <c r="R464">
        <v>1</v>
      </c>
      <c r="S464">
        <v>28</v>
      </c>
      <c r="T464">
        <v>3.4482758620689703E-2</v>
      </c>
      <c r="U464" t="s">
        <v>7895</v>
      </c>
      <c r="V464" t="s">
        <v>10</v>
      </c>
      <c r="W464" t="s">
        <v>48</v>
      </c>
    </row>
    <row r="465" spans="1:23" x14ac:dyDescent="0.3">
      <c r="A465" t="s">
        <v>4977</v>
      </c>
      <c r="B465" s="4">
        <v>41799</v>
      </c>
      <c r="C465" t="s">
        <v>7898</v>
      </c>
      <c r="D465">
        <v>2014</v>
      </c>
      <c r="E465" s="4">
        <v>41804</v>
      </c>
      <c r="F465">
        <v>5</v>
      </c>
      <c r="G465" t="s">
        <v>7384</v>
      </c>
      <c r="H465" t="s">
        <v>6150</v>
      </c>
      <c r="I465" t="s">
        <v>5997</v>
      </c>
      <c r="J465" t="s">
        <v>5998</v>
      </c>
      <c r="K465" t="s">
        <v>5970</v>
      </c>
      <c r="L465" t="s">
        <v>5976</v>
      </c>
      <c r="M465" t="s">
        <v>6151</v>
      </c>
      <c r="N465" t="s">
        <v>598</v>
      </c>
      <c r="O465" t="s">
        <v>7889</v>
      </c>
      <c r="P465">
        <v>0</v>
      </c>
      <c r="Q465">
        <v>461</v>
      </c>
      <c r="R465">
        <v>161</v>
      </c>
      <c r="S465">
        <v>300</v>
      </c>
      <c r="T465">
        <v>0.34924078091106298</v>
      </c>
      <c r="U465" t="s">
        <v>7902</v>
      </c>
      <c r="V465" t="s">
        <v>10</v>
      </c>
      <c r="W465" t="s">
        <v>48</v>
      </c>
    </row>
    <row r="466" spans="1:23" x14ac:dyDescent="0.3">
      <c r="A466" t="s">
        <v>4995</v>
      </c>
      <c r="B466" s="4">
        <v>41801</v>
      </c>
      <c r="C466" t="s">
        <v>7898</v>
      </c>
      <c r="D466">
        <v>2014</v>
      </c>
      <c r="E466" s="4">
        <v>41806</v>
      </c>
      <c r="F466">
        <v>5</v>
      </c>
      <c r="G466" t="s">
        <v>7159</v>
      </c>
      <c r="H466" t="s">
        <v>7477</v>
      </c>
      <c r="I466" t="s">
        <v>5997</v>
      </c>
      <c r="J466" t="s">
        <v>5998</v>
      </c>
      <c r="K466" t="s">
        <v>5985</v>
      </c>
      <c r="L466" t="s">
        <v>5976</v>
      </c>
      <c r="M466" t="s">
        <v>6377</v>
      </c>
      <c r="N466" t="s">
        <v>1065</v>
      </c>
      <c r="O466" t="s">
        <v>7889</v>
      </c>
      <c r="P466">
        <v>0</v>
      </c>
      <c r="Q466">
        <v>28</v>
      </c>
      <c r="R466">
        <v>12</v>
      </c>
      <c r="S466">
        <v>16</v>
      </c>
      <c r="T466">
        <v>0.42857142857142899</v>
      </c>
      <c r="U466" t="s">
        <v>7891</v>
      </c>
      <c r="V466" t="s">
        <v>10</v>
      </c>
      <c r="W466" t="s">
        <v>48</v>
      </c>
    </row>
    <row r="467" spans="1:23" x14ac:dyDescent="0.3">
      <c r="A467" t="s">
        <v>5019</v>
      </c>
      <c r="B467" s="4">
        <v>41807</v>
      </c>
      <c r="C467" t="s">
        <v>7898</v>
      </c>
      <c r="D467">
        <v>2014</v>
      </c>
      <c r="E467" s="4">
        <v>41812</v>
      </c>
      <c r="F467">
        <v>5</v>
      </c>
      <c r="G467" t="s">
        <v>7511</v>
      </c>
      <c r="H467" t="s">
        <v>7196</v>
      </c>
      <c r="I467" t="s">
        <v>5980</v>
      </c>
      <c r="J467" t="s">
        <v>5981</v>
      </c>
      <c r="K467" t="s">
        <v>5985</v>
      </c>
      <c r="L467" t="s">
        <v>5976</v>
      </c>
      <c r="M467" t="s">
        <v>6103</v>
      </c>
      <c r="N467" t="s">
        <v>1344</v>
      </c>
      <c r="O467" t="s">
        <v>7889</v>
      </c>
      <c r="P467">
        <v>0</v>
      </c>
      <c r="Q467">
        <v>146</v>
      </c>
      <c r="R467">
        <v>42</v>
      </c>
      <c r="S467">
        <v>104</v>
      </c>
      <c r="T467">
        <v>0.28767123287671198</v>
      </c>
      <c r="U467" t="s">
        <v>7899</v>
      </c>
      <c r="V467" t="s">
        <v>10</v>
      </c>
      <c r="W467" t="s">
        <v>48</v>
      </c>
    </row>
    <row r="468" spans="1:23" x14ac:dyDescent="0.3">
      <c r="A468" t="s">
        <v>5127</v>
      </c>
      <c r="B468" s="4">
        <v>41836</v>
      </c>
      <c r="C468" t="s">
        <v>7909</v>
      </c>
      <c r="D468">
        <v>2014</v>
      </c>
      <c r="E468" s="4">
        <v>41841</v>
      </c>
      <c r="F468">
        <v>5</v>
      </c>
      <c r="G468" t="s">
        <v>6860</v>
      </c>
      <c r="H468" t="s">
        <v>7590</v>
      </c>
      <c r="I468" t="s">
        <v>6004</v>
      </c>
      <c r="J468" t="s">
        <v>5998</v>
      </c>
      <c r="K468" t="s">
        <v>5970</v>
      </c>
      <c r="L468" t="s">
        <v>5976</v>
      </c>
      <c r="M468" t="s">
        <v>6662</v>
      </c>
      <c r="N468" t="s">
        <v>2681</v>
      </c>
      <c r="O468" t="s">
        <v>7889</v>
      </c>
      <c r="P468">
        <v>0</v>
      </c>
      <c r="Q468">
        <v>30</v>
      </c>
      <c r="R468">
        <v>3</v>
      </c>
      <c r="S468">
        <v>27</v>
      </c>
      <c r="T468">
        <v>0.1</v>
      </c>
      <c r="U468" t="s">
        <v>7895</v>
      </c>
      <c r="V468" t="s">
        <v>10</v>
      </c>
      <c r="W468" t="s">
        <v>48</v>
      </c>
    </row>
    <row r="469" spans="1:23" x14ac:dyDescent="0.3">
      <c r="A469" t="s">
        <v>5153</v>
      </c>
      <c r="B469" s="4">
        <v>41850</v>
      </c>
      <c r="C469" t="s">
        <v>7909</v>
      </c>
      <c r="D469">
        <v>2014</v>
      </c>
      <c r="E469" s="4">
        <v>41855</v>
      </c>
      <c r="F469">
        <v>5</v>
      </c>
      <c r="G469" t="s">
        <v>6331</v>
      </c>
      <c r="H469" t="s">
        <v>6150</v>
      </c>
      <c r="I469" t="s">
        <v>5997</v>
      </c>
      <c r="J469" t="s">
        <v>5998</v>
      </c>
      <c r="K469" t="s">
        <v>5985</v>
      </c>
      <c r="L469" t="s">
        <v>5976</v>
      </c>
      <c r="M469" t="s">
        <v>6151</v>
      </c>
      <c r="N469" t="s">
        <v>1456</v>
      </c>
      <c r="O469" t="s">
        <v>7889</v>
      </c>
      <c r="P469">
        <v>0</v>
      </c>
      <c r="Q469">
        <v>51</v>
      </c>
      <c r="R469">
        <v>23</v>
      </c>
      <c r="S469">
        <v>28</v>
      </c>
      <c r="T469">
        <v>0.45098039215686297</v>
      </c>
      <c r="U469" t="s">
        <v>7892</v>
      </c>
      <c r="V469" t="s">
        <v>10</v>
      </c>
      <c r="W469" t="s">
        <v>48</v>
      </c>
    </row>
    <row r="470" spans="1:23" x14ac:dyDescent="0.3">
      <c r="A470" t="s">
        <v>5174</v>
      </c>
      <c r="B470" s="4">
        <v>41853</v>
      </c>
      <c r="C470" t="s">
        <v>7900</v>
      </c>
      <c r="D470">
        <v>2014</v>
      </c>
      <c r="E470" s="4">
        <v>41858</v>
      </c>
      <c r="F470">
        <v>5</v>
      </c>
      <c r="G470" t="s">
        <v>6411</v>
      </c>
      <c r="H470" t="s">
        <v>7283</v>
      </c>
      <c r="I470" t="s">
        <v>5980</v>
      </c>
      <c r="J470" t="s">
        <v>5981</v>
      </c>
      <c r="K470" t="s">
        <v>5975</v>
      </c>
      <c r="L470" t="s">
        <v>5976</v>
      </c>
      <c r="M470" t="s">
        <v>6181</v>
      </c>
      <c r="N470" t="s">
        <v>1197</v>
      </c>
      <c r="O470" t="s">
        <v>7889</v>
      </c>
      <c r="P470">
        <v>0</v>
      </c>
      <c r="Q470">
        <v>39</v>
      </c>
      <c r="R470">
        <v>12</v>
      </c>
      <c r="S470">
        <v>27</v>
      </c>
      <c r="T470">
        <v>0.30769230769230799</v>
      </c>
      <c r="U470" t="s">
        <v>7891</v>
      </c>
      <c r="V470" t="s">
        <v>10</v>
      </c>
      <c r="W470" t="s">
        <v>48</v>
      </c>
    </row>
    <row r="471" spans="1:23" x14ac:dyDescent="0.3">
      <c r="A471" t="s">
        <v>5173</v>
      </c>
      <c r="B471" s="4">
        <v>41853</v>
      </c>
      <c r="C471" t="s">
        <v>7900</v>
      </c>
      <c r="D471">
        <v>2014</v>
      </c>
      <c r="E471" s="4">
        <v>41858</v>
      </c>
      <c r="F471">
        <v>5</v>
      </c>
      <c r="G471" t="s">
        <v>6562</v>
      </c>
      <c r="H471" t="s">
        <v>6325</v>
      </c>
      <c r="I471" t="s">
        <v>6010</v>
      </c>
      <c r="J471" t="s">
        <v>5981</v>
      </c>
      <c r="K471" t="s">
        <v>5970</v>
      </c>
      <c r="L471" t="s">
        <v>5976</v>
      </c>
      <c r="M471" t="s">
        <v>6047</v>
      </c>
      <c r="N471" t="s">
        <v>1440</v>
      </c>
      <c r="O471" t="s">
        <v>7889</v>
      </c>
      <c r="P471">
        <v>0</v>
      </c>
      <c r="Q471">
        <v>85</v>
      </c>
      <c r="R471">
        <v>24</v>
      </c>
      <c r="S471">
        <v>61</v>
      </c>
      <c r="T471">
        <v>0.28235294117647097</v>
      </c>
      <c r="U471" t="s">
        <v>7913</v>
      </c>
      <c r="V471" t="s">
        <v>10</v>
      </c>
      <c r="W471" t="s">
        <v>48</v>
      </c>
    </row>
    <row r="472" spans="1:23" x14ac:dyDescent="0.3">
      <c r="A472" t="s">
        <v>5217</v>
      </c>
      <c r="B472" s="4">
        <v>41858</v>
      </c>
      <c r="C472" t="s">
        <v>7900</v>
      </c>
      <c r="D472">
        <v>2014</v>
      </c>
      <c r="E472" s="4">
        <v>41863</v>
      </c>
      <c r="F472">
        <v>5</v>
      </c>
      <c r="G472" t="s">
        <v>7291</v>
      </c>
      <c r="H472" t="s">
        <v>6177</v>
      </c>
      <c r="I472" t="s">
        <v>5974</v>
      </c>
      <c r="J472" t="s">
        <v>5969</v>
      </c>
      <c r="K472" t="s">
        <v>5975</v>
      </c>
      <c r="L472" t="s">
        <v>5976</v>
      </c>
      <c r="M472" t="s">
        <v>5977</v>
      </c>
      <c r="N472" t="s">
        <v>925</v>
      </c>
      <c r="O472" t="s">
        <v>7889</v>
      </c>
      <c r="P472">
        <v>0</v>
      </c>
      <c r="Q472">
        <v>11</v>
      </c>
      <c r="R472">
        <v>5</v>
      </c>
      <c r="S472">
        <v>6</v>
      </c>
      <c r="T472">
        <v>0.45454545454545398</v>
      </c>
      <c r="U472" t="s">
        <v>7895</v>
      </c>
      <c r="V472" t="s">
        <v>10</v>
      </c>
      <c r="W472" t="s">
        <v>48</v>
      </c>
    </row>
    <row r="473" spans="1:23" x14ac:dyDescent="0.3">
      <c r="A473" t="s">
        <v>5236</v>
      </c>
      <c r="B473" s="4">
        <v>41862</v>
      </c>
      <c r="C473" t="s">
        <v>7900</v>
      </c>
      <c r="D473">
        <v>2014</v>
      </c>
      <c r="E473" s="4">
        <v>41867</v>
      </c>
      <c r="F473">
        <v>5</v>
      </c>
      <c r="G473" t="s">
        <v>6750</v>
      </c>
      <c r="H473" t="s">
        <v>6321</v>
      </c>
      <c r="I473" t="s">
        <v>6050</v>
      </c>
      <c r="J473" t="s">
        <v>5981</v>
      </c>
      <c r="K473" t="s">
        <v>5985</v>
      </c>
      <c r="L473" t="s">
        <v>5976</v>
      </c>
      <c r="M473" t="s">
        <v>6321</v>
      </c>
      <c r="N473" t="s">
        <v>221</v>
      </c>
      <c r="O473" t="s">
        <v>7889</v>
      </c>
      <c r="P473">
        <v>0</v>
      </c>
      <c r="Q473">
        <v>5</v>
      </c>
      <c r="R473">
        <v>1</v>
      </c>
      <c r="S473">
        <v>4</v>
      </c>
      <c r="T473">
        <v>0.2</v>
      </c>
      <c r="U473" t="s">
        <v>7890</v>
      </c>
      <c r="V473" t="s">
        <v>10</v>
      </c>
      <c r="W473" t="s">
        <v>48</v>
      </c>
    </row>
    <row r="474" spans="1:23" x14ac:dyDescent="0.3">
      <c r="A474" t="s">
        <v>5279</v>
      </c>
      <c r="B474" s="4">
        <v>41867</v>
      </c>
      <c r="C474" t="s">
        <v>7900</v>
      </c>
      <c r="D474">
        <v>2014</v>
      </c>
      <c r="E474" s="4">
        <v>41872</v>
      </c>
      <c r="F474">
        <v>5</v>
      </c>
      <c r="G474" t="s">
        <v>6127</v>
      </c>
      <c r="H474" t="s">
        <v>6917</v>
      </c>
      <c r="I474" t="s">
        <v>6004</v>
      </c>
      <c r="J474" t="s">
        <v>5998</v>
      </c>
      <c r="K474" t="s">
        <v>5975</v>
      </c>
      <c r="L474" t="s">
        <v>5976</v>
      </c>
      <c r="M474" t="s">
        <v>6918</v>
      </c>
      <c r="N474" t="s">
        <v>1590</v>
      </c>
      <c r="O474" t="s">
        <v>7889</v>
      </c>
      <c r="P474">
        <v>0</v>
      </c>
      <c r="Q474">
        <v>33</v>
      </c>
      <c r="R474">
        <v>9</v>
      </c>
      <c r="S474">
        <v>24</v>
      </c>
      <c r="T474">
        <v>0.27272727272727298</v>
      </c>
      <c r="U474" t="s">
        <v>7899</v>
      </c>
      <c r="V474" t="s">
        <v>10</v>
      </c>
      <c r="W474" t="s">
        <v>48</v>
      </c>
    </row>
    <row r="475" spans="1:23" x14ac:dyDescent="0.3">
      <c r="A475" t="s">
        <v>5311</v>
      </c>
      <c r="B475" s="4">
        <v>41872</v>
      </c>
      <c r="C475" t="s">
        <v>7900</v>
      </c>
      <c r="D475">
        <v>2014</v>
      </c>
      <c r="E475" s="4">
        <v>41877</v>
      </c>
      <c r="F475">
        <v>5</v>
      </c>
      <c r="G475" t="s">
        <v>7818</v>
      </c>
      <c r="H475" t="s">
        <v>7658</v>
      </c>
      <c r="I475" t="s">
        <v>5980</v>
      </c>
      <c r="J475" t="s">
        <v>5981</v>
      </c>
      <c r="K475" t="s">
        <v>5985</v>
      </c>
      <c r="L475" t="s">
        <v>5976</v>
      </c>
      <c r="M475" t="s">
        <v>6094</v>
      </c>
      <c r="N475" t="s">
        <v>161</v>
      </c>
      <c r="O475" t="s">
        <v>7889</v>
      </c>
      <c r="P475">
        <v>0</v>
      </c>
      <c r="Q475">
        <v>25</v>
      </c>
      <c r="R475">
        <v>3</v>
      </c>
      <c r="S475">
        <v>22</v>
      </c>
      <c r="T475">
        <v>0.12</v>
      </c>
      <c r="U475" t="s">
        <v>7895</v>
      </c>
      <c r="V475" t="s">
        <v>10</v>
      </c>
      <c r="W475" t="s">
        <v>48</v>
      </c>
    </row>
    <row r="476" spans="1:23" x14ac:dyDescent="0.3">
      <c r="A476" t="s">
        <v>5311</v>
      </c>
      <c r="B476" s="4">
        <v>41872</v>
      </c>
      <c r="C476" t="s">
        <v>7900</v>
      </c>
      <c r="D476">
        <v>2014</v>
      </c>
      <c r="E476" s="4">
        <v>41877</v>
      </c>
      <c r="F476">
        <v>5</v>
      </c>
      <c r="G476" t="s">
        <v>7818</v>
      </c>
      <c r="H476" t="s">
        <v>7658</v>
      </c>
      <c r="I476" t="s">
        <v>5980</v>
      </c>
      <c r="J476" t="s">
        <v>5981</v>
      </c>
      <c r="K476" t="s">
        <v>5985</v>
      </c>
      <c r="L476" t="s">
        <v>5976</v>
      </c>
      <c r="M476" t="s">
        <v>6094</v>
      </c>
      <c r="N476" t="s">
        <v>1506</v>
      </c>
      <c r="O476" t="s">
        <v>7889</v>
      </c>
      <c r="P476">
        <v>0</v>
      </c>
      <c r="Q476">
        <v>25</v>
      </c>
      <c r="R476">
        <v>2</v>
      </c>
      <c r="S476">
        <v>23</v>
      </c>
      <c r="T476">
        <v>0.08</v>
      </c>
      <c r="U476" t="s">
        <v>7895</v>
      </c>
      <c r="V476" t="s">
        <v>10</v>
      </c>
      <c r="W476" t="s">
        <v>48</v>
      </c>
    </row>
    <row r="477" spans="1:23" x14ac:dyDescent="0.3">
      <c r="A477" t="s">
        <v>5311</v>
      </c>
      <c r="B477" s="4">
        <v>41872</v>
      </c>
      <c r="C477" t="s">
        <v>7900</v>
      </c>
      <c r="D477">
        <v>2014</v>
      </c>
      <c r="E477" s="4">
        <v>41877</v>
      </c>
      <c r="F477">
        <v>5</v>
      </c>
      <c r="G477" t="s">
        <v>7818</v>
      </c>
      <c r="H477" t="s">
        <v>7658</v>
      </c>
      <c r="I477" t="s">
        <v>5980</v>
      </c>
      <c r="J477" t="s">
        <v>5981</v>
      </c>
      <c r="K477" t="s">
        <v>5985</v>
      </c>
      <c r="L477" t="s">
        <v>5976</v>
      </c>
      <c r="M477" t="s">
        <v>6094</v>
      </c>
      <c r="N477" t="s">
        <v>1845</v>
      </c>
      <c r="O477" t="s">
        <v>7889</v>
      </c>
      <c r="P477">
        <v>0</v>
      </c>
      <c r="Q477">
        <v>73</v>
      </c>
      <c r="R477">
        <v>3</v>
      </c>
      <c r="S477">
        <v>70</v>
      </c>
      <c r="T477">
        <v>4.1095890410958902E-2</v>
      </c>
      <c r="U477" t="s">
        <v>7899</v>
      </c>
      <c r="V477" t="s">
        <v>10</v>
      </c>
      <c r="W477" t="s">
        <v>48</v>
      </c>
    </row>
    <row r="478" spans="1:23" x14ac:dyDescent="0.3">
      <c r="A478" t="s">
        <v>5361</v>
      </c>
      <c r="B478" s="4">
        <v>41879</v>
      </c>
      <c r="C478" t="s">
        <v>7900</v>
      </c>
      <c r="D478">
        <v>2014</v>
      </c>
      <c r="E478" s="4">
        <v>41884</v>
      </c>
      <c r="F478">
        <v>5</v>
      </c>
      <c r="G478" t="s">
        <v>7536</v>
      </c>
      <c r="H478" t="s">
        <v>6238</v>
      </c>
      <c r="I478" t="s">
        <v>6010</v>
      </c>
      <c r="J478" t="s">
        <v>5981</v>
      </c>
      <c r="K478" t="s">
        <v>5975</v>
      </c>
      <c r="L478" t="s">
        <v>5976</v>
      </c>
      <c r="M478" t="s">
        <v>6047</v>
      </c>
      <c r="N478" t="s">
        <v>132</v>
      </c>
      <c r="O478" t="s">
        <v>7889</v>
      </c>
      <c r="P478">
        <v>0</v>
      </c>
      <c r="Q478">
        <v>30</v>
      </c>
      <c r="R478">
        <v>11</v>
      </c>
      <c r="S478">
        <v>19</v>
      </c>
      <c r="T478">
        <v>0.36666666666666697</v>
      </c>
      <c r="U478" t="s">
        <v>7899</v>
      </c>
      <c r="V478" t="s">
        <v>10</v>
      </c>
      <c r="W478" t="s">
        <v>48</v>
      </c>
    </row>
    <row r="479" spans="1:23" x14ac:dyDescent="0.3">
      <c r="A479" t="s">
        <v>5390</v>
      </c>
      <c r="B479" s="4">
        <v>41884</v>
      </c>
      <c r="C479" t="s">
        <v>7901</v>
      </c>
      <c r="D479">
        <v>2014</v>
      </c>
      <c r="E479" s="4">
        <v>41889</v>
      </c>
      <c r="F479">
        <v>5</v>
      </c>
      <c r="G479" t="s">
        <v>7598</v>
      </c>
      <c r="H479" t="s">
        <v>6533</v>
      </c>
      <c r="I479" t="s">
        <v>6002</v>
      </c>
      <c r="J479" t="s">
        <v>5981</v>
      </c>
      <c r="K479" t="s">
        <v>5985</v>
      </c>
      <c r="L479" t="s">
        <v>5976</v>
      </c>
      <c r="M479" t="s">
        <v>6534</v>
      </c>
      <c r="N479" t="s">
        <v>4041</v>
      </c>
      <c r="O479" t="s">
        <v>7889</v>
      </c>
      <c r="P479">
        <v>0</v>
      </c>
      <c r="Q479">
        <v>37</v>
      </c>
      <c r="R479">
        <v>3</v>
      </c>
      <c r="S479">
        <v>34</v>
      </c>
      <c r="T479">
        <v>8.1081081081081099E-2</v>
      </c>
      <c r="U479" t="s">
        <v>7891</v>
      </c>
      <c r="V479" t="s">
        <v>10</v>
      </c>
      <c r="W479" t="s">
        <v>48</v>
      </c>
    </row>
    <row r="480" spans="1:23" x14ac:dyDescent="0.3">
      <c r="A480" t="s">
        <v>5485</v>
      </c>
      <c r="B480" s="4">
        <v>41899</v>
      </c>
      <c r="C480" t="s">
        <v>7901</v>
      </c>
      <c r="D480">
        <v>2014</v>
      </c>
      <c r="E480" s="4">
        <v>41904</v>
      </c>
      <c r="F480">
        <v>5</v>
      </c>
      <c r="G480" t="s">
        <v>6568</v>
      </c>
      <c r="H480" t="s">
        <v>7845</v>
      </c>
      <c r="I480" t="s">
        <v>5980</v>
      </c>
      <c r="J480" t="s">
        <v>5981</v>
      </c>
      <c r="K480" t="s">
        <v>5975</v>
      </c>
      <c r="L480" t="s">
        <v>5976</v>
      </c>
      <c r="M480" t="s">
        <v>6044</v>
      </c>
      <c r="N480" t="s">
        <v>1590</v>
      </c>
      <c r="O480" t="s">
        <v>7889</v>
      </c>
      <c r="P480">
        <v>0</v>
      </c>
      <c r="Q480">
        <v>13</v>
      </c>
      <c r="R480">
        <v>3</v>
      </c>
      <c r="S480">
        <v>10</v>
      </c>
      <c r="T480">
        <v>0.230769230769231</v>
      </c>
      <c r="U480" t="s">
        <v>7895</v>
      </c>
      <c r="V480" t="s">
        <v>10</v>
      </c>
      <c r="W480" t="s">
        <v>48</v>
      </c>
    </row>
    <row r="481" spans="1:23" x14ac:dyDescent="0.3">
      <c r="A481" t="s">
        <v>5515</v>
      </c>
      <c r="B481" s="4">
        <v>41905</v>
      </c>
      <c r="C481" t="s">
        <v>7901</v>
      </c>
      <c r="D481">
        <v>2014</v>
      </c>
      <c r="E481" s="4">
        <v>41910</v>
      </c>
      <c r="F481">
        <v>5</v>
      </c>
      <c r="G481" t="s">
        <v>6283</v>
      </c>
      <c r="H481" t="s">
        <v>6001</v>
      </c>
      <c r="I481" t="s">
        <v>6002</v>
      </c>
      <c r="J481" t="s">
        <v>5981</v>
      </c>
      <c r="K481" t="s">
        <v>5975</v>
      </c>
      <c r="L481" t="s">
        <v>5976</v>
      </c>
      <c r="M481" t="s">
        <v>6001</v>
      </c>
      <c r="N481" t="s">
        <v>1416</v>
      </c>
      <c r="O481" t="s">
        <v>7889</v>
      </c>
      <c r="P481">
        <v>0</v>
      </c>
      <c r="Q481">
        <v>13</v>
      </c>
      <c r="R481">
        <v>5</v>
      </c>
      <c r="S481">
        <v>8</v>
      </c>
      <c r="T481">
        <v>0.38461538461538503</v>
      </c>
      <c r="U481" t="s">
        <v>7895</v>
      </c>
      <c r="V481" t="s">
        <v>10</v>
      </c>
      <c r="W481" t="s">
        <v>48</v>
      </c>
    </row>
    <row r="482" spans="1:23" x14ac:dyDescent="0.3">
      <c r="A482" t="s">
        <v>5604</v>
      </c>
      <c r="B482" s="4">
        <v>41933</v>
      </c>
      <c r="C482" t="s">
        <v>7903</v>
      </c>
      <c r="D482">
        <v>2014</v>
      </c>
      <c r="E482" s="4">
        <v>41938</v>
      </c>
      <c r="F482">
        <v>5</v>
      </c>
      <c r="G482" t="s">
        <v>6202</v>
      </c>
      <c r="H482" t="s">
        <v>6088</v>
      </c>
      <c r="I482" t="s">
        <v>6004</v>
      </c>
      <c r="J482" t="s">
        <v>5998</v>
      </c>
      <c r="K482" t="s">
        <v>5970</v>
      </c>
      <c r="L482" t="s">
        <v>5976</v>
      </c>
      <c r="M482" t="s">
        <v>6089</v>
      </c>
      <c r="N482" t="s">
        <v>762</v>
      </c>
      <c r="O482" t="s">
        <v>7889</v>
      </c>
      <c r="P482">
        <v>0</v>
      </c>
      <c r="Q482">
        <v>8</v>
      </c>
      <c r="R482">
        <v>3</v>
      </c>
      <c r="S482">
        <v>5</v>
      </c>
      <c r="T482">
        <v>0.375</v>
      </c>
      <c r="U482" t="s">
        <v>7890</v>
      </c>
      <c r="V482" t="s">
        <v>10</v>
      </c>
      <c r="W482" t="s">
        <v>48</v>
      </c>
    </row>
    <row r="483" spans="1:23" x14ac:dyDescent="0.3">
      <c r="A483" t="s">
        <v>5611</v>
      </c>
      <c r="B483" s="4">
        <v>41935</v>
      </c>
      <c r="C483" t="s">
        <v>7903</v>
      </c>
      <c r="D483">
        <v>2014</v>
      </c>
      <c r="E483" s="4">
        <v>41940</v>
      </c>
      <c r="F483">
        <v>5</v>
      </c>
      <c r="G483" t="s">
        <v>6507</v>
      </c>
      <c r="H483" t="s">
        <v>6241</v>
      </c>
      <c r="I483" t="s">
        <v>6010</v>
      </c>
      <c r="J483" t="s">
        <v>5981</v>
      </c>
      <c r="K483" t="s">
        <v>5970</v>
      </c>
      <c r="L483" t="s">
        <v>5976</v>
      </c>
      <c r="M483" t="s">
        <v>6047</v>
      </c>
      <c r="N483" t="s">
        <v>881</v>
      </c>
      <c r="O483" t="s">
        <v>7889</v>
      </c>
      <c r="P483">
        <v>0</v>
      </c>
      <c r="Q483">
        <v>33</v>
      </c>
      <c r="R483">
        <v>9</v>
      </c>
      <c r="S483">
        <v>24</v>
      </c>
      <c r="T483">
        <v>0.27272727272727298</v>
      </c>
      <c r="U483" t="s">
        <v>7895</v>
      </c>
      <c r="V483" t="s">
        <v>10</v>
      </c>
      <c r="W483" t="s">
        <v>48</v>
      </c>
    </row>
    <row r="484" spans="1:23" x14ac:dyDescent="0.3">
      <c r="A484" t="s">
        <v>5618</v>
      </c>
      <c r="B484" s="4">
        <v>41936</v>
      </c>
      <c r="C484" t="s">
        <v>7903</v>
      </c>
      <c r="D484">
        <v>2014</v>
      </c>
      <c r="E484" s="4">
        <v>41941</v>
      </c>
      <c r="F484">
        <v>5</v>
      </c>
      <c r="G484" t="s">
        <v>7428</v>
      </c>
      <c r="H484" t="s">
        <v>6065</v>
      </c>
      <c r="I484" t="s">
        <v>6004</v>
      </c>
      <c r="J484" t="s">
        <v>5998</v>
      </c>
      <c r="K484" t="s">
        <v>5975</v>
      </c>
      <c r="L484" t="s">
        <v>5976</v>
      </c>
      <c r="M484" t="s">
        <v>6065</v>
      </c>
      <c r="N484" t="s">
        <v>100</v>
      </c>
      <c r="O484" t="s">
        <v>7889</v>
      </c>
      <c r="P484">
        <v>0</v>
      </c>
      <c r="Q484">
        <v>29</v>
      </c>
      <c r="R484">
        <v>8</v>
      </c>
      <c r="S484">
        <v>21</v>
      </c>
      <c r="T484">
        <v>0.27586206896551702</v>
      </c>
      <c r="U484" t="s">
        <v>7899</v>
      </c>
      <c r="V484" t="s">
        <v>10</v>
      </c>
      <c r="W484" t="s">
        <v>48</v>
      </c>
    </row>
    <row r="485" spans="1:23" x14ac:dyDescent="0.3">
      <c r="A485" t="s">
        <v>5663</v>
      </c>
      <c r="B485" s="4">
        <v>41950</v>
      </c>
      <c r="C485" t="s">
        <v>7904</v>
      </c>
      <c r="D485">
        <v>2014</v>
      </c>
      <c r="E485" s="4">
        <v>41955</v>
      </c>
      <c r="F485">
        <v>5</v>
      </c>
      <c r="G485" t="s">
        <v>6390</v>
      </c>
      <c r="H485" t="s">
        <v>6100</v>
      </c>
      <c r="I485" t="s">
        <v>5980</v>
      </c>
      <c r="J485" t="s">
        <v>5981</v>
      </c>
      <c r="K485" t="s">
        <v>5975</v>
      </c>
      <c r="L485" t="s">
        <v>5976</v>
      </c>
      <c r="M485" t="s">
        <v>5991</v>
      </c>
      <c r="N485" t="s">
        <v>693</v>
      </c>
      <c r="O485" t="s">
        <v>7889</v>
      </c>
      <c r="P485">
        <v>0</v>
      </c>
      <c r="Q485">
        <v>60</v>
      </c>
      <c r="R485">
        <v>11</v>
      </c>
      <c r="S485">
        <v>49</v>
      </c>
      <c r="T485">
        <v>0.18333333333333299</v>
      </c>
      <c r="U485" t="s">
        <v>7895</v>
      </c>
      <c r="V485" t="s">
        <v>10</v>
      </c>
      <c r="W485" t="s">
        <v>48</v>
      </c>
    </row>
    <row r="486" spans="1:23" x14ac:dyDescent="0.3">
      <c r="A486" t="s">
        <v>5714</v>
      </c>
      <c r="B486" s="4">
        <v>41960</v>
      </c>
      <c r="C486" t="s">
        <v>7904</v>
      </c>
      <c r="D486">
        <v>2014</v>
      </c>
      <c r="E486" s="4">
        <v>41965</v>
      </c>
      <c r="F486">
        <v>5</v>
      </c>
      <c r="G486" t="s">
        <v>6925</v>
      </c>
      <c r="H486" t="s">
        <v>7637</v>
      </c>
      <c r="I486" t="s">
        <v>6010</v>
      </c>
      <c r="J486" t="s">
        <v>5981</v>
      </c>
      <c r="K486" t="s">
        <v>5985</v>
      </c>
      <c r="L486" t="s">
        <v>5976</v>
      </c>
      <c r="M486" t="s">
        <v>6011</v>
      </c>
      <c r="N486" t="s">
        <v>1327</v>
      </c>
      <c r="O486" t="s">
        <v>7889</v>
      </c>
      <c r="P486">
        <v>0</v>
      </c>
      <c r="Q486">
        <v>18</v>
      </c>
      <c r="R486">
        <v>8</v>
      </c>
      <c r="S486">
        <v>10</v>
      </c>
      <c r="T486">
        <v>0.44444444444444398</v>
      </c>
      <c r="U486" t="s">
        <v>7895</v>
      </c>
      <c r="V486" t="s">
        <v>10</v>
      </c>
      <c r="W486" t="s">
        <v>48</v>
      </c>
    </row>
    <row r="487" spans="1:23" x14ac:dyDescent="0.3">
      <c r="A487" t="s">
        <v>5729</v>
      </c>
      <c r="B487" s="4">
        <v>41962</v>
      </c>
      <c r="C487" t="s">
        <v>7904</v>
      </c>
      <c r="D487">
        <v>2014</v>
      </c>
      <c r="E487" s="4">
        <v>41967</v>
      </c>
      <c r="F487">
        <v>5</v>
      </c>
      <c r="G487" t="s">
        <v>6119</v>
      </c>
      <c r="H487" t="s">
        <v>6806</v>
      </c>
      <c r="I487" t="s">
        <v>5974</v>
      </c>
      <c r="J487" t="s">
        <v>5969</v>
      </c>
      <c r="K487" t="s">
        <v>5985</v>
      </c>
      <c r="L487" t="s">
        <v>5976</v>
      </c>
      <c r="M487" t="s">
        <v>5977</v>
      </c>
      <c r="N487" t="s">
        <v>1065</v>
      </c>
      <c r="O487" t="s">
        <v>7889</v>
      </c>
      <c r="P487">
        <v>0</v>
      </c>
      <c r="Q487">
        <v>19</v>
      </c>
      <c r="R487">
        <v>8</v>
      </c>
      <c r="S487">
        <v>11</v>
      </c>
      <c r="T487">
        <v>0.42105263157894701</v>
      </c>
      <c r="U487" t="s">
        <v>7895</v>
      </c>
      <c r="V487" t="s">
        <v>10</v>
      </c>
      <c r="W487" t="s">
        <v>48</v>
      </c>
    </row>
    <row r="488" spans="1:23" x14ac:dyDescent="0.3">
      <c r="A488" t="s">
        <v>5736</v>
      </c>
      <c r="B488" s="4">
        <v>41963</v>
      </c>
      <c r="C488" t="s">
        <v>7904</v>
      </c>
      <c r="D488">
        <v>2014</v>
      </c>
      <c r="E488" s="4">
        <v>41968</v>
      </c>
      <c r="F488">
        <v>5</v>
      </c>
      <c r="G488" t="s">
        <v>6464</v>
      </c>
      <c r="H488" t="s">
        <v>7393</v>
      </c>
      <c r="I488" t="s">
        <v>5997</v>
      </c>
      <c r="J488" t="s">
        <v>5998</v>
      </c>
      <c r="K488" t="s">
        <v>5985</v>
      </c>
      <c r="L488" t="s">
        <v>5976</v>
      </c>
      <c r="M488" t="s">
        <v>6041</v>
      </c>
      <c r="N488" t="s">
        <v>598</v>
      </c>
      <c r="O488" t="s">
        <v>7889</v>
      </c>
      <c r="P488">
        <v>0</v>
      </c>
      <c r="Q488">
        <v>103</v>
      </c>
      <c r="R488">
        <v>36</v>
      </c>
      <c r="S488">
        <v>67</v>
      </c>
      <c r="T488">
        <v>0.34951456310679602</v>
      </c>
      <c r="U488" t="s">
        <v>7895</v>
      </c>
      <c r="V488" t="s">
        <v>10</v>
      </c>
      <c r="W488" t="s">
        <v>48</v>
      </c>
    </row>
    <row r="489" spans="1:23" x14ac:dyDescent="0.3">
      <c r="A489" t="s">
        <v>5756</v>
      </c>
      <c r="B489" s="4">
        <v>41967</v>
      </c>
      <c r="C489" t="s">
        <v>7904</v>
      </c>
      <c r="D489">
        <v>2014</v>
      </c>
      <c r="E489" s="4">
        <v>41972</v>
      </c>
      <c r="F489">
        <v>5</v>
      </c>
      <c r="G489" t="s">
        <v>6725</v>
      </c>
      <c r="H489" t="s">
        <v>6661</v>
      </c>
      <c r="I489" t="s">
        <v>6004</v>
      </c>
      <c r="J489" t="s">
        <v>5998</v>
      </c>
      <c r="K489" t="s">
        <v>5975</v>
      </c>
      <c r="L489" t="s">
        <v>5976</v>
      </c>
      <c r="M489" t="s">
        <v>6662</v>
      </c>
      <c r="N489" t="s">
        <v>420</v>
      </c>
      <c r="O489" t="s">
        <v>7889</v>
      </c>
      <c r="P489">
        <v>0</v>
      </c>
      <c r="Q489">
        <v>18</v>
      </c>
      <c r="R489">
        <v>1</v>
      </c>
      <c r="S489">
        <v>17</v>
      </c>
      <c r="T489">
        <v>5.5555555555555601E-2</v>
      </c>
      <c r="U489" t="s">
        <v>7891</v>
      </c>
      <c r="V489" t="s">
        <v>10</v>
      </c>
      <c r="W489" t="s">
        <v>48</v>
      </c>
    </row>
    <row r="490" spans="1:23" x14ac:dyDescent="0.3">
      <c r="A490" t="s">
        <v>5763</v>
      </c>
      <c r="B490" s="4">
        <v>41968</v>
      </c>
      <c r="C490" t="s">
        <v>7904</v>
      </c>
      <c r="D490">
        <v>2014</v>
      </c>
      <c r="E490" s="4">
        <v>41973</v>
      </c>
      <c r="F490">
        <v>5</v>
      </c>
      <c r="G490" t="s">
        <v>7451</v>
      </c>
      <c r="H490" t="s">
        <v>6238</v>
      </c>
      <c r="I490" t="s">
        <v>6010</v>
      </c>
      <c r="J490" t="s">
        <v>5981</v>
      </c>
      <c r="K490" t="s">
        <v>5975</v>
      </c>
      <c r="L490" t="s">
        <v>5976</v>
      </c>
      <c r="M490" t="s">
        <v>6047</v>
      </c>
      <c r="N490" t="s">
        <v>2717</v>
      </c>
      <c r="O490" t="s">
        <v>7889</v>
      </c>
      <c r="P490">
        <v>0</v>
      </c>
      <c r="Q490">
        <v>370</v>
      </c>
      <c r="R490">
        <v>170</v>
      </c>
      <c r="S490">
        <v>200</v>
      </c>
      <c r="T490">
        <v>0.45945945945945998</v>
      </c>
      <c r="U490" t="s">
        <v>7897</v>
      </c>
      <c r="V490" t="s">
        <v>10</v>
      </c>
      <c r="W490" t="s">
        <v>48</v>
      </c>
    </row>
    <row r="491" spans="1:23" x14ac:dyDescent="0.3">
      <c r="A491" t="s">
        <v>5779</v>
      </c>
      <c r="B491" s="4">
        <v>41971</v>
      </c>
      <c r="C491" t="s">
        <v>7904</v>
      </c>
      <c r="D491">
        <v>2014</v>
      </c>
      <c r="E491" s="4">
        <v>41976</v>
      </c>
      <c r="F491">
        <v>5</v>
      </c>
      <c r="G491" t="s">
        <v>7181</v>
      </c>
      <c r="H491" t="s">
        <v>7336</v>
      </c>
      <c r="I491" t="s">
        <v>6010</v>
      </c>
      <c r="J491" t="s">
        <v>5981</v>
      </c>
      <c r="K491" t="s">
        <v>5985</v>
      </c>
      <c r="L491" t="s">
        <v>5976</v>
      </c>
      <c r="M491" t="s">
        <v>6097</v>
      </c>
      <c r="N491" t="s">
        <v>1118</v>
      </c>
      <c r="O491" t="s">
        <v>7889</v>
      </c>
      <c r="P491">
        <v>0</v>
      </c>
      <c r="Q491">
        <v>68</v>
      </c>
      <c r="R491">
        <v>9</v>
      </c>
      <c r="S491">
        <v>59</v>
      </c>
      <c r="T491">
        <v>0.13235294117647101</v>
      </c>
      <c r="U491" t="s">
        <v>7899</v>
      </c>
      <c r="V491" t="s">
        <v>10</v>
      </c>
      <c r="W491" t="s">
        <v>48</v>
      </c>
    </row>
    <row r="492" spans="1:23" x14ac:dyDescent="0.3">
      <c r="A492" t="s">
        <v>5781</v>
      </c>
      <c r="B492" s="4">
        <v>41971</v>
      </c>
      <c r="C492" t="s">
        <v>7904</v>
      </c>
      <c r="D492">
        <v>2014</v>
      </c>
      <c r="E492" s="4">
        <v>41976</v>
      </c>
      <c r="F492">
        <v>5</v>
      </c>
      <c r="G492" t="s">
        <v>6929</v>
      </c>
      <c r="H492" t="s">
        <v>7219</v>
      </c>
      <c r="I492" t="s">
        <v>6004</v>
      </c>
      <c r="J492" t="s">
        <v>5998</v>
      </c>
      <c r="K492" t="s">
        <v>5975</v>
      </c>
      <c r="L492" t="s">
        <v>5976</v>
      </c>
      <c r="M492" t="s">
        <v>6084</v>
      </c>
      <c r="N492" t="s">
        <v>317</v>
      </c>
      <c r="O492" t="s">
        <v>7889</v>
      </c>
      <c r="P492">
        <v>0</v>
      </c>
      <c r="Q492">
        <v>40</v>
      </c>
      <c r="R492">
        <v>16</v>
      </c>
      <c r="S492">
        <v>24</v>
      </c>
      <c r="T492">
        <v>0.4</v>
      </c>
      <c r="U492" t="s">
        <v>7891</v>
      </c>
      <c r="V492" t="s">
        <v>10</v>
      </c>
      <c r="W492" t="s">
        <v>48</v>
      </c>
    </row>
    <row r="493" spans="1:23" x14ac:dyDescent="0.3">
      <c r="A493" t="s">
        <v>5786</v>
      </c>
      <c r="B493" s="4">
        <v>41974</v>
      </c>
      <c r="C493" t="s">
        <v>7906</v>
      </c>
      <c r="D493">
        <v>2014</v>
      </c>
      <c r="E493" s="4">
        <v>41979</v>
      </c>
      <c r="F493">
        <v>5</v>
      </c>
      <c r="G493" t="s">
        <v>6020</v>
      </c>
      <c r="H493" t="s">
        <v>6779</v>
      </c>
      <c r="I493" t="s">
        <v>5980</v>
      </c>
      <c r="J493" t="s">
        <v>5981</v>
      </c>
      <c r="K493" t="s">
        <v>5975</v>
      </c>
      <c r="L493" t="s">
        <v>5976</v>
      </c>
      <c r="M493" t="s">
        <v>6044</v>
      </c>
      <c r="N493" t="s">
        <v>1292</v>
      </c>
      <c r="O493" t="s">
        <v>7889</v>
      </c>
      <c r="P493">
        <v>0</v>
      </c>
      <c r="Q493">
        <v>46</v>
      </c>
      <c r="R493">
        <v>13</v>
      </c>
      <c r="S493">
        <v>33</v>
      </c>
      <c r="T493">
        <v>0.282608695652174</v>
      </c>
      <c r="U493" t="s">
        <v>7891</v>
      </c>
      <c r="V493" t="s">
        <v>10</v>
      </c>
      <c r="W493" t="s">
        <v>48</v>
      </c>
    </row>
    <row r="494" spans="1:23" x14ac:dyDescent="0.3">
      <c r="A494" t="s">
        <v>5811</v>
      </c>
      <c r="B494" s="4">
        <v>41978</v>
      </c>
      <c r="C494" t="s">
        <v>7906</v>
      </c>
      <c r="D494">
        <v>2014</v>
      </c>
      <c r="E494" s="4">
        <v>41983</v>
      </c>
      <c r="F494">
        <v>5</v>
      </c>
      <c r="G494" t="s">
        <v>7288</v>
      </c>
      <c r="H494" t="s">
        <v>6622</v>
      </c>
      <c r="I494" t="s">
        <v>6004</v>
      </c>
      <c r="J494" t="s">
        <v>5998</v>
      </c>
      <c r="K494" t="s">
        <v>5970</v>
      </c>
      <c r="L494" t="s">
        <v>5976</v>
      </c>
      <c r="M494" t="s">
        <v>6089</v>
      </c>
      <c r="N494" t="s">
        <v>1665</v>
      </c>
      <c r="O494" t="s">
        <v>7889</v>
      </c>
      <c r="P494">
        <v>0</v>
      </c>
      <c r="Q494">
        <v>158</v>
      </c>
      <c r="R494">
        <v>38</v>
      </c>
      <c r="S494">
        <v>120</v>
      </c>
      <c r="T494">
        <v>0.240506329113924</v>
      </c>
      <c r="U494" t="s">
        <v>7891</v>
      </c>
      <c r="V494" t="s">
        <v>10</v>
      </c>
      <c r="W494" t="s">
        <v>48</v>
      </c>
    </row>
    <row r="495" spans="1:23" x14ac:dyDescent="0.3">
      <c r="A495" t="s">
        <v>5922</v>
      </c>
      <c r="B495" s="4">
        <v>41999</v>
      </c>
      <c r="C495" t="s">
        <v>7906</v>
      </c>
      <c r="D495">
        <v>2014</v>
      </c>
      <c r="E495" s="4">
        <v>42004</v>
      </c>
      <c r="F495">
        <v>5</v>
      </c>
      <c r="G495" t="s">
        <v>6856</v>
      </c>
      <c r="H495" t="s">
        <v>6354</v>
      </c>
      <c r="I495" t="s">
        <v>5980</v>
      </c>
      <c r="J495" t="s">
        <v>5981</v>
      </c>
      <c r="K495" t="s">
        <v>5975</v>
      </c>
      <c r="L495" t="s">
        <v>5976</v>
      </c>
      <c r="M495" t="s">
        <v>6181</v>
      </c>
      <c r="N495" t="s">
        <v>2419</v>
      </c>
      <c r="O495" t="s">
        <v>7889</v>
      </c>
      <c r="P495">
        <v>0</v>
      </c>
      <c r="Q495">
        <v>202</v>
      </c>
      <c r="R495">
        <v>4</v>
      </c>
      <c r="S495">
        <v>198</v>
      </c>
      <c r="T495">
        <v>1.9801980198019799E-2</v>
      </c>
      <c r="U495" t="s">
        <v>7892</v>
      </c>
      <c r="V495" t="s">
        <v>10</v>
      </c>
      <c r="W495" t="s">
        <v>48</v>
      </c>
    </row>
    <row r="496" spans="1:23" x14ac:dyDescent="0.3">
      <c r="A496" t="s">
        <v>4519</v>
      </c>
      <c r="B496" s="4">
        <v>41646</v>
      </c>
      <c r="C496" t="s">
        <v>7888</v>
      </c>
      <c r="D496">
        <v>2014</v>
      </c>
      <c r="E496" s="4">
        <v>41650</v>
      </c>
      <c r="F496">
        <v>4</v>
      </c>
      <c r="G496" t="s">
        <v>7214</v>
      </c>
      <c r="H496" t="s">
        <v>7717</v>
      </c>
      <c r="I496" t="s">
        <v>5974</v>
      </c>
      <c r="J496" t="s">
        <v>5969</v>
      </c>
      <c r="K496" t="s">
        <v>5970</v>
      </c>
      <c r="L496" t="s">
        <v>5976</v>
      </c>
      <c r="M496" t="s">
        <v>5977</v>
      </c>
      <c r="N496" t="s">
        <v>786</v>
      </c>
      <c r="O496" t="s">
        <v>7889</v>
      </c>
      <c r="P496">
        <v>0</v>
      </c>
      <c r="Q496">
        <v>21</v>
      </c>
      <c r="R496">
        <v>10</v>
      </c>
      <c r="S496">
        <v>11</v>
      </c>
      <c r="T496">
        <v>0.476190476190476</v>
      </c>
      <c r="U496" t="s">
        <v>7891</v>
      </c>
      <c r="V496" t="s">
        <v>10</v>
      </c>
      <c r="W496" t="s">
        <v>48</v>
      </c>
    </row>
    <row r="497" spans="1:23" x14ac:dyDescent="0.3">
      <c r="A497" t="s">
        <v>4519</v>
      </c>
      <c r="B497" s="4">
        <v>41646</v>
      </c>
      <c r="C497" t="s">
        <v>7888</v>
      </c>
      <c r="D497">
        <v>2014</v>
      </c>
      <c r="E497" s="4">
        <v>41650</v>
      </c>
      <c r="F497">
        <v>4</v>
      </c>
      <c r="G497" t="s">
        <v>7214</v>
      </c>
      <c r="H497" t="s">
        <v>7717</v>
      </c>
      <c r="I497" t="s">
        <v>5974</v>
      </c>
      <c r="J497" t="s">
        <v>5969</v>
      </c>
      <c r="K497" t="s">
        <v>5970</v>
      </c>
      <c r="L497" t="s">
        <v>5976</v>
      </c>
      <c r="M497" t="s">
        <v>5977</v>
      </c>
      <c r="N497" t="s">
        <v>1812</v>
      </c>
      <c r="O497" t="s">
        <v>7889</v>
      </c>
      <c r="P497">
        <v>0</v>
      </c>
      <c r="Q497">
        <v>16</v>
      </c>
      <c r="R497">
        <v>2</v>
      </c>
      <c r="S497">
        <v>14</v>
      </c>
      <c r="T497">
        <v>0.125</v>
      </c>
      <c r="U497" t="s">
        <v>7892</v>
      </c>
      <c r="V497" t="s">
        <v>10</v>
      </c>
      <c r="W497" t="s">
        <v>48</v>
      </c>
    </row>
    <row r="498" spans="1:23" x14ac:dyDescent="0.3">
      <c r="A498" t="s">
        <v>4540</v>
      </c>
      <c r="B498" s="4">
        <v>41652</v>
      </c>
      <c r="C498" t="s">
        <v>7888</v>
      </c>
      <c r="D498">
        <v>2014</v>
      </c>
      <c r="E498" s="4">
        <v>41656</v>
      </c>
      <c r="F498">
        <v>4</v>
      </c>
      <c r="G498" t="s">
        <v>6789</v>
      </c>
      <c r="H498" t="s">
        <v>6602</v>
      </c>
      <c r="I498" t="s">
        <v>6004</v>
      </c>
      <c r="J498" t="s">
        <v>5998</v>
      </c>
      <c r="K498" t="s">
        <v>5975</v>
      </c>
      <c r="L498" t="s">
        <v>5976</v>
      </c>
      <c r="M498" t="s">
        <v>6032</v>
      </c>
      <c r="N498" t="s">
        <v>405</v>
      </c>
      <c r="O498" t="s">
        <v>7889</v>
      </c>
      <c r="P498">
        <v>0</v>
      </c>
      <c r="Q498">
        <v>24</v>
      </c>
      <c r="R498">
        <v>1</v>
      </c>
      <c r="S498">
        <v>23</v>
      </c>
      <c r="T498">
        <v>4.1666666666666699E-2</v>
      </c>
      <c r="U498" t="s">
        <v>7895</v>
      </c>
      <c r="V498" t="s">
        <v>10</v>
      </c>
      <c r="W498" t="s">
        <v>48</v>
      </c>
    </row>
    <row r="499" spans="1:23" x14ac:dyDescent="0.3">
      <c r="A499" t="s">
        <v>4540</v>
      </c>
      <c r="B499" s="4">
        <v>41652</v>
      </c>
      <c r="C499" t="s">
        <v>7888</v>
      </c>
      <c r="D499">
        <v>2014</v>
      </c>
      <c r="E499" s="4">
        <v>41656</v>
      </c>
      <c r="F499">
        <v>4</v>
      </c>
      <c r="G499" t="s">
        <v>6789</v>
      </c>
      <c r="H499" t="s">
        <v>6602</v>
      </c>
      <c r="I499" t="s">
        <v>6004</v>
      </c>
      <c r="J499" t="s">
        <v>5998</v>
      </c>
      <c r="K499" t="s">
        <v>5975</v>
      </c>
      <c r="L499" t="s">
        <v>5976</v>
      </c>
      <c r="M499" t="s">
        <v>6032</v>
      </c>
      <c r="N499" t="s">
        <v>1901</v>
      </c>
      <c r="O499" t="s">
        <v>7889</v>
      </c>
      <c r="P499">
        <v>0</v>
      </c>
      <c r="Q499">
        <v>45</v>
      </c>
      <c r="R499">
        <v>12</v>
      </c>
      <c r="S499">
        <v>33</v>
      </c>
      <c r="T499">
        <v>0.266666666666667</v>
      </c>
      <c r="U499" t="s">
        <v>7892</v>
      </c>
      <c r="V499" t="s">
        <v>10</v>
      </c>
      <c r="W499" t="s">
        <v>48</v>
      </c>
    </row>
    <row r="500" spans="1:23" x14ac:dyDescent="0.3">
      <c r="A500" t="s">
        <v>4601</v>
      </c>
      <c r="B500" s="4">
        <v>41668</v>
      </c>
      <c r="C500" t="s">
        <v>7888</v>
      </c>
      <c r="D500">
        <v>2014</v>
      </c>
      <c r="E500" s="4">
        <v>41672</v>
      </c>
      <c r="F500">
        <v>4</v>
      </c>
      <c r="G500" t="s">
        <v>7511</v>
      </c>
      <c r="H500" t="s">
        <v>6677</v>
      </c>
      <c r="I500" t="s">
        <v>6068</v>
      </c>
      <c r="J500" t="s">
        <v>5969</v>
      </c>
      <c r="K500" t="s">
        <v>5985</v>
      </c>
      <c r="L500" t="s">
        <v>5976</v>
      </c>
      <c r="M500" t="s">
        <v>6678</v>
      </c>
      <c r="N500" t="s">
        <v>180</v>
      </c>
      <c r="O500" t="s">
        <v>7889</v>
      </c>
      <c r="P500">
        <v>0</v>
      </c>
      <c r="Q500">
        <v>32</v>
      </c>
      <c r="R500">
        <v>7</v>
      </c>
      <c r="S500">
        <v>25</v>
      </c>
      <c r="T500">
        <v>0.21875</v>
      </c>
      <c r="U500" t="s">
        <v>7891</v>
      </c>
      <c r="V500" t="s">
        <v>10</v>
      </c>
      <c r="W500" t="s">
        <v>48</v>
      </c>
    </row>
    <row r="501" spans="1:23" x14ac:dyDescent="0.3">
      <c r="A501" t="s">
        <v>4608</v>
      </c>
      <c r="B501" s="4">
        <v>41670</v>
      </c>
      <c r="C501" t="s">
        <v>7888</v>
      </c>
      <c r="D501">
        <v>2014</v>
      </c>
      <c r="E501" s="4">
        <v>41674</v>
      </c>
      <c r="F501">
        <v>4</v>
      </c>
      <c r="G501" t="s">
        <v>7384</v>
      </c>
      <c r="H501" t="s">
        <v>6428</v>
      </c>
      <c r="I501" t="s">
        <v>5997</v>
      </c>
      <c r="J501" t="s">
        <v>5998</v>
      </c>
      <c r="K501" t="s">
        <v>5970</v>
      </c>
      <c r="L501" t="s">
        <v>5976</v>
      </c>
      <c r="M501" t="s">
        <v>6041</v>
      </c>
      <c r="N501" t="s">
        <v>853</v>
      </c>
      <c r="O501" t="s">
        <v>7889</v>
      </c>
      <c r="P501">
        <v>0</v>
      </c>
      <c r="Q501">
        <v>23</v>
      </c>
      <c r="R501">
        <v>2</v>
      </c>
      <c r="S501">
        <v>21</v>
      </c>
      <c r="T501">
        <v>8.6956521739130405E-2</v>
      </c>
      <c r="U501" t="s">
        <v>7910</v>
      </c>
      <c r="V501" t="s">
        <v>10</v>
      </c>
      <c r="W501" t="s">
        <v>48</v>
      </c>
    </row>
    <row r="502" spans="1:23" x14ac:dyDescent="0.3">
      <c r="A502" t="s">
        <v>4664</v>
      </c>
      <c r="B502" s="4">
        <v>41687</v>
      </c>
      <c r="C502" t="s">
        <v>7893</v>
      </c>
      <c r="D502">
        <v>2014</v>
      </c>
      <c r="E502" s="4">
        <v>41691</v>
      </c>
      <c r="F502">
        <v>4</v>
      </c>
      <c r="G502" t="s">
        <v>7735</v>
      </c>
      <c r="H502" t="s">
        <v>5996</v>
      </c>
      <c r="I502" t="s">
        <v>5997</v>
      </c>
      <c r="J502" t="s">
        <v>5998</v>
      </c>
      <c r="K502" t="s">
        <v>5975</v>
      </c>
      <c r="L502" t="s">
        <v>5976</v>
      </c>
      <c r="M502" t="s">
        <v>5999</v>
      </c>
      <c r="N502" t="s">
        <v>161</v>
      </c>
      <c r="O502" t="s">
        <v>7889</v>
      </c>
      <c r="P502">
        <v>0</v>
      </c>
      <c r="Q502">
        <v>38</v>
      </c>
      <c r="R502">
        <v>5</v>
      </c>
      <c r="S502">
        <v>33</v>
      </c>
      <c r="T502">
        <v>0.13157894736842099</v>
      </c>
      <c r="U502" t="s">
        <v>7891</v>
      </c>
      <c r="V502" t="s">
        <v>10</v>
      </c>
      <c r="W502" t="s">
        <v>48</v>
      </c>
    </row>
    <row r="503" spans="1:23" x14ac:dyDescent="0.3">
      <c r="A503" t="s">
        <v>4768</v>
      </c>
      <c r="B503" s="4">
        <v>41726</v>
      </c>
      <c r="C503" t="s">
        <v>7907</v>
      </c>
      <c r="D503">
        <v>2014</v>
      </c>
      <c r="E503" s="4">
        <v>41730</v>
      </c>
      <c r="F503">
        <v>4</v>
      </c>
      <c r="G503" t="s">
        <v>6532</v>
      </c>
      <c r="H503" t="s">
        <v>6139</v>
      </c>
      <c r="I503" t="s">
        <v>5997</v>
      </c>
      <c r="J503" t="s">
        <v>5998</v>
      </c>
      <c r="K503" t="s">
        <v>5985</v>
      </c>
      <c r="L503" t="s">
        <v>5976</v>
      </c>
      <c r="M503" t="s">
        <v>6038</v>
      </c>
      <c r="N503" t="s">
        <v>293</v>
      </c>
      <c r="O503" t="s">
        <v>7889</v>
      </c>
      <c r="P503">
        <v>0</v>
      </c>
      <c r="Q503">
        <v>27</v>
      </c>
      <c r="R503">
        <v>12</v>
      </c>
      <c r="S503">
        <v>15</v>
      </c>
      <c r="T503">
        <v>0.44444444444444398</v>
      </c>
      <c r="U503" t="s">
        <v>7895</v>
      </c>
      <c r="V503" t="s">
        <v>10</v>
      </c>
      <c r="W503" t="s">
        <v>48</v>
      </c>
    </row>
    <row r="504" spans="1:23" x14ac:dyDescent="0.3">
      <c r="A504" t="s">
        <v>4822</v>
      </c>
      <c r="B504" s="4">
        <v>41746</v>
      </c>
      <c r="C504" t="s">
        <v>7894</v>
      </c>
      <c r="D504">
        <v>2014</v>
      </c>
      <c r="E504" s="4">
        <v>41750</v>
      </c>
      <c r="F504">
        <v>4</v>
      </c>
      <c r="G504" t="s">
        <v>6395</v>
      </c>
      <c r="H504" t="s">
        <v>6088</v>
      </c>
      <c r="I504" t="s">
        <v>6004</v>
      </c>
      <c r="J504" t="s">
        <v>5998</v>
      </c>
      <c r="K504" t="s">
        <v>5985</v>
      </c>
      <c r="L504" t="s">
        <v>5976</v>
      </c>
      <c r="M504" t="s">
        <v>6089</v>
      </c>
      <c r="N504" t="s">
        <v>420</v>
      </c>
      <c r="O504" t="s">
        <v>7889</v>
      </c>
      <c r="P504">
        <v>0</v>
      </c>
      <c r="Q504">
        <v>12</v>
      </c>
      <c r="R504">
        <v>0</v>
      </c>
      <c r="S504">
        <v>12</v>
      </c>
      <c r="T504">
        <v>0</v>
      </c>
      <c r="U504" t="s">
        <v>7895</v>
      </c>
      <c r="V504" t="s">
        <v>10</v>
      </c>
      <c r="W504" t="s">
        <v>48</v>
      </c>
    </row>
    <row r="505" spans="1:23" x14ac:dyDescent="0.3">
      <c r="A505" t="s">
        <v>4893</v>
      </c>
      <c r="B505" s="4">
        <v>41768</v>
      </c>
      <c r="C505" t="s">
        <v>7896</v>
      </c>
      <c r="D505">
        <v>2014</v>
      </c>
      <c r="E505" s="4">
        <v>41772</v>
      </c>
      <c r="F505">
        <v>4</v>
      </c>
      <c r="G505" t="s">
        <v>7120</v>
      </c>
      <c r="H505" t="s">
        <v>7775</v>
      </c>
      <c r="I505" t="s">
        <v>5997</v>
      </c>
      <c r="J505" t="s">
        <v>5998</v>
      </c>
      <c r="K505" t="s">
        <v>5975</v>
      </c>
      <c r="L505" t="s">
        <v>5976</v>
      </c>
      <c r="M505" t="s">
        <v>6054</v>
      </c>
      <c r="N505" t="s">
        <v>161</v>
      </c>
      <c r="O505" t="s">
        <v>7889</v>
      </c>
      <c r="P505">
        <v>0</v>
      </c>
      <c r="Q505">
        <v>88</v>
      </c>
      <c r="R505">
        <v>11</v>
      </c>
      <c r="S505">
        <v>77</v>
      </c>
      <c r="T505">
        <v>0.125</v>
      </c>
      <c r="U505" t="s">
        <v>7897</v>
      </c>
      <c r="V505" t="s">
        <v>10</v>
      </c>
      <c r="W505" t="s">
        <v>48</v>
      </c>
    </row>
    <row r="506" spans="1:23" x14ac:dyDescent="0.3">
      <c r="A506" t="s">
        <v>4970</v>
      </c>
      <c r="B506" s="4">
        <v>41798</v>
      </c>
      <c r="C506" t="s">
        <v>7898</v>
      </c>
      <c r="D506">
        <v>2014</v>
      </c>
      <c r="E506" s="4">
        <v>41802</v>
      </c>
      <c r="F506">
        <v>4</v>
      </c>
      <c r="G506" t="s">
        <v>6087</v>
      </c>
      <c r="H506" t="s">
        <v>7504</v>
      </c>
      <c r="I506" t="s">
        <v>5974</v>
      </c>
      <c r="J506" t="s">
        <v>5969</v>
      </c>
      <c r="K506" t="s">
        <v>5975</v>
      </c>
      <c r="L506" t="s">
        <v>5976</v>
      </c>
      <c r="M506" t="s">
        <v>5977</v>
      </c>
      <c r="N506" t="s">
        <v>119</v>
      </c>
      <c r="O506" t="s">
        <v>7889</v>
      </c>
      <c r="P506">
        <v>0</v>
      </c>
      <c r="Q506">
        <v>26</v>
      </c>
      <c r="R506">
        <v>11</v>
      </c>
      <c r="S506">
        <v>15</v>
      </c>
      <c r="T506">
        <v>0.42307692307692302</v>
      </c>
      <c r="U506" t="s">
        <v>7895</v>
      </c>
      <c r="V506" t="s">
        <v>10</v>
      </c>
      <c r="W506" t="s">
        <v>48</v>
      </c>
    </row>
    <row r="507" spans="1:23" x14ac:dyDescent="0.3">
      <c r="A507" t="s">
        <v>4982</v>
      </c>
      <c r="B507" s="4">
        <v>41800</v>
      </c>
      <c r="C507" t="s">
        <v>7898</v>
      </c>
      <c r="D507">
        <v>2014</v>
      </c>
      <c r="E507" s="4">
        <v>41804</v>
      </c>
      <c r="F507">
        <v>4</v>
      </c>
      <c r="G507" t="s">
        <v>7315</v>
      </c>
      <c r="H507" t="s">
        <v>7219</v>
      </c>
      <c r="I507" t="s">
        <v>6004</v>
      </c>
      <c r="J507" t="s">
        <v>5998</v>
      </c>
      <c r="K507" t="s">
        <v>5985</v>
      </c>
      <c r="L507" t="s">
        <v>5976</v>
      </c>
      <c r="M507" t="s">
        <v>6084</v>
      </c>
      <c r="N507" t="s">
        <v>2138</v>
      </c>
      <c r="O507" t="s">
        <v>7889</v>
      </c>
      <c r="P507">
        <v>0</v>
      </c>
      <c r="Q507">
        <v>16</v>
      </c>
      <c r="R507">
        <v>8</v>
      </c>
      <c r="S507">
        <v>8</v>
      </c>
      <c r="T507">
        <v>0.5</v>
      </c>
      <c r="U507" t="s">
        <v>7895</v>
      </c>
      <c r="V507" t="s">
        <v>10</v>
      </c>
      <c r="W507" t="s">
        <v>48</v>
      </c>
    </row>
    <row r="508" spans="1:23" x14ac:dyDescent="0.3">
      <c r="A508" t="s">
        <v>5077</v>
      </c>
      <c r="B508" s="4">
        <v>41817</v>
      </c>
      <c r="C508" t="s">
        <v>7898</v>
      </c>
      <c r="D508">
        <v>2014</v>
      </c>
      <c r="E508" s="4">
        <v>41821</v>
      </c>
      <c r="F508">
        <v>4</v>
      </c>
      <c r="G508" t="s">
        <v>7093</v>
      </c>
      <c r="H508" t="s">
        <v>6602</v>
      </c>
      <c r="I508" t="s">
        <v>6004</v>
      </c>
      <c r="J508" t="s">
        <v>5998</v>
      </c>
      <c r="K508" t="s">
        <v>5975</v>
      </c>
      <c r="L508" t="s">
        <v>5976</v>
      </c>
      <c r="M508" t="s">
        <v>6032</v>
      </c>
      <c r="N508" t="s">
        <v>2296</v>
      </c>
      <c r="O508" t="s">
        <v>7889</v>
      </c>
      <c r="P508">
        <v>0</v>
      </c>
      <c r="Q508">
        <v>61</v>
      </c>
      <c r="R508">
        <v>8</v>
      </c>
      <c r="S508">
        <v>53</v>
      </c>
      <c r="T508">
        <v>0.13114754098360701</v>
      </c>
      <c r="U508" t="s">
        <v>7892</v>
      </c>
      <c r="V508" t="s">
        <v>10</v>
      </c>
      <c r="W508" t="s">
        <v>48</v>
      </c>
    </row>
    <row r="509" spans="1:23" x14ac:dyDescent="0.3">
      <c r="A509" t="s">
        <v>5112</v>
      </c>
      <c r="B509" s="4">
        <v>41830</v>
      </c>
      <c r="C509" t="s">
        <v>7909</v>
      </c>
      <c r="D509">
        <v>2014</v>
      </c>
      <c r="E509" s="4">
        <v>41834</v>
      </c>
      <c r="F509">
        <v>4</v>
      </c>
      <c r="G509" t="s">
        <v>6979</v>
      </c>
      <c r="H509" t="s">
        <v>7083</v>
      </c>
      <c r="I509" t="s">
        <v>5974</v>
      </c>
      <c r="J509" t="s">
        <v>5969</v>
      </c>
      <c r="K509" t="s">
        <v>5975</v>
      </c>
      <c r="L509" t="s">
        <v>5976</v>
      </c>
      <c r="M509" t="s">
        <v>5977</v>
      </c>
      <c r="N509" t="s">
        <v>925</v>
      </c>
      <c r="O509" t="s">
        <v>7889</v>
      </c>
      <c r="P509">
        <v>0</v>
      </c>
      <c r="Q509">
        <v>17</v>
      </c>
      <c r="R509">
        <v>7</v>
      </c>
      <c r="S509">
        <v>10</v>
      </c>
      <c r="T509">
        <v>0.41176470588235298</v>
      </c>
      <c r="U509" t="s">
        <v>7891</v>
      </c>
      <c r="V509" t="s">
        <v>10</v>
      </c>
      <c r="W509" t="s">
        <v>48</v>
      </c>
    </row>
    <row r="510" spans="1:23" x14ac:dyDescent="0.3">
      <c r="A510" t="s">
        <v>5114</v>
      </c>
      <c r="B510" s="4">
        <v>41831</v>
      </c>
      <c r="C510" t="s">
        <v>7909</v>
      </c>
      <c r="D510">
        <v>2014</v>
      </c>
      <c r="E510" s="4">
        <v>41835</v>
      </c>
      <c r="F510">
        <v>4</v>
      </c>
      <c r="G510" t="s">
        <v>5995</v>
      </c>
      <c r="H510" t="s">
        <v>7804</v>
      </c>
      <c r="I510" t="s">
        <v>5974</v>
      </c>
      <c r="J510" t="s">
        <v>5969</v>
      </c>
      <c r="K510" t="s">
        <v>5975</v>
      </c>
      <c r="L510" t="s">
        <v>5976</v>
      </c>
      <c r="M510" t="s">
        <v>5977</v>
      </c>
      <c r="N510" t="s">
        <v>2681</v>
      </c>
      <c r="O510" t="s">
        <v>7889</v>
      </c>
      <c r="P510">
        <v>0</v>
      </c>
      <c r="Q510">
        <v>30</v>
      </c>
      <c r="R510">
        <v>3</v>
      </c>
      <c r="S510">
        <v>27</v>
      </c>
      <c r="T510">
        <v>0.1</v>
      </c>
      <c r="U510" t="s">
        <v>7895</v>
      </c>
      <c r="V510" t="s">
        <v>10</v>
      </c>
      <c r="W510" t="s">
        <v>48</v>
      </c>
    </row>
    <row r="511" spans="1:23" x14ac:dyDescent="0.3">
      <c r="A511" t="s">
        <v>5171</v>
      </c>
      <c r="B511" s="4">
        <v>41853</v>
      </c>
      <c r="C511" t="s">
        <v>7900</v>
      </c>
      <c r="D511">
        <v>2014</v>
      </c>
      <c r="E511" s="4">
        <v>41857</v>
      </c>
      <c r="F511">
        <v>4</v>
      </c>
      <c r="G511" t="s">
        <v>7402</v>
      </c>
      <c r="H511" t="s">
        <v>6737</v>
      </c>
      <c r="I511" t="s">
        <v>5974</v>
      </c>
      <c r="J511" t="s">
        <v>5969</v>
      </c>
      <c r="K511" t="s">
        <v>5985</v>
      </c>
      <c r="L511" t="s">
        <v>5976</v>
      </c>
      <c r="M511" t="s">
        <v>5977</v>
      </c>
      <c r="N511" t="s">
        <v>1644</v>
      </c>
      <c r="O511" t="s">
        <v>7889</v>
      </c>
      <c r="P511">
        <v>0</v>
      </c>
      <c r="Q511">
        <v>21</v>
      </c>
      <c r="R511">
        <v>7</v>
      </c>
      <c r="S511">
        <v>14</v>
      </c>
      <c r="T511">
        <v>0.33333333333333298</v>
      </c>
      <c r="U511" t="s">
        <v>7895</v>
      </c>
      <c r="V511" t="s">
        <v>10</v>
      </c>
      <c r="W511" t="s">
        <v>48</v>
      </c>
    </row>
    <row r="512" spans="1:23" x14ac:dyDescent="0.3">
      <c r="A512" t="s">
        <v>5310</v>
      </c>
      <c r="B512" s="4">
        <v>41872</v>
      </c>
      <c r="C512" t="s">
        <v>7900</v>
      </c>
      <c r="D512">
        <v>2014</v>
      </c>
      <c r="E512" s="4">
        <v>41876</v>
      </c>
      <c r="F512">
        <v>4</v>
      </c>
      <c r="G512" t="s">
        <v>5989</v>
      </c>
      <c r="H512" t="s">
        <v>7821</v>
      </c>
      <c r="I512" t="s">
        <v>5997</v>
      </c>
      <c r="J512" t="s">
        <v>5998</v>
      </c>
      <c r="K512" t="s">
        <v>5985</v>
      </c>
      <c r="L512" t="s">
        <v>5976</v>
      </c>
      <c r="M512" t="s">
        <v>6041</v>
      </c>
      <c r="N512" t="s">
        <v>47</v>
      </c>
      <c r="O512" t="s">
        <v>7889</v>
      </c>
      <c r="P512">
        <v>0</v>
      </c>
      <c r="Q512">
        <v>22</v>
      </c>
      <c r="R512">
        <v>7</v>
      </c>
      <c r="S512">
        <v>15</v>
      </c>
      <c r="T512">
        <v>0.31818181818181801</v>
      </c>
      <c r="U512" t="s">
        <v>7891</v>
      </c>
      <c r="V512" t="s">
        <v>10</v>
      </c>
      <c r="W512" t="s">
        <v>48</v>
      </c>
    </row>
    <row r="513" spans="1:23" x14ac:dyDescent="0.3">
      <c r="A513" t="s">
        <v>5381</v>
      </c>
      <c r="B513" s="4">
        <v>41883</v>
      </c>
      <c r="C513" t="s">
        <v>7901</v>
      </c>
      <c r="D513">
        <v>2014</v>
      </c>
      <c r="E513" s="4">
        <v>41887</v>
      </c>
      <c r="F513">
        <v>4</v>
      </c>
      <c r="G513" t="s">
        <v>7093</v>
      </c>
      <c r="H513" t="s">
        <v>6618</v>
      </c>
      <c r="I513" t="s">
        <v>5974</v>
      </c>
      <c r="J513" t="s">
        <v>5969</v>
      </c>
      <c r="K513" t="s">
        <v>5975</v>
      </c>
      <c r="L513" t="s">
        <v>5976</v>
      </c>
      <c r="M513" t="s">
        <v>5977</v>
      </c>
      <c r="N513" t="s">
        <v>593</v>
      </c>
      <c r="O513" t="s">
        <v>7889</v>
      </c>
      <c r="P513">
        <v>0</v>
      </c>
      <c r="Q513">
        <v>33</v>
      </c>
      <c r="R513">
        <v>10</v>
      </c>
      <c r="S513">
        <v>23</v>
      </c>
      <c r="T513">
        <v>0.30303030303030298</v>
      </c>
      <c r="U513" t="s">
        <v>7891</v>
      </c>
      <c r="V513" t="s">
        <v>10</v>
      </c>
      <c r="W513" t="s">
        <v>48</v>
      </c>
    </row>
    <row r="514" spans="1:23" x14ac:dyDescent="0.3">
      <c r="A514" t="s">
        <v>5381</v>
      </c>
      <c r="B514" s="4">
        <v>41883</v>
      </c>
      <c r="C514" t="s">
        <v>7901</v>
      </c>
      <c r="D514">
        <v>2014</v>
      </c>
      <c r="E514" s="4">
        <v>41887</v>
      </c>
      <c r="F514">
        <v>4</v>
      </c>
      <c r="G514" t="s">
        <v>7093</v>
      </c>
      <c r="H514" t="s">
        <v>6618</v>
      </c>
      <c r="I514" t="s">
        <v>5974</v>
      </c>
      <c r="J514" t="s">
        <v>5969</v>
      </c>
      <c r="K514" t="s">
        <v>5975</v>
      </c>
      <c r="L514" t="s">
        <v>5976</v>
      </c>
      <c r="M514" t="s">
        <v>5977</v>
      </c>
      <c r="N514" t="s">
        <v>457</v>
      </c>
      <c r="O514" t="s">
        <v>7889</v>
      </c>
      <c r="P514">
        <v>0</v>
      </c>
      <c r="Q514">
        <v>24</v>
      </c>
      <c r="R514">
        <v>11</v>
      </c>
      <c r="S514">
        <v>13</v>
      </c>
      <c r="T514">
        <v>0.45833333333333298</v>
      </c>
      <c r="U514" t="s">
        <v>7899</v>
      </c>
      <c r="V514" t="s">
        <v>10</v>
      </c>
      <c r="W514" t="s">
        <v>48</v>
      </c>
    </row>
    <row r="515" spans="1:23" x14ac:dyDescent="0.3">
      <c r="A515" t="s">
        <v>5421</v>
      </c>
      <c r="B515" s="4">
        <v>41888</v>
      </c>
      <c r="C515" t="s">
        <v>7901</v>
      </c>
      <c r="D515">
        <v>2014</v>
      </c>
      <c r="E515" s="4">
        <v>41892</v>
      </c>
      <c r="F515">
        <v>4</v>
      </c>
      <c r="G515" t="s">
        <v>7428</v>
      </c>
      <c r="H515" t="s">
        <v>7556</v>
      </c>
      <c r="I515" t="s">
        <v>5974</v>
      </c>
      <c r="J515" t="s">
        <v>5969</v>
      </c>
      <c r="K515" t="s">
        <v>5975</v>
      </c>
      <c r="L515" t="s">
        <v>5976</v>
      </c>
      <c r="M515" t="s">
        <v>5977</v>
      </c>
      <c r="N515" t="s">
        <v>376</v>
      </c>
      <c r="O515" t="s">
        <v>7889</v>
      </c>
      <c r="P515">
        <v>0</v>
      </c>
      <c r="Q515">
        <v>100</v>
      </c>
      <c r="R515">
        <v>28</v>
      </c>
      <c r="S515">
        <v>72</v>
      </c>
      <c r="T515">
        <v>0.28000000000000003</v>
      </c>
      <c r="U515" t="s">
        <v>7895</v>
      </c>
      <c r="V515" t="s">
        <v>10</v>
      </c>
      <c r="W515" t="s">
        <v>48</v>
      </c>
    </row>
    <row r="516" spans="1:23" x14ac:dyDescent="0.3">
      <c r="A516" t="s">
        <v>5549</v>
      </c>
      <c r="B516" s="4">
        <v>41912</v>
      </c>
      <c r="C516" t="s">
        <v>7901</v>
      </c>
      <c r="D516">
        <v>2014</v>
      </c>
      <c r="E516" s="4">
        <v>41916</v>
      </c>
      <c r="F516">
        <v>4</v>
      </c>
      <c r="G516" t="s">
        <v>6981</v>
      </c>
      <c r="H516" t="s">
        <v>6516</v>
      </c>
      <c r="I516" t="s">
        <v>5974</v>
      </c>
      <c r="J516" t="s">
        <v>5969</v>
      </c>
      <c r="K516" t="s">
        <v>5975</v>
      </c>
      <c r="L516" t="s">
        <v>5976</v>
      </c>
      <c r="M516" t="s">
        <v>6252</v>
      </c>
      <c r="N516" t="s">
        <v>1553</v>
      </c>
      <c r="O516" t="s">
        <v>7889</v>
      </c>
      <c r="P516">
        <v>0</v>
      </c>
      <c r="Q516">
        <v>30</v>
      </c>
      <c r="R516">
        <v>14</v>
      </c>
      <c r="S516">
        <v>16</v>
      </c>
      <c r="T516">
        <v>0.46666666666666701</v>
      </c>
      <c r="U516" t="s">
        <v>7891</v>
      </c>
      <c r="V516" t="s">
        <v>10</v>
      </c>
      <c r="W516" t="s">
        <v>48</v>
      </c>
    </row>
    <row r="517" spans="1:23" x14ac:dyDescent="0.3">
      <c r="A517" t="s">
        <v>5550</v>
      </c>
      <c r="B517" s="4">
        <v>41912</v>
      </c>
      <c r="C517" t="s">
        <v>7901</v>
      </c>
      <c r="D517">
        <v>2014</v>
      </c>
      <c r="E517" s="4">
        <v>41916</v>
      </c>
      <c r="F517">
        <v>4</v>
      </c>
      <c r="G517" t="s">
        <v>7598</v>
      </c>
      <c r="H517" t="s">
        <v>6150</v>
      </c>
      <c r="I517" t="s">
        <v>5997</v>
      </c>
      <c r="J517" t="s">
        <v>5998</v>
      </c>
      <c r="K517" t="s">
        <v>5985</v>
      </c>
      <c r="L517" t="s">
        <v>5976</v>
      </c>
      <c r="M517" t="s">
        <v>6151</v>
      </c>
      <c r="N517" t="s">
        <v>693</v>
      </c>
      <c r="O517" t="s">
        <v>7889</v>
      </c>
      <c r="P517">
        <v>0</v>
      </c>
      <c r="Q517">
        <v>90</v>
      </c>
      <c r="R517">
        <v>17</v>
      </c>
      <c r="S517">
        <v>73</v>
      </c>
      <c r="T517">
        <v>0.18888888888888899</v>
      </c>
      <c r="U517" t="s">
        <v>7891</v>
      </c>
      <c r="V517" t="s">
        <v>10</v>
      </c>
      <c r="W517" t="s">
        <v>48</v>
      </c>
    </row>
    <row r="518" spans="1:23" x14ac:dyDescent="0.3">
      <c r="A518" t="s">
        <v>5555</v>
      </c>
      <c r="B518" s="4">
        <v>41914</v>
      </c>
      <c r="C518" t="s">
        <v>7903</v>
      </c>
      <c r="D518">
        <v>2014</v>
      </c>
      <c r="E518" s="4">
        <v>41918</v>
      </c>
      <c r="F518">
        <v>4</v>
      </c>
      <c r="G518" t="s">
        <v>6513</v>
      </c>
      <c r="H518" t="s">
        <v>6065</v>
      </c>
      <c r="I518" t="s">
        <v>6004</v>
      </c>
      <c r="J518" t="s">
        <v>5998</v>
      </c>
      <c r="K518" t="s">
        <v>5970</v>
      </c>
      <c r="L518" t="s">
        <v>5976</v>
      </c>
      <c r="M518" t="s">
        <v>6065</v>
      </c>
      <c r="N518" t="s">
        <v>576</v>
      </c>
      <c r="O518" t="s">
        <v>7889</v>
      </c>
      <c r="P518">
        <v>0</v>
      </c>
      <c r="Q518">
        <v>301</v>
      </c>
      <c r="R518">
        <v>39</v>
      </c>
      <c r="S518">
        <v>262</v>
      </c>
      <c r="T518">
        <v>0.12956810631229199</v>
      </c>
      <c r="U518" t="s">
        <v>7912</v>
      </c>
      <c r="V518" t="s">
        <v>10</v>
      </c>
      <c r="W518" t="s">
        <v>48</v>
      </c>
    </row>
    <row r="519" spans="1:23" x14ac:dyDescent="0.3">
      <c r="A519" t="s">
        <v>5555</v>
      </c>
      <c r="B519" s="4">
        <v>41914</v>
      </c>
      <c r="C519" t="s">
        <v>7903</v>
      </c>
      <c r="D519">
        <v>2014</v>
      </c>
      <c r="E519" s="4">
        <v>41918</v>
      </c>
      <c r="F519">
        <v>4</v>
      </c>
      <c r="G519" t="s">
        <v>6513</v>
      </c>
      <c r="H519" t="s">
        <v>6065</v>
      </c>
      <c r="I519" t="s">
        <v>6004</v>
      </c>
      <c r="J519" t="s">
        <v>5998</v>
      </c>
      <c r="K519" t="s">
        <v>5970</v>
      </c>
      <c r="L519" t="s">
        <v>5976</v>
      </c>
      <c r="M519" t="s">
        <v>6065</v>
      </c>
      <c r="N519" t="s">
        <v>457</v>
      </c>
      <c r="O519" t="s">
        <v>7889</v>
      </c>
      <c r="P519">
        <v>0</v>
      </c>
      <c r="Q519">
        <v>10</v>
      </c>
      <c r="R519">
        <v>4</v>
      </c>
      <c r="S519">
        <v>6</v>
      </c>
      <c r="T519">
        <v>0.4</v>
      </c>
      <c r="U519" t="s">
        <v>7895</v>
      </c>
      <c r="V519" t="s">
        <v>10</v>
      </c>
      <c r="W519" t="s">
        <v>48</v>
      </c>
    </row>
    <row r="520" spans="1:23" x14ac:dyDescent="0.3">
      <c r="A520" t="s">
        <v>5580</v>
      </c>
      <c r="B520" s="4">
        <v>41925</v>
      </c>
      <c r="C520" t="s">
        <v>7903</v>
      </c>
      <c r="D520">
        <v>2014</v>
      </c>
      <c r="E520" s="4">
        <v>41929</v>
      </c>
      <c r="F520">
        <v>4</v>
      </c>
      <c r="G520" t="s">
        <v>6945</v>
      </c>
      <c r="H520" t="s">
        <v>6065</v>
      </c>
      <c r="I520" t="s">
        <v>6004</v>
      </c>
      <c r="J520" t="s">
        <v>5998</v>
      </c>
      <c r="K520" t="s">
        <v>5975</v>
      </c>
      <c r="L520" t="s">
        <v>5976</v>
      </c>
      <c r="M520" t="s">
        <v>6065</v>
      </c>
      <c r="N520" t="s">
        <v>543</v>
      </c>
      <c r="O520" t="s">
        <v>7889</v>
      </c>
      <c r="P520">
        <v>0</v>
      </c>
      <c r="Q520">
        <v>104</v>
      </c>
      <c r="R520">
        <v>25</v>
      </c>
      <c r="S520">
        <v>79</v>
      </c>
      <c r="T520">
        <v>0.240384615384615</v>
      </c>
      <c r="U520" t="s">
        <v>7902</v>
      </c>
      <c r="V520" t="s">
        <v>10</v>
      </c>
      <c r="W520" t="s">
        <v>48</v>
      </c>
    </row>
    <row r="521" spans="1:23" x14ac:dyDescent="0.3">
      <c r="A521" t="s">
        <v>5621</v>
      </c>
      <c r="B521" s="4">
        <v>41940</v>
      </c>
      <c r="C521" t="s">
        <v>7903</v>
      </c>
      <c r="D521">
        <v>2014</v>
      </c>
      <c r="E521" s="4">
        <v>41944</v>
      </c>
      <c r="F521">
        <v>4</v>
      </c>
      <c r="G521" t="s">
        <v>7370</v>
      </c>
      <c r="H521" t="s">
        <v>7446</v>
      </c>
      <c r="I521" t="s">
        <v>5997</v>
      </c>
      <c r="J521" t="s">
        <v>5998</v>
      </c>
      <c r="K521" t="s">
        <v>5985</v>
      </c>
      <c r="L521" t="s">
        <v>5976</v>
      </c>
      <c r="M521" t="s">
        <v>6054</v>
      </c>
      <c r="N521" t="s">
        <v>762</v>
      </c>
      <c r="O521" t="s">
        <v>7889</v>
      </c>
      <c r="P521">
        <v>0</v>
      </c>
      <c r="Q521">
        <v>8</v>
      </c>
      <c r="R521">
        <v>3</v>
      </c>
      <c r="S521">
        <v>5</v>
      </c>
      <c r="T521">
        <v>0.375</v>
      </c>
      <c r="U521" t="s">
        <v>7890</v>
      </c>
      <c r="V521" t="s">
        <v>10</v>
      </c>
      <c r="W521" t="s">
        <v>48</v>
      </c>
    </row>
    <row r="522" spans="1:23" x14ac:dyDescent="0.3">
      <c r="A522" t="s">
        <v>5702</v>
      </c>
      <c r="B522" s="4">
        <v>41958</v>
      </c>
      <c r="C522" t="s">
        <v>7904</v>
      </c>
      <c r="D522">
        <v>2014</v>
      </c>
      <c r="E522" s="4">
        <v>41962</v>
      </c>
      <c r="F522">
        <v>4</v>
      </c>
      <c r="G522" t="s">
        <v>6818</v>
      </c>
      <c r="H522" t="s">
        <v>6602</v>
      </c>
      <c r="I522" t="s">
        <v>6004</v>
      </c>
      <c r="J522" t="s">
        <v>5998</v>
      </c>
      <c r="K522" t="s">
        <v>5975</v>
      </c>
      <c r="L522" t="s">
        <v>5976</v>
      </c>
      <c r="M522" t="s">
        <v>6032</v>
      </c>
      <c r="N522" t="s">
        <v>1456</v>
      </c>
      <c r="O522" t="s">
        <v>7889</v>
      </c>
      <c r="P522">
        <v>0</v>
      </c>
      <c r="Q522">
        <v>25</v>
      </c>
      <c r="R522">
        <v>12</v>
      </c>
      <c r="S522">
        <v>13</v>
      </c>
      <c r="T522">
        <v>0.48</v>
      </c>
      <c r="U522" t="s">
        <v>7895</v>
      </c>
      <c r="V522" t="s">
        <v>10</v>
      </c>
      <c r="W522" t="s">
        <v>48</v>
      </c>
    </row>
    <row r="523" spans="1:23" x14ac:dyDescent="0.3">
      <c r="A523" t="s">
        <v>5785</v>
      </c>
      <c r="B523" s="4">
        <v>41972</v>
      </c>
      <c r="C523" t="s">
        <v>7904</v>
      </c>
      <c r="D523">
        <v>2014</v>
      </c>
      <c r="E523" s="4">
        <v>41976</v>
      </c>
      <c r="F523">
        <v>4</v>
      </c>
      <c r="G523" t="s">
        <v>6756</v>
      </c>
      <c r="H523" t="s">
        <v>6067</v>
      </c>
      <c r="I523" t="s">
        <v>6068</v>
      </c>
      <c r="J523" t="s">
        <v>5969</v>
      </c>
      <c r="K523" t="s">
        <v>5985</v>
      </c>
      <c r="L523" t="s">
        <v>5976</v>
      </c>
      <c r="M523" t="s">
        <v>6067</v>
      </c>
      <c r="N523" t="s">
        <v>881</v>
      </c>
      <c r="O523" t="s">
        <v>7889</v>
      </c>
      <c r="P523">
        <v>0</v>
      </c>
      <c r="Q523">
        <v>33</v>
      </c>
      <c r="R523">
        <v>9</v>
      </c>
      <c r="S523">
        <v>24</v>
      </c>
      <c r="T523">
        <v>0.27272727272727298</v>
      </c>
      <c r="U523" t="s">
        <v>7895</v>
      </c>
      <c r="V523" t="s">
        <v>10</v>
      </c>
      <c r="W523" t="s">
        <v>48</v>
      </c>
    </row>
    <row r="524" spans="1:23" x14ac:dyDescent="0.3">
      <c r="A524" t="s">
        <v>5865</v>
      </c>
      <c r="B524" s="4">
        <v>41990</v>
      </c>
      <c r="C524" t="s">
        <v>7906</v>
      </c>
      <c r="D524">
        <v>2014</v>
      </c>
      <c r="E524" s="4">
        <v>41994</v>
      </c>
      <c r="F524">
        <v>4</v>
      </c>
      <c r="G524" t="s">
        <v>7511</v>
      </c>
      <c r="H524" t="s">
        <v>7875</v>
      </c>
      <c r="I524" t="s">
        <v>6004</v>
      </c>
      <c r="J524" t="s">
        <v>5998</v>
      </c>
      <c r="K524" t="s">
        <v>5985</v>
      </c>
      <c r="L524" t="s">
        <v>5976</v>
      </c>
      <c r="M524" t="s">
        <v>6662</v>
      </c>
      <c r="N524" t="s">
        <v>661</v>
      </c>
      <c r="O524" t="s">
        <v>7889</v>
      </c>
      <c r="P524">
        <v>0</v>
      </c>
      <c r="Q524">
        <v>37</v>
      </c>
      <c r="R524">
        <v>17</v>
      </c>
      <c r="S524">
        <v>20</v>
      </c>
      <c r="T524">
        <v>0.45945945945945998</v>
      </c>
      <c r="U524" t="s">
        <v>7891</v>
      </c>
      <c r="V524" t="s">
        <v>10</v>
      </c>
      <c r="W524" t="s">
        <v>48</v>
      </c>
    </row>
    <row r="525" spans="1:23" x14ac:dyDescent="0.3">
      <c r="A525" t="s">
        <v>4566</v>
      </c>
      <c r="B525" s="4">
        <v>41659</v>
      </c>
      <c r="C525" t="s">
        <v>7888</v>
      </c>
      <c r="D525">
        <v>2014</v>
      </c>
      <c r="E525" s="4">
        <v>41663</v>
      </c>
      <c r="F525">
        <v>4</v>
      </c>
      <c r="G525" t="s">
        <v>7237</v>
      </c>
      <c r="H525" t="s">
        <v>6009</v>
      </c>
      <c r="I525" t="s">
        <v>6010</v>
      </c>
      <c r="J525" t="s">
        <v>5981</v>
      </c>
      <c r="K525" t="s">
        <v>5975</v>
      </c>
      <c r="L525" t="s">
        <v>5976</v>
      </c>
      <c r="M525" t="s">
        <v>6011</v>
      </c>
      <c r="N525" t="s">
        <v>576</v>
      </c>
      <c r="O525" t="s">
        <v>7889</v>
      </c>
      <c r="P525">
        <v>0</v>
      </c>
      <c r="Q525">
        <v>27</v>
      </c>
      <c r="R525">
        <v>4</v>
      </c>
      <c r="S525">
        <v>23</v>
      </c>
      <c r="T525">
        <v>0.148148148148148</v>
      </c>
      <c r="U525" t="s">
        <v>7890</v>
      </c>
      <c r="V525" t="s">
        <v>10</v>
      </c>
      <c r="W525" t="s">
        <v>48</v>
      </c>
    </row>
    <row r="526" spans="1:23" x14ac:dyDescent="0.3">
      <c r="A526" t="s">
        <v>4579</v>
      </c>
      <c r="B526" s="4">
        <v>41661</v>
      </c>
      <c r="C526" t="s">
        <v>7888</v>
      </c>
      <c r="D526">
        <v>2014</v>
      </c>
      <c r="E526" s="4">
        <v>41665</v>
      </c>
      <c r="F526">
        <v>4</v>
      </c>
      <c r="G526" t="s">
        <v>6149</v>
      </c>
      <c r="H526" t="s">
        <v>6260</v>
      </c>
      <c r="I526" t="s">
        <v>6010</v>
      </c>
      <c r="J526" t="s">
        <v>5981</v>
      </c>
      <c r="K526" t="s">
        <v>5985</v>
      </c>
      <c r="L526" t="s">
        <v>5976</v>
      </c>
      <c r="M526" t="s">
        <v>6047</v>
      </c>
      <c r="N526" t="s">
        <v>1812</v>
      </c>
      <c r="O526" t="s">
        <v>7889</v>
      </c>
      <c r="P526">
        <v>0</v>
      </c>
      <c r="Q526">
        <v>8</v>
      </c>
      <c r="R526">
        <v>1</v>
      </c>
      <c r="S526">
        <v>7</v>
      </c>
      <c r="T526">
        <v>0.125</v>
      </c>
      <c r="U526" t="s">
        <v>7895</v>
      </c>
      <c r="V526" t="s">
        <v>10</v>
      </c>
      <c r="W526" t="s">
        <v>48</v>
      </c>
    </row>
    <row r="527" spans="1:23" x14ac:dyDescent="0.3">
      <c r="A527" t="s">
        <v>4773</v>
      </c>
      <c r="B527" s="4">
        <v>41729</v>
      </c>
      <c r="C527" t="s">
        <v>7907</v>
      </c>
      <c r="D527">
        <v>2014</v>
      </c>
      <c r="E527" s="4">
        <v>41733</v>
      </c>
      <c r="F527">
        <v>4</v>
      </c>
      <c r="G527" t="s">
        <v>7176</v>
      </c>
      <c r="H527" t="s">
        <v>6700</v>
      </c>
      <c r="I527" t="s">
        <v>6010</v>
      </c>
      <c r="J527" t="s">
        <v>5981</v>
      </c>
      <c r="K527" t="s">
        <v>5985</v>
      </c>
      <c r="L527" t="s">
        <v>5976</v>
      </c>
      <c r="M527" t="s">
        <v>6111</v>
      </c>
      <c r="N527" t="s">
        <v>120</v>
      </c>
      <c r="O527" t="s">
        <v>7889</v>
      </c>
      <c r="P527">
        <v>0</v>
      </c>
      <c r="Q527">
        <v>77</v>
      </c>
      <c r="R527">
        <v>30</v>
      </c>
      <c r="S527">
        <v>47</v>
      </c>
      <c r="T527">
        <v>0.38961038961039002</v>
      </c>
      <c r="U527" t="s">
        <v>7910</v>
      </c>
      <c r="V527" t="s">
        <v>10</v>
      </c>
      <c r="W527" t="s">
        <v>48</v>
      </c>
    </row>
    <row r="528" spans="1:23" x14ac:dyDescent="0.3">
      <c r="A528" t="s">
        <v>4788</v>
      </c>
      <c r="B528" s="4">
        <v>41736</v>
      </c>
      <c r="C528" t="s">
        <v>7894</v>
      </c>
      <c r="D528">
        <v>2014</v>
      </c>
      <c r="E528" s="4">
        <v>41740</v>
      </c>
      <c r="F528">
        <v>4</v>
      </c>
      <c r="G528" t="s">
        <v>6723</v>
      </c>
      <c r="H528" t="s">
        <v>6822</v>
      </c>
      <c r="I528" t="s">
        <v>6010</v>
      </c>
      <c r="J528" t="s">
        <v>5981</v>
      </c>
      <c r="K528" t="s">
        <v>5975</v>
      </c>
      <c r="L528" t="s">
        <v>5976</v>
      </c>
      <c r="M528" t="s">
        <v>6097</v>
      </c>
      <c r="N528" t="s">
        <v>1577</v>
      </c>
      <c r="O528" t="s">
        <v>7889</v>
      </c>
      <c r="P528">
        <v>0</v>
      </c>
      <c r="Q528">
        <v>14</v>
      </c>
      <c r="R528">
        <v>4</v>
      </c>
      <c r="S528">
        <v>10</v>
      </c>
      <c r="T528">
        <v>0.28571428571428598</v>
      </c>
      <c r="U528" t="s">
        <v>7895</v>
      </c>
      <c r="V528" t="s">
        <v>10</v>
      </c>
      <c r="W528" t="s">
        <v>48</v>
      </c>
    </row>
    <row r="529" spans="1:23" x14ac:dyDescent="0.3">
      <c r="A529" t="s">
        <v>4885</v>
      </c>
      <c r="B529" s="4">
        <v>41767</v>
      </c>
      <c r="C529" t="s">
        <v>7896</v>
      </c>
      <c r="D529">
        <v>2014</v>
      </c>
      <c r="E529" s="4">
        <v>41771</v>
      </c>
      <c r="F529">
        <v>4</v>
      </c>
      <c r="G529" t="s">
        <v>7176</v>
      </c>
      <c r="H529" t="s">
        <v>7681</v>
      </c>
      <c r="I529" t="s">
        <v>6010</v>
      </c>
      <c r="J529" t="s">
        <v>5981</v>
      </c>
      <c r="K529" t="s">
        <v>5985</v>
      </c>
      <c r="L529" t="s">
        <v>5976</v>
      </c>
      <c r="M529" t="s">
        <v>6494</v>
      </c>
      <c r="N529" t="s">
        <v>2717</v>
      </c>
      <c r="O529" t="s">
        <v>7889</v>
      </c>
      <c r="P529">
        <v>0</v>
      </c>
      <c r="Q529">
        <v>159</v>
      </c>
      <c r="R529">
        <v>73</v>
      </c>
      <c r="S529">
        <v>86</v>
      </c>
      <c r="T529">
        <v>0.45911949685534598</v>
      </c>
      <c r="U529" t="s">
        <v>7891</v>
      </c>
      <c r="V529" t="s">
        <v>10</v>
      </c>
      <c r="W529" t="s">
        <v>48</v>
      </c>
    </row>
    <row r="530" spans="1:23" x14ac:dyDescent="0.3">
      <c r="A530" t="s">
        <v>5079</v>
      </c>
      <c r="B530" s="4">
        <v>41817</v>
      </c>
      <c r="C530" t="s">
        <v>7898</v>
      </c>
      <c r="D530">
        <v>2014</v>
      </c>
      <c r="E530" s="4">
        <v>41821</v>
      </c>
      <c r="F530">
        <v>4</v>
      </c>
      <c r="G530" t="s">
        <v>6987</v>
      </c>
      <c r="H530" t="s">
        <v>7646</v>
      </c>
      <c r="I530" t="s">
        <v>6117</v>
      </c>
      <c r="J530" t="s">
        <v>5981</v>
      </c>
      <c r="K530" t="s">
        <v>5970</v>
      </c>
      <c r="L530" t="s">
        <v>5976</v>
      </c>
      <c r="M530" t="s">
        <v>7647</v>
      </c>
      <c r="N530" t="s">
        <v>434</v>
      </c>
      <c r="O530" t="s">
        <v>7889</v>
      </c>
      <c r="P530">
        <v>0</v>
      </c>
      <c r="Q530">
        <v>32</v>
      </c>
      <c r="R530">
        <v>8</v>
      </c>
      <c r="S530">
        <v>24</v>
      </c>
      <c r="T530">
        <v>0.25</v>
      </c>
      <c r="U530" t="s">
        <v>7899</v>
      </c>
      <c r="V530" t="s">
        <v>10</v>
      </c>
      <c r="W530" t="s">
        <v>48</v>
      </c>
    </row>
    <row r="531" spans="1:23" x14ac:dyDescent="0.3">
      <c r="A531" t="s">
        <v>5124</v>
      </c>
      <c r="B531" s="4">
        <v>41836</v>
      </c>
      <c r="C531" t="s">
        <v>7909</v>
      </c>
      <c r="D531">
        <v>2014</v>
      </c>
      <c r="E531" s="4">
        <v>41840</v>
      </c>
      <c r="F531">
        <v>4</v>
      </c>
      <c r="G531" t="s">
        <v>6244</v>
      </c>
      <c r="H531" t="s">
        <v>6001</v>
      </c>
      <c r="I531" t="s">
        <v>6002</v>
      </c>
      <c r="J531" t="s">
        <v>5981</v>
      </c>
      <c r="K531" t="s">
        <v>5975</v>
      </c>
      <c r="L531" t="s">
        <v>5976</v>
      </c>
      <c r="M531" t="s">
        <v>6001</v>
      </c>
      <c r="N531" t="s">
        <v>1738</v>
      </c>
      <c r="O531" t="s">
        <v>7889</v>
      </c>
      <c r="P531">
        <v>0</v>
      </c>
      <c r="Q531">
        <v>18</v>
      </c>
      <c r="R531">
        <v>2</v>
      </c>
      <c r="S531">
        <v>16</v>
      </c>
      <c r="T531">
        <v>0.11111111111111099</v>
      </c>
      <c r="U531" t="s">
        <v>7891</v>
      </c>
      <c r="V531" t="s">
        <v>10</v>
      </c>
      <c r="W531" t="s">
        <v>48</v>
      </c>
    </row>
    <row r="532" spans="1:23" x14ac:dyDescent="0.3">
      <c r="A532" t="s">
        <v>5182</v>
      </c>
      <c r="B532" s="4">
        <v>41855</v>
      </c>
      <c r="C532" t="s">
        <v>7900</v>
      </c>
      <c r="D532">
        <v>2014</v>
      </c>
      <c r="E532" s="4">
        <v>41859</v>
      </c>
      <c r="F532">
        <v>4</v>
      </c>
      <c r="G532" t="s">
        <v>7665</v>
      </c>
      <c r="H532" t="s">
        <v>7657</v>
      </c>
      <c r="I532" t="s">
        <v>6010</v>
      </c>
      <c r="J532" t="s">
        <v>5981</v>
      </c>
      <c r="K532" t="s">
        <v>5985</v>
      </c>
      <c r="L532" t="s">
        <v>5976</v>
      </c>
      <c r="M532" t="s">
        <v>6047</v>
      </c>
      <c r="N532" t="s">
        <v>293</v>
      </c>
      <c r="O532" t="s">
        <v>7889</v>
      </c>
      <c r="P532">
        <v>0</v>
      </c>
      <c r="Q532">
        <v>106</v>
      </c>
      <c r="R532">
        <v>49</v>
      </c>
      <c r="S532">
        <v>57</v>
      </c>
      <c r="T532">
        <v>0.46226415094339601</v>
      </c>
      <c r="U532" t="s">
        <v>7905</v>
      </c>
      <c r="V532" t="s">
        <v>10</v>
      </c>
      <c r="W532" t="s">
        <v>48</v>
      </c>
    </row>
    <row r="533" spans="1:23" x14ac:dyDescent="0.3">
      <c r="A533" t="s">
        <v>5246</v>
      </c>
      <c r="B533" s="4">
        <v>41863</v>
      </c>
      <c r="C533" t="s">
        <v>7900</v>
      </c>
      <c r="D533">
        <v>2014</v>
      </c>
      <c r="E533" s="4">
        <v>41867</v>
      </c>
      <c r="F533">
        <v>4</v>
      </c>
      <c r="G533" t="s">
        <v>7478</v>
      </c>
      <c r="H533" t="s">
        <v>7206</v>
      </c>
      <c r="I533" t="s">
        <v>6010</v>
      </c>
      <c r="J533" t="s">
        <v>5981</v>
      </c>
      <c r="K533" t="s">
        <v>5985</v>
      </c>
      <c r="L533" t="s">
        <v>5976</v>
      </c>
      <c r="M533" t="s">
        <v>6047</v>
      </c>
      <c r="N533" t="s">
        <v>1665</v>
      </c>
      <c r="O533" t="s">
        <v>7889</v>
      </c>
      <c r="P533">
        <v>0</v>
      </c>
      <c r="Q533">
        <v>473</v>
      </c>
      <c r="R533">
        <v>113</v>
      </c>
      <c r="S533">
        <v>360</v>
      </c>
      <c r="T533">
        <v>0.238900634249471</v>
      </c>
      <c r="U533" t="s">
        <v>7902</v>
      </c>
      <c r="V533" t="s">
        <v>10</v>
      </c>
      <c r="W533" t="s">
        <v>48</v>
      </c>
    </row>
    <row r="534" spans="1:23" x14ac:dyDescent="0.3">
      <c r="A534" t="s">
        <v>5246</v>
      </c>
      <c r="B534" s="4">
        <v>41863</v>
      </c>
      <c r="C534" t="s">
        <v>7900</v>
      </c>
      <c r="D534">
        <v>2014</v>
      </c>
      <c r="E534" s="4">
        <v>41867</v>
      </c>
      <c r="F534">
        <v>4</v>
      </c>
      <c r="G534" t="s">
        <v>7478</v>
      </c>
      <c r="H534" t="s">
        <v>7206</v>
      </c>
      <c r="I534" t="s">
        <v>6010</v>
      </c>
      <c r="J534" t="s">
        <v>5981</v>
      </c>
      <c r="K534" t="s">
        <v>5985</v>
      </c>
      <c r="L534" t="s">
        <v>5976</v>
      </c>
      <c r="M534" t="s">
        <v>6047</v>
      </c>
      <c r="N534" t="s">
        <v>1470</v>
      </c>
      <c r="O534" t="s">
        <v>7889</v>
      </c>
      <c r="P534">
        <v>0</v>
      </c>
      <c r="Q534">
        <v>118</v>
      </c>
      <c r="R534">
        <v>25</v>
      </c>
      <c r="S534">
        <v>93</v>
      </c>
      <c r="T534">
        <v>0.21186440677966101</v>
      </c>
      <c r="U534" t="s">
        <v>7892</v>
      </c>
      <c r="V534" t="s">
        <v>10</v>
      </c>
      <c r="W534" t="s">
        <v>48</v>
      </c>
    </row>
    <row r="535" spans="1:23" x14ac:dyDescent="0.3">
      <c r="A535" t="s">
        <v>5284</v>
      </c>
      <c r="B535" s="4">
        <v>41869</v>
      </c>
      <c r="C535" t="s">
        <v>7900</v>
      </c>
      <c r="D535">
        <v>2014</v>
      </c>
      <c r="E535" s="4">
        <v>41873</v>
      </c>
      <c r="F535">
        <v>4</v>
      </c>
      <c r="G535" t="s">
        <v>7474</v>
      </c>
      <c r="H535" t="s">
        <v>6822</v>
      </c>
      <c r="I535" t="s">
        <v>6010</v>
      </c>
      <c r="J535" t="s">
        <v>5981</v>
      </c>
      <c r="K535" t="s">
        <v>5975</v>
      </c>
      <c r="L535" t="s">
        <v>5976</v>
      </c>
      <c r="M535" t="s">
        <v>6097</v>
      </c>
      <c r="N535" t="s">
        <v>420</v>
      </c>
      <c r="O535" t="s">
        <v>7889</v>
      </c>
      <c r="P535">
        <v>0</v>
      </c>
      <c r="Q535">
        <v>18</v>
      </c>
      <c r="R535">
        <v>1</v>
      </c>
      <c r="S535">
        <v>17</v>
      </c>
      <c r="T535">
        <v>5.5555555555555601E-2</v>
      </c>
      <c r="U535" t="s">
        <v>7891</v>
      </c>
      <c r="V535" t="s">
        <v>10</v>
      </c>
      <c r="W535" t="s">
        <v>48</v>
      </c>
    </row>
    <row r="536" spans="1:23" x14ac:dyDescent="0.3">
      <c r="A536" t="s">
        <v>5542</v>
      </c>
      <c r="B536" s="4">
        <v>41911</v>
      </c>
      <c r="C536" t="s">
        <v>7901</v>
      </c>
      <c r="D536">
        <v>2014</v>
      </c>
      <c r="E536" s="4">
        <v>41915</v>
      </c>
      <c r="F536">
        <v>4</v>
      </c>
      <c r="G536" t="s">
        <v>6406</v>
      </c>
      <c r="H536" t="s">
        <v>7849</v>
      </c>
      <c r="I536" t="s">
        <v>6050</v>
      </c>
      <c r="J536" t="s">
        <v>5981</v>
      </c>
      <c r="K536" t="s">
        <v>5985</v>
      </c>
      <c r="L536" t="s">
        <v>5976</v>
      </c>
      <c r="M536" t="s">
        <v>6500</v>
      </c>
      <c r="N536" t="s">
        <v>1068</v>
      </c>
      <c r="O536" t="s">
        <v>7889</v>
      </c>
      <c r="P536">
        <v>0</v>
      </c>
      <c r="Q536">
        <v>44</v>
      </c>
      <c r="R536">
        <v>14</v>
      </c>
      <c r="S536">
        <v>30</v>
      </c>
      <c r="T536">
        <v>0.31818181818181801</v>
      </c>
      <c r="U536" t="s">
        <v>7891</v>
      </c>
      <c r="V536" t="s">
        <v>10</v>
      </c>
      <c r="W536" t="s">
        <v>48</v>
      </c>
    </row>
    <row r="537" spans="1:23" x14ac:dyDescent="0.3">
      <c r="A537" t="s">
        <v>5741</v>
      </c>
      <c r="B537" s="4">
        <v>41964</v>
      </c>
      <c r="C537" t="s">
        <v>7904</v>
      </c>
      <c r="D537">
        <v>2014</v>
      </c>
      <c r="E537" s="4">
        <v>41968</v>
      </c>
      <c r="F537">
        <v>4</v>
      </c>
      <c r="G537" t="s">
        <v>6535</v>
      </c>
      <c r="H537" t="s">
        <v>6321</v>
      </c>
      <c r="I537" t="s">
        <v>6050</v>
      </c>
      <c r="J537" t="s">
        <v>5981</v>
      </c>
      <c r="K537" t="s">
        <v>5985</v>
      </c>
      <c r="L537" t="s">
        <v>5976</v>
      </c>
      <c r="M537" t="s">
        <v>6321</v>
      </c>
      <c r="N537" t="s">
        <v>323</v>
      </c>
      <c r="O537" t="s">
        <v>7889</v>
      </c>
      <c r="P537">
        <v>0</v>
      </c>
      <c r="Q537">
        <v>151</v>
      </c>
      <c r="R537">
        <v>9</v>
      </c>
      <c r="S537">
        <v>142</v>
      </c>
      <c r="T537">
        <v>5.9602649006622502E-2</v>
      </c>
      <c r="U537" t="s">
        <v>7891</v>
      </c>
      <c r="V537" t="s">
        <v>10</v>
      </c>
      <c r="W537" t="s">
        <v>48</v>
      </c>
    </row>
    <row r="538" spans="1:23" x14ac:dyDescent="0.3">
      <c r="A538" t="s">
        <v>5774</v>
      </c>
      <c r="B538" s="4">
        <v>41970</v>
      </c>
      <c r="C538" t="s">
        <v>7904</v>
      </c>
      <c r="D538">
        <v>2014</v>
      </c>
      <c r="E538" s="4">
        <v>41974</v>
      </c>
      <c r="F538">
        <v>4</v>
      </c>
      <c r="G538" t="s">
        <v>6660</v>
      </c>
      <c r="H538" t="s">
        <v>6556</v>
      </c>
      <c r="I538" t="s">
        <v>6010</v>
      </c>
      <c r="J538" t="s">
        <v>5981</v>
      </c>
      <c r="K538" t="s">
        <v>5975</v>
      </c>
      <c r="L538" t="s">
        <v>5976</v>
      </c>
      <c r="M538" t="s">
        <v>6171</v>
      </c>
      <c r="N538" t="s">
        <v>1094</v>
      </c>
      <c r="O538" t="s">
        <v>7889</v>
      </c>
      <c r="P538">
        <v>0</v>
      </c>
      <c r="Q538">
        <v>70</v>
      </c>
      <c r="R538">
        <v>26</v>
      </c>
      <c r="S538">
        <v>44</v>
      </c>
      <c r="T538">
        <v>0.371428571428571</v>
      </c>
      <c r="U538" t="s">
        <v>7899</v>
      </c>
      <c r="V538" t="s">
        <v>10</v>
      </c>
      <c r="W538" t="s">
        <v>48</v>
      </c>
    </row>
    <row r="539" spans="1:23" x14ac:dyDescent="0.3">
      <c r="A539" t="s">
        <v>5774</v>
      </c>
      <c r="B539" s="4">
        <v>41970</v>
      </c>
      <c r="C539" t="s">
        <v>7904</v>
      </c>
      <c r="D539">
        <v>2014</v>
      </c>
      <c r="E539" s="4">
        <v>41974</v>
      </c>
      <c r="F539">
        <v>4</v>
      </c>
      <c r="G539" t="s">
        <v>6660</v>
      </c>
      <c r="H539" t="s">
        <v>6556</v>
      </c>
      <c r="I539" t="s">
        <v>6010</v>
      </c>
      <c r="J539" t="s">
        <v>5981</v>
      </c>
      <c r="K539" t="s">
        <v>5975</v>
      </c>
      <c r="L539" t="s">
        <v>5976</v>
      </c>
      <c r="M539" t="s">
        <v>6171</v>
      </c>
      <c r="N539" t="s">
        <v>543</v>
      </c>
      <c r="O539" t="s">
        <v>7889</v>
      </c>
      <c r="P539">
        <v>0</v>
      </c>
      <c r="Q539">
        <v>81</v>
      </c>
      <c r="R539">
        <v>19</v>
      </c>
      <c r="S539">
        <v>62</v>
      </c>
      <c r="T539">
        <v>0.234567901234568</v>
      </c>
      <c r="U539" t="s">
        <v>7897</v>
      </c>
      <c r="V539" t="s">
        <v>10</v>
      </c>
      <c r="W539" t="s">
        <v>48</v>
      </c>
    </row>
    <row r="540" spans="1:23" x14ac:dyDescent="0.3">
      <c r="A540" t="s">
        <v>5796</v>
      </c>
      <c r="B540" s="4">
        <v>41976</v>
      </c>
      <c r="C540" t="s">
        <v>7906</v>
      </c>
      <c r="D540">
        <v>2014</v>
      </c>
      <c r="E540" s="4">
        <v>41980</v>
      </c>
      <c r="F540">
        <v>4</v>
      </c>
      <c r="G540" t="s">
        <v>6860</v>
      </c>
      <c r="H540" t="s">
        <v>6410</v>
      </c>
      <c r="I540" t="s">
        <v>6010</v>
      </c>
      <c r="J540" t="s">
        <v>5981</v>
      </c>
      <c r="K540" t="s">
        <v>5970</v>
      </c>
      <c r="L540" t="s">
        <v>5976</v>
      </c>
      <c r="M540" t="s">
        <v>6047</v>
      </c>
      <c r="N540" t="s">
        <v>1845</v>
      </c>
      <c r="O540" t="s">
        <v>7889</v>
      </c>
      <c r="P540">
        <v>0</v>
      </c>
      <c r="Q540">
        <v>44</v>
      </c>
      <c r="R540">
        <v>2</v>
      </c>
      <c r="S540">
        <v>42</v>
      </c>
      <c r="T540">
        <v>4.5454545454545497E-2</v>
      </c>
      <c r="U540" t="s">
        <v>7891</v>
      </c>
      <c r="V540" t="s">
        <v>10</v>
      </c>
      <c r="W540" t="s">
        <v>48</v>
      </c>
    </row>
    <row r="541" spans="1:23" x14ac:dyDescent="0.3">
      <c r="A541" t="s">
        <v>5838</v>
      </c>
      <c r="B541" s="4">
        <v>41985</v>
      </c>
      <c r="C541" t="s">
        <v>7906</v>
      </c>
      <c r="D541">
        <v>2014</v>
      </c>
      <c r="E541" s="4">
        <v>41989</v>
      </c>
      <c r="F541">
        <v>4</v>
      </c>
      <c r="G541" t="s">
        <v>7007</v>
      </c>
      <c r="H541" t="s">
        <v>6153</v>
      </c>
      <c r="I541" t="s">
        <v>6050</v>
      </c>
      <c r="J541" t="s">
        <v>5981</v>
      </c>
      <c r="K541" t="s">
        <v>5985</v>
      </c>
      <c r="L541" t="s">
        <v>5976</v>
      </c>
      <c r="M541" t="s">
        <v>6153</v>
      </c>
      <c r="N541" t="s">
        <v>1859</v>
      </c>
      <c r="O541" t="s">
        <v>7889</v>
      </c>
      <c r="P541">
        <v>0</v>
      </c>
      <c r="Q541">
        <v>61</v>
      </c>
      <c r="R541">
        <v>28</v>
      </c>
      <c r="S541">
        <v>33</v>
      </c>
      <c r="T541">
        <v>0.45901639344262302</v>
      </c>
      <c r="U541" t="s">
        <v>7895</v>
      </c>
      <c r="V541" t="s">
        <v>10</v>
      </c>
      <c r="W541" t="s">
        <v>48</v>
      </c>
    </row>
    <row r="542" spans="1:23" x14ac:dyDescent="0.3">
      <c r="A542" t="s">
        <v>5852</v>
      </c>
      <c r="B542" s="4">
        <v>41988</v>
      </c>
      <c r="C542" t="s">
        <v>7906</v>
      </c>
      <c r="D542">
        <v>2014</v>
      </c>
      <c r="E542" s="4">
        <v>41992</v>
      </c>
      <c r="F542">
        <v>4</v>
      </c>
      <c r="G542" t="s">
        <v>6885</v>
      </c>
      <c r="H542" t="s">
        <v>6281</v>
      </c>
      <c r="I542" t="s">
        <v>6010</v>
      </c>
      <c r="J542" t="s">
        <v>5981</v>
      </c>
      <c r="K542" t="s">
        <v>5975</v>
      </c>
      <c r="L542" t="s">
        <v>5976</v>
      </c>
      <c r="M542" t="s">
        <v>6281</v>
      </c>
      <c r="N542" t="s">
        <v>2138</v>
      </c>
      <c r="O542" t="s">
        <v>7889</v>
      </c>
      <c r="P542">
        <v>0</v>
      </c>
      <c r="Q542">
        <v>41</v>
      </c>
      <c r="R542">
        <v>19</v>
      </c>
      <c r="S542">
        <v>22</v>
      </c>
      <c r="T542">
        <v>0.46341463414634199</v>
      </c>
      <c r="U542" t="s">
        <v>7899</v>
      </c>
      <c r="V542" t="s">
        <v>10</v>
      </c>
      <c r="W542" t="s">
        <v>48</v>
      </c>
    </row>
    <row r="543" spans="1:23" x14ac:dyDescent="0.3">
      <c r="A543" t="s">
        <v>5852</v>
      </c>
      <c r="B543" s="4">
        <v>41988</v>
      </c>
      <c r="C543" t="s">
        <v>7906</v>
      </c>
      <c r="D543">
        <v>2014</v>
      </c>
      <c r="E543" s="4">
        <v>41992</v>
      </c>
      <c r="F543">
        <v>4</v>
      </c>
      <c r="G543" t="s">
        <v>6885</v>
      </c>
      <c r="H543" t="s">
        <v>6281</v>
      </c>
      <c r="I543" t="s">
        <v>6010</v>
      </c>
      <c r="J543" t="s">
        <v>5981</v>
      </c>
      <c r="K543" t="s">
        <v>5975</v>
      </c>
      <c r="L543" t="s">
        <v>5976</v>
      </c>
      <c r="M543" t="s">
        <v>6281</v>
      </c>
      <c r="N543" t="s">
        <v>1567</v>
      </c>
      <c r="O543" t="s">
        <v>7889</v>
      </c>
      <c r="P543">
        <v>0</v>
      </c>
      <c r="Q543">
        <v>255</v>
      </c>
      <c r="R543">
        <v>76</v>
      </c>
      <c r="S543">
        <v>179</v>
      </c>
      <c r="T543">
        <v>0.29803921568627401</v>
      </c>
      <c r="U543" t="s">
        <v>7902</v>
      </c>
      <c r="V543" t="s">
        <v>10</v>
      </c>
      <c r="W543" t="s">
        <v>48</v>
      </c>
    </row>
    <row r="544" spans="1:23" x14ac:dyDescent="0.3">
      <c r="A544" t="s">
        <v>5907</v>
      </c>
      <c r="B544" s="4">
        <v>41998</v>
      </c>
      <c r="C544" t="s">
        <v>7906</v>
      </c>
      <c r="D544">
        <v>2014</v>
      </c>
      <c r="E544" s="4">
        <v>42002</v>
      </c>
      <c r="F544">
        <v>4</v>
      </c>
      <c r="G544" t="s">
        <v>6840</v>
      </c>
      <c r="H544" t="s">
        <v>7167</v>
      </c>
      <c r="I544" t="s">
        <v>6010</v>
      </c>
      <c r="J544" t="s">
        <v>5981</v>
      </c>
      <c r="K544" t="s">
        <v>5985</v>
      </c>
      <c r="L544" t="s">
        <v>5976</v>
      </c>
      <c r="M544" t="s">
        <v>6011</v>
      </c>
      <c r="N544" t="s">
        <v>85</v>
      </c>
      <c r="O544" t="s">
        <v>7889</v>
      </c>
      <c r="P544">
        <v>0</v>
      </c>
      <c r="Q544">
        <v>409</v>
      </c>
      <c r="R544">
        <v>118</v>
      </c>
      <c r="S544">
        <v>291</v>
      </c>
      <c r="T544">
        <v>0.28850855745721299</v>
      </c>
      <c r="U544" t="s">
        <v>7905</v>
      </c>
      <c r="V544" t="s">
        <v>10</v>
      </c>
      <c r="W544" t="s">
        <v>48</v>
      </c>
    </row>
    <row r="545" spans="1:23" x14ac:dyDescent="0.3">
      <c r="A545" t="s">
        <v>5918</v>
      </c>
      <c r="B545" s="4">
        <v>41999</v>
      </c>
      <c r="C545" t="s">
        <v>7906</v>
      </c>
      <c r="D545">
        <v>2014</v>
      </c>
      <c r="E545" s="4">
        <v>42003</v>
      </c>
      <c r="F545">
        <v>4</v>
      </c>
      <c r="G545" t="s">
        <v>6261</v>
      </c>
      <c r="H545" t="s">
        <v>6533</v>
      </c>
      <c r="I545" t="s">
        <v>6002</v>
      </c>
      <c r="J545" t="s">
        <v>5981</v>
      </c>
      <c r="K545" t="s">
        <v>5985</v>
      </c>
      <c r="L545" t="s">
        <v>5976</v>
      </c>
      <c r="M545" t="s">
        <v>6534</v>
      </c>
      <c r="N545" t="s">
        <v>564</v>
      </c>
      <c r="O545" t="s">
        <v>7889</v>
      </c>
      <c r="P545">
        <v>0</v>
      </c>
      <c r="Q545">
        <v>7</v>
      </c>
      <c r="R545">
        <v>1</v>
      </c>
      <c r="S545">
        <v>6</v>
      </c>
      <c r="T545">
        <v>0.14285714285714299</v>
      </c>
      <c r="U545" t="s">
        <v>7890</v>
      </c>
      <c r="V545" t="s">
        <v>10</v>
      </c>
      <c r="W545" t="s">
        <v>48</v>
      </c>
    </row>
    <row r="546" spans="1:23" x14ac:dyDescent="0.3">
      <c r="A546" t="s">
        <v>5952</v>
      </c>
      <c r="B546" s="4">
        <v>42004</v>
      </c>
      <c r="C546" t="s">
        <v>7906</v>
      </c>
      <c r="D546">
        <v>2014</v>
      </c>
      <c r="E546" s="4">
        <v>42008</v>
      </c>
      <c r="F546">
        <v>4</v>
      </c>
      <c r="G546" t="s">
        <v>6363</v>
      </c>
      <c r="H546" t="s">
        <v>6281</v>
      </c>
      <c r="I546" t="s">
        <v>6010</v>
      </c>
      <c r="J546" t="s">
        <v>5981</v>
      </c>
      <c r="K546" t="s">
        <v>5970</v>
      </c>
      <c r="L546" t="s">
        <v>5976</v>
      </c>
      <c r="M546" t="s">
        <v>6281</v>
      </c>
      <c r="N546" t="s">
        <v>434</v>
      </c>
      <c r="O546" t="s">
        <v>7889</v>
      </c>
      <c r="P546">
        <v>0</v>
      </c>
      <c r="Q546">
        <v>32</v>
      </c>
      <c r="R546">
        <v>8</v>
      </c>
      <c r="S546">
        <v>24</v>
      </c>
      <c r="T546">
        <v>0.25</v>
      </c>
      <c r="U546" t="s">
        <v>7899</v>
      </c>
      <c r="V546" t="s">
        <v>10</v>
      </c>
      <c r="W546" t="s">
        <v>48</v>
      </c>
    </row>
    <row r="547" spans="1:23" x14ac:dyDescent="0.3">
      <c r="A547" t="s">
        <v>4597</v>
      </c>
      <c r="B547" s="4">
        <v>41667</v>
      </c>
      <c r="C547" t="s">
        <v>7888</v>
      </c>
      <c r="D547">
        <v>2014</v>
      </c>
      <c r="E547" s="4">
        <v>41671</v>
      </c>
      <c r="F547">
        <v>4</v>
      </c>
      <c r="G547" t="s">
        <v>7274</v>
      </c>
      <c r="H547" t="s">
        <v>7260</v>
      </c>
      <c r="I547" t="s">
        <v>5980</v>
      </c>
      <c r="J547" t="s">
        <v>5981</v>
      </c>
      <c r="K547" t="s">
        <v>5975</v>
      </c>
      <c r="L547" t="s">
        <v>5976</v>
      </c>
      <c r="M547" t="s">
        <v>6250</v>
      </c>
      <c r="N547" t="s">
        <v>85</v>
      </c>
      <c r="O547" t="s">
        <v>7889</v>
      </c>
      <c r="P547">
        <v>0</v>
      </c>
      <c r="Q547">
        <v>255</v>
      </c>
      <c r="R547">
        <v>74</v>
      </c>
      <c r="S547">
        <v>181</v>
      </c>
      <c r="T547">
        <v>0.29019607843137302</v>
      </c>
      <c r="U547" t="s">
        <v>7899</v>
      </c>
      <c r="V547" t="s">
        <v>10</v>
      </c>
      <c r="W547" t="s">
        <v>48</v>
      </c>
    </row>
    <row r="548" spans="1:23" x14ac:dyDescent="0.3">
      <c r="A548" t="s">
        <v>4787</v>
      </c>
      <c r="B548" s="4">
        <v>41735</v>
      </c>
      <c r="C548" t="s">
        <v>7894</v>
      </c>
      <c r="D548">
        <v>2014</v>
      </c>
      <c r="E548" s="4">
        <v>41739</v>
      </c>
      <c r="F548">
        <v>4</v>
      </c>
      <c r="G548" t="s">
        <v>7216</v>
      </c>
      <c r="H548" t="s">
        <v>7396</v>
      </c>
      <c r="I548" t="s">
        <v>5980</v>
      </c>
      <c r="J548" t="s">
        <v>5981</v>
      </c>
      <c r="K548" t="s">
        <v>5975</v>
      </c>
      <c r="L548" t="s">
        <v>5976</v>
      </c>
      <c r="M548" t="s">
        <v>6044</v>
      </c>
      <c r="N548" t="s">
        <v>233</v>
      </c>
      <c r="O548" t="s">
        <v>7889</v>
      </c>
      <c r="P548">
        <v>0</v>
      </c>
      <c r="Q548">
        <v>206</v>
      </c>
      <c r="R548">
        <v>51</v>
      </c>
      <c r="S548">
        <v>155</v>
      </c>
      <c r="T548">
        <v>0.247572815533981</v>
      </c>
      <c r="U548" t="s">
        <v>7892</v>
      </c>
      <c r="V548" t="s">
        <v>10</v>
      </c>
      <c r="W548" t="s">
        <v>48</v>
      </c>
    </row>
    <row r="549" spans="1:23" x14ac:dyDescent="0.3">
      <c r="A549" t="s">
        <v>4831</v>
      </c>
      <c r="B549" s="4">
        <v>41748</v>
      </c>
      <c r="C549" t="s">
        <v>7894</v>
      </c>
      <c r="D549">
        <v>2014</v>
      </c>
      <c r="E549" s="4">
        <v>41752</v>
      </c>
      <c r="F549">
        <v>4</v>
      </c>
      <c r="G549" t="s">
        <v>6748</v>
      </c>
      <c r="H549" t="s">
        <v>7137</v>
      </c>
      <c r="I549" t="s">
        <v>5980</v>
      </c>
      <c r="J549" t="s">
        <v>5981</v>
      </c>
      <c r="K549" t="s">
        <v>5970</v>
      </c>
      <c r="L549" t="s">
        <v>5976</v>
      </c>
      <c r="M549" t="s">
        <v>5994</v>
      </c>
      <c r="N549" t="s">
        <v>2296</v>
      </c>
      <c r="O549" t="s">
        <v>7889</v>
      </c>
      <c r="P549">
        <v>0</v>
      </c>
      <c r="Q549">
        <v>30</v>
      </c>
      <c r="R549">
        <v>4</v>
      </c>
      <c r="S549">
        <v>26</v>
      </c>
      <c r="T549">
        <v>0.133333333333333</v>
      </c>
      <c r="U549" t="s">
        <v>7895</v>
      </c>
      <c r="V549" t="s">
        <v>10</v>
      </c>
      <c r="W549" t="s">
        <v>48</v>
      </c>
    </row>
    <row r="550" spans="1:23" x14ac:dyDescent="0.3">
      <c r="A550" t="s">
        <v>4847</v>
      </c>
      <c r="B550" s="4">
        <v>41755</v>
      </c>
      <c r="C550" t="s">
        <v>7894</v>
      </c>
      <c r="D550">
        <v>2014</v>
      </c>
      <c r="E550" s="4">
        <v>41759</v>
      </c>
      <c r="F550">
        <v>4</v>
      </c>
      <c r="G550" t="s">
        <v>6921</v>
      </c>
      <c r="H550" t="s">
        <v>6122</v>
      </c>
      <c r="I550" t="s">
        <v>5980</v>
      </c>
      <c r="J550" t="s">
        <v>5981</v>
      </c>
      <c r="K550" t="s">
        <v>5975</v>
      </c>
      <c r="L550" t="s">
        <v>5976</v>
      </c>
      <c r="M550" t="s">
        <v>5991</v>
      </c>
      <c r="N550" t="s">
        <v>55</v>
      </c>
      <c r="O550" t="s">
        <v>7889</v>
      </c>
      <c r="P550">
        <v>0</v>
      </c>
      <c r="Q550">
        <v>62</v>
      </c>
      <c r="R550">
        <v>11</v>
      </c>
      <c r="S550">
        <v>51</v>
      </c>
      <c r="T550">
        <v>0.17741935483870999</v>
      </c>
      <c r="U550" t="s">
        <v>7897</v>
      </c>
      <c r="V550" t="s">
        <v>10</v>
      </c>
      <c r="W550" t="s">
        <v>48</v>
      </c>
    </row>
    <row r="551" spans="1:23" x14ac:dyDescent="0.3">
      <c r="A551" t="s">
        <v>4891</v>
      </c>
      <c r="B551" s="4">
        <v>41768</v>
      </c>
      <c r="C551" t="s">
        <v>7896</v>
      </c>
      <c r="D551">
        <v>2014</v>
      </c>
      <c r="E551" s="4">
        <v>41772</v>
      </c>
      <c r="F551">
        <v>4</v>
      </c>
      <c r="G551" t="s">
        <v>6599</v>
      </c>
      <c r="H551" t="s">
        <v>6975</v>
      </c>
      <c r="I551" t="s">
        <v>5980</v>
      </c>
      <c r="J551" t="s">
        <v>5981</v>
      </c>
      <c r="K551" t="s">
        <v>5970</v>
      </c>
      <c r="L551" t="s">
        <v>5976</v>
      </c>
      <c r="M551" t="s">
        <v>6250</v>
      </c>
      <c r="N551" t="s">
        <v>1738</v>
      </c>
      <c r="O551" t="s">
        <v>7889</v>
      </c>
      <c r="P551">
        <v>0</v>
      </c>
      <c r="Q551">
        <v>24</v>
      </c>
      <c r="R551">
        <v>2</v>
      </c>
      <c r="S551">
        <v>22</v>
      </c>
      <c r="T551">
        <v>8.3333333333333301E-2</v>
      </c>
      <c r="U551" t="s">
        <v>7892</v>
      </c>
      <c r="V551" t="s">
        <v>10</v>
      </c>
      <c r="W551" t="s">
        <v>48</v>
      </c>
    </row>
    <row r="552" spans="1:23" x14ac:dyDescent="0.3">
      <c r="A552" t="s">
        <v>4941</v>
      </c>
      <c r="B552" s="4">
        <v>41789</v>
      </c>
      <c r="C552" t="s">
        <v>7896</v>
      </c>
      <c r="D552">
        <v>2014</v>
      </c>
      <c r="E552" s="4">
        <v>41793</v>
      </c>
      <c r="F552">
        <v>4</v>
      </c>
      <c r="G552" t="s">
        <v>7307</v>
      </c>
      <c r="H552" t="s">
        <v>7130</v>
      </c>
      <c r="I552" t="s">
        <v>5980</v>
      </c>
      <c r="J552" t="s">
        <v>5981</v>
      </c>
      <c r="K552" t="s">
        <v>5985</v>
      </c>
      <c r="L552" t="s">
        <v>5976</v>
      </c>
      <c r="M552" t="s">
        <v>6181</v>
      </c>
      <c r="N552" t="s">
        <v>1665</v>
      </c>
      <c r="O552" t="s">
        <v>7889</v>
      </c>
      <c r="P552">
        <v>0</v>
      </c>
      <c r="Q552">
        <v>210</v>
      </c>
      <c r="R552">
        <v>50</v>
      </c>
      <c r="S552">
        <v>160</v>
      </c>
      <c r="T552">
        <v>0.238095238095238</v>
      </c>
      <c r="U552" t="s">
        <v>7892</v>
      </c>
      <c r="V552" t="s">
        <v>10</v>
      </c>
      <c r="W552" t="s">
        <v>48</v>
      </c>
    </row>
    <row r="553" spans="1:23" x14ac:dyDescent="0.3">
      <c r="A553" t="s">
        <v>4941</v>
      </c>
      <c r="B553" s="4">
        <v>41789</v>
      </c>
      <c r="C553" t="s">
        <v>7896</v>
      </c>
      <c r="D553">
        <v>2014</v>
      </c>
      <c r="E553" s="4">
        <v>41793</v>
      </c>
      <c r="F553">
        <v>4</v>
      </c>
      <c r="G553" t="s">
        <v>7307</v>
      </c>
      <c r="H553" t="s">
        <v>7130</v>
      </c>
      <c r="I553" t="s">
        <v>5980</v>
      </c>
      <c r="J553" t="s">
        <v>5981</v>
      </c>
      <c r="K553" t="s">
        <v>5985</v>
      </c>
      <c r="L553" t="s">
        <v>5976</v>
      </c>
      <c r="M553" t="s">
        <v>6181</v>
      </c>
      <c r="N553" t="s">
        <v>598</v>
      </c>
      <c r="O553" t="s">
        <v>7889</v>
      </c>
      <c r="P553">
        <v>0</v>
      </c>
      <c r="Q553">
        <v>154</v>
      </c>
      <c r="R553">
        <v>54</v>
      </c>
      <c r="S553">
        <v>100</v>
      </c>
      <c r="T553">
        <v>0.35064935064935099</v>
      </c>
      <c r="U553" t="s">
        <v>7891</v>
      </c>
      <c r="V553" t="s">
        <v>10</v>
      </c>
      <c r="W553" t="s">
        <v>48</v>
      </c>
    </row>
    <row r="554" spans="1:23" x14ac:dyDescent="0.3">
      <c r="A554" t="s">
        <v>4941</v>
      </c>
      <c r="B554" s="4">
        <v>41789</v>
      </c>
      <c r="C554" t="s">
        <v>7896</v>
      </c>
      <c r="D554">
        <v>2014</v>
      </c>
      <c r="E554" s="4">
        <v>41793</v>
      </c>
      <c r="F554">
        <v>4</v>
      </c>
      <c r="G554" t="s">
        <v>7307</v>
      </c>
      <c r="H554" t="s">
        <v>7130</v>
      </c>
      <c r="I554" t="s">
        <v>5980</v>
      </c>
      <c r="J554" t="s">
        <v>5981</v>
      </c>
      <c r="K554" t="s">
        <v>5985</v>
      </c>
      <c r="L554" t="s">
        <v>5976</v>
      </c>
      <c r="M554" t="s">
        <v>6181</v>
      </c>
      <c r="N554" t="s">
        <v>2717</v>
      </c>
      <c r="O554" t="s">
        <v>7889</v>
      </c>
      <c r="P554">
        <v>0</v>
      </c>
      <c r="Q554">
        <v>53</v>
      </c>
      <c r="R554">
        <v>24</v>
      </c>
      <c r="S554">
        <v>29</v>
      </c>
      <c r="T554">
        <v>0.45283018867924502</v>
      </c>
      <c r="U554" t="s">
        <v>7890</v>
      </c>
      <c r="V554" t="s">
        <v>10</v>
      </c>
      <c r="W554" t="s">
        <v>48</v>
      </c>
    </row>
    <row r="555" spans="1:23" x14ac:dyDescent="0.3">
      <c r="A555" t="s">
        <v>4941</v>
      </c>
      <c r="B555" s="4">
        <v>41789</v>
      </c>
      <c r="C555" t="s">
        <v>7896</v>
      </c>
      <c r="D555">
        <v>2014</v>
      </c>
      <c r="E555" s="4">
        <v>41793</v>
      </c>
      <c r="F555">
        <v>4</v>
      </c>
      <c r="G555" t="s">
        <v>7307</v>
      </c>
      <c r="H555" t="s">
        <v>7130</v>
      </c>
      <c r="I555" t="s">
        <v>5980</v>
      </c>
      <c r="J555" t="s">
        <v>5981</v>
      </c>
      <c r="K555" t="s">
        <v>5985</v>
      </c>
      <c r="L555" t="s">
        <v>5976</v>
      </c>
      <c r="M555" t="s">
        <v>6181</v>
      </c>
      <c r="N555" t="s">
        <v>1416</v>
      </c>
      <c r="O555" t="s">
        <v>7889</v>
      </c>
      <c r="P555">
        <v>0</v>
      </c>
      <c r="Q555">
        <v>26</v>
      </c>
      <c r="R555">
        <v>10</v>
      </c>
      <c r="S555">
        <v>16</v>
      </c>
      <c r="T555">
        <v>0.38461538461538503</v>
      </c>
      <c r="U555" t="s">
        <v>7892</v>
      </c>
      <c r="V555" t="s">
        <v>10</v>
      </c>
      <c r="W555" t="s">
        <v>48</v>
      </c>
    </row>
    <row r="556" spans="1:23" x14ac:dyDescent="0.3">
      <c r="A556" t="s">
        <v>4999</v>
      </c>
      <c r="B556" s="4">
        <v>41802</v>
      </c>
      <c r="C556" t="s">
        <v>7898</v>
      </c>
      <c r="D556">
        <v>2014</v>
      </c>
      <c r="E556" s="4">
        <v>41806</v>
      </c>
      <c r="F556">
        <v>4</v>
      </c>
      <c r="G556" t="s">
        <v>6688</v>
      </c>
      <c r="H556" t="s">
        <v>7316</v>
      </c>
      <c r="I556" t="s">
        <v>5980</v>
      </c>
      <c r="J556" t="s">
        <v>5981</v>
      </c>
      <c r="K556" t="s">
        <v>5985</v>
      </c>
      <c r="L556" t="s">
        <v>5976</v>
      </c>
      <c r="M556" t="s">
        <v>6044</v>
      </c>
      <c r="N556" t="s">
        <v>2138</v>
      </c>
      <c r="O556" t="s">
        <v>7889</v>
      </c>
      <c r="P556">
        <v>0</v>
      </c>
      <c r="Q556">
        <v>24</v>
      </c>
      <c r="R556">
        <v>11</v>
      </c>
      <c r="S556">
        <v>13</v>
      </c>
      <c r="T556">
        <v>0.45833333333333298</v>
      </c>
      <c r="U556" t="s">
        <v>7891</v>
      </c>
      <c r="V556" t="s">
        <v>10</v>
      </c>
      <c r="W556" t="s">
        <v>48</v>
      </c>
    </row>
    <row r="557" spans="1:23" x14ac:dyDescent="0.3">
      <c r="A557" t="s">
        <v>5300</v>
      </c>
      <c r="B557" s="4">
        <v>41871</v>
      </c>
      <c r="C557" t="s">
        <v>7900</v>
      </c>
      <c r="D557">
        <v>2014</v>
      </c>
      <c r="E557" s="4">
        <v>41875</v>
      </c>
      <c r="F557">
        <v>4</v>
      </c>
      <c r="G557" t="s">
        <v>7412</v>
      </c>
      <c r="H557" t="s">
        <v>6122</v>
      </c>
      <c r="I557" t="s">
        <v>5980</v>
      </c>
      <c r="J557" t="s">
        <v>5981</v>
      </c>
      <c r="K557" t="s">
        <v>5970</v>
      </c>
      <c r="L557" t="s">
        <v>5976</v>
      </c>
      <c r="M557" t="s">
        <v>5991</v>
      </c>
      <c r="N557" t="s">
        <v>1506</v>
      </c>
      <c r="O557" t="s">
        <v>7889</v>
      </c>
      <c r="P557">
        <v>0</v>
      </c>
      <c r="Q557">
        <v>62</v>
      </c>
      <c r="R557">
        <v>6</v>
      </c>
      <c r="S557">
        <v>56</v>
      </c>
      <c r="T557">
        <v>9.6774193548387094E-2</v>
      </c>
      <c r="U557" t="s">
        <v>7899</v>
      </c>
      <c r="V557" t="s">
        <v>10</v>
      </c>
      <c r="W557" t="s">
        <v>48</v>
      </c>
    </row>
    <row r="558" spans="1:23" x14ac:dyDescent="0.3">
      <c r="A558" t="s">
        <v>5314</v>
      </c>
      <c r="B558" s="4">
        <v>41873</v>
      </c>
      <c r="C558" t="s">
        <v>7900</v>
      </c>
      <c r="D558">
        <v>2014</v>
      </c>
      <c r="E558" s="4">
        <v>41877</v>
      </c>
      <c r="F558">
        <v>4</v>
      </c>
      <c r="G558" t="s">
        <v>7700</v>
      </c>
      <c r="H558" t="s">
        <v>7768</v>
      </c>
      <c r="I558" t="s">
        <v>5980</v>
      </c>
      <c r="J558" t="s">
        <v>5981</v>
      </c>
      <c r="K558" t="s">
        <v>5975</v>
      </c>
      <c r="L558" t="s">
        <v>5976</v>
      </c>
      <c r="M558" t="s">
        <v>6044</v>
      </c>
      <c r="N558" t="s">
        <v>233</v>
      </c>
      <c r="O558" t="s">
        <v>7889</v>
      </c>
      <c r="P558">
        <v>0</v>
      </c>
      <c r="Q558">
        <v>154</v>
      </c>
      <c r="R558">
        <v>39</v>
      </c>
      <c r="S558">
        <v>115</v>
      </c>
      <c r="T558">
        <v>0.253246753246753</v>
      </c>
      <c r="U558" t="s">
        <v>7891</v>
      </c>
      <c r="V558" t="s">
        <v>10</v>
      </c>
      <c r="W558" t="s">
        <v>48</v>
      </c>
    </row>
    <row r="559" spans="1:23" x14ac:dyDescent="0.3">
      <c r="A559" t="s">
        <v>5388</v>
      </c>
      <c r="B559" s="4">
        <v>41884</v>
      </c>
      <c r="C559" t="s">
        <v>7901</v>
      </c>
      <c r="D559">
        <v>2014</v>
      </c>
      <c r="E559" s="4">
        <v>41888</v>
      </c>
      <c r="F559">
        <v>4</v>
      </c>
      <c r="G559" t="s">
        <v>6541</v>
      </c>
      <c r="H559" t="s">
        <v>7830</v>
      </c>
      <c r="I559" t="s">
        <v>5980</v>
      </c>
      <c r="J559" t="s">
        <v>5981</v>
      </c>
      <c r="K559" t="s">
        <v>5985</v>
      </c>
      <c r="L559" t="s">
        <v>5976</v>
      </c>
      <c r="M559" t="s">
        <v>6103</v>
      </c>
      <c r="N559" t="s">
        <v>1345</v>
      </c>
      <c r="O559" t="s">
        <v>7889</v>
      </c>
      <c r="P559">
        <v>0</v>
      </c>
      <c r="Q559">
        <v>137</v>
      </c>
      <c r="R559">
        <v>38</v>
      </c>
      <c r="S559">
        <v>99</v>
      </c>
      <c r="T559">
        <v>0.27737226277372301</v>
      </c>
      <c r="U559" t="s">
        <v>7899</v>
      </c>
      <c r="V559" t="s">
        <v>10</v>
      </c>
      <c r="W559" t="s">
        <v>48</v>
      </c>
    </row>
    <row r="560" spans="1:23" x14ac:dyDescent="0.3">
      <c r="A560" t="s">
        <v>5426</v>
      </c>
      <c r="B560" s="4">
        <v>41890</v>
      </c>
      <c r="C560" t="s">
        <v>7901</v>
      </c>
      <c r="D560">
        <v>2014</v>
      </c>
      <c r="E560" s="4">
        <v>41894</v>
      </c>
      <c r="F560">
        <v>4</v>
      </c>
      <c r="G560" t="s">
        <v>7043</v>
      </c>
      <c r="H560" t="s">
        <v>6762</v>
      </c>
      <c r="I560" t="s">
        <v>5980</v>
      </c>
      <c r="J560" t="s">
        <v>5981</v>
      </c>
      <c r="K560" t="s">
        <v>5975</v>
      </c>
      <c r="L560" t="s">
        <v>5976</v>
      </c>
      <c r="M560" t="s">
        <v>6133</v>
      </c>
      <c r="N560" t="s">
        <v>1118</v>
      </c>
      <c r="O560" t="s">
        <v>7889</v>
      </c>
      <c r="P560">
        <v>0</v>
      </c>
      <c r="Q560">
        <v>41</v>
      </c>
      <c r="R560">
        <v>6</v>
      </c>
      <c r="S560">
        <v>35</v>
      </c>
      <c r="T560">
        <v>0.146341463414634</v>
      </c>
      <c r="U560" t="s">
        <v>7891</v>
      </c>
      <c r="V560" t="s">
        <v>10</v>
      </c>
      <c r="W560" t="s">
        <v>48</v>
      </c>
    </row>
    <row r="561" spans="1:23" x14ac:dyDescent="0.3">
      <c r="A561" t="s">
        <v>5471</v>
      </c>
      <c r="B561" s="4">
        <v>41898</v>
      </c>
      <c r="C561" t="s">
        <v>7901</v>
      </c>
      <c r="D561">
        <v>2014</v>
      </c>
      <c r="E561" s="4">
        <v>41902</v>
      </c>
      <c r="F561">
        <v>4</v>
      </c>
      <c r="G561" t="s">
        <v>6175</v>
      </c>
      <c r="H561" t="s">
        <v>6849</v>
      </c>
      <c r="I561" t="s">
        <v>5980</v>
      </c>
      <c r="J561" t="s">
        <v>5981</v>
      </c>
      <c r="K561" t="s">
        <v>5975</v>
      </c>
      <c r="L561" t="s">
        <v>5976</v>
      </c>
      <c r="M561" t="s">
        <v>5991</v>
      </c>
      <c r="N561" t="s">
        <v>786</v>
      </c>
      <c r="O561" t="s">
        <v>7889</v>
      </c>
      <c r="P561">
        <v>0</v>
      </c>
      <c r="Q561">
        <v>28</v>
      </c>
      <c r="R561">
        <v>14</v>
      </c>
      <c r="S561">
        <v>14</v>
      </c>
      <c r="T561">
        <v>0.5</v>
      </c>
      <c r="U561" t="s">
        <v>7892</v>
      </c>
      <c r="V561" t="s">
        <v>10</v>
      </c>
      <c r="W561" t="s">
        <v>48</v>
      </c>
    </row>
    <row r="562" spans="1:23" x14ac:dyDescent="0.3">
      <c r="A562" t="s">
        <v>5577</v>
      </c>
      <c r="B562" s="4">
        <v>41925</v>
      </c>
      <c r="C562" t="s">
        <v>7903</v>
      </c>
      <c r="D562">
        <v>2014</v>
      </c>
      <c r="E562" s="4">
        <v>41929</v>
      </c>
      <c r="F562">
        <v>4</v>
      </c>
      <c r="G562" t="s">
        <v>7168</v>
      </c>
      <c r="H562" t="s">
        <v>7571</v>
      </c>
      <c r="I562" t="s">
        <v>5980</v>
      </c>
      <c r="J562" t="s">
        <v>5981</v>
      </c>
      <c r="K562" t="s">
        <v>5975</v>
      </c>
      <c r="L562" t="s">
        <v>5976</v>
      </c>
      <c r="M562" t="s">
        <v>5994</v>
      </c>
      <c r="N562" t="s">
        <v>405</v>
      </c>
      <c r="O562" t="s">
        <v>7889</v>
      </c>
      <c r="P562">
        <v>0</v>
      </c>
      <c r="Q562">
        <v>24</v>
      </c>
      <c r="R562">
        <v>1</v>
      </c>
      <c r="S562">
        <v>23</v>
      </c>
      <c r="T562">
        <v>4.1666666666666699E-2</v>
      </c>
      <c r="U562" t="s">
        <v>7895</v>
      </c>
      <c r="V562" t="s">
        <v>10</v>
      </c>
      <c r="W562" t="s">
        <v>48</v>
      </c>
    </row>
    <row r="563" spans="1:23" x14ac:dyDescent="0.3">
      <c r="A563" t="s">
        <v>5577</v>
      </c>
      <c r="B563" s="4">
        <v>41925</v>
      </c>
      <c r="C563" t="s">
        <v>7903</v>
      </c>
      <c r="D563">
        <v>2014</v>
      </c>
      <c r="E563" s="4">
        <v>41929</v>
      </c>
      <c r="F563">
        <v>4</v>
      </c>
      <c r="G563" t="s">
        <v>7168</v>
      </c>
      <c r="H563" t="s">
        <v>7571</v>
      </c>
      <c r="I563" t="s">
        <v>5980</v>
      </c>
      <c r="J563" t="s">
        <v>5981</v>
      </c>
      <c r="K563" t="s">
        <v>5975</v>
      </c>
      <c r="L563" t="s">
        <v>5976</v>
      </c>
      <c r="M563" t="s">
        <v>5994</v>
      </c>
      <c r="N563" t="s">
        <v>1118</v>
      </c>
      <c r="O563" t="s">
        <v>7889</v>
      </c>
      <c r="P563">
        <v>0</v>
      </c>
      <c r="Q563">
        <v>14</v>
      </c>
      <c r="R563">
        <v>2</v>
      </c>
      <c r="S563">
        <v>12</v>
      </c>
      <c r="T563">
        <v>0.14285714285714299</v>
      </c>
      <c r="U563" t="s">
        <v>7890</v>
      </c>
      <c r="V563" t="s">
        <v>10</v>
      </c>
      <c r="W563" t="s">
        <v>48</v>
      </c>
    </row>
    <row r="564" spans="1:23" x14ac:dyDescent="0.3">
      <c r="A564" t="s">
        <v>5592</v>
      </c>
      <c r="B564" s="4">
        <v>41928</v>
      </c>
      <c r="C564" t="s">
        <v>7903</v>
      </c>
      <c r="D564">
        <v>2014</v>
      </c>
      <c r="E564" s="4">
        <v>41932</v>
      </c>
      <c r="F564">
        <v>4</v>
      </c>
      <c r="G564" t="s">
        <v>7527</v>
      </c>
      <c r="H564" t="s">
        <v>7518</v>
      </c>
      <c r="I564" t="s">
        <v>5980</v>
      </c>
      <c r="J564" t="s">
        <v>5981</v>
      </c>
      <c r="K564" t="s">
        <v>5970</v>
      </c>
      <c r="L564" t="s">
        <v>5976</v>
      </c>
      <c r="M564" t="s">
        <v>6044</v>
      </c>
      <c r="N564" t="s">
        <v>1068</v>
      </c>
      <c r="O564" t="s">
        <v>7889</v>
      </c>
      <c r="P564">
        <v>0</v>
      </c>
      <c r="Q564">
        <v>44</v>
      </c>
      <c r="R564">
        <v>14</v>
      </c>
      <c r="S564">
        <v>30</v>
      </c>
      <c r="T564">
        <v>0.31818181818181801</v>
      </c>
      <c r="U564" t="s">
        <v>7891</v>
      </c>
      <c r="V564" t="s">
        <v>10</v>
      </c>
      <c r="W564" t="s">
        <v>48</v>
      </c>
    </row>
    <row r="565" spans="1:23" x14ac:dyDescent="0.3">
      <c r="A565" t="s">
        <v>5643</v>
      </c>
      <c r="B565" s="4">
        <v>41947</v>
      </c>
      <c r="C565" t="s">
        <v>7904</v>
      </c>
      <c r="D565">
        <v>2014</v>
      </c>
      <c r="E565" s="4">
        <v>41951</v>
      </c>
      <c r="F565">
        <v>4</v>
      </c>
      <c r="G565" t="s">
        <v>7158</v>
      </c>
      <c r="H565" t="s">
        <v>7227</v>
      </c>
      <c r="I565" t="s">
        <v>5980</v>
      </c>
      <c r="J565" t="s">
        <v>5981</v>
      </c>
      <c r="K565" t="s">
        <v>5985</v>
      </c>
      <c r="L565" t="s">
        <v>5976</v>
      </c>
      <c r="M565" t="s">
        <v>6103</v>
      </c>
      <c r="N565" t="s">
        <v>55</v>
      </c>
      <c r="O565" t="s">
        <v>7889</v>
      </c>
      <c r="P565">
        <v>0</v>
      </c>
      <c r="Q565">
        <v>18</v>
      </c>
      <c r="R565">
        <v>3</v>
      </c>
      <c r="S565">
        <v>15</v>
      </c>
      <c r="T565">
        <v>0.16666666666666699</v>
      </c>
      <c r="U565" t="s">
        <v>7895</v>
      </c>
      <c r="V565" t="s">
        <v>10</v>
      </c>
      <c r="W565" t="s">
        <v>48</v>
      </c>
    </row>
    <row r="566" spans="1:23" x14ac:dyDescent="0.3">
      <c r="A566" t="s">
        <v>5722</v>
      </c>
      <c r="B566" s="4">
        <v>41961</v>
      </c>
      <c r="C566" t="s">
        <v>7904</v>
      </c>
      <c r="D566">
        <v>2014</v>
      </c>
      <c r="E566" s="4">
        <v>41965</v>
      </c>
      <c r="F566">
        <v>4</v>
      </c>
      <c r="G566" t="s">
        <v>7487</v>
      </c>
      <c r="H566" t="s">
        <v>6838</v>
      </c>
      <c r="I566" t="s">
        <v>5980</v>
      </c>
      <c r="J566" t="s">
        <v>5981</v>
      </c>
      <c r="K566" t="s">
        <v>5975</v>
      </c>
      <c r="L566" t="s">
        <v>5976</v>
      </c>
      <c r="M566" t="s">
        <v>6044</v>
      </c>
      <c r="N566" t="s">
        <v>1622</v>
      </c>
      <c r="O566" t="s">
        <v>7889</v>
      </c>
      <c r="P566">
        <v>0</v>
      </c>
      <c r="Q566">
        <v>40</v>
      </c>
      <c r="R566">
        <v>17</v>
      </c>
      <c r="S566">
        <v>23</v>
      </c>
      <c r="T566">
        <v>0.42499999999999999</v>
      </c>
      <c r="U566" t="s">
        <v>7899</v>
      </c>
      <c r="V566" t="s">
        <v>10</v>
      </c>
      <c r="W566" t="s">
        <v>48</v>
      </c>
    </row>
    <row r="567" spans="1:23" x14ac:dyDescent="0.3">
      <c r="A567" t="s">
        <v>5742</v>
      </c>
      <c r="B567" s="4">
        <v>41964</v>
      </c>
      <c r="C567" t="s">
        <v>7904</v>
      </c>
      <c r="D567">
        <v>2014</v>
      </c>
      <c r="E567" s="4">
        <v>41968</v>
      </c>
      <c r="F567">
        <v>4</v>
      </c>
      <c r="G567" t="s">
        <v>6187</v>
      </c>
      <c r="H567" t="s">
        <v>5979</v>
      </c>
      <c r="I567" t="s">
        <v>5980</v>
      </c>
      <c r="J567" t="s">
        <v>5981</v>
      </c>
      <c r="K567" t="s">
        <v>5985</v>
      </c>
      <c r="L567" t="s">
        <v>5976</v>
      </c>
      <c r="M567" t="s">
        <v>5982</v>
      </c>
      <c r="N567" t="s">
        <v>1506</v>
      </c>
      <c r="O567" t="s">
        <v>7889</v>
      </c>
      <c r="P567">
        <v>0</v>
      </c>
      <c r="Q567">
        <v>25</v>
      </c>
      <c r="R567">
        <v>2</v>
      </c>
      <c r="S567">
        <v>23</v>
      </c>
      <c r="T567">
        <v>0.08</v>
      </c>
      <c r="U567" t="s">
        <v>7895</v>
      </c>
      <c r="V567" t="s">
        <v>10</v>
      </c>
      <c r="W567" t="s">
        <v>48</v>
      </c>
    </row>
    <row r="568" spans="1:23" x14ac:dyDescent="0.3">
      <c r="A568" t="s">
        <v>5742</v>
      </c>
      <c r="B568" s="4">
        <v>41964</v>
      </c>
      <c r="C568" t="s">
        <v>7904</v>
      </c>
      <c r="D568">
        <v>2014</v>
      </c>
      <c r="E568" s="4">
        <v>41968</v>
      </c>
      <c r="F568">
        <v>4</v>
      </c>
      <c r="G568" t="s">
        <v>6187</v>
      </c>
      <c r="H568" t="s">
        <v>5979</v>
      </c>
      <c r="I568" t="s">
        <v>5980</v>
      </c>
      <c r="J568" t="s">
        <v>5981</v>
      </c>
      <c r="K568" t="s">
        <v>5985</v>
      </c>
      <c r="L568" t="s">
        <v>5976</v>
      </c>
      <c r="M568" t="s">
        <v>5982</v>
      </c>
      <c r="N568" t="s">
        <v>936</v>
      </c>
      <c r="O568" t="s">
        <v>7889</v>
      </c>
      <c r="P568">
        <v>0</v>
      </c>
      <c r="Q568">
        <v>97</v>
      </c>
      <c r="R568">
        <v>36</v>
      </c>
      <c r="S568">
        <v>61</v>
      </c>
      <c r="T568">
        <v>0.37113402061855699</v>
      </c>
      <c r="U568" t="s">
        <v>7897</v>
      </c>
      <c r="V568" t="s">
        <v>10</v>
      </c>
      <c r="W568" t="s">
        <v>48</v>
      </c>
    </row>
    <row r="569" spans="1:23" x14ac:dyDescent="0.3">
      <c r="A569" t="s">
        <v>5775</v>
      </c>
      <c r="B569" s="4">
        <v>41970</v>
      </c>
      <c r="C569" t="s">
        <v>7904</v>
      </c>
      <c r="D569">
        <v>2014</v>
      </c>
      <c r="E569" s="4">
        <v>41974</v>
      </c>
      <c r="F569">
        <v>4</v>
      </c>
      <c r="G569" t="s">
        <v>6886</v>
      </c>
      <c r="H569" t="s">
        <v>7867</v>
      </c>
      <c r="I569" t="s">
        <v>5980</v>
      </c>
      <c r="J569" t="s">
        <v>5981</v>
      </c>
      <c r="K569" t="s">
        <v>5970</v>
      </c>
      <c r="L569" t="s">
        <v>5976</v>
      </c>
      <c r="M569" t="s">
        <v>6044</v>
      </c>
      <c r="N569" t="s">
        <v>1120</v>
      </c>
      <c r="O569" t="s">
        <v>7889</v>
      </c>
      <c r="P569">
        <v>0</v>
      </c>
      <c r="Q569">
        <v>86</v>
      </c>
      <c r="R569">
        <v>4</v>
      </c>
      <c r="S569">
        <v>82</v>
      </c>
      <c r="T569">
        <v>4.6511627906976702E-2</v>
      </c>
      <c r="U569" t="s">
        <v>7910</v>
      </c>
      <c r="V569" t="s">
        <v>10</v>
      </c>
      <c r="W569" t="s">
        <v>48</v>
      </c>
    </row>
    <row r="570" spans="1:23" x14ac:dyDescent="0.3">
      <c r="A570" t="s">
        <v>5829</v>
      </c>
      <c r="B570" s="4">
        <v>41983</v>
      </c>
      <c r="C570" t="s">
        <v>7906</v>
      </c>
      <c r="D570">
        <v>2014</v>
      </c>
      <c r="E570" s="4">
        <v>41987</v>
      </c>
      <c r="F570">
        <v>4</v>
      </c>
      <c r="G570" t="s">
        <v>6361</v>
      </c>
      <c r="H570" t="s">
        <v>6407</v>
      </c>
      <c r="I570" t="s">
        <v>5980</v>
      </c>
      <c r="J570" t="s">
        <v>5981</v>
      </c>
      <c r="K570" t="s">
        <v>5975</v>
      </c>
      <c r="L570" t="s">
        <v>5976</v>
      </c>
      <c r="M570" t="s">
        <v>5982</v>
      </c>
      <c r="N570" t="s">
        <v>1470</v>
      </c>
      <c r="O570" t="s">
        <v>7889</v>
      </c>
      <c r="P570">
        <v>0</v>
      </c>
      <c r="Q570">
        <v>88</v>
      </c>
      <c r="R570">
        <v>19</v>
      </c>
      <c r="S570">
        <v>69</v>
      </c>
      <c r="T570">
        <v>0.21590909090909099</v>
      </c>
      <c r="U570" t="s">
        <v>7891</v>
      </c>
      <c r="V570" t="s">
        <v>10</v>
      </c>
      <c r="W570" t="s">
        <v>48</v>
      </c>
    </row>
    <row r="571" spans="1:23" x14ac:dyDescent="0.3">
      <c r="A571" t="s">
        <v>5883</v>
      </c>
      <c r="B571" s="4">
        <v>41992</v>
      </c>
      <c r="C571" t="s">
        <v>7906</v>
      </c>
      <c r="D571">
        <v>2014</v>
      </c>
      <c r="E571" s="4">
        <v>41996</v>
      </c>
      <c r="F571">
        <v>4</v>
      </c>
      <c r="G571" t="s">
        <v>7157</v>
      </c>
      <c r="H571" t="s">
        <v>7205</v>
      </c>
      <c r="I571" t="s">
        <v>5980</v>
      </c>
      <c r="J571" t="s">
        <v>5981</v>
      </c>
      <c r="K571" t="s">
        <v>5985</v>
      </c>
      <c r="L571" t="s">
        <v>5976</v>
      </c>
      <c r="M571" t="s">
        <v>5982</v>
      </c>
      <c r="N571" t="s">
        <v>1859</v>
      </c>
      <c r="O571" t="s">
        <v>7889</v>
      </c>
      <c r="P571">
        <v>0</v>
      </c>
      <c r="Q571">
        <v>212</v>
      </c>
      <c r="R571">
        <v>97</v>
      </c>
      <c r="S571">
        <v>115</v>
      </c>
      <c r="T571">
        <v>0.45754716981132099</v>
      </c>
      <c r="U571" t="s">
        <v>7897</v>
      </c>
      <c r="V571" t="s">
        <v>10</v>
      </c>
      <c r="W571" t="s">
        <v>48</v>
      </c>
    </row>
    <row r="572" spans="1:23" x14ac:dyDescent="0.3">
      <c r="A572" t="s">
        <v>5897</v>
      </c>
      <c r="B572" s="4">
        <v>41997</v>
      </c>
      <c r="C572" t="s">
        <v>7906</v>
      </c>
      <c r="D572">
        <v>2014</v>
      </c>
      <c r="E572" s="4">
        <v>42001</v>
      </c>
      <c r="F572">
        <v>4</v>
      </c>
      <c r="G572" t="s">
        <v>6106</v>
      </c>
      <c r="H572" t="s">
        <v>6122</v>
      </c>
      <c r="I572" t="s">
        <v>5980</v>
      </c>
      <c r="J572" t="s">
        <v>5981</v>
      </c>
      <c r="K572" t="s">
        <v>5975</v>
      </c>
      <c r="L572" t="s">
        <v>5976</v>
      </c>
      <c r="M572" t="s">
        <v>5991</v>
      </c>
      <c r="N572" t="s">
        <v>786</v>
      </c>
      <c r="O572" t="s">
        <v>7889</v>
      </c>
      <c r="P572">
        <v>0</v>
      </c>
      <c r="Q572">
        <v>56</v>
      </c>
      <c r="R572">
        <v>27</v>
      </c>
      <c r="S572">
        <v>29</v>
      </c>
      <c r="T572">
        <v>0.48214285714285698</v>
      </c>
      <c r="U572" t="s">
        <v>7905</v>
      </c>
      <c r="V572" t="s">
        <v>10</v>
      </c>
      <c r="W572" t="s">
        <v>48</v>
      </c>
    </row>
    <row r="573" spans="1:23" x14ac:dyDescent="0.3">
      <c r="A573" t="s">
        <v>4577</v>
      </c>
      <c r="B573" s="4">
        <v>41661</v>
      </c>
      <c r="C573" t="s">
        <v>7888</v>
      </c>
      <c r="D573">
        <v>2014</v>
      </c>
      <c r="E573" s="4">
        <v>41663</v>
      </c>
      <c r="F573">
        <v>2</v>
      </c>
      <c r="G573" t="s">
        <v>6261</v>
      </c>
      <c r="H573" t="s">
        <v>6516</v>
      </c>
      <c r="I573" t="s">
        <v>5974</v>
      </c>
      <c r="J573" t="s">
        <v>5969</v>
      </c>
      <c r="K573" t="s">
        <v>5985</v>
      </c>
      <c r="L573" t="s">
        <v>5971</v>
      </c>
      <c r="M573" t="s">
        <v>6252</v>
      </c>
      <c r="N573" t="s">
        <v>1980</v>
      </c>
      <c r="O573" t="s">
        <v>7889</v>
      </c>
      <c r="P573">
        <v>0</v>
      </c>
      <c r="Q573">
        <v>184</v>
      </c>
      <c r="R573">
        <v>85</v>
      </c>
      <c r="S573">
        <v>99</v>
      </c>
      <c r="T573">
        <v>0.46195652173912999</v>
      </c>
      <c r="U573" t="s">
        <v>7910</v>
      </c>
      <c r="V573" t="s">
        <v>10</v>
      </c>
      <c r="W573" t="s">
        <v>11</v>
      </c>
    </row>
    <row r="574" spans="1:23" x14ac:dyDescent="0.3">
      <c r="A574" t="s">
        <v>4696</v>
      </c>
      <c r="B574" s="4">
        <v>41698</v>
      </c>
      <c r="C574" t="s">
        <v>7893</v>
      </c>
      <c r="D574">
        <v>2014</v>
      </c>
      <c r="E574" s="4">
        <v>41700</v>
      </c>
      <c r="F574">
        <v>2</v>
      </c>
      <c r="G574" t="s">
        <v>6008</v>
      </c>
      <c r="H574" t="s">
        <v>7076</v>
      </c>
      <c r="I574" t="s">
        <v>5974</v>
      </c>
      <c r="J574" t="s">
        <v>5969</v>
      </c>
      <c r="K574" t="s">
        <v>5985</v>
      </c>
      <c r="L574" t="s">
        <v>5971</v>
      </c>
      <c r="M574" t="s">
        <v>7055</v>
      </c>
      <c r="N574" t="s">
        <v>2207</v>
      </c>
      <c r="O574" t="s">
        <v>7889</v>
      </c>
      <c r="P574">
        <v>0</v>
      </c>
      <c r="Q574">
        <v>32</v>
      </c>
      <c r="R574">
        <v>2</v>
      </c>
      <c r="S574">
        <v>30</v>
      </c>
      <c r="T574">
        <v>6.25E-2</v>
      </c>
      <c r="U574" t="s">
        <v>7895</v>
      </c>
      <c r="V574" t="s">
        <v>10</v>
      </c>
      <c r="W574" t="s">
        <v>91</v>
      </c>
    </row>
    <row r="575" spans="1:23" x14ac:dyDescent="0.3">
      <c r="A575" t="s">
        <v>4696</v>
      </c>
      <c r="B575" s="4">
        <v>41698</v>
      </c>
      <c r="C575" t="s">
        <v>7893</v>
      </c>
      <c r="D575">
        <v>2014</v>
      </c>
      <c r="E575" s="4">
        <v>41700</v>
      </c>
      <c r="F575">
        <v>2</v>
      </c>
      <c r="G575" t="s">
        <v>6008</v>
      </c>
      <c r="H575" t="s">
        <v>7076</v>
      </c>
      <c r="I575" t="s">
        <v>5974</v>
      </c>
      <c r="J575" t="s">
        <v>5969</v>
      </c>
      <c r="K575" t="s">
        <v>5985</v>
      </c>
      <c r="L575" t="s">
        <v>5971</v>
      </c>
      <c r="M575" t="s">
        <v>7055</v>
      </c>
      <c r="N575" t="s">
        <v>412</v>
      </c>
      <c r="O575" t="s">
        <v>7889</v>
      </c>
      <c r="P575">
        <v>0</v>
      </c>
      <c r="Q575">
        <v>34</v>
      </c>
      <c r="R575">
        <v>10</v>
      </c>
      <c r="S575">
        <v>24</v>
      </c>
      <c r="T575">
        <v>0.29411764705882398</v>
      </c>
      <c r="U575" t="s">
        <v>7895</v>
      </c>
      <c r="V575" t="s">
        <v>10</v>
      </c>
      <c r="W575" t="s">
        <v>11</v>
      </c>
    </row>
    <row r="576" spans="1:23" x14ac:dyDescent="0.3">
      <c r="A576" t="s">
        <v>4696</v>
      </c>
      <c r="B576" s="4">
        <v>41698</v>
      </c>
      <c r="C576" t="s">
        <v>7893</v>
      </c>
      <c r="D576">
        <v>2014</v>
      </c>
      <c r="E576" s="4">
        <v>41700</v>
      </c>
      <c r="F576">
        <v>2</v>
      </c>
      <c r="G576" t="s">
        <v>6008</v>
      </c>
      <c r="H576" t="s">
        <v>7076</v>
      </c>
      <c r="I576" t="s">
        <v>5974</v>
      </c>
      <c r="J576" t="s">
        <v>5969</v>
      </c>
      <c r="K576" t="s">
        <v>5985</v>
      </c>
      <c r="L576" t="s">
        <v>5971</v>
      </c>
      <c r="M576" t="s">
        <v>7055</v>
      </c>
      <c r="N576" t="s">
        <v>421</v>
      </c>
      <c r="O576" t="s">
        <v>7889</v>
      </c>
      <c r="P576">
        <v>0</v>
      </c>
      <c r="Q576">
        <v>81</v>
      </c>
      <c r="R576">
        <v>19</v>
      </c>
      <c r="S576">
        <v>62</v>
      </c>
      <c r="T576">
        <v>0.234567901234568</v>
      </c>
      <c r="U576" t="s">
        <v>7891</v>
      </c>
      <c r="V576" t="s">
        <v>10</v>
      </c>
      <c r="W576" t="s">
        <v>22</v>
      </c>
    </row>
    <row r="577" spans="1:23" x14ac:dyDescent="0.3">
      <c r="A577" t="s">
        <v>4696</v>
      </c>
      <c r="B577" s="4">
        <v>41698</v>
      </c>
      <c r="C577" t="s">
        <v>7893</v>
      </c>
      <c r="D577">
        <v>2014</v>
      </c>
      <c r="E577" s="4">
        <v>41700</v>
      </c>
      <c r="F577">
        <v>2</v>
      </c>
      <c r="G577" t="s">
        <v>6008</v>
      </c>
      <c r="H577" t="s">
        <v>7076</v>
      </c>
      <c r="I577" t="s">
        <v>5974</v>
      </c>
      <c r="J577" t="s">
        <v>5969</v>
      </c>
      <c r="K577" t="s">
        <v>5985</v>
      </c>
      <c r="L577" t="s">
        <v>5971</v>
      </c>
      <c r="M577" t="s">
        <v>7055</v>
      </c>
      <c r="N577" t="s">
        <v>1584</v>
      </c>
      <c r="O577" t="s">
        <v>7889</v>
      </c>
      <c r="P577">
        <v>0</v>
      </c>
      <c r="Q577">
        <v>184</v>
      </c>
      <c r="R577">
        <v>57</v>
      </c>
      <c r="S577">
        <v>127</v>
      </c>
      <c r="T577">
        <v>0.309782608695652</v>
      </c>
      <c r="U577" t="s">
        <v>7891</v>
      </c>
      <c r="V577" t="s">
        <v>10</v>
      </c>
      <c r="W577" t="s">
        <v>22</v>
      </c>
    </row>
    <row r="578" spans="1:23" x14ac:dyDescent="0.3">
      <c r="A578" t="s">
        <v>4696</v>
      </c>
      <c r="B578" s="4">
        <v>41698</v>
      </c>
      <c r="C578" t="s">
        <v>7893</v>
      </c>
      <c r="D578">
        <v>2014</v>
      </c>
      <c r="E578" s="4">
        <v>41700</v>
      </c>
      <c r="F578">
        <v>2</v>
      </c>
      <c r="G578" t="s">
        <v>6008</v>
      </c>
      <c r="H578" t="s">
        <v>7076</v>
      </c>
      <c r="I578" t="s">
        <v>5974</v>
      </c>
      <c r="J578" t="s">
        <v>5969</v>
      </c>
      <c r="K578" t="s">
        <v>5985</v>
      </c>
      <c r="L578" t="s">
        <v>5971</v>
      </c>
      <c r="M578" t="s">
        <v>7055</v>
      </c>
      <c r="N578" t="s">
        <v>1053</v>
      </c>
      <c r="O578" t="s">
        <v>7889</v>
      </c>
      <c r="P578">
        <v>0</v>
      </c>
      <c r="Q578">
        <v>271</v>
      </c>
      <c r="R578">
        <v>57</v>
      </c>
      <c r="S578">
        <v>214</v>
      </c>
      <c r="T578">
        <v>0.210332103321033</v>
      </c>
      <c r="U578" t="s">
        <v>7899</v>
      </c>
      <c r="V578" t="s">
        <v>10</v>
      </c>
      <c r="W578" t="s">
        <v>22</v>
      </c>
    </row>
    <row r="579" spans="1:23" x14ac:dyDescent="0.3">
      <c r="A579" t="s">
        <v>4696</v>
      </c>
      <c r="B579" s="4">
        <v>41698</v>
      </c>
      <c r="C579" t="s">
        <v>7893</v>
      </c>
      <c r="D579">
        <v>2014</v>
      </c>
      <c r="E579" s="4">
        <v>41700</v>
      </c>
      <c r="F579">
        <v>2</v>
      </c>
      <c r="G579" t="s">
        <v>6008</v>
      </c>
      <c r="H579" t="s">
        <v>7076</v>
      </c>
      <c r="I579" t="s">
        <v>5974</v>
      </c>
      <c r="J579" t="s">
        <v>5969</v>
      </c>
      <c r="K579" t="s">
        <v>5985</v>
      </c>
      <c r="L579" t="s">
        <v>5971</v>
      </c>
      <c r="M579" t="s">
        <v>7055</v>
      </c>
      <c r="N579" t="s">
        <v>346</v>
      </c>
      <c r="O579" t="s">
        <v>7889</v>
      </c>
      <c r="P579">
        <v>0</v>
      </c>
      <c r="Q579">
        <v>57</v>
      </c>
      <c r="R579">
        <v>5</v>
      </c>
      <c r="S579">
        <v>52</v>
      </c>
      <c r="T579">
        <v>8.7719298245614002E-2</v>
      </c>
      <c r="U579" t="s">
        <v>7891</v>
      </c>
      <c r="V579" t="s">
        <v>10</v>
      </c>
      <c r="W579" t="s">
        <v>77</v>
      </c>
    </row>
    <row r="580" spans="1:23" x14ac:dyDescent="0.3">
      <c r="A580" t="s">
        <v>4815</v>
      </c>
      <c r="B580" s="4">
        <v>41744</v>
      </c>
      <c r="C580" t="s">
        <v>7894</v>
      </c>
      <c r="D580">
        <v>2014</v>
      </c>
      <c r="E580" s="4">
        <v>41751</v>
      </c>
      <c r="F580">
        <v>7</v>
      </c>
      <c r="G580" t="s">
        <v>6831</v>
      </c>
      <c r="H580" t="s">
        <v>7761</v>
      </c>
      <c r="I580" t="s">
        <v>5974</v>
      </c>
      <c r="J580" t="s">
        <v>5969</v>
      </c>
      <c r="K580" t="s">
        <v>5975</v>
      </c>
      <c r="L580" t="s">
        <v>5976</v>
      </c>
      <c r="M580" t="s">
        <v>6252</v>
      </c>
      <c r="N580" t="s">
        <v>1271</v>
      </c>
      <c r="O580" t="s">
        <v>7889</v>
      </c>
      <c r="P580">
        <v>0</v>
      </c>
      <c r="Q580">
        <v>484</v>
      </c>
      <c r="R580">
        <v>58</v>
      </c>
      <c r="S580">
        <v>426</v>
      </c>
      <c r="T580">
        <v>0.119834710743802</v>
      </c>
      <c r="U580" t="s">
        <v>7902</v>
      </c>
      <c r="V580" t="s">
        <v>10</v>
      </c>
      <c r="W580" t="s">
        <v>22</v>
      </c>
    </row>
    <row r="581" spans="1:23" x14ac:dyDescent="0.3">
      <c r="A581" t="s">
        <v>4923</v>
      </c>
      <c r="B581" s="4">
        <v>41782</v>
      </c>
      <c r="C581" t="s">
        <v>7896</v>
      </c>
      <c r="D581">
        <v>2014</v>
      </c>
      <c r="E581" s="4">
        <v>41785</v>
      </c>
      <c r="F581">
        <v>3</v>
      </c>
      <c r="G581" t="s">
        <v>7781</v>
      </c>
      <c r="H581" t="s">
        <v>6251</v>
      </c>
      <c r="I581" t="s">
        <v>5974</v>
      </c>
      <c r="J581" t="s">
        <v>5969</v>
      </c>
      <c r="K581" t="s">
        <v>5985</v>
      </c>
      <c r="L581" t="s">
        <v>5971</v>
      </c>
      <c r="M581" t="s">
        <v>6252</v>
      </c>
      <c r="N581" t="s">
        <v>1785</v>
      </c>
      <c r="O581" t="s">
        <v>7889</v>
      </c>
      <c r="P581">
        <v>0</v>
      </c>
      <c r="Q581">
        <v>242</v>
      </c>
      <c r="R581">
        <v>65</v>
      </c>
      <c r="S581">
        <v>177</v>
      </c>
      <c r="T581">
        <v>0.26859504132231399</v>
      </c>
      <c r="U581" t="s">
        <v>7899</v>
      </c>
      <c r="V581" t="s">
        <v>10</v>
      </c>
      <c r="W581" t="s">
        <v>22</v>
      </c>
    </row>
    <row r="582" spans="1:23" x14ac:dyDescent="0.3">
      <c r="A582" t="s">
        <v>4994</v>
      </c>
      <c r="B582" s="4">
        <v>41801</v>
      </c>
      <c r="C582" t="s">
        <v>7898</v>
      </c>
      <c r="D582">
        <v>2014</v>
      </c>
      <c r="E582" s="4">
        <v>41806</v>
      </c>
      <c r="F582">
        <v>5</v>
      </c>
      <c r="G582" t="s">
        <v>7508</v>
      </c>
      <c r="H582" t="s">
        <v>6516</v>
      </c>
      <c r="I582" t="s">
        <v>5974</v>
      </c>
      <c r="J582" t="s">
        <v>5969</v>
      </c>
      <c r="K582" t="s">
        <v>5970</v>
      </c>
      <c r="L582" t="s">
        <v>5976</v>
      </c>
      <c r="M582" t="s">
        <v>6252</v>
      </c>
      <c r="N582" t="s">
        <v>109</v>
      </c>
      <c r="O582" t="s">
        <v>7889</v>
      </c>
      <c r="P582">
        <v>0</v>
      </c>
      <c r="Q582">
        <v>55</v>
      </c>
      <c r="R582">
        <v>3</v>
      </c>
      <c r="S582">
        <v>52</v>
      </c>
      <c r="T582">
        <v>5.4545454545454501E-2</v>
      </c>
      <c r="U582" t="s">
        <v>7891</v>
      </c>
      <c r="V582" t="s">
        <v>10</v>
      </c>
      <c r="W582" t="s">
        <v>11</v>
      </c>
    </row>
    <row r="583" spans="1:23" x14ac:dyDescent="0.3">
      <c r="A583" t="s">
        <v>5145</v>
      </c>
      <c r="B583" s="4">
        <v>41848</v>
      </c>
      <c r="C583" t="s">
        <v>7909</v>
      </c>
      <c r="D583">
        <v>2014</v>
      </c>
      <c r="E583" s="4">
        <v>41851</v>
      </c>
      <c r="F583">
        <v>3</v>
      </c>
      <c r="G583" t="s">
        <v>6637</v>
      </c>
      <c r="H583" t="s">
        <v>6516</v>
      </c>
      <c r="I583" t="s">
        <v>5974</v>
      </c>
      <c r="J583" t="s">
        <v>5969</v>
      </c>
      <c r="K583" t="s">
        <v>5975</v>
      </c>
      <c r="L583" t="s">
        <v>5971</v>
      </c>
      <c r="M583" t="s">
        <v>6252</v>
      </c>
      <c r="N583" t="s">
        <v>4401</v>
      </c>
      <c r="O583" t="s">
        <v>7889</v>
      </c>
      <c r="P583">
        <v>0</v>
      </c>
      <c r="Q583">
        <v>116</v>
      </c>
      <c r="R583">
        <v>52</v>
      </c>
      <c r="S583">
        <v>64</v>
      </c>
      <c r="T583">
        <v>0.44827586206896602</v>
      </c>
      <c r="U583" t="s">
        <v>7897</v>
      </c>
      <c r="V583" t="s">
        <v>10</v>
      </c>
      <c r="W583" t="s">
        <v>22</v>
      </c>
    </row>
    <row r="584" spans="1:23" x14ac:dyDescent="0.3">
      <c r="A584" t="s">
        <v>5177</v>
      </c>
      <c r="B584" s="4">
        <v>41854</v>
      </c>
      <c r="C584" t="s">
        <v>7900</v>
      </c>
      <c r="D584">
        <v>2014</v>
      </c>
      <c r="E584" s="4">
        <v>41857</v>
      </c>
      <c r="F584">
        <v>3</v>
      </c>
      <c r="G584" t="s">
        <v>5983</v>
      </c>
      <c r="H584" t="s">
        <v>6659</v>
      </c>
      <c r="I584" t="s">
        <v>5974</v>
      </c>
      <c r="J584" t="s">
        <v>5969</v>
      </c>
      <c r="K584" t="s">
        <v>5985</v>
      </c>
      <c r="L584" t="s">
        <v>5971</v>
      </c>
      <c r="M584" t="s">
        <v>6252</v>
      </c>
      <c r="N584" t="s">
        <v>2908</v>
      </c>
      <c r="O584" t="s">
        <v>7889</v>
      </c>
      <c r="P584">
        <v>0</v>
      </c>
      <c r="Q584">
        <v>105</v>
      </c>
      <c r="R584">
        <v>33</v>
      </c>
      <c r="S584">
        <v>72</v>
      </c>
      <c r="T584">
        <v>0.314285714285714</v>
      </c>
      <c r="U584" t="s">
        <v>7910</v>
      </c>
      <c r="V584" t="s">
        <v>10</v>
      </c>
      <c r="W584" t="s">
        <v>22</v>
      </c>
    </row>
    <row r="585" spans="1:23" x14ac:dyDescent="0.3">
      <c r="A585" t="s">
        <v>5195</v>
      </c>
      <c r="B585" s="4">
        <v>41857</v>
      </c>
      <c r="C585" t="s">
        <v>7900</v>
      </c>
      <c r="D585">
        <v>2014</v>
      </c>
      <c r="E585" s="4">
        <v>41857</v>
      </c>
      <c r="F585">
        <v>0</v>
      </c>
      <c r="G585" t="s">
        <v>6701</v>
      </c>
      <c r="H585" t="s">
        <v>7809</v>
      </c>
      <c r="I585" t="s">
        <v>6068</v>
      </c>
      <c r="J585" t="s">
        <v>5969</v>
      </c>
      <c r="K585" t="s">
        <v>5985</v>
      </c>
      <c r="L585" t="s">
        <v>6007</v>
      </c>
      <c r="M585" t="s">
        <v>7810</v>
      </c>
      <c r="N585" t="s">
        <v>5196</v>
      </c>
      <c r="O585" t="s">
        <v>7889</v>
      </c>
      <c r="P585">
        <v>0</v>
      </c>
      <c r="Q585">
        <v>195</v>
      </c>
      <c r="R585">
        <v>62</v>
      </c>
      <c r="S585">
        <v>133</v>
      </c>
      <c r="T585">
        <v>0.31794871794871798</v>
      </c>
      <c r="U585" t="s">
        <v>7892</v>
      </c>
      <c r="V585" t="s">
        <v>10</v>
      </c>
      <c r="W585" t="s">
        <v>91</v>
      </c>
    </row>
    <row r="586" spans="1:23" x14ac:dyDescent="0.3">
      <c r="A586" t="s">
        <v>5211</v>
      </c>
      <c r="B586" s="4">
        <v>41858</v>
      </c>
      <c r="C586" t="s">
        <v>7900</v>
      </c>
      <c r="D586">
        <v>2014</v>
      </c>
      <c r="E586" s="4">
        <v>41861</v>
      </c>
      <c r="F586">
        <v>3</v>
      </c>
      <c r="G586" t="s">
        <v>6764</v>
      </c>
      <c r="H586" t="s">
        <v>6677</v>
      </c>
      <c r="I586" t="s">
        <v>6068</v>
      </c>
      <c r="J586" t="s">
        <v>5969</v>
      </c>
      <c r="K586" t="s">
        <v>5985</v>
      </c>
      <c r="L586" t="s">
        <v>5971</v>
      </c>
      <c r="M586" t="s">
        <v>6678</v>
      </c>
      <c r="N586" t="s">
        <v>1015</v>
      </c>
      <c r="O586" t="s">
        <v>7889</v>
      </c>
      <c r="P586">
        <v>0</v>
      </c>
      <c r="Q586">
        <v>595</v>
      </c>
      <c r="R586">
        <v>292</v>
      </c>
      <c r="S586">
        <v>303</v>
      </c>
      <c r="T586">
        <v>0.49075630252100799</v>
      </c>
      <c r="U586" t="s">
        <v>7891</v>
      </c>
      <c r="V586" t="s">
        <v>10</v>
      </c>
      <c r="W586" t="s">
        <v>22</v>
      </c>
    </row>
    <row r="587" spans="1:23" x14ac:dyDescent="0.3">
      <c r="A587" t="s">
        <v>5265</v>
      </c>
      <c r="B587" s="4">
        <v>41865</v>
      </c>
      <c r="C587" t="s">
        <v>7900</v>
      </c>
      <c r="D587">
        <v>2014</v>
      </c>
      <c r="E587" s="4">
        <v>41871</v>
      </c>
      <c r="F587">
        <v>6</v>
      </c>
      <c r="G587" t="s">
        <v>6357</v>
      </c>
      <c r="H587" t="s">
        <v>7076</v>
      </c>
      <c r="I587" t="s">
        <v>5974</v>
      </c>
      <c r="J587" t="s">
        <v>5969</v>
      </c>
      <c r="K587" t="s">
        <v>5970</v>
      </c>
      <c r="L587" t="s">
        <v>5976</v>
      </c>
      <c r="M587" t="s">
        <v>7055</v>
      </c>
      <c r="N587" t="s">
        <v>351</v>
      </c>
      <c r="O587" t="s">
        <v>7889</v>
      </c>
      <c r="P587">
        <v>0</v>
      </c>
      <c r="Q587">
        <v>11</v>
      </c>
      <c r="R587">
        <v>1</v>
      </c>
      <c r="S587">
        <v>10</v>
      </c>
      <c r="T587">
        <v>9.0909090909090898E-2</v>
      </c>
      <c r="U587" t="s">
        <v>7890</v>
      </c>
      <c r="V587" t="s">
        <v>10</v>
      </c>
      <c r="W587" t="s">
        <v>22</v>
      </c>
    </row>
    <row r="588" spans="1:23" x14ac:dyDescent="0.3">
      <c r="A588" t="s">
        <v>5376</v>
      </c>
      <c r="B588" s="4">
        <v>41881</v>
      </c>
      <c r="C588" t="s">
        <v>7900</v>
      </c>
      <c r="D588">
        <v>2014</v>
      </c>
      <c r="E588" s="4">
        <v>41885</v>
      </c>
      <c r="F588">
        <v>4</v>
      </c>
      <c r="G588" t="s">
        <v>6840</v>
      </c>
      <c r="H588" t="s">
        <v>6516</v>
      </c>
      <c r="I588" t="s">
        <v>5974</v>
      </c>
      <c r="J588" t="s">
        <v>5969</v>
      </c>
      <c r="K588" t="s">
        <v>5985</v>
      </c>
      <c r="L588" t="s">
        <v>5976</v>
      </c>
      <c r="M588" t="s">
        <v>6252</v>
      </c>
      <c r="N588" t="s">
        <v>2246</v>
      </c>
      <c r="O588" t="s">
        <v>7889</v>
      </c>
      <c r="P588">
        <v>0</v>
      </c>
      <c r="Q588">
        <v>329</v>
      </c>
      <c r="R588">
        <v>95</v>
      </c>
      <c r="S588">
        <v>234</v>
      </c>
      <c r="T588">
        <v>0.288753799392097</v>
      </c>
      <c r="U588" t="s">
        <v>7897</v>
      </c>
      <c r="V588" t="s">
        <v>10</v>
      </c>
      <c r="W588" t="s">
        <v>77</v>
      </c>
    </row>
    <row r="589" spans="1:23" x14ac:dyDescent="0.3">
      <c r="A589" t="s">
        <v>5619</v>
      </c>
      <c r="B589" s="4">
        <v>41939</v>
      </c>
      <c r="C589" t="s">
        <v>7903</v>
      </c>
      <c r="D589">
        <v>2014</v>
      </c>
      <c r="E589" s="4">
        <v>41943</v>
      </c>
      <c r="F589">
        <v>4</v>
      </c>
      <c r="G589" t="s">
        <v>5983</v>
      </c>
      <c r="H589" t="s">
        <v>7068</v>
      </c>
      <c r="I589" t="s">
        <v>5974</v>
      </c>
      <c r="J589" t="s">
        <v>5969</v>
      </c>
      <c r="K589" t="s">
        <v>5985</v>
      </c>
      <c r="L589" t="s">
        <v>5976</v>
      </c>
      <c r="M589" t="s">
        <v>6252</v>
      </c>
      <c r="N589" t="s">
        <v>2243</v>
      </c>
      <c r="O589" t="s">
        <v>7889</v>
      </c>
      <c r="P589">
        <v>0</v>
      </c>
      <c r="Q589">
        <v>141</v>
      </c>
      <c r="R589">
        <v>10</v>
      </c>
      <c r="S589">
        <v>131</v>
      </c>
      <c r="T589">
        <v>7.09219858156028E-2</v>
      </c>
      <c r="U589" t="s">
        <v>7892</v>
      </c>
      <c r="V589" t="s">
        <v>10</v>
      </c>
      <c r="W589" t="s">
        <v>77</v>
      </c>
    </row>
    <row r="590" spans="1:23" x14ac:dyDescent="0.3">
      <c r="A590" t="s">
        <v>5629</v>
      </c>
      <c r="B590" s="4">
        <v>41942</v>
      </c>
      <c r="C590" t="s">
        <v>7903</v>
      </c>
      <c r="D590">
        <v>2014</v>
      </c>
      <c r="E590" s="4">
        <v>41949</v>
      </c>
      <c r="F590">
        <v>7</v>
      </c>
      <c r="G590" t="s">
        <v>6720</v>
      </c>
      <c r="H590" t="s">
        <v>7022</v>
      </c>
      <c r="I590" t="s">
        <v>6068</v>
      </c>
      <c r="J590" t="s">
        <v>5969</v>
      </c>
      <c r="K590" t="s">
        <v>5975</v>
      </c>
      <c r="L590" t="s">
        <v>5976</v>
      </c>
      <c r="M590" t="s">
        <v>6206</v>
      </c>
      <c r="N590" t="s">
        <v>3254</v>
      </c>
      <c r="O590" t="s">
        <v>7889</v>
      </c>
      <c r="P590">
        <v>0</v>
      </c>
      <c r="Q590">
        <v>38</v>
      </c>
      <c r="R590">
        <v>13</v>
      </c>
      <c r="S590">
        <v>25</v>
      </c>
      <c r="T590">
        <v>0.34210526315789502</v>
      </c>
      <c r="U590" t="s">
        <v>7891</v>
      </c>
      <c r="V590" t="s">
        <v>10</v>
      </c>
      <c r="W590" t="s">
        <v>45</v>
      </c>
    </row>
    <row r="591" spans="1:23" x14ac:dyDescent="0.3">
      <c r="A591" t="s">
        <v>5629</v>
      </c>
      <c r="B591" s="4">
        <v>41942</v>
      </c>
      <c r="C591" t="s">
        <v>7903</v>
      </c>
      <c r="D591">
        <v>2014</v>
      </c>
      <c r="E591" s="4">
        <v>41949</v>
      </c>
      <c r="F591">
        <v>7</v>
      </c>
      <c r="G591" t="s">
        <v>6720</v>
      </c>
      <c r="H591" t="s">
        <v>7022</v>
      </c>
      <c r="I591" t="s">
        <v>6068</v>
      </c>
      <c r="J591" t="s">
        <v>5969</v>
      </c>
      <c r="K591" t="s">
        <v>5975</v>
      </c>
      <c r="L591" t="s">
        <v>5976</v>
      </c>
      <c r="M591" t="s">
        <v>6206</v>
      </c>
      <c r="N591" t="s">
        <v>1346</v>
      </c>
      <c r="O591" t="s">
        <v>7889</v>
      </c>
      <c r="P591">
        <v>0</v>
      </c>
      <c r="Q591">
        <v>413</v>
      </c>
      <c r="R591">
        <v>186</v>
      </c>
      <c r="S591">
        <v>227</v>
      </c>
      <c r="T591">
        <v>0.45036319612590803</v>
      </c>
      <c r="U591" t="s">
        <v>7895</v>
      </c>
      <c r="V591" t="s">
        <v>10</v>
      </c>
      <c r="W591" t="s">
        <v>22</v>
      </c>
    </row>
    <row r="592" spans="1:23" x14ac:dyDescent="0.3">
      <c r="A592" t="s">
        <v>5688</v>
      </c>
      <c r="B592" s="4">
        <v>41955</v>
      </c>
      <c r="C592" t="s">
        <v>7904</v>
      </c>
      <c r="D592">
        <v>2014</v>
      </c>
      <c r="E592" s="4">
        <v>41957</v>
      </c>
      <c r="F592">
        <v>2</v>
      </c>
      <c r="G592" t="s">
        <v>6874</v>
      </c>
      <c r="H592" t="s">
        <v>6251</v>
      </c>
      <c r="I592" t="s">
        <v>5974</v>
      </c>
      <c r="J592" t="s">
        <v>5969</v>
      </c>
      <c r="K592" t="s">
        <v>5975</v>
      </c>
      <c r="L592" t="s">
        <v>5971</v>
      </c>
      <c r="M592" t="s">
        <v>6252</v>
      </c>
      <c r="N592" t="s">
        <v>1612</v>
      </c>
      <c r="O592" t="s">
        <v>7889</v>
      </c>
      <c r="P592">
        <v>0</v>
      </c>
      <c r="Q592">
        <v>39</v>
      </c>
      <c r="R592">
        <v>0</v>
      </c>
      <c r="S592">
        <v>39</v>
      </c>
      <c r="T592">
        <v>0</v>
      </c>
      <c r="U592" t="s">
        <v>7899</v>
      </c>
      <c r="V592" t="s">
        <v>10</v>
      </c>
      <c r="W592" t="s">
        <v>45</v>
      </c>
    </row>
    <row r="593" spans="1:23" x14ac:dyDescent="0.3">
      <c r="A593" t="s">
        <v>5707</v>
      </c>
      <c r="B593" s="4">
        <v>41959</v>
      </c>
      <c r="C593" t="s">
        <v>7904</v>
      </c>
      <c r="D593">
        <v>2014</v>
      </c>
      <c r="E593" s="4">
        <v>41960</v>
      </c>
      <c r="F593">
        <v>1</v>
      </c>
      <c r="G593" t="s">
        <v>6983</v>
      </c>
      <c r="H593" t="s">
        <v>7532</v>
      </c>
      <c r="I593" t="s">
        <v>6068</v>
      </c>
      <c r="J593" t="s">
        <v>5969</v>
      </c>
      <c r="K593" t="s">
        <v>5975</v>
      </c>
      <c r="L593" t="s">
        <v>5988</v>
      </c>
      <c r="M593" t="s">
        <v>7533</v>
      </c>
      <c r="N593" t="s">
        <v>3777</v>
      </c>
      <c r="O593" t="s">
        <v>7889</v>
      </c>
      <c r="P593">
        <v>0</v>
      </c>
      <c r="Q593">
        <v>42</v>
      </c>
      <c r="R593">
        <v>8</v>
      </c>
      <c r="S593">
        <v>34</v>
      </c>
      <c r="T593">
        <v>0.19047619047618999</v>
      </c>
      <c r="U593" t="s">
        <v>7891</v>
      </c>
      <c r="V593" t="s">
        <v>10</v>
      </c>
      <c r="W593" t="s">
        <v>29</v>
      </c>
    </row>
    <row r="594" spans="1:23" x14ac:dyDescent="0.3">
      <c r="A594" t="s">
        <v>5724</v>
      </c>
      <c r="B594" s="4">
        <v>41961</v>
      </c>
      <c r="C594" t="s">
        <v>7904</v>
      </c>
      <c r="D594">
        <v>2014</v>
      </c>
      <c r="E594" s="4">
        <v>41966</v>
      </c>
      <c r="F594">
        <v>5</v>
      </c>
      <c r="G594" t="s">
        <v>6939</v>
      </c>
      <c r="H594" t="s">
        <v>7866</v>
      </c>
      <c r="I594" t="s">
        <v>5974</v>
      </c>
      <c r="J594" t="s">
        <v>5969</v>
      </c>
      <c r="K594" t="s">
        <v>5985</v>
      </c>
      <c r="L594" t="s">
        <v>5976</v>
      </c>
      <c r="M594" t="s">
        <v>6252</v>
      </c>
      <c r="N594" t="s">
        <v>5422</v>
      </c>
      <c r="O594" t="s">
        <v>7889</v>
      </c>
      <c r="P594">
        <v>0</v>
      </c>
      <c r="Q594">
        <v>112</v>
      </c>
      <c r="R594">
        <v>24</v>
      </c>
      <c r="S594">
        <v>88</v>
      </c>
      <c r="T594">
        <v>0.214285714285714</v>
      </c>
      <c r="U594" t="s">
        <v>7891</v>
      </c>
      <c r="V594" t="s">
        <v>10</v>
      </c>
      <c r="W594" t="s">
        <v>91</v>
      </c>
    </row>
    <row r="595" spans="1:23" x14ac:dyDescent="0.3">
      <c r="A595" t="s">
        <v>5758</v>
      </c>
      <c r="B595" s="4">
        <v>41968</v>
      </c>
      <c r="C595" t="s">
        <v>7904</v>
      </c>
      <c r="D595">
        <v>2014</v>
      </c>
      <c r="E595" s="4">
        <v>41970</v>
      </c>
      <c r="F595">
        <v>2</v>
      </c>
      <c r="G595" t="s">
        <v>6967</v>
      </c>
      <c r="H595" t="s">
        <v>7022</v>
      </c>
      <c r="I595" t="s">
        <v>6068</v>
      </c>
      <c r="J595" t="s">
        <v>5969</v>
      </c>
      <c r="K595" t="s">
        <v>5970</v>
      </c>
      <c r="L595" t="s">
        <v>5988</v>
      </c>
      <c r="M595" t="s">
        <v>6206</v>
      </c>
      <c r="N595" t="s">
        <v>1220</v>
      </c>
      <c r="O595" t="s">
        <v>7889</v>
      </c>
      <c r="P595">
        <v>0</v>
      </c>
      <c r="Q595">
        <v>70</v>
      </c>
      <c r="R595">
        <v>32</v>
      </c>
      <c r="S595">
        <v>38</v>
      </c>
      <c r="T595">
        <v>0.45714285714285702</v>
      </c>
      <c r="U595" t="s">
        <v>7910</v>
      </c>
      <c r="V595" t="s">
        <v>10</v>
      </c>
      <c r="W595" t="s">
        <v>45</v>
      </c>
    </row>
    <row r="596" spans="1:23" x14ac:dyDescent="0.3">
      <c r="A596" t="s">
        <v>5785</v>
      </c>
      <c r="B596" s="4">
        <v>41972</v>
      </c>
      <c r="C596" t="s">
        <v>7904</v>
      </c>
      <c r="D596">
        <v>2014</v>
      </c>
      <c r="E596" s="4">
        <v>41976</v>
      </c>
      <c r="F596">
        <v>4</v>
      </c>
      <c r="G596" t="s">
        <v>6756</v>
      </c>
      <c r="H596" t="s">
        <v>6067</v>
      </c>
      <c r="I596" t="s">
        <v>6068</v>
      </c>
      <c r="J596" t="s">
        <v>5969</v>
      </c>
      <c r="K596" t="s">
        <v>5985</v>
      </c>
      <c r="L596" t="s">
        <v>5976</v>
      </c>
      <c r="M596" t="s">
        <v>6067</v>
      </c>
      <c r="N596" t="s">
        <v>1875</v>
      </c>
      <c r="O596" t="s">
        <v>7889</v>
      </c>
      <c r="P596">
        <v>0</v>
      </c>
      <c r="Q596">
        <v>424</v>
      </c>
      <c r="R596">
        <v>161</v>
      </c>
      <c r="S596">
        <v>263</v>
      </c>
      <c r="T596">
        <v>0.37971698113207603</v>
      </c>
      <c r="U596" t="s">
        <v>7895</v>
      </c>
      <c r="V596" t="s">
        <v>10</v>
      </c>
      <c r="W596" t="s">
        <v>22</v>
      </c>
    </row>
    <row r="597" spans="1:23" x14ac:dyDescent="0.3">
      <c r="A597" t="s">
        <v>5840</v>
      </c>
      <c r="B597" s="4">
        <v>41985</v>
      </c>
      <c r="C597" t="s">
        <v>7906</v>
      </c>
      <c r="D597">
        <v>2014</v>
      </c>
      <c r="E597" s="4">
        <v>41989</v>
      </c>
      <c r="F597">
        <v>4</v>
      </c>
      <c r="G597" t="s">
        <v>7388</v>
      </c>
      <c r="H597" t="s">
        <v>6516</v>
      </c>
      <c r="I597" t="s">
        <v>5974</v>
      </c>
      <c r="J597" t="s">
        <v>5969</v>
      </c>
      <c r="K597" t="s">
        <v>5975</v>
      </c>
      <c r="L597" t="s">
        <v>5971</v>
      </c>
      <c r="M597" t="s">
        <v>6252</v>
      </c>
      <c r="N597" t="s">
        <v>4069</v>
      </c>
      <c r="O597" t="s">
        <v>7889</v>
      </c>
      <c r="P597">
        <v>0</v>
      </c>
      <c r="Q597">
        <v>59</v>
      </c>
      <c r="R597">
        <v>15</v>
      </c>
      <c r="S597">
        <v>44</v>
      </c>
      <c r="T597">
        <v>0.25423728813559299</v>
      </c>
      <c r="U597" t="s">
        <v>7895</v>
      </c>
      <c r="V597" t="s">
        <v>10</v>
      </c>
      <c r="W597" t="s">
        <v>11</v>
      </c>
    </row>
    <row r="598" spans="1:23" x14ac:dyDescent="0.3">
      <c r="A598" t="s">
        <v>5909</v>
      </c>
      <c r="B598" s="4">
        <v>41998</v>
      </c>
      <c r="C598" t="s">
        <v>7906</v>
      </c>
      <c r="D598">
        <v>2014</v>
      </c>
      <c r="E598" s="4">
        <v>42003</v>
      </c>
      <c r="F598">
        <v>5</v>
      </c>
      <c r="G598" t="s">
        <v>6848</v>
      </c>
      <c r="H598" t="s">
        <v>6251</v>
      </c>
      <c r="I598" t="s">
        <v>5974</v>
      </c>
      <c r="J598" t="s">
        <v>5969</v>
      </c>
      <c r="K598" t="s">
        <v>5975</v>
      </c>
      <c r="L598" t="s">
        <v>5976</v>
      </c>
      <c r="M598" t="s">
        <v>6252</v>
      </c>
      <c r="N598" t="s">
        <v>5910</v>
      </c>
      <c r="O598" t="s">
        <v>7889</v>
      </c>
      <c r="P598">
        <v>0</v>
      </c>
      <c r="Q598">
        <v>101</v>
      </c>
      <c r="R598">
        <v>16</v>
      </c>
      <c r="S598">
        <v>85</v>
      </c>
      <c r="T598">
        <v>0.158415841584158</v>
      </c>
      <c r="U598" t="s">
        <v>7892</v>
      </c>
      <c r="V598" t="s">
        <v>10</v>
      </c>
      <c r="W598" t="s">
        <v>11</v>
      </c>
    </row>
    <row r="599" spans="1:23" x14ac:dyDescent="0.3">
      <c r="A599" t="s">
        <v>4510</v>
      </c>
      <c r="B599" s="4">
        <v>41641</v>
      </c>
      <c r="C599" t="s">
        <v>7888</v>
      </c>
      <c r="D599">
        <v>2014</v>
      </c>
      <c r="E599" s="4">
        <v>41644</v>
      </c>
      <c r="F599">
        <v>3</v>
      </c>
      <c r="G599" t="s">
        <v>7412</v>
      </c>
      <c r="H599" t="s">
        <v>7039</v>
      </c>
      <c r="I599" t="s">
        <v>6004</v>
      </c>
      <c r="J599" t="s">
        <v>5998</v>
      </c>
      <c r="K599" t="s">
        <v>5970</v>
      </c>
      <c r="L599" t="s">
        <v>5988</v>
      </c>
      <c r="M599" t="s">
        <v>6370</v>
      </c>
      <c r="N599" t="s">
        <v>3892</v>
      </c>
      <c r="O599" t="s">
        <v>7889</v>
      </c>
      <c r="P599">
        <v>0</v>
      </c>
      <c r="Q599">
        <v>9</v>
      </c>
      <c r="R599">
        <v>4</v>
      </c>
      <c r="S599">
        <v>5</v>
      </c>
      <c r="T599">
        <v>0.44444444444444398</v>
      </c>
      <c r="U599" t="s">
        <v>7890</v>
      </c>
      <c r="V599" t="s">
        <v>10</v>
      </c>
      <c r="W599" t="s">
        <v>45</v>
      </c>
    </row>
    <row r="600" spans="1:23" x14ac:dyDescent="0.3">
      <c r="A600" t="s">
        <v>4513</v>
      </c>
      <c r="B600" s="4">
        <v>41642</v>
      </c>
      <c r="C600" t="s">
        <v>7888</v>
      </c>
      <c r="D600">
        <v>2014</v>
      </c>
      <c r="E600" s="4">
        <v>41643</v>
      </c>
      <c r="F600">
        <v>1</v>
      </c>
      <c r="G600" t="s">
        <v>6826</v>
      </c>
      <c r="H600" t="s">
        <v>6086</v>
      </c>
      <c r="I600" t="s">
        <v>6004</v>
      </c>
      <c r="J600" t="s">
        <v>5998</v>
      </c>
      <c r="K600" t="s">
        <v>5975</v>
      </c>
      <c r="L600" t="s">
        <v>6007</v>
      </c>
      <c r="M600" t="s">
        <v>6032</v>
      </c>
      <c r="N600" t="s">
        <v>4363</v>
      </c>
      <c r="O600" t="s">
        <v>7889</v>
      </c>
      <c r="P600">
        <v>0</v>
      </c>
      <c r="Q600">
        <v>30</v>
      </c>
      <c r="R600">
        <v>15</v>
      </c>
      <c r="S600">
        <v>15</v>
      </c>
      <c r="T600">
        <v>0.5</v>
      </c>
      <c r="U600" t="s">
        <v>7890</v>
      </c>
      <c r="V600" t="s">
        <v>10</v>
      </c>
      <c r="W600" t="s">
        <v>91</v>
      </c>
    </row>
    <row r="601" spans="1:23" x14ac:dyDescent="0.3">
      <c r="A601" t="s">
        <v>4633</v>
      </c>
      <c r="B601" s="4">
        <v>41678</v>
      </c>
      <c r="C601" t="s">
        <v>7893</v>
      </c>
      <c r="D601">
        <v>2014</v>
      </c>
      <c r="E601" s="4">
        <v>41681</v>
      </c>
      <c r="F601">
        <v>3</v>
      </c>
      <c r="G601" t="s">
        <v>7598</v>
      </c>
      <c r="H601" t="s">
        <v>6088</v>
      </c>
      <c r="I601" t="s">
        <v>6004</v>
      </c>
      <c r="J601" t="s">
        <v>5998</v>
      </c>
      <c r="K601" t="s">
        <v>5985</v>
      </c>
      <c r="L601" t="s">
        <v>5988</v>
      </c>
      <c r="M601" t="s">
        <v>6089</v>
      </c>
      <c r="N601" t="s">
        <v>4634</v>
      </c>
      <c r="O601" t="s">
        <v>7889</v>
      </c>
      <c r="P601">
        <v>0</v>
      </c>
      <c r="Q601">
        <v>282</v>
      </c>
      <c r="R601">
        <v>14</v>
      </c>
      <c r="S601">
        <v>268</v>
      </c>
      <c r="T601">
        <v>4.9645390070922002E-2</v>
      </c>
      <c r="U601" t="s">
        <v>7892</v>
      </c>
      <c r="V601" t="s">
        <v>10</v>
      </c>
      <c r="W601" t="s">
        <v>73</v>
      </c>
    </row>
    <row r="602" spans="1:23" x14ac:dyDescent="0.3">
      <c r="A602" t="s">
        <v>4633</v>
      </c>
      <c r="B602" s="4">
        <v>41678</v>
      </c>
      <c r="C602" t="s">
        <v>7893</v>
      </c>
      <c r="D602">
        <v>2014</v>
      </c>
      <c r="E602" s="4">
        <v>41681</v>
      </c>
      <c r="F602">
        <v>3</v>
      </c>
      <c r="G602" t="s">
        <v>7598</v>
      </c>
      <c r="H602" t="s">
        <v>6088</v>
      </c>
      <c r="I602" t="s">
        <v>6004</v>
      </c>
      <c r="J602" t="s">
        <v>5998</v>
      </c>
      <c r="K602" t="s">
        <v>5985</v>
      </c>
      <c r="L602" t="s">
        <v>5988</v>
      </c>
      <c r="M602" t="s">
        <v>6089</v>
      </c>
      <c r="N602" t="s">
        <v>283</v>
      </c>
      <c r="O602" t="s">
        <v>7889</v>
      </c>
      <c r="P602">
        <v>0</v>
      </c>
      <c r="Q602">
        <v>1137</v>
      </c>
      <c r="R602">
        <v>568</v>
      </c>
      <c r="S602">
        <v>569</v>
      </c>
      <c r="T602">
        <v>0.499560246262093</v>
      </c>
      <c r="U602" t="s">
        <v>7895</v>
      </c>
      <c r="V602" t="s">
        <v>10</v>
      </c>
      <c r="W602" t="s">
        <v>73</v>
      </c>
    </row>
    <row r="603" spans="1:23" x14ac:dyDescent="0.3">
      <c r="A603" t="s">
        <v>4739</v>
      </c>
      <c r="B603" s="4">
        <v>41716</v>
      </c>
      <c r="C603" t="s">
        <v>7907</v>
      </c>
      <c r="D603">
        <v>2014</v>
      </c>
      <c r="E603" s="4">
        <v>41716</v>
      </c>
      <c r="F603">
        <v>0</v>
      </c>
      <c r="G603" t="s">
        <v>7084</v>
      </c>
      <c r="H603" t="s">
        <v>6088</v>
      </c>
      <c r="I603" t="s">
        <v>6004</v>
      </c>
      <c r="J603" t="s">
        <v>5998</v>
      </c>
      <c r="K603" t="s">
        <v>5975</v>
      </c>
      <c r="L603" t="s">
        <v>6007</v>
      </c>
      <c r="M603" t="s">
        <v>6089</v>
      </c>
      <c r="N603" t="s">
        <v>2845</v>
      </c>
      <c r="O603" t="s">
        <v>7889</v>
      </c>
      <c r="P603">
        <v>0</v>
      </c>
      <c r="Q603">
        <v>82</v>
      </c>
      <c r="R603">
        <v>33</v>
      </c>
      <c r="S603">
        <v>49</v>
      </c>
      <c r="T603">
        <v>0.40243902439024398</v>
      </c>
      <c r="U603" t="s">
        <v>7892</v>
      </c>
      <c r="V603" t="s">
        <v>10</v>
      </c>
      <c r="W603" t="s">
        <v>91</v>
      </c>
    </row>
    <row r="604" spans="1:23" x14ac:dyDescent="0.3">
      <c r="A604" t="s">
        <v>4845</v>
      </c>
      <c r="B604" s="4">
        <v>41754</v>
      </c>
      <c r="C604" t="s">
        <v>7894</v>
      </c>
      <c r="D604">
        <v>2014</v>
      </c>
      <c r="E604" s="4">
        <v>41757</v>
      </c>
      <c r="F604">
        <v>3</v>
      </c>
      <c r="G604" t="s">
        <v>7187</v>
      </c>
      <c r="H604" t="s">
        <v>6976</v>
      </c>
      <c r="I604" t="s">
        <v>6004</v>
      </c>
      <c r="J604" t="s">
        <v>5998</v>
      </c>
      <c r="K604" t="s">
        <v>5975</v>
      </c>
      <c r="L604" t="s">
        <v>5988</v>
      </c>
      <c r="M604" t="s">
        <v>6084</v>
      </c>
      <c r="N604" t="s">
        <v>1658</v>
      </c>
      <c r="O604" t="s">
        <v>7889</v>
      </c>
      <c r="P604">
        <v>0</v>
      </c>
      <c r="Q604">
        <v>130</v>
      </c>
      <c r="R604">
        <v>61</v>
      </c>
      <c r="S604">
        <v>69</v>
      </c>
      <c r="T604">
        <v>0.46923076923076901</v>
      </c>
      <c r="U604" t="s">
        <v>7891</v>
      </c>
      <c r="V604" t="s">
        <v>10</v>
      </c>
      <c r="W604" t="s">
        <v>77</v>
      </c>
    </row>
    <row r="605" spans="1:23" x14ac:dyDescent="0.3">
      <c r="A605" t="s">
        <v>4857</v>
      </c>
      <c r="B605" s="4">
        <v>41759</v>
      </c>
      <c r="C605" t="s">
        <v>7894</v>
      </c>
      <c r="D605">
        <v>2014</v>
      </c>
      <c r="E605" s="4">
        <v>41761</v>
      </c>
      <c r="F605">
        <v>2</v>
      </c>
      <c r="G605" t="s">
        <v>6460</v>
      </c>
      <c r="H605" t="s">
        <v>6088</v>
      </c>
      <c r="I605" t="s">
        <v>6004</v>
      </c>
      <c r="J605" t="s">
        <v>5998</v>
      </c>
      <c r="K605" t="s">
        <v>5985</v>
      </c>
      <c r="L605" t="s">
        <v>5971</v>
      </c>
      <c r="M605" t="s">
        <v>6089</v>
      </c>
      <c r="N605" t="s">
        <v>1771</v>
      </c>
      <c r="O605" t="s">
        <v>7889</v>
      </c>
      <c r="P605">
        <v>0</v>
      </c>
      <c r="Q605">
        <v>120</v>
      </c>
      <c r="R605">
        <v>6</v>
      </c>
      <c r="S605">
        <v>114</v>
      </c>
      <c r="T605">
        <v>0.05</v>
      </c>
      <c r="U605" t="s">
        <v>7899</v>
      </c>
      <c r="V605" t="s">
        <v>10</v>
      </c>
      <c r="W605" t="s">
        <v>11</v>
      </c>
    </row>
    <row r="606" spans="1:23" x14ac:dyDescent="0.3">
      <c r="A606" t="s">
        <v>4957</v>
      </c>
      <c r="B606" s="4">
        <v>41794</v>
      </c>
      <c r="C606" t="s">
        <v>7898</v>
      </c>
      <c r="D606">
        <v>2014</v>
      </c>
      <c r="E606" s="4">
        <v>41794</v>
      </c>
      <c r="F606">
        <v>0</v>
      </c>
      <c r="G606" t="s">
        <v>6157</v>
      </c>
      <c r="H606" t="s">
        <v>6003</v>
      </c>
      <c r="I606" t="s">
        <v>6004</v>
      </c>
      <c r="J606" t="s">
        <v>5998</v>
      </c>
      <c r="K606" t="s">
        <v>5970</v>
      </c>
      <c r="L606" t="s">
        <v>6007</v>
      </c>
      <c r="M606" t="s">
        <v>6003</v>
      </c>
      <c r="N606" t="s">
        <v>2700</v>
      </c>
      <c r="O606" t="s">
        <v>7889</v>
      </c>
      <c r="P606">
        <v>0</v>
      </c>
      <c r="Q606">
        <v>536</v>
      </c>
      <c r="R606">
        <v>91</v>
      </c>
      <c r="S606">
        <v>445</v>
      </c>
      <c r="T606">
        <v>0.16977611940298501</v>
      </c>
      <c r="U606" t="s">
        <v>7890</v>
      </c>
      <c r="V606" t="s">
        <v>10</v>
      </c>
      <c r="W606" t="s">
        <v>73</v>
      </c>
    </row>
    <row r="607" spans="1:23" x14ac:dyDescent="0.3">
      <c r="A607" t="s">
        <v>4957</v>
      </c>
      <c r="B607" s="4">
        <v>41794</v>
      </c>
      <c r="C607" t="s">
        <v>7898</v>
      </c>
      <c r="D607">
        <v>2014</v>
      </c>
      <c r="E607" s="4">
        <v>41794</v>
      </c>
      <c r="F607">
        <v>0</v>
      </c>
      <c r="G607" t="s">
        <v>6157</v>
      </c>
      <c r="H607" t="s">
        <v>6003</v>
      </c>
      <c r="I607" t="s">
        <v>6004</v>
      </c>
      <c r="J607" t="s">
        <v>5998</v>
      </c>
      <c r="K607" t="s">
        <v>5970</v>
      </c>
      <c r="L607" t="s">
        <v>6007</v>
      </c>
      <c r="M607" t="s">
        <v>6003</v>
      </c>
      <c r="N607" t="s">
        <v>76</v>
      </c>
      <c r="O607" t="s">
        <v>7889</v>
      </c>
      <c r="P607">
        <v>0</v>
      </c>
      <c r="Q607">
        <v>137</v>
      </c>
      <c r="R607">
        <v>5</v>
      </c>
      <c r="S607">
        <v>132</v>
      </c>
      <c r="T607">
        <v>3.6496350364963501E-2</v>
      </c>
      <c r="U607" t="s">
        <v>7899</v>
      </c>
      <c r="V607" t="s">
        <v>10</v>
      </c>
      <c r="W607" t="s">
        <v>77</v>
      </c>
    </row>
    <row r="608" spans="1:23" x14ac:dyDescent="0.3">
      <c r="A608" t="s">
        <v>5100</v>
      </c>
      <c r="B608" s="4">
        <v>41825</v>
      </c>
      <c r="C608" t="s">
        <v>7909</v>
      </c>
      <c r="D608">
        <v>2014</v>
      </c>
      <c r="E608" s="4">
        <v>41828</v>
      </c>
      <c r="F608">
        <v>3</v>
      </c>
      <c r="G608" t="s">
        <v>7558</v>
      </c>
      <c r="H608" t="s">
        <v>6946</v>
      </c>
      <c r="I608" t="s">
        <v>6004</v>
      </c>
      <c r="J608" t="s">
        <v>5998</v>
      </c>
      <c r="K608" t="s">
        <v>5975</v>
      </c>
      <c r="L608" t="s">
        <v>5971</v>
      </c>
      <c r="M608" t="s">
        <v>6003</v>
      </c>
      <c r="N608" t="s">
        <v>2117</v>
      </c>
      <c r="O608" t="s">
        <v>7889</v>
      </c>
      <c r="P608">
        <v>0</v>
      </c>
      <c r="Q608">
        <v>15</v>
      </c>
      <c r="R608">
        <v>2</v>
      </c>
      <c r="S608">
        <v>13</v>
      </c>
      <c r="T608">
        <v>0.133333333333333</v>
      </c>
      <c r="U608" t="s">
        <v>7890</v>
      </c>
      <c r="V608" t="s">
        <v>10</v>
      </c>
      <c r="W608" t="s">
        <v>29</v>
      </c>
    </row>
    <row r="609" spans="1:23" x14ac:dyDescent="0.3">
      <c r="A609" t="s">
        <v>5118</v>
      </c>
      <c r="B609" s="4">
        <v>41834</v>
      </c>
      <c r="C609" t="s">
        <v>7909</v>
      </c>
      <c r="D609">
        <v>2014</v>
      </c>
      <c r="E609" s="4">
        <v>41836</v>
      </c>
      <c r="F609">
        <v>2</v>
      </c>
      <c r="G609" t="s">
        <v>6413</v>
      </c>
      <c r="H609" t="s">
        <v>6065</v>
      </c>
      <c r="I609" t="s">
        <v>6004</v>
      </c>
      <c r="J609" t="s">
        <v>5998</v>
      </c>
      <c r="K609" t="s">
        <v>5975</v>
      </c>
      <c r="L609" t="s">
        <v>5988</v>
      </c>
      <c r="M609" t="s">
        <v>6065</v>
      </c>
      <c r="N609" t="s">
        <v>1274</v>
      </c>
      <c r="O609" t="s">
        <v>7889</v>
      </c>
      <c r="P609">
        <v>0</v>
      </c>
      <c r="Q609">
        <v>171</v>
      </c>
      <c r="R609">
        <v>20</v>
      </c>
      <c r="S609">
        <v>151</v>
      </c>
      <c r="T609">
        <v>0.116959064327485</v>
      </c>
      <c r="U609" t="s">
        <v>7892</v>
      </c>
      <c r="V609" t="s">
        <v>10</v>
      </c>
      <c r="W609" t="s">
        <v>73</v>
      </c>
    </row>
    <row r="610" spans="1:23" x14ac:dyDescent="0.3">
      <c r="A610" t="s">
        <v>5118</v>
      </c>
      <c r="B610" s="4">
        <v>41834</v>
      </c>
      <c r="C610" t="s">
        <v>7909</v>
      </c>
      <c r="D610">
        <v>2014</v>
      </c>
      <c r="E610" s="4">
        <v>41836</v>
      </c>
      <c r="F610">
        <v>2</v>
      </c>
      <c r="G610" t="s">
        <v>6413</v>
      </c>
      <c r="H610" t="s">
        <v>6065</v>
      </c>
      <c r="I610" t="s">
        <v>6004</v>
      </c>
      <c r="J610" t="s">
        <v>5998</v>
      </c>
      <c r="K610" t="s">
        <v>5975</v>
      </c>
      <c r="L610" t="s">
        <v>5988</v>
      </c>
      <c r="M610" t="s">
        <v>6065</v>
      </c>
      <c r="N610" t="s">
        <v>1705</v>
      </c>
      <c r="O610" t="s">
        <v>7889</v>
      </c>
      <c r="P610">
        <v>0</v>
      </c>
      <c r="Q610">
        <v>51</v>
      </c>
      <c r="R610">
        <v>22</v>
      </c>
      <c r="S610">
        <v>29</v>
      </c>
      <c r="T610">
        <v>0.43137254901960798</v>
      </c>
      <c r="U610" t="s">
        <v>7892</v>
      </c>
      <c r="V610" t="s">
        <v>10</v>
      </c>
      <c r="W610" t="s">
        <v>45</v>
      </c>
    </row>
    <row r="611" spans="1:23" x14ac:dyDescent="0.3">
      <c r="A611" t="s">
        <v>5169</v>
      </c>
      <c r="B611" s="4">
        <v>41853</v>
      </c>
      <c r="C611" t="s">
        <v>7900</v>
      </c>
      <c r="D611">
        <v>2014</v>
      </c>
      <c r="E611" s="4">
        <v>41856</v>
      </c>
      <c r="F611">
        <v>3</v>
      </c>
      <c r="G611" t="s">
        <v>6125</v>
      </c>
      <c r="H611" t="s">
        <v>7372</v>
      </c>
      <c r="I611" t="s">
        <v>6004</v>
      </c>
      <c r="J611" t="s">
        <v>5998</v>
      </c>
      <c r="K611" t="s">
        <v>5975</v>
      </c>
      <c r="L611" t="s">
        <v>5971</v>
      </c>
      <c r="M611" t="s">
        <v>7373</v>
      </c>
      <c r="N611" t="s">
        <v>1202</v>
      </c>
      <c r="O611" t="s">
        <v>7889</v>
      </c>
      <c r="P611">
        <v>0</v>
      </c>
      <c r="Q611">
        <v>605</v>
      </c>
      <c r="R611">
        <v>218</v>
      </c>
      <c r="S611">
        <v>387</v>
      </c>
      <c r="T611">
        <v>0.36033057851239703</v>
      </c>
      <c r="U611" t="s">
        <v>7895</v>
      </c>
      <c r="V611" t="s">
        <v>10</v>
      </c>
      <c r="W611" t="s">
        <v>73</v>
      </c>
    </row>
    <row r="612" spans="1:23" x14ac:dyDescent="0.3">
      <c r="A612" t="s">
        <v>5169</v>
      </c>
      <c r="B612" s="4">
        <v>41853</v>
      </c>
      <c r="C612" t="s">
        <v>7900</v>
      </c>
      <c r="D612">
        <v>2014</v>
      </c>
      <c r="E612" s="4">
        <v>41856</v>
      </c>
      <c r="F612">
        <v>3</v>
      </c>
      <c r="G612" t="s">
        <v>6125</v>
      </c>
      <c r="H612" t="s">
        <v>7372</v>
      </c>
      <c r="I612" t="s">
        <v>6004</v>
      </c>
      <c r="J612" t="s">
        <v>5998</v>
      </c>
      <c r="K612" t="s">
        <v>5975</v>
      </c>
      <c r="L612" t="s">
        <v>5971</v>
      </c>
      <c r="M612" t="s">
        <v>7373</v>
      </c>
      <c r="N612" t="s">
        <v>4789</v>
      </c>
      <c r="O612" t="s">
        <v>7889</v>
      </c>
      <c r="P612">
        <v>0</v>
      </c>
      <c r="Q612">
        <v>66</v>
      </c>
      <c r="R612">
        <v>13</v>
      </c>
      <c r="S612">
        <v>53</v>
      </c>
      <c r="T612">
        <v>0.19696969696969699</v>
      </c>
      <c r="U612" t="s">
        <v>7910</v>
      </c>
      <c r="V612" t="s">
        <v>10</v>
      </c>
      <c r="W612" t="s">
        <v>29</v>
      </c>
    </row>
    <row r="613" spans="1:23" x14ac:dyDescent="0.3">
      <c r="A613" t="s">
        <v>5270</v>
      </c>
      <c r="B613" s="4">
        <v>41866</v>
      </c>
      <c r="C613" t="s">
        <v>7900</v>
      </c>
      <c r="D613">
        <v>2014</v>
      </c>
      <c r="E613" s="4">
        <v>41867</v>
      </c>
      <c r="F613">
        <v>1</v>
      </c>
      <c r="G613" t="s">
        <v>6805</v>
      </c>
      <c r="H613" t="s">
        <v>6065</v>
      </c>
      <c r="I613" t="s">
        <v>6004</v>
      </c>
      <c r="J613" t="s">
        <v>5998</v>
      </c>
      <c r="K613" t="s">
        <v>5985</v>
      </c>
      <c r="L613" t="s">
        <v>5988</v>
      </c>
      <c r="M613" t="s">
        <v>6065</v>
      </c>
      <c r="N613" t="s">
        <v>4512</v>
      </c>
      <c r="O613" t="s">
        <v>7889</v>
      </c>
      <c r="P613">
        <v>0</v>
      </c>
      <c r="Q613">
        <v>100</v>
      </c>
      <c r="R613">
        <v>7</v>
      </c>
      <c r="S613">
        <v>93</v>
      </c>
      <c r="T613">
        <v>7.0000000000000007E-2</v>
      </c>
      <c r="U613" t="s">
        <v>7895</v>
      </c>
      <c r="V613" t="s">
        <v>10</v>
      </c>
      <c r="W613" t="s">
        <v>11</v>
      </c>
    </row>
    <row r="614" spans="1:23" x14ac:dyDescent="0.3">
      <c r="A614" t="s">
        <v>5457</v>
      </c>
      <c r="B614" s="4">
        <v>41894</v>
      </c>
      <c r="C614" t="s">
        <v>7901</v>
      </c>
      <c r="D614">
        <v>2014</v>
      </c>
      <c r="E614" s="4">
        <v>41898</v>
      </c>
      <c r="F614">
        <v>4</v>
      </c>
      <c r="G614" t="s">
        <v>6845</v>
      </c>
      <c r="H614" t="s">
        <v>7425</v>
      </c>
      <c r="I614" t="s">
        <v>6004</v>
      </c>
      <c r="J614" t="s">
        <v>5998</v>
      </c>
      <c r="K614" t="s">
        <v>5985</v>
      </c>
      <c r="L614" t="s">
        <v>5971</v>
      </c>
      <c r="M614" t="s">
        <v>6796</v>
      </c>
      <c r="N614" t="s">
        <v>4746</v>
      </c>
      <c r="O614" t="s">
        <v>7889</v>
      </c>
      <c r="P614">
        <v>0</v>
      </c>
      <c r="Q614">
        <v>82</v>
      </c>
      <c r="R614">
        <v>13</v>
      </c>
      <c r="S614">
        <v>69</v>
      </c>
      <c r="T614">
        <v>0.15853658536585399</v>
      </c>
      <c r="U614" t="s">
        <v>7895</v>
      </c>
      <c r="V614" t="s">
        <v>10</v>
      </c>
      <c r="W614" t="s">
        <v>77</v>
      </c>
    </row>
    <row r="615" spans="1:23" x14ac:dyDescent="0.3">
      <c r="A615" t="s">
        <v>5460</v>
      </c>
      <c r="B615" s="4">
        <v>41895</v>
      </c>
      <c r="C615" t="s">
        <v>7901</v>
      </c>
      <c r="D615">
        <v>2014</v>
      </c>
      <c r="E615" s="4">
        <v>41896</v>
      </c>
      <c r="F615">
        <v>1</v>
      </c>
      <c r="G615" t="s">
        <v>6416</v>
      </c>
      <c r="H615" t="s">
        <v>6065</v>
      </c>
      <c r="I615" t="s">
        <v>6004</v>
      </c>
      <c r="J615" t="s">
        <v>5998</v>
      </c>
      <c r="K615" t="s">
        <v>5970</v>
      </c>
      <c r="L615" t="s">
        <v>5988</v>
      </c>
      <c r="M615" t="s">
        <v>6065</v>
      </c>
      <c r="N615" t="s">
        <v>972</v>
      </c>
      <c r="O615" t="s">
        <v>7889</v>
      </c>
      <c r="P615">
        <v>0</v>
      </c>
      <c r="Q615">
        <v>83</v>
      </c>
      <c r="R615">
        <v>6</v>
      </c>
      <c r="S615">
        <v>77</v>
      </c>
      <c r="T615">
        <v>7.2289156626505993E-2</v>
      </c>
      <c r="U615" t="s">
        <v>7910</v>
      </c>
      <c r="V615" t="s">
        <v>10</v>
      </c>
      <c r="W615" t="s">
        <v>77</v>
      </c>
    </row>
    <row r="616" spans="1:23" x14ac:dyDescent="0.3">
      <c r="A616" t="s">
        <v>5733</v>
      </c>
      <c r="B616" s="4">
        <v>41963</v>
      </c>
      <c r="C616" t="s">
        <v>7904</v>
      </c>
      <c r="D616">
        <v>2014</v>
      </c>
      <c r="E616" s="4">
        <v>41967</v>
      </c>
      <c r="F616">
        <v>4</v>
      </c>
      <c r="G616" t="s">
        <v>7240</v>
      </c>
      <c r="H616" t="s">
        <v>6795</v>
      </c>
      <c r="I616" t="s">
        <v>6004</v>
      </c>
      <c r="J616" t="s">
        <v>5998</v>
      </c>
      <c r="K616" t="s">
        <v>5975</v>
      </c>
      <c r="L616" t="s">
        <v>5971</v>
      </c>
      <c r="M616" t="s">
        <v>6796</v>
      </c>
      <c r="N616" t="s">
        <v>2733</v>
      </c>
      <c r="O616" t="s">
        <v>7889</v>
      </c>
      <c r="P616">
        <v>0</v>
      </c>
      <c r="Q616">
        <v>100</v>
      </c>
      <c r="R616">
        <v>25</v>
      </c>
      <c r="S616">
        <v>75</v>
      </c>
      <c r="T616">
        <v>0.25</v>
      </c>
      <c r="U616" t="s">
        <v>7902</v>
      </c>
      <c r="V616" t="s">
        <v>10</v>
      </c>
      <c r="W616" t="s">
        <v>45</v>
      </c>
    </row>
    <row r="617" spans="1:23" x14ac:dyDescent="0.3">
      <c r="A617" t="s">
        <v>5733</v>
      </c>
      <c r="B617" s="4">
        <v>41963</v>
      </c>
      <c r="C617" t="s">
        <v>7904</v>
      </c>
      <c r="D617">
        <v>2014</v>
      </c>
      <c r="E617" s="4">
        <v>41967</v>
      </c>
      <c r="F617">
        <v>4</v>
      </c>
      <c r="G617" t="s">
        <v>7240</v>
      </c>
      <c r="H617" t="s">
        <v>6795</v>
      </c>
      <c r="I617" t="s">
        <v>6004</v>
      </c>
      <c r="J617" t="s">
        <v>5998</v>
      </c>
      <c r="K617" t="s">
        <v>5975</v>
      </c>
      <c r="L617" t="s">
        <v>5971</v>
      </c>
      <c r="M617" t="s">
        <v>6796</v>
      </c>
      <c r="N617" t="s">
        <v>3636</v>
      </c>
      <c r="O617" t="s">
        <v>7889</v>
      </c>
      <c r="P617">
        <v>0</v>
      </c>
      <c r="Q617">
        <v>162</v>
      </c>
      <c r="R617">
        <v>78</v>
      </c>
      <c r="S617">
        <v>84</v>
      </c>
      <c r="T617">
        <v>0.48148148148148101</v>
      </c>
      <c r="U617" t="s">
        <v>7897</v>
      </c>
      <c r="V617" t="s">
        <v>10</v>
      </c>
      <c r="W617" t="s">
        <v>77</v>
      </c>
    </row>
    <row r="618" spans="1:23" x14ac:dyDescent="0.3">
      <c r="A618" t="s">
        <v>5783</v>
      </c>
      <c r="B618" s="4">
        <v>41972</v>
      </c>
      <c r="C618" t="s">
        <v>7904</v>
      </c>
      <c r="D618">
        <v>2014</v>
      </c>
      <c r="E618" s="4">
        <v>41975</v>
      </c>
      <c r="F618">
        <v>3</v>
      </c>
      <c r="G618" t="s">
        <v>7367</v>
      </c>
      <c r="H618" t="s">
        <v>6844</v>
      </c>
      <c r="I618" t="s">
        <v>6004</v>
      </c>
      <c r="J618" t="s">
        <v>5998</v>
      </c>
      <c r="K618" t="s">
        <v>5970</v>
      </c>
      <c r="L618" t="s">
        <v>5971</v>
      </c>
      <c r="M618" t="s">
        <v>6089</v>
      </c>
      <c r="N618" t="s">
        <v>3636</v>
      </c>
      <c r="O618" t="s">
        <v>7889</v>
      </c>
      <c r="P618">
        <v>0</v>
      </c>
      <c r="Q618">
        <v>46</v>
      </c>
      <c r="R618">
        <v>22</v>
      </c>
      <c r="S618">
        <v>24</v>
      </c>
      <c r="T618">
        <v>0.47826086956521702</v>
      </c>
      <c r="U618" t="s">
        <v>7895</v>
      </c>
      <c r="V618" t="s">
        <v>10</v>
      </c>
      <c r="W618" t="s">
        <v>77</v>
      </c>
    </row>
    <row r="619" spans="1:23" x14ac:dyDescent="0.3">
      <c r="A619" t="s">
        <v>5783</v>
      </c>
      <c r="B619" s="4">
        <v>41972</v>
      </c>
      <c r="C619" t="s">
        <v>7904</v>
      </c>
      <c r="D619">
        <v>2014</v>
      </c>
      <c r="E619" s="4">
        <v>41975</v>
      </c>
      <c r="F619">
        <v>3</v>
      </c>
      <c r="G619" t="s">
        <v>7367</v>
      </c>
      <c r="H619" t="s">
        <v>6844</v>
      </c>
      <c r="I619" t="s">
        <v>6004</v>
      </c>
      <c r="J619" t="s">
        <v>5998</v>
      </c>
      <c r="K619" t="s">
        <v>5970</v>
      </c>
      <c r="L619" t="s">
        <v>5971</v>
      </c>
      <c r="M619" t="s">
        <v>6089</v>
      </c>
      <c r="N619" t="s">
        <v>4060</v>
      </c>
      <c r="O619" t="s">
        <v>7889</v>
      </c>
      <c r="P619">
        <v>0</v>
      </c>
      <c r="Q619">
        <v>128</v>
      </c>
      <c r="R619">
        <v>28</v>
      </c>
      <c r="S619">
        <v>100</v>
      </c>
      <c r="T619">
        <v>0.21875</v>
      </c>
      <c r="U619" t="s">
        <v>7891</v>
      </c>
      <c r="V619" t="s">
        <v>10</v>
      </c>
      <c r="W619" t="s">
        <v>77</v>
      </c>
    </row>
    <row r="620" spans="1:23" x14ac:dyDescent="0.3">
      <c r="A620" t="s">
        <v>5813</v>
      </c>
      <c r="B620" s="4">
        <v>41979</v>
      </c>
      <c r="C620" t="s">
        <v>7906</v>
      </c>
      <c r="D620">
        <v>2014</v>
      </c>
      <c r="E620" s="4">
        <v>41981</v>
      </c>
      <c r="F620">
        <v>2</v>
      </c>
      <c r="G620" t="s">
        <v>6826</v>
      </c>
      <c r="H620" t="s">
        <v>7416</v>
      </c>
      <c r="I620" t="s">
        <v>6004</v>
      </c>
      <c r="J620" t="s">
        <v>5998</v>
      </c>
      <c r="K620" t="s">
        <v>5975</v>
      </c>
      <c r="L620" t="s">
        <v>5971</v>
      </c>
      <c r="M620" t="s">
        <v>6370</v>
      </c>
      <c r="N620" t="s">
        <v>2248</v>
      </c>
      <c r="O620" t="s">
        <v>7889</v>
      </c>
      <c r="P620">
        <v>0</v>
      </c>
      <c r="Q620">
        <v>197</v>
      </c>
      <c r="R620">
        <v>20</v>
      </c>
      <c r="S620">
        <v>177</v>
      </c>
      <c r="T620">
        <v>0.101522842639594</v>
      </c>
      <c r="U620" t="s">
        <v>7892</v>
      </c>
      <c r="V620" t="s">
        <v>10</v>
      </c>
      <c r="W620" t="s">
        <v>91</v>
      </c>
    </row>
    <row r="621" spans="1:23" x14ac:dyDescent="0.3">
      <c r="A621" t="s">
        <v>5813</v>
      </c>
      <c r="B621" s="4">
        <v>41979</v>
      </c>
      <c r="C621" t="s">
        <v>7906</v>
      </c>
      <c r="D621">
        <v>2014</v>
      </c>
      <c r="E621" s="4">
        <v>41981</v>
      </c>
      <c r="F621">
        <v>2</v>
      </c>
      <c r="G621" t="s">
        <v>6826</v>
      </c>
      <c r="H621" t="s">
        <v>7416</v>
      </c>
      <c r="I621" t="s">
        <v>6004</v>
      </c>
      <c r="J621" t="s">
        <v>5998</v>
      </c>
      <c r="K621" t="s">
        <v>5975</v>
      </c>
      <c r="L621" t="s">
        <v>5971</v>
      </c>
      <c r="M621" t="s">
        <v>6370</v>
      </c>
      <c r="N621" t="s">
        <v>5172</v>
      </c>
      <c r="O621" t="s">
        <v>7889</v>
      </c>
      <c r="P621">
        <v>0</v>
      </c>
      <c r="Q621">
        <v>74</v>
      </c>
      <c r="R621">
        <v>23</v>
      </c>
      <c r="S621">
        <v>51</v>
      </c>
      <c r="T621">
        <v>0.31081081081081102</v>
      </c>
      <c r="U621" t="s">
        <v>7905</v>
      </c>
      <c r="V621" t="s">
        <v>10</v>
      </c>
      <c r="W621" t="s">
        <v>45</v>
      </c>
    </row>
    <row r="622" spans="1:23" x14ac:dyDescent="0.3">
      <c r="A622" t="s">
        <v>4613</v>
      </c>
      <c r="B622" s="4">
        <v>41673</v>
      </c>
      <c r="C622" t="s">
        <v>7893</v>
      </c>
      <c r="D622">
        <v>2014</v>
      </c>
      <c r="E622" s="4">
        <v>41677</v>
      </c>
      <c r="F622">
        <v>4</v>
      </c>
      <c r="G622" t="s">
        <v>6438</v>
      </c>
      <c r="H622" t="s">
        <v>7219</v>
      </c>
      <c r="I622" t="s">
        <v>6004</v>
      </c>
      <c r="J622" t="s">
        <v>5998</v>
      </c>
      <c r="K622" t="s">
        <v>5970</v>
      </c>
      <c r="L622" t="s">
        <v>5976</v>
      </c>
      <c r="M622" t="s">
        <v>6084</v>
      </c>
      <c r="N622" t="s">
        <v>378</v>
      </c>
      <c r="O622" t="s">
        <v>7889</v>
      </c>
      <c r="P622">
        <v>0</v>
      </c>
      <c r="Q622">
        <v>250</v>
      </c>
      <c r="R622">
        <v>100</v>
      </c>
      <c r="S622">
        <v>150</v>
      </c>
      <c r="T622">
        <v>0.4</v>
      </c>
      <c r="U622" t="s">
        <v>7891</v>
      </c>
      <c r="V622" t="s">
        <v>10</v>
      </c>
      <c r="W622" t="s">
        <v>73</v>
      </c>
    </row>
    <row r="623" spans="1:23" x14ac:dyDescent="0.3">
      <c r="A623" t="s">
        <v>4613</v>
      </c>
      <c r="B623" s="4">
        <v>41673</v>
      </c>
      <c r="C623" t="s">
        <v>7893</v>
      </c>
      <c r="D623">
        <v>2014</v>
      </c>
      <c r="E623" s="4">
        <v>41677</v>
      </c>
      <c r="F623">
        <v>4</v>
      </c>
      <c r="G623" t="s">
        <v>6438</v>
      </c>
      <c r="H623" t="s">
        <v>7219</v>
      </c>
      <c r="I623" t="s">
        <v>6004</v>
      </c>
      <c r="J623" t="s">
        <v>5998</v>
      </c>
      <c r="K623" t="s">
        <v>5970</v>
      </c>
      <c r="L623" t="s">
        <v>5976</v>
      </c>
      <c r="M623" t="s">
        <v>6084</v>
      </c>
      <c r="N623" t="s">
        <v>2382</v>
      </c>
      <c r="O623" t="s">
        <v>7889</v>
      </c>
      <c r="P623">
        <v>0</v>
      </c>
      <c r="Q623">
        <v>30</v>
      </c>
      <c r="R623">
        <v>5</v>
      </c>
      <c r="S623">
        <v>25</v>
      </c>
      <c r="T623">
        <v>0.16666666666666699</v>
      </c>
      <c r="U623" t="s">
        <v>7895</v>
      </c>
      <c r="V623" t="s">
        <v>10</v>
      </c>
      <c r="W623" t="s">
        <v>91</v>
      </c>
    </row>
    <row r="624" spans="1:23" x14ac:dyDescent="0.3">
      <c r="A624" t="s">
        <v>4629</v>
      </c>
      <c r="B624" s="4">
        <v>41677</v>
      </c>
      <c r="C624" t="s">
        <v>7893</v>
      </c>
      <c r="D624">
        <v>2014</v>
      </c>
      <c r="E624" s="4">
        <v>41681</v>
      </c>
      <c r="F624">
        <v>4</v>
      </c>
      <c r="G624" t="s">
        <v>7016</v>
      </c>
      <c r="H624" t="s">
        <v>6602</v>
      </c>
      <c r="I624" t="s">
        <v>6004</v>
      </c>
      <c r="J624" t="s">
        <v>5998</v>
      </c>
      <c r="K624" t="s">
        <v>5975</v>
      </c>
      <c r="L624" t="s">
        <v>5976</v>
      </c>
      <c r="M624" t="s">
        <v>6032</v>
      </c>
      <c r="N624" t="s">
        <v>504</v>
      </c>
      <c r="O624" t="s">
        <v>7889</v>
      </c>
      <c r="P624">
        <v>0</v>
      </c>
      <c r="Q624">
        <v>14</v>
      </c>
      <c r="R624">
        <v>1</v>
      </c>
      <c r="S624">
        <v>13</v>
      </c>
      <c r="T624">
        <v>7.1428571428571397E-2</v>
      </c>
      <c r="U624" t="s">
        <v>7890</v>
      </c>
      <c r="V624" t="s">
        <v>10</v>
      </c>
      <c r="W624" t="s">
        <v>29</v>
      </c>
    </row>
    <row r="625" spans="1:23" x14ac:dyDescent="0.3">
      <c r="A625" t="s">
        <v>4639</v>
      </c>
      <c r="B625" s="4">
        <v>41680</v>
      </c>
      <c r="C625" t="s">
        <v>7893</v>
      </c>
      <c r="D625">
        <v>2014</v>
      </c>
      <c r="E625" s="4">
        <v>41684</v>
      </c>
      <c r="F625">
        <v>4</v>
      </c>
      <c r="G625" t="s">
        <v>6558</v>
      </c>
      <c r="H625" t="s">
        <v>6065</v>
      </c>
      <c r="I625" t="s">
        <v>6004</v>
      </c>
      <c r="J625" t="s">
        <v>5998</v>
      </c>
      <c r="K625" t="s">
        <v>5985</v>
      </c>
      <c r="L625" t="s">
        <v>5976</v>
      </c>
      <c r="M625" t="s">
        <v>6065</v>
      </c>
      <c r="N625" t="s">
        <v>3940</v>
      </c>
      <c r="O625" t="s">
        <v>7889</v>
      </c>
      <c r="P625">
        <v>0</v>
      </c>
      <c r="Q625">
        <v>6</v>
      </c>
      <c r="R625">
        <v>1</v>
      </c>
      <c r="S625">
        <v>5</v>
      </c>
      <c r="T625">
        <v>0.16666666666666699</v>
      </c>
      <c r="U625" t="s">
        <v>7890</v>
      </c>
      <c r="V625" t="s">
        <v>10</v>
      </c>
      <c r="W625" t="s">
        <v>91</v>
      </c>
    </row>
    <row r="626" spans="1:23" x14ac:dyDescent="0.3">
      <c r="A626" t="s">
        <v>4639</v>
      </c>
      <c r="B626" s="4">
        <v>41680</v>
      </c>
      <c r="C626" t="s">
        <v>7893</v>
      </c>
      <c r="D626">
        <v>2014</v>
      </c>
      <c r="E626" s="4">
        <v>41684</v>
      </c>
      <c r="F626">
        <v>4</v>
      </c>
      <c r="G626" t="s">
        <v>6558</v>
      </c>
      <c r="H626" t="s">
        <v>6065</v>
      </c>
      <c r="I626" t="s">
        <v>6004</v>
      </c>
      <c r="J626" t="s">
        <v>5998</v>
      </c>
      <c r="K626" t="s">
        <v>5985</v>
      </c>
      <c r="L626" t="s">
        <v>5976</v>
      </c>
      <c r="M626" t="s">
        <v>6065</v>
      </c>
      <c r="N626" t="s">
        <v>2318</v>
      </c>
      <c r="O626" t="s">
        <v>7889</v>
      </c>
      <c r="P626">
        <v>0</v>
      </c>
      <c r="Q626">
        <v>45</v>
      </c>
      <c r="R626">
        <v>9</v>
      </c>
      <c r="S626">
        <v>36</v>
      </c>
      <c r="T626">
        <v>0.2</v>
      </c>
      <c r="U626" t="s">
        <v>7891</v>
      </c>
      <c r="V626" t="s">
        <v>10</v>
      </c>
      <c r="W626" t="s">
        <v>29</v>
      </c>
    </row>
    <row r="627" spans="1:23" x14ac:dyDescent="0.3">
      <c r="A627" t="s">
        <v>4639</v>
      </c>
      <c r="B627" s="4">
        <v>41680</v>
      </c>
      <c r="C627" t="s">
        <v>7893</v>
      </c>
      <c r="D627">
        <v>2014</v>
      </c>
      <c r="E627" s="4">
        <v>41684</v>
      </c>
      <c r="F627">
        <v>4</v>
      </c>
      <c r="G627" t="s">
        <v>6558</v>
      </c>
      <c r="H627" t="s">
        <v>6065</v>
      </c>
      <c r="I627" t="s">
        <v>6004</v>
      </c>
      <c r="J627" t="s">
        <v>5998</v>
      </c>
      <c r="K627" t="s">
        <v>5985</v>
      </c>
      <c r="L627" t="s">
        <v>5976</v>
      </c>
      <c r="M627" t="s">
        <v>6065</v>
      </c>
      <c r="N627" t="s">
        <v>308</v>
      </c>
      <c r="O627" t="s">
        <v>7889</v>
      </c>
      <c r="P627">
        <v>0</v>
      </c>
      <c r="Q627">
        <v>140</v>
      </c>
      <c r="R627">
        <v>56</v>
      </c>
      <c r="S627">
        <v>84</v>
      </c>
      <c r="T627">
        <v>0.4</v>
      </c>
      <c r="U627" t="s">
        <v>7892</v>
      </c>
      <c r="V627" t="s">
        <v>10</v>
      </c>
      <c r="W627" t="s">
        <v>77</v>
      </c>
    </row>
    <row r="628" spans="1:23" x14ac:dyDescent="0.3">
      <c r="A628" t="s">
        <v>4645</v>
      </c>
      <c r="B628" s="4">
        <v>41681</v>
      </c>
      <c r="C628" t="s">
        <v>7893</v>
      </c>
      <c r="D628">
        <v>2014</v>
      </c>
      <c r="E628" s="4">
        <v>41685</v>
      </c>
      <c r="F628">
        <v>4</v>
      </c>
      <c r="G628" t="s">
        <v>6349</v>
      </c>
      <c r="H628" t="s">
        <v>6917</v>
      </c>
      <c r="I628" t="s">
        <v>6004</v>
      </c>
      <c r="J628" t="s">
        <v>5998</v>
      </c>
      <c r="K628" t="s">
        <v>5985</v>
      </c>
      <c r="L628" t="s">
        <v>5976</v>
      </c>
      <c r="M628" t="s">
        <v>6918</v>
      </c>
      <c r="N628" t="s">
        <v>3301</v>
      </c>
      <c r="O628" t="s">
        <v>7889</v>
      </c>
      <c r="P628">
        <v>0</v>
      </c>
      <c r="Q628">
        <v>2478</v>
      </c>
      <c r="R628">
        <v>1041</v>
      </c>
      <c r="S628">
        <v>1437</v>
      </c>
      <c r="T628">
        <v>0.42009685230024202</v>
      </c>
      <c r="U628" t="s">
        <v>7899</v>
      </c>
      <c r="V628" t="s">
        <v>10</v>
      </c>
      <c r="W628" t="s">
        <v>73</v>
      </c>
    </row>
    <row r="629" spans="1:23" x14ac:dyDescent="0.3">
      <c r="A629" t="s">
        <v>4791</v>
      </c>
      <c r="B629" s="4">
        <v>41736</v>
      </c>
      <c r="C629" t="s">
        <v>7894</v>
      </c>
      <c r="D629">
        <v>2014</v>
      </c>
      <c r="E629" s="4">
        <v>41740</v>
      </c>
      <c r="F629">
        <v>4</v>
      </c>
      <c r="G629" t="s">
        <v>6524</v>
      </c>
      <c r="H629" t="s">
        <v>6065</v>
      </c>
      <c r="I629" t="s">
        <v>6004</v>
      </c>
      <c r="J629" t="s">
        <v>5998</v>
      </c>
      <c r="K629" t="s">
        <v>5970</v>
      </c>
      <c r="L629" t="s">
        <v>5976</v>
      </c>
      <c r="M629" t="s">
        <v>6065</v>
      </c>
      <c r="N629" t="s">
        <v>644</v>
      </c>
      <c r="O629" t="s">
        <v>7889</v>
      </c>
      <c r="P629">
        <v>0</v>
      </c>
      <c r="Q629">
        <v>69</v>
      </c>
      <c r="R629">
        <v>11</v>
      </c>
      <c r="S629">
        <v>58</v>
      </c>
      <c r="T629">
        <v>0.15942028985507201</v>
      </c>
      <c r="U629" t="s">
        <v>7891</v>
      </c>
      <c r="V629" t="s">
        <v>10</v>
      </c>
      <c r="W629" t="s">
        <v>91</v>
      </c>
    </row>
    <row r="630" spans="1:23" x14ac:dyDescent="0.3">
      <c r="A630" t="s">
        <v>4812</v>
      </c>
      <c r="B630" s="4">
        <v>41743</v>
      </c>
      <c r="C630" t="s">
        <v>7894</v>
      </c>
      <c r="D630">
        <v>2014</v>
      </c>
      <c r="E630" s="4">
        <v>41749</v>
      </c>
      <c r="F630">
        <v>6</v>
      </c>
      <c r="G630" t="s">
        <v>6030</v>
      </c>
      <c r="H630" t="s">
        <v>6505</v>
      </c>
      <c r="I630" t="s">
        <v>6004</v>
      </c>
      <c r="J630" t="s">
        <v>5998</v>
      </c>
      <c r="K630" t="s">
        <v>5985</v>
      </c>
      <c r="L630" t="s">
        <v>5976</v>
      </c>
      <c r="M630" t="s">
        <v>6065</v>
      </c>
      <c r="N630" t="s">
        <v>391</v>
      </c>
      <c r="O630" t="s">
        <v>7889</v>
      </c>
      <c r="P630">
        <v>0</v>
      </c>
      <c r="Q630">
        <v>119</v>
      </c>
      <c r="R630">
        <v>43</v>
      </c>
      <c r="S630">
        <v>76</v>
      </c>
      <c r="T630">
        <v>0.36134453781512599</v>
      </c>
      <c r="U630" t="s">
        <v>7897</v>
      </c>
      <c r="V630" t="s">
        <v>10</v>
      </c>
      <c r="W630" t="s">
        <v>91</v>
      </c>
    </row>
    <row r="631" spans="1:23" x14ac:dyDescent="0.3">
      <c r="A631" t="s">
        <v>4812</v>
      </c>
      <c r="B631" s="4">
        <v>41743</v>
      </c>
      <c r="C631" t="s">
        <v>7894</v>
      </c>
      <c r="D631">
        <v>2014</v>
      </c>
      <c r="E631" s="4">
        <v>41749</v>
      </c>
      <c r="F631">
        <v>6</v>
      </c>
      <c r="G631" t="s">
        <v>6030</v>
      </c>
      <c r="H631" t="s">
        <v>6505</v>
      </c>
      <c r="I631" t="s">
        <v>6004</v>
      </c>
      <c r="J631" t="s">
        <v>5998</v>
      </c>
      <c r="K631" t="s">
        <v>5985</v>
      </c>
      <c r="L631" t="s">
        <v>5976</v>
      </c>
      <c r="M631" t="s">
        <v>6065</v>
      </c>
      <c r="N631" t="s">
        <v>9</v>
      </c>
      <c r="O631" t="s">
        <v>7889</v>
      </c>
      <c r="P631">
        <v>0</v>
      </c>
      <c r="Q631">
        <v>114</v>
      </c>
      <c r="R631">
        <v>11</v>
      </c>
      <c r="S631">
        <v>103</v>
      </c>
      <c r="T631">
        <v>9.6491228070175405E-2</v>
      </c>
      <c r="U631" t="s">
        <v>7892</v>
      </c>
      <c r="V631" t="s">
        <v>10</v>
      </c>
      <c r="W631" t="s">
        <v>11</v>
      </c>
    </row>
    <row r="632" spans="1:23" x14ac:dyDescent="0.3">
      <c r="A632" t="s">
        <v>4962</v>
      </c>
      <c r="B632" s="4">
        <v>41794</v>
      </c>
      <c r="C632" t="s">
        <v>7898</v>
      </c>
      <c r="D632">
        <v>2014</v>
      </c>
      <c r="E632" s="4">
        <v>41799</v>
      </c>
      <c r="F632">
        <v>5</v>
      </c>
      <c r="G632" t="s">
        <v>7143</v>
      </c>
      <c r="H632" t="s">
        <v>7418</v>
      </c>
      <c r="I632" t="s">
        <v>6004</v>
      </c>
      <c r="J632" t="s">
        <v>5998</v>
      </c>
      <c r="K632" t="s">
        <v>5985</v>
      </c>
      <c r="L632" t="s">
        <v>5976</v>
      </c>
      <c r="M632" t="s">
        <v>6370</v>
      </c>
      <c r="N632" t="s">
        <v>699</v>
      </c>
      <c r="O632" t="s">
        <v>7889</v>
      </c>
      <c r="P632">
        <v>0</v>
      </c>
      <c r="Q632">
        <v>36</v>
      </c>
      <c r="R632">
        <v>7</v>
      </c>
      <c r="S632">
        <v>29</v>
      </c>
      <c r="T632">
        <v>0.194444444444444</v>
      </c>
      <c r="U632" t="s">
        <v>7891</v>
      </c>
      <c r="V632" t="s">
        <v>10</v>
      </c>
      <c r="W632" t="s">
        <v>29</v>
      </c>
    </row>
    <row r="633" spans="1:23" x14ac:dyDescent="0.3">
      <c r="A633" t="s">
        <v>5018</v>
      </c>
      <c r="B633" s="4">
        <v>41807</v>
      </c>
      <c r="C633" t="s">
        <v>7898</v>
      </c>
      <c r="D633">
        <v>2014</v>
      </c>
      <c r="E633" s="4">
        <v>41811</v>
      </c>
      <c r="F633">
        <v>4</v>
      </c>
      <c r="G633" t="s">
        <v>7347</v>
      </c>
      <c r="H633" t="s">
        <v>6692</v>
      </c>
      <c r="I633" t="s">
        <v>6004</v>
      </c>
      <c r="J633" t="s">
        <v>5998</v>
      </c>
      <c r="K633" t="s">
        <v>5985</v>
      </c>
      <c r="L633" t="s">
        <v>5976</v>
      </c>
      <c r="M633" t="s">
        <v>6267</v>
      </c>
      <c r="N633" t="s">
        <v>412</v>
      </c>
      <c r="O633" t="s">
        <v>7889</v>
      </c>
      <c r="P633">
        <v>0</v>
      </c>
      <c r="Q633">
        <v>118</v>
      </c>
      <c r="R633">
        <v>35</v>
      </c>
      <c r="S633">
        <v>83</v>
      </c>
      <c r="T633">
        <v>0.29661016949152502</v>
      </c>
      <c r="U633" t="s">
        <v>7897</v>
      </c>
      <c r="V633" t="s">
        <v>10</v>
      </c>
      <c r="W633" t="s">
        <v>11</v>
      </c>
    </row>
    <row r="634" spans="1:23" x14ac:dyDescent="0.3">
      <c r="A634" t="s">
        <v>5057</v>
      </c>
      <c r="B634" s="4">
        <v>41814</v>
      </c>
      <c r="C634" t="s">
        <v>7898</v>
      </c>
      <c r="D634">
        <v>2014</v>
      </c>
      <c r="E634" s="4">
        <v>41820</v>
      </c>
      <c r="F634">
        <v>6</v>
      </c>
      <c r="G634" t="s">
        <v>6308</v>
      </c>
      <c r="H634" t="s">
        <v>6126</v>
      </c>
      <c r="I634" t="s">
        <v>6004</v>
      </c>
      <c r="J634" t="s">
        <v>5998</v>
      </c>
      <c r="K634" t="s">
        <v>5975</v>
      </c>
      <c r="L634" t="s">
        <v>5976</v>
      </c>
      <c r="M634" t="s">
        <v>6032</v>
      </c>
      <c r="N634" t="s">
        <v>1408</v>
      </c>
      <c r="O634" t="s">
        <v>7889</v>
      </c>
      <c r="P634">
        <v>0</v>
      </c>
      <c r="Q634">
        <v>25</v>
      </c>
      <c r="R634">
        <v>11</v>
      </c>
      <c r="S634">
        <v>14</v>
      </c>
      <c r="T634">
        <v>0.44</v>
      </c>
      <c r="U634" t="s">
        <v>7891</v>
      </c>
      <c r="V634" t="s">
        <v>10</v>
      </c>
      <c r="W634" t="s">
        <v>29</v>
      </c>
    </row>
    <row r="635" spans="1:23" x14ac:dyDescent="0.3">
      <c r="A635" t="s">
        <v>5068</v>
      </c>
      <c r="B635" s="4">
        <v>41816</v>
      </c>
      <c r="C635" t="s">
        <v>7898</v>
      </c>
      <c r="D635">
        <v>2014</v>
      </c>
      <c r="E635" s="4">
        <v>41820</v>
      </c>
      <c r="F635">
        <v>4</v>
      </c>
      <c r="G635" t="s">
        <v>7257</v>
      </c>
      <c r="H635" t="s">
        <v>6088</v>
      </c>
      <c r="I635" t="s">
        <v>6004</v>
      </c>
      <c r="J635" t="s">
        <v>5998</v>
      </c>
      <c r="K635" t="s">
        <v>5970</v>
      </c>
      <c r="L635" t="s">
        <v>5976</v>
      </c>
      <c r="M635" t="s">
        <v>6089</v>
      </c>
      <c r="N635" t="s">
        <v>1492</v>
      </c>
      <c r="O635" t="s">
        <v>7889</v>
      </c>
      <c r="P635">
        <v>0</v>
      </c>
      <c r="Q635">
        <v>57</v>
      </c>
      <c r="R635">
        <v>7</v>
      </c>
      <c r="S635">
        <v>50</v>
      </c>
      <c r="T635">
        <v>0.12280701754386</v>
      </c>
      <c r="U635" t="s">
        <v>7895</v>
      </c>
      <c r="V635" t="s">
        <v>10</v>
      </c>
      <c r="W635" t="s">
        <v>77</v>
      </c>
    </row>
    <row r="636" spans="1:23" x14ac:dyDescent="0.3">
      <c r="A636" t="s">
        <v>5077</v>
      </c>
      <c r="B636" s="4">
        <v>41817</v>
      </c>
      <c r="C636" t="s">
        <v>7898</v>
      </c>
      <c r="D636">
        <v>2014</v>
      </c>
      <c r="E636" s="4">
        <v>41821</v>
      </c>
      <c r="F636">
        <v>4</v>
      </c>
      <c r="G636" t="s">
        <v>7093</v>
      </c>
      <c r="H636" t="s">
        <v>6602</v>
      </c>
      <c r="I636" t="s">
        <v>6004</v>
      </c>
      <c r="J636" t="s">
        <v>5998</v>
      </c>
      <c r="K636" t="s">
        <v>5975</v>
      </c>
      <c r="L636" t="s">
        <v>5976</v>
      </c>
      <c r="M636" t="s">
        <v>6032</v>
      </c>
      <c r="N636" t="s">
        <v>318</v>
      </c>
      <c r="O636" t="s">
        <v>7889</v>
      </c>
      <c r="P636">
        <v>0</v>
      </c>
      <c r="Q636">
        <v>585</v>
      </c>
      <c r="R636">
        <v>175</v>
      </c>
      <c r="S636">
        <v>410</v>
      </c>
      <c r="T636">
        <v>0.29914529914529903</v>
      </c>
      <c r="U636" t="s">
        <v>7914</v>
      </c>
      <c r="V636" t="s">
        <v>10</v>
      </c>
      <c r="W636" t="s">
        <v>11</v>
      </c>
    </row>
    <row r="637" spans="1:23" x14ac:dyDescent="0.3">
      <c r="A637" t="s">
        <v>5091</v>
      </c>
      <c r="B637" s="4">
        <v>41821</v>
      </c>
      <c r="C637" t="s">
        <v>7909</v>
      </c>
      <c r="D637">
        <v>2014</v>
      </c>
      <c r="E637" s="4">
        <v>41825</v>
      </c>
      <c r="F637">
        <v>4</v>
      </c>
      <c r="G637" t="s">
        <v>7549</v>
      </c>
      <c r="H637" t="s">
        <v>7624</v>
      </c>
      <c r="I637" t="s">
        <v>6004</v>
      </c>
      <c r="J637" t="s">
        <v>5998</v>
      </c>
      <c r="K637" t="s">
        <v>5985</v>
      </c>
      <c r="L637" t="s">
        <v>5976</v>
      </c>
      <c r="M637" t="s">
        <v>6662</v>
      </c>
      <c r="N637" t="s">
        <v>647</v>
      </c>
      <c r="O637" t="s">
        <v>7889</v>
      </c>
      <c r="P637">
        <v>0</v>
      </c>
      <c r="Q637">
        <v>114</v>
      </c>
      <c r="R637">
        <v>48</v>
      </c>
      <c r="S637">
        <v>66</v>
      </c>
      <c r="T637">
        <v>0.42105263157894701</v>
      </c>
      <c r="U637" t="s">
        <v>7892</v>
      </c>
      <c r="V637" t="s">
        <v>10</v>
      </c>
      <c r="W637" t="s">
        <v>11</v>
      </c>
    </row>
    <row r="638" spans="1:23" x14ac:dyDescent="0.3">
      <c r="A638" t="s">
        <v>5113</v>
      </c>
      <c r="B638" s="4">
        <v>41830</v>
      </c>
      <c r="C638" t="s">
        <v>7909</v>
      </c>
      <c r="D638">
        <v>2014</v>
      </c>
      <c r="E638" s="4">
        <v>41834</v>
      </c>
      <c r="F638">
        <v>4</v>
      </c>
      <c r="G638" t="s">
        <v>6850</v>
      </c>
      <c r="H638" t="s">
        <v>7410</v>
      </c>
      <c r="I638" t="s">
        <v>6004</v>
      </c>
      <c r="J638" t="s">
        <v>5998</v>
      </c>
      <c r="K638" t="s">
        <v>5975</v>
      </c>
      <c r="L638" t="s">
        <v>5976</v>
      </c>
      <c r="M638" t="s">
        <v>6089</v>
      </c>
      <c r="N638" t="s">
        <v>4060</v>
      </c>
      <c r="O638" t="s">
        <v>7889</v>
      </c>
      <c r="P638">
        <v>0</v>
      </c>
      <c r="Q638">
        <v>86</v>
      </c>
      <c r="R638">
        <v>19</v>
      </c>
      <c r="S638">
        <v>67</v>
      </c>
      <c r="T638">
        <v>0.22093023255814001</v>
      </c>
      <c r="U638" t="s">
        <v>7895</v>
      </c>
      <c r="V638" t="s">
        <v>10</v>
      </c>
      <c r="W638" t="s">
        <v>77</v>
      </c>
    </row>
    <row r="639" spans="1:23" x14ac:dyDescent="0.3">
      <c r="A639" t="s">
        <v>5146</v>
      </c>
      <c r="B639" s="4">
        <v>41848</v>
      </c>
      <c r="C639" t="s">
        <v>7909</v>
      </c>
      <c r="D639">
        <v>2014</v>
      </c>
      <c r="E639" s="4">
        <v>41854</v>
      </c>
      <c r="F639">
        <v>6</v>
      </c>
      <c r="G639" t="s">
        <v>6789</v>
      </c>
      <c r="H639" t="s">
        <v>7750</v>
      </c>
      <c r="I639" t="s">
        <v>6004</v>
      </c>
      <c r="J639" t="s">
        <v>5998</v>
      </c>
      <c r="K639" t="s">
        <v>5975</v>
      </c>
      <c r="L639" t="s">
        <v>5976</v>
      </c>
      <c r="M639" t="s">
        <v>6089</v>
      </c>
      <c r="N639" t="s">
        <v>275</v>
      </c>
      <c r="O639" t="s">
        <v>7889</v>
      </c>
      <c r="P639">
        <v>0</v>
      </c>
      <c r="Q639">
        <v>83</v>
      </c>
      <c r="R639">
        <v>3</v>
      </c>
      <c r="S639">
        <v>80</v>
      </c>
      <c r="T639">
        <v>3.6144578313252997E-2</v>
      </c>
      <c r="U639" t="s">
        <v>7895</v>
      </c>
      <c r="V639" t="s">
        <v>10</v>
      </c>
      <c r="W639" t="s">
        <v>91</v>
      </c>
    </row>
    <row r="640" spans="1:23" x14ac:dyDescent="0.3">
      <c r="A640" t="s">
        <v>5148</v>
      </c>
      <c r="B640" s="4">
        <v>41849</v>
      </c>
      <c r="C640" t="s">
        <v>7909</v>
      </c>
      <c r="D640">
        <v>2014</v>
      </c>
      <c r="E640" s="4">
        <v>41854</v>
      </c>
      <c r="F640">
        <v>5</v>
      </c>
      <c r="G640" t="s">
        <v>6411</v>
      </c>
      <c r="H640" t="s">
        <v>6088</v>
      </c>
      <c r="I640" t="s">
        <v>6004</v>
      </c>
      <c r="J640" t="s">
        <v>5998</v>
      </c>
      <c r="K640" t="s">
        <v>5975</v>
      </c>
      <c r="L640" t="s">
        <v>5976</v>
      </c>
      <c r="M640" t="s">
        <v>6089</v>
      </c>
      <c r="N640" t="s">
        <v>1443</v>
      </c>
      <c r="O640" t="s">
        <v>7889</v>
      </c>
      <c r="P640">
        <v>0</v>
      </c>
      <c r="Q640">
        <v>44</v>
      </c>
      <c r="R640">
        <v>20</v>
      </c>
      <c r="S640">
        <v>24</v>
      </c>
      <c r="T640">
        <v>0.45454545454545398</v>
      </c>
      <c r="U640" t="s">
        <v>7895</v>
      </c>
      <c r="V640" t="s">
        <v>10</v>
      </c>
      <c r="W640" t="s">
        <v>11</v>
      </c>
    </row>
    <row r="641" spans="1:23" x14ac:dyDescent="0.3">
      <c r="A641" t="s">
        <v>5191</v>
      </c>
      <c r="B641" s="4">
        <v>41855</v>
      </c>
      <c r="C641" t="s">
        <v>7900</v>
      </c>
      <c r="D641">
        <v>2014</v>
      </c>
      <c r="E641" s="4">
        <v>41861</v>
      </c>
      <c r="F641">
        <v>6</v>
      </c>
      <c r="G641" t="s">
        <v>7015</v>
      </c>
      <c r="H641" t="s">
        <v>6881</v>
      </c>
      <c r="I641" t="s">
        <v>6004</v>
      </c>
      <c r="J641" t="s">
        <v>5998</v>
      </c>
      <c r="K641" t="s">
        <v>5985</v>
      </c>
      <c r="L641" t="s">
        <v>5976</v>
      </c>
      <c r="M641" t="s">
        <v>6084</v>
      </c>
      <c r="N641" t="s">
        <v>754</v>
      </c>
      <c r="O641" t="s">
        <v>7889</v>
      </c>
      <c r="P641">
        <v>0</v>
      </c>
      <c r="Q641">
        <v>170</v>
      </c>
      <c r="R641">
        <v>51</v>
      </c>
      <c r="S641">
        <v>119</v>
      </c>
      <c r="T641">
        <v>0.3</v>
      </c>
      <c r="U641" t="s">
        <v>7895</v>
      </c>
      <c r="V641" t="s">
        <v>10</v>
      </c>
      <c r="W641" t="s">
        <v>73</v>
      </c>
    </row>
    <row r="642" spans="1:23" x14ac:dyDescent="0.3">
      <c r="A642" t="s">
        <v>5189</v>
      </c>
      <c r="B642" s="4">
        <v>41855</v>
      </c>
      <c r="C642" t="s">
        <v>7900</v>
      </c>
      <c r="D642">
        <v>2014</v>
      </c>
      <c r="E642" s="4">
        <v>41861</v>
      </c>
      <c r="F642">
        <v>6</v>
      </c>
      <c r="G642" t="s">
        <v>6060</v>
      </c>
      <c r="H642" t="s">
        <v>6065</v>
      </c>
      <c r="I642" t="s">
        <v>6004</v>
      </c>
      <c r="J642" t="s">
        <v>5998</v>
      </c>
      <c r="K642" t="s">
        <v>5985</v>
      </c>
      <c r="L642" t="s">
        <v>5976</v>
      </c>
      <c r="M642" t="s">
        <v>6065</v>
      </c>
      <c r="N642" t="s">
        <v>1782</v>
      </c>
      <c r="O642" t="s">
        <v>7889</v>
      </c>
      <c r="P642">
        <v>0</v>
      </c>
      <c r="Q642">
        <v>11</v>
      </c>
      <c r="R642">
        <v>5</v>
      </c>
      <c r="S642">
        <v>6</v>
      </c>
      <c r="T642">
        <v>0.45454545454545398</v>
      </c>
      <c r="U642" t="s">
        <v>7890</v>
      </c>
      <c r="V642" t="s">
        <v>10</v>
      </c>
      <c r="W642" t="s">
        <v>29</v>
      </c>
    </row>
    <row r="643" spans="1:23" x14ac:dyDescent="0.3">
      <c r="A643" t="s">
        <v>5248</v>
      </c>
      <c r="B643" s="4">
        <v>41863</v>
      </c>
      <c r="C643" t="s">
        <v>7900</v>
      </c>
      <c r="D643">
        <v>2014</v>
      </c>
      <c r="E643" s="4">
        <v>41867</v>
      </c>
      <c r="F643">
        <v>4</v>
      </c>
      <c r="G643" t="s">
        <v>7412</v>
      </c>
      <c r="H643" t="s">
        <v>6065</v>
      </c>
      <c r="I643" t="s">
        <v>6004</v>
      </c>
      <c r="J643" t="s">
        <v>5998</v>
      </c>
      <c r="K643" t="s">
        <v>5970</v>
      </c>
      <c r="L643" t="s">
        <v>5976</v>
      </c>
      <c r="M643" t="s">
        <v>6065</v>
      </c>
      <c r="N643" t="s">
        <v>1115</v>
      </c>
      <c r="O643" t="s">
        <v>7889</v>
      </c>
      <c r="P643">
        <v>0</v>
      </c>
      <c r="Q643">
        <v>90</v>
      </c>
      <c r="R643">
        <v>17</v>
      </c>
      <c r="S643">
        <v>73</v>
      </c>
      <c r="T643">
        <v>0.18888888888888899</v>
      </c>
      <c r="U643" t="s">
        <v>7891</v>
      </c>
      <c r="V643" t="s">
        <v>10</v>
      </c>
      <c r="W643" t="s">
        <v>77</v>
      </c>
    </row>
    <row r="644" spans="1:23" x14ac:dyDescent="0.3">
      <c r="A644" t="s">
        <v>5351</v>
      </c>
      <c r="B644" s="4">
        <v>41878</v>
      </c>
      <c r="C644" t="s">
        <v>7900</v>
      </c>
      <c r="D644">
        <v>2014</v>
      </c>
      <c r="E644" s="4">
        <v>41882</v>
      </c>
      <c r="F644">
        <v>4</v>
      </c>
      <c r="G644" t="s">
        <v>7191</v>
      </c>
      <c r="H644" t="s">
        <v>6088</v>
      </c>
      <c r="I644" t="s">
        <v>6004</v>
      </c>
      <c r="J644" t="s">
        <v>5998</v>
      </c>
      <c r="K644" t="s">
        <v>5970</v>
      </c>
      <c r="L644" t="s">
        <v>5976</v>
      </c>
      <c r="M644" t="s">
        <v>6089</v>
      </c>
      <c r="N644" t="s">
        <v>3464</v>
      </c>
      <c r="O644" t="s">
        <v>7889</v>
      </c>
      <c r="P644">
        <v>0</v>
      </c>
      <c r="Q644">
        <v>54</v>
      </c>
      <c r="R644">
        <v>15</v>
      </c>
      <c r="S644">
        <v>39</v>
      </c>
      <c r="T644">
        <v>0.27777777777777801</v>
      </c>
      <c r="U644" t="s">
        <v>7892</v>
      </c>
      <c r="V644" t="s">
        <v>10</v>
      </c>
      <c r="W644" t="s">
        <v>77</v>
      </c>
    </row>
    <row r="645" spans="1:23" x14ac:dyDescent="0.3">
      <c r="A645" t="s">
        <v>5423</v>
      </c>
      <c r="B645" s="4">
        <v>41888</v>
      </c>
      <c r="C645" t="s">
        <v>7901</v>
      </c>
      <c r="D645">
        <v>2014</v>
      </c>
      <c r="E645" s="4">
        <v>41892</v>
      </c>
      <c r="F645">
        <v>4</v>
      </c>
      <c r="G645" t="s">
        <v>6837</v>
      </c>
      <c r="H645" t="s">
        <v>6003</v>
      </c>
      <c r="I645" t="s">
        <v>6004</v>
      </c>
      <c r="J645" t="s">
        <v>5998</v>
      </c>
      <c r="K645" t="s">
        <v>5975</v>
      </c>
      <c r="L645" t="s">
        <v>5976</v>
      </c>
      <c r="M645" t="s">
        <v>6003</v>
      </c>
      <c r="N645" t="s">
        <v>2598</v>
      </c>
      <c r="O645" t="s">
        <v>7889</v>
      </c>
      <c r="P645">
        <v>0</v>
      </c>
      <c r="Q645">
        <v>80</v>
      </c>
      <c r="R645">
        <v>26</v>
      </c>
      <c r="S645">
        <v>54</v>
      </c>
      <c r="T645">
        <v>0.32500000000000001</v>
      </c>
      <c r="U645" t="s">
        <v>7902</v>
      </c>
      <c r="V645" t="s">
        <v>10</v>
      </c>
      <c r="W645" t="s">
        <v>45</v>
      </c>
    </row>
    <row r="646" spans="1:23" x14ac:dyDescent="0.3">
      <c r="A646" t="s">
        <v>5423</v>
      </c>
      <c r="B646" s="4">
        <v>41888</v>
      </c>
      <c r="C646" t="s">
        <v>7901</v>
      </c>
      <c r="D646">
        <v>2014</v>
      </c>
      <c r="E646" s="4">
        <v>41892</v>
      </c>
      <c r="F646">
        <v>4</v>
      </c>
      <c r="G646" t="s">
        <v>6837</v>
      </c>
      <c r="H646" t="s">
        <v>6003</v>
      </c>
      <c r="I646" t="s">
        <v>6004</v>
      </c>
      <c r="J646" t="s">
        <v>5998</v>
      </c>
      <c r="K646" t="s">
        <v>5975</v>
      </c>
      <c r="L646" t="s">
        <v>5976</v>
      </c>
      <c r="M646" t="s">
        <v>6003</v>
      </c>
      <c r="N646" t="s">
        <v>62</v>
      </c>
      <c r="O646" t="s">
        <v>7889</v>
      </c>
      <c r="P646">
        <v>0</v>
      </c>
      <c r="Q646">
        <v>100</v>
      </c>
      <c r="R646">
        <v>12</v>
      </c>
      <c r="S646">
        <v>88</v>
      </c>
      <c r="T646">
        <v>0.12</v>
      </c>
      <c r="U646" t="s">
        <v>7895</v>
      </c>
      <c r="V646" t="s">
        <v>10</v>
      </c>
      <c r="W646" t="s">
        <v>11</v>
      </c>
    </row>
    <row r="647" spans="1:23" x14ac:dyDescent="0.3">
      <c r="A647" t="s">
        <v>5424</v>
      </c>
      <c r="B647" s="4">
        <v>41888</v>
      </c>
      <c r="C647" t="s">
        <v>7901</v>
      </c>
      <c r="D647">
        <v>2014</v>
      </c>
      <c r="E647" s="4">
        <v>41893</v>
      </c>
      <c r="F647">
        <v>5</v>
      </c>
      <c r="G647" t="s">
        <v>6264</v>
      </c>
      <c r="H647" t="s">
        <v>6065</v>
      </c>
      <c r="I647" t="s">
        <v>6004</v>
      </c>
      <c r="J647" t="s">
        <v>5998</v>
      </c>
      <c r="K647" t="s">
        <v>5975</v>
      </c>
      <c r="L647" t="s">
        <v>5976</v>
      </c>
      <c r="M647" t="s">
        <v>6065</v>
      </c>
      <c r="N647" t="s">
        <v>2612</v>
      </c>
      <c r="O647" t="s">
        <v>7889</v>
      </c>
      <c r="P647">
        <v>0</v>
      </c>
      <c r="Q647">
        <v>40</v>
      </c>
      <c r="R647">
        <v>10</v>
      </c>
      <c r="S647">
        <v>30</v>
      </c>
      <c r="T647">
        <v>0.25</v>
      </c>
      <c r="U647" t="s">
        <v>7895</v>
      </c>
      <c r="V647" t="s">
        <v>10</v>
      </c>
      <c r="W647" t="s">
        <v>91</v>
      </c>
    </row>
    <row r="648" spans="1:23" x14ac:dyDescent="0.3">
      <c r="A648" t="s">
        <v>5499</v>
      </c>
      <c r="B648" s="4">
        <v>41901</v>
      </c>
      <c r="C648" t="s">
        <v>7901</v>
      </c>
      <c r="D648">
        <v>2014</v>
      </c>
      <c r="E648" s="4">
        <v>41905</v>
      </c>
      <c r="F648">
        <v>4</v>
      </c>
      <c r="G648" t="s">
        <v>7098</v>
      </c>
      <c r="H648" t="s">
        <v>6003</v>
      </c>
      <c r="I648" t="s">
        <v>6004</v>
      </c>
      <c r="J648" t="s">
        <v>5998</v>
      </c>
      <c r="K648" t="s">
        <v>5975</v>
      </c>
      <c r="L648" t="s">
        <v>5976</v>
      </c>
      <c r="M648" t="s">
        <v>6003</v>
      </c>
      <c r="N648" t="s">
        <v>998</v>
      </c>
      <c r="O648" t="s">
        <v>7889</v>
      </c>
      <c r="P648">
        <v>0</v>
      </c>
      <c r="Q648">
        <v>50</v>
      </c>
      <c r="R648">
        <v>9</v>
      </c>
      <c r="S648">
        <v>41</v>
      </c>
      <c r="T648">
        <v>0.18</v>
      </c>
      <c r="U648" t="s">
        <v>7910</v>
      </c>
      <c r="V648" t="s">
        <v>10</v>
      </c>
      <c r="W648" t="s">
        <v>45</v>
      </c>
    </row>
    <row r="649" spans="1:23" x14ac:dyDescent="0.3">
      <c r="A649" t="s">
        <v>5525</v>
      </c>
      <c r="B649" s="4">
        <v>41907</v>
      </c>
      <c r="C649" t="s">
        <v>7901</v>
      </c>
      <c r="D649">
        <v>2014</v>
      </c>
      <c r="E649" s="4">
        <v>41912</v>
      </c>
      <c r="F649">
        <v>5</v>
      </c>
      <c r="G649" t="s">
        <v>7166</v>
      </c>
      <c r="H649" t="s">
        <v>7322</v>
      </c>
      <c r="I649" t="s">
        <v>6004</v>
      </c>
      <c r="J649" t="s">
        <v>5998</v>
      </c>
      <c r="K649" t="s">
        <v>5985</v>
      </c>
      <c r="L649" t="s">
        <v>5976</v>
      </c>
      <c r="M649" t="s">
        <v>6084</v>
      </c>
      <c r="N649" t="s">
        <v>1242</v>
      </c>
      <c r="O649" t="s">
        <v>7889</v>
      </c>
      <c r="P649">
        <v>0</v>
      </c>
      <c r="Q649">
        <v>108</v>
      </c>
      <c r="R649">
        <v>43</v>
      </c>
      <c r="S649">
        <v>65</v>
      </c>
      <c r="T649">
        <v>0.39814814814814797</v>
      </c>
      <c r="U649" t="s">
        <v>7892</v>
      </c>
      <c r="V649" t="s">
        <v>10</v>
      </c>
      <c r="W649" t="s">
        <v>91</v>
      </c>
    </row>
    <row r="650" spans="1:23" x14ac:dyDescent="0.3">
      <c r="A650" t="s">
        <v>5525</v>
      </c>
      <c r="B650" s="4">
        <v>41907</v>
      </c>
      <c r="C650" t="s">
        <v>7901</v>
      </c>
      <c r="D650">
        <v>2014</v>
      </c>
      <c r="E650" s="4">
        <v>41912</v>
      </c>
      <c r="F650">
        <v>5</v>
      </c>
      <c r="G650" t="s">
        <v>7166</v>
      </c>
      <c r="H650" t="s">
        <v>7322</v>
      </c>
      <c r="I650" t="s">
        <v>6004</v>
      </c>
      <c r="J650" t="s">
        <v>5998</v>
      </c>
      <c r="K650" t="s">
        <v>5985</v>
      </c>
      <c r="L650" t="s">
        <v>5976</v>
      </c>
      <c r="M650" t="s">
        <v>6084</v>
      </c>
      <c r="N650" t="s">
        <v>1412</v>
      </c>
      <c r="O650" t="s">
        <v>7889</v>
      </c>
      <c r="P650">
        <v>0</v>
      </c>
      <c r="Q650">
        <v>67</v>
      </c>
      <c r="R650">
        <v>13</v>
      </c>
      <c r="S650">
        <v>54</v>
      </c>
      <c r="T650">
        <v>0.19402985074626899</v>
      </c>
      <c r="U650" t="s">
        <v>7892</v>
      </c>
      <c r="V650" t="s">
        <v>10</v>
      </c>
      <c r="W650" t="s">
        <v>11</v>
      </c>
    </row>
    <row r="651" spans="1:23" x14ac:dyDescent="0.3">
      <c r="A651" t="s">
        <v>5555</v>
      </c>
      <c r="B651" s="4">
        <v>41914</v>
      </c>
      <c r="C651" t="s">
        <v>7903</v>
      </c>
      <c r="D651">
        <v>2014</v>
      </c>
      <c r="E651" s="4">
        <v>41918</v>
      </c>
      <c r="F651">
        <v>4</v>
      </c>
      <c r="G651" t="s">
        <v>6513</v>
      </c>
      <c r="H651" t="s">
        <v>6065</v>
      </c>
      <c r="I651" t="s">
        <v>6004</v>
      </c>
      <c r="J651" t="s">
        <v>5998</v>
      </c>
      <c r="K651" t="s">
        <v>5970</v>
      </c>
      <c r="L651" t="s">
        <v>5976</v>
      </c>
      <c r="M651" t="s">
        <v>6065</v>
      </c>
      <c r="N651" t="s">
        <v>50</v>
      </c>
      <c r="O651" t="s">
        <v>7889</v>
      </c>
      <c r="P651">
        <v>0</v>
      </c>
      <c r="Q651">
        <v>136</v>
      </c>
      <c r="R651">
        <v>56</v>
      </c>
      <c r="S651">
        <v>80</v>
      </c>
      <c r="T651">
        <v>0.41176470588235298</v>
      </c>
      <c r="U651" t="s">
        <v>7892</v>
      </c>
      <c r="V651" t="s">
        <v>10</v>
      </c>
      <c r="W651" t="s">
        <v>11</v>
      </c>
    </row>
    <row r="652" spans="1:23" x14ac:dyDescent="0.3">
      <c r="A652" t="s">
        <v>5555</v>
      </c>
      <c r="B652" s="4">
        <v>41914</v>
      </c>
      <c r="C652" t="s">
        <v>7903</v>
      </c>
      <c r="D652">
        <v>2014</v>
      </c>
      <c r="E652" s="4">
        <v>41918</v>
      </c>
      <c r="F652">
        <v>4</v>
      </c>
      <c r="G652" t="s">
        <v>6513</v>
      </c>
      <c r="H652" t="s">
        <v>6065</v>
      </c>
      <c r="I652" t="s">
        <v>6004</v>
      </c>
      <c r="J652" t="s">
        <v>5998</v>
      </c>
      <c r="K652" t="s">
        <v>5970</v>
      </c>
      <c r="L652" t="s">
        <v>5976</v>
      </c>
      <c r="M652" t="s">
        <v>6065</v>
      </c>
      <c r="N652" t="s">
        <v>2048</v>
      </c>
      <c r="O652" t="s">
        <v>7889</v>
      </c>
      <c r="P652">
        <v>0</v>
      </c>
      <c r="Q652">
        <v>50</v>
      </c>
      <c r="R652">
        <v>20</v>
      </c>
      <c r="S652">
        <v>30</v>
      </c>
      <c r="T652">
        <v>0.4</v>
      </c>
      <c r="U652" t="s">
        <v>7891</v>
      </c>
      <c r="V652" t="s">
        <v>10</v>
      </c>
      <c r="W652" t="s">
        <v>77</v>
      </c>
    </row>
    <row r="653" spans="1:23" x14ac:dyDescent="0.3">
      <c r="A653" t="s">
        <v>5617</v>
      </c>
      <c r="B653" s="4">
        <v>41936</v>
      </c>
      <c r="C653" t="s">
        <v>7903</v>
      </c>
      <c r="D653">
        <v>2014</v>
      </c>
      <c r="E653" s="4">
        <v>41941</v>
      </c>
      <c r="F653">
        <v>5</v>
      </c>
      <c r="G653" t="s">
        <v>7483</v>
      </c>
      <c r="H653" t="s">
        <v>6917</v>
      </c>
      <c r="I653" t="s">
        <v>6004</v>
      </c>
      <c r="J653" t="s">
        <v>5998</v>
      </c>
      <c r="K653" t="s">
        <v>5975</v>
      </c>
      <c r="L653" t="s">
        <v>5976</v>
      </c>
      <c r="M653" t="s">
        <v>6918</v>
      </c>
      <c r="N653" t="s">
        <v>3892</v>
      </c>
      <c r="O653" t="s">
        <v>7889</v>
      </c>
      <c r="P653">
        <v>0</v>
      </c>
      <c r="Q653">
        <v>35</v>
      </c>
      <c r="R653">
        <v>16</v>
      </c>
      <c r="S653">
        <v>19</v>
      </c>
      <c r="T653">
        <v>0.45714285714285702</v>
      </c>
      <c r="U653" t="s">
        <v>7892</v>
      </c>
      <c r="V653" t="s">
        <v>10</v>
      </c>
      <c r="W653" t="s">
        <v>45</v>
      </c>
    </row>
    <row r="654" spans="1:23" x14ac:dyDescent="0.3">
      <c r="A654" t="s">
        <v>5684</v>
      </c>
      <c r="B654" s="4">
        <v>41954</v>
      </c>
      <c r="C654" t="s">
        <v>7904</v>
      </c>
      <c r="D654">
        <v>2014</v>
      </c>
      <c r="E654" s="4">
        <v>41959</v>
      </c>
      <c r="F654">
        <v>5</v>
      </c>
      <c r="G654" t="s">
        <v>7422</v>
      </c>
      <c r="H654" t="s">
        <v>7664</v>
      </c>
      <c r="I654" t="s">
        <v>6004</v>
      </c>
      <c r="J654" t="s">
        <v>5998</v>
      </c>
      <c r="K654" t="s">
        <v>5985</v>
      </c>
      <c r="L654" t="s">
        <v>5976</v>
      </c>
      <c r="M654" t="s">
        <v>6796</v>
      </c>
      <c r="N654" t="s">
        <v>1558</v>
      </c>
      <c r="O654" t="s">
        <v>7889</v>
      </c>
      <c r="P654">
        <v>0</v>
      </c>
      <c r="Q654">
        <v>57</v>
      </c>
      <c r="R654">
        <v>27</v>
      </c>
      <c r="S654">
        <v>30</v>
      </c>
      <c r="T654">
        <v>0.47368421052631599</v>
      </c>
      <c r="U654" t="s">
        <v>7895</v>
      </c>
      <c r="V654" t="s">
        <v>10</v>
      </c>
      <c r="W654" t="s">
        <v>11</v>
      </c>
    </row>
    <row r="655" spans="1:23" x14ac:dyDescent="0.3">
      <c r="A655" t="s">
        <v>5702</v>
      </c>
      <c r="B655" s="4">
        <v>41958</v>
      </c>
      <c r="C655" t="s">
        <v>7904</v>
      </c>
      <c r="D655">
        <v>2014</v>
      </c>
      <c r="E655" s="4">
        <v>41962</v>
      </c>
      <c r="F655">
        <v>4</v>
      </c>
      <c r="G655" t="s">
        <v>6818</v>
      </c>
      <c r="H655" t="s">
        <v>6602</v>
      </c>
      <c r="I655" t="s">
        <v>6004</v>
      </c>
      <c r="J655" t="s">
        <v>5998</v>
      </c>
      <c r="K655" t="s">
        <v>5975</v>
      </c>
      <c r="L655" t="s">
        <v>5976</v>
      </c>
      <c r="M655" t="s">
        <v>6032</v>
      </c>
      <c r="N655" t="s">
        <v>2866</v>
      </c>
      <c r="O655" t="s">
        <v>7889</v>
      </c>
      <c r="P655">
        <v>0</v>
      </c>
      <c r="Q655">
        <v>558</v>
      </c>
      <c r="R655">
        <v>0</v>
      </c>
      <c r="S655">
        <v>558</v>
      </c>
      <c r="T655">
        <v>0</v>
      </c>
      <c r="U655" t="s">
        <v>7895</v>
      </c>
      <c r="V655" t="s">
        <v>10</v>
      </c>
      <c r="W655" t="s">
        <v>73</v>
      </c>
    </row>
    <row r="656" spans="1:23" x14ac:dyDescent="0.3">
      <c r="A656" t="s">
        <v>5702</v>
      </c>
      <c r="B656" s="4">
        <v>41958</v>
      </c>
      <c r="C656" t="s">
        <v>7904</v>
      </c>
      <c r="D656">
        <v>2014</v>
      </c>
      <c r="E656" s="4">
        <v>41962</v>
      </c>
      <c r="F656">
        <v>4</v>
      </c>
      <c r="G656" t="s">
        <v>6818</v>
      </c>
      <c r="H656" t="s">
        <v>6602</v>
      </c>
      <c r="I656" t="s">
        <v>6004</v>
      </c>
      <c r="J656" t="s">
        <v>5998</v>
      </c>
      <c r="K656" t="s">
        <v>5975</v>
      </c>
      <c r="L656" t="s">
        <v>5976</v>
      </c>
      <c r="M656" t="s">
        <v>6032</v>
      </c>
      <c r="N656" t="s">
        <v>141</v>
      </c>
      <c r="O656" t="s">
        <v>7889</v>
      </c>
      <c r="P656">
        <v>0</v>
      </c>
      <c r="Q656">
        <v>158</v>
      </c>
      <c r="R656">
        <v>32</v>
      </c>
      <c r="S656">
        <v>126</v>
      </c>
      <c r="T656">
        <v>0.20253164556962</v>
      </c>
      <c r="U656" t="s">
        <v>7910</v>
      </c>
      <c r="V656" t="s">
        <v>10</v>
      </c>
      <c r="W656" t="s">
        <v>11</v>
      </c>
    </row>
    <row r="657" spans="1:23" x14ac:dyDescent="0.3">
      <c r="A657" t="s">
        <v>5702</v>
      </c>
      <c r="B657" s="4">
        <v>41958</v>
      </c>
      <c r="C657" t="s">
        <v>7904</v>
      </c>
      <c r="D657">
        <v>2014</v>
      </c>
      <c r="E657" s="4">
        <v>41962</v>
      </c>
      <c r="F657">
        <v>4</v>
      </c>
      <c r="G657" t="s">
        <v>6818</v>
      </c>
      <c r="H657" t="s">
        <v>6602</v>
      </c>
      <c r="I657" t="s">
        <v>6004</v>
      </c>
      <c r="J657" t="s">
        <v>5998</v>
      </c>
      <c r="K657" t="s">
        <v>5975</v>
      </c>
      <c r="L657" t="s">
        <v>5976</v>
      </c>
      <c r="M657" t="s">
        <v>6032</v>
      </c>
      <c r="N657" t="s">
        <v>3478</v>
      </c>
      <c r="O657" t="s">
        <v>7889</v>
      </c>
      <c r="P657">
        <v>0</v>
      </c>
      <c r="Q657">
        <v>133</v>
      </c>
      <c r="R657">
        <v>39</v>
      </c>
      <c r="S657">
        <v>94</v>
      </c>
      <c r="T657">
        <v>0.29323308270676701</v>
      </c>
      <c r="U657" t="s">
        <v>7891</v>
      </c>
      <c r="V657" t="s">
        <v>10</v>
      </c>
      <c r="W657" t="s">
        <v>77</v>
      </c>
    </row>
    <row r="658" spans="1:23" x14ac:dyDescent="0.3">
      <c r="A658" t="s">
        <v>5748</v>
      </c>
      <c r="B658" s="4">
        <v>41966</v>
      </c>
      <c r="C658" t="s">
        <v>7904</v>
      </c>
      <c r="D658">
        <v>2014</v>
      </c>
      <c r="E658" s="4">
        <v>41972</v>
      </c>
      <c r="F658">
        <v>6</v>
      </c>
      <c r="G658" t="s">
        <v>6791</v>
      </c>
      <c r="H658" t="s">
        <v>6949</v>
      </c>
      <c r="I658" t="s">
        <v>6004</v>
      </c>
      <c r="J658" t="s">
        <v>5998</v>
      </c>
      <c r="K658" t="s">
        <v>5985</v>
      </c>
      <c r="L658" t="s">
        <v>5976</v>
      </c>
      <c r="M658" t="s">
        <v>6267</v>
      </c>
      <c r="N658" t="s">
        <v>3726</v>
      </c>
      <c r="O658" t="s">
        <v>7889</v>
      </c>
      <c r="P658">
        <v>0</v>
      </c>
      <c r="Q658">
        <v>115</v>
      </c>
      <c r="R658">
        <v>5</v>
      </c>
      <c r="S658">
        <v>110</v>
      </c>
      <c r="T658">
        <v>4.3478260869565202E-2</v>
      </c>
      <c r="U658" t="s">
        <v>7895</v>
      </c>
      <c r="V658" t="s">
        <v>10</v>
      </c>
      <c r="W658" t="s">
        <v>73</v>
      </c>
    </row>
    <row r="659" spans="1:23" x14ac:dyDescent="0.3">
      <c r="A659" t="s">
        <v>5748</v>
      </c>
      <c r="B659" s="4">
        <v>41966</v>
      </c>
      <c r="C659" t="s">
        <v>7904</v>
      </c>
      <c r="D659">
        <v>2014</v>
      </c>
      <c r="E659" s="4">
        <v>41972</v>
      </c>
      <c r="F659">
        <v>6</v>
      </c>
      <c r="G659" t="s">
        <v>6791</v>
      </c>
      <c r="H659" t="s">
        <v>6949</v>
      </c>
      <c r="I659" t="s">
        <v>6004</v>
      </c>
      <c r="J659" t="s">
        <v>5998</v>
      </c>
      <c r="K659" t="s">
        <v>5985</v>
      </c>
      <c r="L659" t="s">
        <v>5976</v>
      </c>
      <c r="M659" t="s">
        <v>6267</v>
      </c>
      <c r="N659" t="s">
        <v>2373</v>
      </c>
      <c r="O659" t="s">
        <v>7889</v>
      </c>
      <c r="P659">
        <v>0</v>
      </c>
      <c r="Q659">
        <v>37</v>
      </c>
      <c r="R659">
        <v>4</v>
      </c>
      <c r="S659">
        <v>33</v>
      </c>
      <c r="T659">
        <v>0.108108108108108</v>
      </c>
      <c r="U659" t="s">
        <v>7890</v>
      </c>
      <c r="V659" t="s">
        <v>10</v>
      </c>
      <c r="W659" t="s">
        <v>91</v>
      </c>
    </row>
    <row r="660" spans="1:23" x14ac:dyDescent="0.3">
      <c r="A660" t="s">
        <v>5748</v>
      </c>
      <c r="B660" s="4">
        <v>41966</v>
      </c>
      <c r="C660" t="s">
        <v>7904</v>
      </c>
      <c r="D660">
        <v>2014</v>
      </c>
      <c r="E660" s="4">
        <v>41972</v>
      </c>
      <c r="F660">
        <v>6</v>
      </c>
      <c r="G660" t="s">
        <v>6791</v>
      </c>
      <c r="H660" t="s">
        <v>6949</v>
      </c>
      <c r="I660" t="s">
        <v>6004</v>
      </c>
      <c r="J660" t="s">
        <v>5998</v>
      </c>
      <c r="K660" t="s">
        <v>5985</v>
      </c>
      <c r="L660" t="s">
        <v>5976</v>
      </c>
      <c r="M660" t="s">
        <v>6267</v>
      </c>
      <c r="N660" t="s">
        <v>2612</v>
      </c>
      <c r="O660" t="s">
        <v>7889</v>
      </c>
      <c r="P660">
        <v>0</v>
      </c>
      <c r="Q660">
        <v>40</v>
      </c>
      <c r="R660">
        <v>10</v>
      </c>
      <c r="S660">
        <v>30</v>
      </c>
      <c r="T660">
        <v>0.25</v>
      </c>
      <c r="U660" t="s">
        <v>7895</v>
      </c>
      <c r="V660" t="s">
        <v>10</v>
      </c>
      <c r="W660" t="s">
        <v>91</v>
      </c>
    </row>
    <row r="661" spans="1:23" x14ac:dyDescent="0.3">
      <c r="A661" t="s">
        <v>5748</v>
      </c>
      <c r="B661" s="4">
        <v>41966</v>
      </c>
      <c r="C661" t="s">
        <v>7904</v>
      </c>
      <c r="D661">
        <v>2014</v>
      </c>
      <c r="E661" s="4">
        <v>41972</v>
      </c>
      <c r="F661">
        <v>6</v>
      </c>
      <c r="G661" t="s">
        <v>6791</v>
      </c>
      <c r="H661" t="s">
        <v>6949</v>
      </c>
      <c r="I661" t="s">
        <v>6004</v>
      </c>
      <c r="J661" t="s">
        <v>5998</v>
      </c>
      <c r="K661" t="s">
        <v>5985</v>
      </c>
      <c r="L661" t="s">
        <v>5976</v>
      </c>
      <c r="M661" t="s">
        <v>6267</v>
      </c>
      <c r="N661" t="s">
        <v>458</v>
      </c>
      <c r="O661" t="s">
        <v>7889</v>
      </c>
      <c r="P661">
        <v>0</v>
      </c>
      <c r="Q661">
        <v>25</v>
      </c>
      <c r="R661">
        <v>5</v>
      </c>
      <c r="S661">
        <v>20</v>
      </c>
      <c r="T661">
        <v>0.2</v>
      </c>
      <c r="U661" t="s">
        <v>7895</v>
      </c>
      <c r="V661" t="s">
        <v>10</v>
      </c>
      <c r="W661" t="s">
        <v>29</v>
      </c>
    </row>
    <row r="662" spans="1:23" x14ac:dyDescent="0.3">
      <c r="A662" t="s">
        <v>5776</v>
      </c>
      <c r="B662" s="4">
        <v>41970</v>
      </c>
      <c r="C662" t="s">
        <v>7904</v>
      </c>
      <c r="D662">
        <v>2014</v>
      </c>
      <c r="E662" s="4">
        <v>41975</v>
      </c>
      <c r="F662">
        <v>5</v>
      </c>
      <c r="G662" t="s">
        <v>6826</v>
      </c>
      <c r="H662" t="s">
        <v>7190</v>
      </c>
      <c r="I662" t="s">
        <v>6004</v>
      </c>
      <c r="J662" t="s">
        <v>5998</v>
      </c>
      <c r="K662" t="s">
        <v>5975</v>
      </c>
      <c r="L662" t="s">
        <v>5976</v>
      </c>
      <c r="M662" t="s">
        <v>6796</v>
      </c>
      <c r="N662" t="s">
        <v>3816</v>
      </c>
      <c r="O662" t="s">
        <v>7889</v>
      </c>
      <c r="P662">
        <v>0</v>
      </c>
      <c r="Q662">
        <v>103</v>
      </c>
      <c r="R662">
        <v>44</v>
      </c>
      <c r="S662">
        <v>59</v>
      </c>
      <c r="T662">
        <v>0.42718446601941701</v>
      </c>
      <c r="U662" t="s">
        <v>7892</v>
      </c>
      <c r="V662" t="s">
        <v>10</v>
      </c>
      <c r="W662" t="s">
        <v>91</v>
      </c>
    </row>
    <row r="663" spans="1:23" x14ac:dyDescent="0.3">
      <c r="A663" t="s">
        <v>5781</v>
      </c>
      <c r="B663" s="4">
        <v>41971</v>
      </c>
      <c r="C663" t="s">
        <v>7904</v>
      </c>
      <c r="D663">
        <v>2014</v>
      </c>
      <c r="E663" s="4">
        <v>41976</v>
      </c>
      <c r="F663">
        <v>5</v>
      </c>
      <c r="G663" t="s">
        <v>6929</v>
      </c>
      <c r="H663" t="s">
        <v>7219</v>
      </c>
      <c r="I663" t="s">
        <v>6004</v>
      </c>
      <c r="J663" t="s">
        <v>5998</v>
      </c>
      <c r="K663" t="s">
        <v>5975</v>
      </c>
      <c r="L663" t="s">
        <v>5976</v>
      </c>
      <c r="M663" t="s">
        <v>6084</v>
      </c>
      <c r="N663" t="s">
        <v>2397</v>
      </c>
      <c r="O663" t="s">
        <v>7889</v>
      </c>
      <c r="P663">
        <v>0</v>
      </c>
      <c r="Q663">
        <v>23</v>
      </c>
      <c r="R663">
        <v>2</v>
      </c>
      <c r="S663">
        <v>21</v>
      </c>
      <c r="T663">
        <v>8.6956521739130405E-2</v>
      </c>
      <c r="U663" t="s">
        <v>7895</v>
      </c>
      <c r="V663" t="s">
        <v>10</v>
      </c>
      <c r="W663" t="s">
        <v>45</v>
      </c>
    </row>
    <row r="664" spans="1:23" x14ac:dyDescent="0.3">
      <c r="A664" t="s">
        <v>5781</v>
      </c>
      <c r="B664" s="4">
        <v>41971</v>
      </c>
      <c r="C664" t="s">
        <v>7904</v>
      </c>
      <c r="D664">
        <v>2014</v>
      </c>
      <c r="E664" s="4">
        <v>41976</v>
      </c>
      <c r="F664">
        <v>5</v>
      </c>
      <c r="G664" t="s">
        <v>6929</v>
      </c>
      <c r="H664" t="s">
        <v>7219</v>
      </c>
      <c r="I664" t="s">
        <v>6004</v>
      </c>
      <c r="J664" t="s">
        <v>5998</v>
      </c>
      <c r="K664" t="s">
        <v>5975</v>
      </c>
      <c r="L664" t="s">
        <v>5976</v>
      </c>
      <c r="M664" t="s">
        <v>6084</v>
      </c>
      <c r="N664" t="s">
        <v>1821</v>
      </c>
      <c r="O664" t="s">
        <v>7889</v>
      </c>
      <c r="P664">
        <v>0</v>
      </c>
      <c r="Q664">
        <v>117</v>
      </c>
      <c r="R664">
        <v>14</v>
      </c>
      <c r="S664">
        <v>103</v>
      </c>
      <c r="T664">
        <v>0.11965811965812</v>
      </c>
      <c r="U664" t="s">
        <v>7891</v>
      </c>
      <c r="V664" t="s">
        <v>10</v>
      </c>
      <c r="W664" t="s">
        <v>77</v>
      </c>
    </row>
    <row r="665" spans="1:23" x14ac:dyDescent="0.3">
      <c r="A665" t="s">
        <v>5790</v>
      </c>
      <c r="B665" s="4">
        <v>41975</v>
      </c>
      <c r="C665" t="s">
        <v>7906</v>
      </c>
      <c r="D665">
        <v>2014</v>
      </c>
      <c r="E665" s="4">
        <v>41980</v>
      </c>
      <c r="F665">
        <v>5</v>
      </c>
      <c r="G665" t="s">
        <v>7174</v>
      </c>
      <c r="H665" t="s">
        <v>7425</v>
      </c>
      <c r="I665" t="s">
        <v>6004</v>
      </c>
      <c r="J665" t="s">
        <v>5998</v>
      </c>
      <c r="K665" t="s">
        <v>5975</v>
      </c>
      <c r="L665" t="s">
        <v>5976</v>
      </c>
      <c r="M665" t="s">
        <v>6796</v>
      </c>
      <c r="N665" t="s">
        <v>3292</v>
      </c>
      <c r="O665" t="s">
        <v>7889</v>
      </c>
      <c r="P665">
        <v>0</v>
      </c>
      <c r="Q665">
        <v>95</v>
      </c>
      <c r="R665">
        <v>43</v>
      </c>
      <c r="S665">
        <v>52</v>
      </c>
      <c r="T665">
        <v>0.452631578947368</v>
      </c>
      <c r="U665" t="s">
        <v>7892</v>
      </c>
      <c r="V665" t="s">
        <v>10</v>
      </c>
      <c r="W665" t="s">
        <v>11</v>
      </c>
    </row>
    <row r="666" spans="1:23" x14ac:dyDescent="0.3">
      <c r="A666" t="s">
        <v>5811</v>
      </c>
      <c r="B666" s="4">
        <v>41978</v>
      </c>
      <c r="C666" t="s">
        <v>7906</v>
      </c>
      <c r="D666">
        <v>2014</v>
      </c>
      <c r="E666" s="4">
        <v>41983</v>
      </c>
      <c r="F666">
        <v>5</v>
      </c>
      <c r="G666" t="s">
        <v>7288</v>
      </c>
      <c r="H666" t="s">
        <v>6622</v>
      </c>
      <c r="I666" t="s">
        <v>6004</v>
      </c>
      <c r="J666" t="s">
        <v>5998</v>
      </c>
      <c r="K666" t="s">
        <v>5970</v>
      </c>
      <c r="L666" t="s">
        <v>5976</v>
      </c>
      <c r="M666" t="s">
        <v>6089</v>
      </c>
      <c r="N666" t="s">
        <v>859</v>
      </c>
      <c r="O666" t="s">
        <v>7889</v>
      </c>
      <c r="P666">
        <v>0</v>
      </c>
      <c r="Q666">
        <v>90</v>
      </c>
      <c r="R666">
        <v>27</v>
      </c>
      <c r="S666">
        <v>63</v>
      </c>
      <c r="T666">
        <v>0.3</v>
      </c>
      <c r="U666" t="s">
        <v>7895</v>
      </c>
      <c r="V666" t="s">
        <v>10</v>
      </c>
      <c r="W666" t="s">
        <v>11</v>
      </c>
    </row>
    <row r="667" spans="1:23" x14ac:dyDescent="0.3">
      <c r="A667" t="s">
        <v>5862</v>
      </c>
      <c r="B667" s="4">
        <v>41989</v>
      </c>
      <c r="C667" t="s">
        <v>7906</v>
      </c>
      <c r="D667">
        <v>2014</v>
      </c>
      <c r="E667" s="4">
        <v>41993</v>
      </c>
      <c r="F667">
        <v>4</v>
      </c>
      <c r="G667" t="s">
        <v>6374</v>
      </c>
      <c r="H667" t="s">
        <v>7870</v>
      </c>
      <c r="I667" t="s">
        <v>6004</v>
      </c>
      <c r="J667" t="s">
        <v>5998</v>
      </c>
      <c r="K667" t="s">
        <v>5975</v>
      </c>
      <c r="L667" t="s">
        <v>5976</v>
      </c>
      <c r="M667" t="s">
        <v>6267</v>
      </c>
      <c r="N667" t="s">
        <v>1381</v>
      </c>
      <c r="O667" t="s">
        <v>7889</v>
      </c>
      <c r="P667">
        <v>0</v>
      </c>
      <c r="Q667">
        <v>12</v>
      </c>
      <c r="R667">
        <v>2</v>
      </c>
      <c r="S667">
        <v>10</v>
      </c>
      <c r="T667">
        <v>0.16666666666666699</v>
      </c>
      <c r="U667" t="s">
        <v>7895</v>
      </c>
      <c r="V667" t="s">
        <v>10</v>
      </c>
      <c r="W667" t="s">
        <v>45</v>
      </c>
    </row>
    <row r="668" spans="1:23" x14ac:dyDescent="0.3">
      <c r="A668" t="s">
        <v>5911</v>
      </c>
      <c r="B668" s="4">
        <v>41998</v>
      </c>
      <c r="C668" t="s">
        <v>7906</v>
      </c>
      <c r="D668">
        <v>2014</v>
      </c>
      <c r="E668" s="4">
        <v>42004</v>
      </c>
      <c r="F668">
        <v>6</v>
      </c>
      <c r="G668" t="s">
        <v>7084</v>
      </c>
      <c r="H668" t="s">
        <v>7372</v>
      </c>
      <c r="I668" t="s">
        <v>6004</v>
      </c>
      <c r="J668" t="s">
        <v>5998</v>
      </c>
      <c r="K668" t="s">
        <v>5975</v>
      </c>
      <c r="L668" t="s">
        <v>5976</v>
      </c>
      <c r="M668" t="s">
        <v>7373</v>
      </c>
      <c r="N668" t="s">
        <v>1439</v>
      </c>
      <c r="O668" t="s">
        <v>7889</v>
      </c>
      <c r="P668">
        <v>0</v>
      </c>
      <c r="Q668">
        <v>184</v>
      </c>
      <c r="R668">
        <v>64</v>
      </c>
      <c r="S668">
        <v>120</v>
      </c>
      <c r="T668">
        <v>0.34782608695652201</v>
      </c>
      <c r="U668" t="s">
        <v>7891</v>
      </c>
      <c r="V668" t="s">
        <v>10</v>
      </c>
      <c r="W668" t="s">
        <v>73</v>
      </c>
    </row>
    <row r="669" spans="1:23" x14ac:dyDescent="0.3">
      <c r="A669" t="s">
        <v>4544</v>
      </c>
      <c r="B669" s="4">
        <v>41653</v>
      </c>
      <c r="C669" t="s">
        <v>7888</v>
      </c>
      <c r="D669">
        <v>2014</v>
      </c>
      <c r="E669" s="4">
        <v>41655</v>
      </c>
      <c r="F669">
        <v>2</v>
      </c>
      <c r="G669" t="s">
        <v>6555</v>
      </c>
      <c r="H669" t="s">
        <v>6648</v>
      </c>
      <c r="I669" t="s">
        <v>5997</v>
      </c>
      <c r="J669" t="s">
        <v>5998</v>
      </c>
      <c r="K669" t="s">
        <v>5975</v>
      </c>
      <c r="L669" t="s">
        <v>5988</v>
      </c>
      <c r="M669" t="s">
        <v>6649</v>
      </c>
      <c r="N669" t="s">
        <v>2117</v>
      </c>
      <c r="O669" t="s">
        <v>7889</v>
      </c>
      <c r="P669">
        <v>0</v>
      </c>
      <c r="Q669">
        <v>59</v>
      </c>
      <c r="R669">
        <v>10</v>
      </c>
      <c r="S669">
        <v>49</v>
      </c>
      <c r="T669">
        <v>0.169491525423729</v>
      </c>
      <c r="U669" t="s">
        <v>7892</v>
      </c>
      <c r="V669" t="s">
        <v>10</v>
      </c>
      <c r="W669" t="s">
        <v>29</v>
      </c>
    </row>
    <row r="670" spans="1:23" x14ac:dyDescent="0.3">
      <c r="A670" t="s">
        <v>4544</v>
      </c>
      <c r="B670" s="4">
        <v>41653</v>
      </c>
      <c r="C670" t="s">
        <v>7888</v>
      </c>
      <c r="D670">
        <v>2014</v>
      </c>
      <c r="E670" s="4">
        <v>41655</v>
      </c>
      <c r="F670">
        <v>2</v>
      </c>
      <c r="G670" t="s">
        <v>6555</v>
      </c>
      <c r="H670" t="s">
        <v>6648</v>
      </c>
      <c r="I670" t="s">
        <v>5997</v>
      </c>
      <c r="J670" t="s">
        <v>5998</v>
      </c>
      <c r="K670" t="s">
        <v>5975</v>
      </c>
      <c r="L670" t="s">
        <v>5988</v>
      </c>
      <c r="M670" t="s">
        <v>6649</v>
      </c>
      <c r="N670" t="s">
        <v>4545</v>
      </c>
      <c r="O670" t="s">
        <v>7889</v>
      </c>
      <c r="P670">
        <v>0</v>
      </c>
      <c r="Q670">
        <v>97</v>
      </c>
      <c r="R670">
        <v>14</v>
      </c>
      <c r="S670">
        <v>83</v>
      </c>
      <c r="T670">
        <v>0.14432989690721601</v>
      </c>
      <c r="U670" t="s">
        <v>7895</v>
      </c>
      <c r="V670" t="s">
        <v>10</v>
      </c>
      <c r="W670" t="s">
        <v>11</v>
      </c>
    </row>
    <row r="671" spans="1:23" x14ac:dyDescent="0.3">
      <c r="A671" t="s">
        <v>4705</v>
      </c>
      <c r="B671" s="4">
        <v>41702</v>
      </c>
      <c r="C671" t="s">
        <v>7907</v>
      </c>
      <c r="D671">
        <v>2014</v>
      </c>
      <c r="E671" s="4">
        <v>41704</v>
      </c>
      <c r="F671">
        <v>2</v>
      </c>
      <c r="G671" t="s">
        <v>6603</v>
      </c>
      <c r="H671" t="s">
        <v>7364</v>
      </c>
      <c r="I671" t="s">
        <v>5997</v>
      </c>
      <c r="J671" t="s">
        <v>5998</v>
      </c>
      <c r="K671" t="s">
        <v>5985</v>
      </c>
      <c r="L671" t="s">
        <v>5971</v>
      </c>
      <c r="M671" t="s">
        <v>7365</v>
      </c>
      <c r="N671" t="s">
        <v>2238</v>
      </c>
      <c r="O671" t="s">
        <v>7889</v>
      </c>
      <c r="P671">
        <v>0</v>
      </c>
      <c r="Q671">
        <v>164</v>
      </c>
      <c r="R671">
        <v>57</v>
      </c>
      <c r="S671">
        <v>107</v>
      </c>
      <c r="T671">
        <v>0.34756097560975602</v>
      </c>
      <c r="U671" t="s">
        <v>7895</v>
      </c>
      <c r="V671" t="s">
        <v>10</v>
      </c>
      <c r="W671" t="s">
        <v>73</v>
      </c>
    </row>
    <row r="672" spans="1:23" x14ac:dyDescent="0.3">
      <c r="A672" t="s">
        <v>4871</v>
      </c>
      <c r="B672" s="4">
        <v>41761</v>
      </c>
      <c r="C672" t="s">
        <v>7896</v>
      </c>
      <c r="D672">
        <v>2014</v>
      </c>
      <c r="E672" s="4">
        <v>41765</v>
      </c>
      <c r="F672">
        <v>4</v>
      </c>
      <c r="G672" t="s">
        <v>6048</v>
      </c>
      <c r="H672" t="s">
        <v>7770</v>
      </c>
      <c r="I672" t="s">
        <v>5997</v>
      </c>
      <c r="J672" t="s">
        <v>5998</v>
      </c>
      <c r="K672" t="s">
        <v>5970</v>
      </c>
      <c r="L672" t="s">
        <v>5971</v>
      </c>
      <c r="M672" t="s">
        <v>6041</v>
      </c>
      <c r="N672" t="s">
        <v>3449</v>
      </c>
      <c r="O672" t="s">
        <v>7889</v>
      </c>
      <c r="P672">
        <v>0</v>
      </c>
      <c r="Q672">
        <v>53</v>
      </c>
      <c r="R672">
        <v>11</v>
      </c>
      <c r="S672">
        <v>42</v>
      </c>
      <c r="T672">
        <v>0.20754716981132099</v>
      </c>
      <c r="U672" t="s">
        <v>7891</v>
      </c>
      <c r="V672" t="s">
        <v>10</v>
      </c>
      <c r="W672" t="s">
        <v>11</v>
      </c>
    </row>
    <row r="673" spans="1:23" x14ac:dyDescent="0.3">
      <c r="A673" t="s">
        <v>4879</v>
      </c>
      <c r="B673" s="4">
        <v>41766</v>
      </c>
      <c r="C673" t="s">
        <v>7896</v>
      </c>
      <c r="D673">
        <v>2014</v>
      </c>
      <c r="E673" s="4">
        <v>41766</v>
      </c>
      <c r="F673">
        <v>0</v>
      </c>
      <c r="G673" t="s">
        <v>6385</v>
      </c>
      <c r="H673" t="s">
        <v>7133</v>
      </c>
      <c r="I673" t="s">
        <v>5997</v>
      </c>
      <c r="J673" t="s">
        <v>5998</v>
      </c>
      <c r="K673" t="s">
        <v>5975</v>
      </c>
      <c r="L673" t="s">
        <v>6007</v>
      </c>
      <c r="M673" t="s">
        <v>6151</v>
      </c>
      <c r="N673" t="s">
        <v>262</v>
      </c>
      <c r="O673" t="s">
        <v>7889</v>
      </c>
      <c r="P673">
        <v>0</v>
      </c>
      <c r="Q673">
        <v>188</v>
      </c>
      <c r="R673">
        <v>41</v>
      </c>
      <c r="S673">
        <v>147</v>
      </c>
      <c r="T673">
        <v>0.21808510638297901</v>
      </c>
      <c r="U673" t="s">
        <v>7892</v>
      </c>
      <c r="V673" t="s">
        <v>10</v>
      </c>
      <c r="W673" t="s">
        <v>91</v>
      </c>
    </row>
    <row r="674" spans="1:23" x14ac:dyDescent="0.3">
      <c r="A674" t="s">
        <v>4884</v>
      </c>
      <c r="B674" s="4">
        <v>41767</v>
      </c>
      <c r="C674" t="s">
        <v>7896</v>
      </c>
      <c r="D674">
        <v>2014</v>
      </c>
      <c r="E674" s="4">
        <v>41770</v>
      </c>
      <c r="F674">
        <v>3</v>
      </c>
      <c r="G674" t="s">
        <v>7007</v>
      </c>
      <c r="H674" t="s">
        <v>7773</v>
      </c>
      <c r="I674" t="s">
        <v>5997</v>
      </c>
      <c r="J674" t="s">
        <v>5998</v>
      </c>
      <c r="K674" t="s">
        <v>5985</v>
      </c>
      <c r="L674" t="s">
        <v>5988</v>
      </c>
      <c r="M674" t="s">
        <v>6197</v>
      </c>
      <c r="N674" t="s">
        <v>2072</v>
      </c>
      <c r="O674" t="s">
        <v>7889</v>
      </c>
      <c r="P674">
        <v>0</v>
      </c>
      <c r="Q674">
        <v>26</v>
      </c>
      <c r="R674">
        <v>9</v>
      </c>
      <c r="S674">
        <v>17</v>
      </c>
      <c r="T674">
        <v>0.34615384615384598</v>
      </c>
      <c r="U674" t="s">
        <v>7895</v>
      </c>
      <c r="V674" t="s">
        <v>10</v>
      </c>
      <c r="W674" t="s">
        <v>29</v>
      </c>
    </row>
    <row r="675" spans="1:23" x14ac:dyDescent="0.3">
      <c r="A675" t="s">
        <v>4974</v>
      </c>
      <c r="B675" s="4">
        <v>41799</v>
      </c>
      <c r="C675" t="s">
        <v>7898</v>
      </c>
      <c r="D675">
        <v>2014</v>
      </c>
      <c r="E675" s="4">
        <v>41802</v>
      </c>
      <c r="F675">
        <v>3</v>
      </c>
      <c r="G675" t="s">
        <v>6154</v>
      </c>
      <c r="H675" t="s">
        <v>6150</v>
      </c>
      <c r="I675" t="s">
        <v>5997</v>
      </c>
      <c r="J675" t="s">
        <v>5998</v>
      </c>
      <c r="K675" t="s">
        <v>5975</v>
      </c>
      <c r="L675" t="s">
        <v>5988</v>
      </c>
      <c r="M675" t="s">
        <v>6151</v>
      </c>
      <c r="N675" t="s">
        <v>2434</v>
      </c>
      <c r="O675" t="s">
        <v>7889</v>
      </c>
      <c r="P675">
        <v>0</v>
      </c>
      <c r="Q675">
        <v>34</v>
      </c>
      <c r="R675">
        <v>6</v>
      </c>
      <c r="S675">
        <v>28</v>
      </c>
      <c r="T675">
        <v>0.17647058823529399</v>
      </c>
      <c r="U675" t="s">
        <v>7891</v>
      </c>
      <c r="V675" t="s">
        <v>10</v>
      </c>
      <c r="W675" t="s">
        <v>45</v>
      </c>
    </row>
    <row r="676" spans="1:23" x14ac:dyDescent="0.3">
      <c r="A676" t="s">
        <v>4976</v>
      </c>
      <c r="B676" s="4">
        <v>41799</v>
      </c>
      <c r="C676" t="s">
        <v>7898</v>
      </c>
      <c r="D676">
        <v>2014</v>
      </c>
      <c r="E676" s="4">
        <v>41803</v>
      </c>
      <c r="F676">
        <v>4</v>
      </c>
      <c r="G676" t="s">
        <v>6069</v>
      </c>
      <c r="H676" t="s">
        <v>6648</v>
      </c>
      <c r="I676" t="s">
        <v>5997</v>
      </c>
      <c r="J676" t="s">
        <v>5998</v>
      </c>
      <c r="K676" t="s">
        <v>5985</v>
      </c>
      <c r="L676" t="s">
        <v>5971</v>
      </c>
      <c r="M676" t="s">
        <v>6649</v>
      </c>
      <c r="N676" t="s">
        <v>378</v>
      </c>
      <c r="O676" t="s">
        <v>7889</v>
      </c>
      <c r="P676">
        <v>0</v>
      </c>
      <c r="Q676">
        <v>250</v>
      </c>
      <c r="R676">
        <v>100</v>
      </c>
      <c r="S676">
        <v>150</v>
      </c>
      <c r="T676">
        <v>0.4</v>
      </c>
      <c r="U676" t="s">
        <v>7891</v>
      </c>
      <c r="V676" t="s">
        <v>10</v>
      </c>
      <c r="W676" t="s">
        <v>73</v>
      </c>
    </row>
    <row r="677" spans="1:23" x14ac:dyDescent="0.3">
      <c r="A677" t="s">
        <v>4976</v>
      </c>
      <c r="B677" s="4">
        <v>41799</v>
      </c>
      <c r="C677" t="s">
        <v>7898</v>
      </c>
      <c r="D677">
        <v>2014</v>
      </c>
      <c r="E677" s="4">
        <v>41803</v>
      </c>
      <c r="F677">
        <v>4</v>
      </c>
      <c r="G677" t="s">
        <v>6069</v>
      </c>
      <c r="H677" t="s">
        <v>6648</v>
      </c>
      <c r="I677" t="s">
        <v>5997</v>
      </c>
      <c r="J677" t="s">
        <v>5998</v>
      </c>
      <c r="K677" t="s">
        <v>5985</v>
      </c>
      <c r="L677" t="s">
        <v>5971</v>
      </c>
      <c r="M677" t="s">
        <v>6649</v>
      </c>
      <c r="N677" t="s">
        <v>346</v>
      </c>
      <c r="O677" t="s">
        <v>7889</v>
      </c>
      <c r="P677">
        <v>0</v>
      </c>
      <c r="Q677">
        <v>57</v>
      </c>
      <c r="R677">
        <v>5</v>
      </c>
      <c r="S677">
        <v>52</v>
      </c>
      <c r="T677">
        <v>8.7719298245614002E-2</v>
      </c>
      <c r="U677" t="s">
        <v>7891</v>
      </c>
      <c r="V677" t="s">
        <v>10</v>
      </c>
      <c r="W677" t="s">
        <v>77</v>
      </c>
    </row>
    <row r="678" spans="1:23" x14ac:dyDescent="0.3">
      <c r="A678" t="s">
        <v>5117</v>
      </c>
      <c r="B678" s="4">
        <v>41834</v>
      </c>
      <c r="C678" t="s">
        <v>7909</v>
      </c>
      <c r="D678">
        <v>2014</v>
      </c>
      <c r="E678" s="4">
        <v>41836</v>
      </c>
      <c r="F678">
        <v>2</v>
      </c>
      <c r="G678" t="s">
        <v>7401</v>
      </c>
      <c r="H678" t="s">
        <v>6150</v>
      </c>
      <c r="I678" t="s">
        <v>5997</v>
      </c>
      <c r="J678" t="s">
        <v>5998</v>
      </c>
      <c r="K678" t="s">
        <v>5975</v>
      </c>
      <c r="L678" t="s">
        <v>5971</v>
      </c>
      <c r="M678" t="s">
        <v>6151</v>
      </c>
      <c r="N678" t="s">
        <v>1674</v>
      </c>
      <c r="O678" t="s">
        <v>7889</v>
      </c>
      <c r="P678">
        <v>0</v>
      </c>
      <c r="Q678">
        <v>26</v>
      </c>
      <c r="R678">
        <v>3</v>
      </c>
      <c r="S678">
        <v>23</v>
      </c>
      <c r="T678">
        <v>0.115384615384615</v>
      </c>
      <c r="U678" t="s">
        <v>7891</v>
      </c>
      <c r="V678" t="s">
        <v>10</v>
      </c>
      <c r="W678" t="s">
        <v>45</v>
      </c>
    </row>
    <row r="679" spans="1:23" x14ac:dyDescent="0.3">
      <c r="A679" t="s">
        <v>5268</v>
      </c>
      <c r="B679" s="4">
        <v>41866</v>
      </c>
      <c r="C679" t="s">
        <v>7900</v>
      </c>
      <c r="D679">
        <v>2014</v>
      </c>
      <c r="E679" s="4">
        <v>41866</v>
      </c>
      <c r="F679">
        <v>0</v>
      </c>
      <c r="G679" t="s">
        <v>7677</v>
      </c>
      <c r="H679" t="s">
        <v>7364</v>
      </c>
      <c r="I679" t="s">
        <v>5997</v>
      </c>
      <c r="J679" t="s">
        <v>5998</v>
      </c>
      <c r="K679" t="s">
        <v>5975</v>
      </c>
      <c r="L679" t="s">
        <v>6007</v>
      </c>
      <c r="M679" t="s">
        <v>7365</v>
      </c>
      <c r="N679" t="s">
        <v>1322</v>
      </c>
      <c r="O679" t="s">
        <v>7889</v>
      </c>
      <c r="P679">
        <v>0</v>
      </c>
      <c r="Q679">
        <v>111</v>
      </c>
      <c r="R679">
        <v>7</v>
      </c>
      <c r="S679">
        <v>104</v>
      </c>
      <c r="T679">
        <v>6.3063063063063002E-2</v>
      </c>
      <c r="U679" t="s">
        <v>7899</v>
      </c>
      <c r="V679" t="s">
        <v>10</v>
      </c>
      <c r="W679" t="s">
        <v>77</v>
      </c>
    </row>
    <row r="680" spans="1:23" x14ac:dyDescent="0.3">
      <c r="A680" t="s">
        <v>5312</v>
      </c>
      <c r="B680" s="4">
        <v>41873</v>
      </c>
      <c r="C680" t="s">
        <v>7900</v>
      </c>
      <c r="D680">
        <v>2014</v>
      </c>
      <c r="E680" s="4">
        <v>41875</v>
      </c>
      <c r="F680">
        <v>2</v>
      </c>
      <c r="G680" t="s">
        <v>6706</v>
      </c>
      <c r="H680" t="s">
        <v>7029</v>
      </c>
      <c r="I680" t="s">
        <v>5997</v>
      </c>
      <c r="J680" t="s">
        <v>5998</v>
      </c>
      <c r="K680" t="s">
        <v>5985</v>
      </c>
      <c r="L680" t="s">
        <v>5971</v>
      </c>
      <c r="M680" t="s">
        <v>6235</v>
      </c>
      <c r="N680" t="s">
        <v>381</v>
      </c>
      <c r="O680" t="s">
        <v>7889</v>
      </c>
      <c r="P680">
        <v>0</v>
      </c>
      <c r="Q680">
        <v>119</v>
      </c>
      <c r="R680">
        <v>43</v>
      </c>
      <c r="S680">
        <v>76</v>
      </c>
      <c r="T680">
        <v>0.36134453781512599</v>
      </c>
      <c r="U680" t="s">
        <v>7899</v>
      </c>
      <c r="V680" t="s">
        <v>10</v>
      </c>
      <c r="W680" t="s">
        <v>11</v>
      </c>
    </row>
    <row r="681" spans="1:23" x14ac:dyDescent="0.3">
      <c r="A681" t="s">
        <v>5333</v>
      </c>
      <c r="B681" s="4">
        <v>41876</v>
      </c>
      <c r="C681" t="s">
        <v>7900</v>
      </c>
      <c r="D681">
        <v>2014</v>
      </c>
      <c r="E681" s="4">
        <v>41881</v>
      </c>
      <c r="F681">
        <v>5</v>
      </c>
      <c r="G681" t="s">
        <v>6253</v>
      </c>
      <c r="H681" t="s">
        <v>6139</v>
      </c>
      <c r="I681" t="s">
        <v>5997</v>
      </c>
      <c r="J681" t="s">
        <v>5998</v>
      </c>
      <c r="K681" t="s">
        <v>5985</v>
      </c>
      <c r="L681" t="s">
        <v>5971</v>
      </c>
      <c r="M681" t="s">
        <v>6038</v>
      </c>
      <c r="N681" t="s">
        <v>1079</v>
      </c>
      <c r="O681" t="s">
        <v>7889</v>
      </c>
      <c r="P681">
        <v>0</v>
      </c>
      <c r="Q681">
        <v>191</v>
      </c>
      <c r="R681">
        <v>51</v>
      </c>
      <c r="S681">
        <v>140</v>
      </c>
      <c r="T681">
        <v>0.267015706806283</v>
      </c>
      <c r="U681" t="s">
        <v>7899</v>
      </c>
      <c r="V681" t="s">
        <v>10</v>
      </c>
      <c r="W681" t="s">
        <v>77</v>
      </c>
    </row>
    <row r="682" spans="1:23" x14ac:dyDescent="0.3">
      <c r="A682" t="s">
        <v>5420</v>
      </c>
      <c r="B682" s="4">
        <v>41888</v>
      </c>
      <c r="C682" t="s">
        <v>7901</v>
      </c>
      <c r="D682">
        <v>2014</v>
      </c>
      <c r="E682" s="4">
        <v>41888</v>
      </c>
      <c r="F682">
        <v>0</v>
      </c>
      <c r="G682" t="s">
        <v>6470</v>
      </c>
      <c r="H682" t="s">
        <v>6604</v>
      </c>
      <c r="I682" t="s">
        <v>5997</v>
      </c>
      <c r="J682" t="s">
        <v>5998</v>
      </c>
      <c r="K682" t="s">
        <v>5970</v>
      </c>
      <c r="L682" t="s">
        <v>6007</v>
      </c>
      <c r="M682" t="s">
        <v>6605</v>
      </c>
      <c r="N682" t="s">
        <v>3412</v>
      </c>
      <c r="O682" t="s">
        <v>7889</v>
      </c>
      <c r="P682">
        <v>0</v>
      </c>
      <c r="Q682">
        <v>40</v>
      </c>
      <c r="R682">
        <v>13</v>
      </c>
      <c r="S682">
        <v>27</v>
      </c>
      <c r="T682">
        <v>0.32500000000000001</v>
      </c>
      <c r="U682" t="s">
        <v>7891</v>
      </c>
      <c r="V682" t="s">
        <v>10</v>
      </c>
      <c r="W682" t="s">
        <v>11</v>
      </c>
    </row>
    <row r="683" spans="1:23" x14ac:dyDescent="0.3">
      <c r="A683" t="s">
        <v>5436</v>
      </c>
      <c r="B683" s="4">
        <v>41892</v>
      </c>
      <c r="C683" t="s">
        <v>7901</v>
      </c>
      <c r="D683">
        <v>2014</v>
      </c>
      <c r="E683" s="4">
        <v>41895</v>
      </c>
      <c r="F683">
        <v>3</v>
      </c>
      <c r="G683" t="s">
        <v>6466</v>
      </c>
      <c r="H683" t="s">
        <v>6139</v>
      </c>
      <c r="I683" t="s">
        <v>5997</v>
      </c>
      <c r="J683" t="s">
        <v>5998</v>
      </c>
      <c r="K683" t="s">
        <v>5975</v>
      </c>
      <c r="L683" t="s">
        <v>5988</v>
      </c>
      <c r="M683" t="s">
        <v>6038</v>
      </c>
      <c r="N683" t="s">
        <v>4340</v>
      </c>
      <c r="O683" t="s">
        <v>7889</v>
      </c>
      <c r="P683">
        <v>0</v>
      </c>
      <c r="Q683">
        <v>30</v>
      </c>
      <c r="R683">
        <v>13</v>
      </c>
      <c r="S683">
        <v>17</v>
      </c>
      <c r="T683">
        <v>0.43333333333333302</v>
      </c>
      <c r="U683" t="s">
        <v>7890</v>
      </c>
      <c r="V683" t="s">
        <v>10</v>
      </c>
      <c r="W683" t="s">
        <v>11</v>
      </c>
    </row>
    <row r="684" spans="1:23" x14ac:dyDescent="0.3">
      <c r="A684" t="s">
        <v>5509</v>
      </c>
      <c r="B684" s="4">
        <v>41904</v>
      </c>
      <c r="C684" t="s">
        <v>7901</v>
      </c>
      <c r="D684">
        <v>2014</v>
      </c>
      <c r="E684" s="4">
        <v>41907</v>
      </c>
      <c r="F684">
        <v>3</v>
      </c>
      <c r="G684" t="s">
        <v>7108</v>
      </c>
      <c r="H684" t="s">
        <v>7393</v>
      </c>
      <c r="I684" t="s">
        <v>5997</v>
      </c>
      <c r="J684" t="s">
        <v>5998</v>
      </c>
      <c r="K684" t="s">
        <v>5975</v>
      </c>
      <c r="L684" t="s">
        <v>5988</v>
      </c>
      <c r="M684" t="s">
        <v>6041</v>
      </c>
      <c r="N684" t="s">
        <v>637</v>
      </c>
      <c r="O684" t="s">
        <v>7889</v>
      </c>
      <c r="P684">
        <v>0</v>
      </c>
      <c r="Q684">
        <v>68</v>
      </c>
      <c r="R684">
        <v>7</v>
      </c>
      <c r="S684">
        <v>61</v>
      </c>
      <c r="T684">
        <v>0.10294117647058799</v>
      </c>
      <c r="U684" t="s">
        <v>7895</v>
      </c>
      <c r="V684" t="s">
        <v>10</v>
      </c>
      <c r="W684" t="s">
        <v>11</v>
      </c>
    </row>
    <row r="685" spans="1:23" x14ac:dyDescent="0.3">
      <c r="A685" t="s">
        <v>5599</v>
      </c>
      <c r="B685" s="4">
        <v>41932</v>
      </c>
      <c r="C685" t="s">
        <v>7903</v>
      </c>
      <c r="D685">
        <v>2014</v>
      </c>
      <c r="E685" s="4">
        <v>41934</v>
      </c>
      <c r="F685">
        <v>2</v>
      </c>
      <c r="G685" t="s">
        <v>6842</v>
      </c>
      <c r="H685" t="s">
        <v>7273</v>
      </c>
      <c r="I685" t="s">
        <v>5997</v>
      </c>
      <c r="J685" t="s">
        <v>5998</v>
      </c>
      <c r="K685" t="s">
        <v>5975</v>
      </c>
      <c r="L685" t="s">
        <v>5971</v>
      </c>
      <c r="M685" t="s">
        <v>6197</v>
      </c>
      <c r="N685" t="s">
        <v>998</v>
      </c>
      <c r="O685" t="s">
        <v>7889</v>
      </c>
      <c r="P685">
        <v>0</v>
      </c>
      <c r="Q685">
        <v>8</v>
      </c>
      <c r="R685">
        <v>2</v>
      </c>
      <c r="S685">
        <v>6</v>
      </c>
      <c r="T685">
        <v>0.25</v>
      </c>
      <c r="U685" t="s">
        <v>7890</v>
      </c>
      <c r="V685" t="s">
        <v>10</v>
      </c>
      <c r="W685" t="s">
        <v>45</v>
      </c>
    </row>
    <row r="686" spans="1:23" x14ac:dyDescent="0.3">
      <c r="A686" t="s">
        <v>5614</v>
      </c>
      <c r="B686" s="4">
        <v>41936</v>
      </c>
      <c r="C686" t="s">
        <v>7903</v>
      </c>
      <c r="D686">
        <v>2014</v>
      </c>
      <c r="E686" s="4">
        <v>41938</v>
      </c>
      <c r="F686">
        <v>2</v>
      </c>
      <c r="G686" t="s">
        <v>6610</v>
      </c>
      <c r="H686" t="s">
        <v>6317</v>
      </c>
      <c r="I686" t="s">
        <v>5997</v>
      </c>
      <c r="J686" t="s">
        <v>5998</v>
      </c>
      <c r="K686" t="s">
        <v>5975</v>
      </c>
      <c r="L686" t="s">
        <v>5988</v>
      </c>
      <c r="M686" t="s">
        <v>6059</v>
      </c>
      <c r="N686" t="s">
        <v>1414</v>
      </c>
      <c r="O686" t="s">
        <v>7889</v>
      </c>
      <c r="P686">
        <v>0</v>
      </c>
      <c r="Q686">
        <v>68</v>
      </c>
      <c r="R686">
        <v>29</v>
      </c>
      <c r="S686">
        <v>39</v>
      </c>
      <c r="T686">
        <v>0.42647058823529399</v>
      </c>
      <c r="U686" t="s">
        <v>7895</v>
      </c>
      <c r="V686" t="s">
        <v>10</v>
      </c>
      <c r="W686" t="s">
        <v>11</v>
      </c>
    </row>
    <row r="687" spans="1:23" x14ac:dyDescent="0.3">
      <c r="A687" t="s">
        <v>5759</v>
      </c>
      <c r="B687" s="4">
        <v>41968</v>
      </c>
      <c r="C687" t="s">
        <v>7904</v>
      </c>
      <c r="D687">
        <v>2014</v>
      </c>
      <c r="E687" s="4">
        <v>41970</v>
      </c>
      <c r="F687">
        <v>2</v>
      </c>
      <c r="G687" t="s">
        <v>7450</v>
      </c>
      <c r="H687" t="s">
        <v>7221</v>
      </c>
      <c r="I687" t="s">
        <v>5997</v>
      </c>
      <c r="J687" t="s">
        <v>5998</v>
      </c>
      <c r="K687" t="s">
        <v>5975</v>
      </c>
      <c r="L687" t="s">
        <v>5988</v>
      </c>
      <c r="M687" t="s">
        <v>6151</v>
      </c>
      <c r="N687" t="s">
        <v>775</v>
      </c>
      <c r="O687" t="s">
        <v>7889</v>
      </c>
      <c r="P687">
        <v>0</v>
      </c>
      <c r="Q687">
        <v>83</v>
      </c>
      <c r="R687">
        <v>11</v>
      </c>
      <c r="S687">
        <v>72</v>
      </c>
      <c r="T687">
        <v>0.132530120481928</v>
      </c>
      <c r="U687" t="s">
        <v>7913</v>
      </c>
      <c r="V687" t="s">
        <v>10</v>
      </c>
      <c r="W687" t="s">
        <v>45</v>
      </c>
    </row>
    <row r="688" spans="1:23" x14ac:dyDescent="0.3">
      <c r="A688" t="s">
        <v>5800</v>
      </c>
      <c r="B688" s="4">
        <v>41977</v>
      </c>
      <c r="C688" t="s">
        <v>7906</v>
      </c>
      <c r="D688">
        <v>2014</v>
      </c>
      <c r="E688" s="4">
        <v>41977</v>
      </c>
      <c r="F688">
        <v>0</v>
      </c>
      <c r="G688" t="s">
        <v>7530</v>
      </c>
      <c r="H688" t="s">
        <v>6428</v>
      </c>
      <c r="I688" t="s">
        <v>5997</v>
      </c>
      <c r="J688" t="s">
        <v>5998</v>
      </c>
      <c r="K688" t="s">
        <v>5970</v>
      </c>
      <c r="L688" t="s">
        <v>6007</v>
      </c>
      <c r="M688" t="s">
        <v>6041</v>
      </c>
      <c r="N688" t="s">
        <v>381</v>
      </c>
      <c r="O688" t="s">
        <v>7889</v>
      </c>
      <c r="P688">
        <v>0</v>
      </c>
      <c r="Q688">
        <v>190</v>
      </c>
      <c r="R688">
        <v>68</v>
      </c>
      <c r="S688">
        <v>122</v>
      </c>
      <c r="T688">
        <v>0.35789473684210499</v>
      </c>
      <c r="U688" t="s">
        <v>7905</v>
      </c>
      <c r="V688" t="s">
        <v>10</v>
      </c>
      <c r="W688" t="s">
        <v>11</v>
      </c>
    </row>
    <row r="689" spans="1:23" x14ac:dyDescent="0.3">
      <c r="A689" t="s">
        <v>5801</v>
      </c>
      <c r="B689" s="4">
        <v>41977</v>
      </c>
      <c r="C689" t="s">
        <v>7906</v>
      </c>
      <c r="D689">
        <v>2014</v>
      </c>
      <c r="E689" s="4">
        <v>41979</v>
      </c>
      <c r="F689">
        <v>2</v>
      </c>
      <c r="G689" t="s">
        <v>6435</v>
      </c>
      <c r="H689" t="s">
        <v>6691</v>
      </c>
      <c r="I689" t="s">
        <v>5997</v>
      </c>
      <c r="J689" t="s">
        <v>5998</v>
      </c>
      <c r="K689" t="s">
        <v>5975</v>
      </c>
      <c r="L689" t="s">
        <v>5971</v>
      </c>
      <c r="M689" t="s">
        <v>6059</v>
      </c>
      <c r="N689" t="s">
        <v>3942</v>
      </c>
      <c r="O689" t="s">
        <v>7889</v>
      </c>
      <c r="P689">
        <v>0</v>
      </c>
      <c r="Q689">
        <v>49</v>
      </c>
      <c r="R689">
        <v>3</v>
      </c>
      <c r="S689">
        <v>46</v>
      </c>
      <c r="T689">
        <v>6.1224489795918401E-2</v>
      </c>
      <c r="U689" t="s">
        <v>7890</v>
      </c>
      <c r="V689" t="s">
        <v>10</v>
      </c>
      <c r="W689" t="s">
        <v>77</v>
      </c>
    </row>
    <row r="690" spans="1:23" x14ac:dyDescent="0.3">
      <c r="A690" t="s">
        <v>5806</v>
      </c>
      <c r="B690" s="4">
        <v>41978</v>
      </c>
      <c r="C690" t="s">
        <v>7906</v>
      </c>
      <c r="D690">
        <v>2014</v>
      </c>
      <c r="E690" s="4">
        <v>41980</v>
      </c>
      <c r="F690">
        <v>2</v>
      </c>
      <c r="G690" t="s">
        <v>6845</v>
      </c>
      <c r="H690" t="s">
        <v>7770</v>
      </c>
      <c r="I690" t="s">
        <v>5997</v>
      </c>
      <c r="J690" t="s">
        <v>5998</v>
      </c>
      <c r="K690" t="s">
        <v>5985</v>
      </c>
      <c r="L690" t="s">
        <v>5971</v>
      </c>
      <c r="M690" t="s">
        <v>6041</v>
      </c>
      <c r="N690" t="s">
        <v>4765</v>
      </c>
      <c r="O690" t="s">
        <v>7889</v>
      </c>
      <c r="P690">
        <v>0</v>
      </c>
      <c r="Q690">
        <v>27</v>
      </c>
      <c r="R690">
        <v>9</v>
      </c>
      <c r="S690">
        <v>18</v>
      </c>
      <c r="T690">
        <v>0.33333333333333298</v>
      </c>
      <c r="U690" t="s">
        <v>7895</v>
      </c>
      <c r="V690" t="s">
        <v>10</v>
      </c>
      <c r="W690" t="s">
        <v>11</v>
      </c>
    </row>
    <row r="691" spans="1:23" x14ac:dyDescent="0.3">
      <c r="A691" t="s">
        <v>5806</v>
      </c>
      <c r="B691" s="4">
        <v>41978</v>
      </c>
      <c r="C691" t="s">
        <v>7906</v>
      </c>
      <c r="D691">
        <v>2014</v>
      </c>
      <c r="E691" s="4">
        <v>41980</v>
      </c>
      <c r="F691">
        <v>2</v>
      </c>
      <c r="G691" t="s">
        <v>6845</v>
      </c>
      <c r="H691" t="s">
        <v>7770</v>
      </c>
      <c r="I691" t="s">
        <v>5997</v>
      </c>
      <c r="J691" t="s">
        <v>5998</v>
      </c>
      <c r="K691" t="s">
        <v>5985</v>
      </c>
      <c r="L691" t="s">
        <v>5971</v>
      </c>
      <c r="M691" t="s">
        <v>6041</v>
      </c>
      <c r="N691" t="s">
        <v>1395</v>
      </c>
      <c r="O691" t="s">
        <v>7889</v>
      </c>
      <c r="P691">
        <v>0</v>
      </c>
      <c r="Q691">
        <v>148</v>
      </c>
      <c r="R691">
        <v>72</v>
      </c>
      <c r="S691">
        <v>76</v>
      </c>
      <c r="T691">
        <v>0.48648648648648601</v>
      </c>
      <c r="U691" t="s">
        <v>7897</v>
      </c>
      <c r="V691" t="s">
        <v>10</v>
      </c>
      <c r="W691" t="s">
        <v>11</v>
      </c>
    </row>
    <row r="692" spans="1:23" x14ac:dyDescent="0.3">
      <c r="A692" t="s">
        <v>5870</v>
      </c>
      <c r="B692" s="4">
        <v>41991</v>
      </c>
      <c r="C692" t="s">
        <v>7906</v>
      </c>
      <c r="D692">
        <v>2014</v>
      </c>
      <c r="E692" s="4">
        <v>41993</v>
      </c>
      <c r="F692">
        <v>2</v>
      </c>
      <c r="G692" t="s">
        <v>6415</v>
      </c>
      <c r="H692" t="s">
        <v>7876</v>
      </c>
      <c r="I692" t="s">
        <v>5997</v>
      </c>
      <c r="J692" t="s">
        <v>5998</v>
      </c>
      <c r="K692" t="s">
        <v>5975</v>
      </c>
      <c r="L692" t="s">
        <v>5988</v>
      </c>
      <c r="M692" t="s">
        <v>6038</v>
      </c>
      <c r="N692" t="s">
        <v>1841</v>
      </c>
      <c r="O692" t="s">
        <v>7889</v>
      </c>
      <c r="P692">
        <v>0</v>
      </c>
      <c r="Q692">
        <v>28</v>
      </c>
      <c r="R692">
        <v>6</v>
      </c>
      <c r="S692">
        <v>22</v>
      </c>
      <c r="T692">
        <v>0.214285714285714</v>
      </c>
      <c r="U692" t="s">
        <v>7892</v>
      </c>
      <c r="V692" t="s">
        <v>10</v>
      </c>
      <c r="W692" t="s">
        <v>45</v>
      </c>
    </row>
    <row r="693" spans="1:23" x14ac:dyDescent="0.3">
      <c r="A693" t="s">
        <v>4509</v>
      </c>
      <c r="B693" s="4">
        <v>41640</v>
      </c>
      <c r="C693" t="s">
        <v>7888</v>
      </c>
      <c r="D693">
        <v>2014</v>
      </c>
      <c r="E693" s="4">
        <v>41647</v>
      </c>
      <c r="F693">
        <v>7</v>
      </c>
      <c r="G693" t="s">
        <v>7694</v>
      </c>
      <c r="H693" t="s">
        <v>7716</v>
      </c>
      <c r="I693" t="s">
        <v>5997</v>
      </c>
      <c r="J693" t="s">
        <v>5998</v>
      </c>
      <c r="K693" t="s">
        <v>5985</v>
      </c>
      <c r="L693" t="s">
        <v>5976</v>
      </c>
      <c r="M693" t="s">
        <v>6377</v>
      </c>
      <c r="N693" t="s">
        <v>1658</v>
      </c>
      <c r="O693" t="s">
        <v>7889</v>
      </c>
      <c r="P693">
        <v>0</v>
      </c>
      <c r="Q693">
        <v>43</v>
      </c>
      <c r="R693">
        <v>20</v>
      </c>
      <c r="S693">
        <v>23</v>
      </c>
      <c r="T693">
        <v>0.46511627906976699</v>
      </c>
      <c r="U693" t="s">
        <v>7890</v>
      </c>
      <c r="V693" t="s">
        <v>10</v>
      </c>
      <c r="W693" t="s">
        <v>77</v>
      </c>
    </row>
    <row r="694" spans="1:23" x14ac:dyDescent="0.3">
      <c r="A694" t="s">
        <v>4526</v>
      </c>
      <c r="B694" s="4">
        <v>41647</v>
      </c>
      <c r="C694" t="s">
        <v>7888</v>
      </c>
      <c r="D694">
        <v>2014</v>
      </c>
      <c r="E694" s="4">
        <v>41654</v>
      </c>
      <c r="F694">
        <v>7</v>
      </c>
      <c r="G694" t="s">
        <v>7718</v>
      </c>
      <c r="H694" t="s">
        <v>6139</v>
      </c>
      <c r="I694" t="s">
        <v>5997</v>
      </c>
      <c r="J694" t="s">
        <v>5998</v>
      </c>
      <c r="K694" t="s">
        <v>5975</v>
      </c>
      <c r="L694" t="s">
        <v>5976</v>
      </c>
      <c r="M694" t="s">
        <v>6038</v>
      </c>
      <c r="N694" t="s">
        <v>74</v>
      </c>
      <c r="O694" t="s">
        <v>7889</v>
      </c>
      <c r="P694">
        <v>0</v>
      </c>
      <c r="Q694">
        <v>31</v>
      </c>
      <c r="R694">
        <v>11</v>
      </c>
      <c r="S694">
        <v>20</v>
      </c>
      <c r="T694">
        <v>0.35483870967741898</v>
      </c>
      <c r="U694" t="s">
        <v>7891</v>
      </c>
      <c r="V694" t="s">
        <v>10</v>
      </c>
      <c r="W694" t="s">
        <v>45</v>
      </c>
    </row>
    <row r="695" spans="1:23" x14ac:dyDescent="0.3">
      <c r="A695" t="s">
        <v>4531</v>
      </c>
      <c r="B695" s="4">
        <v>41648</v>
      </c>
      <c r="C695" t="s">
        <v>7888</v>
      </c>
      <c r="D695">
        <v>2014</v>
      </c>
      <c r="E695" s="4">
        <v>41653</v>
      </c>
      <c r="F695">
        <v>5</v>
      </c>
      <c r="G695" t="s">
        <v>7616</v>
      </c>
      <c r="H695" t="s">
        <v>6208</v>
      </c>
      <c r="I695" t="s">
        <v>5997</v>
      </c>
      <c r="J695" t="s">
        <v>5998</v>
      </c>
      <c r="K695" t="s">
        <v>5985</v>
      </c>
      <c r="L695" t="s">
        <v>5976</v>
      </c>
      <c r="M695" t="s">
        <v>6209</v>
      </c>
      <c r="N695" t="s">
        <v>2352</v>
      </c>
      <c r="O695" t="s">
        <v>7889</v>
      </c>
      <c r="P695">
        <v>0</v>
      </c>
      <c r="Q695">
        <v>63</v>
      </c>
      <c r="R695">
        <v>17</v>
      </c>
      <c r="S695">
        <v>46</v>
      </c>
      <c r="T695">
        <v>0.26984126984126999</v>
      </c>
      <c r="U695" t="s">
        <v>7910</v>
      </c>
      <c r="V695" t="s">
        <v>10</v>
      </c>
      <c r="W695" t="s">
        <v>29</v>
      </c>
    </row>
    <row r="696" spans="1:23" x14ac:dyDescent="0.3">
      <c r="A696" t="s">
        <v>4537</v>
      </c>
      <c r="B696" s="4">
        <v>41650</v>
      </c>
      <c r="C696" t="s">
        <v>7888</v>
      </c>
      <c r="D696">
        <v>2014</v>
      </c>
      <c r="E696" s="4">
        <v>41657</v>
      </c>
      <c r="F696">
        <v>7</v>
      </c>
      <c r="G696" t="s">
        <v>6409</v>
      </c>
      <c r="H696" t="s">
        <v>7722</v>
      </c>
      <c r="I696" t="s">
        <v>5997</v>
      </c>
      <c r="J696" t="s">
        <v>5998</v>
      </c>
      <c r="K696" t="s">
        <v>5975</v>
      </c>
      <c r="L696" t="s">
        <v>5976</v>
      </c>
      <c r="M696" t="s">
        <v>6649</v>
      </c>
      <c r="N696" t="s">
        <v>4538</v>
      </c>
      <c r="O696" t="s">
        <v>7889</v>
      </c>
      <c r="P696">
        <v>0</v>
      </c>
      <c r="Q696">
        <v>2244</v>
      </c>
      <c r="R696">
        <v>247</v>
      </c>
      <c r="S696">
        <v>1997</v>
      </c>
      <c r="T696">
        <v>0.11007130124777199</v>
      </c>
      <c r="U696" t="s">
        <v>7892</v>
      </c>
      <c r="V696" t="s">
        <v>10</v>
      </c>
      <c r="W696" t="s">
        <v>73</v>
      </c>
    </row>
    <row r="697" spans="1:23" x14ac:dyDescent="0.3">
      <c r="A697" t="s">
        <v>4653</v>
      </c>
      <c r="B697" s="4">
        <v>41684</v>
      </c>
      <c r="C697" t="s">
        <v>7893</v>
      </c>
      <c r="D697">
        <v>2014</v>
      </c>
      <c r="E697" s="4">
        <v>41688</v>
      </c>
      <c r="F697">
        <v>4</v>
      </c>
      <c r="G697" t="s">
        <v>7131</v>
      </c>
      <c r="H697" t="s">
        <v>6279</v>
      </c>
      <c r="I697" t="s">
        <v>5997</v>
      </c>
      <c r="J697" t="s">
        <v>5998</v>
      </c>
      <c r="K697" t="s">
        <v>5970</v>
      </c>
      <c r="L697" t="s">
        <v>5976</v>
      </c>
      <c r="M697" t="s">
        <v>6197</v>
      </c>
      <c r="N697" t="s">
        <v>687</v>
      </c>
      <c r="O697" t="s">
        <v>7889</v>
      </c>
      <c r="P697">
        <v>0</v>
      </c>
      <c r="Q697">
        <v>56</v>
      </c>
      <c r="R697">
        <v>27</v>
      </c>
      <c r="S697">
        <v>29</v>
      </c>
      <c r="T697">
        <v>0.48214285714285698</v>
      </c>
      <c r="U697" t="s">
        <v>7895</v>
      </c>
      <c r="V697" t="s">
        <v>10</v>
      </c>
      <c r="W697" t="s">
        <v>11</v>
      </c>
    </row>
    <row r="698" spans="1:23" x14ac:dyDescent="0.3">
      <c r="A698" t="s">
        <v>4664</v>
      </c>
      <c r="B698" s="4">
        <v>41687</v>
      </c>
      <c r="C698" t="s">
        <v>7893</v>
      </c>
      <c r="D698">
        <v>2014</v>
      </c>
      <c r="E698" s="4">
        <v>41691</v>
      </c>
      <c r="F698">
        <v>4</v>
      </c>
      <c r="G698" t="s">
        <v>7735</v>
      </c>
      <c r="H698" t="s">
        <v>5996</v>
      </c>
      <c r="I698" t="s">
        <v>5997</v>
      </c>
      <c r="J698" t="s">
        <v>5998</v>
      </c>
      <c r="K698" t="s">
        <v>5975</v>
      </c>
      <c r="L698" t="s">
        <v>5976</v>
      </c>
      <c r="M698" t="s">
        <v>5999</v>
      </c>
      <c r="N698" t="s">
        <v>2012</v>
      </c>
      <c r="O698" t="s">
        <v>7889</v>
      </c>
      <c r="P698">
        <v>0</v>
      </c>
      <c r="Q698">
        <v>111</v>
      </c>
      <c r="R698">
        <v>19</v>
      </c>
      <c r="S698">
        <v>92</v>
      </c>
      <c r="T698">
        <v>0.171171171171171</v>
      </c>
      <c r="U698" t="s">
        <v>7892</v>
      </c>
      <c r="V698" t="s">
        <v>10</v>
      </c>
      <c r="W698" t="s">
        <v>77</v>
      </c>
    </row>
    <row r="699" spans="1:23" x14ac:dyDescent="0.3">
      <c r="A699" t="s">
        <v>4694</v>
      </c>
      <c r="B699" s="4">
        <v>41697</v>
      </c>
      <c r="C699" t="s">
        <v>7893</v>
      </c>
      <c r="D699">
        <v>2014</v>
      </c>
      <c r="E699" s="4">
        <v>41704</v>
      </c>
      <c r="F699">
        <v>7</v>
      </c>
      <c r="G699" t="s">
        <v>7002</v>
      </c>
      <c r="H699" t="s">
        <v>5996</v>
      </c>
      <c r="I699" t="s">
        <v>5997</v>
      </c>
      <c r="J699" t="s">
        <v>5998</v>
      </c>
      <c r="K699" t="s">
        <v>5985</v>
      </c>
      <c r="L699" t="s">
        <v>5976</v>
      </c>
      <c r="M699" t="s">
        <v>5999</v>
      </c>
      <c r="N699" t="s">
        <v>2579</v>
      </c>
      <c r="O699" t="s">
        <v>7889</v>
      </c>
      <c r="P699">
        <v>0</v>
      </c>
      <c r="Q699">
        <v>57</v>
      </c>
      <c r="R699">
        <v>21</v>
      </c>
      <c r="S699">
        <v>36</v>
      </c>
      <c r="T699">
        <v>0.36842105263157898</v>
      </c>
      <c r="U699" t="s">
        <v>7892</v>
      </c>
      <c r="V699" t="s">
        <v>10</v>
      </c>
      <c r="W699" t="s">
        <v>29</v>
      </c>
    </row>
    <row r="700" spans="1:23" x14ac:dyDescent="0.3">
      <c r="A700" t="s">
        <v>4718</v>
      </c>
      <c r="B700" s="4">
        <v>41706</v>
      </c>
      <c r="C700" t="s">
        <v>7907</v>
      </c>
      <c r="D700">
        <v>2014</v>
      </c>
      <c r="E700" s="4">
        <v>41712</v>
      </c>
      <c r="F700">
        <v>6</v>
      </c>
      <c r="G700" t="s">
        <v>6237</v>
      </c>
      <c r="H700" t="s">
        <v>6648</v>
      </c>
      <c r="I700" t="s">
        <v>5997</v>
      </c>
      <c r="J700" t="s">
        <v>5998</v>
      </c>
      <c r="K700" t="s">
        <v>5975</v>
      </c>
      <c r="L700" t="s">
        <v>5976</v>
      </c>
      <c r="M700" t="s">
        <v>6649</v>
      </c>
      <c r="N700" t="s">
        <v>1203</v>
      </c>
      <c r="O700" t="s">
        <v>7889</v>
      </c>
      <c r="P700">
        <v>0</v>
      </c>
      <c r="Q700">
        <v>1078</v>
      </c>
      <c r="R700">
        <v>323</v>
      </c>
      <c r="S700">
        <v>755</v>
      </c>
      <c r="T700">
        <v>0.29962894248608501</v>
      </c>
      <c r="U700" t="s">
        <v>7895</v>
      </c>
      <c r="V700" t="s">
        <v>10</v>
      </c>
      <c r="W700" t="s">
        <v>73</v>
      </c>
    </row>
    <row r="701" spans="1:23" x14ac:dyDescent="0.3">
      <c r="A701" t="s">
        <v>4733</v>
      </c>
      <c r="B701" s="4">
        <v>41713</v>
      </c>
      <c r="C701" t="s">
        <v>7907</v>
      </c>
      <c r="D701">
        <v>2014</v>
      </c>
      <c r="E701" s="4">
        <v>41720</v>
      </c>
      <c r="F701">
        <v>7</v>
      </c>
      <c r="G701" t="s">
        <v>6834</v>
      </c>
      <c r="H701" t="s">
        <v>7522</v>
      </c>
      <c r="I701" t="s">
        <v>5997</v>
      </c>
      <c r="J701" t="s">
        <v>5998</v>
      </c>
      <c r="K701" t="s">
        <v>5970</v>
      </c>
      <c r="L701" t="s">
        <v>5976</v>
      </c>
      <c r="M701" t="s">
        <v>6038</v>
      </c>
      <c r="N701" t="s">
        <v>2602</v>
      </c>
      <c r="O701" t="s">
        <v>7889</v>
      </c>
      <c r="P701">
        <v>0</v>
      </c>
      <c r="Q701">
        <v>57</v>
      </c>
      <c r="R701">
        <v>6</v>
      </c>
      <c r="S701">
        <v>51</v>
      </c>
      <c r="T701">
        <v>0.105263157894737</v>
      </c>
      <c r="U701" t="s">
        <v>7899</v>
      </c>
      <c r="V701" t="s">
        <v>10</v>
      </c>
      <c r="W701" t="s">
        <v>29</v>
      </c>
    </row>
    <row r="702" spans="1:23" x14ac:dyDescent="0.3">
      <c r="A702" t="s">
        <v>4741</v>
      </c>
      <c r="B702" s="4">
        <v>41716</v>
      </c>
      <c r="C702" t="s">
        <v>7907</v>
      </c>
      <c r="D702">
        <v>2014</v>
      </c>
      <c r="E702" s="4">
        <v>41720</v>
      </c>
      <c r="F702">
        <v>4</v>
      </c>
      <c r="G702" t="s">
        <v>6026</v>
      </c>
      <c r="H702" t="s">
        <v>6150</v>
      </c>
      <c r="I702" t="s">
        <v>5997</v>
      </c>
      <c r="J702" t="s">
        <v>5998</v>
      </c>
      <c r="K702" t="s">
        <v>5970</v>
      </c>
      <c r="L702" t="s">
        <v>5976</v>
      </c>
      <c r="M702" t="s">
        <v>6151</v>
      </c>
      <c r="N702" t="s">
        <v>1419</v>
      </c>
      <c r="O702" t="s">
        <v>7889</v>
      </c>
      <c r="P702">
        <v>0</v>
      </c>
      <c r="Q702">
        <v>54</v>
      </c>
      <c r="R702">
        <v>14</v>
      </c>
      <c r="S702">
        <v>40</v>
      </c>
      <c r="T702">
        <v>0.25925925925925902</v>
      </c>
      <c r="U702" t="s">
        <v>7891</v>
      </c>
      <c r="V702" t="s">
        <v>10</v>
      </c>
      <c r="W702" t="s">
        <v>11</v>
      </c>
    </row>
    <row r="703" spans="1:23" x14ac:dyDescent="0.3">
      <c r="A703" t="s">
        <v>4759</v>
      </c>
      <c r="B703" s="4">
        <v>41723</v>
      </c>
      <c r="C703" t="s">
        <v>7907</v>
      </c>
      <c r="D703">
        <v>2014</v>
      </c>
      <c r="E703" s="4">
        <v>41730</v>
      </c>
      <c r="F703">
        <v>7</v>
      </c>
      <c r="G703" t="s">
        <v>6176</v>
      </c>
      <c r="H703" t="s">
        <v>7752</v>
      </c>
      <c r="I703" t="s">
        <v>5997</v>
      </c>
      <c r="J703" t="s">
        <v>5998</v>
      </c>
      <c r="K703" t="s">
        <v>5985</v>
      </c>
      <c r="L703" t="s">
        <v>5976</v>
      </c>
      <c r="M703" t="s">
        <v>6054</v>
      </c>
      <c r="N703" t="s">
        <v>2352</v>
      </c>
      <c r="O703" t="s">
        <v>7889</v>
      </c>
      <c r="P703">
        <v>0</v>
      </c>
      <c r="Q703">
        <v>22</v>
      </c>
      <c r="R703">
        <v>8</v>
      </c>
      <c r="S703">
        <v>14</v>
      </c>
      <c r="T703">
        <v>0.36363636363636398</v>
      </c>
      <c r="U703" t="s">
        <v>7895</v>
      </c>
      <c r="V703" t="s">
        <v>10</v>
      </c>
      <c r="W703" t="s">
        <v>29</v>
      </c>
    </row>
    <row r="704" spans="1:23" x14ac:dyDescent="0.3">
      <c r="A704" t="s">
        <v>4768</v>
      </c>
      <c r="B704" s="4">
        <v>41726</v>
      </c>
      <c r="C704" t="s">
        <v>7907</v>
      </c>
      <c r="D704">
        <v>2014</v>
      </c>
      <c r="E704" s="4">
        <v>41730</v>
      </c>
      <c r="F704">
        <v>4</v>
      </c>
      <c r="G704" t="s">
        <v>6532</v>
      </c>
      <c r="H704" t="s">
        <v>6139</v>
      </c>
      <c r="I704" t="s">
        <v>5997</v>
      </c>
      <c r="J704" t="s">
        <v>5998</v>
      </c>
      <c r="K704" t="s">
        <v>5985</v>
      </c>
      <c r="L704" t="s">
        <v>5976</v>
      </c>
      <c r="M704" t="s">
        <v>6038</v>
      </c>
      <c r="N704" t="s">
        <v>81</v>
      </c>
      <c r="O704" t="s">
        <v>7889</v>
      </c>
      <c r="P704">
        <v>0</v>
      </c>
      <c r="Q704">
        <v>11</v>
      </c>
      <c r="R704">
        <v>3</v>
      </c>
      <c r="S704">
        <v>8</v>
      </c>
      <c r="T704">
        <v>0.27272727272727298</v>
      </c>
      <c r="U704" t="s">
        <v>7890</v>
      </c>
      <c r="V704" t="s">
        <v>10</v>
      </c>
      <c r="W704" t="s">
        <v>45</v>
      </c>
    </row>
    <row r="705" spans="1:23" x14ac:dyDescent="0.3">
      <c r="A705" t="s">
        <v>4814</v>
      </c>
      <c r="B705" s="4">
        <v>41744</v>
      </c>
      <c r="C705" t="s">
        <v>7894</v>
      </c>
      <c r="D705">
        <v>2014</v>
      </c>
      <c r="E705" s="4">
        <v>41750</v>
      </c>
      <c r="F705">
        <v>6</v>
      </c>
      <c r="G705" t="s">
        <v>7007</v>
      </c>
      <c r="H705" t="s">
        <v>6376</v>
      </c>
      <c r="I705" t="s">
        <v>5997</v>
      </c>
      <c r="J705" t="s">
        <v>5998</v>
      </c>
      <c r="K705" t="s">
        <v>5985</v>
      </c>
      <c r="L705" t="s">
        <v>5976</v>
      </c>
      <c r="M705" t="s">
        <v>6377</v>
      </c>
      <c r="N705" t="s">
        <v>141</v>
      </c>
      <c r="O705" t="s">
        <v>7889</v>
      </c>
      <c r="P705">
        <v>0</v>
      </c>
      <c r="Q705">
        <v>79</v>
      </c>
      <c r="R705">
        <v>16</v>
      </c>
      <c r="S705">
        <v>63</v>
      </c>
      <c r="T705">
        <v>0.20253164556962</v>
      </c>
      <c r="U705" t="s">
        <v>7891</v>
      </c>
      <c r="V705" t="s">
        <v>10</v>
      </c>
      <c r="W705" t="s">
        <v>11</v>
      </c>
    </row>
    <row r="706" spans="1:23" x14ac:dyDescent="0.3">
      <c r="A706" t="s">
        <v>4839</v>
      </c>
      <c r="B706" s="4">
        <v>41752</v>
      </c>
      <c r="C706" t="s">
        <v>7894</v>
      </c>
      <c r="D706">
        <v>2014</v>
      </c>
      <c r="E706" s="4">
        <v>41757</v>
      </c>
      <c r="F706">
        <v>5</v>
      </c>
      <c r="G706" t="s">
        <v>6210</v>
      </c>
      <c r="H706" t="s">
        <v>7765</v>
      </c>
      <c r="I706" t="s">
        <v>5997</v>
      </c>
      <c r="J706" t="s">
        <v>5998</v>
      </c>
      <c r="K706" t="s">
        <v>5975</v>
      </c>
      <c r="L706" t="s">
        <v>5976</v>
      </c>
      <c r="M706" t="s">
        <v>6377</v>
      </c>
      <c r="N706" t="s">
        <v>373</v>
      </c>
      <c r="O706" t="s">
        <v>7889</v>
      </c>
      <c r="P706">
        <v>0</v>
      </c>
      <c r="Q706">
        <v>22</v>
      </c>
      <c r="R706">
        <v>11</v>
      </c>
      <c r="S706">
        <v>11</v>
      </c>
      <c r="T706">
        <v>0.5</v>
      </c>
      <c r="U706" t="s">
        <v>7895</v>
      </c>
      <c r="V706" t="s">
        <v>10</v>
      </c>
      <c r="W706" t="s">
        <v>45</v>
      </c>
    </row>
    <row r="707" spans="1:23" x14ac:dyDescent="0.3">
      <c r="A707" t="s">
        <v>4893</v>
      </c>
      <c r="B707" s="4">
        <v>41768</v>
      </c>
      <c r="C707" t="s">
        <v>7896</v>
      </c>
      <c r="D707">
        <v>2014</v>
      </c>
      <c r="E707" s="4">
        <v>41772</v>
      </c>
      <c r="F707">
        <v>4</v>
      </c>
      <c r="G707" t="s">
        <v>7120</v>
      </c>
      <c r="H707" t="s">
        <v>7775</v>
      </c>
      <c r="I707" t="s">
        <v>5997</v>
      </c>
      <c r="J707" t="s">
        <v>5998</v>
      </c>
      <c r="K707" t="s">
        <v>5975</v>
      </c>
      <c r="L707" t="s">
        <v>5976</v>
      </c>
      <c r="M707" t="s">
        <v>6054</v>
      </c>
      <c r="N707" t="s">
        <v>485</v>
      </c>
      <c r="O707" t="s">
        <v>7889</v>
      </c>
      <c r="P707">
        <v>0</v>
      </c>
      <c r="Q707">
        <v>79</v>
      </c>
      <c r="R707">
        <v>24</v>
      </c>
      <c r="S707">
        <v>55</v>
      </c>
      <c r="T707">
        <v>0.30379746835443</v>
      </c>
      <c r="U707" t="s">
        <v>7902</v>
      </c>
      <c r="V707" t="s">
        <v>10</v>
      </c>
      <c r="W707" t="s">
        <v>45</v>
      </c>
    </row>
    <row r="708" spans="1:23" x14ac:dyDescent="0.3">
      <c r="A708" t="s">
        <v>4897</v>
      </c>
      <c r="B708" s="4">
        <v>41768</v>
      </c>
      <c r="C708" t="s">
        <v>7896</v>
      </c>
      <c r="D708">
        <v>2014</v>
      </c>
      <c r="E708" s="4">
        <v>41774</v>
      </c>
      <c r="F708">
        <v>6</v>
      </c>
      <c r="G708" t="s">
        <v>7315</v>
      </c>
      <c r="H708" t="s">
        <v>6058</v>
      </c>
      <c r="I708" t="s">
        <v>5997</v>
      </c>
      <c r="J708" t="s">
        <v>5998</v>
      </c>
      <c r="K708" t="s">
        <v>5985</v>
      </c>
      <c r="L708" t="s">
        <v>5976</v>
      </c>
      <c r="M708" t="s">
        <v>6059</v>
      </c>
      <c r="N708" t="s">
        <v>491</v>
      </c>
      <c r="O708" t="s">
        <v>7889</v>
      </c>
      <c r="P708">
        <v>0</v>
      </c>
      <c r="Q708">
        <v>9</v>
      </c>
      <c r="R708">
        <v>3</v>
      </c>
      <c r="S708">
        <v>6</v>
      </c>
      <c r="T708">
        <v>0.33333333333333298</v>
      </c>
      <c r="U708" t="s">
        <v>7890</v>
      </c>
      <c r="V708" t="s">
        <v>10</v>
      </c>
      <c r="W708" t="s">
        <v>45</v>
      </c>
    </row>
    <row r="709" spans="1:23" x14ac:dyDescent="0.3">
      <c r="A709" t="s">
        <v>4921</v>
      </c>
      <c r="B709" s="4">
        <v>41781</v>
      </c>
      <c r="C709" t="s">
        <v>7896</v>
      </c>
      <c r="D709">
        <v>2014</v>
      </c>
      <c r="E709" s="4">
        <v>41787</v>
      </c>
      <c r="F709">
        <v>6</v>
      </c>
      <c r="G709" t="s">
        <v>6780</v>
      </c>
      <c r="H709" t="s">
        <v>7780</v>
      </c>
      <c r="I709" t="s">
        <v>5997</v>
      </c>
      <c r="J709" t="s">
        <v>5998</v>
      </c>
      <c r="K709" t="s">
        <v>5975</v>
      </c>
      <c r="L709" t="s">
        <v>5976</v>
      </c>
      <c r="M709" t="s">
        <v>6151</v>
      </c>
      <c r="N709" t="s">
        <v>544</v>
      </c>
      <c r="O709" t="s">
        <v>7889</v>
      </c>
      <c r="P709">
        <v>0</v>
      </c>
      <c r="Q709">
        <v>156</v>
      </c>
      <c r="R709">
        <v>36</v>
      </c>
      <c r="S709">
        <v>120</v>
      </c>
      <c r="T709">
        <v>0.230769230769231</v>
      </c>
      <c r="U709" t="s">
        <v>7899</v>
      </c>
      <c r="V709" t="s">
        <v>10</v>
      </c>
      <c r="W709" t="s">
        <v>11</v>
      </c>
    </row>
    <row r="710" spans="1:23" x14ac:dyDescent="0.3">
      <c r="A710" t="s">
        <v>4925</v>
      </c>
      <c r="B710" s="4">
        <v>41783</v>
      </c>
      <c r="C710" t="s">
        <v>7896</v>
      </c>
      <c r="D710">
        <v>2014</v>
      </c>
      <c r="E710" s="4">
        <v>41788</v>
      </c>
      <c r="F710">
        <v>5</v>
      </c>
      <c r="G710" t="s">
        <v>7500</v>
      </c>
      <c r="H710" t="s">
        <v>7782</v>
      </c>
      <c r="I710" t="s">
        <v>5997</v>
      </c>
      <c r="J710" t="s">
        <v>5998</v>
      </c>
      <c r="K710" t="s">
        <v>5970</v>
      </c>
      <c r="L710" t="s">
        <v>5976</v>
      </c>
      <c r="M710" t="s">
        <v>6197</v>
      </c>
      <c r="N710" t="s">
        <v>3301</v>
      </c>
      <c r="O710" t="s">
        <v>7889</v>
      </c>
      <c r="P710">
        <v>0</v>
      </c>
      <c r="Q710">
        <v>1487</v>
      </c>
      <c r="R710">
        <v>624</v>
      </c>
      <c r="S710">
        <v>863</v>
      </c>
      <c r="T710">
        <v>0.41963685272360501</v>
      </c>
      <c r="U710" t="s">
        <v>7891</v>
      </c>
      <c r="V710" t="s">
        <v>10</v>
      </c>
      <c r="W710" t="s">
        <v>73</v>
      </c>
    </row>
    <row r="711" spans="1:23" x14ac:dyDescent="0.3">
      <c r="A711" t="s">
        <v>4965</v>
      </c>
      <c r="B711" s="4">
        <v>41795</v>
      </c>
      <c r="C711" t="s">
        <v>7898</v>
      </c>
      <c r="D711">
        <v>2014</v>
      </c>
      <c r="E711" s="4">
        <v>41800</v>
      </c>
      <c r="F711">
        <v>5</v>
      </c>
      <c r="G711" t="s">
        <v>6384</v>
      </c>
      <c r="H711" t="s">
        <v>7775</v>
      </c>
      <c r="I711" t="s">
        <v>5997</v>
      </c>
      <c r="J711" t="s">
        <v>5998</v>
      </c>
      <c r="K711" t="s">
        <v>5975</v>
      </c>
      <c r="L711" t="s">
        <v>5976</v>
      </c>
      <c r="M711" t="s">
        <v>6054</v>
      </c>
      <c r="N711" t="s">
        <v>4342</v>
      </c>
      <c r="O711" t="s">
        <v>7889</v>
      </c>
      <c r="P711">
        <v>0</v>
      </c>
      <c r="Q711">
        <v>32</v>
      </c>
      <c r="R711">
        <v>6</v>
      </c>
      <c r="S711">
        <v>26</v>
      </c>
      <c r="T711">
        <v>0.1875</v>
      </c>
      <c r="U711" t="s">
        <v>7891</v>
      </c>
      <c r="V711" t="s">
        <v>10</v>
      </c>
      <c r="W711" t="s">
        <v>77</v>
      </c>
    </row>
    <row r="712" spans="1:23" x14ac:dyDescent="0.3">
      <c r="A712" t="s">
        <v>4995</v>
      </c>
      <c r="B712" s="4">
        <v>41801</v>
      </c>
      <c r="C712" t="s">
        <v>7898</v>
      </c>
      <c r="D712">
        <v>2014</v>
      </c>
      <c r="E712" s="4">
        <v>41806</v>
      </c>
      <c r="F712">
        <v>5</v>
      </c>
      <c r="G712" t="s">
        <v>7159</v>
      </c>
      <c r="H712" t="s">
        <v>7477</v>
      </c>
      <c r="I712" t="s">
        <v>5997</v>
      </c>
      <c r="J712" t="s">
        <v>5998</v>
      </c>
      <c r="K712" t="s">
        <v>5985</v>
      </c>
      <c r="L712" t="s">
        <v>5976</v>
      </c>
      <c r="M712" t="s">
        <v>6377</v>
      </c>
      <c r="N712" t="s">
        <v>2593</v>
      </c>
      <c r="O712" t="s">
        <v>7889</v>
      </c>
      <c r="P712">
        <v>0</v>
      </c>
      <c r="Q712">
        <v>22</v>
      </c>
      <c r="R712">
        <v>10</v>
      </c>
      <c r="S712">
        <v>12</v>
      </c>
      <c r="T712">
        <v>0.45454545454545398</v>
      </c>
      <c r="U712" t="s">
        <v>7891</v>
      </c>
      <c r="V712" t="s">
        <v>10</v>
      </c>
      <c r="W712" t="s">
        <v>91</v>
      </c>
    </row>
    <row r="713" spans="1:23" x14ac:dyDescent="0.3">
      <c r="A713" t="s">
        <v>4995</v>
      </c>
      <c r="B713" s="4">
        <v>41801</v>
      </c>
      <c r="C713" t="s">
        <v>7898</v>
      </c>
      <c r="D713">
        <v>2014</v>
      </c>
      <c r="E713" s="4">
        <v>41806</v>
      </c>
      <c r="F713">
        <v>5</v>
      </c>
      <c r="G713" t="s">
        <v>7159</v>
      </c>
      <c r="H713" t="s">
        <v>7477</v>
      </c>
      <c r="I713" t="s">
        <v>5997</v>
      </c>
      <c r="J713" t="s">
        <v>5998</v>
      </c>
      <c r="K713" t="s">
        <v>5985</v>
      </c>
      <c r="L713" t="s">
        <v>5976</v>
      </c>
      <c r="M713" t="s">
        <v>6377</v>
      </c>
      <c r="N713" t="s">
        <v>1782</v>
      </c>
      <c r="O713" t="s">
        <v>7889</v>
      </c>
      <c r="P713">
        <v>0</v>
      </c>
      <c r="Q713">
        <v>46</v>
      </c>
      <c r="R713">
        <v>20</v>
      </c>
      <c r="S713">
        <v>26</v>
      </c>
      <c r="T713">
        <v>0.434782608695652</v>
      </c>
      <c r="U713" t="s">
        <v>7892</v>
      </c>
      <c r="V713" t="s">
        <v>10</v>
      </c>
      <c r="W713" t="s">
        <v>29</v>
      </c>
    </row>
    <row r="714" spans="1:23" x14ac:dyDescent="0.3">
      <c r="A714" t="s">
        <v>4995</v>
      </c>
      <c r="B714" s="4">
        <v>41801</v>
      </c>
      <c r="C714" t="s">
        <v>7898</v>
      </c>
      <c r="D714">
        <v>2014</v>
      </c>
      <c r="E714" s="4">
        <v>41806</v>
      </c>
      <c r="F714">
        <v>5</v>
      </c>
      <c r="G714" t="s">
        <v>7159</v>
      </c>
      <c r="H714" t="s">
        <v>7477</v>
      </c>
      <c r="I714" t="s">
        <v>5997</v>
      </c>
      <c r="J714" t="s">
        <v>5998</v>
      </c>
      <c r="K714" t="s">
        <v>5985</v>
      </c>
      <c r="L714" t="s">
        <v>5976</v>
      </c>
      <c r="M714" t="s">
        <v>6377</v>
      </c>
      <c r="N714" t="s">
        <v>3412</v>
      </c>
      <c r="O714" t="s">
        <v>7889</v>
      </c>
      <c r="P714">
        <v>0</v>
      </c>
      <c r="Q714">
        <v>40</v>
      </c>
      <c r="R714">
        <v>13</v>
      </c>
      <c r="S714">
        <v>27</v>
      </c>
      <c r="T714">
        <v>0.32500000000000001</v>
      </c>
      <c r="U714" t="s">
        <v>7891</v>
      </c>
      <c r="V714" t="s">
        <v>10</v>
      </c>
      <c r="W714" t="s">
        <v>11</v>
      </c>
    </row>
    <row r="715" spans="1:23" x14ac:dyDescent="0.3">
      <c r="A715" t="s">
        <v>5001</v>
      </c>
      <c r="B715" s="4">
        <v>41802</v>
      </c>
      <c r="C715" t="s">
        <v>7898</v>
      </c>
      <c r="D715">
        <v>2014</v>
      </c>
      <c r="E715" s="4">
        <v>41808</v>
      </c>
      <c r="F715">
        <v>6</v>
      </c>
      <c r="G715" t="s">
        <v>7345</v>
      </c>
      <c r="H715" t="s">
        <v>7792</v>
      </c>
      <c r="I715" t="s">
        <v>5997</v>
      </c>
      <c r="J715" t="s">
        <v>5998</v>
      </c>
      <c r="K715" t="s">
        <v>5975</v>
      </c>
      <c r="L715" t="s">
        <v>5976</v>
      </c>
      <c r="M715" t="s">
        <v>5999</v>
      </c>
      <c r="N715" t="s">
        <v>3803</v>
      </c>
      <c r="O715" t="s">
        <v>7889</v>
      </c>
      <c r="P715">
        <v>0</v>
      </c>
      <c r="Q715">
        <v>112</v>
      </c>
      <c r="R715">
        <v>27</v>
      </c>
      <c r="S715">
        <v>85</v>
      </c>
      <c r="T715">
        <v>0.24107142857142899</v>
      </c>
      <c r="U715" t="s">
        <v>7902</v>
      </c>
      <c r="V715" t="s">
        <v>10</v>
      </c>
      <c r="W715" t="s">
        <v>45</v>
      </c>
    </row>
    <row r="716" spans="1:23" x14ac:dyDescent="0.3">
      <c r="A716" t="s">
        <v>5085</v>
      </c>
      <c r="B716" s="4">
        <v>41820</v>
      </c>
      <c r="C716" t="s">
        <v>7898</v>
      </c>
      <c r="D716">
        <v>2014</v>
      </c>
      <c r="E716" s="4">
        <v>41824</v>
      </c>
      <c r="F716">
        <v>4</v>
      </c>
      <c r="G716" t="s">
        <v>6638</v>
      </c>
      <c r="H716" t="s">
        <v>6056</v>
      </c>
      <c r="I716" t="s">
        <v>5997</v>
      </c>
      <c r="J716" t="s">
        <v>5998</v>
      </c>
      <c r="K716" t="s">
        <v>5985</v>
      </c>
      <c r="L716" t="s">
        <v>5976</v>
      </c>
      <c r="M716" t="s">
        <v>6041</v>
      </c>
      <c r="N716" t="s">
        <v>988</v>
      </c>
      <c r="O716" t="s">
        <v>7889</v>
      </c>
      <c r="P716">
        <v>0</v>
      </c>
      <c r="Q716">
        <v>140</v>
      </c>
      <c r="R716">
        <v>57</v>
      </c>
      <c r="S716">
        <v>83</v>
      </c>
      <c r="T716">
        <v>0.40714285714285697</v>
      </c>
      <c r="U716" t="s">
        <v>7895</v>
      </c>
      <c r="V716" t="s">
        <v>10</v>
      </c>
      <c r="W716" t="s">
        <v>73</v>
      </c>
    </row>
    <row r="717" spans="1:23" x14ac:dyDescent="0.3">
      <c r="A717" t="s">
        <v>5092</v>
      </c>
      <c r="B717" s="4">
        <v>41822</v>
      </c>
      <c r="C717" t="s">
        <v>7909</v>
      </c>
      <c r="D717">
        <v>2014</v>
      </c>
      <c r="E717" s="4">
        <v>41826</v>
      </c>
      <c r="F717">
        <v>4</v>
      </c>
      <c r="G717" t="s">
        <v>7688</v>
      </c>
      <c r="H717" t="s">
        <v>7033</v>
      </c>
      <c r="I717" t="s">
        <v>5997</v>
      </c>
      <c r="J717" t="s">
        <v>5998</v>
      </c>
      <c r="K717" t="s">
        <v>5975</v>
      </c>
      <c r="L717" t="s">
        <v>5976</v>
      </c>
      <c r="M717" t="s">
        <v>6209</v>
      </c>
      <c r="N717" t="s">
        <v>1913</v>
      </c>
      <c r="O717" t="s">
        <v>7889</v>
      </c>
      <c r="P717">
        <v>0</v>
      </c>
      <c r="Q717">
        <v>223</v>
      </c>
      <c r="R717">
        <v>62</v>
      </c>
      <c r="S717">
        <v>161</v>
      </c>
      <c r="T717">
        <v>0.27802690582959599</v>
      </c>
      <c r="U717" t="s">
        <v>7897</v>
      </c>
      <c r="V717" t="s">
        <v>10</v>
      </c>
      <c r="W717" t="s">
        <v>77</v>
      </c>
    </row>
    <row r="718" spans="1:23" x14ac:dyDescent="0.3">
      <c r="A718" t="s">
        <v>5097</v>
      </c>
      <c r="B718" s="4">
        <v>41824</v>
      </c>
      <c r="C718" t="s">
        <v>7909</v>
      </c>
      <c r="D718">
        <v>2014</v>
      </c>
      <c r="E718" s="4">
        <v>41829</v>
      </c>
      <c r="F718">
        <v>5</v>
      </c>
      <c r="G718" t="s">
        <v>6579</v>
      </c>
      <c r="H718" t="s">
        <v>6736</v>
      </c>
      <c r="I718" t="s">
        <v>5997</v>
      </c>
      <c r="J718" t="s">
        <v>5998</v>
      </c>
      <c r="K718" t="s">
        <v>5975</v>
      </c>
      <c r="L718" t="s">
        <v>5976</v>
      </c>
      <c r="M718" t="s">
        <v>6041</v>
      </c>
      <c r="N718" t="s">
        <v>4004</v>
      </c>
      <c r="O718" t="s">
        <v>7889</v>
      </c>
      <c r="P718">
        <v>0</v>
      </c>
      <c r="Q718">
        <v>43</v>
      </c>
      <c r="R718">
        <v>8</v>
      </c>
      <c r="S718">
        <v>35</v>
      </c>
      <c r="T718">
        <v>0.186046511627907</v>
      </c>
      <c r="U718" t="s">
        <v>7891</v>
      </c>
      <c r="V718" t="s">
        <v>10</v>
      </c>
      <c r="W718" t="s">
        <v>29</v>
      </c>
    </row>
    <row r="719" spans="1:23" x14ac:dyDescent="0.3">
      <c r="A719" t="s">
        <v>5097</v>
      </c>
      <c r="B719" s="4">
        <v>41824</v>
      </c>
      <c r="C719" t="s">
        <v>7909</v>
      </c>
      <c r="D719">
        <v>2014</v>
      </c>
      <c r="E719" s="4">
        <v>41829</v>
      </c>
      <c r="F719">
        <v>5</v>
      </c>
      <c r="G719" t="s">
        <v>6579</v>
      </c>
      <c r="H719" t="s">
        <v>6736</v>
      </c>
      <c r="I719" t="s">
        <v>5997</v>
      </c>
      <c r="J719" t="s">
        <v>5998</v>
      </c>
      <c r="K719" t="s">
        <v>5975</v>
      </c>
      <c r="L719" t="s">
        <v>5976</v>
      </c>
      <c r="M719" t="s">
        <v>6041</v>
      </c>
      <c r="N719" t="s">
        <v>2089</v>
      </c>
      <c r="O719" t="s">
        <v>7889</v>
      </c>
      <c r="P719">
        <v>0</v>
      </c>
      <c r="Q719">
        <v>145</v>
      </c>
      <c r="R719">
        <v>16</v>
      </c>
      <c r="S719">
        <v>129</v>
      </c>
      <c r="T719">
        <v>0.11034482758620701</v>
      </c>
      <c r="U719" t="s">
        <v>7891</v>
      </c>
      <c r="V719" t="s">
        <v>10</v>
      </c>
      <c r="W719" t="s">
        <v>11</v>
      </c>
    </row>
    <row r="720" spans="1:23" x14ac:dyDescent="0.3">
      <c r="A720" t="s">
        <v>5154</v>
      </c>
      <c r="B720" s="4">
        <v>41850</v>
      </c>
      <c r="C720" t="s">
        <v>7909</v>
      </c>
      <c r="D720">
        <v>2014</v>
      </c>
      <c r="E720" s="4">
        <v>41855</v>
      </c>
      <c r="F720">
        <v>5</v>
      </c>
      <c r="G720" t="s">
        <v>7500</v>
      </c>
      <c r="H720" t="s">
        <v>6648</v>
      </c>
      <c r="I720" t="s">
        <v>5997</v>
      </c>
      <c r="J720" t="s">
        <v>5998</v>
      </c>
      <c r="K720" t="s">
        <v>5970</v>
      </c>
      <c r="L720" t="s">
        <v>5976</v>
      </c>
      <c r="M720" t="s">
        <v>6649</v>
      </c>
      <c r="N720" t="s">
        <v>380</v>
      </c>
      <c r="O720" t="s">
        <v>7889</v>
      </c>
      <c r="P720">
        <v>0</v>
      </c>
      <c r="Q720">
        <v>51</v>
      </c>
      <c r="R720">
        <v>3</v>
      </c>
      <c r="S720">
        <v>48</v>
      </c>
      <c r="T720">
        <v>5.8823529411764698E-2</v>
      </c>
      <c r="U720" t="s">
        <v>7897</v>
      </c>
      <c r="V720" t="s">
        <v>10</v>
      </c>
      <c r="W720" t="s">
        <v>45</v>
      </c>
    </row>
    <row r="721" spans="1:23" x14ac:dyDescent="0.3">
      <c r="A721" t="s">
        <v>5185</v>
      </c>
      <c r="B721" s="4">
        <v>41855</v>
      </c>
      <c r="C721" t="s">
        <v>7900</v>
      </c>
      <c r="D721">
        <v>2014</v>
      </c>
      <c r="E721" s="4">
        <v>41860</v>
      </c>
      <c r="F721">
        <v>5</v>
      </c>
      <c r="G721" t="s">
        <v>7185</v>
      </c>
      <c r="H721" t="s">
        <v>6648</v>
      </c>
      <c r="I721" t="s">
        <v>5997</v>
      </c>
      <c r="J721" t="s">
        <v>5998</v>
      </c>
      <c r="K721" t="s">
        <v>5975</v>
      </c>
      <c r="L721" t="s">
        <v>5976</v>
      </c>
      <c r="M721" t="s">
        <v>6649</v>
      </c>
      <c r="N721" t="s">
        <v>5186</v>
      </c>
      <c r="O721" t="s">
        <v>7889</v>
      </c>
      <c r="P721">
        <v>0</v>
      </c>
      <c r="Q721">
        <v>140</v>
      </c>
      <c r="R721">
        <v>45</v>
      </c>
      <c r="S721">
        <v>95</v>
      </c>
      <c r="T721">
        <v>0.32142857142857101</v>
      </c>
      <c r="U721" t="s">
        <v>7892</v>
      </c>
      <c r="V721" t="s">
        <v>10</v>
      </c>
      <c r="W721" t="s">
        <v>77</v>
      </c>
    </row>
    <row r="722" spans="1:23" x14ac:dyDescent="0.3">
      <c r="A722" t="s">
        <v>5212</v>
      </c>
      <c r="B722" s="4">
        <v>41858</v>
      </c>
      <c r="C722" t="s">
        <v>7900</v>
      </c>
      <c r="D722">
        <v>2014</v>
      </c>
      <c r="E722" s="4">
        <v>41862</v>
      </c>
      <c r="F722">
        <v>4</v>
      </c>
      <c r="G722" t="s">
        <v>6675</v>
      </c>
      <c r="H722" t="s">
        <v>6078</v>
      </c>
      <c r="I722" t="s">
        <v>5997</v>
      </c>
      <c r="J722" t="s">
        <v>5998</v>
      </c>
      <c r="K722" t="s">
        <v>5970</v>
      </c>
      <c r="L722" t="s">
        <v>5976</v>
      </c>
      <c r="M722" t="s">
        <v>6059</v>
      </c>
      <c r="N722" t="s">
        <v>5214</v>
      </c>
      <c r="O722" t="s">
        <v>7889</v>
      </c>
      <c r="P722">
        <v>0</v>
      </c>
      <c r="Q722">
        <v>1709</v>
      </c>
      <c r="R722">
        <v>564</v>
      </c>
      <c r="S722">
        <v>1145</v>
      </c>
      <c r="T722">
        <v>0.33001755412521899</v>
      </c>
      <c r="U722" t="s">
        <v>7891</v>
      </c>
      <c r="V722" t="s">
        <v>10</v>
      </c>
      <c r="W722" t="s">
        <v>73</v>
      </c>
    </row>
    <row r="723" spans="1:23" x14ac:dyDescent="0.3">
      <c r="A723" t="s">
        <v>5277</v>
      </c>
      <c r="B723" s="4">
        <v>41867</v>
      </c>
      <c r="C723" t="s">
        <v>7900</v>
      </c>
      <c r="D723">
        <v>2014</v>
      </c>
      <c r="E723" s="4">
        <v>41871</v>
      </c>
      <c r="F723">
        <v>4</v>
      </c>
      <c r="G723" t="s">
        <v>6385</v>
      </c>
      <c r="H723" t="s">
        <v>6317</v>
      </c>
      <c r="I723" t="s">
        <v>5997</v>
      </c>
      <c r="J723" t="s">
        <v>5998</v>
      </c>
      <c r="K723" t="s">
        <v>5975</v>
      </c>
      <c r="L723" t="s">
        <v>5976</v>
      </c>
      <c r="M723" t="s">
        <v>6059</v>
      </c>
      <c r="N723" t="s">
        <v>1489</v>
      </c>
      <c r="O723" t="s">
        <v>7889</v>
      </c>
      <c r="P723">
        <v>0</v>
      </c>
      <c r="Q723">
        <v>33</v>
      </c>
      <c r="R723">
        <v>13</v>
      </c>
      <c r="S723">
        <v>20</v>
      </c>
      <c r="T723">
        <v>0.39393939393939398</v>
      </c>
      <c r="U723" t="s">
        <v>7891</v>
      </c>
      <c r="V723" t="s">
        <v>10</v>
      </c>
      <c r="W723" t="s">
        <v>29</v>
      </c>
    </row>
    <row r="724" spans="1:23" x14ac:dyDescent="0.3">
      <c r="A724" t="s">
        <v>5287</v>
      </c>
      <c r="B724" s="4">
        <v>41869</v>
      </c>
      <c r="C724" t="s">
        <v>7900</v>
      </c>
      <c r="D724">
        <v>2014</v>
      </c>
      <c r="E724" s="4">
        <v>41875</v>
      </c>
      <c r="F724">
        <v>6</v>
      </c>
      <c r="G724" t="s">
        <v>6409</v>
      </c>
      <c r="H724" t="s">
        <v>7629</v>
      </c>
      <c r="I724" t="s">
        <v>5997</v>
      </c>
      <c r="J724" t="s">
        <v>5998</v>
      </c>
      <c r="K724" t="s">
        <v>5975</v>
      </c>
      <c r="L724" t="s">
        <v>5976</v>
      </c>
      <c r="M724" t="s">
        <v>6054</v>
      </c>
      <c r="N724" t="s">
        <v>2420</v>
      </c>
      <c r="O724" t="s">
        <v>7889</v>
      </c>
      <c r="P724">
        <v>0</v>
      </c>
      <c r="Q724">
        <v>59</v>
      </c>
      <c r="R724">
        <v>30</v>
      </c>
      <c r="S724">
        <v>29</v>
      </c>
      <c r="T724">
        <v>0.50847457627118597</v>
      </c>
      <c r="U724" t="s">
        <v>7891</v>
      </c>
      <c r="V724" t="s">
        <v>10</v>
      </c>
      <c r="W724" t="s">
        <v>29</v>
      </c>
    </row>
    <row r="725" spans="1:23" x14ac:dyDescent="0.3">
      <c r="A725" t="s">
        <v>5324</v>
      </c>
      <c r="B725" s="4">
        <v>41874</v>
      </c>
      <c r="C725" t="s">
        <v>7900</v>
      </c>
      <c r="D725">
        <v>2014</v>
      </c>
      <c r="E725" s="4">
        <v>41879</v>
      </c>
      <c r="F725">
        <v>5</v>
      </c>
      <c r="G725" t="s">
        <v>6347</v>
      </c>
      <c r="H725" t="s">
        <v>6654</v>
      </c>
      <c r="I725" t="s">
        <v>5997</v>
      </c>
      <c r="J725" t="s">
        <v>5998</v>
      </c>
      <c r="K725" t="s">
        <v>5975</v>
      </c>
      <c r="L725" t="s">
        <v>5976</v>
      </c>
      <c r="M725" t="s">
        <v>6655</v>
      </c>
      <c r="N725" t="s">
        <v>699</v>
      </c>
      <c r="O725" t="s">
        <v>7889</v>
      </c>
      <c r="P725">
        <v>0</v>
      </c>
      <c r="Q725">
        <v>36</v>
      </c>
      <c r="R725">
        <v>7</v>
      </c>
      <c r="S725">
        <v>29</v>
      </c>
      <c r="T725">
        <v>0.194444444444444</v>
      </c>
      <c r="U725" t="s">
        <v>7891</v>
      </c>
      <c r="V725" t="s">
        <v>10</v>
      </c>
      <c r="W725" t="s">
        <v>29</v>
      </c>
    </row>
    <row r="726" spans="1:23" x14ac:dyDescent="0.3">
      <c r="A726" t="s">
        <v>5340</v>
      </c>
      <c r="B726" s="4">
        <v>41877</v>
      </c>
      <c r="C726" t="s">
        <v>7900</v>
      </c>
      <c r="D726">
        <v>2014</v>
      </c>
      <c r="E726" s="4">
        <v>41881</v>
      </c>
      <c r="F726">
        <v>4</v>
      </c>
      <c r="G726" t="s">
        <v>7193</v>
      </c>
      <c r="H726" t="s">
        <v>6691</v>
      </c>
      <c r="I726" t="s">
        <v>5997</v>
      </c>
      <c r="J726" t="s">
        <v>5998</v>
      </c>
      <c r="K726" t="s">
        <v>5970</v>
      </c>
      <c r="L726" t="s">
        <v>5976</v>
      </c>
      <c r="M726" t="s">
        <v>6059</v>
      </c>
      <c r="N726" t="s">
        <v>1971</v>
      </c>
      <c r="O726" t="s">
        <v>7889</v>
      </c>
      <c r="P726">
        <v>0</v>
      </c>
      <c r="Q726">
        <v>35</v>
      </c>
      <c r="R726">
        <v>12</v>
      </c>
      <c r="S726">
        <v>23</v>
      </c>
      <c r="T726">
        <v>0.34285714285714303</v>
      </c>
      <c r="U726" t="s">
        <v>7899</v>
      </c>
      <c r="V726" t="s">
        <v>10</v>
      </c>
      <c r="W726" t="s">
        <v>45</v>
      </c>
    </row>
    <row r="727" spans="1:23" x14ac:dyDescent="0.3">
      <c r="A727" t="s">
        <v>5343</v>
      </c>
      <c r="B727" s="4">
        <v>41877</v>
      </c>
      <c r="C727" t="s">
        <v>7900</v>
      </c>
      <c r="D727">
        <v>2014</v>
      </c>
      <c r="E727" s="4">
        <v>41883</v>
      </c>
      <c r="F727">
        <v>6</v>
      </c>
      <c r="G727" t="s">
        <v>6586</v>
      </c>
      <c r="H727" t="s">
        <v>6150</v>
      </c>
      <c r="I727" t="s">
        <v>5997</v>
      </c>
      <c r="J727" t="s">
        <v>5998</v>
      </c>
      <c r="K727" t="s">
        <v>5975</v>
      </c>
      <c r="L727" t="s">
        <v>5976</v>
      </c>
      <c r="M727" t="s">
        <v>6151</v>
      </c>
      <c r="N727" t="s">
        <v>141</v>
      </c>
      <c r="O727" t="s">
        <v>7889</v>
      </c>
      <c r="P727">
        <v>0</v>
      </c>
      <c r="Q727">
        <v>132</v>
      </c>
      <c r="R727">
        <v>26</v>
      </c>
      <c r="S727">
        <v>106</v>
      </c>
      <c r="T727">
        <v>0.19696969696969699</v>
      </c>
      <c r="U727" t="s">
        <v>7899</v>
      </c>
      <c r="V727" t="s">
        <v>10</v>
      </c>
      <c r="W727" t="s">
        <v>11</v>
      </c>
    </row>
    <row r="728" spans="1:23" x14ac:dyDescent="0.3">
      <c r="A728" t="s">
        <v>5377</v>
      </c>
      <c r="B728" s="4">
        <v>41881</v>
      </c>
      <c r="C728" t="s">
        <v>7900</v>
      </c>
      <c r="D728">
        <v>2014</v>
      </c>
      <c r="E728" s="4">
        <v>41887</v>
      </c>
      <c r="F728">
        <v>6</v>
      </c>
      <c r="G728" t="s">
        <v>7035</v>
      </c>
      <c r="H728" t="s">
        <v>6053</v>
      </c>
      <c r="I728" t="s">
        <v>5997</v>
      </c>
      <c r="J728" t="s">
        <v>5998</v>
      </c>
      <c r="K728" t="s">
        <v>5975</v>
      </c>
      <c r="L728" t="s">
        <v>5976</v>
      </c>
      <c r="M728" t="s">
        <v>6054</v>
      </c>
      <c r="N728" t="s">
        <v>458</v>
      </c>
      <c r="O728" t="s">
        <v>7889</v>
      </c>
      <c r="P728">
        <v>0</v>
      </c>
      <c r="Q728">
        <v>37</v>
      </c>
      <c r="R728">
        <v>7</v>
      </c>
      <c r="S728">
        <v>30</v>
      </c>
      <c r="T728">
        <v>0.18918918918918901</v>
      </c>
      <c r="U728" t="s">
        <v>7891</v>
      </c>
      <c r="V728" t="s">
        <v>10</v>
      </c>
      <c r="W728" t="s">
        <v>29</v>
      </c>
    </row>
    <row r="729" spans="1:23" x14ac:dyDescent="0.3">
      <c r="A729" t="s">
        <v>5391</v>
      </c>
      <c r="B729" s="4">
        <v>41884</v>
      </c>
      <c r="C729" t="s">
        <v>7901</v>
      </c>
      <c r="D729">
        <v>2014</v>
      </c>
      <c r="E729" s="4">
        <v>41889</v>
      </c>
      <c r="F729">
        <v>5</v>
      </c>
      <c r="G729" t="s">
        <v>7332</v>
      </c>
      <c r="H729" t="s">
        <v>6139</v>
      </c>
      <c r="I729" t="s">
        <v>5997</v>
      </c>
      <c r="J729" t="s">
        <v>5998</v>
      </c>
      <c r="K729" t="s">
        <v>5975</v>
      </c>
      <c r="L729" t="s">
        <v>5976</v>
      </c>
      <c r="M729" t="s">
        <v>6038</v>
      </c>
      <c r="N729" t="s">
        <v>3603</v>
      </c>
      <c r="O729" t="s">
        <v>7889</v>
      </c>
      <c r="P729">
        <v>0</v>
      </c>
      <c r="Q729">
        <v>48</v>
      </c>
      <c r="R729">
        <v>22</v>
      </c>
      <c r="S729">
        <v>26</v>
      </c>
      <c r="T729">
        <v>0.45833333333333298</v>
      </c>
      <c r="U729" t="s">
        <v>7895</v>
      </c>
      <c r="V729" t="s">
        <v>10</v>
      </c>
      <c r="W729" t="s">
        <v>77</v>
      </c>
    </row>
    <row r="730" spans="1:23" x14ac:dyDescent="0.3">
      <c r="A730" t="s">
        <v>5403</v>
      </c>
      <c r="B730" s="4">
        <v>41885</v>
      </c>
      <c r="C730" t="s">
        <v>7901</v>
      </c>
      <c r="D730">
        <v>2014</v>
      </c>
      <c r="E730" s="4">
        <v>41889</v>
      </c>
      <c r="F730">
        <v>4</v>
      </c>
      <c r="G730" t="s">
        <v>7315</v>
      </c>
      <c r="H730" t="s">
        <v>6775</v>
      </c>
      <c r="I730" t="s">
        <v>5997</v>
      </c>
      <c r="J730" t="s">
        <v>5998</v>
      </c>
      <c r="K730" t="s">
        <v>5985</v>
      </c>
      <c r="L730" t="s">
        <v>5976</v>
      </c>
      <c r="M730" t="s">
        <v>6776</v>
      </c>
      <c r="N730" t="s">
        <v>1583</v>
      </c>
      <c r="O730" t="s">
        <v>7889</v>
      </c>
      <c r="P730">
        <v>0</v>
      </c>
      <c r="Q730">
        <v>52</v>
      </c>
      <c r="R730">
        <v>11</v>
      </c>
      <c r="S730">
        <v>41</v>
      </c>
      <c r="T730">
        <v>0.21153846153846201</v>
      </c>
      <c r="U730" t="s">
        <v>7899</v>
      </c>
      <c r="V730" t="s">
        <v>10</v>
      </c>
      <c r="W730" t="s">
        <v>29</v>
      </c>
    </row>
    <row r="731" spans="1:23" x14ac:dyDescent="0.3">
      <c r="A731" t="s">
        <v>5407</v>
      </c>
      <c r="B731" s="4">
        <v>41886</v>
      </c>
      <c r="C731" t="s">
        <v>7901</v>
      </c>
      <c r="D731">
        <v>2014</v>
      </c>
      <c r="E731" s="4">
        <v>41890</v>
      </c>
      <c r="F731">
        <v>4</v>
      </c>
      <c r="G731" t="s">
        <v>6761</v>
      </c>
      <c r="H731" t="s">
        <v>6775</v>
      </c>
      <c r="I731" t="s">
        <v>5997</v>
      </c>
      <c r="J731" t="s">
        <v>5998</v>
      </c>
      <c r="K731" t="s">
        <v>5975</v>
      </c>
      <c r="L731" t="s">
        <v>5976</v>
      </c>
      <c r="M731" t="s">
        <v>6776</v>
      </c>
      <c r="N731" t="s">
        <v>2946</v>
      </c>
      <c r="O731" t="s">
        <v>7889</v>
      </c>
      <c r="P731">
        <v>0</v>
      </c>
      <c r="Q731">
        <v>294</v>
      </c>
      <c r="R731">
        <v>62</v>
      </c>
      <c r="S731">
        <v>232</v>
      </c>
      <c r="T731">
        <v>0.210884353741497</v>
      </c>
      <c r="U731" t="s">
        <v>7902</v>
      </c>
      <c r="V731" t="s">
        <v>10</v>
      </c>
      <c r="W731" t="s">
        <v>11</v>
      </c>
    </row>
    <row r="732" spans="1:23" x14ac:dyDescent="0.3">
      <c r="A732" t="s">
        <v>5440</v>
      </c>
      <c r="B732" s="4">
        <v>41892</v>
      </c>
      <c r="C732" t="s">
        <v>7901</v>
      </c>
      <c r="D732">
        <v>2014</v>
      </c>
      <c r="E732" s="4">
        <v>41897</v>
      </c>
      <c r="F732">
        <v>5</v>
      </c>
      <c r="G732" t="s">
        <v>6106</v>
      </c>
      <c r="H732" t="s">
        <v>6058</v>
      </c>
      <c r="I732" t="s">
        <v>5997</v>
      </c>
      <c r="J732" t="s">
        <v>5998</v>
      </c>
      <c r="K732" t="s">
        <v>5975</v>
      </c>
      <c r="L732" t="s">
        <v>5976</v>
      </c>
      <c r="M732" t="s">
        <v>6059</v>
      </c>
      <c r="N732" t="s">
        <v>2434</v>
      </c>
      <c r="O732" t="s">
        <v>7889</v>
      </c>
      <c r="P732">
        <v>0</v>
      </c>
      <c r="Q732">
        <v>11</v>
      </c>
      <c r="R732">
        <v>2</v>
      </c>
      <c r="S732">
        <v>9</v>
      </c>
      <c r="T732">
        <v>0.18181818181818199</v>
      </c>
      <c r="U732" t="s">
        <v>7890</v>
      </c>
      <c r="V732" t="s">
        <v>10</v>
      </c>
      <c r="W732" t="s">
        <v>45</v>
      </c>
    </row>
    <row r="733" spans="1:23" x14ac:dyDescent="0.3">
      <c r="A733" t="s">
        <v>5461</v>
      </c>
      <c r="B733" s="4">
        <v>41895</v>
      </c>
      <c r="C733" t="s">
        <v>7901</v>
      </c>
      <c r="D733">
        <v>2014</v>
      </c>
      <c r="E733" s="4">
        <v>41900</v>
      </c>
      <c r="F733">
        <v>5</v>
      </c>
      <c r="G733" t="s">
        <v>6551</v>
      </c>
      <c r="H733" t="s">
        <v>6139</v>
      </c>
      <c r="I733" t="s">
        <v>5997</v>
      </c>
      <c r="J733" t="s">
        <v>5998</v>
      </c>
      <c r="K733" t="s">
        <v>5970</v>
      </c>
      <c r="L733" t="s">
        <v>5976</v>
      </c>
      <c r="M733" t="s">
        <v>6038</v>
      </c>
      <c r="N733" t="s">
        <v>5276</v>
      </c>
      <c r="O733" t="s">
        <v>7889</v>
      </c>
      <c r="P733">
        <v>0</v>
      </c>
      <c r="Q733">
        <v>51</v>
      </c>
      <c r="R733">
        <v>21</v>
      </c>
      <c r="S733">
        <v>30</v>
      </c>
      <c r="T733">
        <v>0.41176470588235298</v>
      </c>
      <c r="U733" t="s">
        <v>7891</v>
      </c>
      <c r="V733" t="s">
        <v>10</v>
      </c>
      <c r="W733" t="s">
        <v>11</v>
      </c>
    </row>
    <row r="734" spans="1:23" x14ac:dyDescent="0.3">
      <c r="A734" t="s">
        <v>5523</v>
      </c>
      <c r="B734" s="4">
        <v>41907</v>
      </c>
      <c r="C734" t="s">
        <v>7901</v>
      </c>
      <c r="D734">
        <v>2014</v>
      </c>
      <c r="E734" s="4">
        <v>41912</v>
      </c>
      <c r="F734">
        <v>5</v>
      </c>
      <c r="G734" t="s">
        <v>7269</v>
      </c>
      <c r="H734" t="s">
        <v>6150</v>
      </c>
      <c r="I734" t="s">
        <v>5997</v>
      </c>
      <c r="J734" t="s">
        <v>5998</v>
      </c>
      <c r="K734" t="s">
        <v>5975</v>
      </c>
      <c r="L734" t="s">
        <v>5976</v>
      </c>
      <c r="M734" t="s">
        <v>6151</v>
      </c>
      <c r="N734" t="s">
        <v>4358</v>
      </c>
      <c r="O734" t="s">
        <v>7889</v>
      </c>
      <c r="P734">
        <v>0</v>
      </c>
      <c r="Q734">
        <v>129</v>
      </c>
      <c r="R734">
        <v>31</v>
      </c>
      <c r="S734">
        <v>98</v>
      </c>
      <c r="T734">
        <v>0.24031007751937999</v>
      </c>
      <c r="U734" t="s">
        <v>7891</v>
      </c>
      <c r="V734" t="s">
        <v>10</v>
      </c>
      <c r="W734" t="s">
        <v>77</v>
      </c>
    </row>
    <row r="735" spans="1:23" x14ac:dyDescent="0.3">
      <c r="A735" t="s">
        <v>5561</v>
      </c>
      <c r="B735" s="4">
        <v>41917</v>
      </c>
      <c r="C735" t="s">
        <v>7903</v>
      </c>
      <c r="D735">
        <v>2014</v>
      </c>
      <c r="E735" s="4">
        <v>41924</v>
      </c>
      <c r="F735">
        <v>7</v>
      </c>
      <c r="G735" t="s">
        <v>6368</v>
      </c>
      <c r="H735" t="s">
        <v>6736</v>
      </c>
      <c r="I735" t="s">
        <v>5997</v>
      </c>
      <c r="J735" t="s">
        <v>5998</v>
      </c>
      <c r="K735" t="s">
        <v>5985</v>
      </c>
      <c r="L735" t="s">
        <v>5976</v>
      </c>
      <c r="M735" t="s">
        <v>6041</v>
      </c>
      <c r="N735" t="s">
        <v>4110</v>
      </c>
      <c r="O735" t="s">
        <v>7889</v>
      </c>
      <c r="P735">
        <v>0</v>
      </c>
      <c r="Q735">
        <v>45</v>
      </c>
      <c r="R735">
        <v>12</v>
      </c>
      <c r="S735">
        <v>33</v>
      </c>
      <c r="T735">
        <v>0.266666666666667</v>
      </c>
      <c r="U735" t="s">
        <v>7890</v>
      </c>
      <c r="V735" t="s">
        <v>10</v>
      </c>
      <c r="W735" t="s">
        <v>91</v>
      </c>
    </row>
    <row r="736" spans="1:23" x14ac:dyDescent="0.3">
      <c r="A736" t="s">
        <v>5588</v>
      </c>
      <c r="B736" s="4">
        <v>41926</v>
      </c>
      <c r="C736" t="s">
        <v>7903</v>
      </c>
      <c r="D736">
        <v>2014</v>
      </c>
      <c r="E736" s="4">
        <v>41932</v>
      </c>
      <c r="F736">
        <v>6</v>
      </c>
      <c r="G736" t="s">
        <v>6665</v>
      </c>
      <c r="H736" t="s">
        <v>6356</v>
      </c>
      <c r="I736" t="s">
        <v>5997</v>
      </c>
      <c r="J736" t="s">
        <v>5998</v>
      </c>
      <c r="K736" t="s">
        <v>5985</v>
      </c>
      <c r="L736" t="s">
        <v>5976</v>
      </c>
      <c r="M736" t="s">
        <v>6041</v>
      </c>
      <c r="N736" t="s">
        <v>2700</v>
      </c>
      <c r="O736" t="s">
        <v>7889</v>
      </c>
      <c r="P736">
        <v>0</v>
      </c>
      <c r="Q736">
        <v>1073</v>
      </c>
      <c r="R736">
        <v>182</v>
      </c>
      <c r="S736">
        <v>891</v>
      </c>
      <c r="T736">
        <v>0.16961789375582501</v>
      </c>
      <c r="U736" t="s">
        <v>7895</v>
      </c>
      <c r="V736" t="s">
        <v>10</v>
      </c>
      <c r="W736" t="s">
        <v>73</v>
      </c>
    </row>
    <row r="737" spans="1:23" x14ac:dyDescent="0.3">
      <c r="A737" t="s">
        <v>5601</v>
      </c>
      <c r="B737" s="4">
        <v>41932</v>
      </c>
      <c r="C737" t="s">
        <v>7903</v>
      </c>
      <c r="D737">
        <v>2014</v>
      </c>
      <c r="E737" s="4">
        <v>41936</v>
      </c>
      <c r="F737">
        <v>4</v>
      </c>
      <c r="G737" t="s">
        <v>6783</v>
      </c>
      <c r="H737" t="s">
        <v>6648</v>
      </c>
      <c r="I737" t="s">
        <v>5997</v>
      </c>
      <c r="J737" t="s">
        <v>5998</v>
      </c>
      <c r="K737" t="s">
        <v>5970</v>
      </c>
      <c r="L737" t="s">
        <v>5976</v>
      </c>
      <c r="M737" t="s">
        <v>6649</v>
      </c>
      <c r="N737" t="s">
        <v>1902</v>
      </c>
      <c r="O737" t="s">
        <v>7889</v>
      </c>
      <c r="P737">
        <v>0</v>
      </c>
      <c r="Q737">
        <v>54</v>
      </c>
      <c r="R737">
        <v>20</v>
      </c>
      <c r="S737">
        <v>34</v>
      </c>
      <c r="T737">
        <v>0.37037037037037002</v>
      </c>
      <c r="U737" t="s">
        <v>7892</v>
      </c>
      <c r="V737" t="s">
        <v>10</v>
      </c>
      <c r="W737" t="s">
        <v>91</v>
      </c>
    </row>
    <row r="738" spans="1:23" x14ac:dyDescent="0.3">
      <c r="A738" t="s">
        <v>5621</v>
      </c>
      <c r="B738" s="4">
        <v>41940</v>
      </c>
      <c r="C738" t="s">
        <v>7903</v>
      </c>
      <c r="D738">
        <v>2014</v>
      </c>
      <c r="E738" s="4">
        <v>41944</v>
      </c>
      <c r="F738">
        <v>4</v>
      </c>
      <c r="G738" t="s">
        <v>7370</v>
      </c>
      <c r="H738" t="s">
        <v>7446</v>
      </c>
      <c r="I738" t="s">
        <v>5997</v>
      </c>
      <c r="J738" t="s">
        <v>5998</v>
      </c>
      <c r="K738" t="s">
        <v>5985</v>
      </c>
      <c r="L738" t="s">
        <v>5976</v>
      </c>
      <c r="M738" t="s">
        <v>6054</v>
      </c>
      <c r="N738" t="s">
        <v>1538</v>
      </c>
      <c r="O738" t="s">
        <v>7889</v>
      </c>
      <c r="P738">
        <v>0</v>
      </c>
      <c r="Q738">
        <v>65</v>
      </c>
      <c r="R738">
        <v>11</v>
      </c>
      <c r="S738">
        <v>54</v>
      </c>
      <c r="T738">
        <v>0.16923076923076899</v>
      </c>
      <c r="U738" t="s">
        <v>7892</v>
      </c>
      <c r="V738" t="s">
        <v>10</v>
      </c>
      <c r="W738" t="s">
        <v>29</v>
      </c>
    </row>
    <row r="739" spans="1:23" x14ac:dyDescent="0.3">
      <c r="A739" t="s">
        <v>5638</v>
      </c>
      <c r="B739" s="4">
        <v>41946</v>
      </c>
      <c r="C739" t="s">
        <v>7904</v>
      </c>
      <c r="D739">
        <v>2014</v>
      </c>
      <c r="E739" s="4">
        <v>41950</v>
      </c>
      <c r="F739">
        <v>4</v>
      </c>
      <c r="G739" t="s">
        <v>7095</v>
      </c>
      <c r="H739" t="s">
        <v>6144</v>
      </c>
      <c r="I739" t="s">
        <v>5997</v>
      </c>
      <c r="J739" t="s">
        <v>5998</v>
      </c>
      <c r="K739" t="s">
        <v>5985</v>
      </c>
      <c r="L739" t="s">
        <v>5976</v>
      </c>
      <c r="M739" t="s">
        <v>6054</v>
      </c>
      <c r="N739" t="s">
        <v>3884</v>
      </c>
      <c r="O739" t="s">
        <v>7889</v>
      </c>
      <c r="P739">
        <v>0</v>
      </c>
      <c r="Q739">
        <v>29</v>
      </c>
      <c r="R739">
        <v>2</v>
      </c>
      <c r="S739">
        <v>27</v>
      </c>
      <c r="T739">
        <v>6.8965517241379296E-2</v>
      </c>
      <c r="U739" t="s">
        <v>7891</v>
      </c>
      <c r="V739" t="s">
        <v>10</v>
      </c>
      <c r="W739" t="s">
        <v>91</v>
      </c>
    </row>
    <row r="740" spans="1:23" x14ac:dyDescent="0.3">
      <c r="A740" t="s">
        <v>5653</v>
      </c>
      <c r="B740" s="4">
        <v>41949</v>
      </c>
      <c r="C740" t="s">
        <v>7904</v>
      </c>
      <c r="D740">
        <v>2014</v>
      </c>
      <c r="E740" s="4">
        <v>41954</v>
      </c>
      <c r="F740">
        <v>5</v>
      </c>
      <c r="G740" t="s">
        <v>7269</v>
      </c>
      <c r="H740" t="s">
        <v>6196</v>
      </c>
      <c r="I740" t="s">
        <v>5997</v>
      </c>
      <c r="J740" t="s">
        <v>5998</v>
      </c>
      <c r="K740" t="s">
        <v>5975</v>
      </c>
      <c r="L740" t="s">
        <v>5976</v>
      </c>
      <c r="M740" t="s">
        <v>6197</v>
      </c>
      <c r="N740" t="s">
        <v>5196</v>
      </c>
      <c r="O740" t="s">
        <v>7889</v>
      </c>
      <c r="P740">
        <v>0</v>
      </c>
      <c r="Q740">
        <v>97</v>
      </c>
      <c r="R740">
        <v>31</v>
      </c>
      <c r="S740">
        <v>66</v>
      </c>
      <c r="T740">
        <v>0.31958762886597902</v>
      </c>
      <c r="U740" t="s">
        <v>7895</v>
      </c>
      <c r="V740" t="s">
        <v>10</v>
      </c>
      <c r="W740" t="s">
        <v>91</v>
      </c>
    </row>
    <row r="741" spans="1:23" x14ac:dyDescent="0.3">
      <c r="A741" t="s">
        <v>5652</v>
      </c>
      <c r="B741" s="4">
        <v>41949</v>
      </c>
      <c r="C741" t="s">
        <v>7904</v>
      </c>
      <c r="D741">
        <v>2014</v>
      </c>
      <c r="E741" s="4">
        <v>41954</v>
      </c>
      <c r="F741">
        <v>5</v>
      </c>
      <c r="G741" t="s">
        <v>6306</v>
      </c>
      <c r="H741" t="s">
        <v>6150</v>
      </c>
      <c r="I741" t="s">
        <v>5997</v>
      </c>
      <c r="J741" t="s">
        <v>5998</v>
      </c>
      <c r="K741" t="s">
        <v>5985</v>
      </c>
      <c r="L741" t="s">
        <v>5976</v>
      </c>
      <c r="M741" t="s">
        <v>6151</v>
      </c>
      <c r="N741" t="s">
        <v>90</v>
      </c>
      <c r="O741" t="s">
        <v>7889</v>
      </c>
      <c r="P741">
        <v>0</v>
      </c>
      <c r="Q741">
        <v>81</v>
      </c>
      <c r="R741">
        <v>35</v>
      </c>
      <c r="S741">
        <v>46</v>
      </c>
      <c r="T741">
        <v>0.43209876543209902</v>
      </c>
      <c r="U741" t="s">
        <v>7899</v>
      </c>
      <c r="V741" t="s">
        <v>10</v>
      </c>
      <c r="W741" t="s">
        <v>91</v>
      </c>
    </row>
    <row r="742" spans="1:23" x14ac:dyDescent="0.3">
      <c r="A742" t="s">
        <v>5652</v>
      </c>
      <c r="B742" s="4">
        <v>41949</v>
      </c>
      <c r="C742" t="s">
        <v>7904</v>
      </c>
      <c r="D742">
        <v>2014</v>
      </c>
      <c r="E742" s="4">
        <v>41954</v>
      </c>
      <c r="F742">
        <v>5</v>
      </c>
      <c r="G742" t="s">
        <v>6306</v>
      </c>
      <c r="H742" t="s">
        <v>6150</v>
      </c>
      <c r="I742" t="s">
        <v>5997</v>
      </c>
      <c r="J742" t="s">
        <v>5998</v>
      </c>
      <c r="K742" t="s">
        <v>5985</v>
      </c>
      <c r="L742" t="s">
        <v>5976</v>
      </c>
      <c r="M742" t="s">
        <v>6151</v>
      </c>
      <c r="N742" t="s">
        <v>4408</v>
      </c>
      <c r="O742" t="s">
        <v>7889</v>
      </c>
      <c r="P742">
        <v>0</v>
      </c>
      <c r="Q742">
        <v>200</v>
      </c>
      <c r="R742">
        <v>94</v>
      </c>
      <c r="S742">
        <v>106</v>
      </c>
      <c r="T742">
        <v>0.47</v>
      </c>
      <c r="U742" t="s">
        <v>7892</v>
      </c>
      <c r="V742" t="s">
        <v>10</v>
      </c>
      <c r="W742" t="s">
        <v>91</v>
      </c>
    </row>
    <row r="743" spans="1:23" x14ac:dyDescent="0.3">
      <c r="A743" t="s">
        <v>5652</v>
      </c>
      <c r="B743" s="4">
        <v>41949</v>
      </c>
      <c r="C743" t="s">
        <v>7904</v>
      </c>
      <c r="D743">
        <v>2014</v>
      </c>
      <c r="E743" s="4">
        <v>41954</v>
      </c>
      <c r="F743">
        <v>5</v>
      </c>
      <c r="G743" t="s">
        <v>6306</v>
      </c>
      <c r="H743" t="s">
        <v>6150</v>
      </c>
      <c r="I743" t="s">
        <v>5997</v>
      </c>
      <c r="J743" t="s">
        <v>5998</v>
      </c>
      <c r="K743" t="s">
        <v>5985</v>
      </c>
      <c r="L743" t="s">
        <v>5976</v>
      </c>
      <c r="M743" t="s">
        <v>6151</v>
      </c>
      <c r="N743" t="s">
        <v>1408</v>
      </c>
      <c r="O743" t="s">
        <v>7889</v>
      </c>
      <c r="P743">
        <v>0</v>
      </c>
      <c r="Q743">
        <v>33</v>
      </c>
      <c r="R743">
        <v>14</v>
      </c>
      <c r="S743">
        <v>19</v>
      </c>
      <c r="T743">
        <v>0.42424242424242398</v>
      </c>
      <c r="U743" t="s">
        <v>7892</v>
      </c>
      <c r="V743" t="s">
        <v>10</v>
      </c>
      <c r="W743" t="s">
        <v>29</v>
      </c>
    </row>
    <row r="744" spans="1:23" x14ac:dyDescent="0.3">
      <c r="A744" t="s">
        <v>5660</v>
      </c>
      <c r="B744" s="4">
        <v>41950</v>
      </c>
      <c r="C744" t="s">
        <v>7904</v>
      </c>
      <c r="D744">
        <v>2014</v>
      </c>
      <c r="E744" s="4">
        <v>41954</v>
      </c>
      <c r="F744">
        <v>4</v>
      </c>
      <c r="G744" t="s">
        <v>6828</v>
      </c>
      <c r="H744" t="s">
        <v>6777</v>
      </c>
      <c r="I744" t="s">
        <v>5997</v>
      </c>
      <c r="J744" t="s">
        <v>5998</v>
      </c>
      <c r="K744" t="s">
        <v>5975</v>
      </c>
      <c r="L744" t="s">
        <v>5976</v>
      </c>
      <c r="M744" t="s">
        <v>6649</v>
      </c>
      <c r="N744" t="s">
        <v>4364</v>
      </c>
      <c r="O744" t="s">
        <v>7889</v>
      </c>
      <c r="P744">
        <v>0</v>
      </c>
      <c r="Q744">
        <v>202</v>
      </c>
      <c r="R744">
        <v>89</v>
      </c>
      <c r="S744">
        <v>113</v>
      </c>
      <c r="T744">
        <v>0.44059405940594099</v>
      </c>
      <c r="U744" t="s">
        <v>7902</v>
      </c>
      <c r="V744" t="s">
        <v>10</v>
      </c>
      <c r="W744" t="s">
        <v>11</v>
      </c>
    </row>
    <row r="745" spans="1:23" x14ac:dyDescent="0.3">
      <c r="A745" t="s">
        <v>5731</v>
      </c>
      <c r="B745" s="4">
        <v>41962</v>
      </c>
      <c r="C745" t="s">
        <v>7904</v>
      </c>
      <c r="D745">
        <v>2014</v>
      </c>
      <c r="E745" s="4">
        <v>41969</v>
      </c>
      <c r="F745">
        <v>7</v>
      </c>
      <c r="G745" t="s">
        <v>7279</v>
      </c>
      <c r="H745" t="s">
        <v>6376</v>
      </c>
      <c r="I745" t="s">
        <v>5997</v>
      </c>
      <c r="J745" t="s">
        <v>5998</v>
      </c>
      <c r="K745" t="s">
        <v>5975</v>
      </c>
      <c r="L745" t="s">
        <v>5976</v>
      </c>
      <c r="M745" t="s">
        <v>6377</v>
      </c>
      <c r="N745" t="s">
        <v>81</v>
      </c>
      <c r="O745" t="s">
        <v>7889</v>
      </c>
      <c r="P745">
        <v>0</v>
      </c>
      <c r="Q745">
        <v>45</v>
      </c>
      <c r="R745">
        <v>13</v>
      </c>
      <c r="S745">
        <v>32</v>
      </c>
      <c r="T745">
        <v>0.28888888888888897</v>
      </c>
      <c r="U745" t="s">
        <v>7892</v>
      </c>
      <c r="V745" t="s">
        <v>10</v>
      </c>
      <c r="W745" t="s">
        <v>45</v>
      </c>
    </row>
    <row r="746" spans="1:23" x14ac:dyDescent="0.3">
      <c r="A746" t="s">
        <v>5736</v>
      </c>
      <c r="B746" s="4">
        <v>41963</v>
      </c>
      <c r="C746" t="s">
        <v>7904</v>
      </c>
      <c r="D746">
        <v>2014</v>
      </c>
      <c r="E746" s="4">
        <v>41968</v>
      </c>
      <c r="F746">
        <v>5</v>
      </c>
      <c r="G746" t="s">
        <v>6464</v>
      </c>
      <c r="H746" t="s">
        <v>7393</v>
      </c>
      <c r="I746" t="s">
        <v>5997</v>
      </c>
      <c r="J746" t="s">
        <v>5998</v>
      </c>
      <c r="K746" t="s">
        <v>5985</v>
      </c>
      <c r="L746" t="s">
        <v>5976</v>
      </c>
      <c r="M746" t="s">
        <v>6041</v>
      </c>
      <c r="N746" t="s">
        <v>3855</v>
      </c>
      <c r="O746" t="s">
        <v>7889</v>
      </c>
      <c r="P746">
        <v>0</v>
      </c>
      <c r="Q746">
        <v>287</v>
      </c>
      <c r="R746">
        <v>66</v>
      </c>
      <c r="S746">
        <v>221</v>
      </c>
      <c r="T746">
        <v>0.229965156794425</v>
      </c>
      <c r="U746" t="s">
        <v>7910</v>
      </c>
      <c r="V746" t="s">
        <v>10</v>
      </c>
      <c r="W746" t="s">
        <v>91</v>
      </c>
    </row>
    <row r="747" spans="1:23" x14ac:dyDescent="0.3">
      <c r="A747" t="s">
        <v>5736</v>
      </c>
      <c r="B747" s="4">
        <v>41963</v>
      </c>
      <c r="C747" t="s">
        <v>7904</v>
      </c>
      <c r="D747">
        <v>2014</v>
      </c>
      <c r="E747" s="4">
        <v>41968</v>
      </c>
      <c r="F747">
        <v>5</v>
      </c>
      <c r="G747" t="s">
        <v>6464</v>
      </c>
      <c r="H747" t="s">
        <v>7393</v>
      </c>
      <c r="I747" t="s">
        <v>5997</v>
      </c>
      <c r="J747" t="s">
        <v>5998</v>
      </c>
      <c r="K747" t="s">
        <v>5985</v>
      </c>
      <c r="L747" t="s">
        <v>5976</v>
      </c>
      <c r="M747" t="s">
        <v>6041</v>
      </c>
      <c r="N747" t="s">
        <v>334</v>
      </c>
      <c r="O747" t="s">
        <v>7889</v>
      </c>
      <c r="P747">
        <v>0</v>
      </c>
      <c r="Q747">
        <v>23</v>
      </c>
      <c r="R747">
        <v>4</v>
      </c>
      <c r="S747">
        <v>19</v>
      </c>
      <c r="T747">
        <v>0.173913043478261</v>
      </c>
      <c r="U747" t="s">
        <v>7895</v>
      </c>
      <c r="V747" t="s">
        <v>10</v>
      </c>
      <c r="W747" t="s">
        <v>45</v>
      </c>
    </row>
    <row r="748" spans="1:23" x14ac:dyDescent="0.3">
      <c r="A748" t="s">
        <v>5791</v>
      </c>
      <c r="B748" s="4">
        <v>41975</v>
      </c>
      <c r="C748" t="s">
        <v>7906</v>
      </c>
      <c r="D748">
        <v>2014</v>
      </c>
      <c r="E748" s="4">
        <v>41980</v>
      </c>
      <c r="F748">
        <v>5</v>
      </c>
      <c r="G748" t="s">
        <v>6886</v>
      </c>
      <c r="H748" t="s">
        <v>7393</v>
      </c>
      <c r="I748" t="s">
        <v>5997</v>
      </c>
      <c r="J748" t="s">
        <v>5998</v>
      </c>
      <c r="K748" t="s">
        <v>5970</v>
      </c>
      <c r="L748" t="s">
        <v>5976</v>
      </c>
      <c r="M748" t="s">
        <v>6041</v>
      </c>
      <c r="N748" t="s">
        <v>2704</v>
      </c>
      <c r="O748" t="s">
        <v>7889</v>
      </c>
      <c r="P748">
        <v>0</v>
      </c>
      <c r="Q748">
        <v>167</v>
      </c>
      <c r="R748">
        <v>43</v>
      </c>
      <c r="S748">
        <v>124</v>
      </c>
      <c r="T748">
        <v>0.25748502994012001</v>
      </c>
      <c r="U748" t="s">
        <v>7897</v>
      </c>
      <c r="V748" t="s">
        <v>10</v>
      </c>
      <c r="W748" t="s">
        <v>11</v>
      </c>
    </row>
    <row r="749" spans="1:23" x14ac:dyDescent="0.3">
      <c r="A749" t="s">
        <v>5791</v>
      </c>
      <c r="B749" s="4">
        <v>41975</v>
      </c>
      <c r="C749" t="s">
        <v>7906</v>
      </c>
      <c r="D749">
        <v>2014</v>
      </c>
      <c r="E749" s="4">
        <v>41980</v>
      </c>
      <c r="F749">
        <v>5</v>
      </c>
      <c r="G749" t="s">
        <v>6886</v>
      </c>
      <c r="H749" t="s">
        <v>7393</v>
      </c>
      <c r="I749" t="s">
        <v>5997</v>
      </c>
      <c r="J749" t="s">
        <v>5998</v>
      </c>
      <c r="K749" t="s">
        <v>5970</v>
      </c>
      <c r="L749" t="s">
        <v>5976</v>
      </c>
      <c r="M749" t="s">
        <v>6041</v>
      </c>
      <c r="N749" t="s">
        <v>346</v>
      </c>
      <c r="O749" t="s">
        <v>7889</v>
      </c>
      <c r="P749">
        <v>0</v>
      </c>
      <c r="Q749">
        <v>171</v>
      </c>
      <c r="R749">
        <v>14</v>
      </c>
      <c r="S749">
        <v>157</v>
      </c>
      <c r="T749">
        <v>8.1871345029239803E-2</v>
      </c>
      <c r="U749" t="s">
        <v>7902</v>
      </c>
      <c r="V749" t="s">
        <v>10</v>
      </c>
      <c r="W749" t="s">
        <v>77</v>
      </c>
    </row>
    <row r="750" spans="1:23" x14ac:dyDescent="0.3">
      <c r="A750" t="s">
        <v>5792</v>
      </c>
      <c r="B750" s="4">
        <v>41975</v>
      </c>
      <c r="C750" t="s">
        <v>7906</v>
      </c>
      <c r="D750">
        <v>2014</v>
      </c>
      <c r="E750" s="4">
        <v>41981</v>
      </c>
      <c r="F750">
        <v>6</v>
      </c>
      <c r="G750" t="s">
        <v>6507</v>
      </c>
      <c r="H750" t="s">
        <v>7405</v>
      </c>
      <c r="I750" t="s">
        <v>5997</v>
      </c>
      <c r="J750" t="s">
        <v>5998</v>
      </c>
      <c r="K750" t="s">
        <v>5970</v>
      </c>
      <c r="L750" t="s">
        <v>5976</v>
      </c>
      <c r="M750" t="s">
        <v>6377</v>
      </c>
      <c r="N750" t="s">
        <v>67</v>
      </c>
      <c r="O750" t="s">
        <v>7889</v>
      </c>
      <c r="P750">
        <v>0</v>
      </c>
      <c r="Q750">
        <v>41</v>
      </c>
      <c r="R750">
        <v>19</v>
      </c>
      <c r="S750">
        <v>22</v>
      </c>
      <c r="T750">
        <v>0.46341463414634199</v>
      </c>
      <c r="U750" t="s">
        <v>7895</v>
      </c>
      <c r="V750" t="s">
        <v>10</v>
      </c>
      <c r="W750" t="s">
        <v>11</v>
      </c>
    </row>
    <row r="751" spans="1:23" x14ac:dyDescent="0.3">
      <c r="A751" t="s">
        <v>5901</v>
      </c>
      <c r="B751" s="4">
        <v>41997</v>
      </c>
      <c r="C751" t="s">
        <v>7906</v>
      </c>
      <c r="D751">
        <v>2014</v>
      </c>
      <c r="E751" s="4">
        <v>42001</v>
      </c>
      <c r="F751">
        <v>4</v>
      </c>
      <c r="G751" t="s">
        <v>6417</v>
      </c>
      <c r="H751" t="s">
        <v>6139</v>
      </c>
      <c r="I751" t="s">
        <v>5997</v>
      </c>
      <c r="J751" t="s">
        <v>5998</v>
      </c>
      <c r="K751" t="s">
        <v>5970</v>
      </c>
      <c r="L751" t="s">
        <v>5976</v>
      </c>
      <c r="M751" t="s">
        <v>6038</v>
      </c>
      <c r="N751" t="s">
        <v>4427</v>
      </c>
      <c r="O751" t="s">
        <v>7889</v>
      </c>
      <c r="P751">
        <v>0</v>
      </c>
      <c r="Q751">
        <v>74</v>
      </c>
      <c r="R751">
        <v>26</v>
      </c>
      <c r="S751">
        <v>48</v>
      </c>
      <c r="T751">
        <v>0.35135135135135098</v>
      </c>
      <c r="U751" t="s">
        <v>7905</v>
      </c>
      <c r="V751" t="s">
        <v>10</v>
      </c>
      <c r="W751" t="s">
        <v>45</v>
      </c>
    </row>
    <row r="752" spans="1:23" x14ac:dyDescent="0.3">
      <c r="A752" t="s">
        <v>5931</v>
      </c>
      <c r="B752" s="4">
        <v>42000</v>
      </c>
      <c r="C752" t="s">
        <v>7906</v>
      </c>
      <c r="D752">
        <v>2014</v>
      </c>
      <c r="E752" s="4">
        <v>42004</v>
      </c>
      <c r="F752">
        <v>4</v>
      </c>
      <c r="G752" t="s">
        <v>6889</v>
      </c>
      <c r="H752" t="s">
        <v>6139</v>
      </c>
      <c r="I752" t="s">
        <v>5997</v>
      </c>
      <c r="J752" t="s">
        <v>5998</v>
      </c>
      <c r="K752" t="s">
        <v>5970</v>
      </c>
      <c r="L752" t="s">
        <v>5976</v>
      </c>
      <c r="M752" t="s">
        <v>6038</v>
      </c>
      <c r="N752" t="s">
        <v>2246</v>
      </c>
      <c r="O752" t="s">
        <v>7889</v>
      </c>
      <c r="P752">
        <v>0</v>
      </c>
      <c r="Q752">
        <v>94</v>
      </c>
      <c r="R752">
        <v>27</v>
      </c>
      <c r="S752">
        <v>67</v>
      </c>
      <c r="T752">
        <v>0.28723404255319201</v>
      </c>
      <c r="U752" t="s">
        <v>7895</v>
      </c>
      <c r="V752" t="s">
        <v>10</v>
      </c>
      <c r="W752" t="s">
        <v>77</v>
      </c>
    </row>
    <row r="753" spans="1:23" x14ac:dyDescent="0.3">
      <c r="A753" t="s">
        <v>4534</v>
      </c>
      <c r="B753" s="4">
        <v>41649</v>
      </c>
      <c r="C753" t="s">
        <v>7888</v>
      </c>
      <c r="D753">
        <v>2014</v>
      </c>
      <c r="E753" s="4">
        <v>41651</v>
      </c>
      <c r="F753">
        <v>2</v>
      </c>
      <c r="G753" t="s">
        <v>6910</v>
      </c>
      <c r="H753" t="s">
        <v>7721</v>
      </c>
      <c r="I753" t="s">
        <v>6010</v>
      </c>
      <c r="J753" t="s">
        <v>5981</v>
      </c>
      <c r="K753" t="s">
        <v>5975</v>
      </c>
      <c r="L753" t="s">
        <v>5971</v>
      </c>
      <c r="M753" t="s">
        <v>6335</v>
      </c>
      <c r="N753" t="s">
        <v>1903</v>
      </c>
      <c r="O753" t="s">
        <v>7889</v>
      </c>
      <c r="P753">
        <v>0</v>
      </c>
      <c r="Q753">
        <v>91</v>
      </c>
      <c r="R753">
        <v>15</v>
      </c>
      <c r="S753">
        <v>76</v>
      </c>
      <c r="T753">
        <v>0.164835164835165</v>
      </c>
      <c r="U753" t="s">
        <v>7910</v>
      </c>
      <c r="V753" t="s">
        <v>10</v>
      </c>
      <c r="W753" t="s">
        <v>11</v>
      </c>
    </row>
    <row r="754" spans="1:23" x14ac:dyDescent="0.3">
      <c r="A754" t="s">
        <v>4550</v>
      </c>
      <c r="B754" s="4">
        <v>41653</v>
      </c>
      <c r="C754" t="s">
        <v>7888</v>
      </c>
      <c r="D754">
        <v>2014</v>
      </c>
      <c r="E754" s="4">
        <v>41658</v>
      </c>
      <c r="F754">
        <v>5</v>
      </c>
      <c r="G754" t="s">
        <v>6973</v>
      </c>
      <c r="H754" t="s">
        <v>7588</v>
      </c>
      <c r="I754" t="s">
        <v>6010</v>
      </c>
      <c r="J754" t="s">
        <v>5981</v>
      </c>
      <c r="K754" t="s">
        <v>5975</v>
      </c>
      <c r="L754" t="s">
        <v>5971</v>
      </c>
      <c r="M754" t="s">
        <v>6171</v>
      </c>
      <c r="N754" t="s">
        <v>3940</v>
      </c>
      <c r="O754" t="s">
        <v>7889</v>
      </c>
      <c r="P754">
        <v>0</v>
      </c>
      <c r="Q754">
        <v>18</v>
      </c>
      <c r="R754">
        <v>4</v>
      </c>
      <c r="S754">
        <v>14</v>
      </c>
      <c r="T754">
        <v>0.22222222222222199</v>
      </c>
      <c r="U754" t="s">
        <v>7891</v>
      </c>
      <c r="V754" t="s">
        <v>10</v>
      </c>
      <c r="W754" t="s">
        <v>91</v>
      </c>
    </row>
    <row r="755" spans="1:23" x14ac:dyDescent="0.3">
      <c r="A755" t="s">
        <v>4550</v>
      </c>
      <c r="B755" s="4">
        <v>41653</v>
      </c>
      <c r="C755" t="s">
        <v>7888</v>
      </c>
      <c r="D755">
        <v>2014</v>
      </c>
      <c r="E755" s="4">
        <v>41658</v>
      </c>
      <c r="F755">
        <v>5</v>
      </c>
      <c r="G755" t="s">
        <v>6973</v>
      </c>
      <c r="H755" t="s">
        <v>7588</v>
      </c>
      <c r="I755" t="s">
        <v>6010</v>
      </c>
      <c r="J755" t="s">
        <v>5981</v>
      </c>
      <c r="K755" t="s">
        <v>5975</v>
      </c>
      <c r="L755" t="s">
        <v>5971</v>
      </c>
      <c r="M755" t="s">
        <v>6171</v>
      </c>
      <c r="N755" t="s">
        <v>389</v>
      </c>
      <c r="O755" t="s">
        <v>7889</v>
      </c>
      <c r="P755">
        <v>0</v>
      </c>
      <c r="Q755">
        <v>54</v>
      </c>
      <c r="R755">
        <v>13</v>
      </c>
      <c r="S755">
        <v>41</v>
      </c>
      <c r="T755">
        <v>0.240740740740741</v>
      </c>
      <c r="U755" t="s">
        <v>7895</v>
      </c>
      <c r="V755" t="s">
        <v>10</v>
      </c>
      <c r="W755" t="s">
        <v>77</v>
      </c>
    </row>
    <row r="756" spans="1:23" x14ac:dyDescent="0.3">
      <c r="A756" t="s">
        <v>4553</v>
      </c>
      <c r="B756" s="4">
        <v>41654</v>
      </c>
      <c r="C756" t="s">
        <v>7888</v>
      </c>
      <c r="D756">
        <v>2014</v>
      </c>
      <c r="E756" s="4">
        <v>41660</v>
      </c>
      <c r="F756">
        <v>6</v>
      </c>
      <c r="G756" t="s">
        <v>6236</v>
      </c>
      <c r="H756" t="s">
        <v>6281</v>
      </c>
      <c r="I756" t="s">
        <v>6010</v>
      </c>
      <c r="J756" t="s">
        <v>5981</v>
      </c>
      <c r="K756" t="s">
        <v>5975</v>
      </c>
      <c r="L756" t="s">
        <v>5976</v>
      </c>
      <c r="M756" t="s">
        <v>6281</v>
      </c>
      <c r="N756" t="s">
        <v>81</v>
      </c>
      <c r="O756" t="s">
        <v>7889</v>
      </c>
      <c r="P756">
        <v>0</v>
      </c>
      <c r="Q756">
        <v>34</v>
      </c>
      <c r="R756">
        <v>10</v>
      </c>
      <c r="S756">
        <v>24</v>
      </c>
      <c r="T756">
        <v>0.29411764705882398</v>
      </c>
      <c r="U756" t="s">
        <v>7891</v>
      </c>
      <c r="V756" t="s">
        <v>10</v>
      </c>
      <c r="W756" t="s">
        <v>45</v>
      </c>
    </row>
    <row r="757" spans="1:23" x14ac:dyDescent="0.3">
      <c r="A757" t="s">
        <v>4566</v>
      </c>
      <c r="B757" s="4">
        <v>41659</v>
      </c>
      <c r="C757" t="s">
        <v>7888</v>
      </c>
      <c r="D757">
        <v>2014</v>
      </c>
      <c r="E757" s="4">
        <v>41663</v>
      </c>
      <c r="F757">
        <v>4</v>
      </c>
      <c r="G757" t="s">
        <v>7237</v>
      </c>
      <c r="H757" t="s">
        <v>6009</v>
      </c>
      <c r="I757" t="s">
        <v>6010</v>
      </c>
      <c r="J757" t="s">
        <v>5981</v>
      </c>
      <c r="K757" t="s">
        <v>5975</v>
      </c>
      <c r="L757" t="s">
        <v>5976</v>
      </c>
      <c r="M757" t="s">
        <v>6011</v>
      </c>
      <c r="N757" t="s">
        <v>4229</v>
      </c>
      <c r="O757" t="s">
        <v>7889</v>
      </c>
      <c r="P757">
        <v>0</v>
      </c>
      <c r="Q757">
        <v>139</v>
      </c>
      <c r="R757">
        <v>14</v>
      </c>
      <c r="S757">
        <v>125</v>
      </c>
      <c r="T757">
        <v>0.100719424460432</v>
      </c>
      <c r="U757" t="s">
        <v>7891</v>
      </c>
      <c r="V757" t="s">
        <v>10</v>
      </c>
      <c r="W757" t="s">
        <v>91</v>
      </c>
    </row>
    <row r="758" spans="1:23" x14ac:dyDescent="0.3">
      <c r="A758" t="s">
        <v>4569</v>
      </c>
      <c r="B758" s="4">
        <v>41660</v>
      </c>
      <c r="C758" t="s">
        <v>7888</v>
      </c>
      <c r="D758">
        <v>2014</v>
      </c>
      <c r="E758" s="4">
        <v>41661</v>
      </c>
      <c r="F758">
        <v>1</v>
      </c>
      <c r="G758" t="s">
        <v>6978</v>
      </c>
      <c r="H758" t="s">
        <v>6216</v>
      </c>
      <c r="I758" t="s">
        <v>6010</v>
      </c>
      <c r="J758" t="s">
        <v>5981</v>
      </c>
      <c r="K758" t="s">
        <v>5985</v>
      </c>
      <c r="L758" t="s">
        <v>5988</v>
      </c>
      <c r="M758" t="s">
        <v>6097</v>
      </c>
      <c r="N758" t="s">
        <v>1322</v>
      </c>
      <c r="O758" t="s">
        <v>7889</v>
      </c>
      <c r="P758">
        <v>0</v>
      </c>
      <c r="Q758">
        <v>22</v>
      </c>
      <c r="R758">
        <v>1</v>
      </c>
      <c r="S758">
        <v>21</v>
      </c>
      <c r="T758">
        <v>4.5454545454545497E-2</v>
      </c>
      <c r="U758" t="s">
        <v>7890</v>
      </c>
      <c r="V758" t="s">
        <v>10</v>
      </c>
      <c r="W758" t="s">
        <v>77</v>
      </c>
    </row>
    <row r="759" spans="1:23" x14ac:dyDescent="0.3">
      <c r="A759" t="s">
        <v>4586</v>
      </c>
      <c r="B759" s="4">
        <v>41662</v>
      </c>
      <c r="C759" t="s">
        <v>7888</v>
      </c>
      <c r="D759">
        <v>2014</v>
      </c>
      <c r="E759" s="4">
        <v>41663</v>
      </c>
      <c r="F759">
        <v>1</v>
      </c>
      <c r="G759" t="s">
        <v>6876</v>
      </c>
      <c r="H759" t="s">
        <v>6566</v>
      </c>
      <c r="I759" t="s">
        <v>6010</v>
      </c>
      <c r="J759" t="s">
        <v>5981</v>
      </c>
      <c r="K759" t="s">
        <v>5975</v>
      </c>
      <c r="L759" t="s">
        <v>5988</v>
      </c>
      <c r="M759" t="s">
        <v>6219</v>
      </c>
      <c r="N759" t="s">
        <v>874</v>
      </c>
      <c r="O759" t="s">
        <v>7889</v>
      </c>
      <c r="P759">
        <v>0</v>
      </c>
      <c r="Q759">
        <v>94</v>
      </c>
      <c r="R759">
        <v>7</v>
      </c>
      <c r="S759">
        <v>87</v>
      </c>
      <c r="T759">
        <v>7.4468085106383003E-2</v>
      </c>
      <c r="U759" t="s">
        <v>7897</v>
      </c>
      <c r="V759" t="s">
        <v>10</v>
      </c>
      <c r="W759" t="s">
        <v>29</v>
      </c>
    </row>
    <row r="760" spans="1:23" x14ac:dyDescent="0.3">
      <c r="A760" t="s">
        <v>4606</v>
      </c>
      <c r="B760" s="4">
        <v>41670</v>
      </c>
      <c r="C760" t="s">
        <v>7888</v>
      </c>
      <c r="D760">
        <v>2014</v>
      </c>
      <c r="E760" s="4">
        <v>41670</v>
      </c>
      <c r="F760">
        <v>0</v>
      </c>
      <c r="G760" t="s">
        <v>7347</v>
      </c>
      <c r="H760" t="s">
        <v>6556</v>
      </c>
      <c r="I760" t="s">
        <v>6010</v>
      </c>
      <c r="J760" t="s">
        <v>5981</v>
      </c>
      <c r="K760" t="s">
        <v>5985</v>
      </c>
      <c r="L760" t="s">
        <v>6007</v>
      </c>
      <c r="M760" t="s">
        <v>6171</v>
      </c>
      <c r="N760" t="s">
        <v>3465</v>
      </c>
      <c r="O760" t="s">
        <v>7889</v>
      </c>
      <c r="P760">
        <v>0</v>
      </c>
      <c r="Q760">
        <v>48</v>
      </c>
      <c r="R760">
        <v>16</v>
      </c>
      <c r="S760">
        <v>32</v>
      </c>
      <c r="T760">
        <v>0.33333333333333298</v>
      </c>
      <c r="U760" t="s">
        <v>7891</v>
      </c>
      <c r="V760" t="s">
        <v>10</v>
      </c>
      <c r="W760" t="s">
        <v>77</v>
      </c>
    </row>
    <row r="761" spans="1:23" x14ac:dyDescent="0.3">
      <c r="A761" t="s">
        <v>4698</v>
      </c>
      <c r="B761" s="4">
        <v>41698</v>
      </c>
      <c r="C761" t="s">
        <v>7893</v>
      </c>
      <c r="D761">
        <v>2014</v>
      </c>
      <c r="E761" s="4">
        <v>41702</v>
      </c>
      <c r="F761">
        <v>4</v>
      </c>
      <c r="G761" t="s">
        <v>6843</v>
      </c>
      <c r="H761" t="s">
        <v>6793</v>
      </c>
      <c r="I761" t="s">
        <v>6010</v>
      </c>
      <c r="J761" t="s">
        <v>5981</v>
      </c>
      <c r="K761" t="s">
        <v>5975</v>
      </c>
      <c r="L761" t="s">
        <v>5976</v>
      </c>
      <c r="M761" t="s">
        <v>6171</v>
      </c>
      <c r="N761" t="s">
        <v>3777</v>
      </c>
      <c r="O761" t="s">
        <v>7889</v>
      </c>
      <c r="P761">
        <v>0</v>
      </c>
      <c r="Q761">
        <v>42</v>
      </c>
      <c r="R761">
        <v>8</v>
      </c>
      <c r="S761">
        <v>34</v>
      </c>
      <c r="T761">
        <v>0.19047619047618999</v>
      </c>
      <c r="U761" t="s">
        <v>7891</v>
      </c>
      <c r="V761" t="s">
        <v>10</v>
      </c>
      <c r="W761" t="s">
        <v>29</v>
      </c>
    </row>
    <row r="762" spans="1:23" x14ac:dyDescent="0.3">
      <c r="A762" t="s">
        <v>4702</v>
      </c>
      <c r="B762" s="4">
        <v>41701</v>
      </c>
      <c r="C762" t="s">
        <v>7907</v>
      </c>
      <c r="D762">
        <v>2014</v>
      </c>
      <c r="E762" s="4">
        <v>41705</v>
      </c>
      <c r="F762">
        <v>4</v>
      </c>
      <c r="G762" t="s">
        <v>7478</v>
      </c>
      <c r="H762" t="s">
        <v>6820</v>
      </c>
      <c r="I762" t="s">
        <v>6010</v>
      </c>
      <c r="J762" t="s">
        <v>5981</v>
      </c>
      <c r="K762" t="s">
        <v>5985</v>
      </c>
      <c r="L762" t="s">
        <v>5976</v>
      </c>
      <c r="M762" t="s">
        <v>6581</v>
      </c>
      <c r="N762" t="s">
        <v>296</v>
      </c>
      <c r="O762" t="s">
        <v>7889</v>
      </c>
      <c r="P762">
        <v>0</v>
      </c>
      <c r="Q762">
        <v>125</v>
      </c>
      <c r="R762">
        <v>15</v>
      </c>
      <c r="S762">
        <v>110</v>
      </c>
      <c r="T762">
        <v>0.12</v>
      </c>
      <c r="U762" t="s">
        <v>7891</v>
      </c>
      <c r="V762" t="s">
        <v>10</v>
      </c>
      <c r="W762" t="s">
        <v>77</v>
      </c>
    </row>
    <row r="763" spans="1:23" x14ac:dyDescent="0.3">
      <c r="A763" t="s">
        <v>4713</v>
      </c>
      <c r="B763" s="4">
        <v>41704</v>
      </c>
      <c r="C763" t="s">
        <v>7907</v>
      </c>
      <c r="D763">
        <v>2014</v>
      </c>
      <c r="E763" s="4">
        <v>41704</v>
      </c>
      <c r="F763">
        <v>0</v>
      </c>
      <c r="G763" t="s">
        <v>6336</v>
      </c>
      <c r="H763" t="s">
        <v>6110</v>
      </c>
      <c r="I763" t="s">
        <v>6010</v>
      </c>
      <c r="J763" t="s">
        <v>5981</v>
      </c>
      <c r="K763" t="s">
        <v>5975</v>
      </c>
      <c r="L763" t="s">
        <v>6007</v>
      </c>
      <c r="M763" t="s">
        <v>6111</v>
      </c>
      <c r="N763" t="s">
        <v>4310</v>
      </c>
      <c r="O763" t="s">
        <v>7889</v>
      </c>
      <c r="P763">
        <v>0</v>
      </c>
      <c r="Q763">
        <v>156</v>
      </c>
      <c r="R763">
        <v>62</v>
      </c>
      <c r="S763">
        <v>94</v>
      </c>
      <c r="T763">
        <v>0.39743589743589702</v>
      </c>
      <c r="U763" t="s">
        <v>7910</v>
      </c>
      <c r="V763" t="s">
        <v>10</v>
      </c>
      <c r="W763" t="s">
        <v>91</v>
      </c>
    </row>
    <row r="764" spans="1:23" x14ac:dyDescent="0.3">
      <c r="A764" t="s">
        <v>4719</v>
      </c>
      <c r="B764" s="4">
        <v>41708</v>
      </c>
      <c r="C764" t="s">
        <v>7907</v>
      </c>
      <c r="D764">
        <v>2014</v>
      </c>
      <c r="E764" s="4">
        <v>41710</v>
      </c>
      <c r="F764">
        <v>2</v>
      </c>
      <c r="G764" t="s">
        <v>6961</v>
      </c>
      <c r="H764" t="s">
        <v>6224</v>
      </c>
      <c r="I764" t="s">
        <v>6010</v>
      </c>
      <c r="J764" t="s">
        <v>5981</v>
      </c>
      <c r="K764" t="s">
        <v>5970</v>
      </c>
      <c r="L764" t="s">
        <v>5971</v>
      </c>
      <c r="M764" t="s">
        <v>6097</v>
      </c>
      <c r="N764" t="s">
        <v>1809</v>
      </c>
      <c r="O764" t="s">
        <v>7889</v>
      </c>
      <c r="P764">
        <v>0</v>
      </c>
      <c r="Q764">
        <v>54</v>
      </c>
      <c r="R764">
        <v>12</v>
      </c>
      <c r="S764">
        <v>42</v>
      </c>
      <c r="T764">
        <v>0.22222222222222199</v>
      </c>
      <c r="U764" t="s">
        <v>7892</v>
      </c>
      <c r="V764" t="s">
        <v>10</v>
      </c>
      <c r="W764" t="s">
        <v>77</v>
      </c>
    </row>
    <row r="765" spans="1:23" x14ac:dyDescent="0.3">
      <c r="A765" t="s">
        <v>4722</v>
      </c>
      <c r="B765" s="4">
        <v>41709</v>
      </c>
      <c r="C765" t="s">
        <v>7907</v>
      </c>
      <c r="D765">
        <v>2014</v>
      </c>
      <c r="E765" s="4">
        <v>41709</v>
      </c>
      <c r="F765">
        <v>0</v>
      </c>
      <c r="G765" t="s">
        <v>6210</v>
      </c>
      <c r="H765" t="s">
        <v>7233</v>
      </c>
      <c r="I765" t="s">
        <v>6010</v>
      </c>
      <c r="J765" t="s">
        <v>5981</v>
      </c>
      <c r="K765" t="s">
        <v>5975</v>
      </c>
      <c r="L765" t="s">
        <v>6007</v>
      </c>
      <c r="M765" t="s">
        <v>7234</v>
      </c>
      <c r="N765" t="s">
        <v>1257</v>
      </c>
      <c r="O765" t="s">
        <v>7889</v>
      </c>
      <c r="P765">
        <v>0</v>
      </c>
      <c r="Q765">
        <v>27</v>
      </c>
      <c r="R765">
        <v>4</v>
      </c>
      <c r="S765">
        <v>23</v>
      </c>
      <c r="T765">
        <v>0.148148148148148</v>
      </c>
      <c r="U765" t="s">
        <v>7891</v>
      </c>
      <c r="V765" t="s">
        <v>10</v>
      </c>
      <c r="W765" t="s">
        <v>45</v>
      </c>
    </row>
    <row r="766" spans="1:23" x14ac:dyDescent="0.3">
      <c r="A766" t="s">
        <v>4745</v>
      </c>
      <c r="B766" s="4">
        <v>41717</v>
      </c>
      <c r="C766" t="s">
        <v>7907</v>
      </c>
      <c r="D766">
        <v>2014</v>
      </c>
      <c r="E766" s="4">
        <v>41724</v>
      </c>
      <c r="F766">
        <v>7</v>
      </c>
      <c r="G766" t="s">
        <v>7163</v>
      </c>
      <c r="H766" t="s">
        <v>7516</v>
      </c>
      <c r="I766" t="s">
        <v>6010</v>
      </c>
      <c r="J766" t="s">
        <v>5981</v>
      </c>
      <c r="K766" t="s">
        <v>5975</v>
      </c>
      <c r="L766" t="s">
        <v>5976</v>
      </c>
      <c r="M766" t="s">
        <v>6494</v>
      </c>
      <c r="N766" t="s">
        <v>2756</v>
      </c>
      <c r="O766" t="s">
        <v>7889</v>
      </c>
      <c r="P766">
        <v>0</v>
      </c>
      <c r="Q766">
        <v>240</v>
      </c>
      <c r="R766">
        <v>12</v>
      </c>
      <c r="S766">
        <v>228</v>
      </c>
      <c r="T766">
        <v>0.05</v>
      </c>
      <c r="U766" t="s">
        <v>7910</v>
      </c>
      <c r="V766" t="s">
        <v>10</v>
      </c>
      <c r="W766" t="s">
        <v>91</v>
      </c>
    </row>
    <row r="767" spans="1:23" x14ac:dyDescent="0.3">
      <c r="A767" t="s">
        <v>4745</v>
      </c>
      <c r="B767" s="4">
        <v>41717</v>
      </c>
      <c r="C767" t="s">
        <v>7907</v>
      </c>
      <c r="D767">
        <v>2014</v>
      </c>
      <c r="E767" s="4">
        <v>41724</v>
      </c>
      <c r="F767">
        <v>7</v>
      </c>
      <c r="G767" t="s">
        <v>7163</v>
      </c>
      <c r="H767" t="s">
        <v>7516</v>
      </c>
      <c r="I767" t="s">
        <v>6010</v>
      </c>
      <c r="J767" t="s">
        <v>5981</v>
      </c>
      <c r="K767" t="s">
        <v>5975</v>
      </c>
      <c r="L767" t="s">
        <v>5976</v>
      </c>
      <c r="M767" t="s">
        <v>6494</v>
      </c>
      <c r="N767" t="s">
        <v>4746</v>
      </c>
      <c r="O767" t="s">
        <v>7889</v>
      </c>
      <c r="P767">
        <v>0</v>
      </c>
      <c r="Q767">
        <v>163</v>
      </c>
      <c r="R767">
        <v>26</v>
      </c>
      <c r="S767">
        <v>137</v>
      </c>
      <c r="T767">
        <v>0.159509202453988</v>
      </c>
      <c r="U767" t="s">
        <v>7892</v>
      </c>
      <c r="V767" t="s">
        <v>10</v>
      </c>
      <c r="W767" t="s">
        <v>77</v>
      </c>
    </row>
    <row r="768" spans="1:23" x14ac:dyDescent="0.3">
      <c r="A768" t="s">
        <v>4753</v>
      </c>
      <c r="B768" s="4">
        <v>41720</v>
      </c>
      <c r="C768" t="s">
        <v>7907</v>
      </c>
      <c r="D768">
        <v>2014</v>
      </c>
      <c r="E768" s="4">
        <v>41722</v>
      </c>
      <c r="F768">
        <v>2</v>
      </c>
      <c r="G768" t="s">
        <v>6582</v>
      </c>
      <c r="H768" t="s">
        <v>6110</v>
      </c>
      <c r="I768" t="s">
        <v>6010</v>
      </c>
      <c r="J768" t="s">
        <v>5981</v>
      </c>
      <c r="K768" t="s">
        <v>5975</v>
      </c>
      <c r="L768" t="s">
        <v>5971</v>
      </c>
      <c r="M768" t="s">
        <v>6111</v>
      </c>
      <c r="N768" t="s">
        <v>1922</v>
      </c>
      <c r="O768" t="s">
        <v>7889</v>
      </c>
      <c r="P768">
        <v>0</v>
      </c>
      <c r="Q768">
        <v>105</v>
      </c>
      <c r="R768">
        <v>33</v>
      </c>
      <c r="S768">
        <v>72</v>
      </c>
      <c r="T768">
        <v>0.314285714285714</v>
      </c>
      <c r="U768" t="s">
        <v>7899</v>
      </c>
      <c r="V768" t="s">
        <v>10</v>
      </c>
      <c r="W768" t="s">
        <v>91</v>
      </c>
    </row>
    <row r="769" spans="1:23" x14ac:dyDescent="0.3">
      <c r="A769" t="s">
        <v>4788</v>
      </c>
      <c r="B769" s="4">
        <v>41736</v>
      </c>
      <c r="C769" t="s">
        <v>7894</v>
      </c>
      <c r="D769">
        <v>2014</v>
      </c>
      <c r="E769" s="4">
        <v>41740</v>
      </c>
      <c r="F769">
        <v>4</v>
      </c>
      <c r="G769" t="s">
        <v>6723</v>
      </c>
      <c r="H769" t="s">
        <v>6822</v>
      </c>
      <c r="I769" t="s">
        <v>6010</v>
      </c>
      <c r="J769" t="s">
        <v>5981</v>
      </c>
      <c r="K769" t="s">
        <v>5975</v>
      </c>
      <c r="L769" t="s">
        <v>5976</v>
      </c>
      <c r="M769" t="s">
        <v>6097</v>
      </c>
      <c r="N769" t="s">
        <v>4789</v>
      </c>
      <c r="O769" t="s">
        <v>7889</v>
      </c>
      <c r="P769">
        <v>0</v>
      </c>
      <c r="Q769">
        <v>33</v>
      </c>
      <c r="R769">
        <v>7</v>
      </c>
      <c r="S769">
        <v>26</v>
      </c>
      <c r="T769">
        <v>0.21212121212121199</v>
      </c>
      <c r="U769" t="s">
        <v>7891</v>
      </c>
      <c r="V769" t="s">
        <v>10</v>
      </c>
      <c r="W769" t="s">
        <v>29</v>
      </c>
    </row>
    <row r="770" spans="1:23" x14ac:dyDescent="0.3">
      <c r="A770" t="s">
        <v>4788</v>
      </c>
      <c r="B770" s="4">
        <v>41736</v>
      </c>
      <c r="C770" t="s">
        <v>7894</v>
      </c>
      <c r="D770">
        <v>2014</v>
      </c>
      <c r="E770" s="4">
        <v>41740</v>
      </c>
      <c r="F770">
        <v>4</v>
      </c>
      <c r="G770" t="s">
        <v>6723</v>
      </c>
      <c r="H770" t="s">
        <v>6822</v>
      </c>
      <c r="I770" t="s">
        <v>6010</v>
      </c>
      <c r="J770" t="s">
        <v>5981</v>
      </c>
      <c r="K770" t="s">
        <v>5975</v>
      </c>
      <c r="L770" t="s">
        <v>5976</v>
      </c>
      <c r="M770" t="s">
        <v>6097</v>
      </c>
      <c r="N770" t="s">
        <v>4028</v>
      </c>
      <c r="O770" t="s">
        <v>7889</v>
      </c>
      <c r="P770">
        <v>0</v>
      </c>
      <c r="Q770">
        <v>8</v>
      </c>
      <c r="R770">
        <v>2</v>
      </c>
      <c r="S770">
        <v>6</v>
      </c>
      <c r="T770">
        <v>0.25</v>
      </c>
      <c r="U770" t="s">
        <v>7895</v>
      </c>
      <c r="V770" t="s">
        <v>10</v>
      </c>
      <c r="W770" t="s">
        <v>45</v>
      </c>
    </row>
    <row r="771" spans="1:23" x14ac:dyDescent="0.3">
      <c r="A771" t="s">
        <v>4817</v>
      </c>
      <c r="B771" s="4">
        <v>41745</v>
      </c>
      <c r="C771" t="s">
        <v>7894</v>
      </c>
      <c r="D771">
        <v>2014</v>
      </c>
      <c r="E771" s="4">
        <v>41749</v>
      </c>
      <c r="F771">
        <v>4</v>
      </c>
      <c r="G771" t="s">
        <v>6828</v>
      </c>
      <c r="H771" t="s">
        <v>7516</v>
      </c>
      <c r="I771" t="s">
        <v>6010</v>
      </c>
      <c r="J771" t="s">
        <v>5981</v>
      </c>
      <c r="K771" t="s">
        <v>5975</v>
      </c>
      <c r="L771" t="s">
        <v>5976</v>
      </c>
      <c r="M771" t="s">
        <v>6494</v>
      </c>
      <c r="N771" t="s">
        <v>1724</v>
      </c>
      <c r="O771" t="s">
        <v>7889</v>
      </c>
      <c r="P771">
        <v>0</v>
      </c>
      <c r="Q771">
        <v>107</v>
      </c>
      <c r="R771">
        <v>37</v>
      </c>
      <c r="S771">
        <v>70</v>
      </c>
      <c r="T771">
        <v>0.34579439252336402</v>
      </c>
      <c r="U771" t="s">
        <v>7891</v>
      </c>
      <c r="V771" t="s">
        <v>10</v>
      </c>
      <c r="W771" t="s">
        <v>77</v>
      </c>
    </row>
    <row r="772" spans="1:23" x14ac:dyDescent="0.3">
      <c r="A772" t="s">
        <v>4830</v>
      </c>
      <c r="B772" s="4">
        <v>41748</v>
      </c>
      <c r="C772" t="s">
        <v>7894</v>
      </c>
      <c r="D772">
        <v>2014</v>
      </c>
      <c r="E772" s="4">
        <v>41752</v>
      </c>
      <c r="F772">
        <v>4</v>
      </c>
      <c r="G772" t="s">
        <v>7038</v>
      </c>
      <c r="H772" t="s">
        <v>6281</v>
      </c>
      <c r="I772" t="s">
        <v>6010</v>
      </c>
      <c r="J772" t="s">
        <v>5981</v>
      </c>
      <c r="K772" t="s">
        <v>5975</v>
      </c>
      <c r="L772" t="s">
        <v>5976</v>
      </c>
      <c r="M772" t="s">
        <v>6281</v>
      </c>
      <c r="N772" t="s">
        <v>2623</v>
      </c>
      <c r="O772" t="s">
        <v>7889</v>
      </c>
      <c r="P772">
        <v>0</v>
      </c>
      <c r="Q772">
        <v>24</v>
      </c>
      <c r="R772">
        <v>8</v>
      </c>
      <c r="S772">
        <v>16</v>
      </c>
      <c r="T772">
        <v>0.33333333333333298</v>
      </c>
      <c r="U772" t="s">
        <v>7895</v>
      </c>
      <c r="V772" t="s">
        <v>10</v>
      </c>
      <c r="W772" t="s">
        <v>45</v>
      </c>
    </row>
    <row r="773" spans="1:23" x14ac:dyDescent="0.3">
      <c r="A773" t="s">
        <v>4841</v>
      </c>
      <c r="B773" s="4">
        <v>41753</v>
      </c>
      <c r="C773" t="s">
        <v>7894</v>
      </c>
      <c r="D773">
        <v>2014</v>
      </c>
      <c r="E773" s="4">
        <v>41757</v>
      </c>
      <c r="F773">
        <v>4</v>
      </c>
      <c r="G773" t="s">
        <v>6703</v>
      </c>
      <c r="H773" t="s">
        <v>6420</v>
      </c>
      <c r="I773" t="s">
        <v>6010</v>
      </c>
      <c r="J773" t="s">
        <v>5981</v>
      </c>
      <c r="K773" t="s">
        <v>5985</v>
      </c>
      <c r="L773" t="s">
        <v>5976</v>
      </c>
      <c r="M773" t="s">
        <v>6171</v>
      </c>
      <c r="N773" t="s">
        <v>4520</v>
      </c>
      <c r="O773" t="s">
        <v>7889</v>
      </c>
      <c r="P773">
        <v>0</v>
      </c>
      <c r="Q773">
        <v>29</v>
      </c>
      <c r="R773">
        <v>1</v>
      </c>
      <c r="S773">
        <v>28</v>
      </c>
      <c r="T773">
        <v>3.4482758620689703E-2</v>
      </c>
      <c r="U773" t="s">
        <v>7891</v>
      </c>
      <c r="V773" t="s">
        <v>10</v>
      </c>
      <c r="W773" t="s">
        <v>45</v>
      </c>
    </row>
    <row r="774" spans="1:23" x14ac:dyDescent="0.3">
      <c r="A774" t="s">
        <v>4860</v>
      </c>
      <c r="B774" s="4">
        <v>41759</v>
      </c>
      <c r="C774" t="s">
        <v>7894</v>
      </c>
      <c r="D774">
        <v>2014</v>
      </c>
      <c r="E774" s="4">
        <v>41764</v>
      </c>
      <c r="F774">
        <v>5</v>
      </c>
      <c r="G774" t="s">
        <v>7166</v>
      </c>
      <c r="H774" t="s">
        <v>6822</v>
      </c>
      <c r="I774" t="s">
        <v>6010</v>
      </c>
      <c r="J774" t="s">
        <v>5981</v>
      </c>
      <c r="K774" t="s">
        <v>5985</v>
      </c>
      <c r="L774" t="s">
        <v>5976</v>
      </c>
      <c r="M774" t="s">
        <v>6097</v>
      </c>
      <c r="N774" t="s">
        <v>3008</v>
      </c>
      <c r="O774" t="s">
        <v>7889</v>
      </c>
      <c r="P774">
        <v>0</v>
      </c>
      <c r="Q774">
        <v>79</v>
      </c>
      <c r="R774">
        <v>39</v>
      </c>
      <c r="S774">
        <v>40</v>
      </c>
      <c r="T774">
        <v>0.493670886075949</v>
      </c>
      <c r="U774" t="s">
        <v>7895</v>
      </c>
      <c r="V774" t="s">
        <v>10</v>
      </c>
      <c r="W774" t="s">
        <v>77</v>
      </c>
    </row>
    <row r="775" spans="1:23" x14ac:dyDescent="0.3">
      <c r="A775" t="s">
        <v>4885</v>
      </c>
      <c r="B775" s="4">
        <v>41767</v>
      </c>
      <c r="C775" t="s">
        <v>7896</v>
      </c>
      <c r="D775">
        <v>2014</v>
      </c>
      <c r="E775" s="4">
        <v>41771</v>
      </c>
      <c r="F775">
        <v>4</v>
      </c>
      <c r="G775" t="s">
        <v>7176</v>
      </c>
      <c r="H775" t="s">
        <v>7681</v>
      </c>
      <c r="I775" t="s">
        <v>6010</v>
      </c>
      <c r="J775" t="s">
        <v>5981</v>
      </c>
      <c r="K775" t="s">
        <v>5985</v>
      </c>
      <c r="L775" t="s">
        <v>5976</v>
      </c>
      <c r="M775" t="s">
        <v>6494</v>
      </c>
      <c r="N775" t="s">
        <v>4886</v>
      </c>
      <c r="O775" t="s">
        <v>7889</v>
      </c>
      <c r="P775">
        <v>0</v>
      </c>
      <c r="Q775">
        <v>187</v>
      </c>
      <c r="R775">
        <v>80</v>
      </c>
      <c r="S775">
        <v>107</v>
      </c>
      <c r="T775">
        <v>0.42780748663101598</v>
      </c>
      <c r="U775" t="s">
        <v>7892</v>
      </c>
      <c r="V775" t="s">
        <v>10</v>
      </c>
      <c r="W775" t="s">
        <v>77</v>
      </c>
    </row>
    <row r="776" spans="1:23" x14ac:dyDescent="0.3">
      <c r="A776" t="s">
        <v>4898</v>
      </c>
      <c r="B776" s="4">
        <v>41769</v>
      </c>
      <c r="C776" t="s">
        <v>7896</v>
      </c>
      <c r="D776">
        <v>2014</v>
      </c>
      <c r="E776" s="4">
        <v>41774</v>
      </c>
      <c r="F776">
        <v>5</v>
      </c>
      <c r="G776" t="s">
        <v>6242</v>
      </c>
      <c r="H776" t="s">
        <v>7172</v>
      </c>
      <c r="I776" t="s">
        <v>6010</v>
      </c>
      <c r="J776" t="s">
        <v>5981</v>
      </c>
      <c r="K776" t="s">
        <v>5975</v>
      </c>
      <c r="L776" t="s">
        <v>5971</v>
      </c>
      <c r="M776" t="s">
        <v>6171</v>
      </c>
      <c r="N776" t="s">
        <v>1322</v>
      </c>
      <c r="O776" t="s">
        <v>7889</v>
      </c>
      <c r="P776">
        <v>0</v>
      </c>
      <c r="Q776">
        <v>177</v>
      </c>
      <c r="R776">
        <v>11</v>
      </c>
      <c r="S776">
        <v>166</v>
      </c>
      <c r="T776">
        <v>6.21468926553672E-2</v>
      </c>
      <c r="U776" t="s">
        <v>7905</v>
      </c>
      <c r="V776" t="s">
        <v>10</v>
      </c>
      <c r="W776" t="s">
        <v>77</v>
      </c>
    </row>
    <row r="777" spans="1:23" x14ac:dyDescent="0.3">
      <c r="A777" t="s">
        <v>5133</v>
      </c>
      <c r="B777" s="4">
        <v>41841</v>
      </c>
      <c r="C777" t="s">
        <v>7909</v>
      </c>
      <c r="D777">
        <v>2014</v>
      </c>
      <c r="E777" s="4">
        <v>41841</v>
      </c>
      <c r="F777">
        <v>0</v>
      </c>
      <c r="G777" t="s">
        <v>6342</v>
      </c>
      <c r="H777" t="s">
        <v>6619</v>
      </c>
      <c r="I777" t="s">
        <v>6010</v>
      </c>
      <c r="J777" t="s">
        <v>5981</v>
      </c>
      <c r="K777" t="s">
        <v>5975</v>
      </c>
      <c r="L777" t="s">
        <v>6007</v>
      </c>
      <c r="M777" t="s">
        <v>6219</v>
      </c>
      <c r="N777" t="s">
        <v>1963</v>
      </c>
      <c r="O777" t="s">
        <v>7889</v>
      </c>
      <c r="P777">
        <v>0</v>
      </c>
      <c r="Q777">
        <v>62</v>
      </c>
      <c r="R777">
        <v>8</v>
      </c>
      <c r="S777">
        <v>54</v>
      </c>
      <c r="T777">
        <v>0.12903225806451599</v>
      </c>
      <c r="U777" t="s">
        <v>7895</v>
      </c>
      <c r="V777" t="s">
        <v>10</v>
      </c>
      <c r="W777" t="s">
        <v>11</v>
      </c>
    </row>
    <row r="778" spans="1:23" x14ac:dyDescent="0.3">
      <c r="A778" t="s">
        <v>5144</v>
      </c>
      <c r="B778" s="4">
        <v>41848</v>
      </c>
      <c r="C778" t="s">
        <v>7909</v>
      </c>
      <c r="D778">
        <v>2014</v>
      </c>
      <c r="E778" s="4">
        <v>41851</v>
      </c>
      <c r="F778">
        <v>3</v>
      </c>
      <c r="G778" t="s">
        <v>6549</v>
      </c>
      <c r="H778" t="s">
        <v>7588</v>
      </c>
      <c r="I778" t="s">
        <v>6010</v>
      </c>
      <c r="J778" t="s">
        <v>5981</v>
      </c>
      <c r="K778" t="s">
        <v>5975</v>
      </c>
      <c r="L778" t="s">
        <v>5988</v>
      </c>
      <c r="M778" t="s">
        <v>6171</v>
      </c>
      <c r="N778" t="s">
        <v>1937</v>
      </c>
      <c r="O778" t="s">
        <v>7889</v>
      </c>
      <c r="P778">
        <v>0</v>
      </c>
      <c r="Q778">
        <v>191</v>
      </c>
      <c r="R778">
        <v>93</v>
      </c>
      <c r="S778">
        <v>98</v>
      </c>
      <c r="T778">
        <v>0.48691099476439798</v>
      </c>
      <c r="U778" t="s">
        <v>7892</v>
      </c>
      <c r="V778" t="s">
        <v>10</v>
      </c>
      <c r="W778" t="s">
        <v>77</v>
      </c>
    </row>
    <row r="779" spans="1:23" x14ac:dyDescent="0.3">
      <c r="A779" t="s">
        <v>5294</v>
      </c>
      <c r="B779" s="4">
        <v>41870</v>
      </c>
      <c r="C779" t="s">
        <v>7900</v>
      </c>
      <c r="D779">
        <v>2014</v>
      </c>
      <c r="E779" s="4">
        <v>41876</v>
      </c>
      <c r="F779">
        <v>6</v>
      </c>
      <c r="G779" t="s">
        <v>6553</v>
      </c>
      <c r="H779" t="s">
        <v>6110</v>
      </c>
      <c r="I779" t="s">
        <v>6010</v>
      </c>
      <c r="J779" t="s">
        <v>5981</v>
      </c>
      <c r="K779" t="s">
        <v>5975</v>
      </c>
      <c r="L779" t="s">
        <v>5976</v>
      </c>
      <c r="M779" t="s">
        <v>6111</v>
      </c>
      <c r="N779" t="s">
        <v>177</v>
      </c>
      <c r="O779" t="s">
        <v>7889</v>
      </c>
      <c r="P779">
        <v>0</v>
      </c>
      <c r="Q779">
        <v>16</v>
      </c>
      <c r="R779">
        <v>2</v>
      </c>
      <c r="S779">
        <v>14</v>
      </c>
      <c r="T779">
        <v>0.125</v>
      </c>
      <c r="U779" t="s">
        <v>7890</v>
      </c>
      <c r="V779" t="s">
        <v>10</v>
      </c>
      <c r="W779" t="s">
        <v>29</v>
      </c>
    </row>
    <row r="780" spans="1:23" x14ac:dyDescent="0.3">
      <c r="A780" t="s">
        <v>5294</v>
      </c>
      <c r="B780" s="4">
        <v>41870</v>
      </c>
      <c r="C780" t="s">
        <v>7900</v>
      </c>
      <c r="D780">
        <v>2014</v>
      </c>
      <c r="E780" s="4">
        <v>41876</v>
      </c>
      <c r="F780">
        <v>6</v>
      </c>
      <c r="G780" t="s">
        <v>6553</v>
      </c>
      <c r="H780" t="s">
        <v>6110</v>
      </c>
      <c r="I780" t="s">
        <v>6010</v>
      </c>
      <c r="J780" t="s">
        <v>5981</v>
      </c>
      <c r="K780" t="s">
        <v>5975</v>
      </c>
      <c r="L780" t="s">
        <v>5976</v>
      </c>
      <c r="M780" t="s">
        <v>6111</v>
      </c>
      <c r="N780" t="s">
        <v>5208</v>
      </c>
      <c r="O780" t="s">
        <v>7889</v>
      </c>
      <c r="P780">
        <v>0</v>
      </c>
      <c r="Q780">
        <v>49</v>
      </c>
      <c r="R780">
        <v>20</v>
      </c>
      <c r="S780">
        <v>29</v>
      </c>
      <c r="T780">
        <v>0.40816326530612201</v>
      </c>
      <c r="U780" t="s">
        <v>7899</v>
      </c>
      <c r="V780" t="s">
        <v>10</v>
      </c>
      <c r="W780" t="s">
        <v>45</v>
      </c>
    </row>
    <row r="781" spans="1:23" x14ac:dyDescent="0.3">
      <c r="A781" t="s">
        <v>5357</v>
      </c>
      <c r="B781" s="4">
        <v>41879</v>
      </c>
      <c r="C781" t="s">
        <v>7900</v>
      </c>
      <c r="D781">
        <v>2014</v>
      </c>
      <c r="E781" s="4">
        <v>41883</v>
      </c>
      <c r="F781">
        <v>4</v>
      </c>
      <c r="G781" t="s">
        <v>6444</v>
      </c>
      <c r="H781" t="s">
        <v>7764</v>
      </c>
      <c r="I781" t="s">
        <v>6010</v>
      </c>
      <c r="J781" t="s">
        <v>5981</v>
      </c>
      <c r="K781" t="s">
        <v>5975</v>
      </c>
      <c r="L781" t="s">
        <v>5971</v>
      </c>
      <c r="M781" t="s">
        <v>6171</v>
      </c>
      <c r="N781" t="s">
        <v>1583</v>
      </c>
      <c r="O781" t="s">
        <v>7889</v>
      </c>
      <c r="P781">
        <v>0</v>
      </c>
      <c r="Q781">
        <v>52</v>
      </c>
      <c r="R781">
        <v>11</v>
      </c>
      <c r="S781">
        <v>41</v>
      </c>
      <c r="T781">
        <v>0.21153846153846201</v>
      </c>
      <c r="U781" t="s">
        <v>7899</v>
      </c>
      <c r="V781" t="s">
        <v>10</v>
      </c>
      <c r="W781" t="s">
        <v>29</v>
      </c>
    </row>
    <row r="782" spans="1:23" x14ac:dyDescent="0.3">
      <c r="A782" t="s">
        <v>5357</v>
      </c>
      <c r="B782" s="4">
        <v>41879</v>
      </c>
      <c r="C782" t="s">
        <v>7900</v>
      </c>
      <c r="D782">
        <v>2014</v>
      </c>
      <c r="E782" s="4">
        <v>41883</v>
      </c>
      <c r="F782">
        <v>4</v>
      </c>
      <c r="G782" t="s">
        <v>6444</v>
      </c>
      <c r="H782" t="s">
        <v>7764</v>
      </c>
      <c r="I782" t="s">
        <v>6010</v>
      </c>
      <c r="J782" t="s">
        <v>5981</v>
      </c>
      <c r="K782" t="s">
        <v>5975</v>
      </c>
      <c r="L782" t="s">
        <v>5971</v>
      </c>
      <c r="M782" t="s">
        <v>6171</v>
      </c>
      <c r="N782" t="s">
        <v>874</v>
      </c>
      <c r="O782" t="s">
        <v>7889</v>
      </c>
      <c r="P782">
        <v>0</v>
      </c>
      <c r="Q782">
        <v>27</v>
      </c>
      <c r="R782">
        <v>2</v>
      </c>
      <c r="S782">
        <v>25</v>
      </c>
      <c r="T782">
        <v>7.4074074074074098E-2</v>
      </c>
      <c r="U782" t="s">
        <v>7895</v>
      </c>
      <c r="V782" t="s">
        <v>10</v>
      </c>
      <c r="W782" t="s">
        <v>29</v>
      </c>
    </row>
    <row r="783" spans="1:23" x14ac:dyDescent="0.3">
      <c r="A783" t="s">
        <v>5363</v>
      </c>
      <c r="B783" s="4">
        <v>41879</v>
      </c>
      <c r="C783" t="s">
        <v>7900</v>
      </c>
      <c r="D783">
        <v>2014</v>
      </c>
      <c r="E783" s="4">
        <v>41884</v>
      </c>
      <c r="F783">
        <v>5</v>
      </c>
      <c r="G783" t="s">
        <v>7642</v>
      </c>
      <c r="H783" t="s">
        <v>6537</v>
      </c>
      <c r="I783" t="s">
        <v>6010</v>
      </c>
      <c r="J783" t="s">
        <v>5981</v>
      </c>
      <c r="K783" t="s">
        <v>5970</v>
      </c>
      <c r="L783" t="s">
        <v>5976</v>
      </c>
      <c r="M783" t="s">
        <v>6289</v>
      </c>
      <c r="N783" t="s">
        <v>874</v>
      </c>
      <c r="O783" t="s">
        <v>7889</v>
      </c>
      <c r="P783">
        <v>0</v>
      </c>
      <c r="Q783">
        <v>28</v>
      </c>
      <c r="R783">
        <v>3</v>
      </c>
      <c r="S783">
        <v>25</v>
      </c>
      <c r="T783">
        <v>0.107142857142857</v>
      </c>
      <c r="U783" t="s">
        <v>7895</v>
      </c>
      <c r="V783" t="s">
        <v>10</v>
      </c>
      <c r="W783" t="s">
        <v>29</v>
      </c>
    </row>
    <row r="784" spans="1:23" x14ac:dyDescent="0.3">
      <c r="A784" t="s">
        <v>5365</v>
      </c>
      <c r="B784" s="4">
        <v>41880</v>
      </c>
      <c r="C784" t="s">
        <v>7900</v>
      </c>
      <c r="D784">
        <v>2014</v>
      </c>
      <c r="E784" s="4">
        <v>41881</v>
      </c>
      <c r="F784">
        <v>1</v>
      </c>
      <c r="G784" t="s">
        <v>6359</v>
      </c>
      <c r="H784" t="s">
        <v>6580</v>
      </c>
      <c r="I784" t="s">
        <v>6010</v>
      </c>
      <c r="J784" t="s">
        <v>5981</v>
      </c>
      <c r="K784" t="s">
        <v>5975</v>
      </c>
      <c r="L784" t="s">
        <v>5988</v>
      </c>
      <c r="M784" t="s">
        <v>6581</v>
      </c>
      <c r="N784" t="s">
        <v>4474</v>
      </c>
      <c r="O784" t="s">
        <v>7889</v>
      </c>
      <c r="P784">
        <v>0</v>
      </c>
      <c r="Q784">
        <v>207</v>
      </c>
      <c r="R784">
        <v>56</v>
      </c>
      <c r="S784">
        <v>151</v>
      </c>
      <c r="T784">
        <v>0.270531400966184</v>
      </c>
      <c r="U784" t="s">
        <v>7899</v>
      </c>
      <c r="V784" t="s">
        <v>10</v>
      </c>
      <c r="W784" t="s">
        <v>77</v>
      </c>
    </row>
    <row r="785" spans="1:23" x14ac:dyDescent="0.3">
      <c r="A785" t="s">
        <v>5400</v>
      </c>
      <c r="B785" s="4">
        <v>41885</v>
      </c>
      <c r="C785" t="s">
        <v>7901</v>
      </c>
      <c r="D785">
        <v>2014</v>
      </c>
      <c r="E785" s="4">
        <v>41889</v>
      </c>
      <c r="F785">
        <v>4</v>
      </c>
      <c r="G785" t="s">
        <v>6823</v>
      </c>
      <c r="H785" t="s">
        <v>6822</v>
      </c>
      <c r="I785" t="s">
        <v>6010</v>
      </c>
      <c r="J785" t="s">
        <v>5981</v>
      </c>
      <c r="K785" t="s">
        <v>5985</v>
      </c>
      <c r="L785" t="s">
        <v>5976</v>
      </c>
      <c r="M785" t="s">
        <v>6097</v>
      </c>
      <c r="N785" t="s">
        <v>5401</v>
      </c>
      <c r="O785" t="s">
        <v>7889</v>
      </c>
      <c r="P785">
        <v>0</v>
      </c>
      <c r="Q785">
        <v>49</v>
      </c>
      <c r="R785">
        <v>19</v>
      </c>
      <c r="S785">
        <v>30</v>
      </c>
      <c r="T785">
        <v>0.38775510204081598</v>
      </c>
      <c r="U785" t="s">
        <v>7892</v>
      </c>
      <c r="V785" t="s">
        <v>10</v>
      </c>
      <c r="W785" t="s">
        <v>91</v>
      </c>
    </row>
    <row r="786" spans="1:23" x14ac:dyDescent="0.3">
      <c r="A786" t="s">
        <v>5418</v>
      </c>
      <c r="B786" s="4">
        <v>41887</v>
      </c>
      <c r="C786" t="s">
        <v>7901</v>
      </c>
      <c r="D786">
        <v>2014</v>
      </c>
      <c r="E786" s="4">
        <v>41893</v>
      </c>
      <c r="F786">
        <v>6</v>
      </c>
      <c r="G786" t="s">
        <v>6492</v>
      </c>
      <c r="H786" t="s">
        <v>6556</v>
      </c>
      <c r="I786" t="s">
        <v>6010</v>
      </c>
      <c r="J786" t="s">
        <v>5981</v>
      </c>
      <c r="K786" t="s">
        <v>5985</v>
      </c>
      <c r="L786" t="s">
        <v>5976</v>
      </c>
      <c r="M786" t="s">
        <v>6171</v>
      </c>
      <c r="N786" t="s">
        <v>1225</v>
      </c>
      <c r="O786" t="s">
        <v>7889</v>
      </c>
      <c r="P786">
        <v>0</v>
      </c>
      <c r="Q786">
        <v>97</v>
      </c>
      <c r="R786">
        <v>23</v>
      </c>
      <c r="S786">
        <v>74</v>
      </c>
      <c r="T786">
        <v>0.23711340206185599</v>
      </c>
      <c r="U786" t="s">
        <v>7897</v>
      </c>
      <c r="V786" t="s">
        <v>10</v>
      </c>
      <c r="W786" t="s">
        <v>29</v>
      </c>
    </row>
    <row r="787" spans="1:23" x14ac:dyDescent="0.3">
      <c r="A787" t="s">
        <v>5419</v>
      </c>
      <c r="B787" s="4">
        <v>41887</v>
      </c>
      <c r="C787" t="s">
        <v>7901</v>
      </c>
      <c r="D787">
        <v>2014</v>
      </c>
      <c r="E787" s="4">
        <v>41894</v>
      </c>
      <c r="F787">
        <v>7</v>
      </c>
      <c r="G787" t="s">
        <v>6179</v>
      </c>
      <c r="H787" t="s">
        <v>7637</v>
      </c>
      <c r="I787" t="s">
        <v>6010</v>
      </c>
      <c r="J787" t="s">
        <v>5981</v>
      </c>
      <c r="K787" t="s">
        <v>5975</v>
      </c>
      <c r="L787" t="s">
        <v>5976</v>
      </c>
      <c r="M787" t="s">
        <v>6011</v>
      </c>
      <c r="N787" t="s">
        <v>1289</v>
      </c>
      <c r="O787" t="s">
        <v>7889</v>
      </c>
      <c r="P787">
        <v>0</v>
      </c>
      <c r="Q787">
        <v>31</v>
      </c>
      <c r="R787">
        <v>10</v>
      </c>
      <c r="S787">
        <v>21</v>
      </c>
      <c r="T787">
        <v>0.32258064516128998</v>
      </c>
      <c r="U787" t="s">
        <v>7891</v>
      </c>
      <c r="V787" t="s">
        <v>10</v>
      </c>
      <c r="W787" t="s">
        <v>45</v>
      </c>
    </row>
    <row r="788" spans="1:23" x14ac:dyDescent="0.3">
      <c r="A788" t="s">
        <v>5446</v>
      </c>
      <c r="B788" s="4">
        <v>41893</v>
      </c>
      <c r="C788" t="s">
        <v>7901</v>
      </c>
      <c r="D788">
        <v>2014</v>
      </c>
      <c r="E788" s="4">
        <v>41896</v>
      </c>
      <c r="F788">
        <v>3</v>
      </c>
      <c r="G788" t="s">
        <v>6630</v>
      </c>
      <c r="H788" t="s">
        <v>6191</v>
      </c>
      <c r="I788" t="s">
        <v>6010</v>
      </c>
      <c r="J788" t="s">
        <v>5981</v>
      </c>
      <c r="K788" t="s">
        <v>5985</v>
      </c>
      <c r="L788" t="s">
        <v>5988</v>
      </c>
      <c r="M788" t="s">
        <v>6081</v>
      </c>
      <c r="N788" t="s">
        <v>3290</v>
      </c>
      <c r="O788" t="s">
        <v>7889</v>
      </c>
      <c r="P788">
        <v>0</v>
      </c>
      <c r="Q788">
        <v>57</v>
      </c>
      <c r="R788">
        <v>28</v>
      </c>
      <c r="S788">
        <v>29</v>
      </c>
      <c r="T788">
        <v>0.49122807017543901</v>
      </c>
      <c r="U788" t="s">
        <v>7895</v>
      </c>
      <c r="V788" t="s">
        <v>10</v>
      </c>
      <c r="W788" t="s">
        <v>91</v>
      </c>
    </row>
    <row r="789" spans="1:23" x14ac:dyDescent="0.3">
      <c r="A789" t="s">
        <v>5452</v>
      </c>
      <c r="B789" s="4">
        <v>41893</v>
      </c>
      <c r="C789" t="s">
        <v>7901</v>
      </c>
      <c r="D789">
        <v>2014</v>
      </c>
      <c r="E789" s="4">
        <v>41899</v>
      </c>
      <c r="F789">
        <v>6</v>
      </c>
      <c r="G789" t="s">
        <v>7138</v>
      </c>
      <c r="H789" t="s">
        <v>6076</v>
      </c>
      <c r="I789" t="s">
        <v>6010</v>
      </c>
      <c r="J789" t="s">
        <v>5981</v>
      </c>
      <c r="K789" t="s">
        <v>5985</v>
      </c>
      <c r="L789" t="s">
        <v>5976</v>
      </c>
      <c r="M789" t="s">
        <v>6200</v>
      </c>
      <c r="N789" t="s">
        <v>649</v>
      </c>
      <c r="O789" t="s">
        <v>7889</v>
      </c>
      <c r="P789">
        <v>0</v>
      </c>
      <c r="Q789">
        <v>134</v>
      </c>
      <c r="R789">
        <v>56</v>
      </c>
      <c r="S789">
        <v>78</v>
      </c>
      <c r="T789">
        <v>0.41791044776119401</v>
      </c>
      <c r="U789" t="s">
        <v>7899</v>
      </c>
      <c r="V789" t="s">
        <v>10</v>
      </c>
      <c r="W789" t="s">
        <v>77</v>
      </c>
    </row>
    <row r="790" spans="1:23" x14ac:dyDescent="0.3">
      <c r="A790" t="s">
        <v>5458</v>
      </c>
      <c r="B790" s="4">
        <v>41894</v>
      </c>
      <c r="C790" t="s">
        <v>7901</v>
      </c>
      <c r="D790">
        <v>2014</v>
      </c>
      <c r="E790" s="4">
        <v>41899</v>
      </c>
      <c r="F790">
        <v>5</v>
      </c>
      <c r="G790" t="s">
        <v>6270</v>
      </c>
      <c r="H790" t="s">
        <v>6977</v>
      </c>
      <c r="I790" t="s">
        <v>6010</v>
      </c>
      <c r="J790" t="s">
        <v>5981</v>
      </c>
      <c r="K790" t="s">
        <v>5975</v>
      </c>
      <c r="L790" t="s">
        <v>5971</v>
      </c>
      <c r="M790" t="s">
        <v>6111</v>
      </c>
      <c r="N790" t="s">
        <v>864</v>
      </c>
      <c r="O790" t="s">
        <v>7889</v>
      </c>
      <c r="P790">
        <v>0</v>
      </c>
      <c r="Q790">
        <v>21</v>
      </c>
      <c r="R790">
        <v>5</v>
      </c>
      <c r="S790">
        <v>16</v>
      </c>
      <c r="T790">
        <v>0.238095238095238</v>
      </c>
      <c r="U790" t="s">
        <v>7891</v>
      </c>
      <c r="V790" t="s">
        <v>10</v>
      </c>
      <c r="W790" t="s">
        <v>45</v>
      </c>
    </row>
    <row r="791" spans="1:23" x14ac:dyDescent="0.3">
      <c r="A791" t="s">
        <v>5492</v>
      </c>
      <c r="B791" s="4">
        <v>41900</v>
      </c>
      <c r="C791" t="s">
        <v>7901</v>
      </c>
      <c r="D791">
        <v>2014</v>
      </c>
      <c r="E791" s="4">
        <v>41904</v>
      </c>
      <c r="F791">
        <v>4</v>
      </c>
      <c r="G791" t="s">
        <v>6020</v>
      </c>
      <c r="H791" t="s">
        <v>6224</v>
      </c>
      <c r="I791" t="s">
        <v>6010</v>
      </c>
      <c r="J791" t="s">
        <v>5981</v>
      </c>
      <c r="K791" t="s">
        <v>5975</v>
      </c>
      <c r="L791" t="s">
        <v>5976</v>
      </c>
      <c r="M791" t="s">
        <v>6097</v>
      </c>
      <c r="N791" t="s">
        <v>2807</v>
      </c>
      <c r="O791" t="s">
        <v>7889</v>
      </c>
      <c r="P791">
        <v>0</v>
      </c>
      <c r="Q791">
        <v>66</v>
      </c>
      <c r="R791">
        <v>27</v>
      </c>
      <c r="S791">
        <v>39</v>
      </c>
      <c r="T791">
        <v>0.40909090909090901</v>
      </c>
      <c r="U791" t="s">
        <v>7899</v>
      </c>
      <c r="V791" t="s">
        <v>10</v>
      </c>
      <c r="W791" t="s">
        <v>45</v>
      </c>
    </row>
    <row r="792" spans="1:23" x14ac:dyDescent="0.3">
      <c r="A792" t="s">
        <v>5546</v>
      </c>
      <c r="B792" s="4">
        <v>41912</v>
      </c>
      <c r="C792" t="s">
        <v>7901</v>
      </c>
      <c r="D792">
        <v>2014</v>
      </c>
      <c r="E792" s="4">
        <v>41914</v>
      </c>
      <c r="F792">
        <v>2</v>
      </c>
      <c r="G792" t="s">
        <v>6630</v>
      </c>
      <c r="H792" t="s">
        <v>6963</v>
      </c>
      <c r="I792" t="s">
        <v>6010</v>
      </c>
      <c r="J792" t="s">
        <v>5981</v>
      </c>
      <c r="K792" t="s">
        <v>5985</v>
      </c>
      <c r="L792" t="s">
        <v>5971</v>
      </c>
      <c r="M792" t="s">
        <v>6111</v>
      </c>
      <c r="N792" t="s">
        <v>1937</v>
      </c>
      <c r="O792" t="s">
        <v>7889</v>
      </c>
      <c r="P792">
        <v>0</v>
      </c>
      <c r="Q792">
        <v>286</v>
      </c>
      <c r="R792">
        <v>140</v>
      </c>
      <c r="S792">
        <v>146</v>
      </c>
      <c r="T792">
        <v>0.48951048951048998</v>
      </c>
      <c r="U792" t="s">
        <v>7910</v>
      </c>
      <c r="V792" t="s">
        <v>10</v>
      </c>
      <c r="W792" t="s">
        <v>77</v>
      </c>
    </row>
    <row r="793" spans="1:23" x14ac:dyDescent="0.3">
      <c r="A793" t="s">
        <v>5598</v>
      </c>
      <c r="B793" s="4">
        <v>41932</v>
      </c>
      <c r="C793" t="s">
        <v>7903</v>
      </c>
      <c r="D793">
        <v>2014</v>
      </c>
      <c r="E793" s="4">
        <v>41934</v>
      </c>
      <c r="F793">
        <v>2</v>
      </c>
      <c r="G793" t="s">
        <v>7855</v>
      </c>
      <c r="H793" t="s">
        <v>6281</v>
      </c>
      <c r="I793" t="s">
        <v>6010</v>
      </c>
      <c r="J793" t="s">
        <v>5981</v>
      </c>
      <c r="K793" t="s">
        <v>5985</v>
      </c>
      <c r="L793" t="s">
        <v>5988</v>
      </c>
      <c r="M793" t="s">
        <v>6281</v>
      </c>
      <c r="N793" t="s">
        <v>1797</v>
      </c>
      <c r="O793" t="s">
        <v>7889</v>
      </c>
      <c r="P793">
        <v>0</v>
      </c>
      <c r="Q793">
        <v>246</v>
      </c>
      <c r="R793">
        <v>25</v>
      </c>
      <c r="S793">
        <v>221</v>
      </c>
      <c r="T793">
        <v>0.101626016260163</v>
      </c>
      <c r="U793" t="s">
        <v>7899</v>
      </c>
      <c r="V793" t="s">
        <v>10</v>
      </c>
      <c r="W793" t="s">
        <v>77</v>
      </c>
    </row>
    <row r="794" spans="1:23" x14ac:dyDescent="0.3">
      <c r="A794" t="s">
        <v>5616</v>
      </c>
      <c r="B794" s="4">
        <v>41936</v>
      </c>
      <c r="C794" t="s">
        <v>7903</v>
      </c>
      <c r="D794">
        <v>2014</v>
      </c>
      <c r="E794" s="4">
        <v>41939</v>
      </c>
      <c r="F794">
        <v>3</v>
      </c>
      <c r="G794" t="s">
        <v>7341</v>
      </c>
      <c r="H794" t="s">
        <v>6224</v>
      </c>
      <c r="I794" t="s">
        <v>6010</v>
      </c>
      <c r="J794" t="s">
        <v>5981</v>
      </c>
      <c r="K794" t="s">
        <v>5985</v>
      </c>
      <c r="L794" t="s">
        <v>5971</v>
      </c>
      <c r="M794" t="s">
        <v>6097</v>
      </c>
      <c r="N794" t="s">
        <v>1751</v>
      </c>
      <c r="O794" t="s">
        <v>7889</v>
      </c>
      <c r="P794">
        <v>0</v>
      </c>
      <c r="Q794">
        <v>71</v>
      </c>
      <c r="R794">
        <v>18</v>
      </c>
      <c r="S794">
        <v>53</v>
      </c>
      <c r="T794">
        <v>0.25352112676056299</v>
      </c>
      <c r="U794" t="s">
        <v>7891</v>
      </c>
      <c r="V794" t="s">
        <v>10</v>
      </c>
      <c r="W794" t="s">
        <v>77</v>
      </c>
    </row>
    <row r="795" spans="1:23" x14ac:dyDescent="0.3">
      <c r="A795" t="s">
        <v>5625</v>
      </c>
      <c r="B795" s="4">
        <v>41942</v>
      </c>
      <c r="C795" t="s">
        <v>7903</v>
      </c>
      <c r="D795">
        <v>2014</v>
      </c>
      <c r="E795" s="4">
        <v>41945</v>
      </c>
      <c r="F795">
        <v>3</v>
      </c>
      <c r="G795" t="s">
        <v>6387</v>
      </c>
      <c r="H795" t="s">
        <v>7857</v>
      </c>
      <c r="I795" t="s">
        <v>6010</v>
      </c>
      <c r="J795" t="s">
        <v>5981</v>
      </c>
      <c r="K795" t="s">
        <v>5975</v>
      </c>
      <c r="L795" t="s">
        <v>5988</v>
      </c>
      <c r="M795" t="s">
        <v>6494</v>
      </c>
      <c r="N795" t="s">
        <v>2702</v>
      </c>
      <c r="O795" t="s">
        <v>7889</v>
      </c>
      <c r="P795">
        <v>0</v>
      </c>
      <c r="Q795">
        <v>43</v>
      </c>
      <c r="R795">
        <v>21</v>
      </c>
      <c r="S795">
        <v>22</v>
      </c>
      <c r="T795">
        <v>0.48837209302325602</v>
      </c>
      <c r="U795" t="s">
        <v>7891</v>
      </c>
      <c r="V795" t="s">
        <v>10</v>
      </c>
      <c r="W795" t="s">
        <v>77</v>
      </c>
    </row>
    <row r="796" spans="1:23" x14ac:dyDescent="0.3">
      <c r="A796" t="s">
        <v>5669</v>
      </c>
      <c r="B796" s="4">
        <v>41953</v>
      </c>
      <c r="C796" t="s">
        <v>7904</v>
      </c>
      <c r="D796">
        <v>2014</v>
      </c>
      <c r="E796" s="4">
        <v>41953</v>
      </c>
      <c r="F796">
        <v>0</v>
      </c>
      <c r="G796" t="s">
        <v>7742</v>
      </c>
      <c r="H796" t="s">
        <v>6199</v>
      </c>
      <c r="I796" t="s">
        <v>6010</v>
      </c>
      <c r="J796" t="s">
        <v>5981</v>
      </c>
      <c r="K796" t="s">
        <v>5985</v>
      </c>
      <c r="L796" t="s">
        <v>6007</v>
      </c>
      <c r="M796" t="s">
        <v>6200</v>
      </c>
      <c r="N796" t="s">
        <v>2579</v>
      </c>
      <c r="O796" t="s">
        <v>7889</v>
      </c>
      <c r="P796">
        <v>0</v>
      </c>
      <c r="Q796">
        <v>42</v>
      </c>
      <c r="R796">
        <v>16</v>
      </c>
      <c r="S796">
        <v>26</v>
      </c>
      <c r="T796">
        <v>0.38095238095238099</v>
      </c>
      <c r="U796" t="s">
        <v>7891</v>
      </c>
      <c r="V796" t="s">
        <v>10</v>
      </c>
      <c r="W796" t="s">
        <v>29</v>
      </c>
    </row>
    <row r="797" spans="1:23" x14ac:dyDescent="0.3">
      <c r="A797" t="s">
        <v>5669</v>
      </c>
      <c r="B797" s="4">
        <v>41953</v>
      </c>
      <c r="C797" t="s">
        <v>7904</v>
      </c>
      <c r="D797">
        <v>2014</v>
      </c>
      <c r="E797" s="4">
        <v>41953</v>
      </c>
      <c r="F797">
        <v>0</v>
      </c>
      <c r="G797" t="s">
        <v>7742</v>
      </c>
      <c r="H797" t="s">
        <v>6199</v>
      </c>
      <c r="I797" t="s">
        <v>6010</v>
      </c>
      <c r="J797" t="s">
        <v>5981</v>
      </c>
      <c r="K797" t="s">
        <v>5985</v>
      </c>
      <c r="L797" t="s">
        <v>6007</v>
      </c>
      <c r="M797" t="s">
        <v>6200</v>
      </c>
      <c r="N797" t="s">
        <v>2946</v>
      </c>
      <c r="O797" t="s">
        <v>7889</v>
      </c>
      <c r="P797">
        <v>0</v>
      </c>
      <c r="Q797">
        <v>98</v>
      </c>
      <c r="R797">
        <v>21</v>
      </c>
      <c r="S797">
        <v>77</v>
      </c>
      <c r="T797">
        <v>0.214285714285714</v>
      </c>
      <c r="U797" t="s">
        <v>7891</v>
      </c>
      <c r="V797" t="s">
        <v>10</v>
      </c>
      <c r="W797" t="s">
        <v>11</v>
      </c>
    </row>
    <row r="798" spans="1:23" x14ac:dyDescent="0.3">
      <c r="A798" t="s">
        <v>5675</v>
      </c>
      <c r="B798" s="4">
        <v>41953</v>
      </c>
      <c r="C798" t="s">
        <v>7904</v>
      </c>
      <c r="D798">
        <v>2014</v>
      </c>
      <c r="E798" s="4">
        <v>41958</v>
      </c>
      <c r="F798">
        <v>5</v>
      </c>
      <c r="G798" t="s">
        <v>6130</v>
      </c>
      <c r="H798" t="s">
        <v>6700</v>
      </c>
      <c r="I798" t="s">
        <v>6010</v>
      </c>
      <c r="J798" t="s">
        <v>5981</v>
      </c>
      <c r="K798" t="s">
        <v>5985</v>
      </c>
      <c r="L798" t="s">
        <v>5976</v>
      </c>
      <c r="M798" t="s">
        <v>6111</v>
      </c>
      <c r="N798" t="s">
        <v>2382</v>
      </c>
      <c r="O798" t="s">
        <v>7889</v>
      </c>
      <c r="P798">
        <v>0</v>
      </c>
      <c r="Q798">
        <v>15</v>
      </c>
      <c r="R798">
        <v>2</v>
      </c>
      <c r="S798">
        <v>13</v>
      </c>
      <c r="T798">
        <v>0.133333333333333</v>
      </c>
      <c r="U798" t="s">
        <v>7890</v>
      </c>
      <c r="V798" t="s">
        <v>10</v>
      </c>
      <c r="W798" t="s">
        <v>91</v>
      </c>
    </row>
    <row r="799" spans="1:23" x14ac:dyDescent="0.3">
      <c r="A799" t="s">
        <v>5701</v>
      </c>
      <c r="B799" s="4">
        <v>41957</v>
      </c>
      <c r="C799" t="s">
        <v>7904</v>
      </c>
      <c r="D799">
        <v>2014</v>
      </c>
      <c r="E799" s="4">
        <v>41964</v>
      </c>
      <c r="F799">
        <v>7</v>
      </c>
      <c r="G799" t="s">
        <v>7478</v>
      </c>
      <c r="H799" t="s">
        <v>6793</v>
      </c>
      <c r="I799" t="s">
        <v>6010</v>
      </c>
      <c r="J799" t="s">
        <v>5981</v>
      </c>
      <c r="K799" t="s">
        <v>5985</v>
      </c>
      <c r="L799" t="s">
        <v>5976</v>
      </c>
      <c r="M799" t="s">
        <v>6171</v>
      </c>
      <c r="N799" t="s">
        <v>2396</v>
      </c>
      <c r="O799" t="s">
        <v>7889</v>
      </c>
      <c r="P799">
        <v>0</v>
      </c>
      <c r="Q799">
        <v>40</v>
      </c>
      <c r="R799">
        <v>15</v>
      </c>
      <c r="S799">
        <v>25</v>
      </c>
      <c r="T799">
        <v>0.375</v>
      </c>
      <c r="U799" t="s">
        <v>7890</v>
      </c>
      <c r="V799" t="s">
        <v>10</v>
      </c>
      <c r="W799" t="s">
        <v>91</v>
      </c>
    </row>
    <row r="800" spans="1:23" x14ac:dyDescent="0.3">
      <c r="A800" t="s">
        <v>5734</v>
      </c>
      <c r="B800" s="4">
        <v>41963</v>
      </c>
      <c r="C800" t="s">
        <v>7904</v>
      </c>
      <c r="D800">
        <v>2014</v>
      </c>
      <c r="E800" s="4">
        <v>41967</v>
      </c>
      <c r="F800">
        <v>4</v>
      </c>
      <c r="G800" t="s">
        <v>6721</v>
      </c>
      <c r="H800" t="s">
        <v>6580</v>
      </c>
      <c r="I800" t="s">
        <v>6010</v>
      </c>
      <c r="J800" t="s">
        <v>5981</v>
      </c>
      <c r="K800" t="s">
        <v>5975</v>
      </c>
      <c r="L800" t="s">
        <v>5976</v>
      </c>
      <c r="M800" t="s">
        <v>6581</v>
      </c>
      <c r="N800" t="s">
        <v>2663</v>
      </c>
      <c r="O800" t="s">
        <v>7889</v>
      </c>
      <c r="P800">
        <v>0</v>
      </c>
      <c r="Q800">
        <v>194</v>
      </c>
      <c r="R800">
        <v>74</v>
      </c>
      <c r="S800">
        <v>120</v>
      </c>
      <c r="T800">
        <v>0.38144329896907198</v>
      </c>
      <c r="U800" t="s">
        <v>7892</v>
      </c>
      <c r="V800" t="s">
        <v>10</v>
      </c>
      <c r="W800" t="s">
        <v>11</v>
      </c>
    </row>
    <row r="801" spans="1:23" x14ac:dyDescent="0.3">
      <c r="A801" t="s">
        <v>5779</v>
      </c>
      <c r="B801" s="4">
        <v>41971</v>
      </c>
      <c r="C801" t="s">
        <v>7904</v>
      </c>
      <c r="D801">
        <v>2014</v>
      </c>
      <c r="E801" s="4">
        <v>41976</v>
      </c>
      <c r="F801">
        <v>5</v>
      </c>
      <c r="G801" t="s">
        <v>7181</v>
      </c>
      <c r="H801" t="s">
        <v>7336</v>
      </c>
      <c r="I801" t="s">
        <v>6010</v>
      </c>
      <c r="J801" t="s">
        <v>5981</v>
      </c>
      <c r="K801" t="s">
        <v>5985</v>
      </c>
      <c r="L801" t="s">
        <v>5976</v>
      </c>
      <c r="M801" t="s">
        <v>6097</v>
      </c>
      <c r="N801" t="s">
        <v>76</v>
      </c>
      <c r="O801" t="s">
        <v>7889</v>
      </c>
      <c r="P801">
        <v>0</v>
      </c>
      <c r="Q801">
        <v>137</v>
      </c>
      <c r="R801">
        <v>5</v>
      </c>
      <c r="S801">
        <v>132</v>
      </c>
      <c r="T801">
        <v>3.6496350364963501E-2</v>
      </c>
      <c r="U801" t="s">
        <v>7899</v>
      </c>
      <c r="V801" t="s">
        <v>10</v>
      </c>
      <c r="W801" t="s">
        <v>77</v>
      </c>
    </row>
    <row r="802" spans="1:23" x14ac:dyDescent="0.3">
      <c r="A802" t="s">
        <v>5852</v>
      </c>
      <c r="B802" s="4">
        <v>41988</v>
      </c>
      <c r="C802" t="s">
        <v>7906</v>
      </c>
      <c r="D802">
        <v>2014</v>
      </c>
      <c r="E802" s="4">
        <v>41992</v>
      </c>
      <c r="F802">
        <v>4</v>
      </c>
      <c r="G802" t="s">
        <v>6885</v>
      </c>
      <c r="H802" t="s">
        <v>6281</v>
      </c>
      <c r="I802" t="s">
        <v>6010</v>
      </c>
      <c r="J802" t="s">
        <v>5981</v>
      </c>
      <c r="K802" t="s">
        <v>5975</v>
      </c>
      <c r="L802" t="s">
        <v>5976</v>
      </c>
      <c r="M802" t="s">
        <v>6281</v>
      </c>
      <c r="N802" t="s">
        <v>582</v>
      </c>
      <c r="O802" t="s">
        <v>7889</v>
      </c>
      <c r="P802">
        <v>0</v>
      </c>
      <c r="Q802">
        <v>25</v>
      </c>
      <c r="R802">
        <v>2</v>
      </c>
      <c r="S802">
        <v>23</v>
      </c>
      <c r="T802">
        <v>0.08</v>
      </c>
      <c r="U802" t="s">
        <v>7891</v>
      </c>
      <c r="V802" t="s">
        <v>10</v>
      </c>
      <c r="W802" t="s">
        <v>91</v>
      </c>
    </row>
    <row r="803" spans="1:23" x14ac:dyDescent="0.3">
      <c r="A803" t="s">
        <v>5852</v>
      </c>
      <c r="B803" s="4">
        <v>41988</v>
      </c>
      <c r="C803" t="s">
        <v>7906</v>
      </c>
      <c r="D803">
        <v>2014</v>
      </c>
      <c r="E803" s="4">
        <v>41992</v>
      </c>
      <c r="F803">
        <v>4</v>
      </c>
      <c r="G803" t="s">
        <v>6885</v>
      </c>
      <c r="H803" t="s">
        <v>6281</v>
      </c>
      <c r="I803" t="s">
        <v>6010</v>
      </c>
      <c r="J803" t="s">
        <v>5981</v>
      </c>
      <c r="K803" t="s">
        <v>5975</v>
      </c>
      <c r="L803" t="s">
        <v>5976</v>
      </c>
      <c r="M803" t="s">
        <v>6281</v>
      </c>
      <c r="N803" t="s">
        <v>831</v>
      </c>
      <c r="O803" t="s">
        <v>7889</v>
      </c>
      <c r="P803">
        <v>0</v>
      </c>
      <c r="Q803">
        <v>54</v>
      </c>
      <c r="R803">
        <v>8</v>
      </c>
      <c r="S803">
        <v>46</v>
      </c>
      <c r="T803">
        <v>0.148148148148148</v>
      </c>
      <c r="U803" t="s">
        <v>7892</v>
      </c>
      <c r="V803" t="s">
        <v>10</v>
      </c>
      <c r="W803" t="s">
        <v>11</v>
      </c>
    </row>
    <row r="804" spans="1:23" x14ac:dyDescent="0.3">
      <c r="A804" t="s">
        <v>5852</v>
      </c>
      <c r="B804" s="4">
        <v>41988</v>
      </c>
      <c r="C804" t="s">
        <v>7906</v>
      </c>
      <c r="D804">
        <v>2014</v>
      </c>
      <c r="E804" s="4">
        <v>41992</v>
      </c>
      <c r="F804">
        <v>4</v>
      </c>
      <c r="G804" t="s">
        <v>6885</v>
      </c>
      <c r="H804" t="s">
        <v>6281</v>
      </c>
      <c r="I804" t="s">
        <v>6010</v>
      </c>
      <c r="J804" t="s">
        <v>5981</v>
      </c>
      <c r="K804" t="s">
        <v>5975</v>
      </c>
      <c r="L804" t="s">
        <v>5976</v>
      </c>
      <c r="M804" t="s">
        <v>6281</v>
      </c>
      <c r="N804" t="s">
        <v>1653</v>
      </c>
      <c r="O804" t="s">
        <v>7889</v>
      </c>
      <c r="P804">
        <v>0</v>
      </c>
      <c r="Q804">
        <v>77</v>
      </c>
      <c r="R804">
        <v>36</v>
      </c>
      <c r="S804">
        <v>41</v>
      </c>
      <c r="T804">
        <v>0.46753246753246802</v>
      </c>
      <c r="U804" t="s">
        <v>7895</v>
      </c>
      <c r="V804" t="s">
        <v>10</v>
      </c>
      <c r="W804" t="s">
        <v>77</v>
      </c>
    </row>
    <row r="805" spans="1:23" x14ac:dyDescent="0.3">
      <c r="A805" t="s">
        <v>5907</v>
      </c>
      <c r="B805" s="4">
        <v>41998</v>
      </c>
      <c r="C805" t="s">
        <v>7906</v>
      </c>
      <c r="D805">
        <v>2014</v>
      </c>
      <c r="E805" s="4">
        <v>42002</v>
      </c>
      <c r="F805">
        <v>4</v>
      </c>
      <c r="G805" t="s">
        <v>6840</v>
      </c>
      <c r="H805" t="s">
        <v>7167</v>
      </c>
      <c r="I805" t="s">
        <v>6010</v>
      </c>
      <c r="J805" t="s">
        <v>5981</v>
      </c>
      <c r="K805" t="s">
        <v>5985</v>
      </c>
      <c r="L805" t="s">
        <v>5976</v>
      </c>
      <c r="M805" t="s">
        <v>6011</v>
      </c>
      <c r="N805" t="s">
        <v>747</v>
      </c>
      <c r="O805" t="s">
        <v>7889</v>
      </c>
      <c r="P805">
        <v>0</v>
      </c>
      <c r="Q805">
        <v>109</v>
      </c>
      <c r="R805">
        <v>52</v>
      </c>
      <c r="S805">
        <v>57</v>
      </c>
      <c r="T805">
        <v>0.47706422018348599</v>
      </c>
      <c r="U805" t="s">
        <v>7905</v>
      </c>
      <c r="V805" t="s">
        <v>10</v>
      </c>
      <c r="W805" t="s">
        <v>29</v>
      </c>
    </row>
    <row r="806" spans="1:23" x14ac:dyDescent="0.3">
      <c r="A806" t="s">
        <v>4571</v>
      </c>
      <c r="B806" s="4">
        <v>41660</v>
      </c>
      <c r="C806" t="s">
        <v>7888</v>
      </c>
      <c r="D806">
        <v>2014</v>
      </c>
      <c r="E806" s="4">
        <v>41663</v>
      </c>
      <c r="F806">
        <v>3</v>
      </c>
      <c r="G806" t="s">
        <v>6899</v>
      </c>
      <c r="H806" t="s">
        <v>7249</v>
      </c>
      <c r="I806" t="s">
        <v>6010</v>
      </c>
      <c r="J806" t="s">
        <v>5981</v>
      </c>
      <c r="K806" t="s">
        <v>5975</v>
      </c>
      <c r="L806" t="s">
        <v>5988</v>
      </c>
      <c r="M806" t="s">
        <v>6047</v>
      </c>
      <c r="N806" t="s">
        <v>1612</v>
      </c>
      <c r="O806" t="s">
        <v>7889</v>
      </c>
      <c r="P806">
        <v>0</v>
      </c>
      <c r="Q806">
        <v>62</v>
      </c>
      <c r="R806">
        <v>6</v>
      </c>
      <c r="S806">
        <v>56</v>
      </c>
      <c r="T806">
        <v>9.6774193548387094E-2</v>
      </c>
      <c r="U806" t="s">
        <v>7910</v>
      </c>
      <c r="V806" t="s">
        <v>10</v>
      </c>
      <c r="W806" t="s">
        <v>45</v>
      </c>
    </row>
    <row r="807" spans="1:23" x14ac:dyDescent="0.3">
      <c r="A807" t="s">
        <v>4700</v>
      </c>
      <c r="B807" s="4">
        <v>41701</v>
      </c>
      <c r="C807" t="s">
        <v>7907</v>
      </c>
      <c r="D807">
        <v>2014</v>
      </c>
      <c r="E807" s="4">
        <v>41703</v>
      </c>
      <c r="F807">
        <v>2</v>
      </c>
      <c r="G807" t="s">
        <v>7264</v>
      </c>
      <c r="H807" t="s">
        <v>6260</v>
      </c>
      <c r="I807" t="s">
        <v>6010</v>
      </c>
      <c r="J807" t="s">
        <v>5981</v>
      </c>
      <c r="K807" t="s">
        <v>5975</v>
      </c>
      <c r="L807" t="s">
        <v>5971</v>
      </c>
      <c r="M807" t="s">
        <v>6047</v>
      </c>
      <c r="N807" t="s">
        <v>2747</v>
      </c>
      <c r="O807" t="s">
        <v>7889</v>
      </c>
      <c r="P807">
        <v>0</v>
      </c>
      <c r="Q807">
        <v>11</v>
      </c>
      <c r="R807">
        <v>5</v>
      </c>
      <c r="S807">
        <v>6</v>
      </c>
      <c r="T807">
        <v>0.45454545454545398</v>
      </c>
      <c r="U807" t="s">
        <v>7890</v>
      </c>
      <c r="V807" t="s">
        <v>10</v>
      </c>
      <c r="W807" t="s">
        <v>45</v>
      </c>
    </row>
    <row r="808" spans="1:23" x14ac:dyDescent="0.3">
      <c r="A808" t="s">
        <v>4735</v>
      </c>
      <c r="B808" s="4">
        <v>41715</v>
      </c>
      <c r="C808" t="s">
        <v>7907</v>
      </c>
      <c r="D808">
        <v>2014</v>
      </c>
      <c r="E808" s="4">
        <v>41719</v>
      </c>
      <c r="F808">
        <v>4</v>
      </c>
      <c r="G808" t="s">
        <v>7255</v>
      </c>
      <c r="H808" t="s">
        <v>6273</v>
      </c>
      <c r="I808" t="s">
        <v>6010</v>
      </c>
      <c r="J808" t="s">
        <v>5981</v>
      </c>
      <c r="K808" t="s">
        <v>5970</v>
      </c>
      <c r="L808" t="s">
        <v>5971</v>
      </c>
      <c r="M808" t="s">
        <v>6047</v>
      </c>
      <c r="N808" t="s">
        <v>775</v>
      </c>
      <c r="O808" t="s">
        <v>7889</v>
      </c>
      <c r="P808">
        <v>0</v>
      </c>
      <c r="Q808">
        <v>41</v>
      </c>
      <c r="R808">
        <v>6</v>
      </c>
      <c r="S808">
        <v>35</v>
      </c>
      <c r="T808">
        <v>0.146341463414634</v>
      </c>
      <c r="U808" t="s">
        <v>7899</v>
      </c>
      <c r="V808" t="s">
        <v>10</v>
      </c>
      <c r="W808" t="s">
        <v>45</v>
      </c>
    </row>
    <row r="809" spans="1:23" x14ac:dyDescent="0.3">
      <c r="A809" t="s">
        <v>4902</v>
      </c>
      <c r="B809" s="4">
        <v>41771</v>
      </c>
      <c r="C809" t="s">
        <v>7896</v>
      </c>
      <c r="D809">
        <v>2014</v>
      </c>
      <c r="E809" s="4">
        <v>41774</v>
      </c>
      <c r="F809">
        <v>3</v>
      </c>
      <c r="G809" t="s">
        <v>7159</v>
      </c>
      <c r="H809" t="s">
        <v>6489</v>
      </c>
      <c r="I809" t="s">
        <v>6010</v>
      </c>
      <c r="J809" t="s">
        <v>5981</v>
      </c>
      <c r="K809" t="s">
        <v>5985</v>
      </c>
      <c r="L809" t="s">
        <v>5971</v>
      </c>
      <c r="M809" t="s">
        <v>6047</v>
      </c>
      <c r="N809" t="s">
        <v>3636</v>
      </c>
      <c r="O809" t="s">
        <v>7889</v>
      </c>
      <c r="P809">
        <v>0</v>
      </c>
      <c r="Q809">
        <v>93</v>
      </c>
      <c r="R809">
        <v>44</v>
      </c>
      <c r="S809">
        <v>49</v>
      </c>
      <c r="T809">
        <v>0.473118279569892</v>
      </c>
      <c r="U809" t="s">
        <v>7892</v>
      </c>
      <c r="V809" t="s">
        <v>10</v>
      </c>
      <c r="W809" t="s">
        <v>77</v>
      </c>
    </row>
    <row r="810" spans="1:23" x14ac:dyDescent="0.3">
      <c r="A810" t="s">
        <v>5245</v>
      </c>
      <c r="B810" s="4">
        <v>41863</v>
      </c>
      <c r="C810" t="s">
        <v>7900</v>
      </c>
      <c r="D810">
        <v>2014</v>
      </c>
      <c r="E810" s="4">
        <v>41866</v>
      </c>
      <c r="F810">
        <v>3</v>
      </c>
      <c r="G810" t="s">
        <v>6698</v>
      </c>
      <c r="H810" t="s">
        <v>6260</v>
      </c>
      <c r="I810" t="s">
        <v>6010</v>
      </c>
      <c r="J810" t="s">
        <v>5981</v>
      </c>
      <c r="K810" t="s">
        <v>5985</v>
      </c>
      <c r="L810" t="s">
        <v>5988</v>
      </c>
      <c r="M810" t="s">
        <v>6047</v>
      </c>
      <c r="N810" t="s">
        <v>429</v>
      </c>
      <c r="O810" t="s">
        <v>7889</v>
      </c>
      <c r="P810">
        <v>0</v>
      </c>
      <c r="Q810">
        <v>9</v>
      </c>
      <c r="R810">
        <v>4</v>
      </c>
      <c r="S810">
        <v>5</v>
      </c>
      <c r="T810">
        <v>0.44444444444444398</v>
      </c>
      <c r="U810" t="s">
        <v>7890</v>
      </c>
      <c r="V810" t="s">
        <v>10</v>
      </c>
      <c r="W810" t="s">
        <v>45</v>
      </c>
    </row>
    <row r="811" spans="1:23" x14ac:dyDescent="0.3">
      <c r="A811" t="s">
        <v>5260</v>
      </c>
      <c r="B811" s="4">
        <v>41865</v>
      </c>
      <c r="C811" t="s">
        <v>7900</v>
      </c>
      <c r="D811">
        <v>2014</v>
      </c>
      <c r="E811" s="4">
        <v>41868</v>
      </c>
      <c r="F811">
        <v>3</v>
      </c>
      <c r="G811" t="s">
        <v>6616</v>
      </c>
      <c r="H811" t="s">
        <v>7206</v>
      </c>
      <c r="I811" t="s">
        <v>6010</v>
      </c>
      <c r="J811" t="s">
        <v>5981</v>
      </c>
      <c r="K811" t="s">
        <v>5975</v>
      </c>
      <c r="L811" t="s">
        <v>5971</v>
      </c>
      <c r="M811" t="s">
        <v>6047</v>
      </c>
      <c r="N811" t="s">
        <v>5172</v>
      </c>
      <c r="O811" t="s">
        <v>7889</v>
      </c>
      <c r="P811">
        <v>0</v>
      </c>
      <c r="Q811">
        <v>74</v>
      </c>
      <c r="R811">
        <v>23</v>
      </c>
      <c r="S811">
        <v>51</v>
      </c>
      <c r="T811">
        <v>0.31081081081081102</v>
      </c>
      <c r="U811" t="s">
        <v>7905</v>
      </c>
      <c r="V811" t="s">
        <v>10</v>
      </c>
      <c r="W811" t="s">
        <v>45</v>
      </c>
    </row>
    <row r="812" spans="1:23" x14ac:dyDescent="0.3">
      <c r="A812" t="s">
        <v>5607</v>
      </c>
      <c r="B812" s="4">
        <v>41935</v>
      </c>
      <c r="C812" t="s">
        <v>7903</v>
      </c>
      <c r="D812">
        <v>2014</v>
      </c>
      <c r="E812" s="4">
        <v>41938</v>
      </c>
      <c r="F812">
        <v>3</v>
      </c>
      <c r="G812" t="s">
        <v>6565</v>
      </c>
      <c r="H812" t="s">
        <v>6410</v>
      </c>
      <c r="I812" t="s">
        <v>6010</v>
      </c>
      <c r="J812" t="s">
        <v>5981</v>
      </c>
      <c r="K812" t="s">
        <v>5985</v>
      </c>
      <c r="L812" t="s">
        <v>5971</v>
      </c>
      <c r="M812" t="s">
        <v>6047</v>
      </c>
      <c r="N812" t="s">
        <v>3086</v>
      </c>
      <c r="O812" t="s">
        <v>7889</v>
      </c>
      <c r="P812">
        <v>0</v>
      </c>
      <c r="Q812">
        <v>31</v>
      </c>
      <c r="R812">
        <v>10</v>
      </c>
      <c r="S812">
        <v>21</v>
      </c>
      <c r="T812">
        <v>0.32258064516128998</v>
      </c>
      <c r="U812" t="s">
        <v>7890</v>
      </c>
      <c r="V812" t="s">
        <v>10</v>
      </c>
      <c r="W812" t="s">
        <v>91</v>
      </c>
    </row>
    <row r="813" spans="1:23" x14ac:dyDescent="0.3">
      <c r="A813" t="s">
        <v>5658</v>
      </c>
      <c r="B813" s="4">
        <v>41950</v>
      </c>
      <c r="C813" t="s">
        <v>7904</v>
      </c>
      <c r="D813">
        <v>2014</v>
      </c>
      <c r="E813" s="4">
        <v>41954</v>
      </c>
      <c r="F813">
        <v>4</v>
      </c>
      <c r="G813" t="s">
        <v>7527</v>
      </c>
      <c r="H813" t="s">
        <v>6410</v>
      </c>
      <c r="I813" t="s">
        <v>6010</v>
      </c>
      <c r="J813" t="s">
        <v>5981</v>
      </c>
      <c r="K813" t="s">
        <v>5970</v>
      </c>
      <c r="L813" t="s">
        <v>5971</v>
      </c>
      <c r="M813" t="s">
        <v>6047</v>
      </c>
      <c r="N813" t="s">
        <v>2029</v>
      </c>
      <c r="O813" t="s">
        <v>7889</v>
      </c>
      <c r="P813">
        <v>0</v>
      </c>
      <c r="Q813">
        <v>185</v>
      </c>
      <c r="R813">
        <v>42</v>
      </c>
      <c r="S813">
        <v>143</v>
      </c>
      <c r="T813">
        <v>0.22702702702702701</v>
      </c>
      <c r="U813" t="s">
        <v>7899</v>
      </c>
      <c r="V813" t="s">
        <v>10</v>
      </c>
      <c r="W813" t="s">
        <v>91</v>
      </c>
    </row>
    <row r="814" spans="1:23" x14ac:dyDescent="0.3">
      <c r="A814" t="s">
        <v>4561</v>
      </c>
      <c r="B814" s="4">
        <v>41656</v>
      </c>
      <c r="C814" t="s">
        <v>7888</v>
      </c>
      <c r="D814">
        <v>2014</v>
      </c>
      <c r="E814" s="4">
        <v>41660</v>
      </c>
      <c r="F814">
        <v>4</v>
      </c>
      <c r="G814" t="s">
        <v>6603</v>
      </c>
      <c r="H814" t="s">
        <v>6158</v>
      </c>
      <c r="I814" t="s">
        <v>6010</v>
      </c>
      <c r="J814" t="s">
        <v>5981</v>
      </c>
      <c r="K814" t="s">
        <v>5985</v>
      </c>
      <c r="L814" t="s">
        <v>5976</v>
      </c>
      <c r="M814" t="s">
        <v>6047</v>
      </c>
      <c r="N814" t="s">
        <v>1674</v>
      </c>
      <c r="O814" t="s">
        <v>7889</v>
      </c>
      <c r="P814">
        <v>0</v>
      </c>
      <c r="Q814">
        <v>17</v>
      </c>
      <c r="R814">
        <v>2</v>
      </c>
      <c r="S814">
        <v>15</v>
      </c>
      <c r="T814">
        <v>0.11764705882352899</v>
      </c>
      <c r="U814" t="s">
        <v>7895</v>
      </c>
      <c r="V814" t="s">
        <v>10</v>
      </c>
      <c r="W814" t="s">
        <v>45</v>
      </c>
    </row>
    <row r="815" spans="1:23" x14ac:dyDescent="0.3">
      <c r="A815" t="s">
        <v>4574</v>
      </c>
      <c r="B815" s="4">
        <v>41660</v>
      </c>
      <c r="C815" t="s">
        <v>7888</v>
      </c>
      <c r="D815">
        <v>2014</v>
      </c>
      <c r="E815" s="4">
        <v>41665</v>
      </c>
      <c r="F815">
        <v>5</v>
      </c>
      <c r="G815" t="s">
        <v>6780</v>
      </c>
      <c r="H815" t="s">
        <v>6694</v>
      </c>
      <c r="I815" t="s">
        <v>6010</v>
      </c>
      <c r="J815" t="s">
        <v>5981</v>
      </c>
      <c r="K815" t="s">
        <v>5975</v>
      </c>
      <c r="L815" t="s">
        <v>5976</v>
      </c>
      <c r="M815" t="s">
        <v>6047</v>
      </c>
      <c r="N815" t="s">
        <v>3100</v>
      </c>
      <c r="O815" t="s">
        <v>7889</v>
      </c>
      <c r="P815">
        <v>0</v>
      </c>
      <c r="Q815">
        <v>139</v>
      </c>
      <c r="R815">
        <v>30</v>
      </c>
      <c r="S815">
        <v>109</v>
      </c>
      <c r="T815">
        <v>0.215827338129496</v>
      </c>
      <c r="U815" t="s">
        <v>7891</v>
      </c>
      <c r="V815" t="s">
        <v>10</v>
      </c>
      <c r="W815" t="s">
        <v>77</v>
      </c>
    </row>
    <row r="816" spans="1:23" x14ac:dyDescent="0.3">
      <c r="A816" t="s">
        <v>4579</v>
      </c>
      <c r="B816" s="4">
        <v>41661</v>
      </c>
      <c r="C816" t="s">
        <v>7888</v>
      </c>
      <c r="D816">
        <v>2014</v>
      </c>
      <c r="E816" s="4">
        <v>41665</v>
      </c>
      <c r="F816">
        <v>4</v>
      </c>
      <c r="G816" t="s">
        <v>6149</v>
      </c>
      <c r="H816" t="s">
        <v>6260</v>
      </c>
      <c r="I816" t="s">
        <v>6010</v>
      </c>
      <c r="J816" t="s">
        <v>5981</v>
      </c>
      <c r="K816" t="s">
        <v>5985</v>
      </c>
      <c r="L816" t="s">
        <v>5976</v>
      </c>
      <c r="M816" t="s">
        <v>6047</v>
      </c>
      <c r="N816" t="s">
        <v>3910</v>
      </c>
      <c r="O816" t="s">
        <v>7889</v>
      </c>
      <c r="P816">
        <v>0</v>
      </c>
      <c r="Q816">
        <v>27</v>
      </c>
      <c r="R816">
        <v>1</v>
      </c>
      <c r="S816">
        <v>26</v>
      </c>
      <c r="T816">
        <v>3.7037037037037E-2</v>
      </c>
      <c r="U816" t="s">
        <v>7892</v>
      </c>
      <c r="V816" t="s">
        <v>10</v>
      </c>
      <c r="W816" t="s">
        <v>45</v>
      </c>
    </row>
    <row r="817" spans="1:23" x14ac:dyDescent="0.3">
      <c r="A817" t="s">
        <v>4579</v>
      </c>
      <c r="B817" s="4">
        <v>41661</v>
      </c>
      <c r="C817" t="s">
        <v>7888</v>
      </c>
      <c r="D817">
        <v>2014</v>
      </c>
      <c r="E817" s="4">
        <v>41665</v>
      </c>
      <c r="F817">
        <v>4</v>
      </c>
      <c r="G817" t="s">
        <v>6149</v>
      </c>
      <c r="H817" t="s">
        <v>6260</v>
      </c>
      <c r="I817" t="s">
        <v>6010</v>
      </c>
      <c r="J817" t="s">
        <v>5981</v>
      </c>
      <c r="K817" t="s">
        <v>5985</v>
      </c>
      <c r="L817" t="s">
        <v>5976</v>
      </c>
      <c r="M817" t="s">
        <v>6047</v>
      </c>
      <c r="N817" t="s">
        <v>4545</v>
      </c>
      <c r="O817" t="s">
        <v>7889</v>
      </c>
      <c r="P817">
        <v>0</v>
      </c>
      <c r="Q817">
        <v>146</v>
      </c>
      <c r="R817">
        <v>20</v>
      </c>
      <c r="S817">
        <v>126</v>
      </c>
      <c r="T817">
        <v>0.13698630136986301</v>
      </c>
      <c r="U817" t="s">
        <v>7891</v>
      </c>
      <c r="V817" t="s">
        <v>10</v>
      </c>
      <c r="W817" t="s">
        <v>11</v>
      </c>
    </row>
    <row r="818" spans="1:23" x14ac:dyDescent="0.3">
      <c r="A818" t="s">
        <v>4654</v>
      </c>
      <c r="B818" s="4">
        <v>41684</v>
      </c>
      <c r="C818" t="s">
        <v>7893</v>
      </c>
      <c r="D818">
        <v>2014</v>
      </c>
      <c r="E818" s="4">
        <v>41689</v>
      </c>
      <c r="F818">
        <v>5</v>
      </c>
      <c r="G818" t="s">
        <v>7314</v>
      </c>
      <c r="H818" t="s">
        <v>6943</v>
      </c>
      <c r="I818" t="s">
        <v>6010</v>
      </c>
      <c r="J818" t="s">
        <v>5981</v>
      </c>
      <c r="K818" t="s">
        <v>5985</v>
      </c>
      <c r="L818" t="s">
        <v>5976</v>
      </c>
      <c r="M818" t="s">
        <v>6047</v>
      </c>
      <c r="N818" t="s">
        <v>2807</v>
      </c>
      <c r="O818" t="s">
        <v>7889</v>
      </c>
      <c r="P818">
        <v>0</v>
      </c>
      <c r="Q818">
        <v>39</v>
      </c>
      <c r="R818">
        <v>16</v>
      </c>
      <c r="S818">
        <v>23</v>
      </c>
      <c r="T818">
        <v>0.41025641025641002</v>
      </c>
      <c r="U818" t="s">
        <v>7891</v>
      </c>
      <c r="V818" t="s">
        <v>10</v>
      </c>
      <c r="W818" t="s">
        <v>45</v>
      </c>
    </row>
    <row r="819" spans="1:23" x14ac:dyDescent="0.3">
      <c r="A819" t="s">
        <v>4654</v>
      </c>
      <c r="B819" s="4">
        <v>41684</v>
      </c>
      <c r="C819" t="s">
        <v>7893</v>
      </c>
      <c r="D819">
        <v>2014</v>
      </c>
      <c r="E819" s="4">
        <v>41689</v>
      </c>
      <c r="F819">
        <v>5</v>
      </c>
      <c r="G819" t="s">
        <v>7314</v>
      </c>
      <c r="H819" t="s">
        <v>6943</v>
      </c>
      <c r="I819" t="s">
        <v>6010</v>
      </c>
      <c r="J819" t="s">
        <v>5981</v>
      </c>
      <c r="K819" t="s">
        <v>5985</v>
      </c>
      <c r="L819" t="s">
        <v>5976</v>
      </c>
      <c r="M819" t="s">
        <v>6047</v>
      </c>
      <c r="N819" t="s">
        <v>1499</v>
      </c>
      <c r="O819" t="s">
        <v>7889</v>
      </c>
      <c r="P819">
        <v>0</v>
      </c>
      <c r="Q819">
        <v>36</v>
      </c>
      <c r="R819">
        <v>8</v>
      </c>
      <c r="S819">
        <v>28</v>
      </c>
      <c r="T819">
        <v>0.22222222222222199</v>
      </c>
      <c r="U819" t="s">
        <v>7891</v>
      </c>
      <c r="V819" t="s">
        <v>10</v>
      </c>
      <c r="W819" t="s">
        <v>45</v>
      </c>
    </row>
    <row r="820" spans="1:23" x14ac:dyDescent="0.3">
      <c r="A820" t="s">
        <v>4654</v>
      </c>
      <c r="B820" s="4">
        <v>41684</v>
      </c>
      <c r="C820" t="s">
        <v>7893</v>
      </c>
      <c r="D820">
        <v>2014</v>
      </c>
      <c r="E820" s="4">
        <v>41689</v>
      </c>
      <c r="F820">
        <v>5</v>
      </c>
      <c r="G820" t="s">
        <v>7314</v>
      </c>
      <c r="H820" t="s">
        <v>6943</v>
      </c>
      <c r="I820" t="s">
        <v>6010</v>
      </c>
      <c r="J820" t="s">
        <v>5981</v>
      </c>
      <c r="K820" t="s">
        <v>5985</v>
      </c>
      <c r="L820" t="s">
        <v>5976</v>
      </c>
      <c r="M820" t="s">
        <v>6047</v>
      </c>
      <c r="N820" t="s">
        <v>649</v>
      </c>
      <c r="O820" t="s">
        <v>7889</v>
      </c>
      <c r="P820">
        <v>0</v>
      </c>
      <c r="Q820">
        <v>107</v>
      </c>
      <c r="R820">
        <v>45</v>
      </c>
      <c r="S820">
        <v>62</v>
      </c>
      <c r="T820">
        <v>0.420560747663551</v>
      </c>
      <c r="U820" t="s">
        <v>7892</v>
      </c>
      <c r="V820" t="s">
        <v>10</v>
      </c>
      <c r="W820" t="s">
        <v>77</v>
      </c>
    </row>
    <row r="821" spans="1:23" x14ac:dyDescent="0.3">
      <c r="A821" t="s">
        <v>4797</v>
      </c>
      <c r="B821" s="4">
        <v>41738</v>
      </c>
      <c r="C821" t="s">
        <v>7894</v>
      </c>
      <c r="D821">
        <v>2014</v>
      </c>
      <c r="E821" s="4">
        <v>41743</v>
      </c>
      <c r="F821">
        <v>5</v>
      </c>
      <c r="G821" t="s">
        <v>6161</v>
      </c>
      <c r="H821" t="s">
        <v>7758</v>
      </c>
      <c r="I821" t="s">
        <v>6010</v>
      </c>
      <c r="J821" t="s">
        <v>5981</v>
      </c>
      <c r="K821" t="s">
        <v>5985</v>
      </c>
      <c r="L821" t="s">
        <v>5976</v>
      </c>
      <c r="M821" t="s">
        <v>6047</v>
      </c>
      <c r="N821" t="s">
        <v>4299</v>
      </c>
      <c r="O821" t="s">
        <v>7889</v>
      </c>
      <c r="P821">
        <v>0</v>
      </c>
      <c r="Q821">
        <v>53</v>
      </c>
      <c r="R821">
        <v>18</v>
      </c>
      <c r="S821">
        <v>35</v>
      </c>
      <c r="T821">
        <v>0.339622641509434</v>
      </c>
      <c r="U821" t="s">
        <v>7895</v>
      </c>
      <c r="V821" t="s">
        <v>10</v>
      </c>
      <c r="W821" t="s">
        <v>77</v>
      </c>
    </row>
    <row r="822" spans="1:23" x14ac:dyDescent="0.3">
      <c r="A822" t="s">
        <v>4939</v>
      </c>
      <c r="B822" s="4">
        <v>41788</v>
      </c>
      <c r="C822" t="s">
        <v>7896</v>
      </c>
      <c r="D822">
        <v>2014</v>
      </c>
      <c r="E822" s="4">
        <v>41794</v>
      </c>
      <c r="F822">
        <v>6</v>
      </c>
      <c r="G822" t="s">
        <v>6862</v>
      </c>
      <c r="H822" t="s">
        <v>6325</v>
      </c>
      <c r="I822" t="s">
        <v>6010</v>
      </c>
      <c r="J822" t="s">
        <v>5981</v>
      </c>
      <c r="K822" t="s">
        <v>5975</v>
      </c>
      <c r="L822" t="s">
        <v>5976</v>
      </c>
      <c r="M822" t="s">
        <v>6047</v>
      </c>
      <c r="N822" t="s">
        <v>1768</v>
      </c>
      <c r="O822" t="s">
        <v>7889</v>
      </c>
      <c r="P822">
        <v>0</v>
      </c>
      <c r="Q822">
        <v>38</v>
      </c>
      <c r="R822">
        <v>18</v>
      </c>
      <c r="S822">
        <v>20</v>
      </c>
      <c r="T822">
        <v>0.47368421052631599</v>
      </c>
      <c r="U822" t="s">
        <v>7895</v>
      </c>
      <c r="V822" t="s">
        <v>10</v>
      </c>
      <c r="W822" t="s">
        <v>91</v>
      </c>
    </row>
    <row r="823" spans="1:23" x14ac:dyDescent="0.3">
      <c r="A823" t="s">
        <v>4939</v>
      </c>
      <c r="B823" s="4">
        <v>41788</v>
      </c>
      <c r="C823" t="s">
        <v>7896</v>
      </c>
      <c r="D823">
        <v>2014</v>
      </c>
      <c r="E823" s="4">
        <v>41794</v>
      </c>
      <c r="F823">
        <v>6</v>
      </c>
      <c r="G823" t="s">
        <v>6862</v>
      </c>
      <c r="H823" t="s">
        <v>6325</v>
      </c>
      <c r="I823" t="s">
        <v>6010</v>
      </c>
      <c r="J823" t="s">
        <v>5981</v>
      </c>
      <c r="K823" t="s">
        <v>5975</v>
      </c>
      <c r="L823" t="s">
        <v>5976</v>
      </c>
      <c r="M823" t="s">
        <v>6047</v>
      </c>
      <c r="N823" t="s">
        <v>4940</v>
      </c>
      <c r="O823" t="s">
        <v>7889</v>
      </c>
      <c r="P823">
        <v>0</v>
      </c>
      <c r="Q823">
        <v>43</v>
      </c>
      <c r="R823">
        <v>18</v>
      </c>
      <c r="S823">
        <v>25</v>
      </c>
      <c r="T823">
        <v>0.418604651162791</v>
      </c>
      <c r="U823" t="s">
        <v>7891</v>
      </c>
      <c r="V823" t="s">
        <v>10</v>
      </c>
      <c r="W823" t="s">
        <v>29</v>
      </c>
    </row>
    <row r="824" spans="1:23" x14ac:dyDescent="0.3">
      <c r="A824" t="s">
        <v>4952</v>
      </c>
      <c r="B824" s="4">
        <v>41793</v>
      </c>
      <c r="C824" t="s">
        <v>7898</v>
      </c>
      <c r="D824">
        <v>2014</v>
      </c>
      <c r="E824" s="4">
        <v>41798</v>
      </c>
      <c r="F824">
        <v>5</v>
      </c>
      <c r="G824" t="s">
        <v>6077</v>
      </c>
      <c r="H824" t="s">
        <v>6410</v>
      </c>
      <c r="I824" t="s">
        <v>6010</v>
      </c>
      <c r="J824" t="s">
        <v>5981</v>
      </c>
      <c r="K824" t="s">
        <v>5975</v>
      </c>
      <c r="L824" t="s">
        <v>5976</v>
      </c>
      <c r="M824" t="s">
        <v>6047</v>
      </c>
      <c r="N824" t="s">
        <v>733</v>
      </c>
      <c r="O824" t="s">
        <v>7889</v>
      </c>
      <c r="P824">
        <v>0</v>
      </c>
      <c r="Q824">
        <v>22</v>
      </c>
      <c r="R824">
        <v>3</v>
      </c>
      <c r="S824">
        <v>19</v>
      </c>
      <c r="T824">
        <v>0.13636363636363599</v>
      </c>
      <c r="U824" t="s">
        <v>7895</v>
      </c>
      <c r="V824" t="s">
        <v>10</v>
      </c>
      <c r="W824" t="s">
        <v>45</v>
      </c>
    </row>
    <row r="825" spans="1:23" x14ac:dyDescent="0.3">
      <c r="A825" t="s">
        <v>5158</v>
      </c>
      <c r="B825" s="4">
        <v>41851</v>
      </c>
      <c r="C825" t="s">
        <v>7909</v>
      </c>
      <c r="D825">
        <v>2014</v>
      </c>
      <c r="E825" s="4">
        <v>41855</v>
      </c>
      <c r="F825">
        <v>4</v>
      </c>
      <c r="G825" t="s">
        <v>6363</v>
      </c>
      <c r="H825" t="s">
        <v>6273</v>
      </c>
      <c r="I825" t="s">
        <v>6010</v>
      </c>
      <c r="J825" t="s">
        <v>5981</v>
      </c>
      <c r="K825" t="s">
        <v>5970</v>
      </c>
      <c r="L825" t="s">
        <v>5976</v>
      </c>
      <c r="M825" t="s">
        <v>6047</v>
      </c>
      <c r="N825" t="s">
        <v>4348</v>
      </c>
      <c r="O825" t="s">
        <v>7889</v>
      </c>
      <c r="P825">
        <v>0</v>
      </c>
      <c r="Q825">
        <v>59</v>
      </c>
      <c r="R825">
        <v>5</v>
      </c>
      <c r="S825">
        <v>54</v>
      </c>
      <c r="T825">
        <v>8.4745762711864403E-2</v>
      </c>
      <c r="U825" t="s">
        <v>7895</v>
      </c>
      <c r="V825" t="s">
        <v>10</v>
      </c>
      <c r="W825" t="s">
        <v>11</v>
      </c>
    </row>
    <row r="826" spans="1:23" x14ac:dyDescent="0.3">
      <c r="A826" t="s">
        <v>5165</v>
      </c>
      <c r="B826" s="4">
        <v>41852</v>
      </c>
      <c r="C826" t="s">
        <v>7900</v>
      </c>
      <c r="D826">
        <v>2014</v>
      </c>
      <c r="E826" s="4">
        <v>41857</v>
      </c>
      <c r="F826">
        <v>5</v>
      </c>
      <c r="G826" t="s">
        <v>6159</v>
      </c>
      <c r="H826" t="s">
        <v>6410</v>
      </c>
      <c r="I826" t="s">
        <v>6010</v>
      </c>
      <c r="J826" t="s">
        <v>5981</v>
      </c>
      <c r="K826" t="s">
        <v>5975</v>
      </c>
      <c r="L826" t="s">
        <v>5976</v>
      </c>
      <c r="M826" t="s">
        <v>6047</v>
      </c>
      <c r="N826" t="s">
        <v>2946</v>
      </c>
      <c r="O826" t="s">
        <v>7889</v>
      </c>
      <c r="P826">
        <v>0</v>
      </c>
      <c r="Q826">
        <v>131</v>
      </c>
      <c r="R826">
        <v>27</v>
      </c>
      <c r="S826">
        <v>104</v>
      </c>
      <c r="T826">
        <v>0.206106870229008</v>
      </c>
      <c r="U826" t="s">
        <v>7892</v>
      </c>
      <c r="V826" t="s">
        <v>10</v>
      </c>
      <c r="W826" t="s">
        <v>11</v>
      </c>
    </row>
    <row r="827" spans="1:23" x14ac:dyDescent="0.3">
      <c r="A827" t="s">
        <v>5182</v>
      </c>
      <c r="B827" s="4">
        <v>41855</v>
      </c>
      <c r="C827" t="s">
        <v>7900</v>
      </c>
      <c r="D827">
        <v>2014</v>
      </c>
      <c r="E827" s="4">
        <v>41859</v>
      </c>
      <c r="F827">
        <v>4</v>
      </c>
      <c r="G827" t="s">
        <v>7665</v>
      </c>
      <c r="H827" t="s">
        <v>7657</v>
      </c>
      <c r="I827" t="s">
        <v>6010</v>
      </c>
      <c r="J827" t="s">
        <v>5981</v>
      </c>
      <c r="K827" t="s">
        <v>5985</v>
      </c>
      <c r="L827" t="s">
        <v>5976</v>
      </c>
      <c r="M827" t="s">
        <v>6047</v>
      </c>
      <c r="N827" t="s">
        <v>3989</v>
      </c>
      <c r="O827" t="s">
        <v>7889</v>
      </c>
      <c r="P827">
        <v>0</v>
      </c>
      <c r="Q827">
        <v>271</v>
      </c>
      <c r="R827">
        <v>127</v>
      </c>
      <c r="S827">
        <v>144</v>
      </c>
      <c r="T827">
        <v>0.46863468634686301</v>
      </c>
      <c r="U827" t="s">
        <v>7911</v>
      </c>
      <c r="V827" t="s">
        <v>10</v>
      </c>
      <c r="W827" t="s">
        <v>29</v>
      </c>
    </row>
    <row r="828" spans="1:23" x14ac:dyDescent="0.3">
      <c r="A828" t="s">
        <v>5246</v>
      </c>
      <c r="B828" s="4">
        <v>41863</v>
      </c>
      <c r="C828" t="s">
        <v>7900</v>
      </c>
      <c r="D828">
        <v>2014</v>
      </c>
      <c r="E828" s="4">
        <v>41867</v>
      </c>
      <c r="F828">
        <v>4</v>
      </c>
      <c r="G828" t="s">
        <v>7478</v>
      </c>
      <c r="H828" t="s">
        <v>7206</v>
      </c>
      <c r="I828" t="s">
        <v>6010</v>
      </c>
      <c r="J828" t="s">
        <v>5981</v>
      </c>
      <c r="K828" t="s">
        <v>5985</v>
      </c>
      <c r="L828" t="s">
        <v>5976</v>
      </c>
      <c r="M828" t="s">
        <v>6047</v>
      </c>
      <c r="N828" t="s">
        <v>1115</v>
      </c>
      <c r="O828" t="s">
        <v>7889</v>
      </c>
      <c r="P828">
        <v>0</v>
      </c>
      <c r="Q828">
        <v>57</v>
      </c>
      <c r="R828">
        <v>27</v>
      </c>
      <c r="S828">
        <v>30</v>
      </c>
      <c r="T828">
        <v>0.47368421052631599</v>
      </c>
      <c r="U828" t="s">
        <v>7895</v>
      </c>
      <c r="V828" t="s">
        <v>10</v>
      </c>
      <c r="W828" t="s">
        <v>77</v>
      </c>
    </row>
    <row r="829" spans="1:23" x14ac:dyDescent="0.3">
      <c r="A829" t="s">
        <v>5361</v>
      </c>
      <c r="B829" s="4">
        <v>41879</v>
      </c>
      <c r="C829" t="s">
        <v>7900</v>
      </c>
      <c r="D829">
        <v>2014</v>
      </c>
      <c r="E829" s="4">
        <v>41884</v>
      </c>
      <c r="F829">
        <v>5</v>
      </c>
      <c r="G829" t="s">
        <v>7536</v>
      </c>
      <c r="H829" t="s">
        <v>6238</v>
      </c>
      <c r="I829" t="s">
        <v>6010</v>
      </c>
      <c r="J829" t="s">
        <v>5981</v>
      </c>
      <c r="K829" t="s">
        <v>5975</v>
      </c>
      <c r="L829" t="s">
        <v>5976</v>
      </c>
      <c r="M829" t="s">
        <v>6047</v>
      </c>
      <c r="N829" t="s">
        <v>4449</v>
      </c>
      <c r="O829" t="s">
        <v>7889</v>
      </c>
      <c r="P829">
        <v>0</v>
      </c>
      <c r="Q829">
        <v>179</v>
      </c>
      <c r="R829">
        <v>25</v>
      </c>
      <c r="S829">
        <v>154</v>
      </c>
      <c r="T829">
        <v>0.13966480446927401</v>
      </c>
      <c r="U829" t="s">
        <v>7899</v>
      </c>
      <c r="V829" t="s">
        <v>10</v>
      </c>
      <c r="W829" t="s">
        <v>91</v>
      </c>
    </row>
    <row r="830" spans="1:23" x14ac:dyDescent="0.3">
      <c r="A830" t="s">
        <v>5506</v>
      </c>
      <c r="B830" s="4">
        <v>41903</v>
      </c>
      <c r="C830" t="s">
        <v>7901</v>
      </c>
      <c r="D830">
        <v>2014</v>
      </c>
      <c r="E830" s="4">
        <v>41907</v>
      </c>
      <c r="F830">
        <v>4</v>
      </c>
      <c r="G830" t="s">
        <v>6999</v>
      </c>
      <c r="H830" t="s">
        <v>6410</v>
      </c>
      <c r="I830" t="s">
        <v>6010</v>
      </c>
      <c r="J830" t="s">
        <v>5981</v>
      </c>
      <c r="K830" t="s">
        <v>5970</v>
      </c>
      <c r="L830" t="s">
        <v>5976</v>
      </c>
      <c r="M830" t="s">
        <v>6047</v>
      </c>
      <c r="N830" t="s">
        <v>412</v>
      </c>
      <c r="O830" t="s">
        <v>7889</v>
      </c>
      <c r="P830">
        <v>0</v>
      </c>
      <c r="Q830">
        <v>67</v>
      </c>
      <c r="R830">
        <v>20</v>
      </c>
      <c r="S830">
        <v>47</v>
      </c>
      <c r="T830">
        <v>0.29850746268656703</v>
      </c>
      <c r="U830" t="s">
        <v>7892</v>
      </c>
      <c r="V830" t="s">
        <v>10</v>
      </c>
      <c r="W830" t="s">
        <v>11</v>
      </c>
    </row>
    <row r="831" spans="1:23" x14ac:dyDescent="0.3">
      <c r="A831" t="s">
        <v>5605</v>
      </c>
      <c r="B831" s="4">
        <v>41933</v>
      </c>
      <c r="C831" t="s">
        <v>7903</v>
      </c>
      <c r="D831">
        <v>2014</v>
      </c>
      <c r="E831" s="4">
        <v>41939</v>
      </c>
      <c r="F831">
        <v>6</v>
      </c>
      <c r="G831" t="s">
        <v>7644</v>
      </c>
      <c r="H831" t="s">
        <v>7709</v>
      </c>
      <c r="I831" t="s">
        <v>6010</v>
      </c>
      <c r="J831" t="s">
        <v>5981</v>
      </c>
      <c r="K831" t="s">
        <v>5970</v>
      </c>
      <c r="L831" t="s">
        <v>5976</v>
      </c>
      <c r="M831" t="s">
        <v>6047</v>
      </c>
      <c r="N831" t="s">
        <v>3989</v>
      </c>
      <c r="O831" t="s">
        <v>7889</v>
      </c>
      <c r="P831">
        <v>0</v>
      </c>
      <c r="Q831">
        <v>39</v>
      </c>
      <c r="R831">
        <v>18</v>
      </c>
      <c r="S831">
        <v>21</v>
      </c>
      <c r="T831">
        <v>0.46153846153846201</v>
      </c>
      <c r="U831" t="s">
        <v>7895</v>
      </c>
      <c r="V831" t="s">
        <v>10</v>
      </c>
      <c r="W831" t="s">
        <v>29</v>
      </c>
    </row>
    <row r="832" spans="1:23" x14ac:dyDescent="0.3">
      <c r="A832" t="s">
        <v>5606</v>
      </c>
      <c r="B832" s="4">
        <v>41934</v>
      </c>
      <c r="C832" t="s">
        <v>7903</v>
      </c>
      <c r="D832">
        <v>2014</v>
      </c>
      <c r="E832" s="4">
        <v>41941</v>
      </c>
      <c r="F832">
        <v>7</v>
      </c>
      <c r="G832" t="s">
        <v>6402</v>
      </c>
      <c r="H832" t="s">
        <v>6410</v>
      </c>
      <c r="I832" t="s">
        <v>6010</v>
      </c>
      <c r="J832" t="s">
        <v>5981</v>
      </c>
      <c r="K832" t="s">
        <v>5985</v>
      </c>
      <c r="L832" t="s">
        <v>5976</v>
      </c>
      <c r="M832" t="s">
        <v>6047</v>
      </c>
      <c r="N832" t="s">
        <v>2246</v>
      </c>
      <c r="O832" t="s">
        <v>7889</v>
      </c>
      <c r="P832">
        <v>0</v>
      </c>
      <c r="Q832">
        <v>141</v>
      </c>
      <c r="R832">
        <v>41</v>
      </c>
      <c r="S832">
        <v>100</v>
      </c>
      <c r="T832">
        <v>0.290780141843972</v>
      </c>
      <c r="U832" t="s">
        <v>7891</v>
      </c>
      <c r="V832" t="s">
        <v>10</v>
      </c>
      <c r="W832" t="s">
        <v>77</v>
      </c>
    </row>
    <row r="833" spans="1:23" x14ac:dyDescent="0.3">
      <c r="A833" t="s">
        <v>5789</v>
      </c>
      <c r="B833" s="4">
        <v>41974</v>
      </c>
      <c r="C833" t="s">
        <v>7906</v>
      </c>
      <c r="D833">
        <v>2014</v>
      </c>
      <c r="E833" s="4">
        <v>41980</v>
      </c>
      <c r="F833">
        <v>6</v>
      </c>
      <c r="G833" t="s">
        <v>6558</v>
      </c>
      <c r="H833" t="s">
        <v>6410</v>
      </c>
      <c r="I833" t="s">
        <v>6010</v>
      </c>
      <c r="J833" t="s">
        <v>5981</v>
      </c>
      <c r="K833" t="s">
        <v>5985</v>
      </c>
      <c r="L833" t="s">
        <v>5976</v>
      </c>
      <c r="M833" t="s">
        <v>6047</v>
      </c>
      <c r="N833" t="s">
        <v>2362</v>
      </c>
      <c r="O833" t="s">
        <v>7889</v>
      </c>
      <c r="P833">
        <v>0</v>
      </c>
      <c r="Q833">
        <v>226</v>
      </c>
      <c r="R833">
        <v>61</v>
      </c>
      <c r="S833">
        <v>165</v>
      </c>
      <c r="T833">
        <v>0.26991150442477901</v>
      </c>
      <c r="U833" t="s">
        <v>7910</v>
      </c>
      <c r="V833" t="s">
        <v>10</v>
      </c>
      <c r="W833" t="s">
        <v>91</v>
      </c>
    </row>
    <row r="834" spans="1:23" x14ac:dyDescent="0.3">
      <c r="A834" t="s">
        <v>5794</v>
      </c>
      <c r="B834" s="4">
        <v>41975</v>
      </c>
      <c r="C834" t="s">
        <v>7906</v>
      </c>
      <c r="D834">
        <v>2014</v>
      </c>
      <c r="E834" s="4">
        <v>41982</v>
      </c>
      <c r="F834">
        <v>7</v>
      </c>
      <c r="G834" t="s">
        <v>6761</v>
      </c>
      <c r="H834" t="s">
        <v>6260</v>
      </c>
      <c r="I834" t="s">
        <v>6010</v>
      </c>
      <c r="J834" t="s">
        <v>5981</v>
      </c>
      <c r="K834" t="s">
        <v>5975</v>
      </c>
      <c r="L834" t="s">
        <v>5976</v>
      </c>
      <c r="M834" t="s">
        <v>6047</v>
      </c>
      <c r="N834" t="s">
        <v>2226</v>
      </c>
      <c r="O834" t="s">
        <v>7889</v>
      </c>
      <c r="P834">
        <v>0</v>
      </c>
      <c r="Q834">
        <v>195</v>
      </c>
      <c r="R834">
        <v>12</v>
      </c>
      <c r="S834">
        <v>183</v>
      </c>
      <c r="T834">
        <v>6.15384615384615E-2</v>
      </c>
      <c r="U834" t="s">
        <v>7902</v>
      </c>
      <c r="V834" t="s">
        <v>10</v>
      </c>
      <c r="W834" t="s">
        <v>77</v>
      </c>
    </row>
    <row r="835" spans="1:23" x14ac:dyDescent="0.3">
      <c r="A835" t="s">
        <v>5847</v>
      </c>
      <c r="B835" s="4">
        <v>41986</v>
      </c>
      <c r="C835" t="s">
        <v>7906</v>
      </c>
      <c r="D835">
        <v>2014</v>
      </c>
      <c r="E835" s="4">
        <v>41993</v>
      </c>
      <c r="F835">
        <v>7</v>
      </c>
      <c r="G835" t="s">
        <v>6539</v>
      </c>
      <c r="H835" t="s">
        <v>6673</v>
      </c>
      <c r="I835" t="s">
        <v>6010</v>
      </c>
      <c r="J835" t="s">
        <v>5981</v>
      </c>
      <c r="K835" t="s">
        <v>5975</v>
      </c>
      <c r="L835" t="s">
        <v>5976</v>
      </c>
      <c r="M835" t="s">
        <v>6047</v>
      </c>
      <c r="N835" t="s">
        <v>307</v>
      </c>
      <c r="O835" t="s">
        <v>7889</v>
      </c>
      <c r="P835">
        <v>0</v>
      </c>
      <c r="Q835">
        <v>95</v>
      </c>
      <c r="R835">
        <v>14</v>
      </c>
      <c r="S835">
        <v>81</v>
      </c>
      <c r="T835">
        <v>0.14736842105263201</v>
      </c>
      <c r="U835" t="s">
        <v>7911</v>
      </c>
      <c r="V835" t="s">
        <v>10</v>
      </c>
      <c r="W835" t="s">
        <v>45</v>
      </c>
    </row>
    <row r="836" spans="1:23" x14ac:dyDescent="0.3">
      <c r="A836" t="s">
        <v>5867</v>
      </c>
      <c r="B836" s="4">
        <v>41990</v>
      </c>
      <c r="C836" t="s">
        <v>7906</v>
      </c>
      <c r="D836">
        <v>2014</v>
      </c>
      <c r="E836" s="4">
        <v>41995</v>
      </c>
      <c r="F836">
        <v>5</v>
      </c>
      <c r="G836" t="s">
        <v>7276</v>
      </c>
      <c r="H836" t="s">
        <v>6489</v>
      </c>
      <c r="I836" t="s">
        <v>6010</v>
      </c>
      <c r="J836" t="s">
        <v>5981</v>
      </c>
      <c r="K836" t="s">
        <v>5975</v>
      </c>
      <c r="L836" t="s">
        <v>5976</v>
      </c>
      <c r="M836" t="s">
        <v>6047</v>
      </c>
      <c r="N836" t="s">
        <v>301</v>
      </c>
      <c r="O836" t="s">
        <v>7889</v>
      </c>
      <c r="P836">
        <v>0</v>
      </c>
      <c r="Q836">
        <v>38</v>
      </c>
      <c r="R836">
        <v>3</v>
      </c>
      <c r="S836">
        <v>35</v>
      </c>
      <c r="T836">
        <v>7.8947368421052599E-2</v>
      </c>
      <c r="U836" t="s">
        <v>7895</v>
      </c>
      <c r="V836" t="s">
        <v>10</v>
      </c>
      <c r="W836" t="s">
        <v>29</v>
      </c>
    </row>
    <row r="837" spans="1:23" x14ac:dyDescent="0.3">
      <c r="A837" t="s">
        <v>5928</v>
      </c>
      <c r="B837" s="4">
        <v>41999</v>
      </c>
      <c r="C837" t="s">
        <v>7906</v>
      </c>
      <c r="D837">
        <v>2014</v>
      </c>
      <c r="E837" s="4">
        <v>42005</v>
      </c>
      <c r="F837">
        <v>6</v>
      </c>
      <c r="G837" t="s">
        <v>6524</v>
      </c>
      <c r="H837" t="s">
        <v>7100</v>
      </c>
      <c r="I837" t="s">
        <v>6010</v>
      </c>
      <c r="J837" t="s">
        <v>5981</v>
      </c>
      <c r="K837" t="s">
        <v>5970</v>
      </c>
      <c r="L837" t="s">
        <v>5976</v>
      </c>
      <c r="M837" t="s">
        <v>6047</v>
      </c>
      <c r="N837" t="s">
        <v>3066</v>
      </c>
      <c r="O837" t="s">
        <v>7889</v>
      </c>
      <c r="P837">
        <v>0</v>
      </c>
      <c r="Q837">
        <v>71</v>
      </c>
      <c r="R837">
        <v>0</v>
      </c>
      <c r="S837">
        <v>71</v>
      </c>
      <c r="T837">
        <v>0</v>
      </c>
      <c r="U837" t="s">
        <v>7905</v>
      </c>
      <c r="V837" t="s">
        <v>10</v>
      </c>
      <c r="W837" t="s">
        <v>45</v>
      </c>
    </row>
    <row r="838" spans="1:23" x14ac:dyDescent="0.3">
      <c r="A838" t="s">
        <v>5951</v>
      </c>
      <c r="B838" s="4">
        <v>42004</v>
      </c>
      <c r="C838" t="s">
        <v>7906</v>
      </c>
      <c r="D838">
        <v>2014</v>
      </c>
      <c r="E838" s="4">
        <v>42008</v>
      </c>
      <c r="F838">
        <v>4</v>
      </c>
      <c r="G838" t="s">
        <v>7274</v>
      </c>
      <c r="H838" t="s">
        <v>6046</v>
      </c>
      <c r="I838" t="s">
        <v>6010</v>
      </c>
      <c r="J838" t="s">
        <v>5981</v>
      </c>
      <c r="K838" t="s">
        <v>5975</v>
      </c>
      <c r="L838" t="s">
        <v>5976</v>
      </c>
      <c r="M838" t="s">
        <v>6047</v>
      </c>
      <c r="N838" t="s">
        <v>3485</v>
      </c>
      <c r="O838" t="s">
        <v>7889</v>
      </c>
      <c r="P838">
        <v>0</v>
      </c>
      <c r="Q838">
        <v>261</v>
      </c>
      <c r="R838">
        <v>13</v>
      </c>
      <c r="S838">
        <v>248</v>
      </c>
      <c r="T838">
        <v>4.9808429118773902E-2</v>
      </c>
      <c r="U838" t="s">
        <v>7910</v>
      </c>
      <c r="V838" t="s">
        <v>10</v>
      </c>
      <c r="W838" t="s">
        <v>77</v>
      </c>
    </row>
    <row r="839" spans="1:23" x14ac:dyDescent="0.3">
      <c r="A839" t="s">
        <v>4593</v>
      </c>
      <c r="B839" s="4">
        <v>41665</v>
      </c>
      <c r="C839" t="s">
        <v>7888</v>
      </c>
      <c r="D839">
        <v>2014</v>
      </c>
      <c r="E839" s="4">
        <v>41670</v>
      </c>
      <c r="F839">
        <v>5</v>
      </c>
      <c r="G839" t="s">
        <v>7670</v>
      </c>
      <c r="H839" t="s">
        <v>7473</v>
      </c>
      <c r="I839" t="s">
        <v>6002</v>
      </c>
      <c r="J839" t="s">
        <v>5981</v>
      </c>
      <c r="K839" t="s">
        <v>5975</v>
      </c>
      <c r="L839" t="s">
        <v>5976</v>
      </c>
      <c r="M839" t="s">
        <v>7473</v>
      </c>
      <c r="N839" t="s">
        <v>807</v>
      </c>
      <c r="O839" t="s">
        <v>7889</v>
      </c>
      <c r="P839">
        <v>0</v>
      </c>
      <c r="Q839">
        <v>119</v>
      </c>
      <c r="R839">
        <v>56</v>
      </c>
      <c r="S839">
        <v>63</v>
      </c>
      <c r="T839">
        <v>0.47058823529411797</v>
      </c>
      <c r="U839" t="s">
        <v>7897</v>
      </c>
      <c r="V839" t="s">
        <v>10</v>
      </c>
      <c r="W839" t="s">
        <v>22</v>
      </c>
    </row>
    <row r="840" spans="1:23" x14ac:dyDescent="0.3">
      <c r="A840" t="s">
        <v>4612</v>
      </c>
      <c r="B840" s="4">
        <v>41673</v>
      </c>
      <c r="C840" t="s">
        <v>7893</v>
      </c>
      <c r="D840">
        <v>2014</v>
      </c>
      <c r="E840" s="4">
        <v>41676</v>
      </c>
      <c r="F840">
        <v>3</v>
      </c>
      <c r="G840" t="s">
        <v>6198</v>
      </c>
      <c r="H840" t="s">
        <v>6321</v>
      </c>
      <c r="I840" t="s">
        <v>6050</v>
      </c>
      <c r="J840" t="s">
        <v>5981</v>
      </c>
      <c r="K840" t="s">
        <v>5985</v>
      </c>
      <c r="L840" t="s">
        <v>5971</v>
      </c>
      <c r="M840" t="s">
        <v>6321</v>
      </c>
      <c r="N840" t="s">
        <v>1247</v>
      </c>
      <c r="O840" t="s">
        <v>7889</v>
      </c>
      <c r="P840">
        <v>0</v>
      </c>
      <c r="Q840">
        <v>22</v>
      </c>
      <c r="R840">
        <v>11</v>
      </c>
      <c r="S840">
        <v>11</v>
      </c>
      <c r="T840">
        <v>0.5</v>
      </c>
      <c r="U840" t="s">
        <v>7891</v>
      </c>
      <c r="V840" t="s">
        <v>10</v>
      </c>
      <c r="W840" t="s">
        <v>91</v>
      </c>
    </row>
    <row r="841" spans="1:23" x14ac:dyDescent="0.3">
      <c r="A841" t="s">
        <v>4688</v>
      </c>
      <c r="B841" s="4">
        <v>41696</v>
      </c>
      <c r="C841" t="s">
        <v>7893</v>
      </c>
      <c r="D841">
        <v>2014</v>
      </c>
      <c r="E841" s="4">
        <v>41701</v>
      </c>
      <c r="F841">
        <v>5</v>
      </c>
      <c r="G841" t="s">
        <v>7077</v>
      </c>
      <c r="H841" t="s">
        <v>7473</v>
      </c>
      <c r="I841" t="s">
        <v>6002</v>
      </c>
      <c r="J841" t="s">
        <v>5981</v>
      </c>
      <c r="K841" t="s">
        <v>5975</v>
      </c>
      <c r="L841" t="s">
        <v>5976</v>
      </c>
      <c r="M841" t="s">
        <v>7473</v>
      </c>
      <c r="N841" t="s">
        <v>832</v>
      </c>
      <c r="O841" t="s">
        <v>7889</v>
      </c>
      <c r="P841">
        <v>0</v>
      </c>
      <c r="Q841">
        <v>145</v>
      </c>
      <c r="R841">
        <v>0</v>
      </c>
      <c r="S841">
        <v>145</v>
      </c>
      <c r="T841">
        <v>0</v>
      </c>
      <c r="U841" t="s">
        <v>7891</v>
      </c>
      <c r="V841" t="s">
        <v>10</v>
      </c>
      <c r="W841" t="s">
        <v>22</v>
      </c>
    </row>
    <row r="842" spans="1:23" x14ac:dyDescent="0.3">
      <c r="A842" t="s">
        <v>4720</v>
      </c>
      <c r="B842" s="4">
        <v>41708</v>
      </c>
      <c r="C842" t="s">
        <v>7907</v>
      </c>
      <c r="D842">
        <v>2014</v>
      </c>
      <c r="E842" s="4">
        <v>41712</v>
      </c>
      <c r="F842">
        <v>4</v>
      </c>
      <c r="G842" t="s">
        <v>6842</v>
      </c>
      <c r="H842" t="s">
        <v>6432</v>
      </c>
      <c r="I842" t="s">
        <v>6050</v>
      </c>
      <c r="J842" t="s">
        <v>5981</v>
      </c>
      <c r="K842" t="s">
        <v>5975</v>
      </c>
      <c r="L842" t="s">
        <v>5976</v>
      </c>
      <c r="M842" t="s">
        <v>6433</v>
      </c>
      <c r="N842" t="s">
        <v>3979</v>
      </c>
      <c r="O842" t="s">
        <v>7889</v>
      </c>
      <c r="P842">
        <v>0</v>
      </c>
      <c r="Q842">
        <v>18</v>
      </c>
      <c r="R842">
        <v>6</v>
      </c>
      <c r="S842">
        <v>12</v>
      </c>
      <c r="T842">
        <v>0.33333333333333298</v>
      </c>
      <c r="U842" t="s">
        <v>7890</v>
      </c>
      <c r="V842" t="s">
        <v>10</v>
      </c>
      <c r="W842" t="s">
        <v>11</v>
      </c>
    </row>
    <row r="843" spans="1:23" x14ac:dyDescent="0.3">
      <c r="A843" t="s">
        <v>4782</v>
      </c>
      <c r="B843" s="4">
        <v>41732</v>
      </c>
      <c r="C843" t="s">
        <v>7894</v>
      </c>
      <c r="D843">
        <v>2014</v>
      </c>
      <c r="E843" s="4">
        <v>41737</v>
      </c>
      <c r="F843">
        <v>5</v>
      </c>
      <c r="G843" t="s">
        <v>6695</v>
      </c>
      <c r="H843" t="s">
        <v>6765</v>
      </c>
      <c r="I843" t="s">
        <v>6002</v>
      </c>
      <c r="J843" t="s">
        <v>5981</v>
      </c>
      <c r="K843" t="s">
        <v>5985</v>
      </c>
      <c r="L843" t="s">
        <v>5976</v>
      </c>
      <c r="M843" t="s">
        <v>6766</v>
      </c>
      <c r="N843" t="s">
        <v>590</v>
      </c>
      <c r="O843" t="s">
        <v>7889</v>
      </c>
      <c r="P843">
        <v>0</v>
      </c>
      <c r="Q843">
        <v>113</v>
      </c>
      <c r="R843">
        <v>28</v>
      </c>
      <c r="S843">
        <v>85</v>
      </c>
      <c r="T843">
        <v>0.247787610619469</v>
      </c>
      <c r="U843" t="s">
        <v>7895</v>
      </c>
      <c r="V843" t="s">
        <v>10</v>
      </c>
      <c r="W843" t="s">
        <v>22</v>
      </c>
    </row>
    <row r="844" spans="1:23" x14ac:dyDescent="0.3">
      <c r="A844" t="s">
        <v>4821</v>
      </c>
      <c r="B844" s="4">
        <v>41746</v>
      </c>
      <c r="C844" t="s">
        <v>7894</v>
      </c>
      <c r="D844">
        <v>2014</v>
      </c>
      <c r="E844" s="4">
        <v>41750</v>
      </c>
      <c r="F844">
        <v>4</v>
      </c>
      <c r="G844" t="s">
        <v>6030</v>
      </c>
      <c r="H844" t="s">
        <v>6321</v>
      </c>
      <c r="I844" t="s">
        <v>6050</v>
      </c>
      <c r="J844" t="s">
        <v>5981</v>
      </c>
      <c r="K844" t="s">
        <v>5985</v>
      </c>
      <c r="L844" t="s">
        <v>5976</v>
      </c>
      <c r="M844" t="s">
        <v>6321</v>
      </c>
      <c r="N844" t="s">
        <v>528</v>
      </c>
      <c r="O844" t="s">
        <v>7889</v>
      </c>
      <c r="P844">
        <v>0</v>
      </c>
      <c r="Q844">
        <v>60</v>
      </c>
      <c r="R844">
        <v>3</v>
      </c>
      <c r="S844">
        <v>57</v>
      </c>
      <c r="T844">
        <v>0.05</v>
      </c>
      <c r="U844" t="s">
        <v>7891</v>
      </c>
      <c r="V844" t="s">
        <v>10</v>
      </c>
      <c r="W844" t="s">
        <v>22</v>
      </c>
    </row>
    <row r="845" spans="1:23" x14ac:dyDescent="0.3">
      <c r="A845" t="s">
        <v>4950</v>
      </c>
      <c r="B845" s="4">
        <v>41793</v>
      </c>
      <c r="C845" t="s">
        <v>7898</v>
      </c>
      <c r="D845">
        <v>2014</v>
      </c>
      <c r="E845" s="4">
        <v>41795</v>
      </c>
      <c r="F845">
        <v>2</v>
      </c>
      <c r="G845" t="s">
        <v>6967</v>
      </c>
      <c r="H845" t="s">
        <v>6432</v>
      </c>
      <c r="I845" t="s">
        <v>6050</v>
      </c>
      <c r="J845" t="s">
        <v>5981</v>
      </c>
      <c r="K845" t="s">
        <v>5970</v>
      </c>
      <c r="L845" t="s">
        <v>5988</v>
      </c>
      <c r="M845" t="s">
        <v>6433</v>
      </c>
      <c r="N845" t="s">
        <v>1603</v>
      </c>
      <c r="O845" t="s">
        <v>7889</v>
      </c>
      <c r="P845">
        <v>0</v>
      </c>
      <c r="Q845">
        <v>50</v>
      </c>
      <c r="R845">
        <v>24</v>
      </c>
      <c r="S845">
        <v>26</v>
      </c>
      <c r="T845">
        <v>0.48</v>
      </c>
      <c r="U845" t="s">
        <v>7891</v>
      </c>
      <c r="V845" t="s">
        <v>10</v>
      </c>
      <c r="W845" t="s">
        <v>29</v>
      </c>
    </row>
    <row r="846" spans="1:23" x14ac:dyDescent="0.3">
      <c r="A846" t="s">
        <v>5016</v>
      </c>
      <c r="B846" s="4">
        <v>41806</v>
      </c>
      <c r="C846" t="s">
        <v>7898</v>
      </c>
      <c r="D846">
        <v>2014</v>
      </c>
      <c r="E846" s="4">
        <v>41813</v>
      </c>
      <c r="F846">
        <v>7</v>
      </c>
      <c r="G846" t="s">
        <v>6845</v>
      </c>
      <c r="H846" t="s">
        <v>7473</v>
      </c>
      <c r="I846" t="s">
        <v>6002</v>
      </c>
      <c r="J846" t="s">
        <v>5981</v>
      </c>
      <c r="K846" t="s">
        <v>5985</v>
      </c>
      <c r="L846" t="s">
        <v>5976</v>
      </c>
      <c r="M846" t="s">
        <v>7473</v>
      </c>
      <c r="N846" t="s">
        <v>1640</v>
      </c>
      <c r="O846" t="s">
        <v>7889</v>
      </c>
      <c r="P846">
        <v>0</v>
      </c>
      <c r="Q846">
        <v>29</v>
      </c>
      <c r="R846">
        <v>10</v>
      </c>
      <c r="S846">
        <v>19</v>
      </c>
      <c r="T846">
        <v>0.34482758620689702</v>
      </c>
      <c r="U846" t="s">
        <v>7891</v>
      </c>
      <c r="V846" t="s">
        <v>10</v>
      </c>
      <c r="W846" t="s">
        <v>45</v>
      </c>
    </row>
    <row r="847" spans="1:23" x14ac:dyDescent="0.3">
      <c r="A847" t="s">
        <v>5072</v>
      </c>
      <c r="B847" s="4">
        <v>41816</v>
      </c>
      <c r="C847" t="s">
        <v>7898</v>
      </c>
      <c r="D847">
        <v>2014</v>
      </c>
      <c r="E847" s="4">
        <v>41822</v>
      </c>
      <c r="F847">
        <v>6</v>
      </c>
      <c r="G847" t="s">
        <v>6408</v>
      </c>
      <c r="H847" t="s">
        <v>7453</v>
      </c>
      <c r="I847" t="s">
        <v>6050</v>
      </c>
      <c r="J847" t="s">
        <v>5981</v>
      </c>
      <c r="K847" t="s">
        <v>5975</v>
      </c>
      <c r="L847" t="s">
        <v>5976</v>
      </c>
      <c r="M847" t="s">
        <v>7454</v>
      </c>
      <c r="N847" t="s">
        <v>504</v>
      </c>
      <c r="O847" t="s">
        <v>7889</v>
      </c>
      <c r="P847">
        <v>0</v>
      </c>
      <c r="Q847">
        <v>42</v>
      </c>
      <c r="R847">
        <v>3</v>
      </c>
      <c r="S847">
        <v>39</v>
      </c>
      <c r="T847">
        <v>7.1428571428571397E-2</v>
      </c>
      <c r="U847" t="s">
        <v>7891</v>
      </c>
      <c r="V847" t="s">
        <v>10</v>
      </c>
      <c r="W847" t="s">
        <v>29</v>
      </c>
    </row>
    <row r="848" spans="1:23" x14ac:dyDescent="0.3">
      <c r="A848" t="s">
        <v>5074</v>
      </c>
      <c r="B848" s="4">
        <v>41816</v>
      </c>
      <c r="C848" t="s">
        <v>7898</v>
      </c>
      <c r="D848">
        <v>2014</v>
      </c>
      <c r="E848" s="4">
        <v>41823</v>
      </c>
      <c r="F848">
        <v>7</v>
      </c>
      <c r="G848" t="s">
        <v>7309</v>
      </c>
      <c r="H848" t="s">
        <v>6321</v>
      </c>
      <c r="I848" t="s">
        <v>6050</v>
      </c>
      <c r="J848" t="s">
        <v>5981</v>
      </c>
      <c r="K848" t="s">
        <v>5970</v>
      </c>
      <c r="L848" t="s">
        <v>5976</v>
      </c>
      <c r="M848" t="s">
        <v>6321</v>
      </c>
      <c r="N848" t="s">
        <v>566</v>
      </c>
      <c r="O848" t="s">
        <v>7889</v>
      </c>
      <c r="P848">
        <v>0</v>
      </c>
      <c r="Q848">
        <v>1133</v>
      </c>
      <c r="R848">
        <v>294</v>
      </c>
      <c r="S848">
        <v>839</v>
      </c>
      <c r="T848">
        <v>0.25948808473080298</v>
      </c>
      <c r="U848" t="s">
        <v>7905</v>
      </c>
      <c r="V848" t="s">
        <v>10</v>
      </c>
      <c r="W848" t="s">
        <v>22</v>
      </c>
    </row>
    <row r="849" spans="1:23" x14ac:dyDescent="0.3">
      <c r="A849" t="s">
        <v>5079</v>
      </c>
      <c r="B849" s="4">
        <v>41817</v>
      </c>
      <c r="C849" t="s">
        <v>7898</v>
      </c>
      <c r="D849">
        <v>2014</v>
      </c>
      <c r="E849" s="4">
        <v>41821</v>
      </c>
      <c r="F849">
        <v>4</v>
      </c>
      <c r="G849" t="s">
        <v>6987</v>
      </c>
      <c r="H849" t="s">
        <v>7646</v>
      </c>
      <c r="I849" t="s">
        <v>6117</v>
      </c>
      <c r="J849" t="s">
        <v>5981</v>
      </c>
      <c r="K849" t="s">
        <v>5970</v>
      </c>
      <c r="L849" t="s">
        <v>5976</v>
      </c>
      <c r="M849" t="s">
        <v>7647</v>
      </c>
      <c r="N849" t="s">
        <v>1078</v>
      </c>
      <c r="O849" t="s">
        <v>7889</v>
      </c>
      <c r="P849">
        <v>0</v>
      </c>
      <c r="Q849">
        <v>115</v>
      </c>
      <c r="R849">
        <v>14</v>
      </c>
      <c r="S849">
        <v>101</v>
      </c>
      <c r="T849">
        <v>0.121739130434783</v>
      </c>
      <c r="U849" t="s">
        <v>7899</v>
      </c>
      <c r="V849" t="s">
        <v>10</v>
      </c>
      <c r="W849" t="s">
        <v>22</v>
      </c>
    </row>
    <row r="850" spans="1:23" x14ac:dyDescent="0.3">
      <c r="A850" t="s">
        <v>5089</v>
      </c>
      <c r="B850" s="4">
        <v>41821</v>
      </c>
      <c r="C850" t="s">
        <v>7909</v>
      </c>
      <c r="D850">
        <v>2014</v>
      </c>
      <c r="E850" s="4">
        <v>41824</v>
      </c>
      <c r="F850">
        <v>3</v>
      </c>
      <c r="G850" t="s">
        <v>7089</v>
      </c>
      <c r="H850" t="s">
        <v>7727</v>
      </c>
      <c r="I850" t="s">
        <v>6002</v>
      </c>
      <c r="J850" t="s">
        <v>5981</v>
      </c>
      <c r="K850" t="s">
        <v>5975</v>
      </c>
      <c r="L850" t="s">
        <v>5988</v>
      </c>
      <c r="M850" t="s">
        <v>6534</v>
      </c>
      <c r="N850" t="s">
        <v>3566</v>
      </c>
      <c r="O850" t="s">
        <v>7889</v>
      </c>
      <c r="P850">
        <v>0</v>
      </c>
      <c r="Q850">
        <v>122</v>
      </c>
      <c r="R850">
        <v>43</v>
      </c>
      <c r="S850">
        <v>79</v>
      </c>
      <c r="T850">
        <v>0.35245901639344301</v>
      </c>
      <c r="U850" t="s">
        <v>7897</v>
      </c>
      <c r="V850" t="s">
        <v>10</v>
      </c>
      <c r="W850" t="s">
        <v>91</v>
      </c>
    </row>
    <row r="851" spans="1:23" x14ac:dyDescent="0.3">
      <c r="A851" t="s">
        <v>5089</v>
      </c>
      <c r="B851" s="4">
        <v>41821</v>
      </c>
      <c r="C851" t="s">
        <v>7909</v>
      </c>
      <c r="D851">
        <v>2014</v>
      </c>
      <c r="E851" s="4">
        <v>41824</v>
      </c>
      <c r="F851">
        <v>3</v>
      </c>
      <c r="G851" t="s">
        <v>7089</v>
      </c>
      <c r="H851" t="s">
        <v>7727</v>
      </c>
      <c r="I851" t="s">
        <v>6002</v>
      </c>
      <c r="J851" t="s">
        <v>5981</v>
      </c>
      <c r="K851" t="s">
        <v>5975</v>
      </c>
      <c r="L851" t="s">
        <v>5988</v>
      </c>
      <c r="M851" t="s">
        <v>6534</v>
      </c>
      <c r="N851" t="s">
        <v>2300</v>
      </c>
      <c r="O851" t="s">
        <v>7889</v>
      </c>
      <c r="P851">
        <v>0</v>
      </c>
      <c r="Q851">
        <v>294</v>
      </c>
      <c r="R851">
        <v>88</v>
      </c>
      <c r="S851">
        <v>206</v>
      </c>
      <c r="T851">
        <v>0.29931972789115602</v>
      </c>
      <c r="U851" t="s">
        <v>7910</v>
      </c>
      <c r="V851" t="s">
        <v>10</v>
      </c>
      <c r="W851" t="s">
        <v>22</v>
      </c>
    </row>
    <row r="852" spans="1:23" x14ac:dyDescent="0.3">
      <c r="A852" t="s">
        <v>5125</v>
      </c>
      <c r="B852" s="4">
        <v>41836</v>
      </c>
      <c r="C852" t="s">
        <v>7909</v>
      </c>
      <c r="D852">
        <v>2014</v>
      </c>
      <c r="E852" s="4">
        <v>41840</v>
      </c>
      <c r="F852">
        <v>4</v>
      </c>
      <c r="G852" t="s">
        <v>6173</v>
      </c>
      <c r="H852" t="s">
        <v>6887</v>
      </c>
      <c r="I852" t="s">
        <v>6050</v>
      </c>
      <c r="J852" t="s">
        <v>5981</v>
      </c>
      <c r="K852" t="s">
        <v>5970</v>
      </c>
      <c r="L852" t="s">
        <v>5971</v>
      </c>
      <c r="M852" t="s">
        <v>6500</v>
      </c>
      <c r="N852" t="s">
        <v>4081</v>
      </c>
      <c r="O852" t="s">
        <v>7889</v>
      </c>
      <c r="P852">
        <v>0</v>
      </c>
      <c r="Q852">
        <v>10</v>
      </c>
      <c r="R852">
        <v>2</v>
      </c>
      <c r="S852">
        <v>8</v>
      </c>
      <c r="T852">
        <v>0.2</v>
      </c>
      <c r="U852" t="s">
        <v>7895</v>
      </c>
      <c r="V852" t="s">
        <v>10</v>
      </c>
      <c r="W852" t="s">
        <v>45</v>
      </c>
    </row>
    <row r="853" spans="1:23" x14ac:dyDescent="0.3">
      <c r="A853" t="s">
        <v>5125</v>
      </c>
      <c r="B853" s="4">
        <v>41836</v>
      </c>
      <c r="C853" t="s">
        <v>7909</v>
      </c>
      <c r="D853">
        <v>2014</v>
      </c>
      <c r="E853" s="4">
        <v>41840</v>
      </c>
      <c r="F853">
        <v>4</v>
      </c>
      <c r="G853" t="s">
        <v>6173</v>
      </c>
      <c r="H853" t="s">
        <v>6887</v>
      </c>
      <c r="I853" t="s">
        <v>6050</v>
      </c>
      <c r="J853" t="s">
        <v>5981</v>
      </c>
      <c r="K853" t="s">
        <v>5970</v>
      </c>
      <c r="L853" t="s">
        <v>5971</v>
      </c>
      <c r="M853" t="s">
        <v>6500</v>
      </c>
      <c r="N853" t="s">
        <v>134</v>
      </c>
      <c r="O853" t="s">
        <v>7889</v>
      </c>
      <c r="P853">
        <v>0</v>
      </c>
      <c r="Q853">
        <v>689</v>
      </c>
      <c r="R853">
        <v>90</v>
      </c>
      <c r="S853">
        <v>599</v>
      </c>
      <c r="T853">
        <v>0.130624092888244</v>
      </c>
      <c r="U853" t="s">
        <v>7899</v>
      </c>
      <c r="V853" t="s">
        <v>10</v>
      </c>
      <c r="W853" t="s">
        <v>22</v>
      </c>
    </row>
    <row r="854" spans="1:23" x14ac:dyDescent="0.3">
      <c r="A854" t="s">
        <v>5125</v>
      </c>
      <c r="B854" s="4">
        <v>41836</v>
      </c>
      <c r="C854" t="s">
        <v>7909</v>
      </c>
      <c r="D854">
        <v>2014</v>
      </c>
      <c r="E854" s="4">
        <v>41840</v>
      </c>
      <c r="F854">
        <v>4</v>
      </c>
      <c r="G854" t="s">
        <v>6173</v>
      </c>
      <c r="H854" t="s">
        <v>6887</v>
      </c>
      <c r="I854" t="s">
        <v>6050</v>
      </c>
      <c r="J854" t="s">
        <v>5981</v>
      </c>
      <c r="K854" t="s">
        <v>5970</v>
      </c>
      <c r="L854" t="s">
        <v>5971</v>
      </c>
      <c r="M854" t="s">
        <v>6500</v>
      </c>
      <c r="N854" t="s">
        <v>1314</v>
      </c>
      <c r="O854" t="s">
        <v>7889</v>
      </c>
      <c r="P854">
        <v>0</v>
      </c>
      <c r="Q854">
        <v>257</v>
      </c>
      <c r="R854">
        <v>3</v>
      </c>
      <c r="S854">
        <v>254</v>
      </c>
      <c r="T854">
        <v>1.1673151750972799E-2</v>
      </c>
      <c r="U854" t="s">
        <v>7895</v>
      </c>
      <c r="V854" t="s">
        <v>10</v>
      </c>
      <c r="W854" t="s">
        <v>22</v>
      </c>
    </row>
    <row r="855" spans="1:23" x14ac:dyDescent="0.3">
      <c r="A855" t="s">
        <v>5125</v>
      </c>
      <c r="B855" s="4">
        <v>41836</v>
      </c>
      <c r="C855" t="s">
        <v>7909</v>
      </c>
      <c r="D855">
        <v>2014</v>
      </c>
      <c r="E855" s="4">
        <v>41840</v>
      </c>
      <c r="F855">
        <v>4</v>
      </c>
      <c r="G855" t="s">
        <v>6173</v>
      </c>
      <c r="H855" t="s">
        <v>6887</v>
      </c>
      <c r="I855" t="s">
        <v>6050</v>
      </c>
      <c r="J855" t="s">
        <v>5981</v>
      </c>
      <c r="K855" t="s">
        <v>5970</v>
      </c>
      <c r="L855" t="s">
        <v>5971</v>
      </c>
      <c r="M855" t="s">
        <v>6500</v>
      </c>
      <c r="N855" t="s">
        <v>1920</v>
      </c>
      <c r="O855" t="s">
        <v>7889</v>
      </c>
      <c r="P855">
        <v>0</v>
      </c>
      <c r="Q855">
        <v>48</v>
      </c>
      <c r="R855">
        <v>6</v>
      </c>
      <c r="S855">
        <v>42</v>
      </c>
      <c r="T855">
        <v>0.125</v>
      </c>
      <c r="U855" t="s">
        <v>7890</v>
      </c>
      <c r="V855" t="s">
        <v>10</v>
      </c>
      <c r="W855" t="s">
        <v>22</v>
      </c>
    </row>
    <row r="856" spans="1:23" x14ac:dyDescent="0.3">
      <c r="A856" t="s">
        <v>5247</v>
      </c>
      <c r="B856" s="4">
        <v>41863</v>
      </c>
      <c r="C856" t="s">
        <v>7900</v>
      </c>
      <c r="D856">
        <v>2014</v>
      </c>
      <c r="E856" s="4">
        <v>41867</v>
      </c>
      <c r="F856">
        <v>4</v>
      </c>
      <c r="G856" t="s">
        <v>6392</v>
      </c>
      <c r="H856" t="s">
        <v>7813</v>
      </c>
      <c r="I856" t="s">
        <v>6117</v>
      </c>
      <c r="J856" t="s">
        <v>5981</v>
      </c>
      <c r="K856" t="s">
        <v>5985</v>
      </c>
      <c r="L856" t="s">
        <v>5976</v>
      </c>
      <c r="M856" t="s">
        <v>7813</v>
      </c>
      <c r="N856" t="s">
        <v>1060</v>
      </c>
      <c r="O856" t="s">
        <v>7889</v>
      </c>
      <c r="P856">
        <v>0</v>
      </c>
      <c r="Q856">
        <v>50</v>
      </c>
      <c r="R856">
        <v>15</v>
      </c>
      <c r="S856">
        <v>35</v>
      </c>
      <c r="T856">
        <v>0.3</v>
      </c>
      <c r="U856" t="s">
        <v>7892</v>
      </c>
      <c r="V856" t="s">
        <v>10</v>
      </c>
      <c r="W856" t="s">
        <v>29</v>
      </c>
    </row>
    <row r="857" spans="1:23" x14ac:dyDescent="0.3">
      <c r="A857" t="s">
        <v>5250</v>
      </c>
      <c r="B857" s="4">
        <v>41863</v>
      </c>
      <c r="C857" t="s">
        <v>7900</v>
      </c>
      <c r="D857">
        <v>2014</v>
      </c>
      <c r="E857" s="4">
        <v>41870</v>
      </c>
      <c r="F857">
        <v>7</v>
      </c>
      <c r="G857" t="s">
        <v>6711</v>
      </c>
      <c r="H857" t="s">
        <v>6141</v>
      </c>
      <c r="I857" t="s">
        <v>6117</v>
      </c>
      <c r="J857" t="s">
        <v>5981</v>
      </c>
      <c r="K857" t="s">
        <v>5970</v>
      </c>
      <c r="L857" t="s">
        <v>5976</v>
      </c>
      <c r="M857" t="s">
        <v>6142</v>
      </c>
      <c r="N857" t="s">
        <v>517</v>
      </c>
      <c r="O857" t="s">
        <v>7889</v>
      </c>
      <c r="P857">
        <v>0</v>
      </c>
      <c r="Q857">
        <v>406</v>
      </c>
      <c r="R857">
        <v>126</v>
      </c>
      <c r="S857">
        <v>280</v>
      </c>
      <c r="T857">
        <v>0.31034482758620702</v>
      </c>
      <c r="U857" t="s">
        <v>7895</v>
      </c>
      <c r="V857" t="s">
        <v>10</v>
      </c>
      <c r="W857" t="s">
        <v>22</v>
      </c>
    </row>
    <row r="858" spans="1:23" x14ac:dyDescent="0.3">
      <c r="A858" t="s">
        <v>5274</v>
      </c>
      <c r="B858" s="4">
        <v>41867</v>
      </c>
      <c r="C858" t="s">
        <v>7900</v>
      </c>
      <c r="D858">
        <v>2014</v>
      </c>
      <c r="E858" s="4">
        <v>41869</v>
      </c>
      <c r="F858">
        <v>2</v>
      </c>
      <c r="G858" t="s">
        <v>6907</v>
      </c>
      <c r="H858" t="s">
        <v>7646</v>
      </c>
      <c r="I858" t="s">
        <v>6117</v>
      </c>
      <c r="J858" t="s">
        <v>5981</v>
      </c>
      <c r="K858" t="s">
        <v>5970</v>
      </c>
      <c r="L858" t="s">
        <v>5988</v>
      </c>
      <c r="M858" t="s">
        <v>7647</v>
      </c>
      <c r="N858" t="s">
        <v>5276</v>
      </c>
      <c r="O858" t="s">
        <v>7889</v>
      </c>
      <c r="P858">
        <v>0</v>
      </c>
      <c r="Q858">
        <v>34</v>
      </c>
      <c r="R858">
        <v>14</v>
      </c>
      <c r="S858">
        <v>20</v>
      </c>
      <c r="T858">
        <v>0.41176470588235298</v>
      </c>
      <c r="U858" t="s">
        <v>7895</v>
      </c>
      <c r="V858" t="s">
        <v>10</v>
      </c>
      <c r="W858" t="s">
        <v>11</v>
      </c>
    </row>
    <row r="859" spans="1:23" x14ac:dyDescent="0.3">
      <c r="A859" t="s">
        <v>5274</v>
      </c>
      <c r="B859" s="4">
        <v>41867</v>
      </c>
      <c r="C859" t="s">
        <v>7900</v>
      </c>
      <c r="D859">
        <v>2014</v>
      </c>
      <c r="E859" s="4">
        <v>41869</v>
      </c>
      <c r="F859">
        <v>2</v>
      </c>
      <c r="G859" t="s">
        <v>6907</v>
      </c>
      <c r="H859" t="s">
        <v>7646</v>
      </c>
      <c r="I859" t="s">
        <v>6117</v>
      </c>
      <c r="J859" t="s">
        <v>5981</v>
      </c>
      <c r="K859" t="s">
        <v>5970</v>
      </c>
      <c r="L859" t="s">
        <v>5988</v>
      </c>
      <c r="M859" t="s">
        <v>7647</v>
      </c>
      <c r="N859" t="s">
        <v>1405</v>
      </c>
      <c r="O859" t="s">
        <v>7889</v>
      </c>
      <c r="P859">
        <v>0</v>
      </c>
      <c r="Q859">
        <v>300</v>
      </c>
      <c r="R859">
        <v>150</v>
      </c>
      <c r="S859">
        <v>150</v>
      </c>
      <c r="T859">
        <v>0.5</v>
      </c>
      <c r="U859" t="s">
        <v>7910</v>
      </c>
      <c r="V859" t="s">
        <v>10</v>
      </c>
      <c r="W859" t="s">
        <v>77</v>
      </c>
    </row>
    <row r="860" spans="1:23" x14ac:dyDescent="0.3">
      <c r="A860" t="s">
        <v>5346</v>
      </c>
      <c r="B860" s="4">
        <v>41878</v>
      </c>
      <c r="C860" t="s">
        <v>7900</v>
      </c>
      <c r="D860">
        <v>2014</v>
      </c>
      <c r="E860" s="4">
        <v>41882</v>
      </c>
      <c r="F860">
        <v>4</v>
      </c>
      <c r="G860" t="s">
        <v>7348</v>
      </c>
      <c r="H860" t="s">
        <v>6116</v>
      </c>
      <c r="I860" t="s">
        <v>6117</v>
      </c>
      <c r="J860" t="s">
        <v>5981</v>
      </c>
      <c r="K860" t="s">
        <v>5975</v>
      </c>
      <c r="L860" t="s">
        <v>5976</v>
      </c>
      <c r="M860" t="s">
        <v>6118</v>
      </c>
      <c r="N860" t="s">
        <v>527</v>
      </c>
      <c r="O860" t="s">
        <v>7889</v>
      </c>
      <c r="P860">
        <v>0</v>
      </c>
      <c r="Q860">
        <v>47</v>
      </c>
      <c r="R860">
        <v>15</v>
      </c>
      <c r="S860">
        <v>32</v>
      </c>
      <c r="T860">
        <v>0.319148936170213</v>
      </c>
      <c r="U860" t="s">
        <v>7899</v>
      </c>
      <c r="V860" t="s">
        <v>10</v>
      </c>
      <c r="W860" t="s">
        <v>22</v>
      </c>
    </row>
    <row r="861" spans="1:23" x14ac:dyDescent="0.3">
      <c r="A861" t="s">
        <v>5427</v>
      </c>
      <c r="B861" s="4">
        <v>41890</v>
      </c>
      <c r="C861" t="s">
        <v>7901</v>
      </c>
      <c r="D861">
        <v>2014</v>
      </c>
      <c r="E861" s="4">
        <v>41894</v>
      </c>
      <c r="F861">
        <v>4</v>
      </c>
      <c r="G861" t="s">
        <v>6416</v>
      </c>
      <c r="H861" t="s">
        <v>7836</v>
      </c>
      <c r="I861" t="s">
        <v>6050</v>
      </c>
      <c r="J861" t="s">
        <v>5981</v>
      </c>
      <c r="K861" t="s">
        <v>5970</v>
      </c>
      <c r="L861" t="s">
        <v>5976</v>
      </c>
      <c r="M861" t="s">
        <v>7454</v>
      </c>
      <c r="N861" t="s">
        <v>2602</v>
      </c>
      <c r="O861" t="s">
        <v>7889</v>
      </c>
      <c r="P861">
        <v>0</v>
      </c>
      <c r="Q861">
        <v>77</v>
      </c>
      <c r="R861">
        <v>30</v>
      </c>
      <c r="S861">
        <v>47</v>
      </c>
      <c r="T861">
        <v>0.38961038961039002</v>
      </c>
      <c r="U861" t="s">
        <v>7897</v>
      </c>
      <c r="V861" t="s">
        <v>10</v>
      </c>
      <c r="W861" t="s">
        <v>29</v>
      </c>
    </row>
    <row r="862" spans="1:23" x14ac:dyDescent="0.3">
      <c r="A862" t="s">
        <v>5503</v>
      </c>
      <c r="B862" s="4">
        <v>41902</v>
      </c>
      <c r="C862" t="s">
        <v>7901</v>
      </c>
      <c r="D862">
        <v>2014</v>
      </c>
      <c r="E862" s="4">
        <v>41904</v>
      </c>
      <c r="F862">
        <v>2</v>
      </c>
      <c r="G862" t="s">
        <v>7635</v>
      </c>
      <c r="H862" t="s">
        <v>7706</v>
      </c>
      <c r="I862" t="s">
        <v>6050</v>
      </c>
      <c r="J862" t="s">
        <v>5981</v>
      </c>
      <c r="K862" t="s">
        <v>5985</v>
      </c>
      <c r="L862" t="s">
        <v>5971</v>
      </c>
      <c r="M862" t="s">
        <v>7706</v>
      </c>
      <c r="N862" t="s">
        <v>389</v>
      </c>
      <c r="O862" t="s">
        <v>7889</v>
      </c>
      <c r="P862">
        <v>0</v>
      </c>
      <c r="Q862">
        <v>108</v>
      </c>
      <c r="R862">
        <v>26</v>
      </c>
      <c r="S862">
        <v>82</v>
      </c>
      <c r="T862">
        <v>0.240740740740741</v>
      </c>
      <c r="U862" t="s">
        <v>7892</v>
      </c>
      <c r="V862" t="s">
        <v>10</v>
      </c>
      <c r="W862" t="s">
        <v>77</v>
      </c>
    </row>
    <row r="863" spans="1:23" x14ac:dyDescent="0.3">
      <c r="A863" t="s">
        <v>5527</v>
      </c>
      <c r="B863" s="4">
        <v>41907</v>
      </c>
      <c r="C863" t="s">
        <v>7901</v>
      </c>
      <c r="D863">
        <v>2014</v>
      </c>
      <c r="E863" s="4">
        <v>41913</v>
      </c>
      <c r="F863">
        <v>6</v>
      </c>
      <c r="G863" t="s">
        <v>6923</v>
      </c>
      <c r="H863" t="s">
        <v>7706</v>
      </c>
      <c r="I863" t="s">
        <v>6050</v>
      </c>
      <c r="J863" t="s">
        <v>5981</v>
      </c>
      <c r="K863" t="s">
        <v>5970</v>
      </c>
      <c r="L863" t="s">
        <v>5976</v>
      </c>
      <c r="M863" t="s">
        <v>7706</v>
      </c>
      <c r="N863" t="s">
        <v>2417</v>
      </c>
      <c r="O863" t="s">
        <v>7889</v>
      </c>
      <c r="P863">
        <v>0</v>
      </c>
      <c r="Q863">
        <v>642</v>
      </c>
      <c r="R863">
        <v>180</v>
      </c>
      <c r="S863">
        <v>462</v>
      </c>
      <c r="T863">
        <v>0.28037383177570102</v>
      </c>
      <c r="U863" t="s">
        <v>7899</v>
      </c>
      <c r="V863" t="s">
        <v>10</v>
      </c>
      <c r="W863" t="s">
        <v>22</v>
      </c>
    </row>
    <row r="864" spans="1:23" x14ac:dyDescent="0.3">
      <c r="A864" t="s">
        <v>5579</v>
      </c>
      <c r="B864" s="4">
        <v>41925</v>
      </c>
      <c r="C864" t="s">
        <v>7903</v>
      </c>
      <c r="D864">
        <v>2014</v>
      </c>
      <c r="E864" s="4">
        <v>41929</v>
      </c>
      <c r="F864">
        <v>4</v>
      </c>
      <c r="G864" t="s">
        <v>7207</v>
      </c>
      <c r="H864" t="s">
        <v>6141</v>
      </c>
      <c r="I864" t="s">
        <v>6117</v>
      </c>
      <c r="J864" t="s">
        <v>5981</v>
      </c>
      <c r="K864" t="s">
        <v>5975</v>
      </c>
      <c r="L864" t="s">
        <v>5976</v>
      </c>
      <c r="M864" t="s">
        <v>6142</v>
      </c>
      <c r="N864" t="s">
        <v>3942</v>
      </c>
      <c r="O864" t="s">
        <v>7889</v>
      </c>
      <c r="P864">
        <v>0</v>
      </c>
      <c r="Q864">
        <v>340</v>
      </c>
      <c r="R864">
        <v>20</v>
      </c>
      <c r="S864">
        <v>320</v>
      </c>
      <c r="T864">
        <v>5.8823529411764698E-2</v>
      </c>
      <c r="U864" t="s">
        <v>7897</v>
      </c>
      <c r="V864" t="s">
        <v>10</v>
      </c>
      <c r="W864" t="s">
        <v>77</v>
      </c>
    </row>
    <row r="865" spans="1:23" x14ac:dyDescent="0.3">
      <c r="A865" t="s">
        <v>5690</v>
      </c>
      <c r="B865" s="4">
        <v>41955</v>
      </c>
      <c r="C865" t="s">
        <v>7904</v>
      </c>
      <c r="D865">
        <v>2014</v>
      </c>
      <c r="E865" s="4">
        <v>41959</v>
      </c>
      <c r="F865">
        <v>4</v>
      </c>
      <c r="G865" t="s">
        <v>6539</v>
      </c>
      <c r="H865" t="s">
        <v>7488</v>
      </c>
      <c r="I865" t="s">
        <v>6002</v>
      </c>
      <c r="J865" t="s">
        <v>5981</v>
      </c>
      <c r="K865" t="s">
        <v>5975</v>
      </c>
      <c r="L865" t="s">
        <v>5976</v>
      </c>
      <c r="M865" t="s">
        <v>7489</v>
      </c>
      <c r="N865" t="s">
        <v>4232</v>
      </c>
      <c r="O865" t="s">
        <v>7889</v>
      </c>
      <c r="P865">
        <v>0</v>
      </c>
      <c r="Q865">
        <v>154</v>
      </c>
      <c r="R865">
        <v>1</v>
      </c>
      <c r="S865">
        <v>153</v>
      </c>
      <c r="T865">
        <v>6.4935064935064896E-3</v>
      </c>
      <c r="U865" t="s">
        <v>7892</v>
      </c>
      <c r="V865" t="s">
        <v>10</v>
      </c>
      <c r="W865" t="s">
        <v>91</v>
      </c>
    </row>
    <row r="866" spans="1:23" x14ac:dyDescent="0.3">
      <c r="A866" t="s">
        <v>5690</v>
      </c>
      <c r="B866" s="4">
        <v>41955</v>
      </c>
      <c r="C866" t="s">
        <v>7904</v>
      </c>
      <c r="D866">
        <v>2014</v>
      </c>
      <c r="E866" s="4">
        <v>41959</v>
      </c>
      <c r="F866">
        <v>4</v>
      </c>
      <c r="G866" t="s">
        <v>6539</v>
      </c>
      <c r="H866" t="s">
        <v>7488</v>
      </c>
      <c r="I866" t="s">
        <v>6002</v>
      </c>
      <c r="J866" t="s">
        <v>5981</v>
      </c>
      <c r="K866" t="s">
        <v>5975</v>
      </c>
      <c r="L866" t="s">
        <v>5976</v>
      </c>
      <c r="M866" t="s">
        <v>7489</v>
      </c>
      <c r="N866" t="s">
        <v>4021</v>
      </c>
      <c r="O866" t="s">
        <v>7889</v>
      </c>
      <c r="P866">
        <v>0</v>
      </c>
      <c r="Q866">
        <v>144</v>
      </c>
      <c r="R866">
        <v>39</v>
      </c>
      <c r="S866">
        <v>105</v>
      </c>
      <c r="T866">
        <v>0.27083333333333298</v>
      </c>
      <c r="U866" t="s">
        <v>7910</v>
      </c>
      <c r="V866" t="s">
        <v>10</v>
      </c>
      <c r="W866" t="s">
        <v>91</v>
      </c>
    </row>
    <row r="867" spans="1:23" x14ac:dyDescent="0.3">
      <c r="A867" t="s">
        <v>5690</v>
      </c>
      <c r="B867" s="4">
        <v>41955</v>
      </c>
      <c r="C867" t="s">
        <v>7904</v>
      </c>
      <c r="D867">
        <v>2014</v>
      </c>
      <c r="E867" s="4">
        <v>41959</v>
      </c>
      <c r="F867">
        <v>4</v>
      </c>
      <c r="G867" t="s">
        <v>6539</v>
      </c>
      <c r="H867" t="s">
        <v>7488</v>
      </c>
      <c r="I867" t="s">
        <v>6002</v>
      </c>
      <c r="J867" t="s">
        <v>5981</v>
      </c>
      <c r="K867" t="s">
        <v>5975</v>
      </c>
      <c r="L867" t="s">
        <v>5976</v>
      </c>
      <c r="M867" t="s">
        <v>7489</v>
      </c>
      <c r="N867" t="s">
        <v>2420</v>
      </c>
      <c r="O867" t="s">
        <v>7889</v>
      </c>
      <c r="P867">
        <v>0</v>
      </c>
      <c r="Q867">
        <v>79</v>
      </c>
      <c r="R867">
        <v>39</v>
      </c>
      <c r="S867">
        <v>40</v>
      </c>
      <c r="T867">
        <v>0.493670886075949</v>
      </c>
      <c r="U867" t="s">
        <v>7892</v>
      </c>
      <c r="V867" t="s">
        <v>10</v>
      </c>
      <c r="W867" t="s">
        <v>29</v>
      </c>
    </row>
    <row r="868" spans="1:23" x14ac:dyDescent="0.3">
      <c r="A868" t="s">
        <v>5690</v>
      </c>
      <c r="B868" s="4">
        <v>41955</v>
      </c>
      <c r="C868" t="s">
        <v>7904</v>
      </c>
      <c r="D868">
        <v>2014</v>
      </c>
      <c r="E868" s="4">
        <v>41959</v>
      </c>
      <c r="F868">
        <v>4</v>
      </c>
      <c r="G868" t="s">
        <v>6539</v>
      </c>
      <c r="H868" t="s">
        <v>7488</v>
      </c>
      <c r="I868" t="s">
        <v>6002</v>
      </c>
      <c r="J868" t="s">
        <v>5981</v>
      </c>
      <c r="K868" t="s">
        <v>5975</v>
      </c>
      <c r="L868" t="s">
        <v>5976</v>
      </c>
      <c r="M868" t="s">
        <v>7489</v>
      </c>
      <c r="N868" t="s">
        <v>2558</v>
      </c>
      <c r="O868" t="s">
        <v>7889</v>
      </c>
      <c r="P868">
        <v>0</v>
      </c>
      <c r="Q868">
        <v>36</v>
      </c>
      <c r="R868">
        <v>7</v>
      </c>
      <c r="S868">
        <v>29</v>
      </c>
      <c r="T868">
        <v>0.194444444444444</v>
      </c>
      <c r="U868" t="s">
        <v>7895</v>
      </c>
      <c r="V868" t="s">
        <v>10</v>
      </c>
      <c r="W868" t="s">
        <v>11</v>
      </c>
    </row>
    <row r="869" spans="1:23" x14ac:dyDescent="0.3">
      <c r="A869" t="s">
        <v>5690</v>
      </c>
      <c r="B869" s="4">
        <v>41955</v>
      </c>
      <c r="C869" t="s">
        <v>7904</v>
      </c>
      <c r="D869">
        <v>2014</v>
      </c>
      <c r="E869" s="4">
        <v>41959</v>
      </c>
      <c r="F869">
        <v>4</v>
      </c>
      <c r="G869" t="s">
        <v>6539</v>
      </c>
      <c r="H869" t="s">
        <v>7488</v>
      </c>
      <c r="I869" t="s">
        <v>6002</v>
      </c>
      <c r="J869" t="s">
        <v>5981</v>
      </c>
      <c r="K869" t="s">
        <v>5975</v>
      </c>
      <c r="L869" t="s">
        <v>5976</v>
      </c>
      <c r="M869" t="s">
        <v>7489</v>
      </c>
      <c r="N869" t="s">
        <v>359</v>
      </c>
      <c r="O869" t="s">
        <v>7889</v>
      </c>
      <c r="P869">
        <v>0</v>
      </c>
      <c r="Q869">
        <v>1270</v>
      </c>
      <c r="R869">
        <v>89</v>
      </c>
      <c r="S869">
        <v>1181</v>
      </c>
      <c r="T869">
        <v>7.0078740157480293E-2</v>
      </c>
      <c r="U869" t="s">
        <v>7910</v>
      </c>
      <c r="V869" t="s">
        <v>10</v>
      </c>
      <c r="W869" t="s">
        <v>22</v>
      </c>
    </row>
    <row r="870" spans="1:23" x14ac:dyDescent="0.3">
      <c r="A870" t="s">
        <v>5690</v>
      </c>
      <c r="B870" s="4">
        <v>41955</v>
      </c>
      <c r="C870" t="s">
        <v>7904</v>
      </c>
      <c r="D870">
        <v>2014</v>
      </c>
      <c r="E870" s="4">
        <v>41959</v>
      </c>
      <c r="F870">
        <v>4</v>
      </c>
      <c r="G870" t="s">
        <v>6539</v>
      </c>
      <c r="H870" t="s">
        <v>7488</v>
      </c>
      <c r="I870" t="s">
        <v>6002</v>
      </c>
      <c r="J870" t="s">
        <v>5981</v>
      </c>
      <c r="K870" t="s">
        <v>5975</v>
      </c>
      <c r="L870" t="s">
        <v>5976</v>
      </c>
      <c r="M870" t="s">
        <v>7489</v>
      </c>
      <c r="N870" t="s">
        <v>2417</v>
      </c>
      <c r="O870" t="s">
        <v>7889</v>
      </c>
      <c r="P870">
        <v>0</v>
      </c>
      <c r="Q870">
        <v>385</v>
      </c>
      <c r="R870">
        <v>108</v>
      </c>
      <c r="S870">
        <v>277</v>
      </c>
      <c r="T870">
        <v>0.28051948051948</v>
      </c>
      <c r="U870" t="s">
        <v>7891</v>
      </c>
      <c r="V870" t="s">
        <v>10</v>
      </c>
      <c r="W870" t="s">
        <v>22</v>
      </c>
    </row>
    <row r="871" spans="1:23" x14ac:dyDescent="0.3">
      <c r="A871" t="s">
        <v>5690</v>
      </c>
      <c r="B871" s="4">
        <v>41955</v>
      </c>
      <c r="C871" t="s">
        <v>7904</v>
      </c>
      <c r="D871">
        <v>2014</v>
      </c>
      <c r="E871" s="4">
        <v>41959</v>
      </c>
      <c r="F871">
        <v>4</v>
      </c>
      <c r="G871" t="s">
        <v>6539</v>
      </c>
      <c r="H871" t="s">
        <v>7488</v>
      </c>
      <c r="I871" t="s">
        <v>6002</v>
      </c>
      <c r="J871" t="s">
        <v>5981</v>
      </c>
      <c r="K871" t="s">
        <v>5975</v>
      </c>
      <c r="L871" t="s">
        <v>5976</v>
      </c>
      <c r="M871" t="s">
        <v>7489</v>
      </c>
      <c r="N871" t="s">
        <v>799</v>
      </c>
      <c r="O871" t="s">
        <v>7889</v>
      </c>
      <c r="P871">
        <v>0</v>
      </c>
      <c r="Q871">
        <v>19</v>
      </c>
      <c r="R871">
        <v>1</v>
      </c>
      <c r="S871">
        <v>18</v>
      </c>
      <c r="T871">
        <v>5.2631578947368397E-2</v>
      </c>
      <c r="U871" t="s">
        <v>7890</v>
      </c>
      <c r="V871" t="s">
        <v>10</v>
      </c>
      <c r="W871" t="s">
        <v>77</v>
      </c>
    </row>
    <row r="872" spans="1:23" x14ac:dyDescent="0.3">
      <c r="A872" t="s">
        <v>5708</v>
      </c>
      <c r="B872" s="4">
        <v>41960</v>
      </c>
      <c r="C872" t="s">
        <v>7904</v>
      </c>
      <c r="D872">
        <v>2014</v>
      </c>
      <c r="E872" s="4">
        <v>41963</v>
      </c>
      <c r="F872">
        <v>3</v>
      </c>
      <c r="G872" t="s">
        <v>7697</v>
      </c>
      <c r="H872" t="s">
        <v>6321</v>
      </c>
      <c r="I872" t="s">
        <v>6050</v>
      </c>
      <c r="J872" t="s">
        <v>5981</v>
      </c>
      <c r="K872" t="s">
        <v>5985</v>
      </c>
      <c r="L872" t="s">
        <v>5988</v>
      </c>
      <c r="M872" t="s">
        <v>6321</v>
      </c>
      <c r="N872" t="s">
        <v>255</v>
      </c>
      <c r="O872" t="s">
        <v>7889</v>
      </c>
      <c r="P872">
        <v>0</v>
      </c>
      <c r="Q872">
        <v>96</v>
      </c>
      <c r="R872">
        <v>48</v>
      </c>
      <c r="S872">
        <v>48</v>
      </c>
      <c r="T872">
        <v>0.5</v>
      </c>
      <c r="U872" t="s">
        <v>7899</v>
      </c>
      <c r="V872" t="s">
        <v>10</v>
      </c>
      <c r="W872" t="s">
        <v>29</v>
      </c>
    </row>
    <row r="873" spans="1:23" x14ac:dyDescent="0.3">
      <c r="A873" t="s">
        <v>5708</v>
      </c>
      <c r="B873" s="4">
        <v>41960</v>
      </c>
      <c r="C873" t="s">
        <v>7904</v>
      </c>
      <c r="D873">
        <v>2014</v>
      </c>
      <c r="E873" s="4">
        <v>41963</v>
      </c>
      <c r="F873">
        <v>3</v>
      </c>
      <c r="G873" t="s">
        <v>7697</v>
      </c>
      <c r="H873" t="s">
        <v>6321</v>
      </c>
      <c r="I873" t="s">
        <v>6050</v>
      </c>
      <c r="J873" t="s">
        <v>5981</v>
      </c>
      <c r="K873" t="s">
        <v>5985</v>
      </c>
      <c r="L873" t="s">
        <v>5988</v>
      </c>
      <c r="M873" t="s">
        <v>6321</v>
      </c>
      <c r="N873" t="s">
        <v>276</v>
      </c>
      <c r="O873" t="s">
        <v>7889</v>
      </c>
      <c r="P873">
        <v>0</v>
      </c>
      <c r="Q873">
        <v>409</v>
      </c>
      <c r="R873">
        <v>86</v>
      </c>
      <c r="S873">
        <v>323</v>
      </c>
      <c r="T873">
        <v>0.210268948655257</v>
      </c>
      <c r="U873" t="s">
        <v>7891</v>
      </c>
      <c r="V873" t="s">
        <v>10</v>
      </c>
      <c r="W873" t="s">
        <v>22</v>
      </c>
    </row>
    <row r="874" spans="1:23" x14ac:dyDescent="0.3">
      <c r="A874" t="s">
        <v>5757</v>
      </c>
      <c r="B874" s="4">
        <v>41968</v>
      </c>
      <c r="C874" t="s">
        <v>7904</v>
      </c>
      <c r="D874">
        <v>2014</v>
      </c>
      <c r="E874" s="4">
        <v>41970</v>
      </c>
      <c r="F874">
        <v>2</v>
      </c>
      <c r="G874" t="s">
        <v>6521</v>
      </c>
      <c r="H874" t="s">
        <v>6049</v>
      </c>
      <c r="I874" t="s">
        <v>6050</v>
      </c>
      <c r="J874" t="s">
        <v>5981</v>
      </c>
      <c r="K874" t="s">
        <v>5975</v>
      </c>
      <c r="L874" t="s">
        <v>5988</v>
      </c>
      <c r="M874" t="s">
        <v>6051</v>
      </c>
      <c r="N874" t="s">
        <v>2300</v>
      </c>
      <c r="O874" t="s">
        <v>7889</v>
      </c>
      <c r="P874">
        <v>0</v>
      </c>
      <c r="Q874">
        <v>294</v>
      </c>
      <c r="R874">
        <v>88</v>
      </c>
      <c r="S874">
        <v>206</v>
      </c>
      <c r="T874">
        <v>0.29931972789115602</v>
      </c>
      <c r="U874" t="s">
        <v>7910</v>
      </c>
      <c r="V874" t="s">
        <v>10</v>
      </c>
      <c r="W874" t="s">
        <v>22</v>
      </c>
    </row>
    <row r="875" spans="1:23" x14ac:dyDescent="0.3">
      <c r="A875" t="s">
        <v>5766</v>
      </c>
      <c r="B875" s="4">
        <v>41969</v>
      </c>
      <c r="C875" t="s">
        <v>7904</v>
      </c>
      <c r="D875">
        <v>2014</v>
      </c>
      <c r="E875" s="4">
        <v>41971</v>
      </c>
      <c r="F875">
        <v>2</v>
      </c>
      <c r="G875" t="s">
        <v>6593</v>
      </c>
      <c r="H875" t="s">
        <v>7081</v>
      </c>
      <c r="I875" t="s">
        <v>6050</v>
      </c>
      <c r="J875" t="s">
        <v>5981</v>
      </c>
      <c r="K875" t="s">
        <v>5985</v>
      </c>
      <c r="L875" t="s">
        <v>5971</v>
      </c>
      <c r="M875" t="s">
        <v>6500</v>
      </c>
      <c r="N875" t="s">
        <v>1662</v>
      </c>
      <c r="O875" t="s">
        <v>7889</v>
      </c>
      <c r="P875">
        <v>0</v>
      </c>
      <c r="Q875">
        <v>111</v>
      </c>
      <c r="R875">
        <v>35</v>
      </c>
      <c r="S875">
        <v>76</v>
      </c>
      <c r="T875">
        <v>0.31531531531531498</v>
      </c>
      <c r="U875" t="s">
        <v>7899</v>
      </c>
      <c r="V875" t="s">
        <v>10</v>
      </c>
      <c r="W875" t="s">
        <v>77</v>
      </c>
    </row>
    <row r="876" spans="1:23" x14ac:dyDescent="0.3">
      <c r="A876" t="s">
        <v>5838</v>
      </c>
      <c r="B876" s="4">
        <v>41985</v>
      </c>
      <c r="C876" t="s">
        <v>7906</v>
      </c>
      <c r="D876">
        <v>2014</v>
      </c>
      <c r="E876" s="4">
        <v>41989</v>
      </c>
      <c r="F876">
        <v>4</v>
      </c>
      <c r="G876" t="s">
        <v>7007</v>
      </c>
      <c r="H876" t="s">
        <v>6153</v>
      </c>
      <c r="I876" t="s">
        <v>6050</v>
      </c>
      <c r="J876" t="s">
        <v>5981</v>
      </c>
      <c r="K876" t="s">
        <v>5985</v>
      </c>
      <c r="L876" t="s">
        <v>5976</v>
      </c>
      <c r="M876" t="s">
        <v>6153</v>
      </c>
      <c r="N876" t="s">
        <v>351</v>
      </c>
      <c r="O876" t="s">
        <v>7889</v>
      </c>
      <c r="P876">
        <v>0</v>
      </c>
      <c r="Q876">
        <v>79</v>
      </c>
      <c r="R876">
        <v>6</v>
      </c>
      <c r="S876">
        <v>73</v>
      </c>
      <c r="T876">
        <v>7.5949367088607597E-2</v>
      </c>
      <c r="U876" t="s">
        <v>7897</v>
      </c>
      <c r="V876" t="s">
        <v>10</v>
      </c>
      <c r="W876" t="s">
        <v>22</v>
      </c>
    </row>
    <row r="877" spans="1:23" x14ac:dyDescent="0.3">
      <c r="A877" t="s">
        <v>5880</v>
      </c>
      <c r="B877" s="4">
        <v>41992</v>
      </c>
      <c r="C877" t="s">
        <v>7906</v>
      </c>
      <c r="D877">
        <v>2014</v>
      </c>
      <c r="E877" s="4">
        <v>41994</v>
      </c>
      <c r="F877">
        <v>2</v>
      </c>
      <c r="G877" t="s">
        <v>6883</v>
      </c>
      <c r="H877" t="s">
        <v>7488</v>
      </c>
      <c r="I877" t="s">
        <v>6002</v>
      </c>
      <c r="J877" t="s">
        <v>5981</v>
      </c>
      <c r="K877" t="s">
        <v>5975</v>
      </c>
      <c r="L877" t="s">
        <v>5988</v>
      </c>
      <c r="M877" t="s">
        <v>7489</v>
      </c>
      <c r="N877" t="s">
        <v>2048</v>
      </c>
      <c r="O877" t="s">
        <v>7889</v>
      </c>
      <c r="P877">
        <v>0</v>
      </c>
      <c r="Q877">
        <v>83</v>
      </c>
      <c r="R877">
        <v>34</v>
      </c>
      <c r="S877">
        <v>49</v>
      </c>
      <c r="T877">
        <v>0.40963855421686701</v>
      </c>
      <c r="U877" t="s">
        <v>7899</v>
      </c>
      <c r="V877" t="s">
        <v>10</v>
      </c>
      <c r="W877" t="s">
        <v>77</v>
      </c>
    </row>
    <row r="878" spans="1:23" x14ac:dyDescent="0.3">
      <c r="A878" t="s">
        <v>5906</v>
      </c>
      <c r="B878" s="4">
        <v>41998</v>
      </c>
      <c r="C878" t="s">
        <v>7906</v>
      </c>
      <c r="D878">
        <v>2014</v>
      </c>
      <c r="E878" s="4">
        <v>42002</v>
      </c>
      <c r="F878">
        <v>4</v>
      </c>
      <c r="G878" t="s">
        <v>6623</v>
      </c>
      <c r="H878" t="s">
        <v>7081</v>
      </c>
      <c r="I878" t="s">
        <v>6050</v>
      </c>
      <c r="J878" t="s">
        <v>5981</v>
      </c>
      <c r="K878" t="s">
        <v>5975</v>
      </c>
      <c r="L878" t="s">
        <v>5976</v>
      </c>
      <c r="M878" t="s">
        <v>6500</v>
      </c>
      <c r="N878" t="s">
        <v>3145</v>
      </c>
      <c r="O878" t="s">
        <v>7889</v>
      </c>
      <c r="P878">
        <v>0</v>
      </c>
      <c r="Q878">
        <v>1136</v>
      </c>
      <c r="R878">
        <v>91</v>
      </c>
      <c r="S878">
        <v>1045</v>
      </c>
      <c r="T878">
        <v>8.0105633802816906E-2</v>
      </c>
      <c r="U878" t="s">
        <v>7895</v>
      </c>
      <c r="V878" t="s">
        <v>10</v>
      </c>
      <c r="W878" t="s">
        <v>73</v>
      </c>
    </row>
    <row r="879" spans="1:23" x14ac:dyDescent="0.3">
      <c r="A879" t="s">
        <v>5944</v>
      </c>
      <c r="B879" s="4">
        <v>42003</v>
      </c>
      <c r="C879" t="s">
        <v>7906</v>
      </c>
      <c r="D879">
        <v>2014</v>
      </c>
      <c r="E879" s="4">
        <v>42006</v>
      </c>
      <c r="F879">
        <v>3</v>
      </c>
      <c r="G879" t="s">
        <v>6868</v>
      </c>
      <c r="H879" t="s">
        <v>6116</v>
      </c>
      <c r="I879" t="s">
        <v>6117</v>
      </c>
      <c r="J879" t="s">
        <v>5981</v>
      </c>
      <c r="K879" t="s">
        <v>5985</v>
      </c>
      <c r="L879" t="s">
        <v>5988</v>
      </c>
      <c r="M879" t="s">
        <v>6118</v>
      </c>
      <c r="N879" t="s">
        <v>1021</v>
      </c>
      <c r="O879" t="s">
        <v>7889</v>
      </c>
      <c r="P879">
        <v>0</v>
      </c>
      <c r="Q879">
        <v>30</v>
      </c>
      <c r="R879">
        <v>1</v>
      </c>
      <c r="S879">
        <v>29</v>
      </c>
      <c r="T879">
        <v>3.3333333333333298E-2</v>
      </c>
      <c r="U879" t="s">
        <v>7895</v>
      </c>
      <c r="V879" t="s">
        <v>10</v>
      </c>
      <c r="W879" t="s">
        <v>77</v>
      </c>
    </row>
    <row r="880" spans="1:23" x14ac:dyDescent="0.3">
      <c r="A880" t="s">
        <v>4641</v>
      </c>
      <c r="B880" s="4">
        <v>41681</v>
      </c>
      <c r="C880" t="s">
        <v>7893</v>
      </c>
      <c r="D880">
        <v>2014</v>
      </c>
      <c r="E880" s="4">
        <v>41683</v>
      </c>
      <c r="F880">
        <v>2</v>
      </c>
      <c r="G880" t="s">
        <v>7109</v>
      </c>
      <c r="H880" t="s">
        <v>6001</v>
      </c>
      <c r="I880" t="s">
        <v>6002</v>
      </c>
      <c r="J880" t="s">
        <v>5981</v>
      </c>
      <c r="K880" t="s">
        <v>5985</v>
      </c>
      <c r="L880" t="s">
        <v>5988</v>
      </c>
      <c r="M880" t="s">
        <v>6001</v>
      </c>
      <c r="N880" t="s">
        <v>1347</v>
      </c>
      <c r="O880" t="s">
        <v>7889</v>
      </c>
      <c r="P880">
        <v>0</v>
      </c>
      <c r="Q880">
        <v>412</v>
      </c>
      <c r="R880">
        <v>165</v>
      </c>
      <c r="S880">
        <v>247</v>
      </c>
      <c r="T880">
        <v>0.40048543689320398</v>
      </c>
      <c r="U880" t="s">
        <v>7891</v>
      </c>
      <c r="V880" t="s">
        <v>10</v>
      </c>
      <c r="W880" t="s">
        <v>22</v>
      </c>
    </row>
    <row r="881" spans="1:23" x14ac:dyDescent="0.3">
      <c r="A881" t="s">
        <v>4828</v>
      </c>
      <c r="B881" s="4">
        <v>41748</v>
      </c>
      <c r="C881" t="s">
        <v>7894</v>
      </c>
      <c r="D881">
        <v>2014</v>
      </c>
      <c r="E881" s="4">
        <v>41751</v>
      </c>
      <c r="F881">
        <v>3</v>
      </c>
      <c r="G881" t="s">
        <v>7225</v>
      </c>
      <c r="H881" t="s">
        <v>6001</v>
      </c>
      <c r="I881" t="s">
        <v>6002</v>
      </c>
      <c r="J881" t="s">
        <v>5981</v>
      </c>
      <c r="K881" t="s">
        <v>5975</v>
      </c>
      <c r="L881" t="s">
        <v>5988</v>
      </c>
      <c r="M881" t="s">
        <v>6001</v>
      </c>
      <c r="N881" t="s">
        <v>146</v>
      </c>
      <c r="O881" t="s">
        <v>7889</v>
      </c>
      <c r="P881">
        <v>0</v>
      </c>
      <c r="Q881">
        <v>113</v>
      </c>
      <c r="R881">
        <v>54</v>
      </c>
      <c r="S881">
        <v>59</v>
      </c>
      <c r="T881">
        <v>0.47787610619469001</v>
      </c>
      <c r="U881" t="s">
        <v>7891</v>
      </c>
      <c r="V881" t="s">
        <v>10</v>
      </c>
      <c r="W881" t="s">
        <v>77</v>
      </c>
    </row>
    <row r="882" spans="1:23" x14ac:dyDescent="0.3">
      <c r="A882" t="s">
        <v>4931</v>
      </c>
      <c r="B882" s="4">
        <v>41786</v>
      </c>
      <c r="C882" t="s">
        <v>7896</v>
      </c>
      <c r="D882">
        <v>2014</v>
      </c>
      <c r="E882" s="4">
        <v>41792</v>
      </c>
      <c r="F882">
        <v>6</v>
      </c>
      <c r="G882" t="s">
        <v>7078</v>
      </c>
      <c r="H882" t="s">
        <v>6001</v>
      </c>
      <c r="I882" t="s">
        <v>6002</v>
      </c>
      <c r="J882" t="s">
        <v>5981</v>
      </c>
      <c r="K882" t="s">
        <v>5985</v>
      </c>
      <c r="L882" t="s">
        <v>5976</v>
      </c>
      <c r="M882" t="s">
        <v>6001</v>
      </c>
      <c r="N882" t="s">
        <v>831</v>
      </c>
      <c r="O882" t="s">
        <v>7889</v>
      </c>
      <c r="P882">
        <v>0</v>
      </c>
      <c r="Q882">
        <v>54</v>
      </c>
      <c r="R882">
        <v>8</v>
      </c>
      <c r="S882">
        <v>46</v>
      </c>
      <c r="T882">
        <v>0.148148148148148</v>
      </c>
      <c r="U882" t="s">
        <v>7892</v>
      </c>
      <c r="V882" t="s">
        <v>10</v>
      </c>
      <c r="W882" t="s">
        <v>11</v>
      </c>
    </row>
    <row r="883" spans="1:23" x14ac:dyDescent="0.3">
      <c r="A883" t="s">
        <v>4988</v>
      </c>
      <c r="B883" s="4">
        <v>41801</v>
      </c>
      <c r="C883" t="s">
        <v>7898</v>
      </c>
      <c r="D883">
        <v>2014</v>
      </c>
      <c r="E883" s="4">
        <v>41801</v>
      </c>
      <c r="F883">
        <v>0</v>
      </c>
      <c r="G883" t="s">
        <v>7185</v>
      </c>
      <c r="H883" t="s">
        <v>6001</v>
      </c>
      <c r="I883" t="s">
        <v>6002</v>
      </c>
      <c r="J883" t="s">
        <v>5981</v>
      </c>
      <c r="K883" t="s">
        <v>5975</v>
      </c>
      <c r="L883" t="s">
        <v>6007</v>
      </c>
      <c r="M883" t="s">
        <v>6001</v>
      </c>
      <c r="N883" t="s">
        <v>4634</v>
      </c>
      <c r="O883" t="s">
        <v>7889</v>
      </c>
      <c r="P883">
        <v>0</v>
      </c>
      <c r="Q883">
        <v>352</v>
      </c>
      <c r="R883">
        <v>18</v>
      </c>
      <c r="S883">
        <v>334</v>
      </c>
      <c r="T883">
        <v>5.1136363636363598E-2</v>
      </c>
      <c r="U883" t="s">
        <v>7899</v>
      </c>
      <c r="V883" t="s">
        <v>10</v>
      </c>
      <c r="W883" t="s">
        <v>73</v>
      </c>
    </row>
    <row r="884" spans="1:23" x14ac:dyDescent="0.3">
      <c r="A884" t="s">
        <v>4988</v>
      </c>
      <c r="B884" s="4">
        <v>41801</v>
      </c>
      <c r="C884" t="s">
        <v>7898</v>
      </c>
      <c r="D884">
        <v>2014</v>
      </c>
      <c r="E884" s="4">
        <v>41801</v>
      </c>
      <c r="F884">
        <v>0</v>
      </c>
      <c r="G884" t="s">
        <v>7185</v>
      </c>
      <c r="H884" t="s">
        <v>6001</v>
      </c>
      <c r="I884" t="s">
        <v>6002</v>
      </c>
      <c r="J884" t="s">
        <v>5981</v>
      </c>
      <c r="K884" t="s">
        <v>5975</v>
      </c>
      <c r="L884" t="s">
        <v>6007</v>
      </c>
      <c r="M884" t="s">
        <v>6001</v>
      </c>
      <c r="N884" t="s">
        <v>1294</v>
      </c>
      <c r="O884" t="s">
        <v>7889</v>
      </c>
      <c r="P884">
        <v>0</v>
      </c>
      <c r="Q884">
        <v>147</v>
      </c>
      <c r="R884">
        <v>48</v>
      </c>
      <c r="S884">
        <v>99</v>
      </c>
      <c r="T884">
        <v>0.32653061224489799</v>
      </c>
      <c r="U884" t="s">
        <v>7891</v>
      </c>
      <c r="V884" t="s">
        <v>10</v>
      </c>
      <c r="W884" t="s">
        <v>22</v>
      </c>
    </row>
    <row r="885" spans="1:23" x14ac:dyDescent="0.3">
      <c r="A885" t="s">
        <v>5039</v>
      </c>
      <c r="B885" s="4">
        <v>41811</v>
      </c>
      <c r="C885" t="s">
        <v>7898</v>
      </c>
      <c r="D885">
        <v>2014</v>
      </c>
      <c r="E885" s="4">
        <v>41813</v>
      </c>
      <c r="F885">
        <v>2</v>
      </c>
      <c r="G885" t="s">
        <v>6666</v>
      </c>
      <c r="H885" t="s">
        <v>6001</v>
      </c>
      <c r="I885" t="s">
        <v>6002</v>
      </c>
      <c r="J885" t="s">
        <v>5981</v>
      </c>
      <c r="K885" t="s">
        <v>5985</v>
      </c>
      <c r="L885" t="s">
        <v>5971</v>
      </c>
      <c r="M885" t="s">
        <v>6001</v>
      </c>
      <c r="N885" t="s">
        <v>5040</v>
      </c>
      <c r="O885" t="s">
        <v>7889</v>
      </c>
      <c r="P885">
        <v>0</v>
      </c>
      <c r="Q885">
        <v>76</v>
      </c>
      <c r="R885">
        <v>14</v>
      </c>
      <c r="S885">
        <v>62</v>
      </c>
      <c r="T885">
        <v>0.18421052631578899</v>
      </c>
      <c r="U885" t="s">
        <v>7891</v>
      </c>
      <c r="V885" t="s">
        <v>10</v>
      </c>
      <c r="W885" t="s">
        <v>91</v>
      </c>
    </row>
    <row r="886" spans="1:23" x14ac:dyDescent="0.3">
      <c r="A886" t="s">
        <v>5039</v>
      </c>
      <c r="B886" s="4">
        <v>41811</v>
      </c>
      <c r="C886" t="s">
        <v>7898</v>
      </c>
      <c r="D886">
        <v>2014</v>
      </c>
      <c r="E886" s="4">
        <v>41813</v>
      </c>
      <c r="F886">
        <v>2</v>
      </c>
      <c r="G886" t="s">
        <v>6666</v>
      </c>
      <c r="H886" t="s">
        <v>6001</v>
      </c>
      <c r="I886" t="s">
        <v>6002</v>
      </c>
      <c r="J886" t="s">
        <v>5981</v>
      </c>
      <c r="K886" t="s">
        <v>5985</v>
      </c>
      <c r="L886" t="s">
        <v>5971</v>
      </c>
      <c r="M886" t="s">
        <v>6001</v>
      </c>
      <c r="N886" t="s">
        <v>747</v>
      </c>
      <c r="O886" t="s">
        <v>7889</v>
      </c>
      <c r="P886">
        <v>0</v>
      </c>
      <c r="Q886">
        <v>68</v>
      </c>
      <c r="R886">
        <v>33</v>
      </c>
      <c r="S886">
        <v>35</v>
      </c>
      <c r="T886">
        <v>0.48529411764705899</v>
      </c>
      <c r="U886" t="s">
        <v>7899</v>
      </c>
      <c r="V886" t="s">
        <v>10</v>
      </c>
      <c r="W886" t="s">
        <v>29</v>
      </c>
    </row>
    <row r="887" spans="1:23" x14ac:dyDescent="0.3">
      <c r="A887" t="s">
        <v>5051</v>
      </c>
      <c r="B887" s="4">
        <v>41814</v>
      </c>
      <c r="C887" t="s">
        <v>7898</v>
      </c>
      <c r="D887">
        <v>2014</v>
      </c>
      <c r="E887" s="4">
        <v>41818</v>
      </c>
      <c r="F887">
        <v>4</v>
      </c>
      <c r="G887" t="s">
        <v>7087</v>
      </c>
      <c r="H887" t="s">
        <v>6001</v>
      </c>
      <c r="I887" t="s">
        <v>6002</v>
      </c>
      <c r="J887" t="s">
        <v>5981</v>
      </c>
      <c r="K887" t="s">
        <v>5970</v>
      </c>
      <c r="L887" t="s">
        <v>5976</v>
      </c>
      <c r="M887" t="s">
        <v>6001</v>
      </c>
      <c r="N887" t="s">
        <v>2290</v>
      </c>
      <c r="O887" t="s">
        <v>7889</v>
      </c>
      <c r="P887">
        <v>0</v>
      </c>
      <c r="Q887">
        <v>82</v>
      </c>
      <c r="R887">
        <v>39</v>
      </c>
      <c r="S887">
        <v>43</v>
      </c>
      <c r="T887">
        <v>0.47560975609756101</v>
      </c>
      <c r="U887" t="s">
        <v>7897</v>
      </c>
      <c r="V887" t="s">
        <v>10</v>
      </c>
      <c r="W887" t="s">
        <v>45</v>
      </c>
    </row>
    <row r="888" spans="1:23" x14ac:dyDescent="0.3">
      <c r="A888" t="s">
        <v>5106</v>
      </c>
      <c r="B888" s="4">
        <v>41827</v>
      </c>
      <c r="C888" t="s">
        <v>7909</v>
      </c>
      <c r="D888">
        <v>2014</v>
      </c>
      <c r="E888" s="4">
        <v>41832</v>
      </c>
      <c r="F888">
        <v>5</v>
      </c>
      <c r="G888" t="s">
        <v>7451</v>
      </c>
      <c r="H888" t="s">
        <v>6001</v>
      </c>
      <c r="I888" t="s">
        <v>6002</v>
      </c>
      <c r="J888" t="s">
        <v>5981</v>
      </c>
      <c r="K888" t="s">
        <v>5975</v>
      </c>
      <c r="L888" t="s">
        <v>5971</v>
      </c>
      <c r="M888" t="s">
        <v>6001</v>
      </c>
      <c r="N888" t="s">
        <v>3617</v>
      </c>
      <c r="O888" t="s">
        <v>7889</v>
      </c>
      <c r="P888">
        <v>0</v>
      </c>
      <c r="Q888">
        <v>122</v>
      </c>
      <c r="R888">
        <v>38</v>
      </c>
      <c r="S888">
        <v>84</v>
      </c>
      <c r="T888">
        <v>0.31147540983606598</v>
      </c>
      <c r="U888" t="s">
        <v>7910</v>
      </c>
      <c r="V888" t="s">
        <v>10</v>
      </c>
      <c r="W888" t="s">
        <v>11</v>
      </c>
    </row>
    <row r="889" spans="1:23" x14ac:dyDescent="0.3">
      <c r="A889" t="s">
        <v>5106</v>
      </c>
      <c r="B889" s="4">
        <v>41827</v>
      </c>
      <c r="C889" t="s">
        <v>7909</v>
      </c>
      <c r="D889">
        <v>2014</v>
      </c>
      <c r="E889" s="4">
        <v>41832</v>
      </c>
      <c r="F889">
        <v>5</v>
      </c>
      <c r="G889" t="s">
        <v>7451</v>
      </c>
      <c r="H889" t="s">
        <v>6001</v>
      </c>
      <c r="I889" t="s">
        <v>6002</v>
      </c>
      <c r="J889" t="s">
        <v>5981</v>
      </c>
      <c r="K889" t="s">
        <v>5975</v>
      </c>
      <c r="L889" t="s">
        <v>5971</v>
      </c>
      <c r="M889" t="s">
        <v>6001</v>
      </c>
      <c r="N889" t="s">
        <v>1178</v>
      </c>
      <c r="O889" t="s">
        <v>7889</v>
      </c>
      <c r="P889">
        <v>0</v>
      </c>
      <c r="Q889">
        <v>22</v>
      </c>
      <c r="R889">
        <v>0</v>
      </c>
      <c r="S889">
        <v>22</v>
      </c>
      <c r="T889">
        <v>0</v>
      </c>
      <c r="U889" t="s">
        <v>7895</v>
      </c>
      <c r="V889" t="s">
        <v>10</v>
      </c>
      <c r="W889" t="s">
        <v>22</v>
      </c>
    </row>
    <row r="890" spans="1:23" x14ac:dyDescent="0.3">
      <c r="A890" t="s">
        <v>5140</v>
      </c>
      <c r="B890" s="4">
        <v>41846</v>
      </c>
      <c r="C890" t="s">
        <v>7909</v>
      </c>
      <c r="D890">
        <v>2014</v>
      </c>
      <c r="E890" s="4">
        <v>41848</v>
      </c>
      <c r="F890">
        <v>2</v>
      </c>
      <c r="G890" t="s">
        <v>6625</v>
      </c>
      <c r="H890" t="s">
        <v>6001</v>
      </c>
      <c r="I890" t="s">
        <v>6002</v>
      </c>
      <c r="J890" t="s">
        <v>5981</v>
      </c>
      <c r="K890" t="s">
        <v>5970</v>
      </c>
      <c r="L890" t="s">
        <v>5971</v>
      </c>
      <c r="M890" t="s">
        <v>6001</v>
      </c>
      <c r="N890" t="s">
        <v>504</v>
      </c>
      <c r="O890" t="s">
        <v>7889</v>
      </c>
      <c r="P890">
        <v>0</v>
      </c>
      <c r="Q890">
        <v>46</v>
      </c>
      <c r="R890">
        <v>0</v>
      </c>
      <c r="S890">
        <v>46</v>
      </c>
      <c r="T890">
        <v>0</v>
      </c>
      <c r="U890" t="s">
        <v>7892</v>
      </c>
      <c r="V890" t="s">
        <v>10</v>
      </c>
      <c r="W890" t="s">
        <v>29</v>
      </c>
    </row>
    <row r="891" spans="1:23" x14ac:dyDescent="0.3">
      <c r="A891" t="s">
        <v>5259</v>
      </c>
      <c r="B891" s="4">
        <v>41865</v>
      </c>
      <c r="C891" t="s">
        <v>7900</v>
      </c>
      <c r="D891">
        <v>2014</v>
      </c>
      <c r="E891" s="4">
        <v>41867</v>
      </c>
      <c r="F891">
        <v>2</v>
      </c>
      <c r="G891" t="s">
        <v>7215</v>
      </c>
      <c r="H891" t="s">
        <v>6001</v>
      </c>
      <c r="I891" t="s">
        <v>6002</v>
      </c>
      <c r="J891" t="s">
        <v>5981</v>
      </c>
      <c r="K891" t="s">
        <v>5970</v>
      </c>
      <c r="L891" t="s">
        <v>5988</v>
      </c>
      <c r="M891" t="s">
        <v>6001</v>
      </c>
      <c r="N891" t="s">
        <v>2079</v>
      </c>
      <c r="O891" t="s">
        <v>7889</v>
      </c>
      <c r="P891">
        <v>0</v>
      </c>
      <c r="Q891">
        <v>53</v>
      </c>
      <c r="R891">
        <v>9</v>
      </c>
      <c r="S891">
        <v>44</v>
      </c>
      <c r="T891">
        <v>0.169811320754717</v>
      </c>
      <c r="U891" t="s">
        <v>7890</v>
      </c>
      <c r="V891" t="s">
        <v>10</v>
      </c>
      <c r="W891" t="s">
        <v>11</v>
      </c>
    </row>
    <row r="892" spans="1:23" x14ac:dyDescent="0.3">
      <c r="A892" t="s">
        <v>5259</v>
      </c>
      <c r="B892" s="4">
        <v>41865</v>
      </c>
      <c r="C892" t="s">
        <v>7900</v>
      </c>
      <c r="D892">
        <v>2014</v>
      </c>
      <c r="E892" s="4">
        <v>41867</v>
      </c>
      <c r="F892">
        <v>2</v>
      </c>
      <c r="G892" t="s">
        <v>7215</v>
      </c>
      <c r="H892" t="s">
        <v>6001</v>
      </c>
      <c r="I892" t="s">
        <v>6002</v>
      </c>
      <c r="J892" t="s">
        <v>5981</v>
      </c>
      <c r="K892" t="s">
        <v>5970</v>
      </c>
      <c r="L892" t="s">
        <v>5988</v>
      </c>
      <c r="M892" t="s">
        <v>6001</v>
      </c>
      <c r="N892" t="s">
        <v>284</v>
      </c>
      <c r="O892" t="s">
        <v>7889</v>
      </c>
      <c r="P892">
        <v>0</v>
      </c>
      <c r="Q892">
        <v>257</v>
      </c>
      <c r="R892">
        <v>110</v>
      </c>
      <c r="S892">
        <v>147</v>
      </c>
      <c r="T892">
        <v>0.428015564202335</v>
      </c>
      <c r="U892" t="s">
        <v>7895</v>
      </c>
      <c r="V892" t="s">
        <v>10</v>
      </c>
      <c r="W892" t="s">
        <v>22</v>
      </c>
    </row>
    <row r="893" spans="1:23" x14ac:dyDescent="0.3">
      <c r="A893" t="s">
        <v>5362</v>
      </c>
      <c r="B893" s="4">
        <v>41879</v>
      </c>
      <c r="C893" t="s">
        <v>7900</v>
      </c>
      <c r="D893">
        <v>2014</v>
      </c>
      <c r="E893" s="4">
        <v>41884</v>
      </c>
      <c r="F893">
        <v>5</v>
      </c>
      <c r="G893" t="s">
        <v>6012</v>
      </c>
      <c r="H893" t="s">
        <v>6001</v>
      </c>
      <c r="I893" t="s">
        <v>6002</v>
      </c>
      <c r="J893" t="s">
        <v>5981</v>
      </c>
      <c r="K893" t="s">
        <v>5970</v>
      </c>
      <c r="L893" t="s">
        <v>5976</v>
      </c>
      <c r="M893" t="s">
        <v>6001</v>
      </c>
      <c r="N893" t="s">
        <v>1115</v>
      </c>
      <c r="O893" t="s">
        <v>7889</v>
      </c>
      <c r="P893">
        <v>0</v>
      </c>
      <c r="Q893">
        <v>150</v>
      </c>
      <c r="R893">
        <v>29</v>
      </c>
      <c r="S893">
        <v>121</v>
      </c>
      <c r="T893">
        <v>0.193333333333333</v>
      </c>
      <c r="U893" t="s">
        <v>7899</v>
      </c>
      <c r="V893" t="s">
        <v>10</v>
      </c>
      <c r="W893" t="s">
        <v>77</v>
      </c>
    </row>
    <row r="894" spans="1:23" x14ac:dyDescent="0.3">
      <c r="A894" t="s">
        <v>5493</v>
      </c>
      <c r="B894" s="4">
        <v>41900</v>
      </c>
      <c r="C894" t="s">
        <v>7901</v>
      </c>
      <c r="D894">
        <v>2014</v>
      </c>
      <c r="E894" s="4">
        <v>41905</v>
      </c>
      <c r="F894">
        <v>5</v>
      </c>
      <c r="G894" t="s">
        <v>7404</v>
      </c>
      <c r="H894" t="s">
        <v>6001</v>
      </c>
      <c r="I894" t="s">
        <v>6002</v>
      </c>
      <c r="J894" t="s">
        <v>5981</v>
      </c>
      <c r="K894" t="s">
        <v>5985</v>
      </c>
      <c r="L894" t="s">
        <v>5976</v>
      </c>
      <c r="M894" t="s">
        <v>6001</v>
      </c>
      <c r="N894" t="s">
        <v>2696</v>
      </c>
      <c r="O894" t="s">
        <v>7889</v>
      </c>
      <c r="P894">
        <v>0</v>
      </c>
      <c r="Q894">
        <v>27</v>
      </c>
      <c r="R894">
        <v>5</v>
      </c>
      <c r="S894">
        <v>22</v>
      </c>
      <c r="T894">
        <v>0.18518518518518501</v>
      </c>
      <c r="U894" t="s">
        <v>7895</v>
      </c>
      <c r="V894" t="s">
        <v>10</v>
      </c>
      <c r="W894" t="s">
        <v>45</v>
      </c>
    </row>
    <row r="895" spans="1:23" x14ac:dyDescent="0.3">
      <c r="A895" t="s">
        <v>5504</v>
      </c>
      <c r="B895" s="4">
        <v>41902</v>
      </c>
      <c r="C895" t="s">
        <v>7901</v>
      </c>
      <c r="D895">
        <v>2014</v>
      </c>
      <c r="E895" s="4">
        <v>41905</v>
      </c>
      <c r="F895">
        <v>3</v>
      </c>
      <c r="G895" t="s">
        <v>6190</v>
      </c>
      <c r="H895" t="s">
        <v>6001</v>
      </c>
      <c r="I895" t="s">
        <v>6002</v>
      </c>
      <c r="J895" t="s">
        <v>5981</v>
      </c>
      <c r="K895" t="s">
        <v>5975</v>
      </c>
      <c r="L895" t="s">
        <v>5971</v>
      </c>
      <c r="M895" t="s">
        <v>6001</v>
      </c>
      <c r="N895" t="s">
        <v>2207</v>
      </c>
      <c r="O895" t="s">
        <v>7889</v>
      </c>
      <c r="P895">
        <v>0</v>
      </c>
      <c r="Q895">
        <v>32</v>
      </c>
      <c r="R895">
        <v>2</v>
      </c>
      <c r="S895">
        <v>30</v>
      </c>
      <c r="T895">
        <v>6.25E-2</v>
      </c>
      <c r="U895" t="s">
        <v>7895</v>
      </c>
      <c r="V895" t="s">
        <v>10</v>
      </c>
      <c r="W895" t="s">
        <v>91</v>
      </c>
    </row>
    <row r="896" spans="1:23" x14ac:dyDescent="0.3">
      <c r="A896" t="s">
        <v>5504</v>
      </c>
      <c r="B896" s="4">
        <v>41902</v>
      </c>
      <c r="C896" t="s">
        <v>7901</v>
      </c>
      <c r="D896">
        <v>2014</v>
      </c>
      <c r="E896" s="4">
        <v>41905</v>
      </c>
      <c r="F896">
        <v>3</v>
      </c>
      <c r="G896" t="s">
        <v>6190</v>
      </c>
      <c r="H896" t="s">
        <v>6001</v>
      </c>
      <c r="I896" t="s">
        <v>6002</v>
      </c>
      <c r="J896" t="s">
        <v>5981</v>
      </c>
      <c r="K896" t="s">
        <v>5975</v>
      </c>
      <c r="L896" t="s">
        <v>5971</v>
      </c>
      <c r="M896" t="s">
        <v>6001</v>
      </c>
      <c r="N896" t="s">
        <v>445</v>
      </c>
      <c r="O896" t="s">
        <v>7889</v>
      </c>
      <c r="P896">
        <v>0</v>
      </c>
      <c r="Q896">
        <v>132</v>
      </c>
      <c r="R896">
        <v>49</v>
      </c>
      <c r="S896">
        <v>83</v>
      </c>
      <c r="T896">
        <v>0.37121212121212099</v>
      </c>
      <c r="U896" t="s">
        <v>7891</v>
      </c>
      <c r="V896" t="s">
        <v>10</v>
      </c>
      <c r="W896" t="s">
        <v>77</v>
      </c>
    </row>
    <row r="897" spans="1:23" x14ac:dyDescent="0.3">
      <c r="A897" t="s">
        <v>5507</v>
      </c>
      <c r="B897" s="4">
        <v>41904</v>
      </c>
      <c r="C897" t="s">
        <v>7901</v>
      </c>
      <c r="D897">
        <v>2014</v>
      </c>
      <c r="E897" s="4">
        <v>41904</v>
      </c>
      <c r="F897">
        <v>0</v>
      </c>
      <c r="G897" t="s">
        <v>6140</v>
      </c>
      <c r="H897" t="s">
        <v>6001</v>
      </c>
      <c r="I897" t="s">
        <v>6002</v>
      </c>
      <c r="J897" t="s">
        <v>5981</v>
      </c>
      <c r="K897" t="s">
        <v>5975</v>
      </c>
      <c r="L897" t="s">
        <v>6007</v>
      </c>
      <c r="M897" t="s">
        <v>6001</v>
      </c>
      <c r="N897" t="s">
        <v>5508</v>
      </c>
      <c r="O897" t="s">
        <v>7889</v>
      </c>
      <c r="P897">
        <v>0</v>
      </c>
      <c r="Q897">
        <v>54</v>
      </c>
      <c r="R897">
        <v>5</v>
      </c>
      <c r="S897">
        <v>49</v>
      </c>
      <c r="T897">
        <v>9.2592592592592601E-2</v>
      </c>
      <c r="U897" t="s">
        <v>7895</v>
      </c>
      <c r="V897" t="s">
        <v>10</v>
      </c>
      <c r="W897" t="s">
        <v>91</v>
      </c>
    </row>
    <row r="898" spans="1:23" x14ac:dyDescent="0.3">
      <c r="A898" t="s">
        <v>5589</v>
      </c>
      <c r="B898" s="4">
        <v>41927</v>
      </c>
      <c r="C898" t="s">
        <v>7903</v>
      </c>
      <c r="D898">
        <v>2014</v>
      </c>
      <c r="E898" s="4">
        <v>41929</v>
      </c>
      <c r="F898">
        <v>2</v>
      </c>
      <c r="G898" t="s">
        <v>6382</v>
      </c>
      <c r="H898" t="s">
        <v>6001</v>
      </c>
      <c r="I898" t="s">
        <v>6002</v>
      </c>
      <c r="J898" t="s">
        <v>5981</v>
      </c>
      <c r="K898" t="s">
        <v>5975</v>
      </c>
      <c r="L898" t="s">
        <v>5971</v>
      </c>
      <c r="M898" t="s">
        <v>6001</v>
      </c>
      <c r="N898" t="s">
        <v>284</v>
      </c>
      <c r="O898" t="s">
        <v>7889</v>
      </c>
      <c r="P898">
        <v>0</v>
      </c>
      <c r="Q898">
        <v>1027</v>
      </c>
      <c r="R898">
        <v>441</v>
      </c>
      <c r="S898">
        <v>586</v>
      </c>
      <c r="T898">
        <v>0.42940603700097402</v>
      </c>
      <c r="U898" t="s">
        <v>7905</v>
      </c>
      <c r="V898" t="s">
        <v>10</v>
      </c>
      <c r="W898" t="s">
        <v>22</v>
      </c>
    </row>
    <row r="899" spans="1:23" x14ac:dyDescent="0.3">
      <c r="A899" t="s">
        <v>5659</v>
      </c>
      <c r="B899" s="4">
        <v>41950</v>
      </c>
      <c r="C899" t="s">
        <v>7904</v>
      </c>
      <c r="D899">
        <v>2014</v>
      </c>
      <c r="E899" s="4">
        <v>41954</v>
      </c>
      <c r="F899">
        <v>4</v>
      </c>
      <c r="G899" t="s">
        <v>6470</v>
      </c>
      <c r="H899" t="s">
        <v>6001</v>
      </c>
      <c r="I899" t="s">
        <v>6002</v>
      </c>
      <c r="J899" t="s">
        <v>5981</v>
      </c>
      <c r="K899" t="s">
        <v>5970</v>
      </c>
      <c r="L899" t="s">
        <v>5976</v>
      </c>
      <c r="M899" t="s">
        <v>6001</v>
      </c>
      <c r="N899" t="s">
        <v>970</v>
      </c>
      <c r="O899" t="s">
        <v>7889</v>
      </c>
      <c r="P899">
        <v>0</v>
      </c>
      <c r="Q899">
        <v>397</v>
      </c>
      <c r="R899">
        <v>179</v>
      </c>
      <c r="S899">
        <v>218</v>
      </c>
      <c r="T899">
        <v>0.45088161209068001</v>
      </c>
      <c r="U899" t="s">
        <v>7895</v>
      </c>
      <c r="V899" t="s">
        <v>10</v>
      </c>
      <c r="W899" t="s">
        <v>22</v>
      </c>
    </row>
    <row r="900" spans="1:23" x14ac:dyDescent="0.3">
      <c r="A900" t="s">
        <v>5803</v>
      </c>
      <c r="B900" s="4">
        <v>41977</v>
      </c>
      <c r="C900" t="s">
        <v>7906</v>
      </c>
      <c r="D900">
        <v>2014</v>
      </c>
      <c r="E900" s="4">
        <v>41982</v>
      </c>
      <c r="F900">
        <v>5</v>
      </c>
      <c r="G900" t="s">
        <v>7179</v>
      </c>
      <c r="H900" t="s">
        <v>6001</v>
      </c>
      <c r="I900" t="s">
        <v>6002</v>
      </c>
      <c r="J900" t="s">
        <v>5981</v>
      </c>
      <c r="K900" t="s">
        <v>5975</v>
      </c>
      <c r="L900" t="s">
        <v>5976</v>
      </c>
      <c r="M900" t="s">
        <v>6001</v>
      </c>
      <c r="N900" t="s">
        <v>2704</v>
      </c>
      <c r="O900" t="s">
        <v>7889</v>
      </c>
      <c r="P900">
        <v>0</v>
      </c>
      <c r="Q900">
        <v>24</v>
      </c>
      <c r="R900">
        <v>6</v>
      </c>
      <c r="S900">
        <v>18</v>
      </c>
      <c r="T900">
        <v>0.25</v>
      </c>
      <c r="U900" t="s">
        <v>7890</v>
      </c>
      <c r="V900" t="s">
        <v>10</v>
      </c>
      <c r="W900" t="s">
        <v>11</v>
      </c>
    </row>
    <row r="901" spans="1:23" x14ac:dyDescent="0.3">
      <c r="A901" t="s">
        <v>4515</v>
      </c>
      <c r="B901" s="4">
        <v>41644</v>
      </c>
      <c r="C901" t="s">
        <v>7888</v>
      </c>
      <c r="D901">
        <v>2014</v>
      </c>
      <c r="E901" s="4">
        <v>41649</v>
      </c>
      <c r="F901">
        <v>5</v>
      </c>
      <c r="G901" t="s">
        <v>7367</v>
      </c>
      <c r="H901" t="s">
        <v>6809</v>
      </c>
      <c r="I901" t="s">
        <v>5980</v>
      </c>
      <c r="J901" t="s">
        <v>5981</v>
      </c>
      <c r="K901" t="s">
        <v>5970</v>
      </c>
      <c r="L901" t="s">
        <v>5971</v>
      </c>
      <c r="M901" t="s">
        <v>5982</v>
      </c>
      <c r="N901" t="s">
        <v>3008</v>
      </c>
      <c r="O901" t="s">
        <v>7889</v>
      </c>
      <c r="P901">
        <v>0</v>
      </c>
      <c r="Q901">
        <v>276</v>
      </c>
      <c r="R901">
        <v>135</v>
      </c>
      <c r="S901">
        <v>141</v>
      </c>
      <c r="T901">
        <v>0.48913043478260898</v>
      </c>
      <c r="U901" t="s">
        <v>7897</v>
      </c>
      <c r="V901" t="s">
        <v>10</v>
      </c>
      <c r="W901" t="s">
        <v>77</v>
      </c>
    </row>
    <row r="902" spans="1:23" x14ac:dyDescent="0.3">
      <c r="A902" t="s">
        <v>4517</v>
      </c>
      <c r="B902" s="4">
        <v>41645</v>
      </c>
      <c r="C902" t="s">
        <v>7888</v>
      </c>
      <c r="D902">
        <v>2014</v>
      </c>
      <c r="E902" s="4">
        <v>41649</v>
      </c>
      <c r="F902">
        <v>4</v>
      </c>
      <c r="G902" t="s">
        <v>7181</v>
      </c>
      <c r="H902" t="s">
        <v>6180</v>
      </c>
      <c r="I902" t="s">
        <v>5980</v>
      </c>
      <c r="J902" t="s">
        <v>5981</v>
      </c>
      <c r="K902" t="s">
        <v>5985</v>
      </c>
      <c r="L902" t="s">
        <v>5976</v>
      </c>
      <c r="M902" t="s">
        <v>6181</v>
      </c>
      <c r="N902" t="s">
        <v>1825</v>
      </c>
      <c r="O902" t="s">
        <v>7889</v>
      </c>
      <c r="P902">
        <v>0</v>
      </c>
      <c r="Q902">
        <v>46</v>
      </c>
      <c r="R902">
        <v>20</v>
      </c>
      <c r="S902">
        <v>26</v>
      </c>
      <c r="T902">
        <v>0.434782608695652</v>
      </c>
      <c r="U902" t="s">
        <v>7899</v>
      </c>
      <c r="V902" t="s">
        <v>10</v>
      </c>
      <c r="W902" t="s">
        <v>45</v>
      </c>
    </row>
    <row r="903" spans="1:23" x14ac:dyDescent="0.3">
      <c r="A903" t="s">
        <v>4525</v>
      </c>
      <c r="B903" s="4">
        <v>41647</v>
      </c>
      <c r="C903" t="s">
        <v>7888</v>
      </c>
      <c r="D903">
        <v>2014</v>
      </c>
      <c r="E903" s="4">
        <v>41653</v>
      </c>
      <c r="F903">
        <v>6</v>
      </c>
      <c r="G903" t="s">
        <v>6299</v>
      </c>
      <c r="H903" t="s">
        <v>6193</v>
      </c>
      <c r="I903" t="s">
        <v>5980</v>
      </c>
      <c r="J903" t="s">
        <v>5981</v>
      </c>
      <c r="K903" t="s">
        <v>5975</v>
      </c>
      <c r="L903" t="s">
        <v>5976</v>
      </c>
      <c r="M903" t="s">
        <v>6103</v>
      </c>
      <c r="N903" t="s">
        <v>1937</v>
      </c>
      <c r="O903" t="s">
        <v>7889</v>
      </c>
      <c r="P903">
        <v>0</v>
      </c>
      <c r="Q903">
        <v>95</v>
      </c>
      <c r="R903">
        <v>47</v>
      </c>
      <c r="S903">
        <v>48</v>
      </c>
      <c r="T903">
        <v>0.49473684210526298</v>
      </c>
      <c r="U903" t="s">
        <v>7895</v>
      </c>
      <c r="V903" t="s">
        <v>10</v>
      </c>
      <c r="W903" t="s">
        <v>77</v>
      </c>
    </row>
    <row r="904" spans="1:23" x14ac:dyDescent="0.3">
      <c r="A904" t="s">
        <v>4563</v>
      </c>
      <c r="B904" s="4">
        <v>41657</v>
      </c>
      <c r="C904" t="s">
        <v>7888</v>
      </c>
      <c r="D904">
        <v>2014</v>
      </c>
      <c r="E904" s="4">
        <v>41664</v>
      </c>
      <c r="F904">
        <v>7</v>
      </c>
      <c r="G904" t="s">
        <v>7614</v>
      </c>
      <c r="H904" t="s">
        <v>6309</v>
      </c>
      <c r="I904" t="s">
        <v>5980</v>
      </c>
      <c r="J904" t="s">
        <v>5981</v>
      </c>
      <c r="K904" t="s">
        <v>5975</v>
      </c>
      <c r="L904" t="s">
        <v>5976</v>
      </c>
      <c r="M904" t="s">
        <v>6094</v>
      </c>
      <c r="N904" t="s">
        <v>3280</v>
      </c>
      <c r="O904" t="s">
        <v>7889</v>
      </c>
      <c r="P904">
        <v>0</v>
      </c>
      <c r="Q904">
        <v>30</v>
      </c>
      <c r="R904">
        <v>0</v>
      </c>
      <c r="S904">
        <v>30</v>
      </c>
      <c r="T904">
        <v>0</v>
      </c>
      <c r="U904" t="s">
        <v>7890</v>
      </c>
      <c r="V904" t="s">
        <v>10</v>
      </c>
      <c r="W904" t="s">
        <v>91</v>
      </c>
    </row>
    <row r="905" spans="1:23" x14ac:dyDescent="0.3">
      <c r="A905" t="s">
        <v>4570</v>
      </c>
      <c r="B905" s="4">
        <v>41660</v>
      </c>
      <c r="C905" t="s">
        <v>7888</v>
      </c>
      <c r="D905">
        <v>2014</v>
      </c>
      <c r="E905" s="4">
        <v>41662</v>
      </c>
      <c r="F905">
        <v>2</v>
      </c>
      <c r="G905" t="s">
        <v>6390</v>
      </c>
      <c r="H905" t="s">
        <v>6503</v>
      </c>
      <c r="I905" t="s">
        <v>5980</v>
      </c>
      <c r="J905" t="s">
        <v>5981</v>
      </c>
      <c r="K905" t="s">
        <v>5975</v>
      </c>
      <c r="L905" t="s">
        <v>5971</v>
      </c>
      <c r="M905" t="s">
        <v>5982</v>
      </c>
      <c r="N905" t="s">
        <v>185</v>
      </c>
      <c r="O905" t="s">
        <v>7889</v>
      </c>
      <c r="P905">
        <v>0</v>
      </c>
      <c r="Q905">
        <v>25</v>
      </c>
      <c r="R905">
        <v>12</v>
      </c>
      <c r="S905">
        <v>13</v>
      </c>
      <c r="T905">
        <v>0.48</v>
      </c>
      <c r="U905" t="s">
        <v>7895</v>
      </c>
      <c r="V905" t="s">
        <v>10</v>
      </c>
      <c r="W905" t="s">
        <v>91</v>
      </c>
    </row>
    <row r="906" spans="1:23" x14ac:dyDescent="0.3">
      <c r="A906" t="s">
        <v>4599</v>
      </c>
      <c r="B906" s="4">
        <v>41667</v>
      </c>
      <c r="C906" t="s">
        <v>7888</v>
      </c>
      <c r="D906">
        <v>2014</v>
      </c>
      <c r="E906" s="4">
        <v>41674</v>
      </c>
      <c r="F906">
        <v>7</v>
      </c>
      <c r="G906" t="s">
        <v>7198</v>
      </c>
      <c r="H906" t="s">
        <v>7600</v>
      </c>
      <c r="I906" t="s">
        <v>5980</v>
      </c>
      <c r="J906" t="s">
        <v>5981</v>
      </c>
      <c r="K906" t="s">
        <v>5975</v>
      </c>
      <c r="L906" t="s">
        <v>5976</v>
      </c>
      <c r="M906" t="s">
        <v>5982</v>
      </c>
      <c r="N906" t="s">
        <v>4600</v>
      </c>
      <c r="O906" t="s">
        <v>7889</v>
      </c>
      <c r="P906">
        <v>0</v>
      </c>
      <c r="Q906">
        <v>122</v>
      </c>
      <c r="R906">
        <v>61</v>
      </c>
      <c r="S906">
        <v>61</v>
      </c>
      <c r="T906">
        <v>0.5</v>
      </c>
      <c r="U906" t="s">
        <v>7891</v>
      </c>
      <c r="V906" t="s">
        <v>10</v>
      </c>
      <c r="W906" t="s">
        <v>91</v>
      </c>
    </row>
    <row r="907" spans="1:23" x14ac:dyDescent="0.3">
      <c r="A907" t="s">
        <v>4671</v>
      </c>
      <c r="B907" s="4">
        <v>41691</v>
      </c>
      <c r="C907" t="s">
        <v>7893</v>
      </c>
      <c r="D907">
        <v>2014</v>
      </c>
      <c r="E907" s="4">
        <v>41695</v>
      </c>
      <c r="F907">
        <v>4</v>
      </c>
      <c r="G907" t="s">
        <v>7015</v>
      </c>
      <c r="H907" t="s">
        <v>7739</v>
      </c>
      <c r="I907" t="s">
        <v>5980</v>
      </c>
      <c r="J907" t="s">
        <v>5981</v>
      </c>
      <c r="K907" t="s">
        <v>5985</v>
      </c>
      <c r="L907" t="s">
        <v>5976</v>
      </c>
      <c r="M907" t="s">
        <v>6250</v>
      </c>
      <c r="N907" t="s">
        <v>2382</v>
      </c>
      <c r="O907" t="s">
        <v>7889</v>
      </c>
      <c r="P907">
        <v>0</v>
      </c>
      <c r="Q907">
        <v>44</v>
      </c>
      <c r="R907">
        <v>7</v>
      </c>
      <c r="S907">
        <v>37</v>
      </c>
      <c r="T907">
        <v>0.15909090909090901</v>
      </c>
      <c r="U907" t="s">
        <v>7891</v>
      </c>
      <c r="V907" t="s">
        <v>10</v>
      </c>
      <c r="W907" t="s">
        <v>91</v>
      </c>
    </row>
    <row r="908" spans="1:23" x14ac:dyDescent="0.3">
      <c r="A908" t="s">
        <v>4691</v>
      </c>
      <c r="B908" s="4">
        <v>41697</v>
      </c>
      <c r="C908" t="s">
        <v>7893</v>
      </c>
      <c r="D908">
        <v>2014</v>
      </c>
      <c r="E908" s="4">
        <v>41699</v>
      </c>
      <c r="F908">
        <v>2</v>
      </c>
      <c r="G908" t="s">
        <v>6695</v>
      </c>
      <c r="H908" t="s">
        <v>7744</v>
      </c>
      <c r="I908" t="s">
        <v>5980</v>
      </c>
      <c r="J908" t="s">
        <v>5981</v>
      </c>
      <c r="K908" t="s">
        <v>5985</v>
      </c>
      <c r="L908" t="s">
        <v>5988</v>
      </c>
      <c r="M908" t="s">
        <v>6103</v>
      </c>
      <c r="N908" t="s">
        <v>4081</v>
      </c>
      <c r="O908" t="s">
        <v>7889</v>
      </c>
      <c r="P908">
        <v>0</v>
      </c>
      <c r="Q908">
        <v>5</v>
      </c>
      <c r="R908">
        <v>1</v>
      </c>
      <c r="S908">
        <v>4</v>
      </c>
      <c r="T908">
        <v>0.2</v>
      </c>
      <c r="U908" t="s">
        <v>7890</v>
      </c>
      <c r="V908" t="s">
        <v>10</v>
      </c>
      <c r="W908" t="s">
        <v>45</v>
      </c>
    </row>
    <row r="909" spans="1:23" x14ac:dyDescent="0.3">
      <c r="A909" t="s">
        <v>4712</v>
      </c>
      <c r="B909" s="4">
        <v>41703</v>
      </c>
      <c r="C909" t="s">
        <v>7907</v>
      </c>
      <c r="D909">
        <v>2014</v>
      </c>
      <c r="E909" s="4">
        <v>41708</v>
      </c>
      <c r="F909">
        <v>5</v>
      </c>
      <c r="G909" t="s">
        <v>6012</v>
      </c>
      <c r="H909" t="s">
        <v>7164</v>
      </c>
      <c r="I909" t="s">
        <v>5980</v>
      </c>
      <c r="J909" t="s">
        <v>5981</v>
      </c>
      <c r="K909" t="s">
        <v>5970</v>
      </c>
      <c r="L909" t="s">
        <v>5976</v>
      </c>
      <c r="M909" t="s">
        <v>6315</v>
      </c>
      <c r="N909" t="s">
        <v>1948</v>
      </c>
      <c r="O909" t="s">
        <v>7889</v>
      </c>
      <c r="P909">
        <v>0</v>
      </c>
      <c r="Q909">
        <v>146</v>
      </c>
      <c r="R909">
        <v>22</v>
      </c>
      <c r="S909">
        <v>124</v>
      </c>
      <c r="T909">
        <v>0.150684931506849</v>
      </c>
      <c r="U909" t="s">
        <v>7897</v>
      </c>
      <c r="V909" t="s">
        <v>10</v>
      </c>
      <c r="W909" t="s">
        <v>11</v>
      </c>
    </row>
    <row r="910" spans="1:23" x14ac:dyDescent="0.3">
      <c r="A910" t="s">
        <v>4716</v>
      </c>
      <c r="B910" s="4">
        <v>41704</v>
      </c>
      <c r="C910" t="s">
        <v>7907</v>
      </c>
      <c r="D910">
        <v>2014</v>
      </c>
      <c r="E910" s="4">
        <v>41710</v>
      </c>
      <c r="F910">
        <v>6</v>
      </c>
      <c r="G910" t="s">
        <v>7347</v>
      </c>
      <c r="H910" t="s">
        <v>6231</v>
      </c>
      <c r="I910" t="s">
        <v>5980</v>
      </c>
      <c r="J910" t="s">
        <v>5981</v>
      </c>
      <c r="K910" t="s">
        <v>5985</v>
      </c>
      <c r="L910" t="s">
        <v>5976</v>
      </c>
      <c r="M910" t="s">
        <v>5994</v>
      </c>
      <c r="N910" t="s">
        <v>4717</v>
      </c>
      <c r="O910" t="s">
        <v>7889</v>
      </c>
      <c r="P910">
        <v>0</v>
      </c>
      <c r="Q910">
        <v>40</v>
      </c>
      <c r="R910">
        <v>13</v>
      </c>
      <c r="S910">
        <v>27</v>
      </c>
      <c r="T910">
        <v>0.32500000000000001</v>
      </c>
      <c r="U910" t="s">
        <v>7892</v>
      </c>
      <c r="V910" t="s">
        <v>10</v>
      </c>
      <c r="W910" t="s">
        <v>45</v>
      </c>
    </row>
    <row r="911" spans="1:23" x14ac:dyDescent="0.3">
      <c r="A911" t="s">
        <v>4716</v>
      </c>
      <c r="B911" s="4">
        <v>41704</v>
      </c>
      <c r="C911" t="s">
        <v>7907</v>
      </c>
      <c r="D911">
        <v>2014</v>
      </c>
      <c r="E911" s="4">
        <v>41710</v>
      </c>
      <c r="F911">
        <v>6</v>
      </c>
      <c r="G911" t="s">
        <v>7347</v>
      </c>
      <c r="H911" t="s">
        <v>6231</v>
      </c>
      <c r="I911" t="s">
        <v>5980</v>
      </c>
      <c r="J911" t="s">
        <v>5981</v>
      </c>
      <c r="K911" t="s">
        <v>5985</v>
      </c>
      <c r="L911" t="s">
        <v>5976</v>
      </c>
      <c r="M911" t="s">
        <v>5994</v>
      </c>
      <c r="N911" t="s">
        <v>3958</v>
      </c>
      <c r="O911" t="s">
        <v>7889</v>
      </c>
      <c r="P911">
        <v>0</v>
      </c>
      <c r="Q911">
        <v>27</v>
      </c>
      <c r="R911">
        <v>6</v>
      </c>
      <c r="S911">
        <v>21</v>
      </c>
      <c r="T911">
        <v>0.22222222222222199</v>
      </c>
      <c r="U911" t="s">
        <v>7895</v>
      </c>
      <c r="V911" t="s">
        <v>10</v>
      </c>
      <c r="W911" t="s">
        <v>11</v>
      </c>
    </row>
    <row r="912" spans="1:23" x14ac:dyDescent="0.3">
      <c r="A912" t="s">
        <v>4783</v>
      </c>
      <c r="B912" s="4">
        <v>41733</v>
      </c>
      <c r="C912" t="s">
        <v>7894</v>
      </c>
      <c r="D912">
        <v>2014</v>
      </c>
      <c r="E912" s="4">
        <v>41737</v>
      </c>
      <c r="F912">
        <v>4</v>
      </c>
      <c r="G912" t="s">
        <v>6075</v>
      </c>
      <c r="H912" t="s">
        <v>6193</v>
      </c>
      <c r="I912" t="s">
        <v>5980</v>
      </c>
      <c r="J912" t="s">
        <v>5981</v>
      </c>
      <c r="K912" t="s">
        <v>5975</v>
      </c>
      <c r="L912" t="s">
        <v>5976</v>
      </c>
      <c r="M912" t="s">
        <v>6103</v>
      </c>
      <c r="N912" t="s">
        <v>2089</v>
      </c>
      <c r="O912" t="s">
        <v>7889</v>
      </c>
      <c r="P912">
        <v>0</v>
      </c>
      <c r="Q912">
        <v>97</v>
      </c>
      <c r="R912">
        <v>11</v>
      </c>
      <c r="S912">
        <v>86</v>
      </c>
      <c r="T912">
        <v>0.11340206185567001</v>
      </c>
      <c r="U912" t="s">
        <v>7895</v>
      </c>
      <c r="V912" t="s">
        <v>10</v>
      </c>
      <c r="W912" t="s">
        <v>11</v>
      </c>
    </row>
    <row r="913" spans="1:23" x14ac:dyDescent="0.3">
      <c r="A913" t="s">
        <v>4786</v>
      </c>
      <c r="B913" s="4">
        <v>41735</v>
      </c>
      <c r="C913" t="s">
        <v>7894</v>
      </c>
      <c r="D913">
        <v>2014</v>
      </c>
      <c r="E913" s="4">
        <v>41737</v>
      </c>
      <c r="F913">
        <v>2</v>
      </c>
      <c r="G913" t="s">
        <v>6848</v>
      </c>
      <c r="H913" t="s">
        <v>7160</v>
      </c>
      <c r="I913" t="s">
        <v>5980</v>
      </c>
      <c r="J913" t="s">
        <v>5981</v>
      </c>
      <c r="K913" t="s">
        <v>5975</v>
      </c>
      <c r="L913" t="s">
        <v>5988</v>
      </c>
      <c r="M913" t="s">
        <v>5991</v>
      </c>
      <c r="N913" t="s">
        <v>2704</v>
      </c>
      <c r="O913" t="s">
        <v>7889</v>
      </c>
      <c r="P913">
        <v>0</v>
      </c>
      <c r="Q913">
        <v>71</v>
      </c>
      <c r="R913">
        <v>19</v>
      </c>
      <c r="S913">
        <v>52</v>
      </c>
      <c r="T913">
        <v>0.26760563380281699</v>
      </c>
      <c r="U913" t="s">
        <v>7891</v>
      </c>
      <c r="V913" t="s">
        <v>10</v>
      </c>
      <c r="W913" t="s">
        <v>11</v>
      </c>
    </row>
    <row r="914" spans="1:23" x14ac:dyDescent="0.3">
      <c r="A914" t="s">
        <v>4796</v>
      </c>
      <c r="B914" s="4">
        <v>41738</v>
      </c>
      <c r="C914" t="s">
        <v>7894</v>
      </c>
      <c r="D914">
        <v>2014</v>
      </c>
      <c r="E914" s="4">
        <v>41741</v>
      </c>
      <c r="F914">
        <v>3</v>
      </c>
      <c r="G914" t="s">
        <v>6597</v>
      </c>
      <c r="H914" t="s">
        <v>7759</v>
      </c>
      <c r="I914" t="s">
        <v>5980</v>
      </c>
      <c r="J914" t="s">
        <v>5981</v>
      </c>
      <c r="K914" t="s">
        <v>5975</v>
      </c>
      <c r="L914" t="s">
        <v>5988</v>
      </c>
      <c r="M914" t="s">
        <v>6250</v>
      </c>
      <c r="N914" t="s">
        <v>3271</v>
      </c>
      <c r="O914" t="s">
        <v>7889</v>
      </c>
      <c r="P914">
        <v>0</v>
      </c>
      <c r="Q914">
        <v>34</v>
      </c>
      <c r="R914">
        <v>4</v>
      </c>
      <c r="S914">
        <v>30</v>
      </c>
      <c r="T914">
        <v>0.11764705882352899</v>
      </c>
      <c r="U914" t="s">
        <v>7891</v>
      </c>
      <c r="V914" t="s">
        <v>10</v>
      </c>
      <c r="W914" t="s">
        <v>45</v>
      </c>
    </row>
    <row r="915" spans="1:23" x14ac:dyDescent="0.3">
      <c r="A915" t="s">
        <v>4796</v>
      </c>
      <c r="B915" s="4">
        <v>41738</v>
      </c>
      <c r="C915" t="s">
        <v>7894</v>
      </c>
      <c r="D915">
        <v>2014</v>
      </c>
      <c r="E915" s="4">
        <v>41741</v>
      </c>
      <c r="F915">
        <v>3</v>
      </c>
      <c r="G915" t="s">
        <v>6597</v>
      </c>
      <c r="H915" t="s">
        <v>7759</v>
      </c>
      <c r="I915" t="s">
        <v>5980</v>
      </c>
      <c r="J915" t="s">
        <v>5981</v>
      </c>
      <c r="K915" t="s">
        <v>5975</v>
      </c>
      <c r="L915" t="s">
        <v>5988</v>
      </c>
      <c r="M915" t="s">
        <v>6250</v>
      </c>
      <c r="N915" t="s">
        <v>2809</v>
      </c>
      <c r="O915" t="s">
        <v>7889</v>
      </c>
      <c r="P915">
        <v>0</v>
      </c>
      <c r="Q915">
        <v>25</v>
      </c>
      <c r="R915">
        <v>0</v>
      </c>
      <c r="S915">
        <v>25</v>
      </c>
      <c r="T915">
        <v>0</v>
      </c>
      <c r="U915" t="s">
        <v>7891</v>
      </c>
      <c r="V915" t="s">
        <v>10</v>
      </c>
      <c r="W915" t="s">
        <v>45</v>
      </c>
    </row>
    <row r="916" spans="1:23" x14ac:dyDescent="0.3">
      <c r="A916" t="s">
        <v>4799</v>
      </c>
      <c r="B916" s="4">
        <v>41739</v>
      </c>
      <c r="C916" t="s">
        <v>7894</v>
      </c>
      <c r="D916">
        <v>2014</v>
      </c>
      <c r="E916" s="4">
        <v>41743</v>
      </c>
      <c r="F916">
        <v>4</v>
      </c>
      <c r="G916" t="s">
        <v>7240</v>
      </c>
      <c r="H916" t="s">
        <v>6393</v>
      </c>
      <c r="I916" t="s">
        <v>5980</v>
      </c>
      <c r="J916" t="s">
        <v>5981</v>
      </c>
      <c r="K916" t="s">
        <v>5975</v>
      </c>
      <c r="L916" t="s">
        <v>5971</v>
      </c>
      <c r="M916" t="s">
        <v>5982</v>
      </c>
      <c r="N916" t="s">
        <v>2462</v>
      </c>
      <c r="O916" t="s">
        <v>7889</v>
      </c>
      <c r="P916">
        <v>0</v>
      </c>
      <c r="Q916">
        <v>89</v>
      </c>
      <c r="R916">
        <v>36</v>
      </c>
      <c r="S916">
        <v>53</v>
      </c>
      <c r="T916">
        <v>0.40449438202247201</v>
      </c>
      <c r="U916" t="s">
        <v>7891</v>
      </c>
      <c r="V916" t="s">
        <v>10</v>
      </c>
      <c r="W916" t="s">
        <v>77</v>
      </c>
    </row>
    <row r="917" spans="1:23" x14ac:dyDescent="0.3">
      <c r="A917" t="s">
        <v>4806</v>
      </c>
      <c r="B917" s="4">
        <v>41742</v>
      </c>
      <c r="C917" t="s">
        <v>7894</v>
      </c>
      <c r="D917">
        <v>2014</v>
      </c>
      <c r="E917" s="4">
        <v>41745</v>
      </c>
      <c r="F917">
        <v>3</v>
      </c>
      <c r="G917" t="s">
        <v>6033</v>
      </c>
      <c r="H917" t="s">
        <v>7492</v>
      </c>
      <c r="I917" t="s">
        <v>5980</v>
      </c>
      <c r="J917" t="s">
        <v>5981</v>
      </c>
      <c r="K917" t="s">
        <v>5975</v>
      </c>
      <c r="L917" t="s">
        <v>5971</v>
      </c>
      <c r="M917" t="s">
        <v>6094</v>
      </c>
      <c r="N917" t="s">
        <v>1395</v>
      </c>
      <c r="O917" t="s">
        <v>7889</v>
      </c>
      <c r="P917">
        <v>0</v>
      </c>
      <c r="Q917">
        <v>21</v>
      </c>
      <c r="R917">
        <v>10</v>
      </c>
      <c r="S917">
        <v>11</v>
      </c>
      <c r="T917">
        <v>0.476190476190476</v>
      </c>
      <c r="U917" t="s">
        <v>7890</v>
      </c>
      <c r="V917" t="s">
        <v>10</v>
      </c>
      <c r="W917" t="s">
        <v>11</v>
      </c>
    </row>
    <row r="918" spans="1:23" x14ac:dyDescent="0.3">
      <c r="A918" t="s">
        <v>4811</v>
      </c>
      <c r="B918" s="4">
        <v>41743</v>
      </c>
      <c r="C918" t="s">
        <v>7894</v>
      </c>
      <c r="D918">
        <v>2014</v>
      </c>
      <c r="E918" s="4">
        <v>41746</v>
      </c>
      <c r="F918">
        <v>3</v>
      </c>
      <c r="G918" t="s">
        <v>6237</v>
      </c>
      <c r="H918" t="s">
        <v>7520</v>
      </c>
      <c r="I918" t="s">
        <v>5980</v>
      </c>
      <c r="J918" t="s">
        <v>5981</v>
      </c>
      <c r="K918" t="s">
        <v>5975</v>
      </c>
      <c r="L918" t="s">
        <v>5971</v>
      </c>
      <c r="M918" t="s">
        <v>5994</v>
      </c>
      <c r="N918" t="s">
        <v>637</v>
      </c>
      <c r="O918" t="s">
        <v>7889</v>
      </c>
      <c r="P918">
        <v>0</v>
      </c>
      <c r="Q918">
        <v>170</v>
      </c>
      <c r="R918">
        <v>19</v>
      </c>
      <c r="S918">
        <v>151</v>
      </c>
      <c r="T918">
        <v>0.111764705882353</v>
      </c>
      <c r="U918" t="s">
        <v>7899</v>
      </c>
      <c r="V918" t="s">
        <v>10</v>
      </c>
      <c r="W918" t="s">
        <v>11</v>
      </c>
    </row>
    <row r="919" spans="1:23" x14ac:dyDescent="0.3">
      <c r="A919" t="s">
        <v>4827</v>
      </c>
      <c r="B919" s="4">
        <v>41748</v>
      </c>
      <c r="C919" t="s">
        <v>7894</v>
      </c>
      <c r="D919">
        <v>2014</v>
      </c>
      <c r="E919" s="4">
        <v>41748</v>
      </c>
      <c r="F919">
        <v>0</v>
      </c>
      <c r="G919" t="s">
        <v>6629</v>
      </c>
      <c r="H919" t="s">
        <v>7763</v>
      </c>
      <c r="I919" t="s">
        <v>5980</v>
      </c>
      <c r="J919" t="s">
        <v>5981</v>
      </c>
      <c r="K919" t="s">
        <v>5975</v>
      </c>
      <c r="L919" t="s">
        <v>6007</v>
      </c>
      <c r="M919" t="s">
        <v>6315</v>
      </c>
      <c r="N919" t="s">
        <v>2371</v>
      </c>
      <c r="O919" t="s">
        <v>7889</v>
      </c>
      <c r="P919">
        <v>0</v>
      </c>
      <c r="Q919">
        <v>117</v>
      </c>
      <c r="R919">
        <v>57</v>
      </c>
      <c r="S919">
        <v>60</v>
      </c>
      <c r="T919">
        <v>0.487179487179487</v>
      </c>
      <c r="U919" t="s">
        <v>7897</v>
      </c>
      <c r="V919" t="s">
        <v>10</v>
      </c>
      <c r="W919" t="s">
        <v>29</v>
      </c>
    </row>
    <row r="920" spans="1:23" x14ac:dyDescent="0.3">
      <c r="A920" t="s">
        <v>4847</v>
      </c>
      <c r="B920" s="4">
        <v>41755</v>
      </c>
      <c r="C920" t="s">
        <v>7894</v>
      </c>
      <c r="D920">
        <v>2014</v>
      </c>
      <c r="E920" s="4">
        <v>41759</v>
      </c>
      <c r="F920">
        <v>4</v>
      </c>
      <c r="G920" t="s">
        <v>6921</v>
      </c>
      <c r="H920" t="s">
        <v>6122</v>
      </c>
      <c r="I920" t="s">
        <v>5980</v>
      </c>
      <c r="J920" t="s">
        <v>5981</v>
      </c>
      <c r="K920" t="s">
        <v>5975</v>
      </c>
      <c r="L920" t="s">
        <v>5976</v>
      </c>
      <c r="M920" t="s">
        <v>5991</v>
      </c>
      <c r="N920" t="s">
        <v>1459</v>
      </c>
      <c r="O920" t="s">
        <v>7889</v>
      </c>
      <c r="P920">
        <v>0</v>
      </c>
      <c r="Q920">
        <v>17</v>
      </c>
      <c r="R920">
        <v>8</v>
      </c>
      <c r="S920">
        <v>9</v>
      </c>
      <c r="T920">
        <v>0.47058823529411797</v>
      </c>
      <c r="U920" t="s">
        <v>7895</v>
      </c>
      <c r="V920" t="s">
        <v>10</v>
      </c>
      <c r="W920" t="s">
        <v>45</v>
      </c>
    </row>
    <row r="921" spans="1:23" x14ac:dyDescent="0.3">
      <c r="A921" t="s">
        <v>4875</v>
      </c>
      <c r="B921" s="4">
        <v>41762</v>
      </c>
      <c r="C921" t="s">
        <v>7896</v>
      </c>
      <c r="D921">
        <v>2014</v>
      </c>
      <c r="E921" s="4">
        <v>41767</v>
      </c>
      <c r="F921">
        <v>5</v>
      </c>
      <c r="G921" t="s">
        <v>6345</v>
      </c>
      <c r="H921" t="s">
        <v>7392</v>
      </c>
      <c r="I921" t="s">
        <v>5980</v>
      </c>
      <c r="J921" t="s">
        <v>5981</v>
      </c>
      <c r="K921" t="s">
        <v>5975</v>
      </c>
      <c r="L921" t="s">
        <v>5976</v>
      </c>
      <c r="M921" t="s">
        <v>6103</v>
      </c>
      <c r="N921" t="s">
        <v>1115</v>
      </c>
      <c r="O921" t="s">
        <v>7889</v>
      </c>
      <c r="P921">
        <v>0</v>
      </c>
      <c r="Q921">
        <v>57</v>
      </c>
      <c r="R921">
        <v>27</v>
      </c>
      <c r="S921">
        <v>30</v>
      </c>
      <c r="T921">
        <v>0.47368421052631599</v>
      </c>
      <c r="U921" t="s">
        <v>7895</v>
      </c>
      <c r="V921" t="s">
        <v>10</v>
      </c>
      <c r="W921" t="s">
        <v>77</v>
      </c>
    </row>
    <row r="922" spans="1:23" x14ac:dyDescent="0.3">
      <c r="A922" t="s">
        <v>4877</v>
      </c>
      <c r="B922" s="4">
        <v>41764</v>
      </c>
      <c r="C922" t="s">
        <v>7896</v>
      </c>
      <c r="D922">
        <v>2014</v>
      </c>
      <c r="E922" s="4">
        <v>41768</v>
      </c>
      <c r="F922">
        <v>4</v>
      </c>
      <c r="G922" t="s">
        <v>6005</v>
      </c>
      <c r="H922" t="s">
        <v>7772</v>
      </c>
      <c r="I922" t="s">
        <v>5980</v>
      </c>
      <c r="J922" t="s">
        <v>5981</v>
      </c>
      <c r="K922" t="s">
        <v>5975</v>
      </c>
      <c r="L922" t="s">
        <v>5971</v>
      </c>
      <c r="M922" t="s">
        <v>6103</v>
      </c>
      <c r="N922" t="s">
        <v>1218</v>
      </c>
      <c r="O922" t="s">
        <v>7889</v>
      </c>
      <c r="P922">
        <v>0</v>
      </c>
      <c r="Q922">
        <v>71</v>
      </c>
      <c r="R922">
        <v>16</v>
      </c>
      <c r="S922">
        <v>55</v>
      </c>
      <c r="T922">
        <v>0.22535211267605601</v>
      </c>
      <c r="U922" t="s">
        <v>7899</v>
      </c>
      <c r="V922" t="s">
        <v>10</v>
      </c>
      <c r="W922" t="s">
        <v>29</v>
      </c>
    </row>
    <row r="923" spans="1:23" x14ac:dyDescent="0.3">
      <c r="A923" t="s">
        <v>4924</v>
      </c>
      <c r="B923" s="4">
        <v>41783</v>
      </c>
      <c r="C923" t="s">
        <v>7896</v>
      </c>
      <c r="D923">
        <v>2014</v>
      </c>
      <c r="E923" s="4">
        <v>41787</v>
      </c>
      <c r="F923">
        <v>4</v>
      </c>
      <c r="G923" t="s">
        <v>7269</v>
      </c>
      <c r="H923" t="s">
        <v>6122</v>
      </c>
      <c r="I923" t="s">
        <v>5980</v>
      </c>
      <c r="J923" t="s">
        <v>5981</v>
      </c>
      <c r="K923" t="s">
        <v>5975</v>
      </c>
      <c r="L923" t="s">
        <v>5976</v>
      </c>
      <c r="M923" t="s">
        <v>5991</v>
      </c>
      <c r="N923" t="s">
        <v>321</v>
      </c>
      <c r="O923" t="s">
        <v>7889</v>
      </c>
      <c r="P923">
        <v>0</v>
      </c>
      <c r="Q923">
        <v>193</v>
      </c>
      <c r="R923">
        <v>8</v>
      </c>
      <c r="S923">
        <v>185</v>
      </c>
      <c r="T923">
        <v>4.1450777202072499E-2</v>
      </c>
      <c r="U923" t="s">
        <v>7892</v>
      </c>
      <c r="V923" t="s">
        <v>10</v>
      </c>
      <c r="W923" t="s">
        <v>11</v>
      </c>
    </row>
    <row r="924" spans="1:23" x14ac:dyDescent="0.3">
      <c r="A924" t="s">
        <v>4932</v>
      </c>
      <c r="B924" s="4">
        <v>41787</v>
      </c>
      <c r="C924" t="s">
        <v>7896</v>
      </c>
      <c r="D924">
        <v>2014</v>
      </c>
      <c r="E924" s="4">
        <v>41789</v>
      </c>
      <c r="F924">
        <v>2</v>
      </c>
      <c r="G924" t="s">
        <v>7688</v>
      </c>
      <c r="H924" t="s">
        <v>6122</v>
      </c>
      <c r="I924" t="s">
        <v>5980</v>
      </c>
      <c r="J924" t="s">
        <v>5981</v>
      </c>
      <c r="K924" t="s">
        <v>5975</v>
      </c>
      <c r="L924" t="s">
        <v>5971</v>
      </c>
      <c r="M924" t="s">
        <v>5991</v>
      </c>
      <c r="N924" t="s">
        <v>4896</v>
      </c>
      <c r="O924" t="s">
        <v>7889</v>
      </c>
      <c r="P924">
        <v>0</v>
      </c>
      <c r="Q924">
        <v>102</v>
      </c>
      <c r="R924">
        <v>11</v>
      </c>
      <c r="S924">
        <v>91</v>
      </c>
      <c r="T924">
        <v>0.10784313725490199</v>
      </c>
      <c r="U924" t="s">
        <v>7910</v>
      </c>
      <c r="V924" t="s">
        <v>10</v>
      </c>
      <c r="W924" t="s">
        <v>11</v>
      </c>
    </row>
    <row r="925" spans="1:23" x14ac:dyDescent="0.3">
      <c r="A925" t="s">
        <v>4941</v>
      </c>
      <c r="B925" s="4">
        <v>41789</v>
      </c>
      <c r="C925" t="s">
        <v>7896</v>
      </c>
      <c r="D925">
        <v>2014</v>
      </c>
      <c r="E925" s="4">
        <v>41793</v>
      </c>
      <c r="F925">
        <v>4</v>
      </c>
      <c r="G925" t="s">
        <v>7307</v>
      </c>
      <c r="H925" t="s">
        <v>7130</v>
      </c>
      <c r="I925" t="s">
        <v>5980</v>
      </c>
      <c r="J925" t="s">
        <v>5981</v>
      </c>
      <c r="K925" t="s">
        <v>5985</v>
      </c>
      <c r="L925" t="s">
        <v>5976</v>
      </c>
      <c r="M925" t="s">
        <v>6181</v>
      </c>
      <c r="N925" t="s">
        <v>1610</v>
      </c>
      <c r="O925" t="s">
        <v>7889</v>
      </c>
      <c r="P925">
        <v>0</v>
      </c>
      <c r="Q925">
        <v>45</v>
      </c>
      <c r="R925">
        <v>6</v>
      </c>
      <c r="S925">
        <v>39</v>
      </c>
      <c r="T925">
        <v>0.133333333333333</v>
      </c>
      <c r="U925" t="s">
        <v>7891</v>
      </c>
      <c r="V925" t="s">
        <v>10</v>
      </c>
      <c r="W925" t="s">
        <v>77</v>
      </c>
    </row>
    <row r="926" spans="1:23" x14ac:dyDescent="0.3">
      <c r="A926" t="s">
        <v>4959</v>
      </c>
      <c r="B926" s="4">
        <v>41794</v>
      </c>
      <c r="C926" t="s">
        <v>7898</v>
      </c>
      <c r="D926">
        <v>2014</v>
      </c>
      <c r="E926" s="4">
        <v>41797</v>
      </c>
      <c r="F926">
        <v>3</v>
      </c>
      <c r="G926" t="s">
        <v>7162</v>
      </c>
      <c r="H926" t="s">
        <v>7342</v>
      </c>
      <c r="I926" t="s">
        <v>5980</v>
      </c>
      <c r="J926" t="s">
        <v>5981</v>
      </c>
      <c r="K926" t="s">
        <v>5975</v>
      </c>
      <c r="L926" t="s">
        <v>5971</v>
      </c>
      <c r="M926" t="s">
        <v>6103</v>
      </c>
      <c r="N926" t="s">
        <v>1320</v>
      </c>
      <c r="O926" t="s">
        <v>7889</v>
      </c>
      <c r="P926">
        <v>0</v>
      </c>
      <c r="Q926">
        <v>78</v>
      </c>
      <c r="R926">
        <v>28</v>
      </c>
      <c r="S926">
        <v>50</v>
      </c>
      <c r="T926">
        <v>0.35897435897435898</v>
      </c>
      <c r="U926" t="s">
        <v>7910</v>
      </c>
      <c r="V926" t="s">
        <v>10</v>
      </c>
      <c r="W926" t="s">
        <v>91</v>
      </c>
    </row>
    <row r="927" spans="1:23" x14ac:dyDescent="0.3">
      <c r="A927" t="s">
        <v>4960</v>
      </c>
      <c r="B927" s="4">
        <v>41794</v>
      </c>
      <c r="C927" t="s">
        <v>7898</v>
      </c>
      <c r="D927">
        <v>2014</v>
      </c>
      <c r="E927" s="4">
        <v>41798</v>
      </c>
      <c r="F927">
        <v>4</v>
      </c>
      <c r="G927" t="s">
        <v>6862</v>
      </c>
      <c r="H927" t="s">
        <v>7788</v>
      </c>
      <c r="I927" t="s">
        <v>5980</v>
      </c>
      <c r="J927" t="s">
        <v>5981</v>
      </c>
      <c r="K927" t="s">
        <v>5975</v>
      </c>
      <c r="L927" t="s">
        <v>5976</v>
      </c>
      <c r="M927" t="s">
        <v>5982</v>
      </c>
      <c r="N927" t="s">
        <v>2346</v>
      </c>
      <c r="O927" t="s">
        <v>7889</v>
      </c>
      <c r="P927">
        <v>0</v>
      </c>
      <c r="Q927">
        <v>36</v>
      </c>
      <c r="R927">
        <v>0</v>
      </c>
      <c r="S927">
        <v>36</v>
      </c>
      <c r="T927">
        <v>0</v>
      </c>
      <c r="U927" t="s">
        <v>7892</v>
      </c>
      <c r="V927" t="s">
        <v>10</v>
      </c>
      <c r="W927" t="s">
        <v>91</v>
      </c>
    </row>
    <row r="928" spans="1:23" x14ac:dyDescent="0.3">
      <c r="A928" t="s">
        <v>4963</v>
      </c>
      <c r="B928" s="4">
        <v>41795</v>
      </c>
      <c r="C928" t="s">
        <v>7898</v>
      </c>
      <c r="D928">
        <v>2014</v>
      </c>
      <c r="E928" s="4">
        <v>41797</v>
      </c>
      <c r="F928">
        <v>2</v>
      </c>
      <c r="G928" t="s">
        <v>7789</v>
      </c>
      <c r="H928" t="s">
        <v>6643</v>
      </c>
      <c r="I928" t="s">
        <v>5980</v>
      </c>
      <c r="J928" t="s">
        <v>5981</v>
      </c>
      <c r="K928" t="s">
        <v>5985</v>
      </c>
      <c r="L928" t="s">
        <v>5971</v>
      </c>
      <c r="M928" t="s">
        <v>5994</v>
      </c>
      <c r="N928" t="s">
        <v>1902</v>
      </c>
      <c r="O928" t="s">
        <v>7889</v>
      </c>
      <c r="P928">
        <v>0</v>
      </c>
      <c r="Q928">
        <v>67</v>
      </c>
      <c r="R928">
        <v>26</v>
      </c>
      <c r="S928">
        <v>41</v>
      </c>
      <c r="T928">
        <v>0.38805970149253699</v>
      </c>
      <c r="U928" t="s">
        <v>7899</v>
      </c>
      <c r="V928" t="s">
        <v>10</v>
      </c>
      <c r="W928" t="s">
        <v>91</v>
      </c>
    </row>
    <row r="929" spans="1:23" x14ac:dyDescent="0.3">
      <c r="A929" t="s">
        <v>4971</v>
      </c>
      <c r="B929" s="4">
        <v>41799</v>
      </c>
      <c r="C929" t="s">
        <v>7898</v>
      </c>
      <c r="D929">
        <v>2014</v>
      </c>
      <c r="E929" s="4">
        <v>41799</v>
      </c>
      <c r="F929">
        <v>0</v>
      </c>
      <c r="G929" t="s">
        <v>7622</v>
      </c>
      <c r="H929" t="s">
        <v>6857</v>
      </c>
      <c r="I929" t="s">
        <v>5980</v>
      </c>
      <c r="J929" t="s">
        <v>5981</v>
      </c>
      <c r="K929" t="s">
        <v>5975</v>
      </c>
      <c r="L929" t="s">
        <v>6007</v>
      </c>
      <c r="M929" t="s">
        <v>5991</v>
      </c>
      <c r="N929" t="s">
        <v>318</v>
      </c>
      <c r="O929" t="s">
        <v>7889</v>
      </c>
      <c r="P929">
        <v>0</v>
      </c>
      <c r="Q929">
        <v>180</v>
      </c>
      <c r="R929">
        <v>54</v>
      </c>
      <c r="S929">
        <v>126</v>
      </c>
      <c r="T929">
        <v>0.3</v>
      </c>
      <c r="U929" t="s">
        <v>7892</v>
      </c>
      <c r="V929" t="s">
        <v>10</v>
      </c>
      <c r="W929" t="s">
        <v>11</v>
      </c>
    </row>
    <row r="930" spans="1:23" x14ac:dyDescent="0.3">
      <c r="A930" t="s">
        <v>4978</v>
      </c>
      <c r="B930" s="4">
        <v>41799</v>
      </c>
      <c r="C930" t="s">
        <v>7898</v>
      </c>
      <c r="D930">
        <v>2014</v>
      </c>
      <c r="E930" s="4">
        <v>41805</v>
      </c>
      <c r="F930">
        <v>6</v>
      </c>
      <c r="G930" t="s">
        <v>6112</v>
      </c>
      <c r="H930" t="s">
        <v>7790</v>
      </c>
      <c r="I930" t="s">
        <v>5980</v>
      </c>
      <c r="J930" t="s">
        <v>5981</v>
      </c>
      <c r="K930" t="s">
        <v>5985</v>
      </c>
      <c r="L930" t="s">
        <v>5976</v>
      </c>
      <c r="M930" t="s">
        <v>6103</v>
      </c>
      <c r="N930" t="s">
        <v>1490</v>
      </c>
      <c r="O930" t="s">
        <v>7889</v>
      </c>
      <c r="P930">
        <v>0</v>
      </c>
      <c r="Q930">
        <v>61</v>
      </c>
      <c r="R930">
        <v>23</v>
      </c>
      <c r="S930">
        <v>38</v>
      </c>
      <c r="T930">
        <v>0.37704918032786899</v>
      </c>
      <c r="U930" t="s">
        <v>7899</v>
      </c>
      <c r="V930" t="s">
        <v>10</v>
      </c>
      <c r="W930" t="s">
        <v>45</v>
      </c>
    </row>
    <row r="931" spans="1:23" x14ac:dyDescent="0.3">
      <c r="A931" t="s">
        <v>4983</v>
      </c>
      <c r="B931" s="4">
        <v>41800</v>
      </c>
      <c r="C931" t="s">
        <v>7898</v>
      </c>
      <c r="D931">
        <v>2014</v>
      </c>
      <c r="E931" s="4">
        <v>41804</v>
      </c>
      <c r="F931">
        <v>4</v>
      </c>
      <c r="G931" t="s">
        <v>6258</v>
      </c>
      <c r="H931" t="s">
        <v>6249</v>
      </c>
      <c r="I931" t="s">
        <v>5980</v>
      </c>
      <c r="J931" t="s">
        <v>5981</v>
      </c>
      <c r="K931" t="s">
        <v>5975</v>
      </c>
      <c r="L931" t="s">
        <v>5971</v>
      </c>
      <c r="M931" t="s">
        <v>6250</v>
      </c>
      <c r="N931" t="s">
        <v>4984</v>
      </c>
      <c r="O931" t="s">
        <v>7889</v>
      </c>
      <c r="P931">
        <v>0</v>
      </c>
      <c r="Q931">
        <v>55</v>
      </c>
      <c r="R931">
        <v>12</v>
      </c>
      <c r="S931">
        <v>43</v>
      </c>
      <c r="T931">
        <v>0.218181818181818</v>
      </c>
      <c r="U931" t="s">
        <v>7899</v>
      </c>
      <c r="V931" t="s">
        <v>10</v>
      </c>
      <c r="W931" t="s">
        <v>45</v>
      </c>
    </row>
    <row r="932" spans="1:23" x14ac:dyDescent="0.3">
      <c r="A932" t="s">
        <v>5002</v>
      </c>
      <c r="B932" s="4">
        <v>41803</v>
      </c>
      <c r="C932" t="s">
        <v>7898</v>
      </c>
      <c r="D932">
        <v>2014</v>
      </c>
      <c r="E932" s="4">
        <v>41805</v>
      </c>
      <c r="F932">
        <v>2</v>
      </c>
      <c r="G932" t="s">
        <v>6355</v>
      </c>
      <c r="H932" t="s">
        <v>7458</v>
      </c>
      <c r="I932" t="s">
        <v>5980</v>
      </c>
      <c r="J932" t="s">
        <v>5981</v>
      </c>
      <c r="K932" t="s">
        <v>5985</v>
      </c>
      <c r="L932" t="s">
        <v>5971</v>
      </c>
      <c r="M932" t="s">
        <v>5991</v>
      </c>
      <c r="N932" t="s">
        <v>775</v>
      </c>
      <c r="O932" t="s">
        <v>7889</v>
      </c>
      <c r="P932">
        <v>0</v>
      </c>
      <c r="Q932">
        <v>43</v>
      </c>
      <c r="R932">
        <v>17</v>
      </c>
      <c r="S932">
        <v>26</v>
      </c>
      <c r="T932">
        <v>0.39534883720930197</v>
      </c>
      <c r="U932" t="s">
        <v>7892</v>
      </c>
      <c r="V932" t="s">
        <v>10</v>
      </c>
      <c r="W932" t="s">
        <v>45</v>
      </c>
    </row>
    <row r="933" spans="1:23" x14ac:dyDescent="0.3">
      <c r="A933" t="s">
        <v>5020</v>
      </c>
      <c r="B933" s="4">
        <v>41807</v>
      </c>
      <c r="C933" t="s">
        <v>7898</v>
      </c>
      <c r="D933">
        <v>2014</v>
      </c>
      <c r="E933" s="4">
        <v>41812</v>
      </c>
      <c r="F933">
        <v>5</v>
      </c>
      <c r="G933" t="s">
        <v>6559</v>
      </c>
      <c r="H933" t="s">
        <v>6893</v>
      </c>
      <c r="I933" t="s">
        <v>5980</v>
      </c>
      <c r="J933" t="s">
        <v>5981</v>
      </c>
      <c r="K933" t="s">
        <v>5975</v>
      </c>
      <c r="L933" t="s">
        <v>5976</v>
      </c>
      <c r="M933" t="s">
        <v>5982</v>
      </c>
      <c r="N933" t="s">
        <v>1490</v>
      </c>
      <c r="O933" t="s">
        <v>7889</v>
      </c>
      <c r="P933">
        <v>0</v>
      </c>
      <c r="Q933">
        <v>37</v>
      </c>
      <c r="R933">
        <v>14</v>
      </c>
      <c r="S933">
        <v>23</v>
      </c>
      <c r="T933">
        <v>0.37837837837837801</v>
      </c>
      <c r="U933" t="s">
        <v>7891</v>
      </c>
      <c r="V933" t="s">
        <v>10</v>
      </c>
      <c r="W933" t="s">
        <v>45</v>
      </c>
    </row>
    <row r="934" spans="1:23" x14ac:dyDescent="0.3">
      <c r="A934" t="s">
        <v>5030</v>
      </c>
      <c r="B934" s="4">
        <v>41809</v>
      </c>
      <c r="C934" t="s">
        <v>7898</v>
      </c>
      <c r="D934">
        <v>2014</v>
      </c>
      <c r="E934" s="4">
        <v>41814</v>
      </c>
      <c r="F934">
        <v>5</v>
      </c>
      <c r="G934" t="s">
        <v>6714</v>
      </c>
      <c r="H934" t="s">
        <v>7763</v>
      </c>
      <c r="I934" t="s">
        <v>5980</v>
      </c>
      <c r="J934" t="s">
        <v>5981</v>
      </c>
      <c r="K934" t="s">
        <v>5975</v>
      </c>
      <c r="L934" t="s">
        <v>5976</v>
      </c>
      <c r="M934" t="s">
        <v>6315</v>
      </c>
      <c r="N934" t="s">
        <v>451</v>
      </c>
      <c r="O934" t="s">
        <v>7889</v>
      </c>
      <c r="P934">
        <v>0</v>
      </c>
      <c r="Q934">
        <v>42</v>
      </c>
      <c r="R934">
        <v>7</v>
      </c>
      <c r="S934">
        <v>35</v>
      </c>
      <c r="T934">
        <v>0.16666666666666699</v>
      </c>
      <c r="U934" t="s">
        <v>7895</v>
      </c>
      <c r="V934" t="s">
        <v>10</v>
      </c>
      <c r="W934" t="s">
        <v>91</v>
      </c>
    </row>
    <row r="935" spans="1:23" x14ac:dyDescent="0.3">
      <c r="A935" t="s">
        <v>5037</v>
      </c>
      <c r="B935" s="4">
        <v>41811</v>
      </c>
      <c r="C935" t="s">
        <v>7898</v>
      </c>
      <c r="D935">
        <v>2014</v>
      </c>
      <c r="E935" s="4">
        <v>41813</v>
      </c>
      <c r="F935">
        <v>2</v>
      </c>
      <c r="G935" t="s">
        <v>6688</v>
      </c>
      <c r="H935" t="s">
        <v>7796</v>
      </c>
      <c r="I935" t="s">
        <v>5980</v>
      </c>
      <c r="J935" t="s">
        <v>5981</v>
      </c>
      <c r="K935" t="s">
        <v>5985</v>
      </c>
      <c r="L935" t="s">
        <v>5971</v>
      </c>
      <c r="M935" t="s">
        <v>5982</v>
      </c>
      <c r="N935" t="s">
        <v>394</v>
      </c>
      <c r="O935" t="s">
        <v>7889</v>
      </c>
      <c r="P935">
        <v>0</v>
      </c>
      <c r="Q935">
        <v>29</v>
      </c>
      <c r="R935">
        <v>11</v>
      </c>
      <c r="S935">
        <v>18</v>
      </c>
      <c r="T935">
        <v>0.37931034482758602</v>
      </c>
      <c r="U935" t="s">
        <v>7892</v>
      </c>
      <c r="V935" t="s">
        <v>10</v>
      </c>
      <c r="W935" t="s">
        <v>45</v>
      </c>
    </row>
    <row r="936" spans="1:23" x14ac:dyDescent="0.3">
      <c r="A936" t="s">
        <v>5037</v>
      </c>
      <c r="B936" s="4">
        <v>41811</v>
      </c>
      <c r="C936" t="s">
        <v>7898</v>
      </c>
      <c r="D936">
        <v>2014</v>
      </c>
      <c r="E936" s="4">
        <v>41813</v>
      </c>
      <c r="F936">
        <v>2</v>
      </c>
      <c r="G936" t="s">
        <v>6688</v>
      </c>
      <c r="H936" t="s">
        <v>7796</v>
      </c>
      <c r="I936" t="s">
        <v>5980</v>
      </c>
      <c r="J936" t="s">
        <v>5981</v>
      </c>
      <c r="K936" t="s">
        <v>5985</v>
      </c>
      <c r="L936" t="s">
        <v>5971</v>
      </c>
      <c r="M936" t="s">
        <v>5982</v>
      </c>
      <c r="N936" t="s">
        <v>2696</v>
      </c>
      <c r="O936" t="s">
        <v>7889</v>
      </c>
      <c r="P936">
        <v>0</v>
      </c>
      <c r="Q936">
        <v>27</v>
      </c>
      <c r="R936">
        <v>5</v>
      </c>
      <c r="S936">
        <v>22</v>
      </c>
      <c r="T936">
        <v>0.18518518518518501</v>
      </c>
      <c r="U936" t="s">
        <v>7895</v>
      </c>
      <c r="V936" t="s">
        <v>10</v>
      </c>
      <c r="W936" t="s">
        <v>45</v>
      </c>
    </row>
    <row r="937" spans="1:23" x14ac:dyDescent="0.3">
      <c r="A937" t="s">
        <v>5044</v>
      </c>
      <c r="B937" s="4">
        <v>41813</v>
      </c>
      <c r="C937" t="s">
        <v>7898</v>
      </c>
      <c r="D937">
        <v>2014</v>
      </c>
      <c r="E937" s="4">
        <v>41817</v>
      </c>
      <c r="F937">
        <v>4</v>
      </c>
      <c r="G937" t="s">
        <v>7271</v>
      </c>
      <c r="H937" t="s">
        <v>7723</v>
      </c>
      <c r="I937" t="s">
        <v>5980</v>
      </c>
      <c r="J937" t="s">
        <v>5981</v>
      </c>
      <c r="K937" t="s">
        <v>5975</v>
      </c>
      <c r="L937" t="s">
        <v>5976</v>
      </c>
      <c r="M937" t="s">
        <v>6591</v>
      </c>
      <c r="N937" t="s">
        <v>1055</v>
      </c>
      <c r="O937" t="s">
        <v>7889</v>
      </c>
      <c r="P937">
        <v>0</v>
      </c>
      <c r="Q937">
        <v>85</v>
      </c>
      <c r="R937">
        <v>13</v>
      </c>
      <c r="S937">
        <v>72</v>
      </c>
      <c r="T937">
        <v>0.152941176470588</v>
      </c>
      <c r="U937" t="s">
        <v>7895</v>
      </c>
      <c r="V937" t="s">
        <v>10</v>
      </c>
      <c r="W937" t="s">
        <v>77</v>
      </c>
    </row>
    <row r="938" spans="1:23" x14ac:dyDescent="0.3">
      <c r="A938" t="s">
        <v>5168</v>
      </c>
      <c r="B938" s="4">
        <v>41853</v>
      </c>
      <c r="C938" t="s">
        <v>7900</v>
      </c>
      <c r="D938">
        <v>2014</v>
      </c>
      <c r="E938" s="4">
        <v>41856</v>
      </c>
      <c r="F938">
        <v>3</v>
      </c>
      <c r="G938" t="s">
        <v>7098</v>
      </c>
      <c r="H938" t="s">
        <v>7538</v>
      </c>
      <c r="I938" t="s">
        <v>5980</v>
      </c>
      <c r="J938" t="s">
        <v>5981</v>
      </c>
      <c r="K938" t="s">
        <v>5975</v>
      </c>
      <c r="L938" t="s">
        <v>5988</v>
      </c>
      <c r="M938" t="s">
        <v>5991</v>
      </c>
      <c r="N938" t="s">
        <v>3979</v>
      </c>
      <c r="O938" t="s">
        <v>7889</v>
      </c>
      <c r="P938">
        <v>0</v>
      </c>
      <c r="Q938">
        <v>109</v>
      </c>
      <c r="R938">
        <v>35</v>
      </c>
      <c r="S938">
        <v>74</v>
      </c>
      <c r="T938">
        <v>0.32110091743119301</v>
      </c>
      <c r="U938" t="s">
        <v>7910</v>
      </c>
      <c r="V938" t="s">
        <v>10</v>
      </c>
      <c r="W938" t="s">
        <v>11</v>
      </c>
    </row>
    <row r="939" spans="1:23" x14ac:dyDescent="0.3">
      <c r="A939" t="s">
        <v>5180</v>
      </c>
      <c r="B939" s="4">
        <v>41855</v>
      </c>
      <c r="C939" t="s">
        <v>7900</v>
      </c>
      <c r="D939">
        <v>2014</v>
      </c>
      <c r="E939" s="4">
        <v>41858</v>
      </c>
      <c r="F939">
        <v>3</v>
      </c>
      <c r="G939" t="s">
        <v>6473</v>
      </c>
      <c r="H939" t="s">
        <v>6403</v>
      </c>
      <c r="I939" t="s">
        <v>5980</v>
      </c>
      <c r="J939" t="s">
        <v>5981</v>
      </c>
      <c r="K939" t="s">
        <v>5985</v>
      </c>
      <c r="L939" t="s">
        <v>5988</v>
      </c>
      <c r="M939" t="s">
        <v>6094</v>
      </c>
      <c r="N939" t="s">
        <v>5083</v>
      </c>
      <c r="O939" t="s">
        <v>7889</v>
      </c>
      <c r="P939">
        <v>0</v>
      </c>
      <c r="Q939">
        <v>11</v>
      </c>
      <c r="R939">
        <v>1</v>
      </c>
      <c r="S939">
        <v>10</v>
      </c>
      <c r="T939">
        <v>9.0909090909090898E-2</v>
      </c>
      <c r="U939" t="s">
        <v>7890</v>
      </c>
      <c r="V939" t="s">
        <v>10</v>
      </c>
      <c r="W939" t="s">
        <v>45</v>
      </c>
    </row>
    <row r="940" spans="1:23" x14ac:dyDescent="0.3">
      <c r="A940" t="s">
        <v>5194</v>
      </c>
      <c r="B940" s="4">
        <v>41856</v>
      </c>
      <c r="C940" t="s">
        <v>7900</v>
      </c>
      <c r="D940">
        <v>2014</v>
      </c>
      <c r="E940" s="4">
        <v>41862</v>
      </c>
      <c r="F940">
        <v>6</v>
      </c>
      <c r="G940" t="s">
        <v>7450</v>
      </c>
      <c r="H940" t="s">
        <v>7037</v>
      </c>
      <c r="I940" t="s">
        <v>5980</v>
      </c>
      <c r="J940" t="s">
        <v>5981</v>
      </c>
      <c r="K940" t="s">
        <v>5975</v>
      </c>
      <c r="L940" t="s">
        <v>5976</v>
      </c>
      <c r="M940" t="s">
        <v>6690</v>
      </c>
      <c r="N940" t="s">
        <v>2598</v>
      </c>
      <c r="O940" t="s">
        <v>7889</v>
      </c>
      <c r="P940">
        <v>0</v>
      </c>
      <c r="Q940">
        <v>18</v>
      </c>
      <c r="R940">
        <v>6</v>
      </c>
      <c r="S940">
        <v>12</v>
      </c>
      <c r="T940">
        <v>0.33333333333333298</v>
      </c>
      <c r="U940" t="s">
        <v>7895</v>
      </c>
      <c r="V940" t="s">
        <v>10</v>
      </c>
      <c r="W940" t="s">
        <v>45</v>
      </c>
    </row>
    <row r="941" spans="1:23" x14ac:dyDescent="0.3">
      <c r="A941" t="s">
        <v>5229</v>
      </c>
      <c r="B941" s="4">
        <v>41860</v>
      </c>
      <c r="C941" t="s">
        <v>7900</v>
      </c>
      <c r="D941">
        <v>2014</v>
      </c>
      <c r="E941" s="4">
        <v>41862</v>
      </c>
      <c r="F941">
        <v>2</v>
      </c>
      <c r="G941" t="s">
        <v>6904</v>
      </c>
      <c r="H941" t="s">
        <v>7250</v>
      </c>
      <c r="I941" t="s">
        <v>5980</v>
      </c>
      <c r="J941" t="s">
        <v>5981</v>
      </c>
      <c r="K941" t="s">
        <v>5975</v>
      </c>
      <c r="L941" t="s">
        <v>5988</v>
      </c>
      <c r="M941" t="s">
        <v>5982</v>
      </c>
      <c r="N941" t="s">
        <v>1603</v>
      </c>
      <c r="O941" t="s">
        <v>7889</v>
      </c>
      <c r="P941">
        <v>0</v>
      </c>
      <c r="Q941">
        <v>81</v>
      </c>
      <c r="R941">
        <v>41</v>
      </c>
      <c r="S941">
        <v>40</v>
      </c>
      <c r="T941">
        <v>0.50617283950617298</v>
      </c>
      <c r="U941" t="s">
        <v>7899</v>
      </c>
      <c r="V941" t="s">
        <v>10</v>
      </c>
      <c r="W941" t="s">
        <v>29</v>
      </c>
    </row>
    <row r="942" spans="1:23" x14ac:dyDescent="0.3">
      <c r="A942" t="s">
        <v>5235</v>
      </c>
      <c r="B942" s="4">
        <v>41862</v>
      </c>
      <c r="C942" t="s">
        <v>7900</v>
      </c>
      <c r="D942">
        <v>2014</v>
      </c>
      <c r="E942" s="4">
        <v>41866</v>
      </c>
      <c r="F942">
        <v>4</v>
      </c>
      <c r="G942" t="s">
        <v>6653</v>
      </c>
      <c r="H942" t="s">
        <v>6403</v>
      </c>
      <c r="I942" t="s">
        <v>5980</v>
      </c>
      <c r="J942" t="s">
        <v>5981</v>
      </c>
      <c r="K942" t="s">
        <v>5970</v>
      </c>
      <c r="L942" t="s">
        <v>5976</v>
      </c>
      <c r="M942" t="s">
        <v>6094</v>
      </c>
      <c r="N942" t="s">
        <v>4427</v>
      </c>
      <c r="O942" t="s">
        <v>7889</v>
      </c>
      <c r="P942">
        <v>0</v>
      </c>
      <c r="Q942">
        <v>28</v>
      </c>
      <c r="R942">
        <v>10</v>
      </c>
      <c r="S942">
        <v>18</v>
      </c>
      <c r="T942">
        <v>0.35714285714285698</v>
      </c>
      <c r="U942" t="s">
        <v>7891</v>
      </c>
      <c r="V942" t="s">
        <v>10</v>
      </c>
      <c r="W942" t="s">
        <v>45</v>
      </c>
    </row>
    <row r="943" spans="1:23" x14ac:dyDescent="0.3">
      <c r="A943" t="s">
        <v>5239</v>
      </c>
      <c r="B943" s="4">
        <v>41862</v>
      </c>
      <c r="C943" t="s">
        <v>7900</v>
      </c>
      <c r="D943">
        <v>2014</v>
      </c>
      <c r="E943" s="4">
        <v>41868</v>
      </c>
      <c r="F943">
        <v>6</v>
      </c>
      <c r="G943" t="s">
        <v>7412</v>
      </c>
      <c r="H943" t="s">
        <v>7003</v>
      </c>
      <c r="I943" t="s">
        <v>5980</v>
      </c>
      <c r="J943" t="s">
        <v>5981</v>
      </c>
      <c r="K943" t="s">
        <v>5970</v>
      </c>
      <c r="L943" t="s">
        <v>5976</v>
      </c>
      <c r="M943" t="s">
        <v>5982</v>
      </c>
      <c r="N943" t="s">
        <v>1322</v>
      </c>
      <c r="O943" t="s">
        <v>7889</v>
      </c>
      <c r="P943">
        <v>0</v>
      </c>
      <c r="Q943">
        <v>22</v>
      </c>
      <c r="R943">
        <v>1</v>
      </c>
      <c r="S943">
        <v>21</v>
      </c>
      <c r="T943">
        <v>4.5454545454545497E-2</v>
      </c>
      <c r="U943" t="s">
        <v>7890</v>
      </c>
      <c r="V943" t="s">
        <v>10</v>
      </c>
      <c r="W943" t="s">
        <v>77</v>
      </c>
    </row>
    <row r="944" spans="1:23" x14ac:dyDescent="0.3">
      <c r="A944" t="s">
        <v>5243</v>
      </c>
      <c r="B944" s="4">
        <v>41863</v>
      </c>
      <c r="C944" t="s">
        <v>7900</v>
      </c>
      <c r="D944">
        <v>2014</v>
      </c>
      <c r="E944" s="4">
        <v>41865</v>
      </c>
      <c r="F944">
        <v>2</v>
      </c>
      <c r="G944" t="s">
        <v>7038</v>
      </c>
      <c r="H944" t="s">
        <v>7086</v>
      </c>
      <c r="I944" t="s">
        <v>5980</v>
      </c>
      <c r="J944" t="s">
        <v>5981</v>
      </c>
      <c r="K944" t="s">
        <v>5975</v>
      </c>
      <c r="L944" t="s">
        <v>5971</v>
      </c>
      <c r="M944" t="s">
        <v>5982</v>
      </c>
      <c r="N944" t="s">
        <v>2420</v>
      </c>
      <c r="O944" t="s">
        <v>7889</v>
      </c>
      <c r="P944">
        <v>0</v>
      </c>
      <c r="Q944">
        <v>59</v>
      </c>
      <c r="R944">
        <v>30</v>
      </c>
      <c r="S944">
        <v>29</v>
      </c>
      <c r="T944">
        <v>0.50847457627118597</v>
      </c>
      <c r="U944" t="s">
        <v>7891</v>
      </c>
      <c r="V944" t="s">
        <v>10</v>
      </c>
      <c r="W944" t="s">
        <v>29</v>
      </c>
    </row>
    <row r="945" spans="1:23" x14ac:dyDescent="0.3">
      <c r="A945" t="s">
        <v>5261</v>
      </c>
      <c r="B945" s="4">
        <v>41865</v>
      </c>
      <c r="C945" t="s">
        <v>7900</v>
      </c>
      <c r="D945">
        <v>2014</v>
      </c>
      <c r="E945" s="4">
        <v>41869</v>
      </c>
      <c r="F945">
        <v>4</v>
      </c>
      <c r="G945" t="s">
        <v>6642</v>
      </c>
      <c r="H945" t="s">
        <v>6652</v>
      </c>
      <c r="I945" t="s">
        <v>5980</v>
      </c>
      <c r="J945" t="s">
        <v>5981</v>
      </c>
      <c r="K945" t="s">
        <v>5975</v>
      </c>
      <c r="L945" t="s">
        <v>5976</v>
      </c>
      <c r="M945" t="s">
        <v>5991</v>
      </c>
      <c r="N945" t="s">
        <v>1311</v>
      </c>
      <c r="O945" t="s">
        <v>7889</v>
      </c>
      <c r="P945">
        <v>0</v>
      </c>
      <c r="Q945">
        <v>27</v>
      </c>
      <c r="R945">
        <v>5</v>
      </c>
      <c r="S945">
        <v>22</v>
      </c>
      <c r="T945">
        <v>0.18518518518518501</v>
      </c>
      <c r="U945" t="s">
        <v>7895</v>
      </c>
      <c r="V945" t="s">
        <v>10</v>
      </c>
      <c r="W945" t="s">
        <v>11</v>
      </c>
    </row>
    <row r="946" spans="1:23" x14ac:dyDescent="0.3">
      <c r="A946" t="s">
        <v>5372</v>
      </c>
      <c r="B946" s="4">
        <v>41880</v>
      </c>
      <c r="C946" t="s">
        <v>7900</v>
      </c>
      <c r="D946">
        <v>2014</v>
      </c>
      <c r="E946" s="4">
        <v>41885</v>
      </c>
      <c r="F946">
        <v>5</v>
      </c>
      <c r="G946" t="s">
        <v>7038</v>
      </c>
      <c r="H946" t="s">
        <v>7224</v>
      </c>
      <c r="I946" t="s">
        <v>5980</v>
      </c>
      <c r="J946" t="s">
        <v>5981</v>
      </c>
      <c r="K946" t="s">
        <v>5975</v>
      </c>
      <c r="L946" t="s">
        <v>5971</v>
      </c>
      <c r="M946" t="s">
        <v>6103</v>
      </c>
      <c r="N946" t="s">
        <v>4364</v>
      </c>
      <c r="O946" t="s">
        <v>7889</v>
      </c>
      <c r="P946">
        <v>0</v>
      </c>
      <c r="Q946">
        <v>90</v>
      </c>
      <c r="R946">
        <v>39</v>
      </c>
      <c r="S946">
        <v>51</v>
      </c>
      <c r="T946">
        <v>0.43333333333333302</v>
      </c>
      <c r="U946" t="s">
        <v>7892</v>
      </c>
      <c r="V946" t="s">
        <v>10</v>
      </c>
      <c r="W946" t="s">
        <v>11</v>
      </c>
    </row>
    <row r="947" spans="1:23" x14ac:dyDescent="0.3">
      <c r="A947" t="s">
        <v>5393</v>
      </c>
      <c r="B947" s="4">
        <v>41884</v>
      </c>
      <c r="C947" t="s">
        <v>7901</v>
      </c>
      <c r="D947">
        <v>2014</v>
      </c>
      <c r="E947" s="4">
        <v>41891</v>
      </c>
      <c r="F947">
        <v>7</v>
      </c>
      <c r="G947" t="s">
        <v>6392</v>
      </c>
      <c r="H947" t="s">
        <v>6890</v>
      </c>
      <c r="I947" t="s">
        <v>5980</v>
      </c>
      <c r="J947" t="s">
        <v>5981</v>
      </c>
      <c r="K947" t="s">
        <v>5985</v>
      </c>
      <c r="L947" t="s">
        <v>5976</v>
      </c>
      <c r="M947" t="s">
        <v>5982</v>
      </c>
      <c r="N947" t="s">
        <v>9</v>
      </c>
      <c r="O947" t="s">
        <v>7889</v>
      </c>
      <c r="P947">
        <v>0</v>
      </c>
      <c r="Q947">
        <v>171</v>
      </c>
      <c r="R947">
        <v>17</v>
      </c>
      <c r="S947">
        <v>154</v>
      </c>
      <c r="T947">
        <v>9.9415204678362595E-2</v>
      </c>
      <c r="U947" t="s">
        <v>7910</v>
      </c>
      <c r="V947" t="s">
        <v>10</v>
      </c>
      <c r="W947" t="s">
        <v>11</v>
      </c>
    </row>
    <row r="948" spans="1:23" x14ac:dyDescent="0.3">
      <c r="A948" t="s">
        <v>5430</v>
      </c>
      <c r="B948" s="4">
        <v>41891</v>
      </c>
      <c r="C948" t="s">
        <v>7901</v>
      </c>
      <c r="D948">
        <v>2014</v>
      </c>
      <c r="E948" s="4">
        <v>41893</v>
      </c>
      <c r="F948">
        <v>2</v>
      </c>
      <c r="G948" t="s">
        <v>6270</v>
      </c>
      <c r="H948" t="s">
        <v>7839</v>
      </c>
      <c r="I948" t="s">
        <v>5980</v>
      </c>
      <c r="J948" t="s">
        <v>5981</v>
      </c>
      <c r="K948" t="s">
        <v>5975</v>
      </c>
      <c r="L948" t="s">
        <v>5971</v>
      </c>
      <c r="M948" t="s">
        <v>5991</v>
      </c>
      <c r="N948" t="s">
        <v>1695</v>
      </c>
      <c r="O948" t="s">
        <v>7889</v>
      </c>
      <c r="P948">
        <v>0</v>
      </c>
      <c r="Q948">
        <v>43</v>
      </c>
      <c r="R948">
        <v>9</v>
      </c>
      <c r="S948">
        <v>34</v>
      </c>
      <c r="T948">
        <v>0.209302325581395</v>
      </c>
      <c r="U948" t="s">
        <v>7892</v>
      </c>
      <c r="V948" t="s">
        <v>10</v>
      </c>
      <c r="W948" t="s">
        <v>45</v>
      </c>
    </row>
    <row r="949" spans="1:23" x14ac:dyDescent="0.3">
      <c r="A949" t="s">
        <v>5438</v>
      </c>
      <c r="B949" s="4">
        <v>41892</v>
      </c>
      <c r="C949" t="s">
        <v>7901</v>
      </c>
      <c r="D949">
        <v>2014</v>
      </c>
      <c r="E949" s="4">
        <v>41897</v>
      </c>
      <c r="F949">
        <v>5</v>
      </c>
      <c r="G949" t="s">
        <v>7092</v>
      </c>
      <c r="H949" t="s">
        <v>6445</v>
      </c>
      <c r="I949" t="s">
        <v>5980</v>
      </c>
      <c r="J949" t="s">
        <v>5981</v>
      </c>
      <c r="K949" t="s">
        <v>5975</v>
      </c>
      <c r="L949" t="s">
        <v>5971</v>
      </c>
      <c r="M949" t="s">
        <v>6103</v>
      </c>
      <c r="N949" t="s">
        <v>2412</v>
      </c>
      <c r="O949" t="s">
        <v>7889</v>
      </c>
      <c r="P949">
        <v>0</v>
      </c>
      <c r="Q949">
        <v>45</v>
      </c>
      <c r="R949">
        <v>8</v>
      </c>
      <c r="S949">
        <v>37</v>
      </c>
      <c r="T949">
        <v>0.17777777777777801</v>
      </c>
      <c r="U949" t="s">
        <v>7892</v>
      </c>
      <c r="V949" t="s">
        <v>10</v>
      </c>
      <c r="W949" t="s">
        <v>45</v>
      </c>
    </row>
    <row r="950" spans="1:23" x14ac:dyDescent="0.3">
      <c r="A950" t="s">
        <v>5443</v>
      </c>
      <c r="B950" s="4">
        <v>41893</v>
      </c>
      <c r="C950" t="s">
        <v>7901</v>
      </c>
      <c r="D950">
        <v>2014</v>
      </c>
      <c r="E950" s="4">
        <v>41894</v>
      </c>
      <c r="F950">
        <v>1</v>
      </c>
      <c r="G950" t="s">
        <v>7402</v>
      </c>
      <c r="H950" t="s">
        <v>7330</v>
      </c>
      <c r="I950" t="s">
        <v>5980</v>
      </c>
      <c r="J950" t="s">
        <v>5981</v>
      </c>
      <c r="K950" t="s">
        <v>5985</v>
      </c>
      <c r="L950" t="s">
        <v>5988</v>
      </c>
      <c r="M950" t="s">
        <v>6094</v>
      </c>
      <c r="N950" t="s">
        <v>1462</v>
      </c>
      <c r="O950" t="s">
        <v>7889</v>
      </c>
      <c r="P950">
        <v>0</v>
      </c>
      <c r="Q950">
        <v>33</v>
      </c>
      <c r="R950">
        <v>1</v>
      </c>
      <c r="S950">
        <v>32</v>
      </c>
      <c r="T950">
        <v>3.03030303030303E-2</v>
      </c>
      <c r="U950" t="s">
        <v>7895</v>
      </c>
      <c r="V950" t="s">
        <v>10</v>
      </c>
      <c r="W950" t="s">
        <v>77</v>
      </c>
    </row>
    <row r="951" spans="1:23" x14ac:dyDescent="0.3">
      <c r="A951" t="s">
        <v>5463</v>
      </c>
      <c r="B951" s="4">
        <v>41897</v>
      </c>
      <c r="C951" t="s">
        <v>7901</v>
      </c>
      <c r="D951">
        <v>2014</v>
      </c>
      <c r="E951" s="4">
        <v>41902</v>
      </c>
      <c r="F951">
        <v>5</v>
      </c>
      <c r="G951" t="s">
        <v>7569</v>
      </c>
      <c r="H951" t="s">
        <v>7426</v>
      </c>
      <c r="I951" t="s">
        <v>5980</v>
      </c>
      <c r="J951" t="s">
        <v>5981</v>
      </c>
      <c r="K951" t="s">
        <v>5985</v>
      </c>
      <c r="L951" t="s">
        <v>5971</v>
      </c>
      <c r="M951" t="s">
        <v>5991</v>
      </c>
      <c r="N951" t="s">
        <v>874</v>
      </c>
      <c r="O951" t="s">
        <v>7889</v>
      </c>
      <c r="P951">
        <v>0</v>
      </c>
      <c r="Q951">
        <v>27</v>
      </c>
      <c r="R951">
        <v>2</v>
      </c>
      <c r="S951">
        <v>25</v>
      </c>
      <c r="T951">
        <v>7.4074074074074098E-2</v>
      </c>
      <c r="U951" t="s">
        <v>7895</v>
      </c>
      <c r="V951" t="s">
        <v>10</v>
      </c>
      <c r="W951" t="s">
        <v>29</v>
      </c>
    </row>
    <row r="952" spans="1:23" x14ac:dyDescent="0.3">
      <c r="A952" t="s">
        <v>5496</v>
      </c>
      <c r="B952" s="4">
        <v>41901</v>
      </c>
      <c r="C952" t="s">
        <v>7901</v>
      </c>
      <c r="D952">
        <v>2014</v>
      </c>
      <c r="E952" s="4">
        <v>41904</v>
      </c>
      <c r="F952">
        <v>3</v>
      </c>
      <c r="G952" t="s">
        <v>6062</v>
      </c>
      <c r="H952" t="s">
        <v>7490</v>
      </c>
      <c r="I952" t="s">
        <v>5980</v>
      </c>
      <c r="J952" t="s">
        <v>5981</v>
      </c>
      <c r="K952" t="s">
        <v>5975</v>
      </c>
      <c r="L952" t="s">
        <v>5988</v>
      </c>
      <c r="M952" t="s">
        <v>6181</v>
      </c>
      <c r="N952" t="s">
        <v>1414</v>
      </c>
      <c r="O952" t="s">
        <v>7889</v>
      </c>
      <c r="P952">
        <v>0</v>
      </c>
      <c r="Q952">
        <v>136</v>
      </c>
      <c r="R952">
        <v>57</v>
      </c>
      <c r="S952">
        <v>79</v>
      </c>
      <c r="T952">
        <v>0.41911764705882398</v>
      </c>
      <c r="U952" t="s">
        <v>7892</v>
      </c>
      <c r="V952" t="s">
        <v>10</v>
      </c>
      <c r="W952" t="s">
        <v>11</v>
      </c>
    </row>
    <row r="953" spans="1:23" x14ac:dyDescent="0.3">
      <c r="A953" t="s">
        <v>5600</v>
      </c>
      <c r="B953" s="4">
        <v>41932</v>
      </c>
      <c r="C953" t="s">
        <v>7903</v>
      </c>
      <c r="D953">
        <v>2014</v>
      </c>
      <c r="E953" s="4">
        <v>41936</v>
      </c>
      <c r="F953">
        <v>4</v>
      </c>
      <c r="G953" t="s">
        <v>6996</v>
      </c>
      <c r="H953" t="s">
        <v>6760</v>
      </c>
      <c r="I953" t="s">
        <v>5980</v>
      </c>
      <c r="J953" t="s">
        <v>5981</v>
      </c>
      <c r="K953" t="s">
        <v>5975</v>
      </c>
      <c r="L953" t="s">
        <v>5976</v>
      </c>
      <c r="M953" t="s">
        <v>6373</v>
      </c>
      <c r="N953" t="s">
        <v>2117</v>
      </c>
      <c r="O953" t="s">
        <v>7889</v>
      </c>
      <c r="P953">
        <v>0</v>
      </c>
      <c r="Q953">
        <v>15</v>
      </c>
      <c r="R953">
        <v>2</v>
      </c>
      <c r="S953">
        <v>13</v>
      </c>
      <c r="T953">
        <v>0.133333333333333</v>
      </c>
      <c r="U953" t="s">
        <v>7890</v>
      </c>
      <c r="V953" t="s">
        <v>10</v>
      </c>
      <c r="W953" t="s">
        <v>29</v>
      </c>
    </row>
    <row r="954" spans="1:23" x14ac:dyDescent="0.3">
      <c r="A954" t="s">
        <v>5600</v>
      </c>
      <c r="B954" s="4">
        <v>41932</v>
      </c>
      <c r="C954" t="s">
        <v>7903</v>
      </c>
      <c r="D954">
        <v>2014</v>
      </c>
      <c r="E954" s="4">
        <v>41936</v>
      </c>
      <c r="F954">
        <v>4</v>
      </c>
      <c r="G954" t="s">
        <v>6996</v>
      </c>
      <c r="H954" t="s">
        <v>6760</v>
      </c>
      <c r="I954" t="s">
        <v>5980</v>
      </c>
      <c r="J954" t="s">
        <v>5981</v>
      </c>
      <c r="K954" t="s">
        <v>5975</v>
      </c>
      <c r="L954" t="s">
        <v>5976</v>
      </c>
      <c r="M954" t="s">
        <v>6373</v>
      </c>
      <c r="N954" t="s">
        <v>687</v>
      </c>
      <c r="O954" t="s">
        <v>7889</v>
      </c>
      <c r="P954">
        <v>0</v>
      </c>
      <c r="Q954">
        <v>140</v>
      </c>
      <c r="R954">
        <v>68</v>
      </c>
      <c r="S954">
        <v>72</v>
      </c>
      <c r="T954">
        <v>0.48571428571428599</v>
      </c>
      <c r="U954" t="s">
        <v>7899</v>
      </c>
      <c r="V954" t="s">
        <v>10</v>
      </c>
      <c r="W954" t="s">
        <v>11</v>
      </c>
    </row>
    <row r="955" spans="1:23" x14ac:dyDescent="0.3">
      <c r="A955" t="s">
        <v>5626</v>
      </c>
      <c r="B955" s="4">
        <v>41942</v>
      </c>
      <c r="C955" t="s">
        <v>7903</v>
      </c>
      <c r="D955">
        <v>2014</v>
      </c>
      <c r="E955" s="4">
        <v>41946</v>
      </c>
      <c r="F955">
        <v>4</v>
      </c>
      <c r="G955" t="s">
        <v>6545</v>
      </c>
      <c r="H955" t="s">
        <v>7160</v>
      </c>
      <c r="I955" t="s">
        <v>5980</v>
      </c>
      <c r="J955" t="s">
        <v>5981</v>
      </c>
      <c r="K955" t="s">
        <v>5970</v>
      </c>
      <c r="L955" t="s">
        <v>5976</v>
      </c>
      <c r="M955" t="s">
        <v>5991</v>
      </c>
      <c r="N955" t="s">
        <v>558</v>
      </c>
      <c r="O955" t="s">
        <v>7889</v>
      </c>
      <c r="P955">
        <v>0</v>
      </c>
      <c r="Q955">
        <v>45</v>
      </c>
      <c r="R955">
        <v>1</v>
      </c>
      <c r="S955">
        <v>44</v>
      </c>
      <c r="T955">
        <v>2.2222222222222199E-2</v>
      </c>
      <c r="U955" t="s">
        <v>7891</v>
      </c>
      <c r="V955" t="s">
        <v>10</v>
      </c>
      <c r="W955" t="s">
        <v>11</v>
      </c>
    </row>
    <row r="956" spans="1:23" x14ac:dyDescent="0.3">
      <c r="A956" t="s">
        <v>5628</v>
      </c>
      <c r="B956" s="4">
        <v>41942</v>
      </c>
      <c r="C956" t="s">
        <v>7903</v>
      </c>
      <c r="D956">
        <v>2014</v>
      </c>
      <c r="E956" s="4">
        <v>41948</v>
      </c>
      <c r="F956">
        <v>6</v>
      </c>
      <c r="G956" t="s">
        <v>6803</v>
      </c>
      <c r="H956" t="s">
        <v>7843</v>
      </c>
      <c r="I956" t="s">
        <v>5980</v>
      </c>
      <c r="J956" t="s">
        <v>5981</v>
      </c>
      <c r="K956" t="s">
        <v>5975</v>
      </c>
      <c r="L956" t="s">
        <v>5976</v>
      </c>
      <c r="M956" t="s">
        <v>6094</v>
      </c>
      <c r="N956" t="s">
        <v>644</v>
      </c>
      <c r="O956" t="s">
        <v>7889</v>
      </c>
      <c r="P956">
        <v>0</v>
      </c>
      <c r="Q956">
        <v>46</v>
      </c>
      <c r="R956">
        <v>7</v>
      </c>
      <c r="S956">
        <v>39</v>
      </c>
      <c r="T956">
        <v>0.15217391304347799</v>
      </c>
      <c r="U956" t="s">
        <v>7895</v>
      </c>
      <c r="V956" t="s">
        <v>10</v>
      </c>
      <c r="W956" t="s">
        <v>91</v>
      </c>
    </row>
    <row r="957" spans="1:23" x14ac:dyDescent="0.3">
      <c r="A957" t="s">
        <v>5632</v>
      </c>
      <c r="B957" s="4">
        <v>41943</v>
      </c>
      <c r="C957" t="s">
        <v>7903</v>
      </c>
      <c r="D957">
        <v>2014</v>
      </c>
      <c r="E957" s="4">
        <v>41949</v>
      </c>
      <c r="F957">
        <v>6</v>
      </c>
      <c r="G957" t="s">
        <v>7131</v>
      </c>
      <c r="H957" t="s">
        <v>6221</v>
      </c>
      <c r="I957" t="s">
        <v>5980</v>
      </c>
      <c r="J957" t="s">
        <v>5981</v>
      </c>
      <c r="K957" t="s">
        <v>5970</v>
      </c>
      <c r="L957" t="s">
        <v>5976</v>
      </c>
      <c r="M957" t="s">
        <v>5994</v>
      </c>
      <c r="N957" t="s">
        <v>166</v>
      </c>
      <c r="O957" t="s">
        <v>7889</v>
      </c>
      <c r="P957">
        <v>0</v>
      </c>
      <c r="Q957">
        <v>93</v>
      </c>
      <c r="R957">
        <v>45</v>
      </c>
      <c r="S957">
        <v>48</v>
      </c>
      <c r="T957">
        <v>0.483870967741936</v>
      </c>
      <c r="U957" t="s">
        <v>7899</v>
      </c>
      <c r="V957" t="s">
        <v>10</v>
      </c>
      <c r="W957" t="s">
        <v>29</v>
      </c>
    </row>
    <row r="958" spans="1:23" x14ac:dyDescent="0.3">
      <c r="A958" t="s">
        <v>5641</v>
      </c>
      <c r="B958" s="4">
        <v>41947</v>
      </c>
      <c r="C958" t="s">
        <v>7904</v>
      </c>
      <c r="D958">
        <v>2014</v>
      </c>
      <c r="E958" s="4">
        <v>41950</v>
      </c>
      <c r="F958">
        <v>3</v>
      </c>
      <c r="G958" t="s">
        <v>7143</v>
      </c>
      <c r="H958" t="s">
        <v>6938</v>
      </c>
      <c r="I958" t="s">
        <v>5980</v>
      </c>
      <c r="J958" t="s">
        <v>5981</v>
      </c>
      <c r="K958" t="s">
        <v>5985</v>
      </c>
      <c r="L958" t="s">
        <v>5988</v>
      </c>
      <c r="M958" t="s">
        <v>6181</v>
      </c>
      <c r="N958" t="s">
        <v>2019</v>
      </c>
      <c r="O958" t="s">
        <v>7889</v>
      </c>
      <c r="P958">
        <v>0</v>
      </c>
      <c r="Q958">
        <v>63</v>
      </c>
      <c r="R958">
        <v>14</v>
      </c>
      <c r="S958">
        <v>49</v>
      </c>
      <c r="T958">
        <v>0.22222222222222199</v>
      </c>
      <c r="U958" t="s">
        <v>7895</v>
      </c>
      <c r="V958" t="s">
        <v>10</v>
      </c>
      <c r="W958" t="s">
        <v>77</v>
      </c>
    </row>
    <row r="959" spans="1:23" x14ac:dyDescent="0.3">
      <c r="A959" t="s">
        <v>5670</v>
      </c>
      <c r="B959" s="4">
        <v>41953</v>
      </c>
      <c r="C959" t="s">
        <v>7904</v>
      </c>
      <c r="D959">
        <v>2014</v>
      </c>
      <c r="E959" s="4">
        <v>41957</v>
      </c>
      <c r="F959">
        <v>4</v>
      </c>
      <c r="G959" t="s">
        <v>6380</v>
      </c>
      <c r="H959" t="s">
        <v>7515</v>
      </c>
      <c r="I959" t="s">
        <v>5980</v>
      </c>
      <c r="J959" t="s">
        <v>5981</v>
      </c>
      <c r="K959" t="s">
        <v>5985</v>
      </c>
      <c r="L959" t="s">
        <v>5971</v>
      </c>
      <c r="M959" t="s">
        <v>5982</v>
      </c>
      <c r="N959" t="s">
        <v>422</v>
      </c>
      <c r="O959" t="s">
        <v>7889</v>
      </c>
      <c r="P959">
        <v>0</v>
      </c>
      <c r="Q959">
        <v>32</v>
      </c>
      <c r="R959">
        <v>10</v>
      </c>
      <c r="S959">
        <v>22</v>
      </c>
      <c r="T959">
        <v>0.3125</v>
      </c>
      <c r="U959" t="s">
        <v>7895</v>
      </c>
      <c r="V959" t="s">
        <v>10</v>
      </c>
      <c r="W959" t="s">
        <v>77</v>
      </c>
    </row>
    <row r="960" spans="1:23" x14ac:dyDescent="0.3">
      <c r="A960" t="s">
        <v>5671</v>
      </c>
      <c r="B960" s="4">
        <v>41953</v>
      </c>
      <c r="C960" t="s">
        <v>7904</v>
      </c>
      <c r="D960">
        <v>2014</v>
      </c>
      <c r="E960" s="4">
        <v>41958</v>
      </c>
      <c r="F960">
        <v>5</v>
      </c>
      <c r="G960" t="s">
        <v>6758</v>
      </c>
      <c r="H960" t="s">
        <v>6100</v>
      </c>
      <c r="I960" t="s">
        <v>5980</v>
      </c>
      <c r="J960" t="s">
        <v>5981</v>
      </c>
      <c r="K960" t="s">
        <v>5975</v>
      </c>
      <c r="L960" t="s">
        <v>5976</v>
      </c>
      <c r="M960" t="s">
        <v>5991</v>
      </c>
      <c r="N960" t="s">
        <v>1795</v>
      </c>
      <c r="O960" t="s">
        <v>7889</v>
      </c>
      <c r="P960">
        <v>0</v>
      </c>
      <c r="Q960">
        <v>28</v>
      </c>
      <c r="R960">
        <v>4</v>
      </c>
      <c r="S960">
        <v>24</v>
      </c>
      <c r="T960">
        <v>0.14285714285714299</v>
      </c>
      <c r="U960" t="s">
        <v>7890</v>
      </c>
      <c r="V960" t="s">
        <v>10</v>
      </c>
      <c r="W960" t="s">
        <v>11</v>
      </c>
    </row>
    <row r="961" spans="1:23" x14ac:dyDescent="0.3">
      <c r="A961" t="s">
        <v>5672</v>
      </c>
      <c r="B961" s="4">
        <v>41953</v>
      </c>
      <c r="C961" t="s">
        <v>7904</v>
      </c>
      <c r="D961">
        <v>2014</v>
      </c>
      <c r="E961" s="4">
        <v>41958</v>
      </c>
      <c r="F961">
        <v>5</v>
      </c>
      <c r="G961" t="s">
        <v>7528</v>
      </c>
      <c r="H961" t="s">
        <v>6393</v>
      </c>
      <c r="I961" t="s">
        <v>5980</v>
      </c>
      <c r="J961" t="s">
        <v>5981</v>
      </c>
      <c r="K961" t="s">
        <v>5985</v>
      </c>
      <c r="L961" t="s">
        <v>5971</v>
      </c>
      <c r="M961" t="s">
        <v>5982</v>
      </c>
      <c r="N961" t="s">
        <v>1150</v>
      </c>
      <c r="O961" t="s">
        <v>7889</v>
      </c>
      <c r="P961">
        <v>0</v>
      </c>
      <c r="Q961">
        <v>67</v>
      </c>
      <c r="R961">
        <v>2</v>
      </c>
      <c r="S961">
        <v>65</v>
      </c>
      <c r="T961">
        <v>2.9850746268656699E-2</v>
      </c>
      <c r="U961" t="s">
        <v>7892</v>
      </c>
      <c r="V961" t="s">
        <v>10</v>
      </c>
      <c r="W961" t="s">
        <v>11</v>
      </c>
    </row>
    <row r="962" spans="1:23" x14ac:dyDescent="0.3">
      <c r="A962" t="s">
        <v>5679</v>
      </c>
      <c r="B962" s="4">
        <v>41953</v>
      </c>
      <c r="C962" t="s">
        <v>7904</v>
      </c>
      <c r="D962">
        <v>2014</v>
      </c>
      <c r="E962" s="4">
        <v>41960</v>
      </c>
      <c r="F962">
        <v>7</v>
      </c>
      <c r="G962" t="s">
        <v>7239</v>
      </c>
      <c r="H962" t="s">
        <v>7426</v>
      </c>
      <c r="I962" t="s">
        <v>5980</v>
      </c>
      <c r="J962" t="s">
        <v>5981</v>
      </c>
      <c r="K962" t="s">
        <v>5975</v>
      </c>
      <c r="L962" t="s">
        <v>5976</v>
      </c>
      <c r="M962" t="s">
        <v>5991</v>
      </c>
      <c r="N962" t="s">
        <v>2436</v>
      </c>
      <c r="O962" t="s">
        <v>7889</v>
      </c>
      <c r="P962">
        <v>0</v>
      </c>
      <c r="Q962">
        <v>31</v>
      </c>
      <c r="R962">
        <v>13</v>
      </c>
      <c r="S962">
        <v>18</v>
      </c>
      <c r="T962">
        <v>0.41935483870967699</v>
      </c>
      <c r="U962" t="s">
        <v>7891</v>
      </c>
      <c r="V962" t="s">
        <v>10</v>
      </c>
      <c r="W962" t="s">
        <v>29</v>
      </c>
    </row>
    <row r="963" spans="1:23" x14ac:dyDescent="0.3">
      <c r="A963" t="s">
        <v>5687</v>
      </c>
      <c r="B963" s="4">
        <v>41955</v>
      </c>
      <c r="C963" t="s">
        <v>7904</v>
      </c>
      <c r="D963">
        <v>2014</v>
      </c>
      <c r="E963" s="4">
        <v>41957</v>
      </c>
      <c r="F963">
        <v>2</v>
      </c>
      <c r="G963" t="s">
        <v>6400</v>
      </c>
      <c r="H963" t="s">
        <v>6762</v>
      </c>
      <c r="I963" t="s">
        <v>5980</v>
      </c>
      <c r="J963" t="s">
        <v>5981</v>
      </c>
      <c r="K963" t="s">
        <v>5985</v>
      </c>
      <c r="L963" t="s">
        <v>5971</v>
      </c>
      <c r="M963" t="s">
        <v>6133</v>
      </c>
      <c r="N963" t="s">
        <v>211</v>
      </c>
      <c r="O963" t="s">
        <v>7889</v>
      </c>
      <c r="P963">
        <v>0</v>
      </c>
      <c r="Q963">
        <v>115</v>
      </c>
      <c r="R963">
        <v>46</v>
      </c>
      <c r="S963">
        <v>69</v>
      </c>
      <c r="T963">
        <v>0.4</v>
      </c>
      <c r="U963" t="s">
        <v>7913</v>
      </c>
      <c r="V963" t="s">
        <v>10</v>
      </c>
      <c r="W963" t="s">
        <v>29</v>
      </c>
    </row>
    <row r="964" spans="1:23" x14ac:dyDescent="0.3">
      <c r="A964" t="s">
        <v>5687</v>
      </c>
      <c r="B964" s="4">
        <v>41955</v>
      </c>
      <c r="C964" t="s">
        <v>7904</v>
      </c>
      <c r="D964">
        <v>2014</v>
      </c>
      <c r="E964" s="4">
        <v>41957</v>
      </c>
      <c r="F964">
        <v>2</v>
      </c>
      <c r="G964" t="s">
        <v>6400</v>
      </c>
      <c r="H964" t="s">
        <v>6762</v>
      </c>
      <c r="I964" t="s">
        <v>5980</v>
      </c>
      <c r="J964" t="s">
        <v>5981</v>
      </c>
      <c r="K964" t="s">
        <v>5985</v>
      </c>
      <c r="L964" t="s">
        <v>5971</v>
      </c>
      <c r="M964" t="s">
        <v>6133</v>
      </c>
      <c r="N964" t="s">
        <v>3464</v>
      </c>
      <c r="O964" t="s">
        <v>7889</v>
      </c>
      <c r="P964">
        <v>0</v>
      </c>
      <c r="Q964">
        <v>27</v>
      </c>
      <c r="R964">
        <v>8</v>
      </c>
      <c r="S964">
        <v>19</v>
      </c>
      <c r="T964">
        <v>0.296296296296296</v>
      </c>
      <c r="U964" t="s">
        <v>7895</v>
      </c>
      <c r="V964" t="s">
        <v>10</v>
      </c>
      <c r="W964" t="s">
        <v>77</v>
      </c>
    </row>
    <row r="965" spans="1:23" x14ac:dyDescent="0.3">
      <c r="A965" t="s">
        <v>5687</v>
      </c>
      <c r="B965" s="4">
        <v>41955</v>
      </c>
      <c r="C965" t="s">
        <v>7904</v>
      </c>
      <c r="D965">
        <v>2014</v>
      </c>
      <c r="E965" s="4">
        <v>41957</v>
      </c>
      <c r="F965">
        <v>2</v>
      </c>
      <c r="G965" t="s">
        <v>6400</v>
      </c>
      <c r="H965" t="s">
        <v>6762</v>
      </c>
      <c r="I965" t="s">
        <v>5980</v>
      </c>
      <c r="J965" t="s">
        <v>5981</v>
      </c>
      <c r="K965" t="s">
        <v>5985</v>
      </c>
      <c r="L965" t="s">
        <v>5971</v>
      </c>
      <c r="M965" t="s">
        <v>6133</v>
      </c>
      <c r="N965" t="s">
        <v>797</v>
      </c>
      <c r="O965" t="s">
        <v>7889</v>
      </c>
      <c r="P965">
        <v>0</v>
      </c>
      <c r="Q965">
        <v>92</v>
      </c>
      <c r="R965">
        <v>24</v>
      </c>
      <c r="S965">
        <v>68</v>
      </c>
      <c r="T965">
        <v>0.26086956521739102</v>
      </c>
      <c r="U965" t="s">
        <v>7895</v>
      </c>
      <c r="V965" t="s">
        <v>10</v>
      </c>
      <c r="W965" t="s">
        <v>77</v>
      </c>
    </row>
    <row r="966" spans="1:23" x14ac:dyDescent="0.3">
      <c r="A966" t="s">
        <v>5687</v>
      </c>
      <c r="B966" s="4">
        <v>41955</v>
      </c>
      <c r="C966" t="s">
        <v>7904</v>
      </c>
      <c r="D966">
        <v>2014</v>
      </c>
      <c r="E966" s="4">
        <v>41957</v>
      </c>
      <c r="F966">
        <v>2</v>
      </c>
      <c r="G966" t="s">
        <v>6400</v>
      </c>
      <c r="H966" t="s">
        <v>6762</v>
      </c>
      <c r="I966" t="s">
        <v>5980</v>
      </c>
      <c r="J966" t="s">
        <v>5981</v>
      </c>
      <c r="K966" t="s">
        <v>5985</v>
      </c>
      <c r="L966" t="s">
        <v>5971</v>
      </c>
      <c r="M966" t="s">
        <v>6133</v>
      </c>
      <c r="N966" t="s">
        <v>2323</v>
      </c>
      <c r="O966" t="s">
        <v>7889</v>
      </c>
      <c r="P966">
        <v>0</v>
      </c>
      <c r="Q966">
        <v>125</v>
      </c>
      <c r="R966">
        <v>15</v>
      </c>
      <c r="S966">
        <v>110</v>
      </c>
      <c r="T966">
        <v>0.12</v>
      </c>
      <c r="U966" t="s">
        <v>7899</v>
      </c>
      <c r="V966" t="s">
        <v>10</v>
      </c>
      <c r="W966" t="s">
        <v>77</v>
      </c>
    </row>
    <row r="967" spans="1:23" x14ac:dyDescent="0.3">
      <c r="A967" t="s">
        <v>5692</v>
      </c>
      <c r="B967" s="4">
        <v>41955</v>
      </c>
      <c r="C967" t="s">
        <v>7904</v>
      </c>
      <c r="D967">
        <v>2014</v>
      </c>
      <c r="E967" s="4">
        <v>41961</v>
      </c>
      <c r="F967">
        <v>6</v>
      </c>
      <c r="G967" t="s">
        <v>6541</v>
      </c>
      <c r="H967" t="s">
        <v>6100</v>
      </c>
      <c r="I967" t="s">
        <v>5980</v>
      </c>
      <c r="J967" t="s">
        <v>5981</v>
      </c>
      <c r="K967" t="s">
        <v>5985</v>
      </c>
      <c r="L967" t="s">
        <v>5976</v>
      </c>
      <c r="M967" t="s">
        <v>5991</v>
      </c>
      <c r="N967" t="s">
        <v>2336</v>
      </c>
      <c r="O967" t="s">
        <v>7889</v>
      </c>
      <c r="P967">
        <v>0</v>
      </c>
      <c r="Q967">
        <v>188</v>
      </c>
      <c r="R967">
        <v>13</v>
      </c>
      <c r="S967">
        <v>175</v>
      </c>
      <c r="T967">
        <v>6.9148936170212796E-2</v>
      </c>
      <c r="U967" t="s">
        <v>7897</v>
      </c>
      <c r="V967" t="s">
        <v>10</v>
      </c>
      <c r="W967" t="s">
        <v>77</v>
      </c>
    </row>
    <row r="968" spans="1:23" x14ac:dyDescent="0.3">
      <c r="A968" t="s">
        <v>5720</v>
      </c>
      <c r="B968" s="4">
        <v>41961</v>
      </c>
      <c r="C968" t="s">
        <v>7904</v>
      </c>
      <c r="D968">
        <v>2014</v>
      </c>
      <c r="E968" s="4">
        <v>41963</v>
      </c>
      <c r="F968">
        <v>2</v>
      </c>
      <c r="G968" t="s">
        <v>6207</v>
      </c>
      <c r="H968" t="s">
        <v>7864</v>
      </c>
      <c r="I968" t="s">
        <v>5980</v>
      </c>
      <c r="J968" t="s">
        <v>5981</v>
      </c>
      <c r="K968" t="s">
        <v>5975</v>
      </c>
      <c r="L968" t="s">
        <v>5971</v>
      </c>
      <c r="M968" t="s">
        <v>5982</v>
      </c>
      <c r="N968" t="s">
        <v>2114</v>
      </c>
      <c r="O968" t="s">
        <v>7889</v>
      </c>
      <c r="P968">
        <v>0</v>
      </c>
      <c r="Q968">
        <v>10</v>
      </c>
      <c r="R968">
        <v>4</v>
      </c>
      <c r="S968">
        <v>6</v>
      </c>
      <c r="T968">
        <v>0.4</v>
      </c>
      <c r="U968" t="s">
        <v>7890</v>
      </c>
      <c r="V968" t="s">
        <v>10</v>
      </c>
      <c r="W968" t="s">
        <v>91</v>
      </c>
    </row>
    <row r="969" spans="1:23" x14ac:dyDescent="0.3">
      <c r="A969" t="s">
        <v>5726</v>
      </c>
      <c r="B969" s="4">
        <v>41962</v>
      </c>
      <c r="C969" t="s">
        <v>7904</v>
      </c>
      <c r="D969">
        <v>2014</v>
      </c>
      <c r="E969" s="4">
        <v>41964</v>
      </c>
      <c r="F969">
        <v>2</v>
      </c>
      <c r="G969" t="s">
        <v>6159</v>
      </c>
      <c r="H969" t="s">
        <v>6445</v>
      </c>
      <c r="I969" t="s">
        <v>5980</v>
      </c>
      <c r="J969" t="s">
        <v>5981</v>
      </c>
      <c r="K969" t="s">
        <v>5975</v>
      </c>
      <c r="L969" t="s">
        <v>5988</v>
      </c>
      <c r="M969" t="s">
        <v>6103</v>
      </c>
      <c r="N969" t="s">
        <v>9</v>
      </c>
      <c r="O969" t="s">
        <v>7889</v>
      </c>
      <c r="P969">
        <v>0</v>
      </c>
      <c r="Q969">
        <v>30</v>
      </c>
      <c r="R969">
        <v>6</v>
      </c>
      <c r="S969">
        <v>24</v>
      </c>
      <c r="T969">
        <v>0.2</v>
      </c>
      <c r="U969" t="s">
        <v>7890</v>
      </c>
      <c r="V969" t="s">
        <v>10</v>
      </c>
      <c r="W969" t="s">
        <v>11</v>
      </c>
    </row>
    <row r="970" spans="1:23" x14ac:dyDescent="0.3">
      <c r="A970" t="s">
        <v>5727</v>
      </c>
      <c r="B970" s="4">
        <v>41962</v>
      </c>
      <c r="C970" t="s">
        <v>7904</v>
      </c>
      <c r="D970">
        <v>2014</v>
      </c>
      <c r="E970" s="4">
        <v>41966</v>
      </c>
      <c r="F970">
        <v>4</v>
      </c>
      <c r="G970" t="s">
        <v>6940</v>
      </c>
      <c r="H970" t="s">
        <v>6445</v>
      </c>
      <c r="I970" t="s">
        <v>5980</v>
      </c>
      <c r="J970" t="s">
        <v>5981</v>
      </c>
      <c r="K970" t="s">
        <v>5975</v>
      </c>
      <c r="L970" t="s">
        <v>5976</v>
      </c>
      <c r="M970" t="s">
        <v>6103</v>
      </c>
      <c r="N970" t="s">
        <v>4153</v>
      </c>
      <c r="O970" t="s">
        <v>7889</v>
      </c>
      <c r="P970">
        <v>0</v>
      </c>
      <c r="Q970">
        <v>94</v>
      </c>
      <c r="R970">
        <v>27</v>
      </c>
      <c r="S970">
        <v>67</v>
      </c>
      <c r="T970">
        <v>0.28723404255319201</v>
      </c>
      <c r="U970" t="s">
        <v>7895</v>
      </c>
      <c r="V970" t="s">
        <v>10</v>
      </c>
      <c r="W970" t="s">
        <v>11</v>
      </c>
    </row>
    <row r="971" spans="1:23" x14ac:dyDescent="0.3">
      <c r="A971" t="s">
        <v>5727</v>
      </c>
      <c r="B971" s="4">
        <v>41962</v>
      </c>
      <c r="C971" t="s">
        <v>7904</v>
      </c>
      <c r="D971">
        <v>2014</v>
      </c>
      <c r="E971" s="4">
        <v>41966</v>
      </c>
      <c r="F971">
        <v>4</v>
      </c>
      <c r="G971" t="s">
        <v>6940</v>
      </c>
      <c r="H971" t="s">
        <v>6445</v>
      </c>
      <c r="I971" t="s">
        <v>5980</v>
      </c>
      <c r="J971" t="s">
        <v>5981</v>
      </c>
      <c r="K971" t="s">
        <v>5975</v>
      </c>
      <c r="L971" t="s">
        <v>5976</v>
      </c>
      <c r="M971" t="s">
        <v>6103</v>
      </c>
      <c r="N971" t="s">
        <v>1021</v>
      </c>
      <c r="O971" t="s">
        <v>7889</v>
      </c>
      <c r="P971">
        <v>0</v>
      </c>
      <c r="Q971">
        <v>213</v>
      </c>
      <c r="R971">
        <v>4</v>
      </c>
      <c r="S971">
        <v>209</v>
      </c>
      <c r="T971">
        <v>1.8779342723004699E-2</v>
      </c>
      <c r="U971" t="s">
        <v>7911</v>
      </c>
      <c r="V971" t="s">
        <v>10</v>
      </c>
      <c r="W971" t="s">
        <v>77</v>
      </c>
    </row>
    <row r="972" spans="1:23" x14ac:dyDescent="0.3">
      <c r="A972" t="s">
        <v>5760</v>
      </c>
      <c r="B972" s="4">
        <v>41968</v>
      </c>
      <c r="C972" t="s">
        <v>7904</v>
      </c>
      <c r="D972">
        <v>2014</v>
      </c>
      <c r="E972" s="4">
        <v>41971</v>
      </c>
      <c r="F972">
        <v>3</v>
      </c>
      <c r="G972" t="s">
        <v>7019</v>
      </c>
      <c r="H972" t="s">
        <v>6643</v>
      </c>
      <c r="I972" t="s">
        <v>5980</v>
      </c>
      <c r="J972" t="s">
        <v>5981</v>
      </c>
      <c r="K972" t="s">
        <v>5985</v>
      </c>
      <c r="L972" t="s">
        <v>5971</v>
      </c>
      <c r="M972" t="s">
        <v>5994</v>
      </c>
      <c r="N972" t="s">
        <v>3412</v>
      </c>
      <c r="O972" t="s">
        <v>7889</v>
      </c>
      <c r="P972">
        <v>0</v>
      </c>
      <c r="Q972">
        <v>27</v>
      </c>
      <c r="R972">
        <v>8</v>
      </c>
      <c r="S972">
        <v>19</v>
      </c>
      <c r="T972">
        <v>0.296296296296296</v>
      </c>
      <c r="U972" t="s">
        <v>7895</v>
      </c>
      <c r="V972" t="s">
        <v>10</v>
      </c>
      <c r="W972" t="s">
        <v>11</v>
      </c>
    </row>
    <row r="973" spans="1:23" x14ac:dyDescent="0.3">
      <c r="A973" t="s">
        <v>5822</v>
      </c>
      <c r="B973" s="4">
        <v>41981</v>
      </c>
      <c r="C973" t="s">
        <v>7906</v>
      </c>
      <c r="D973">
        <v>2014</v>
      </c>
      <c r="E973" s="4">
        <v>41987</v>
      </c>
      <c r="F973">
        <v>6</v>
      </c>
      <c r="G973" t="s">
        <v>6212</v>
      </c>
      <c r="H973" t="s">
        <v>7873</v>
      </c>
      <c r="I973" t="s">
        <v>5980</v>
      </c>
      <c r="J973" t="s">
        <v>5981</v>
      </c>
      <c r="K973" t="s">
        <v>5985</v>
      </c>
      <c r="L973" t="s">
        <v>5976</v>
      </c>
      <c r="M973" t="s">
        <v>5991</v>
      </c>
      <c r="N973" t="s">
        <v>5184</v>
      </c>
      <c r="O973" t="s">
        <v>7889</v>
      </c>
      <c r="P973">
        <v>0</v>
      </c>
      <c r="Q973">
        <v>45</v>
      </c>
      <c r="R973">
        <v>16</v>
      </c>
      <c r="S973">
        <v>29</v>
      </c>
      <c r="T973">
        <v>0.35555555555555601</v>
      </c>
      <c r="U973" t="s">
        <v>7892</v>
      </c>
      <c r="V973" t="s">
        <v>10</v>
      </c>
      <c r="W973" t="s">
        <v>77</v>
      </c>
    </row>
    <row r="974" spans="1:23" x14ac:dyDescent="0.3">
      <c r="A974" t="s">
        <v>5830</v>
      </c>
      <c r="B974" s="4">
        <v>41983</v>
      </c>
      <c r="C974" t="s">
        <v>7906</v>
      </c>
      <c r="D974">
        <v>2014</v>
      </c>
      <c r="E974" s="4">
        <v>41987</v>
      </c>
      <c r="F974">
        <v>4</v>
      </c>
      <c r="G974" t="s">
        <v>7799</v>
      </c>
      <c r="H974" t="s">
        <v>6422</v>
      </c>
      <c r="I974" t="s">
        <v>5980</v>
      </c>
      <c r="J974" t="s">
        <v>5981</v>
      </c>
      <c r="K974" t="s">
        <v>5970</v>
      </c>
      <c r="L974" t="s">
        <v>5976</v>
      </c>
      <c r="M974" t="s">
        <v>6250</v>
      </c>
      <c r="N974" t="s">
        <v>3979</v>
      </c>
      <c r="O974" t="s">
        <v>7889</v>
      </c>
      <c r="P974">
        <v>0</v>
      </c>
      <c r="Q974">
        <v>90</v>
      </c>
      <c r="R974">
        <v>29</v>
      </c>
      <c r="S974">
        <v>61</v>
      </c>
      <c r="T974">
        <v>0.32222222222222202</v>
      </c>
      <c r="U974" t="s">
        <v>7899</v>
      </c>
      <c r="V974" t="s">
        <v>10</v>
      </c>
      <c r="W974" t="s">
        <v>11</v>
      </c>
    </row>
    <row r="975" spans="1:23" x14ac:dyDescent="0.3">
      <c r="A975" t="s">
        <v>5844</v>
      </c>
      <c r="B975" s="4">
        <v>41986</v>
      </c>
      <c r="C975" t="s">
        <v>7906</v>
      </c>
      <c r="D975">
        <v>2014</v>
      </c>
      <c r="E975" s="4">
        <v>41990</v>
      </c>
      <c r="F975">
        <v>4</v>
      </c>
      <c r="G975" t="s">
        <v>7509</v>
      </c>
      <c r="H975" t="s">
        <v>5979</v>
      </c>
      <c r="I975" t="s">
        <v>5980</v>
      </c>
      <c r="J975" t="s">
        <v>5981</v>
      </c>
      <c r="K975" t="s">
        <v>5975</v>
      </c>
      <c r="L975" t="s">
        <v>5976</v>
      </c>
      <c r="M975" t="s">
        <v>5982</v>
      </c>
      <c r="N975" t="s">
        <v>2323</v>
      </c>
      <c r="O975" t="s">
        <v>7889</v>
      </c>
      <c r="P975">
        <v>0</v>
      </c>
      <c r="Q975">
        <v>125</v>
      </c>
      <c r="R975">
        <v>15</v>
      </c>
      <c r="S975">
        <v>110</v>
      </c>
      <c r="T975">
        <v>0.12</v>
      </c>
      <c r="U975" t="s">
        <v>7899</v>
      </c>
      <c r="V975" t="s">
        <v>10</v>
      </c>
      <c r="W975" t="s">
        <v>77</v>
      </c>
    </row>
    <row r="976" spans="1:23" x14ac:dyDescent="0.3">
      <c r="A976" t="s">
        <v>5882</v>
      </c>
      <c r="B976" s="4">
        <v>41992</v>
      </c>
      <c r="C976" t="s">
        <v>7906</v>
      </c>
      <c r="D976">
        <v>2014</v>
      </c>
      <c r="E976" s="4">
        <v>41994</v>
      </c>
      <c r="F976">
        <v>2</v>
      </c>
      <c r="G976" t="s">
        <v>6239</v>
      </c>
      <c r="H976" t="s">
        <v>6180</v>
      </c>
      <c r="I976" t="s">
        <v>5980</v>
      </c>
      <c r="J976" t="s">
        <v>5981</v>
      </c>
      <c r="K976" t="s">
        <v>5970</v>
      </c>
      <c r="L976" t="s">
        <v>5988</v>
      </c>
      <c r="M976" t="s">
        <v>6181</v>
      </c>
      <c r="N976" t="s">
        <v>5401</v>
      </c>
      <c r="O976" t="s">
        <v>7889</v>
      </c>
      <c r="P976">
        <v>0</v>
      </c>
      <c r="Q976">
        <v>37</v>
      </c>
      <c r="R976">
        <v>14</v>
      </c>
      <c r="S976">
        <v>23</v>
      </c>
      <c r="T976">
        <v>0.37837837837837801</v>
      </c>
      <c r="U976" t="s">
        <v>7891</v>
      </c>
      <c r="V976" t="s">
        <v>10</v>
      </c>
      <c r="W976" t="s">
        <v>91</v>
      </c>
    </row>
    <row r="977" spans="1:23" x14ac:dyDescent="0.3">
      <c r="A977" t="s">
        <v>5883</v>
      </c>
      <c r="B977" s="4">
        <v>41992</v>
      </c>
      <c r="C977" t="s">
        <v>7906</v>
      </c>
      <c r="D977">
        <v>2014</v>
      </c>
      <c r="E977" s="4">
        <v>41996</v>
      </c>
      <c r="F977">
        <v>4</v>
      </c>
      <c r="G977" t="s">
        <v>7157</v>
      </c>
      <c r="H977" t="s">
        <v>7205</v>
      </c>
      <c r="I977" t="s">
        <v>5980</v>
      </c>
      <c r="J977" t="s">
        <v>5981</v>
      </c>
      <c r="K977" t="s">
        <v>5985</v>
      </c>
      <c r="L977" t="s">
        <v>5976</v>
      </c>
      <c r="M977" t="s">
        <v>5982</v>
      </c>
      <c r="N977" t="s">
        <v>3617</v>
      </c>
      <c r="O977" t="s">
        <v>7889</v>
      </c>
      <c r="P977">
        <v>0</v>
      </c>
      <c r="Q977">
        <v>20</v>
      </c>
      <c r="R977">
        <v>6</v>
      </c>
      <c r="S977">
        <v>14</v>
      </c>
      <c r="T977">
        <v>0.3</v>
      </c>
      <c r="U977" t="s">
        <v>7890</v>
      </c>
      <c r="V977" t="s">
        <v>10</v>
      </c>
      <c r="W977" t="s">
        <v>11</v>
      </c>
    </row>
    <row r="978" spans="1:23" x14ac:dyDescent="0.3">
      <c r="A978" t="s">
        <v>5897</v>
      </c>
      <c r="B978" s="4">
        <v>41997</v>
      </c>
      <c r="C978" t="s">
        <v>7906</v>
      </c>
      <c r="D978">
        <v>2014</v>
      </c>
      <c r="E978" s="4">
        <v>42001</v>
      </c>
      <c r="F978">
        <v>4</v>
      </c>
      <c r="G978" t="s">
        <v>6106</v>
      </c>
      <c r="H978" t="s">
        <v>6122</v>
      </c>
      <c r="I978" t="s">
        <v>5980</v>
      </c>
      <c r="J978" t="s">
        <v>5981</v>
      </c>
      <c r="K978" t="s">
        <v>5975</v>
      </c>
      <c r="L978" t="s">
        <v>5976</v>
      </c>
      <c r="M978" t="s">
        <v>5991</v>
      </c>
      <c r="N978" t="s">
        <v>1603</v>
      </c>
      <c r="O978" t="s">
        <v>7889</v>
      </c>
      <c r="P978">
        <v>0</v>
      </c>
      <c r="Q978">
        <v>49</v>
      </c>
      <c r="R978">
        <v>24</v>
      </c>
      <c r="S978">
        <v>25</v>
      </c>
      <c r="T978">
        <v>0.48979591836734698</v>
      </c>
      <c r="U978" t="s">
        <v>7891</v>
      </c>
      <c r="V978" t="s">
        <v>10</v>
      </c>
      <c r="W978" t="s">
        <v>29</v>
      </c>
    </row>
    <row r="979" spans="1:23" x14ac:dyDescent="0.3">
      <c r="A979" t="s">
        <v>5937</v>
      </c>
      <c r="B979" s="4">
        <v>42002</v>
      </c>
      <c r="C979" t="s">
        <v>7906</v>
      </c>
      <c r="D979">
        <v>2014</v>
      </c>
      <c r="E979" s="4">
        <v>42004</v>
      </c>
      <c r="F979">
        <v>2</v>
      </c>
      <c r="G979" t="s">
        <v>6933</v>
      </c>
      <c r="H979" t="s">
        <v>6407</v>
      </c>
      <c r="I979" t="s">
        <v>5980</v>
      </c>
      <c r="J979" t="s">
        <v>5981</v>
      </c>
      <c r="K979" t="s">
        <v>5975</v>
      </c>
      <c r="L979" t="s">
        <v>5971</v>
      </c>
      <c r="M979" t="s">
        <v>5982</v>
      </c>
      <c r="N979" t="s">
        <v>1929</v>
      </c>
      <c r="O979" t="s">
        <v>7889</v>
      </c>
      <c r="P979">
        <v>0</v>
      </c>
      <c r="Q979">
        <v>325</v>
      </c>
      <c r="R979">
        <v>32</v>
      </c>
      <c r="S979">
        <v>293</v>
      </c>
      <c r="T979">
        <v>9.8461538461538503E-2</v>
      </c>
      <c r="U979" t="s">
        <v>7897</v>
      </c>
      <c r="V979" t="s">
        <v>10</v>
      </c>
      <c r="W979" t="s">
        <v>11</v>
      </c>
    </row>
    <row r="980" spans="1:23" x14ac:dyDescent="0.3">
      <c r="A980" t="s">
        <v>4506</v>
      </c>
      <c r="B980" s="4">
        <v>41640</v>
      </c>
      <c r="C980" t="s">
        <v>7888</v>
      </c>
      <c r="D980">
        <v>2014</v>
      </c>
      <c r="E980" s="4">
        <v>41642</v>
      </c>
      <c r="F980">
        <v>2</v>
      </c>
      <c r="G980" t="s">
        <v>6718</v>
      </c>
      <c r="H980" t="s">
        <v>7715</v>
      </c>
      <c r="I980" t="s">
        <v>5980</v>
      </c>
      <c r="J980" t="s">
        <v>5981</v>
      </c>
      <c r="K980" t="s">
        <v>5975</v>
      </c>
      <c r="L980" t="s">
        <v>5971</v>
      </c>
      <c r="M980" t="s">
        <v>6044</v>
      </c>
      <c r="N980" t="s">
        <v>1971</v>
      </c>
      <c r="O980" t="s">
        <v>7889</v>
      </c>
      <c r="P980">
        <v>0</v>
      </c>
      <c r="Q980">
        <v>14</v>
      </c>
      <c r="R980">
        <v>5</v>
      </c>
      <c r="S980">
        <v>9</v>
      </c>
      <c r="T980">
        <v>0.35714285714285698</v>
      </c>
      <c r="U980" t="s">
        <v>7895</v>
      </c>
      <c r="V980" t="s">
        <v>10</v>
      </c>
      <c r="W980" t="s">
        <v>45</v>
      </c>
    </row>
    <row r="981" spans="1:23" x14ac:dyDescent="0.3">
      <c r="A981" t="s">
        <v>4511</v>
      </c>
      <c r="B981" s="4">
        <v>41642</v>
      </c>
      <c r="C981" t="s">
        <v>7888</v>
      </c>
      <c r="D981">
        <v>2014</v>
      </c>
      <c r="E981" s="4">
        <v>41643</v>
      </c>
      <c r="F981">
        <v>1</v>
      </c>
      <c r="G981" t="s">
        <v>7456</v>
      </c>
      <c r="H981" t="s">
        <v>6631</v>
      </c>
      <c r="I981" t="s">
        <v>5980</v>
      </c>
      <c r="J981" t="s">
        <v>5981</v>
      </c>
      <c r="K981" t="s">
        <v>5975</v>
      </c>
      <c r="L981" t="s">
        <v>5988</v>
      </c>
      <c r="M981" t="s">
        <v>6044</v>
      </c>
      <c r="N981" t="s">
        <v>4512</v>
      </c>
      <c r="O981" t="s">
        <v>7889</v>
      </c>
      <c r="P981">
        <v>0</v>
      </c>
      <c r="Q981">
        <v>249</v>
      </c>
      <c r="R981">
        <v>17</v>
      </c>
      <c r="S981">
        <v>232</v>
      </c>
      <c r="T981">
        <v>6.82730923694779E-2</v>
      </c>
      <c r="U981" t="s">
        <v>7899</v>
      </c>
      <c r="V981" t="s">
        <v>10</v>
      </c>
      <c r="W981" t="s">
        <v>11</v>
      </c>
    </row>
    <row r="982" spans="1:23" x14ac:dyDescent="0.3">
      <c r="A982" t="s">
        <v>4668</v>
      </c>
      <c r="B982" s="4">
        <v>41690</v>
      </c>
      <c r="C982" t="s">
        <v>7893</v>
      </c>
      <c r="D982">
        <v>2014</v>
      </c>
      <c r="E982" s="4">
        <v>41692</v>
      </c>
      <c r="F982">
        <v>2</v>
      </c>
      <c r="G982" t="s">
        <v>6398</v>
      </c>
      <c r="H982" t="s">
        <v>7547</v>
      </c>
      <c r="I982" t="s">
        <v>5980</v>
      </c>
      <c r="J982" t="s">
        <v>5981</v>
      </c>
      <c r="K982" t="s">
        <v>5975</v>
      </c>
      <c r="L982" t="s">
        <v>5988</v>
      </c>
      <c r="M982" t="s">
        <v>6044</v>
      </c>
      <c r="N982" t="s">
        <v>3841</v>
      </c>
      <c r="O982" t="s">
        <v>7889</v>
      </c>
      <c r="P982">
        <v>0</v>
      </c>
      <c r="Q982">
        <v>27</v>
      </c>
      <c r="R982">
        <v>6</v>
      </c>
      <c r="S982">
        <v>21</v>
      </c>
      <c r="T982">
        <v>0.22222222222222199</v>
      </c>
      <c r="U982" t="s">
        <v>7891</v>
      </c>
      <c r="V982" t="s">
        <v>10</v>
      </c>
      <c r="W982" t="s">
        <v>45</v>
      </c>
    </row>
    <row r="983" spans="1:23" x14ac:dyDescent="0.3">
      <c r="A983" t="s">
        <v>4672</v>
      </c>
      <c r="B983" s="4">
        <v>41692</v>
      </c>
      <c r="C983" t="s">
        <v>7893</v>
      </c>
      <c r="D983">
        <v>2014</v>
      </c>
      <c r="E983" s="4">
        <v>41696</v>
      </c>
      <c r="F983">
        <v>4</v>
      </c>
      <c r="G983" t="s">
        <v>6792</v>
      </c>
      <c r="H983" t="s">
        <v>7740</v>
      </c>
      <c r="I983" t="s">
        <v>5980</v>
      </c>
      <c r="J983" t="s">
        <v>5981</v>
      </c>
      <c r="K983" t="s">
        <v>5970</v>
      </c>
      <c r="L983" t="s">
        <v>5976</v>
      </c>
      <c r="M983" t="s">
        <v>6044</v>
      </c>
      <c r="N983" t="s">
        <v>172</v>
      </c>
      <c r="O983" t="s">
        <v>7889</v>
      </c>
      <c r="P983">
        <v>0</v>
      </c>
      <c r="Q983">
        <v>55</v>
      </c>
      <c r="R983">
        <v>18</v>
      </c>
      <c r="S983">
        <v>37</v>
      </c>
      <c r="T983">
        <v>0.32727272727272699</v>
      </c>
      <c r="U983" t="s">
        <v>7895</v>
      </c>
      <c r="V983" t="s">
        <v>10</v>
      </c>
      <c r="W983" t="s">
        <v>91</v>
      </c>
    </row>
    <row r="984" spans="1:23" x14ac:dyDescent="0.3">
      <c r="A984" t="s">
        <v>4697</v>
      </c>
      <c r="B984" s="4">
        <v>41698</v>
      </c>
      <c r="C984" t="s">
        <v>7893</v>
      </c>
      <c r="D984">
        <v>2014</v>
      </c>
      <c r="E984" s="4">
        <v>41702</v>
      </c>
      <c r="F984">
        <v>4</v>
      </c>
      <c r="G984" t="s">
        <v>6075</v>
      </c>
      <c r="H984" t="s">
        <v>7745</v>
      </c>
      <c r="I984" t="s">
        <v>5980</v>
      </c>
      <c r="J984" t="s">
        <v>5981</v>
      </c>
      <c r="K984" t="s">
        <v>5975</v>
      </c>
      <c r="L984" t="s">
        <v>5976</v>
      </c>
      <c r="M984" t="s">
        <v>6044</v>
      </c>
      <c r="N984" t="s">
        <v>4348</v>
      </c>
      <c r="O984" t="s">
        <v>7889</v>
      </c>
      <c r="P984">
        <v>0</v>
      </c>
      <c r="Q984">
        <v>59</v>
      </c>
      <c r="R984">
        <v>5</v>
      </c>
      <c r="S984">
        <v>54</v>
      </c>
      <c r="T984">
        <v>8.4745762711864403E-2</v>
      </c>
      <c r="U984" t="s">
        <v>7895</v>
      </c>
      <c r="V984" t="s">
        <v>10</v>
      </c>
      <c r="W984" t="s">
        <v>11</v>
      </c>
    </row>
    <row r="985" spans="1:23" x14ac:dyDescent="0.3">
      <c r="A985" t="s">
        <v>4710</v>
      </c>
      <c r="B985" s="4">
        <v>41703</v>
      </c>
      <c r="C985" t="s">
        <v>7907</v>
      </c>
      <c r="D985">
        <v>2014</v>
      </c>
      <c r="E985" s="4">
        <v>41703</v>
      </c>
      <c r="F985">
        <v>0</v>
      </c>
      <c r="G985" t="s">
        <v>6378</v>
      </c>
      <c r="H985" t="s">
        <v>6135</v>
      </c>
      <c r="I985" t="s">
        <v>5980</v>
      </c>
      <c r="J985" t="s">
        <v>5981</v>
      </c>
      <c r="K985" t="s">
        <v>5975</v>
      </c>
      <c r="L985" t="s">
        <v>6007</v>
      </c>
      <c r="M985" t="s">
        <v>6044</v>
      </c>
      <c r="N985" t="s">
        <v>794</v>
      </c>
      <c r="O985" t="s">
        <v>7889</v>
      </c>
      <c r="P985">
        <v>0</v>
      </c>
      <c r="Q985">
        <v>61</v>
      </c>
      <c r="R985">
        <v>11</v>
      </c>
      <c r="S985">
        <v>50</v>
      </c>
      <c r="T985">
        <v>0.18032786885245899</v>
      </c>
      <c r="U985" t="s">
        <v>7891</v>
      </c>
      <c r="V985" t="s">
        <v>10</v>
      </c>
      <c r="W985" t="s">
        <v>91</v>
      </c>
    </row>
    <row r="986" spans="1:23" x14ac:dyDescent="0.3">
      <c r="A986" t="s">
        <v>4740</v>
      </c>
      <c r="B986" s="4">
        <v>41716</v>
      </c>
      <c r="C986" t="s">
        <v>7907</v>
      </c>
      <c r="D986">
        <v>2014</v>
      </c>
      <c r="E986" s="4">
        <v>41719</v>
      </c>
      <c r="F986">
        <v>3</v>
      </c>
      <c r="G986" t="s">
        <v>6854</v>
      </c>
      <c r="H986" t="s">
        <v>7118</v>
      </c>
      <c r="I986" t="s">
        <v>5980</v>
      </c>
      <c r="J986" t="s">
        <v>5981</v>
      </c>
      <c r="K986" t="s">
        <v>5985</v>
      </c>
      <c r="L986" t="s">
        <v>5971</v>
      </c>
      <c r="M986" t="s">
        <v>6044</v>
      </c>
      <c r="N986" t="s">
        <v>2357</v>
      </c>
      <c r="O986" t="s">
        <v>7889</v>
      </c>
      <c r="P986">
        <v>0</v>
      </c>
      <c r="Q986">
        <v>117</v>
      </c>
      <c r="R986">
        <v>17</v>
      </c>
      <c r="S986">
        <v>100</v>
      </c>
      <c r="T986">
        <v>0.145299145299145</v>
      </c>
      <c r="U986" t="s">
        <v>7910</v>
      </c>
      <c r="V986" t="s">
        <v>10</v>
      </c>
      <c r="W986" t="s">
        <v>91</v>
      </c>
    </row>
    <row r="987" spans="1:23" x14ac:dyDescent="0.3">
      <c r="A987" t="s">
        <v>4787</v>
      </c>
      <c r="B987" s="4">
        <v>41735</v>
      </c>
      <c r="C987" t="s">
        <v>7894</v>
      </c>
      <c r="D987">
        <v>2014</v>
      </c>
      <c r="E987" s="4">
        <v>41739</v>
      </c>
      <c r="F987">
        <v>4</v>
      </c>
      <c r="G987" t="s">
        <v>7216</v>
      </c>
      <c r="H987" t="s">
        <v>7396</v>
      </c>
      <c r="I987" t="s">
        <v>5980</v>
      </c>
      <c r="J987" t="s">
        <v>5981</v>
      </c>
      <c r="K987" t="s">
        <v>5975</v>
      </c>
      <c r="L987" t="s">
        <v>5976</v>
      </c>
      <c r="M987" t="s">
        <v>6044</v>
      </c>
      <c r="N987" t="s">
        <v>1782</v>
      </c>
      <c r="O987" t="s">
        <v>7889</v>
      </c>
      <c r="P987">
        <v>0</v>
      </c>
      <c r="Q987">
        <v>57</v>
      </c>
      <c r="R987">
        <v>24</v>
      </c>
      <c r="S987">
        <v>33</v>
      </c>
      <c r="T987">
        <v>0.42105263157894701</v>
      </c>
      <c r="U987" t="s">
        <v>7899</v>
      </c>
      <c r="V987" t="s">
        <v>10</v>
      </c>
      <c r="W987" t="s">
        <v>29</v>
      </c>
    </row>
    <row r="988" spans="1:23" x14ac:dyDescent="0.3">
      <c r="A988" t="s">
        <v>4844</v>
      </c>
      <c r="B988" s="4">
        <v>41754</v>
      </c>
      <c r="C988" t="s">
        <v>7894</v>
      </c>
      <c r="D988">
        <v>2014</v>
      </c>
      <c r="E988" s="4">
        <v>41757</v>
      </c>
      <c r="F988">
        <v>3</v>
      </c>
      <c r="G988" t="s">
        <v>6945</v>
      </c>
      <c r="H988" t="s">
        <v>7766</v>
      </c>
      <c r="I988" t="s">
        <v>5980</v>
      </c>
      <c r="J988" t="s">
        <v>5981</v>
      </c>
      <c r="K988" t="s">
        <v>5975</v>
      </c>
      <c r="L988" t="s">
        <v>5971</v>
      </c>
      <c r="M988" t="s">
        <v>6044</v>
      </c>
      <c r="N988" t="s">
        <v>744</v>
      </c>
      <c r="O988" t="s">
        <v>7889</v>
      </c>
      <c r="P988">
        <v>0</v>
      </c>
      <c r="Q988">
        <v>63</v>
      </c>
      <c r="R988">
        <v>1</v>
      </c>
      <c r="S988">
        <v>62</v>
      </c>
      <c r="T988">
        <v>1.58730158730159E-2</v>
      </c>
      <c r="U988" t="s">
        <v>7892</v>
      </c>
      <c r="V988" t="s">
        <v>10</v>
      </c>
      <c r="W988" t="s">
        <v>11</v>
      </c>
    </row>
    <row r="989" spans="1:23" x14ac:dyDescent="0.3">
      <c r="A989" t="s">
        <v>4899</v>
      </c>
      <c r="B989" s="4">
        <v>41769</v>
      </c>
      <c r="C989" t="s">
        <v>7896</v>
      </c>
      <c r="D989">
        <v>2014</v>
      </c>
      <c r="E989" s="4">
        <v>41774</v>
      </c>
      <c r="F989">
        <v>5</v>
      </c>
      <c r="G989" t="s">
        <v>6785</v>
      </c>
      <c r="H989" t="s">
        <v>7208</v>
      </c>
      <c r="I989" t="s">
        <v>5980</v>
      </c>
      <c r="J989" t="s">
        <v>5981</v>
      </c>
      <c r="K989" t="s">
        <v>5975</v>
      </c>
      <c r="L989" t="s">
        <v>5976</v>
      </c>
      <c r="M989" t="s">
        <v>6044</v>
      </c>
      <c r="N989" t="s">
        <v>281</v>
      </c>
      <c r="O989" t="s">
        <v>7889</v>
      </c>
      <c r="P989">
        <v>0</v>
      </c>
      <c r="Q989">
        <v>97</v>
      </c>
      <c r="R989">
        <v>31</v>
      </c>
      <c r="S989">
        <v>66</v>
      </c>
      <c r="T989">
        <v>0.31958762886597902</v>
      </c>
      <c r="U989" t="s">
        <v>7891</v>
      </c>
      <c r="V989" t="s">
        <v>10</v>
      </c>
      <c r="W989" t="s">
        <v>77</v>
      </c>
    </row>
    <row r="990" spans="1:23" x14ac:dyDescent="0.3">
      <c r="A990" t="s">
        <v>4914</v>
      </c>
      <c r="B990" s="4">
        <v>41779</v>
      </c>
      <c r="C990" t="s">
        <v>7896</v>
      </c>
      <c r="D990">
        <v>2014</v>
      </c>
      <c r="E990" s="4">
        <v>41780</v>
      </c>
      <c r="F990">
        <v>1</v>
      </c>
      <c r="G990" t="s">
        <v>6828</v>
      </c>
      <c r="H990" t="s">
        <v>7778</v>
      </c>
      <c r="I990" t="s">
        <v>5980</v>
      </c>
      <c r="J990" t="s">
        <v>5981</v>
      </c>
      <c r="K990" t="s">
        <v>5975</v>
      </c>
      <c r="L990" t="s">
        <v>5988</v>
      </c>
      <c r="M990" t="s">
        <v>6044</v>
      </c>
      <c r="N990" t="s">
        <v>412</v>
      </c>
      <c r="O990" t="s">
        <v>7889</v>
      </c>
      <c r="P990">
        <v>0</v>
      </c>
      <c r="Q990">
        <v>34</v>
      </c>
      <c r="R990">
        <v>10</v>
      </c>
      <c r="S990">
        <v>24</v>
      </c>
      <c r="T990">
        <v>0.29411764705882398</v>
      </c>
      <c r="U990" t="s">
        <v>7895</v>
      </c>
      <c r="V990" t="s">
        <v>10</v>
      </c>
      <c r="W990" t="s">
        <v>11</v>
      </c>
    </row>
    <row r="991" spans="1:23" x14ac:dyDescent="0.3">
      <c r="A991" t="s">
        <v>4914</v>
      </c>
      <c r="B991" s="4">
        <v>41779</v>
      </c>
      <c r="C991" t="s">
        <v>7896</v>
      </c>
      <c r="D991">
        <v>2014</v>
      </c>
      <c r="E991" s="4">
        <v>41780</v>
      </c>
      <c r="F991">
        <v>1</v>
      </c>
      <c r="G991" t="s">
        <v>6828</v>
      </c>
      <c r="H991" t="s">
        <v>7778</v>
      </c>
      <c r="I991" t="s">
        <v>5980</v>
      </c>
      <c r="J991" t="s">
        <v>5981</v>
      </c>
      <c r="K991" t="s">
        <v>5975</v>
      </c>
      <c r="L991" t="s">
        <v>5988</v>
      </c>
      <c r="M991" t="s">
        <v>6044</v>
      </c>
      <c r="N991" t="s">
        <v>1263</v>
      </c>
      <c r="O991" t="s">
        <v>7889</v>
      </c>
      <c r="P991">
        <v>0</v>
      </c>
      <c r="Q991">
        <v>72</v>
      </c>
      <c r="R991">
        <v>16</v>
      </c>
      <c r="S991">
        <v>56</v>
      </c>
      <c r="T991">
        <v>0.22222222222222199</v>
      </c>
      <c r="U991" t="s">
        <v>7895</v>
      </c>
      <c r="V991" t="s">
        <v>10</v>
      </c>
      <c r="W991" t="s">
        <v>77</v>
      </c>
    </row>
    <row r="992" spans="1:23" x14ac:dyDescent="0.3">
      <c r="A992" t="s">
        <v>4946</v>
      </c>
      <c r="B992" s="4">
        <v>41792</v>
      </c>
      <c r="C992" t="s">
        <v>7898</v>
      </c>
      <c r="D992">
        <v>2014</v>
      </c>
      <c r="E992" s="4">
        <v>41795</v>
      </c>
      <c r="F992">
        <v>3</v>
      </c>
      <c r="G992" t="s">
        <v>6355</v>
      </c>
      <c r="H992" t="s">
        <v>7011</v>
      </c>
      <c r="I992" t="s">
        <v>5980</v>
      </c>
      <c r="J992" t="s">
        <v>5981</v>
      </c>
      <c r="K992" t="s">
        <v>5985</v>
      </c>
      <c r="L992" t="s">
        <v>5971</v>
      </c>
      <c r="M992" t="s">
        <v>6044</v>
      </c>
      <c r="N992" t="s">
        <v>562</v>
      </c>
      <c r="O992" t="s">
        <v>7889</v>
      </c>
      <c r="P992">
        <v>0</v>
      </c>
      <c r="Q992">
        <v>80</v>
      </c>
      <c r="R992">
        <v>12</v>
      </c>
      <c r="S992">
        <v>68</v>
      </c>
      <c r="T992">
        <v>0.15</v>
      </c>
      <c r="U992" t="s">
        <v>7897</v>
      </c>
      <c r="V992" t="s">
        <v>10</v>
      </c>
      <c r="W992" t="s">
        <v>29</v>
      </c>
    </row>
    <row r="993" spans="1:23" x14ac:dyDescent="0.3">
      <c r="A993" t="s">
        <v>4961</v>
      </c>
      <c r="B993" s="4">
        <v>41794</v>
      </c>
      <c r="C993" t="s">
        <v>7898</v>
      </c>
      <c r="D993">
        <v>2014</v>
      </c>
      <c r="E993" s="4">
        <v>41798</v>
      </c>
      <c r="F993">
        <v>4</v>
      </c>
      <c r="G993" t="s">
        <v>6355</v>
      </c>
      <c r="H993" t="s">
        <v>7745</v>
      </c>
      <c r="I993" t="s">
        <v>5980</v>
      </c>
      <c r="J993" t="s">
        <v>5981</v>
      </c>
      <c r="K993" t="s">
        <v>5985</v>
      </c>
      <c r="L993" t="s">
        <v>5976</v>
      </c>
      <c r="M993" t="s">
        <v>6044</v>
      </c>
      <c r="N993" t="s">
        <v>1937</v>
      </c>
      <c r="O993" t="s">
        <v>7889</v>
      </c>
      <c r="P993">
        <v>0</v>
      </c>
      <c r="Q993">
        <v>238</v>
      </c>
      <c r="R993">
        <v>117</v>
      </c>
      <c r="S993">
        <v>121</v>
      </c>
      <c r="T993">
        <v>0.49159663865546199</v>
      </c>
      <c r="U993" t="s">
        <v>7899</v>
      </c>
      <c r="V993" t="s">
        <v>10</v>
      </c>
      <c r="W993" t="s">
        <v>77</v>
      </c>
    </row>
    <row r="994" spans="1:23" x14ac:dyDescent="0.3">
      <c r="A994" t="s">
        <v>5048</v>
      </c>
      <c r="B994" s="4">
        <v>41814</v>
      </c>
      <c r="C994" t="s">
        <v>7898</v>
      </c>
      <c r="D994">
        <v>2014</v>
      </c>
      <c r="E994" s="4">
        <v>41816</v>
      </c>
      <c r="F994">
        <v>2</v>
      </c>
      <c r="G994" t="s">
        <v>6810</v>
      </c>
      <c r="H994" t="s">
        <v>7797</v>
      </c>
      <c r="I994" t="s">
        <v>5980</v>
      </c>
      <c r="J994" t="s">
        <v>5981</v>
      </c>
      <c r="K994" t="s">
        <v>5985</v>
      </c>
      <c r="L994" t="s">
        <v>5971</v>
      </c>
      <c r="M994" t="s">
        <v>6044</v>
      </c>
      <c r="N994" t="s">
        <v>879</v>
      </c>
      <c r="O994" t="s">
        <v>7889</v>
      </c>
      <c r="P994">
        <v>0</v>
      </c>
      <c r="Q994">
        <v>38</v>
      </c>
      <c r="R994">
        <v>11</v>
      </c>
      <c r="S994">
        <v>27</v>
      </c>
      <c r="T994">
        <v>0.28947368421052599</v>
      </c>
      <c r="U994" t="s">
        <v>7891</v>
      </c>
      <c r="V994" t="s">
        <v>10</v>
      </c>
      <c r="W994" t="s">
        <v>45</v>
      </c>
    </row>
    <row r="995" spans="1:23" x14ac:dyDescent="0.3">
      <c r="A995" t="s">
        <v>5048</v>
      </c>
      <c r="B995" s="4">
        <v>41814</v>
      </c>
      <c r="C995" t="s">
        <v>7898</v>
      </c>
      <c r="D995">
        <v>2014</v>
      </c>
      <c r="E995" s="4">
        <v>41816</v>
      </c>
      <c r="F995">
        <v>2</v>
      </c>
      <c r="G995" t="s">
        <v>6810</v>
      </c>
      <c r="H995" t="s">
        <v>7797</v>
      </c>
      <c r="I995" t="s">
        <v>5980</v>
      </c>
      <c r="J995" t="s">
        <v>5981</v>
      </c>
      <c r="K995" t="s">
        <v>5985</v>
      </c>
      <c r="L995" t="s">
        <v>5971</v>
      </c>
      <c r="M995" t="s">
        <v>6044</v>
      </c>
      <c r="N995" t="s">
        <v>1662</v>
      </c>
      <c r="O995" t="s">
        <v>7889</v>
      </c>
      <c r="P995">
        <v>0</v>
      </c>
      <c r="Q995">
        <v>22</v>
      </c>
      <c r="R995">
        <v>7</v>
      </c>
      <c r="S995">
        <v>15</v>
      </c>
      <c r="T995">
        <v>0.31818181818181801</v>
      </c>
      <c r="U995" t="s">
        <v>7890</v>
      </c>
      <c r="V995" t="s">
        <v>10</v>
      </c>
      <c r="W995" t="s">
        <v>77</v>
      </c>
    </row>
    <row r="996" spans="1:23" x14ac:dyDescent="0.3">
      <c r="A996" t="s">
        <v>5107</v>
      </c>
      <c r="B996" s="4">
        <v>41828</v>
      </c>
      <c r="C996" t="s">
        <v>7909</v>
      </c>
      <c r="D996">
        <v>2014</v>
      </c>
      <c r="E996" s="4">
        <v>41832</v>
      </c>
      <c r="F996">
        <v>4</v>
      </c>
      <c r="G996" t="s">
        <v>6343</v>
      </c>
      <c r="H996" t="s">
        <v>6135</v>
      </c>
      <c r="I996" t="s">
        <v>5980</v>
      </c>
      <c r="J996" t="s">
        <v>5981</v>
      </c>
      <c r="K996" t="s">
        <v>5985</v>
      </c>
      <c r="L996" t="s">
        <v>5976</v>
      </c>
      <c r="M996" t="s">
        <v>6044</v>
      </c>
      <c r="N996" t="s">
        <v>2192</v>
      </c>
      <c r="O996" t="s">
        <v>7889</v>
      </c>
      <c r="P996">
        <v>0</v>
      </c>
      <c r="Q996">
        <v>39</v>
      </c>
      <c r="R996">
        <v>16</v>
      </c>
      <c r="S996">
        <v>23</v>
      </c>
      <c r="T996">
        <v>0.41025641025641002</v>
      </c>
      <c r="U996" t="s">
        <v>7910</v>
      </c>
      <c r="V996" t="s">
        <v>10</v>
      </c>
      <c r="W996" t="s">
        <v>45</v>
      </c>
    </row>
    <row r="997" spans="1:23" x14ac:dyDescent="0.3">
      <c r="A997" t="s">
        <v>5181</v>
      </c>
      <c r="B997" s="4">
        <v>41855</v>
      </c>
      <c r="C997" t="s">
        <v>7900</v>
      </c>
      <c r="D997">
        <v>2014</v>
      </c>
      <c r="E997" s="4">
        <v>41859</v>
      </c>
      <c r="F997">
        <v>4</v>
      </c>
      <c r="G997" t="s">
        <v>6951</v>
      </c>
      <c r="H997" t="s">
        <v>7807</v>
      </c>
      <c r="I997" t="s">
        <v>5980</v>
      </c>
      <c r="J997" t="s">
        <v>5981</v>
      </c>
      <c r="K997" t="s">
        <v>5985</v>
      </c>
      <c r="L997" t="s">
        <v>5976</v>
      </c>
      <c r="M997" t="s">
        <v>6044</v>
      </c>
      <c r="N997" t="s">
        <v>4342</v>
      </c>
      <c r="O997" t="s">
        <v>7889</v>
      </c>
      <c r="P997">
        <v>0</v>
      </c>
      <c r="Q997">
        <v>32</v>
      </c>
      <c r="R997">
        <v>6</v>
      </c>
      <c r="S997">
        <v>26</v>
      </c>
      <c r="T997">
        <v>0.1875</v>
      </c>
      <c r="U997" t="s">
        <v>7891</v>
      </c>
      <c r="V997" t="s">
        <v>10</v>
      </c>
      <c r="W997" t="s">
        <v>77</v>
      </c>
    </row>
    <row r="998" spans="1:23" x14ac:dyDescent="0.3">
      <c r="A998" t="s">
        <v>5181</v>
      </c>
      <c r="B998" s="4">
        <v>41855</v>
      </c>
      <c r="C998" t="s">
        <v>7900</v>
      </c>
      <c r="D998">
        <v>2014</v>
      </c>
      <c r="E998" s="4">
        <v>41859</v>
      </c>
      <c r="F998">
        <v>4</v>
      </c>
      <c r="G998" t="s">
        <v>6951</v>
      </c>
      <c r="H998" t="s">
        <v>7807</v>
      </c>
      <c r="I998" t="s">
        <v>5980</v>
      </c>
      <c r="J998" t="s">
        <v>5981</v>
      </c>
      <c r="K998" t="s">
        <v>5985</v>
      </c>
      <c r="L998" t="s">
        <v>5976</v>
      </c>
      <c r="M998" t="s">
        <v>6044</v>
      </c>
      <c r="N998" t="s">
        <v>2147</v>
      </c>
      <c r="O998" t="s">
        <v>7889</v>
      </c>
      <c r="P998">
        <v>0</v>
      </c>
      <c r="Q998">
        <v>79</v>
      </c>
      <c r="R998">
        <v>36</v>
      </c>
      <c r="S998">
        <v>43</v>
      </c>
      <c r="T998">
        <v>0.455696202531646</v>
      </c>
      <c r="U998" t="s">
        <v>7892</v>
      </c>
      <c r="V998" t="s">
        <v>10</v>
      </c>
      <c r="W998" t="s">
        <v>77</v>
      </c>
    </row>
    <row r="999" spans="1:23" x14ac:dyDescent="0.3">
      <c r="A999" t="s">
        <v>5202</v>
      </c>
      <c r="B999" s="4">
        <v>41857</v>
      </c>
      <c r="C999" t="s">
        <v>7900</v>
      </c>
      <c r="D999">
        <v>2014</v>
      </c>
      <c r="E999" s="4">
        <v>41863</v>
      </c>
      <c r="F999">
        <v>6</v>
      </c>
      <c r="G999" t="s">
        <v>7527</v>
      </c>
      <c r="H999" t="s">
        <v>7594</v>
      </c>
      <c r="I999" t="s">
        <v>5980</v>
      </c>
      <c r="J999" t="s">
        <v>5981</v>
      </c>
      <c r="K999" t="s">
        <v>5970</v>
      </c>
      <c r="L999" t="s">
        <v>5976</v>
      </c>
      <c r="M999" t="s">
        <v>6044</v>
      </c>
      <c r="N999" t="s">
        <v>5203</v>
      </c>
      <c r="O999" t="s">
        <v>7889</v>
      </c>
      <c r="P999">
        <v>0</v>
      </c>
      <c r="Q999">
        <v>176</v>
      </c>
      <c r="R999">
        <v>85</v>
      </c>
      <c r="S999">
        <v>91</v>
      </c>
      <c r="T999">
        <v>0.48295454545454602</v>
      </c>
      <c r="U999" t="s">
        <v>7897</v>
      </c>
      <c r="V999" t="s">
        <v>10</v>
      </c>
      <c r="W999" t="s">
        <v>11</v>
      </c>
    </row>
    <row r="1000" spans="1:23" x14ac:dyDescent="0.3">
      <c r="A1000" t="s">
        <v>5222</v>
      </c>
      <c r="B1000" s="4">
        <v>41859</v>
      </c>
      <c r="C1000" t="s">
        <v>7900</v>
      </c>
      <c r="D1000">
        <v>2014</v>
      </c>
      <c r="E1000" s="4">
        <v>41862</v>
      </c>
      <c r="F1000">
        <v>3</v>
      </c>
      <c r="G1000" t="s">
        <v>6264</v>
      </c>
      <c r="H1000" t="s">
        <v>6135</v>
      </c>
      <c r="I1000" t="s">
        <v>5980</v>
      </c>
      <c r="J1000" t="s">
        <v>5981</v>
      </c>
      <c r="K1000" t="s">
        <v>5975</v>
      </c>
      <c r="L1000" t="s">
        <v>5988</v>
      </c>
      <c r="M1000" t="s">
        <v>6044</v>
      </c>
      <c r="N1000" t="s">
        <v>370</v>
      </c>
      <c r="O1000" t="s">
        <v>7889</v>
      </c>
      <c r="P1000">
        <v>0</v>
      </c>
      <c r="Q1000">
        <v>103</v>
      </c>
      <c r="R1000">
        <v>39</v>
      </c>
      <c r="S1000">
        <v>64</v>
      </c>
      <c r="T1000">
        <v>0.37864077669902901</v>
      </c>
      <c r="U1000" t="s">
        <v>7910</v>
      </c>
      <c r="V1000" t="s">
        <v>10</v>
      </c>
      <c r="W1000" t="s">
        <v>29</v>
      </c>
    </row>
    <row r="1001" spans="1:23" x14ac:dyDescent="0.3">
      <c r="A1001" t="s">
        <v>5242</v>
      </c>
      <c r="B1001" s="4">
        <v>41863</v>
      </c>
      <c r="C1001" t="s">
        <v>7900</v>
      </c>
      <c r="D1001">
        <v>2014</v>
      </c>
      <c r="E1001" s="4">
        <v>41865</v>
      </c>
      <c r="F1001">
        <v>2</v>
      </c>
      <c r="G1001" t="s">
        <v>7530</v>
      </c>
      <c r="H1001" t="s">
        <v>7812</v>
      </c>
      <c r="I1001" t="s">
        <v>5980</v>
      </c>
      <c r="J1001" t="s">
        <v>5981</v>
      </c>
      <c r="K1001" t="s">
        <v>5970</v>
      </c>
      <c r="L1001" t="s">
        <v>5971</v>
      </c>
      <c r="M1001" t="s">
        <v>6044</v>
      </c>
      <c r="N1001" t="s">
        <v>5244</v>
      </c>
      <c r="O1001" t="s">
        <v>7889</v>
      </c>
      <c r="P1001">
        <v>0</v>
      </c>
      <c r="Q1001">
        <v>158</v>
      </c>
      <c r="R1001">
        <v>32</v>
      </c>
      <c r="S1001">
        <v>126</v>
      </c>
      <c r="T1001">
        <v>0.20253164556962</v>
      </c>
      <c r="U1001" t="s">
        <v>7899</v>
      </c>
      <c r="V1001" t="s">
        <v>10</v>
      </c>
      <c r="W1001" t="s">
        <v>77</v>
      </c>
    </row>
    <row r="1002" spans="1:23" x14ac:dyDescent="0.3">
      <c r="A1002" t="s">
        <v>5283</v>
      </c>
      <c r="B1002" s="4">
        <v>41869</v>
      </c>
      <c r="C1002" t="s">
        <v>7900</v>
      </c>
      <c r="D1002">
        <v>2014</v>
      </c>
      <c r="E1002" s="4">
        <v>41872</v>
      </c>
      <c r="F1002">
        <v>3</v>
      </c>
      <c r="G1002" t="s">
        <v>7474</v>
      </c>
      <c r="H1002" t="s">
        <v>7318</v>
      </c>
      <c r="I1002" t="s">
        <v>5980</v>
      </c>
      <c r="J1002" t="s">
        <v>5981</v>
      </c>
      <c r="K1002" t="s">
        <v>5975</v>
      </c>
      <c r="L1002" t="s">
        <v>5971</v>
      </c>
      <c r="M1002" t="s">
        <v>6044</v>
      </c>
      <c r="N1002" t="s">
        <v>573</v>
      </c>
      <c r="O1002" t="s">
        <v>7889</v>
      </c>
      <c r="P1002">
        <v>0</v>
      </c>
      <c r="Q1002">
        <v>191</v>
      </c>
      <c r="R1002">
        <v>8</v>
      </c>
      <c r="S1002">
        <v>183</v>
      </c>
      <c r="T1002">
        <v>4.1884816753926697E-2</v>
      </c>
      <c r="U1002" t="s">
        <v>7897</v>
      </c>
      <c r="V1002" t="s">
        <v>10</v>
      </c>
      <c r="W1002" t="s">
        <v>77</v>
      </c>
    </row>
    <row r="1003" spans="1:23" x14ac:dyDescent="0.3">
      <c r="A1003" t="s">
        <v>5331</v>
      </c>
      <c r="B1003" s="4">
        <v>41876</v>
      </c>
      <c r="C1003" t="s">
        <v>7900</v>
      </c>
      <c r="D1003">
        <v>2014</v>
      </c>
      <c r="E1003" s="4">
        <v>41881</v>
      </c>
      <c r="F1003">
        <v>5</v>
      </c>
      <c r="G1003" t="s">
        <v>7305</v>
      </c>
      <c r="H1003" t="s">
        <v>7009</v>
      </c>
      <c r="I1003" t="s">
        <v>5980</v>
      </c>
      <c r="J1003" t="s">
        <v>5981</v>
      </c>
      <c r="K1003" t="s">
        <v>5975</v>
      </c>
      <c r="L1003" t="s">
        <v>5976</v>
      </c>
      <c r="M1003" t="s">
        <v>6044</v>
      </c>
      <c r="N1003" t="s">
        <v>2352</v>
      </c>
      <c r="O1003" t="s">
        <v>7889</v>
      </c>
      <c r="P1003">
        <v>0</v>
      </c>
      <c r="Q1003">
        <v>21</v>
      </c>
      <c r="R1003">
        <v>6</v>
      </c>
      <c r="S1003">
        <v>15</v>
      </c>
      <c r="T1003">
        <v>0.28571428571428598</v>
      </c>
      <c r="U1003" t="s">
        <v>7895</v>
      </c>
      <c r="V1003" t="s">
        <v>10</v>
      </c>
      <c r="W1003" t="s">
        <v>29</v>
      </c>
    </row>
    <row r="1004" spans="1:23" x14ac:dyDescent="0.3">
      <c r="A1004" t="s">
        <v>5416</v>
      </c>
      <c r="B1004" s="4">
        <v>41887</v>
      </c>
      <c r="C1004" t="s">
        <v>7901</v>
      </c>
      <c r="D1004">
        <v>2014</v>
      </c>
      <c r="E1004" s="4">
        <v>41890</v>
      </c>
      <c r="F1004">
        <v>3</v>
      </c>
      <c r="G1004" t="s">
        <v>6264</v>
      </c>
      <c r="H1004" t="s">
        <v>7096</v>
      </c>
      <c r="I1004" t="s">
        <v>5980</v>
      </c>
      <c r="J1004" t="s">
        <v>5981</v>
      </c>
      <c r="K1004" t="s">
        <v>5975</v>
      </c>
      <c r="L1004" t="s">
        <v>5988</v>
      </c>
      <c r="M1004" t="s">
        <v>6044</v>
      </c>
      <c r="N1004" t="s">
        <v>83</v>
      </c>
      <c r="O1004" t="s">
        <v>7889</v>
      </c>
      <c r="P1004">
        <v>0</v>
      </c>
      <c r="Q1004">
        <v>13</v>
      </c>
      <c r="R1004">
        <v>3</v>
      </c>
      <c r="S1004">
        <v>10</v>
      </c>
      <c r="T1004">
        <v>0.230769230769231</v>
      </c>
      <c r="U1004" t="s">
        <v>7890</v>
      </c>
      <c r="V1004" t="s">
        <v>10</v>
      </c>
      <c r="W1004" t="s">
        <v>29</v>
      </c>
    </row>
    <row r="1005" spans="1:23" x14ac:dyDescent="0.3">
      <c r="A1005" t="s">
        <v>5456</v>
      </c>
      <c r="B1005" s="4">
        <v>41894</v>
      </c>
      <c r="C1005" t="s">
        <v>7901</v>
      </c>
      <c r="D1005">
        <v>2014</v>
      </c>
      <c r="E1005" s="4">
        <v>41898</v>
      </c>
      <c r="F1005">
        <v>4</v>
      </c>
      <c r="G1005" t="s">
        <v>6112</v>
      </c>
      <c r="H1005" t="s">
        <v>7413</v>
      </c>
      <c r="I1005" t="s">
        <v>5980</v>
      </c>
      <c r="J1005" t="s">
        <v>5981</v>
      </c>
      <c r="K1005" t="s">
        <v>5985</v>
      </c>
      <c r="L1005" t="s">
        <v>5976</v>
      </c>
      <c r="M1005" t="s">
        <v>6044</v>
      </c>
      <c r="N1005" t="s">
        <v>2246</v>
      </c>
      <c r="O1005" t="s">
        <v>7889</v>
      </c>
      <c r="P1005">
        <v>0</v>
      </c>
      <c r="Q1005">
        <v>94</v>
      </c>
      <c r="R1005">
        <v>27</v>
      </c>
      <c r="S1005">
        <v>67</v>
      </c>
      <c r="T1005">
        <v>0.28723404255319201</v>
      </c>
      <c r="U1005" t="s">
        <v>7895</v>
      </c>
      <c r="V1005" t="s">
        <v>10</v>
      </c>
      <c r="W1005" t="s">
        <v>77</v>
      </c>
    </row>
    <row r="1006" spans="1:23" x14ac:dyDescent="0.3">
      <c r="A1006" t="s">
        <v>5485</v>
      </c>
      <c r="B1006" s="4">
        <v>41899</v>
      </c>
      <c r="C1006" t="s">
        <v>7901</v>
      </c>
      <c r="D1006">
        <v>2014</v>
      </c>
      <c r="E1006" s="4">
        <v>41904</v>
      </c>
      <c r="F1006">
        <v>5</v>
      </c>
      <c r="G1006" t="s">
        <v>6568</v>
      </c>
      <c r="H1006" t="s">
        <v>7845</v>
      </c>
      <c r="I1006" t="s">
        <v>5980</v>
      </c>
      <c r="J1006" t="s">
        <v>5981</v>
      </c>
      <c r="K1006" t="s">
        <v>5975</v>
      </c>
      <c r="L1006" t="s">
        <v>5976</v>
      </c>
      <c r="M1006" t="s">
        <v>6044</v>
      </c>
      <c r="N1006" t="s">
        <v>504</v>
      </c>
      <c r="O1006" t="s">
        <v>7889</v>
      </c>
      <c r="P1006">
        <v>0</v>
      </c>
      <c r="Q1006">
        <v>46</v>
      </c>
      <c r="R1006">
        <v>0</v>
      </c>
      <c r="S1006">
        <v>46</v>
      </c>
      <c r="T1006">
        <v>0</v>
      </c>
      <c r="U1006" t="s">
        <v>7892</v>
      </c>
      <c r="V1006" t="s">
        <v>10</v>
      </c>
      <c r="W1006" t="s">
        <v>29</v>
      </c>
    </row>
    <row r="1007" spans="1:23" x14ac:dyDescent="0.3">
      <c r="A1007" t="s">
        <v>5485</v>
      </c>
      <c r="B1007" s="4">
        <v>41899</v>
      </c>
      <c r="C1007" t="s">
        <v>7901</v>
      </c>
      <c r="D1007">
        <v>2014</v>
      </c>
      <c r="E1007" s="4">
        <v>41904</v>
      </c>
      <c r="F1007">
        <v>5</v>
      </c>
      <c r="G1007" t="s">
        <v>6568</v>
      </c>
      <c r="H1007" t="s">
        <v>7845</v>
      </c>
      <c r="I1007" t="s">
        <v>5980</v>
      </c>
      <c r="J1007" t="s">
        <v>5981</v>
      </c>
      <c r="K1007" t="s">
        <v>5975</v>
      </c>
      <c r="L1007" t="s">
        <v>5976</v>
      </c>
      <c r="M1007" t="s">
        <v>6044</v>
      </c>
      <c r="N1007" t="s">
        <v>1966</v>
      </c>
      <c r="O1007" t="s">
        <v>7889</v>
      </c>
      <c r="P1007">
        <v>0</v>
      </c>
      <c r="Q1007">
        <v>177</v>
      </c>
      <c r="R1007">
        <v>41</v>
      </c>
      <c r="S1007">
        <v>136</v>
      </c>
      <c r="T1007">
        <v>0.23163841807909599</v>
      </c>
      <c r="U1007" t="s">
        <v>7892</v>
      </c>
      <c r="V1007" t="s">
        <v>10</v>
      </c>
      <c r="W1007" t="s">
        <v>77</v>
      </c>
    </row>
    <row r="1008" spans="1:23" x14ac:dyDescent="0.3">
      <c r="A1008" t="s">
        <v>5513</v>
      </c>
      <c r="B1008" s="4">
        <v>41905</v>
      </c>
      <c r="C1008" t="s">
        <v>7901</v>
      </c>
      <c r="D1008">
        <v>2014</v>
      </c>
      <c r="E1008" s="4">
        <v>41907</v>
      </c>
      <c r="F1008">
        <v>2</v>
      </c>
      <c r="G1008" t="s">
        <v>6355</v>
      </c>
      <c r="H1008" t="s">
        <v>7680</v>
      </c>
      <c r="I1008" t="s">
        <v>5980</v>
      </c>
      <c r="J1008" t="s">
        <v>5981</v>
      </c>
      <c r="K1008" t="s">
        <v>5985</v>
      </c>
      <c r="L1008" t="s">
        <v>5988</v>
      </c>
      <c r="M1008" t="s">
        <v>6044</v>
      </c>
      <c r="N1008" t="s">
        <v>342</v>
      </c>
      <c r="O1008" t="s">
        <v>7889</v>
      </c>
      <c r="P1008">
        <v>0</v>
      </c>
      <c r="Q1008">
        <v>71</v>
      </c>
      <c r="R1008">
        <v>4</v>
      </c>
      <c r="S1008">
        <v>67</v>
      </c>
      <c r="T1008">
        <v>5.63380281690141E-2</v>
      </c>
      <c r="U1008" t="s">
        <v>7899</v>
      </c>
      <c r="V1008" t="s">
        <v>10</v>
      </c>
      <c r="W1008" t="s">
        <v>29</v>
      </c>
    </row>
    <row r="1009" spans="1:23" x14ac:dyDescent="0.3">
      <c r="A1009" t="s">
        <v>5571</v>
      </c>
      <c r="B1009" s="4">
        <v>41922</v>
      </c>
      <c r="C1009" t="s">
        <v>7903</v>
      </c>
      <c r="D1009">
        <v>2014</v>
      </c>
      <c r="E1009" s="4">
        <v>41924</v>
      </c>
      <c r="F1009">
        <v>2</v>
      </c>
      <c r="G1009" t="s">
        <v>6886</v>
      </c>
      <c r="H1009" t="s">
        <v>7852</v>
      </c>
      <c r="I1009" t="s">
        <v>5980</v>
      </c>
      <c r="J1009" t="s">
        <v>5981</v>
      </c>
      <c r="K1009" t="s">
        <v>5970</v>
      </c>
      <c r="L1009" t="s">
        <v>5988</v>
      </c>
      <c r="M1009" t="s">
        <v>6044</v>
      </c>
      <c r="N1009" t="s">
        <v>2704</v>
      </c>
      <c r="O1009" t="s">
        <v>7889</v>
      </c>
      <c r="P1009">
        <v>0</v>
      </c>
      <c r="Q1009">
        <v>71</v>
      </c>
      <c r="R1009">
        <v>19</v>
      </c>
      <c r="S1009">
        <v>52</v>
      </c>
      <c r="T1009">
        <v>0.26760563380281699</v>
      </c>
      <c r="U1009" t="s">
        <v>7891</v>
      </c>
      <c r="V1009" t="s">
        <v>10</v>
      </c>
      <c r="W1009" t="s">
        <v>11</v>
      </c>
    </row>
    <row r="1010" spans="1:23" x14ac:dyDescent="0.3">
      <c r="A1010" t="s">
        <v>5655</v>
      </c>
      <c r="B1010" s="4">
        <v>41950</v>
      </c>
      <c r="C1010" t="s">
        <v>7904</v>
      </c>
      <c r="D1010">
        <v>2014</v>
      </c>
      <c r="E1010" s="4">
        <v>41953</v>
      </c>
      <c r="F1010">
        <v>3</v>
      </c>
      <c r="G1010" t="s">
        <v>7030</v>
      </c>
      <c r="H1010" t="s">
        <v>6626</v>
      </c>
      <c r="I1010" t="s">
        <v>5980</v>
      </c>
      <c r="J1010" t="s">
        <v>5981</v>
      </c>
      <c r="K1010" t="s">
        <v>5975</v>
      </c>
      <c r="L1010" t="s">
        <v>5988</v>
      </c>
      <c r="M1010" t="s">
        <v>6044</v>
      </c>
      <c r="N1010" t="s">
        <v>687</v>
      </c>
      <c r="O1010" t="s">
        <v>7889</v>
      </c>
      <c r="P1010">
        <v>0</v>
      </c>
      <c r="Q1010">
        <v>84</v>
      </c>
      <c r="R1010">
        <v>41</v>
      </c>
      <c r="S1010">
        <v>43</v>
      </c>
      <c r="T1010">
        <v>0.48809523809523803</v>
      </c>
      <c r="U1010" t="s">
        <v>7891</v>
      </c>
      <c r="V1010" t="s">
        <v>10</v>
      </c>
      <c r="W1010" t="s">
        <v>11</v>
      </c>
    </row>
    <row r="1011" spans="1:23" x14ac:dyDescent="0.3">
      <c r="A1011" t="s">
        <v>5686</v>
      </c>
      <c r="B1011" s="4">
        <v>41955</v>
      </c>
      <c r="C1011" t="s">
        <v>7904</v>
      </c>
      <c r="D1011">
        <v>2014</v>
      </c>
      <c r="E1011" s="4">
        <v>41957</v>
      </c>
      <c r="F1011">
        <v>2</v>
      </c>
      <c r="G1011" t="s">
        <v>6606</v>
      </c>
      <c r="H1011" t="s">
        <v>6587</v>
      </c>
      <c r="I1011" t="s">
        <v>5980</v>
      </c>
      <c r="J1011" t="s">
        <v>5981</v>
      </c>
      <c r="K1011" t="s">
        <v>5975</v>
      </c>
      <c r="L1011" t="s">
        <v>5988</v>
      </c>
      <c r="M1011" t="s">
        <v>6044</v>
      </c>
      <c r="N1011" t="s">
        <v>937</v>
      </c>
      <c r="O1011" t="s">
        <v>7889</v>
      </c>
      <c r="P1011">
        <v>0</v>
      </c>
      <c r="Q1011">
        <v>88</v>
      </c>
      <c r="R1011">
        <v>19</v>
      </c>
      <c r="S1011">
        <v>69</v>
      </c>
      <c r="T1011">
        <v>0.21590909090909099</v>
      </c>
      <c r="U1011" t="s">
        <v>7895</v>
      </c>
      <c r="V1011" t="s">
        <v>10</v>
      </c>
      <c r="W1011" t="s">
        <v>77</v>
      </c>
    </row>
    <row r="1012" spans="1:23" x14ac:dyDescent="0.3">
      <c r="A1012" t="s">
        <v>5770</v>
      </c>
      <c r="B1012" s="4">
        <v>41969</v>
      </c>
      <c r="C1012" t="s">
        <v>7904</v>
      </c>
      <c r="D1012">
        <v>2014</v>
      </c>
      <c r="E1012" s="4">
        <v>41976</v>
      </c>
      <c r="F1012">
        <v>7</v>
      </c>
      <c r="G1012" t="s">
        <v>6285</v>
      </c>
      <c r="H1012" t="s">
        <v>6358</v>
      </c>
      <c r="I1012" t="s">
        <v>5980</v>
      </c>
      <c r="J1012" t="s">
        <v>5981</v>
      </c>
      <c r="K1012" t="s">
        <v>5975</v>
      </c>
      <c r="L1012" t="s">
        <v>5976</v>
      </c>
      <c r="M1012" t="s">
        <v>6044</v>
      </c>
      <c r="N1012" t="s">
        <v>5172</v>
      </c>
      <c r="O1012" t="s">
        <v>7889</v>
      </c>
      <c r="P1012">
        <v>0</v>
      </c>
      <c r="Q1012">
        <v>46</v>
      </c>
      <c r="R1012">
        <v>14</v>
      </c>
      <c r="S1012">
        <v>32</v>
      </c>
      <c r="T1012">
        <v>0.30434782608695699</v>
      </c>
      <c r="U1012" t="s">
        <v>7899</v>
      </c>
      <c r="V1012" t="s">
        <v>10</v>
      </c>
      <c r="W1012" t="s">
        <v>45</v>
      </c>
    </row>
    <row r="1013" spans="1:23" x14ac:dyDescent="0.3">
      <c r="A1013" t="s">
        <v>5775</v>
      </c>
      <c r="B1013" s="4">
        <v>41970</v>
      </c>
      <c r="C1013" t="s">
        <v>7904</v>
      </c>
      <c r="D1013">
        <v>2014</v>
      </c>
      <c r="E1013" s="4">
        <v>41974</v>
      </c>
      <c r="F1013">
        <v>4</v>
      </c>
      <c r="G1013" t="s">
        <v>6886</v>
      </c>
      <c r="H1013" t="s">
        <v>7867</v>
      </c>
      <c r="I1013" t="s">
        <v>5980</v>
      </c>
      <c r="J1013" t="s">
        <v>5981</v>
      </c>
      <c r="K1013" t="s">
        <v>5970</v>
      </c>
      <c r="L1013" t="s">
        <v>5976</v>
      </c>
      <c r="M1013" t="s">
        <v>6044</v>
      </c>
      <c r="N1013" t="s">
        <v>753</v>
      </c>
      <c r="O1013" t="s">
        <v>7889</v>
      </c>
      <c r="P1013">
        <v>0</v>
      </c>
      <c r="Q1013">
        <v>119</v>
      </c>
      <c r="R1013">
        <v>36</v>
      </c>
      <c r="S1013">
        <v>83</v>
      </c>
      <c r="T1013">
        <v>0.30252100840336099</v>
      </c>
      <c r="U1013" t="s">
        <v>7892</v>
      </c>
      <c r="V1013" t="s">
        <v>10</v>
      </c>
      <c r="W1013" t="s">
        <v>11</v>
      </c>
    </row>
    <row r="1014" spans="1:23" x14ac:dyDescent="0.3">
      <c r="A1014" t="s">
        <v>5810</v>
      </c>
      <c r="B1014" s="4">
        <v>41978</v>
      </c>
      <c r="C1014" t="s">
        <v>7906</v>
      </c>
      <c r="D1014">
        <v>2014</v>
      </c>
      <c r="E1014" s="4">
        <v>41983</v>
      </c>
      <c r="F1014">
        <v>5</v>
      </c>
      <c r="G1014" t="s">
        <v>7274</v>
      </c>
      <c r="H1014" t="s">
        <v>7871</v>
      </c>
      <c r="I1014" t="s">
        <v>5980</v>
      </c>
      <c r="J1014" t="s">
        <v>5981</v>
      </c>
      <c r="K1014" t="s">
        <v>5975</v>
      </c>
      <c r="L1014" t="s">
        <v>5976</v>
      </c>
      <c r="M1014" t="s">
        <v>6044</v>
      </c>
      <c r="N1014" t="s">
        <v>3247</v>
      </c>
      <c r="O1014" t="s">
        <v>7889</v>
      </c>
      <c r="P1014">
        <v>0</v>
      </c>
      <c r="Q1014">
        <v>42</v>
      </c>
      <c r="R1014">
        <v>12</v>
      </c>
      <c r="S1014">
        <v>30</v>
      </c>
      <c r="T1014">
        <v>0.28571428571428598</v>
      </c>
      <c r="U1014" t="s">
        <v>7895</v>
      </c>
      <c r="V1014" t="s">
        <v>10</v>
      </c>
      <c r="W1014" t="s">
        <v>91</v>
      </c>
    </row>
    <row r="1015" spans="1:23" x14ac:dyDescent="0.3">
      <c r="A1015" t="s">
        <v>5810</v>
      </c>
      <c r="B1015" s="4">
        <v>41978</v>
      </c>
      <c r="C1015" t="s">
        <v>7906</v>
      </c>
      <c r="D1015">
        <v>2014</v>
      </c>
      <c r="E1015" s="4">
        <v>41983</v>
      </c>
      <c r="F1015">
        <v>5</v>
      </c>
      <c r="G1015" t="s">
        <v>7274</v>
      </c>
      <c r="H1015" t="s">
        <v>7871</v>
      </c>
      <c r="I1015" t="s">
        <v>5980</v>
      </c>
      <c r="J1015" t="s">
        <v>5981</v>
      </c>
      <c r="K1015" t="s">
        <v>5975</v>
      </c>
      <c r="L1015" t="s">
        <v>5976</v>
      </c>
      <c r="M1015" t="s">
        <v>6044</v>
      </c>
      <c r="N1015" t="s">
        <v>1561</v>
      </c>
      <c r="O1015" t="s">
        <v>7889</v>
      </c>
      <c r="P1015">
        <v>0</v>
      </c>
      <c r="Q1015">
        <v>124</v>
      </c>
      <c r="R1015">
        <v>54</v>
      </c>
      <c r="S1015">
        <v>70</v>
      </c>
      <c r="T1015">
        <v>0.43548387096774199</v>
      </c>
      <c r="U1015" t="s">
        <v>7899</v>
      </c>
      <c r="V1015" t="s">
        <v>10</v>
      </c>
      <c r="W1015" t="s">
        <v>11</v>
      </c>
    </row>
    <row r="1016" spans="1:23" x14ac:dyDescent="0.3">
      <c r="A1016" t="s">
        <v>5845</v>
      </c>
      <c r="B1016" s="4">
        <v>41986</v>
      </c>
      <c r="C1016" t="s">
        <v>7906</v>
      </c>
      <c r="D1016">
        <v>2014</v>
      </c>
      <c r="E1016" s="4">
        <v>41990</v>
      </c>
      <c r="F1016">
        <v>4</v>
      </c>
      <c r="G1016" t="s">
        <v>7125</v>
      </c>
      <c r="H1016" t="s">
        <v>6589</v>
      </c>
      <c r="I1016" t="s">
        <v>5980</v>
      </c>
      <c r="J1016" t="s">
        <v>5981</v>
      </c>
      <c r="K1016" t="s">
        <v>5985</v>
      </c>
      <c r="L1016" t="s">
        <v>5976</v>
      </c>
      <c r="M1016" t="s">
        <v>6044</v>
      </c>
      <c r="N1016" t="s">
        <v>3427</v>
      </c>
      <c r="O1016" t="s">
        <v>7889</v>
      </c>
      <c r="P1016">
        <v>0</v>
      </c>
      <c r="Q1016">
        <v>17</v>
      </c>
      <c r="R1016">
        <v>1</v>
      </c>
      <c r="S1016">
        <v>16</v>
      </c>
      <c r="T1016">
        <v>5.8823529411764698E-2</v>
      </c>
      <c r="U1016" t="s">
        <v>7895</v>
      </c>
      <c r="V1016" t="s">
        <v>10</v>
      </c>
      <c r="W1016" t="s">
        <v>45</v>
      </c>
    </row>
    <row r="1017" spans="1:23" x14ac:dyDescent="0.3">
      <c r="A1017" t="s">
        <v>5863</v>
      </c>
      <c r="B1017" s="4">
        <v>41989</v>
      </c>
      <c r="C1017" t="s">
        <v>7906</v>
      </c>
      <c r="D1017">
        <v>2014</v>
      </c>
      <c r="E1017" s="4">
        <v>41994</v>
      </c>
      <c r="F1017">
        <v>5</v>
      </c>
      <c r="G1017" t="s">
        <v>6301</v>
      </c>
      <c r="H1017" t="s">
        <v>7360</v>
      </c>
      <c r="I1017" t="s">
        <v>5980</v>
      </c>
      <c r="J1017" t="s">
        <v>5981</v>
      </c>
      <c r="K1017" t="s">
        <v>5985</v>
      </c>
      <c r="L1017" t="s">
        <v>5976</v>
      </c>
      <c r="M1017" t="s">
        <v>6044</v>
      </c>
      <c r="N1017" t="s">
        <v>2593</v>
      </c>
      <c r="O1017" t="s">
        <v>7889</v>
      </c>
      <c r="P1017">
        <v>0</v>
      </c>
      <c r="Q1017">
        <v>36</v>
      </c>
      <c r="R1017">
        <v>16</v>
      </c>
      <c r="S1017">
        <v>20</v>
      </c>
      <c r="T1017">
        <v>0.44444444444444398</v>
      </c>
      <c r="U1017" t="s">
        <v>7899</v>
      </c>
      <c r="V1017" t="s">
        <v>10</v>
      </c>
      <c r="W1017" t="s">
        <v>91</v>
      </c>
    </row>
    <row r="1018" spans="1:23" x14ac:dyDescent="0.3">
      <c r="A1018" t="s">
        <v>5863</v>
      </c>
      <c r="B1018" s="4">
        <v>41989</v>
      </c>
      <c r="C1018" t="s">
        <v>7906</v>
      </c>
      <c r="D1018">
        <v>2014</v>
      </c>
      <c r="E1018" s="4">
        <v>41994</v>
      </c>
      <c r="F1018">
        <v>5</v>
      </c>
      <c r="G1018" t="s">
        <v>6301</v>
      </c>
      <c r="H1018" t="s">
        <v>7360</v>
      </c>
      <c r="I1018" t="s">
        <v>5980</v>
      </c>
      <c r="J1018" t="s">
        <v>5981</v>
      </c>
      <c r="K1018" t="s">
        <v>5985</v>
      </c>
      <c r="L1018" t="s">
        <v>5976</v>
      </c>
      <c r="M1018" t="s">
        <v>6044</v>
      </c>
      <c r="N1018" t="s">
        <v>50</v>
      </c>
      <c r="O1018" t="s">
        <v>7889</v>
      </c>
      <c r="P1018">
        <v>0</v>
      </c>
      <c r="Q1018">
        <v>68</v>
      </c>
      <c r="R1018">
        <v>28</v>
      </c>
      <c r="S1018">
        <v>40</v>
      </c>
      <c r="T1018">
        <v>0.41176470588235298</v>
      </c>
      <c r="U1018" t="s">
        <v>7895</v>
      </c>
      <c r="V1018" t="s">
        <v>10</v>
      </c>
      <c r="W1018" t="s">
        <v>11</v>
      </c>
    </row>
    <row r="1019" spans="1:23" x14ac:dyDescent="0.3">
      <c r="A1019" t="s">
        <v>5895</v>
      </c>
      <c r="B1019" s="4">
        <v>41997</v>
      </c>
      <c r="C1019" t="s">
        <v>7906</v>
      </c>
      <c r="D1019">
        <v>2014</v>
      </c>
      <c r="E1019" s="4">
        <v>41997</v>
      </c>
      <c r="F1019">
        <v>0</v>
      </c>
      <c r="G1019" t="s">
        <v>6461</v>
      </c>
      <c r="H1019" t="s">
        <v>6838</v>
      </c>
      <c r="I1019" t="s">
        <v>5980</v>
      </c>
      <c r="J1019" t="s">
        <v>5981</v>
      </c>
      <c r="K1019" t="s">
        <v>5975</v>
      </c>
      <c r="L1019" t="s">
        <v>6007</v>
      </c>
      <c r="M1019" t="s">
        <v>6044</v>
      </c>
      <c r="N1019" t="s">
        <v>2922</v>
      </c>
      <c r="O1019" t="s">
        <v>7889</v>
      </c>
      <c r="P1019">
        <v>0</v>
      </c>
      <c r="Q1019">
        <v>28</v>
      </c>
      <c r="R1019">
        <v>0</v>
      </c>
      <c r="S1019">
        <v>28</v>
      </c>
      <c r="T1019">
        <v>0</v>
      </c>
      <c r="U1019" t="s">
        <v>7891</v>
      </c>
      <c r="V1019" t="s">
        <v>10</v>
      </c>
      <c r="W1019" t="s">
        <v>45</v>
      </c>
    </row>
    <row r="1020" spans="1:23" x14ac:dyDescent="0.3">
      <c r="A1020" t="s">
        <v>4530</v>
      </c>
      <c r="B1020" s="4">
        <v>41648</v>
      </c>
      <c r="C1020" t="s">
        <v>7888</v>
      </c>
      <c r="D1020">
        <v>2014</v>
      </c>
      <c r="E1020" s="4">
        <v>41651</v>
      </c>
      <c r="F1020">
        <v>3</v>
      </c>
      <c r="G1020" t="s">
        <v>6263</v>
      </c>
      <c r="H1020" t="s">
        <v>7556</v>
      </c>
      <c r="I1020" t="s">
        <v>5974</v>
      </c>
      <c r="J1020" t="s">
        <v>5969</v>
      </c>
      <c r="K1020" t="s">
        <v>5975</v>
      </c>
      <c r="L1020" t="s">
        <v>5988</v>
      </c>
      <c r="M1020" t="s">
        <v>5977</v>
      </c>
      <c r="N1020" t="s">
        <v>546</v>
      </c>
      <c r="O1020" t="s">
        <v>7889</v>
      </c>
      <c r="P1020">
        <v>0</v>
      </c>
      <c r="Q1020">
        <v>94</v>
      </c>
      <c r="R1020">
        <v>16</v>
      </c>
      <c r="S1020">
        <v>78</v>
      </c>
      <c r="T1020">
        <v>0.170212765957447</v>
      </c>
      <c r="U1020" t="s">
        <v>7899</v>
      </c>
      <c r="V1020" t="s">
        <v>10</v>
      </c>
      <c r="W1020" t="s">
        <v>91</v>
      </c>
    </row>
    <row r="1021" spans="1:23" x14ac:dyDescent="0.3">
      <c r="A1021" t="s">
        <v>4675</v>
      </c>
      <c r="B1021" s="4">
        <v>41694</v>
      </c>
      <c r="C1021" t="s">
        <v>7893</v>
      </c>
      <c r="D1021">
        <v>2014</v>
      </c>
      <c r="E1021" s="4">
        <v>41696</v>
      </c>
      <c r="F1021">
        <v>2</v>
      </c>
      <c r="G1021" t="s">
        <v>6359</v>
      </c>
      <c r="H1021" t="s">
        <v>6226</v>
      </c>
      <c r="I1021" t="s">
        <v>5974</v>
      </c>
      <c r="J1021" t="s">
        <v>5969</v>
      </c>
      <c r="K1021" t="s">
        <v>5975</v>
      </c>
      <c r="L1021" t="s">
        <v>5971</v>
      </c>
      <c r="M1021" t="s">
        <v>5977</v>
      </c>
      <c r="N1021" t="s">
        <v>1108</v>
      </c>
      <c r="O1021" t="s">
        <v>7889</v>
      </c>
      <c r="P1021">
        <v>0</v>
      </c>
      <c r="Q1021">
        <v>17</v>
      </c>
      <c r="R1021">
        <v>7</v>
      </c>
      <c r="S1021">
        <v>10</v>
      </c>
      <c r="T1021">
        <v>0.41176470588235298</v>
      </c>
      <c r="U1021" t="s">
        <v>7895</v>
      </c>
      <c r="V1021" t="s">
        <v>10</v>
      </c>
      <c r="W1021" t="s">
        <v>29</v>
      </c>
    </row>
    <row r="1022" spans="1:23" x14ac:dyDescent="0.3">
      <c r="A1022" t="s">
        <v>4818</v>
      </c>
      <c r="B1022" s="4">
        <v>41745</v>
      </c>
      <c r="C1022" t="s">
        <v>7894</v>
      </c>
      <c r="D1022">
        <v>2014</v>
      </c>
      <c r="E1022" s="4">
        <v>41750</v>
      </c>
      <c r="F1022">
        <v>5</v>
      </c>
      <c r="G1022" t="s">
        <v>7044</v>
      </c>
      <c r="H1022" t="s">
        <v>7073</v>
      </c>
      <c r="I1022" t="s">
        <v>5974</v>
      </c>
      <c r="J1022" t="s">
        <v>5969</v>
      </c>
      <c r="K1022" t="s">
        <v>5985</v>
      </c>
      <c r="L1022" t="s">
        <v>5971</v>
      </c>
      <c r="M1022" t="s">
        <v>5977</v>
      </c>
      <c r="N1022" t="s">
        <v>83</v>
      </c>
      <c r="O1022" t="s">
        <v>7889</v>
      </c>
      <c r="P1022">
        <v>0</v>
      </c>
      <c r="Q1022">
        <v>105</v>
      </c>
      <c r="R1022">
        <v>26</v>
      </c>
      <c r="S1022">
        <v>79</v>
      </c>
      <c r="T1022">
        <v>0.24761904761904799</v>
      </c>
      <c r="U1022" t="s">
        <v>7905</v>
      </c>
      <c r="V1022" t="s">
        <v>10</v>
      </c>
      <c r="W1022" t="s">
        <v>29</v>
      </c>
    </row>
    <row r="1023" spans="1:23" x14ac:dyDescent="0.3">
      <c r="A1023" t="s">
        <v>4881</v>
      </c>
      <c r="B1023" s="4">
        <v>41766</v>
      </c>
      <c r="C1023" t="s">
        <v>7896</v>
      </c>
      <c r="D1023">
        <v>2014</v>
      </c>
      <c r="E1023" s="4">
        <v>41771</v>
      </c>
      <c r="F1023">
        <v>5</v>
      </c>
      <c r="G1023" t="s">
        <v>7010</v>
      </c>
      <c r="H1023" t="s">
        <v>7075</v>
      </c>
      <c r="I1023" t="s">
        <v>5974</v>
      </c>
      <c r="J1023" t="s">
        <v>5969</v>
      </c>
      <c r="K1023" t="s">
        <v>5970</v>
      </c>
      <c r="L1023" t="s">
        <v>5971</v>
      </c>
      <c r="M1023" t="s">
        <v>5977</v>
      </c>
      <c r="N1023" t="s">
        <v>2369</v>
      </c>
      <c r="O1023" t="s">
        <v>7889</v>
      </c>
      <c r="P1023">
        <v>0</v>
      </c>
      <c r="Q1023">
        <v>15</v>
      </c>
      <c r="R1023">
        <v>1</v>
      </c>
      <c r="S1023">
        <v>14</v>
      </c>
      <c r="T1023">
        <v>6.6666666666666693E-2</v>
      </c>
      <c r="U1023" t="s">
        <v>7890</v>
      </c>
      <c r="V1023" t="s">
        <v>10</v>
      </c>
      <c r="W1023" t="s">
        <v>77</v>
      </c>
    </row>
    <row r="1024" spans="1:23" x14ac:dyDescent="0.3">
      <c r="A1024" t="s">
        <v>5021</v>
      </c>
      <c r="B1024" s="4">
        <v>41808</v>
      </c>
      <c r="C1024" t="s">
        <v>7898</v>
      </c>
      <c r="D1024">
        <v>2014</v>
      </c>
      <c r="E1024" s="4">
        <v>41808</v>
      </c>
      <c r="F1024">
        <v>0</v>
      </c>
      <c r="G1024" t="s">
        <v>6996</v>
      </c>
      <c r="H1024" t="s">
        <v>6741</v>
      </c>
      <c r="I1024" t="s">
        <v>5974</v>
      </c>
      <c r="J1024" t="s">
        <v>5969</v>
      </c>
      <c r="K1024" t="s">
        <v>5975</v>
      </c>
      <c r="L1024" t="s">
        <v>6007</v>
      </c>
      <c r="M1024" t="s">
        <v>5977</v>
      </c>
      <c r="N1024" t="s">
        <v>1723</v>
      </c>
      <c r="O1024" t="s">
        <v>7889</v>
      </c>
      <c r="P1024">
        <v>0</v>
      </c>
      <c r="Q1024">
        <v>1560</v>
      </c>
      <c r="R1024">
        <v>421</v>
      </c>
      <c r="S1024">
        <v>1139</v>
      </c>
      <c r="T1024">
        <v>0.26987179487179502</v>
      </c>
      <c r="U1024" t="s">
        <v>7891</v>
      </c>
      <c r="V1024" t="s">
        <v>10</v>
      </c>
      <c r="W1024" t="s">
        <v>73</v>
      </c>
    </row>
    <row r="1025" spans="1:23" x14ac:dyDescent="0.3">
      <c r="A1025" t="s">
        <v>5042</v>
      </c>
      <c r="B1025" s="4">
        <v>41813</v>
      </c>
      <c r="C1025" t="s">
        <v>7898</v>
      </c>
      <c r="D1025">
        <v>2014</v>
      </c>
      <c r="E1025" s="4">
        <v>41816</v>
      </c>
      <c r="F1025">
        <v>3</v>
      </c>
      <c r="G1025" t="s">
        <v>6921</v>
      </c>
      <c r="H1025" t="s">
        <v>6911</v>
      </c>
      <c r="I1025" t="s">
        <v>5974</v>
      </c>
      <c r="J1025" t="s">
        <v>5969</v>
      </c>
      <c r="K1025" t="s">
        <v>5975</v>
      </c>
      <c r="L1025" t="s">
        <v>5988</v>
      </c>
      <c r="M1025" t="s">
        <v>5977</v>
      </c>
      <c r="N1025" t="s">
        <v>2845</v>
      </c>
      <c r="O1025" t="s">
        <v>7889</v>
      </c>
      <c r="P1025">
        <v>0</v>
      </c>
      <c r="Q1025">
        <v>61</v>
      </c>
      <c r="R1025">
        <v>25</v>
      </c>
      <c r="S1025">
        <v>36</v>
      </c>
      <c r="T1025">
        <v>0.40983606557377</v>
      </c>
      <c r="U1025" t="s">
        <v>7891</v>
      </c>
      <c r="V1025" t="s">
        <v>10</v>
      </c>
      <c r="W1025" t="s">
        <v>91</v>
      </c>
    </row>
    <row r="1026" spans="1:23" x14ac:dyDescent="0.3">
      <c r="A1026" t="s">
        <v>5066</v>
      </c>
      <c r="B1026" s="4">
        <v>41816</v>
      </c>
      <c r="C1026" t="s">
        <v>7898</v>
      </c>
      <c r="D1026">
        <v>2014</v>
      </c>
      <c r="E1026" s="4">
        <v>41818</v>
      </c>
      <c r="F1026">
        <v>2</v>
      </c>
      <c r="G1026" t="s">
        <v>6935</v>
      </c>
      <c r="H1026" t="s">
        <v>7083</v>
      </c>
      <c r="I1026" t="s">
        <v>5974</v>
      </c>
      <c r="J1026" t="s">
        <v>5969</v>
      </c>
      <c r="K1026" t="s">
        <v>5975</v>
      </c>
      <c r="L1026" t="s">
        <v>5971</v>
      </c>
      <c r="M1026" t="s">
        <v>5977</v>
      </c>
      <c r="N1026" t="s">
        <v>2693</v>
      </c>
      <c r="O1026" t="s">
        <v>7889</v>
      </c>
      <c r="P1026">
        <v>0</v>
      </c>
      <c r="Q1026">
        <v>32</v>
      </c>
      <c r="R1026">
        <v>11</v>
      </c>
      <c r="S1026">
        <v>21</v>
      </c>
      <c r="T1026">
        <v>0.34375</v>
      </c>
      <c r="U1026" t="s">
        <v>7895</v>
      </c>
      <c r="V1026" t="s">
        <v>10</v>
      </c>
      <c r="W1026" t="s">
        <v>29</v>
      </c>
    </row>
    <row r="1027" spans="1:23" x14ac:dyDescent="0.3">
      <c r="A1027" t="s">
        <v>5076</v>
      </c>
      <c r="B1027" s="4">
        <v>41817</v>
      </c>
      <c r="C1027" t="s">
        <v>7898</v>
      </c>
      <c r="D1027">
        <v>2014</v>
      </c>
      <c r="E1027" s="4">
        <v>41819</v>
      </c>
      <c r="F1027">
        <v>2</v>
      </c>
      <c r="G1027" t="s">
        <v>7189</v>
      </c>
      <c r="H1027" t="s">
        <v>6911</v>
      </c>
      <c r="I1027" t="s">
        <v>5974</v>
      </c>
      <c r="J1027" t="s">
        <v>5969</v>
      </c>
      <c r="K1027" t="s">
        <v>5985</v>
      </c>
      <c r="L1027" t="s">
        <v>5971</v>
      </c>
      <c r="M1027" t="s">
        <v>5977</v>
      </c>
      <c r="N1027" t="s">
        <v>2570</v>
      </c>
      <c r="O1027" t="s">
        <v>7889</v>
      </c>
      <c r="P1027">
        <v>0</v>
      </c>
      <c r="Q1027">
        <v>198</v>
      </c>
      <c r="R1027">
        <v>24</v>
      </c>
      <c r="S1027">
        <v>174</v>
      </c>
      <c r="T1027">
        <v>0.12121212121212099</v>
      </c>
      <c r="U1027" t="s">
        <v>7905</v>
      </c>
      <c r="V1027" t="s">
        <v>10</v>
      </c>
      <c r="W1027" t="s">
        <v>77</v>
      </c>
    </row>
    <row r="1028" spans="1:23" x14ac:dyDescent="0.3">
      <c r="A1028" t="s">
        <v>5082</v>
      </c>
      <c r="B1028" s="4">
        <v>41820</v>
      </c>
      <c r="C1028" t="s">
        <v>7898</v>
      </c>
      <c r="D1028">
        <v>2014</v>
      </c>
      <c r="E1028" s="4">
        <v>41820</v>
      </c>
      <c r="F1028">
        <v>0</v>
      </c>
      <c r="G1028" t="s">
        <v>6955</v>
      </c>
      <c r="H1028" t="s">
        <v>7415</v>
      </c>
      <c r="I1028" t="s">
        <v>5974</v>
      </c>
      <c r="J1028" t="s">
        <v>5969</v>
      </c>
      <c r="K1028" t="s">
        <v>5970</v>
      </c>
      <c r="L1028" t="s">
        <v>6007</v>
      </c>
      <c r="M1028" t="s">
        <v>5977</v>
      </c>
      <c r="N1028" t="s">
        <v>2756</v>
      </c>
      <c r="O1028" t="s">
        <v>7889</v>
      </c>
      <c r="P1028">
        <v>0</v>
      </c>
      <c r="Q1028">
        <v>40</v>
      </c>
      <c r="R1028">
        <v>2</v>
      </c>
      <c r="S1028">
        <v>38</v>
      </c>
      <c r="T1028">
        <v>0.05</v>
      </c>
      <c r="U1028" t="s">
        <v>7890</v>
      </c>
      <c r="V1028" t="s">
        <v>10</v>
      </c>
      <c r="W1028" t="s">
        <v>91</v>
      </c>
    </row>
    <row r="1029" spans="1:23" x14ac:dyDescent="0.3">
      <c r="A1029" t="s">
        <v>5082</v>
      </c>
      <c r="B1029" s="4">
        <v>41820</v>
      </c>
      <c r="C1029" t="s">
        <v>7898</v>
      </c>
      <c r="D1029">
        <v>2014</v>
      </c>
      <c r="E1029" s="4">
        <v>41820</v>
      </c>
      <c r="F1029">
        <v>0</v>
      </c>
      <c r="G1029" t="s">
        <v>6955</v>
      </c>
      <c r="H1029" t="s">
        <v>7415</v>
      </c>
      <c r="I1029" t="s">
        <v>5974</v>
      </c>
      <c r="J1029" t="s">
        <v>5969</v>
      </c>
      <c r="K1029" t="s">
        <v>5970</v>
      </c>
      <c r="L1029" t="s">
        <v>6007</v>
      </c>
      <c r="M1029" t="s">
        <v>5977</v>
      </c>
      <c r="N1029" t="s">
        <v>5083</v>
      </c>
      <c r="O1029" t="s">
        <v>7889</v>
      </c>
      <c r="P1029">
        <v>0</v>
      </c>
      <c r="Q1029">
        <v>44</v>
      </c>
      <c r="R1029">
        <v>5</v>
      </c>
      <c r="S1029">
        <v>39</v>
      </c>
      <c r="T1029">
        <v>0.11363636363636399</v>
      </c>
      <c r="U1029" t="s">
        <v>7892</v>
      </c>
      <c r="V1029" t="s">
        <v>10</v>
      </c>
      <c r="W1029" t="s">
        <v>45</v>
      </c>
    </row>
    <row r="1030" spans="1:23" x14ac:dyDescent="0.3">
      <c r="A1030" t="s">
        <v>5093</v>
      </c>
      <c r="B1030" s="4">
        <v>41823</v>
      </c>
      <c r="C1030" t="s">
        <v>7909</v>
      </c>
      <c r="D1030">
        <v>2014</v>
      </c>
      <c r="E1030" s="4">
        <v>41826</v>
      </c>
      <c r="F1030">
        <v>3</v>
      </c>
      <c r="G1030" t="s">
        <v>7194</v>
      </c>
      <c r="H1030" t="s">
        <v>6952</v>
      </c>
      <c r="I1030" t="s">
        <v>5974</v>
      </c>
      <c r="J1030" t="s">
        <v>5969</v>
      </c>
      <c r="K1030" t="s">
        <v>5975</v>
      </c>
      <c r="L1030" t="s">
        <v>5971</v>
      </c>
      <c r="M1030" t="s">
        <v>5977</v>
      </c>
      <c r="N1030" t="s">
        <v>1275</v>
      </c>
      <c r="O1030" t="s">
        <v>7889</v>
      </c>
      <c r="P1030">
        <v>0</v>
      </c>
      <c r="Q1030">
        <v>434</v>
      </c>
      <c r="R1030">
        <v>26</v>
      </c>
      <c r="S1030">
        <v>408</v>
      </c>
      <c r="T1030">
        <v>5.99078341013825E-2</v>
      </c>
      <c r="U1030" t="s">
        <v>7912</v>
      </c>
      <c r="V1030" t="s">
        <v>10</v>
      </c>
      <c r="W1030" t="s">
        <v>77</v>
      </c>
    </row>
    <row r="1031" spans="1:23" x14ac:dyDescent="0.3">
      <c r="A1031" t="s">
        <v>5164</v>
      </c>
      <c r="B1031" s="4">
        <v>41852</v>
      </c>
      <c r="C1031" t="s">
        <v>7900</v>
      </c>
      <c r="D1031">
        <v>2014</v>
      </c>
      <c r="E1031" s="4">
        <v>41857</v>
      </c>
      <c r="F1031">
        <v>5</v>
      </c>
      <c r="G1031" t="s">
        <v>6586</v>
      </c>
      <c r="H1031" t="s">
        <v>7085</v>
      </c>
      <c r="I1031" t="s">
        <v>5974</v>
      </c>
      <c r="J1031" t="s">
        <v>5969</v>
      </c>
      <c r="K1031" t="s">
        <v>5975</v>
      </c>
      <c r="L1031" t="s">
        <v>5971</v>
      </c>
      <c r="M1031" t="s">
        <v>5977</v>
      </c>
      <c r="N1031" t="s">
        <v>4028</v>
      </c>
      <c r="O1031" t="s">
        <v>7889</v>
      </c>
      <c r="P1031">
        <v>0</v>
      </c>
      <c r="Q1031">
        <v>8</v>
      </c>
      <c r="R1031">
        <v>2</v>
      </c>
      <c r="S1031">
        <v>6</v>
      </c>
      <c r="T1031">
        <v>0.25</v>
      </c>
      <c r="U1031" t="s">
        <v>7895</v>
      </c>
      <c r="V1031" t="s">
        <v>10</v>
      </c>
      <c r="W1031" t="s">
        <v>45</v>
      </c>
    </row>
    <row r="1032" spans="1:23" x14ac:dyDescent="0.3">
      <c r="A1032" t="s">
        <v>5210</v>
      </c>
      <c r="B1032" s="4">
        <v>41858</v>
      </c>
      <c r="C1032" t="s">
        <v>7900</v>
      </c>
      <c r="D1032">
        <v>2014</v>
      </c>
      <c r="E1032" s="4">
        <v>41861</v>
      </c>
      <c r="F1032">
        <v>3</v>
      </c>
      <c r="G1032" t="s">
        <v>7291</v>
      </c>
      <c r="H1032" t="s">
        <v>6594</v>
      </c>
      <c r="I1032" t="s">
        <v>5974</v>
      </c>
      <c r="J1032" t="s">
        <v>5969</v>
      </c>
      <c r="K1032" t="s">
        <v>5975</v>
      </c>
      <c r="L1032" t="s">
        <v>5988</v>
      </c>
      <c r="M1032" t="s">
        <v>5977</v>
      </c>
      <c r="N1032" t="s">
        <v>3692</v>
      </c>
      <c r="O1032" t="s">
        <v>7889</v>
      </c>
      <c r="P1032">
        <v>0</v>
      </c>
      <c r="Q1032">
        <v>26</v>
      </c>
      <c r="R1032">
        <v>7</v>
      </c>
      <c r="S1032">
        <v>19</v>
      </c>
      <c r="T1032">
        <v>0.269230769230769</v>
      </c>
      <c r="U1032" t="s">
        <v>7891</v>
      </c>
      <c r="V1032" t="s">
        <v>10</v>
      </c>
      <c r="W1032" t="s">
        <v>91</v>
      </c>
    </row>
    <row r="1033" spans="1:23" x14ac:dyDescent="0.3">
      <c r="A1033" t="s">
        <v>5234</v>
      </c>
      <c r="B1033" s="4">
        <v>41862</v>
      </c>
      <c r="C1033" t="s">
        <v>7900</v>
      </c>
      <c r="D1033">
        <v>2014</v>
      </c>
      <c r="E1033" s="4">
        <v>41865</v>
      </c>
      <c r="F1033">
        <v>3</v>
      </c>
      <c r="G1033" t="s">
        <v>6470</v>
      </c>
      <c r="H1033" t="s">
        <v>7415</v>
      </c>
      <c r="I1033" t="s">
        <v>5974</v>
      </c>
      <c r="J1033" t="s">
        <v>5969</v>
      </c>
      <c r="K1033" t="s">
        <v>5970</v>
      </c>
      <c r="L1033" t="s">
        <v>5988</v>
      </c>
      <c r="M1033" t="s">
        <v>5977</v>
      </c>
      <c r="N1033" t="s">
        <v>1489</v>
      </c>
      <c r="O1033" t="s">
        <v>7889</v>
      </c>
      <c r="P1033">
        <v>0</v>
      </c>
      <c r="Q1033">
        <v>22</v>
      </c>
      <c r="R1033">
        <v>9</v>
      </c>
      <c r="S1033">
        <v>13</v>
      </c>
      <c r="T1033">
        <v>0.40909090909090901</v>
      </c>
      <c r="U1033" t="s">
        <v>7895</v>
      </c>
      <c r="V1033" t="s">
        <v>10</v>
      </c>
      <c r="W1033" t="s">
        <v>29</v>
      </c>
    </row>
    <row r="1034" spans="1:23" x14ac:dyDescent="0.3">
      <c r="A1034" t="s">
        <v>5313</v>
      </c>
      <c r="B1034" s="4">
        <v>41873</v>
      </c>
      <c r="C1034" t="s">
        <v>7900</v>
      </c>
      <c r="D1034">
        <v>2014</v>
      </c>
      <c r="E1034" s="4">
        <v>41875</v>
      </c>
      <c r="F1034">
        <v>2</v>
      </c>
      <c r="G1034" t="s">
        <v>6387</v>
      </c>
      <c r="H1034" t="s">
        <v>7502</v>
      </c>
      <c r="I1034" t="s">
        <v>5974</v>
      </c>
      <c r="J1034" t="s">
        <v>5969</v>
      </c>
      <c r="K1034" t="s">
        <v>5975</v>
      </c>
      <c r="L1034" t="s">
        <v>5971</v>
      </c>
      <c r="M1034" t="s">
        <v>5977</v>
      </c>
      <c r="N1034" t="s">
        <v>207</v>
      </c>
      <c r="O1034" t="s">
        <v>7889</v>
      </c>
      <c r="P1034">
        <v>0</v>
      </c>
      <c r="Q1034">
        <v>18</v>
      </c>
      <c r="R1034">
        <v>7</v>
      </c>
      <c r="S1034">
        <v>11</v>
      </c>
      <c r="T1034">
        <v>0.38888888888888901</v>
      </c>
      <c r="U1034" t="s">
        <v>7895</v>
      </c>
      <c r="V1034" t="s">
        <v>10</v>
      </c>
      <c r="W1034" t="s">
        <v>29</v>
      </c>
    </row>
    <row r="1035" spans="1:23" x14ac:dyDescent="0.3">
      <c r="A1035" t="s">
        <v>5322</v>
      </c>
      <c r="B1035" s="4">
        <v>41874</v>
      </c>
      <c r="C1035" t="s">
        <v>7900</v>
      </c>
      <c r="D1035">
        <v>2014</v>
      </c>
      <c r="E1035" s="4">
        <v>41877</v>
      </c>
      <c r="F1035">
        <v>3</v>
      </c>
      <c r="G1035" t="s">
        <v>6033</v>
      </c>
      <c r="H1035" t="s">
        <v>6906</v>
      </c>
      <c r="I1035" t="s">
        <v>5974</v>
      </c>
      <c r="J1035" t="s">
        <v>5969</v>
      </c>
      <c r="K1035" t="s">
        <v>5975</v>
      </c>
      <c r="L1035" t="s">
        <v>5988</v>
      </c>
      <c r="M1035" t="s">
        <v>5977</v>
      </c>
      <c r="N1035" t="s">
        <v>5172</v>
      </c>
      <c r="O1035" t="s">
        <v>7889</v>
      </c>
      <c r="P1035">
        <v>0</v>
      </c>
      <c r="Q1035">
        <v>46</v>
      </c>
      <c r="R1035">
        <v>14</v>
      </c>
      <c r="S1035">
        <v>32</v>
      </c>
      <c r="T1035">
        <v>0.30434782608695699</v>
      </c>
      <c r="U1035" t="s">
        <v>7899</v>
      </c>
      <c r="V1035" t="s">
        <v>10</v>
      </c>
      <c r="W1035" t="s">
        <v>45</v>
      </c>
    </row>
    <row r="1036" spans="1:23" x14ac:dyDescent="0.3">
      <c r="A1036" t="s">
        <v>5327</v>
      </c>
      <c r="B1036" s="4">
        <v>41876</v>
      </c>
      <c r="C1036" t="s">
        <v>7900</v>
      </c>
      <c r="D1036">
        <v>2014</v>
      </c>
      <c r="E1036" s="4">
        <v>41878</v>
      </c>
      <c r="F1036">
        <v>2</v>
      </c>
      <c r="G1036" t="s">
        <v>6194</v>
      </c>
      <c r="H1036" t="s">
        <v>6426</v>
      </c>
      <c r="I1036" t="s">
        <v>5974</v>
      </c>
      <c r="J1036" t="s">
        <v>5969</v>
      </c>
      <c r="K1036" t="s">
        <v>5975</v>
      </c>
      <c r="L1036" t="s">
        <v>5988</v>
      </c>
      <c r="M1036" t="s">
        <v>5977</v>
      </c>
      <c r="N1036" t="s">
        <v>2800</v>
      </c>
      <c r="O1036" t="s">
        <v>7889</v>
      </c>
      <c r="P1036">
        <v>0</v>
      </c>
      <c r="Q1036">
        <v>78</v>
      </c>
      <c r="R1036">
        <v>5</v>
      </c>
      <c r="S1036">
        <v>73</v>
      </c>
      <c r="T1036">
        <v>6.4102564102564097E-2</v>
      </c>
      <c r="U1036" t="s">
        <v>7897</v>
      </c>
      <c r="V1036" t="s">
        <v>10</v>
      </c>
      <c r="W1036" t="s">
        <v>45</v>
      </c>
    </row>
    <row r="1037" spans="1:23" x14ac:dyDescent="0.3">
      <c r="A1037" t="s">
        <v>5379</v>
      </c>
      <c r="B1037" s="4">
        <v>41883</v>
      </c>
      <c r="C1037" t="s">
        <v>7901</v>
      </c>
      <c r="D1037">
        <v>2014</v>
      </c>
      <c r="E1037" s="4">
        <v>41885</v>
      </c>
      <c r="F1037">
        <v>2</v>
      </c>
      <c r="G1037" t="s">
        <v>6361</v>
      </c>
      <c r="H1037" t="s">
        <v>7719</v>
      </c>
      <c r="I1037" t="s">
        <v>5974</v>
      </c>
      <c r="J1037" t="s">
        <v>5969</v>
      </c>
      <c r="K1037" t="s">
        <v>5975</v>
      </c>
      <c r="L1037" t="s">
        <v>5971</v>
      </c>
      <c r="M1037" t="s">
        <v>5977</v>
      </c>
      <c r="N1037" t="s">
        <v>5184</v>
      </c>
      <c r="O1037" t="s">
        <v>7889</v>
      </c>
      <c r="P1037">
        <v>0</v>
      </c>
      <c r="Q1037">
        <v>11</v>
      </c>
      <c r="R1037">
        <v>4</v>
      </c>
      <c r="S1037">
        <v>7</v>
      </c>
      <c r="T1037">
        <v>0.36363636363636398</v>
      </c>
      <c r="U1037" t="s">
        <v>7890</v>
      </c>
      <c r="V1037" t="s">
        <v>10</v>
      </c>
      <c r="W1037" t="s">
        <v>77</v>
      </c>
    </row>
    <row r="1038" spans="1:23" x14ac:dyDescent="0.3">
      <c r="A1038" t="s">
        <v>5380</v>
      </c>
      <c r="B1038" s="4">
        <v>41883</v>
      </c>
      <c r="C1038" t="s">
        <v>7901</v>
      </c>
      <c r="D1038">
        <v>2014</v>
      </c>
      <c r="E1038" s="4">
        <v>41886</v>
      </c>
      <c r="F1038">
        <v>3</v>
      </c>
      <c r="G1038" t="s">
        <v>6481</v>
      </c>
      <c r="H1038" t="s">
        <v>7504</v>
      </c>
      <c r="I1038" t="s">
        <v>5974</v>
      </c>
      <c r="J1038" t="s">
        <v>5969</v>
      </c>
      <c r="K1038" t="s">
        <v>5985</v>
      </c>
      <c r="L1038" t="s">
        <v>5971</v>
      </c>
      <c r="M1038" t="s">
        <v>5977</v>
      </c>
      <c r="N1038" t="s">
        <v>1795</v>
      </c>
      <c r="O1038" t="s">
        <v>7889</v>
      </c>
      <c r="P1038">
        <v>0</v>
      </c>
      <c r="Q1038">
        <v>56</v>
      </c>
      <c r="R1038">
        <v>8</v>
      </c>
      <c r="S1038">
        <v>48</v>
      </c>
      <c r="T1038">
        <v>0.14285714285714299</v>
      </c>
      <c r="U1038" t="s">
        <v>7895</v>
      </c>
      <c r="V1038" t="s">
        <v>10</v>
      </c>
      <c r="W1038" t="s">
        <v>11</v>
      </c>
    </row>
    <row r="1039" spans="1:23" x14ac:dyDescent="0.3">
      <c r="A1039" t="s">
        <v>5531</v>
      </c>
      <c r="B1039" s="4">
        <v>41908</v>
      </c>
      <c r="C1039" t="s">
        <v>7901</v>
      </c>
      <c r="D1039">
        <v>2014</v>
      </c>
      <c r="E1039" s="4">
        <v>41911</v>
      </c>
      <c r="F1039">
        <v>3</v>
      </c>
      <c r="G1039" t="s">
        <v>6385</v>
      </c>
      <c r="H1039" t="s">
        <v>6381</v>
      </c>
      <c r="I1039" t="s">
        <v>5974</v>
      </c>
      <c r="J1039" t="s">
        <v>5969</v>
      </c>
      <c r="K1039" t="s">
        <v>5975</v>
      </c>
      <c r="L1039" t="s">
        <v>5988</v>
      </c>
      <c r="M1039" t="s">
        <v>5977</v>
      </c>
      <c r="N1039" t="s">
        <v>1913</v>
      </c>
      <c r="O1039" t="s">
        <v>7889</v>
      </c>
      <c r="P1039">
        <v>0</v>
      </c>
      <c r="Q1039">
        <v>223</v>
      </c>
      <c r="R1039">
        <v>62</v>
      </c>
      <c r="S1039">
        <v>161</v>
      </c>
      <c r="T1039">
        <v>0.27802690582959599</v>
      </c>
      <c r="U1039" t="s">
        <v>7897</v>
      </c>
      <c r="V1039" t="s">
        <v>10</v>
      </c>
      <c r="W1039" t="s">
        <v>77</v>
      </c>
    </row>
    <row r="1040" spans="1:23" x14ac:dyDescent="0.3">
      <c r="A1040" t="s">
        <v>5539</v>
      </c>
      <c r="B1040" s="4">
        <v>41910</v>
      </c>
      <c r="C1040" t="s">
        <v>7901</v>
      </c>
      <c r="D1040">
        <v>2014</v>
      </c>
      <c r="E1040" s="4">
        <v>41913</v>
      </c>
      <c r="F1040">
        <v>3</v>
      </c>
      <c r="G1040" t="s">
        <v>6874</v>
      </c>
      <c r="H1040" t="s">
        <v>7618</v>
      </c>
      <c r="I1040" t="s">
        <v>5974</v>
      </c>
      <c r="J1040" t="s">
        <v>5969</v>
      </c>
      <c r="K1040" t="s">
        <v>5975</v>
      </c>
      <c r="L1040" t="s">
        <v>5988</v>
      </c>
      <c r="M1040" t="s">
        <v>5977</v>
      </c>
      <c r="N1040" t="s">
        <v>4229</v>
      </c>
      <c r="O1040" t="s">
        <v>7889</v>
      </c>
      <c r="P1040">
        <v>0</v>
      </c>
      <c r="Q1040">
        <v>325</v>
      </c>
      <c r="R1040">
        <v>32</v>
      </c>
      <c r="S1040">
        <v>293</v>
      </c>
      <c r="T1040">
        <v>9.8461538461538503E-2</v>
      </c>
      <c r="U1040" t="s">
        <v>7897</v>
      </c>
      <c r="V1040" t="s">
        <v>10</v>
      </c>
      <c r="W1040" t="s">
        <v>91</v>
      </c>
    </row>
    <row r="1041" spans="1:23" x14ac:dyDescent="0.3">
      <c r="A1041" t="s">
        <v>5557</v>
      </c>
      <c r="B1041" s="4">
        <v>41915</v>
      </c>
      <c r="C1041" t="s">
        <v>7903</v>
      </c>
      <c r="D1041">
        <v>2014</v>
      </c>
      <c r="E1041" s="4">
        <v>41917</v>
      </c>
      <c r="F1041">
        <v>2</v>
      </c>
      <c r="G1041" t="s">
        <v>7203</v>
      </c>
      <c r="H1041" t="s">
        <v>7851</v>
      </c>
      <c r="I1041" t="s">
        <v>5974</v>
      </c>
      <c r="J1041" t="s">
        <v>5969</v>
      </c>
      <c r="K1041" t="s">
        <v>5985</v>
      </c>
      <c r="L1041" t="s">
        <v>5988</v>
      </c>
      <c r="M1041" t="s">
        <v>5977</v>
      </c>
      <c r="N1041" t="s">
        <v>5558</v>
      </c>
      <c r="O1041" t="s">
        <v>7889</v>
      </c>
      <c r="P1041">
        <v>0</v>
      </c>
      <c r="Q1041">
        <v>1705</v>
      </c>
      <c r="R1041">
        <v>409</v>
      </c>
      <c r="S1041">
        <v>1296</v>
      </c>
      <c r="T1041">
        <v>0.23988269794721401</v>
      </c>
      <c r="U1041" t="s">
        <v>7891</v>
      </c>
      <c r="V1041" t="s">
        <v>10</v>
      </c>
      <c r="W1041" t="s">
        <v>73</v>
      </c>
    </row>
    <row r="1042" spans="1:23" x14ac:dyDescent="0.3">
      <c r="A1042" t="s">
        <v>5581</v>
      </c>
      <c r="B1042" s="4">
        <v>41925</v>
      </c>
      <c r="C1042" t="s">
        <v>7903</v>
      </c>
      <c r="D1042">
        <v>2014</v>
      </c>
      <c r="E1042" s="4">
        <v>41930</v>
      </c>
      <c r="F1042">
        <v>5</v>
      </c>
      <c r="G1042" t="s">
        <v>6108</v>
      </c>
      <c r="H1042" t="s">
        <v>7618</v>
      </c>
      <c r="I1042" t="s">
        <v>5974</v>
      </c>
      <c r="J1042" t="s">
        <v>5969</v>
      </c>
      <c r="K1042" t="s">
        <v>5970</v>
      </c>
      <c r="L1042" t="s">
        <v>5971</v>
      </c>
      <c r="M1042" t="s">
        <v>5977</v>
      </c>
      <c r="N1042" t="s">
        <v>5582</v>
      </c>
      <c r="O1042" t="s">
        <v>7889</v>
      </c>
      <c r="P1042">
        <v>0</v>
      </c>
      <c r="Q1042">
        <v>2077</v>
      </c>
      <c r="R1042">
        <v>395</v>
      </c>
      <c r="S1042">
        <v>1682</v>
      </c>
      <c r="T1042">
        <v>0.19017814155031301</v>
      </c>
      <c r="U1042" t="s">
        <v>7892</v>
      </c>
      <c r="V1042" t="s">
        <v>10</v>
      </c>
      <c r="W1042" t="s">
        <v>73</v>
      </c>
    </row>
    <row r="1043" spans="1:23" x14ac:dyDescent="0.3">
      <c r="A1043" t="s">
        <v>5609</v>
      </c>
      <c r="B1043" s="4">
        <v>41935</v>
      </c>
      <c r="C1043" t="s">
        <v>7903</v>
      </c>
      <c r="D1043">
        <v>2014</v>
      </c>
      <c r="E1043" s="4">
        <v>41939</v>
      </c>
      <c r="F1043">
        <v>4</v>
      </c>
      <c r="G1043" t="s">
        <v>6695</v>
      </c>
      <c r="H1043" t="s">
        <v>7856</v>
      </c>
      <c r="I1043" t="s">
        <v>5974</v>
      </c>
      <c r="J1043" t="s">
        <v>5969</v>
      </c>
      <c r="K1043" t="s">
        <v>5985</v>
      </c>
      <c r="L1043" t="s">
        <v>5971</v>
      </c>
      <c r="M1043" t="s">
        <v>5977</v>
      </c>
      <c r="N1043" t="s">
        <v>2845</v>
      </c>
      <c r="O1043" t="s">
        <v>7889</v>
      </c>
      <c r="P1043">
        <v>0</v>
      </c>
      <c r="Q1043">
        <v>82</v>
      </c>
      <c r="R1043">
        <v>33</v>
      </c>
      <c r="S1043">
        <v>49</v>
      </c>
      <c r="T1043">
        <v>0.40243902439024398</v>
      </c>
      <c r="U1043" t="s">
        <v>7892</v>
      </c>
      <c r="V1043" t="s">
        <v>10</v>
      </c>
      <c r="W1043" t="s">
        <v>91</v>
      </c>
    </row>
    <row r="1044" spans="1:23" x14ac:dyDescent="0.3">
      <c r="A1044" t="s">
        <v>5633</v>
      </c>
      <c r="B1044" s="4">
        <v>41944</v>
      </c>
      <c r="C1044" t="s">
        <v>7904</v>
      </c>
      <c r="D1044">
        <v>2014</v>
      </c>
      <c r="E1044" s="4">
        <v>41946</v>
      </c>
      <c r="F1044">
        <v>2</v>
      </c>
      <c r="G1044" t="s">
        <v>6658</v>
      </c>
      <c r="H1044" t="s">
        <v>6013</v>
      </c>
      <c r="I1044" t="s">
        <v>5974</v>
      </c>
      <c r="J1044" t="s">
        <v>5969</v>
      </c>
      <c r="K1044" t="s">
        <v>5985</v>
      </c>
      <c r="L1044" t="s">
        <v>5971</v>
      </c>
      <c r="M1044" t="s">
        <v>5977</v>
      </c>
      <c r="N1044" t="s">
        <v>998</v>
      </c>
      <c r="O1044" t="s">
        <v>7889</v>
      </c>
      <c r="P1044">
        <v>0</v>
      </c>
      <c r="Q1044">
        <v>17</v>
      </c>
      <c r="R1044">
        <v>3</v>
      </c>
      <c r="S1044">
        <v>14</v>
      </c>
      <c r="T1044">
        <v>0.17647058823529399</v>
      </c>
      <c r="U1044" t="s">
        <v>7895</v>
      </c>
      <c r="V1044" t="s">
        <v>10</v>
      </c>
      <c r="W1044" t="s">
        <v>45</v>
      </c>
    </row>
    <row r="1045" spans="1:23" x14ac:dyDescent="0.3">
      <c r="A1045" t="s">
        <v>5835</v>
      </c>
      <c r="B1045" s="4">
        <v>41984</v>
      </c>
      <c r="C1045" t="s">
        <v>7906</v>
      </c>
      <c r="D1045">
        <v>2014</v>
      </c>
      <c r="E1045" s="4">
        <v>41986</v>
      </c>
      <c r="F1045">
        <v>2</v>
      </c>
      <c r="G1045" t="s">
        <v>7374</v>
      </c>
      <c r="H1045" t="s">
        <v>7580</v>
      </c>
      <c r="I1045" t="s">
        <v>5974</v>
      </c>
      <c r="J1045" t="s">
        <v>5969</v>
      </c>
      <c r="K1045" t="s">
        <v>5975</v>
      </c>
      <c r="L1045" t="s">
        <v>5971</v>
      </c>
      <c r="M1045" t="s">
        <v>5977</v>
      </c>
      <c r="N1045" t="s">
        <v>172</v>
      </c>
      <c r="O1045" t="s">
        <v>7889</v>
      </c>
      <c r="P1045">
        <v>0</v>
      </c>
      <c r="Q1045">
        <v>82</v>
      </c>
      <c r="R1045">
        <v>27</v>
      </c>
      <c r="S1045">
        <v>55</v>
      </c>
      <c r="T1045">
        <v>0.32926829268292701</v>
      </c>
      <c r="U1045" t="s">
        <v>7891</v>
      </c>
      <c r="V1045" t="s">
        <v>10</v>
      </c>
      <c r="W1045" t="s">
        <v>91</v>
      </c>
    </row>
    <row r="1046" spans="1:23" x14ac:dyDescent="0.3">
      <c r="A1046" t="s">
        <v>5835</v>
      </c>
      <c r="B1046" s="4">
        <v>41984</v>
      </c>
      <c r="C1046" t="s">
        <v>7906</v>
      </c>
      <c r="D1046">
        <v>2014</v>
      </c>
      <c r="E1046" s="4">
        <v>41986</v>
      </c>
      <c r="F1046">
        <v>2</v>
      </c>
      <c r="G1046" t="s">
        <v>7374</v>
      </c>
      <c r="H1046" t="s">
        <v>7580</v>
      </c>
      <c r="I1046" t="s">
        <v>5974</v>
      </c>
      <c r="J1046" t="s">
        <v>5969</v>
      </c>
      <c r="K1046" t="s">
        <v>5975</v>
      </c>
      <c r="L1046" t="s">
        <v>5971</v>
      </c>
      <c r="M1046" t="s">
        <v>5977</v>
      </c>
      <c r="N1046" t="s">
        <v>1247</v>
      </c>
      <c r="O1046" t="s">
        <v>7889</v>
      </c>
      <c r="P1046">
        <v>0</v>
      </c>
      <c r="Q1046">
        <v>22</v>
      </c>
      <c r="R1046">
        <v>11</v>
      </c>
      <c r="S1046">
        <v>11</v>
      </c>
      <c r="T1046">
        <v>0.5</v>
      </c>
      <c r="U1046" t="s">
        <v>7891</v>
      </c>
      <c r="V1046" t="s">
        <v>10</v>
      </c>
      <c r="W1046" t="s">
        <v>91</v>
      </c>
    </row>
    <row r="1047" spans="1:23" x14ac:dyDescent="0.3">
      <c r="A1047" t="s">
        <v>5835</v>
      </c>
      <c r="B1047" s="4">
        <v>41984</v>
      </c>
      <c r="C1047" t="s">
        <v>7906</v>
      </c>
      <c r="D1047">
        <v>2014</v>
      </c>
      <c r="E1047" s="4">
        <v>41986</v>
      </c>
      <c r="F1047">
        <v>2</v>
      </c>
      <c r="G1047" t="s">
        <v>7374</v>
      </c>
      <c r="H1047" t="s">
        <v>7580</v>
      </c>
      <c r="I1047" t="s">
        <v>5974</v>
      </c>
      <c r="J1047" t="s">
        <v>5969</v>
      </c>
      <c r="K1047" t="s">
        <v>5975</v>
      </c>
      <c r="L1047" t="s">
        <v>5971</v>
      </c>
      <c r="M1047" t="s">
        <v>5977</v>
      </c>
      <c r="N1047" t="s">
        <v>2374</v>
      </c>
      <c r="O1047" t="s">
        <v>7889</v>
      </c>
      <c r="P1047">
        <v>0</v>
      </c>
      <c r="Q1047">
        <v>42</v>
      </c>
      <c r="R1047">
        <v>13</v>
      </c>
      <c r="S1047">
        <v>29</v>
      </c>
      <c r="T1047">
        <v>0.30952380952380998</v>
      </c>
      <c r="U1047" t="s">
        <v>7891</v>
      </c>
      <c r="V1047" t="s">
        <v>10</v>
      </c>
      <c r="W1047" t="s">
        <v>29</v>
      </c>
    </row>
    <row r="1048" spans="1:23" x14ac:dyDescent="0.3">
      <c r="A1048" t="s">
        <v>5934</v>
      </c>
      <c r="B1048" s="4">
        <v>42001</v>
      </c>
      <c r="C1048" t="s">
        <v>7906</v>
      </c>
      <c r="D1048">
        <v>2014</v>
      </c>
      <c r="E1048" s="4">
        <v>42004</v>
      </c>
      <c r="F1048">
        <v>3</v>
      </c>
      <c r="G1048" t="s">
        <v>6749</v>
      </c>
      <c r="H1048" t="s">
        <v>6475</v>
      </c>
      <c r="I1048" t="s">
        <v>5974</v>
      </c>
      <c r="J1048" t="s">
        <v>5969</v>
      </c>
      <c r="K1048" t="s">
        <v>5975</v>
      </c>
      <c r="L1048" t="s">
        <v>5988</v>
      </c>
      <c r="M1048" t="s">
        <v>5977</v>
      </c>
      <c r="N1048" t="s">
        <v>1242</v>
      </c>
      <c r="O1048" t="s">
        <v>7889</v>
      </c>
      <c r="P1048">
        <v>0</v>
      </c>
      <c r="Q1048">
        <v>135</v>
      </c>
      <c r="R1048">
        <v>54</v>
      </c>
      <c r="S1048">
        <v>81</v>
      </c>
      <c r="T1048">
        <v>0.4</v>
      </c>
      <c r="U1048" t="s">
        <v>7899</v>
      </c>
      <c r="V1048" t="s">
        <v>10</v>
      </c>
      <c r="W1048" t="s">
        <v>91</v>
      </c>
    </row>
    <row r="1049" spans="1:23" x14ac:dyDescent="0.3">
      <c r="A1049" t="s">
        <v>5934</v>
      </c>
      <c r="B1049" s="4">
        <v>42001</v>
      </c>
      <c r="C1049" t="s">
        <v>7906</v>
      </c>
      <c r="D1049">
        <v>2014</v>
      </c>
      <c r="E1049" s="4">
        <v>42004</v>
      </c>
      <c r="F1049">
        <v>3</v>
      </c>
      <c r="G1049" t="s">
        <v>6749</v>
      </c>
      <c r="H1049" t="s">
        <v>6475</v>
      </c>
      <c r="I1049" t="s">
        <v>5974</v>
      </c>
      <c r="J1049" t="s">
        <v>5969</v>
      </c>
      <c r="K1049" t="s">
        <v>5975</v>
      </c>
      <c r="L1049" t="s">
        <v>5988</v>
      </c>
      <c r="M1049" t="s">
        <v>5977</v>
      </c>
      <c r="N1049" t="s">
        <v>141</v>
      </c>
      <c r="O1049" t="s">
        <v>7889</v>
      </c>
      <c r="P1049">
        <v>0</v>
      </c>
      <c r="Q1049">
        <v>237</v>
      </c>
      <c r="R1049">
        <v>47</v>
      </c>
      <c r="S1049">
        <v>190</v>
      </c>
      <c r="T1049">
        <v>0.19831223628691999</v>
      </c>
      <c r="U1049" t="s">
        <v>7902</v>
      </c>
      <c r="V1049" t="s">
        <v>10</v>
      </c>
      <c r="W1049" t="s">
        <v>11</v>
      </c>
    </row>
    <row r="1050" spans="1:23" x14ac:dyDescent="0.3">
      <c r="A1050" t="s">
        <v>4518</v>
      </c>
      <c r="B1050" s="4">
        <v>41645</v>
      </c>
      <c r="C1050" t="s">
        <v>7888</v>
      </c>
      <c r="D1050">
        <v>2014</v>
      </c>
      <c r="E1050" s="4">
        <v>41650</v>
      </c>
      <c r="F1050">
        <v>5</v>
      </c>
      <c r="G1050" t="s">
        <v>6446</v>
      </c>
      <c r="H1050" t="s">
        <v>7452</v>
      </c>
      <c r="I1050" t="s">
        <v>5974</v>
      </c>
      <c r="J1050" t="s">
        <v>5969</v>
      </c>
      <c r="K1050" t="s">
        <v>5985</v>
      </c>
      <c r="L1050" t="s">
        <v>5976</v>
      </c>
      <c r="M1050" t="s">
        <v>5977</v>
      </c>
      <c r="N1050" t="s">
        <v>3855</v>
      </c>
      <c r="O1050" t="s">
        <v>7889</v>
      </c>
      <c r="P1050">
        <v>0</v>
      </c>
      <c r="Q1050">
        <v>287</v>
      </c>
      <c r="R1050">
        <v>66</v>
      </c>
      <c r="S1050">
        <v>221</v>
      </c>
      <c r="T1050">
        <v>0.229965156794425</v>
      </c>
      <c r="U1050" t="s">
        <v>7910</v>
      </c>
      <c r="V1050" t="s">
        <v>10</v>
      </c>
      <c r="W1050" t="s">
        <v>91</v>
      </c>
    </row>
    <row r="1051" spans="1:23" x14ac:dyDescent="0.3">
      <c r="A1051" t="s">
        <v>4518</v>
      </c>
      <c r="B1051" s="4">
        <v>41645</v>
      </c>
      <c r="C1051" t="s">
        <v>7888</v>
      </c>
      <c r="D1051">
        <v>2014</v>
      </c>
      <c r="E1051" s="4">
        <v>41650</v>
      </c>
      <c r="F1051">
        <v>5</v>
      </c>
      <c r="G1051" t="s">
        <v>6446</v>
      </c>
      <c r="H1051" t="s">
        <v>7452</v>
      </c>
      <c r="I1051" t="s">
        <v>5974</v>
      </c>
      <c r="J1051" t="s">
        <v>5969</v>
      </c>
      <c r="K1051" t="s">
        <v>5985</v>
      </c>
      <c r="L1051" t="s">
        <v>5976</v>
      </c>
      <c r="M1051" t="s">
        <v>5977</v>
      </c>
      <c r="N1051" t="s">
        <v>381</v>
      </c>
      <c r="O1051" t="s">
        <v>7889</v>
      </c>
      <c r="P1051">
        <v>0</v>
      </c>
      <c r="Q1051">
        <v>71</v>
      </c>
      <c r="R1051">
        <v>26</v>
      </c>
      <c r="S1051">
        <v>45</v>
      </c>
      <c r="T1051">
        <v>0.36619718309859201</v>
      </c>
      <c r="U1051" t="s">
        <v>7891</v>
      </c>
      <c r="V1051" t="s">
        <v>10</v>
      </c>
      <c r="W1051" t="s">
        <v>11</v>
      </c>
    </row>
    <row r="1052" spans="1:23" x14ac:dyDescent="0.3">
      <c r="A1052" t="s">
        <v>4519</v>
      </c>
      <c r="B1052" s="4">
        <v>41646</v>
      </c>
      <c r="C1052" t="s">
        <v>7888</v>
      </c>
      <c r="D1052">
        <v>2014</v>
      </c>
      <c r="E1052" s="4">
        <v>41650</v>
      </c>
      <c r="F1052">
        <v>4</v>
      </c>
      <c r="G1052" t="s">
        <v>7214</v>
      </c>
      <c r="H1052" t="s">
        <v>7717</v>
      </c>
      <c r="I1052" t="s">
        <v>5974</v>
      </c>
      <c r="J1052" t="s">
        <v>5969</v>
      </c>
      <c r="K1052" t="s">
        <v>5970</v>
      </c>
      <c r="L1052" t="s">
        <v>5976</v>
      </c>
      <c r="M1052" t="s">
        <v>5977</v>
      </c>
      <c r="N1052" t="s">
        <v>4520</v>
      </c>
      <c r="O1052" t="s">
        <v>7889</v>
      </c>
      <c r="P1052">
        <v>0</v>
      </c>
      <c r="Q1052">
        <v>19</v>
      </c>
      <c r="R1052">
        <v>1</v>
      </c>
      <c r="S1052">
        <v>18</v>
      </c>
      <c r="T1052">
        <v>5.2631578947368397E-2</v>
      </c>
      <c r="U1052" t="s">
        <v>7895</v>
      </c>
      <c r="V1052" t="s">
        <v>10</v>
      </c>
      <c r="W1052" t="s">
        <v>45</v>
      </c>
    </row>
    <row r="1053" spans="1:23" x14ac:dyDescent="0.3">
      <c r="A1053" t="s">
        <v>4533</v>
      </c>
      <c r="B1053" s="4">
        <v>41648</v>
      </c>
      <c r="C1053" t="s">
        <v>7888</v>
      </c>
      <c r="D1053">
        <v>2014</v>
      </c>
      <c r="E1053" s="4">
        <v>41653</v>
      </c>
      <c r="F1053">
        <v>5</v>
      </c>
      <c r="G1053" t="s">
        <v>7412</v>
      </c>
      <c r="H1053" t="s">
        <v>7719</v>
      </c>
      <c r="I1053" t="s">
        <v>5974</v>
      </c>
      <c r="J1053" t="s">
        <v>5969</v>
      </c>
      <c r="K1053" t="s">
        <v>5970</v>
      </c>
      <c r="L1053" t="s">
        <v>5976</v>
      </c>
      <c r="M1053" t="s">
        <v>5977</v>
      </c>
      <c r="N1053" t="s">
        <v>3625</v>
      </c>
      <c r="O1053" t="s">
        <v>7889</v>
      </c>
      <c r="P1053">
        <v>0</v>
      </c>
      <c r="Q1053">
        <v>27</v>
      </c>
      <c r="R1053">
        <v>13</v>
      </c>
      <c r="S1053">
        <v>14</v>
      </c>
      <c r="T1053">
        <v>0.48148148148148101</v>
      </c>
      <c r="U1053" t="s">
        <v>7895</v>
      </c>
      <c r="V1053" t="s">
        <v>10</v>
      </c>
      <c r="W1053" t="s">
        <v>45</v>
      </c>
    </row>
    <row r="1054" spans="1:23" x14ac:dyDescent="0.3">
      <c r="A1054" t="s">
        <v>4548</v>
      </c>
      <c r="B1054" s="4">
        <v>41653</v>
      </c>
      <c r="C1054" t="s">
        <v>7888</v>
      </c>
      <c r="D1054">
        <v>2014</v>
      </c>
      <c r="E1054" s="4">
        <v>41657</v>
      </c>
      <c r="F1054">
        <v>4</v>
      </c>
      <c r="G1054" t="s">
        <v>6179</v>
      </c>
      <c r="H1054" t="s">
        <v>6781</v>
      </c>
      <c r="I1054" t="s">
        <v>5974</v>
      </c>
      <c r="J1054" t="s">
        <v>5969</v>
      </c>
      <c r="K1054" t="s">
        <v>5975</v>
      </c>
      <c r="L1054" t="s">
        <v>5976</v>
      </c>
      <c r="M1054" t="s">
        <v>5977</v>
      </c>
      <c r="N1054" t="s">
        <v>1408</v>
      </c>
      <c r="O1054" t="s">
        <v>7889</v>
      </c>
      <c r="P1054">
        <v>0</v>
      </c>
      <c r="Q1054">
        <v>39</v>
      </c>
      <c r="R1054">
        <v>14</v>
      </c>
      <c r="S1054">
        <v>25</v>
      </c>
      <c r="T1054">
        <v>0.35897435897435898</v>
      </c>
      <c r="U1054" t="s">
        <v>7899</v>
      </c>
      <c r="V1054" t="s">
        <v>10</v>
      </c>
      <c r="W1054" t="s">
        <v>29</v>
      </c>
    </row>
    <row r="1055" spans="1:23" x14ac:dyDescent="0.3">
      <c r="A1055" t="s">
        <v>4551</v>
      </c>
      <c r="B1055" s="4">
        <v>41654</v>
      </c>
      <c r="C1055" t="s">
        <v>7888</v>
      </c>
      <c r="D1055">
        <v>2014</v>
      </c>
      <c r="E1055" s="4">
        <v>41659</v>
      </c>
      <c r="F1055">
        <v>5</v>
      </c>
      <c r="G1055" t="s">
        <v>7507</v>
      </c>
      <c r="H1055" t="s">
        <v>7464</v>
      </c>
      <c r="I1055" t="s">
        <v>5974</v>
      </c>
      <c r="J1055" t="s">
        <v>5969</v>
      </c>
      <c r="K1055" t="s">
        <v>5970</v>
      </c>
      <c r="L1055" t="s">
        <v>5976</v>
      </c>
      <c r="M1055" t="s">
        <v>5977</v>
      </c>
      <c r="N1055" t="s">
        <v>4552</v>
      </c>
      <c r="O1055" t="s">
        <v>7889</v>
      </c>
      <c r="P1055">
        <v>0</v>
      </c>
      <c r="Q1055">
        <v>74</v>
      </c>
      <c r="R1055">
        <v>33</v>
      </c>
      <c r="S1055">
        <v>41</v>
      </c>
      <c r="T1055">
        <v>0.445945945945946</v>
      </c>
      <c r="U1055" t="s">
        <v>7895</v>
      </c>
      <c r="V1055" t="s">
        <v>10</v>
      </c>
      <c r="W1055" t="s">
        <v>77</v>
      </c>
    </row>
    <row r="1056" spans="1:23" x14ac:dyDescent="0.3">
      <c r="A1056" t="s">
        <v>4572</v>
      </c>
      <c r="B1056" s="4">
        <v>41660</v>
      </c>
      <c r="C1056" t="s">
        <v>7888</v>
      </c>
      <c r="D1056">
        <v>2014</v>
      </c>
      <c r="E1056" s="4">
        <v>41664</v>
      </c>
      <c r="F1056">
        <v>4</v>
      </c>
      <c r="G1056" t="s">
        <v>6318</v>
      </c>
      <c r="H1056" t="s">
        <v>7585</v>
      </c>
      <c r="I1056" t="s">
        <v>5974</v>
      </c>
      <c r="J1056" t="s">
        <v>5969</v>
      </c>
      <c r="K1056" t="s">
        <v>5985</v>
      </c>
      <c r="L1056" t="s">
        <v>5976</v>
      </c>
      <c r="M1056" t="s">
        <v>5977</v>
      </c>
      <c r="N1056" t="s">
        <v>775</v>
      </c>
      <c r="O1056" t="s">
        <v>7889</v>
      </c>
      <c r="P1056">
        <v>0</v>
      </c>
      <c r="Q1056">
        <v>17</v>
      </c>
      <c r="R1056">
        <v>2</v>
      </c>
      <c r="S1056">
        <v>15</v>
      </c>
      <c r="T1056">
        <v>0.11764705882352899</v>
      </c>
      <c r="U1056" t="s">
        <v>7895</v>
      </c>
      <c r="V1056" t="s">
        <v>10</v>
      </c>
      <c r="W1056" t="s">
        <v>45</v>
      </c>
    </row>
    <row r="1057" spans="1:23" x14ac:dyDescent="0.3">
      <c r="A1057" t="s">
        <v>4582</v>
      </c>
      <c r="B1057" s="4">
        <v>41661</v>
      </c>
      <c r="C1057" t="s">
        <v>7888</v>
      </c>
      <c r="D1057">
        <v>2014</v>
      </c>
      <c r="E1057" s="4">
        <v>41666</v>
      </c>
      <c r="F1057">
        <v>5</v>
      </c>
      <c r="G1057" t="s">
        <v>6669</v>
      </c>
      <c r="H1057" t="s">
        <v>6291</v>
      </c>
      <c r="I1057" t="s">
        <v>5974</v>
      </c>
      <c r="J1057" t="s">
        <v>5969</v>
      </c>
      <c r="K1057" t="s">
        <v>5975</v>
      </c>
      <c r="L1057" t="s">
        <v>5976</v>
      </c>
      <c r="M1057" t="s">
        <v>5977</v>
      </c>
      <c r="N1057" t="s">
        <v>580</v>
      </c>
      <c r="O1057" t="s">
        <v>7889</v>
      </c>
      <c r="P1057">
        <v>0</v>
      </c>
      <c r="Q1057">
        <v>180</v>
      </c>
      <c r="R1057">
        <v>5</v>
      </c>
      <c r="S1057">
        <v>175</v>
      </c>
      <c r="T1057">
        <v>2.7777777777777801E-2</v>
      </c>
      <c r="U1057" t="s">
        <v>7891</v>
      </c>
      <c r="V1057" t="s">
        <v>10</v>
      </c>
      <c r="W1057" t="s">
        <v>73</v>
      </c>
    </row>
    <row r="1058" spans="1:23" x14ac:dyDescent="0.3">
      <c r="A1058" t="s">
        <v>4582</v>
      </c>
      <c r="B1058" s="4">
        <v>41661</v>
      </c>
      <c r="C1058" t="s">
        <v>7888</v>
      </c>
      <c r="D1058">
        <v>2014</v>
      </c>
      <c r="E1058" s="4">
        <v>41666</v>
      </c>
      <c r="F1058">
        <v>5</v>
      </c>
      <c r="G1058" t="s">
        <v>6669</v>
      </c>
      <c r="H1058" t="s">
        <v>6291</v>
      </c>
      <c r="I1058" t="s">
        <v>5974</v>
      </c>
      <c r="J1058" t="s">
        <v>5969</v>
      </c>
      <c r="K1058" t="s">
        <v>5975</v>
      </c>
      <c r="L1058" t="s">
        <v>5976</v>
      </c>
      <c r="M1058" t="s">
        <v>5977</v>
      </c>
      <c r="N1058" t="s">
        <v>4583</v>
      </c>
      <c r="O1058" t="s">
        <v>7889</v>
      </c>
      <c r="P1058">
        <v>0</v>
      </c>
      <c r="Q1058">
        <v>38</v>
      </c>
      <c r="R1058">
        <v>18</v>
      </c>
      <c r="S1058">
        <v>20</v>
      </c>
      <c r="T1058">
        <v>0.47368421052631599</v>
      </c>
      <c r="U1058" t="s">
        <v>7890</v>
      </c>
      <c r="V1058" t="s">
        <v>10</v>
      </c>
      <c r="W1058" t="s">
        <v>91</v>
      </c>
    </row>
    <row r="1059" spans="1:23" x14ac:dyDescent="0.3">
      <c r="A1059" t="s">
        <v>4582</v>
      </c>
      <c r="B1059" s="4">
        <v>41661</v>
      </c>
      <c r="C1059" t="s">
        <v>7888</v>
      </c>
      <c r="D1059">
        <v>2014</v>
      </c>
      <c r="E1059" s="4">
        <v>41666</v>
      </c>
      <c r="F1059">
        <v>5</v>
      </c>
      <c r="G1059" t="s">
        <v>6669</v>
      </c>
      <c r="H1059" t="s">
        <v>6291</v>
      </c>
      <c r="I1059" t="s">
        <v>5974</v>
      </c>
      <c r="J1059" t="s">
        <v>5969</v>
      </c>
      <c r="K1059" t="s">
        <v>5975</v>
      </c>
      <c r="L1059" t="s">
        <v>5976</v>
      </c>
      <c r="M1059" t="s">
        <v>5977</v>
      </c>
      <c r="N1059" t="s">
        <v>2721</v>
      </c>
      <c r="O1059" t="s">
        <v>7889</v>
      </c>
      <c r="P1059">
        <v>0</v>
      </c>
      <c r="Q1059">
        <v>65</v>
      </c>
      <c r="R1059">
        <v>17</v>
      </c>
      <c r="S1059">
        <v>48</v>
      </c>
      <c r="T1059">
        <v>0.261538461538462</v>
      </c>
      <c r="U1059" t="s">
        <v>7895</v>
      </c>
      <c r="V1059" t="s">
        <v>10</v>
      </c>
      <c r="W1059" t="s">
        <v>11</v>
      </c>
    </row>
    <row r="1060" spans="1:23" x14ac:dyDescent="0.3">
      <c r="A1060" t="s">
        <v>4582</v>
      </c>
      <c r="B1060" s="4">
        <v>41661</v>
      </c>
      <c r="C1060" t="s">
        <v>7888</v>
      </c>
      <c r="D1060">
        <v>2014</v>
      </c>
      <c r="E1060" s="4">
        <v>41666</v>
      </c>
      <c r="F1060">
        <v>5</v>
      </c>
      <c r="G1060" t="s">
        <v>6669</v>
      </c>
      <c r="H1060" t="s">
        <v>6291</v>
      </c>
      <c r="I1060" t="s">
        <v>5974</v>
      </c>
      <c r="J1060" t="s">
        <v>5969</v>
      </c>
      <c r="K1060" t="s">
        <v>5975</v>
      </c>
      <c r="L1060" t="s">
        <v>5976</v>
      </c>
      <c r="M1060" t="s">
        <v>5977</v>
      </c>
      <c r="N1060" t="s">
        <v>3485</v>
      </c>
      <c r="O1060" t="s">
        <v>7889</v>
      </c>
      <c r="P1060">
        <v>0</v>
      </c>
      <c r="Q1060">
        <v>87</v>
      </c>
      <c r="R1060">
        <v>4</v>
      </c>
      <c r="S1060">
        <v>83</v>
      </c>
      <c r="T1060">
        <v>4.5977011494252901E-2</v>
      </c>
      <c r="U1060" t="s">
        <v>7895</v>
      </c>
      <c r="V1060" t="s">
        <v>10</v>
      </c>
      <c r="W1060" t="s">
        <v>77</v>
      </c>
    </row>
    <row r="1061" spans="1:23" x14ac:dyDescent="0.3">
      <c r="A1061" t="s">
        <v>4596</v>
      </c>
      <c r="B1061" s="4">
        <v>41666</v>
      </c>
      <c r="C1061" t="s">
        <v>7888</v>
      </c>
      <c r="D1061">
        <v>2014</v>
      </c>
      <c r="E1061" s="4">
        <v>41672</v>
      </c>
      <c r="F1061">
        <v>6</v>
      </c>
      <c r="G1061" t="s">
        <v>6030</v>
      </c>
      <c r="H1061" t="s">
        <v>6546</v>
      </c>
      <c r="I1061" t="s">
        <v>5974</v>
      </c>
      <c r="J1061" t="s">
        <v>5969</v>
      </c>
      <c r="K1061" t="s">
        <v>5985</v>
      </c>
      <c r="L1061" t="s">
        <v>5976</v>
      </c>
      <c r="M1061" t="s">
        <v>5977</v>
      </c>
      <c r="N1061" t="s">
        <v>1782</v>
      </c>
      <c r="O1061" t="s">
        <v>7889</v>
      </c>
      <c r="P1061">
        <v>0</v>
      </c>
      <c r="Q1061">
        <v>35</v>
      </c>
      <c r="R1061">
        <v>12</v>
      </c>
      <c r="S1061">
        <v>23</v>
      </c>
      <c r="T1061">
        <v>0.34285714285714303</v>
      </c>
      <c r="U1061" t="s">
        <v>7891</v>
      </c>
      <c r="V1061" t="s">
        <v>10</v>
      </c>
      <c r="W1061" t="s">
        <v>29</v>
      </c>
    </row>
    <row r="1062" spans="1:23" x14ac:dyDescent="0.3">
      <c r="A1062" t="s">
        <v>4626</v>
      </c>
      <c r="B1062" s="4">
        <v>41677</v>
      </c>
      <c r="C1062" t="s">
        <v>7893</v>
      </c>
      <c r="D1062">
        <v>2014</v>
      </c>
      <c r="E1062" s="4">
        <v>41681</v>
      </c>
      <c r="F1062">
        <v>4</v>
      </c>
      <c r="G1062" t="s">
        <v>7216</v>
      </c>
      <c r="H1062" t="s">
        <v>6424</v>
      </c>
      <c r="I1062" t="s">
        <v>5974</v>
      </c>
      <c r="J1062" t="s">
        <v>5969</v>
      </c>
      <c r="K1062" t="s">
        <v>5975</v>
      </c>
      <c r="L1062" t="s">
        <v>5976</v>
      </c>
      <c r="M1062" t="s">
        <v>5977</v>
      </c>
      <c r="N1062" t="s">
        <v>259</v>
      </c>
      <c r="O1062" t="s">
        <v>7889</v>
      </c>
      <c r="P1062">
        <v>0</v>
      </c>
      <c r="Q1062">
        <v>67</v>
      </c>
      <c r="R1062">
        <v>9</v>
      </c>
      <c r="S1062">
        <v>58</v>
      </c>
      <c r="T1062">
        <v>0.134328358208955</v>
      </c>
      <c r="U1062" t="s">
        <v>7892</v>
      </c>
      <c r="V1062" t="s">
        <v>10</v>
      </c>
      <c r="W1062" t="s">
        <v>29</v>
      </c>
    </row>
    <row r="1063" spans="1:23" x14ac:dyDescent="0.3">
      <c r="A1063" t="s">
        <v>4628</v>
      </c>
      <c r="B1063" s="4">
        <v>41677</v>
      </c>
      <c r="C1063" t="s">
        <v>7893</v>
      </c>
      <c r="D1063">
        <v>2014</v>
      </c>
      <c r="E1063" s="4">
        <v>41681</v>
      </c>
      <c r="F1063">
        <v>4</v>
      </c>
      <c r="G1063" t="s">
        <v>6212</v>
      </c>
      <c r="H1063" t="s">
        <v>6737</v>
      </c>
      <c r="I1063" t="s">
        <v>5974</v>
      </c>
      <c r="J1063" t="s">
        <v>5969</v>
      </c>
      <c r="K1063" t="s">
        <v>5985</v>
      </c>
      <c r="L1063" t="s">
        <v>5976</v>
      </c>
      <c r="M1063" t="s">
        <v>5977</v>
      </c>
      <c r="N1063" t="s">
        <v>1220</v>
      </c>
      <c r="O1063" t="s">
        <v>7889</v>
      </c>
      <c r="P1063">
        <v>0</v>
      </c>
      <c r="Q1063">
        <v>35</v>
      </c>
      <c r="R1063">
        <v>16</v>
      </c>
      <c r="S1063">
        <v>19</v>
      </c>
      <c r="T1063">
        <v>0.45714285714285702</v>
      </c>
      <c r="U1063" t="s">
        <v>7891</v>
      </c>
      <c r="V1063" t="s">
        <v>10</v>
      </c>
      <c r="W1063" t="s">
        <v>45</v>
      </c>
    </row>
    <row r="1064" spans="1:23" x14ac:dyDescent="0.3">
      <c r="A1064" t="s">
        <v>4686</v>
      </c>
      <c r="B1064" s="4">
        <v>41695</v>
      </c>
      <c r="C1064" t="s">
        <v>7893</v>
      </c>
      <c r="D1064">
        <v>2014</v>
      </c>
      <c r="E1064" s="4">
        <v>41700</v>
      </c>
      <c r="F1064">
        <v>5</v>
      </c>
      <c r="G1064" t="s">
        <v>6301</v>
      </c>
      <c r="H1064" t="s">
        <v>7741</v>
      </c>
      <c r="I1064" t="s">
        <v>5974</v>
      </c>
      <c r="J1064" t="s">
        <v>5969</v>
      </c>
      <c r="K1064" t="s">
        <v>5985</v>
      </c>
      <c r="L1064" t="s">
        <v>5976</v>
      </c>
      <c r="M1064" t="s">
        <v>5977</v>
      </c>
      <c r="N1064" t="s">
        <v>90</v>
      </c>
      <c r="O1064" t="s">
        <v>7889</v>
      </c>
      <c r="P1064">
        <v>0</v>
      </c>
      <c r="Q1064">
        <v>65</v>
      </c>
      <c r="R1064">
        <v>28</v>
      </c>
      <c r="S1064">
        <v>37</v>
      </c>
      <c r="T1064">
        <v>0.43076923076923102</v>
      </c>
      <c r="U1064" t="s">
        <v>7892</v>
      </c>
      <c r="V1064" t="s">
        <v>10</v>
      </c>
      <c r="W1064" t="s">
        <v>91</v>
      </c>
    </row>
    <row r="1065" spans="1:23" x14ac:dyDescent="0.3">
      <c r="A1065" t="s">
        <v>4692</v>
      </c>
      <c r="B1065" s="4">
        <v>41697</v>
      </c>
      <c r="C1065" t="s">
        <v>7893</v>
      </c>
      <c r="D1065">
        <v>2014</v>
      </c>
      <c r="E1065" s="4">
        <v>41701</v>
      </c>
      <c r="F1065">
        <v>4</v>
      </c>
      <c r="G1065" t="s">
        <v>6374</v>
      </c>
      <c r="H1065" t="s">
        <v>6572</v>
      </c>
      <c r="I1065" t="s">
        <v>5974</v>
      </c>
      <c r="J1065" t="s">
        <v>5969</v>
      </c>
      <c r="K1065" t="s">
        <v>5975</v>
      </c>
      <c r="L1065" t="s">
        <v>5976</v>
      </c>
      <c r="M1065" t="s">
        <v>5977</v>
      </c>
      <c r="N1065" t="s">
        <v>1482</v>
      </c>
      <c r="O1065" t="s">
        <v>7889</v>
      </c>
      <c r="P1065">
        <v>0</v>
      </c>
      <c r="Q1065">
        <v>1700</v>
      </c>
      <c r="R1065">
        <v>85</v>
      </c>
      <c r="S1065">
        <v>1615</v>
      </c>
      <c r="T1065">
        <v>0.05</v>
      </c>
      <c r="U1065" t="s">
        <v>7891</v>
      </c>
      <c r="V1065" t="s">
        <v>10</v>
      </c>
      <c r="W1065" t="s">
        <v>73</v>
      </c>
    </row>
    <row r="1066" spans="1:23" x14ac:dyDescent="0.3">
      <c r="A1066" t="s">
        <v>4731</v>
      </c>
      <c r="B1066" s="4">
        <v>41713</v>
      </c>
      <c r="C1066" t="s">
        <v>7907</v>
      </c>
      <c r="D1066">
        <v>2014</v>
      </c>
      <c r="E1066" s="4">
        <v>41719</v>
      </c>
      <c r="F1066">
        <v>6</v>
      </c>
      <c r="G1066" t="s">
        <v>7110</v>
      </c>
      <c r="H1066" t="s">
        <v>7748</v>
      </c>
      <c r="I1066" t="s">
        <v>5974</v>
      </c>
      <c r="J1066" t="s">
        <v>5969</v>
      </c>
      <c r="K1066" t="s">
        <v>5985</v>
      </c>
      <c r="L1066" t="s">
        <v>5976</v>
      </c>
      <c r="M1066" t="s">
        <v>5977</v>
      </c>
      <c r="N1066" t="s">
        <v>4732</v>
      </c>
      <c r="O1066" t="s">
        <v>7889</v>
      </c>
      <c r="P1066">
        <v>0</v>
      </c>
      <c r="Q1066">
        <v>685</v>
      </c>
      <c r="R1066">
        <v>7</v>
      </c>
      <c r="S1066">
        <v>678</v>
      </c>
      <c r="T1066">
        <v>1.02189781021898E-2</v>
      </c>
      <c r="U1066" t="s">
        <v>7897</v>
      </c>
      <c r="V1066" t="s">
        <v>10</v>
      </c>
      <c r="W1066" t="s">
        <v>73</v>
      </c>
    </row>
    <row r="1067" spans="1:23" x14ac:dyDescent="0.3">
      <c r="A1067" t="s">
        <v>4754</v>
      </c>
      <c r="B1067" s="4">
        <v>41721</v>
      </c>
      <c r="C1067" t="s">
        <v>7907</v>
      </c>
      <c r="D1067">
        <v>2014</v>
      </c>
      <c r="E1067" s="4">
        <v>41728</v>
      </c>
      <c r="F1067">
        <v>7</v>
      </c>
      <c r="G1067" t="s">
        <v>7292</v>
      </c>
      <c r="H1067" t="s">
        <v>7175</v>
      </c>
      <c r="I1067" t="s">
        <v>5974</v>
      </c>
      <c r="J1067" t="s">
        <v>5969</v>
      </c>
      <c r="K1067" t="s">
        <v>5975</v>
      </c>
      <c r="L1067" t="s">
        <v>5976</v>
      </c>
      <c r="M1067" t="s">
        <v>5977</v>
      </c>
      <c r="N1067" t="s">
        <v>1348</v>
      </c>
      <c r="O1067" t="s">
        <v>7889</v>
      </c>
      <c r="P1067">
        <v>0</v>
      </c>
      <c r="Q1067">
        <v>240</v>
      </c>
      <c r="R1067">
        <v>22</v>
      </c>
      <c r="S1067">
        <v>218</v>
      </c>
      <c r="T1067">
        <v>9.1666666666666605E-2</v>
      </c>
      <c r="U1067" t="s">
        <v>7899</v>
      </c>
      <c r="V1067" t="s">
        <v>10</v>
      </c>
      <c r="W1067" t="s">
        <v>77</v>
      </c>
    </row>
    <row r="1068" spans="1:23" x14ac:dyDescent="0.3">
      <c r="A1068" t="s">
        <v>4849</v>
      </c>
      <c r="B1068" s="4">
        <v>41755</v>
      </c>
      <c r="C1068" t="s">
        <v>7894</v>
      </c>
      <c r="D1068">
        <v>2014</v>
      </c>
      <c r="E1068" s="4">
        <v>41760</v>
      </c>
      <c r="F1068">
        <v>5</v>
      </c>
      <c r="G1068" t="s">
        <v>6130</v>
      </c>
      <c r="H1068" t="s">
        <v>6300</v>
      </c>
      <c r="I1068" t="s">
        <v>5974</v>
      </c>
      <c r="J1068" t="s">
        <v>5969</v>
      </c>
      <c r="K1068" t="s">
        <v>5985</v>
      </c>
      <c r="L1068" t="s">
        <v>5976</v>
      </c>
      <c r="M1068" t="s">
        <v>5977</v>
      </c>
      <c r="N1068" t="s">
        <v>2902</v>
      </c>
      <c r="O1068" t="s">
        <v>7889</v>
      </c>
      <c r="P1068">
        <v>0</v>
      </c>
      <c r="Q1068">
        <v>78</v>
      </c>
      <c r="R1068">
        <v>3</v>
      </c>
      <c r="S1068">
        <v>75</v>
      </c>
      <c r="T1068">
        <v>3.8461538461538498E-2</v>
      </c>
      <c r="U1068" t="s">
        <v>7910</v>
      </c>
      <c r="V1068" t="s">
        <v>10</v>
      </c>
      <c r="W1068" t="s">
        <v>29</v>
      </c>
    </row>
    <row r="1069" spans="1:23" x14ac:dyDescent="0.3">
      <c r="A1069" t="s">
        <v>4849</v>
      </c>
      <c r="B1069" s="4">
        <v>41755</v>
      </c>
      <c r="C1069" t="s">
        <v>7894</v>
      </c>
      <c r="D1069">
        <v>2014</v>
      </c>
      <c r="E1069" s="4">
        <v>41760</v>
      </c>
      <c r="F1069">
        <v>5</v>
      </c>
      <c r="G1069" t="s">
        <v>6130</v>
      </c>
      <c r="H1069" t="s">
        <v>6300</v>
      </c>
      <c r="I1069" t="s">
        <v>5974</v>
      </c>
      <c r="J1069" t="s">
        <v>5969</v>
      </c>
      <c r="K1069" t="s">
        <v>5985</v>
      </c>
      <c r="L1069" t="s">
        <v>5976</v>
      </c>
      <c r="M1069" t="s">
        <v>5977</v>
      </c>
      <c r="N1069" t="s">
        <v>3292</v>
      </c>
      <c r="O1069" t="s">
        <v>7889</v>
      </c>
      <c r="P1069">
        <v>0</v>
      </c>
      <c r="Q1069">
        <v>47</v>
      </c>
      <c r="R1069">
        <v>21</v>
      </c>
      <c r="S1069">
        <v>26</v>
      </c>
      <c r="T1069">
        <v>0.44680851063829802</v>
      </c>
      <c r="U1069" t="s">
        <v>7895</v>
      </c>
      <c r="V1069" t="s">
        <v>10</v>
      </c>
      <c r="W1069" t="s">
        <v>11</v>
      </c>
    </row>
    <row r="1070" spans="1:23" x14ac:dyDescent="0.3">
      <c r="A1070" t="s">
        <v>4901</v>
      </c>
      <c r="B1070" s="4">
        <v>41769</v>
      </c>
      <c r="C1070" t="s">
        <v>7896</v>
      </c>
      <c r="D1070">
        <v>2014</v>
      </c>
      <c r="E1070" s="4">
        <v>41775</v>
      </c>
      <c r="F1070">
        <v>6</v>
      </c>
      <c r="G1070" t="s">
        <v>6734</v>
      </c>
      <c r="H1070" t="s">
        <v>6911</v>
      </c>
      <c r="I1070" t="s">
        <v>5974</v>
      </c>
      <c r="J1070" t="s">
        <v>5969</v>
      </c>
      <c r="K1070" t="s">
        <v>5975</v>
      </c>
      <c r="L1070" t="s">
        <v>5976</v>
      </c>
      <c r="M1070" t="s">
        <v>5977</v>
      </c>
      <c r="N1070" t="s">
        <v>301</v>
      </c>
      <c r="O1070" t="s">
        <v>7889</v>
      </c>
      <c r="P1070">
        <v>0</v>
      </c>
      <c r="Q1070">
        <v>19</v>
      </c>
      <c r="R1070">
        <v>4</v>
      </c>
      <c r="S1070">
        <v>15</v>
      </c>
      <c r="T1070">
        <v>0.21052631578947401</v>
      </c>
      <c r="U1070" t="s">
        <v>7890</v>
      </c>
      <c r="V1070" t="s">
        <v>10</v>
      </c>
      <c r="W1070" t="s">
        <v>29</v>
      </c>
    </row>
    <row r="1071" spans="1:23" x14ac:dyDescent="0.3">
      <c r="A1071" t="s">
        <v>4955</v>
      </c>
      <c r="B1071" s="4">
        <v>41793</v>
      </c>
      <c r="C1071" t="s">
        <v>7898</v>
      </c>
      <c r="D1071">
        <v>2014</v>
      </c>
      <c r="E1071" s="4">
        <v>41799</v>
      </c>
      <c r="F1071">
        <v>6</v>
      </c>
      <c r="G1071" t="s">
        <v>6565</v>
      </c>
      <c r="H1071" t="s">
        <v>6572</v>
      </c>
      <c r="I1071" t="s">
        <v>5974</v>
      </c>
      <c r="J1071" t="s">
        <v>5969</v>
      </c>
      <c r="K1071" t="s">
        <v>5985</v>
      </c>
      <c r="L1071" t="s">
        <v>5976</v>
      </c>
      <c r="M1071" t="s">
        <v>5977</v>
      </c>
      <c r="N1071" t="s">
        <v>4110</v>
      </c>
      <c r="O1071" t="s">
        <v>7889</v>
      </c>
      <c r="P1071">
        <v>0</v>
      </c>
      <c r="Q1071">
        <v>271</v>
      </c>
      <c r="R1071">
        <v>73</v>
      </c>
      <c r="S1071">
        <v>198</v>
      </c>
      <c r="T1071">
        <v>0.26937269372693701</v>
      </c>
      <c r="U1071" t="s">
        <v>7910</v>
      </c>
      <c r="V1071" t="s">
        <v>10</v>
      </c>
      <c r="W1071" t="s">
        <v>91</v>
      </c>
    </row>
    <row r="1072" spans="1:23" x14ac:dyDescent="0.3">
      <c r="A1072" t="s">
        <v>4964</v>
      </c>
      <c r="B1072" s="4">
        <v>41795</v>
      </c>
      <c r="C1072" t="s">
        <v>7898</v>
      </c>
      <c r="D1072">
        <v>2014</v>
      </c>
      <c r="E1072" s="4">
        <v>41799</v>
      </c>
      <c r="F1072">
        <v>4</v>
      </c>
      <c r="G1072" t="s">
        <v>7194</v>
      </c>
      <c r="H1072" t="s">
        <v>7073</v>
      </c>
      <c r="I1072" t="s">
        <v>5974</v>
      </c>
      <c r="J1072" t="s">
        <v>5969</v>
      </c>
      <c r="K1072" t="s">
        <v>5975</v>
      </c>
      <c r="L1072" t="s">
        <v>5976</v>
      </c>
      <c r="M1072" t="s">
        <v>5977</v>
      </c>
      <c r="N1072" t="s">
        <v>1160</v>
      </c>
      <c r="O1072" t="s">
        <v>7889</v>
      </c>
      <c r="P1072">
        <v>0</v>
      </c>
      <c r="Q1072">
        <v>53</v>
      </c>
      <c r="R1072">
        <v>5</v>
      </c>
      <c r="S1072">
        <v>48</v>
      </c>
      <c r="T1072">
        <v>9.4339622641509399E-2</v>
      </c>
      <c r="U1072" t="s">
        <v>7891</v>
      </c>
      <c r="V1072" t="s">
        <v>10</v>
      </c>
      <c r="W1072" t="s">
        <v>11</v>
      </c>
    </row>
    <row r="1073" spans="1:23" x14ac:dyDescent="0.3">
      <c r="A1073" t="s">
        <v>5112</v>
      </c>
      <c r="B1073" s="4">
        <v>41830</v>
      </c>
      <c r="C1073" t="s">
        <v>7909</v>
      </c>
      <c r="D1073">
        <v>2014</v>
      </c>
      <c r="E1073" s="4">
        <v>41834</v>
      </c>
      <c r="F1073">
        <v>4</v>
      </c>
      <c r="G1073" t="s">
        <v>6979</v>
      </c>
      <c r="H1073" t="s">
        <v>7083</v>
      </c>
      <c r="I1073" t="s">
        <v>5974</v>
      </c>
      <c r="J1073" t="s">
        <v>5969</v>
      </c>
      <c r="K1073" t="s">
        <v>5975</v>
      </c>
      <c r="L1073" t="s">
        <v>5976</v>
      </c>
      <c r="M1073" t="s">
        <v>5977</v>
      </c>
      <c r="N1073" t="s">
        <v>1035</v>
      </c>
      <c r="O1073" t="s">
        <v>7889</v>
      </c>
      <c r="P1073">
        <v>0</v>
      </c>
      <c r="Q1073">
        <v>100</v>
      </c>
      <c r="R1073">
        <v>25</v>
      </c>
      <c r="S1073">
        <v>75</v>
      </c>
      <c r="T1073">
        <v>0.25</v>
      </c>
      <c r="U1073" t="s">
        <v>7910</v>
      </c>
      <c r="V1073" t="s">
        <v>10</v>
      </c>
      <c r="W1073" t="s">
        <v>29</v>
      </c>
    </row>
    <row r="1074" spans="1:23" x14ac:dyDescent="0.3">
      <c r="A1074" t="s">
        <v>5114</v>
      </c>
      <c r="B1074" s="4">
        <v>41831</v>
      </c>
      <c r="C1074" t="s">
        <v>7909</v>
      </c>
      <c r="D1074">
        <v>2014</v>
      </c>
      <c r="E1074" s="4">
        <v>41835</v>
      </c>
      <c r="F1074">
        <v>4</v>
      </c>
      <c r="G1074" t="s">
        <v>5995</v>
      </c>
      <c r="H1074" t="s">
        <v>7804</v>
      </c>
      <c r="I1074" t="s">
        <v>5974</v>
      </c>
      <c r="J1074" t="s">
        <v>5969</v>
      </c>
      <c r="K1074" t="s">
        <v>5975</v>
      </c>
      <c r="L1074" t="s">
        <v>5976</v>
      </c>
      <c r="M1074" t="s">
        <v>5977</v>
      </c>
      <c r="N1074" t="s">
        <v>2226</v>
      </c>
      <c r="O1074" t="s">
        <v>7889</v>
      </c>
      <c r="P1074">
        <v>0</v>
      </c>
      <c r="Q1074">
        <v>108</v>
      </c>
      <c r="R1074">
        <v>6</v>
      </c>
      <c r="S1074">
        <v>102</v>
      </c>
      <c r="T1074">
        <v>5.5555555555555601E-2</v>
      </c>
      <c r="U1074" t="s">
        <v>7899</v>
      </c>
      <c r="V1074" t="s">
        <v>10</v>
      </c>
      <c r="W1074" t="s">
        <v>77</v>
      </c>
    </row>
    <row r="1075" spans="1:23" x14ac:dyDescent="0.3">
      <c r="A1075" t="s">
        <v>5152</v>
      </c>
      <c r="B1075" s="4">
        <v>41850</v>
      </c>
      <c r="C1075" t="s">
        <v>7909</v>
      </c>
      <c r="D1075">
        <v>2014</v>
      </c>
      <c r="E1075" s="4">
        <v>41855</v>
      </c>
      <c r="F1075">
        <v>5</v>
      </c>
      <c r="G1075" t="s">
        <v>6588</v>
      </c>
      <c r="H1075" t="s">
        <v>6704</v>
      </c>
      <c r="I1075" t="s">
        <v>5974</v>
      </c>
      <c r="J1075" t="s">
        <v>5969</v>
      </c>
      <c r="K1075" t="s">
        <v>5970</v>
      </c>
      <c r="L1075" t="s">
        <v>5976</v>
      </c>
      <c r="M1075" t="s">
        <v>5977</v>
      </c>
      <c r="N1075" t="s">
        <v>2910</v>
      </c>
      <c r="O1075" t="s">
        <v>7889</v>
      </c>
      <c r="P1075">
        <v>0</v>
      </c>
      <c r="Q1075">
        <v>201</v>
      </c>
      <c r="R1075">
        <v>74</v>
      </c>
      <c r="S1075">
        <v>127</v>
      </c>
      <c r="T1075">
        <v>0.36815920398009999</v>
      </c>
      <c r="U1075" t="s">
        <v>7891</v>
      </c>
      <c r="V1075" t="s">
        <v>10</v>
      </c>
      <c r="W1075" t="s">
        <v>73</v>
      </c>
    </row>
    <row r="1076" spans="1:23" x14ac:dyDescent="0.3">
      <c r="A1076" t="s">
        <v>5171</v>
      </c>
      <c r="B1076" s="4">
        <v>41853</v>
      </c>
      <c r="C1076" t="s">
        <v>7900</v>
      </c>
      <c r="D1076">
        <v>2014</v>
      </c>
      <c r="E1076" s="4">
        <v>41857</v>
      </c>
      <c r="F1076">
        <v>4</v>
      </c>
      <c r="G1076" t="s">
        <v>7402</v>
      </c>
      <c r="H1076" t="s">
        <v>6737</v>
      </c>
      <c r="I1076" t="s">
        <v>5974</v>
      </c>
      <c r="J1076" t="s">
        <v>5969</v>
      </c>
      <c r="K1076" t="s">
        <v>5985</v>
      </c>
      <c r="L1076" t="s">
        <v>5976</v>
      </c>
      <c r="M1076" t="s">
        <v>5977</v>
      </c>
      <c r="N1076" t="s">
        <v>5172</v>
      </c>
      <c r="O1076" t="s">
        <v>7889</v>
      </c>
      <c r="P1076">
        <v>0</v>
      </c>
      <c r="Q1076">
        <v>28</v>
      </c>
      <c r="R1076">
        <v>9</v>
      </c>
      <c r="S1076">
        <v>19</v>
      </c>
      <c r="T1076">
        <v>0.32142857142857101</v>
      </c>
      <c r="U1076" t="s">
        <v>7891</v>
      </c>
      <c r="V1076" t="s">
        <v>10</v>
      </c>
      <c r="W1076" t="s">
        <v>45</v>
      </c>
    </row>
    <row r="1077" spans="1:23" x14ac:dyDescent="0.3">
      <c r="A1077" t="s">
        <v>5175</v>
      </c>
      <c r="B1077" s="4">
        <v>41853</v>
      </c>
      <c r="C1077" t="s">
        <v>7900</v>
      </c>
      <c r="D1077">
        <v>2014</v>
      </c>
      <c r="E1077" s="4">
        <v>41858</v>
      </c>
      <c r="F1077">
        <v>5</v>
      </c>
      <c r="G1077" t="s">
        <v>7566</v>
      </c>
      <c r="H1077" t="s">
        <v>7423</v>
      </c>
      <c r="I1077" t="s">
        <v>5974</v>
      </c>
      <c r="J1077" t="s">
        <v>5969</v>
      </c>
      <c r="K1077" t="s">
        <v>5970</v>
      </c>
      <c r="L1077" t="s">
        <v>5976</v>
      </c>
      <c r="M1077" t="s">
        <v>5977</v>
      </c>
      <c r="N1077" t="s">
        <v>3254</v>
      </c>
      <c r="O1077" t="s">
        <v>7889</v>
      </c>
      <c r="P1077">
        <v>0</v>
      </c>
      <c r="Q1077">
        <v>26</v>
      </c>
      <c r="R1077">
        <v>9</v>
      </c>
      <c r="S1077">
        <v>17</v>
      </c>
      <c r="T1077">
        <v>0.34615384615384598</v>
      </c>
      <c r="U1077" t="s">
        <v>7895</v>
      </c>
      <c r="V1077" t="s">
        <v>10</v>
      </c>
      <c r="W1077" t="s">
        <v>45</v>
      </c>
    </row>
    <row r="1078" spans="1:23" x14ac:dyDescent="0.3">
      <c r="A1078" t="s">
        <v>5207</v>
      </c>
      <c r="B1078" s="4">
        <v>41857</v>
      </c>
      <c r="C1078" t="s">
        <v>7900</v>
      </c>
      <c r="D1078">
        <v>2014</v>
      </c>
      <c r="E1078" s="4">
        <v>41864</v>
      </c>
      <c r="F1078">
        <v>7</v>
      </c>
      <c r="G1078" t="s">
        <v>7040</v>
      </c>
      <c r="H1078" t="s">
        <v>6770</v>
      </c>
      <c r="I1078" t="s">
        <v>5974</v>
      </c>
      <c r="J1078" t="s">
        <v>5969</v>
      </c>
      <c r="K1078" t="s">
        <v>5985</v>
      </c>
      <c r="L1078" t="s">
        <v>5976</v>
      </c>
      <c r="M1078" t="s">
        <v>5977</v>
      </c>
      <c r="N1078" t="s">
        <v>5208</v>
      </c>
      <c r="O1078" t="s">
        <v>7889</v>
      </c>
      <c r="P1078">
        <v>0</v>
      </c>
      <c r="Q1078">
        <v>30</v>
      </c>
      <c r="R1078">
        <v>12</v>
      </c>
      <c r="S1078">
        <v>18</v>
      </c>
      <c r="T1078">
        <v>0.4</v>
      </c>
      <c r="U1078" t="s">
        <v>7891</v>
      </c>
      <c r="V1078" t="s">
        <v>10</v>
      </c>
      <c r="W1078" t="s">
        <v>45</v>
      </c>
    </row>
    <row r="1079" spans="1:23" x14ac:dyDescent="0.3">
      <c r="A1079" t="s">
        <v>5217</v>
      </c>
      <c r="B1079" s="4">
        <v>41858</v>
      </c>
      <c r="C1079" t="s">
        <v>7900</v>
      </c>
      <c r="D1079">
        <v>2014</v>
      </c>
      <c r="E1079" s="4">
        <v>41863</v>
      </c>
      <c r="F1079">
        <v>5</v>
      </c>
      <c r="G1079" t="s">
        <v>7291</v>
      </c>
      <c r="H1079" t="s">
        <v>6177</v>
      </c>
      <c r="I1079" t="s">
        <v>5974</v>
      </c>
      <c r="J1079" t="s">
        <v>5969</v>
      </c>
      <c r="K1079" t="s">
        <v>5975</v>
      </c>
      <c r="L1079" t="s">
        <v>5976</v>
      </c>
      <c r="M1079" t="s">
        <v>5977</v>
      </c>
      <c r="N1079" t="s">
        <v>2114</v>
      </c>
      <c r="O1079" t="s">
        <v>7889</v>
      </c>
      <c r="P1079">
        <v>0</v>
      </c>
      <c r="Q1079">
        <v>59</v>
      </c>
      <c r="R1079">
        <v>24</v>
      </c>
      <c r="S1079">
        <v>35</v>
      </c>
      <c r="T1079">
        <v>0.40677966101694901</v>
      </c>
      <c r="U1079" t="s">
        <v>7910</v>
      </c>
      <c r="V1079" t="s">
        <v>10</v>
      </c>
      <c r="W1079" t="s">
        <v>91</v>
      </c>
    </row>
    <row r="1080" spans="1:23" x14ac:dyDescent="0.3">
      <c r="A1080" t="s">
        <v>5249</v>
      </c>
      <c r="B1080" s="4">
        <v>41863</v>
      </c>
      <c r="C1080" t="s">
        <v>7900</v>
      </c>
      <c r="D1080">
        <v>2014</v>
      </c>
      <c r="E1080" s="4">
        <v>41868</v>
      </c>
      <c r="F1080">
        <v>5</v>
      </c>
      <c r="G1080" t="s">
        <v>6168</v>
      </c>
      <c r="H1080" t="s">
        <v>7692</v>
      </c>
      <c r="I1080" t="s">
        <v>5974</v>
      </c>
      <c r="J1080" t="s">
        <v>5969</v>
      </c>
      <c r="K1080" t="s">
        <v>5975</v>
      </c>
      <c r="L1080" t="s">
        <v>5976</v>
      </c>
      <c r="M1080" t="s">
        <v>5977</v>
      </c>
      <c r="N1080" t="s">
        <v>2238</v>
      </c>
      <c r="O1080" t="s">
        <v>7889</v>
      </c>
      <c r="P1080">
        <v>0</v>
      </c>
      <c r="Q1080">
        <v>327</v>
      </c>
      <c r="R1080">
        <v>114</v>
      </c>
      <c r="S1080">
        <v>213</v>
      </c>
      <c r="T1080">
        <v>0.34862385321100903</v>
      </c>
      <c r="U1080" t="s">
        <v>7892</v>
      </c>
      <c r="V1080" t="s">
        <v>10</v>
      </c>
      <c r="W1080" t="s">
        <v>73</v>
      </c>
    </row>
    <row r="1081" spans="1:23" x14ac:dyDescent="0.3">
      <c r="A1081" t="s">
        <v>5291</v>
      </c>
      <c r="B1081" s="4">
        <v>41870</v>
      </c>
      <c r="C1081" t="s">
        <v>7900</v>
      </c>
      <c r="D1081">
        <v>2014</v>
      </c>
      <c r="E1081" s="4">
        <v>41874</v>
      </c>
      <c r="F1081">
        <v>4</v>
      </c>
      <c r="G1081" t="s">
        <v>7633</v>
      </c>
      <c r="H1081" t="s">
        <v>6013</v>
      </c>
      <c r="I1081" t="s">
        <v>5974</v>
      </c>
      <c r="J1081" t="s">
        <v>5969</v>
      </c>
      <c r="K1081" t="s">
        <v>5985</v>
      </c>
      <c r="L1081" t="s">
        <v>5976</v>
      </c>
      <c r="M1081" t="s">
        <v>5977</v>
      </c>
      <c r="N1081" t="s">
        <v>2075</v>
      </c>
      <c r="O1081" t="s">
        <v>7889</v>
      </c>
      <c r="P1081">
        <v>0</v>
      </c>
      <c r="Q1081">
        <v>1054</v>
      </c>
      <c r="R1081">
        <v>337</v>
      </c>
      <c r="S1081">
        <v>717</v>
      </c>
      <c r="T1081">
        <v>0.319734345351044</v>
      </c>
      <c r="U1081" t="s">
        <v>7895</v>
      </c>
      <c r="V1081" t="s">
        <v>10</v>
      </c>
      <c r="W1081" t="s">
        <v>73</v>
      </c>
    </row>
    <row r="1082" spans="1:23" x14ac:dyDescent="0.3">
      <c r="A1082" t="s">
        <v>5317</v>
      </c>
      <c r="B1082" s="4">
        <v>41873</v>
      </c>
      <c r="C1082" t="s">
        <v>7900</v>
      </c>
      <c r="D1082">
        <v>2014</v>
      </c>
      <c r="E1082" s="4">
        <v>41879</v>
      </c>
      <c r="F1082">
        <v>6</v>
      </c>
      <c r="G1082" t="s">
        <v>7568</v>
      </c>
      <c r="H1082" t="s">
        <v>6612</v>
      </c>
      <c r="I1082" t="s">
        <v>5974</v>
      </c>
      <c r="J1082" t="s">
        <v>5969</v>
      </c>
      <c r="K1082" t="s">
        <v>5970</v>
      </c>
      <c r="L1082" t="s">
        <v>5976</v>
      </c>
      <c r="M1082" t="s">
        <v>5977</v>
      </c>
      <c r="N1082" t="s">
        <v>2333</v>
      </c>
      <c r="O1082" t="s">
        <v>7889</v>
      </c>
      <c r="P1082">
        <v>0</v>
      </c>
      <c r="Q1082">
        <v>21</v>
      </c>
      <c r="R1082">
        <v>1</v>
      </c>
      <c r="S1082">
        <v>20</v>
      </c>
      <c r="T1082">
        <v>4.7619047619047603E-2</v>
      </c>
      <c r="U1082" t="s">
        <v>7895</v>
      </c>
      <c r="V1082" t="s">
        <v>10</v>
      </c>
      <c r="W1082" t="s">
        <v>45</v>
      </c>
    </row>
    <row r="1083" spans="1:23" x14ac:dyDescent="0.3">
      <c r="A1083" t="s">
        <v>5349</v>
      </c>
      <c r="B1083" s="4">
        <v>41878</v>
      </c>
      <c r="C1083" t="s">
        <v>7900</v>
      </c>
      <c r="D1083">
        <v>2014</v>
      </c>
      <c r="E1083" s="4">
        <v>41882</v>
      </c>
      <c r="F1083">
        <v>4</v>
      </c>
      <c r="G1083" t="s">
        <v>6886</v>
      </c>
      <c r="H1083" t="s">
        <v>7668</v>
      </c>
      <c r="I1083" t="s">
        <v>5974</v>
      </c>
      <c r="J1083" t="s">
        <v>5969</v>
      </c>
      <c r="K1083" t="s">
        <v>5970</v>
      </c>
      <c r="L1083" t="s">
        <v>5976</v>
      </c>
      <c r="M1083" t="s">
        <v>5977</v>
      </c>
      <c r="N1083" t="s">
        <v>5350</v>
      </c>
      <c r="O1083" t="s">
        <v>7889</v>
      </c>
      <c r="P1083">
        <v>0</v>
      </c>
      <c r="Q1083">
        <v>142</v>
      </c>
      <c r="R1083">
        <v>3</v>
      </c>
      <c r="S1083">
        <v>139</v>
      </c>
      <c r="T1083">
        <v>2.1126760563380299E-2</v>
      </c>
      <c r="U1083" t="s">
        <v>7910</v>
      </c>
      <c r="V1083" t="s">
        <v>10</v>
      </c>
      <c r="W1083" t="s">
        <v>77</v>
      </c>
    </row>
    <row r="1084" spans="1:23" x14ac:dyDescent="0.3">
      <c r="A1084" t="s">
        <v>5371</v>
      </c>
      <c r="B1084" s="4">
        <v>41880</v>
      </c>
      <c r="C1084" t="s">
        <v>7900</v>
      </c>
      <c r="D1084">
        <v>2014</v>
      </c>
      <c r="E1084" s="4">
        <v>41884</v>
      </c>
      <c r="F1084">
        <v>4</v>
      </c>
      <c r="G1084" t="s">
        <v>7332</v>
      </c>
      <c r="H1084" t="s">
        <v>6737</v>
      </c>
      <c r="I1084" t="s">
        <v>5974</v>
      </c>
      <c r="J1084" t="s">
        <v>5969</v>
      </c>
      <c r="K1084" t="s">
        <v>5975</v>
      </c>
      <c r="L1084" t="s">
        <v>5976</v>
      </c>
      <c r="M1084" t="s">
        <v>5977</v>
      </c>
      <c r="N1084" t="s">
        <v>2248</v>
      </c>
      <c r="O1084" t="s">
        <v>7889</v>
      </c>
      <c r="P1084">
        <v>0</v>
      </c>
      <c r="Q1084">
        <v>197</v>
      </c>
      <c r="R1084">
        <v>20</v>
      </c>
      <c r="S1084">
        <v>177</v>
      </c>
      <c r="T1084">
        <v>0.101522842639594</v>
      </c>
      <c r="U1084" t="s">
        <v>7892</v>
      </c>
      <c r="V1084" t="s">
        <v>10</v>
      </c>
      <c r="W1084" t="s">
        <v>91</v>
      </c>
    </row>
    <row r="1085" spans="1:23" x14ac:dyDescent="0.3">
      <c r="A1085" t="s">
        <v>5384</v>
      </c>
      <c r="B1085" s="4">
        <v>41883</v>
      </c>
      <c r="C1085" t="s">
        <v>7901</v>
      </c>
      <c r="D1085">
        <v>2014</v>
      </c>
      <c r="E1085" s="4">
        <v>41888</v>
      </c>
      <c r="F1085">
        <v>5</v>
      </c>
      <c r="G1085" t="s">
        <v>6985</v>
      </c>
      <c r="H1085" t="s">
        <v>6013</v>
      </c>
      <c r="I1085" t="s">
        <v>5974</v>
      </c>
      <c r="J1085" t="s">
        <v>5969</v>
      </c>
      <c r="K1085" t="s">
        <v>5985</v>
      </c>
      <c r="L1085" t="s">
        <v>5976</v>
      </c>
      <c r="M1085" t="s">
        <v>5977</v>
      </c>
      <c r="N1085" t="s">
        <v>1804</v>
      </c>
      <c r="O1085" t="s">
        <v>7889</v>
      </c>
      <c r="P1085">
        <v>0</v>
      </c>
      <c r="Q1085">
        <v>38</v>
      </c>
      <c r="R1085">
        <v>19</v>
      </c>
      <c r="S1085">
        <v>19</v>
      </c>
      <c r="T1085">
        <v>0.5</v>
      </c>
      <c r="U1085" t="s">
        <v>7891</v>
      </c>
      <c r="V1085" t="s">
        <v>10</v>
      </c>
      <c r="W1085" t="s">
        <v>45</v>
      </c>
    </row>
    <row r="1086" spans="1:23" x14ac:dyDescent="0.3">
      <c r="A1086" t="s">
        <v>5402</v>
      </c>
      <c r="B1086" s="4">
        <v>41885</v>
      </c>
      <c r="C1086" t="s">
        <v>7901</v>
      </c>
      <c r="D1086">
        <v>2014</v>
      </c>
      <c r="E1086" s="4">
        <v>41889</v>
      </c>
      <c r="F1086">
        <v>4</v>
      </c>
      <c r="G1086" t="s">
        <v>7509</v>
      </c>
      <c r="H1086" t="s">
        <v>7585</v>
      </c>
      <c r="I1086" t="s">
        <v>5974</v>
      </c>
      <c r="J1086" t="s">
        <v>5969</v>
      </c>
      <c r="K1086" t="s">
        <v>5975</v>
      </c>
      <c r="L1086" t="s">
        <v>5976</v>
      </c>
      <c r="M1086" t="s">
        <v>5977</v>
      </c>
      <c r="N1086" t="s">
        <v>262</v>
      </c>
      <c r="O1086" t="s">
        <v>7889</v>
      </c>
      <c r="P1086">
        <v>0</v>
      </c>
      <c r="Q1086">
        <v>94</v>
      </c>
      <c r="R1086">
        <v>21</v>
      </c>
      <c r="S1086">
        <v>73</v>
      </c>
      <c r="T1086">
        <v>0.22340425531914901</v>
      </c>
      <c r="U1086" t="s">
        <v>7895</v>
      </c>
      <c r="V1086" t="s">
        <v>10</v>
      </c>
      <c r="W1086" t="s">
        <v>91</v>
      </c>
    </row>
    <row r="1087" spans="1:23" x14ac:dyDescent="0.3">
      <c r="A1087" t="s">
        <v>5421</v>
      </c>
      <c r="B1087" s="4">
        <v>41888</v>
      </c>
      <c r="C1087" t="s">
        <v>7901</v>
      </c>
      <c r="D1087">
        <v>2014</v>
      </c>
      <c r="E1087" s="4">
        <v>41892</v>
      </c>
      <c r="F1087">
        <v>4</v>
      </c>
      <c r="G1087" t="s">
        <v>7428</v>
      </c>
      <c r="H1087" t="s">
        <v>7556</v>
      </c>
      <c r="I1087" t="s">
        <v>5974</v>
      </c>
      <c r="J1087" t="s">
        <v>5969</v>
      </c>
      <c r="K1087" t="s">
        <v>5975</v>
      </c>
      <c r="L1087" t="s">
        <v>5976</v>
      </c>
      <c r="M1087" t="s">
        <v>5977</v>
      </c>
      <c r="N1087" t="s">
        <v>5422</v>
      </c>
      <c r="O1087" t="s">
        <v>7889</v>
      </c>
      <c r="P1087">
        <v>0</v>
      </c>
      <c r="Q1087">
        <v>112</v>
      </c>
      <c r="R1087">
        <v>24</v>
      </c>
      <c r="S1087">
        <v>88</v>
      </c>
      <c r="T1087">
        <v>0.214285714285714</v>
      </c>
      <c r="U1087" t="s">
        <v>7891</v>
      </c>
      <c r="V1087" t="s">
        <v>10</v>
      </c>
      <c r="W1087" t="s">
        <v>91</v>
      </c>
    </row>
    <row r="1088" spans="1:23" x14ac:dyDescent="0.3">
      <c r="A1088" t="s">
        <v>5421</v>
      </c>
      <c r="B1088" s="4">
        <v>41888</v>
      </c>
      <c r="C1088" t="s">
        <v>7901</v>
      </c>
      <c r="D1088">
        <v>2014</v>
      </c>
      <c r="E1088" s="4">
        <v>41892</v>
      </c>
      <c r="F1088">
        <v>4</v>
      </c>
      <c r="G1088" t="s">
        <v>7428</v>
      </c>
      <c r="H1088" t="s">
        <v>7556</v>
      </c>
      <c r="I1088" t="s">
        <v>5974</v>
      </c>
      <c r="J1088" t="s">
        <v>5969</v>
      </c>
      <c r="K1088" t="s">
        <v>5975</v>
      </c>
      <c r="L1088" t="s">
        <v>5976</v>
      </c>
      <c r="M1088" t="s">
        <v>5977</v>
      </c>
      <c r="N1088" t="s">
        <v>458</v>
      </c>
      <c r="O1088" t="s">
        <v>7889</v>
      </c>
      <c r="P1088">
        <v>0</v>
      </c>
      <c r="Q1088">
        <v>62</v>
      </c>
      <c r="R1088">
        <v>12</v>
      </c>
      <c r="S1088">
        <v>50</v>
      </c>
      <c r="T1088">
        <v>0.19354838709677399</v>
      </c>
      <c r="U1088" t="s">
        <v>7899</v>
      </c>
      <c r="V1088" t="s">
        <v>10</v>
      </c>
      <c r="W1088" t="s">
        <v>29</v>
      </c>
    </row>
    <row r="1089" spans="1:23" x14ac:dyDescent="0.3">
      <c r="A1089" t="s">
        <v>5421</v>
      </c>
      <c r="B1089" s="4">
        <v>41888</v>
      </c>
      <c r="C1089" t="s">
        <v>7901</v>
      </c>
      <c r="D1089">
        <v>2014</v>
      </c>
      <c r="E1089" s="4">
        <v>41892</v>
      </c>
      <c r="F1089">
        <v>4</v>
      </c>
      <c r="G1089" t="s">
        <v>7428</v>
      </c>
      <c r="H1089" t="s">
        <v>7556</v>
      </c>
      <c r="I1089" t="s">
        <v>5974</v>
      </c>
      <c r="J1089" t="s">
        <v>5969</v>
      </c>
      <c r="K1089" t="s">
        <v>5975</v>
      </c>
      <c r="L1089" t="s">
        <v>5976</v>
      </c>
      <c r="M1089" t="s">
        <v>5977</v>
      </c>
      <c r="N1089" t="s">
        <v>1381</v>
      </c>
      <c r="O1089" t="s">
        <v>7889</v>
      </c>
      <c r="P1089">
        <v>0</v>
      </c>
      <c r="Q1089">
        <v>18</v>
      </c>
      <c r="R1089">
        <v>4</v>
      </c>
      <c r="S1089">
        <v>14</v>
      </c>
      <c r="T1089">
        <v>0.22222222222222199</v>
      </c>
      <c r="U1089" t="s">
        <v>7891</v>
      </c>
      <c r="V1089" t="s">
        <v>10</v>
      </c>
      <c r="W1089" t="s">
        <v>45</v>
      </c>
    </row>
    <row r="1090" spans="1:23" x14ac:dyDescent="0.3">
      <c r="A1090" t="s">
        <v>5421</v>
      </c>
      <c r="B1090" s="4">
        <v>41888</v>
      </c>
      <c r="C1090" t="s">
        <v>7901</v>
      </c>
      <c r="D1090">
        <v>2014</v>
      </c>
      <c r="E1090" s="4">
        <v>41892</v>
      </c>
      <c r="F1090">
        <v>4</v>
      </c>
      <c r="G1090" t="s">
        <v>7428</v>
      </c>
      <c r="H1090" t="s">
        <v>7556</v>
      </c>
      <c r="I1090" t="s">
        <v>5974</v>
      </c>
      <c r="J1090" t="s">
        <v>5969</v>
      </c>
      <c r="K1090" t="s">
        <v>5975</v>
      </c>
      <c r="L1090" t="s">
        <v>5976</v>
      </c>
      <c r="M1090" t="s">
        <v>5977</v>
      </c>
      <c r="N1090" t="s">
        <v>2499</v>
      </c>
      <c r="O1090" t="s">
        <v>7889</v>
      </c>
      <c r="P1090">
        <v>0</v>
      </c>
      <c r="Q1090">
        <v>31</v>
      </c>
      <c r="R1090">
        <v>15</v>
      </c>
      <c r="S1090">
        <v>16</v>
      </c>
      <c r="T1090">
        <v>0.483870967741936</v>
      </c>
      <c r="U1090" t="s">
        <v>7899</v>
      </c>
      <c r="V1090" t="s">
        <v>10</v>
      </c>
      <c r="W1090" t="s">
        <v>45</v>
      </c>
    </row>
    <row r="1091" spans="1:23" x14ac:dyDescent="0.3">
      <c r="A1091" t="s">
        <v>5472</v>
      </c>
      <c r="B1091" s="4">
        <v>41898</v>
      </c>
      <c r="C1091" t="s">
        <v>7901</v>
      </c>
      <c r="D1091">
        <v>2014</v>
      </c>
      <c r="E1091" s="4">
        <v>41902</v>
      </c>
      <c r="F1091">
        <v>4</v>
      </c>
      <c r="G1091" t="s">
        <v>7145</v>
      </c>
      <c r="H1091" t="s">
        <v>7711</v>
      </c>
      <c r="I1091" t="s">
        <v>5974</v>
      </c>
      <c r="J1091" t="s">
        <v>5969</v>
      </c>
      <c r="K1091" t="s">
        <v>5985</v>
      </c>
      <c r="L1091" t="s">
        <v>5976</v>
      </c>
      <c r="M1091" t="s">
        <v>5977</v>
      </c>
      <c r="N1091" t="s">
        <v>2412</v>
      </c>
      <c r="O1091" t="s">
        <v>7889</v>
      </c>
      <c r="P1091">
        <v>0</v>
      </c>
      <c r="Q1091">
        <v>101</v>
      </c>
      <c r="R1091">
        <v>18</v>
      </c>
      <c r="S1091">
        <v>83</v>
      </c>
      <c r="T1091">
        <v>0.17821782178217799</v>
      </c>
      <c r="U1091" t="s">
        <v>7902</v>
      </c>
      <c r="V1091" t="s">
        <v>10</v>
      </c>
      <c r="W1091" t="s">
        <v>45</v>
      </c>
    </row>
    <row r="1092" spans="1:23" x14ac:dyDescent="0.3">
      <c r="A1092" t="s">
        <v>5656</v>
      </c>
      <c r="B1092" s="4">
        <v>41950</v>
      </c>
      <c r="C1092" t="s">
        <v>7904</v>
      </c>
      <c r="D1092">
        <v>2014</v>
      </c>
      <c r="E1092" s="4">
        <v>41954</v>
      </c>
      <c r="F1092">
        <v>4</v>
      </c>
      <c r="G1092" t="s">
        <v>6528</v>
      </c>
      <c r="H1092" t="s">
        <v>7555</v>
      </c>
      <c r="I1092" t="s">
        <v>5974</v>
      </c>
      <c r="J1092" t="s">
        <v>5969</v>
      </c>
      <c r="K1092" t="s">
        <v>5985</v>
      </c>
      <c r="L1092" t="s">
        <v>5976</v>
      </c>
      <c r="M1092" t="s">
        <v>5977</v>
      </c>
      <c r="N1092" t="s">
        <v>2570</v>
      </c>
      <c r="O1092" t="s">
        <v>7889</v>
      </c>
      <c r="P1092">
        <v>0</v>
      </c>
      <c r="Q1092">
        <v>74</v>
      </c>
      <c r="R1092">
        <v>9</v>
      </c>
      <c r="S1092">
        <v>65</v>
      </c>
      <c r="T1092">
        <v>0.121621621621622</v>
      </c>
      <c r="U1092" t="s">
        <v>7891</v>
      </c>
      <c r="V1092" t="s">
        <v>10</v>
      </c>
      <c r="W1092" t="s">
        <v>77</v>
      </c>
    </row>
    <row r="1093" spans="1:23" x14ac:dyDescent="0.3">
      <c r="A1093" t="s">
        <v>5698</v>
      </c>
      <c r="B1093" s="4">
        <v>41956</v>
      </c>
      <c r="C1093" t="s">
        <v>7904</v>
      </c>
      <c r="D1093">
        <v>2014</v>
      </c>
      <c r="E1093" s="4">
        <v>41962</v>
      </c>
      <c r="F1093">
        <v>6</v>
      </c>
      <c r="G1093" t="s">
        <v>6886</v>
      </c>
      <c r="H1093" t="s">
        <v>6006</v>
      </c>
      <c r="I1093" t="s">
        <v>5974</v>
      </c>
      <c r="J1093" t="s">
        <v>5969</v>
      </c>
      <c r="K1093" t="s">
        <v>5970</v>
      </c>
      <c r="L1093" t="s">
        <v>5976</v>
      </c>
      <c r="M1093" t="s">
        <v>5977</v>
      </c>
      <c r="N1093" t="s">
        <v>2072</v>
      </c>
      <c r="O1093" t="s">
        <v>7889</v>
      </c>
      <c r="P1093">
        <v>0</v>
      </c>
      <c r="Q1093">
        <v>13</v>
      </c>
      <c r="R1093">
        <v>4</v>
      </c>
      <c r="S1093">
        <v>9</v>
      </c>
      <c r="T1093">
        <v>0.30769230769230799</v>
      </c>
      <c r="U1093" t="s">
        <v>7890</v>
      </c>
      <c r="V1093" t="s">
        <v>10</v>
      </c>
      <c r="W1093" t="s">
        <v>29</v>
      </c>
    </row>
    <row r="1094" spans="1:23" x14ac:dyDescent="0.3">
      <c r="A1094" t="s">
        <v>5728</v>
      </c>
      <c r="B1094" s="4">
        <v>41962</v>
      </c>
      <c r="C1094" t="s">
        <v>7904</v>
      </c>
      <c r="D1094">
        <v>2014</v>
      </c>
      <c r="E1094" s="4">
        <v>41967</v>
      </c>
      <c r="F1094">
        <v>5</v>
      </c>
      <c r="G1094" t="s">
        <v>6924</v>
      </c>
      <c r="H1094" t="s">
        <v>6162</v>
      </c>
      <c r="I1094" t="s">
        <v>5974</v>
      </c>
      <c r="J1094" t="s">
        <v>5969</v>
      </c>
      <c r="K1094" t="s">
        <v>5975</v>
      </c>
      <c r="L1094" t="s">
        <v>5976</v>
      </c>
      <c r="M1094" t="s">
        <v>5977</v>
      </c>
      <c r="N1094" t="s">
        <v>2531</v>
      </c>
      <c r="O1094" t="s">
        <v>7889</v>
      </c>
      <c r="P1094">
        <v>0</v>
      </c>
      <c r="Q1094">
        <v>60</v>
      </c>
      <c r="R1094">
        <v>13</v>
      </c>
      <c r="S1094">
        <v>47</v>
      </c>
      <c r="T1094">
        <v>0.21666666666666701</v>
      </c>
      <c r="U1094" t="s">
        <v>7895</v>
      </c>
      <c r="V1094" t="s">
        <v>10</v>
      </c>
      <c r="W1094" t="s">
        <v>11</v>
      </c>
    </row>
    <row r="1095" spans="1:23" x14ac:dyDescent="0.3">
      <c r="A1095" t="s">
        <v>5729</v>
      </c>
      <c r="B1095" s="4">
        <v>41962</v>
      </c>
      <c r="C1095" t="s">
        <v>7904</v>
      </c>
      <c r="D1095">
        <v>2014</v>
      </c>
      <c r="E1095" s="4">
        <v>41967</v>
      </c>
      <c r="F1095">
        <v>5</v>
      </c>
      <c r="G1095" t="s">
        <v>6119</v>
      </c>
      <c r="H1095" t="s">
        <v>6806</v>
      </c>
      <c r="I1095" t="s">
        <v>5974</v>
      </c>
      <c r="J1095" t="s">
        <v>5969</v>
      </c>
      <c r="K1095" t="s">
        <v>5985</v>
      </c>
      <c r="L1095" t="s">
        <v>5976</v>
      </c>
      <c r="M1095" t="s">
        <v>5977</v>
      </c>
      <c r="N1095" t="s">
        <v>1408</v>
      </c>
      <c r="O1095" t="s">
        <v>7889</v>
      </c>
      <c r="P1095">
        <v>0</v>
      </c>
      <c r="Q1095">
        <v>25</v>
      </c>
      <c r="R1095">
        <v>11</v>
      </c>
      <c r="S1095">
        <v>14</v>
      </c>
      <c r="T1095">
        <v>0.44</v>
      </c>
      <c r="U1095" t="s">
        <v>7891</v>
      </c>
      <c r="V1095" t="s">
        <v>10</v>
      </c>
      <c r="W1095" t="s">
        <v>29</v>
      </c>
    </row>
    <row r="1096" spans="1:23" x14ac:dyDescent="0.3">
      <c r="A1096" t="s">
        <v>5743</v>
      </c>
      <c r="B1096" s="4">
        <v>41964</v>
      </c>
      <c r="C1096" t="s">
        <v>7904</v>
      </c>
      <c r="D1096">
        <v>2014</v>
      </c>
      <c r="E1096" s="4">
        <v>41969</v>
      </c>
      <c r="F1096">
        <v>5</v>
      </c>
      <c r="G1096" t="s">
        <v>6990</v>
      </c>
      <c r="H1096" t="s">
        <v>7502</v>
      </c>
      <c r="I1096" t="s">
        <v>5974</v>
      </c>
      <c r="J1096" t="s">
        <v>5969</v>
      </c>
      <c r="K1096" t="s">
        <v>5975</v>
      </c>
      <c r="L1096" t="s">
        <v>5976</v>
      </c>
      <c r="M1096" t="s">
        <v>5977</v>
      </c>
      <c r="N1096" t="s">
        <v>5744</v>
      </c>
      <c r="O1096" t="s">
        <v>7889</v>
      </c>
      <c r="P1096">
        <v>0</v>
      </c>
      <c r="Q1096">
        <v>133</v>
      </c>
      <c r="R1096">
        <v>1</v>
      </c>
      <c r="S1096">
        <v>132</v>
      </c>
      <c r="T1096">
        <v>7.5187969924812E-3</v>
      </c>
      <c r="U1096" t="s">
        <v>7895</v>
      </c>
      <c r="V1096" t="s">
        <v>10</v>
      </c>
      <c r="W1096" t="s">
        <v>73</v>
      </c>
    </row>
    <row r="1097" spans="1:23" x14ac:dyDescent="0.3">
      <c r="A1097" t="s">
        <v>5861</v>
      </c>
      <c r="B1097" s="4">
        <v>41989</v>
      </c>
      <c r="C1097" t="s">
        <v>7906</v>
      </c>
      <c r="D1097">
        <v>2014</v>
      </c>
      <c r="E1097" s="4">
        <v>41993</v>
      </c>
      <c r="F1097">
        <v>4</v>
      </c>
      <c r="G1097" t="s">
        <v>6400</v>
      </c>
      <c r="H1097" t="s">
        <v>7073</v>
      </c>
      <c r="I1097" t="s">
        <v>5974</v>
      </c>
      <c r="J1097" t="s">
        <v>5969</v>
      </c>
      <c r="K1097" t="s">
        <v>5985</v>
      </c>
      <c r="L1097" t="s">
        <v>5976</v>
      </c>
      <c r="M1097" t="s">
        <v>5977</v>
      </c>
      <c r="N1097" t="s">
        <v>775</v>
      </c>
      <c r="O1097" t="s">
        <v>7889</v>
      </c>
      <c r="P1097">
        <v>0</v>
      </c>
      <c r="Q1097">
        <v>50</v>
      </c>
      <c r="R1097">
        <v>7</v>
      </c>
      <c r="S1097">
        <v>43</v>
      </c>
      <c r="T1097">
        <v>0.14000000000000001</v>
      </c>
      <c r="U1097" t="s">
        <v>7910</v>
      </c>
      <c r="V1097" t="s">
        <v>10</v>
      </c>
      <c r="W1097" t="s">
        <v>45</v>
      </c>
    </row>
    <row r="1098" spans="1:23" x14ac:dyDescent="0.3">
      <c r="A1098" t="s">
        <v>5875</v>
      </c>
      <c r="B1098" s="4">
        <v>41991</v>
      </c>
      <c r="C1098" t="s">
        <v>7906</v>
      </c>
      <c r="D1098">
        <v>2014</v>
      </c>
      <c r="E1098" s="4">
        <v>41997</v>
      </c>
      <c r="F1098">
        <v>6</v>
      </c>
      <c r="G1098" t="s">
        <v>6879</v>
      </c>
      <c r="H1098" t="s">
        <v>6737</v>
      </c>
      <c r="I1098" t="s">
        <v>5974</v>
      </c>
      <c r="J1098" t="s">
        <v>5969</v>
      </c>
      <c r="K1098" t="s">
        <v>5975</v>
      </c>
      <c r="L1098" t="s">
        <v>5976</v>
      </c>
      <c r="M1098" t="s">
        <v>5977</v>
      </c>
      <c r="N1098" t="s">
        <v>5876</v>
      </c>
      <c r="O1098" t="s">
        <v>7889</v>
      </c>
      <c r="P1098">
        <v>0</v>
      </c>
      <c r="Q1098">
        <v>41</v>
      </c>
      <c r="R1098">
        <v>9</v>
      </c>
      <c r="S1098">
        <v>32</v>
      </c>
      <c r="T1098">
        <v>0.219512195121951</v>
      </c>
      <c r="U1098" t="s">
        <v>7891</v>
      </c>
      <c r="V1098" t="s">
        <v>10</v>
      </c>
      <c r="W1098" t="s">
        <v>29</v>
      </c>
    </row>
    <row r="1099" spans="1:23" x14ac:dyDescent="0.3">
      <c r="A1099" t="s">
        <v>5886</v>
      </c>
      <c r="B1099" s="4">
        <v>41992</v>
      </c>
      <c r="C1099" t="s">
        <v>7906</v>
      </c>
      <c r="D1099">
        <v>2014</v>
      </c>
      <c r="E1099" s="4">
        <v>41999</v>
      </c>
      <c r="F1099">
        <v>7</v>
      </c>
      <c r="G1099" t="s">
        <v>6778</v>
      </c>
      <c r="H1099" t="s">
        <v>7048</v>
      </c>
      <c r="I1099" t="s">
        <v>5974</v>
      </c>
      <c r="J1099" t="s">
        <v>5969</v>
      </c>
      <c r="K1099" t="s">
        <v>5970</v>
      </c>
      <c r="L1099" t="s">
        <v>5976</v>
      </c>
      <c r="M1099" t="s">
        <v>5977</v>
      </c>
      <c r="N1099" t="s">
        <v>1441</v>
      </c>
      <c r="O1099" t="s">
        <v>7889</v>
      </c>
      <c r="P1099">
        <v>0</v>
      </c>
      <c r="Q1099">
        <v>27</v>
      </c>
      <c r="R1099">
        <v>0</v>
      </c>
      <c r="S1099">
        <v>27</v>
      </c>
      <c r="T1099">
        <v>0</v>
      </c>
      <c r="U1099" t="s">
        <v>7895</v>
      </c>
      <c r="V1099" t="s">
        <v>10</v>
      </c>
      <c r="W1099" t="s">
        <v>29</v>
      </c>
    </row>
    <row r="1100" spans="1:23" x14ac:dyDescent="0.3">
      <c r="A1100" t="s">
        <v>5886</v>
      </c>
      <c r="B1100" s="4">
        <v>41992</v>
      </c>
      <c r="C1100" t="s">
        <v>7906</v>
      </c>
      <c r="D1100">
        <v>2014</v>
      </c>
      <c r="E1100" s="4">
        <v>41999</v>
      </c>
      <c r="F1100">
        <v>7</v>
      </c>
      <c r="G1100" t="s">
        <v>6778</v>
      </c>
      <c r="H1100" t="s">
        <v>7048</v>
      </c>
      <c r="I1100" t="s">
        <v>5974</v>
      </c>
      <c r="J1100" t="s">
        <v>5969</v>
      </c>
      <c r="K1100" t="s">
        <v>5970</v>
      </c>
      <c r="L1100" t="s">
        <v>5976</v>
      </c>
      <c r="M1100" t="s">
        <v>5977</v>
      </c>
      <c r="N1100" t="s">
        <v>1069</v>
      </c>
      <c r="O1100" t="s">
        <v>7889</v>
      </c>
      <c r="P1100">
        <v>0</v>
      </c>
      <c r="Q1100">
        <v>48</v>
      </c>
      <c r="R1100">
        <v>11</v>
      </c>
      <c r="S1100">
        <v>37</v>
      </c>
      <c r="T1100">
        <v>0.22916666666666699</v>
      </c>
      <c r="U1100" t="s">
        <v>7895</v>
      </c>
      <c r="V1100" t="s">
        <v>10</v>
      </c>
      <c r="W1100" t="s">
        <v>77</v>
      </c>
    </row>
    <row r="1101" spans="1:23" x14ac:dyDescent="0.3">
      <c r="A1101" t="s">
        <v>5933</v>
      </c>
      <c r="B1101" s="4">
        <v>42000</v>
      </c>
      <c r="C1101" t="s">
        <v>7906</v>
      </c>
      <c r="D1101">
        <v>2014</v>
      </c>
      <c r="E1101" s="4">
        <v>42006</v>
      </c>
      <c r="F1101">
        <v>6</v>
      </c>
      <c r="G1101" t="s">
        <v>7147</v>
      </c>
      <c r="H1101" t="s">
        <v>6594</v>
      </c>
      <c r="I1101" t="s">
        <v>5974</v>
      </c>
      <c r="J1101" t="s">
        <v>5969</v>
      </c>
      <c r="K1101" t="s">
        <v>5975</v>
      </c>
      <c r="L1101" t="s">
        <v>5976</v>
      </c>
      <c r="M1101" t="s">
        <v>5977</v>
      </c>
      <c r="N1101" t="s">
        <v>2306</v>
      </c>
      <c r="O1101" t="s">
        <v>7889</v>
      </c>
      <c r="P1101">
        <v>0</v>
      </c>
      <c r="Q1101">
        <v>25</v>
      </c>
      <c r="R1101">
        <v>1</v>
      </c>
      <c r="S1101">
        <v>24</v>
      </c>
      <c r="T1101">
        <v>0.04</v>
      </c>
      <c r="U1101" t="s">
        <v>7890</v>
      </c>
      <c r="V1101" t="s">
        <v>10</v>
      </c>
      <c r="W1101" t="s">
        <v>91</v>
      </c>
    </row>
    <row r="1102" spans="1:23" x14ac:dyDescent="0.3">
      <c r="A1102" t="s">
        <v>4558</v>
      </c>
      <c r="B1102" s="4">
        <v>41655</v>
      </c>
      <c r="C1102" t="s">
        <v>7888</v>
      </c>
      <c r="D1102">
        <v>2014</v>
      </c>
      <c r="E1102" s="4">
        <v>41659</v>
      </c>
      <c r="F1102">
        <v>4</v>
      </c>
      <c r="G1102" t="s">
        <v>7018</v>
      </c>
      <c r="H1102" t="s">
        <v>6971</v>
      </c>
      <c r="I1102" t="s">
        <v>5974</v>
      </c>
      <c r="J1102" t="s">
        <v>5969</v>
      </c>
      <c r="K1102" t="s">
        <v>5970</v>
      </c>
      <c r="L1102" t="s">
        <v>5976</v>
      </c>
      <c r="M1102" t="s">
        <v>5977</v>
      </c>
      <c r="N1102" t="s">
        <v>630</v>
      </c>
      <c r="O1102" t="s">
        <v>7889</v>
      </c>
      <c r="P1102">
        <v>0</v>
      </c>
      <c r="Q1102">
        <v>21</v>
      </c>
      <c r="R1102">
        <v>8</v>
      </c>
      <c r="S1102">
        <v>13</v>
      </c>
      <c r="T1102">
        <v>0.38095238095238099</v>
      </c>
      <c r="U1102" t="s">
        <v>7895</v>
      </c>
      <c r="V1102" t="s">
        <v>10</v>
      </c>
      <c r="W1102" t="s">
        <v>22</v>
      </c>
    </row>
    <row r="1103" spans="1:23" x14ac:dyDescent="0.3">
      <c r="A1103" t="s">
        <v>4572</v>
      </c>
      <c r="B1103" s="4">
        <v>41660</v>
      </c>
      <c r="C1103" t="s">
        <v>7888</v>
      </c>
      <c r="D1103">
        <v>2014</v>
      </c>
      <c r="E1103" s="4">
        <v>41664</v>
      </c>
      <c r="F1103">
        <v>4</v>
      </c>
      <c r="G1103" t="s">
        <v>6318</v>
      </c>
      <c r="H1103" t="s">
        <v>7585</v>
      </c>
      <c r="I1103" t="s">
        <v>5974</v>
      </c>
      <c r="J1103" t="s">
        <v>5969</v>
      </c>
      <c r="K1103" t="s">
        <v>5985</v>
      </c>
      <c r="L1103" t="s">
        <v>5976</v>
      </c>
      <c r="M1103" t="s">
        <v>5977</v>
      </c>
      <c r="N1103" t="s">
        <v>2300</v>
      </c>
      <c r="O1103" t="s">
        <v>7889</v>
      </c>
      <c r="P1103">
        <v>0</v>
      </c>
      <c r="Q1103">
        <v>147</v>
      </c>
      <c r="R1103">
        <v>44</v>
      </c>
      <c r="S1103">
        <v>103</v>
      </c>
      <c r="T1103">
        <v>0.29931972789115602</v>
      </c>
      <c r="U1103" t="s">
        <v>7891</v>
      </c>
      <c r="V1103" t="s">
        <v>10</v>
      </c>
      <c r="W1103" t="s">
        <v>22</v>
      </c>
    </row>
    <row r="1104" spans="1:23" x14ac:dyDescent="0.3">
      <c r="A1104" t="s">
        <v>4582</v>
      </c>
      <c r="B1104" s="4">
        <v>41661</v>
      </c>
      <c r="C1104" t="s">
        <v>7888</v>
      </c>
      <c r="D1104">
        <v>2014</v>
      </c>
      <c r="E1104" s="4">
        <v>41666</v>
      </c>
      <c r="F1104">
        <v>5</v>
      </c>
      <c r="G1104" t="s">
        <v>6669</v>
      </c>
      <c r="H1104" t="s">
        <v>6291</v>
      </c>
      <c r="I1104" t="s">
        <v>5974</v>
      </c>
      <c r="J1104" t="s">
        <v>5969</v>
      </c>
      <c r="K1104" t="s">
        <v>5975</v>
      </c>
      <c r="L1104" t="s">
        <v>5976</v>
      </c>
      <c r="M1104" t="s">
        <v>5977</v>
      </c>
      <c r="N1104" t="s">
        <v>3505</v>
      </c>
      <c r="O1104" t="s">
        <v>7889</v>
      </c>
      <c r="P1104">
        <v>0</v>
      </c>
      <c r="Q1104">
        <v>157</v>
      </c>
      <c r="R1104">
        <v>5</v>
      </c>
      <c r="S1104">
        <v>152</v>
      </c>
      <c r="T1104">
        <v>3.1847133757961797E-2</v>
      </c>
      <c r="U1104" t="s">
        <v>7902</v>
      </c>
      <c r="V1104" t="s">
        <v>10</v>
      </c>
      <c r="W1104" t="s">
        <v>22</v>
      </c>
    </row>
    <row r="1105" spans="1:23" x14ac:dyDescent="0.3">
      <c r="A1105" t="s">
        <v>4582</v>
      </c>
      <c r="B1105" s="4">
        <v>41661</v>
      </c>
      <c r="C1105" t="s">
        <v>7888</v>
      </c>
      <c r="D1105">
        <v>2014</v>
      </c>
      <c r="E1105" s="4">
        <v>41666</v>
      </c>
      <c r="F1105">
        <v>5</v>
      </c>
      <c r="G1105" t="s">
        <v>6669</v>
      </c>
      <c r="H1105" t="s">
        <v>6291</v>
      </c>
      <c r="I1105" t="s">
        <v>5974</v>
      </c>
      <c r="J1105" t="s">
        <v>5969</v>
      </c>
      <c r="K1105" t="s">
        <v>5975</v>
      </c>
      <c r="L1105" t="s">
        <v>5976</v>
      </c>
      <c r="M1105" t="s">
        <v>5977</v>
      </c>
      <c r="N1105" t="s">
        <v>1178</v>
      </c>
      <c r="O1105" t="s">
        <v>7889</v>
      </c>
      <c r="P1105">
        <v>0</v>
      </c>
      <c r="Q1105">
        <v>75</v>
      </c>
      <c r="R1105">
        <v>0</v>
      </c>
      <c r="S1105">
        <v>75</v>
      </c>
      <c r="T1105">
        <v>0</v>
      </c>
      <c r="U1105" t="s">
        <v>7897</v>
      </c>
      <c r="V1105" t="s">
        <v>10</v>
      </c>
      <c r="W1105" t="s">
        <v>22</v>
      </c>
    </row>
    <row r="1106" spans="1:23" x14ac:dyDescent="0.3">
      <c r="A1106" t="s">
        <v>4627</v>
      </c>
      <c r="B1106" s="4">
        <v>41677</v>
      </c>
      <c r="C1106" t="s">
        <v>7893</v>
      </c>
      <c r="D1106">
        <v>2014</v>
      </c>
      <c r="E1106" s="4">
        <v>41681</v>
      </c>
      <c r="F1106">
        <v>4</v>
      </c>
      <c r="G1106" t="s">
        <v>6840</v>
      </c>
      <c r="H1106" t="s">
        <v>6906</v>
      </c>
      <c r="I1106" t="s">
        <v>5974</v>
      </c>
      <c r="J1106" t="s">
        <v>5969</v>
      </c>
      <c r="K1106" t="s">
        <v>5985</v>
      </c>
      <c r="L1106" t="s">
        <v>5971</v>
      </c>
      <c r="M1106" t="s">
        <v>5977</v>
      </c>
      <c r="N1106" t="s">
        <v>178</v>
      </c>
      <c r="O1106" t="s">
        <v>7889</v>
      </c>
      <c r="P1106">
        <v>0</v>
      </c>
      <c r="Q1106">
        <v>33</v>
      </c>
      <c r="R1106">
        <v>2</v>
      </c>
      <c r="S1106">
        <v>31</v>
      </c>
      <c r="T1106">
        <v>6.0606060606060601E-2</v>
      </c>
      <c r="U1106" t="s">
        <v>7895</v>
      </c>
      <c r="V1106" t="s">
        <v>10</v>
      </c>
      <c r="W1106" t="s">
        <v>22</v>
      </c>
    </row>
    <row r="1107" spans="1:23" x14ac:dyDescent="0.3">
      <c r="A1107" t="s">
        <v>4628</v>
      </c>
      <c r="B1107" s="4">
        <v>41677</v>
      </c>
      <c r="C1107" t="s">
        <v>7893</v>
      </c>
      <c r="D1107">
        <v>2014</v>
      </c>
      <c r="E1107" s="4">
        <v>41681</v>
      </c>
      <c r="F1107">
        <v>4</v>
      </c>
      <c r="G1107" t="s">
        <v>6212</v>
      </c>
      <c r="H1107" t="s">
        <v>6737</v>
      </c>
      <c r="I1107" t="s">
        <v>5974</v>
      </c>
      <c r="J1107" t="s">
        <v>5969</v>
      </c>
      <c r="K1107" t="s">
        <v>5985</v>
      </c>
      <c r="L1107" t="s">
        <v>5976</v>
      </c>
      <c r="M1107" t="s">
        <v>5977</v>
      </c>
      <c r="N1107" t="s">
        <v>88</v>
      </c>
      <c r="O1107" t="s">
        <v>7889</v>
      </c>
      <c r="P1107">
        <v>0</v>
      </c>
      <c r="Q1107">
        <v>79</v>
      </c>
      <c r="R1107">
        <v>40</v>
      </c>
      <c r="S1107">
        <v>39</v>
      </c>
      <c r="T1107">
        <v>0.506329113924051</v>
      </c>
      <c r="U1107" t="s">
        <v>7891</v>
      </c>
      <c r="V1107" t="s">
        <v>10</v>
      </c>
      <c r="W1107" t="s">
        <v>22</v>
      </c>
    </row>
    <row r="1108" spans="1:23" x14ac:dyDescent="0.3">
      <c r="A1108" t="s">
        <v>4628</v>
      </c>
      <c r="B1108" s="4">
        <v>41677</v>
      </c>
      <c r="C1108" t="s">
        <v>7893</v>
      </c>
      <c r="D1108">
        <v>2014</v>
      </c>
      <c r="E1108" s="4">
        <v>41681</v>
      </c>
      <c r="F1108">
        <v>4</v>
      </c>
      <c r="G1108" t="s">
        <v>6212</v>
      </c>
      <c r="H1108" t="s">
        <v>6737</v>
      </c>
      <c r="I1108" t="s">
        <v>5974</v>
      </c>
      <c r="J1108" t="s">
        <v>5969</v>
      </c>
      <c r="K1108" t="s">
        <v>5985</v>
      </c>
      <c r="L1108" t="s">
        <v>5976</v>
      </c>
      <c r="M1108" t="s">
        <v>5977</v>
      </c>
      <c r="N1108" t="s">
        <v>957</v>
      </c>
      <c r="O1108" t="s">
        <v>7889</v>
      </c>
      <c r="P1108">
        <v>0</v>
      </c>
      <c r="Q1108">
        <v>51</v>
      </c>
      <c r="R1108">
        <v>13</v>
      </c>
      <c r="S1108">
        <v>38</v>
      </c>
      <c r="T1108">
        <v>0.25490196078431399</v>
      </c>
      <c r="U1108" t="s">
        <v>7895</v>
      </c>
      <c r="V1108" t="s">
        <v>10</v>
      </c>
      <c r="W1108" t="s">
        <v>22</v>
      </c>
    </row>
    <row r="1109" spans="1:23" x14ac:dyDescent="0.3">
      <c r="A1109" t="s">
        <v>4628</v>
      </c>
      <c r="B1109" s="4">
        <v>41677</v>
      </c>
      <c r="C1109" t="s">
        <v>7893</v>
      </c>
      <c r="D1109">
        <v>2014</v>
      </c>
      <c r="E1109" s="4">
        <v>41681</v>
      </c>
      <c r="F1109">
        <v>4</v>
      </c>
      <c r="G1109" t="s">
        <v>6212</v>
      </c>
      <c r="H1109" t="s">
        <v>6737</v>
      </c>
      <c r="I1109" t="s">
        <v>5974</v>
      </c>
      <c r="J1109" t="s">
        <v>5969</v>
      </c>
      <c r="K1109" t="s">
        <v>5985</v>
      </c>
      <c r="L1109" t="s">
        <v>5976</v>
      </c>
      <c r="M1109" t="s">
        <v>5977</v>
      </c>
      <c r="N1109" t="s">
        <v>1584</v>
      </c>
      <c r="O1109" t="s">
        <v>7889</v>
      </c>
      <c r="P1109">
        <v>0</v>
      </c>
      <c r="Q1109">
        <v>122</v>
      </c>
      <c r="R1109">
        <v>38</v>
      </c>
      <c r="S1109">
        <v>84</v>
      </c>
      <c r="T1109">
        <v>0.31147540983606598</v>
      </c>
      <c r="U1109" t="s">
        <v>7895</v>
      </c>
      <c r="V1109" t="s">
        <v>10</v>
      </c>
      <c r="W1109" t="s">
        <v>22</v>
      </c>
    </row>
    <row r="1110" spans="1:23" x14ac:dyDescent="0.3">
      <c r="A1110" t="s">
        <v>4631</v>
      </c>
      <c r="B1110" s="4">
        <v>41677</v>
      </c>
      <c r="C1110" t="s">
        <v>7893</v>
      </c>
      <c r="D1110">
        <v>2014</v>
      </c>
      <c r="E1110" s="4">
        <v>41682</v>
      </c>
      <c r="F1110">
        <v>5</v>
      </c>
      <c r="G1110" t="s">
        <v>6210</v>
      </c>
      <c r="H1110" t="s">
        <v>7711</v>
      </c>
      <c r="I1110" t="s">
        <v>5974</v>
      </c>
      <c r="J1110" t="s">
        <v>5969</v>
      </c>
      <c r="K1110" t="s">
        <v>5975</v>
      </c>
      <c r="L1110" t="s">
        <v>5971</v>
      </c>
      <c r="M1110" t="s">
        <v>5977</v>
      </c>
      <c r="N1110" t="s">
        <v>1831</v>
      </c>
      <c r="O1110" t="s">
        <v>7889</v>
      </c>
      <c r="P1110">
        <v>0</v>
      </c>
      <c r="Q1110">
        <v>175</v>
      </c>
      <c r="R1110">
        <v>77</v>
      </c>
      <c r="S1110">
        <v>98</v>
      </c>
      <c r="T1110">
        <v>0.44</v>
      </c>
      <c r="U1110" t="s">
        <v>7891</v>
      </c>
      <c r="V1110" t="s">
        <v>10</v>
      </c>
      <c r="W1110" t="s">
        <v>22</v>
      </c>
    </row>
    <row r="1111" spans="1:23" x14ac:dyDescent="0.3">
      <c r="A1111" t="s">
        <v>4636</v>
      </c>
      <c r="B1111" s="4">
        <v>41680</v>
      </c>
      <c r="C1111" t="s">
        <v>7893</v>
      </c>
      <c r="D1111">
        <v>2014</v>
      </c>
      <c r="E1111" s="4">
        <v>41681</v>
      </c>
      <c r="F1111">
        <v>1</v>
      </c>
      <c r="G1111" t="s">
        <v>6959</v>
      </c>
      <c r="H1111" t="s">
        <v>6381</v>
      </c>
      <c r="I1111" t="s">
        <v>5974</v>
      </c>
      <c r="J1111" t="s">
        <v>5969</v>
      </c>
      <c r="K1111" t="s">
        <v>5985</v>
      </c>
      <c r="L1111" t="s">
        <v>5988</v>
      </c>
      <c r="M1111" t="s">
        <v>5977</v>
      </c>
      <c r="N1111" t="s">
        <v>443</v>
      </c>
      <c r="O1111" t="s">
        <v>7889</v>
      </c>
      <c r="P1111">
        <v>0</v>
      </c>
      <c r="Q1111">
        <v>79</v>
      </c>
      <c r="R1111">
        <v>32</v>
      </c>
      <c r="S1111">
        <v>47</v>
      </c>
      <c r="T1111">
        <v>0.40506329113924</v>
      </c>
      <c r="U1111" t="s">
        <v>7891</v>
      </c>
      <c r="V1111" t="s">
        <v>10</v>
      </c>
      <c r="W1111" t="s">
        <v>22</v>
      </c>
    </row>
    <row r="1112" spans="1:23" x14ac:dyDescent="0.3">
      <c r="A1112" t="s">
        <v>4734</v>
      </c>
      <c r="B1112" s="4">
        <v>41715</v>
      </c>
      <c r="C1112" t="s">
        <v>7907</v>
      </c>
      <c r="D1112">
        <v>2014</v>
      </c>
      <c r="E1112" s="4">
        <v>41716</v>
      </c>
      <c r="F1112">
        <v>1</v>
      </c>
      <c r="G1112" t="s">
        <v>6871</v>
      </c>
      <c r="H1112" t="s">
        <v>6527</v>
      </c>
      <c r="I1112" t="s">
        <v>5974</v>
      </c>
      <c r="J1112" t="s">
        <v>5969</v>
      </c>
      <c r="K1112" t="s">
        <v>5975</v>
      </c>
      <c r="L1112" t="s">
        <v>5988</v>
      </c>
      <c r="M1112" t="s">
        <v>5977</v>
      </c>
      <c r="N1112" t="s">
        <v>862</v>
      </c>
      <c r="O1112" t="s">
        <v>7889</v>
      </c>
      <c r="P1112">
        <v>0</v>
      </c>
      <c r="Q1112">
        <v>250</v>
      </c>
      <c r="R1112">
        <v>75</v>
      </c>
      <c r="S1112">
        <v>175</v>
      </c>
      <c r="T1112">
        <v>0.3</v>
      </c>
      <c r="U1112" t="s">
        <v>7892</v>
      </c>
      <c r="V1112" t="s">
        <v>10</v>
      </c>
      <c r="W1112" t="s">
        <v>22</v>
      </c>
    </row>
    <row r="1113" spans="1:23" x14ac:dyDescent="0.3">
      <c r="A1113" t="s">
        <v>4742</v>
      </c>
      <c r="B1113" s="4">
        <v>41717</v>
      </c>
      <c r="C1113" t="s">
        <v>7907</v>
      </c>
      <c r="D1113">
        <v>2014</v>
      </c>
      <c r="E1113" s="4">
        <v>41717</v>
      </c>
      <c r="F1113">
        <v>0</v>
      </c>
      <c r="G1113" t="s">
        <v>6953</v>
      </c>
      <c r="H1113" t="s">
        <v>6636</v>
      </c>
      <c r="I1113" t="s">
        <v>5974</v>
      </c>
      <c r="J1113" t="s">
        <v>5969</v>
      </c>
      <c r="K1113" t="s">
        <v>5975</v>
      </c>
      <c r="L1113" t="s">
        <v>6007</v>
      </c>
      <c r="M1113" t="s">
        <v>5977</v>
      </c>
      <c r="N1113" t="s">
        <v>821</v>
      </c>
      <c r="O1113" t="s">
        <v>7889</v>
      </c>
      <c r="P1113">
        <v>0</v>
      </c>
      <c r="Q1113">
        <v>62</v>
      </c>
      <c r="R1113">
        <v>9</v>
      </c>
      <c r="S1113">
        <v>53</v>
      </c>
      <c r="T1113">
        <v>0.14516129032258099</v>
      </c>
      <c r="U1113" t="s">
        <v>7895</v>
      </c>
      <c r="V1113" t="s">
        <v>10</v>
      </c>
      <c r="W1113" t="s">
        <v>22</v>
      </c>
    </row>
    <row r="1114" spans="1:23" x14ac:dyDescent="0.3">
      <c r="A1114" t="s">
        <v>4757</v>
      </c>
      <c r="B1114" s="4">
        <v>41723</v>
      </c>
      <c r="C1114" t="s">
        <v>7907</v>
      </c>
      <c r="D1114">
        <v>2014</v>
      </c>
      <c r="E1114" s="4">
        <v>41729</v>
      </c>
      <c r="F1114">
        <v>6</v>
      </c>
      <c r="G1114" t="s">
        <v>6385</v>
      </c>
      <c r="H1114" t="s">
        <v>7753</v>
      </c>
      <c r="I1114" t="s">
        <v>5974</v>
      </c>
      <c r="J1114" t="s">
        <v>5969</v>
      </c>
      <c r="K1114" t="s">
        <v>5975</v>
      </c>
      <c r="L1114" t="s">
        <v>5976</v>
      </c>
      <c r="M1114" t="s">
        <v>5977</v>
      </c>
      <c r="N1114" t="s">
        <v>2003</v>
      </c>
      <c r="O1114" t="s">
        <v>7889</v>
      </c>
      <c r="P1114">
        <v>0</v>
      </c>
      <c r="Q1114">
        <v>765</v>
      </c>
      <c r="R1114">
        <v>8</v>
      </c>
      <c r="S1114">
        <v>757</v>
      </c>
      <c r="T1114">
        <v>1.0457516339869299E-2</v>
      </c>
      <c r="U1114" t="s">
        <v>7910</v>
      </c>
      <c r="V1114" t="s">
        <v>10</v>
      </c>
      <c r="W1114" t="s">
        <v>22</v>
      </c>
    </row>
    <row r="1115" spans="1:23" x14ac:dyDescent="0.3">
      <c r="A1115" t="s">
        <v>4767</v>
      </c>
      <c r="B1115" s="4">
        <v>41726</v>
      </c>
      <c r="C1115" t="s">
        <v>7907</v>
      </c>
      <c r="D1115">
        <v>2014</v>
      </c>
      <c r="E1115" s="4">
        <v>41730</v>
      </c>
      <c r="F1115">
        <v>4</v>
      </c>
      <c r="G1115" t="s">
        <v>7568</v>
      </c>
      <c r="H1115" t="s">
        <v>6291</v>
      </c>
      <c r="I1115" t="s">
        <v>5974</v>
      </c>
      <c r="J1115" t="s">
        <v>5969</v>
      </c>
      <c r="K1115" t="s">
        <v>5970</v>
      </c>
      <c r="L1115" t="s">
        <v>5976</v>
      </c>
      <c r="M1115" t="s">
        <v>5977</v>
      </c>
      <c r="N1115" t="s">
        <v>443</v>
      </c>
      <c r="O1115" t="s">
        <v>7889</v>
      </c>
      <c r="P1115">
        <v>0</v>
      </c>
      <c r="Q1115">
        <v>291</v>
      </c>
      <c r="R1115">
        <v>119</v>
      </c>
      <c r="S1115">
        <v>172</v>
      </c>
      <c r="T1115">
        <v>0.40893470790378</v>
      </c>
      <c r="U1115" t="s">
        <v>7912</v>
      </c>
      <c r="V1115" t="s">
        <v>10</v>
      </c>
      <c r="W1115" t="s">
        <v>22</v>
      </c>
    </row>
    <row r="1116" spans="1:23" x14ac:dyDescent="0.3">
      <c r="A1116" t="s">
        <v>4876</v>
      </c>
      <c r="B1116" s="4">
        <v>41762</v>
      </c>
      <c r="C1116" t="s">
        <v>7896</v>
      </c>
      <c r="D1116">
        <v>2014</v>
      </c>
      <c r="E1116" s="4">
        <v>41768</v>
      </c>
      <c r="F1116">
        <v>6</v>
      </c>
      <c r="G1116" t="s">
        <v>6239</v>
      </c>
      <c r="H1116" t="s">
        <v>6906</v>
      </c>
      <c r="I1116" t="s">
        <v>5974</v>
      </c>
      <c r="J1116" t="s">
        <v>5969</v>
      </c>
      <c r="K1116" t="s">
        <v>5970</v>
      </c>
      <c r="L1116" t="s">
        <v>5976</v>
      </c>
      <c r="M1116" t="s">
        <v>5977</v>
      </c>
      <c r="N1116" t="s">
        <v>1298</v>
      </c>
      <c r="O1116" t="s">
        <v>7889</v>
      </c>
      <c r="P1116">
        <v>0</v>
      </c>
      <c r="Q1116">
        <v>987</v>
      </c>
      <c r="R1116">
        <v>89</v>
      </c>
      <c r="S1116">
        <v>898</v>
      </c>
      <c r="T1116">
        <v>9.0172239108409297E-2</v>
      </c>
      <c r="U1116" t="s">
        <v>7899</v>
      </c>
      <c r="V1116" t="s">
        <v>10</v>
      </c>
      <c r="W1116" t="s">
        <v>22</v>
      </c>
    </row>
    <row r="1117" spans="1:23" x14ac:dyDescent="0.3">
      <c r="A1117" t="s">
        <v>4955</v>
      </c>
      <c r="B1117" s="4">
        <v>41793</v>
      </c>
      <c r="C1117" t="s">
        <v>7898</v>
      </c>
      <c r="D1117">
        <v>2014</v>
      </c>
      <c r="E1117" s="4">
        <v>41799</v>
      </c>
      <c r="F1117">
        <v>6</v>
      </c>
      <c r="G1117" t="s">
        <v>6565</v>
      </c>
      <c r="H1117" t="s">
        <v>6572</v>
      </c>
      <c r="I1117" t="s">
        <v>5974</v>
      </c>
      <c r="J1117" t="s">
        <v>5969</v>
      </c>
      <c r="K1117" t="s">
        <v>5985</v>
      </c>
      <c r="L1117" t="s">
        <v>5976</v>
      </c>
      <c r="M1117" t="s">
        <v>5977</v>
      </c>
      <c r="N1117" t="s">
        <v>43</v>
      </c>
      <c r="O1117" t="s">
        <v>7889</v>
      </c>
      <c r="P1117">
        <v>0</v>
      </c>
      <c r="Q1117">
        <v>49</v>
      </c>
      <c r="R1117">
        <v>16</v>
      </c>
      <c r="S1117">
        <v>33</v>
      </c>
      <c r="T1117">
        <v>0.32653061224489799</v>
      </c>
      <c r="U1117" t="s">
        <v>7890</v>
      </c>
      <c r="V1117" t="s">
        <v>10</v>
      </c>
      <c r="W1117" t="s">
        <v>22</v>
      </c>
    </row>
    <row r="1118" spans="1:23" x14ac:dyDescent="0.3">
      <c r="A1118" t="s">
        <v>4970</v>
      </c>
      <c r="B1118" s="4">
        <v>41798</v>
      </c>
      <c r="C1118" t="s">
        <v>7898</v>
      </c>
      <c r="D1118">
        <v>2014</v>
      </c>
      <c r="E1118" s="4">
        <v>41802</v>
      </c>
      <c r="F1118">
        <v>4</v>
      </c>
      <c r="G1118" t="s">
        <v>6087</v>
      </c>
      <c r="H1118" t="s">
        <v>7504</v>
      </c>
      <c r="I1118" t="s">
        <v>5974</v>
      </c>
      <c r="J1118" t="s">
        <v>5969</v>
      </c>
      <c r="K1118" t="s">
        <v>5975</v>
      </c>
      <c r="L1118" t="s">
        <v>5976</v>
      </c>
      <c r="M1118" t="s">
        <v>5977</v>
      </c>
      <c r="N1118" t="s">
        <v>527</v>
      </c>
      <c r="O1118" t="s">
        <v>7889</v>
      </c>
      <c r="P1118">
        <v>0</v>
      </c>
      <c r="Q1118">
        <v>19</v>
      </c>
      <c r="R1118">
        <v>6</v>
      </c>
      <c r="S1118">
        <v>13</v>
      </c>
      <c r="T1118">
        <v>0.31578947368421001</v>
      </c>
      <c r="U1118" t="s">
        <v>7895</v>
      </c>
      <c r="V1118" t="s">
        <v>10</v>
      </c>
      <c r="W1118" t="s">
        <v>22</v>
      </c>
    </row>
    <row r="1119" spans="1:23" x14ac:dyDescent="0.3">
      <c r="A1119" t="s">
        <v>5073</v>
      </c>
      <c r="B1119" s="4">
        <v>41816</v>
      </c>
      <c r="C1119" t="s">
        <v>7898</v>
      </c>
      <c r="D1119">
        <v>2014</v>
      </c>
      <c r="E1119" s="4">
        <v>41822</v>
      </c>
      <c r="F1119">
        <v>6</v>
      </c>
      <c r="G1119" t="s">
        <v>6868</v>
      </c>
      <c r="H1119" t="s">
        <v>6612</v>
      </c>
      <c r="I1119" t="s">
        <v>5974</v>
      </c>
      <c r="J1119" t="s">
        <v>5969</v>
      </c>
      <c r="K1119" t="s">
        <v>5985</v>
      </c>
      <c r="L1119" t="s">
        <v>5976</v>
      </c>
      <c r="M1119" t="s">
        <v>5977</v>
      </c>
      <c r="N1119" t="s">
        <v>2378</v>
      </c>
      <c r="O1119" t="s">
        <v>7889</v>
      </c>
      <c r="P1119">
        <v>0</v>
      </c>
      <c r="Q1119">
        <v>311</v>
      </c>
      <c r="R1119">
        <v>15</v>
      </c>
      <c r="S1119">
        <v>296</v>
      </c>
      <c r="T1119">
        <v>4.8231511254019303E-2</v>
      </c>
      <c r="U1119" t="s">
        <v>7899</v>
      </c>
      <c r="V1119" t="s">
        <v>10</v>
      </c>
      <c r="W1119" t="s">
        <v>22</v>
      </c>
    </row>
    <row r="1120" spans="1:23" x14ac:dyDescent="0.3">
      <c r="A1120" t="s">
        <v>5114</v>
      </c>
      <c r="B1120" s="4">
        <v>41831</v>
      </c>
      <c r="C1120" t="s">
        <v>7909</v>
      </c>
      <c r="D1120">
        <v>2014</v>
      </c>
      <c r="E1120" s="4">
        <v>41835</v>
      </c>
      <c r="F1120">
        <v>4</v>
      </c>
      <c r="G1120" t="s">
        <v>5995</v>
      </c>
      <c r="H1120" t="s">
        <v>7804</v>
      </c>
      <c r="I1120" t="s">
        <v>5974</v>
      </c>
      <c r="J1120" t="s">
        <v>5969</v>
      </c>
      <c r="K1120" t="s">
        <v>5975</v>
      </c>
      <c r="L1120" t="s">
        <v>5976</v>
      </c>
      <c r="M1120" t="s">
        <v>5977</v>
      </c>
      <c r="N1120" t="s">
        <v>1386</v>
      </c>
      <c r="O1120" t="s">
        <v>7889</v>
      </c>
      <c r="P1120">
        <v>0</v>
      </c>
      <c r="Q1120">
        <v>1023</v>
      </c>
      <c r="R1120">
        <v>123</v>
      </c>
      <c r="S1120">
        <v>900</v>
      </c>
      <c r="T1120">
        <v>0.120234604105572</v>
      </c>
      <c r="U1120" t="s">
        <v>7905</v>
      </c>
      <c r="V1120" t="s">
        <v>10</v>
      </c>
      <c r="W1120" t="s">
        <v>22</v>
      </c>
    </row>
    <row r="1121" spans="1:23" x14ac:dyDescent="0.3">
      <c r="A1121" t="s">
        <v>5135</v>
      </c>
      <c r="B1121" s="4">
        <v>41842</v>
      </c>
      <c r="C1121" t="s">
        <v>7909</v>
      </c>
      <c r="D1121">
        <v>2014</v>
      </c>
      <c r="E1121" s="4">
        <v>41844</v>
      </c>
      <c r="F1121">
        <v>2</v>
      </c>
      <c r="G1121" t="s">
        <v>6064</v>
      </c>
      <c r="H1121" t="s">
        <v>6787</v>
      </c>
      <c r="I1121" t="s">
        <v>5974</v>
      </c>
      <c r="J1121" t="s">
        <v>5969</v>
      </c>
      <c r="K1121" t="s">
        <v>5975</v>
      </c>
      <c r="L1121" t="s">
        <v>5988</v>
      </c>
      <c r="M1121" t="s">
        <v>5977</v>
      </c>
      <c r="N1121" t="s">
        <v>909</v>
      </c>
      <c r="O1121" t="s">
        <v>7889</v>
      </c>
      <c r="P1121">
        <v>0</v>
      </c>
      <c r="Q1121">
        <v>207</v>
      </c>
      <c r="R1121">
        <v>35</v>
      </c>
      <c r="S1121">
        <v>172</v>
      </c>
      <c r="T1121">
        <v>0.16908212560386501</v>
      </c>
      <c r="U1121" t="s">
        <v>7890</v>
      </c>
      <c r="V1121" t="s">
        <v>10</v>
      </c>
      <c r="W1121" t="s">
        <v>22</v>
      </c>
    </row>
    <row r="1122" spans="1:23" x14ac:dyDescent="0.3">
      <c r="A1122" t="s">
        <v>5137</v>
      </c>
      <c r="B1122" s="4">
        <v>41844</v>
      </c>
      <c r="C1122" t="s">
        <v>7909</v>
      </c>
      <c r="D1122">
        <v>2014</v>
      </c>
      <c r="E1122" s="4">
        <v>41847</v>
      </c>
      <c r="F1122">
        <v>3</v>
      </c>
      <c r="G1122" t="s">
        <v>7062</v>
      </c>
      <c r="H1122" t="s">
        <v>7555</v>
      </c>
      <c r="I1122" t="s">
        <v>5974</v>
      </c>
      <c r="J1122" t="s">
        <v>5969</v>
      </c>
      <c r="K1122" t="s">
        <v>5975</v>
      </c>
      <c r="L1122" t="s">
        <v>5988</v>
      </c>
      <c r="M1122" t="s">
        <v>5977</v>
      </c>
      <c r="N1122" t="s">
        <v>218</v>
      </c>
      <c r="O1122" t="s">
        <v>7889</v>
      </c>
      <c r="P1122">
        <v>0</v>
      </c>
      <c r="Q1122">
        <v>97</v>
      </c>
      <c r="R1122">
        <v>13</v>
      </c>
      <c r="S1122">
        <v>84</v>
      </c>
      <c r="T1122">
        <v>0.134020618556701</v>
      </c>
      <c r="U1122" t="s">
        <v>7895</v>
      </c>
      <c r="V1122" t="s">
        <v>10</v>
      </c>
      <c r="W1122" t="s">
        <v>22</v>
      </c>
    </row>
    <row r="1123" spans="1:23" x14ac:dyDescent="0.3">
      <c r="A1123" t="s">
        <v>5252</v>
      </c>
      <c r="B1123" s="4">
        <v>41864</v>
      </c>
      <c r="C1123" t="s">
        <v>7900</v>
      </c>
      <c r="D1123">
        <v>2014</v>
      </c>
      <c r="E1123" s="4">
        <v>41864</v>
      </c>
      <c r="F1123">
        <v>0</v>
      </c>
      <c r="G1123" t="s">
        <v>7072</v>
      </c>
      <c r="H1123" t="s">
        <v>7814</v>
      </c>
      <c r="I1123" t="s">
        <v>5974</v>
      </c>
      <c r="J1123" t="s">
        <v>5969</v>
      </c>
      <c r="K1123" t="s">
        <v>5985</v>
      </c>
      <c r="L1123" t="s">
        <v>6007</v>
      </c>
      <c r="M1123" t="s">
        <v>5977</v>
      </c>
      <c r="N1123" t="s">
        <v>957</v>
      </c>
      <c r="O1123" t="s">
        <v>7889</v>
      </c>
      <c r="P1123">
        <v>0</v>
      </c>
      <c r="Q1123">
        <v>229</v>
      </c>
      <c r="R1123">
        <v>59</v>
      </c>
      <c r="S1123">
        <v>170</v>
      </c>
      <c r="T1123">
        <v>0.25764192139738001</v>
      </c>
      <c r="U1123" t="s">
        <v>7902</v>
      </c>
      <c r="V1123" t="s">
        <v>10</v>
      </c>
      <c r="W1123" t="s">
        <v>22</v>
      </c>
    </row>
    <row r="1124" spans="1:23" x14ac:dyDescent="0.3">
      <c r="A1124" t="s">
        <v>5404</v>
      </c>
      <c r="B1124" s="4">
        <v>41886</v>
      </c>
      <c r="C1124" t="s">
        <v>7901</v>
      </c>
      <c r="D1124">
        <v>2014</v>
      </c>
      <c r="E1124" s="4">
        <v>41888</v>
      </c>
      <c r="F1124">
        <v>2</v>
      </c>
      <c r="G1124" t="s">
        <v>6492</v>
      </c>
      <c r="H1124" t="s">
        <v>7832</v>
      </c>
      <c r="I1124" t="s">
        <v>5974</v>
      </c>
      <c r="J1124" t="s">
        <v>5969</v>
      </c>
      <c r="K1124" t="s">
        <v>5985</v>
      </c>
      <c r="L1124" t="s">
        <v>5988</v>
      </c>
      <c r="M1124" t="s">
        <v>5977</v>
      </c>
      <c r="N1124" t="s">
        <v>1198</v>
      </c>
      <c r="O1124" t="s">
        <v>7889</v>
      </c>
      <c r="P1124">
        <v>0</v>
      </c>
      <c r="Q1124">
        <v>591</v>
      </c>
      <c r="R1124">
        <v>118</v>
      </c>
      <c r="S1124">
        <v>473</v>
      </c>
      <c r="T1124">
        <v>0.199661590524535</v>
      </c>
      <c r="U1124" t="s">
        <v>7891</v>
      </c>
      <c r="V1124" t="s">
        <v>10</v>
      </c>
      <c r="W1124" t="s">
        <v>22</v>
      </c>
    </row>
    <row r="1125" spans="1:23" x14ac:dyDescent="0.3">
      <c r="A1125" t="s">
        <v>5421</v>
      </c>
      <c r="B1125" s="4">
        <v>41888</v>
      </c>
      <c r="C1125" t="s">
        <v>7901</v>
      </c>
      <c r="D1125">
        <v>2014</v>
      </c>
      <c r="E1125" s="4">
        <v>41892</v>
      </c>
      <c r="F1125">
        <v>4</v>
      </c>
      <c r="G1125" t="s">
        <v>7428</v>
      </c>
      <c r="H1125" t="s">
        <v>7556</v>
      </c>
      <c r="I1125" t="s">
        <v>5974</v>
      </c>
      <c r="J1125" t="s">
        <v>5969</v>
      </c>
      <c r="K1125" t="s">
        <v>5975</v>
      </c>
      <c r="L1125" t="s">
        <v>5976</v>
      </c>
      <c r="M1125" t="s">
        <v>5977</v>
      </c>
      <c r="N1125" t="s">
        <v>2112</v>
      </c>
      <c r="O1125" t="s">
        <v>7889</v>
      </c>
      <c r="P1125">
        <v>0</v>
      </c>
      <c r="Q1125">
        <v>405</v>
      </c>
      <c r="R1125">
        <v>105</v>
      </c>
      <c r="S1125">
        <v>300</v>
      </c>
      <c r="T1125">
        <v>0.25925925925925902</v>
      </c>
      <c r="U1125" t="s">
        <v>7897</v>
      </c>
      <c r="V1125" t="s">
        <v>10</v>
      </c>
      <c r="W1125" t="s">
        <v>22</v>
      </c>
    </row>
    <row r="1126" spans="1:23" x14ac:dyDescent="0.3">
      <c r="A1126" t="s">
        <v>5434</v>
      </c>
      <c r="B1126" s="4">
        <v>41891</v>
      </c>
      <c r="C1126" t="s">
        <v>7901</v>
      </c>
      <c r="D1126">
        <v>2014</v>
      </c>
      <c r="E1126" s="4">
        <v>41897</v>
      </c>
      <c r="F1126">
        <v>6</v>
      </c>
      <c r="G1126" t="s">
        <v>7694</v>
      </c>
      <c r="H1126" t="s">
        <v>6952</v>
      </c>
      <c r="I1126" t="s">
        <v>5974</v>
      </c>
      <c r="J1126" t="s">
        <v>5969</v>
      </c>
      <c r="K1126" t="s">
        <v>5985</v>
      </c>
      <c r="L1126" t="s">
        <v>5976</v>
      </c>
      <c r="M1126" t="s">
        <v>5977</v>
      </c>
      <c r="N1126" t="s">
        <v>727</v>
      </c>
      <c r="O1126" t="s">
        <v>7889</v>
      </c>
      <c r="P1126">
        <v>0</v>
      </c>
      <c r="Q1126">
        <v>64</v>
      </c>
      <c r="R1126">
        <v>6</v>
      </c>
      <c r="S1126">
        <v>58</v>
      </c>
      <c r="T1126">
        <v>9.375E-2</v>
      </c>
      <c r="U1126" t="s">
        <v>7892</v>
      </c>
      <c r="V1126" t="s">
        <v>10</v>
      </c>
      <c r="W1126" t="s">
        <v>22</v>
      </c>
    </row>
    <row r="1127" spans="1:23" x14ac:dyDescent="0.3">
      <c r="A1127" t="s">
        <v>5447</v>
      </c>
      <c r="B1127" s="4">
        <v>41893</v>
      </c>
      <c r="C1127" t="s">
        <v>7901</v>
      </c>
      <c r="D1127">
        <v>2014</v>
      </c>
      <c r="E1127" s="4">
        <v>41896</v>
      </c>
      <c r="F1127">
        <v>3</v>
      </c>
      <c r="G1127" t="s">
        <v>6405</v>
      </c>
      <c r="H1127" t="s">
        <v>7085</v>
      </c>
      <c r="I1127" t="s">
        <v>5974</v>
      </c>
      <c r="J1127" t="s">
        <v>5969</v>
      </c>
      <c r="K1127" t="s">
        <v>5970</v>
      </c>
      <c r="L1127" t="s">
        <v>5971</v>
      </c>
      <c r="M1127" t="s">
        <v>5977</v>
      </c>
      <c r="N1127" t="s">
        <v>193</v>
      </c>
      <c r="O1127" t="s">
        <v>7889</v>
      </c>
      <c r="P1127">
        <v>0</v>
      </c>
      <c r="Q1127">
        <v>21</v>
      </c>
      <c r="R1127">
        <v>5</v>
      </c>
      <c r="S1127">
        <v>16</v>
      </c>
      <c r="T1127">
        <v>0.238095238095238</v>
      </c>
      <c r="U1127" t="s">
        <v>7895</v>
      </c>
      <c r="V1127" t="s">
        <v>10</v>
      </c>
      <c r="W1127" t="s">
        <v>22</v>
      </c>
    </row>
    <row r="1128" spans="1:23" x14ac:dyDescent="0.3">
      <c r="A1128" t="s">
        <v>5451</v>
      </c>
      <c r="B1128" s="4">
        <v>41893</v>
      </c>
      <c r="C1128" t="s">
        <v>7901</v>
      </c>
      <c r="D1128">
        <v>2014</v>
      </c>
      <c r="E1128" s="4">
        <v>41898</v>
      </c>
      <c r="F1128">
        <v>5</v>
      </c>
      <c r="G1128" t="s">
        <v>6504</v>
      </c>
      <c r="H1128" t="s">
        <v>6552</v>
      </c>
      <c r="I1128" t="s">
        <v>5974</v>
      </c>
      <c r="J1128" t="s">
        <v>5969</v>
      </c>
      <c r="K1128" t="s">
        <v>5975</v>
      </c>
      <c r="L1128" t="s">
        <v>5976</v>
      </c>
      <c r="M1128" t="s">
        <v>5977</v>
      </c>
      <c r="N1128" t="s">
        <v>1141</v>
      </c>
      <c r="O1128" t="s">
        <v>7889</v>
      </c>
      <c r="P1128">
        <v>0</v>
      </c>
      <c r="Q1128">
        <v>844</v>
      </c>
      <c r="R1128">
        <v>8</v>
      </c>
      <c r="S1128">
        <v>836</v>
      </c>
      <c r="T1128">
        <v>9.4786729857819895E-3</v>
      </c>
      <c r="U1128" t="s">
        <v>7910</v>
      </c>
      <c r="V1128" t="s">
        <v>10</v>
      </c>
      <c r="W1128" t="s">
        <v>22</v>
      </c>
    </row>
    <row r="1129" spans="1:23" x14ac:dyDescent="0.3">
      <c r="A1129" t="s">
        <v>5472</v>
      </c>
      <c r="B1129" s="4">
        <v>41898</v>
      </c>
      <c r="C1129" t="s">
        <v>7901</v>
      </c>
      <c r="D1129">
        <v>2014</v>
      </c>
      <c r="E1129" s="4">
        <v>41902</v>
      </c>
      <c r="F1129">
        <v>4</v>
      </c>
      <c r="G1129" t="s">
        <v>7145</v>
      </c>
      <c r="H1129" t="s">
        <v>7711</v>
      </c>
      <c r="I1129" t="s">
        <v>5974</v>
      </c>
      <c r="J1129" t="s">
        <v>5969</v>
      </c>
      <c r="K1129" t="s">
        <v>5985</v>
      </c>
      <c r="L1129" t="s">
        <v>5976</v>
      </c>
      <c r="M1129" t="s">
        <v>5977</v>
      </c>
      <c r="N1129" t="s">
        <v>1015</v>
      </c>
      <c r="O1129" t="s">
        <v>7889</v>
      </c>
      <c r="P1129">
        <v>0</v>
      </c>
      <c r="Q1129">
        <v>1389</v>
      </c>
      <c r="R1129">
        <v>680</v>
      </c>
      <c r="S1129">
        <v>709</v>
      </c>
      <c r="T1129">
        <v>0.48956083513318899</v>
      </c>
      <c r="U1129" t="s">
        <v>7897</v>
      </c>
      <c r="V1129" t="s">
        <v>10</v>
      </c>
      <c r="W1129" t="s">
        <v>22</v>
      </c>
    </row>
    <row r="1130" spans="1:23" x14ac:dyDescent="0.3">
      <c r="A1130" t="s">
        <v>5486</v>
      </c>
      <c r="B1130" s="4">
        <v>41899</v>
      </c>
      <c r="C1130" t="s">
        <v>7901</v>
      </c>
      <c r="D1130">
        <v>2014</v>
      </c>
      <c r="E1130" s="4">
        <v>41904</v>
      </c>
      <c r="F1130">
        <v>5</v>
      </c>
      <c r="G1130" t="s">
        <v>6064</v>
      </c>
      <c r="H1130" t="s">
        <v>7494</v>
      </c>
      <c r="I1130" t="s">
        <v>5974</v>
      </c>
      <c r="J1130" t="s">
        <v>5969</v>
      </c>
      <c r="K1130" t="s">
        <v>5975</v>
      </c>
      <c r="L1130" t="s">
        <v>5976</v>
      </c>
      <c r="M1130" t="s">
        <v>5977</v>
      </c>
      <c r="N1130" t="s">
        <v>862</v>
      </c>
      <c r="O1130" t="s">
        <v>7889</v>
      </c>
      <c r="P1130">
        <v>0</v>
      </c>
      <c r="Q1130">
        <v>125</v>
      </c>
      <c r="R1130">
        <v>38</v>
      </c>
      <c r="S1130">
        <v>87</v>
      </c>
      <c r="T1130">
        <v>0.30399999999999999</v>
      </c>
      <c r="U1130" t="s">
        <v>7895</v>
      </c>
      <c r="V1130" t="s">
        <v>10</v>
      </c>
      <c r="W1130" t="s">
        <v>22</v>
      </c>
    </row>
    <row r="1131" spans="1:23" x14ac:dyDescent="0.3">
      <c r="A1131" t="s">
        <v>5514</v>
      </c>
      <c r="B1131" s="4">
        <v>41905</v>
      </c>
      <c r="C1131" t="s">
        <v>7901</v>
      </c>
      <c r="D1131">
        <v>2014</v>
      </c>
      <c r="E1131" s="4">
        <v>41909</v>
      </c>
      <c r="F1131">
        <v>4</v>
      </c>
      <c r="G1131" t="s">
        <v>6558</v>
      </c>
      <c r="H1131" t="s">
        <v>6618</v>
      </c>
      <c r="I1131" t="s">
        <v>5974</v>
      </c>
      <c r="J1131" t="s">
        <v>5969</v>
      </c>
      <c r="K1131" t="s">
        <v>5985</v>
      </c>
      <c r="L1131" t="s">
        <v>5976</v>
      </c>
      <c r="M1131" t="s">
        <v>5977</v>
      </c>
      <c r="N1131" t="s">
        <v>173</v>
      </c>
      <c r="O1131" t="s">
        <v>7889</v>
      </c>
      <c r="P1131">
        <v>0</v>
      </c>
      <c r="Q1131">
        <v>425</v>
      </c>
      <c r="R1131">
        <v>208</v>
      </c>
      <c r="S1131">
        <v>217</v>
      </c>
      <c r="T1131">
        <v>0.48941176470588199</v>
      </c>
      <c r="U1131" t="s">
        <v>7897</v>
      </c>
      <c r="V1131" t="s">
        <v>10</v>
      </c>
      <c r="W1131" t="s">
        <v>22</v>
      </c>
    </row>
    <row r="1132" spans="1:23" x14ac:dyDescent="0.3">
      <c r="A1132" t="s">
        <v>5517</v>
      </c>
      <c r="B1132" s="4">
        <v>41905</v>
      </c>
      <c r="C1132" t="s">
        <v>7901</v>
      </c>
      <c r="D1132">
        <v>2014</v>
      </c>
      <c r="E1132" s="4">
        <v>41912</v>
      </c>
      <c r="F1132">
        <v>7</v>
      </c>
      <c r="G1132" t="s">
        <v>6532</v>
      </c>
      <c r="H1132" t="s">
        <v>6733</v>
      </c>
      <c r="I1132" t="s">
        <v>5974</v>
      </c>
      <c r="J1132" t="s">
        <v>5969</v>
      </c>
      <c r="K1132" t="s">
        <v>5985</v>
      </c>
      <c r="L1132" t="s">
        <v>5976</v>
      </c>
      <c r="M1132" t="s">
        <v>5977</v>
      </c>
      <c r="N1132" t="s">
        <v>528</v>
      </c>
      <c r="O1132" t="s">
        <v>7889</v>
      </c>
      <c r="P1132">
        <v>0</v>
      </c>
      <c r="Q1132">
        <v>141</v>
      </c>
      <c r="R1132">
        <v>7</v>
      </c>
      <c r="S1132">
        <v>134</v>
      </c>
      <c r="T1132">
        <v>4.9645390070922002E-2</v>
      </c>
      <c r="U1132" t="s">
        <v>7897</v>
      </c>
      <c r="V1132" t="s">
        <v>10</v>
      </c>
      <c r="W1132" t="s">
        <v>22</v>
      </c>
    </row>
    <row r="1133" spans="1:23" x14ac:dyDescent="0.3">
      <c r="A1133" t="s">
        <v>5623</v>
      </c>
      <c r="B1133" s="4">
        <v>41941</v>
      </c>
      <c r="C1133" t="s">
        <v>7903</v>
      </c>
      <c r="D1133">
        <v>2014</v>
      </c>
      <c r="E1133" s="4">
        <v>41944</v>
      </c>
      <c r="F1133">
        <v>3</v>
      </c>
      <c r="G1133" t="s">
        <v>7186</v>
      </c>
      <c r="H1133" t="s">
        <v>6414</v>
      </c>
      <c r="I1133" t="s">
        <v>5974</v>
      </c>
      <c r="J1133" t="s">
        <v>5969</v>
      </c>
      <c r="K1133" t="s">
        <v>5975</v>
      </c>
      <c r="L1133" t="s">
        <v>5971</v>
      </c>
      <c r="M1133" t="s">
        <v>5977</v>
      </c>
      <c r="N1133" t="s">
        <v>417</v>
      </c>
      <c r="O1133" t="s">
        <v>7889</v>
      </c>
      <c r="P1133">
        <v>0</v>
      </c>
      <c r="Q1133">
        <v>48</v>
      </c>
      <c r="R1133">
        <v>1</v>
      </c>
      <c r="S1133">
        <v>47</v>
      </c>
      <c r="T1133">
        <v>2.0833333333333301E-2</v>
      </c>
      <c r="U1133" t="s">
        <v>7895</v>
      </c>
      <c r="V1133" t="s">
        <v>10</v>
      </c>
      <c r="W1133" t="s">
        <v>22</v>
      </c>
    </row>
    <row r="1134" spans="1:23" x14ac:dyDescent="0.3">
      <c r="A1134" t="s">
        <v>5656</v>
      </c>
      <c r="B1134" s="4">
        <v>41950</v>
      </c>
      <c r="C1134" t="s">
        <v>7904</v>
      </c>
      <c r="D1134">
        <v>2014</v>
      </c>
      <c r="E1134" s="4">
        <v>41954</v>
      </c>
      <c r="F1134">
        <v>4</v>
      </c>
      <c r="G1134" t="s">
        <v>6528</v>
      </c>
      <c r="H1134" t="s">
        <v>7555</v>
      </c>
      <c r="I1134" t="s">
        <v>5974</v>
      </c>
      <c r="J1134" t="s">
        <v>5969</v>
      </c>
      <c r="K1134" t="s">
        <v>5985</v>
      </c>
      <c r="L1134" t="s">
        <v>5976</v>
      </c>
      <c r="M1134" t="s">
        <v>5977</v>
      </c>
      <c r="N1134" t="s">
        <v>284</v>
      </c>
      <c r="O1134" t="s">
        <v>7889</v>
      </c>
      <c r="P1134">
        <v>0</v>
      </c>
      <c r="Q1134">
        <v>128</v>
      </c>
      <c r="R1134">
        <v>55</v>
      </c>
      <c r="S1134">
        <v>73</v>
      </c>
      <c r="T1134">
        <v>0.4296875</v>
      </c>
      <c r="U1134" t="s">
        <v>7890</v>
      </c>
      <c r="V1134" t="s">
        <v>10</v>
      </c>
      <c r="W1134" t="s">
        <v>22</v>
      </c>
    </row>
    <row r="1135" spans="1:23" x14ac:dyDescent="0.3">
      <c r="A1135" t="s">
        <v>5710</v>
      </c>
      <c r="B1135" s="4">
        <v>41960</v>
      </c>
      <c r="C1135" t="s">
        <v>7904</v>
      </c>
      <c r="D1135">
        <v>2014</v>
      </c>
      <c r="E1135" s="4">
        <v>41963</v>
      </c>
      <c r="F1135">
        <v>3</v>
      </c>
      <c r="G1135" t="s">
        <v>6106</v>
      </c>
      <c r="H1135" t="s">
        <v>7075</v>
      </c>
      <c r="I1135" t="s">
        <v>5974</v>
      </c>
      <c r="J1135" t="s">
        <v>5969</v>
      </c>
      <c r="K1135" t="s">
        <v>5975</v>
      </c>
      <c r="L1135" t="s">
        <v>5988</v>
      </c>
      <c r="M1135" t="s">
        <v>5977</v>
      </c>
      <c r="N1135" t="s">
        <v>158</v>
      </c>
      <c r="O1135" t="s">
        <v>7889</v>
      </c>
      <c r="P1135">
        <v>0</v>
      </c>
      <c r="Q1135">
        <v>276</v>
      </c>
      <c r="R1135">
        <v>52</v>
      </c>
      <c r="S1135">
        <v>224</v>
      </c>
      <c r="T1135">
        <v>0.188405797101449</v>
      </c>
      <c r="U1135" t="s">
        <v>7899</v>
      </c>
      <c r="V1135" t="s">
        <v>10</v>
      </c>
      <c r="W1135" t="s">
        <v>22</v>
      </c>
    </row>
    <row r="1136" spans="1:23" x14ac:dyDescent="0.3">
      <c r="A1136" t="s">
        <v>5732</v>
      </c>
      <c r="B1136" s="4">
        <v>41963</v>
      </c>
      <c r="C1136" t="s">
        <v>7904</v>
      </c>
      <c r="D1136">
        <v>2014</v>
      </c>
      <c r="E1136" s="4">
        <v>41966</v>
      </c>
      <c r="F1136">
        <v>3</v>
      </c>
      <c r="G1136" t="s">
        <v>7424</v>
      </c>
      <c r="H1136" t="s">
        <v>6618</v>
      </c>
      <c r="I1136" t="s">
        <v>5974</v>
      </c>
      <c r="J1136" t="s">
        <v>5969</v>
      </c>
      <c r="K1136" t="s">
        <v>5985</v>
      </c>
      <c r="L1136" t="s">
        <v>5988</v>
      </c>
      <c r="M1136" t="s">
        <v>5977</v>
      </c>
      <c r="N1136" t="s">
        <v>299</v>
      </c>
      <c r="O1136" t="s">
        <v>7889</v>
      </c>
      <c r="P1136">
        <v>0</v>
      </c>
      <c r="Q1136">
        <v>18</v>
      </c>
      <c r="R1136">
        <v>4</v>
      </c>
      <c r="S1136">
        <v>14</v>
      </c>
      <c r="T1136">
        <v>0.22222222222222199</v>
      </c>
      <c r="U1136" t="s">
        <v>7890</v>
      </c>
      <c r="V1136" t="s">
        <v>10</v>
      </c>
      <c r="W1136" t="s">
        <v>22</v>
      </c>
    </row>
    <row r="1137" spans="1:23" x14ac:dyDescent="0.3">
      <c r="A1137" t="s">
        <v>5743</v>
      </c>
      <c r="B1137" s="4">
        <v>41964</v>
      </c>
      <c r="C1137" t="s">
        <v>7904</v>
      </c>
      <c r="D1137">
        <v>2014</v>
      </c>
      <c r="E1137" s="4">
        <v>41969</v>
      </c>
      <c r="F1137">
        <v>5</v>
      </c>
      <c r="G1137" t="s">
        <v>6990</v>
      </c>
      <c r="H1137" t="s">
        <v>7502</v>
      </c>
      <c r="I1137" t="s">
        <v>5974</v>
      </c>
      <c r="J1137" t="s">
        <v>5969</v>
      </c>
      <c r="K1137" t="s">
        <v>5975</v>
      </c>
      <c r="L1137" t="s">
        <v>5976</v>
      </c>
      <c r="M1137" t="s">
        <v>5977</v>
      </c>
      <c r="N1137" t="s">
        <v>417</v>
      </c>
      <c r="O1137" t="s">
        <v>7889</v>
      </c>
      <c r="P1137">
        <v>0</v>
      </c>
      <c r="Q1137">
        <v>48</v>
      </c>
      <c r="R1137">
        <v>1</v>
      </c>
      <c r="S1137">
        <v>47</v>
      </c>
      <c r="T1137">
        <v>2.0833333333333301E-2</v>
      </c>
      <c r="U1137" t="s">
        <v>7895</v>
      </c>
      <c r="V1137" t="s">
        <v>10</v>
      </c>
      <c r="W1137" t="s">
        <v>22</v>
      </c>
    </row>
    <row r="1138" spans="1:23" x14ac:dyDescent="0.3">
      <c r="A1138" t="s">
        <v>5809</v>
      </c>
      <c r="B1138" s="4">
        <v>41978</v>
      </c>
      <c r="C1138" t="s">
        <v>7906</v>
      </c>
      <c r="D1138">
        <v>2014</v>
      </c>
      <c r="E1138" s="4">
        <v>41982</v>
      </c>
      <c r="F1138">
        <v>4</v>
      </c>
      <c r="G1138" t="s">
        <v>6240</v>
      </c>
      <c r="H1138" t="s">
        <v>7415</v>
      </c>
      <c r="I1138" t="s">
        <v>5974</v>
      </c>
      <c r="J1138" t="s">
        <v>5969</v>
      </c>
      <c r="K1138" t="s">
        <v>5985</v>
      </c>
      <c r="L1138" t="s">
        <v>5971</v>
      </c>
      <c r="M1138" t="s">
        <v>5977</v>
      </c>
      <c r="N1138" t="s">
        <v>655</v>
      </c>
      <c r="O1138" t="s">
        <v>7889</v>
      </c>
      <c r="P1138">
        <v>0</v>
      </c>
      <c r="Q1138">
        <v>549</v>
      </c>
      <c r="R1138">
        <v>0</v>
      </c>
      <c r="S1138">
        <v>549</v>
      </c>
      <c r="T1138">
        <v>0</v>
      </c>
      <c r="U1138" t="s">
        <v>7892</v>
      </c>
      <c r="V1138" t="s">
        <v>10</v>
      </c>
      <c r="W1138" t="s">
        <v>22</v>
      </c>
    </row>
    <row r="1139" spans="1:23" x14ac:dyDescent="0.3">
      <c r="A1139" t="s">
        <v>5809</v>
      </c>
      <c r="B1139" s="4">
        <v>41978</v>
      </c>
      <c r="C1139" t="s">
        <v>7906</v>
      </c>
      <c r="D1139">
        <v>2014</v>
      </c>
      <c r="E1139" s="4">
        <v>41982</v>
      </c>
      <c r="F1139">
        <v>4</v>
      </c>
      <c r="G1139" t="s">
        <v>6240</v>
      </c>
      <c r="H1139" t="s">
        <v>7415</v>
      </c>
      <c r="I1139" t="s">
        <v>5974</v>
      </c>
      <c r="J1139" t="s">
        <v>5969</v>
      </c>
      <c r="K1139" t="s">
        <v>5985</v>
      </c>
      <c r="L1139" t="s">
        <v>5971</v>
      </c>
      <c r="M1139" t="s">
        <v>5977</v>
      </c>
      <c r="N1139" t="s">
        <v>1875</v>
      </c>
      <c r="O1139" t="s">
        <v>7889</v>
      </c>
      <c r="P1139">
        <v>0</v>
      </c>
      <c r="Q1139">
        <v>424</v>
      </c>
      <c r="R1139">
        <v>161</v>
      </c>
      <c r="S1139">
        <v>263</v>
      </c>
      <c r="T1139">
        <v>0.37971698113207603</v>
      </c>
      <c r="U1139" t="s">
        <v>7895</v>
      </c>
      <c r="V1139" t="s">
        <v>10</v>
      </c>
      <c r="W1139" t="s">
        <v>22</v>
      </c>
    </row>
    <row r="1140" spans="1:23" x14ac:dyDescent="0.3">
      <c r="A1140" t="s">
        <v>5835</v>
      </c>
      <c r="B1140" s="4">
        <v>41984</v>
      </c>
      <c r="C1140" t="s">
        <v>7906</v>
      </c>
      <c r="D1140">
        <v>2014</v>
      </c>
      <c r="E1140" s="4">
        <v>41986</v>
      </c>
      <c r="F1140">
        <v>2</v>
      </c>
      <c r="G1140" t="s">
        <v>7374</v>
      </c>
      <c r="H1140" t="s">
        <v>7580</v>
      </c>
      <c r="I1140" t="s">
        <v>5974</v>
      </c>
      <c r="J1140" t="s">
        <v>5969</v>
      </c>
      <c r="K1140" t="s">
        <v>5975</v>
      </c>
      <c r="L1140" t="s">
        <v>5971</v>
      </c>
      <c r="M1140" t="s">
        <v>5977</v>
      </c>
      <c r="N1140" t="s">
        <v>299</v>
      </c>
      <c r="O1140" t="s">
        <v>7889</v>
      </c>
      <c r="P1140">
        <v>0</v>
      </c>
      <c r="Q1140">
        <v>54</v>
      </c>
      <c r="R1140">
        <v>12</v>
      </c>
      <c r="S1140">
        <v>42</v>
      </c>
      <c r="T1140">
        <v>0.22222222222222199</v>
      </c>
      <c r="U1140" t="s">
        <v>7891</v>
      </c>
      <c r="V1140" t="s">
        <v>10</v>
      </c>
      <c r="W1140" t="s">
        <v>22</v>
      </c>
    </row>
    <row r="1141" spans="1:23" x14ac:dyDescent="0.3">
      <c r="A1141" t="s">
        <v>5836</v>
      </c>
      <c r="B1141" s="4">
        <v>41985</v>
      </c>
      <c r="C1141" t="s">
        <v>7906</v>
      </c>
      <c r="D1141">
        <v>2014</v>
      </c>
      <c r="E1141" s="4">
        <v>41985</v>
      </c>
      <c r="F1141">
        <v>0</v>
      </c>
      <c r="G1141" t="s">
        <v>7248</v>
      </c>
      <c r="H1141" t="s">
        <v>7641</v>
      </c>
      <c r="I1141" t="s">
        <v>5974</v>
      </c>
      <c r="J1141" t="s">
        <v>5969</v>
      </c>
      <c r="K1141" t="s">
        <v>5975</v>
      </c>
      <c r="L1141" t="s">
        <v>6007</v>
      </c>
      <c r="M1141" t="s">
        <v>5977</v>
      </c>
      <c r="N1141" t="s">
        <v>88</v>
      </c>
      <c r="O1141" t="s">
        <v>7889</v>
      </c>
      <c r="P1141">
        <v>0</v>
      </c>
      <c r="Q1141">
        <v>79</v>
      </c>
      <c r="R1141">
        <v>40</v>
      </c>
      <c r="S1141">
        <v>39</v>
      </c>
      <c r="T1141">
        <v>0.506329113924051</v>
      </c>
      <c r="U1141" t="s">
        <v>7891</v>
      </c>
      <c r="V1141" t="s">
        <v>10</v>
      </c>
      <c r="W1141" t="s">
        <v>22</v>
      </c>
    </row>
    <row r="1142" spans="1:23" x14ac:dyDescent="0.3">
      <c r="A1142" t="s">
        <v>5933</v>
      </c>
      <c r="B1142" s="4">
        <v>42000</v>
      </c>
      <c r="C1142" t="s">
        <v>7906</v>
      </c>
      <c r="D1142">
        <v>2014</v>
      </c>
      <c r="E1142" s="4">
        <v>42006</v>
      </c>
      <c r="F1142">
        <v>6</v>
      </c>
      <c r="G1142" t="s">
        <v>7147</v>
      </c>
      <c r="H1142" t="s">
        <v>6594</v>
      </c>
      <c r="I1142" t="s">
        <v>5974</v>
      </c>
      <c r="J1142" t="s">
        <v>5969</v>
      </c>
      <c r="K1142" t="s">
        <v>5975</v>
      </c>
      <c r="L1142" t="s">
        <v>5976</v>
      </c>
      <c r="M1142" t="s">
        <v>5977</v>
      </c>
      <c r="N1142" t="s">
        <v>1486</v>
      </c>
      <c r="O1142" t="s">
        <v>7889</v>
      </c>
      <c r="P1142">
        <v>0</v>
      </c>
      <c r="Q1142">
        <v>190</v>
      </c>
      <c r="R1142">
        <v>15</v>
      </c>
      <c r="S1142">
        <v>175</v>
      </c>
      <c r="T1142">
        <v>7.8947368421052599E-2</v>
      </c>
      <c r="U1142" t="s">
        <v>7892</v>
      </c>
      <c r="V1142" t="s">
        <v>10</v>
      </c>
      <c r="W1142" t="s">
        <v>22</v>
      </c>
    </row>
    <row r="1143" spans="1:23" x14ac:dyDescent="0.3">
      <c r="A1143" t="s">
        <v>5945</v>
      </c>
      <c r="B1143" s="4">
        <v>42003</v>
      </c>
      <c r="C1143" t="s">
        <v>7906</v>
      </c>
      <c r="D1143">
        <v>2014</v>
      </c>
      <c r="E1143" s="4">
        <v>42007</v>
      </c>
      <c r="F1143">
        <v>4</v>
      </c>
      <c r="G1143" t="s">
        <v>6718</v>
      </c>
      <c r="H1143" t="s">
        <v>6733</v>
      </c>
      <c r="I1143" t="s">
        <v>5974</v>
      </c>
      <c r="J1143" t="s">
        <v>5969</v>
      </c>
      <c r="K1143" t="s">
        <v>5975</v>
      </c>
      <c r="L1143" t="s">
        <v>5976</v>
      </c>
      <c r="M1143" t="s">
        <v>5977</v>
      </c>
      <c r="N1143" t="s">
        <v>1722</v>
      </c>
      <c r="O1143" t="s">
        <v>7889</v>
      </c>
      <c r="P1143">
        <v>0</v>
      </c>
      <c r="Q1143">
        <v>39</v>
      </c>
      <c r="R1143">
        <v>2</v>
      </c>
      <c r="S1143">
        <v>37</v>
      </c>
      <c r="T1143">
        <v>5.1282051282051301E-2</v>
      </c>
      <c r="U1143" t="s">
        <v>7895</v>
      </c>
      <c r="V1143" t="s">
        <v>10</v>
      </c>
      <c r="W1143" t="s">
        <v>22</v>
      </c>
    </row>
    <row r="1144" spans="1:23" x14ac:dyDescent="0.3">
      <c r="A1144" t="s">
        <v>5949</v>
      </c>
      <c r="B1144" s="4">
        <v>42004</v>
      </c>
      <c r="C1144" t="s">
        <v>7906</v>
      </c>
      <c r="D1144">
        <v>2014</v>
      </c>
      <c r="E1144" s="4">
        <v>42005</v>
      </c>
      <c r="F1144">
        <v>1</v>
      </c>
      <c r="G1144" t="s">
        <v>6850</v>
      </c>
      <c r="H1144" t="s">
        <v>6430</v>
      </c>
      <c r="I1144" t="s">
        <v>5974</v>
      </c>
      <c r="J1144" t="s">
        <v>5969</v>
      </c>
      <c r="K1144" t="s">
        <v>5975</v>
      </c>
      <c r="L1144" t="s">
        <v>5988</v>
      </c>
      <c r="M1144" t="s">
        <v>5977</v>
      </c>
      <c r="N1144" t="s">
        <v>2112</v>
      </c>
      <c r="O1144" t="s">
        <v>7889</v>
      </c>
      <c r="P1144">
        <v>0</v>
      </c>
      <c r="Q1144">
        <v>289</v>
      </c>
      <c r="R1144">
        <v>75</v>
      </c>
      <c r="S1144">
        <v>214</v>
      </c>
      <c r="T1144">
        <v>0.25951557093425598</v>
      </c>
      <c r="U1144" t="s">
        <v>7899</v>
      </c>
      <c r="V1144" t="s">
        <v>10</v>
      </c>
      <c r="W1144" t="s">
        <v>22</v>
      </c>
    </row>
    <row r="1145" spans="1:23" x14ac:dyDescent="0.3">
      <c r="A1145" t="s">
        <v>4646</v>
      </c>
      <c r="B1145" s="4">
        <v>41681</v>
      </c>
      <c r="C1145" t="s">
        <v>7893</v>
      </c>
      <c r="D1145">
        <v>2014</v>
      </c>
      <c r="E1145" s="4">
        <v>41685</v>
      </c>
      <c r="F1145">
        <v>4</v>
      </c>
      <c r="G1145" t="s">
        <v>6024</v>
      </c>
      <c r="H1145" t="s">
        <v>6906</v>
      </c>
      <c r="I1145" t="s">
        <v>5974</v>
      </c>
      <c r="J1145" t="s">
        <v>5969</v>
      </c>
      <c r="K1145" t="s">
        <v>5985</v>
      </c>
      <c r="L1145" t="s">
        <v>5971</v>
      </c>
      <c r="M1145" t="s">
        <v>5977</v>
      </c>
      <c r="N1145" t="s">
        <v>1735</v>
      </c>
      <c r="O1145" t="s">
        <v>7889</v>
      </c>
      <c r="P1145">
        <v>0</v>
      </c>
      <c r="Q1145">
        <v>671</v>
      </c>
      <c r="R1145">
        <v>114</v>
      </c>
      <c r="S1145">
        <v>557</v>
      </c>
      <c r="T1145">
        <v>0.169895678092399</v>
      </c>
      <c r="U1145" t="s">
        <v>7902</v>
      </c>
      <c r="V1145" t="s">
        <v>57</v>
      </c>
      <c r="W1145" t="s">
        <v>70</v>
      </c>
    </row>
    <row r="1146" spans="1:23" x14ac:dyDescent="0.3">
      <c r="A1146" t="s">
        <v>4675</v>
      </c>
      <c r="B1146" s="4">
        <v>41694</v>
      </c>
      <c r="C1146" t="s">
        <v>7893</v>
      </c>
      <c r="D1146">
        <v>2014</v>
      </c>
      <c r="E1146" s="4">
        <v>41696</v>
      </c>
      <c r="F1146">
        <v>2</v>
      </c>
      <c r="G1146" t="s">
        <v>6359</v>
      </c>
      <c r="H1146" t="s">
        <v>6226</v>
      </c>
      <c r="I1146" t="s">
        <v>5974</v>
      </c>
      <c r="J1146" t="s">
        <v>5969</v>
      </c>
      <c r="K1146" t="s">
        <v>5975</v>
      </c>
      <c r="L1146" t="s">
        <v>5971</v>
      </c>
      <c r="M1146" t="s">
        <v>5977</v>
      </c>
      <c r="N1146" t="s">
        <v>3660</v>
      </c>
      <c r="O1146" t="s">
        <v>7889</v>
      </c>
      <c r="P1146">
        <v>0</v>
      </c>
      <c r="Q1146">
        <v>83</v>
      </c>
      <c r="R1146">
        <v>33</v>
      </c>
      <c r="S1146">
        <v>50</v>
      </c>
      <c r="T1146">
        <v>0.39759036144578302</v>
      </c>
      <c r="U1146" t="s">
        <v>7895</v>
      </c>
      <c r="V1146" t="s">
        <v>57</v>
      </c>
      <c r="W1146" t="s">
        <v>96</v>
      </c>
    </row>
    <row r="1147" spans="1:23" x14ac:dyDescent="0.3">
      <c r="A1147" t="s">
        <v>4816</v>
      </c>
      <c r="B1147" s="4">
        <v>41745</v>
      </c>
      <c r="C1147" t="s">
        <v>7894</v>
      </c>
      <c r="D1147">
        <v>2014</v>
      </c>
      <c r="E1147" s="4">
        <v>41745</v>
      </c>
      <c r="F1147">
        <v>0</v>
      </c>
      <c r="G1147" t="s">
        <v>7694</v>
      </c>
      <c r="H1147" t="s">
        <v>6348</v>
      </c>
      <c r="I1147" t="s">
        <v>5974</v>
      </c>
      <c r="J1147" t="s">
        <v>5969</v>
      </c>
      <c r="K1147" t="s">
        <v>5985</v>
      </c>
      <c r="L1147" t="s">
        <v>6007</v>
      </c>
      <c r="M1147" t="s">
        <v>5977</v>
      </c>
      <c r="N1147" t="s">
        <v>3948</v>
      </c>
      <c r="O1147" t="s">
        <v>7889</v>
      </c>
      <c r="P1147">
        <v>0</v>
      </c>
      <c r="Q1147">
        <v>777</v>
      </c>
      <c r="R1147">
        <v>171</v>
      </c>
      <c r="S1147">
        <v>606</v>
      </c>
      <c r="T1147">
        <v>0.22007722007722</v>
      </c>
      <c r="U1147" t="s">
        <v>7892</v>
      </c>
      <c r="V1147" t="s">
        <v>57</v>
      </c>
      <c r="W1147" t="s">
        <v>79</v>
      </c>
    </row>
    <row r="1148" spans="1:23" x14ac:dyDescent="0.3">
      <c r="A1148" t="s">
        <v>4887</v>
      </c>
      <c r="B1148" s="4">
        <v>41767</v>
      </c>
      <c r="C1148" t="s">
        <v>7896</v>
      </c>
      <c r="D1148">
        <v>2014</v>
      </c>
      <c r="E1148" s="4">
        <v>41772</v>
      </c>
      <c r="F1148">
        <v>5</v>
      </c>
      <c r="G1148" t="s">
        <v>7301</v>
      </c>
      <c r="H1148" t="s">
        <v>7774</v>
      </c>
      <c r="I1148" t="s">
        <v>5974</v>
      </c>
      <c r="J1148" t="s">
        <v>5969</v>
      </c>
      <c r="K1148" t="s">
        <v>5975</v>
      </c>
      <c r="L1148" t="s">
        <v>5971</v>
      </c>
      <c r="M1148" t="s">
        <v>5977</v>
      </c>
      <c r="N1148" t="s">
        <v>3583</v>
      </c>
      <c r="O1148" t="s">
        <v>7889</v>
      </c>
      <c r="P1148">
        <v>0</v>
      </c>
      <c r="Q1148">
        <v>2519</v>
      </c>
      <c r="R1148">
        <v>1033</v>
      </c>
      <c r="S1148">
        <v>1486</v>
      </c>
      <c r="T1148">
        <v>0.41008336641524401</v>
      </c>
      <c r="U1148" t="s">
        <v>7897</v>
      </c>
      <c r="V1148" t="s">
        <v>57</v>
      </c>
      <c r="W1148" t="s">
        <v>79</v>
      </c>
    </row>
    <row r="1149" spans="1:23" x14ac:dyDescent="0.3">
      <c r="A1149" t="s">
        <v>4944</v>
      </c>
      <c r="B1149" s="4">
        <v>41790</v>
      </c>
      <c r="C1149" t="s">
        <v>7896</v>
      </c>
      <c r="D1149">
        <v>2014</v>
      </c>
      <c r="E1149" s="4">
        <v>41793</v>
      </c>
      <c r="F1149">
        <v>3</v>
      </c>
      <c r="G1149" t="s">
        <v>6449</v>
      </c>
      <c r="H1149" t="s">
        <v>6770</v>
      </c>
      <c r="I1149" t="s">
        <v>5974</v>
      </c>
      <c r="J1149" t="s">
        <v>5969</v>
      </c>
      <c r="K1149" t="s">
        <v>5985</v>
      </c>
      <c r="L1149" t="s">
        <v>5971</v>
      </c>
      <c r="M1149" t="s">
        <v>5977</v>
      </c>
      <c r="N1149" t="s">
        <v>4945</v>
      </c>
      <c r="O1149" t="s">
        <v>7889</v>
      </c>
      <c r="P1149">
        <v>0</v>
      </c>
      <c r="Q1149">
        <v>774</v>
      </c>
      <c r="R1149">
        <v>170</v>
      </c>
      <c r="S1149">
        <v>604</v>
      </c>
      <c r="T1149">
        <v>0.21963824289405701</v>
      </c>
      <c r="U1149" t="s">
        <v>7891</v>
      </c>
      <c r="V1149" t="s">
        <v>57</v>
      </c>
      <c r="W1149" t="s">
        <v>96</v>
      </c>
    </row>
    <row r="1150" spans="1:23" x14ac:dyDescent="0.3">
      <c r="A1150" t="s">
        <v>4958</v>
      </c>
      <c r="B1150" s="4">
        <v>41794</v>
      </c>
      <c r="C1150" t="s">
        <v>7898</v>
      </c>
      <c r="D1150">
        <v>2014</v>
      </c>
      <c r="E1150" s="4">
        <v>41797</v>
      </c>
      <c r="F1150">
        <v>3</v>
      </c>
      <c r="G1150" t="s">
        <v>6349</v>
      </c>
      <c r="H1150" t="s">
        <v>7073</v>
      </c>
      <c r="I1150" t="s">
        <v>5974</v>
      </c>
      <c r="J1150" t="s">
        <v>5969</v>
      </c>
      <c r="K1150" t="s">
        <v>5985</v>
      </c>
      <c r="L1150" t="s">
        <v>5988</v>
      </c>
      <c r="M1150" t="s">
        <v>5977</v>
      </c>
      <c r="N1150" t="s">
        <v>2425</v>
      </c>
      <c r="O1150" t="s">
        <v>7889</v>
      </c>
      <c r="P1150">
        <v>0</v>
      </c>
      <c r="Q1150">
        <v>414</v>
      </c>
      <c r="R1150">
        <v>199</v>
      </c>
      <c r="S1150">
        <v>215</v>
      </c>
      <c r="T1150">
        <v>0.48067632850241598</v>
      </c>
      <c r="U1150" t="s">
        <v>7891</v>
      </c>
      <c r="V1150" t="s">
        <v>57</v>
      </c>
      <c r="W1150" t="s">
        <v>70</v>
      </c>
    </row>
    <row r="1151" spans="1:23" x14ac:dyDescent="0.3">
      <c r="A1151" t="s">
        <v>4996</v>
      </c>
      <c r="B1151" s="4">
        <v>41801</v>
      </c>
      <c r="C1151" t="s">
        <v>7898</v>
      </c>
      <c r="D1151">
        <v>2014</v>
      </c>
      <c r="E1151" s="4">
        <v>41806</v>
      </c>
      <c r="F1151">
        <v>5</v>
      </c>
      <c r="G1151" t="s">
        <v>7245</v>
      </c>
      <c r="H1151" t="s">
        <v>6618</v>
      </c>
      <c r="I1151" t="s">
        <v>5974</v>
      </c>
      <c r="J1151" t="s">
        <v>5969</v>
      </c>
      <c r="K1151" t="s">
        <v>5975</v>
      </c>
      <c r="L1151" t="s">
        <v>5971</v>
      </c>
      <c r="M1151" t="s">
        <v>5977</v>
      </c>
      <c r="N1151" t="s">
        <v>2534</v>
      </c>
      <c r="O1151" t="s">
        <v>7889</v>
      </c>
      <c r="P1151">
        <v>0</v>
      </c>
      <c r="Q1151">
        <v>1429</v>
      </c>
      <c r="R1151">
        <v>472</v>
      </c>
      <c r="S1151">
        <v>957</v>
      </c>
      <c r="T1151">
        <v>0.33030090972708198</v>
      </c>
      <c r="U1151" t="s">
        <v>7892</v>
      </c>
      <c r="V1151" t="s">
        <v>57</v>
      </c>
      <c r="W1151" t="s">
        <v>79</v>
      </c>
    </row>
    <row r="1152" spans="1:23" x14ac:dyDescent="0.3">
      <c r="A1152" t="s">
        <v>5017</v>
      </c>
      <c r="B1152" s="4">
        <v>41807</v>
      </c>
      <c r="C1152" t="s">
        <v>7898</v>
      </c>
      <c r="D1152">
        <v>2014</v>
      </c>
      <c r="E1152" s="4">
        <v>41810</v>
      </c>
      <c r="F1152">
        <v>3</v>
      </c>
      <c r="G1152" t="s">
        <v>6441</v>
      </c>
      <c r="H1152" t="s">
        <v>6337</v>
      </c>
      <c r="I1152" t="s">
        <v>5974</v>
      </c>
      <c r="J1152" t="s">
        <v>5969</v>
      </c>
      <c r="K1152" t="s">
        <v>5985</v>
      </c>
      <c r="L1152" t="s">
        <v>5971</v>
      </c>
      <c r="M1152" t="s">
        <v>5977</v>
      </c>
      <c r="N1152" t="s">
        <v>834</v>
      </c>
      <c r="O1152" t="s">
        <v>7889</v>
      </c>
      <c r="P1152">
        <v>0</v>
      </c>
      <c r="Q1152">
        <v>1860</v>
      </c>
      <c r="R1152">
        <v>18</v>
      </c>
      <c r="S1152">
        <v>1842</v>
      </c>
      <c r="T1152">
        <v>9.6774193548387101E-3</v>
      </c>
      <c r="U1152" t="s">
        <v>7897</v>
      </c>
      <c r="V1152" t="s">
        <v>57</v>
      </c>
      <c r="W1152" t="s">
        <v>58</v>
      </c>
    </row>
    <row r="1153" spans="1:23" x14ac:dyDescent="0.3">
      <c r="A1153" t="s">
        <v>5036</v>
      </c>
      <c r="B1153" s="4">
        <v>41810</v>
      </c>
      <c r="C1153" t="s">
        <v>7898</v>
      </c>
      <c r="D1153">
        <v>2014</v>
      </c>
      <c r="E1153" s="4">
        <v>41814</v>
      </c>
      <c r="F1153">
        <v>4</v>
      </c>
      <c r="G1153" t="s">
        <v>6909</v>
      </c>
      <c r="H1153" t="s">
        <v>6737</v>
      </c>
      <c r="I1153" t="s">
        <v>5974</v>
      </c>
      <c r="J1153" t="s">
        <v>5969</v>
      </c>
      <c r="K1153" t="s">
        <v>5985</v>
      </c>
      <c r="L1153" t="s">
        <v>5971</v>
      </c>
      <c r="M1153" t="s">
        <v>5977</v>
      </c>
      <c r="N1153" t="s">
        <v>4262</v>
      </c>
      <c r="O1153" t="s">
        <v>7889</v>
      </c>
      <c r="P1153">
        <v>0</v>
      </c>
      <c r="Q1153">
        <v>339</v>
      </c>
      <c r="R1153">
        <v>61</v>
      </c>
      <c r="S1153">
        <v>278</v>
      </c>
      <c r="T1153">
        <v>0.17994100294985299</v>
      </c>
      <c r="U1153" t="s">
        <v>7895</v>
      </c>
      <c r="V1153" t="s">
        <v>57</v>
      </c>
      <c r="W1153" t="s">
        <v>70</v>
      </c>
    </row>
    <row r="1154" spans="1:23" x14ac:dyDescent="0.3">
      <c r="A1154" t="s">
        <v>5160</v>
      </c>
      <c r="B1154" s="4">
        <v>41851</v>
      </c>
      <c r="C1154" t="s">
        <v>7909</v>
      </c>
      <c r="D1154">
        <v>2014</v>
      </c>
      <c r="E1154" s="4">
        <v>41856</v>
      </c>
      <c r="F1154">
        <v>5</v>
      </c>
      <c r="G1154" t="s">
        <v>6610</v>
      </c>
      <c r="H1154" t="s">
        <v>6704</v>
      </c>
      <c r="I1154" t="s">
        <v>5974</v>
      </c>
      <c r="J1154" t="s">
        <v>5969</v>
      </c>
      <c r="K1154" t="s">
        <v>5975</v>
      </c>
      <c r="L1154" t="s">
        <v>5971</v>
      </c>
      <c r="M1154" t="s">
        <v>5977</v>
      </c>
      <c r="N1154" t="s">
        <v>1089</v>
      </c>
      <c r="O1154" t="s">
        <v>7889</v>
      </c>
      <c r="P1154">
        <v>0</v>
      </c>
      <c r="Q1154">
        <v>61</v>
      </c>
      <c r="R1154">
        <v>18</v>
      </c>
      <c r="S1154">
        <v>43</v>
      </c>
      <c r="T1154">
        <v>0.29508196721311503</v>
      </c>
      <c r="U1154" t="s">
        <v>7895</v>
      </c>
      <c r="V1154" t="s">
        <v>57</v>
      </c>
      <c r="W1154" t="s">
        <v>96</v>
      </c>
    </row>
    <row r="1155" spans="1:23" x14ac:dyDescent="0.3">
      <c r="A1155" t="s">
        <v>5160</v>
      </c>
      <c r="B1155" s="4">
        <v>41851</v>
      </c>
      <c r="C1155" t="s">
        <v>7909</v>
      </c>
      <c r="D1155">
        <v>2014</v>
      </c>
      <c r="E1155" s="4">
        <v>41856</v>
      </c>
      <c r="F1155">
        <v>5</v>
      </c>
      <c r="G1155" t="s">
        <v>6610</v>
      </c>
      <c r="H1155" t="s">
        <v>6704</v>
      </c>
      <c r="I1155" t="s">
        <v>5974</v>
      </c>
      <c r="J1155" t="s">
        <v>5969</v>
      </c>
      <c r="K1155" t="s">
        <v>5975</v>
      </c>
      <c r="L1155" t="s">
        <v>5971</v>
      </c>
      <c r="M1155" t="s">
        <v>5977</v>
      </c>
      <c r="N1155" t="s">
        <v>1613</v>
      </c>
      <c r="O1155" t="s">
        <v>7889</v>
      </c>
      <c r="P1155">
        <v>0</v>
      </c>
      <c r="Q1155">
        <v>136</v>
      </c>
      <c r="R1155">
        <v>41</v>
      </c>
      <c r="S1155">
        <v>95</v>
      </c>
      <c r="T1155">
        <v>0.30147058823529399</v>
      </c>
      <c r="U1155" t="s">
        <v>7891</v>
      </c>
      <c r="V1155" t="s">
        <v>57</v>
      </c>
      <c r="W1155" t="s">
        <v>96</v>
      </c>
    </row>
    <row r="1156" spans="1:23" x14ac:dyDescent="0.3">
      <c r="A1156" t="s">
        <v>5160</v>
      </c>
      <c r="B1156" s="4">
        <v>41851</v>
      </c>
      <c r="C1156" t="s">
        <v>7909</v>
      </c>
      <c r="D1156">
        <v>2014</v>
      </c>
      <c r="E1156" s="4">
        <v>41856</v>
      </c>
      <c r="F1156">
        <v>5</v>
      </c>
      <c r="G1156" t="s">
        <v>6610</v>
      </c>
      <c r="H1156" t="s">
        <v>6704</v>
      </c>
      <c r="I1156" t="s">
        <v>5974</v>
      </c>
      <c r="J1156" t="s">
        <v>5969</v>
      </c>
      <c r="K1156" t="s">
        <v>5975</v>
      </c>
      <c r="L1156" t="s">
        <v>5971</v>
      </c>
      <c r="M1156" t="s">
        <v>5977</v>
      </c>
      <c r="N1156" t="s">
        <v>4416</v>
      </c>
      <c r="O1156" t="s">
        <v>7889</v>
      </c>
      <c r="P1156">
        <v>0</v>
      </c>
      <c r="Q1156">
        <v>469</v>
      </c>
      <c r="R1156">
        <v>33</v>
      </c>
      <c r="S1156">
        <v>436</v>
      </c>
      <c r="T1156">
        <v>7.0362473347547999E-2</v>
      </c>
      <c r="U1156" t="s">
        <v>7892</v>
      </c>
      <c r="V1156" t="s">
        <v>57</v>
      </c>
      <c r="W1156" t="s">
        <v>58</v>
      </c>
    </row>
    <row r="1157" spans="1:23" x14ac:dyDescent="0.3">
      <c r="A1157" t="s">
        <v>5252</v>
      </c>
      <c r="B1157" s="4">
        <v>41864</v>
      </c>
      <c r="C1157" t="s">
        <v>7900</v>
      </c>
      <c r="D1157">
        <v>2014</v>
      </c>
      <c r="E1157" s="4">
        <v>41864</v>
      </c>
      <c r="F1157">
        <v>0</v>
      </c>
      <c r="G1157" t="s">
        <v>7072</v>
      </c>
      <c r="H1157" t="s">
        <v>7814</v>
      </c>
      <c r="I1157" t="s">
        <v>5974</v>
      </c>
      <c r="J1157" t="s">
        <v>5969</v>
      </c>
      <c r="K1157" t="s">
        <v>5985</v>
      </c>
      <c r="L1157" t="s">
        <v>6007</v>
      </c>
      <c r="M1157" t="s">
        <v>5977</v>
      </c>
      <c r="N1157" t="s">
        <v>3584</v>
      </c>
      <c r="O1157" t="s">
        <v>7889</v>
      </c>
      <c r="P1157">
        <v>0</v>
      </c>
      <c r="Q1157">
        <v>811</v>
      </c>
      <c r="R1157">
        <v>154</v>
      </c>
      <c r="S1157">
        <v>657</v>
      </c>
      <c r="T1157">
        <v>0.18988902589395801</v>
      </c>
      <c r="U1157" t="s">
        <v>7897</v>
      </c>
      <c r="V1157" t="s">
        <v>57</v>
      </c>
      <c r="W1157" t="s">
        <v>96</v>
      </c>
    </row>
    <row r="1158" spans="1:23" x14ac:dyDescent="0.3">
      <c r="A1158" t="s">
        <v>5252</v>
      </c>
      <c r="B1158" s="4">
        <v>41864</v>
      </c>
      <c r="C1158" t="s">
        <v>7900</v>
      </c>
      <c r="D1158">
        <v>2014</v>
      </c>
      <c r="E1158" s="4">
        <v>41864</v>
      </c>
      <c r="F1158">
        <v>0</v>
      </c>
      <c r="G1158" t="s">
        <v>7072</v>
      </c>
      <c r="H1158" t="s">
        <v>7814</v>
      </c>
      <c r="I1158" t="s">
        <v>5974</v>
      </c>
      <c r="J1158" t="s">
        <v>5969</v>
      </c>
      <c r="K1158" t="s">
        <v>5985</v>
      </c>
      <c r="L1158" t="s">
        <v>6007</v>
      </c>
      <c r="M1158" t="s">
        <v>5977</v>
      </c>
      <c r="N1158" t="s">
        <v>1507</v>
      </c>
      <c r="O1158" t="s">
        <v>7889</v>
      </c>
      <c r="P1158">
        <v>0</v>
      </c>
      <c r="Q1158">
        <v>720</v>
      </c>
      <c r="R1158">
        <v>43</v>
      </c>
      <c r="S1158">
        <v>677</v>
      </c>
      <c r="T1158">
        <v>5.9722222222222197E-2</v>
      </c>
      <c r="U1158" t="s">
        <v>7895</v>
      </c>
      <c r="V1158" t="s">
        <v>57</v>
      </c>
      <c r="W1158" t="s">
        <v>79</v>
      </c>
    </row>
    <row r="1159" spans="1:23" x14ac:dyDescent="0.3">
      <c r="A1159" t="s">
        <v>5329</v>
      </c>
      <c r="B1159" s="4">
        <v>41876</v>
      </c>
      <c r="C1159" t="s">
        <v>7900</v>
      </c>
      <c r="D1159">
        <v>2014</v>
      </c>
      <c r="E1159" s="4">
        <v>41879</v>
      </c>
      <c r="F1159">
        <v>3</v>
      </c>
      <c r="G1159" t="s">
        <v>7159</v>
      </c>
      <c r="H1159" t="s">
        <v>7312</v>
      </c>
      <c r="I1159" t="s">
        <v>5974</v>
      </c>
      <c r="J1159" t="s">
        <v>5969</v>
      </c>
      <c r="K1159" t="s">
        <v>5985</v>
      </c>
      <c r="L1159" t="s">
        <v>5971</v>
      </c>
      <c r="M1159" t="s">
        <v>5977</v>
      </c>
      <c r="N1159" t="s">
        <v>3536</v>
      </c>
      <c r="O1159" t="s">
        <v>7889</v>
      </c>
      <c r="P1159">
        <v>0</v>
      </c>
      <c r="Q1159">
        <v>954</v>
      </c>
      <c r="R1159">
        <v>95</v>
      </c>
      <c r="S1159">
        <v>859</v>
      </c>
      <c r="T1159">
        <v>9.9580712788260001E-2</v>
      </c>
      <c r="U1159" t="s">
        <v>7891</v>
      </c>
      <c r="V1159" t="s">
        <v>57</v>
      </c>
      <c r="W1159" t="s">
        <v>79</v>
      </c>
    </row>
    <row r="1160" spans="1:23" x14ac:dyDescent="0.3">
      <c r="A1160" t="s">
        <v>5380</v>
      </c>
      <c r="B1160" s="4">
        <v>41883</v>
      </c>
      <c r="C1160" t="s">
        <v>7901</v>
      </c>
      <c r="D1160">
        <v>2014</v>
      </c>
      <c r="E1160" s="4">
        <v>41886</v>
      </c>
      <c r="F1160">
        <v>3</v>
      </c>
      <c r="G1160" t="s">
        <v>6481</v>
      </c>
      <c r="H1160" t="s">
        <v>7504</v>
      </c>
      <c r="I1160" t="s">
        <v>5974</v>
      </c>
      <c r="J1160" t="s">
        <v>5969</v>
      </c>
      <c r="K1160" t="s">
        <v>5985</v>
      </c>
      <c r="L1160" t="s">
        <v>5971</v>
      </c>
      <c r="M1160" t="s">
        <v>5977</v>
      </c>
      <c r="N1160" t="s">
        <v>990</v>
      </c>
      <c r="O1160" t="s">
        <v>7889</v>
      </c>
      <c r="P1160">
        <v>0</v>
      </c>
      <c r="Q1160">
        <v>565</v>
      </c>
      <c r="R1160">
        <v>57</v>
      </c>
      <c r="S1160">
        <v>508</v>
      </c>
      <c r="T1160">
        <v>0.100884955752212</v>
      </c>
      <c r="U1160" t="s">
        <v>7892</v>
      </c>
      <c r="V1160" t="s">
        <v>57</v>
      </c>
      <c r="W1160" t="s">
        <v>70</v>
      </c>
    </row>
    <row r="1161" spans="1:23" x14ac:dyDescent="0.3">
      <c r="A1161" t="s">
        <v>5404</v>
      </c>
      <c r="B1161" s="4">
        <v>41886</v>
      </c>
      <c r="C1161" t="s">
        <v>7901</v>
      </c>
      <c r="D1161">
        <v>2014</v>
      </c>
      <c r="E1161" s="4">
        <v>41888</v>
      </c>
      <c r="F1161">
        <v>2</v>
      </c>
      <c r="G1161" t="s">
        <v>6492</v>
      </c>
      <c r="H1161" t="s">
        <v>7832</v>
      </c>
      <c r="I1161" t="s">
        <v>5974</v>
      </c>
      <c r="J1161" t="s">
        <v>5969</v>
      </c>
      <c r="K1161" t="s">
        <v>5985</v>
      </c>
      <c r="L1161" t="s">
        <v>5988</v>
      </c>
      <c r="M1161" t="s">
        <v>5977</v>
      </c>
      <c r="N1161" t="s">
        <v>4170</v>
      </c>
      <c r="O1161" t="s">
        <v>7889</v>
      </c>
      <c r="P1161">
        <v>0</v>
      </c>
      <c r="Q1161">
        <v>521</v>
      </c>
      <c r="R1161">
        <v>10</v>
      </c>
      <c r="S1161">
        <v>511</v>
      </c>
      <c r="T1161">
        <v>1.9193857965451099E-2</v>
      </c>
      <c r="U1161" t="s">
        <v>7897</v>
      </c>
      <c r="V1161" t="s">
        <v>57</v>
      </c>
      <c r="W1161" t="s">
        <v>70</v>
      </c>
    </row>
    <row r="1162" spans="1:23" x14ac:dyDescent="0.3">
      <c r="A1162" t="s">
        <v>5531</v>
      </c>
      <c r="B1162" s="4">
        <v>41908</v>
      </c>
      <c r="C1162" t="s">
        <v>7901</v>
      </c>
      <c r="D1162">
        <v>2014</v>
      </c>
      <c r="E1162" s="4">
        <v>41911</v>
      </c>
      <c r="F1162">
        <v>3</v>
      </c>
      <c r="G1162" t="s">
        <v>6385</v>
      </c>
      <c r="H1162" t="s">
        <v>6381</v>
      </c>
      <c r="I1162" t="s">
        <v>5974</v>
      </c>
      <c r="J1162" t="s">
        <v>5969</v>
      </c>
      <c r="K1162" t="s">
        <v>5975</v>
      </c>
      <c r="L1162" t="s">
        <v>5988</v>
      </c>
      <c r="M1162" t="s">
        <v>5977</v>
      </c>
      <c r="N1162" t="s">
        <v>1130</v>
      </c>
      <c r="O1162" t="s">
        <v>7889</v>
      </c>
      <c r="P1162">
        <v>0</v>
      </c>
      <c r="Q1162">
        <v>770</v>
      </c>
      <c r="R1162">
        <v>323</v>
      </c>
      <c r="S1162">
        <v>447</v>
      </c>
      <c r="T1162">
        <v>0.41948051948051901</v>
      </c>
      <c r="U1162" t="s">
        <v>7891</v>
      </c>
      <c r="V1162" t="s">
        <v>57</v>
      </c>
      <c r="W1162" t="s">
        <v>96</v>
      </c>
    </row>
    <row r="1163" spans="1:23" x14ac:dyDescent="0.3">
      <c r="A1163" t="s">
        <v>5565</v>
      </c>
      <c r="B1163" s="4">
        <v>41919</v>
      </c>
      <c r="C1163" t="s">
        <v>7903</v>
      </c>
      <c r="D1163">
        <v>2014</v>
      </c>
      <c r="E1163" s="4">
        <v>41923</v>
      </c>
      <c r="F1163">
        <v>4</v>
      </c>
      <c r="G1163" t="s">
        <v>7582</v>
      </c>
      <c r="H1163" t="s">
        <v>7323</v>
      </c>
      <c r="I1163" t="s">
        <v>5974</v>
      </c>
      <c r="J1163" t="s">
        <v>5969</v>
      </c>
      <c r="K1163" t="s">
        <v>5975</v>
      </c>
      <c r="L1163" t="s">
        <v>5971</v>
      </c>
      <c r="M1163" t="s">
        <v>5977</v>
      </c>
      <c r="N1163" t="s">
        <v>162</v>
      </c>
      <c r="O1163" t="s">
        <v>7889</v>
      </c>
      <c r="P1163">
        <v>0</v>
      </c>
      <c r="Q1163">
        <v>367</v>
      </c>
      <c r="R1163">
        <v>73</v>
      </c>
      <c r="S1163">
        <v>294</v>
      </c>
      <c r="T1163">
        <v>0.19891008174386901</v>
      </c>
      <c r="U1163" t="s">
        <v>7891</v>
      </c>
      <c r="V1163" t="s">
        <v>57</v>
      </c>
      <c r="W1163" t="s">
        <v>58</v>
      </c>
    </row>
    <row r="1164" spans="1:23" x14ac:dyDescent="0.3">
      <c r="A1164" t="s">
        <v>5581</v>
      </c>
      <c r="B1164" s="4">
        <v>41925</v>
      </c>
      <c r="C1164" t="s">
        <v>7903</v>
      </c>
      <c r="D1164">
        <v>2014</v>
      </c>
      <c r="E1164" s="4">
        <v>41930</v>
      </c>
      <c r="F1164">
        <v>5</v>
      </c>
      <c r="G1164" t="s">
        <v>6108</v>
      </c>
      <c r="H1164" t="s">
        <v>7618</v>
      </c>
      <c r="I1164" t="s">
        <v>5974</v>
      </c>
      <c r="J1164" t="s">
        <v>5969</v>
      </c>
      <c r="K1164" t="s">
        <v>5970</v>
      </c>
      <c r="L1164" t="s">
        <v>5971</v>
      </c>
      <c r="M1164" t="s">
        <v>5977</v>
      </c>
      <c r="N1164" t="s">
        <v>2897</v>
      </c>
      <c r="O1164" t="s">
        <v>7889</v>
      </c>
      <c r="P1164">
        <v>0</v>
      </c>
      <c r="Q1164">
        <v>603</v>
      </c>
      <c r="R1164">
        <v>205</v>
      </c>
      <c r="S1164">
        <v>398</v>
      </c>
      <c r="T1164">
        <v>0.339966832504146</v>
      </c>
      <c r="U1164" t="s">
        <v>7899</v>
      </c>
      <c r="V1164" t="s">
        <v>57</v>
      </c>
      <c r="W1164" t="s">
        <v>58</v>
      </c>
    </row>
    <row r="1165" spans="1:23" x14ac:dyDescent="0.3">
      <c r="A1165" t="s">
        <v>5609</v>
      </c>
      <c r="B1165" s="4">
        <v>41935</v>
      </c>
      <c r="C1165" t="s">
        <v>7903</v>
      </c>
      <c r="D1165">
        <v>2014</v>
      </c>
      <c r="E1165" s="4">
        <v>41939</v>
      </c>
      <c r="F1165">
        <v>4</v>
      </c>
      <c r="G1165" t="s">
        <v>6695</v>
      </c>
      <c r="H1165" t="s">
        <v>7856</v>
      </c>
      <c r="I1165" t="s">
        <v>5974</v>
      </c>
      <c r="J1165" t="s">
        <v>5969</v>
      </c>
      <c r="K1165" t="s">
        <v>5985</v>
      </c>
      <c r="L1165" t="s">
        <v>5971</v>
      </c>
      <c r="M1165" t="s">
        <v>5977</v>
      </c>
      <c r="N1165" t="s">
        <v>5610</v>
      </c>
      <c r="O1165" t="s">
        <v>7889</v>
      </c>
      <c r="P1165">
        <v>0</v>
      </c>
      <c r="Q1165">
        <v>427</v>
      </c>
      <c r="R1165">
        <v>132</v>
      </c>
      <c r="S1165">
        <v>295</v>
      </c>
      <c r="T1165">
        <v>0.30913348946135799</v>
      </c>
      <c r="U1165" t="s">
        <v>7891</v>
      </c>
      <c r="V1165" t="s">
        <v>57</v>
      </c>
      <c r="W1165" t="s">
        <v>79</v>
      </c>
    </row>
    <row r="1166" spans="1:23" x14ac:dyDescent="0.3">
      <c r="A1166" t="s">
        <v>5832</v>
      </c>
      <c r="B1166" s="4">
        <v>41983</v>
      </c>
      <c r="C1166" t="s">
        <v>7906</v>
      </c>
      <c r="D1166">
        <v>2014</v>
      </c>
      <c r="E1166" s="4">
        <v>41988</v>
      </c>
      <c r="F1166">
        <v>5</v>
      </c>
      <c r="G1166" t="s">
        <v>6421</v>
      </c>
      <c r="H1166" t="s">
        <v>6618</v>
      </c>
      <c r="I1166" t="s">
        <v>5974</v>
      </c>
      <c r="J1166" t="s">
        <v>5969</v>
      </c>
      <c r="K1166" t="s">
        <v>5985</v>
      </c>
      <c r="L1166" t="s">
        <v>5971</v>
      </c>
      <c r="M1166" t="s">
        <v>5977</v>
      </c>
      <c r="N1166" t="s">
        <v>56</v>
      </c>
      <c r="O1166" t="s">
        <v>7889</v>
      </c>
      <c r="P1166">
        <v>0</v>
      </c>
      <c r="Q1166">
        <v>261</v>
      </c>
      <c r="R1166">
        <v>10</v>
      </c>
      <c r="S1166">
        <v>251</v>
      </c>
      <c r="T1166">
        <v>3.8314176245210697E-2</v>
      </c>
      <c r="U1166" t="s">
        <v>7890</v>
      </c>
      <c r="V1166" t="s">
        <v>57</v>
      </c>
      <c r="W1166" t="s">
        <v>58</v>
      </c>
    </row>
    <row r="1167" spans="1:23" x14ac:dyDescent="0.3">
      <c r="A1167" t="s">
        <v>5877</v>
      </c>
      <c r="B1167" s="4">
        <v>41992</v>
      </c>
      <c r="C1167" t="s">
        <v>7906</v>
      </c>
      <c r="D1167">
        <v>2014</v>
      </c>
      <c r="E1167" s="4">
        <v>41992</v>
      </c>
      <c r="F1167">
        <v>0</v>
      </c>
      <c r="G1167" t="s">
        <v>6454</v>
      </c>
      <c r="H1167" t="s">
        <v>7641</v>
      </c>
      <c r="I1167" t="s">
        <v>5974</v>
      </c>
      <c r="J1167" t="s">
        <v>5969</v>
      </c>
      <c r="K1167" t="s">
        <v>5985</v>
      </c>
      <c r="L1167" t="s">
        <v>6007</v>
      </c>
      <c r="M1167" t="s">
        <v>5977</v>
      </c>
      <c r="N1167" t="s">
        <v>3288</v>
      </c>
      <c r="O1167" t="s">
        <v>7889</v>
      </c>
      <c r="P1167">
        <v>0</v>
      </c>
      <c r="Q1167">
        <v>1600</v>
      </c>
      <c r="R1167">
        <v>720</v>
      </c>
      <c r="S1167">
        <v>880</v>
      </c>
      <c r="T1167">
        <v>0.45</v>
      </c>
      <c r="U1167" t="s">
        <v>7899</v>
      </c>
      <c r="V1167" t="s">
        <v>57</v>
      </c>
      <c r="W1167" t="s">
        <v>79</v>
      </c>
    </row>
    <row r="1168" spans="1:23" x14ac:dyDescent="0.3">
      <c r="A1168" t="s">
        <v>4548</v>
      </c>
      <c r="B1168" s="4">
        <v>41653</v>
      </c>
      <c r="C1168" t="s">
        <v>7888</v>
      </c>
      <c r="D1168">
        <v>2014</v>
      </c>
      <c r="E1168" s="4">
        <v>41657</v>
      </c>
      <c r="F1168">
        <v>4</v>
      </c>
      <c r="G1168" t="s">
        <v>6179</v>
      </c>
      <c r="H1168" t="s">
        <v>6781</v>
      </c>
      <c r="I1168" t="s">
        <v>5974</v>
      </c>
      <c r="J1168" t="s">
        <v>5969</v>
      </c>
      <c r="K1168" t="s">
        <v>5975</v>
      </c>
      <c r="L1168" t="s">
        <v>5976</v>
      </c>
      <c r="M1168" t="s">
        <v>5977</v>
      </c>
      <c r="N1168" t="s">
        <v>1109</v>
      </c>
      <c r="O1168" t="s">
        <v>7889</v>
      </c>
      <c r="P1168">
        <v>0</v>
      </c>
      <c r="Q1168">
        <v>4141</v>
      </c>
      <c r="R1168">
        <v>1698</v>
      </c>
      <c r="S1168">
        <v>2443</v>
      </c>
      <c r="T1168">
        <v>0.410045882637044</v>
      </c>
      <c r="U1168" t="s">
        <v>7914</v>
      </c>
      <c r="V1168" t="s">
        <v>57</v>
      </c>
      <c r="W1168" t="s">
        <v>79</v>
      </c>
    </row>
    <row r="1169" spans="1:23" x14ac:dyDescent="0.3">
      <c r="A1169" t="s">
        <v>4551</v>
      </c>
      <c r="B1169" s="4">
        <v>41654</v>
      </c>
      <c r="C1169" t="s">
        <v>7888</v>
      </c>
      <c r="D1169">
        <v>2014</v>
      </c>
      <c r="E1169" s="4">
        <v>41659</v>
      </c>
      <c r="F1169">
        <v>5</v>
      </c>
      <c r="G1169" t="s">
        <v>7507</v>
      </c>
      <c r="H1169" t="s">
        <v>7464</v>
      </c>
      <c r="I1169" t="s">
        <v>5974</v>
      </c>
      <c r="J1169" t="s">
        <v>5969</v>
      </c>
      <c r="K1169" t="s">
        <v>5970</v>
      </c>
      <c r="L1169" t="s">
        <v>5976</v>
      </c>
      <c r="M1169" t="s">
        <v>5977</v>
      </c>
      <c r="N1169" t="s">
        <v>335</v>
      </c>
      <c r="O1169" t="s">
        <v>7889</v>
      </c>
      <c r="P1169">
        <v>0</v>
      </c>
      <c r="Q1169">
        <v>336</v>
      </c>
      <c r="R1169">
        <v>57</v>
      </c>
      <c r="S1169">
        <v>279</v>
      </c>
      <c r="T1169">
        <v>0.16964285714285701</v>
      </c>
      <c r="U1169" t="s">
        <v>7895</v>
      </c>
      <c r="V1169" t="s">
        <v>57</v>
      </c>
      <c r="W1169" t="s">
        <v>70</v>
      </c>
    </row>
    <row r="1170" spans="1:23" x14ac:dyDescent="0.3">
      <c r="A1170" t="s">
        <v>4572</v>
      </c>
      <c r="B1170" s="4">
        <v>41660</v>
      </c>
      <c r="C1170" t="s">
        <v>7888</v>
      </c>
      <c r="D1170">
        <v>2014</v>
      </c>
      <c r="E1170" s="4">
        <v>41664</v>
      </c>
      <c r="F1170">
        <v>4</v>
      </c>
      <c r="G1170" t="s">
        <v>6318</v>
      </c>
      <c r="H1170" t="s">
        <v>7585</v>
      </c>
      <c r="I1170" t="s">
        <v>5974</v>
      </c>
      <c r="J1170" t="s">
        <v>5969</v>
      </c>
      <c r="K1170" t="s">
        <v>5985</v>
      </c>
      <c r="L1170" t="s">
        <v>5976</v>
      </c>
      <c r="M1170" t="s">
        <v>5977</v>
      </c>
      <c r="N1170" t="s">
        <v>477</v>
      </c>
      <c r="O1170" t="s">
        <v>7889</v>
      </c>
      <c r="P1170">
        <v>0</v>
      </c>
      <c r="Q1170">
        <v>162</v>
      </c>
      <c r="R1170">
        <v>73</v>
      </c>
      <c r="S1170">
        <v>89</v>
      </c>
      <c r="T1170">
        <v>0.45061728395061701</v>
      </c>
      <c r="U1170" t="s">
        <v>7895</v>
      </c>
      <c r="V1170" t="s">
        <v>57</v>
      </c>
      <c r="W1170" t="s">
        <v>58</v>
      </c>
    </row>
    <row r="1171" spans="1:23" x14ac:dyDescent="0.3">
      <c r="A1171" t="s">
        <v>4628</v>
      </c>
      <c r="B1171" s="4">
        <v>41677</v>
      </c>
      <c r="C1171" t="s">
        <v>7893</v>
      </c>
      <c r="D1171">
        <v>2014</v>
      </c>
      <c r="E1171" s="4">
        <v>41681</v>
      </c>
      <c r="F1171">
        <v>4</v>
      </c>
      <c r="G1171" t="s">
        <v>6212</v>
      </c>
      <c r="H1171" t="s">
        <v>6737</v>
      </c>
      <c r="I1171" t="s">
        <v>5974</v>
      </c>
      <c r="J1171" t="s">
        <v>5969</v>
      </c>
      <c r="K1171" t="s">
        <v>5985</v>
      </c>
      <c r="L1171" t="s">
        <v>5976</v>
      </c>
      <c r="M1171" t="s">
        <v>5977</v>
      </c>
      <c r="N1171" t="s">
        <v>2375</v>
      </c>
      <c r="O1171" t="s">
        <v>7889</v>
      </c>
      <c r="P1171">
        <v>0</v>
      </c>
      <c r="Q1171">
        <v>307</v>
      </c>
      <c r="R1171">
        <v>74</v>
      </c>
      <c r="S1171">
        <v>233</v>
      </c>
      <c r="T1171">
        <v>0.24104234527687299</v>
      </c>
      <c r="U1171" t="s">
        <v>7891</v>
      </c>
      <c r="V1171" t="s">
        <v>57</v>
      </c>
      <c r="W1171" t="s">
        <v>96</v>
      </c>
    </row>
    <row r="1172" spans="1:23" x14ac:dyDescent="0.3">
      <c r="A1172" t="s">
        <v>4628</v>
      </c>
      <c r="B1172" s="4">
        <v>41677</v>
      </c>
      <c r="C1172" t="s">
        <v>7893</v>
      </c>
      <c r="D1172">
        <v>2014</v>
      </c>
      <c r="E1172" s="4">
        <v>41681</v>
      </c>
      <c r="F1172">
        <v>4</v>
      </c>
      <c r="G1172" t="s">
        <v>6212</v>
      </c>
      <c r="H1172" t="s">
        <v>6737</v>
      </c>
      <c r="I1172" t="s">
        <v>5974</v>
      </c>
      <c r="J1172" t="s">
        <v>5969</v>
      </c>
      <c r="K1172" t="s">
        <v>5985</v>
      </c>
      <c r="L1172" t="s">
        <v>5976</v>
      </c>
      <c r="M1172" t="s">
        <v>5977</v>
      </c>
      <c r="N1172" t="s">
        <v>2583</v>
      </c>
      <c r="O1172" t="s">
        <v>7889</v>
      </c>
      <c r="P1172">
        <v>0</v>
      </c>
      <c r="Q1172">
        <v>389</v>
      </c>
      <c r="R1172">
        <v>0</v>
      </c>
      <c r="S1172">
        <v>389</v>
      </c>
      <c r="T1172">
        <v>0</v>
      </c>
      <c r="U1172" t="s">
        <v>7897</v>
      </c>
      <c r="V1172" t="s">
        <v>57</v>
      </c>
      <c r="W1172" t="s">
        <v>96</v>
      </c>
    </row>
    <row r="1173" spans="1:23" x14ac:dyDescent="0.3">
      <c r="A1173" t="s">
        <v>4628</v>
      </c>
      <c r="B1173" s="4">
        <v>41677</v>
      </c>
      <c r="C1173" t="s">
        <v>7893</v>
      </c>
      <c r="D1173">
        <v>2014</v>
      </c>
      <c r="E1173" s="4">
        <v>41681</v>
      </c>
      <c r="F1173">
        <v>4</v>
      </c>
      <c r="G1173" t="s">
        <v>6212</v>
      </c>
      <c r="H1173" t="s">
        <v>6737</v>
      </c>
      <c r="I1173" t="s">
        <v>5974</v>
      </c>
      <c r="J1173" t="s">
        <v>5969</v>
      </c>
      <c r="K1173" t="s">
        <v>5985</v>
      </c>
      <c r="L1173" t="s">
        <v>5976</v>
      </c>
      <c r="M1173" t="s">
        <v>5977</v>
      </c>
      <c r="N1173" t="s">
        <v>367</v>
      </c>
      <c r="O1173" t="s">
        <v>7889</v>
      </c>
      <c r="P1173">
        <v>0</v>
      </c>
      <c r="Q1173">
        <v>414</v>
      </c>
      <c r="R1173">
        <v>21</v>
      </c>
      <c r="S1173">
        <v>393</v>
      </c>
      <c r="T1173">
        <v>5.0724637681159403E-2</v>
      </c>
      <c r="U1173" t="s">
        <v>7891</v>
      </c>
      <c r="V1173" t="s">
        <v>57</v>
      </c>
      <c r="W1173" t="s">
        <v>70</v>
      </c>
    </row>
    <row r="1174" spans="1:23" x14ac:dyDescent="0.3">
      <c r="A1174" t="s">
        <v>4692</v>
      </c>
      <c r="B1174" s="4">
        <v>41697</v>
      </c>
      <c r="C1174" t="s">
        <v>7893</v>
      </c>
      <c r="D1174">
        <v>2014</v>
      </c>
      <c r="E1174" s="4">
        <v>41701</v>
      </c>
      <c r="F1174">
        <v>4</v>
      </c>
      <c r="G1174" t="s">
        <v>6374</v>
      </c>
      <c r="H1174" t="s">
        <v>6572</v>
      </c>
      <c r="I1174" t="s">
        <v>5974</v>
      </c>
      <c r="J1174" t="s">
        <v>5969</v>
      </c>
      <c r="K1174" t="s">
        <v>5975</v>
      </c>
      <c r="L1174" t="s">
        <v>5976</v>
      </c>
      <c r="M1174" t="s">
        <v>5977</v>
      </c>
      <c r="N1174" t="s">
        <v>3651</v>
      </c>
      <c r="O1174" t="s">
        <v>7889</v>
      </c>
      <c r="P1174">
        <v>0</v>
      </c>
      <c r="Q1174">
        <v>154</v>
      </c>
      <c r="R1174">
        <v>26</v>
      </c>
      <c r="S1174">
        <v>128</v>
      </c>
      <c r="T1174">
        <v>0.168831168831169</v>
      </c>
      <c r="U1174" t="s">
        <v>7892</v>
      </c>
      <c r="V1174" t="s">
        <v>57</v>
      </c>
      <c r="W1174" t="s">
        <v>96</v>
      </c>
    </row>
    <row r="1175" spans="1:23" x14ac:dyDescent="0.3">
      <c r="A1175" t="s">
        <v>4692</v>
      </c>
      <c r="B1175" s="4">
        <v>41697</v>
      </c>
      <c r="C1175" t="s">
        <v>7893</v>
      </c>
      <c r="D1175">
        <v>2014</v>
      </c>
      <c r="E1175" s="4">
        <v>41701</v>
      </c>
      <c r="F1175">
        <v>4</v>
      </c>
      <c r="G1175" t="s">
        <v>6374</v>
      </c>
      <c r="H1175" t="s">
        <v>6572</v>
      </c>
      <c r="I1175" t="s">
        <v>5974</v>
      </c>
      <c r="J1175" t="s">
        <v>5969</v>
      </c>
      <c r="K1175" t="s">
        <v>5975</v>
      </c>
      <c r="L1175" t="s">
        <v>5976</v>
      </c>
      <c r="M1175" t="s">
        <v>5977</v>
      </c>
      <c r="N1175" t="s">
        <v>2584</v>
      </c>
      <c r="O1175" t="s">
        <v>7889</v>
      </c>
      <c r="P1175">
        <v>0</v>
      </c>
      <c r="Q1175">
        <v>455</v>
      </c>
      <c r="R1175">
        <v>77</v>
      </c>
      <c r="S1175">
        <v>378</v>
      </c>
      <c r="T1175">
        <v>0.16923076923076899</v>
      </c>
      <c r="U1175" t="s">
        <v>7905</v>
      </c>
      <c r="V1175" t="s">
        <v>57</v>
      </c>
      <c r="W1175" t="s">
        <v>96</v>
      </c>
    </row>
    <row r="1176" spans="1:23" x14ac:dyDescent="0.3">
      <c r="A1176" t="s">
        <v>4721</v>
      </c>
      <c r="B1176" s="4">
        <v>41708</v>
      </c>
      <c r="C1176" t="s">
        <v>7907</v>
      </c>
      <c r="D1176">
        <v>2014</v>
      </c>
      <c r="E1176" s="4">
        <v>41712</v>
      </c>
      <c r="F1176">
        <v>4</v>
      </c>
      <c r="G1176" t="s">
        <v>7746</v>
      </c>
      <c r="H1176" t="s">
        <v>6475</v>
      </c>
      <c r="I1176" t="s">
        <v>5974</v>
      </c>
      <c r="J1176" t="s">
        <v>5969</v>
      </c>
      <c r="K1176" t="s">
        <v>5975</v>
      </c>
      <c r="L1176" t="s">
        <v>5976</v>
      </c>
      <c r="M1176" t="s">
        <v>5977</v>
      </c>
      <c r="N1176" t="s">
        <v>3583</v>
      </c>
      <c r="O1176" t="s">
        <v>7889</v>
      </c>
      <c r="P1176">
        <v>0</v>
      </c>
      <c r="Q1176">
        <v>360</v>
      </c>
      <c r="R1176">
        <v>148</v>
      </c>
      <c r="S1176">
        <v>212</v>
      </c>
      <c r="T1176">
        <v>0.41111111111111098</v>
      </c>
      <c r="U1176" t="s">
        <v>7890</v>
      </c>
      <c r="V1176" t="s">
        <v>57</v>
      </c>
      <c r="W1176" t="s">
        <v>79</v>
      </c>
    </row>
    <row r="1177" spans="1:23" x14ac:dyDescent="0.3">
      <c r="A1177" t="s">
        <v>4731</v>
      </c>
      <c r="B1177" s="4">
        <v>41713</v>
      </c>
      <c r="C1177" t="s">
        <v>7907</v>
      </c>
      <c r="D1177">
        <v>2014</v>
      </c>
      <c r="E1177" s="4">
        <v>41719</v>
      </c>
      <c r="F1177">
        <v>6</v>
      </c>
      <c r="G1177" t="s">
        <v>7110</v>
      </c>
      <c r="H1177" t="s">
        <v>7748</v>
      </c>
      <c r="I1177" t="s">
        <v>5974</v>
      </c>
      <c r="J1177" t="s">
        <v>5969</v>
      </c>
      <c r="K1177" t="s">
        <v>5985</v>
      </c>
      <c r="L1177" t="s">
        <v>5976</v>
      </c>
      <c r="M1177" t="s">
        <v>5977</v>
      </c>
      <c r="N1177" t="s">
        <v>631</v>
      </c>
      <c r="O1177" t="s">
        <v>7889</v>
      </c>
      <c r="P1177">
        <v>0</v>
      </c>
      <c r="Q1177">
        <v>850</v>
      </c>
      <c r="R1177">
        <v>289</v>
      </c>
      <c r="S1177">
        <v>561</v>
      </c>
      <c r="T1177">
        <v>0.34</v>
      </c>
      <c r="U1177" t="s">
        <v>7899</v>
      </c>
      <c r="V1177" t="s">
        <v>57</v>
      </c>
      <c r="W1177" t="s">
        <v>58</v>
      </c>
    </row>
    <row r="1178" spans="1:23" x14ac:dyDescent="0.3">
      <c r="A1178" t="s">
        <v>4767</v>
      </c>
      <c r="B1178" s="4">
        <v>41726</v>
      </c>
      <c r="C1178" t="s">
        <v>7907</v>
      </c>
      <c r="D1178">
        <v>2014</v>
      </c>
      <c r="E1178" s="4">
        <v>41730</v>
      </c>
      <c r="F1178">
        <v>4</v>
      </c>
      <c r="G1178" t="s">
        <v>7568</v>
      </c>
      <c r="H1178" t="s">
        <v>6291</v>
      </c>
      <c r="I1178" t="s">
        <v>5974</v>
      </c>
      <c r="J1178" t="s">
        <v>5969</v>
      </c>
      <c r="K1178" t="s">
        <v>5970</v>
      </c>
      <c r="L1178" t="s">
        <v>5976</v>
      </c>
      <c r="M1178" t="s">
        <v>5977</v>
      </c>
      <c r="N1178" t="s">
        <v>782</v>
      </c>
      <c r="O1178" t="s">
        <v>7889</v>
      </c>
      <c r="P1178">
        <v>0</v>
      </c>
      <c r="Q1178">
        <v>520</v>
      </c>
      <c r="R1178">
        <v>151</v>
      </c>
      <c r="S1178">
        <v>369</v>
      </c>
      <c r="T1178">
        <v>0.29038461538461502</v>
      </c>
      <c r="U1178" t="s">
        <v>7891</v>
      </c>
      <c r="V1178" t="s">
        <v>57</v>
      </c>
      <c r="W1178" t="s">
        <v>70</v>
      </c>
    </row>
    <row r="1179" spans="1:23" x14ac:dyDescent="0.3">
      <c r="A1179" t="s">
        <v>4800</v>
      </c>
      <c r="B1179" s="4">
        <v>41739</v>
      </c>
      <c r="C1179" t="s">
        <v>7894</v>
      </c>
      <c r="D1179">
        <v>2014</v>
      </c>
      <c r="E1179" s="4">
        <v>41743</v>
      </c>
      <c r="F1179">
        <v>4</v>
      </c>
      <c r="G1179" t="s">
        <v>6693</v>
      </c>
      <c r="H1179" t="s">
        <v>7504</v>
      </c>
      <c r="I1179" t="s">
        <v>5974</v>
      </c>
      <c r="J1179" t="s">
        <v>5969</v>
      </c>
      <c r="K1179" t="s">
        <v>5975</v>
      </c>
      <c r="L1179" t="s">
        <v>5976</v>
      </c>
      <c r="M1179" t="s">
        <v>5977</v>
      </c>
      <c r="N1179" t="s">
        <v>3297</v>
      </c>
      <c r="O1179" t="s">
        <v>7889</v>
      </c>
      <c r="P1179">
        <v>0</v>
      </c>
      <c r="Q1179">
        <v>578</v>
      </c>
      <c r="R1179">
        <v>191</v>
      </c>
      <c r="S1179">
        <v>387</v>
      </c>
      <c r="T1179">
        <v>0.330449826989619</v>
      </c>
      <c r="U1179" t="s">
        <v>7891</v>
      </c>
      <c r="V1179" t="s">
        <v>57</v>
      </c>
      <c r="W1179" t="s">
        <v>79</v>
      </c>
    </row>
    <row r="1180" spans="1:23" x14ac:dyDescent="0.3">
      <c r="A1180" t="s">
        <v>4819</v>
      </c>
      <c r="B1180" s="4">
        <v>41745</v>
      </c>
      <c r="C1180" t="s">
        <v>7894</v>
      </c>
      <c r="D1180">
        <v>2014</v>
      </c>
      <c r="E1180" s="4">
        <v>41750</v>
      </c>
      <c r="F1180">
        <v>5</v>
      </c>
      <c r="G1180" t="s">
        <v>6625</v>
      </c>
      <c r="H1180" t="s">
        <v>6806</v>
      </c>
      <c r="I1180" t="s">
        <v>5974</v>
      </c>
      <c r="J1180" t="s">
        <v>5969</v>
      </c>
      <c r="K1180" t="s">
        <v>5970</v>
      </c>
      <c r="L1180" t="s">
        <v>5976</v>
      </c>
      <c r="M1180" t="s">
        <v>5977</v>
      </c>
      <c r="N1180" t="s">
        <v>840</v>
      </c>
      <c r="O1180" t="s">
        <v>7889</v>
      </c>
      <c r="P1180">
        <v>0</v>
      </c>
      <c r="Q1180">
        <v>302</v>
      </c>
      <c r="R1180">
        <v>9</v>
      </c>
      <c r="S1180">
        <v>293</v>
      </c>
      <c r="T1180">
        <v>2.9801324503311299E-2</v>
      </c>
      <c r="U1180" t="s">
        <v>7890</v>
      </c>
      <c r="V1180" t="s">
        <v>57</v>
      </c>
      <c r="W1180" t="s">
        <v>58</v>
      </c>
    </row>
    <row r="1181" spans="1:23" x14ac:dyDescent="0.3">
      <c r="A1181" t="s">
        <v>4849</v>
      </c>
      <c r="B1181" s="4">
        <v>41755</v>
      </c>
      <c r="C1181" t="s">
        <v>7894</v>
      </c>
      <c r="D1181">
        <v>2014</v>
      </c>
      <c r="E1181" s="4">
        <v>41760</v>
      </c>
      <c r="F1181">
        <v>5</v>
      </c>
      <c r="G1181" t="s">
        <v>6130</v>
      </c>
      <c r="H1181" t="s">
        <v>6300</v>
      </c>
      <c r="I1181" t="s">
        <v>5974</v>
      </c>
      <c r="J1181" t="s">
        <v>5969</v>
      </c>
      <c r="K1181" t="s">
        <v>5985</v>
      </c>
      <c r="L1181" t="s">
        <v>5976</v>
      </c>
      <c r="M1181" t="s">
        <v>5977</v>
      </c>
      <c r="N1181" t="s">
        <v>4850</v>
      </c>
      <c r="O1181" t="s">
        <v>7889</v>
      </c>
      <c r="P1181">
        <v>0</v>
      </c>
      <c r="Q1181">
        <v>473</v>
      </c>
      <c r="R1181">
        <v>194</v>
      </c>
      <c r="S1181">
        <v>279</v>
      </c>
      <c r="T1181">
        <v>0.41014799154333997</v>
      </c>
      <c r="U1181" t="s">
        <v>7892</v>
      </c>
      <c r="V1181" t="s">
        <v>57</v>
      </c>
      <c r="W1181" t="s">
        <v>79</v>
      </c>
    </row>
    <row r="1182" spans="1:23" x14ac:dyDescent="0.3">
      <c r="A1182" t="s">
        <v>4901</v>
      </c>
      <c r="B1182" s="4">
        <v>41769</v>
      </c>
      <c r="C1182" t="s">
        <v>7896</v>
      </c>
      <c r="D1182">
        <v>2014</v>
      </c>
      <c r="E1182" s="4">
        <v>41775</v>
      </c>
      <c r="F1182">
        <v>6</v>
      </c>
      <c r="G1182" t="s">
        <v>6734</v>
      </c>
      <c r="H1182" t="s">
        <v>6911</v>
      </c>
      <c r="I1182" t="s">
        <v>5974</v>
      </c>
      <c r="J1182" t="s">
        <v>5969</v>
      </c>
      <c r="K1182" t="s">
        <v>5975</v>
      </c>
      <c r="L1182" t="s">
        <v>5976</v>
      </c>
      <c r="M1182" t="s">
        <v>5977</v>
      </c>
      <c r="N1182" t="s">
        <v>883</v>
      </c>
      <c r="O1182" t="s">
        <v>7889</v>
      </c>
      <c r="P1182">
        <v>0</v>
      </c>
      <c r="Q1182">
        <v>130</v>
      </c>
      <c r="R1182">
        <v>13</v>
      </c>
      <c r="S1182">
        <v>117</v>
      </c>
      <c r="T1182">
        <v>0.1</v>
      </c>
      <c r="U1182" t="s">
        <v>7891</v>
      </c>
      <c r="V1182" t="s">
        <v>57</v>
      </c>
      <c r="W1182" t="s">
        <v>96</v>
      </c>
    </row>
    <row r="1183" spans="1:23" x14ac:dyDescent="0.3">
      <c r="A1183" t="s">
        <v>4964</v>
      </c>
      <c r="B1183" s="4">
        <v>41795</v>
      </c>
      <c r="C1183" t="s">
        <v>7898</v>
      </c>
      <c r="D1183">
        <v>2014</v>
      </c>
      <c r="E1183" s="4">
        <v>41799</v>
      </c>
      <c r="F1183">
        <v>4</v>
      </c>
      <c r="G1183" t="s">
        <v>7194</v>
      </c>
      <c r="H1183" t="s">
        <v>7073</v>
      </c>
      <c r="I1183" t="s">
        <v>5974</v>
      </c>
      <c r="J1183" t="s">
        <v>5969</v>
      </c>
      <c r="K1183" t="s">
        <v>5975</v>
      </c>
      <c r="L1183" t="s">
        <v>5976</v>
      </c>
      <c r="M1183" t="s">
        <v>5977</v>
      </c>
      <c r="N1183" t="s">
        <v>1851</v>
      </c>
      <c r="O1183" t="s">
        <v>7889</v>
      </c>
      <c r="P1183">
        <v>0</v>
      </c>
      <c r="Q1183">
        <v>171</v>
      </c>
      <c r="R1183">
        <v>2</v>
      </c>
      <c r="S1183">
        <v>169</v>
      </c>
      <c r="T1183">
        <v>1.1695906432748499E-2</v>
      </c>
      <c r="U1183" t="s">
        <v>7895</v>
      </c>
      <c r="V1183" t="s">
        <v>57</v>
      </c>
      <c r="W1183" t="s">
        <v>58</v>
      </c>
    </row>
    <row r="1184" spans="1:23" x14ac:dyDescent="0.3">
      <c r="A1184" t="s">
        <v>4970</v>
      </c>
      <c r="B1184" s="4">
        <v>41798</v>
      </c>
      <c r="C1184" t="s">
        <v>7898</v>
      </c>
      <c r="D1184">
        <v>2014</v>
      </c>
      <c r="E1184" s="4">
        <v>41802</v>
      </c>
      <c r="F1184">
        <v>4</v>
      </c>
      <c r="G1184" t="s">
        <v>6087</v>
      </c>
      <c r="H1184" t="s">
        <v>7504</v>
      </c>
      <c r="I1184" t="s">
        <v>5974</v>
      </c>
      <c r="J1184" t="s">
        <v>5969</v>
      </c>
      <c r="K1184" t="s">
        <v>5975</v>
      </c>
      <c r="L1184" t="s">
        <v>5976</v>
      </c>
      <c r="M1184" t="s">
        <v>5977</v>
      </c>
      <c r="N1184" t="s">
        <v>1988</v>
      </c>
      <c r="O1184" t="s">
        <v>7889</v>
      </c>
      <c r="P1184">
        <v>0</v>
      </c>
      <c r="Q1184">
        <v>579</v>
      </c>
      <c r="R1184">
        <v>139</v>
      </c>
      <c r="S1184">
        <v>440</v>
      </c>
      <c r="T1184">
        <v>0.24006908462866999</v>
      </c>
      <c r="U1184" t="s">
        <v>7891</v>
      </c>
      <c r="V1184" t="s">
        <v>57</v>
      </c>
      <c r="W1184" t="s">
        <v>79</v>
      </c>
    </row>
    <row r="1185" spans="1:23" x14ac:dyDescent="0.3">
      <c r="A1185" t="s">
        <v>5028</v>
      </c>
      <c r="B1185" s="4">
        <v>41808</v>
      </c>
      <c r="C1185" t="s">
        <v>7898</v>
      </c>
      <c r="D1185">
        <v>2014</v>
      </c>
      <c r="E1185" s="4">
        <v>41814</v>
      </c>
      <c r="F1185">
        <v>6</v>
      </c>
      <c r="G1185" t="s">
        <v>6152</v>
      </c>
      <c r="H1185" t="s">
        <v>7085</v>
      </c>
      <c r="I1185" t="s">
        <v>5974</v>
      </c>
      <c r="J1185" t="s">
        <v>5969</v>
      </c>
      <c r="K1185" t="s">
        <v>5985</v>
      </c>
      <c r="L1185" t="s">
        <v>5976</v>
      </c>
      <c r="M1185" t="s">
        <v>5977</v>
      </c>
      <c r="N1185" t="s">
        <v>664</v>
      </c>
      <c r="O1185" t="s">
        <v>7889</v>
      </c>
      <c r="P1185">
        <v>0</v>
      </c>
      <c r="Q1185">
        <v>125</v>
      </c>
      <c r="R1185">
        <v>0</v>
      </c>
      <c r="S1185">
        <v>125</v>
      </c>
      <c r="T1185">
        <v>0</v>
      </c>
      <c r="U1185" t="s">
        <v>7891</v>
      </c>
      <c r="V1185" t="s">
        <v>57</v>
      </c>
      <c r="W1185" t="s">
        <v>96</v>
      </c>
    </row>
    <row r="1186" spans="1:23" x14ac:dyDescent="0.3">
      <c r="A1186" t="s">
        <v>5073</v>
      </c>
      <c r="B1186" s="4">
        <v>41816</v>
      </c>
      <c r="C1186" t="s">
        <v>7898</v>
      </c>
      <c r="D1186">
        <v>2014</v>
      </c>
      <c r="E1186" s="4">
        <v>41822</v>
      </c>
      <c r="F1186">
        <v>6</v>
      </c>
      <c r="G1186" t="s">
        <v>6868</v>
      </c>
      <c r="H1186" t="s">
        <v>6612</v>
      </c>
      <c r="I1186" t="s">
        <v>5974</v>
      </c>
      <c r="J1186" t="s">
        <v>5969</v>
      </c>
      <c r="K1186" t="s">
        <v>5985</v>
      </c>
      <c r="L1186" t="s">
        <v>5976</v>
      </c>
      <c r="M1186" t="s">
        <v>5977</v>
      </c>
      <c r="N1186" t="s">
        <v>702</v>
      </c>
      <c r="O1186" t="s">
        <v>7889</v>
      </c>
      <c r="P1186">
        <v>0</v>
      </c>
      <c r="Q1186">
        <v>3201</v>
      </c>
      <c r="R1186">
        <v>1216</v>
      </c>
      <c r="S1186">
        <v>1985</v>
      </c>
      <c r="T1186">
        <v>0.37988128709778202</v>
      </c>
      <c r="U1186" t="s">
        <v>7914</v>
      </c>
      <c r="V1186" t="s">
        <v>57</v>
      </c>
      <c r="W1186" t="s">
        <v>96</v>
      </c>
    </row>
    <row r="1187" spans="1:23" x14ac:dyDescent="0.3">
      <c r="A1187" t="s">
        <v>5171</v>
      </c>
      <c r="B1187" s="4">
        <v>41853</v>
      </c>
      <c r="C1187" t="s">
        <v>7900</v>
      </c>
      <c r="D1187">
        <v>2014</v>
      </c>
      <c r="E1187" s="4">
        <v>41857</v>
      </c>
      <c r="F1187">
        <v>4</v>
      </c>
      <c r="G1187" t="s">
        <v>7402</v>
      </c>
      <c r="H1187" t="s">
        <v>6737</v>
      </c>
      <c r="I1187" t="s">
        <v>5974</v>
      </c>
      <c r="J1187" t="s">
        <v>5969</v>
      </c>
      <c r="K1187" t="s">
        <v>5985</v>
      </c>
      <c r="L1187" t="s">
        <v>5976</v>
      </c>
      <c r="M1187" t="s">
        <v>5977</v>
      </c>
      <c r="N1187" t="s">
        <v>2882</v>
      </c>
      <c r="O1187" t="s">
        <v>7889</v>
      </c>
      <c r="P1187">
        <v>0</v>
      </c>
      <c r="Q1187">
        <v>286</v>
      </c>
      <c r="R1187">
        <v>11</v>
      </c>
      <c r="S1187">
        <v>275</v>
      </c>
      <c r="T1187">
        <v>3.8461538461538498E-2</v>
      </c>
      <c r="U1187" t="s">
        <v>7892</v>
      </c>
      <c r="V1187" t="s">
        <v>57</v>
      </c>
      <c r="W1187" t="s">
        <v>96</v>
      </c>
    </row>
    <row r="1188" spans="1:23" x14ac:dyDescent="0.3">
      <c r="A1188" t="s">
        <v>5171</v>
      </c>
      <c r="B1188" s="4">
        <v>41853</v>
      </c>
      <c r="C1188" t="s">
        <v>7900</v>
      </c>
      <c r="D1188">
        <v>2014</v>
      </c>
      <c r="E1188" s="4">
        <v>41857</v>
      </c>
      <c r="F1188">
        <v>4</v>
      </c>
      <c r="G1188" t="s">
        <v>7402</v>
      </c>
      <c r="H1188" t="s">
        <v>6737</v>
      </c>
      <c r="I1188" t="s">
        <v>5974</v>
      </c>
      <c r="J1188" t="s">
        <v>5969</v>
      </c>
      <c r="K1188" t="s">
        <v>5985</v>
      </c>
      <c r="L1188" t="s">
        <v>5976</v>
      </c>
      <c r="M1188" t="s">
        <v>5977</v>
      </c>
      <c r="N1188" t="s">
        <v>1391</v>
      </c>
      <c r="O1188" t="s">
        <v>7889</v>
      </c>
      <c r="P1188">
        <v>0</v>
      </c>
      <c r="Q1188">
        <v>1864</v>
      </c>
      <c r="R1188">
        <v>708</v>
      </c>
      <c r="S1188">
        <v>1156</v>
      </c>
      <c r="T1188">
        <v>0.37982832618025802</v>
      </c>
      <c r="U1188" t="s">
        <v>7910</v>
      </c>
      <c r="V1188" t="s">
        <v>57</v>
      </c>
      <c r="W1188" t="s">
        <v>58</v>
      </c>
    </row>
    <row r="1189" spans="1:23" x14ac:dyDescent="0.3">
      <c r="A1189" t="s">
        <v>5205</v>
      </c>
      <c r="B1189" s="4">
        <v>41857</v>
      </c>
      <c r="C1189" t="s">
        <v>7900</v>
      </c>
      <c r="D1189">
        <v>2014</v>
      </c>
      <c r="E1189" s="4">
        <v>41863</v>
      </c>
      <c r="F1189">
        <v>6</v>
      </c>
      <c r="G1189" t="s">
        <v>6301</v>
      </c>
      <c r="H1189" t="s">
        <v>7415</v>
      </c>
      <c r="I1189" t="s">
        <v>5974</v>
      </c>
      <c r="J1189" t="s">
        <v>5969</v>
      </c>
      <c r="K1189" t="s">
        <v>5985</v>
      </c>
      <c r="L1189" t="s">
        <v>5976</v>
      </c>
      <c r="M1189" t="s">
        <v>5977</v>
      </c>
      <c r="N1189" t="s">
        <v>1478</v>
      </c>
      <c r="O1189" t="s">
        <v>7889</v>
      </c>
      <c r="P1189">
        <v>0</v>
      </c>
      <c r="Q1189">
        <v>518</v>
      </c>
      <c r="R1189">
        <v>243</v>
      </c>
      <c r="S1189">
        <v>275</v>
      </c>
      <c r="T1189">
        <v>0.46911196911196901</v>
      </c>
      <c r="U1189" t="s">
        <v>7895</v>
      </c>
      <c r="V1189" t="s">
        <v>57</v>
      </c>
      <c r="W1189" t="s">
        <v>96</v>
      </c>
    </row>
    <row r="1190" spans="1:23" x14ac:dyDescent="0.3">
      <c r="A1190" t="s">
        <v>5205</v>
      </c>
      <c r="B1190" s="4">
        <v>41857</v>
      </c>
      <c r="C1190" t="s">
        <v>7900</v>
      </c>
      <c r="D1190">
        <v>2014</v>
      </c>
      <c r="E1190" s="4">
        <v>41863</v>
      </c>
      <c r="F1190">
        <v>6</v>
      </c>
      <c r="G1190" t="s">
        <v>6301</v>
      </c>
      <c r="H1190" t="s">
        <v>7415</v>
      </c>
      <c r="I1190" t="s">
        <v>5974</v>
      </c>
      <c r="J1190" t="s">
        <v>5969</v>
      </c>
      <c r="K1190" t="s">
        <v>5985</v>
      </c>
      <c r="L1190" t="s">
        <v>5976</v>
      </c>
      <c r="M1190" t="s">
        <v>5977</v>
      </c>
      <c r="N1190" t="s">
        <v>1088</v>
      </c>
      <c r="O1190" t="s">
        <v>7889</v>
      </c>
      <c r="P1190">
        <v>0</v>
      </c>
      <c r="Q1190">
        <v>39</v>
      </c>
      <c r="R1190">
        <v>17</v>
      </c>
      <c r="S1190">
        <v>22</v>
      </c>
      <c r="T1190">
        <v>0.43589743589743601</v>
      </c>
      <c r="U1190" t="s">
        <v>7890</v>
      </c>
      <c r="V1190" t="s">
        <v>57</v>
      </c>
      <c r="W1190" t="s">
        <v>96</v>
      </c>
    </row>
    <row r="1191" spans="1:23" x14ac:dyDescent="0.3">
      <c r="A1191" t="s">
        <v>5317</v>
      </c>
      <c r="B1191" s="4">
        <v>41873</v>
      </c>
      <c r="C1191" t="s">
        <v>7900</v>
      </c>
      <c r="D1191">
        <v>2014</v>
      </c>
      <c r="E1191" s="4">
        <v>41879</v>
      </c>
      <c r="F1191">
        <v>6</v>
      </c>
      <c r="G1191" t="s">
        <v>7568</v>
      </c>
      <c r="H1191" t="s">
        <v>6612</v>
      </c>
      <c r="I1191" t="s">
        <v>5974</v>
      </c>
      <c r="J1191" t="s">
        <v>5969</v>
      </c>
      <c r="K1191" t="s">
        <v>5970</v>
      </c>
      <c r="L1191" t="s">
        <v>5976</v>
      </c>
      <c r="M1191" t="s">
        <v>5977</v>
      </c>
      <c r="N1191" t="s">
        <v>1465</v>
      </c>
      <c r="O1191" t="s">
        <v>7889</v>
      </c>
      <c r="P1191">
        <v>0</v>
      </c>
      <c r="Q1191">
        <v>47</v>
      </c>
      <c r="R1191">
        <v>20</v>
      </c>
      <c r="S1191">
        <v>27</v>
      </c>
      <c r="T1191">
        <v>0.42553191489361702</v>
      </c>
      <c r="U1191" t="s">
        <v>7890</v>
      </c>
      <c r="V1191" t="s">
        <v>57</v>
      </c>
      <c r="W1191" t="s">
        <v>96</v>
      </c>
    </row>
    <row r="1192" spans="1:23" x14ac:dyDescent="0.3">
      <c r="A1192" t="s">
        <v>5342</v>
      </c>
      <c r="B1192" s="4">
        <v>41877</v>
      </c>
      <c r="C1192" t="s">
        <v>7900</v>
      </c>
      <c r="D1192">
        <v>2014</v>
      </c>
      <c r="E1192" s="4">
        <v>41882</v>
      </c>
      <c r="F1192">
        <v>5</v>
      </c>
      <c r="G1192" t="s">
        <v>7691</v>
      </c>
      <c r="H1192" t="s">
        <v>7409</v>
      </c>
      <c r="I1192" t="s">
        <v>5974</v>
      </c>
      <c r="J1192" t="s">
        <v>5969</v>
      </c>
      <c r="K1192" t="s">
        <v>5975</v>
      </c>
      <c r="L1192" t="s">
        <v>5976</v>
      </c>
      <c r="M1192" t="s">
        <v>5977</v>
      </c>
      <c r="N1192" t="s">
        <v>595</v>
      </c>
      <c r="O1192" t="s">
        <v>7889</v>
      </c>
      <c r="P1192">
        <v>0</v>
      </c>
      <c r="Q1192">
        <v>115</v>
      </c>
      <c r="R1192">
        <v>47</v>
      </c>
      <c r="S1192">
        <v>68</v>
      </c>
      <c r="T1192">
        <v>0.40869565217391302</v>
      </c>
      <c r="U1192" t="s">
        <v>7895</v>
      </c>
      <c r="V1192" t="s">
        <v>57</v>
      </c>
      <c r="W1192" t="s">
        <v>96</v>
      </c>
    </row>
    <row r="1193" spans="1:23" x14ac:dyDescent="0.3">
      <c r="A1193" t="s">
        <v>5381</v>
      </c>
      <c r="B1193" s="4">
        <v>41883</v>
      </c>
      <c r="C1193" t="s">
        <v>7901</v>
      </c>
      <c r="D1193">
        <v>2014</v>
      </c>
      <c r="E1193" s="4">
        <v>41887</v>
      </c>
      <c r="F1193">
        <v>4</v>
      </c>
      <c r="G1193" t="s">
        <v>7093</v>
      </c>
      <c r="H1193" t="s">
        <v>6618</v>
      </c>
      <c r="I1193" t="s">
        <v>5974</v>
      </c>
      <c r="J1193" t="s">
        <v>5969</v>
      </c>
      <c r="K1193" t="s">
        <v>5975</v>
      </c>
      <c r="L1193" t="s">
        <v>5976</v>
      </c>
      <c r="M1193" t="s">
        <v>5977</v>
      </c>
      <c r="N1193" t="s">
        <v>1932</v>
      </c>
      <c r="O1193" t="s">
        <v>7889</v>
      </c>
      <c r="P1193">
        <v>0</v>
      </c>
      <c r="Q1193">
        <v>734</v>
      </c>
      <c r="R1193">
        <v>213</v>
      </c>
      <c r="S1193">
        <v>521</v>
      </c>
      <c r="T1193">
        <v>0.29019073569482301</v>
      </c>
      <c r="U1193" t="s">
        <v>7910</v>
      </c>
      <c r="V1193" t="s">
        <v>57</v>
      </c>
      <c r="W1193" t="s">
        <v>58</v>
      </c>
    </row>
    <row r="1194" spans="1:23" x14ac:dyDescent="0.3">
      <c r="A1194" t="s">
        <v>5402</v>
      </c>
      <c r="B1194" s="4">
        <v>41885</v>
      </c>
      <c r="C1194" t="s">
        <v>7901</v>
      </c>
      <c r="D1194">
        <v>2014</v>
      </c>
      <c r="E1194" s="4">
        <v>41889</v>
      </c>
      <c r="F1194">
        <v>4</v>
      </c>
      <c r="G1194" t="s">
        <v>7509</v>
      </c>
      <c r="H1194" t="s">
        <v>7585</v>
      </c>
      <c r="I1194" t="s">
        <v>5974</v>
      </c>
      <c r="J1194" t="s">
        <v>5969</v>
      </c>
      <c r="K1194" t="s">
        <v>5975</v>
      </c>
      <c r="L1194" t="s">
        <v>5976</v>
      </c>
      <c r="M1194" t="s">
        <v>5977</v>
      </c>
      <c r="N1194" t="s">
        <v>568</v>
      </c>
      <c r="O1194" t="s">
        <v>7889</v>
      </c>
      <c r="P1194">
        <v>0</v>
      </c>
      <c r="Q1194">
        <v>167</v>
      </c>
      <c r="R1194">
        <v>5</v>
      </c>
      <c r="S1194">
        <v>162</v>
      </c>
      <c r="T1194">
        <v>2.9940119760479E-2</v>
      </c>
      <c r="U1194" t="s">
        <v>7890</v>
      </c>
      <c r="V1194" t="s">
        <v>57</v>
      </c>
      <c r="W1194" t="s">
        <v>70</v>
      </c>
    </row>
    <row r="1195" spans="1:23" x14ac:dyDescent="0.3">
      <c r="A1195" t="s">
        <v>5421</v>
      </c>
      <c r="B1195" s="4">
        <v>41888</v>
      </c>
      <c r="C1195" t="s">
        <v>7901</v>
      </c>
      <c r="D1195">
        <v>2014</v>
      </c>
      <c r="E1195" s="4">
        <v>41892</v>
      </c>
      <c r="F1195">
        <v>4</v>
      </c>
      <c r="G1195" t="s">
        <v>7428</v>
      </c>
      <c r="H1195" t="s">
        <v>7556</v>
      </c>
      <c r="I1195" t="s">
        <v>5974</v>
      </c>
      <c r="J1195" t="s">
        <v>5969</v>
      </c>
      <c r="K1195" t="s">
        <v>5975</v>
      </c>
      <c r="L1195" t="s">
        <v>5976</v>
      </c>
      <c r="M1195" t="s">
        <v>5977</v>
      </c>
      <c r="N1195" t="s">
        <v>1179</v>
      </c>
      <c r="O1195" t="s">
        <v>7889</v>
      </c>
      <c r="P1195">
        <v>0</v>
      </c>
      <c r="Q1195">
        <v>730</v>
      </c>
      <c r="R1195">
        <v>365</v>
      </c>
      <c r="S1195">
        <v>365</v>
      </c>
      <c r="T1195">
        <v>0.5</v>
      </c>
      <c r="U1195" t="s">
        <v>7891</v>
      </c>
      <c r="V1195" t="s">
        <v>57</v>
      </c>
      <c r="W1195" t="s">
        <v>79</v>
      </c>
    </row>
    <row r="1196" spans="1:23" x14ac:dyDescent="0.3">
      <c r="A1196" t="s">
        <v>5421</v>
      </c>
      <c r="B1196" s="4">
        <v>41888</v>
      </c>
      <c r="C1196" t="s">
        <v>7901</v>
      </c>
      <c r="D1196">
        <v>2014</v>
      </c>
      <c r="E1196" s="4">
        <v>41892</v>
      </c>
      <c r="F1196">
        <v>4</v>
      </c>
      <c r="G1196" t="s">
        <v>7428</v>
      </c>
      <c r="H1196" t="s">
        <v>7556</v>
      </c>
      <c r="I1196" t="s">
        <v>5974</v>
      </c>
      <c r="J1196" t="s">
        <v>5969</v>
      </c>
      <c r="K1196" t="s">
        <v>5975</v>
      </c>
      <c r="L1196" t="s">
        <v>5976</v>
      </c>
      <c r="M1196" t="s">
        <v>5977</v>
      </c>
      <c r="N1196" t="s">
        <v>3467</v>
      </c>
      <c r="O1196" t="s">
        <v>7889</v>
      </c>
      <c r="P1196">
        <v>0</v>
      </c>
      <c r="Q1196">
        <v>799</v>
      </c>
      <c r="R1196">
        <v>240</v>
      </c>
      <c r="S1196">
        <v>559</v>
      </c>
      <c r="T1196">
        <v>0.30037546933667097</v>
      </c>
      <c r="U1196" t="s">
        <v>7891</v>
      </c>
      <c r="V1196" t="s">
        <v>57</v>
      </c>
      <c r="W1196" t="s">
        <v>58</v>
      </c>
    </row>
    <row r="1197" spans="1:23" x14ac:dyDescent="0.3">
      <c r="A1197" t="s">
        <v>5421</v>
      </c>
      <c r="B1197" s="4">
        <v>41888</v>
      </c>
      <c r="C1197" t="s">
        <v>7901</v>
      </c>
      <c r="D1197">
        <v>2014</v>
      </c>
      <c r="E1197" s="4">
        <v>41892</v>
      </c>
      <c r="F1197">
        <v>4</v>
      </c>
      <c r="G1197" t="s">
        <v>7428</v>
      </c>
      <c r="H1197" t="s">
        <v>7556</v>
      </c>
      <c r="I1197" t="s">
        <v>5974</v>
      </c>
      <c r="J1197" t="s">
        <v>5969</v>
      </c>
      <c r="K1197" t="s">
        <v>5975</v>
      </c>
      <c r="L1197" t="s">
        <v>5976</v>
      </c>
      <c r="M1197" t="s">
        <v>5977</v>
      </c>
      <c r="N1197" t="s">
        <v>2862</v>
      </c>
      <c r="O1197" t="s">
        <v>7889</v>
      </c>
      <c r="P1197">
        <v>0</v>
      </c>
      <c r="Q1197">
        <v>704</v>
      </c>
      <c r="R1197">
        <v>56</v>
      </c>
      <c r="S1197">
        <v>648</v>
      </c>
      <c r="T1197">
        <v>7.95454545454546E-2</v>
      </c>
      <c r="U1197" t="s">
        <v>7892</v>
      </c>
      <c r="V1197" t="s">
        <v>57</v>
      </c>
      <c r="W1197" t="s">
        <v>58</v>
      </c>
    </row>
    <row r="1198" spans="1:23" x14ac:dyDescent="0.3">
      <c r="A1198" t="s">
        <v>5467</v>
      </c>
      <c r="B1198" s="4">
        <v>41897</v>
      </c>
      <c r="C1198" t="s">
        <v>7901</v>
      </c>
      <c r="D1198">
        <v>2014</v>
      </c>
      <c r="E1198" s="4">
        <v>41903</v>
      </c>
      <c r="F1198">
        <v>6</v>
      </c>
      <c r="G1198" t="s">
        <v>6658</v>
      </c>
      <c r="H1198" t="s">
        <v>7753</v>
      </c>
      <c r="I1198" t="s">
        <v>5974</v>
      </c>
      <c r="J1198" t="s">
        <v>5969</v>
      </c>
      <c r="K1198" t="s">
        <v>5985</v>
      </c>
      <c r="L1198" t="s">
        <v>5976</v>
      </c>
      <c r="M1198" t="s">
        <v>5977</v>
      </c>
      <c r="N1198" t="s">
        <v>4630</v>
      </c>
      <c r="O1198" t="s">
        <v>7889</v>
      </c>
      <c r="P1198">
        <v>0</v>
      </c>
      <c r="Q1198">
        <v>231</v>
      </c>
      <c r="R1198">
        <v>99</v>
      </c>
      <c r="S1198">
        <v>132</v>
      </c>
      <c r="T1198">
        <v>0.42857142857142899</v>
      </c>
      <c r="U1198" t="s">
        <v>7895</v>
      </c>
      <c r="V1198" t="s">
        <v>57</v>
      </c>
      <c r="W1198" t="s">
        <v>58</v>
      </c>
    </row>
    <row r="1199" spans="1:23" x14ac:dyDescent="0.3">
      <c r="A1199" t="s">
        <v>5472</v>
      </c>
      <c r="B1199" s="4">
        <v>41898</v>
      </c>
      <c r="C1199" t="s">
        <v>7901</v>
      </c>
      <c r="D1199">
        <v>2014</v>
      </c>
      <c r="E1199" s="4">
        <v>41902</v>
      </c>
      <c r="F1199">
        <v>4</v>
      </c>
      <c r="G1199" t="s">
        <v>7145</v>
      </c>
      <c r="H1199" t="s">
        <v>7711</v>
      </c>
      <c r="I1199" t="s">
        <v>5974</v>
      </c>
      <c r="J1199" t="s">
        <v>5969</v>
      </c>
      <c r="K1199" t="s">
        <v>5985</v>
      </c>
      <c r="L1199" t="s">
        <v>5976</v>
      </c>
      <c r="M1199" t="s">
        <v>5977</v>
      </c>
      <c r="N1199" t="s">
        <v>4554</v>
      </c>
      <c r="O1199" t="s">
        <v>7889</v>
      </c>
      <c r="P1199">
        <v>0</v>
      </c>
      <c r="Q1199">
        <v>651</v>
      </c>
      <c r="R1199">
        <v>169</v>
      </c>
      <c r="S1199">
        <v>482</v>
      </c>
      <c r="T1199">
        <v>0.25960061443932397</v>
      </c>
      <c r="U1199" t="s">
        <v>7899</v>
      </c>
      <c r="V1199" t="s">
        <v>57</v>
      </c>
      <c r="W1199" t="s">
        <v>79</v>
      </c>
    </row>
    <row r="1200" spans="1:23" x14ac:dyDescent="0.3">
      <c r="A1200" t="s">
        <v>5480</v>
      </c>
      <c r="B1200" s="4">
        <v>41898</v>
      </c>
      <c r="C1200" t="s">
        <v>7901</v>
      </c>
      <c r="D1200">
        <v>2014</v>
      </c>
      <c r="E1200" s="4">
        <v>41904</v>
      </c>
      <c r="F1200">
        <v>6</v>
      </c>
      <c r="G1200" t="s">
        <v>7841</v>
      </c>
      <c r="H1200" t="s">
        <v>7375</v>
      </c>
      <c r="I1200" t="s">
        <v>5974</v>
      </c>
      <c r="J1200" t="s">
        <v>5969</v>
      </c>
      <c r="K1200" t="s">
        <v>5970</v>
      </c>
      <c r="L1200" t="s">
        <v>5976</v>
      </c>
      <c r="M1200" t="s">
        <v>5977</v>
      </c>
      <c r="N1200" t="s">
        <v>2196</v>
      </c>
      <c r="O1200" t="s">
        <v>7889</v>
      </c>
      <c r="P1200">
        <v>0</v>
      </c>
      <c r="Q1200">
        <v>1716</v>
      </c>
      <c r="R1200">
        <v>309</v>
      </c>
      <c r="S1200">
        <v>1407</v>
      </c>
      <c r="T1200">
        <v>0.18006993006993</v>
      </c>
      <c r="U1200" t="s">
        <v>7897</v>
      </c>
      <c r="V1200" t="s">
        <v>57</v>
      </c>
      <c r="W1200" t="s">
        <v>96</v>
      </c>
    </row>
    <row r="1201" spans="1:23" x14ac:dyDescent="0.3">
      <c r="A1201" t="s">
        <v>5514</v>
      </c>
      <c r="B1201" s="4">
        <v>41905</v>
      </c>
      <c r="C1201" t="s">
        <v>7901</v>
      </c>
      <c r="D1201">
        <v>2014</v>
      </c>
      <c r="E1201" s="4">
        <v>41909</v>
      </c>
      <c r="F1201">
        <v>4</v>
      </c>
      <c r="G1201" t="s">
        <v>6558</v>
      </c>
      <c r="H1201" t="s">
        <v>6618</v>
      </c>
      <c r="I1201" t="s">
        <v>5974</v>
      </c>
      <c r="J1201" t="s">
        <v>5969</v>
      </c>
      <c r="K1201" t="s">
        <v>5985</v>
      </c>
      <c r="L1201" t="s">
        <v>5976</v>
      </c>
      <c r="M1201" t="s">
        <v>5977</v>
      </c>
      <c r="N1201" t="s">
        <v>2438</v>
      </c>
      <c r="O1201" t="s">
        <v>7889</v>
      </c>
      <c r="P1201">
        <v>0</v>
      </c>
      <c r="Q1201">
        <v>93</v>
      </c>
      <c r="R1201">
        <v>31</v>
      </c>
      <c r="S1201">
        <v>62</v>
      </c>
      <c r="T1201">
        <v>0.33333333333333298</v>
      </c>
      <c r="U1201" t="s">
        <v>7891</v>
      </c>
      <c r="V1201" t="s">
        <v>57</v>
      </c>
      <c r="W1201" t="s">
        <v>96</v>
      </c>
    </row>
    <row r="1202" spans="1:23" x14ac:dyDescent="0.3">
      <c r="A1202" t="s">
        <v>5522</v>
      </c>
      <c r="B1202" s="4">
        <v>41907</v>
      </c>
      <c r="C1202" t="s">
        <v>7901</v>
      </c>
      <c r="D1202">
        <v>2014</v>
      </c>
      <c r="E1202" s="4">
        <v>41912</v>
      </c>
      <c r="F1202">
        <v>5</v>
      </c>
      <c r="G1202" t="s">
        <v>6524</v>
      </c>
      <c r="H1202" t="s">
        <v>6459</v>
      </c>
      <c r="I1202" t="s">
        <v>5974</v>
      </c>
      <c r="J1202" t="s">
        <v>5969</v>
      </c>
      <c r="K1202" t="s">
        <v>5970</v>
      </c>
      <c r="L1202" t="s">
        <v>5976</v>
      </c>
      <c r="M1202" t="s">
        <v>5977</v>
      </c>
      <c r="N1202" t="s">
        <v>5197</v>
      </c>
      <c r="O1202" t="s">
        <v>7889</v>
      </c>
      <c r="P1202">
        <v>0</v>
      </c>
      <c r="Q1202">
        <v>636</v>
      </c>
      <c r="R1202">
        <v>204</v>
      </c>
      <c r="S1202">
        <v>432</v>
      </c>
      <c r="T1202">
        <v>0.320754716981132</v>
      </c>
      <c r="U1202" t="s">
        <v>7895</v>
      </c>
      <c r="V1202" t="s">
        <v>57</v>
      </c>
      <c r="W1202" t="s">
        <v>79</v>
      </c>
    </row>
    <row r="1203" spans="1:23" x14ac:dyDescent="0.3">
      <c r="A1203" t="s">
        <v>5585</v>
      </c>
      <c r="B1203" s="4">
        <v>41925</v>
      </c>
      <c r="C1203" t="s">
        <v>7903</v>
      </c>
      <c r="D1203">
        <v>2014</v>
      </c>
      <c r="E1203" s="4">
        <v>41932</v>
      </c>
      <c r="F1203">
        <v>7</v>
      </c>
      <c r="G1203" t="s">
        <v>6751</v>
      </c>
      <c r="H1203" t="s">
        <v>7719</v>
      </c>
      <c r="I1203" t="s">
        <v>5974</v>
      </c>
      <c r="J1203" t="s">
        <v>5969</v>
      </c>
      <c r="K1203" t="s">
        <v>5975</v>
      </c>
      <c r="L1203" t="s">
        <v>5976</v>
      </c>
      <c r="M1203" t="s">
        <v>5977</v>
      </c>
      <c r="N1203" t="s">
        <v>697</v>
      </c>
      <c r="O1203" t="s">
        <v>7889</v>
      </c>
      <c r="P1203">
        <v>0</v>
      </c>
      <c r="Q1203">
        <v>2549</v>
      </c>
      <c r="R1203">
        <v>280</v>
      </c>
      <c r="S1203">
        <v>2269</v>
      </c>
      <c r="T1203">
        <v>0.109846998823068</v>
      </c>
      <c r="U1203" t="s">
        <v>7892</v>
      </c>
      <c r="V1203" t="s">
        <v>57</v>
      </c>
      <c r="W1203" t="s">
        <v>70</v>
      </c>
    </row>
    <row r="1204" spans="1:23" x14ac:dyDescent="0.3">
      <c r="A1204" t="s">
        <v>5743</v>
      </c>
      <c r="B1204" s="4">
        <v>41964</v>
      </c>
      <c r="C1204" t="s">
        <v>7904</v>
      </c>
      <c r="D1204">
        <v>2014</v>
      </c>
      <c r="E1204" s="4">
        <v>41969</v>
      </c>
      <c r="F1204">
        <v>5</v>
      </c>
      <c r="G1204" t="s">
        <v>6990</v>
      </c>
      <c r="H1204" t="s">
        <v>7502</v>
      </c>
      <c r="I1204" t="s">
        <v>5974</v>
      </c>
      <c r="J1204" t="s">
        <v>5969</v>
      </c>
      <c r="K1204" t="s">
        <v>5975</v>
      </c>
      <c r="L1204" t="s">
        <v>5976</v>
      </c>
      <c r="M1204" t="s">
        <v>5977</v>
      </c>
      <c r="N1204" t="s">
        <v>782</v>
      </c>
      <c r="O1204" t="s">
        <v>7889</v>
      </c>
      <c r="P1204">
        <v>0</v>
      </c>
      <c r="Q1204">
        <v>520</v>
      </c>
      <c r="R1204">
        <v>151</v>
      </c>
      <c r="S1204">
        <v>369</v>
      </c>
      <c r="T1204">
        <v>0.29038461538461502</v>
      </c>
      <c r="U1204" t="s">
        <v>7891</v>
      </c>
      <c r="V1204" t="s">
        <v>57</v>
      </c>
      <c r="W1204" t="s">
        <v>70</v>
      </c>
    </row>
    <row r="1205" spans="1:23" x14ac:dyDescent="0.3">
      <c r="A1205" t="s">
        <v>5861</v>
      </c>
      <c r="B1205" s="4">
        <v>41989</v>
      </c>
      <c r="C1205" t="s">
        <v>7906</v>
      </c>
      <c r="D1205">
        <v>2014</v>
      </c>
      <c r="E1205" s="4">
        <v>41993</v>
      </c>
      <c r="F1205">
        <v>4</v>
      </c>
      <c r="G1205" t="s">
        <v>6400</v>
      </c>
      <c r="H1205" t="s">
        <v>7073</v>
      </c>
      <c r="I1205" t="s">
        <v>5974</v>
      </c>
      <c r="J1205" t="s">
        <v>5969</v>
      </c>
      <c r="K1205" t="s">
        <v>5985</v>
      </c>
      <c r="L1205" t="s">
        <v>5976</v>
      </c>
      <c r="M1205" t="s">
        <v>5977</v>
      </c>
      <c r="N1205" t="s">
        <v>1363</v>
      </c>
      <c r="O1205" t="s">
        <v>7889</v>
      </c>
      <c r="P1205">
        <v>0</v>
      </c>
      <c r="Q1205">
        <v>214</v>
      </c>
      <c r="R1205">
        <v>30</v>
      </c>
      <c r="S1205">
        <v>184</v>
      </c>
      <c r="T1205">
        <v>0.14018691588785001</v>
      </c>
      <c r="U1205" t="s">
        <v>7891</v>
      </c>
      <c r="V1205" t="s">
        <v>57</v>
      </c>
      <c r="W1205" t="s">
        <v>96</v>
      </c>
    </row>
    <row r="1206" spans="1:23" x14ac:dyDescent="0.3">
      <c r="A1206" t="s">
        <v>5953</v>
      </c>
      <c r="B1206" s="4">
        <v>42004</v>
      </c>
      <c r="C1206" t="s">
        <v>7906</v>
      </c>
      <c r="D1206">
        <v>2014</v>
      </c>
      <c r="E1206" s="4">
        <v>42009</v>
      </c>
      <c r="F1206">
        <v>5</v>
      </c>
      <c r="G1206" t="s">
        <v>7347</v>
      </c>
      <c r="H1206" t="s">
        <v>7502</v>
      </c>
      <c r="I1206" t="s">
        <v>5974</v>
      </c>
      <c r="J1206" t="s">
        <v>5969</v>
      </c>
      <c r="K1206" t="s">
        <v>5985</v>
      </c>
      <c r="L1206" t="s">
        <v>5976</v>
      </c>
      <c r="M1206" t="s">
        <v>5977</v>
      </c>
      <c r="N1206" t="s">
        <v>782</v>
      </c>
      <c r="O1206" t="s">
        <v>7889</v>
      </c>
      <c r="P1206">
        <v>0</v>
      </c>
      <c r="Q1206">
        <v>867</v>
      </c>
      <c r="R1206">
        <v>251</v>
      </c>
      <c r="S1206">
        <v>616</v>
      </c>
      <c r="T1206">
        <v>0.28950403690888099</v>
      </c>
      <c r="U1206" t="s">
        <v>7899</v>
      </c>
      <c r="V1206" t="s">
        <v>57</v>
      </c>
      <c r="W1206" t="s">
        <v>70</v>
      </c>
    </row>
    <row r="1207" spans="1:23" x14ac:dyDescent="0.3">
      <c r="A1207" t="s">
        <v>4572</v>
      </c>
      <c r="B1207" s="4">
        <v>41660</v>
      </c>
      <c r="C1207" t="s">
        <v>7888</v>
      </c>
      <c r="D1207">
        <v>2014</v>
      </c>
      <c r="E1207" s="4">
        <v>41664</v>
      </c>
      <c r="F1207">
        <v>4</v>
      </c>
      <c r="G1207" t="s">
        <v>6318</v>
      </c>
      <c r="H1207" t="s">
        <v>7585</v>
      </c>
      <c r="I1207" t="s">
        <v>5974</v>
      </c>
      <c r="J1207" t="s">
        <v>5969</v>
      </c>
      <c r="K1207" t="s">
        <v>5985</v>
      </c>
      <c r="L1207" t="s">
        <v>5976</v>
      </c>
      <c r="M1207" t="s">
        <v>5977</v>
      </c>
      <c r="N1207" t="s">
        <v>3672</v>
      </c>
      <c r="O1207" t="s">
        <v>7889</v>
      </c>
      <c r="P1207">
        <v>0</v>
      </c>
      <c r="Q1207">
        <v>1745</v>
      </c>
      <c r="R1207">
        <v>122</v>
      </c>
      <c r="S1207">
        <v>1623</v>
      </c>
      <c r="T1207">
        <v>6.9914040114613205E-2</v>
      </c>
      <c r="U1207" t="s">
        <v>7895</v>
      </c>
      <c r="V1207" t="s">
        <v>14</v>
      </c>
      <c r="W1207" t="s">
        <v>40</v>
      </c>
    </row>
    <row r="1208" spans="1:23" x14ac:dyDescent="0.3">
      <c r="A1208" t="s">
        <v>4624</v>
      </c>
      <c r="B1208" s="4">
        <v>41677</v>
      </c>
      <c r="C1208" t="s">
        <v>7893</v>
      </c>
      <c r="D1208">
        <v>2014</v>
      </c>
      <c r="E1208" s="4">
        <v>41680</v>
      </c>
      <c r="F1208">
        <v>3</v>
      </c>
      <c r="G1208" t="s">
        <v>7309</v>
      </c>
      <c r="H1208" t="s">
        <v>6704</v>
      </c>
      <c r="I1208" t="s">
        <v>5974</v>
      </c>
      <c r="J1208" t="s">
        <v>5969</v>
      </c>
      <c r="K1208" t="s">
        <v>5970</v>
      </c>
      <c r="L1208" t="s">
        <v>5988</v>
      </c>
      <c r="M1208" t="s">
        <v>5977</v>
      </c>
      <c r="N1208" t="s">
        <v>4625</v>
      </c>
      <c r="O1208" t="s">
        <v>7889</v>
      </c>
      <c r="P1208">
        <v>0</v>
      </c>
      <c r="Q1208">
        <v>429</v>
      </c>
      <c r="R1208">
        <v>17</v>
      </c>
      <c r="S1208">
        <v>412</v>
      </c>
      <c r="T1208">
        <v>3.9627039627039597E-2</v>
      </c>
      <c r="U1208" t="s">
        <v>7891</v>
      </c>
      <c r="V1208" t="s">
        <v>14</v>
      </c>
      <c r="W1208" t="s">
        <v>36</v>
      </c>
    </row>
    <row r="1209" spans="1:23" x14ac:dyDescent="0.3">
      <c r="A1209" t="s">
        <v>4675</v>
      </c>
      <c r="B1209" s="4">
        <v>41694</v>
      </c>
      <c r="C1209" t="s">
        <v>7893</v>
      </c>
      <c r="D1209">
        <v>2014</v>
      </c>
      <c r="E1209" s="4">
        <v>41696</v>
      </c>
      <c r="F1209">
        <v>2</v>
      </c>
      <c r="G1209" t="s">
        <v>6359</v>
      </c>
      <c r="H1209" t="s">
        <v>6226</v>
      </c>
      <c r="I1209" t="s">
        <v>5974</v>
      </c>
      <c r="J1209" t="s">
        <v>5969</v>
      </c>
      <c r="K1209" t="s">
        <v>5975</v>
      </c>
      <c r="L1209" t="s">
        <v>5971</v>
      </c>
      <c r="M1209" t="s">
        <v>5977</v>
      </c>
      <c r="N1209" t="s">
        <v>1360</v>
      </c>
      <c r="O1209" t="s">
        <v>7889</v>
      </c>
      <c r="P1209">
        <v>0</v>
      </c>
      <c r="Q1209">
        <v>471</v>
      </c>
      <c r="R1209">
        <v>226</v>
      </c>
      <c r="S1209">
        <v>245</v>
      </c>
      <c r="T1209">
        <v>0.47983014861995799</v>
      </c>
      <c r="U1209" t="s">
        <v>7899</v>
      </c>
      <c r="V1209" t="s">
        <v>14</v>
      </c>
      <c r="W1209" t="s">
        <v>36</v>
      </c>
    </row>
    <row r="1210" spans="1:23" x14ac:dyDescent="0.3">
      <c r="A1210" t="s">
        <v>4757</v>
      </c>
      <c r="B1210" s="4">
        <v>41723</v>
      </c>
      <c r="C1210" t="s">
        <v>7907</v>
      </c>
      <c r="D1210">
        <v>2014</v>
      </c>
      <c r="E1210" s="4">
        <v>41729</v>
      </c>
      <c r="F1210">
        <v>6</v>
      </c>
      <c r="G1210" t="s">
        <v>6385</v>
      </c>
      <c r="H1210" t="s">
        <v>7753</v>
      </c>
      <c r="I1210" t="s">
        <v>5974</v>
      </c>
      <c r="J1210" t="s">
        <v>5969</v>
      </c>
      <c r="K1210" t="s">
        <v>5975</v>
      </c>
      <c r="L1210" t="s">
        <v>5976</v>
      </c>
      <c r="M1210" t="s">
        <v>5977</v>
      </c>
      <c r="N1210" t="s">
        <v>4758</v>
      </c>
      <c r="O1210" t="s">
        <v>7889</v>
      </c>
      <c r="P1210">
        <v>0</v>
      </c>
      <c r="Q1210">
        <v>511</v>
      </c>
      <c r="R1210">
        <v>194</v>
      </c>
      <c r="S1210">
        <v>317</v>
      </c>
      <c r="T1210">
        <v>0.37964774951076302</v>
      </c>
      <c r="U1210" t="s">
        <v>7891</v>
      </c>
      <c r="V1210" t="s">
        <v>14</v>
      </c>
      <c r="W1210" t="s">
        <v>36</v>
      </c>
    </row>
    <row r="1211" spans="1:23" x14ac:dyDescent="0.3">
      <c r="A1211" t="s">
        <v>4816</v>
      </c>
      <c r="B1211" s="4">
        <v>41745</v>
      </c>
      <c r="C1211" t="s">
        <v>7894</v>
      </c>
      <c r="D1211">
        <v>2014</v>
      </c>
      <c r="E1211" s="4">
        <v>41745</v>
      </c>
      <c r="F1211">
        <v>0</v>
      </c>
      <c r="G1211" t="s">
        <v>7694</v>
      </c>
      <c r="H1211" t="s">
        <v>6348</v>
      </c>
      <c r="I1211" t="s">
        <v>5974</v>
      </c>
      <c r="J1211" t="s">
        <v>5969</v>
      </c>
      <c r="K1211" t="s">
        <v>5985</v>
      </c>
      <c r="L1211" t="s">
        <v>6007</v>
      </c>
      <c r="M1211" t="s">
        <v>5977</v>
      </c>
      <c r="N1211" t="s">
        <v>1081</v>
      </c>
      <c r="O1211" t="s">
        <v>7889</v>
      </c>
      <c r="P1211">
        <v>0</v>
      </c>
      <c r="Q1211">
        <v>996</v>
      </c>
      <c r="R1211">
        <v>120</v>
      </c>
      <c r="S1211">
        <v>876</v>
      </c>
      <c r="T1211">
        <v>0.120481927710843</v>
      </c>
      <c r="U1211" t="s">
        <v>7899</v>
      </c>
      <c r="V1211" t="s">
        <v>14</v>
      </c>
      <c r="W1211" t="s">
        <v>15</v>
      </c>
    </row>
    <row r="1212" spans="1:23" x14ac:dyDescent="0.3">
      <c r="A1212" t="s">
        <v>4890</v>
      </c>
      <c r="B1212" s="4">
        <v>41768</v>
      </c>
      <c r="C1212" t="s">
        <v>7896</v>
      </c>
      <c r="D1212">
        <v>2014</v>
      </c>
      <c r="E1212" s="4">
        <v>41771</v>
      </c>
      <c r="F1212">
        <v>3</v>
      </c>
      <c r="G1212" t="s">
        <v>6641</v>
      </c>
      <c r="H1212" t="s">
        <v>7641</v>
      </c>
      <c r="I1212" t="s">
        <v>5974</v>
      </c>
      <c r="J1212" t="s">
        <v>5969</v>
      </c>
      <c r="K1212" t="s">
        <v>5975</v>
      </c>
      <c r="L1212" t="s">
        <v>5988</v>
      </c>
      <c r="M1212" t="s">
        <v>5977</v>
      </c>
      <c r="N1212" t="s">
        <v>752</v>
      </c>
      <c r="O1212" t="s">
        <v>7889</v>
      </c>
      <c r="P1212">
        <v>0</v>
      </c>
      <c r="Q1212">
        <v>595</v>
      </c>
      <c r="R1212">
        <v>119</v>
      </c>
      <c r="S1212">
        <v>476</v>
      </c>
      <c r="T1212">
        <v>0.2</v>
      </c>
      <c r="U1212" t="s">
        <v>7892</v>
      </c>
      <c r="V1212" t="s">
        <v>14</v>
      </c>
      <c r="W1212" t="s">
        <v>15</v>
      </c>
    </row>
    <row r="1213" spans="1:23" x14ac:dyDescent="0.3">
      <c r="A1213" t="s">
        <v>4958</v>
      </c>
      <c r="B1213" s="4">
        <v>41794</v>
      </c>
      <c r="C1213" t="s">
        <v>7898</v>
      </c>
      <c r="D1213">
        <v>2014</v>
      </c>
      <c r="E1213" s="4">
        <v>41797</v>
      </c>
      <c r="F1213">
        <v>3</v>
      </c>
      <c r="G1213" t="s">
        <v>6349</v>
      </c>
      <c r="H1213" t="s">
        <v>7073</v>
      </c>
      <c r="I1213" t="s">
        <v>5974</v>
      </c>
      <c r="J1213" t="s">
        <v>5969</v>
      </c>
      <c r="K1213" t="s">
        <v>5985</v>
      </c>
      <c r="L1213" t="s">
        <v>5988</v>
      </c>
      <c r="M1213" t="s">
        <v>5977</v>
      </c>
      <c r="N1213" t="s">
        <v>3672</v>
      </c>
      <c r="O1213" t="s">
        <v>7889</v>
      </c>
      <c r="P1213">
        <v>0</v>
      </c>
      <c r="Q1213">
        <v>4363</v>
      </c>
      <c r="R1213">
        <v>305</v>
      </c>
      <c r="S1213">
        <v>4058</v>
      </c>
      <c r="T1213">
        <v>6.9906027962411202E-2</v>
      </c>
      <c r="U1213" t="s">
        <v>7899</v>
      </c>
      <c r="V1213" t="s">
        <v>14</v>
      </c>
      <c r="W1213" t="s">
        <v>40</v>
      </c>
    </row>
    <row r="1214" spans="1:23" x14ac:dyDescent="0.3">
      <c r="A1214" t="s">
        <v>4991</v>
      </c>
      <c r="B1214" s="4">
        <v>41801</v>
      </c>
      <c r="C1214" t="s">
        <v>7898</v>
      </c>
      <c r="D1214">
        <v>2014</v>
      </c>
      <c r="E1214" s="4">
        <v>41804</v>
      </c>
      <c r="F1214">
        <v>3</v>
      </c>
      <c r="G1214" t="s">
        <v>7143</v>
      </c>
      <c r="H1214" t="s">
        <v>6704</v>
      </c>
      <c r="I1214" t="s">
        <v>5974</v>
      </c>
      <c r="J1214" t="s">
        <v>5969</v>
      </c>
      <c r="K1214" t="s">
        <v>5985</v>
      </c>
      <c r="L1214" t="s">
        <v>5988</v>
      </c>
      <c r="M1214" t="s">
        <v>5977</v>
      </c>
      <c r="N1214" t="s">
        <v>2562</v>
      </c>
      <c r="O1214" t="s">
        <v>7889</v>
      </c>
      <c r="P1214">
        <v>0</v>
      </c>
      <c r="Q1214">
        <v>449</v>
      </c>
      <c r="R1214">
        <v>135</v>
      </c>
      <c r="S1214">
        <v>314</v>
      </c>
      <c r="T1214">
        <v>0.30066815144766101</v>
      </c>
      <c r="U1214" t="s">
        <v>7891</v>
      </c>
      <c r="V1214" t="s">
        <v>14</v>
      </c>
      <c r="W1214" t="s">
        <v>15</v>
      </c>
    </row>
    <row r="1215" spans="1:23" x14ac:dyDescent="0.3">
      <c r="A1215" t="s">
        <v>5075</v>
      </c>
      <c r="B1215" s="4">
        <v>41817</v>
      </c>
      <c r="C1215" t="s">
        <v>7898</v>
      </c>
      <c r="D1215">
        <v>2014</v>
      </c>
      <c r="E1215" s="4">
        <v>41818</v>
      </c>
      <c r="F1215">
        <v>1</v>
      </c>
      <c r="G1215" t="s">
        <v>7799</v>
      </c>
      <c r="H1215" t="s">
        <v>7415</v>
      </c>
      <c r="I1215" t="s">
        <v>5974</v>
      </c>
      <c r="J1215" t="s">
        <v>5969</v>
      </c>
      <c r="K1215" t="s">
        <v>5970</v>
      </c>
      <c r="L1215" t="s">
        <v>5988</v>
      </c>
      <c r="M1215" t="s">
        <v>5977</v>
      </c>
      <c r="N1215" t="s">
        <v>249</v>
      </c>
      <c r="O1215" t="s">
        <v>7889</v>
      </c>
      <c r="P1215">
        <v>0</v>
      </c>
      <c r="Q1215">
        <v>1314</v>
      </c>
      <c r="R1215">
        <v>342</v>
      </c>
      <c r="S1215">
        <v>972</v>
      </c>
      <c r="T1215">
        <v>0.26027397260273999</v>
      </c>
      <c r="U1215" t="s">
        <v>7891</v>
      </c>
      <c r="V1215" t="s">
        <v>14</v>
      </c>
      <c r="W1215" t="s">
        <v>15</v>
      </c>
    </row>
    <row r="1216" spans="1:23" x14ac:dyDescent="0.3">
      <c r="A1216" t="s">
        <v>5152</v>
      </c>
      <c r="B1216" s="4">
        <v>41850</v>
      </c>
      <c r="C1216" t="s">
        <v>7909</v>
      </c>
      <c r="D1216">
        <v>2014</v>
      </c>
      <c r="E1216" s="4">
        <v>41855</v>
      </c>
      <c r="F1216">
        <v>5</v>
      </c>
      <c r="G1216" t="s">
        <v>6588</v>
      </c>
      <c r="H1216" t="s">
        <v>6704</v>
      </c>
      <c r="I1216" t="s">
        <v>5974</v>
      </c>
      <c r="J1216" t="s">
        <v>5969</v>
      </c>
      <c r="K1216" t="s">
        <v>5970</v>
      </c>
      <c r="L1216" t="s">
        <v>5976</v>
      </c>
      <c r="M1216" t="s">
        <v>5977</v>
      </c>
      <c r="N1216" t="s">
        <v>1266</v>
      </c>
      <c r="O1216" t="s">
        <v>7889</v>
      </c>
      <c r="P1216">
        <v>0</v>
      </c>
      <c r="Q1216">
        <v>47</v>
      </c>
      <c r="R1216">
        <v>8</v>
      </c>
      <c r="S1216">
        <v>39</v>
      </c>
      <c r="T1216">
        <v>0.170212765957447</v>
      </c>
      <c r="U1216" t="s">
        <v>7890</v>
      </c>
      <c r="V1216" t="s">
        <v>14</v>
      </c>
      <c r="W1216" t="s">
        <v>36</v>
      </c>
    </row>
    <row r="1217" spans="1:23" x14ac:dyDescent="0.3">
      <c r="A1217" t="s">
        <v>5234</v>
      </c>
      <c r="B1217" s="4">
        <v>41862</v>
      </c>
      <c r="C1217" t="s">
        <v>7900</v>
      </c>
      <c r="D1217">
        <v>2014</v>
      </c>
      <c r="E1217" s="4">
        <v>41865</v>
      </c>
      <c r="F1217">
        <v>3</v>
      </c>
      <c r="G1217" t="s">
        <v>6470</v>
      </c>
      <c r="H1217" t="s">
        <v>7415</v>
      </c>
      <c r="I1217" t="s">
        <v>5974</v>
      </c>
      <c r="J1217" t="s">
        <v>5969</v>
      </c>
      <c r="K1217" t="s">
        <v>5970</v>
      </c>
      <c r="L1217" t="s">
        <v>5988</v>
      </c>
      <c r="M1217" t="s">
        <v>5977</v>
      </c>
      <c r="N1217" t="s">
        <v>2688</v>
      </c>
      <c r="O1217" t="s">
        <v>7889</v>
      </c>
      <c r="P1217">
        <v>0</v>
      </c>
      <c r="Q1217">
        <v>857</v>
      </c>
      <c r="R1217">
        <v>274</v>
      </c>
      <c r="S1217">
        <v>583</v>
      </c>
      <c r="T1217">
        <v>0.31971995332555397</v>
      </c>
      <c r="U1217" t="s">
        <v>7895</v>
      </c>
      <c r="V1217" t="s">
        <v>14</v>
      </c>
      <c r="W1217" t="s">
        <v>40</v>
      </c>
    </row>
    <row r="1218" spans="1:23" x14ac:dyDescent="0.3">
      <c r="A1218" t="s">
        <v>5317</v>
      </c>
      <c r="B1218" s="4">
        <v>41873</v>
      </c>
      <c r="C1218" t="s">
        <v>7900</v>
      </c>
      <c r="D1218">
        <v>2014</v>
      </c>
      <c r="E1218" s="4">
        <v>41879</v>
      </c>
      <c r="F1218">
        <v>6</v>
      </c>
      <c r="G1218" t="s">
        <v>7568</v>
      </c>
      <c r="H1218" t="s">
        <v>6612</v>
      </c>
      <c r="I1218" t="s">
        <v>5974</v>
      </c>
      <c r="J1218" t="s">
        <v>5969</v>
      </c>
      <c r="K1218" t="s">
        <v>5970</v>
      </c>
      <c r="L1218" t="s">
        <v>5976</v>
      </c>
      <c r="M1218" t="s">
        <v>5977</v>
      </c>
      <c r="N1218" t="s">
        <v>4625</v>
      </c>
      <c r="O1218" t="s">
        <v>7889</v>
      </c>
      <c r="P1218">
        <v>0</v>
      </c>
      <c r="Q1218">
        <v>429</v>
      </c>
      <c r="R1218">
        <v>17</v>
      </c>
      <c r="S1218">
        <v>412</v>
      </c>
      <c r="T1218">
        <v>3.9627039627039597E-2</v>
      </c>
      <c r="U1218" t="s">
        <v>7891</v>
      </c>
      <c r="V1218" t="s">
        <v>14</v>
      </c>
      <c r="W1218" t="s">
        <v>36</v>
      </c>
    </row>
    <row r="1219" spans="1:23" x14ac:dyDescent="0.3">
      <c r="A1219" t="s">
        <v>5412</v>
      </c>
      <c r="B1219" s="4">
        <v>41886</v>
      </c>
      <c r="C1219" t="s">
        <v>7901</v>
      </c>
      <c r="D1219">
        <v>2014</v>
      </c>
      <c r="E1219" s="4">
        <v>41891</v>
      </c>
      <c r="F1219">
        <v>5</v>
      </c>
      <c r="G1219" t="s">
        <v>6834</v>
      </c>
      <c r="H1219" t="s">
        <v>6906</v>
      </c>
      <c r="I1219" t="s">
        <v>5974</v>
      </c>
      <c r="J1219" t="s">
        <v>5969</v>
      </c>
      <c r="K1219" t="s">
        <v>5970</v>
      </c>
      <c r="L1219" t="s">
        <v>5976</v>
      </c>
      <c r="M1219" t="s">
        <v>5977</v>
      </c>
      <c r="N1219" t="s">
        <v>1763</v>
      </c>
      <c r="O1219" t="s">
        <v>7889</v>
      </c>
      <c r="P1219">
        <v>0</v>
      </c>
      <c r="Q1219">
        <v>2020</v>
      </c>
      <c r="R1219">
        <v>707</v>
      </c>
      <c r="S1219">
        <v>1313</v>
      </c>
      <c r="T1219">
        <v>0.35</v>
      </c>
      <c r="U1219" t="s">
        <v>7908</v>
      </c>
      <c r="V1219" t="s">
        <v>14</v>
      </c>
      <c r="W1219" t="s">
        <v>15</v>
      </c>
    </row>
    <row r="1220" spans="1:23" x14ac:dyDescent="0.3">
      <c r="A1220" t="s">
        <v>5421</v>
      </c>
      <c r="B1220" s="4">
        <v>41888</v>
      </c>
      <c r="C1220" t="s">
        <v>7901</v>
      </c>
      <c r="D1220">
        <v>2014</v>
      </c>
      <c r="E1220" s="4">
        <v>41892</v>
      </c>
      <c r="F1220">
        <v>4</v>
      </c>
      <c r="G1220" t="s">
        <v>7428</v>
      </c>
      <c r="H1220" t="s">
        <v>7556</v>
      </c>
      <c r="I1220" t="s">
        <v>5974</v>
      </c>
      <c r="J1220" t="s">
        <v>5969</v>
      </c>
      <c r="K1220" t="s">
        <v>5975</v>
      </c>
      <c r="L1220" t="s">
        <v>5976</v>
      </c>
      <c r="M1220" t="s">
        <v>5977</v>
      </c>
      <c r="N1220" t="s">
        <v>1551</v>
      </c>
      <c r="O1220" t="s">
        <v>7889</v>
      </c>
      <c r="P1220">
        <v>0</v>
      </c>
      <c r="Q1220">
        <v>1240</v>
      </c>
      <c r="R1220">
        <v>223</v>
      </c>
      <c r="S1220">
        <v>1017</v>
      </c>
      <c r="T1220">
        <v>0.179838709677419</v>
      </c>
      <c r="U1220" t="s">
        <v>7891</v>
      </c>
      <c r="V1220" t="s">
        <v>14</v>
      </c>
      <c r="W1220" t="s">
        <v>15</v>
      </c>
    </row>
    <row r="1221" spans="1:23" x14ac:dyDescent="0.3">
      <c r="A1221" t="s">
        <v>5482</v>
      </c>
      <c r="B1221" s="4">
        <v>41899</v>
      </c>
      <c r="C1221" t="s">
        <v>7901</v>
      </c>
      <c r="D1221">
        <v>2014</v>
      </c>
      <c r="E1221" s="4">
        <v>41903</v>
      </c>
      <c r="F1221">
        <v>4</v>
      </c>
      <c r="G1221" t="s">
        <v>6466</v>
      </c>
      <c r="H1221" t="s">
        <v>6806</v>
      </c>
      <c r="I1221" t="s">
        <v>5974</v>
      </c>
      <c r="J1221" t="s">
        <v>5969</v>
      </c>
      <c r="K1221" t="s">
        <v>5975</v>
      </c>
      <c r="L1221" t="s">
        <v>5971</v>
      </c>
      <c r="M1221" t="s">
        <v>5977</v>
      </c>
      <c r="N1221" t="s">
        <v>1307</v>
      </c>
      <c r="O1221" t="s">
        <v>7889</v>
      </c>
      <c r="P1221">
        <v>0</v>
      </c>
      <c r="Q1221">
        <v>871</v>
      </c>
      <c r="R1221">
        <v>131</v>
      </c>
      <c r="S1221">
        <v>740</v>
      </c>
      <c r="T1221">
        <v>0.150401836969001</v>
      </c>
      <c r="U1221" t="s">
        <v>7895</v>
      </c>
      <c r="V1221" t="s">
        <v>14</v>
      </c>
      <c r="W1221" t="s">
        <v>15</v>
      </c>
    </row>
    <row r="1222" spans="1:23" x14ac:dyDescent="0.3">
      <c r="A1222" t="s">
        <v>5514</v>
      </c>
      <c r="B1222" s="4">
        <v>41905</v>
      </c>
      <c r="C1222" t="s">
        <v>7901</v>
      </c>
      <c r="D1222">
        <v>2014</v>
      </c>
      <c r="E1222" s="4">
        <v>41909</v>
      </c>
      <c r="F1222">
        <v>4</v>
      </c>
      <c r="G1222" t="s">
        <v>6558</v>
      </c>
      <c r="H1222" t="s">
        <v>6618</v>
      </c>
      <c r="I1222" t="s">
        <v>5974</v>
      </c>
      <c r="J1222" t="s">
        <v>5969</v>
      </c>
      <c r="K1222" t="s">
        <v>5985</v>
      </c>
      <c r="L1222" t="s">
        <v>5976</v>
      </c>
      <c r="M1222" t="s">
        <v>5977</v>
      </c>
      <c r="N1222" t="s">
        <v>842</v>
      </c>
      <c r="O1222" t="s">
        <v>7889</v>
      </c>
      <c r="P1222">
        <v>0</v>
      </c>
      <c r="Q1222">
        <v>246</v>
      </c>
      <c r="R1222">
        <v>61</v>
      </c>
      <c r="S1222">
        <v>185</v>
      </c>
      <c r="T1222">
        <v>0.24796747967479699</v>
      </c>
      <c r="U1222" t="s">
        <v>7895</v>
      </c>
      <c r="V1222" t="s">
        <v>14</v>
      </c>
      <c r="W1222" t="s">
        <v>15</v>
      </c>
    </row>
    <row r="1223" spans="1:23" x14ac:dyDescent="0.3">
      <c r="A1223" t="s">
        <v>5539</v>
      </c>
      <c r="B1223" s="4">
        <v>41910</v>
      </c>
      <c r="C1223" t="s">
        <v>7901</v>
      </c>
      <c r="D1223">
        <v>2014</v>
      </c>
      <c r="E1223" s="4">
        <v>41913</v>
      </c>
      <c r="F1223">
        <v>3</v>
      </c>
      <c r="G1223" t="s">
        <v>6874</v>
      </c>
      <c r="H1223" t="s">
        <v>7618</v>
      </c>
      <c r="I1223" t="s">
        <v>5974</v>
      </c>
      <c r="J1223" t="s">
        <v>5969</v>
      </c>
      <c r="K1223" t="s">
        <v>5975</v>
      </c>
      <c r="L1223" t="s">
        <v>5988</v>
      </c>
      <c r="M1223" t="s">
        <v>5977</v>
      </c>
      <c r="N1223" t="s">
        <v>2481</v>
      </c>
      <c r="O1223" t="s">
        <v>7889</v>
      </c>
      <c r="P1223">
        <v>0</v>
      </c>
      <c r="Q1223">
        <v>2898</v>
      </c>
      <c r="R1223">
        <v>1420</v>
      </c>
      <c r="S1223">
        <v>1478</v>
      </c>
      <c r="T1223">
        <v>0.48999309868875102</v>
      </c>
      <c r="U1223" t="s">
        <v>7897</v>
      </c>
      <c r="V1223" t="s">
        <v>14</v>
      </c>
      <c r="W1223" t="s">
        <v>15</v>
      </c>
    </row>
    <row r="1224" spans="1:23" x14ac:dyDescent="0.3">
      <c r="A1224" t="s">
        <v>5539</v>
      </c>
      <c r="B1224" s="4">
        <v>41910</v>
      </c>
      <c r="C1224" t="s">
        <v>7901</v>
      </c>
      <c r="D1224">
        <v>2014</v>
      </c>
      <c r="E1224" s="4">
        <v>41913</v>
      </c>
      <c r="F1224">
        <v>3</v>
      </c>
      <c r="G1224" t="s">
        <v>6874</v>
      </c>
      <c r="H1224" t="s">
        <v>7618</v>
      </c>
      <c r="I1224" t="s">
        <v>5974</v>
      </c>
      <c r="J1224" t="s">
        <v>5969</v>
      </c>
      <c r="K1224" t="s">
        <v>5975</v>
      </c>
      <c r="L1224" t="s">
        <v>5988</v>
      </c>
      <c r="M1224" t="s">
        <v>5977</v>
      </c>
      <c r="N1224" t="s">
        <v>3237</v>
      </c>
      <c r="O1224" t="s">
        <v>7889</v>
      </c>
      <c r="P1224">
        <v>0</v>
      </c>
      <c r="Q1224">
        <v>870</v>
      </c>
      <c r="R1224">
        <v>209</v>
      </c>
      <c r="S1224">
        <v>661</v>
      </c>
      <c r="T1224">
        <v>0.240229885057471</v>
      </c>
      <c r="U1224" t="s">
        <v>7910</v>
      </c>
      <c r="V1224" t="s">
        <v>14</v>
      </c>
      <c r="W1224" t="s">
        <v>15</v>
      </c>
    </row>
    <row r="1225" spans="1:23" x14ac:dyDescent="0.3">
      <c r="A1225" t="s">
        <v>5609</v>
      </c>
      <c r="B1225" s="4">
        <v>41935</v>
      </c>
      <c r="C1225" t="s">
        <v>7903</v>
      </c>
      <c r="D1225">
        <v>2014</v>
      </c>
      <c r="E1225" s="4">
        <v>41939</v>
      </c>
      <c r="F1225">
        <v>4</v>
      </c>
      <c r="G1225" t="s">
        <v>6695</v>
      </c>
      <c r="H1225" t="s">
        <v>7856</v>
      </c>
      <c r="I1225" t="s">
        <v>5974</v>
      </c>
      <c r="J1225" t="s">
        <v>5969</v>
      </c>
      <c r="K1225" t="s">
        <v>5985</v>
      </c>
      <c r="L1225" t="s">
        <v>5971</v>
      </c>
      <c r="M1225" t="s">
        <v>5977</v>
      </c>
      <c r="N1225" t="s">
        <v>888</v>
      </c>
      <c r="O1225" t="s">
        <v>7889</v>
      </c>
      <c r="P1225">
        <v>0</v>
      </c>
      <c r="Q1225">
        <v>326</v>
      </c>
      <c r="R1225">
        <v>153</v>
      </c>
      <c r="S1225">
        <v>173</v>
      </c>
      <c r="T1225">
        <v>0.46932515337423297</v>
      </c>
      <c r="U1225" t="s">
        <v>7892</v>
      </c>
      <c r="V1225" t="s">
        <v>14</v>
      </c>
      <c r="W1225" t="s">
        <v>36</v>
      </c>
    </row>
    <row r="1226" spans="1:23" x14ac:dyDescent="0.3">
      <c r="A1226" t="s">
        <v>5656</v>
      </c>
      <c r="B1226" s="4">
        <v>41950</v>
      </c>
      <c r="C1226" t="s">
        <v>7904</v>
      </c>
      <c r="D1226">
        <v>2014</v>
      </c>
      <c r="E1226" s="4">
        <v>41954</v>
      </c>
      <c r="F1226">
        <v>4</v>
      </c>
      <c r="G1226" t="s">
        <v>6528</v>
      </c>
      <c r="H1226" t="s">
        <v>7555</v>
      </c>
      <c r="I1226" t="s">
        <v>5974</v>
      </c>
      <c r="J1226" t="s">
        <v>5969</v>
      </c>
      <c r="K1226" t="s">
        <v>5985</v>
      </c>
      <c r="L1226" t="s">
        <v>5976</v>
      </c>
      <c r="M1226" t="s">
        <v>5977</v>
      </c>
      <c r="N1226" t="s">
        <v>52</v>
      </c>
      <c r="O1226" t="s">
        <v>7889</v>
      </c>
      <c r="P1226">
        <v>0</v>
      </c>
      <c r="Q1226">
        <v>406</v>
      </c>
      <c r="R1226">
        <v>97</v>
      </c>
      <c r="S1226">
        <v>309</v>
      </c>
      <c r="T1226">
        <v>0.23891625615763501</v>
      </c>
      <c r="U1226" t="s">
        <v>7897</v>
      </c>
      <c r="V1226" t="s">
        <v>14</v>
      </c>
      <c r="W1226" t="s">
        <v>36</v>
      </c>
    </row>
    <row r="1227" spans="1:23" x14ac:dyDescent="0.3">
      <c r="A1227" t="s">
        <v>5656</v>
      </c>
      <c r="B1227" s="4">
        <v>41950</v>
      </c>
      <c r="C1227" t="s">
        <v>7904</v>
      </c>
      <c r="D1227">
        <v>2014</v>
      </c>
      <c r="E1227" s="4">
        <v>41954</v>
      </c>
      <c r="F1227">
        <v>4</v>
      </c>
      <c r="G1227" t="s">
        <v>6528</v>
      </c>
      <c r="H1227" t="s">
        <v>7555</v>
      </c>
      <c r="I1227" t="s">
        <v>5974</v>
      </c>
      <c r="J1227" t="s">
        <v>5969</v>
      </c>
      <c r="K1227" t="s">
        <v>5985</v>
      </c>
      <c r="L1227" t="s">
        <v>5976</v>
      </c>
      <c r="M1227" t="s">
        <v>5977</v>
      </c>
      <c r="N1227" t="s">
        <v>2269</v>
      </c>
      <c r="O1227" t="s">
        <v>7889</v>
      </c>
      <c r="P1227">
        <v>0</v>
      </c>
      <c r="Q1227">
        <v>278</v>
      </c>
      <c r="R1227">
        <v>39</v>
      </c>
      <c r="S1227">
        <v>239</v>
      </c>
      <c r="T1227">
        <v>0.14028776978417301</v>
      </c>
      <c r="U1227" t="s">
        <v>7899</v>
      </c>
      <c r="V1227" t="s">
        <v>14</v>
      </c>
      <c r="W1227" t="s">
        <v>36</v>
      </c>
    </row>
    <row r="1228" spans="1:23" x14ac:dyDescent="0.3">
      <c r="A1228" t="s">
        <v>5754</v>
      </c>
      <c r="B1228" s="4">
        <v>41967</v>
      </c>
      <c r="C1228" t="s">
        <v>7904</v>
      </c>
      <c r="D1228">
        <v>2014</v>
      </c>
      <c r="E1228" s="4">
        <v>41971</v>
      </c>
      <c r="F1228">
        <v>4</v>
      </c>
      <c r="G1228" t="s">
        <v>7642</v>
      </c>
      <c r="H1228" t="s">
        <v>6291</v>
      </c>
      <c r="I1228" t="s">
        <v>5974</v>
      </c>
      <c r="J1228" t="s">
        <v>5969</v>
      </c>
      <c r="K1228" t="s">
        <v>5970</v>
      </c>
      <c r="L1228" t="s">
        <v>5976</v>
      </c>
      <c r="M1228" t="s">
        <v>5977</v>
      </c>
      <c r="N1228" t="s">
        <v>792</v>
      </c>
      <c r="O1228" t="s">
        <v>7889</v>
      </c>
      <c r="P1228">
        <v>0</v>
      </c>
      <c r="Q1228">
        <v>627</v>
      </c>
      <c r="R1228">
        <v>301</v>
      </c>
      <c r="S1228">
        <v>326</v>
      </c>
      <c r="T1228">
        <v>0.48006379585327003</v>
      </c>
      <c r="U1228" t="s">
        <v>7899</v>
      </c>
      <c r="V1228" t="s">
        <v>14</v>
      </c>
      <c r="W1228" t="s">
        <v>15</v>
      </c>
    </row>
    <row r="1229" spans="1:23" x14ac:dyDescent="0.3">
      <c r="A1229" t="s">
        <v>5835</v>
      </c>
      <c r="B1229" s="4">
        <v>41984</v>
      </c>
      <c r="C1229" t="s">
        <v>7906</v>
      </c>
      <c r="D1229">
        <v>2014</v>
      </c>
      <c r="E1229" s="4">
        <v>41986</v>
      </c>
      <c r="F1229">
        <v>2</v>
      </c>
      <c r="G1229" t="s">
        <v>7374</v>
      </c>
      <c r="H1229" t="s">
        <v>7580</v>
      </c>
      <c r="I1229" t="s">
        <v>5974</v>
      </c>
      <c r="J1229" t="s">
        <v>5969</v>
      </c>
      <c r="K1229" t="s">
        <v>5975</v>
      </c>
      <c r="L1229" t="s">
        <v>5971</v>
      </c>
      <c r="M1229" t="s">
        <v>5977</v>
      </c>
      <c r="N1229" t="s">
        <v>5397</v>
      </c>
      <c r="O1229" t="s">
        <v>7889</v>
      </c>
      <c r="P1229">
        <v>0</v>
      </c>
      <c r="Q1229">
        <v>284</v>
      </c>
      <c r="R1229">
        <v>45</v>
      </c>
      <c r="S1229">
        <v>239</v>
      </c>
      <c r="T1229">
        <v>0.15845070422535201</v>
      </c>
      <c r="U1229" t="s">
        <v>7895</v>
      </c>
      <c r="V1229" t="s">
        <v>14</v>
      </c>
      <c r="W1229" t="s">
        <v>15</v>
      </c>
    </row>
    <row r="1230" spans="1:23" x14ac:dyDescent="0.3">
      <c r="A1230" t="s">
        <v>5953</v>
      </c>
      <c r="B1230" s="4">
        <v>42004</v>
      </c>
      <c r="C1230" t="s">
        <v>7906</v>
      </c>
      <c r="D1230">
        <v>2014</v>
      </c>
      <c r="E1230" s="4">
        <v>42009</v>
      </c>
      <c r="F1230">
        <v>5</v>
      </c>
      <c r="G1230" t="s">
        <v>7347</v>
      </c>
      <c r="H1230" t="s">
        <v>7502</v>
      </c>
      <c r="I1230" t="s">
        <v>5974</v>
      </c>
      <c r="J1230" t="s">
        <v>5969</v>
      </c>
      <c r="K1230" t="s">
        <v>5985</v>
      </c>
      <c r="L1230" t="s">
        <v>5976</v>
      </c>
      <c r="M1230" t="s">
        <v>5977</v>
      </c>
      <c r="N1230" t="s">
        <v>54</v>
      </c>
      <c r="O1230" t="s">
        <v>7889</v>
      </c>
      <c r="P1230">
        <v>0</v>
      </c>
      <c r="Q1230">
        <v>245</v>
      </c>
      <c r="R1230">
        <v>91</v>
      </c>
      <c r="S1230">
        <v>154</v>
      </c>
      <c r="T1230">
        <v>0.371428571428571</v>
      </c>
      <c r="U1230" t="s">
        <v>7895</v>
      </c>
      <c r="V1230" t="s">
        <v>14</v>
      </c>
      <c r="W1230" t="s">
        <v>15</v>
      </c>
    </row>
    <row r="1231" spans="1:23" x14ac:dyDescent="0.3">
      <c r="A1231" t="s">
        <v>4513</v>
      </c>
      <c r="B1231" s="4">
        <v>41642</v>
      </c>
      <c r="C1231" t="s">
        <v>7888</v>
      </c>
      <c r="D1231">
        <v>2014</v>
      </c>
      <c r="E1231" s="4">
        <v>41643</v>
      </c>
      <c r="F1231">
        <v>1</v>
      </c>
      <c r="G1231" t="s">
        <v>6826</v>
      </c>
      <c r="H1231" t="s">
        <v>6086</v>
      </c>
      <c r="I1231" t="s">
        <v>6004</v>
      </c>
      <c r="J1231" t="s">
        <v>5998</v>
      </c>
      <c r="K1231" t="s">
        <v>5975</v>
      </c>
      <c r="L1231" t="s">
        <v>6007</v>
      </c>
      <c r="M1231" t="s">
        <v>6032</v>
      </c>
      <c r="N1231" t="s">
        <v>4514</v>
      </c>
      <c r="O1231" t="s">
        <v>7889</v>
      </c>
      <c r="P1231">
        <v>0</v>
      </c>
      <c r="Q1231">
        <v>2097</v>
      </c>
      <c r="R1231">
        <v>189</v>
      </c>
      <c r="S1231">
        <v>1908</v>
      </c>
      <c r="T1231">
        <v>9.0128755364806898E-2</v>
      </c>
      <c r="U1231" t="s">
        <v>7905</v>
      </c>
      <c r="V1231" t="s">
        <v>57</v>
      </c>
      <c r="W1231" t="s">
        <v>79</v>
      </c>
    </row>
    <row r="1232" spans="1:23" x14ac:dyDescent="0.3">
      <c r="A1232" t="s">
        <v>4544</v>
      </c>
      <c r="B1232" s="4">
        <v>41653</v>
      </c>
      <c r="C1232" t="s">
        <v>7888</v>
      </c>
      <c r="D1232">
        <v>2014</v>
      </c>
      <c r="E1232" s="4">
        <v>41655</v>
      </c>
      <c r="F1232">
        <v>2</v>
      </c>
      <c r="G1232" t="s">
        <v>6555</v>
      </c>
      <c r="H1232" t="s">
        <v>6648</v>
      </c>
      <c r="I1232" t="s">
        <v>5997</v>
      </c>
      <c r="J1232" t="s">
        <v>5998</v>
      </c>
      <c r="K1232" t="s">
        <v>5975</v>
      </c>
      <c r="L1232" t="s">
        <v>5988</v>
      </c>
      <c r="M1232" t="s">
        <v>6649</v>
      </c>
      <c r="N1232" t="s">
        <v>4546</v>
      </c>
      <c r="O1232" t="s">
        <v>7889</v>
      </c>
      <c r="P1232">
        <v>0</v>
      </c>
      <c r="Q1232">
        <v>2847</v>
      </c>
      <c r="R1232">
        <v>712</v>
      </c>
      <c r="S1232">
        <v>2135</v>
      </c>
      <c r="T1232">
        <v>0.25008781173164701</v>
      </c>
      <c r="U1232" t="s">
        <v>7905</v>
      </c>
      <c r="V1232" t="s">
        <v>57</v>
      </c>
      <c r="W1232" t="s">
        <v>79</v>
      </c>
    </row>
    <row r="1233" spans="1:23" x14ac:dyDescent="0.3">
      <c r="A1233" t="s">
        <v>4550</v>
      </c>
      <c r="B1233" s="4">
        <v>41653</v>
      </c>
      <c r="C1233" t="s">
        <v>7888</v>
      </c>
      <c r="D1233">
        <v>2014</v>
      </c>
      <c r="E1233" s="4">
        <v>41658</v>
      </c>
      <c r="F1233">
        <v>5</v>
      </c>
      <c r="G1233" t="s">
        <v>6973</v>
      </c>
      <c r="H1233" t="s">
        <v>7588</v>
      </c>
      <c r="I1233" t="s">
        <v>6010</v>
      </c>
      <c r="J1233" t="s">
        <v>5981</v>
      </c>
      <c r="K1233" t="s">
        <v>5975</v>
      </c>
      <c r="L1233" t="s">
        <v>5971</v>
      </c>
      <c r="M1233" t="s">
        <v>6171</v>
      </c>
      <c r="N1233" t="s">
        <v>1735</v>
      </c>
      <c r="O1233" t="s">
        <v>7889</v>
      </c>
      <c r="P1233">
        <v>0</v>
      </c>
      <c r="Q1233">
        <v>596</v>
      </c>
      <c r="R1233">
        <v>101</v>
      </c>
      <c r="S1233">
        <v>495</v>
      </c>
      <c r="T1233">
        <v>0.16946308724832199</v>
      </c>
      <c r="U1233" t="s">
        <v>7905</v>
      </c>
      <c r="V1233" t="s">
        <v>57</v>
      </c>
      <c r="W1233" t="s">
        <v>70</v>
      </c>
    </row>
    <row r="1234" spans="1:23" x14ac:dyDescent="0.3">
      <c r="A1234" t="s">
        <v>4586</v>
      </c>
      <c r="B1234" s="4">
        <v>41662</v>
      </c>
      <c r="C1234" t="s">
        <v>7888</v>
      </c>
      <c r="D1234">
        <v>2014</v>
      </c>
      <c r="E1234" s="4">
        <v>41663</v>
      </c>
      <c r="F1234">
        <v>1</v>
      </c>
      <c r="G1234" t="s">
        <v>6876</v>
      </c>
      <c r="H1234" t="s">
        <v>6566</v>
      </c>
      <c r="I1234" t="s">
        <v>6010</v>
      </c>
      <c r="J1234" t="s">
        <v>5981</v>
      </c>
      <c r="K1234" t="s">
        <v>5975</v>
      </c>
      <c r="L1234" t="s">
        <v>5988</v>
      </c>
      <c r="M1234" t="s">
        <v>6219</v>
      </c>
      <c r="N1234" t="s">
        <v>1706</v>
      </c>
      <c r="O1234" t="s">
        <v>7889</v>
      </c>
      <c r="P1234">
        <v>0</v>
      </c>
      <c r="Q1234">
        <v>643</v>
      </c>
      <c r="R1234">
        <v>225</v>
      </c>
      <c r="S1234">
        <v>418</v>
      </c>
      <c r="T1234">
        <v>0.34992223950233298</v>
      </c>
      <c r="U1234" t="s">
        <v>7895</v>
      </c>
      <c r="V1234" t="s">
        <v>57</v>
      </c>
      <c r="W1234" t="s">
        <v>79</v>
      </c>
    </row>
    <row r="1235" spans="1:23" x14ac:dyDescent="0.3">
      <c r="A1235" t="s">
        <v>4641</v>
      </c>
      <c r="B1235" s="4">
        <v>41681</v>
      </c>
      <c r="C1235" t="s">
        <v>7893</v>
      </c>
      <c r="D1235">
        <v>2014</v>
      </c>
      <c r="E1235" s="4">
        <v>41683</v>
      </c>
      <c r="F1235">
        <v>2</v>
      </c>
      <c r="G1235" t="s">
        <v>7109</v>
      </c>
      <c r="H1235" t="s">
        <v>6001</v>
      </c>
      <c r="I1235" t="s">
        <v>6002</v>
      </c>
      <c r="J1235" t="s">
        <v>5981</v>
      </c>
      <c r="K1235" t="s">
        <v>5985</v>
      </c>
      <c r="L1235" t="s">
        <v>5988</v>
      </c>
      <c r="M1235" t="s">
        <v>6001</v>
      </c>
      <c r="N1235" t="s">
        <v>4644</v>
      </c>
      <c r="O1235" t="s">
        <v>7889</v>
      </c>
      <c r="P1235">
        <v>0</v>
      </c>
      <c r="Q1235">
        <v>174</v>
      </c>
      <c r="R1235">
        <v>24</v>
      </c>
      <c r="S1235">
        <v>150</v>
      </c>
      <c r="T1235">
        <v>0.13793103448275901</v>
      </c>
      <c r="U1235" t="s">
        <v>7890</v>
      </c>
      <c r="V1235" t="s">
        <v>57</v>
      </c>
      <c r="W1235" t="s">
        <v>58</v>
      </c>
    </row>
    <row r="1236" spans="1:23" x14ac:dyDescent="0.3">
      <c r="A1236" t="s">
        <v>4648</v>
      </c>
      <c r="B1236" s="4">
        <v>41682</v>
      </c>
      <c r="C1236" t="s">
        <v>7893</v>
      </c>
      <c r="D1236">
        <v>2014</v>
      </c>
      <c r="E1236" s="4">
        <v>41683</v>
      </c>
      <c r="F1236">
        <v>1</v>
      </c>
      <c r="G1236" t="s">
        <v>7023</v>
      </c>
      <c r="H1236" t="s">
        <v>7022</v>
      </c>
      <c r="I1236" t="s">
        <v>6068</v>
      </c>
      <c r="J1236" t="s">
        <v>5969</v>
      </c>
      <c r="K1236" t="s">
        <v>5975</v>
      </c>
      <c r="L1236" t="s">
        <v>5988</v>
      </c>
      <c r="M1236" t="s">
        <v>6206</v>
      </c>
      <c r="N1236" t="s">
        <v>2765</v>
      </c>
      <c r="O1236" t="s">
        <v>7889</v>
      </c>
      <c r="P1236">
        <v>0</v>
      </c>
      <c r="Q1236">
        <v>369</v>
      </c>
      <c r="R1236">
        <v>15</v>
      </c>
      <c r="S1236">
        <v>354</v>
      </c>
      <c r="T1236">
        <v>4.0650406504064998E-2</v>
      </c>
      <c r="U1236" t="s">
        <v>7891</v>
      </c>
      <c r="V1236" t="s">
        <v>57</v>
      </c>
      <c r="W1236" t="s">
        <v>58</v>
      </c>
    </row>
    <row r="1237" spans="1:23" x14ac:dyDescent="0.3">
      <c r="A1237" t="s">
        <v>4651</v>
      </c>
      <c r="B1237" s="4">
        <v>41684</v>
      </c>
      <c r="C1237" t="s">
        <v>7893</v>
      </c>
      <c r="D1237">
        <v>2014</v>
      </c>
      <c r="E1237" s="4">
        <v>41684</v>
      </c>
      <c r="F1237">
        <v>0</v>
      </c>
      <c r="G1237" t="s">
        <v>7480</v>
      </c>
      <c r="H1237" t="s">
        <v>6327</v>
      </c>
      <c r="I1237" t="s">
        <v>6010</v>
      </c>
      <c r="J1237" t="s">
        <v>5981</v>
      </c>
      <c r="K1237" t="s">
        <v>5985</v>
      </c>
      <c r="L1237" t="s">
        <v>6007</v>
      </c>
      <c r="M1237" t="s">
        <v>6327</v>
      </c>
      <c r="N1237" t="s">
        <v>4193</v>
      </c>
      <c r="O1237" t="s">
        <v>7889</v>
      </c>
      <c r="P1237">
        <v>0</v>
      </c>
      <c r="Q1237">
        <v>269</v>
      </c>
      <c r="R1237">
        <v>91</v>
      </c>
      <c r="S1237">
        <v>178</v>
      </c>
      <c r="T1237">
        <v>0.33828996282527901</v>
      </c>
      <c r="U1237" t="s">
        <v>7890</v>
      </c>
      <c r="V1237" t="s">
        <v>57</v>
      </c>
      <c r="W1237" t="s">
        <v>58</v>
      </c>
    </row>
    <row r="1238" spans="1:23" x14ac:dyDescent="0.3">
      <c r="A1238" t="s">
        <v>4661</v>
      </c>
      <c r="B1238" s="4">
        <v>41687</v>
      </c>
      <c r="C1238" t="s">
        <v>7893</v>
      </c>
      <c r="D1238">
        <v>2014</v>
      </c>
      <c r="E1238" s="4">
        <v>41689</v>
      </c>
      <c r="F1238">
        <v>2</v>
      </c>
      <c r="G1238" t="s">
        <v>7079</v>
      </c>
      <c r="H1238" t="s">
        <v>6110</v>
      </c>
      <c r="I1238" t="s">
        <v>6010</v>
      </c>
      <c r="J1238" t="s">
        <v>5981</v>
      </c>
      <c r="K1238" t="s">
        <v>5985</v>
      </c>
      <c r="L1238" t="s">
        <v>5988</v>
      </c>
      <c r="M1238" t="s">
        <v>6111</v>
      </c>
      <c r="N1238" t="s">
        <v>4662</v>
      </c>
      <c r="O1238" t="s">
        <v>7889</v>
      </c>
      <c r="P1238">
        <v>0</v>
      </c>
      <c r="Q1238">
        <v>1072</v>
      </c>
      <c r="R1238">
        <v>311</v>
      </c>
      <c r="S1238">
        <v>761</v>
      </c>
      <c r="T1238">
        <v>0.29011194029850701</v>
      </c>
      <c r="U1238" t="s">
        <v>7892</v>
      </c>
      <c r="V1238" t="s">
        <v>57</v>
      </c>
      <c r="W1238" t="s">
        <v>58</v>
      </c>
    </row>
    <row r="1239" spans="1:23" x14ac:dyDescent="0.3">
      <c r="A1239" t="s">
        <v>4679</v>
      </c>
      <c r="B1239" s="4">
        <v>41694</v>
      </c>
      <c r="C1239" t="s">
        <v>7893</v>
      </c>
      <c r="D1239">
        <v>2014</v>
      </c>
      <c r="E1239" s="4">
        <v>41699</v>
      </c>
      <c r="F1239">
        <v>5</v>
      </c>
      <c r="G1239" t="s">
        <v>6549</v>
      </c>
      <c r="H1239" t="s">
        <v>6790</v>
      </c>
      <c r="I1239" t="s">
        <v>6010</v>
      </c>
      <c r="J1239" t="s">
        <v>5981</v>
      </c>
      <c r="K1239" t="s">
        <v>5975</v>
      </c>
      <c r="L1239" t="s">
        <v>5971</v>
      </c>
      <c r="M1239" t="s">
        <v>6494</v>
      </c>
      <c r="N1239" t="s">
        <v>2007</v>
      </c>
      <c r="O1239" t="s">
        <v>7889</v>
      </c>
      <c r="P1239">
        <v>0</v>
      </c>
      <c r="Q1239">
        <v>529</v>
      </c>
      <c r="R1239">
        <v>137</v>
      </c>
      <c r="S1239">
        <v>392</v>
      </c>
      <c r="T1239">
        <v>0.25897920604914898</v>
      </c>
      <c r="U1239" t="s">
        <v>7891</v>
      </c>
      <c r="V1239" t="s">
        <v>57</v>
      </c>
      <c r="W1239" t="s">
        <v>70</v>
      </c>
    </row>
    <row r="1240" spans="1:23" x14ac:dyDescent="0.3">
      <c r="A1240" t="s">
        <v>4683</v>
      </c>
      <c r="B1240" s="4">
        <v>41695</v>
      </c>
      <c r="C1240" t="s">
        <v>7893</v>
      </c>
      <c r="D1240">
        <v>2014</v>
      </c>
      <c r="E1240" s="4">
        <v>41698</v>
      </c>
      <c r="F1240">
        <v>3</v>
      </c>
      <c r="G1240" t="s">
        <v>7742</v>
      </c>
      <c r="H1240" t="s">
        <v>6174</v>
      </c>
      <c r="I1240" t="s">
        <v>6010</v>
      </c>
      <c r="J1240" t="s">
        <v>5981</v>
      </c>
      <c r="K1240" t="s">
        <v>5985</v>
      </c>
      <c r="L1240" t="s">
        <v>5988</v>
      </c>
      <c r="M1240" t="s">
        <v>6171</v>
      </c>
      <c r="N1240" t="s">
        <v>748</v>
      </c>
      <c r="O1240" t="s">
        <v>7889</v>
      </c>
      <c r="P1240">
        <v>0</v>
      </c>
      <c r="Q1240">
        <v>672</v>
      </c>
      <c r="R1240">
        <v>87</v>
      </c>
      <c r="S1240">
        <v>585</v>
      </c>
      <c r="T1240">
        <v>0.129464285714286</v>
      </c>
      <c r="U1240" t="s">
        <v>7892</v>
      </c>
      <c r="V1240" t="s">
        <v>57</v>
      </c>
      <c r="W1240" t="s">
        <v>70</v>
      </c>
    </row>
    <row r="1241" spans="1:23" x14ac:dyDescent="0.3">
      <c r="A1241" t="s">
        <v>4713</v>
      </c>
      <c r="B1241" s="4">
        <v>41704</v>
      </c>
      <c r="C1241" t="s">
        <v>7907</v>
      </c>
      <c r="D1241">
        <v>2014</v>
      </c>
      <c r="E1241" s="4">
        <v>41704</v>
      </c>
      <c r="F1241">
        <v>0</v>
      </c>
      <c r="G1241" t="s">
        <v>6336</v>
      </c>
      <c r="H1241" t="s">
        <v>6110</v>
      </c>
      <c r="I1241" t="s">
        <v>6010</v>
      </c>
      <c r="J1241" t="s">
        <v>5981</v>
      </c>
      <c r="K1241" t="s">
        <v>5975</v>
      </c>
      <c r="L1241" t="s">
        <v>6007</v>
      </c>
      <c r="M1241" t="s">
        <v>6111</v>
      </c>
      <c r="N1241" t="s">
        <v>2007</v>
      </c>
      <c r="O1241" t="s">
        <v>7889</v>
      </c>
      <c r="P1241">
        <v>0</v>
      </c>
      <c r="Q1241">
        <v>529</v>
      </c>
      <c r="R1241">
        <v>137</v>
      </c>
      <c r="S1241">
        <v>392</v>
      </c>
      <c r="T1241">
        <v>0.25897920604914898</v>
      </c>
      <c r="U1241" t="s">
        <v>7891</v>
      </c>
      <c r="V1241" t="s">
        <v>57</v>
      </c>
      <c r="W1241" t="s">
        <v>70</v>
      </c>
    </row>
    <row r="1242" spans="1:23" x14ac:dyDescent="0.3">
      <c r="A1242" t="s">
        <v>4725</v>
      </c>
      <c r="B1242" s="4">
        <v>41712</v>
      </c>
      <c r="C1242" t="s">
        <v>7907</v>
      </c>
      <c r="D1242">
        <v>2014</v>
      </c>
      <c r="E1242" s="4">
        <v>41714</v>
      </c>
      <c r="F1242">
        <v>2</v>
      </c>
      <c r="G1242" t="s">
        <v>6435</v>
      </c>
      <c r="H1242" t="s">
        <v>7453</v>
      </c>
      <c r="I1242" t="s">
        <v>6050</v>
      </c>
      <c r="J1242" t="s">
        <v>5981</v>
      </c>
      <c r="K1242" t="s">
        <v>5975</v>
      </c>
      <c r="L1242" t="s">
        <v>5988</v>
      </c>
      <c r="M1242" t="s">
        <v>7454</v>
      </c>
      <c r="N1242" t="s">
        <v>4726</v>
      </c>
      <c r="O1242" t="s">
        <v>7889</v>
      </c>
      <c r="P1242">
        <v>0</v>
      </c>
      <c r="Q1242">
        <v>548</v>
      </c>
      <c r="R1242">
        <v>153</v>
      </c>
      <c r="S1242">
        <v>395</v>
      </c>
      <c r="T1242">
        <v>0.27919708029197099</v>
      </c>
      <c r="U1242" t="s">
        <v>7891</v>
      </c>
      <c r="V1242" t="s">
        <v>14</v>
      </c>
      <c r="W1242" t="s">
        <v>36</v>
      </c>
    </row>
    <row r="1243" spans="1:23" x14ac:dyDescent="0.3">
      <c r="A1243" t="s">
        <v>4735</v>
      </c>
      <c r="B1243" s="4">
        <v>41715</v>
      </c>
      <c r="C1243" t="s">
        <v>7907</v>
      </c>
      <c r="D1243">
        <v>2014</v>
      </c>
      <c r="E1243" s="4">
        <v>41719</v>
      </c>
      <c r="F1243">
        <v>4</v>
      </c>
      <c r="G1243" t="s">
        <v>7255</v>
      </c>
      <c r="H1243" t="s">
        <v>6273</v>
      </c>
      <c r="I1243" t="s">
        <v>6010</v>
      </c>
      <c r="J1243" t="s">
        <v>5981</v>
      </c>
      <c r="K1243" t="s">
        <v>5970</v>
      </c>
      <c r="L1243" t="s">
        <v>5971</v>
      </c>
      <c r="M1243" t="s">
        <v>6047</v>
      </c>
      <c r="N1243" t="s">
        <v>2886</v>
      </c>
      <c r="O1243" t="s">
        <v>7889</v>
      </c>
      <c r="P1243">
        <v>0</v>
      </c>
      <c r="Q1243">
        <v>1030</v>
      </c>
      <c r="R1243">
        <v>206</v>
      </c>
      <c r="S1243">
        <v>824</v>
      </c>
      <c r="T1243">
        <v>0.2</v>
      </c>
      <c r="U1243" t="s">
        <v>7905</v>
      </c>
      <c r="V1243" t="s">
        <v>57</v>
      </c>
      <c r="W1243" t="s">
        <v>79</v>
      </c>
    </row>
    <row r="1244" spans="1:23" x14ac:dyDescent="0.3">
      <c r="A1244" t="s">
        <v>4828</v>
      </c>
      <c r="B1244" s="4">
        <v>41748</v>
      </c>
      <c r="C1244" t="s">
        <v>7894</v>
      </c>
      <c r="D1244">
        <v>2014</v>
      </c>
      <c r="E1244" s="4">
        <v>41751</v>
      </c>
      <c r="F1244">
        <v>3</v>
      </c>
      <c r="G1244" t="s">
        <v>7225</v>
      </c>
      <c r="H1244" t="s">
        <v>6001</v>
      </c>
      <c r="I1244" t="s">
        <v>6002</v>
      </c>
      <c r="J1244" t="s">
        <v>5981</v>
      </c>
      <c r="K1244" t="s">
        <v>5975</v>
      </c>
      <c r="L1244" t="s">
        <v>5988</v>
      </c>
      <c r="M1244" t="s">
        <v>6001</v>
      </c>
      <c r="N1244" t="s">
        <v>2610</v>
      </c>
      <c r="O1244" t="s">
        <v>7889</v>
      </c>
      <c r="P1244">
        <v>0</v>
      </c>
      <c r="Q1244">
        <v>316</v>
      </c>
      <c r="R1244">
        <v>104</v>
      </c>
      <c r="S1244">
        <v>212</v>
      </c>
      <c r="T1244">
        <v>0.329113924050633</v>
      </c>
      <c r="U1244" t="s">
        <v>7897</v>
      </c>
      <c r="V1244" t="s">
        <v>14</v>
      </c>
      <c r="W1244" t="s">
        <v>36</v>
      </c>
    </row>
    <row r="1245" spans="1:23" x14ac:dyDescent="0.3">
      <c r="A1245" t="s">
        <v>4927</v>
      </c>
      <c r="B1245" s="4">
        <v>41785</v>
      </c>
      <c r="C1245" t="s">
        <v>7896</v>
      </c>
      <c r="D1245">
        <v>2014</v>
      </c>
      <c r="E1245" s="4">
        <v>41787</v>
      </c>
      <c r="F1245">
        <v>2</v>
      </c>
      <c r="G1245" t="s">
        <v>7289</v>
      </c>
      <c r="H1245" t="s">
        <v>6247</v>
      </c>
      <c r="I1245" t="s">
        <v>5997</v>
      </c>
      <c r="J1245" t="s">
        <v>5998</v>
      </c>
      <c r="K1245" t="s">
        <v>5975</v>
      </c>
      <c r="L1245" t="s">
        <v>5971</v>
      </c>
      <c r="M1245" t="s">
        <v>6248</v>
      </c>
      <c r="N1245" t="s">
        <v>3939</v>
      </c>
      <c r="O1245" t="s">
        <v>7889</v>
      </c>
      <c r="P1245">
        <v>0</v>
      </c>
      <c r="Q1245">
        <v>375</v>
      </c>
      <c r="R1245">
        <v>180</v>
      </c>
      <c r="S1245">
        <v>195</v>
      </c>
      <c r="T1245">
        <v>0.48</v>
      </c>
      <c r="U1245" t="s">
        <v>7891</v>
      </c>
      <c r="V1245" t="s">
        <v>14</v>
      </c>
      <c r="W1245" t="s">
        <v>15</v>
      </c>
    </row>
    <row r="1246" spans="1:23" x14ac:dyDescent="0.3">
      <c r="A1246" t="s">
        <v>4927</v>
      </c>
      <c r="B1246" s="4">
        <v>41785</v>
      </c>
      <c r="C1246" t="s">
        <v>7896</v>
      </c>
      <c r="D1246">
        <v>2014</v>
      </c>
      <c r="E1246" s="4">
        <v>41787</v>
      </c>
      <c r="F1246">
        <v>2</v>
      </c>
      <c r="G1246" t="s">
        <v>7289</v>
      </c>
      <c r="H1246" t="s">
        <v>6247</v>
      </c>
      <c r="I1246" t="s">
        <v>5997</v>
      </c>
      <c r="J1246" t="s">
        <v>5998</v>
      </c>
      <c r="K1246" t="s">
        <v>5975</v>
      </c>
      <c r="L1246" t="s">
        <v>5971</v>
      </c>
      <c r="M1246" t="s">
        <v>6248</v>
      </c>
      <c r="N1246" t="s">
        <v>1688</v>
      </c>
      <c r="O1246" t="s">
        <v>7889</v>
      </c>
      <c r="P1246">
        <v>0</v>
      </c>
      <c r="Q1246">
        <v>299</v>
      </c>
      <c r="R1246">
        <v>113</v>
      </c>
      <c r="S1246">
        <v>186</v>
      </c>
      <c r="T1246">
        <v>0.37792642140468202</v>
      </c>
      <c r="U1246" t="s">
        <v>7895</v>
      </c>
      <c r="V1246" t="s">
        <v>14</v>
      </c>
      <c r="W1246" t="s">
        <v>15</v>
      </c>
    </row>
    <row r="1247" spans="1:23" x14ac:dyDescent="0.3">
      <c r="A1247" t="s">
        <v>4927</v>
      </c>
      <c r="B1247" s="4">
        <v>41785</v>
      </c>
      <c r="C1247" t="s">
        <v>7896</v>
      </c>
      <c r="D1247">
        <v>2014</v>
      </c>
      <c r="E1247" s="4">
        <v>41787</v>
      </c>
      <c r="F1247">
        <v>2</v>
      </c>
      <c r="G1247" t="s">
        <v>7289</v>
      </c>
      <c r="H1247" t="s">
        <v>6247</v>
      </c>
      <c r="I1247" t="s">
        <v>5997</v>
      </c>
      <c r="J1247" t="s">
        <v>5998</v>
      </c>
      <c r="K1247" t="s">
        <v>5975</v>
      </c>
      <c r="L1247" t="s">
        <v>5971</v>
      </c>
      <c r="M1247" t="s">
        <v>6248</v>
      </c>
      <c r="N1247" t="s">
        <v>3078</v>
      </c>
      <c r="O1247" t="s">
        <v>7889</v>
      </c>
      <c r="P1247">
        <v>0</v>
      </c>
      <c r="Q1247">
        <v>1183</v>
      </c>
      <c r="R1247">
        <v>106</v>
      </c>
      <c r="S1247">
        <v>1077</v>
      </c>
      <c r="T1247">
        <v>8.9602704987320397E-2</v>
      </c>
      <c r="U1247" t="s">
        <v>7892</v>
      </c>
      <c r="V1247" t="s">
        <v>57</v>
      </c>
      <c r="W1247" t="s">
        <v>79</v>
      </c>
    </row>
    <row r="1248" spans="1:23" x14ac:dyDescent="0.3">
      <c r="A1248" t="s">
        <v>4956</v>
      </c>
      <c r="B1248" s="4">
        <v>41794</v>
      </c>
      <c r="C1248" t="s">
        <v>7898</v>
      </c>
      <c r="D1248">
        <v>2014</v>
      </c>
      <c r="E1248" s="4">
        <v>41794</v>
      </c>
      <c r="F1248">
        <v>0</v>
      </c>
      <c r="G1248" t="s">
        <v>6632</v>
      </c>
      <c r="H1248" t="s">
        <v>6183</v>
      </c>
      <c r="I1248" t="s">
        <v>6184</v>
      </c>
      <c r="J1248" t="s">
        <v>5969</v>
      </c>
      <c r="K1248" t="s">
        <v>5975</v>
      </c>
      <c r="L1248" t="s">
        <v>6007</v>
      </c>
      <c r="M1248" t="s">
        <v>6185</v>
      </c>
      <c r="N1248" t="s">
        <v>578</v>
      </c>
      <c r="O1248" t="s">
        <v>7889</v>
      </c>
      <c r="P1248">
        <v>0</v>
      </c>
      <c r="Q1248">
        <v>594</v>
      </c>
      <c r="R1248">
        <v>89</v>
      </c>
      <c r="S1248">
        <v>505</v>
      </c>
      <c r="T1248">
        <v>0.14983164983165001</v>
      </c>
      <c r="U1248" t="s">
        <v>7891</v>
      </c>
      <c r="V1248" t="s">
        <v>14</v>
      </c>
      <c r="W1248" t="s">
        <v>15</v>
      </c>
    </row>
    <row r="1249" spans="1:23" x14ac:dyDescent="0.3">
      <c r="A1249" t="s">
        <v>4957</v>
      </c>
      <c r="B1249" s="4">
        <v>41794</v>
      </c>
      <c r="C1249" t="s">
        <v>7898</v>
      </c>
      <c r="D1249">
        <v>2014</v>
      </c>
      <c r="E1249" s="4">
        <v>41794</v>
      </c>
      <c r="F1249">
        <v>0</v>
      </c>
      <c r="G1249" t="s">
        <v>6157</v>
      </c>
      <c r="H1249" t="s">
        <v>6003</v>
      </c>
      <c r="I1249" t="s">
        <v>6004</v>
      </c>
      <c r="J1249" t="s">
        <v>5998</v>
      </c>
      <c r="K1249" t="s">
        <v>5970</v>
      </c>
      <c r="L1249" t="s">
        <v>6007</v>
      </c>
      <c r="M1249" t="s">
        <v>6003</v>
      </c>
      <c r="N1249" t="s">
        <v>1877</v>
      </c>
      <c r="O1249" t="s">
        <v>7889</v>
      </c>
      <c r="P1249">
        <v>0</v>
      </c>
      <c r="Q1249">
        <v>757</v>
      </c>
      <c r="R1249">
        <v>371</v>
      </c>
      <c r="S1249">
        <v>386</v>
      </c>
      <c r="T1249">
        <v>0.49009247027741099</v>
      </c>
      <c r="U1249" t="s">
        <v>7895</v>
      </c>
      <c r="V1249" t="s">
        <v>57</v>
      </c>
      <c r="W1249" t="s">
        <v>79</v>
      </c>
    </row>
    <row r="1250" spans="1:23" x14ac:dyDescent="0.3">
      <c r="A1250" t="s">
        <v>4969</v>
      </c>
      <c r="B1250" s="4">
        <v>41797</v>
      </c>
      <c r="C1250" t="s">
        <v>7898</v>
      </c>
      <c r="D1250">
        <v>2014</v>
      </c>
      <c r="E1250" s="4">
        <v>41802</v>
      </c>
      <c r="F1250">
        <v>5</v>
      </c>
      <c r="G1250" t="s">
        <v>7017</v>
      </c>
      <c r="H1250" t="s">
        <v>6739</v>
      </c>
      <c r="I1250" t="s">
        <v>5997</v>
      </c>
      <c r="J1250" t="s">
        <v>5998</v>
      </c>
      <c r="K1250" t="s">
        <v>5975</v>
      </c>
      <c r="L1250" t="s">
        <v>5971</v>
      </c>
      <c r="M1250" t="s">
        <v>6605</v>
      </c>
      <c r="N1250" t="s">
        <v>3939</v>
      </c>
      <c r="O1250" t="s">
        <v>7889</v>
      </c>
      <c r="P1250">
        <v>0</v>
      </c>
      <c r="Q1250">
        <v>876</v>
      </c>
      <c r="R1250">
        <v>420</v>
      </c>
      <c r="S1250">
        <v>456</v>
      </c>
      <c r="T1250">
        <v>0.47945205479452002</v>
      </c>
      <c r="U1250" t="s">
        <v>7897</v>
      </c>
      <c r="V1250" t="s">
        <v>14</v>
      </c>
      <c r="W1250" t="s">
        <v>15</v>
      </c>
    </row>
    <row r="1251" spans="1:23" x14ac:dyDescent="0.3">
      <c r="A1251" t="s">
        <v>5099</v>
      </c>
      <c r="B1251" s="4">
        <v>41825</v>
      </c>
      <c r="C1251" t="s">
        <v>7909</v>
      </c>
      <c r="D1251">
        <v>2014</v>
      </c>
      <c r="E1251" s="4">
        <v>41828</v>
      </c>
      <c r="F1251">
        <v>3</v>
      </c>
      <c r="G1251" t="s">
        <v>6625</v>
      </c>
      <c r="H1251" t="s">
        <v>6516</v>
      </c>
      <c r="I1251" t="s">
        <v>5974</v>
      </c>
      <c r="J1251" t="s">
        <v>5969</v>
      </c>
      <c r="K1251" t="s">
        <v>5970</v>
      </c>
      <c r="L1251" t="s">
        <v>5988</v>
      </c>
      <c r="M1251" t="s">
        <v>6252</v>
      </c>
      <c r="N1251" t="s">
        <v>2315</v>
      </c>
      <c r="O1251" t="s">
        <v>7889</v>
      </c>
      <c r="P1251">
        <v>0</v>
      </c>
      <c r="Q1251">
        <v>144</v>
      </c>
      <c r="R1251">
        <v>30</v>
      </c>
      <c r="S1251">
        <v>114</v>
      </c>
      <c r="T1251">
        <v>0.20833333333333301</v>
      </c>
      <c r="U1251" t="s">
        <v>7895</v>
      </c>
      <c r="V1251" t="s">
        <v>14</v>
      </c>
      <c r="W1251" t="s">
        <v>36</v>
      </c>
    </row>
    <row r="1252" spans="1:23" x14ac:dyDescent="0.3">
      <c r="A1252" t="s">
        <v>5108</v>
      </c>
      <c r="B1252" s="4">
        <v>41829</v>
      </c>
      <c r="C1252" t="s">
        <v>7909</v>
      </c>
      <c r="D1252">
        <v>2014</v>
      </c>
      <c r="E1252" s="4">
        <v>41830</v>
      </c>
      <c r="F1252">
        <v>1</v>
      </c>
      <c r="G1252" t="s">
        <v>6066</v>
      </c>
      <c r="H1252" t="s">
        <v>7637</v>
      </c>
      <c r="I1252" t="s">
        <v>6010</v>
      </c>
      <c r="J1252" t="s">
        <v>5981</v>
      </c>
      <c r="K1252" t="s">
        <v>5975</v>
      </c>
      <c r="L1252" t="s">
        <v>5988</v>
      </c>
      <c r="M1252" t="s">
        <v>6011</v>
      </c>
      <c r="N1252" t="s">
        <v>1389</v>
      </c>
      <c r="O1252" t="s">
        <v>7889</v>
      </c>
      <c r="P1252">
        <v>0</v>
      </c>
      <c r="Q1252">
        <v>2617</v>
      </c>
      <c r="R1252">
        <v>1151</v>
      </c>
      <c r="S1252">
        <v>1466</v>
      </c>
      <c r="T1252">
        <v>0.43981658387466599</v>
      </c>
      <c r="U1252" t="s">
        <v>7892</v>
      </c>
      <c r="V1252" t="s">
        <v>57</v>
      </c>
      <c r="W1252" t="s">
        <v>70</v>
      </c>
    </row>
    <row r="1253" spans="1:23" x14ac:dyDescent="0.3">
      <c r="A1253" t="s">
        <v>5111</v>
      </c>
      <c r="B1253" s="4">
        <v>41830</v>
      </c>
      <c r="C1253" t="s">
        <v>7909</v>
      </c>
      <c r="D1253">
        <v>2014</v>
      </c>
      <c r="E1253" s="4">
        <v>41834</v>
      </c>
      <c r="F1253">
        <v>4</v>
      </c>
      <c r="G1253" t="s">
        <v>7000</v>
      </c>
      <c r="H1253" t="s">
        <v>7803</v>
      </c>
      <c r="I1253" t="s">
        <v>6010</v>
      </c>
      <c r="J1253" t="s">
        <v>5981</v>
      </c>
      <c r="K1253" t="s">
        <v>5985</v>
      </c>
      <c r="L1253" t="s">
        <v>5971</v>
      </c>
      <c r="M1253" t="s">
        <v>6011</v>
      </c>
      <c r="N1253" t="s">
        <v>149</v>
      </c>
      <c r="O1253" t="s">
        <v>7889</v>
      </c>
      <c r="P1253">
        <v>0</v>
      </c>
      <c r="Q1253">
        <v>761</v>
      </c>
      <c r="R1253">
        <v>266</v>
      </c>
      <c r="S1253">
        <v>495</v>
      </c>
      <c r="T1253">
        <v>0.34954007884362698</v>
      </c>
      <c r="U1253" t="s">
        <v>7902</v>
      </c>
      <c r="V1253" t="s">
        <v>57</v>
      </c>
      <c r="W1253" t="s">
        <v>58</v>
      </c>
    </row>
    <row r="1254" spans="1:23" x14ac:dyDescent="0.3">
      <c r="A1254" t="s">
        <v>5117</v>
      </c>
      <c r="B1254" s="4">
        <v>41834</v>
      </c>
      <c r="C1254" t="s">
        <v>7909</v>
      </c>
      <c r="D1254">
        <v>2014</v>
      </c>
      <c r="E1254" s="4">
        <v>41836</v>
      </c>
      <c r="F1254">
        <v>2</v>
      </c>
      <c r="G1254" t="s">
        <v>7401</v>
      </c>
      <c r="H1254" t="s">
        <v>6150</v>
      </c>
      <c r="I1254" t="s">
        <v>5997</v>
      </c>
      <c r="J1254" t="s">
        <v>5998</v>
      </c>
      <c r="K1254" t="s">
        <v>5975</v>
      </c>
      <c r="L1254" t="s">
        <v>5971</v>
      </c>
      <c r="M1254" t="s">
        <v>6151</v>
      </c>
      <c r="N1254" t="s">
        <v>3094</v>
      </c>
      <c r="O1254" t="s">
        <v>7889</v>
      </c>
      <c r="P1254">
        <v>0</v>
      </c>
      <c r="Q1254">
        <v>366</v>
      </c>
      <c r="R1254">
        <v>84</v>
      </c>
      <c r="S1254">
        <v>282</v>
      </c>
      <c r="T1254">
        <v>0.22950819672131101</v>
      </c>
      <c r="U1254" t="s">
        <v>7891</v>
      </c>
      <c r="V1254" t="s">
        <v>14</v>
      </c>
      <c r="W1254" t="s">
        <v>15</v>
      </c>
    </row>
    <row r="1255" spans="1:23" x14ac:dyDescent="0.3">
      <c r="A1255" t="s">
        <v>5118</v>
      </c>
      <c r="B1255" s="4">
        <v>41834</v>
      </c>
      <c r="C1255" t="s">
        <v>7909</v>
      </c>
      <c r="D1255">
        <v>2014</v>
      </c>
      <c r="E1255" s="4">
        <v>41836</v>
      </c>
      <c r="F1255">
        <v>2</v>
      </c>
      <c r="G1255" t="s">
        <v>6413</v>
      </c>
      <c r="H1255" t="s">
        <v>6065</v>
      </c>
      <c r="I1255" t="s">
        <v>6004</v>
      </c>
      <c r="J1255" t="s">
        <v>5998</v>
      </c>
      <c r="K1255" t="s">
        <v>5975</v>
      </c>
      <c r="L1255" t="s">
        <v>5988</v>
      </c>
      <c r="M1255" t="s">
        <v>6065</v>
      </c>
      <c r="N1255" t="s">
        <v>1548</v>
      </c>
      <c r="O1255" t="s">
        <v>7889</v>
      </c>
      <c r="P1255">
        <v>0</v>
      </c>
      <c r="Q1255">
        <v>574</v>
      </c>
      <c r="R1255">
        <v>144</v>
      </c>
      <c r="S1255">
        <v>430</v>
      </c>
      <c r="T1255">
        <v>0.25087108013937298</v>
      </c>
      <c r="U1255" t="s">
        <v>7891</v>
      </c>
      <c r="V1255" t="s">
        <v>57</v>
      </c>
      <c r="W1255" t="s">
        <v>79</v>
      </c>
    </row>
    <row r="1256" spans="1:23" x14ac:dyDescent="0.3">
      <c r="A1256" t="s">
        <v>5117</v>
      </c>
      <c r="B1256" s="4">
        <v>41834</v>
      </c>
      <c r="C1256" t="s">
        <v>7909</v>
      </c>
      <c r="D1256">
        <v>2014</v>
      </c>
      <c r="E1256" s="4">
        <v>41836</v>
      </c>
      <c r="F1256">
        <v>2</v>
      </c>
      <c r="G1256" t="s">
        <v>7401</v>
      </c>
      <c r="H1256" t="s">
        <v>6150</v>
      </c>
      <c r="I1256" t="s">
        <v>5997</v>
      </c>
      <c r="J1256" t="s">
        <v>5998</v>
      </c>
      <c r="K1256" t="s">
        <v>5975</v>
      </c>
      <c r="L1256" t="s">
        <v>5971</v>
      </c>
      <c r="M1256" t="s">
        <v>6151</v>
      </c>
      <c r="N1256" t="s">
        <v>2726</v>
      </c>
      <c r="O1256" t="s">
        <v>7889</v>
      </c>
      <c r="P1256">
        <v>0</v>
      </c>
      <c r="Q1256">
        <v>446</v>
      </c>
      <c r="R1256">
        <v>53</v>
      </c>
      <c r="S1256">
        <v>393</v>
      </c>
      <c r="T1256">
        <v>0.11883408071748899</v>
      </c>
      <c r="U1256" t="s">
        <v>7891</v>
      </c>
      <c r="V1256" t="s">
        <v>57</v>
      </c>
      <c r="W1256" t="s">
        <v>79</v>
      </c>
    </row>
    <row r="1257" spans="1:23" x14ac:dyDescent="0.3">
      <c r="A1257" t="s">
        <v>5125</v>
      </c>
      <c r="B1257" s="4">
        <v>41836</v>
      </c>
      <c r="C1257" t="s">
        <v>7909</v>
      </c>
      <c r="D1257">
        <v>2014</v>
      </c>
      <c r="E1257" s="4">
        <v>41840</v>
      </c>
      <c r="F1257">
        <v>4</v>
      </c>
      <c r="G1257" t="s">
        <v>6173</v>
      </c>
      <c r="H1257" t="s">
        <v>6887</v>
      </c>
      <c r="I1257" t="s">
        <v>6050</v>
      </c>
      <c r="J1257" t="s">
        <v>5981</v>
      </c>
      <c r="K1257" t="s">
        <v>5970</v>
      </c>
      <c r="L1257" t="s">
        <v>5971</v>
      </c>
      <c r="M1257" t="s">
        <v>6500</v>
      </c>
      <c r="N1257" t="s">
        <v>2772</v>
      </c>
      <c r="O1257" t="s">
        <v>7889</v>
      </c>
      <c r="P1257">
        <v>0</v>
      </c>
      <c r="Q1257">
        <v>197</v>
      </c>
      <c r="R1257">
        <v>73</v>
      </c>
      <c r="S1257">
        <v>124</v>
      </c>
      <c r="T1257">
        <v>0.37055837563451799</v>
      </c>
      <c r="U1257" t="s">
        <v>7890</v>
      </c>
      <c r="V1257" t="s">
        <v>14</v>
      </c>
      <c r="W1257" t="s">
        <v>15</v>
      </c>
    </row>
    <row r="1258" spans="1:23" x14ac:dyDescent="0.3">
      <c r="A1258" t="s">
        <v>5130</v>
      </c>
      <c r="B1258" s="4">
        <v>41838</v>
      </c>
      <c r="C1258" t="s">
        <v>7909</v>
      </c>
      <c r="D1258">
        <v>2014</v>
      </c>
      <c r="E1258" s="4">
        <v>41838</v>
      </c>
      <c r="F1258">
        <v>0</v>
      </c>
      <c r="G1258" t="s">
        <v>6473</v>
      </c>
      <c r="H1258" t="s">
        <v>6001</v>
      </c>
      <c r="I1258" t="s">
        <v>6002</v>
      </c>
      <c r="J1258" t="s">
        <v>5981</v>
      </c>
      <c r="K1258" t="s">
        <v>5985</v>
      </c>
      <c r="L1258" t="s">
        <v>6007</v>
      </c>
      <c r="M1258" t="s">
        <v>6001</v>
      </c>
      <c r="N1258" t="s">
        <v>2894</v>
      </c>
      <c r="O1258" t="s">
        <v>7889</v>
      </c>
      <c r="P1258">
        <v>0</v>
      </c>
      <c r="Q1258">
        <v>1101</v>
      </c>
      <c r="R1258">
        <v>352</v>
      </c>
      <c r="S1258">
        <v>749</v>
      </c>
      <c r="T1258">
        <v>0.31970935513169801</v>
      </c>
      <c r="U1258" t="s">
        <v>7891</v>
      </c>
      <c r="V1258" t="s">
        <v>14</v>
      </c>
      <c r="W1258" t="s">
        <v>15</v>
      </c>
    </row>
    <row r="1259" spans="1:23" x14ac:dyDescent="0.3">
      <c r="A1259" t="s">
        <v>5136</v>
      </c>
      <c r="B1259" s="4">
        <v>41842</v>
      </c>
      <c r="C1259" t="s">
        <v>7909</v>
      </c>
      <c r="D1259">
        <v>2014</v>
      </c>
      <c r="E1259" s="4">
        <v>41844</v>
      </c>
      <c r="F1259">
        <v>2</v>
      </c>
      <c r="G1259" t="s">
        <v>6486</v>
      </c>
      <c r="H1259" t="s">
        <v>6243</v>
      </c>
      <c r="I1259" t="s">
        <v>6117</v>
      </c>
      <c r="J1259" t="s">
        <v>5981</v>
      </c>
      <c r="K1259" t="s">
        <v>5975</v>
      </c>
      <c r="L1259" t="s">
        <v>5971</v>
      </c>
      <c r="M1259" t="s">
        <v>6243</v>
      </c>
      <c r="N1259" t="s">
        <v>1932</v>
      </c>
      <c r="O1259" t="s">
        <v>7889</v>
      </c>
      <c r="P1259">
        <v>0</v>
      </c>
      <c r="Q1259">
        <v>1101</v>
      </c>
      <c r="R1259">
        <v>319</v>
      </c>
      <c r="S1259">
        <v>782</v>
      </c>
      <c r="T1259">
        <v>0.28973660308810201</v>
      </c>
      <c r="U1259" t="s">
        <v>7902</v>
      </c>
      <c r="V1259" t="s">
        <v>57</v>
      </c>
      <c r="W1259" t="s">
        <v>58</v>
      </c>
    </row>
    <row r="1260" spans="1:23" x14ac:dyDescent="0.3">
      <c r="A1260" t="s">
        <v>5149</v>
      </c>
      <c r="B1260" s="4">
        <v>41850</v>
      </c>
      <c r="C1260" t="s">
        <v>7909</v>
      </c>
      <c r="D1260">
        <v>2014</v>
      </c>
      <c r="E1260" s="4">
        <v>41851</v>
      </c>
      <c r="F1260">
        <v>1</v>
      </c>
      <c r="G1260" t="s">
        <v>6688</v>
      </c>
      <c r="H1260" t="s">
        <v>6083</v>
      </c>
      <c r="I1260" t="s">
        <v>6004</v>
      </c>
      <c r="J1260" t="s">
        <v>5998</v>
      </c>
      <c r="K1260" t="s">
        <v>5985</v>
      </c>
      <c r="L1260" t="s">
        <v>5988</v>
      </c>
      <c r="M1260" t="s">
        <v>6084</v>
      </c>
      <c r="N1260" t="s">
        <v>842</v>
      </c>
      <c r="O1260" t="s">
        <v>7889</v>
      </c>
      <c r="P1260">
        <v>0</v>
      </c>
      <c r="Q1260">
        <v>246</v>
      </c>
      <c r="R1260">
        <v>61</v>
      </c>
      <c r="S1260">
        <v>185</v>
      </c>
      <c r="T1260">
        <v>0.24796747967479699</v>
      </c>
      <c r="U1260" t="s">
        <v>7895</v>
      </c>
      <c r="V1260" t="s">
        <v>14</v>
      </c>
      <c r="W1260" t="s">
        <v>15</v>
      </c>
    </row>
    <row r="1261" spans="1:23" x14ac:dyDescent="0.3">
      <c r="A1261" t="s">
        <v>5149</v>
      </c>
      <c r="B1261" s="4">
        <v>41850</v>
      </c>
      <c r="C1261" t="s">
        <v>7909</v>
      </c>
      <c r="D1261">
        <v>2014</v>
      </c>
      <c r="E1261" s="4">
        <v>41851</v>
      </c>
      <c r="F1261">
        <v>1</v>
      </c>
      <c r="G1261" t="s">
        <v>6688</v>
      </c>
      <c r="H1261" t="s">
        <v>6083</v>
      </c>
      <c r="I1261" t="s">
        <v>6004</v>
      </c>
      <c r="J1261" t="s">
        <v>5998</v>
      </c>
      <c r="K1261" t="s">
        <v>5985</v>
      </c>
      <c r="L1261" t="s">
        <v>5988</v>
      </c>
      <c r="M1261" t="s">
        <v>6084</v>
      </c>
      <c r="N1261" t="s">
        <v>2725</v>
      </c>
      <c r="O1261" t="s">
        <v>7889</v>
      </c>
      <c r="P1261">
        <v>0</v>
      </c>
      <c r="Q1261">
        <v>298</v>
      </c>
      <c r="R1261">
        <v>74</v>
      </c>
      <c r="S1261">
        <v>224</v>
      </c>
      <c r="T1261">
        <v>0.24832214765100699</v>
      </c>
      <c r="U1261" t="s">
        <v>7895</v>
      </c>
      <c r="V1261" t="s">
        <v>14</v>
      </c>
      <c r="W1261" t="s">
        <v>15</v>
      </c>
    </row>
    <row r="1262" spans="1:23" x14ac:dyDescent="0.3">
      <c r="A1262" t="s">
        <v>5195</v>
      </c>
      <c r="B1262" s="4">
        <v>41857</v>
      </c>
      <c r="C1262" t="s">
        <v>7900</v>
      </c>
      <c r="D1262">
        <v>2014</v>
      </c>
      <c r="E1262" s="4">
        <v>41857</v>
      </c>
      <c r="F1262">
        <v>0</v>
      </c>
      <c r="G1262" t="s">
        <v>6701</v>
      </c>
      <c r="H1262" t="s">
        <v>7809</v>
      </c>
      <c r="I1262" t="s">
        <v>6068</v>
      </c>
      <c r="J1262" t="s">
        <v>5969</v>
      </c>
      <c r="K1262" t="s">
        <v>5985</v>
      </c>
      <c r="L1262" t="s">
        <v>6007</v>
      </c>
      <c r="M1262" t="s">
        <v>7810</v>
      </c>
      <c r="N1262" t="s">
        <v>5197</v>
      </c>
      <c r="O1262" t="s">
        <v>7889</v>
      </c>
      <c r="P1262">
        <v>0</v>
      </c>
      <c r="Q1262">
        <v>1591</v>
      </c>
      <c r="R1262">
        <v>509</v>
      </c>
      <c r="S1262">
        <v>1082</v>
      </c>
      <c r="T1262">
        <v>0.319924575738529</v>
      </c>
      <c r="U1262" t="s">
        <v>7899</v>
      </c>
      <c r="V1262" t="s">
        <v>57</v>
      </c>
      <c r="W1262" t="s">
        <v>79</v>
      </c>
    </row>
    <row r="1263" spans="1:23" x14ac:dyDescent="0.3">
      <c r="A1263" t="s">
        <v>5274</v>
      </c>
      <c r="B1263" s="4">
        <v>41867</v>
      </c>
      <c r="C1263" t="s">
        <v>7900</v>
      </c>
      <c r="D1263">
        <v>2014</v>
      </c>
      <c r="E1263" s="4">
        <v>41869</v>
      </c>
      <c r="F1263">
        <v>2</v>
      </c>
      <c r="G1263" t="s">
        <v>6907</v>
      </c>
      <c r="H1263" t="s">
        <v>7646</v>
      </c>
      <c r="I1263" t="s">
        <v>6117</v>
      </c>
      <c r="J1263" t="s">
        <v>5981</v>
      </c>
      <c r="K1263" t="s">
        <v>5970</v>
      </c>
      <c r="L1263" t="s">
        <v>5988</v>
      </c>
      <c r="M1263" t="s">
        <v>7647</v>
      </c>
      <c r="N1263" t="s">
        <v>5275</v>
      </c>
      <c r="O1263" t="s">
        <v>7889</v>
      </c>
      <c r="P1263">
        <v>0</v>
      </c>
      <c r="Q1263">
        <v>289</v>
      </c>
      <c r="R1263">
        <v>23</v>
      </c>
      <c r="S1263">
        <v>266</v>
      </c>
      <c r="T1263">
        <v>7.9584775086505202E-2</v>
      </c>
      <c r="U1263" t="s">
        <v>7895</v>
      </c>
      <c r="V1263" t="s">
        <v>14</v>
      </c>
      <c r="W1263" t="s">
        <v>15</v>
      </c>
    </row>
    <row r="1264" spans="1:23" x14ac:dyDescent="0.3">
      <c r="A1264" t="s">
        <v>5298</v>
      </c>
      <c r="B1264" s="4">
        <v>41871</v>
      </c>
      <c r="C1264" t="s">
        <v>7900</v>
      </c>
      <c r="D1264">
        <v>2014</v>
      </c>
      <c r="E1264" s="4">
        <v>41873</v>
      </c>
      <c r="F1264">
        <v>2</v>
      </c>
      <c r="G1264" t="s">
        <v>7818</v>
      </c>
      <c r="H1264" t="s">
        <v>7819</v>
      </c>
      <c r="I1264" t="s">
        <v>6010</v>
      </c>
      <c r="J1264" t="s">
        <v>5981</v>
      </c>
      <c r="K1264" t="s">
        <v>5985</v>
      </c>
      <c r="L1264" t="s">
        <v>5988</v>
      </c>
      <c r="M1264" t="s">
        <v>6047</v>
      </c>
      <c r="N1264" t="s">
        <v>4170</v>
      </c>
      <c r="O1264" t="s">
        <v>7889</v>
      </c>
      <c r="P1264">
        <v>0</v>
      </c>
      <c r="Q1264">
        <v>223</v>
      </c>
      <c r="R1264">
        <v>4</v>
      </c>
      <c r="S1264">
        <v>219</v>
      </c>
      <c r="T1264">
        <v>1.79372197309417E-2</v>
      </c>
      <c r="U1264" t="s">
        <v>7891</v>
      </c>
      <c r="V1264" t="s">
        <v>57</v>
      </c>
      <c r="W1264" t="s">
        <v>70</v>
      </c>
    </row>
    <row r="1265" spans="1:23" x14ac:dyDescent="0.3">
      <c r="A1265" t="s">
        <v>5355</v>
      </c>
      <c r="B1265" s="4">
        <v>41879</v>
      </c>
      <c r="C1265" t="s">
        <v>7900</v>
      </c>
      <c r="D1265">
        <v>2014</v>
      </c>
      <c r="E1265" s="4">
        <v>41881</v>
      </c>
      <c r="F1265">
        <v>2</v>
      </c>
      <c r="G1265" t="s">
        <v>6981</v>
      </c>
      <c r="H1265" t="s">
        <v>6410</v>
      </c>
      <c r="I1265" t="s">
        <v>6010</v>
      </c>
      <c r="J1265" t="s">
        <v>5981</v>
      </c>
      <c r="K1265" t="s">
        <v>5975</v>
      </c>
      <c r="L1265" t="s">
        <v>5988</v>
      </c>
      <c r="M1265" t="s">
        <v>6047</v>
      </c>
      <c r="N1265" t="s">
        <v>400</v>
      </c>
      <c r="O1265" t="s">
        <v>7889</v>
      </c>
      <c r="P1265">
        <v>0</v>
      </c>
      <c r="Q1265">
        <v>73</v>
      </c>
      <c r="R1265">
        <v>31</v>
      </c>
      <c r="S1265">
        <v>42</v>
      </c>
      <c r="T1265">
        <v>0.42465753424657499</v>
      </c>
      <c r="U1265" t="s">
        <v>7890</v>
      </c>
      <c r="V1265" t="s">
        <v>57</v>
      </c>
      <c r="W1265" t="s">
        <v>70</v>
      </c>
    </row>
    <row r="1266" spans="1:23" x14ac:dyDescent="0.3">
      <c r="A1266" t="s">
        <v>5420</v>
      </c>
      <c r="B1266" s="4">
        <v>41888</v>
      </c>
      <c r="C1266" t="s">
        <v>7901</v>
      </c>
      <c r="D1266">
        <v>2014</v>
      </c>
      <c r="E1266" s="4">
        <v>41888</v>
      </c>
      <c r="F1266">
        <v>0</v>
      </c>
      <c r="G1266" t="s">
        <v>6470</v>
      </c>
      <c r="H1266" t="s">
        <v>6604</v>
      </c>
      <c r="I1266" t="s">
        <v>5997</v>
      </c>
      <c r="J1266" t="s">
        <v>5998</v>
      </c>
      <c r="K1266" t="s">
        <v>5970</v>
      </c>
      <c r="L1266" t="s">
        <v>6007</v>
      </c>
      <c r="M1266" t="s">
        <v>6605</v>
      </c>
      <c r="N1266" t="s">
        <v>1136</v>
      </c>
      <c r="O1266" t="s">
        <v>7889</v>
      </c>
      <c r="P1266">
        <v>0</v>
      </c>
      <c r="Q1266">
        <v>1308</v>
      </c>
      <c r="R1266">
        <v>536</v>
      </c>
      <c r="S1266">
        <v>772</v>
      </c>
      <c r="T1266">
        <v>0.40978593272171299</v>
      </c>
      <c r="U1266" t="s">
        <v>7891</v>
      </c>
      <c r="V1266" t="s">
        <v>14</v>
      </c>
      <c r="W1266" t="s">
        <v>15</v>
      </c>
    </row>
    <row r="1267" spans="1:23" x14ac:dyDescent="0.3">
      <c r="A1267" t="s">
        <v>5428</v>
      </c>
      <c r="B1267" s="4">
        <v>41890</v>
      </c>
      <c r="C1267" t="s">
        <v>7901</v>
      </c>
      <c r="D1267">
        <v>2014</v>
      </c>
      <c r="E1267" s="4">
        <v>41895</v>
      </c>
      <c r="F1267">
        <v>5</v>
      </c>
      <c r="G1267" t="s">
        <v>6085</v>
      </c>
      <c r="H1267" t="s">
        <v>7837</v>
      </c>
      <c r="I1267" t="s">
        <v>6010</v>
      </c>
      <c r="J1267" t="s">
        <v>5981</v>
      </c>
      <c r="K1267" t="s">
        <v>5985</v>
      </c>
      <c r="L1267" t="s">
        <v>5971</v>
      </c>
      <c r="M1267" t="s">
        <v>6171</v>
      </c>
      <c r="N1267" t="s">
        <v>2129</v>
      </c>
      <c r="O1267" t="s">
        <v>7889</v>
      </c>
      <c r="P1267">
        <v>0</v>
      </c>
      <c r="Q1267">
        <v>1514</v>
      </c>
      <c r="R1267">
        <v>742</v>
      </c>
      <c r="S1267">
        <v>772</v>
      </c>
      <c r="T1267">
        <v>0.49009247027741099</v>
      </c>
      <c r="U1267" t="s">
        <v>7892</v>
      </c>
      <c r="V1267" t="s">
        <v>57</v>
      </c>
      <c r="W1267" t="s">
        <v>79</v>
      </c>
    </row>
    <row r="1268" spans="1:23" x14ac:dyDescent="0.3">
      <c r="A1268" t="s">
        <v>5453</v>
      </c>
      <c r="B1268" s="4">
        <v>41894</v>
      </c>
      <c r="C1268" t="s">
        <v>7901</v>
      </c>
      <c r="D1268">
        <v>2014</v>
      </c>
      <c r="E1268" s="4">
        <v>41894</v>
      </c>
      <c r="F1268">
        <v>0</v>
      </c>
      <c r="G1268" t="s">
        <v>6371</v>
      </c>
      <c r="H1268" t="s">
        <v>7516</v>
      </c>
      <c r="I1268" t="s">
        <v>6010</v>
      </c>
      <c r="J1268" t="s">
        <v>5981</v>
      </c>
      <c r="K1268" t="s">
        <v>5970</v>
      </c>
      <c r="L1268" t="s">
        <v>6007</v>
      </c>
      <c r="M1268" t="s">
        <v>6494</v>
      </c>
      <c r="N1268" t="s">
        <v>4576</v>
      </c>
      <c r="O1268" t="s">
        <v>7889</v>
      </c>
      <c r="P1268">
        <v>0</v>
      </c>
      <c r="Q1268">
        <v>928</v>
      </c>
      <c r="R1268">
        <v>260</v>
      </c>
      <c r="S1268">
        <v>668</v>
      </c>
      <c r="T1268">
        <v>0.28017241379310298</v>
      </c>
      <c r="U1268" t="s">
        <v>7891</v>
      </c>
      <c r="V1268" t="s">
        <v>57</v>
      </c>
      <c r="W1268" t="s">
        <v>58</v>
      </c>
    </row>
    <row r="1269" spans="1:23" x14ac:dyDescent="0.3">
      <c r="A1269" t="s">
        <v>5476</v>
      </c>
      <c r="B1269" s="4">
        <v>41898</v>
      </c>
      <c r="C1269" t="s">
        <v>7901</v>
      </c>
      <c r="D1269">
        <v>2014</v>
      </c>
      <c r="E1269" s="4">
        <v>41903</v>
      </c>
      <c r="F1269">
        <v>5</v>
      </c>
      <c r="G1269" t="s">
        <v>7198</v>
      </c>
      <c r="H1269" t="s">
        <v>7268</v>
      </c>
      <c r="I1269" t="s">
        <v>6004</v>
      </c>
      <c r="J1269" t="s">
        <v>5998</v>
      </c>
      <c r="K1269" t="s">
        <v>5975</v>
      </c>
      <c r="L1269" t="s">
        <v>5971</v>
      </c>
      <c r="M1269" t="s">
        <v>6089</v>
      </c>
      <c r="N1269" t="s">
        <v>1109</v>
      </c>
      <c r="O1269" t="s">
        <v>7889</v>
      </c>
      <c r="P1269">
        <v>0</v>
      </c>
      <c r="Q1269">
        <v>637</v>
      </c>
      <c r="R1269">
        <v>261</v>
      </c>
      <c r="S1269">
        <v>376</v>
      </c>
      <c r="T1269">
        <v>0.40973312401883799</v>
      </c>
      <c r="U1269" t="s">
        <v>7895</v>
      </c>
      <c r="V1269" t="s">
        <v>57</v>
      </c>
      <c r="W1269" t="s">
        <v>79</v>
      </c>
    </row>
    <row r="1270" spans="1:23" x14ac:dyDescent="0.3">
      <c r="A1270" t="s">
        <v>5487</v>
      </c>
      <c r="B1270" s="4">
        <v>41899</v>
      </c>
      <c r="C1270" t="s">
        <v>7901</v>
      </c>
      <c r="D1270">
        <v>2014</v>
      </c>
      <c r="E1270" s="4">
        <v>41904</v>
      </c>
      <c r="F1270">
        <v>5</v>
      </c>
      <c r="G1270" t="s">
        <v>6840</v>
      </c>
      <c r="H1270" t="s">
        <v>6067</v>
      </c>
      <c r="I1270" t="s">
        <v>6068</v>
      </c>
      <c r="J1270" t="s">
        <v>5969</v>
      </c>
      <c r="K1270" t="s">
        <v>5985</v>
      </c>
      <c r="L1270" t="s">
        <v>5971</v>
      </c>
      <c r="M1270" t="s">
        <v>6067</v>
      </c>
      <c r="N1270" t="s">
        <v>335</v>
      </c>
      <c r="O1270" t="s">
        <v>7889</v>
      </c>
      <c r="P1270">
        <v>0</v>
      </c>
      <c r="Q1270">
        <v>840</v>
      </c>
      <c r="R1270">
        <v>143</v>
      </c>
      <c r="S1270">
        <v>697</v>
      </c>
      <c r="T1270">
        <v>0.17023809523809499</v>
      </c>
      <c r="U1270" t="s">
        <v>7899</v>
      </c>
      <c r="V1270" t="s">
        <v>57</v>
      </c>
      <c r="W1270" t="s">
        <v>70</v>
      </c>
    </row>
    <row r="1271" spans="1:23" x14ac:dyDescent="0.3">
      <c r="A1271" t="s">
        <v>5504</v>
      </c>
      <c r="B1271" s="4">
        <v>41902</v>
      </c>
      <c r="C1271" t="s">
        <v>7901</v>
      </c>
      <c r="D1271">
        <v>2014</v>
      </c>
      <c r="E1271" s="4">
        <v>41905</v>
      </c>
      <c r="F1271">
        <v>3</v>
      </c>
      <c r="G1271" t="s">
        <v>6190</v>
      </c>
      <c r="H1271" t="s">
        <v>6001</v>
      </c>
      <c r="I1271" t="s">
        <v>6002</v>
      </c>
      <c r="J1271" t="s">
        <v>5981</v>
      </c>
      <c r="K1271" t="s">
        <v>5975</v>
      </c>
      <c r="L1271" t="s">
        <v>5971</v>
      </c>
      <c r="M1271" t="s">
        <v>6001</v>
      </c>
      <c r="N1271" t="s">
        <v>4758</v>
      </c>
      <c r="O1271" t="s">
        <v>7889</v>
      </c>
      <c r="P1271">
        <v>0</v>
      </c>
      <c r="Q1271">
        <v>681</v>
      </c>
      <c r="R1271">
        <v>259</v>
      </c>
      <c r="S1271">
        <v>422</v>
      </c>
      <c r="T1271">
        <v>0.38032305433186497</v>
      </c>
      <c r="U1271" t="s">
        <v>7892</v>
      </c>
      <c r="V1271" t="s">
        <v>14</v>
      </c>
      <c r="W1271" t="s">
        <v>36</v>
      </c>
    </row>
    <row r="1272" spans="1:23" x14ac:dyDescent="0.3">
      <c r="A1272" t="s">
        <v>5546</v>
      </c>
      <c r="B1272" s="4">
        <v>41912</v>
      </c>
      <c r="C1272" t="s">
        <v>7901</v>
      </c>
      <c r="D1272">
        <v>2014</v>
      </c>
      <c r="E1272" s="4">
        <v>41914</v>
      </c>
      <c r="F1272">
        <v>2</v>
      </c>
      <c r="G1272" t="s">
        <v>6630</v>
      </c>
      <c r="H1272" t="s">
        <v>6963</v>
      </c>
      <c r="I1272" t="s">
        <v>6010</v>
      </c>
      <c r="J1272" t="s">
        <v>5981</v>
      </c>
      <c r="K1272" t="s">
        <v>5985</v>
      </c>
      <c r="L1272" t="s">
        <v>5971</v>
      </c>
      <c r="M1272" t="s">
        <v>6111</v>
      </c>
      <c r="N1272" t="s">
        <v>1226</v>
      </c>
      <c r="O1272" t="s">
        <v>7889</v>
      </c>
      <c r="P1272">
        <v>0</v>
      </c>
      <c r="Q1272">
        <v>333</v>
      </c>
      <c r="R1272">
        <v>50</v>
      </c>
      <c r="S1272">
        <v>283</v>
      </c>
      <c r="T1272">
        <v>0.15015015015015001</v>
      </c>
      <c r="U1272" t="s">
        <v>7895</v>
      </c>
      <c r="V1272" t="s">
        <v>57</v>
      </c>
      <c r="W1272" t="s">
        <v>70</v>
      </c>
    </row>
    <row r="1273" spans="1:23" x14ac:dyDescent="0.3">
      <c r="A1273" t="s">
        <v>5552</v>
      </c>
      <c r="B1273" s="4">
        <v>41913</v>
      </c>
      <c r="C1273" t="s">
        <v>7903</v>
      </c>
      <c r="D1273">
        <v>2014</v>
      </c>
      <c r="E1273" s="4">
        <v>41916</v>
      </c>
      <c r="F1273">
        <v>3</v>
      </c>
      <c r="G1273" t="s">
        <v>7734</v>
      </c>
      <c r="H1273" t="s">
        <v>6001</v>
      </c>
      <c r="I1273" t="s">
        <v>6002</v>
      </c>
      <c r="J1273" t="s">
        <v>5981</v>
      </c>
      <c r="K1273" t="s">
        <v>5970</v>
      </c>
      <c r="L1273" t="s">
        <v>5988</v>
      </c>
      <c r="M1273" t="s">
        <v>6001</v>
      </c>
      <c r="N1273" t="s">
        <v>3288</v>
      </c>
      <c r="O1273" t="s">
        <v>7889</v>
      </c>
      <c r="P1273">
        <v>0</v>
      </c>
      <c r="Q1273">
        <v>320</v>
      </c>
      <c r="R1273">
        <v>144</v>
      </c>
      <c r="S1273">
        <v>176</v>
      </c>
      <c r="T1273">
        <v>0.45</v>
      </c>
      <c r="U1273" t="s">
        <v>7890</v>
      </c>
      <c r="V1273" t="s">
        <v>57</v>
      </c>
      <c r="W1273" t="s">
        <v>79</v>
      </c>
    </row>
    <row r="1274" spans="1:23" x14ac:dyDescent="0.3">
      <c r="A1274" t="s">
        <v>5566</v>
      </c>
      <c r="B1274" s="4">
        <v>41919</v>
      </c>
      <c r="C1274" t="s">
        <v>7903</v>
      </c>
      <c r="D1274">
        <v>2014</v>
      </c>
      <c r="E1274" s="4">
        <v>41924</v>
      </c>
      <c r="F1274">
        <v>5</v>
      </c>
      <c r="G1274" t="s">
        <v>6660</v>
      </c>
      <c r="H1274" t="s">
        <v>6001</v>
      </c>
      <c r="I1274" t="s">
        <v>6002</v>
      </c>
      <c r="J1274" t="s">
        <v>5981</v>
      </c>
      <c r="K1274" t="s">
        <v>5975</v>
      </c>
      <c r="L1274" t="s">
        <v>5971</v>
      </c>
      <c r="M1274" t="s">
        <v>6001</v>
      </c>
      <c r="N1274" t="s">
        <v>1649</v>
      </c>
      <c r="O1274" t="s">
        <v>7889</v>
      </c>
      <c r="P1274">
        <v>0</v>
      </c>
      <c r="Q1274">
        <v>911</v>
      </c>
      <c r="R1274">
        <v>355</v>
      </c>
      <c r="S1274">
        <v>556</v>
      </c>
      <c r="T1274">
        <v>0.38968166849615798</v>
      </c>
      <c r="U1274" t="s">
        <v>7899</v>
      </c>
      <c r="V1274" t="s">
        <v>57</v>
      </c>
      <c r="W1274" t="s">
        <v>70</v>
      </c>
    </row>
    <row r="1275" spans="1:23" x14ac:dyDescent="0.3">
      <c r="A1275" t="s">
        <v>5576</v>
      </c>
      <c r="B1275" s="4">
        <v>41925</v>
      </c>
      <c r="C1275" t="s">
        <v>7903</v>
      </c>
      <c r="D1275">
        <v>2014</v>
      </c>
      <c r="E1275" s="4">
        <v>41928</v>
      </c>
      <c r="F1275">
        <v>3</v>
      </c>
      <c r="G1275" t="s">
        <v>6404</v>
      </c>
      <c r="H1275" t="s">
        <v>6238</v>
      </c>
      <c r="I1275" t="s">
        <v>6010</v>
      </c>
      <c r="J1275" t="s">
        <v>5981</v>
      </c>
      <c r="K1275" t="s">
        <v>5985</v>
      </c>
      <c r="L1275" t="s">
        <v>5971</v>
      </c>
      <c r="M1275" t="s">
        <v>6047</v>
      </c>
      <c r="N1275" t="s">
        <v>669</v>
      </c>
      <c r="O1275" t="s">
        <v>7889</v>
      </c>
      <c r="P1275">
        <v>0</v>
      </c>
      <c r="Q1275">
        <v>130</v>
      </c>
      <c r="R1275">
        <v>30</v>
      </c>
      <c r="S1275">
        <v>100</v>
      </c>
      <c r="T1275">
        <v>0.230769230769231</v>
      </c>
      <c r="U1275" t="s">
        <v>7895</v>
      </c>
      <c r="V1275" t="s">
        <v>57</v>
      </c>
      <c r="W1275" t="s">
        <v>70</v>
      </c>
    </row>
    <row r="1276" spans="1:23" x14ac:dyDescent="0.3">
      <c r="A1276" t="s">
        <v>5589</v>
      </c>
      <c r="B1276" s="4">
        <v>41927</v>
      </c>
      <c r="C1276" t="s">
        <v>7903</v>
      </c>
      <c r="D1276">
        <v>2014</v>
      </c>
      <c r="E1276" s="4">
        <v>41929</v>
      </c>
      <c r="F1276">
        <v>2</v>
      </c>
      <c r="G1276" t="s">
        <v>6382</v>
      </c>
      <c r="H1276" t="s">
        <v>6001</v>
      </c>
      <c r="I1276" t="s">
        <v>6002</v>
      </c>
      <c r="J1276" t="s">
        <v>5981</v>
      </c>
      <c r="K1276" t="s">
        <v>5975</v>
      </c>
      <c r="L1276" t="s">
        <v>5971</v>
      </c>
      <c r="M1276" t="s">
        <v>6001</v>
      </c>
      <c r="N1276" t="s">
        <v>2273</v>
      </c>
      <c r="O1276" t="s">
        <v>7889</v>
      </c>
      <c r="P1276">
        <v>0</v>
      </c>
      <c r="Q1276">
        <v>1319</v>
      </c>
      <c r="R1276">
        <v>567</v>
      </c>
      <c r="S1276">
        <v>752</v>
      </c>
      <c r="T1276">
        <v>0.429871114480667</v>
      </c>
      <c r="U1276" t="s">
        <v>7899</v>
      </c>
      <c r="V1276" t="s">
        <v>57</v>
      </c>
      <c r="W1276" t="s">
        <v>79</v>
      </c>
    </row>
    <row r="1277" spans="1:23" x14ac:dyDescent="0.3">
      <c r="A1277" t="s">
        <v>5608</v>
      </c>
      <c r="B1277" s="4">
        <v>41935</v>
      </c>
      <c r="C1277" t="s">
        <v>7903</v>
      </c>
      <c r="D1277">
        <v>2014</v>
      </c>
      <c r="E1277" s="4">
        <v>41938</v>
      </c>
      <c r="F1277">
        <v>3</v>
      </c>
      <c r="G1277" t="s">
        <v>7121</v>
      </c>
      <c r="H1277" t="s">
        <v>6332</v>
      </c>
      <c r="I1277" t="s">
        <v>6010</v>
      </c>
      <c r="J1277" t="s">
        <v>5981</v>
      </c>
      <c r="K1277" t="s">
        <v>5975</v>
      </c>
      <c r="L1277" t="s">
        <v>5988</v>
      </c>
      <c r="M1277" t="s">
        <v>6171</v>
      </c>
      <c r="N1277" t="s">
        <v>4980</v>
      </c>
      <c r="O1277" t="s">
        <v>7889</v>
      </c>
      <c r="P1277">
        <v>0</v>
      </c>
      <c r="Q1277">
        <v>936</v>
      </c>
      <c r="R1277">
        <v>66</v>
      </c>
      <c r="S1277">
        <v>870</v>
      </c>
      <c r="T1277">
        <v>7.0512820512820498E-2</v>
      </c>
      <c r="U1277" t="s">
        <v>7891</v>
      </c>
      <c r="V1277" t="s">
        <v>57</v>
      </c>
      <c r="W1277" t="s">
        <v>58</v>
      </c>
    </row>
    <row r="1278" spans="1:23" x14ac:dyDescent="0.3">
      <c r="A1278" t="s">
        <v>5613</v>
      </c>
      <c r="B1278" s="4">
        <v>41936</v>
      </c>
      <c r="C1278" t="s">
        <v>7903</v>
      </c>
      <c r="D1278">
        <v>2014</v>
      </c>
      <c r="E1278" s="4">
        <v>41936</v>
      </c>
      <c r="F1278">
        <v>0</v>
      </c>
      <c r="G1278" t="s">
        <v>7404</v>
      </c>
      <c r="H1278" t="s">
        <v>7114</v>
      </c>
      <c r="I1278" t="s">
        <v>6184</v>
      </c>
      <c r="J1278" t="s">
        <v>5969</v>
      </c>
      <c r="K1278" t="s">
        <v>5985</v>
      </c>
      <c r="L1278" t="s">
        <v>6007</v>
      </c>
      <c r="M1278" t="s">
        <v>7115</v>
      </c>
      <c r="N1278" t="s">
        <v>4460</v>
      </c>
      <c r="O1278" t="s">
        <v>7889</v>
      </c>
      <c r="P1278">
        <v>0</v>
      </c>
      <c r="Q1278">
        <v>174</v>
      </c>
      <c r="R1278">
        <v>9</v>
      </c>
      <c r="S1278">
        <v>165</v>
      </c>
      <c r="T1278">
        <v>5.1724137931034503E-2</v>
      </c>
      <c r="U1278" t="s">
        <v>7890</v>
      </c>
      <c r="V1278" t="s">
        <v>14</v>
      </c>
      <c r="W1278" t="s">
        <v>36</v>
      </c>
    </row>
    <row r="1279" spans="1:23" x14ac:dyDescent="0.3">
      <c r="A1279" t="s">
        <v>5625</v>
      </c>
      <c r="B1279" s="4">
        <v>41942</v>
      </c>
      <c r="C1279" t="s">
        <v>7903</v>
      </c>
      <c r="D1279">
        <v>2014</v>
      </c>
      <c r="E1279" s="4">
        <v>41945</v>
      </c>
      <c r="F1279">
        <v>3</v>
      </c>
      <c r="G1279" t="s">
        <v>6387</v>
      </c>
      <c r="H1279" t="s">
        <v>7857</v>
      </c>
      <c r="I1279" t="s">
        <v>6010</v>
      </c>
      <c r="J1279" t="s">
        <v>5981</v>
      </c>
      <c r="K1279" t="s">
        <v>5975</v>
      </c>
      <c r="L1279" t="s">
        <v>5988</v>
      </c>
      <c r="M1279" t="s">
        <v>6494</v>
      </c>
      <c r="N1279" t="s">
        <v>2607</v>
      </c>
      <c r="O1279" t="s">
        <v>7889</v>
      </c>
      <c r="P1279">
        <v>0</v>
      </c>
      <c r="Q1279">
        <v>534</v>
      </c>
      <c r="R1279">
        <v>5</v>
      </c>
      <c r="S1279">
        <v>529</v>
      </c>
      <c r="T1279">
        <v>9.3632958801498096E-3</v>
      </c>
      <c r="U1279" t="s">
        <v>7895</v>
      </c>
      <c r="V1279" t="s">
        <v>57</v>
      </c>
      <c r="W1279" t="s">
        <v>58</v>
      </c>
    </row>
    <row r="1280" spans="1:23" x14ac:dyDescent="0.3">
      <c r="A1280" t="s">
        <v>5627</v>
      </c>
      <c r="B1280" s="4">
        <v>41942</v>
      </c>
      <c r="C1280" t="s">
        <v>7903</v>
      </c>
      <c r="D1280">
        <v>2014</v>
      </c>
      <c r="E1280" s="4">
        <v>41946</v>
      </c>
      <c r="F1280">
        <v>4</v>
      </c>
      <c r="G1280" t="s">
        <v>7019</v>
      </c>
      <c r="H1280" t="s">
        <v>6076</v>
      </c>
      <c r="I1280" t="s">
        <v>6010</v>
      </c>
      <c r="J1280" t="s">
        <v>5981</v>
      </c>
      <c r="K1280" t="s">
        <v>5985</v>
      </c>
      <c r="L1280" t="s">
        <v>5971</v>
      </c>
      <c r="M1280" t="s">
        <v>6047</v>
      </c>
      <c r="N1280" t="s">
        <v>4630</v>
      </c>
      <c r="O1280" t="s">
        <v>7889</v>
      </c>
      <c r="P1280">
        <v>0</v>
      </c>
      <c r="Q1280">
        <v>1270</v>
      </c>
      <c r="R1280">
        <v>546</v>
      </c>
      <c r="S1280">
        <v>724</v>
      </c>
      <c r="T1280">
        <v>0.42992125984252</v>
      </c>
      <c r="U1280" t="s">
        <v>7912</v>
      </c>
      <c r="V1280" t="s">
        <v>57</v>
      </c>
      <c r="W1280" t="s">
        <v>58</v>
      </c>
    </row>
    <row r="1281" spans="1:23" x14ac:dyDescent="0.3">
      <c r="A1281" t="s">
        <v>5662</v>
      </c>
      <c r="B1281" s="4">
        <v>41950</v>
      </c>
      <c r="C1281" t="s">
        <v>7904</v>
      </c>
      <c r="D1281">
        <v>2014</v>
      </c>
      <c r="E1281" s="4">
        <v>41955</v>
      </c>
      <c r="F1281">
        <v>5</v>
      </c>
      <c r="G1281" t="s">
        <v>6651</v>
      </c>
      <c r="H1281" t="s">
        <v>6332</v>
      </c>
      <c r="I1281" t="s">
        <v>6010</v>
      </c>
      <c r="J1281" t="s">
        <v>5981</v>
      </c>
      <c r="K1281" t="s">
        <v>5975</v>
      </c>
      <c r="L1281" t="s">
        <v>5971</v>
      </c>
      <c r="M1281" t="s">
        <v>6171</v>
      </c>
      <c r="N1281" t="s">
        <v>4504</v>
      </c>
      <c r="O1281" t="s">
        <v>7889</v>
      </c>
      <c r="P1281">
        <v>0</v>
      </c>
      <c r="Q1281">
        <v>260</v>
      </c>
      <c r="R1281">
        <v>47</v>
      </c>
      <c r="S1281">
        <v>213</v>
      </c>
      <c r="T1281">
        <v>0.18076923076923099</v>
      </c>
      <c r="U1281" t="s">
        <v>7890</v>
      </c>
      <c r="V1281" t="s">
        <v>57</v>
      </c>
      <c r="W1281" t="s">
        <v>79</v>
      </c>
    </row>
    <row r="1282" spans="1:23" x14ac:dyDescent="0.3">
      <c r="A1282" t="s">
        <v>5665</v>
      </c>
      <c r="B1282" s="4">
        <v>41951</v>
      </c>
      <c r="C1282" t="s">
        <v>7904</v>
      </c>
      <c r="D1282">
        <v>2014</v>
      </c>
      <c r="E1282" s="4">
        <v>41953</v>
      </c>
      <c r="F1282">
        <v>2</v>
      </c>
      <c r="G1282" t="s">
        <v>6474</v>
      </c>
      <c r="H1282" t="s">
        <v>6191</v>
      </c>
      <c r="I1282" t="s">
        <v>6010</v>
      </c>
      <c r="J1282" t="s">
        <v>5981</v>
      </c>
      <c r="K1282" t="s">
        <v>5970</v>
      </c>
      <c r="L1282" t="s">
        <v>5971</v>
      </c>
      <c r="M1282" t="s">
        <v>6081</v>
      </c>
      <c r="N1282" t="s">
        <v>1480</v>
      </c>
      <c r="O1282" t="s">
        <v>7889</v>
      </c>
      <c r="P1282">
        <v>0</v>
      </c>
      <c r="Q1282">
        <v>67</v>
      </c>
      <c r="R1282">
        <v>19</v>
      </c>
      <c r="S1282">
        <v>48</v>
      </c>
      <c r="T1282">
        <v>0.28358208955223901</v>
      </c>
      <c r="U1282" t="s">
        <v>7890</v>
      </c>
      <c r="V1282" t="s">
        <v>57</v>
      </c>
      <c r="W1282" t="s">
        <v>70</v>
      </c>
    </row>
    <row r="1283" spans="1:23" x14ac:dyDescent="0.3">
      <c r="A1283" t="s">
        <v>5681</v>
      </c>
      <c r="B1283" s="4">
        <v>41954</v>
      </c>
      <c r="C1283" t="s">
        <v>7904</v>
      </c>
      <c r="D1283">
        <v>2014</v>
      </c>
      <c r="E1283" s="4">
        <v>41956</v>
      </c>
      <c r="F1283">
        <v>2</v>
      </c>
      <c r="G1283" t="s">
        <v>6042</v>
      </c>
      <c r="H1283" t="s">
        <v>6674</v>
      </c>
      <c r="I1283" t="s">
        <v>6010</v>
      </c>
      <c r="J1283" t="s">
        <v>5981</v>
      </c>
      <c r="K1283" t="s">
        <v>5975</v>
      </c>
      <c r="L1283" t="s">
        <v>5971</v>
      </c>
      <c r="M1283" t="s">
        <v>6047</v>
      </c>
      <c r="N1283" t="s">
        <v>809</v>
      </c>
      <c r="O1283" t="s">
        <v>7889</v>
      </c>
      <c r="P1283">
        <v>0</v>
      </c>
      <c r="Q1283">
        <v>835</v>
      </c>
      <c r="R1283">
        <v>267</v>
      </c>
      <c r="S1283">
        <v>568</v>
      </c>
      <c r="T1283">
        <v>0.31976047904191601</v>
      </c>
      <c r="U1283" t="s">
        <v>7899</v>
      </c>
      <c r="V1283" t="s">
        <v>57</v>
      </c>
      <c r="W1283" t="s">
        <v>70</v>
      </c>
    </row>
    <row r="1284" spans="1:23" x14ac:dyDescent="0.3">
      <c r="A1284" t="s">
        <v>5689</v>
      </c>
      <c r="B1284" s="4">
        <v>41955</v>
      </c>
      <c r="C1284" t="s">
        <v>7904</v>
      </c>
      <c r="D1284">
        <v>2014</v>
      </c>
      <c r="E1284" s="4">
        <v>41957</v>
      </c>
      <c r="F1284">
        <v>2</v>
      </c>
      <c r="G1284" t="s">
        <v>7004</v>
      </c>
      <c r="H1284" t="s">
        <v>7076</v>
      </c>
      <c r="I1284" t="s">
        <v>5974</v>
      </c>
      <c r="J1284" t="s">
        <v>5969</v>
      </c>
      <c r="K1284" t="s">
        <v>5975</v>
      </c>
      <c r="L1284" t="s">
        <v>5971</v>
      </c>
      <c r="M1284" t="s">
        <v>7055</v>
      </c>
      <c r="N1284" t="s">
        <v>1324</v>
      </c>
      <c r="O1284" t="s">
        <v>7889</v>
      </c>
      <c r="P1284">
        <v>0</v>
      </c>
      <c r="Q1284">
        <v>1275</v>
      </c>
      <c r="R1284">
        <v>357</v>
      </c>
      <c r="S1284">
        <v>918</v>
      </c>
      <c r="T1284">
        <v>0.28000000000000003</v>
      </c>
      <c r="U1284" t="s">
        <v>7895</v>
      </c>
      <c r="V1284" t="s">
        <v>57</v>
      </c>
      <c r="W1284" t="s">
        <v>70</v>
      </c>
    </row>
    <row r="1285" spans="1:23" x14ac:dyDescent="0.3">
      <c r="A1285" t="s">
        <v>5707</v>
      </c>
      <c r="B1285" s="4">
        <v>41959</v>
      </c>
      <c r="C1285" t="s">
        <v>7904</v>
      </c>
      <c r="D1285">
        <v>2014</v>
      </c>
      <c r="E1285" s="4">
        <v>41960</v>
      </c>
      <c r="F1285">
        <v>1</v>
      </c>
      <c r="G1285" t="s">
        <v>6983</v>
      </c>
      <c r="H1285" t="s">
        <v>7532</v>
      </c>
      <c r="I1285" t="s">
        <v>6068</v>
      </c>
      <c r="J1285" t="s">
        <v>5969</v>
      </c>
      <c r="K1285" t="s">
        <v>5975</v>
      </c>
      <c r="L1285" t="s">
        <v>5988</v>
      </c>
      <c r="M1285" t="s">
        <v>7533</v>
      </c>
      <c r="N1285" t="s">
        <v>3070</v>
      </c>
      <c r="O1285" t="s">
        <v>7889</v>
      </c>
      <c r="P1285">
        <v>0</v>
      </c>
      <c r="Q1285">
        <v>872</v>
      </c>
      <c r="R1285">
        <v>253</v>
      </c>
      <c r="S1285">
        <v>619</v>
      </c>
      <c r="T1285">
        <v>0.29013761467889898</v>
      </c>
      <c r="U1285" t="s">
        <v>7897</v>
      </c>
      <c r="V1285" t="s">
        <v>14</v>
      </c>
      <c r="W1285" t="s">
        <v>15</v>
      </c>
    </row>
    <row r="1286" spans="1:23" x14ac:dyDescent="0.3">
      <c r="A1286" t="s">
        <v>5708</v>
      </c>
      <c r="B1286" s="4">
        <v>41960</v>
      </c>
      <c r="C1286" t="s">
        <v>7904</v>
      </c>
      <c r="D1286">
        <v>2014</v>
      </c>
      <c r="E1286" s="4">
        <v>41963</v>
      </c>
      <c r="F1286">
        <v>3</v>
      </c>
      <c r="G1286" t="s">
        <v>7697</v>
      </c>
      <c r="H1286" t="s">
        <v>6321</v>
      </c>
      <c r="I1286" t="s">
        <v>6050</v>
      </c>
      <c r="J1286" t="s">
        <v>5981</v>
      </c>
      <c r="K1286" t="s">
        <v>5985</v>
      </c>
      <c r="L1286" t="s">
        <v>5988</v>
      </c>
      <c r="M1286" t="s">
        <v>6321</v>
      </c>
      <c r="N1286" t="s">
        <v>4657</v>
      </c>
      <c r="O1286" t="s">
        <v>7889</v>
      </c>
      <c r="P1286">
        <v>0</v>
      </c>
      <c r="Q1286">
        <v>497</v>
      </c>
      <c r="R1286">
        <v>179</v>
      </c>
      <c r="S1286">
        <v>318</v>
      </c>
      <c r="T1286">
        <v>0.36016096579476897</v>
      </c>
      <c r="U1286" t="s">
        <v>7891</v>
      </c>
      <c r="V1286" t="s">
        <v>14</v>
      </c>
      <c r="W1286" t="s">
        <v>36</v>
      </c>
    </row>
    <row r="1287" spans="1:23" x14ac:dyDescent="0.3">
      <c r="A1287" t="s">
        <v>5717</v>
      </c>
      <c r="B1287" s="4">
        <v>41960</v>
      </c>
      <c r="C1287" t="s">
        <v>7904</v>
      </c>
      <c r="D1287">
        <v>2014</v>
      </c>
      <c r="E1287" s="4">
        <v>41965</v>
      </c>
      <c r="F1287">
        <v>5</v>
      </c>
      <c r="G1287" t="s">
        <v>6734</v>
      </c>
      <c r="H1287" t="s">
        <v>6869</v>
      </c>
      <c r="I1287" t="s">
        <v>5997</v>
      </c>
      <c r="J1287" t="s">
        <v>5998</v>
      </c>
      <c r="K1287" t="s">
        <v>5975</v>
      </c>
      <c r="L1287" t="s">
        <v>5971</v>
      </c>
      <c r="M1287" t="s">
        <v>6054</v>
      </c>
      <c r="N1287" t="s">
        <v>2726</v>
      </c>
      <c r="O1287" t="s">
        <v>7889</v>
      </c>
      <c r="P1287">
        <v>0</v>
      </c>
      <c r="Q1287">
        <v>743</v>
      </c>
      <c r="R1287">
        <v>89</v>
      </c>
      <c r="S1287">
        <v>654</v>
      </c>
      <c r="T1287">
        <v>0.11978465679677</v>
      </c>
      <c r="U1287" t="s">
        <v>7899</v>
      </c>
      <c r="V1287" t="s">
        <v>57</v>
      </c>
      <c r="W1287" t="s">
        <v>79</v>
      </c>
    </row>
    <row r="1288" spans="1:23" x14ac:dyDescent="0.3">
      <c r="A1288" t="s">
        <v>5719</v>
      </c>
      <c r="B1288" s="4">
        <v>41961</v>
      </c>
      <c r="C1288" t="s">
        <v>7904</v>
      </c>
      <c r="D1288">
        <v>2014</v>
      </c>
      <c r="E1288" s="4">
        <v>41963</v>
      </c>
      <c r="F1288">
        <v>2</v>
      </c>
      <c r="G1288" t="s">
        <v>6929</v>
      </c>
      <c r="H1288" t="s">
        <v>6065</v>
      </c>
      <c r="I1288" t="s">
        <v>6004</v>
      </c>
      <c r="J1288" t="s">
        <v>5998</v>
      </c>
      <c r="K1288" t="s">
        <v>5975</v>
      </c>
      <c r="L1288" t="s">
        <v>5988</v>
      </c>
      <c r="M1288" t="s">
        <v>6065</v>
      </c>
      <c r="N1288" t="s">
        <v>2230</v>
      </c>
      <c r="O1288" t="s">
        <v>7889</v>
      </c>
      <c r="P1288">
        <v>0</v>
      </c>
      <c r="Q1288">
        <v>410</v>
      </c>
      <c r="R1288">
        <v>135</v>
      </c>
      <c r="S1288">
        <v>275</v>
      </c>
      <c r="T1288">
        <v>0.32926829268292701</v>
      </c>
      <c r="U1288" t="s">
        <v>7890</v>
      </c>
      <c r="V1288" t="s">
        <v>14</v>
      </c>
      <c r="W1288" t="s">
        <v>15</v>
      </c>
    </row>
    <row r="1289" spans="1:23" x14ac:dyDescent="0.3">
      <c r="A1289" t="s">
        <v>5733</v>
      </c>
      <c r="B1289" s="4">
        <v>41963</v>
      </c>
      <c r="C1289" t="s">
        <v>7904</v>
      </c>
      <c r="D1289">
        <v>2014</v>
      </c>
      <c r="E1289" s="4">
        <v>41967</v>
      </c>
      <c r="F1289">
        <v>4</v>
      </c>
      <c r="G1289" t="s">
        <v>7240</v>
      </c>
      <c r="H1289" t="s">
        <v>6795</v>
      </c>
      <c r="I1289" t="s">
        <v>6004</v>
      </c>
      <c r="J1289" t="s">
        <v>5998</v>
      </c>
      <c r="K1289" t="s">
        <v>5975</v>
      </c>
      <c r="L1289" t="s">
        <v>5971</v>
      </c>
      <c r="M1289" t="s">
        <v>6796</v>
      </c>
      <c r="N1289" t="s">
        <v>917</v>
      </c>
      <c r="O1289" t="s">
        <v>7889</v>
      </c>
      <c r="P1289">
        <v>0</v>
      </c>
      <c r="Q1289">
        <v>2057</v>
      </c>
      <c r="R1289">
        <v>432</v>
      </c>
      <c r="S1289">
        <v>1625</v>
      </c>
      <c r="T1289">
        <v>0.21001458434613501</v>
      </c>
      <c r="U1289" t="s">
        <v>7897</v>
      </c>
      <c r="V1289" t="s">
        <v>57</v>
      </c>
      <c r="W1289" t="s">
        <v>79</v>
      </c>
    </row>
    <row r="1290" spans="1:23" x14ac:dyDescent="0.3">
      <c r="A1290" t="s">
        <v>5758</v>
      </c>
      <c r="B1290" s="4">
        <v>41968</v>
      </c>
      <c r="C1290" t="s">
        <v>7904</v>
      </c>
      <c r="D1290">
        <v>2014</v>
      </c>
      <c r="E1290" s="4">
        <v>41970</v>
      </c>
      <c r="F1290">
        <v>2</v>
      </c>
      <c r="G1290" t="s">
        <v>6967</v>
      </c>
      <c r="H1290" t="s">
        <v>7022</v>
      </c>
      <c r="I1290" t="s">
        <v>6068</v>
      </c>
      <c r="J1290" t="s">
        <v>5969</v>
      </c>
      <c r="K1290" t="s">
        <v>5970</v>
      </c>
      <c r="L1290" t="s">
        <v>5988</v>
      </c>
      <c r="M1290" t="s">
        <v>6206</v>
      </c>
      <c r="N1290" t="s">
        <v>1597</v>
      </c>
      <c r="O1290" t="s">
        <v>7889</v>
      </c>
      <c r="P1290">
        <v>0</v>
      </c>
      <c r="Q1290">
        <v>599</v>
      </c>
      <c r="R1290">
        <v>0</v>
      </c>
      <c r="S1290">
        <v>599</v>
      </c>
      <c r="T1290">
        <v>0</v>
      </c>
      <c r="U1290" t="s">
        <v>7895</v>
      </c>
      <c r="V1290" t="s">
        <v>57</v>
      </c>
      <c r="W1290" t="s">
        <v>79</v>
      </c>
    </row>
    <row r="1291" spans="1:23" x14ac:dyDescent="0.3">
      <c r="A1291" t="s">
        <v>5766</v>
      </c>
      <c r="B1291" s="4">
        <v>41969</v>
      </c>
      <c r="C1291" t="s">
        <v>7904</v>
      </c>
      <c r="D1291">
        <v>2014</v>
      </c>
      <c r="E1291" s="4">
        <v>41971</v>
      </c>
      <c r="F1291">
        <v>2</v>
      </c>
      <c r="G1291" t="s">
        <v>6593</v>
      </c>
      <c r="H1291" t="s">
        <v>7081</v>
      </c>
      <c r="I1291" t="s">
        <v>6050</v>
      </c>
      <c r="J1291" t="s">
        <v>5981</v>
      </c>
      <c r="K1291" t="s">
        <v>5985</v>
      </c>
      <c r="L1291" t="s">
        <v>5971</v>
      </c>
      <c r="M1291" t="s">
        <v>6500</v>
      </c>
      <c r="N1291" t="s">
        <v>959</v>
      </c>
      <c r="O1291" t="s">
        <v>7889</v>
      </c>
      <c r="P1291">
        <v>0</v>
      </c>
      <c r="Q1291">
        <v>143</v>
      </c>
      <c r="R1291">
        <v>32</v>
      </c>
      <c r="S1291">
        <v>111</v>
      </c>
      <c r="T1291">
        <v>0.223776223776224</v>
      </c>
      <c r="U1291" t="s">
        <v>7890</v>
      </c>
      <c r="V1291" t="s">
        <v>14</v>
      </c>
      <c r="W1291" t="s">
        <v>15</v>
      </c>
    </row>
    <row r="1292" spans="1:23" x14ac:dyDescent="0.3">
      <c r="A1292" t="s">
        <v>5817</v>
      </c>
      <c r="B1292" s="4">
        <v>41980</v>
      </c>
      <c r="C1292" t="s">
        <v>7906</v>
      </c>
      <c r="D1292">
        <v>2014</v>
      </c>
      <c r="E1292" s="4">
        <v>41981</v>
      </c>
      <c r="F1292">
        <v>1</v>
      </c>
      <c r="G1292" t="s">
        <v>7688</v>
      </c>
      <c r="H1292" t="s">
        <v>6083</v>
      </c>
      <c r="I1292" t="s">
        <v>6004</v>
      </c>
      <c r="J1292" t="s">
        <v>5998</v>
      </c>
      <c r="K1292" t="s">
        <v>5975</v>
      </c>
      <c r="L1292" t="s">
        <v>5988</v>
      </c>
      <c r="M1292" t="s">
        <v>6084</v>
      </c>
      <c r="N1292" t="s">
        <v>1186</v>
      </c>
      <c r="O1292" t="s">
        <v>7889</v>
      </c>
      <c r="P1292">
        <v>0</v>
      </c>
      <c r="Q1292">
        <v>2188</v>
      </c>
      <c r="R1292">
        <v>1050</v>
      </c>
      <c r="S1292">
        <v>1138</v>
      </c>
      <c r="T1292">
        <v>0.479890310786106</v>
      </c>
      <c r="U1292" t="s">
        <v>7899</v>
      </c>
      <c r="V1292" t="s">
        <v>14</v>
      </c>
      <c r="W1292" t="s">
        <v>15</v>
      </c>
    </row>
    <row r="1293" spans="1:23" x14ac:dyDescent="0.3">
      <c r="A1293" t="s">
        <v>5894</v>
      </c>
      <c r="B1293" s="4">
        <v>41997</v>
      </c>
      <c r="C1293" t="s">
        <v>7906</v>
      </c>
      <c r="D1293">
        <v>2014</v>
      </c>
      <c r="E1293" s="4">
        <v>41997</v>
      </c>
      <c r="F1293">
        <v>0</v>
      </c>
      <c r="G1293" t="s">
        <v>6127</v>
      </c>
      <c r="H1293" t="s">
        <v>6691</v>
      </c>
      <c r="I1293" t="s">
        <v>5997</v>
      </c>
      <c r="J1293" t="s">
        <v>5998</v>
      </c>
      <c r="K1293" t="s">
        <v>5975</v>
      </c>
      <c r="L1293" t="s">
        <v>6007</v>
      </c>
      <c r="M1293" t="s">
        <v>6059</v>
      </c>
      <c r="N1293" t="s">
        <v>152</v>
      </c>
      <c r="O1293" t="s">
        <v>7889</v>
      </c>
      <c r="P1293">
        <v>0</v>
      </c>
      <c r="Q1293">
        <v>2553</v>
      </c>
      <c r="R1293">
        <v>843</v>
      </c>
      <c r="S1293">
        <v>1710</v>
      </c>
      <c r="T1293">
        <v>0.33019976498237402</v>
      </c>
      <c r="U1293" t="s">
        <v>7897</v>
      </c>
      <c r="V1293" t="s">
        <v>14</v>
      </c>
      <c r="W1293" t="s">
        <v>15</v>
      </c>
    </row>
    <row r="1294" spans="1:23" x14ac:dyDescent="0.3">
      <c r="A1294" t="s">
        <v>5944</v>
      </c>
      <c r="B1294" s="4">
        <v>42003</v>
      </c>
      <c r="C1294" t="s">
        <v>7906</v>
      </c>
      <c r="D1294">
        <v>2014</v>
      </c>
      <c r="E1294" s="4">
        <v>42006</v>
      </c>
      <c r="F1294">
        <v>3</v>
      </c>
      <c r="G1294" t="s">
        <v>6868</v>
      </c>
      <c r="H1294" t="s">
        <v>6116</v>
      </c>
      <c r="I1294" t="s">
        <v>6117</v>
      </c>
      <c r="J1294" t="s">
        <v>5981</v>
      </c>
      <c r="K1294" t="s">
        <v>5985</v>
      </c>
      <c r="L1294" t="s">
        <v>5988</v>
      </c>
      <c r="M1294" t="s">
        <v>6118</v>
      </c>
      <c r="N1294" t="s">
        <v>1854</v>
      </c>
      <c r="O1294" t="s">
        <v>7889</v>
      </c>
      <c r="P1294">
        <v>0</v>
      </c>
      <c r="Q1294">
        <v>1913</v>
      </c>
      <c r="R1294">
        <v>899</v>
      </c>
      <c r="S1294">
        <v>1014</v>
      </c>
      <c r="T1294">
        <v>0.46994249869315202</v>
      </c>
      <c r="U1294" t="s">
        <v>7913</v>
      </c>
      <c r="V1294" t="s">
        <v>57</v>
      </c>
      <c r="W1294" t="s">
        <v>79</v>
      </c>
    </row>
    <row r="1295" spans="1:23" x14ac:dyDescent="0.3">
      <c r="A1295" t="s">
        <v>5944</v>
      </c>
      <c r="B1295" s="4">
        <v>42003</v>
      </c>
      <c r="C1295" t="s">
        <v>7906</v>
      </c>
      <c r="D1295">
        <v>2014</v>
      </c>
      <c r="E1295" s="4">
        <v>42006</v>
      </c>
      <c r="F1295">
        <v>3</v>
      </c>
      <c r="G1295" t="s">
        <v>6868</v>
      </c>
      <c r="H1295" t="s">
        <v>6116</v>
      </c>
      <c r="I1295" t="s">
        <v>6117</v>
      </c>
      <c r="J1295" t="s">
        <v>5981</v>
      </c>
      <c r="K1295" t="s">
        <v>5985</v>
      </c>
      <c r="L1295" t="s">
        <v>5988</v>
      </c>
      <c r="M1295" t="s">
        <v>6118</v>
      </c>
      <c r="N1295" t="s">
        <v>441</v>
      </c>
      <c r="O1295" t="s">
        <v>7889</v>
      </c>
      <c r="P1295">
        <v>0</v>
      </c>
      <c r="Q1295">
        <v>292</v>
      </c>
      <c r="R1295">
        <v>35</v>
      </c>
      <c r="S1295">
        <v>257</v>
      </c>
      <c r="T1295">
        <v>0.11986301369863001</v>
      </c>
      <c r="U1295" t="s">
        <v>7892</v>
      </c>
      <c r="V1295" t="s">
        <v>57</v>
      </c>
      <c r="W1295" t="s">
        <v>70</v>
      </c>
    </row>
    <row r="1296" spans="1:23" x14ac:dyDescent="0.3">
      <c r="A1296" t="s">
        <v>4542</v>
      </c>
      <c r="B1296" s="4">
        <v>41653</v>
      </c>
      <c r="C1296" t="s">
        <v>7888</v>
      </c>
      <c r="D1296">
        <v>2014</v>
      </c>
      <c r="E1296" s="4">
        <v>41655</v>
      </c>
      <c r="F1296">
        <v>2</v>
      </c>
      <c r="G1296" t="s">
        <v>6378</v>
      </c>
      <c r="H1296" t="s">
        <v>6224</v>
      </c>
      <c r="I1296" t="s">
        <v>6010</v>
      </c>
      <c r="J1296" t="s">
        <v>5981</v>
      </c>
      <c r="K1296" t="s">
        <v>5975</v>
      </c>
      <c r="L1296" t="s">
        <v>5971</v>
      </c>
      <c r="M1296" t="s">
        <v>6097</v>
      </c>
      <c r="N1296" t="s">
        <v>4543</v>
      </c>
      <c r="O1296" t="s">
        <v>7889</v>
      </c>
      <c r="P1296">
        <v>0</v>
      </c>
      <c r="Q1296">
        <v>32</v>
      </c>
      <c r="R1296">
        <v>4</v>
      </c>
      <c r="S1296">
        <v>28</v>
      </c>
      <c r="T1296">
        <v>0.125</v>
      </c>
      <c r="U1296" t="s">
        <v>7890</v>
      </c>
      <c r="V1296" t="s">
        <v>14</v>
      </c>
      <c r="W1296" t="s">
        <v>116</v>
      </c>
    </row>
    <row r="1297" spans="1:23" x14ac:dyDescent="0.3">
      <c r="A1297" t="s">
        <v>4585</v>
      </c>
      <c r="B1297" s="4">
        <v>41662</v>
      </c>
      <c r="C1297" t="s">
        <v>7888</v>
      </c>
      <c r="D1297">
        <v>2014</v>
      </c>
      <c r="E1297" s="4">
        <v>41662</v>
      </c>
      <c r="F1297">
        <v>0</v>
      </c>
      <c r="G1297" t="s">
        <v>6835</v>
      </c>
      <c r="H1297" t="s">
        <v>7725</v>
      </c>
      <c r="I1297" t="s">
        <v>5997</v>
      </c>
      <c r="J1297" t="s">
        <v>5998</v>
      </c>
      <c r="K1297" t="s">
        <v>5975</v>
      </c>
      <c r="L1297" t="s">
        <v>6007</v>
      </c>
      <c r="M1297" t="s">
        <v>6776</v>
      </c>
      <c r="N1297" t="s">
        <v>1143</v>
      </c>
      <c r="O1297" t="s">
        <v>7889</v>
      </c>
      <c r="P1297">
        <v>0</v>
      </c>
      <c r="Q1297">
        <v>191</v>
      </c>
      <c r="R1297">
        <v>13</v>
      </c>
      <c r="S1297">
        <v>178</v>
      </c>
      <c r="T1297">
        <v>6.8062827225130906E-2</v>
      </c>
      <c r="U1297" t="s">
        <v>7905</v>
      </c>
      <c r="V1297" t="s">
        <v>14</v>
      </c>
      <c r="W1297" t="s">
        <v>116</v>
      </c>
    </row>
    <row r="1298" spans="1:23" x14ac:dyDescent="0.3">
      <c r="A1298" t="s">
        <v>4679</v>
      </c>
      <c r="B1298" s="4">
        <v>41694</v>
      </c>
      <c r="C1298" t="s">
        <v>7893</v>
      </c>
      <c r="D1298">
        <v>2014</v>
      </c>
      <c r="E1298" s="4">
        <v>41699</v>
      </c>
      <c r="F1298">
        <v>5</v>
      </c>
      <c r="G1298" t="s">
        <v>6549</v>
      </c>
      <c r="H1298" t="s">
        <v>6790</v>
      </c>
      <c r="I1298" t="s">
        <v>6010</v>
      </c>
      <c r="J1298" t="s">
        <v>5981</v>
      </c>
      <c r="K1298" t="s">
        <v>5975</v>
      </c>
      <c r="L1298" t="s">
        <v>5971</v>
      </c>
      <c r="M1298" t="s">
        <v>6494</v>
      </c>
      <c r="N1298" t="s">
        <v>1133</v>
      </c>
      <c r="O1298" t="s">
        <v>7889</v>
      </c>
      <c r="P1298">
        <v>0</v>
      </c>
      <c r="Q1298">
        <v>51</v>
      </c>
      <c r="R1298">
        <v>7</v>
      </c>
      <c r="S1298">
        <v>44</v>
      </c>
      <c r="T1298">
        <v>0.13725490196078399</v>
      </c>
      <c r="U1298" t="s">
        <v>7895</v>
      </c>
      <c r="V1298" t="s">
        <v>14</v>
      </c>
      <c r="W1298" t="s">
        <v>116</v>
      </c>
    </row>
    <row r="1299" spans="1:23" x14ac:dyDescent="0.3">
      <c r="A1299" t="s">
        <v>4727</v>
      </c>
      <c r="B1299" s="4">
        <v>41712</v>
      </c>
      <c r="C1299" t="s">
        <v>7907</v>
      </c>
      <c r="D1299">
        <v>2014</v>
      </c>
      <c r="E1299" s="4">
        <v>41717</v>
      </c>
      <c r="F1299">
        <v>5</v>
      </c>
      <c r="G1299" t="s">
        <v>7108</v>
      </c>
      <c r="H1299" t="s">
        <v>6289</v>
      </c>
      <c r="I1299" t="s">
        <v>6010</v>
      </c>
      <c r="J1299" t="s">
        <v>5981</v>
      </c>
      <c r="K1299" t="s">
        <v>5975</v>
      </c>
      <c r="L1299" t="s">
        <v>5971</v>
      </c>
      <c r="M1299" t="s">
        <v>6289</v>
      </c>
      <c r="N1299" t="s">
        <v>2394</v>
      </c>
      <c r="O1299" t="s">
        <v>7889</v>
      </c>
      <c r="P1299">
        <v>0</v>
      </c>
      <c r="Q1299">
        <v>211</v>
      </c>
      <c r="R1299">
        <v>57</v>
      </c>
      <c r="S1299">
        <v>154</v>
      </c>
      <c r="T1299">
        <v>0.27014218009478702</v>
      </c>
      <c r="U1299" t="s">
        <v>7905</v>
      </c>
      <c r="V1299" t="s">
        <v>14</v>
      </c>
      <c r="W1299" t="s">
        <v>116</v>
      </c>
    </row>
    <row r="1300" spans="1:23" x14ac:dyDescent="0.3">
      <c r="A1300" t="s">
        <v>4826</v>
      </c>
      <c r="B1300" s="4">
        <v>41747</v>
      </c>
      <c r="C1300" t="s">
        <v>7894</v>
      </c>
      <c r="D1300">
        <v>2014</v>
      </c>
      <c r="E1300" s="4">
        <v>41749</v>
      </c>
      <c r="F1300">
        <v>2</v>
      </c>
      <c r="G1300" t="s">
        <v>6978</v>
      </c>
      <c r="H1300" t="s">
        <v>7521</v>
      </c>
      <c r="I1300" t="s">
        <v>5980</v>
      </c>
      <c r="J1300" t="s">
        <v>5981</v>
      </c>
      <c r="K1300" t="s">
        <v>5985</v>
      </c>
      <c r="L1300" t="s">
        <v>5988</v>
      </c>
      <c r="M1300" t="s">
        <v>6044</v>
      </c>
      <c r="N1300" t="s">
        <v>4825</v>
      </c>
      <c r="O1300" t="s">
        <v>7889</v>
      </c>
      <c r="P1300">
        <v>0</v>
      </c>
      <c r="Q1300">
        <v>95</v>
      </c>
      <c r="R1300">
        <v>11</v>
      </c>
      <c r="S1300">
        <v>84</v>
      </c>
      <c r="T1300">
        <v>0.115789473684211</v>
      </c>
      <c r="U1300" t="s">
        <v>7892</v>
      </c>
      <c r="V1300" t="s">
        <v>14</v>
      </c>
      <c r="W1300" t="s">
        <v>116</v>
      </c>
    </row>
    <row r="1301" spans="1:23" x14ac:dyDescent="0.3">
      <c r="A1301" t="s">
        <v>4856</v>
      </c>
      <c r="B1301" s="4">
        <v>41758</v>
      </c>
      <c r="C1301" t="s">
        <v>7894</v>
      </c>
      <c r="D1301">
        <v>2014</v>
      </c>
      <c r="E1301" s="4">
        <v>41758</v>
      </c>
      <c r="F1301">
        <v>0</v>
      </c>
      <c r="G1301" t="s">
        <v>7044</v>
      </c>
      <c r="H1301" t="s">
        <v>6294</v>
      </c>
      <c r="I1301" t="s">
        <v>6004</v>
      </c>
      <c r="J1301" t="s">
        <v>5998</v>
      </c>
      <c r="K1301" t="s">
        <v>5985</v>
      </c>
      <c r="L1301" t="s">
        <v>6007</v>
      </c>
      <c r="M1301" t="s">
        <v>6032</v>
      </c>
      <c r="N1301" t="s">
        <v>1719</v>
      </c>
      <c r="O1301" t="s">
        <v>7889</v>
      </c>
      <c r="P1301">
        <v>0</v>
      </c>
      <c r="Q1301">
        <v>94</v>
      </c>
      <c r="R1301">
        <v>34</v>
      </c>
      <c r="S1301">
        <v>60</v>
      </c>
      <c r="T1301">
        <v>0.36170212765957399</v>
      </c>
      <c r="U1301" t="s">
        <v>7895</v>
      </c>
      <c r="V1301" t="s">
        <v>14</v>
      </c>
      <c r="W1301" t="s">
        <v>116</v>
      </c>
    </row>
    <row r="1302" spans="1:23" x14ac:dyDescent="0.3">
      <c r="A1302" t="s">
        <v>4862</v>
      </c>
      <c r="B1302" s="4">
        <v>41760</v>
      </c>
      <c r="C1302" t="s">
        <v>7896</v>
      </c>
      <c r="D1302">
        <v>2014</v>
      </c>
      <c r="E1302" s="4">
        <v>41762</v>
      </c>
      <c r="F1302">
        <v>2</v>
      </c>
      <c r="G1302" t="s">
        <v>6625</v>
      </c>
      <c r="H1302" t="s">
        <v>6531</v>
      </c>
      <c r="I1302" t="s">
        <v>5980</v>
      </c>
      <c r="J1302" t="s">
        <v>5981</v>
      </c>
      <c r="K1302" t="s">
        <v>5970</v>
      </c>
      <c r="L1302" t="s">
        <v>5971</v>
      </c>
      <c r="M1302" t="s">
        <v>6044</v>
      </c>
      <c r="N1302" t="s">
        <v>1794</v>
      </c>
      <c r="O1302" t="s">
        <v>7889</v>
      </c>
      <c r="P1302">
        <v>0</v>
      </c>
      <c r="Q1302">
        <v>71</v>
      </c>
      <c r="R1302">
        <v>23</v>
      </c>
      <c r="S1302">
        <v>48</v>
      </c>
      <c r="T1302">
        <v>0.323943661971831</v>
      </c>
      <c r="U1302" t="s">
        <v>7891</v>
      </c>
      <c r="V1302" t="s">
        <v>14</v>
      </c>
      <c r="W1302" t="s">
        <v>116</v>
      </c>
    </row>
    <row r="1303" spans="1:23" x14ac:dyDescent="0.3">
      <c r="A1303" t="s">
        <v>4927</v>
      </c>
      <c r="B1303" s="4">
        <v>41785</v>
      </c>
      <c r="C1303" t="s">
        <v>7896</v>
      </c>
      <c r="D1303">
        <v>2014</v>
      </c>
      <c r="E1303" s="4">
        <v>41787</v>
      </c>
      <c r="F1303">
        <v>2</v>
      </c>
      <c r="G1303" t="s">
        <v>7289</v>
      </c>
      <c r="H1303" t="s">
        <v>6247</v>
      </c>
      <c r="I1303" t="s">
        <v>5997</v>
      </c>
      <c r="J1303" t="s">
        <v>5998</v>
      </c>
      <c r="K1303" t="s">
        <v>5975</v>
      </c>
      <c r="L1303" t="s">
        <v>5971</v>
      </c>
      <c r="M1303" t="s">
        <v>6248</v>
      </c>
      <c r="N1303" t="s">
        <v>3699</v>
      </c>
      <c r="O1303" t="s">
        <v>7889</v>
      </c>
      <c r="P1303">
        <v>0</v>
      </c>
      <c r="Q1303">
        <v>110</v>
      </c>
      <c r="R1303">
        <v>35</v>
      </c>
      <c r="S1303">
        <v>75</v>
      </c>
      <c r="T1303">
        <v>0.31818181818181801</v>
      </c>
      <c r="U1303" t="s">
        <v>7890</v>
      </c>
      <c r="V1303" t="s">
        <v>14</v>
      </c>
      <c r="W1303" t="s">
        <v>116</v>
      </c>
    </row>
    <row r="1304" spans="1:23" x14ac:dyDescent="0.3">
      <c r="A1304" t="s">
        <v>4969</v>
      </c>
      <c r="B1304" s="4">
        <v>41797</v>
      </c>
      <c r="C1304" t="s">
        <v>7898</v>
      </c>
      <c r="D1304">
        <v>2014</v>
      </c>
      <c r="E1304" s="4">
        <v>41802</v>
      </c>
      <c r="F1304">
        <v>5</v>
      </c>
      <c r="G1304" t="s">
        <v>7017</v>
      </c>
      <c r="H1304" t="s">
        <v>6739</v>
      </c>
      <c r="I1304" t="s">
        <v>5997</v>
      </c>
      <c r="J1304" t="s">
        <v>5998</v>
      </c>
      <c r="K1304" t="s">
        <v>5975</v>
      </c>
      <c r="L1304" t="s">
        <v>5971</v>
      </c>
      <c r="M1304" t="s">
        <v>6605</v>
      </c>
      <c r="N1304" t="s">
        <v>911</v>
      </c>
      <c r="O1304" t="s">
        <v>7889</v>
      </c>
      <c r="P1304">
        <v>0</v>
      </c>
      <c r="Q1304">
        <v>19</v>
      </c>
      <c r="R1304">
        <v>6</v>
      </c>
      <c r="S1304">
        <v>13</v>
      </c>
      <c r="T1304">
        <v>0.31578947368421001</v>
      </c>
      <c r="U1304" t="s">
        <v>7890</v>
      </c>
      <c r="V1304" t="s">
        <v>14</v>
      </c>
      <c r="W1304" t="s">
        <v>116</v>
      </c>
    </row>
    <row r="1305" spans="1:23" x14ac:dyDescent="0.3">
      <c r="A1305" t="s">
        <v>5037</v>
      </c>
      <c r="B1305" s="4">
        <v>41811</v>
      </c>
      <c r="C1305" t="s">
        <v>7898</v>
      </c>
      <c r="D1305">
        <v>2014</v>
      </c>
      <c r="E1305" s="4">
        <v>41813</v>
      </c>
      <c r="F1305">
        <v>2</v>
      </c>
      <c r="G1305" t="s">
        <v>6688</v>
      </c>
      <c r="H1305" t="s">
        <v>7796</v>
      </c>
      <c r="I1305" t="s">
        <v>5980</v>
      </c>
      <c r="J1305" t="s">
        <v>5981</v>
      </c>
      <c r="K1305" t="s">
        <v>5985</v>
      </c>
      <c r="L1305" t="s">
        <v>5971</v>
      </c>
      <c r="M1305" t="s">
        <v>5982</v>
      </c>
      <c r="N1305" t="s">
        <v>511</v>
      </c>
      <c r="O1305" t="s">
        <v>7889</v>
      </c>
      <c r="P1305">
        <v>0</v>
      </c>
      <c r="Q1305">
        <v>227</v>
      </c>
      <c r="R1305">
        <v>59</v>
      </c>
      <c r="S1305">
        <v>168</v>
      </c>
      <c r="T1305">
        <v>0.259911894273128</v>
      </c>
      <c r="U1305" t="s">
        <v>7895</v>
      </c>
      <c r="V1305" t="s">
        <v>14</v>
      </c>
      <c r="W1305" t="s">
        <v>116</v>
      </c>
    </row>
    <row r="1306" spans="1:23" x14ac:dyDescent="0.3">
      <c r="A1306" t="s">
        <v>5104</v>
      </c>
      <c r="B1306" s="4">
        <v>41827</v>
      </c>
      <c r="C1306" t="s">
        <v>7909</v>
      </c>
      <c r="D1306">
        <v>2014</v>
      </c>
      <c r="E1306" s="4">
        <v>41832</v>
      </c>
      <c r="F1306">
        <v>5</v>
      </c>
      <c r="G1306" t="s">
        <v>7072</v>
      </c>
      <c r="H1306" t="s">
        <v>6224</v>
      </c>
      <c r="I1306" t="s">
        <v>6010</v>
      </c>
      <c r="J1306" t="s">
        <v>5981</v>
      </c>
      <c r="K1306" t="s">
        <v>5985</v>
      </c>
      <c r="L1306" t="s">
        <v>5971</v>
      </c>
      <c r="M1306" t="s">
        <v>6097</v>
      </c>
      <c r="N1306" t="s">
        <v>1318</v>
      </c>
      <c r="O1306" t="s">
        <v>7889</v>
      </c>
      <c r="P1306">
        <v>0</v>
      </c>
      <c r="Q1306">
        <v>51</v>
      </c>
      <c r="R1306">
        <v>23</v>
      </c>
      <c r="S1306">
        <v>28</v>
      </c>
      <c r="T1306">
        <v>0.45098039215686297</v>
      </c>
      <c r="U1306" t="s">
        <v>7895</v>
      </c>
      <c r="V1306" t="s">
        <v>14</v>
      </c>
      <c r="W1306" t="s">
        <v>116</v>
      </c>
    </row>
    <row r="1307" spans="1:23" x14ac:dyDescent="0.3">
      <c r="A1307" t="s">
        <v>5125</v>
      </c>
      <c r="B1307" s="4">
        <v>41836</v>
      </c>
      <c r="C1307" t="s">
        <v>7909</v>
      </c>
      <c r="D1307">
        <v>2014</v>
      </c>
      <c r="E1307" s="4">
        <v>41840</v>
      </c>
      <c r="F1307">
        <v>4</v>
      </c>
      <c r="G1307" t="s">
        <v>6173</v>
      </c>
      <c r="H1307" t="s">
        <v>6887</v>
      </c>
      <c r="I1307" t="s">
        <v>6050</v>
      </c>
      <c r="J1307" t="s">
        <v>5981</v>
      </c>
      <c r="K1307" t="s">
        <v>5970</v>
      </c>
      <c r="L1307" t="s">
        <v>5971</v>
      </c>
      <c r="M1307" t="s">
        <v>6500</v>
      </c>
      <c r="N1307" t="s">
        <v>3046</v>
      </c>
      <c r="O1307" t="s">
        <v>7889</v>
      </c>
      <c r="P1307">
        <v>0</v>
      </c>
      <c r="Q1307">
        <v>550</v>
      </c>
      <c r="R1307">
        <v>242</v>
      </c>
      <c r="S1307">
        <v>308</v>
      </c>
      <c r="T1307">
        <v>0.44</v>
      </c>
      <c r="U1307" t="s">
        <v>7899</v>
      </c>
      <c r="V1307" t="s">
        <v>14</v>
      </c>
      <c r="W1307" t="s">
        <v>116</v>
      </c>
    </row>
    <row r="1308" spans="1:23" x14ac:dyDescent="0.3">
      <c r="A1308" t="s">
        <v>5140</v>
      </c>
      <c r="B1308" s="4">
        <v>41846</v>
      </c>
      <c r="C1308" t="s">
        <v>7909</v>
      </c>
      <c r="D1308">
        <v>2014</v>
      </c>
      <c r="E1308" s="4">
        <v>41848</v>
      </c>
      <c r="F1308">
        <v>2</v>
      </c>
      <c r="G1308" t="s">
        <v>6625</v>
      </c>
      <c r="H1308" t="s">
        <v>6001</v>
      </c>
      <c r="I1308" t="s">
        <v>6002</v>
      </c>
      <c r="J1308" t="s">
        <v>5981</v>
      </c>
      <c r="K1308" t="s">
        <v>5970</v>
      </c>
      <c r="L1308" t="s">
        <v>5971</v>
      </c>
      <c r="M1308" t="s">
        <v>6001</v>
      </c>
      <c r="N1308" t="s">
        <v>2504</v>
      </c>
      <c r="O1308" t="s">
        <v>7889</v>
      </c>
      <c r="P1308">
        <v>0</v>
      </c>
      <c r="Q1308">
        <v>165</v>
      </c>
      <c r="R1308">
        <v>46</v>
      </c>
      <c r="S1308">
        <v>119</v>
      </c>
      <c r="T1308">
        <v>0.27878787878787897</v>
      </c>
      <c r="U1308" t="s">
        <v>7891</v>
      </c>
      <c r="V1308" t="s">
        <v>14</v>
      </c>
      <c r="W1308" t="s">
        <v>116</v>
      </c>
    </row>
    <row r="1309" spans="1:23" x14ac:dyDescent="0.3">
      <c r="A1309" t="s">
        <v>5280</v>
      </c>
      <c r="B1309" s="4">
        <v>41869</v>
      </c>
      <c r="C1309" t="s">
        <v>7900</v>
      </c>
      <c r="D1309">
        <v>2014</v>
      </c>
      <c r="E1309" s="4">
        <v>41869</v>
      </c>
      <c r="F1309">
        <v>0</v>
      </c>
      <c r="G1309" t="s">
        <v>6720</v>
      </c>
      <c r="H1309" t="s">
        <v>7326</v>
      </c>
      <c r="I1309" t="s">
        <v>5980</v>
      </c>
      <c r="J1309" t="s">
        <v>5981</v>
      </c>
      <c r="K1309" t="s">
        <v>5975</v>
      </c>
      <c r="L1309" t="s">
        <v>6007</v>
      </c>
      <c r="M1309" t="s">
        <v>6044</v>
      </c>
      <c r="N1309" t="s">
        <v>660</v>
      </c>
      <c r="O1309" t="s">
        <v>7889</v>
      </c>
      <c r="P1309">
        <v>0</v>
      </c>
      <c r="Q1309">
        <v>428</v>
      </c>
      <c r="R1309">
        <v>107</v>
      </c>
      <c r="S1309">
        <v>321</v>
      </c>
      <c r="T1309">
        <v>0.25</v>
      </c>
      <c r="U1309" t="s">
        <v>7892</v>
      </c>
      <c r="V1309" t="s">
        <v>14</v>
      </c>
      <c r="W1309" t="s">
        <v>116</v>
      </c>
    </row>
    <row r="1310" spans="1:23" x14ac:dyDescent="0.3">
      <c r="A1310" t="s">
        <v>5296</v>
      </c>
      <c r="B1310" s="4">
        <v>41871</v>
      </c>
      <c r="C1310" t="s">
        <v>7900</v>
      </c>
      <c r="D1310">
        <v>2014</v>
      </c>
      <c r="E1310" s="4">
        <v>41871</v>
      </c>
      <c r="F1310">
        <v>0</v>
      </c>
      <c r="G1310" t="s">
        <v>6188</v>
      </c>
      <c r="H1310" t="s">
        <v>6139</v>
      </c>
      <c r="I1310" t="s">
        <v>5997</v>
      </c>
      <c r="J1310" t="s">
        <v>5998</v>
      </c>
      <c r="K1310" t="s">
        <v>5975</v>
      </c>
      <c r="L1310" t="s">
        <v>6007</v>
      </c>
      <c r="M1310" t="s">
        <v>6038</v>
      </c>
      <c r="N1310" t="s">
        <v>5297</v>
      </c>
      <c r="O1310" t="s">
        <v>7889</v>
      </c>
      <c r="P1310">
        <v>0</v>
      </c>
      <c r="Q1310">
        <v>689</v>
      </c>
      <c r="R1310">
        <v>96</v>
      </c>
      <c r="S1310">
        <v>593</v>
      </c>
      <c r="T1310">
        <v>0.13933236574746</v>
      </c>
      <c r="U1310" t="s">
        <v>7910</v>
      </c>
      <c r="V1310" t="s">
        <v>14</v>
      </c>
      <c r="W1310" t="s">
        <v>116</v>
      </c>
    </row>
    <row r="1311" spans="1:23" x14ac:dyDescent="0.3">
      <c r="A1311" t="s">
        <v>5430</v>
      </c>
      <c r="B1311" s="4">
        <v>41891</v>
      </c>
      <c r="C1311" t="s">
        <v>7901</v>
      </c>
      <c r="D1311">
        <v>2014</v>
      </c>
      <c r="E1311" s="4">
        <v>41893</v>
      </c>
      <c r="F1311">
        <v>2</v>
      </c>
      <c r="G1311" t="s">
        <v>6270</v>
      </c>
      <c r="H1311" t="s">
        <v>7839</v>
      </c>
      <c r="I1311" t="s">
        <v>5980</v>
      </c>
      <c r="J1311" t="s">
        <v>5981</v>
      </c>
      <c r="K1311" t="s">
        <v>5975</v>
      </c>
      <c r="L1311" t="s">
        <v>5971</v>
      </c>
      <c r="M1311" t="s">
        <v>5991</v>
      </c>
      <c r="N1311" t="s">
        <v>1799</v>
      </c>
      <c r="O1311" t="s">
        <v>7889</v>
      </c>
      <c r="P1311">
        <v>0</v>
      </c>
      <c r="Q1311">
        <v>109</v>
      </c>
      <c r="R1311">
        <v>40</v>
      </c>
      <c r="S1311">
        <v>69</v>
      </c>
      <c r="T1311">
        <v>0.36697247706421998</v>
      </c>
      <c r="U1311" t="s">
        <v>7890</v>
      </c>
      <c r="V1311" t="s">
        <v>14</v>
      </c>
      <c r="W1311" t="s">
        <v>116</v>
      </c>
    </row>
    <row r="1312" spans="1:23" x14ac:dyDescent="0.3">
      <c r="A1312" t="s">
        <v>5513</v>
      </c>
      <c r="B1312" s="4">
        <v>41905</v>
      </c>
      <c r="C1312" t="s">
        <v>7901</v>
      </c>
      <c r="D1312">
        <v>2014</v>
      </c>
      <c r="E1312" s="4">
        <v>41907</v>
      </c>
      <c r="F1312">
        <v>2</v>
      </c>
      <c r="G1312" t="s">
        <v>6355</v>
      </c>
      <c r="H1312" t="s">
        <v>7680</v>
      </c>
      <c r="I1312" t="s">
        <v>5980</v>
      </c>
      <c r="J1312" t="s">
        <v>5981</v>
      </c>
      <c r="K1312" t="s">
        <v>5985</v>
      </c>
      <c r="L1312" t="s">
        <v>5988</v>
      </c>
      <c r="M1312" t="s">
        <v>6044</v>
      </c>
      <c r="N1312" t="s">
        <v>3631</v>
      </c>
      <c r="O1312" t="s">
        <v>7889</v>
      </c>
      <c r="P1312">
        <v>0</v>
      </c>
      <c r="Q1312">
        <v>749</v>
      </c>
      <c r="R1312">
        <v>307</v>
      </c>
      <c r="S1312">
        <v>442</v>
      </c>
      <c r="T1312">
        <v>0.40987983978638198</v>
      </c>
      <c r="U1312" t="s">
        <v>7897</v>
      </c>
      <c r="V1312" t="s">
        <v>14</v>
      </c>
      <c r="W1312" t="s">
        <v>116</v>
      </c>
    </row>
    <row r="1313" spans="1:23" x14ac:dyDescent="0.3">
      <c r="A1313" t="s">
        <v>5540</v>
      </c>
      <c r="B1313" s="4">
        <v>41911</v>
      </c>
      <c r="C1313" t="s">
        <v>7901</v>
      </c>
      <c r="D1313">
        <v>2014</v>
      </c>
      <c r="E1313" s="4">
        <v>41912</v>
      </c>
      <c r="F1313">
        <v>1</v>
      </c>
      <c r="G1313" t="s">
        <v>7223</v>
      </c>
      <c r="H1313" t="s">
        <v>6383</v>
      </c>
      <c r="I1313" t="s">
        <v>6010</v>
      </c>
      <c r="J1313" t="s">
        <v>5981</v>
      </c>
      <c r="K1313" t="s">
        <v>5975</v>
      </c>
      <c r="L1313" t="s">
        <v>5988</v>
      </c>
      <c r="M1313" t="s">
        <v>6047</v>
      </c>
      <c r="N1313" t="s">
        <v>850</v>
      </c>
      <c r="O1313" t="s">
        <v>7889</v>
      </c>
      <c r="P1313">
        <v>0</v>
      </c>
      <c r="Q1313">
        <v>135</v>
      </c>
      <c r="R1313">
        <v>28</v>
      </c>
      <c r="S1313">
        <v>107</v>
      </c>
      <c r="T1313">
        <v>0.20740740740740701</v>
      </c>
      <c r="U1313" t="s">
        <v>7891</v>
      </c>
      <c r="V1313" t="s">
        <v>14</v>
      </c>
      <c r="W1313" t="s">
        <v>116</v>
      </c>
    </row>
    <row r="1314" spans="1:23" x14ac:dyDescent="0.3">
      <c r="A1314" t="s">
        <v>5546</v>
      </c>
      <c r="B1314" s="4">
        <v>41912</v>
      </c>
      <c r="C1314" t="s">
        <v>7901</v>
      </c>
      <c r="D1314">
        <v>2014</v>
      </c>
      <c r="E1314" s="4">
        <v>41914</v>
      </c>
      <c r="F1314">
        <v>2</v>
      </c>
      <c r="G1314" t="s">
        <v>6630</v>
      </c>
      <c r="H1314" t="s">
        <v>6963</v>
      </c>
      <c r="I1314" t="s">
        <v>6010</v>
      </c>
      <c r="J1314" t="s">
        <v>5981</v>
      </c>
      <c r="K1314" t="s">
        <v>5985</v>
      </c>
      <c r="L1314" t="s">
        <v>5971</v>
      </c>
      <c r="M1314" t="s">
        <v>6111</v>
      </c>
      <c r="N1314" t="s">
        <v>1192</v>
      </c>
      <c r="O1314" t="s">
        <v>7889</v>
      </c>
      <c r="P1314">
        <v>0</v>
      </c>
      <c r="Q1314">
        <v>217</v>
      </c>
      <c r="R1314">
        <v>72</v>
      </c>
      <c r="S1314">
        <v>145</v>
      </c>
      <c r="T1314">
        <v>0.33179723502304198</v>
      </c>
      <c r="U1314" t="s">
        <v>7895</v>
      </c>
      <c r="V1314" t="s">
        <v>14</v>
      </c>
      <c r="W1314" t="s">
        <v>116</v>
      </c>
    </row>
    <row r="1315" spans="1:23" x14ac:dyDescent="0.3">
      <c r="A1315" t="s">
        <v>5566</v>
      </c>
      <c r="B1315" s="4">
        <v>41919</v>
      </c>
      <c r="C1315" t="s">
        <v>7903</v>
      </c>
      <c r="D1315">
        <v>2014</v>
      </c>
      <c r="E1315" s="4">
        <v>41924</v>
      </c>
      <c r="F1315">
        <v>5</v>
      </c>
      <c r="G1315" t="s">
        <v>6660</v>
      </c>
      <c r="H1315" t="s">
        <v>6001</v>
      </c>
      <c r="I1315" t="s">
        <v>6002</v>
      </c>
      <c r="J1315" t="s">
        <v>5981</v>
      </c>
      <c r="K1315" t="s">
        <v>5975</v>
      </c>
      <c r="L1315" t="s">
        <v>5971</v>
      </c>
      <c r="M1315" t="s">
        <v>6001</v>
      </c>
      <c r="N1315" t="s">
        <v>2625</v>
      </c>
      <c r="O1315" t="s">
        <v>7889</v>
      </c>
      <c r="P1315">
        <v>0</v>
      </c>
      <c r="Q1315">
        <v>103</v>
      </c>
      <c r="R1315">
        <v>50</v>
      </c>
      <c r="S1315">
        <v>53</v>
      </c>
      <c r="T1315">
        <v>0.485436893203884</v>
      </c>
      <c r="U1315" t="s">
        <v>7895</v>
      </c>
      <c r="V1315" t="s">
        <v>14</v>
      </c>
      <c r="W1315" t="s">
        <v>116</v>
      </c>
    </row>
    <row r="1316" spans="1:23" x14ac:dyDescent="0.3">
      <c r="A1316" t="s">
        <v>5566</v>
      </c>
      <c r="B1316" s="4">
        <v>41919</v>
      </c>
      <c r="C1316" t="s">
        <v>7903</v>
      </c>
      <c r="D1316">
        <v>2014</v>
      </c>
      <c r="E1316" s="4">
        <v>41924</v>
      </c>
      <c r="F1316">
        <v>5</v>
      </c>
      <c r="G1316" t="s">
        <v>6660</v>
      </c>
      <c r="H1316" t="s">
        <v>6001</v>
      </c>
      <c r="I1316" t="s">
        <v>6002</v>
      </c>
      <c r="J1316" t="s">
        <v>5981</v>
      </c>
      <c r="K1316" t="s">
        <v>5975</v>
      </c>
      <c r="L1316" t="s">
        <v>5971</v>
      </c>
      <c r="M1316" t="s">
        <v>6001</v>
      </c>
      <c r="N1316" t="s">
        <v>1918</v>
      </c>
      <c r="O1316" t="s">
        <v>7889</v>
      </c>
      <c r="P1316">
        <v>0</v>
      </c>
      <c r="Q1316">
        <v>101</v>
      </c>
      <c r="R1316">
        <v>38</v>
      </c>
      <c r="S1316">
        <v>63</v>
      </c>
      <c r="T1316">
        <v>0.37623762376237602</v>
      </c>
      <c r="U1316" t="s">
        <v>7895</v>
      </c>
      <c r="V1316" t="s">
        <v>14</v>
      </c>
      <c r="W1316" t="s">
        <v>116</v>
      </c>
    </row>
    <row r="1317" spans="1:23" x14ac:dyDescent="0.3">
      <c r="A1317" t="s">
        <v>5703</v>
      </c>
      <c r="B1317" s="4">
        <v>41958</v>
      </c>
      <c r="C1317" t="s">
        <v>7904</v>
      </c>
      <c r="D1317">
        <v>2014</v>
      </c>
      <c r="E1317" s="4">
        <v>41963</v>
      </c>
      <c r="F1317">
        <v>5</v>
      </c>
      <c r="G1317" t="s">
        <v>6973</v>
      </c>
      <c r="H1317" t="s">
        <v>7863</v>
      </c>
      <c r="I1317" t="s">
        <v>5980</v>
      </c>
      <c r="J1317" t="s">
        <v>5981</v>
      </c>
      <c r="K1317" t="s">
        <v>5975</v>
      </c>
      <c r="L1317" t="s">
        <v>5971</v>
      </c>
      <c r="M1317" t="s">
        <v>6044</v>
      </c>
      <c r="N1317" t="s">
        <v>4751</v>
      </c>
      <c r="O1317" t="s">
        <v>7889</v>
      </c>
      <c r="P1317">
        <v>0</v>
      </c>
      <c r="Q1317">
        <v>53</v>
      </c>
      <c r="R1317">
        <v>26</v>
      </c>
      <c r="S1317">
        <v>27</v>
      </c>
      <c r="T1317">
        <v>0.490566037735849</v>
      </c>
      <c r="U1317" t="s">
        <v>7891</v>
      </c>
      <c r="V1317" t="s">
        <v>14</v>
      </c>
      <c r="W1317" t="s">
        <v>116</v>
      </c>
    </row>
    <row r="1318" spans="1:23" x14ac:dyDescent="0.3">
      <c r="A1318" t="s">
        <v>5733</v>
      </c>
      <c r="B1318" s="4">
        <v>41963</v>
      </c>
      <c r="C1318" t="s">
        <v>7904</v>
      </c>
      <c r="D1318">
        <v>2014</v>
      </c>
      <c r="E1318" s="4">
        <v>41967</v>
      </c>
      <c r="F1318">
        <v>4</v>
      </c>
      <c r="G1318" t="s">
        <v>7240</v>
      </c>
      <c r="H1318" t="s">
        <v>6795</v>
      </c>
      <c r="I1318" t="s">
        <v>6004</v>
      </c>
      <c r="J1318" t="s">
        <v>5998</v>
      </c>
      <c r="K1318" t="s">
        <v>5975</v>
      </c>
      <c r="L1318" t="s">
        <v>5971</v>
      </c>
      <c r="M1318" t="s">
        <v>6796</v>
      </c>
      <c r="N1318" t="s">
        <v>223</v>
      </c>
      <c r="O1318" t="s">
        <v>7889</v>
      </c>
      <c r="P1318">
        <v>0</v>
      </c>
      <c r="Q1318">
        <v>103</v>
      </c>
      <c r="R1318">
        <v>30</v>
      </c>
      <c r="S1318">
        <v>73</v>
      </c>
      <c r="T1318">
        <v>0.29126213592233002</v>
      </c>
      <c r="U1318" t="s">
        <v>7895</v>
      </c>
      <c r="V1318" t="s">
        <v>14</v>
      </c>
      <c r="W1318" t="s">
        <v>116</v>
      </c>
    </row>
    <row r="1319" spans="1:23" x14ac:dyDescent="0.3">
      <c r="A1319" t="s">
        <v>5783</v>
      </c>
      <c r="B1319" s="4">
        <v>41972</v>
      </c>
      <c r="C1319" t="s">
        <v>7904</v>
      </c>
      <c r="D1319">
        <v>2014</v>
      </c>
      <c r="E1319" s="4">
        <v>41975</v>
      </c>
      <c r="F1319">
        <v>3</v>
      </c>
      <c r="G1319" t="s">
        <v>7367</v>
      </c>
      <c r="H1319" t="s">
        <v>6844</v>
      </c>
      <c r="I1319" t="s">
        <v>6004</v>
      </c>
      <c r="J1319" t="s">
        <v>5998</v>
      </c>
      <c r="K1319" t="s">
        <v>5970</v>
      </c>
      <c r="L1319" t="s">
        <v>5971</v>
      </c>
      <c r="M1319" t="s">
        <v>6089</v>
      </c>
      <c r="N1319" t="s">
        <v>2625</v>
      </c>
      <c r="O1319" t="s">
        <v>7889</v>
      </c>
      <c r="P1319">
        <v>0</v>
      </c>
      <c r="Q1319">
        <v>103</v>
      </c>
      <c r="R1319">
        <v>50</v>
      </c>
      <c r="S1319">
        <v>53</v>
      </c>
      <c r="T1319">
        <v>0.485436893203884</v>
      </c>
      <c r="U1319" t="s">
        <v>7895</v>
      </c>
      <c r="V1319" t="s">
        <v>14</v>
      </c>
      <c r="W1319" t="s">
        <v>116</v>
      </c>
    </row>
    <row r="1320" spans="1:23" x14ac:dyDescent="0.3">
      <c r="A1320" t="s">
        <v>5850</v>
      </c>
      <c r="B1320" s="4">
        <v>41988</v>
      </c>
      <c r="C1320" t="s">
        <v>7906</v>
      </c>
      <c r="D1320">
        <v>2014</v>
      </c>
      <c r="E1320" s="4">
        <v>41990</v>
      </c>
      <c r="F1320">
        <v>2</v>
      </c>
      <c r="G1320" t="s">
        <v>7623</v>
      </c>
      <c r="H1320" t="s">
        <v>6372</v>
      </c>
      <c r="I1320" t="s">
        <v>5980</v>
      </c>
      <c r="J1320" t="s">
        <v>5981</v>
      </c>
      <c r="K1320" t="s">
        <v>5975</v>
      </c>
      <c r="L1320" t="s">
        <v>5971</v>
      </c>
      <c r="M1320" t="s">
        <v>6373</v>
      </c>
      <c r="N1320" t="s">
        <v>236</v>
      </c>
      <c r="O1320" t="s">
        <v>7889</v>
      </c>
      <c r="P1320">
        <v>0</v>
      </c>
      <c r="Q1320">
        <v>667</v>
      </c>
      <c r="R1320">
        <v>133</v>
      </c>
      <c r="S1320">
        <v>534</v>
      </c>
      <c r="T1320">
        <v>0.19940029985007501</v>
      </c>
      <c r="U1320" t="s">
        <v>7910</v>
      </c>
      <c r="V1320" t="s">
        <v>14</v>
      </c>
      <c r="W1320" t="s">
        <v>116</v>
      </c>
    </row>
    <row r="1321" spans="1:23" x14ac:dyDescent="0.3">
      <c r="A1321" t="s">
        <v>4550</v>
      </c>
      <c r="B1321" s="4">
        <v>41653</v>
      </c>
      <c r="C1321" t="s">
        <v>7888</v>
      </c>
      <c r="D1321">
        <v>2014</v>
      </c>
      <c r="E1321" s="4">
        <v>41658</v>
      </c>
      <c r="F1321">
        <v>5</v>
      </c>
      <c r="G1321" t="s">
        <v>6973</v>
      </c>
      <c r="H1321" t="s">
        <v>7588</v>
      </c>
      <c r="I1321" t="s">
        <v>6010</v>
      </c>
      <c r="J1321" t="s">
        <v>5981</v>
      </c>
      <c r="K1321" t="s">
        <v>5975</v>
      </c>
      <c r="L1321" t="s">
        <v>5971</v>
      </c>
      <c r="M1321" t="s">
        <v>6171</v>
      </c>
      <c r="N1321" t="s">
        <v>2438</v>
      </c>
      <c r="O1321" t="s">
        <v>7889</v>
      </c>
      <c r="P1321">
        <v>0</v>
      </c>
      <c r="Q1321">
        <v>93</v>
      </c>
      <c r="R1321">
        <v>31</v>
      </c>
      <c r="S1321">
        <v>62</v>
      </c>
      <c r="T1321">
        <v>0.33333333333333298</v>
      </c>
      <c r="U1321" t="s">
        <v>7891</v>
      </c>
      <c r="V1321" t="s">
        <v>57</v>
      </c>
      <c r="W1321" t="s">
        <v>96</v>
      </c>
    </row>
    <row r="1322" spans="1:23" x14ac:dyDescent="0.3">
      <c r="A1322" t="s">
        <v>4570</v>
      </c>
      <c r="B1322" s="4">
        <v>41660</v>
      </c>
      <c r="C1322" t="s">
        <v>7888</v>
      </c>
      <c r="D1322">
        <v>2014</v>
      </c>
      <c r="E1322" s="4">
        <v>41662</v>
      </c>
      <c r="F1322">
        <v>2</v>
      </c>
      <c r="G1322" t="s">
        <v>6390</v>
      </c>
      <c r="H1322" t="s">
        <v>6503</v>
      </c>
      <c r="I1322" t="s">
        <v>5980</v>
      </c>
      <c r="J1322" t="s">
        <v>5981</v>
      </c>
      <c r="K1322" t="s">
        <v>5975</v>
      </c>
      <c r="L1322" t="s">
        <v>5971</v>
      </c>
      <c r="M1322" t="s">
        <v>5982</v>
      </c>
      <c r="N1322" t="s">
        <v>1935</v>
      </c>
      <c r="O1322" t="s">
        <v>7889</v>
      </c>
      <c r="P1322">
        <v>0</v>
      </c>
      <c r="Q1322">
        <v>192</v>
      </c>
      <c r="R1322">
        <v>90</v>
      </c>
      <c r="S1322">
        <v>102</v>
      </c>
      <c r="T1322">
        <v>0.46875</v>
      </c>
      <c r="U1322" t="s">
        <v>7910</v>
      </c>
      <c r="V1322" t="s">
        <v>57</v>
      </c>
      <c r="W1322" t="s">
        <v>96</v>
      </c>
    </row>
    <row r="1323" spans="1:23" x14ac:dyDescent="0.3">
      <c r="A1323" t="s">
        <v>4669</v>
      </c>
      <c r="B1323" s="4">
        <v>41690</v>
      </c>
      <c r="C1323" t="s">
        <v>7893</v>
      </c>
      <c r="D1323">
        <v>2014</v>
      </c>
      <c r="E1323" s="4">
        <v>41693</v>
      </c>
      <c r="F1323">
        <v>3</v>
      </c>
      <c r="G1323" t="s">
        <v>6904</v>
      </c>
      <c r="H1323" t="s">
        <v>6529</v>
      </c>
      <c r="I1323" t="s">
        <v>6010</v>
      </c>
      <c r="J1323" t="s">
        <v>5981</v>
      </c>
      <c r="K1323" t="s">
        <v>5975</v>
      </c>
      <c r="L1323" t="s">
        <v>5988</v>
      </c>
      <c r="M1323" t="s">
        <v>6171</v>
      </c>
      <c r="N1323" t="s">
        <v>3183</v>
      </c>
      <c r="O1323" t="s">
        <v>7889</v>
      </c>
      <c r="P1323">
        <v>0</v>
      </c>
      <c r="Q1323">
        <v>82</v>
      </c>
      <c r="R1323">
        <v>8</v>
      </c>
      <c r="S1323">
        <v>74</v>
      </c>
      <c r="T1323">
        <v>9.7560975609756101E-2</v>
      </c>
      <c r="U1323" t="s">
        <v>7891</v>
      </c>
      <c r="V1323" t="s">
        <v>57</v>
      </c>
      <c r="W1323" t="s">
        <v>96</v>
      </c>
    </row>
    <row r="1324" spans="1:23" x14ac:dyDescent="0.3">
      <c r="A1324" t="s">
        <v>4700</v>
      </c>
      <c r="B1324" s="4">
        <v>41701</v>
      </c>
      <c r="C1324" t="s">
        <v>7907</v>
      </c>
      <c r="D1324">
        <v>2014</v>
      </c>
      <c r="E1324" s="4">
        <v>41703</v>
      </c>
      <c r="F1324">
        <v>2</v>
      </c>
      <c r="G1324" t="s">
        <v>7264</v>
      </c>
      <c r="H1324" t="s">
        <v>6260</v>
      </c>
      <c r="I1324" t="s">
        <v>6010</v>
      </c>
      <c r="J1324" t="s">
        <v>5981</v>
      </c>
      <c r="K1324" t="s">
        <v>5975</v>
      </c>
      <c r="L1324" t="s">
        <v>5971</v>
      </c>
      <c r="M1324" t="s">
        <v>6047</v>
      </c>
      <c r="N1324" t="s">
        <v>2583</v>
      </c>
      <c r="O1324" t="s">
        <v>7889</v>
      </c>
      <c r="P1324">
        <v>0</v>
      </c>
      <c r="Q1324">
        <v>221</v>
      </c>
      <c r="R1324">
        <v>35</v>
      </c>
      <c r="S1324">
        <v>186</v>
      </c>
      <c r="T1324">
        <v>0.158371040723982</v>
      </c>
      <c r="U1324" t="s">
        <v>7892</v>
      </c>
      <c r="V1324" t="s">
        <v>57</v>
      </c>
      <c r="W1324" t="s">
        <v>96</v>
      </c>
    </row>
    <row r="1325" spans="1:23" x14ac:dyDescent="0.3">
      <c r="A1325" t="s">
        <v>4710</v>
      </c>
      <c r="B1325" s="4">
        <v>41703</v>
      </c>
      <c r="C1325" t="s">
        <v>7907</v>
      </c>
      <c r="D1325">
        <v>2014</v>
      </c>
      <c r="E1325" s="4">
        <v>41703</v>
      </c>
      <c r="F1325">
        <v>0</v>
      </c>
      <c r="G1325" t="s">
        <v>6378</v>
      </c>
      <c r="H1325" t="s">
        <v>6135</v>
      </c>
      <c r="I1325" t="s">
        <v>5980</v>
      </c>
      <c r="J1325" t="s">
        <v>5981</v>
      </c>
      <c r="K1325" t="s">
        <v>5975</v>
      </c>
      <c r="L1325" t="s">
        <v>6007</v>
      </c>
      <c r="M1325" t="s">
        <v>6044</v>
      </c>
      <c r="N1325" t="s">
        <v>4711</v>
      </c>
      <c r="O1325" t="s">
        <v>7889</v>
      </c>
      <c r="P1325">
        <v>0</v>
      </c>
      <c r="Q1325">
        <v>688</v>
      </c>
      <c r="R1325">
        <v>103</v>
      </c>
      <c r="S1325">
        <v>585</v>
      </c>
      <c r="T1325">
        <v>0.149709302325581</v>
      </c>
      <c r="U1325" t="s">
        <v>7910</v>
      </c>
      <c r="V1325" t="s">
        <v>57</v>
      </c>
      <c r="W1325" t="s">
        <v>96</v>
      </c>
    </row>
    <row r="1326" spans="1:23" x14ac:dyDescent="0.3">
      <c r="A1326" t="s">
        <v>4810</v>
      </c>
      <c r="B1326" s="4">
        <v>41743</v>
      </c>
      <c r="C1326" t="s">
        <v>7894</v>
      </c>
      <c r="D1326">
        <v>2014</v>
      </c>
      <c r="E1326" s="4">
        <v>41745</v>
      </c>
      <c r="F1326">
        <v>2</v>
      </c>
      <c r="G1326" t="s">
        <v>6130</v>
      </c>
      <c r="H1326" t="s">
        <v>6144</v>
      </c>
      <c r="I1326" t="s">
        <v>5997</v>
      </c>
      <c r="J1326" t="s">
        <v>5998</v>
      </c>
      <c r="K1326" t="s">
        <v>5985</v>
      </c>
      <c r="L1326" t="s">
        <v>5988</v>
      </c>
      <c r="M1326" t="s">
        <v>6054</v>
      </c>
      <c r="N1326" t="s">
        <v>965</v>
      </c>
      <c r="O1326" t="s">
        <v>7889</v>
      </c>
      <c r="P1326">
        <v>0</v>
      </c>
      <c r="Q1326">
        <v>59</v>
      </c>
      <c r="R1326">
        <v>6</v>
      </c>
      <c r="S1326">
        <v>53</v>
      </c>
      <c r="T1326">
        <v>0.101694915254237</v>
      </c>
      <c r="U1326" t="s">
        <v>7890</v>
      </c>
      <c r="V1326" t="s">
        <v>57</v>
      </c>
      <c r="W1326" t="s">
        <v>96</v>
      </c>
    </row>
    <row r="1327" spans="1:23" x14ac:dyDescent="0.3">
      <c r="A1327" t="s">
        <v>4820</v>
      </c>
      <c r="B1327" s="4">
        <v>41746</v>
      </c>
      <c r="C1327" t="s">
        <v>7894</v>
      </c>
      <c r="D1327">
        <v>2014</v>
      </c>
      <c r="E1327" s="4">
        <v>41749</v>
      </c>
      <c r="F1327">
        <v>3</v>
      </c>
      <c r="G1327" t="s">
        <v>7294</v>
      </c>
      <c r="H1327" t="s">
        <v>7762</v>
      </c>
      <c r="I1327" t="s">
        <v>5980</v>
      </c>
      <c r="J1327" t="s">
        <v>5981</v>
      </c>
      <c r="K1327" t="s">
        <v>5970</v>
      </c>
      <c r="L1327" t="s">
        <v>5971</v>
      </c>
      <c r="M1327" t="s">
        <v>6690</v>
      </c>
      <c r="N1327" t="s">
        <v>1127</v>
      </c>
      <c r="O1327" t="s">
        <v>7889</v>
      </c>
      <c r="P1327">
        <v>0</v>
      </c>
      <c r="Q1327">
        <v>211</v>
      </c>
      <c r="R1327">
        <v>19</v>
      </c>
      <c r="S1327">
        <v>192</v>
      </c>
      <c r="T1327">
        <v>9.0047393364928896E-2</v>
      </c>
      <c r="U1327" t="s">
        <v>7891</v>
      </c>
      <c r="V1327" t="s">
        <v>57</v>
      </c>
      <c r="W1327" t="s">
        <v>96</v>
      </c>
    </row>
    <row r="1328" spans="1:23" x14ac:dyDescent="0.3">
      <c r="A1328" t="s">
        <v>4828</v>
      </c>
      <c r="B1328" s="4">
        <v>41748</v>
      </c>
      <c r="C1328" t="s">
        <v>7894</v>
      </c>
      <c r="D1328">
        <v>2014</v>
      </c>
      <c r="E1328" s="4">
        <v>41751</v>
      </c>
      <c r="F1328">
        <v>3</v>
      </c>
      <c r="G1328" t="s">
        <v>7225</v>
      </c>
      <c r="H1328" t="s">
        <v>6001</v>
      </c>
      <c r="I1328" t="s">
        <v>6002</v>
      </c>
      <c r="J1328" t="s">
        <v>5981</v>
      </c>
      <c r="K1328" t="s">
        <v>5975</v>
      </c>
      <c r="L1328" t="s">
        <v>5988</v>
      </c>
      <c r="M1328" t="s">
        <v>6001</v>
      </c>
      <c r="N1328" t="s">
        <v>2463</v>
      </c>
      <c r="O1328" t="s">
        <v>7889</v>
      </c>
      <c r="P1328">
        <v>0</v>
      </c>
      <c r="Q1328">
        <v>82</v>
      </c>
      <c r="R1328">
        <v>7</v>
      </c>
      <c r="S1328">
        <v>75</v>
      </c>
      <c r="T1328">
        <v>8.5365853658536606E-2</v>
      </c>
      <c r="U1328" t="s">
        <v>7890</v>
      </c>
      <c r="V1328" t="s">
        <v>57</v>
      </c>
      <c r="W1328" t="s">
        <v>96</v>
      </c>
    </row>
    <row r="1329" spans="1:23" x14ac:dyDescent="0.3">
      <c r="A1329" t="s">
        <v>4840</v>
      </c>
      <c r="B1329" s="4">
        <v>41753</v>
      </c>
      <c r="C1329" t="s">
        <v>7894</v>
      </c>
      <c r="D1329">
        <v>2014</v>
      </c>
      <c r="E1329" s="4">
        <v>41756</v>
      </c>
      <c r="F1329">
        <v>3</v>
      </c>
      <c r="G1329" t="s">
        <v>7023</v>
      </c>
      <c r="H1329" t="s">
        <v>6948</v>
      </c>
      <c r="I1329" t="s">
        <v>6010</v>
      </c>
      <c r="J1329" t="s">
        <v>5981</v>
      </c>
      <c r="K1329" t="s">
        <v>5975</v>
      </c>
      <c r="L1329" t="s">
        <v>5971</v>
      </c>
      <c r="M1329" t="s">
        <v>6097</v>
      </c>
      <c r="N1329" t="s">
        <v>2564</v>
      </c>
      <c r="O1329" t="s">
        <v>7889</v>
      </c>
      <c r="P1329">
        <v>0</v>
      </c>
      <c r="Q1329">
        <v>2305</v>
      </c>
      <c r="R1329">
        <v>922</v>
      </c>
      <c r="S1329">
        <v>1383</v>
      </c>
      <c r="T1329">
        <v>0.4</v>
      </c>
      <c r="U1329" t="s">
        <v>7902</v>
      </c>
      <c r="V1329" t="s">
        <v>57</v>
      </c>
      <c r="W1329" t="s">
        <v>96</v>
      </c>
    </row>
    <row r="1330" spans="1:23" x14ac:dyDescent="0.3">
      <c r="A1330" t="s">
        <v>4869</v>
      </c>
      <c r="B1330" s="4">
        <v>41761</v>
      </c>
      <c r="C1330" t="s">
        <v>7896</v>
      </c>
      <c r="D1330">
        <v>2014</v>
      </c>
      <c r="E1330" s="4">
        <v>41764</v>
      </c>
      <c r="F1330">
        <v>3</v>
      </c>
      <c r="G1330" t="s">
        <v>6812</v>
      </c>
      <c r="H1330" t="s">
        <v>6139</v>
      </c>
      <c r="I1330" t="s">
        <v>5997</v>
      </c>
      <c r="J1330" t="s">
        <v>5998</v>
      </c>
      <c r="K1330" t="s">
        <v>5970</v>
      </c>
      <c r="L1330" t="s">
        <v>5971</v>
      </c>
      <c r="M1330" t="s">
        <v>6038</v>
      </c>
      <c r="N1330" t="s">
        <v>3551</v>
      </c>
      <c r="O1330" t="s">
        <v>7889</v>
      </c>
      <c r="P1330">
        <v>0</v>
      </c>
      <c r="Q1330">
        <v>28</v>
      </c>
      <c r="R1330">
        <v>1</v>
      </c>
      <c r="S1330">
        <v>27</v>
      </c>
      <c r="T1330">
        <v>3.5714285714285698E-2</v>
      </c>
      <c r="U1330" t="s">
        <v>7890</v>
      </c>
      <c r="V1330" t="s">
        <v>57</v>
      </c>
      <c r="W1330" t="s">
        <v>96</v>
      </c>
    </row>
    <row r="1331" spans="1:23" x14ac:dyDescent="0.3">
      <c r="A1331" t="s">
        <v>4914</v>
      </c>
      <c r="B1331" s="4">
        <v>41779</v>
      </c>
      <c r="C1331" t="s">
        <v>7896</v>
      </c>
      <c r="D1331">
        <v>2014</v>
      </c>
      <c r="E1331" s="4">
        <v>41780</v>
      </c>
      <c r="F1331">
        <v>1</v>
      </c>
      <c r="G1331" t="s">
        <v>6828</v>
      </c>
      <c r="H1331" t="s">
        <v>7778</v>
      </c>
      <c r="I1331" t="s">
        <v>5980</v>
      </c>
      <c r="J1331" t="s">
        <v>5981</v>
      </c>
      <c r="K1331" t="s">
        <v>5975</v>
      </c>
      <c r="L1331" t="s">
        <v>5988</v>
      </c>
      <c r="M1331" t="s">
        <v>6044</v>
      </c>
      <c r="N1331" t="s">
        <v>4915</v>
      </c>
      <c r="O1331" t="s">
        <v>7889</v>
      </c>
      <c r="P1331">
        <v>0</v>
      </c>
      <c r="Q1331">
        <v>489</v>
      </c>
      <c r="R1331">
        <v>142</v>
      </c>
      <c r="S1331">
        <v>347</v>
      </c>
      <c r="T1331">
        <v>0.29038854805726</v>
      </c>
      <c r="U1331" t="s">
        <v>7910</v>
      </c>
      <c r="V1331" t="s">
        <v>57</v>
      </c>
      <c r="W1331" t="s">
        <v>96</v>
      </c>
    </row>
    <row r="1332" spans="1:23" x14ac:dyDescent="0.3">
      <c r="A1332" t="s">
        <v>4933</v>
      </c>
      <c r="B1332" s="4">
        <v>41787</v>
      </c>
      <c r="C1332" t="s">
        <v>7896</v>
      </c>
      <c r="D1332">
        <v>2014</v>
      </c>
      <c r="E1332" s="4">
        <v>41789</v>
      </c>
      <c r="F1332">
        <v>2</v>
      </c>
      <c r="G1332" t="s">
        <v>6718</v>
      </c>
      <c r="H1332" t="s">
        <v>7693</v>
      </c>
      <c r="I1332" t="s">
        <v>6010</v>
      </c>
      <c r="J1332" t="s">
        <v>5981</v>
      </c>
      <c r="K1332" t="s">
        <v>5975</v>
      </c>
      <c r="L1332" t="s">
        <v>5971</v>
      </c>
      <c r="M1332" t="s">
        <v>6581</v>
      </c>
      <c r="N1332" t="s">
        <v>4894</v>
      </c>
      <c r="O1332" t="s">
        <v>7889</v>
      </c>
      <c r="P1332">
        <v>0</v>
      </c>
      <c r="Q1332">
        <v>40</v>
      </c>
      <c r="R1332">
        <v>18</v>
      </c>
      <c r="S1332">
        <v>22</v>
      </c>
      <c r="T1332">
        <v>0.45</v>
      </c>
      <c r="U1332" t="s">
        <v>7890</v>
      </c>
      <c r="V1332" t="s">
        <v>57</v>
      </c>
      <c r="W1332" t="s">
        <v>96</v>
      </c>
    </row>
    <row r="1333" spans="1:23" x14ac:dyDescent="0.3">
      <c r="A1333" t="s">
        <v>4983</v>
      </c>
      <c r="B1333" s="4">
        <v>41800</v>
      </c>
      <c r="C1333" t="s">
        <v>7898</v>
      </c>
      <c r="D1333">
        <v>2014</v>
      </c>
      <c r="E1333" s="4">
        <v>41804</v>
      </c>
      <c r="F1333">
        <v>4</v>
      </c>
      <c r="G1333" t="s">
        <v>6258</v>
      </c>
      <c r="H1333" t="s">
        <v>6249</v>
      </c>
      <c r="I1333" t="s">
        <v>5980</v>
      </c>
      <c r="J1333" t="s">
        <v>5981</v>
      </c>
      <c r="K1333" t="s">
        <v>5975</v>
      </c>
      <c r="L1333" t="s">
        <v>5971</v>
      </c>
      <c r="M1333" t="s">
        <v>6250</v>
      </c>
      <c r="N1333" t="s">
        <v>2447</v>
      </c>
      <c r="O1333" t="s">
        <v>7889</v>
      </c>
      <c r="P1333">
        <v>0</v>
      </c>
      <c r="Q1333">
        <v>163</v>
      </c>
      <c r="R1333">
        <v>81</v>
      </c>
      <c r="S1333">
        <v>82</v>
      </c>
      <c r="T1333">
        <v>0.496932515337423</v>
      </c>
      <c r="U1333" t="s">
        <v>7895</v>
      </c>
      <c r="V1333" t="s">
        <v>57</v>
      </c>
      <c r="W1333" t="s">
        <v>96</v>
      </c>
    </row>
    <row r="1334" spans="1:23" x14ac:dyDescent="0.3">
      <c r="A1334" t="s">
        <v>5089</v>
      </c>
      <c r="B1334" s="4">
        <v>41821</v>
      </c>
      <c r="C1334" t="s">
        <v>7909</v>
      </c>
      <c r="D1334">
        <v>2014</v>
      </c>
      <c r="E1334" s="4">
        <v>41824</v>
      </c>
      <c r="F1334">
        <v>3</v>
      </c>
      <c r="G1334" t="s">
        <v>7089</v>
      </c>
      <c r="H1334" t="s">
        <v>7727</v>
      </c>
      <c r="I1334" t="s">
        <v>6002</v>
      </c>
      <c r="J1334" t="s">
        <v>5981</v>
      </c>
      <c r="K1334" t="s">
        <v>5975</v>
      </c>
      <c r="L1334" t="s">
        <v>5988</v>
      </c>
      <c r="M1334" t="s">
        <v>6534</v>
      </c>
      <c r="N1334" t="s">
        <v>3175</v>
      </c>
      <c r="O1334" t="s">
        <v>7889</v>
      </c>
      <c r="P1334">
        <v>0</v>
      </c>
      <c r="Q1334">
        <v>59</v>
      </c>
      <c r="R1334">
        <v>5</v>
      </c>
      <c r="S1334">
        <v>54</v>
      </c>
      <c r="T1334">
        <v>8.4745762711864403E-2</v>
      </c>
      <c r="U1334" t="s">
        <v>7895</v>
      </c>
      <c r="V1334" t="s">
        <v>57</v>
      </c>
      <c r="W1334" t="s">
        <v>96</v>
      </c>
    </row>
    <row r="1335" spans="1:23" x14ac:dyDescent="0.3">
      <c r="A1335" t="s">
        <v>5125</v>
      </c>
      <c r="B1335" s="4">
        <v>41836</v>
      </c>
      <c r="C1335" t="s">
        <v>7909</v>
      </c>
      <c r="D1335">
        <v>2014</v>
      </c>
      <c r="E1335" s="4">
        <v>41840</v>
      </c>
      <c r="F1335">
        <v>4</v>
      </c>
      <c r="G1335" t="s">
        <v>6173</v>
      </c>
      <c r="H1335" t="s">
        <v>6887</v>
      </c>
      <c r="I1335" t="s">
        <v>6050</v>
      </c>
      <c r="J1335" t="s">
        <v>5981</v>
      </c>
      <c r="K1335" t="s">
        <v>5970</v>
      </c>
      <c r="L1335" t="s">
        <v>5971</v>
      </c>
      <c r="M1335" t="s">
        <v>6500</v>
      </c>
      <c r="N1335" t="s">
        <v>829</v>
      </c>
      <c r="O1335" t="s">
        <v>7889</v>
      </c>
      <c r="P1335">
        <v>0</v>
      </c>
      <c r="Q1335">
        <v>324</v>
      </c>
      <c r="R1335">
        <v>39</v>
      </c>
      <c r="S1335">
        <v>285</v>
      </c>
      <c r="T1335">
        <v>0.12037037037037</v>
      </c>
      <c r="U1335" t="s">
        <v>7905</v>
      </c>
      <c r="V1335" t="s">
        <v>57</v>
      </c>
      <c r="W1335" t="s">
        <v>96</v>
      </c>
    </row>
    <row r="1336" spans="1:23" x14ac:dyDescent="0.3">
      <c r="A1336" t="s">
        <v>5198</v>
      </c>
      <c r="B1336" s="4">
        <v>41857</v>
      </c>
      <c r="C1336" t="s">
        <v>7900</v>
      </c>
      <c r="D1336">
        <v>2014</v>
      </c>
      <c r="E1336" s="4">
        <v>41858</v>
      </c>
      <c r="F1336">
        <v>1</v>
      </c>
      <c r="G1336" t="s">
        <v>7235</v>
      </c>
      <c r="H1336" t="s">
        <v>7778</v>
      </c>
      <c r="I1336" t="s">
        <v>5980</v>
      </c>
      <c r="J1336" t="s">
        <v>5981</v>
      </c>
      <c r="K1336" t="s">
        <v>5975</v>
      </c>
      <c r="L1336" t="s">
        <v>5988</v>
      </c>
      <c r="M1336" t="s">
        <v>6044</v>
      </c>
      <c r="N1336" t="s">
        <v>4945</v>
      </c>
      <c r="O1336" t="s">
        <v>7889</v>
      </c>
      <c r="P1336">
        <v>0</v>
      </c>
      <c r="Q1336">
        <v>1547</v>
      </c>
      <c r="R1336">
        <v>340</v>
      </c>
      <c r="S1336">
        <v>1207</v>
      </c>
      <c r="T1336">
        <v>0.21978021978022</v>
      </c>
      <c r="U1336" t="s">
        <v>7910</v>
      </c>
      <c r="V1336" t="s">
        <v>57</v>
      </c>
      <c r="W1336" t="s">
        <v>96</v>
      </c>
    </row>
    <row r="1337" spans="1:23" x14ac:dyDescent="0.3">
      <c r="A1337" t="s">
        <v>5222</v>
      </c>
      <c r="B1337" s="4">
        <v>41859</v>
      </c>
      <c r="C1337" t="s">
        <v>7900</v>
      </c>
      <c r="D1337">
        <v>2014</v>
      </c>
      <c r="E1337" s="4">
        <v>41862</v>
      </c>
      <c r="F1337">
        <v>3</v>
      </c>
      <c r="G1337" t="s">
        <v>6264</v>
      </c>
      <c r="H1337" t="s">
        <v>6135</v>
      </c>
      <c r="I1337" t="s">
        <v>5980</v>
      </c>
      <c r="J1337" t="s">
        <v>5981</v>
      </c>
      <c r="K1337" t="s">
        <v>5975</v>
      </c>
      <c r="L1337" t="s">
        <v>5988</v>
      </c>
      <c r="M1337" t="s">
        <v>6044</v>
      </c>
      <c r="N1337" t="s">
        <v>1137</v>
      </c>
      <c r="O1337" t="s">
        <v>7889</v>
      </c>
      <c r="P1337">
        <v>0</v>
      </c>
      <c r="Q1337">
        <v>1810</v>
      </c>
      <c r="R1337">
        <v>326</v>
      </c>
      <c r="S1337">
        <v>1484</v>
      </c>
      <c r="T1337">
        <v>0.180110497237569</v>
      </c>
      <c r="U1337" t="s">
        <v>7897</v>
      </c>
      <c r="V1337" t="s">
        <v>57</v>
      </c>
      <c r="W1337" t="s">
        <v>96</v>
      </c>
    </row>
    <row r="1338" spans="1:23" x14ac:dyDescent="0.3">
      <c r="A1338" t="s">
        <v>5222</v>
      </c>
      <c r="B1338" s="4">
        <v>41859</v>
      </c>
      <c r="C1338" t="s">
        <v>7900</v>
      </c>
      <c r="D1338">
        <v>2014</v>
      </c>
      <c r="E1338" s="4">
        <v>41862</v>
      </c>
      <c r="F1338">
        <v>3</v>
      </c>
      <c r="G1338" t="s">
        <v>6264</v>
      </c>
      <c r="H1338" t="s">
        <v>6135</v>
      </c>
      <c r="I1338" t="s">
        <v>5980</v>
      </c>
      <c r="J1338" t="s">
        <v>5981</v>
      </c>
      <c r="K1338" t="s">
        <v>5975</v>
      </c>
      <c r="L1338" t="s">
        <v>5988</v>
      </c>
      <c r="M1338" t="s">
        <v>6044</v>
      </c>
      <c r="N1338" t="s">
        <v>2882</v>
      </c>
      <c r="O1338" t="s">
        <v>7889</v>
      </c>
      <c r="P1338">
        <v>0</v>
      </c>
      <c r="Q1338">
        <v>143</v>
      </c>
      <c r="R1338">
        <v>6</v>
      </c>
      <c r="S1338">
        <v>137</v>
      </c>
      <c r="T1338">
        <v>4.1958041958042001E-2</v>
      </c>
      <c r="U1338" t="s">
        <v>7895</v>
      </c>
      <c r="V1338" t="s">
        <v>57</v>
      </c>
      <c r="W1338" t="s">
        <v>96</v>
      </c>
    </row>
    <row r="1339" spans="1:23" x14ac:dyDescent="0.3">
      <c r="A1339" t="s">
        <v>5243</v>
      </c>
      <c r="B1339" s="4">
        <v>41863</v>
      </c>
      <c r="C1339" t="s">
        <v>7900</v>
      </c>
      <c r="D1339">
        <v>2014</v>
      </c>
      <c r="E1339" s="4">
        <v>41865</v>
      </c>
      <c r="F1339">
        <v>2</v>
      </c>
      <c r="G1339" t="s">
        <v>7038</v>
      </c>
      <c r="H1339" t="s">
        <v>7086</v>
      </c>
      <c r="I1339" t="s">
        <v>5980</v>
      </c>
      <c r="J1339" t="s">
        <v>5981</v>
      </c>
      <c r="K1339" t="s">
        <v>5975</v>
      </c>
      <c r="L1339" t="s">
        <v>5971</v>
      </c>
      <c r="M1339" t="s">
        <v>5982</v>
      </c>
      <c r="N1339" t="s">
        <v>3659</v>
      </c>
      <c r="O1339" t="s">
        <v>7889</v>
      </c>
      <c r="P1339">
        <v>0</v>
      </c>
      <c r="Q1339">
        <v>415</v>
      </c>
      <c r="R1339">
        <v>8</v>
      </c>
      <c r="S1339">
        <v>407</v>
      </c>
      <c r="T1339">
        <v>1.92771084337349E-2</v>
      </c>
      <c r="U1339" t="s">
        <v>7897</v>
      </c>
      <c r="V1339" t="s">
        <v>57</v>
      </c>
      <c r="W1339" t="s">
        <v>96</v>
      </c>
    </row>
    <row r="1340" spans="1:23" x14ac:dyDescent="0.3">
      <c r="A1340" t="s">
        <v>5320</v>
      </c>
      <c r="B1340" s="4">
        <v>41874</v>
      </c>
      <c r="C1340" t="s">
        <v>7900</v>
      </c>
      <c r="D1340">
        <v>2014</v>
      </c>
      <c r="E1340" s="4">
        <v>41874</v>
      </c>
      <c r="F1340">
        <v>0</v>
      </c>
      <c r="G1340" t="s">
        <v>6378</v>
      </c>
      <c r="H1340" t="s">
        <v>7822</v>
      </c>
      <c r="I1340" t="s">
        <v>5980</v>
      </c>
      <c r="J1340" t="s">
        <v>5981</v>
      </c>
      <c r="K1340" t="s">
        <v>5975</v>
      </c>
      <c r="L1340" t="s">
        <v>6007</v>
      </c>
      <c r="M1340" t="s">
        <v>5991</v>
      </c>
      <c r="N1340" t="s">
        <v>2448</v>
      </c>
      <c r="O1340" t="s">
        <v>7889</v>
      </c>
      <c r="P1340">
        <v>0</v>
      </c>
      <c r="Q1340">
        <v>207</v>
      </c>
      <c r="R1340">
        <v>33</v>
      </c>
      <c r="S1340">
        <v>174</v>
      </c>
      <c r="T1340">
        <v>0.15942028985507201</v>
      </c>
      <c r="U1340" t="s">
        <v>7895</v>
      </c>
      <c r="V1340" t="s">
        <v>57</v>
      </c>
      <c r="W1340" t="s">
        <v>96</v>
      </c>
    </row>
    <row r="1341" spans="1:23" x14ac:dyDescent="0.3">
      <c r="A1341" t="s">
        <v>5445</v>
      </c>
      <c r="B1341" s="4">
        <v>41893</v>
      </c>
      <c r="C1341" t="s">
        <v>7901</v>
      </c>
      <c r="D1341">
        <v>2014</v>
      </c>
      <c r="E1341" s="4">
        <v>41895</v>
      </c>
      <c r="F1341">
        <v>2</v>
      </c>
      <c r="G1341" t="s">
        <v>7805</v>
      </c>
      <c r="H1341" t="s">
        <v>6260</v>
      </c>
      <c r="I1341" t="s">
        <v>6010</v>
      </c>
      <c r="J1341" t="s">
        <v>5981</v>
      </c>
      <c r="K1341" t="s">
        <v>5985</v>
      </c>
      <c r="L1341" t="s">
        <v>5971</v>
      </c>
      <c r="M1341" t="s">
        <v>6047</v>
      </c>
      <c r="N1341" t="s">
        <v>1130</v>
      </c>
      <c r="O1341" t="s">
        <v>7889</v>
      </c>
      <c r="P1341">
        <v>0</v>
      </c>
      <c r="Q1341">
        <v>513</v>
      </c>
      <c r="R1341">
        <v>215</v>
      </c>
      <c r="S1341">
        <v>298</v>
      </c>
      <c r="T1341">
        <v>0.41910331384015598</v>
      </c>
      <c r="U1341" t="s">
        <v>7895</v>
      </c>
      <c r="V1341" t="s">
        <v>57</v>
      </c>
      <c r="W1341" t="s">
        <v>96</v>
      </c>
    </row>
    <row r="1342" spans="1:23" x14ac:dyDescent="0.3">
      <c r="A1342" t="s">
        <v>5457</v>
      </c>
      <c r="B1342" s="4">
        <v>41894</v>
      </c>
      <c r="C1342" t="s">
        <v>7901</v>
      </c>
      <c r="D1342">
        <v>2014</v>
      </c>
      <c r="E1342" s="4">
        <v>41898</v>
      </c>
      <c r="F1342">
        <v>4</v>
      </c>
      <c r="G1342" t="s">
        <v>6845</v>
      </c>
      <c r="H1342" t="s">
        <v>7425</v>
      </c>
      <c r="I1342" t="s">
        <v>6004</v>
      </c>
      <c r="J1342" t="s">
        <v>5998</v>
      </c>
      <c r="K1342" t="s">
        <v>5985</v>
      </c>
      <c r="L1342" t="s">
        <v>5971</v>
      </c>
      <c r="M1342" t="s">
        <v>6796</v>
      </c>
      <c r="N1342" t="s">
        <v>398</v>
      </c>
      <c r="O1342" t="s">
        <v>7889</v>
      </c>
      <c r="P1342">
        <v>0</v>
      </c>
      <c r="Q1342">
        <v>294</v>
      </c>
      <c r="R1342">
        <v>109</v>
      </c>
      <c r="S1342">
        <v>185</v>
      </c>
      <c r="T1342">
        <v>0.37074829931972803</v>
      </c>
      <c r="U1342" t="s">
        <v>7897</v>
      </c>
      <c r="V1342" t="s">
        <v>57</v>
      </c>
      <c r="W1342" t="s">
        <v>96</v>
      </c>
    </row>
    <row r="1343" spans="1:23" x14ac:dyDescent="0.3">
      <c r="A1343" t="s">
        <v>5481</v>
      </c>
      <c r="B1343" s="4">
        <v>41899</v>
      </c>
      <c r="C1343" t="s">
        <v>7901</v>
      </c>
      <c r="D1343">
        <v>2014</v>
      </c>
      <c r="E1343" s="4">
        <v>41901</v>
      </c>
      <c r="F1343">
        <v>2</v>
      </c>
      <c r="G1343" t="s">
        <v>7617</v>
      </c>
      <c r="H1343" t="s">
        <v>6598</v>
      </c>
      <c r="I1343" t="s">
        <v>5997</v>
      </c>
      <c r="J1343" t="s">
        <v>5998</v>
      </c>
      <c r="K1343" t="s">
        <v>5975</v>
      </c>
      <c r="L1343" t="s">
        <v>5988</v>
      </c>
      <c r="M1343" t="s">
        <v>6197</v>
      </c>
      <c r="N1343" t="s">
        <v>4711</v>
      </c>
      <c r="O1343" t="s">
        <v>7889</v>
      </c>
      <c r="P1343">
        <v>0</v>
      </c>
      <c r="Q1343">
        <v>802</v>
      </c>
      <c r="R1343">
        <v>120</v>
      </c>
      <c r="S1343">
        <v>682</v>
      </c>
      <c r="T1343">
        <v>0.14962593516209499</v>
      </c>
      <c r="U1343" t="s">
        <v>7897</v>
      </c>
      <c r="V1343" t="s">
        <v>57</v>
      </c>
      <c r="W1343" t="s">
        <v>96</v>
      </c>
    </row>
    <row r="1344" spans="1:23" x14ac:dyDescent="0.3">
      <c r="A1344" t="s">
        <v>5490</v>
      </c>
      <c r="B1344" s="4">
        <v>41900</v>
      </c>
      <c r="C1344" t="s">
        <v>7901</v>
      </c>
      <c r="D1344">
        <v>2014</v>
      </c>
      <c r="E1344" s="4">
        <v>41903</v>
      </c>
      <c r="F1344">
        <v>3</v>
      </c>
      <c r="G1344" t="s">
        <v>7442</v>
      </c>
      <c r="H1344" t="s">
        <v>6183</v>
      </c>
      <c r="I1344" t="s">
        <v>6184</v>
      </c>
      <c r="J1344" t="s">
        <v>5969</v>
      </c>
      <c r="K1344" t="s">
        <v>5975</v>
      </c>
      <c r="L1344" t="s">
        <v>5988</v>
      </c>
      <c r="M1344" t="s">
        <v>6185</v>
      </c>
      <c r="N1344" t="s">
        <v>1828</v>
      </c>
      <c r="O1344" t="s">
        <v>7889</v>
      </c>
      <c r="P1344">
        <v>0</v>
      </c>
      <c r="Q1344">
        <v>173</v>
      </c>
      <c r="R1344">
        <v>74</v>
      </c>
      <c r="S1344">
        <v>99</v>
      </c>
      <c r="T1344">
        <v>0.42774566473988401</v>
      </c>
      <c r="U1344" t="s">
        <v>7891</v>
      </c>
      <c r="V1344" t="s">
        <v>57</v>
      </c>
      <c r="W1344" t="s">
        <v>96</v>
      </c>
    </row>
    <row r="1345" spans="1:23" x14ac:dyDescent="0.3">
      <c r="A1345" t="s">
        <v>5576</v>
      </c>
      <c r="B1345" s="4">
        <v>41925</v>
      </c>
      <c r="C1345" t="s">
        <v>7903</v>
      </c>
      <c r="D1345">
        <v>2014</v>
      </c>
      <c r="E1345" s="4">
        <v>41928</v>
      </c>
      <c r="F1345">
        <v>3</v>
      </c>
      <c r="G1345" t="s">
        <v>6404</v>
      </c>
      <c r="H1345" t="s">
        <v>6238</v>
      </c>
      <c r="I1345" t="s">
        <v>6010</v>
      </c>
      <c r="J1345" t="s">
        <v>5981</v>
      </c>
      <c r="K1345" t="s">
        <v>5985</v>
      </c>
      <c r="L1345" t="s">
        <v>5971</v>
      </c>
      <c r="M1345" t="s">
        <v>6047</v>
      </c>
      <c r="N1345" t="s">
        <v>2708</v>
      </c>
      <c r="O1345" t="s">
        <v>7889</v>
      </c>
      <c r="P1345">
        <v>0</v>
      </c>
      <c r="Q1345">
        <v>84</v>
      </c>
      <c r="R1345">
        <v>28</v>
      </c>
      <c r="S1345">
        <v>56</v>
      </c>
      <c r="T1345">
        <v>0.33333333333333298</v>
      </c>
      <c r="U1345" t="s">
        <v>7895</v>
      </c>
      <c r="V1345" t="s">
        <v>57</v>
      </c>
      <c r="W1345" t="s">
        <v>96</v>
      </c>
    </row>
    <row r="1346" spans="1:23" x14ac:dyDescent="0.3">
      <c r="A1346" t="s">
        <v>5586</v>
      </c>
      <c r="B1346" s="4">
        <v>41926</v>
      </c>
      <c r="C1346" t="s">
        <v>7903</v>
      </c>
      <c r="D1346">
        <v>2014</v>
      </c>
      <c r="E1346" s="4">
        <v>41927</v>
      </c>
      <c r="F1346">
        <v>1</v>
      </c>
      <c r="G1346" t="s">
        <v>6738</v>
      </c>
      <c r="H1346" t="s">
        <v>7371</v>
      </c>
      <c r="I1346" t="s">
        <v>5980</v>
      </c>
      <c r="J1346" t="s">
        <v>5981</v>
      </c>
      <c r="K1346" t="s">
        <v>5975</v>
      </c>
      <c r="L1346" t="s">
        <v>5988</v>
      </c>
      <c r="M1346" t="s">
        <v>6044</v>
      </c>
      <c r="N1346" t="s">
        <v>2082</v>
      </c>
      <c r="O1346" t="s">
        <v>7889</v>
      </c>
      <c r="P1346">
        <v>0</v>
      </c>
      <c r="Q1346">
        <v>255</v>
      </c>
      <c r="R1346">
        <v>110</v>
      </c>
      <c r="S1346">
        <v>145</v>
      </c>
      <c r="T1346">
        <v>0.43137254901960798</v>
      </c>
      <c r="U1346" t="s">
        <v>7891</v>
      </c>
      <c r="V1346" t="s">
        <v>57</v>
      </c>
      <c r="W1346" t="s">
        <v>96</v>
      </c>
    </row>
    <row r="1347" spans="1:23" x14ac:dyDescent="0.3">
      <c r="A1347" t="s">
        <v>5602</v>
      </c>
      <c r="B1347" s="4">
        <v>41932</v>
      </c>
      <c r="C1347" t="s">
        <v>7903</v>
      </c>
      <c r="D1347">
        <v>2014</v>
      </c>
      <c r="E1347" s="4">
        <v>41936</v>
      </c>
      <c r="F1347">
        <v>4</v>
      </c>
      <c r="G1347" t="s">
        <v>7411</v>
      </c>
      <c r="H1347" t="s">
        <v>6135</v>
      </c>
      <c r="I1347" t="s">
        <v>5980</v>
      </c>
      <c r="J1347" t="s">
        <v>5981</v>
      </c>
      <c r="K1347" t="s">
        <v>5985</v>
      </c>
      <c r="L1347" t="s">
        <v>5971</v>
      </c>
      <c r="M1347" t="s">
        <v>6044</v>
      </c>
      <c r="N1347" t="s">
        <v>567</v>
      </c>
      <c r="O1347" t="s">
        <v>7889</v>
      </c>
      <c r="P1347">
        <v>0</v>
      </c>
      <c r="Q1347">
        <v>465</v>
      </c>
      <c r="R1347">
        <v>140</v>
      </c>
      <c r="S1347">
        <v>325</v>
      </c>
      <c r="T1347">
        <v>0.30107526881720398</v>
      </c>
      <c r="U1347" t="s">
        <v>7892</v>
      </c>
      <c r="V1347" t="s">
        <v>57</v>
      </c>
      <c r="W1347" t="s">
        <v>96</v>
      </c>
    </row>
    <row r="1348" spans="1:23" x14ac:dyDescent="0.3">
      <c r="A1348" t="s">
        <v>5634</v>
      </c>
      <c r="B1348" s="4">
        <v>41944</v>
      </c>
      <c r="C1348" t="s">
        <v>7904</v>
      </c>
      <c r="D1348">
        <v>2014</v>
      </c>
      <c r="E1348" s="4">
        <v>41948</v>
      </c>
      <c r="F1348">
        <v>4</v>
      </c>
      <c r="G1348" t="s">
        <v>7087</v>
      </c>
      <c r="H1348" t="s">
        <v>7101</v>
      </c>
      <c r="I1348" t="s">
        <v>6004</v>
      </c>
      <c r="J1348" t="s">
        <v>5998</v>
      </c>
      <c r="K1348" t="s">
        <v>5970</v>
      </c>
      <c r="L1348" t="s">
        <v>5971</v>
      </c>
      <c r="M1348" t="s">
        <v>6065</v>
      </c>
      <c r="N1348" t="s">
        <v>2748</v>
      </c>
      <c r="O1348" t="s">
        <v>7889</v>
      </c>
      <c r="P1348">
        <v>0</v>
      </c>
      <c r="Q1348">
        <v>59</v>
      </c>
      <c r="R1348">
        <v>8</v>
      </c>
      <c r="S1348">
        <v>51</v>
      </c>
      <c r="T1348">
        <v>0.13559322033898299</v>
      </c>
      <c r="U1348" t="s">
        <v>7895</v>
      </c>
      <c r="V1348" t="s">
        <v>57</v>
      </c>
      <c r="W1348" t="s">
        <v>96</v>
      </c>
    </row>
    <row r="1349" spans="1:23" x14ac:dyDescent="0.3">
      <c r="A1349" t="s">
        <v>5672</v>
      </c>
      <c r="B1349" s="4">
        <v>41953</v>
      </c>
      <c r="C1349" t="s">
        <v>7904</v>
      </c>
      <c r="D1349">
        <v>2014</v>
      </c>
      <c r="E1349" s="4">
        <v>41958</v>
      </c>
      <c r="F1349">
        <v>5</v>
      </c>
      <c r="G1349" t="s">
        <v>7528</v>
      </c>
      <c r="H1349" t="s">
        <v>6393</v>
      </c>
      <c r="I1349" t="s">
        <v>5980</v>
      </c>
      <c r="J1349" t="s">
        <v>5981</v>
      </c>
      <c r="K1349" t="s">
        <v>5985</v>
      </c>
      <c r="L1349" t="s">
        <v>5971</v>
      </c>
      <c r="M1349" t="s">
        <v>5982</v>
      </c>
      <c r="N1349" t="s">
        <v>3651</v>
      </c>
      <c r="O1349" t="s">
        <v>7889</v>
      </c>
      <c r="P1349">
        <v>0</v>
      </c>
      <c r="Q1349">
        <v>193</v>
      </c>
      <c r="R1349">
        <v>33</v>
      </c>
      <c r="S1349">
        <v>160</v>
      </c>
      <c r="T1349">
        <v>0.170984455958549</v>
      </c>
      <c r="U1349" t="s">
        <v>7899</v>
      </c>
      <c r="V1349" t="s">
        <v>57</v>
      </c>
      <c r="W1349" t="s">
        <v>96</v>
      </c>
    </row>
    <row r="1350" spans="1:23" x14ac:dyDescent="0.3">
      <c r="A1350" t="s">
        <v>5686</v>
      </c>
      <c r="B1350" s="4">
        <v>41955</v>
      </c>
      <c r="C1350" t="s">
        <v>7904</v>
      </c>
      <c r="D1350">
        <v>2014</v>
      </c>
      <c r="E1350" s="4">
        <v>41957</v>
      </c>
      <c r="F1350">
        <v>2</v>
      </c>
      <c r="G1350" t="s">
        <v>6606</v>
      </c>
      <c r="H1350" t="s">
        <v>6587</v>
      </c>
      <c r="I1350" t="s">
        <v>5980</v>
      </c>
      <c r="J1350" t="s">
        <v>5981</v>
      </c>
      <c r="K1350" t="s">
        <v>5975</v>
      </c>
      <c r="L1350" t="s">
        <v>5988</v>
      </c>
      <c r="M1350" t="s">
        <v>6044</v>
      </c>
      <c r="N1350" t="s">
        <v>2643</v>
      </c>
      <c r="O1350" t="s">
        <v>7889</v>
      </c>
      <c r="P1350">
        <v>0</v>
      </c>
      <c r="Q1350">
        <v>139</v>
      </c>
      <c r="R1350">
        <v>21</v>
      </c>
      <c r="S1350">
        <v>118</v>
      </c>
      <c r="T1350">
        <v>0.15107913669064801</v>
      </c>
      <c r="U1350" t="s">
        <v>7891</v>
      </c>
      <c r="V1350" t="s">
        <v>57</v>
      </c>
      <c r="W1350" t="s">
        <v>96</v>
      </c>
    </row>
    <row r="1351" spans="1:23" x14ac:dyDescent="0.3">
      <c r="A1351" t="s">
        <v>5687</v>
      </c>
      <c r="B1351" s="4">
        <v>41955</v>
      </c>
      <c r="C1351" t="s">
        <v>7904</v>
      </c>
      <c r="D1351">
        <v>2014</v>
      </c>
      <c r="E1351" s="4">
        <v>41957</v>
      </c>
      <c r="F1351">
        <v>2</v>
      </c>
      <c r="G1351" t="s">
        <v>6400</v>
      </c>
      <c r="H1351" t="s">
        <v>6762</v>
      </c>
      <c r="I1351" t="s">
        <v>5980</v>
      </c>
      <c r="J1351" t="s">
        <v>5981</v>
      </c>
      <c r="K1351" t="s">
        <v>5985</v>
      </c>
      <c r="L1351" t="s">
        <v>5971</v>
      </c>
      <c r="M1351" t="s">
        <v>6133</v>
      </c>
      <c r="N1351" t="s">
        <v>4090</v>
      </c>
      <c r="O1351" t="s">
        <v>7889</v>
      </c>
      <c r="P1351">
        <v>0</v>
      </c>
      <c r="Q1351">
        <v>62</v>
      </c>
      <c r="R1351">
        <v>17</v>
      </c>
      <c r="S1351">
        <v>45</v>
      </c>
      <c r="T1351">
        <v>0.27419354838709697</v>
      </c>
      <c r="U1351" t="s">
        <v>7895</v>
      </c>
      <c r="V1351" t="s">
        <v>57</v>
      </c>
      <c r="W1351" t="s">
        <v>96</v>
      </c>
    </row>
    <row r="1352" spans="1:23" x14ac:dyDescent="0.3">
      <c r="A1352" t="s">
        <v>5687</v>
      </c>
      <c r="B1352" s="4">
        <v>41955</v>
      </c>
      <c r="C1352" t="s">
        <v>7904</v>
      </c>
      <c r="D1352">
        <v>2014</v>
      </c>
      <c r="E1352" s="4">
        <v>41957</v>
      </c>
      <c r="F1352">
        <v>2</v>
      </c>
      <c r="G1352" t="s">
        <v>6400</v>
      </c>
      <c r="H1352" t="s">
        <v>6762</v>
      </c>
      <c r="I1352" t="s">
        <v>5980</v>
      </c>
      <c r="J1352" t="s">
        <v>5981</v>
      </c>
      <c r="K1352" t="s">
        <v>5985</v>
      </c>
      <c r="L1352" t="s">
        <v>5971</v>
      </c>
      <c r="M1352" t="s">
        <v>6133</v>
      </c>
      <c r="N1352" t="s">
        <v>596</v>
      </c>
      <c r="O1352" t="s">
        <v>7889</v>
      </c>
      <c r="P1352">
        <v>0</v>
      </c>
      <c r="Q1352">
        <v>225</v>
      </c>
      <c r="R1352">
        <v>29</v>
      </c>
      <c r="S1352">
        <v>196</v>
      </c>
      <c r="T1352">
        <v>0.128888888888889</v>
      </c>
      <c r="U1352" t="s">
        <v>7895</v>
      </c>
      <c r="V1352" t="s">
        <v>57</v>
      </c>
      <c r="W1352" t="s">
        <v>96</v>
      </c>
    </row>
    <row r="1353" spans="1:23" x14ac:dyDescent="0.3">
      <c r="A1353" t="s">
        <v>5719</v>
      </c>
      <c r="B1353" s="4">
        <v>41961</v>
      </c>
      <c r="C1353" t="s">
        <v>7904</v>
      </c>
      <c r="D1353">
        <v>2014</v>
      </c>
      <c r="E1353" s="4">
        <v>41963</v>
      </c>
      <c r="F1353">
        <v>2</v>
      </c>
      <c r="G1353" t="s">
        <v>6929</v>
      </c>
      <c r="H1353" t="s">
        <v>6065</v>
      </c>
      <c r="I1353" t="s">
        <v>6004</v>
      </c>
      <c r="J1353" t="s">
        <v>5998</v>
      </c>
      <c r="K1353" t="s">
        <v>5975</v>
      </c>
      <c r="L1353" t="s">
        <v>5988</v>
      </c>
      <c r="M1353" t="s">
        <v>6065</v>
      </c>
      <c r="N1353" t="s">
        <v>5441</v>
      </c>
      <c r="O1353" t="s">
        <v>7889</v>
      </c>
      <c r="P1353">
        <v>0</v>
      </c>
      <c r="Q1353">
        <v>363</v>
      </c>
      <c r="R1353">
        <v>76</v>
      </c>
      <c r="S1353">
        <v>287</v>
      </c>
      <c r="T1353">
        <v>0.20936639118457301</v>
      </c>
      <c r="U1353" t="s">
        <v>7899</v>
      </c>
      <c r="V1353" t="s">
        <v>57</v>
      </c>
      <c r="W1353" t="s">
        <v>96</v>
      </c>
    </row>
    <row r="1354" spans="1:23" x14ac:dyDescent="0.3">
      <c r="A1354" t="s">
        <v>5766</v>
      </c>
      <c r="B1354" s="4">
        <v>41969</v>
      </c>
      <c r="C1354" t="s">
        <v>7904</v>
      </c>
      <c r="D1354">
        <v>2014</v>
      </c>
      <c r="E1354" s="4">
        <v>41971</v>
      </c>
      <c r="F1354">
        <v>2</v>
      </c>
      <c r="G1354" t="s">
        <v>6593</v>
      </c>
      <c r="H1354" t="s">
        <v>7081</v>
      </c>
      <c r="I1354" t="s">
        <v>6050</v>
      </c>
      <c r="J1354" t="s">
        <v>5981</v>
      </c>
      <c r="K1354" t="s">
        <v>5985</v>
      </c>
      <c r="L1354" t="s">
        <v>5971</v>
      </c>
      <c r="M1354" t="s">
        <v>6500</v>
      </c>
      <c r="N1354" t="s">
        <v>2082</v>
      </c>
      <c r="O1354" t="s">
        <v>7889</v>
      </c>
      <c r="P1354">
        <v>0</v>
      </c>
      <c r="Q1354">
        <v>425</v>
      </c>
      <c r="R1354">
        <v>183</v>
      </c>
      <c r="S1354">
        <v>242</v>
      </c>
      <c r="T1354">
        <v>0.43058823529411799</v>
      </c>
      <c r="U1354" t="s">
        <v>7899</v>
      </c>
      <c r="V1354" t="s">
        <v>57</v>
      </c>
      <c r="W1354" t="s">
        <v>96</v>
      </c>
    </row>
    <row r="1355" spans="1:23" x14ac:dyDescent="0.3">
      <c r="A1355" t="s">
        <v>5773</v>
      </c>
      <c r="B1355" s="4">
        <v>41970</v>
      </c>
      <c r="C1355" t="s">
        <v>7904</v>
      </c>
      <c r="D1355">
        <v>2014</v>
      </c>
      <c r="E1355" s="4">
        <v>41972</v>
      </c>
      <c r="F1355">
        <v>2</v>
      </c>
      <c r="G1355" t="s">
        <v>6807</v>
      </c>
      <c r="H1355" t="s">
        <v>7825</v>
      </c>
      <c r="I1355" t="s">
        <v>5980</v>
      </c>
      <c r="J1355" t="s">
        <v>5981</v>
      </c>
      <c r="K1355" t="s">
        <v>5985</v>
      </c>
      <c r="L1355" t="s">
        <v>5988</v>
      </c>
      <c r="M1355" t="s">
        <v>6044</v>
      </c>
      <c r="N1355" t="s">
        <v>1137</v>
      </c>
      <c r="O1355" t="s">
        <v>7889</v>
      </c>
      <c r="P1355">
        <v>0</v>
      </c>
      <c r="Q1355">
        <v>776</v>
      </c>
      <c r="R1355">
        <v>140</v>
      </c>
      <c r="S1355">
        <v>636</v>
      </c>
      <c r="T1355">
        <v>0.180412371134021</v>
      </c>
      <c r="U1355" t="s">
        <v>7891</v>
      </c>
      <c r="V1355" t="s">
        <v>57</v>
      </c>
      <c r="W1355" t="s">
        <v>96</v>
      </c>
    </row>
    <row r="1356" spans="1:23" x14ac:dyDescent="0.3">
      <c r="A1356" t="s">
        <v>5823</v>
      </c>
      <c r="B1356" s="4">
        <v>41982</v>
      </c>
      <c r="C1356" t="s">
        <v>7906</v>
      </c>
      <c r="D1356">
        <v>2014</v>
      </c>
      <c r="E1356" s="4">
        <v>41985</v>
      </c>
      <c r="F1356">
        <v>3</v>
      </c>
      <c r="G1356" t="s">
        <v>6331</v>
      </c>
      <c r="H1356" t="s">
        <v>6076</v>
      </c>
      <c r="I1356" t="s">
        <v>6010</v>
      </c>
      <c r="J1356" t="s">
        <v>5981</v>
      </c>
      <c r="K1356" t="s">
        <v>5985</v>
      </c>
      <c r="L1356" t="s">
        <v>5971</v>
      </c>
      <c r="M1356" t="s">
        <v>6200</v>
      </c>
      <c r="N1356" t="s">
        <v>1954</v>
      </c>
      <c r="O1356" t="s">
        <v>7889</v>
      </c>
      <c r="P1356">
        <v>0</v>
      </c>
      <c r="Q1356">
        <v>138</v>
      </c>
      <c r="R1356">
        <v>3</v>
      </c>
      <c r="S1356">
        <v>135</v>
      </c>
      <c r="T1356">
        <v>2.1739130434782601E-2</v>
      </c>
      <c r="U1356" t="s">
        <v>7895</v>
      </c>
      <c r="V1356" t="s">
        <v>57</v>
      </c>
      <c r="W1356" t="s">
        <v>96</v>
      </c>
    </row>
    <row r="1357" spans="1:23" x14ac:dyDescent="0.3">
      <c r="A1357" t="s">
        <v>5856</v>
      </c>
      <c r="B1357" s="4">
        <v>41989</v>
      </c>
      <c r="C1357" t="s">
        <v>7906</v>
      </c>
      <c r="D1357">
        <v>2014</v>
      </c>
      <c r="E1357" s="4">
        <v>41989</v>
      </c>
      <c r="F1357">
        <v>0</v>
      </c>
      <c r="G1357" t="s">
        <v>7465</v>
      </c>
      <c r="H1357" t="s">
        <v>6358</v>
      </c>
      <c r="I1357" t="s">
        <v>5980</v>
      </c>
      <c r="J1357" t="s">
        <v>5981</v>
      </c>
      <c r="K1357" t="s">
        <v>5975</v>
      </c>
      <c r="L1357" t="s">
        <v>6007</v>
      </c>
      <c r="M1357" t="s">
        <v>6044</v>
      </c>
      <c r="N1357" t="s">
        <v>5857</v>
      </c>
      <c r="O1357" t="s">
        <v>7889</v>
      </c>
      <c r="P1357">
        <v>0</v>
      </c>
      <c r="Q1357">
        <v>229</v>
      </c>
      <c r="R1357">
        <v>37</v>
      </c>
      <c r="S1357">
        <v>192</v>
      </c>
      <c r="T1357">
        <v>0.16157205240174699</v>
      </c>
      <c r="U1357" t="s">
        <v>7895</v>
      </c>
      <c r="V1357" t="s">
        <v>57</v>
      </c>
      <c r="W1357" t="s">
        <v>96</v>
      </c>
    </row>
    <row r="1358" spans="1:23" x14ac:dyDescent="0.3">
      <c r="A1358" t="s">
        <v>5904</v>
      </c>
      <c r="B1358" s="4">
        <v>41998</v>
      </c>
      <c r="C1358" t="s">
        <v>7906</v>
      </c>
      <c r="D1358">
        <v>2014</v>
      </c>
      <c r="E1358" s="4">
        <v>41998</v>
      </c>
      <c r="F1358">
        <v>0</v>
      </c>
      <c r="G1358" t="s">
        <v>7623</v>
      </c>
      <c r="H1358" t="s">
        <v>6511</v>
      </c>
      <c r="I1358" t="s">
        <v>5980</v>
      </c>
      <c r="J1358" t="s">
        <v>5981</v>
      </c>
      <c r="K1358" t="s">
        <v>5975</v>
      </c>
      <c r="L1358" t="s">
        <v>6007</v>
      </c>
      <c r="M1358" t="s">
        <v>5991</v>
      </c>
      <c r="N1358" t="s">
        <v>2082</v>
      </c>
      <c r="O1358" t="s">
        <v>7889</v>
      </c>
      <c r="P1358">
        <v>0</v>
      </c>
      <c r="Q1358">
        <v>170</v>
      </c>
      <c r="R1358">
        <v>73</v>
      </c>
      <c r="S1358">
        <v>97</v>
      </c>
      <c r="T1358">
        <v>0.42941176470588199</v>
      </c>
      <c r="U1358" t="s">
        <v>7895</v>
      </c>
      <c r="V1358" t="s">
        <v>57</v>
      </c>
      <c r="W1358" t="s">
        <v>96</v>
      </c>
    </row>
    <row r="1359" spans="1:23" x14ac:dyDescent="0.3">
      <c r="A1359" t="s">
        <v>4539</v>
      </c>
      <c r="B1359" s="4">
        <v>41652</v>
      </c>
      <c r="C1359" t="s">
        <v>7888</v>
      </c>
      <c r="D1359">
        <v>2014</v>
      </c>
      <c r="E1359" s="4">
        <v>41656</v>
      </c>
      <c r="F1359">
        <v>4</v>
      </c>
      <c r="G1359" t="s">
        <v>6127</v>
      </c>
      <c r="H1359" t="s">
        <v>6135</v>
      </c>
      <c r="I1359" t="s">
        <v>5980</v>
      </c>
      <c r="J1359" t="s">
        <v>5981</v>
      </c>
      <c r="K1359" t="s">
        <v>5975</v>
      </c>
      <c r="L1359" t="s">
        <v>5976</v>
      </c>
      <c r="M1359" t="s">
        <v>6044</v>
      </c>
      <c r="N1359" t="s">
        <v>4541</v>
      </c>
      <c r="O1359" t="s">
        <v>7889</v>
      </c>
      <c r="P1359">
        <v>0</v>
      </c>
      <c r="Q1359">
        <v>1301</v>
      </c>
      <c r="R1359">
        <v>573</v>
      </c>
      <c r="S1359">
        <v>728</v>
      </c>
      <c r="T1359">
        <v>0.44043043812451999</v>
      </c>
      <c r="U1359" t="s">
        <v>7899</v>
      </c>
      <c r="V1359" t="s">
        <v>57</v>
      </c>
      <c r="W1359" t="s">
        <v>96</v>
      </c>
    </row>
    <row r="1360" spans="1:23" x14ac:dyDescent="0.3">
      <c r="A1360" t="s">
        <v>4605</v>
      </c>
      <c r="B1360" s="4">
        <v>41669</v>
      </c>
      <c r="C1360" t="s">
        <v>7888</v>
      </c>
      <c r="D1360">
        <v>2014</v>
      </c>
      <c r="E1360" s="4">
        <v>41675</v>
      </c>
      <c r="F1360">
        <v>6</v>
      </c>
      <c r="G1360" t="s">
        <v>7266</v>
      </c>
      <c r="H1360" t="s">
        <v>6139</v>
      </c>
      <c r="I1360" t="s">
        <v>5997</v>
      </c>
      <c r="J1360" t="s">
        <v>5998</v>
      </c>
      <c r="K1360" t="s">
        <v>5975</v>
      </c>
      <c r="L1360" t="s">
        <v>5976</v>
      </c>
      <c r="M1360" t="s">
        <v>6038</v>
      </c>
      <c r="N1360" t="s">
        <v>3652</v>
      </c>
      <c r="O1360" t="s">
        <v>7889</v>
      </c>
      <c r="P1360">
        <v>0</v>
      </c>
      <c r="Q1360">
        <v>520</v>
      </c>
      <c r="R1360">
        <v>213</v>
      </c>
      <c r="S1360">
        <v>307</v>
      </c>
      <c r="T1360">
        <v>0.40961538461538499</v>
      </c>
      <c r="U1360" t="s">
        <v>7895</v>
      </c>
      <c r="V1360" t="s">
        <v>57</v>
      </c>
      <c r="W1360" t="s">
        <v>96</v>
      </c>
    </row>
    <row r="1361" spans="1:23" x14ac:dyDescent="0.3">
      <c r="A1361" t="s">
        <v>4605</v>
      </c>
      <c r="B1361" s="4">
        <v>41669</v>
      </c>
      <c r="C1361" t="s">
        <v>7888</v>
      </c>
      <c r="D1361">
        <v>2014</v>
      </c>
      <c r="E1361" s="4">
        <v>41675</v>
      </c>
      <c r="F1361">
        <v>6</v>
      </c>
      <c r="G1361" t="s">
        <v>7266</v>
      </c>
      <c r="H1361" t="s">
        <v>6139</v>
      </c>
      <c r="I1361" t="s">
        <v>5997</v>
      </c>
      <c r="J1361" t="s">
        <v>5998</v>
      </c>
      <c r="K1361" t="s">
        <v>5975</v>
      </c>
      <c r="L1361" t="s">
        <v>5976</v>
      </c>
      <c r="M1361" t="s">
        <v>6038</v>
      </c>
      <c r="N1361" t="s">
        <v>2549</v>
      </c>
      <c r="O1361" t="s">
        <v>7889</v>
      </c>
      <c r="P1361">
        <v>0</v>
      </c>
      <c r="Q1361">
        <v>495</v>
      </c>
      <c r="R1361">
        <v>59</v>
      </c>
      <c r="S1361">
        <v>436</v>
      </c>
      <c r="T1361">
        <v>0.119191919191919</v>
      </c>
      <c r="U1361" t="s">
        <v>7895</v>
      </c>
      <c r="V1361" t="s">
        <v>57</v>
      </c>
      <c r="W1361" t="s">
        <v>96</v>
      </c>
    </row>
    <row r="1362" spans="1:23" x14ac:dyDescent="0.3">
      <c r="A1362" t="s">
        <v>4639</v>
      </c>
      <c r="B1362" s="4">
        <v>41680</v>
      </c>
      <c r="C1362" t="s">
        <v>7893</v>
      </c>
      <c r="D1362">
        <v>2014</v>
      </c>
      <c r="E1362" s="4">
        <v>41684</v>
      </c>
      <c r="F1362">
        <v>4</v>
      </c>
      <c r="G1362" t="s">
        <v>6558</v>
      </c>
      <c r="H1362" t="s">
        <v>6065</v>
      </c>
      <c r="I1362" t="s">
        <v>6004</v>
      </c>
      <c r="J1362" t="s">
        <v>5998</v>
      </c>
      <c r="K1362" t="s">
        <v>5985</v>
      </c>
      <c r="L1362" t="s">
        <v>5976</v>
      </c>
      <c r="M1362" t="s">
        <v>6065</v>
      </c>
      <c r="N1362" t="s">
        <v>2748</v>
      </c>
      <c r="O1362" t="s">
        <v>7889</v>
      </c>
      <c r="P1362">
        <v>0</v>
      </c>
      <c r="Q1362">
        <v>88</v>
      </c>
      <c r="R1362">
        <v>11</v>
      </c>
      <c r="S1362">
        <v>77</v>
      </c>
      <c r="T1362">
        <v>0.125</v>
      </c>
      <c r="U1362" t="s">
        <v>7891</v>
      </c>
      <c r="V1362" t="s">
        <v>57</v>
      </c>
      <c r="W1362" t="s">
        <v>96</v>
      </c>
    </row>
    <row r="1363" spans="1:23" x14ac:dyDescent="0.3">
      <c r="A1363" t="s">
        <v>4649</v>
      </c>
      <c r="B1363" s="4">
        <v>41683</v>
      </c>
      <c r="C1363" t="s">
        <v>7893</v>
      </c>
      <c r="D1363">
        <v>2014</v>
      </c>
      <c r="E1363" s="4">
        <v>41688</v>
      </c>
      <c r="F1363">
        <v>5</v>
      </c>
      <c r="G1363" t="s">
        <v>7549</v>
      </c>
      <c r="H1363" t="s">
        <v>6205</v>
      </c>
      <c r="I1363" t="s">
        <v>6068</v>
      </c>
      <c r="J1363" t="s">
        <v>5969</v>
      </c>
      <c r="K1363" t="s">
        <v>5985</v>
      </c>
      <c r="L1363" t="s">
        <v>5976</v>
      </c>
      <c r="M1363" t="s">
        <v>6206</v>
      </c>
      <c r="N1363" t="s">
        <v>4650</v>
      </c>
      <c r="O1363" t="s">
        <v>7889</v>
      </c>
      <c r="P1363">
        <v>0</v>
      </c>
      <c r="Q1363">
        <v>335</v>
      </c>
      <c r="R1363">
        <v>110</v>
      </c>
      <c r="S1363">
        <v>225</v>
      </c>
      <c r="T1363">
        <v>0.328358208955224</v>
      </c>
      <c r="U1363" t="s">
        <v>7892</v>
      </c>
      <c r="V1363" t="s">
        <v>57</v>
      </c>
      <c r="W1363" t="s">
        <v>96</v>
      </c>
    </row>
    <row r="1364" spans="1:23" x14ac:dyDescent="0.3">
      <c r="A1364" t="s">
        <v>4671</v>
      </c>
      <c r="B1364" s="4">
        <v>41691</v>
      </c>
      <c r="C1364" t="s">
        <v>7893</v>
      </c>
      <c r="D1364">
        <v>2014</v>
      </c>
      <c r="E1364" s="4">
        <v>41695</v>
      </c>
      <c r="F1364">
        <v>4</v>
      </c>
      <c r="G1364" t="s">
        <v>7015</v>
      </c>
      <c r="H1364" t="s">
        <v>7739</v>
      </c>
      <c r="I1364" t="s">
        <v>5980</v>
      </c>
      <c r="J1364" t="s">
        <v>5981</v>
      </c>
      <c r="K1364" t="s">
        <v>5985</v>
      </c>
      <c r="L1364" t="s">
        <v>5976</v>
      </c>
      <c r="M1364" t="s">
        <v>6250</v>
      </c>
      <c r="N1364" t="s">
        <v>2090</v>
      </c>
      <c r="O1364" t="s">
        <v>7889</v>
      </c>
      <c r="P1364">
        <v>0</v>
      </c>
      <c r="Q1364">
        <v>114</v>
      </c>
      <c r="R1364">
        <v>8</v>
      </c>
      <c r="S1364">
        <v>106</v>
      </c>
      <c r="T1364">
        <v>7.0175438596491196E-2</v>
      </c>
      <c r="U1364" t="s">
        <v>7891</v>
      </c>
      <c r="V1364" t="s">
        <v>57</v>
      </c>
      <c r="W1364" t="s">
        <v>96</v>
      </c>
    </row>
    <row r="1365" spans="1:23" x14ac:dyDescent="0.3">
      <c r="A1365" t="s">
        <v>4736</v>
      </c>
      <c r="B1365" s="4">
        <v>41715</v>
      </c>
      <c r="C1365" t="s">
        <v>7907</v>
      </c>
      <c r="D1365">
        <v>2014</v>
      </c>
      <c r="E1365" s="4">
        <v>41720</v>
      </c>
      <c r="F1365">
        <v>5</v>
      </c>
      <c r="G1365" t="s">
        <v>6768</v>
      </c>
      <c r="H1365" t="s">
        <v>7749</v>
      </c>
      <c r="I1365" t="s">
        <v>5980</v>
      </c>
      <c r="J1365" t="s">
        <v>5981</v>
      </c>
      <c r="K1365" t="s">
        <v>5975</v>
      </c>
      <c r="L1365" t="s">
        <v>5976</v>
      </c>
      <c r="M1365" t="s">
        <v>6044</v>
      </c>
      <c r="N1365" t="s">
        <v>824</v>
      </c>
      <c r="O1365" t="s">
        <v>7889</v>
      </c>
      <c r="P1365">
        <v>0</v>
      </c>
      <c r="Q1365">
        <v>166</v>
      </c>
      <c r="R1365">
        <v>27</v>
      </c>
      <c r="S1365">
        <v>139</v>
      </c>
      <c r="T1365">
        <v>0.16265060240963899</v>
      </c>
      <c r="U1365" t="s">
        <v>7895</v>
      </c>
      <c r="V1365" t="s">
        <v>57</v>
      </c>
      <c r="W1365" t="s">
        <v>96</v>
      </c>
    </row>
    <row r="1366" spans="1:23" x14ac:dyDescent="0.3">
      <c r="A1366" t="s">
        <v>4815</v>
      </c>
      <c r="B1366" s="4">
        <v>41744</v>
      </c>
      <c r="C1366" t="s">
        <v>7894</v>
      </c>
      <c r="D1366">
        <v>2014</v>
      </c>
      <c r="E1366" s="4">
        <v>41751</v>
      </c>
      <c r="F1366">
        <v>7</v>
      </c>
      <c r="G1366" t="s">
        <v>6831</v>
      </c>
      <c r="H1366" t="s">
        <v>7761</v>
      </c>
      <c r="I1366" t="s">
        <v>5974</v>
      </c>
      <c r="J1366" t="s">
        <v>5969</v>
      </c>
      <c r="K1366" t="s">
        <v>5975</v>
      </c>
      <c r="L1366" t="s">
        <v>5976</v>
      </c>
      <c r="M1366" t="s">
        <v>6252</v>
      </c>
      <c r="N1366" t="s">
        <v>3559</v>
      </c>
      <c r="O1366" t="s">
        <v>7889</v>
      </c>
      <c r="P1366">
        <v>0</v>
      </c>
      <c r="Q1366">
        <v>598</v>
      </c>
      <c r="R1366">
        <v>101</v>
      </c>
      <c r="S1366">
        <v>497</v>
      </c>
      <c r="T1366">
        <v>0.168896321070234</v>
      </c>
      <c r="U1366" t="s">
        <v>7897</v>
      </c>
      <c r="V1366" t="s">
        <v>57</v>
      </c>
      <c r="W1366" t="s">
        <v>96</v>
      </c>
    </row>
    <row r="1367" spans="1:23" x14ac:dyDescent="0.3">
      <c r="A1367" t="s">
        <v>4832</v>
      </c>
      <c r="B1367" s="4">
        <v>41749</v>
      </c>
      <c r="C1367" t="s">
        <v>7894</v>
      </c>
      <c r="D1367">
        <v>2014</v>
      </c>
      <c r="E1367" s="4">
        <v>41753</v>
      </c>
      <c r="F1367">
        <v>4</v>
      </c>
      <c r="G1367" t="s">
        <v>6268</v>
      </c>
      <c r="H1367" t="s">
        <v>6388</v>
      </c>
      <c r="I1367" t="s">
        <v>5980</v>
      </c>
      <c r="J1367" t="s">
        <v>5981</v>
      </c>
      <c r="K1367" t="s">
        <v>5985</v>
      </c>
      <c r="L1367" t="s">
        <v>5976</v>
      </c>
      <c r="M1367" t="s">
        <v>6181</v>
      </c>
      <c r="N1367" t="s">
        <v>2195</v>
      </c>
      <c r="O1367" t="s">
        <v>7889</v>
      </c>
      <c r="P1367">
        <v>0</v>
      </c>
      <c r="Q1367">
        <v>115</v>
      </c>
      <c r="R1367">
        <v>25</v>
      </c>
      <c r="S1367">
        <v>90</v>
      </c>
      <c r="T1367">
        <v>0.217391304347826</v>
      </c>
      <c r="U1367" t="s">
        <v>7890</v>
      </c>
      <c r="V1367" t="s">
        <v>57</v>
      </c>
      <c r="W1367" t="s">
        <v>96</v>
      </c>
    </row>
    <row r="1368" spans="1:23" x14ac:dyDescent="0.3">
      <c r="A1368" t="s">
        <v>4848</v>
      </c>
      <c r="B1368" s="4">
        <v>41755</v>
      </c>
      <c r="C1368" t="s">
        <v>7894</v>
      </c>
      <c r="D1368">
        <v>2014</v>
      </c>
      <c r="E1368" s="4">
        <v>41760</v>
      </c>
      <c r="F1368">
        <v>5</v>
      </c>
      <c r="G1368" t="s">
        <v>6343</v>
      </c>
      <c r="H1368" t="s">
        <v>6321</v>
      </c>
      <c r="I1368" t="s">
        <v>6050</v>
      </c>
      <c r="J1368" t="s">
        <v>5981</v>
      </c>
      <c r="K1368" t="s">
        <v>5985</v>
      </c>
      <c r="L1368" t="s">
        <v>5976</v>
      </c>
      <c r="M1368" t="s">
        <v>6321</v>
      </c>
      <c r="N1368" t="s">
        <v>829</v>
      </c>
      <c r="O1368" t="s">
        <v>7889</v>
      </c>
      <c r="P1368">
        <v>0</v>
      </c>
      <c r="Q1368">
        <v>122</v>
      </c>
      <c r="R1368">
        <v>15</v>
      </c>
      <c r="S1368">
        <v>107</v>
      </c>
      <c r="T1368">
        <v>0.12295081967213101</v>
      </c>
      <c r="U1368" t="s">
        <v>7891</v>
      </c>
      <c r="V1368" t="s">
        <v>57</v>
      </c>
      <c r="W1368" t="s">
        <v>96</v>
      </c>
    </row>
    <row r="1369" spans="1:23" x14ac:dyDescent="0.3">
      <c r="A1369" t="s">
        <v>4937</v>
      </c>
      <c r="B1369" s="4">
        <v>41788</v>
      </c>
      <c r="C1369" t="s">
        <v>7896</v>
      </c>
      <c r="D1369">
        <v>2014</v>
      </c>
      <c r="E1369" s="4">
        <v>41792</v>
      </c>
      <c r="F1369">
        <v>4</v>
      </c>
      <c r="G1369" t="s">
        <v>6398</v>
      </c>
      <c r="H1369" t="s">
        <v>6393</v>
      </c>
      <c r="I1369" t="s">
        <v>5980</v>
      </c>
      <c r="J1369" t="s">
        <v>5981</v>
      </c>
      <c r="K1369" t="s">
        <v>5975</v>
      </c>
      <c r="L1369" t="s">
        <v>5976</v>
      </c>
      <c r="M1369" t="s">
        <v>5982</v>
      </c>
      <c r="N1369" t="s">
        <v>123</v>
      </c>
      <c r="O1369" t="s">
        <v>7889</v>
      </c>
      <c r="P1369">
        <v>0</v>
      </c>
      <c r="Q1369">
        <v>118</v>
      </c>
      <c r="R1369">
        <v>25</v>
      </c>
      <c r="S1369">
        <v>93</v>
      </c>
      <c r="T1369">
        <v>0.21186440677966101</v>
      </c>
      <c r="U1369" t="s">
        <v>7892</v>
      </c>
      <c r="V1369" t="s">
        <v>57</v>
      </c>
      <c r="W1369" t="s">
        <v>96</v>
      </c>
    </row>
    <row r="1370" spans="1:23" x14ac:dyDescent="0.3">
      <c r="A1370" t="s">
        <v>4941</v>
      </c>
      <c r="B1370" s="4">
        <v>41789</v>
      </c>
      <c r="C1370" t="s">
        <v>7896</v>
      </c>
      <c r="D1370">
        <v>2014</v>
      </c>
      <c r="E1370" s="4">
        <v>41793</v>
      </c>
      <c r="F1370">
        <v>4</v>
      </c>
      <c r="G1370" t="s">
        <v>7307</v>
      </c>
      <c r="H1370" t="s">
        <v>7130</v>
      </c>
      <c r="I1370" t="s">
        <v>5980</v>
      </c>
      <c r="J1370" t="s">
        <v>5981</v>
      </c>
      <c r="K1370" t="s">
        <v>5985</v>
      </c>
      <c r="L1370" t="s">
        <v>5976</v>
      </c>
      <c r="M1370" t="s">
        <v>6181</v>
      </c>
      <c r="N1370" t="s">
        <v>2375</v>
      </c>
      <c r="O1370" t="s">
        <v>7889</v>
      </c>
      <c r="P1370">
        <v>0</v>
      </c>
      <c r="Q1370">
        <v>307</v>
      </c>
      <c r="R1370">
        <v>74</v>
      </c>
      <c r="S1370">
        <v>233</v>
      </c>
      <c r="T1370">
        <v>0.24104234527687299</v>
      </c>
      <c r="U1370" t="s">
        <v>7891</v>
      </c>
      <c r="V1370" t="s">
        <v>57</v>
      </c>
      <c r="W1370" t="s">
        <v>96</v>
      </c>
    </row>
    <row r="1371" spans="1:23" x14ac:dyDescent="0.3">
      <c r="A1371" t="s">
        <v>4978</v>
      </c>
      <c r="B1371" s="4">
        <v>41799</v>
      </c>
      <c r="C1371" t="s">
        <v>7898</v>
      </c>
      <c r="D1371">
        <v>2014</v>
      </c>
      <c r="E1371" s="4">
        <v>41805</v>
      </c>
      <c r="F1371">
        <v>6</v>
      </c>
      <c r="G1371" t="s">
        <v>6112</v>
      </c>
      <c r="H1371" t="s">
        <v>7790</v>
      </c>
      <c r="I1371" t="s">
        <v>5980</v>
      </c>
      <c r="J1371" t="s">
        <v>5981</v>
      </c>
      <c r="K1371" t="s">
        <v>5985</v>
      </c>
      <c r="L1371" t="s">
        <v>5976</v>
      </c>
      <c r="M1371" t="s">
        <v>6103</v>
      </c>
      <c r="N1371" t="s">
        <v>1833</v>
      </c>
      <c r="O1371" t="s">
        <v>7889</v>
      </c>
      <c r="P1371">
        <v>0</v>
      </c>
      <c r="Q1371">
        <v>146</v>
      </c>
      <c r="R1371">
        <v>66</v>
      </c>
      <c r="S1371">
        <v>80</v>
      </c>
      <c r="T1371">
        <v>0.45205479452054798</v>
      </c>
      <c r="U1371" t="s">
        <v>7899</v>
      </c>
      <c r="V1371" t="s">
        <v>57</v>
      </c>
      <c r="W1371" t="s">
        <v>96</v>
      </c>
    </row>
    <row r="1372" spans="1:23" x14ac:dyDescent="0.3">
      <c r="A1372" t="s">
        <v>4987</v>
      </c>
      <c r="B1372" s="4">
        <v>41800</v>
      </c>
      <c r="C1372" t="s">
        <v>7898</v>
      </c>
      <c r="D1372">
        <v>2014</v>
      </c>
      <c r="E1372" s="4">
        <v>41806</v>
      </c>
      <c r="F1372">
        <v>6</v>
      </c>
      <c r="G1372" t="s">
        <v>6392</v>
      </c>
      <c r="H1372" t="s">
        <v>6602</v>
      </c>
      <c r="I1372" t="s">
        <v>6004</v>
      </c>
      <c r="J1372" t="s">
        <v>5998</v>
      </c>
      <c r="K1372" t="s">
        <v>5985</v>
      </c>
      <c r="L1372" t="s">
        <v>5976</v>
      </c>
      <c r="M1372" t="s">
        <v>6032</v>
      </c>
      <c r="N1372" t="s">
        <v>3651</v>
      </c>
      <c r="O1372" t="s">
        <v>7889</v>
      </c>
      <c r="P1372">
        <v>0</v>
      </c>
      <c r="Q1372">
        <v>116</v>
      </c>
      <c r="R1372">
        <v>20</v>
      </c>
      <c r="S1372">
        <v>96</v>
      </c>
      <c r="T1372">
        <v>0.17241379310344801</v>
      </c>
      <c r="U1372" t="s">
        <v>7891</v>
      </c>
      <c r="V1372" t="s">
        <v>57</v>
      </c>
      <c r="W1372" t="s">
        <v>96</v>
      </c>
    </row>
    <row r="1373" spans="1:23" x14ac:dyDescent="0.3">
      <c r="A1373" t="s">
        <v>5001</v>
      </c>
      <c r="B1373" s="4">
        <v>41802</v>
      </c>
      <c r="C1373" t="s">
        <v>7898</v>
      </c>
      <c r="D1373">
        <v>2014</v>
      </c>
      <c r="E1373" s="4">
        <v>41808</v>
      </c>
      <c r="F1373">
        <v>6</v>
      </c>
      <c r="G1373" t="s">
        <v>7345</v>
      </c>
      <c r="H1373" t="s">
        <v>7792</v>
      </c>
      <c r="I1373" t="s">
        <v>5997</v>
      </c>
      <c r="J1373" t="s">
        <v>5998</v>
      </c>
      <c r="K1373" t="s">
        <v>5975</v>
      </c>
      <c r="L1373" t="s">
        <v>5976</v>
      </c>
      <c r="M1373" t="s">
        <v>5999</v>
      </c>
      <c r="N1373" t="s">
        <v>3355</v>
      </c>
      <c r="O1373" t="s">
        <v>7889</v>
      </c>
      <c r="P1373">
        <v>0</v>
      </c>
      <c r="Q1373">
        <v>291</v>
      </c>
      <c r="R1373">
        <v>93</v>
      </c>
      <c r="S1373">
        <v>198</v>
      </c>
      <c r="T1373">
        <v>0.31958762886597902</v>
      </c>
      <c r="U1373" t="s">
        <v>7897</v>
      </c>
      <c r="V1373" t="s">
        <v>57</v>
      </c>
      <c r="W1373" t="s">
        <v>96</v>
      </c>
    </row>
    <row r="1374" spans="1:23" x14ac:dyDescent="0.3">
      <c r="A1374" t="s">
        <v>5005</v>
      </c>
      <c r="B1374" s="4">
        <v>41803</v>
      </c>
      <c r="C1374" t="s">
        <v>7898</v>
      </c>
      <c r="D1374">
        <v>2014</v>
      </c>
      <c r="E1374" s="4">
        <v>41810</v>
      </c>
      <c r="F1374">
        <v>7</v>
      </c>
      <c r="G1374" t="s">
        <v>7072</v>
      </c>
      <c r="H1374" t="s">
        <v>6135</v>
      </c>
      <c r="I1374" t="s">
        <v>5980</v>
      </c>
      <c r="J1374" t="s">
        <v>5981</v>
      </c>
      <c r="K1374" t="s">
        <v>5985</v>
      </c>
      <c r="L1374" t="s">
        <v>5976</v>
      </c>
      <c r="M1374" t="s">
        <v>6044</v>
      </c>
      <c r="N1374" t="s">
        <v>2082</v>
      </c>
      <c r="O1374" t="s">
        <v>7889</v>
      </c>
      <c r="P1374">
        <v>0</v>
      </c>
      <c r="Q1374">
        <v>170</v>
      </c>
      <c r="R1374">
        <v>73</v>
      </c>
      <c r="S1374">
        <v>97</v>
      </c>
      <c r="T1374">
        <v>0.42941176470588199</v>
      </c>
      <c r="U1374" t="s">
        <v>7895</v>
      </c>
      <c r="V1374" t="s">
        <v>57</v>
      </c>
      <c r="W1374" t="s">
        <v>96</v>
      </c>
    </row>
    <row r="1375" spans="1:23" x14ac:dyDescent="0.3">
      <c r="A1375" t="s">
        <v>5033</v>
      </c>
      <c r="B1375" s="4">
        <v>41809</v>
      </c>
      <c r="C1375" t="s">
        <v>7898</v>
      </c>
      <c r="D1375">
        <v>2014</v>
      </c>
      <c r="E1375" s="4">
        <v>41815</v>
      </c>
      <c r="F1375">
        <v>6</v>
      </c>
      <c r="G1375" t="s">
        <v>7257</v>
      </c>
      <c r="H1375" t="s">
        <v>6150</v>
      </c>
      <c r="I1375" t="s">
        <v>5997</v>
      </c>
      <c r="J1375" t="s">
        <v>5998</v>
      </c>
      <c r="K1375" t="s">
        <v>5970</v>
      </c>
      <c r="L1375" t="s">
        <v>5976</v>
      </c>
      <c r="M1375" t="s">
        <v>6151</v>
      </c>
      <c r="N1375" t="s">
        <v>2603</v>
      </c>
      <c r="O1375" t="s">
        <v>7889</v>
      </c>
      <c r="P1375">
        <v>0</v>
      </c>
      <c r="Q1375">
        <v>801</v>
      </c>
      <c r="R1375">
        <v>144</v>
      </c>
      <c r="S1375">
        <v>657</v>
      </c>
      <c r="T1375">
        <v>0.17977528089887601</v>
      </c>
      <c r="U1375" t="s">
        <v>7905</v>
      </c>
      <c r="V1375" t="s">
        <v>57</v>
      </c>
      <c r="W1375" t="s">
        <v>96</v>
      </c>
    </row>
    <row r="1376" spans="1:23" x14ac:dyDescent="0.3">
      <c r="A1376" t="s">
        <v>5052</v>
      </c>
      <c r="B1376" s="4">
        <v>41814</v>
      </c>
      <c r="C1376" t="s">
        <v>7898</v>
      </c>
      <c r="D1376">
        <v>2014</v>
      </c>
      <c r="E1376" s="4">
        <v>41818</v>
      </c>
      <c r="F1376">
        <v>4</v>
      </c>
      <c r="G1376" t="s">
        <v>6154</v>
      </c>
      <c r="H1376" t="s">
        <v>6088</v>
      </c>
      <c r="I1376" t="s">
        <v>6004</v>
      </c>
      <c r="J1376" t="s">
        <v>5998</v>
      </c>
      <c r="K1376" t="s">
        <v>5975</v>
      </c>
      <c r="L1376" t="s">
        <v>5976</v>
      </c>
      <c r="M1376" t="s">
        <v>6089</v>
      </c>
      <c r="N1376" t="s">
        <v>2549</v>
      </c>
      <c r="O1376" t="s">
        <v>7889</v>
      </c>
      <c r="P1376">
        <v>0</v>
      </c>
      <c r="Q1376">
        <v>1733</v>
      </c>
      <c r="R1376">
        <v>208</v>
      </c>
      <c r="S1376">
        <v>1525</v>
      </c>
      <c r="T1376">
        <v>0.1200230813618</v>
      </c>
      <c r="U1376" t="s">
        <v>7897</v>
      </c>
      <c r="V1376" t="s">
        <v>57</v>
      </c>
      <c r="W1376" t="s">
        <v>96</v>
      </c>
    </row>
    <row r="1377" spans="1:23" x14ac:dyDescent="0.3">
      <c r="A1377" t="s">
        <v>5077</v>
      </c>
      <c r="B1377" s="4">
        <v>41817</v>
      </c>
      <c r="C1377" t="s">
        <v>7898</v>
      </c>
      <c r="D1377">
        <v>2014</v>
      </c>
      <c r="E1377" s="4">
        <v>41821</v>
      </c>
      <c r="F1377">
        <v>4</v>
      </c>
      <c r="G1377" t="s">
        <v>7093</v>
      </c>
      <c r="H1377" t="s">
        <v>6602</v>
      </c>
      <c r="I1377" t="s">
        <v>6004</v>
      </c>
      <c r="J1377" t="s">
        <v>5998</v>
      </c>
      <c r="K1377" t="s">
        <v>5975</v>
      </c>
      <c r="L1377" t="s">
        <v>5976</v>
      </c>
      <c r="M1377" t="s">
        <v>6032</v>
      </c>
      <c r="N1377" t="s">
        <v>1696</v>
      </c>
      <c r="O1377" t="s">
        <v>7889</v>
      </c>
      <c r="P1377">
        <v>0</v>
      </c>
      <c r="Q1377">
        <v>319</v>
      </c>
      <c r="R1377">
        <v>102</v>
      </c>
      <c r="S1377">
        <v>217</v>
      </c>
      <c r="T1377">
        <v>0.31974921630094</v>
      </c>
      <c r="U1377" t="s">
        <v>7910</v>
      </c>
      <c r="V1377" t="s">
        <v>57</v>
      </c>
      <c r="W1377" t="s">
        <v>96</v>
      </c>
    </row>
    <row r="1378" spans="1:23" x14ac:dyDescent="0.3">
      <c r="A1378" t="s">
        <v>5097</v>
      </c>
      <c r="B1378" s="4">
        <v>41824</v>
      </c>
      <c r="C1378" t="s">
        <v>7909</v>
      </c>
      <c r="D1378">
        <v>2014</v>
      </c>
      <c r="E1378" s="4">
        <v>41829</v>
      </c>
      <c r="F1378">
        <v>5</v>
      </c>
      <c r="G1378" t="s">
        <v>6579</v>
      </c>
      <c r="H1378" t="s">
        <v>6736</v>
      </c>
      <c r="I1378" t="s">
        <v>5997</v>
      </c>
      <c r="J1378" t="s">
        <v>5998</v>
      </c>
      <c r="K1378" t="s">
        <v>5975</v>
      </c>
      <c r="L1378" t="s">
        <v>5976</v>
      </c>
      <c r="M1378" t="s">
        <v>6041</v>
      </c>
      <c r="N1378" t="s">
        <v>2882</v>
      </c>
      <c r="O1378" t="s">
        <v>7889</v>
      </c>
      <c r="P1378">
        <v>0</v>
      </c>
      <c r="Q1378">
        <v>143</v>
      </c>
      <c r="R1378">
        <v>6</v>
      </c>
      <c r="S1378">
        <v>137</v>
      </c>
      <c r="T1378">
        <v>4.1958041958042001E-2</v>
      </c>
      <c r="U1378" t="s">
        <v>7895</v>
      </c>
      <c r="V1378" t="s">
        <v>57</v>
      </c>
      <c r="W1378" t="s">
        <v>96</v>
      </c>
    </row>
    <row r="1379" spans="1:23" x14ac:dyDescent="0.3">
      <c r="A1379" t="s">
        <v>5097</v>
      </c>
      <c r="B1379" s="4">
        <v>41824</v>
      </c>
      <c r="C1379" t="s">
        <v>7909</v>
      </c>
      <c r="D1379">
        <v>2014</v>
      </c>
      <c r="E1379" s="4">
        <v>41829</v>
      </c>
      <c r="F1379">
        <v>5</v>
      </c>
      <c r="G1379" t="s">
        <v>6579</v>
      </c>
      <c r="H1379" t="s">
        <v>6736</v>
      </c>
      <c r="I1379" t="s">
        <v>5997</v>
      </c>
      <c r="J1379" t="s">
        <v>5998</v>
      </c>
      <c r="K1379" t="s">
        <v>5975</v>
      </c>
      <c r="L1379" t="s">
        <v>5976</v>
      </c>
      <c r="M1379" t="s">
        <v>6041</v>
      </c>
      <c r="N1379" t="s">
        <v>1613</v>
      </c>
      <c r="O1379" t="s">
        <v>7889</v>
      </c>
      <c r="P1379">
        <v>0</v>
      </c>
      <c r="Q1379">
        <v>45</v>
      </c>
      <c r="R1379">
        <v>17</v>
      </c>
      <c r="S1379">
        <v>28</v>
      </c>
      <c r="T1379">
        <v>0.37777777777777799</v>
      </c>
      <c r="U1379" t="s">
        <v>7890</v>
      </c>
      <c r="V1379" t="s">
        <v>57</v>
      </c>
      <c r="W1379" t="s">
        <v>96</v>
      </c>
    </row>
    <row r="1380" spans="1:23" x14ac:dyDescent="0.3">
      <c r="A1380" t="s">
        <v>5124</v>
      </c>
      <c r="B1380" s="4">
        <v>41836</v>
      </c>
      <c r="C1380" t="s">
        <v>7909</v>
      </c>
      <c r="D1380">
        <v>2014</v>
      </c>
      <c r="E1380" s="4">
        <v>41840</v>
      </c>
      <c r="F1380">
        <v>4</v>
      </c>
      <c r="G1380" t="s">
        <v>6244</v>
      </c>
      <c r="H1380" t="s">
        <v>6001</v>
      </c>
      <c r="I1380" t="s">
        <v>6002</v>
      </c>
      <c r="J1380" t="s">
        <v>5981</v>
      </c>
      <c r="K1380" t="s">
        <v>5975</v>
      </c>
      <c r="L1380" t="s">
        <v>5976</v>
      </c>
      <c r="M1380" t="s">
        <v>6001</v>
      </c>
      <c r="N1380" t="s">
        <v>567</v>
      </c>
      <c r="O1380" t="s">
        <v>7889</v>
      </c>
      <c r="P1380">
        <v>0</v>
      </c>
      <c r="Q1380">
        <v>465</v>
      </c>
      <c r="R1380">
        <v>140</v>
      </c>
      <c r="S1380">
        <v>325</v>
      </c>
      <c r="T1380">
        <v>0.30107526881720398</v>
      </c>
      <c r="U1380" t="s">
        <v>7892</v>
      </c>
      <c r="V1380" t="s">
        <v>57</v>
      </c>
      <c r="W1380" t="s">
        <v>96</v>
      </c>
    </row>
    <row r="1381" spans="1:23" x14ac:dyDescent="0.3">
      <c r="A1381" t="s">
        <v>5131</v>
      </c>
      <c r="B1381" s="4">
        <v>41838</v>
      </c>
      <c r="C1381" t="s">
        <v>7909</v>
      </c>
      <c r="D1381">
        <v>2014</v>
      </c>
      <c r="E1381" s="4">
        <v>41842</v>
      </c>
      <c r="F1381">
        <v>4</v>
      </c>
      <c r="G1381" t="s">
        <v>6024</v>
      </c>
      <c r="H1381" t="s">
        <v>7405</v>
      </c>
      <c r="I1381" t="s">
        <v>5997</v>
      </c>
      <c r="J1381" t="s">
        <v>5998</v>
      </c>
      <c r="K1381" t="s">
        <v>5985</v>
      </c>
      <c r="L1381" t="s">
        <v>5976</v>
      </c>
      <c r="M1381" t="s">
        <v>6377</v>
      </c>
      <c r="N1381" t="s">
        <v>3315</v>
      </c>
      <c r="O1381" t="s">
        <v>7889</v>
      </c>
      <c r="P1381">
        <v>0</v>
      </c>
      <c r="Q1381">
        <v>81</v>
      </c>
      <c r="R1381">
        <v>10</v>
      </c>
      <c r="S1381">
        <v>71</v>
      </c>
      <c r="T1381">
        <v>0.12345679012345701</v>
      </c>
      <c r="U1381" t="s">
        <v>7895</v>
      </c>
      <c r="V1381" t="s">
        <v>57</v>
      </c>
      <c r="W1381" t="s">
        <v>96</v>
      </c>
    </row>
    <row r="1382" spans="1:23" x14ac:dyDescent="0.3">
      <c r="A1382" t="s">
        <v>5218</v>
      </c>
      <c r="B1382" s="4">
        <v>41858</v>
      </c>
      <c r="C1382" t="s">
        <v>7900</v>
      </c>
      <c r="D1382">
        <v>2014</v>
      </c>
      <c r="E1382" s="4">
        <v>41863</v>
      </c>
      <c r="F1382">
        <v>5</v>
      </c>
      <c r="G1382" t="s">
        <v>6350</v>
      </c>
      <c r="H1382" t="s">
        <v>7448</v>
      </c>
      <c r="I1382" t="s">
        <v>6004</v>
      </c>
      <c r="J1382" t="s">
        <v>5998</v>
      </c>
      <c r="K1382" t="s">
        <v>5985</v>
      </c>
      <c r="L1382" t="s">
        <v>5976</v>
      </c>
      <c r="M1382" t="s">
        <v>6065</v>
      </c>
      <c r="N1382" t="s">
        <v>2463</v>
      </c>
      <c r="O1382" t="s">
        <v>7889</v>
      </c>
      <c r="P1382">
        <v>0</v>
      </c>
      <c r="Q1382">
        <v>163</v>
      </c>
      <c r="R1382">
        <v>13</v>
      </c>
      <c r="S1382">
        <v>150</v>
      </c>
      <c r="T1382">
        <v>7.9754601226993904E-2</v>
      </c>
      <c r="U1382" t="s">
        <v>7895</v>
      </c>
      <c r="V1382" t="s">
        <v>57</v>
      </c>
      <c r="W1382" t="s">
        <v>96</v>
      </c>
    </row>
    <row r="1383" spans="1:23" x14ac:dyDescent="0.3">
      <c r="A1383" t="s">
        <v>5226</v>
      </c>
      <c r="B1383" s="4">
        <v>41859</v>
      </c>
      <c r="C1383" t="s">
        <v>7900</v>
      </c>
      <c r="D1383">
        <v>2014</v>
      </c>
      <c r="E1383" s="4">
        <v>41864</v>
      </c>
      <c r="F1383">
        <v>5</v>
      </c>
      <c r="G1383" t="s">
        <v>6129</v>
      </c>
      <c r="H1383" t="s">
        <v>6150</v>
      </c>
      <c r="I1383" t="s">
        <v>5997</v>
      </c>
      <c r="J1383" t="s">
        <v>5998</v>
      </c>
      <c r="K1383" t="s">
        <v>5985</v>
      </c>
      <c r="L1383" t="s">
        <v>5976</v>
      </c>
      <c r="M1383" t="s">
        <v>6151</v>
      </c>
      <c r="N1383" t="s">
        <v>3660</v>
      </c>
      <c r="O1383" t="s">
        <v>7889</v>
      </c>
      <c r="P1383">
        <v>0</v>
      </c>
      <c r="Q1383">
        <v>292</v>
      </c>
      <c r="R1383">
        <v>114</v>
      </c>
      <c r="S1383">
        <v>178</v>
      </c>
      <c r="T1383">
        <v>0.39041095890410998</v>
      </c>
      <c r="U1383" t="s">
        <v>7897</v>
      </c>
      <c r="V1383" t="s">
        <v>57</v>
      </c>
      <c r="W1383" t="s">
        <v>96</v>
      </c>
    </row>
    <row r="1384" spans="1:23" x14ac:dyDescent="0.3">
      <c r="A1384" t="s">
        <v>5239</v>
      </c>
      <c r="B1384" s="4">
        <v>41862</v>
      </c>
      <c r="C1384" t="s">
        <v>7900</v>
      </c>
      <c r="D1384">
        <v>2014</v>
      </c>
      <c r="E1384" s="4">
        <v>41868</v>
      </c>
      <c r="F1384">
        <v>6</v>
      </c>
      <c r="G1384" t="s">
        <v>7412</v>
      </c>
      <c r="H1384" t="s">
        <v>7003</v>
      </c>
      <c r="I1384" t="s">
        <v>5980</v>
      </c>
      <c r="J1384" t="s">
        <v>5981</v>
      </c>
      <c r="K1384" t="s">
        <v>5970</v>
      </c>
      <c r="L1384" t="s">
        <v>5976</v>
      </c>
      <c r="M1384" t="s">
        <v>5982</v>
      </c>
      <c r="N1384" t="s">
        <v>567</v>
      </c>
      <c r="O1384" t="s">
        <v>7889</v>
      </c>
      <c r="P1384">
        <v>0</v>
      </c>
      <c r="Q1384">
        <v>116</v>
      </c>
      <c r="R1384">
        <v>35</v>
      </c>
      <c r="S1384">
        <v>81</v>
      </c>
      <c r="T1384">
        <v>0.30172413793103398</v>
      </c>
      <c r="U1384" t="s">
        <v>7890</v>
      </c>
      <c r="V1384" t="s">
        <v>57</v>
      </c>
      <c r="W1384" t="s">
        <v>96</v>
      </c>
    </row>
    <row r="1385" spans="1:23" x14ac:dyDescent="0.3">
      <c r="A1385" t="s">
        <v>5334</v>
      </c>
      <c r="B1385" s="4">
        <v>41876</v>
      </c>
      <c r="C1385" t="s">
        <v>7900</v>
      </c>
      <c r="D1385">
        <v>2014</v>
      </c>
      <c r="E1385" s="4">
        <v>41882</v>
      </c>
      <c r="F1385">
        <v>6</v>
      </c>
      <c r="G1385" t="s">
        <v>6087</v>
      </c>
      <c r="H1385" t="s">
        <v>6067</v>
      </c>
      <c r="I1385" t="s">
        <v>6068</v>
      </c>
      <c r="J1385" t="s">
        <v>5969</v>
      </c>
      <c r="K1385" t="s">
        <v>5975</v>
      </c>
      <c r="L1385" t="s">
        <v>5976</v>
      </c>
      <c r="M1385" t="s">
        <v>6067</v>
      </c>
      <c r="N1385" t="s">
        <v>5335</v>
      </c>
      <c r="O1385" t="s">
        <v>7889</v>
      </c>
      <c r="P1385">
        <v>0</v>
      </c>
      <c r="Q1385">
        <v>119</v>
      </c>
      <c r="R1385">
        <v>47</v>
      </c>
      <c r="S1385">
        <v>72</v>
      </c>
      <c r="T1385">
        <v>0.39495798319327702</v>
      </c>
      <c r="U1385" t="s">
        <v>7891</v>
      </c>
      <c r="V1385" t="s">
        <v>57</v>
      </c>
      <c r="W1385" t="s">
        <v>96</v>
      </c>
    </row>
    <row r="1386" spans="1:23" x14ac:dyDescent="0.3">
      <c r="A1386" t="s">
        <v>5369</v>
      </c>
      <c r="B1386" s="4">
        <v>41880</v>
      </c>
      <c r="C1386" t="s">
        <v>7900</v>
      </c>
      <c r="D1386">
        <v>2014</v>
      </c>
      <c r="E1386" s="4">
        <v>41884</v>
      </c>
      <c r="F1386">
        <v>4</v>
      </c>
      <c r="G1386" t="s">
        <v>6442</v>
      </c>
      <c r="H1386" t="s">
        <v>7792</v>
      </c>
      <c r="I1386" t="s">
        <v>5997</v>
      </c>
      <c r="J1386" t="s">
        <v>5998</v>
      </c>
      <c r="K1386" t="s">
        <v>5975</v>
      </c>
      <c r="L1386" t="s">
        <v>5976</v>
      </c>
      <c r="M1386" t="s">
        <v>5999</v>
      </c>
      <c r="N1386" t="s">
        <v>3105</v>
      </c>
      <c r="O1386" t="s">
        <v>7889</v>
      </c>
      <c r="P1386">
        <v>0</v>
      </c>
      <c r="Q1386">
        <v>986</v>
      </c>
      <c r="R1386">
        <v>79</v>
      </c>
      <c r="S1386">
        <v>907</v>
      </c>
      <c r="T1386">
        <v>8.0121703853955395E-2</v>
      </c>
      <c r="U1386" t="s">
        <v>7892</v>
      </c>
      <c r="V1386" t="s">
        <v>57</v>
      </c>
      <c r="W1386" t="s">
        <v>96</v>
      </c>
    </row>
    <row r="1387" spans="1:23" x14ac:dyDescent="0.3">
      <c r="A1387" t="s">
        <v>5370</v>
      </c>
      <c r="B1387" s="4">
        <v>41880</v>
      </c>
      <c r="C1387" t="s">
        <v>7900</v>
      </c>
      <c r="D1387">
        <v>2014</v>
      </c>
      <c r="E1387" s="4">
        <v>41884</v>
      </c>
      <c r="F1387">
        <v>4</v>
      </c>
      <c r="G1387" t="s">
        <v>7617</v>
      </c>
      <c r="H1387" t="s">
        <v>6088</v>
      </c>
      <c r="I1387" t="s">
        <v>6004</v>
      </c>
      <c r="J1387" t="s">
        <v>5998</v>
      </c>
      <c r="K1387" t="s">
        <v>5975</v>
      </c>
      <c r="L1387" t="s">
        <v>5976</v>
      </c>
      <c r="M1387" t="s">
        <v>6089</v>
      </c>
      <c r="N1387" t="s">
        <v>702</v>
      </c>
      <c r="O1387" t="s">
        <v>7889</v>
      </c>
      <c r="P1387">
        <v>0</v>
      </c>
      <c r="Q1387">
        <v>492</v>
      </c>
      <c r="R1387">
        <v>187</v>
      </c>
      <c r="S1387">
        <v>305</v>
      </c>
      <c r="T1387">
        <v>0.38008130081300801</v>
      </c>
      <c r="U1387" t="s">
        <v>7895</v>
      </c>
      <c r="V1387" t="s">
        <v>57</v>
      </c>
      <c r="W1387" t="s">
        <v>96</v>
      </c>
    </row>
    <row r="1388" spans="1:23" x14ac:dyDescent="0.3">
      <c r="A1388" t="s">
        <v>5440</v>
      </c>
      <c r="B1388" s="4">
        <v>41892</v>
      </c>
      <c r="C1388" t="s">
        <v>7901</v>
      </c>
      <c r="D1388">
        <v>2014</v>
      </c>
      <c r="E1388" s="4">
        <v>41897</v>
      </c>
      <c r="F1388">
        <v>5</v>
      </c>
      <c r="G1388" t="s">
        <v>6106</v>
      </c>
      <c r="H1388" t="s">
        <v>6058</v>
      </c>
      <c r="I1388" t="s">
        <v>5997</v>
      </c>
      <c r="J1388" t="s">
        <v>5998</v>
      </c>
      <c r="K1388" t="s">
        <v>5975</v>
      </c>
      <c r="L1388" t="s">
        <v>5976</v>
      </c>
      <c r="M1388" t="s">
        <v>6059</v>
      </c>
      <c r="N1388" t="s">
        <v>5441</v>
      </c>
      <c r="O1388" t="s">
        <v>7889</v>
      </c>
      <c r="P1388">
        <v>0</v>
      </c>
      <c r="Q1388">
        <v>218</v>
      </c>
      <c r="R1388">
        <v>46</v>
      </c>
      <c r="S1388">
        <v>172</v>
      </c>
      <c r="T1388">
        <v>0.21100917431192701</v>
      </c>
      <c r="U1388" t="s">
        <v>7891</v>
      </c>
      <c r="V1388" t="s">
        <v>57</v>
      </c>
      <c r="W1388" t="s">
        <v>96</v>
      </c>
    </row>
    <row r="1389" spans="1:23" x14ac:dyDescent="0.3">
      <c r="A1389" t="s">
        <v>5459</v>
      </c>
      <c r="B1389" s="4">
        <v>41894</v>
      </c>
      <c r="C1389" t="s">
        <v>7901</v>
      </c>
      <c r="D1389">
        <v>2014</v>
      </c>
      <c r="E1389" s="4">
        <v>41899</v>
      </c>
      <c r="F1389">
        <v>5</v>
      </c>
      <c r="G1389" t="s">
        <v>6255</v>
      </c>
      <c r="H1389" t="s">
        <v>6321</v>
      </c>
      <c r="I1389" t="s">
        <v>6050</v>
      </c>
      <c r="J1389" t="s">
        <v>5981</v>
      </c>
      <c r="K1389" t="s">
        <v>5975</v>
      </c>
      <c r="L1389" t="s">
        <v>5976</v>
      </c>
      <c r="M1389" t="s">
        <v>6321</v>
      </c>
      <c r="N1389" t="s">
        <v>3355</v>
      </c>
      <c r="O1389" t="s">
        <v>7889</v>
      </c>
      <c r="P1389">
        <v>0</v>
      </c>
      <c r="Q1389">
        <v>166</v>
      </c>
      <c r="R1389">
        <v>53</v>
      </c>
      <c r="S1389">
        <v>113</v>
      </c>
      <c r="T1389">
        <v>0.31927710843373502</v>
      </c>
      <c r="U1389" t="s">
        <v>7892</v>
      </c>
      <c r="V1389" t="s">
        <v>57</v>
      </c>
      <c r="W1389" t="s">
        <v>96</v>
      </c>
    </row>
    <row r="1390" spans="1:23" x14ac:dyDescent="0.3">
      <c r="A1390" t="s">
        <v>5477</v>
      </c>
      <c r="B1390" s="4">
        <v>41898</v>
      </c>
      <c r="C1390" t="s">
        <v>7901</v>
      </c>
      <c r="D1390">
        <v>2014</v>
      </c>
      <c r="E1390" s="4">
        <v>41903</v>
      </c>
      <c r="F1390">
        <v>5</v>
      </c>
      <c r="G1390" t="s">
        <v>6686</v>
      </c>
      <c r="H1390" t="s">
        <v>6763</v>
      </c>
      <c r="I1390" t="s">
        <v>5997</v>
      </c>
      <c r="J1390" t="s">
        <v>5998</v>
      </c>
      <c r="K1390" t="s">
        <v>5970</v>
      </c>
      <c r="L1390" t="s">
        <v>5976</v>
      </c>
      <c r="M1390" t="s">
        <v>6054</v>
      </c>
      <c r="N1390" t="s">
        <v>2613</v>
      </c>
      <c r="O1390" t="s">
        <v>7889</v>
      </c>
      <c r="P1390">
        <v>0</v>
      </c>
      <c r="Q1390">
        <v>159</v>
      </c>
      <c r="R1390">
        <v>21</v>
      </c>
      <c r="S1390">
        <v>138</v>
      </c>
      <c r="T1390">
        <v>0.13207547169811301</v>
      </c>
      <c r="U1390" t="s">
        <v>7895</v>
      </c>
      <c r="V1390" t="s">
        <v>57</v>
      </c>
      <c r="W1390" t="s">
        <v>96</v>
      </c>
    </row>
    <row r="1391" spans="1:23" x14ac:dyDescent="0.3">
      <c r="A1391" t="s">
        <v>5661</v>
      </c>
      <c r="B1391" s="4">
        <v>41950</v>
      </c>
      <c r="C1391" t="s">
        <v>7904</v>
      </c>
      <c r="D1391">
        <v>2014</v>
      </c>
      <c r="E1391" s="4">
        <v>41954</v>
      </c>
      <c r="F1391">
        <v>4</v>
      </c>
      <c r="G1391" t="s">
        <v>6953</v>
      </c>
      <c r="H1391" t="s">
        <v>6131</v>
      </c>
      <c r="I1391" t="s">
        <v>5980</v>
      </c>
      <c r="J1391" t="s">
        <v>5981</v>
      </c>
      <c r="K1391" t="s">
        <v>5975</v>
      </c>
      <c r="L1391" t="s">
        <v>5976</v>
      </c>
      <c r="M1391" t="s">
        <v>5994</v>
      </c>
      <c r="N1391" t="s">
        <v>4492</v>
      </c>
      <c r="O1391" t="s">
        <v>7889</v>
      </c>
      <c r="P1391">
        <v>0</v>
      </c>
      <c r="Q1391">
        <v>227</v>
      </c>
      <c r="R1391">
        <v>102</v>
      </c>
      <c r="S1391">
        <v>125</v>
      </c>
      <c r="T1391">
        <v>0.44933920704845798</v>
      </c>
      <c r="U1391" t="s">
        <v>7905</v>
      </c>
      <c r="V1391" t="s">
        <v>57</v>
      </c>
      <c r="W1391" t="s">
        <v>96</v>
      </c>
    </row>
    <row r="1392" spans="1:23" x14ac:dyDescent="0.3">
      <c r="A1392" t="s">
        <v>5756</v>
      </c>
      <c r="B1392" s="4">
        <v>41967</v>
      </c>
      <c r="C1392" t="s">
        <v>7904</v>
      </c>
      <c r="D1392">
        <v>2014</v>
      </c>
      <c r="E1392" s="4">
        <v>41972</v>
      </c>
      <c r="F1392">
        <v>5</v>
      </c>
      <c r="G1392" t="s">
        <v>6725</v>
      </c>
      <c r="H1392" t="s">
        <v>6661</v>
      </c>
      <c r="I1392" t="s">
        <v>6004</v>
      </c>
      <c r="J1392" t="s">
        <v>5998</v>
      </c>
      <c r="K1392" t="s">
        <v>5975</v>
      </c>
      <c r="L1392" t="s">
        <v>5976</v>
      </c>
      <c r="M1392" t="s">
        <v>6662</v>
      </c>
      <c r="N1392" t="s">
        <v>123</v>
      </c>
      <c r="O1392" t="s">
        <v>7889</v>
      </c>
      <c r="P1392">
        <v>0</v>
      </c>
      <c r="Q1392">
        <v>176</v>
      </c>
      <c r="R1392">
        <v>37</v>
      </c>
      <c r="S1392">
        <v>139</v>
      </c>
      <c r="T1392">
        <v>0.21022727272727301</v>
      </c>
      <c r="U1392" t="s">
        <v>7910</v>
      </c>
      <c r="V1392" t="s">
        <v>57</v>
      </c>
      <c r="W1392" t="s">
        <v>96</v>
      </c>
    </row>
    <row r="1393" spans="1:23" x14ac:dyDescent="0.3">
      <c r="A1393" t="s">
        <v>5822</v>
      </c>
      <c r="B1393" s="4">
        <v>41981</v>
      </c>
      <c r="C1393" t="s">
        <v>7906</v>
      </c>
      <c r="D1393">
        <v>2014</v>
      </c>
      <c r="E1393" s="4">
        <v>41987</v>
      </c>
      <c r="F1393">
        <v>6</v>
      </c>
      <c r="G1393" t="s">
        <v>6212</v>
      </c>
      <c r="H1393" t="s">
        <v>7873</v>
      </c>
      <c r="I1393" t="s">
        <v>5980</v>
      </c>
      <c r="J1393" t="s">
        <v>5981</v>
      </c>
      <c r="K1393" t="s">
        <v>5985</v>
      </c>
      <c r="L1393" t="s">
        <v>5976</v>
      </c>
      <c r="M1393" t="s">
        <v>5991</v>
      </c>
      <c r="N1393" t="s">
        <v>618</v>
      </c>
      <c r="O1393" t="s">
        <v>7889</v>
      </c>
      <c r="P1393">
        <v>0</v>
      </c>
      <c r="Q1393">
        <v>2070</v>
      </c>
      <c r="R1393">
        <v>83</v>
      </c>
      <c r="S1393">
        <v>1987</v>
      </c>
      <c r="T1393">
        <v>4.0096618357487901E-2</v>
      </c>
      <c r="U1393" t="s">
        <v>7905</v>
      </c>
      <c r="V1393" t="s">
        <v>57</v>
      </c>
      <c r="W1393" t="s">
        <v>96</v>
      </c>
    </row>
    <row r="1394" spans="1:23" x14ac:dyDescent="0.3">
      <c r="A1394" t="s">
        <v>5841</v>
      </c>
      <c r="B1394" s="4">
        <v>41985</v>
      </c>
      <c r="C1394" t="s">
        <v>7906</v>
      </c>
      <c r="D1394">
        <v>2014</v>
      </c>
      <c r="E1394" s="4">
        <v>41989</v>
      </c>
      <c r="F1394">
        <v>4</v>
      </c>
      <c r="G1394" t="s">
        <v>7450</v>
      </c>
      <c r="H1394" t="s">
        <v>6836</v>
      </c>
      <c r="I1394" t="s">
        <v>5997</v>
      </c>
      <c r="J1394" t="s">
        <v>5998</v>
      </c>
      <c r="K1394" t="s">
        <v>5975</v>
      </c>
      <c r="L1394" t="s">
        <v>5976</v>
      </c>
      <c r="M1394" t="s">
        <v>6377</v>
      </c>
      <c r="N1394" t="s">
        <v>1696</v>
      </c>
      <c r="O1394" t="s">
        <v>7889</v>
      </c>
      <c r="P1394">
        <v>0</v>
      </c>
      <c r="Q1394">
        <v>106</v>
      </c>
      <c r="R1394">
        <v>34</v>
      </c>
      <c r="S1394">
        <v>72</v>
      </c>
      <c r="T1394">
        <v>0.320754716981132</v>
      </c>
      <c r="U1394" t="s">
        <v>7895</v>
      </c>
      <c r="V1394" t="s">
        <v>57</v>
      </c>
      <c r="W1394" t="s">
        <v>96</v>
      </c>
    </row>
    <row r="1395" spans="1:23" x14ac:dyDescent="0.3">
      <c r="A1395" t="s">
        <v>5863</v>
      </c>
      <c r="B1395" s="4">
        <v>41989</v>
      </c>
      <c r="C1395" t="s">
        <v>7906</v>
      </c>
      <c r="D1395">
        <v>2014</v>
      </c>
      <c r="E1395" s="4">
        <v>41994</v>
      </c>
      <c r="F1395">
        <v>5</v>
      </c>
      <c r="G1395" t="s">
        <v>6301</v>
      </c>
      <c r="H1395" t="s">
        <v>7360</v>
      </c>
      <c r="I1395" t="s">
        <v>5980</v>
      </c>
      <c r="J1395" t="s">
        <v>5981</v>
      </c>
      <c r="K1395" t="s">
        <v>5985</v>
      </c>
      <c r="L1395" t="s">
        <v>5976</v>
      </c>
      <c r="M1395" t="s">
        <v>6044</v>
      </c>
      <c r="N1395" t="s">
        <v>1940</v>
      </c>
      <c r="O1395" t="s">
        <v>7889</v>
      </c>
      <c r="P1395">
        <v>0</v>
      </c>
      <c r="Q1395">
        <v>129</v>
      </c>
      <c r="R1395">
        <v>46</v>
      </c>
      <c r="S1395">
        <v>83</v>
      </c>
      <c r="T1395">
        <v>0.35658914728682201</v>
      </c>
      <c r="U1395" t="s">
        <v>7891</v>
      </c>
      <c r="V1395" t="s">
        <v>57</v>
      </c>
      <c r="W1395" t="s">
        <v>96</v>
      </c>
    </row>
    <row r="1396" spans="1:23" x14ac:dyDescent="0.3">
      <c r="A1396" t="s">
        <v>5869</v>
      </c>
      <c r="B1396" s="4">
        <v>41990</v>
      </c>
      <c r="C1396" t="s">
        <v>7906</v>
      </c>
      <c r="D1396">
        <v>2014</v>
      </c>
      <c r="E1396" s="4">
        <v>41996</v>
      </c>
      <c r="F1396">
        <v>6</v>
      </c>
      <c r="G1396" t="s">
        <v>7496</v>
      </c>
      <c r="H1396" t="s">
        <v>7544</v>
      </c>
      <c r="I1396" t="s">
        <v>5980</v>
      </c>
      <c r="J1396" t="s">
        <v>5981</v>
      </c>
      <c r="K1396" t="s">
        <v>5975</v>
      </c>
      <c r="L1396" t="s">
        <v>5976</v>
      </c>
      <c r="M1396" t="s">
        <v>5991</v>
      </c>
      <c r="N1396" t="s">
        <v>3098</v>
      </c>
      <c r="O1396" t="s">
        <v>7889</v>
      </c>
      <c r="P1396">
        <v>0</v>
      </c>
      <c r="Q1396">
        <v>220</v>
      </c>
      <c r="R1396">
        <v>40</v>
      </c>
      <c r="S1396">
        <v>180</v>
      </c>
      <c r="T1396">
        <v>0.18181818181818199</v>
      </c>
      <c r="U1396" t="s">
        <v>7895</v>
      </c>
      <c r="V1396" t="s">
        <v>57</v>
      </c>
      <c r="W1396" t="s">
        <v>96</v>
      </c>
    </row>
    <row r="1397" spans="1:23" x14ac:dyDescent="0.3">
      <c r="A1397" t="s">
        <v>5883</v>
      </c>
      <c r="B1397" s="4">
        <v>41992</v>
      </c>
      <c r="C1397" t="s">
        <v>7906</v>
      </c>
      <c r="D1397">
        <v>2014</v>
      </c>
      <c r="E1397" s="4">
        <v>41996</v>
      </c>
      <c r="F1397">
        <v>4</v>
      </c>
      <c r="G1397" t="s">
        <v>7157</v>
      </c>
      <c r="H1397" t="s">
        <v>7205</v>
      </c>
      <c r="I1397" t="s">
        <v>5980</v>
      </c>
      <c r="J1397" t="s">
        <v>5981</v>
      </c>
      <c r="K1397" t="s">
        <v>5985</v>
      </c>
      <c r="L1397" t="s">
        <v>5976</v>
      </c>
      <c r="M1397" t="s">
        <v>5982</v>
      </c>
      <c r="N1397" t="s">
        <v>1789</v>
      </c>
      <c r="O1397" t="s">
        <v>7889</v>
      </c>
      <c r="P1397">
        <v>0</v>
      </c>
      <c r="Q1397">
        <v>508</v>
      </c>
      <c r="R1397">
        <v>203</v>
      </c>
      <c r="S1397">
        <v>305</v>
      </c>
      <c r="T1397">
        <v>0.39960629921259799</v>
      </c>
      <c r="U1397" t="s">
        <v>7895</v>
      </c>
      <c r="V1397" t="s">
        <v>57</v>
      </c>
      <c r="W1397" t="s">
        <v>96</v>
      </c>
    </row>
    <row r="1398" spans="1:23" x14ac:dyDescent="0.3">
      <c r="A1398" t="s">
        <v>4666</v>
      </c>
      <c r="B1398" s="4">
        <v>41687</v>
      </c>
      <c r="C1398" t="s">
        <v>7893</v>
      </c>
      <c r="D1398">
        <v>2014</v>
      </c>
      <c r="E1398" s="4">
        <v>41692</v>
      </c>
      <c r="F1398">
        <v>5</v>
      </c>
      <c r="G1398" t="s">
        <v>6055</v>
      </c>
      <c r="H1398" t="s">
        <v>7418</v>
      </c>
      <c r="I1398" t="s">
        <v>6004</v>
      </c>
      <c r="J1398" t="s">
        <v>5998</v>
      </c>
      <c r="K1398" t="s">
        <v>5970</v>
      </c>
      <c r="L1398" t="s">
        <v>5976</v>
      </c>
      <c r="M1398" t="s">
        <v>6370</v>
      </c>
      <c r="N1398" t="s">
        <v>1854</v>
      </c>
      <c r="O1398" t="s">
        <v>7889</v>
      </c>
      <c r="P1398">
        <v>0</v>
      </c>
      <c r="Q1398">
        <v>574</v>
      </c>
      <c r="R1398">
        <v>270</v>
      </c>
      <c r="S1398">
        <v>304</v>
      </c>
      <c r="T1398">
        <v>0.47038327526132401</v>
      </c>
      <c r="U1398" t="s">
        <v>7891</v>
      </c>
      <c r="V1398" t="s">
        <v>57</v>
      </c>
      <c r="W1398" t="s">
        <v>79</v>
      </c>
    </row>
    <row r="1399" spans="1:23" x14ac:dyDescent="0.3">
      <c r="A1399" t="s">
        <v>4693</v>
      </c>
      <c r="B1399" s="4">
        <v>41697</v>
      </c>
      <c r="C1399" t="s">
        <v>7893</v>
      </c>
      <c r="D1399">
        <v>2014</v>
      </c>
      <c r="E1399" s="4">
        <v>41702</v>
      </c>
      <c r="F1399">
        <v>5</v>
      </c>
      <c r="G1399" t="s">
        <v>7617</v>
      </c>
      <c r="H1399" t="s">
        <v>6376</v>
      </c>
      <c r="I1399" t="s">
        <v>5997</v>
      </c>
      <c r="J1399" t="s">
        <v>5998</v>
      </c>
      <c r="K1399" t="s">
        <v>5975</v>
      </c>
      <c r="L1399" t="s">
        <v>5976</v>
      </c>
      <c r="M1399" t="s">
        <v>6377</v>
      </c>
      <c r="N1399" t="s">
        <v>1877</v>
      </c>
      <c r="O1399" t="s">
        <v>7889</v>
      </c>
      <c r="P1399">
        <v>0</v>
      </c>
      <c r="Q1399">
        <v>757</v>
      </c>
      <c r="R1399">
        <v>371</v>
      </c>
      <c r="S1399">
        <v>386</v>
      </c>
      <c r="T1399">
        <v>0.49009247027741099</v>
      </c>
      <c r="U1399" t="s">
        <v>7895</v>
      </c>
      <c r="V1399" t="s">
        <v>57</v>
      </c>
      <c r="W1399" t="s">
        <v>79</v>
      </c>
    </row>
    <row r="1400" spans="1:23" x14ac:dyDescent="0.3">
      <c r="A1400" t="s">
        <v>4707</v>
      </c>
      <c r="B1400" s="4">
        <v>41702</v>
      </c>
      <c r="C1400" t="s">
        <v>7907</v>
      </c>
      <c r="D1400">
        <v>2014</v>
      </c>
      <c r="E1400" s="4">
        <v>41706</v>
      </c>
      <c r="F1400">
        <v>4</v>
      </c>
      <c r="G1400" t="s">
        <v>7166</v>
      </c>
      <c r="H1400" t="s">
        <v>6583</v>
      </c>
      <c r="I1400" t="s">
        <v>6002</v>
      </c>
      <c r="J1400" t="s">
        <v>5981</v>
      </c>
      <c r="K1400" t="s">
        <v>5985</v>
      </c>
      <c r="L1400" t="s">
        <v>5976</v>
      </c>
      <c r="M1400" t="s">
        <v>6584</v>
      </c>
      <c r="N1400" t="s">
        <v>148</v>
      </c>
      <c r="O1400" t="s">
        <v>7889</v>
      </c>
      <c r="P1400">
        <v>0</v>
      </c>
      <c r="Q1400">
        <v>1060</v>
      </c>
      <c r="R1400">
        <v>360</v>
      </c>
      <c r="S1400">
        <v>700</v>
      </c>
      <c r="T1400">
        <v>0.339622641509434</v>
      </c>
      <c r="U1400" t="s">
        <v>7892</v>
      </c>
      <c r="V1400" t="s">
        <v>57</v>
      </c>
      <c r="W1400" t="s">
        <v>79</v>
      </c>
    </row>
    <row r="1401" spans="1:23" x14ac:dyDescent="0.3">
      <c r="A1401" t="s">
        <v>4718</v>
      </c>
      <c r="B1401" s="4">
        <v>41706</v>
      </c>
      <c r="C1401" t="s">
        <v>7907</v>
      </c>
      <c r="D1401">
        <v>2014</v>
      </c>
      <c r="E1401" s="4">
        <v>41712</v>
      </c>
      <c r="F1401">
        <v>6</v>
      </c>
      <c r="G1401" t="s">
        <v>6237</v>
      </c>
      <c r="H1401" t="s">
        <v>6648</v>
      </c>
      <c r="I1401" t="s">
        <v>5997</v>
      </c>
      <c r="J1401" t="s">
        <v>5998</v>
      </c>
      <c r="K1401" t="s">
        <v>5975</v>
      </c>
      <c r="L1401" t="s">
        <v>5976</v>
      </c>
      <c r="M1401" t="s">
        <v>6649</v>
      </c>
      <c r="N1401" t="s">
        <v>2948</v>
      </c>
      <c r="O1401" t="s">
        <v>7889</v>
      </c>
      <c r="P1401">
        <v>0</v>
      </c>
      <c r="Q1401">
        <v>385</v>
      </c>
      <c r="R1401">
        <v>50</v>
      </c>
      <c r="S1401">
        <v>335</v>
      </c>
      <c r="T1401">
        <v>0.12987012987013</v>
      </c>
      <c r="U1401" t="s">
        <v>7891</v>
      </c>
      <c r="V1401" t="s">
        <v>57</v>
      </c>
      <c r="W1401" t="s">
        <v>79</v>
      </c>
    </row>
    <row r="1402" spans="1:23" x14ac:dyDescent="0.3">
      <c r="A1402" t="s">
        <v>4737</v>
      </c>
      <c r="B1402" s="4">
        <v>41715</v>
      </c>
      <c r="C1402" t="s">
        <v>7907</v>
      </c>
      <c r="D1402">
        <v>2014</v>
      </c>
      <c r="E1402" s="4">
        <v>41720</v>
      </c>
      <c r="F1402">
        <v>5</v>
      </c>
      <c r="G1402" t="s">
        <v>6560</v>
      </c>
      <c r="H1402" t="s">
        <v>7042</v>
      </c>
      <c r="I1402" t="s">
        <v>5974</v>
      </c>
      <c r="J1402" t="s">
        <v>5969</v>
      </c>
      <c r="K1402" t="s">
        <v>5985</v>
      </c>
      <c r="L1402" t="s">
        <v>5976</v>
      </c>
      <c r="M1402" t="s">
        <v>6252</v>
      </c>
      <c r="N1402" t="s">
        <v>2404</v>
      </c>
      <c r="O1402" t="s">
        <v>7889</v>
      </c>
      <c r="P1402">
        <v>0</v>
      </c>
      <c r="Q1402">
        <v>856</v>
      </c>
      <c r="R1402">
        <v>385</v>
      </c>
      <c r="S1402">
        <v>471</v>
      </c>
      <c r="T1402">
        <v>0.44976635514018698</v>
      </c>
      <c r="U1402" t="s">
        <v>7910</v>
      </c>
      <c r="V1402" t="s">
        <v>57</v>
      </c>
      <c r="W1402" t="s">
        <v>79</v>
      </c>
    </row>
    <row r="1403" spans="1:23" x14ac:dyDescent="0.3">
      <c r="A1403" t="s">
        <v>4762</v>
      </c>
      <c r="B1403" s="4">
        <v>41724</v>
      </c>
      <c r="C1403" t="s">
        <v>7907</v>
      </c>
      <c r="D1403">
        <v>2014</v>
      </c>
      <c r="E1403" s="4">
        <v>41730</v>
      </c>
      <c r="F1403">
        <v>6</v>
      </c>
      <c r="G1403" t="s">
        <v>6343</v>
      </c>
      <c r="H1403" t="s">
        <v>7754</v>
      </c>
      <c r="I1403" t="s">
        <v>6004</v>
      </c>
      <c r="J1403" t="s">
        <v>5998</v>
      </c>
      <c r="K1403" t="s">
        <v>5985</v>
      </c>
      <c r="L1403" t="s">
        <v>5976</v>
      </c>
      <c r="M1403" t="s">
        <v>6370</v>
      </c>
      <c r="N1403" t="s">
        <v>620</v>
      </c>
      <c r="O1403" t="s">
        <v>7889</v>
      </c>
      <c r="P1403">
        <v>0</v>
      </c>
      <c r="Q1403">
        <v>737</v>
      </c>
      <c r="R1403">
        <v>0</v>
      </c>
      <c r="S1403">
        <v>737</v>
      </c>
      <c r="T1403">
        <v>0</v>
      </c>
      <c r="U1403" t="s">
        <v>7899</v>
      </c>
      <c r="V1403" t="s">
        <v>57</v>
      </c>
      <c r="W1403" t="s">
        <v>79</v>
      </c>
    </row>
    <row r="1404" spans="1:23" x14ac:dyDescent="0.3">
      <c r="A1404" t="s">
        <v>4768</v>
      </c>
      <c r="B1404" s="4">
        <v>41726</v>
      </c>
      <c r="C1404" t="s">
        <v>7907</v>
      </c>
      <c r="D1404">
        <v>2014</v>
      </c>
      <c r="E1404" s="4">
        <v>41730</v>
      </c>
      <c r="F1404">
        <v>4</v>
      </c>
      <c r="G1404" t="s">
        <v>6532</v>
      </c>
      <c r="H1404" t="s">
        <v>6139</v>
      </c>
      <c r="I1404" t="s">
        <v>5997</v>
      </c>
      <c r="J1404" t="s">
        <v>5998</v>
      </c>
      <c r="K1404" t="s">
        <v>5985</v>
      </c>
      <c r="L1404" t="s">
        <v>5976</v>
      </c>
      <c r="M1404" t="s">
        <v>6038</v>
      </c>
      <c r="N1404" t="s">
        <v>980</v>
      </c>
      <c r="O1404" t="s">
        <v>7889</v>
      </c>
      <c r="P1404">
        <v>0</v>
      </c>
      <c r="Q1404">
        <v>297</v>
      </c>
      <c r="R1404">
        <v>146</v>
      </c>
      <c r="S1404">
        <v>151</v>
      </c>
      <c r="T1404">
        <v>0.49158249158249201</v>
      </c>
      <c r="U1404" t="s">
        <v>7895</v>
      </c>
      <c r="V1404" t="s">
        <v>57</v>
      </c>
      <c r="W1404" t="s">
        <v>79</v>
      </c>
    </row>
    <row r="1405" spans="1:23" x14ac:dyDescent="0.3">
      <c r="A1405" t="s">
        <v>4822</v>
      </c>
      <c r="B1405" s="4">
        <v>41746</v>
      </c>
      <c r="C1405" t="s">
        <v>7894</v>
      </c>
      <c r="D1405">
        <v>2014</v>
      </c>
      <c r="E1405" s="4">
        <v>41750</v>
      </c>
      <c r="F1405">
        <v>4</v>
      </c>
      <c r="G1405" t="s">
        <v>6395</v>
      </c>
      <c r="H1405" t="s">
        <v>6088</v>
      </c>
      <c r="I1405" t="s">
        <v>6004</v>
      </c>
      <c r="J1405" t="s">
        <v>5998</v>
      </c>
      <c r="K1405" t="s">
        <v>5985</v>
      </c>
      <c r="L1405" t="s">
        <v>5976</v>
      </c>
      <c r="M1405" t="s">
        <v>6089</v>
      </c>
      <c r="N1405" t="s">
        <v>1474</v>
      </c>
      <c r="O1405" t="s">
        <v>7889</v>
      </c>
      <c r="P1405">
        <v>0</v>
      </c>
      <c r="Q1405">
        <v>193</v>
      </c>
      <c r="R1405">
        <v>46</v>
      </c>
      <c r="S1405">
        <v>147</v>
      </c>
      <c r="T1405">
        <v>0.238341968911917</v>
      </c>
      <c r="U1405" t="s">
        <v>7890</v>
      </c>
      <c r="V1405" t="s">
        <v>57</v>
      </c>
      <c r="W1405" t="s">
        <v>79</v>
      </c>
    </row>
    <row r="1406" spans="1:23" x14ac:dyDescent="0.3">
      <c r="A1406" t="s">
        <v>4839</v>
      </c>
      <c r="B1406" s="4">
        <v>41752</v>
      </c>
      <c r="C1406" t="s">
        <v>7894</v>
      </c>
      <c r="D1406">
        <v>2014</v>
      </c>
      <c r="E1406" s="4">
        <v>41757</v>
      </c>
      <c r="F1406">
        <v>5</v>
      </c>
      <c r="G1406" t="s">
        <v>6210</v>
      </c>
      <c r="H1406" t="s">
        <v>7765</v>
      </c>
      <c r="I1406" t="s">
        <v>5997</v>
      </c>
      <c r="J1406" t="s">
        <v>5998</v>
      </c>
      <c r="K1406" t="s">
        <v>5975</v>
      </c>
      <c r="L1406" t="s">
        <v>5976</v>
      </c>
      <c r="M1406" t="s">
        <v>6377</v>
      </c>
      <c r="N1406" t="s">
        <v>1988</v>
      </c>
      <c r="O1406" t="s">
        <v>7889</v>
      </c>
      <c r="P1406">
        <v>0</v>
      </c>
      <c r="Q1406">
        <v>1543</v>
      </c>
      <c r="R1406">
        <v>370</v>
      </c>
      <c r="S1406">
        <v>1173</v>
      </c>
      <c r="T1406">
        <v>0.239792611795204</v>
      </c>
      <c r="U1406" t="s">
        <v>7905</v>
      </c>
      <c r="V1406" t="s">
        <v>57</v>
      </c>
      <c r="W1406" t="s">
        <v>79</v>
      </c>
    </row>
    <row r="1407" spans="1:23" x14ac:dyDescent="0.3">
      <c r="A1407" t="s">
        <v>4926</v>
      </c>
      <c r="B1407" s="4">
        <v>41783</v>
      </c>
      <c r="C1407" t="s">
        <v>7896</v>
      </c>
      <c r="D1407">
        <v>2014</v>
      </c>
      <c r="E1407" s="4">
        <v>41789</v>
      </c>
      <c r="F1407">
        <v>6</v>
      </c>
      <c r="G1407" t="s">
        <v>6597</v>
      </c>
      <c r="H1407" t="s">
        <v>6583</v>
      </c>
      <c r="I1407" t="s">
        <v>6002</v>
      </c>
      <c r="J1407" t="s">
        <v>5981</v>
      </c>
      <c r="K1407" t="s">
        <v>5975</v>
      </c>
      <c r="L1407" t="s">
        <v>5976</v>
      </c>
      <c r="M1407" t="s">
        <v>6584</v>
      </c>
      <c r="N1407" t="s">
        <v>1350</v>
      </c>
      <c r="O1407" t="s">
        <v>7889</v>
      </c>
      <c r="P1407">
        <v>0</v>
      </c>
      <c r="Q1407">
        <v>736</v>
      </c>
      <c r="R1407">
        <v>346</v>
      </c>
      <c r="S1407">
        <v>390</v>
      </c>
      <c r="T1407">
        <v>0.470108695652174</v>
      </c>
      <c r="U1407" t="s">
        <v>7899</v>
      </c>
      <c r="V1407" t="s">
        <v>57</v>
      </c>
      <c r="W1407" t="s">
        <v>79</v>
      </c>
    </row>
    <row r="1408" spans="1:23" x14ac:dyDescent="0.3">
      <c r="A1408" t="s">
        <v>4943</v>
      </c>
      <c r="B1408" s="4">
        <v>41789</v>
      </c>
      <c r="C1408" t="s">
        <v>7896</v>
      </c>
      <c r="D1408">
        <v>2014</v>
      </c>
      <c r="E1408" s="4">
        <v>41794</v>
      </c>
      <c r="F1408">
        <v>5</v>
      </c>
      <c r="G1408" t="s">
        <v>7545</v>
      </c>
      <c r="H1408" t="s">
        <v>7784</v>
      </c>
      <c r="I1408" t="s">
        <v>5997</v>
      </c>
      <c r="J1408" t="s">
        <v>5998</v>
      </c>
      <c r="K1408" t="s">
        <v>5985</v>
      </c>
      <c r="L1408" t="s">
        <v>5976</v>
      </c>
      <c r="M1408" t="s">
        <v>6151</v>
      </c>
      <c r="N1408" t="s">
        <v>1905</v>
      </c>
      <c r="O1408" t="s">
        <v>7889</v>
      </c>
      <c r="P1408">
        <v>0</v>
      </c>
      <c r="Q1408">
        <v>291</v>
      </c>
      <c r="R1408">
        <v>93</v>
      </c>
      <c r="S1408">
        <v>198</v>
      </c>
      <c r="T1408">
        <v>0.31958762886597902</v>
      </c>
      <c r="U1408" t="s">
        <v>7895</v>
      </c>
      <c r="V1408" t="s">
        <v>57</v>
      </c>
      <c r="W1408" t="s">
        <v>79</v>
      </c>
    </row>
    <row r="1409" spans="1:23" x14ac:dyDescent="0.3">
      <c r="A1409" t="s">
        <v>4987</v>
      </c>
      <c r="B1409" s="4">
        <v>41800</v>
      </c>
      <c r="C1409" t="s">
        <v>7898</v>
      </c>
      <c r="D1409">
        <v>2014</v>
      </c>
      <c r="E1409" s="4">
        <v>41806</v>
      </c>
      <c r="F1409">
        <v>6</v>
      </c>
      <c r="G1409" t="s">
        <v>6392</v>
      </c>
      <c r="H1409" t="s">
        <v>6602</v>
      </c>
      <c r="I1409" t="s">
        <v>6004</v>
      </c>
      <c r="J1409" t="s">
        <v>5998</v>
      </c>
      <c r="K1409" t="s">
        <v>5985</v>
      </c>
      <c r="L1409" t="s">
        <v>5976</v>
      </c>
      <c r="M1409" t="s">
        <v>6032</v>
      </c>
      <c r="N1409" t="s">
        <v>1663</v>
      </c>
      <c r="O1409" t="s">
        <v>7889</v>
      </c>
      <c r="P1409">
        <v>0</v>
      </c>
      <c r="Q1409">
        <v>846</v>
      </c>
      <c r="R1409">
        <v>228</v>
      </c>
      <c r="S1409">
        <v>618</v>
      </c>
      <c r="T1409">
        <v>0.269503546099291</v>
      </c>
      <c r="U1409" t="s">
        <v>7910</v>
      </c>
      <c r="V1409" t="s">
        <v>57</v>
      </c>
      <c r="W1409" t="s">
        <v>79</v>
      </c>
    </row>
    <row r="1410" spans="1:23" x14ac:dyDescent="0.3">
      <c r="A1410" t="s">
        <v>4992</v>
      </c>
      <c r="B1410" s="4">
        <v>41801</v>
      </c>
      <c r="C1410" t="s">
        <v>7898</v>
      </c>
      <c r="D1410">
        <v>2014</v>
      </c>
      <c r="E1410" s="4">
        <v>41805</v>
      </c>
      <c r="F1410">
        <v>4</v>
      </c>
      <c r="G1410" t="s">
        <v>6012</v>
      </c>
      <c r="H1410" t="s">
        <v>6211</v>
      </c>
      <c r="I1410" t="s">
        <v>5997</v>
      </c>
      <c r="J1410" t="s">
        <v>5998</v>
      </c>
      <c r="K1410" t="s">
        <v>5970</v>
      </c>
      <c r="L1410" t="s">
        <v>5976</v>
      </c>
      <c r="M1410" t="s">
        <v>6041</v>
      </c>
      <c r="N1410" t="s">
        <v>142</v>
      </c>
      <c r="O1410" t="s">
        <v>7889</v>
      </c>
      <c r="P1410">
        <v>0</v>
      </c>
      <c r="Q1410">
        <v>173</v>
      </c>
      <c r="R1410">
        <v>86</v>
      </c>
      <c r="S1410">
        <v>87</v>
      </c>
      <c r="T1410">
        <v>0.49710982658959502</v>
      </c>
      <c r="U1410" t="s">
        <v>7890</v>
      </c>
      <c r="V1410" t="s">
        <v>57</v>
      </c>
      <c r="W1410" t="s">
        <v>79</v>
      </c>
    </row>
    <row r="1411" spans="1:23" x14ac:dyDescent="0.3">
      <c r="A1411" t="s">
        <v>5131</v>
      </c>
      <c r="B1411" s="4">
        <v>41838</v>
      </c>
      <c r="C1411" t="s">
        <v>7909</v>
      </c>
      <c r="D1411">
        <v>2014</v>
      </c>
      <c r="E1411" s="4">
        <v>41842</v>
      </c>
      <c r="F1411">
        <v>4</v>
      </c>
      <c r="G1411" t="s">
        <v>6024</v>
      </c>
      <c r="H1411" t="s">
        <v>7405</v>
      </c>
      <c r="I1411" t="s">
        <v>5997</v>
      </c>
      <c r="J1411" t="s">
        <v>5998</v>
      </c>
      <c r="K1411" t="s">
        <v>5985</v>
      </c>
      <c r="L1411" t="s">
        <v>5976</v>
      </c>
      <c r="M1411" t="s">
        <v>6377</v>
      </c>
      <c r="N1411" t="s">
        <v>1171</v>
      </c>
      <c r="O1411" t="s">
        <v>7889</v>
      </c>
      <c r="P1411">
        <v>0</v>
      </c>
      <c r="Q1411">
        <v>479</v>
      </c>
      <c r="R1411">
        <v>239</v>
      </c>
      <c r="S1411">
        <v>240</v>
      </c>
      <c r="T1411">
        <v>0.49895615866388299</v>
      </c>
      <c r="U1411" t="s">
        <v>7892</v>
      </c>
      <c r="V1411" t="s">
        <v>57</v>
      </c>
      <c r="W1411" t="s">
        <v>79</v>
      </c>
    </row>
    <row r="1412" spans="1:23" x14ac:dyDescent="0.3">
      <c r="A1412" t="s">
        <v>5147</v>
      </c>
      <c r="B1412" s="4">
        <v>41848</v>
      </c>
      <c r="C1412" t="s">
        <v>7909</v>
      </c>
      <c r="D1412">
        <v>2014</v>
      </c>
      <c r="E1412" s="4">
        <v>41854</v>
      </c>
      <c r="F1412">
        <v>6</v>
      </c>
      <c r="G1412" t="s">
        <v>7642</v>
      </c>
      <c r="H1412" t="s">
        <v>6478</v>
      </c>
      <c r="I1412" t="s">
        <v>6004</v>
      </c>
      <c r="J1412" t="s">
        <v>5998</v>
      </c>
      <c r="K1412" t="s">
        <v>5970</v>
      </c>
      <c r="L1412" t="s">
        <v>5976</v>
      </c>
      <c r="M1412" t="s">
        <v>6267</v>
      </c>
      <c r="N1412" t="s">
        <v>352</v>
      </c>
      <c r="O1412" t="s">
        <v>7889</v>
      </c>
      <c r="P1412">
        <v>0</v>
      </c>
      <c r="Q1412">
        <v>285</v>
      </c>
      <c r="R1412">
        <v>14</v>
      </c>
      <c r="S1412">
        <v>271</v>
      </c>
      <c r="T1412">
        <v>4.9122807017543901E-2</v>
      </c>
      <c r="U1412" t="s">
        <v>7895</v>
      </c>
      <c r="V1412" t="s">
        <v>57</v>
      </c>
      <c r="W1412" t="s">
        <v>79</v>
      </c>
    </row>
    <row r="1413" spans="1:23" x14ac:dyDescent="0.3">
      <c r="A1413" t="s">
        <v>5176</v>
      </c>
      <c r="B1413" s="4">
        <v>41853</v>
      </c>
      <c r="C1413" t="s">
        <v>7900</v>
      </c>
      <c r="D1413">
        <v>2014</v>
      </c>
      <c r="E1413" s="4">
        <v>41859</v>
      </c>
      <c r="F1413">
        <v>6</v>
      </c>
      <c r="G1413" t="s">
        <v>7531</v>
      </c>
      <c r="H1413" t="s">
        <v>6196</v>
      </c>
      <c r="I1413" t="s">
        <v>5997</v>
      </c>
      <c r="J1413" t="s">
        <v>5998</v>
      </c>
      <c r="K1413" t="s">
        <v>5975</v>
      </c>
      <c r="L1413" t="s">
        <v>5976</v>
      </c>
      <c r="M1413" t="s">
        <v>6197</v>
      </c>
      <c r="N1413" t="s">
        <v>1350</v>
      </c>
      <c r="O1413" t="s">
        <v>7889</v>
      </c>
      <c r="P1413">
        <v>0</v>
      </c>
      <c r="Q1413">
        <v>294</v>
      </c>
      <c r="R1413">
        <v>138</v>
      </c>
      <c r="S1413">
        <v>156</v>
      </c>
      <c r="T1413">
        <v>0.469387755102041</v>
      </c>
      <c r="U1413" t="s">
        <v>7895</v>
      </c>
      <c r="V1413" t="s">
        <v>57</v>
      </c>
      <c r="W1413" t="s">
        <v>79</v>
      </c>
    </row>
    <row r="1414" spans="1:23" x14ac:dyDescent="0.3">
      <c r="A1414" t="s">
        <v>5206</v>
      </c>
      <c r="B1414" s="4">
        <v>41857</v>
      </c>
      <c r="C1414" t="s">
        <v>7900</v>
      </c>
      <c r="D1414">
        <v>2014</v>
      </c>
      <c r="E1414" s="4">
        <v>41863</v>
      </c>
      <c r="F1414">
        <v>6</v>
      </c>
      <c r="G1414" t="s">
        <v>6421</v>
      </c>
      <c r="H1414" t="s">
        <v>6088</v>
      </c>
      <c r="I1414" t="s">
        <v>6004</v>
      </c>
      <c r="J1414" t="s">
        <v>5998</v>
      </c>
      <c r="K1414" t="s">
        <v>5985</v>
      </c>
      <c r="L1414" t="s">
        <v>5976</v>
      </c>
      <c r="M1414" t="s">
        <v>6089</v>
      </c>
      <c r="N1414" t="s">
        <v>1075</v>
      </c>
      <c r="O1414" t="s">
        <v>7889</v>
      </c>
      <c r="P1414">
        <v>0</v>
      </c>
      <c r="Q1414">
        <v>728</v>
      </c>
      <c r="R1414">
        <v>44</v>
      </c>
      <c r="S1414">
        <v>684</v>
      </c>
      <c r="T1414">
        <v>6.0439560439560398E-2</v>
      </c>
      <c r="U1414" t="s">
        <v>7899</v>
      </c>
      <c r="V1414" t="s">
        <v>57</v>
      </c>
      <c r="W1414" t="s">
        <v>79</v>
      </c>
    </row>
    <row r="1415" spans="1:23" x14ac:dyDescent="0.3">
      <c r="A1415" t="s">
        <v>5236</v>
      </c>
      <c r="B1415" s="4">
        <v>41862</v>
      </c>
      <c r="C1415" t="s">
        <v>7900</v>
      </c>
      <c r="D1415">
        <v>2014</v>
      </c>
      <c r="E1415" s="4">
        <v>41867</v>
      </c>
      <c r="F1415">
        <v>5</v>
      </c>
      <c r="G1415" t="s">
        <v>6750</v>
      </c>
      <c r="H1415" t="s">
        <v>6321</v>
      </c>
      <c r="I1415" t="s">
        <v>6050</v>
      </c>
      <c r="J1415" t="s">
        <v>5981</v>
      </c>
      <c r="K1415" t="s">
        <v>5985</v>
      </c>
      <c r="L1415" t="s">
        <v>5976</v>
      </c>
      <c r="M1415" t="s">
        <v>6321</v>
      </c>
      <c r="N1415" t="s">
        <v>2886</v>
      </c>
      <c r="O1415" t="s">
        <v>7889</v>
      </c>
      <c r="P1415">
        <v>0</v>
      </c>
      <c r="Q1415">
        <v>1158</v>
      </c>
      <c r="R1415">
        <v>232</v>
      </c>
      <c r="S1415">
        <v>926</v>
      </c>
      <c r="T1415">
        <v>0.20034542314335099</v>
      </c>
      <c r="U1415" t="s">
        <v>7902</v>
      </c>
      <c r="V1415" t="s">
        <v>57</v>
      </c>
      <c r="W1415" t="s">
        <v>79</v>
      </c>
    </row>
    <row r="1416" spans="1:23" x14ac:dyDescent="0.3">
      <c r="A1416" t="s">
        <v>5267</v>
      </c>
      <c r="B1416" s="4">
        <v>41865</v>
      </c>
      <c r="C1416" t="s">
        <v>7900</v>
      </c>
      <c r="D1416">
        <v>2014</v>
      </c>
      <c r="E1416" s="4">
        <v>41871</v>
      </c>
      <c r="F1416">
        <v>6</v>
      </c>
      <c r="G1416" t="s">
        <v>7030</v>
      </c>
      <c r="H1416" t="s">
        <v>7815</v>
      </c>
      <c r="I1416" t="s">
        <v>6004</v>
      </c>
      <c r="J1416" t="s">
        <v>5998</v>
      </c>
      <c r="K1416" t="s">
        <v>5975</v>
      </c>
      <c r="L1416" t="s">
        <v>5976</v>
      </c>
      <c r="M1416" t="s">
        <v>6084</v>
      </c>
      <c r="N1416" t="s">
        <v>2998</v>
      </c>
      <c r="O1416" t="s">
        <v>7889</v>
      </c>
      <c r="P1416">
        <v>0</v>
      </c>
      <c r="Q1416">
        <v>2125</v>
      </c>
      <c r="R1416">
        <v>234</v>
      </c>
      <c r="S1416">
        <v>1891</v>
      </c>
      <c r="T1416">
        <v>0.110117647058824</v>
      </c>
      <c r="U1416" t="s">
        <v>7910</v>
      </c>
      <c r="V1416" t="s">
        <v>57</v>
      </c>
      <c r="W1416" t="s">
        <v>79</v>
      </c>
    </row>
    <row r="1417" spans="1:23" x14ac:dyDescent="0.3">
      <c r="A1417" t="s">
        <v>5389</v>
      </c>
      <c r="B1417" s="4">
        <v>41884</v>
      </c>
      <c r="C1417" t="s">
        <v>7901</v>
      </c>
      <c r="D1417">
        <v>2014</v>
      </c>
      <c r="E1417" s="4">
        <v>41888</v>
      </c>
      <c r="F1417">
        <v>4</v>
      </c>
      <c r="G1417" t="s">
        <v>6981</v>
      </c>
      <c r="H1417" t="s">
        <v>6602</v>
      </c>
      <c r="I1417" t="s">
        <v>6004</v>
      </c>
      <c r="J1417" t="s">
        <v>5998</v>
      </c>
      <c r="K1417" t="s">
        <v>5975</v>
      </c>
      <c r="L1417" t="s">
        <v>5976</v>
      </c>
      <c r="M1417" t="s">
        <v>6032</v>
      </c>
      <c r="N1417" t="s">
        <v>2883</v>
      </c>
      <c r="O1417" t="s">
        <v>7889</v>
      </c>
      <c r="P1417">
        <v>0</v>
      </c>
      <c r="Q1417">
        <v>1298</v>
      </c>
      <c r="R1417">
        <v>65</v>
      </c>
      <c r="S1417">
        <v>1233</v>
      </c>
      <c r="T1417">
        <v>5.0077041602465303E-2</v>
      </c>
      <c r="U1417" t="s">
        <v>7902</v>
      </c>
      <c r="V1417" t="s">
        <v>57</v>
      </c>
      <c r="W1417" t="s">
        <v>79</v>
      </c>
    </row>
    <row r="1418" spans="1:23" x14ac:dyDescent="0.3">
      <c r="A1418" t="s">
        <v>5425</v>
      </c>
      <c r="B1418" s="4">
        <v>41888</v>
      </c>
      <c r="C1418" t="s">
        <v>7901</v>
      </c>
      <c r="D1418">
        <v>2014</v>
      </c>
      <c r="E1418" s="4">
        <v>41893</v>
      </c>
      <c r="F1418">
        <v>5</v>
      </c>
      <c r="G1418" t="s">
        <v>7633</v>
      </c>
      <c r="H1418" t="s">
        <v>6083</v>
      </c>
      <c r="I1418" t="s">
        <v>6004</v>
      </c>
      <c r="J1418" t="s">
        <v>5998</v>
      </c>
      <c r="K1418" t="s">
        <v>5985</v>
      </c>
      <c r="L1418" t="s">
        <v>5976</v>
      </c>
      <c r="M1418" t="s">
        <v>6084</v>
      </c>
      <c r="N1418" t="s">
        <v>3684</v>
      </c>
      <c r="O1418" t="s">
        <v>7889</v>
      </c>
      <c r="P1418">
        <v>0</v>
      </c>
      <c r="Q1418">
        <v>300</v>
      </c>
      <c r="R1418">
        <v>42</v>
      </c>
      <c r="S1418">
        <v>258</v>
      </c>
      <c r="T1418">
        <v>0.14000000000000001</v>
      </c>
      <c r="U1418" t="s">
        <v>7895</v>
      </c>
      <c r="V1418" t="s">
        <v>57</v>
      </c>
      <c r="W1418" t="s">
        <v>79</v>
      </c>
    </row>
    <row r="1419" spans="1:23" x14ac:dyDescent="0.3">
      <c r="A1419" t="s">
        <v>5477</v>
      </c>
      <c r="B1419" s="4">
        <v>41898</v>
      </c>
      <c r="C1419" t="s">
        <v>7901</v>
      </c>
      <c r="D1419">
        <v>2014</v>
      </c>
      <c r="E1419" s="4">
        <v>41903</v>
      </c>
      <c r="F1419">
        <v>5</v>
      </c>
      <c r="G1419" t="s">
        <v>6686</v>
      </c>
      <c r="H1419" t="s">
        <v>6763</v>
      </c>
      <c r="I1419" t="s">
        <v>5997</v>
      </c>
      <c r="J1419" t="s">
        <v>5998</v>
      </c>
      <c r="K1419" t="s">
        <v>5970</v>
      </c>
      <c r="L1419" t="s">
        <v>5976</v>
      </c>
      <c r="M1419" t="s">
        <v>6054</v>
      </c>
      <c r="N1419" t="s">
        <v>2421</v>
      </c>
      <c r="O1419" t="s">
        <v>7889</v>
      </c>
      <c r="P1419">
        <v>0</v>
      </c>
      <c r="Q1419">
        <v>1209</v>
      </c>
      <c r="R1419">
        <v>242</v>
      </c>
      <c r="S1419">
        <v>967</v>
      </c>
      <c r="T1419">
        <v>0.200165425971878</v>
      </c>
      <c r="U1419" t="s">
        <v>7899</v>
      </c>
      <c r="V1419" t="s">
        <v>57</v>
      </c>
      <c r="W1419" t="s">
        <v>79</v>
      </c>
    </row>
    <row r="1420" spans="1:23" x14ac:dyDescent="0.3">
      <c r="A1420" t="s">
        <v>5501</v>
      </c>
      <c r="B1420" s="4">
        <v>41901</v>
      </c>
      <c r="C1420" t="s">
        <v>7901</v>
      </c>
      <c r="D1420">
        <v>2014</v>
      </c>
      <c r="E1420" s="4">
        <v>41906</v>
      </c>
      <c r="F1420">
        <v>5</v>
      </c>
      <c r="G1420" t="s">
        <v>6380</v>
      </c>
      <c r="H1420" t="s">
        <v>6602</v>
      </c>
      <c r="I1420" t="s">
        <v>6004</v>
      </c>
      <c r="J1420" t="s">
        <v>5998</v>
      </c>
      <c r="K1420" t="s">
        <v>5985</v>
      </c>
      <c r="L1420" t="s">
        <v>5976</v>
      </c>
      <c r="M1420" t="s">
        <v>6032</v>
      </c>
      <c r="N1420" t="s">
        <v>3293</v>
      </c>
      <c r="O1420" t="s">
        <v>7889</v>
      </c>
      <c r="P1420">
        <v>0</v>
      </c>
      <c r="Q1420">
        <v>1157</v>
      </c>
      <c r="R1420">
        <v>220</v>
      </c>
      <c r="S1420">
        <v>937</v>
      </c>
      <c r="T1420">
        <v>0.190146931719965</v>
      </c>
      <c r="U1420" t="s">
        <v>7910</v>
      </c>
      <c r="V1420" t="s">
        <v>57</v>
      </c>
      <c r="W1420" t="s">
        <v>79</v>
      </c>
    </row>
    <row r="1421" spans="1:23" x14ac:dyDescent="0.3">
      <c r="A1421" t="s">
        <v>5502</v>
      </c>
      <c r="B1421" s="4">
        <v>41901</v>
      </c>
      <c r="C1421" t="s">
        <v>7901</v>
      </c>
      <c r="D1421">
        <v>2014</v>
      </c>
      <c r="E1421" s="4">
        <v>41907</v>
      </c>
      <c r="F1421">
        <v>6</v>
      </c>
      <c r="G1421" t="s">
        <v>6495</v>
      </c>
      <c r="H1421" t="s">
        <v>6672</v>
      </c>
      <c r="I1421" t="s">
        <v>5997</v>
      </c>
      <c r="J1421" t="s">
        <v>5998</v>
      </c>
      <c r="K1421" t="s">
        <v>5985</v>
      </c>
      <c r="L1421" t="s">
        <v>5976</v>
      </c>
      <c r="M1421" t="s">
        <v>6248</v>
      </c>
      <c r="N1421" t="s">
        <v>4188</v>
      </c>
      <c r="O1421" t="s">
        <v>7889</v>
      </c>
      <c r="P1421">
        <v>0</v>
      </c>
      <c r="Q1421">
        <v>372</v>
      </c>
      <c r="R1421">
        <v>59</v>
      </c>
      <c r="S1421">
        <v>313</v>
      </c>
      <c r="T1421">
        <v>0.15860215053763399</v>
      </c>
      <c r="U1421" t="s">
        <v>7891</v>
      </c>
      <c r="V1421" t="s">
        <v>57</v>
      </c>
      <c r="W1421" t="s">
        <v>79</v>
      </c>
    </row>
    <row r="1422" spans="1:23" x14ac:dyDescent="0.3">
      <c r="A1422" t="s">
        <v>5617</v>
      </c>
      <c r="B1422" s="4">
        <v>41936</v>
      </c>
      <c r="C1422" t="s">
        <v>7903</v>
      </c>
      <c r="D1422">
        <v>2014</v>
      </c>
      <c r="E1422" s="4">
        <v>41941</v>
      </c>
      <c r="F1422">
        <v>5</v>
      </c>
      <c r="G1422" t="s">
        <v>7483</v>
      </c>
      <c r="H1422" t="s">
        <v>6917</v>
      </c>
      <c r="I1422" t="s">
        <v>6004</v>
      </c>
      <c r="J1422" t="s">
        <v>5998</v>
      </c>
      <c r="K1422" t="s">
        <v>5975</v>
      </c>
      <c r="L1422" t="s">
        <v>5976</v>
      </c>
      <c r="M1422" t="s">
        <v>6918</v>
      </c>
      <c r="N1422" t="s">
        <v>3288</v>
      </c>
      <c r="O1422" t="s">
        <v>7889</v>
      </c>
      <c r="P1422">
        <v>0</v>
      </c>
      <c r="Q1422">
        <v>640</v>
      </c>
      <c r="R1422">
        <v>288</v>
      </c>
      <c r="S1422">
        <v>352</v>
      </c>
      <c r="T1422">
        <v>0.45</v>
      </c>
      <c r="U1422" t="s">
        <v>7895</v>
      </c>
      <c r="V1422" t="s">
        <v>57</v>
      </c>
      <c r="W1422" t="s">
        <v>79</v>
      </c>
    </row>
    <row r="1423" spans="1:23" x14ac:dyDescent="0.3">
      <c r="A1423" t="s">
        <v>5690</v>
      </c>
      <c r="B1423" s="4">
        <v>41955</v>
      </c>
      <c r="C1423" t="s">
        <v>7904</v>
      </c>
      <c r="D1423">
        <v>2014</v>
      </c>
      <c r="E1423" s="4">
        <v>41959</v>
      </c>
      <c r="F1423">
        <v>4</v>
      </c>
      <c r="G1423" t="s">
        <v>6539</v>
      </c>
      <c r="H1423" t="s">
        <v>7488</v>
      </c>
      <c r="I1423" t="s">
        <v>6002</v>
      </c>
      <c r="J1423" t="s">
        <v>5981</v>
      </c>
      <c r="K1423" t="s">
        <v>5975</v>
      </c>
      <c r="L1423" t="s">
        <v>5976</v>
      </c>
      <c r="M1423" t="s">
        <v>7489</v>
      </c>
      <c r="N1423" t="s">
        <v>2273</v>
      </c>
      <c r="O1423" t="s">
        <v>7889</v>
      </c>
      <c r="P1423">
        <v>0</v>
      </c>
      <c r="Q1423">
        <v>1846</v>
      </c>
      <c r="R1423">
        <v>794</v>
      </c>
      <c r="S1423">
        <v>1052</v>
      </c>
      <c r="T1423">
        <v>0.43011917659804999</v>
      </c>
      <c r="U1423" t="s">
        <v>7897</v>
      </c>
      <c r="V1423" t="s">
        <v>57</v>
      </c>
      <c r="W1423" t="s">
        <v>79</v>
      </c>
    </row>
    <row r="1424" spans="1:23" x14ac:dyDescent="0.3">
      <c r="A1424" t="s">
        <v>5748</v>
      </c>
      <c r="B1424" s="4">
        <v>41966</v>
      </c>
      <c r="C1424" t="s">
        <v>7904</v>
      </c>
      <c r="D1424">
        <v>2014</v>
      </c>
      <c r="E1424" s="4">
        <v>41972</v>
      </c>
      <c r="F1424">
        <v>6</v>
      </c>
      <c r="G1424" t="s">
        <v>6791</v>
      </c>
      <c r="H1424" t="s">
        <v>6949</v>
      </c>
      <c r="I1424" t="s">
        <v>6004</v>
      </c>
      <c r="J1424" t="s">
        <v>5998</v>
      </c>
      <c r="K1424" t="s">
        <v>5985</v>
      </c>
      <c r="L1424" t="s">
        <v>5976</v>
      </c>
      <c r="M1424" t="s">
        <v>6267</v>
      </c>
      <c r="N1424" t="s">
        <v>707</v>
      </c>
      <c r="O1424" t="s">
        <v>7889</v>
      </c>
      <c r="P1424">
        <v>0</v>
      </c>
      <c r="Q1424">
        <v>498</v>
      </c>
      <c r="R1424">
        <v>80</v>
      </c>
      <c r="S1424">
        <v>418</v>
      </c>
      <c r="T1424">
        <v>0.160642570281124</v>
      </c>
      <c r="U1424" t="s">
        <v>7892</v>
      </c>
      <c r="V1424" t="s">
        <v>57</v>
      </c>
      <c r="W1424" t="s">
        <v>79</v>
      </c>
    </row>
    <row r="1425" spans="1:23" x14ac:dyDescent="0.3">
      <c r="A1425" t="s">
        <v>5797</v>
      </c>
      <c r="B1425" s="4">
        <v>41976</v>
      </c>
      <c r="C1425" t="s">
        <v>7906</v>
      </c>
      <c r="D1425">
        <v>2014</v>
      </c>
      <c r="E1425" s="4">
        <v>41980</v>
      </c>
      <c r="F1425">
        <v>4</v>
      </c>
      <c r="G1425" t="s">
        <v>6473</v>
      </c>
      <c r="H1425" t="s">
        <v>6432</v>
      </c>
      <c r="I1425" t="s">
        <v>6050</v>
      </c>
      <c r="J1425" t="s">
        <v>5981</v>
      </c>
      <c r="K1425" t="s">
        <v>5985</v>
      </c>
      <c r="L1425" t="s">
        <v>5976</v>
      </c>
      <c r="M1425" t="s">
        <v>6433</v>
      </c>
      <c r="N1425" t="s">
        <v>148</v>
      </c>
      <c r="O1425" t="s">
        <v>7889</v>
      </c>
      <c r="P1425">
        <v>0</v>
      </c>
      <c r="Q1425">
        <v>1591</v>
      </c>
      <c r="R1425">
        <v>541</v>
      </c>
      <c r="S1425">
        <v>1050</v>
      </c>
      <c r="T1425">
        <v>0.34003771213073503</v>
      </c>
      <c r="U1425" t="s">
        <v>7910</v>
      </c>
      <c r="V1425" t="s">
        <v>57</v>
      </c>
      <c r="W1425" t="s">
        <v>79</v>
      </c>
    </row>
    <row r="1426" spans="1:23" x14ac:dyDescent="0.3">
      <c r="A1426" t="s">
        <v>5805</v>
      </c>
      <c r="B1426" s="4">
        <v>41977</v>
      </c>
      <c r="C1426" t="s">
        <v>7906</v>
      </c>
      <c r="D1426">
        <v>2014</v>
      </c>
      <c r="E1426" s="4">
        <v>41984</v>
      </c>
      <c r="F1426">
        <v>7</v>
      </c>
      <c r="G1426" t="s">
        <v>7225</v>
      </c>
      <c r="H1426" t="s">
        <v>6141</v>
      </c>
      <c r="I1426" t="s">
        <v>6117</v>
      </c>
      <c r="J1426" t="s">
        <v>5981</v>
      </c>
      <c r="K1426" t="s">
        <v>5975</v>
      </c>
      <c r="L1426" t="s">
        <v>5976</v>
      </c>
      <c r="M1426" t="s">
        <v>6142</v>
      </c>
      <c r="N1426" t="s">
        <v>773</v>
      </c>
      <c r="O1426" t="s">
        <v>7889</v>
      </c>
      <c r="P1426">
        <v>0</v>
      </c>
      <c r="Q1426">
        <v>1055</v>
      </c>
      <c r="R1426">
        <v>264</v>
      </c>
      <c r="S1426">
        <v>791</v>
      </c>
      <c r="T1426">
        <v>0.25023696682464502</v>
      </c>
      <c r="U1426" t="s">
        <v>7892</v>
      </c>
      <c r="V1426" t="s">
        <v>57</v>
      </c>
      <c r="W1426" t="s">
        <v>79</v>
      </c>
    </row>
    <row r="1427" spans="1:23" x14ac:dyDescent="0.3">
      <c r="A1427" t="s">
        <v>5819</v>
      </c>
      <c r="B1427" s="4">
        <v>41981</v>
      </c>
      <c r="C1427" t="s">
        <v>7906</v>
      </c>
      <c r="D1427">
        <v>2014</v>
      </c>
      <c r="E1427" s="4">
        <v>41985</v>
      </c>
      <c r="F1427">
        <v>4</v>
      </c>
      <c r="G1427" t="s">
        <v>6520</v>
      </c>
      <c r="H1427" t="s">
        <v>6083</v>
      </c>
      <c r="I1427" t="s">
        <v>6004</v>
      </c>
      <c r="J1427" t="s">
        <v>5998</v>
      </c>
      <c r="K1427" t="s">
        <v>5975</v>
      </c>
      <c r="L1427" t="s">
        <v>5976</v>
      </c>
      <c r="M1427" t="s">
        <v>6084</v>
      </c>
      <c r="N1427" t="s">
        <v>1914</v>
      </c>
      <c r="O1427" t="s">
        <v>7889</v>
      </c>
      <c r="P1427">
        <v>0</v>
      </c>
      <c r="Q1427">
        <v>245</v>
      </c>
      <c r="R1427">
        <v>20</v>
      </c>
      <c r="S1427">
        <v>225</v>
      </c>
      <c r="T1427">
        <v>8.1632653061224497E-2</v>
      </c>
      <c r="U1427" t="s">
        <v>7895</v>
      </c>
      <c r="V1427" t="s">
        <v>57</v>
      </c>
      <c r="W1427" t="s">
        <v>79</v>
      </c>
    </row>
    <row r="1428" spans="1:23" x14ac:dyDescent="0.3">
      <c r="A1428" t="s">
        <v>5820</v>
      </c>
      <c r="B1428" s="4">
        <v>41981</v>
      </c>
      <c r="C1428" t="s">
        <v>7906</v>
      </c>
      <c r="D1428">
        <v>2014</v>
      </c>
      <c r="E1428" s="4">
        <v>41985</v>
      </c>
      <c r="F1428">
        <v>4</v>
      </c>
      <c r="G1428" t="s">
        <v>6813</v>
      </c>
      <c r="H1428" t="s">
        <v>6065</v>
      </c>
      <c r="I1428" t="s">
        <v>6004</v>
      </c>
      <c r="J1428" t="s">
        <v>5998</v>
      </c>
      <c r="K1428" t="s">
        <v>5975</v>
      </c>
      <c r="L1428" t="s">
        <v>5976</v>
      </c>
      <c r="M1428" t="s">
        <v>6065</v>
      </c>
      <c r="N1428" t="s">
        <v>3529</v>
      </c>
      <c r="O1428" t="s">
        <v>7889</v>
      </c>
      <c r="P1428">
        <v>0</v>
      </c>
      <c r="Q1428">
        <v>433</v>
      </c>
      <c r="R1428">
        <v>26</v>
      </c>
      <c r="S1428">
        <v>407</v>
      </c>
      <c r="T1428">
        <v>6.0046189376443397E-2</v>
      </c>
      <c r="U1428" t="s">
        <v>7891</v>
      </c>
      <c r="V1428" t="s">
        <v>57</v>
      </c>
      <c r="W1428" t="s">
        <v>79</v>
      </c>
    </row>
    <row r="1429" spans="1:23" x14ac:dyDescent="0.3">
      <c r="A1429" t="s">
        <v>5828</v>
      </c>
      <c r="B1429" s="4">
        <v>41982</v>
      </c>
      <c r="C1429" t="s">
        <v>7906</v>
      </c>
      <c r="D1429">
        <v>2014</v>
      </c>
      <c r="E1429" s="4">
        <v>41989</v>
      </c>
      <c r="F1429">
        <v>7</v>
      </c>
      <c r="G1429" t="s">
        <v>7402</v>
      </c>
      <c r="H1429" t="s">
        <v>6321</v>
      </c>
      <c r="I1429" t="s">
        <v>6050</v>
      </c>
      <c r="J1429" t="s">
        <v>5981</v>
      </c>
      <c r="K1429" t="s">
        <v>5985</v>
      </c>
      <c r="L1429" t="s">
        <v>5976</v>
      </c>
      <c r="M1429" t="s">
        <v>6321</v>
      </c>
      <c r="N1429" t="s">
        <v>2935</v>
      </c>
      <c r="O1429" t="s">
        <v>7889</v>
      </c>
      <c r="P1429">
        <v>0</v>
      </c>
      <c r="Q1429">
        <v>954</v>
      </c>
      <c r="R1429">
        <v>219</v>
      </c>
      <c r="S1429">
        <v>735</v>
      </c>
      <c r="T1429">
        <v>0.22955974842767299</v>
      </c>
      <c r="U1429" t="s">
        <v>7891</v>
      </c>
      <c r="V1429" t="s">
        <v>57</v>
      </c>
      <c r="W1429" t="s">
        <v>79</v>
      </c>
    </row>
    <row r="1430" spans="1:23" x14ac:dyDescent="0.3">
      <c r="A1430" t="s">
        <v>5908</v>
      </c>
      <c r="B1430" s="4">
        <v>41998</v>
      </c>
      <c r="C1430" t="s">
        <v>7906</v>
      </c>
      <c r="D1430">
        <v>2014</v>
      </c>
      <c r="E1430" s="4">
        <v>42002</v>
      </c>
      <c r="F1430">
        <v>4</v>
      </c>
      <c r="G1430" t="s">
        <v>6668</v>
      </c>
      <c r="H1430" t="s">
        <v>7372</v>
      </c>
      <c r="I1430" t="s">
        <v>6004</v>
      </c>
      <c r="J1430" t="s">
        <v>5998</v>
      </c>
      <c r="K1430" t="s">
        <v>5985</v>
      </c>
      <c r="L1430" t="s">
        <v>5976</v>
      </c>
      <c r="M1430" t="s">
        <v>7373</v>
      </c>
      <c r="N1430" t="s">
        <v>2404</v>
      </c>
      <c r="O1430" t="s">
        <v>7889</v>
      </c>
      <c r="P1430">
        <v>0</v>
      </c>
      <c r="Q1430">
        <v>285</v>
      </c>
      <c r="R1430">
        <v>128</v>
      </c>
      <c r="S1430">
        <v>157</v>
      </c>
      <c r="T1430">
        <v>0.44912280701754398</v>
      </c>
      <c r="U1430" t="s">
        <v>7895</v>
      </c>
      <c r="V1430" t="s">
        <v>57</v>
      </c>
      <c r="W1430" t="s">
        <v>79</v>
      </c>
    </row>
    <row r="1431" spans="1:23" x14ac:dyDescent="0.3">
      <c r="A1431" t="s">
        <v>4526</v>
      </c>
      <c r="B1431" s="4">
        <v>41647</v>
      </c>
      <c r="C1431" t="s">
        <v>7888</v>
      </c>
      <c r="D1431">
        <v>2014</v>
      </c>
      <c r="E1431" s="4">
        <v>41654</v>
      </c>
      <c r="F1431">
        <v>7</v>
      </c>
      <c r="G1431" t="s">
        <v>7718</v>
      </c>
      <c r="H1431" t="s">
        <v>6139</v>
      </c>
      <c r="I1431" t="s">
        <v>5997</v>
      </c>
      <c r="J1431" t="s">
        <v>5998</v>
      </c>
      <c r="K1431" t="s">
        <v>5975</v>
      </c>
      <c r="L1431" t="s">
        <v>5976</v>
      </c>
      <c r="M1431" t="s">
        <v>6038</v>
      </c>
      <c r="N1431" t="s">
        <v>2455</v>
      </c>
      <c r="O1431" t="s">
        <v>7889</v>
      </c>
      <c r="P1431">
        <v>0</v>
      </c>
      <c r="Q1431">
        <v>388</v>
      </c>
      <c r="R1431">
        <v>93</v>
      </c>
      <c r="S1431">
        <v>295</v>
      </c>
      <c r="T1431">
        <v>0.23969072164948499</v>
      </c>
      <c r="U1431" t="s">
        <v>7895</v>
      </c>
      <c r="V1431" t="s">
        <v>14</v>
      </c>
      <c r="W1431" t="s">
        <v>15</v>
      </c>
    </row>
    <row r="1432" spans="1:23" x14ac:dyDescent="0.3">
      <c r="A1432" t="s">
        <v>4618</v>
      </c>
      <c r="B1432" s="4">
        <v>41675</v>
      </c>
      <c r="C1432" t="s">
        <v>7893</v>
      </c>
      <c r="D1432">
        <v>2014</v>
      </c>
      <c r="E1432" s="4">
        <v>41680</v>
      </c>
      <c r="F1432">
        <v>5</v>
      </c>
      <c r="G1432" t="s">
        <v>6803</v>
      </c>
      <c r="H1432" t="s">
        <v>6150</v>
      </c>
      <c r="I1432" t="s">
        <v>5997</v>
      </c>
      <c r="J1432" t="s">
        <v>5998</v>
      </c>
      <c r="K1432" t="s">
        <v>5975</v>
      </c>
      <c r="L1432" t="s">
        <v>5976</v>
      </c>
      <c r="M1432" t="s">
        <v>6151</v>
      </c>
      <c r="N1432" t="s">
        <v>13</v>
      </c>
      <c r="O1432" t="s">
        <v>7889</v>
      </c>
      <c r="P1432">
        <v>0</v>
      </c>
      <c r="Q1432">
        <v>244</v>
      </c>
      <c r="R1432">
        <v>83</v>
      </c>
      <c r="S1432">
        <v>161</v>
      </c>
      <c r="T1432">
        <v>0.34016393442623</v>
      </c>
      <c r="U1432" t="s">
        <v>7895</v>
      </c>
      <c r="V1432" t="s">
        <v>14</v>
      </c>
      <c r="W1432" t="s">
        <v>15</v>
      </c>
    </row>
    <row r="1433" spans="1:23" x14ac:dyDescent="0.3">
      <c r="A1433" t="s">
        <v>4653</v>
      </c>
      <c r="B1433" s="4">
        <v>41684</v>
      </c>
      <c r="C1433" t="s">
        <v>7893</v>
      </c>
      <c r="D1433">
        <v>2014</v>
      </c>
      <c r="E1433" s="4">
        <v>41688</v>
      </c>
      <c r="F1433">
        <v>4</v>
      </c>
      <c r="G1433" t="s">
        <v>7131</v>
      </c>
      <c r="H1433" t="s">
        <v>6279</v>
      </c>
      <c r="I1433" t="s">
        <v>5997</v>
      </c>
      <c r="J1433" t="s">
        <v>5998</v>
      </c>
      <c r="K1433" t="s">
        <v>5970</v>
      </c>
      <c r="L1433" t="s">
        <v>5976</v>
      </c>
      <c r="M1433" t="s">
        <v>6197</v>
      </c>
      <c r="N1433" t="s">
        <v>602</v>
      </c>
      <c r="O1433" t="s">
        <v>7889</v>
      </c>
      <c r="P1433">
        <v>0</v>
      </c>
      <c r="Q1433">
        <v>1235</v>
      </c>
      <c r="R1433">
        <v>469</v>
      </c>
      <c r="S1433">
        <v>766</v>
      </c>
      <c r="T1433">
        <v>0.37975708502024302</v>
      </c>
      <c r="U1433" t="s">
        <v>7891</v>
      </c>
      <c r="V1433" t="s">
        <v>14</v>
      </c>
      <c r="W1433" t="s">
        <v>15</v>
      </c>
    </row>
    <row r="1434" spans="1:23" x14ac:dyDescent="0.3">
      <c r="A1434" t="s">
        <v>4759</v>
      </c>
      <c r="B1434" s="4">
        <v>41723</v>
      </c>
      <c r="C1434" t="s">
        <v>7907</v>
      </c>
      <c r="D1434">
        <v>2014</v>
      </c>
      <c r="E1434" s="4">
        <v>41730</v>
      </c>
      <c r="F1434">
        <v>7</v>
      </c>
      <c r="G1434" t="s">
        <v>6176</v>
      </c>
      <c r="H1434" t="s">
        <v>7752</v>
      </c>
      <c r="I1434" t="s">
        <v>5997</v>
      </c>
      <c r="J1434" t="s">
        <v>5998</v>
      </c>
      <c r="K1434" t="s">
        <v>5985</v>
      </c>
      <c r="L1434" t="s">
        <v>5976</v>
      </c>
      <c r="M1434" t="s">
        <v>6054</v>
      </c>
      <c r="N1434" t="s">
        <v>1672</v>
      </c>
      <c r="O1434" t="s">
        <v>7889</v>
      </c>
      <c r="P1434">
        <v>0</v>
      </c>
      <c r="Q1434">
        <v>2061</v>
      </c>
      <c r="R1434">
        <v>701</v>
      </c>
      <c r="S1434">
        <v>1360</v>
      </c>
      <c r="T1434">
        <v>0.34012615235322702</v>
      </c>
      <c r="U1434" t="s">
        <v>7899</v>
      </c>
      <c r="V1434" t="s">
        <v>14</v>
      </c>
      <c r="W1434" t="s">
        <v>15</v>
      </c>
    </row>
    <row r="1435" spans="1:23" x14ac:dyDescent="0.3">
      <c r="A1435" t="s">
        <v>4821</v>
      </c>
      <c r="B1435" s="4">
        <v>41746</v>
      </c>
      <c r="C1435" t="s">
        <v>7894</v>
      </c>
      <c r="D1435">
        <v>2014</v>
      </c>
      <c r="E1435" s="4">
        <v>41750</v>
      </c>
      <c r="F1435">
        <v>4</v>
      </c>
      <c r="G1435" t="s">
        <v>6030</v>
      </c>
      <c r="H1435" t="s">
        <v>6321</v>
      </c>
      <c r="I1435" t="s">
        <v>6050</v>
      </c>
      <c r="J1435" t="s">
        <v>5981</v>
      </c>
      <c r="K1435" t="s">
        <v>5985</v>
      </c>
      <c r="L1435" t="s">
        <v>5976</v>
      </c>
      <c r="M1435" t="s">
        <v>6321</v>
      </c>
      <c r="N1435" t="s">
        <v>175</v>
      </c>
      <c r="O1435" t="s">
        <v>7889</v>
      </c>
      <c r="P1435">
        <v>0</v>
      </c>
      <c r="Q1435">
        <v>245</v>
      </c>
      <c r="R1435">
        <v>10</v>
      </c>
      <c r="S1435">
        <v>235</v>
      </c>
      <c r="T1435">
        <v>4.08163265306122E-2</v>
      </c>
      <c r="U1435" t="s">
        <v>7895</v>
      </c>
      <c r="V1435" t="s">
        <v>14</v>
      </c>
      <c r="W1435" t="s">
        <v>15</v>
      </c>
    </row>
    <row r="1436" spans="1:23" x14ac:dyDescent="0.3">
      <c r="A1436" t="s">
        <v>4822</v>
      </c>
      <c r="B1436" s="4">
        <v>41746</v>
      </c>
      <c r="C1436" t="s">
        <v>7894</v>
      </c>
      <c r="D1436">
        <v>2014</v>
      </c>
      <c r="E1436" s="4">
        <v>41750</v>
      </c>
      <c r="F1436">
        <v>4</v>
      </c>
      <c r="G1436" t="s">
        <v>6395</v>
      </c>
      <c r="H1436" t="s">
        <v>6088</v>
      </c>
      <c r="I1436" t="s">
        <v>6004</v>
      </c>
      <c r="J1436" t="s">
        <v>5998</v>
      </c>
      <c r="K1436" t="s">
        <v>5985</v>
      </c>
      <c r="L1436" t="s">
        <v>5976</v>
      </c>
      <c r="M1436" t="s">
        <v>6089</v>
      </c>
      <c r="N1436" t="s">
        <v>2657</v>
      </c>
      <c r="O1436" t="s">
        <v>7889</v>
      </c>
      <c r="P1436">
        <v>0</v>
      </c>
      <c r="Q1436">
        <v>362</v>
      </c>
      <c r="R1436">
        <v>127</v>
      </c>
      <c r="S1436">
        <v>235</v>
      </c>
      <c r="T1436">
        <v>0.350828729281768</v>
      </c>
      <c r="U1436" t="s">
        <v>7890</v>
      </c>
      <c r="V1436" t="s">
        <v>14</v>
      </c>
      <c r="W1436" t="s">
        <v>15</v>
      </c>
    </row>
    <row r="1437" spans="1:23" x14ac:dyDescent="0.3">
      <c r="A1437" t="s">
        <v>4853</v>
      </c>
      <c r="B1437" s="4">
        <v>41757</v>
      </c>
      <c r="C1437" t="s">
        <v>7894</v>
      </c>
      <c r="D1437">
        <v>2014</v>
      </c>
      <c r="E1437" s="4">
        <v>41762</v>
      </c>
      <c r="F1437">
        <v>5</v>
      </c>
      <c r="G1437" t="s">
        <v>6660</v>
      </c>
      <c r="H1437" t="s">
        <v>6037</v>
      </c>
      <c r="I1437" t="s">
        <v>5997</v>
      </c>
      <c r="J1437" t="s">
        <v>5998</v>
      </c>
      <c r="K1437" t="s">
        <v>5975</v>
      </c>
      <c r="L1437" t="s">
        <v>5976</v>
      </c>
      <c r="M1437" t="s">
        <v>6038</v>
      </c>
      <c r="N1437" t="s">
        <v>189</v>
      </c>
      <c r="O1437" t="s">
        <v>7889</v>
      </c>
      <c r="P1437">
        <v>0</v>
      </c>
      <c r="Q1437">
        <v>1232</v>
      </c>
      <c r="R1437">
        <v>530</v>
      </c>
      <c r="S1437">
        <v>702</v>
      </c>
      <c r="T1437">
        <v>0.43019480519480502</v>
      </c>
      <c r="U1437" t="s">
        <v>7891</v>
      </c>
      <c r="V1437" t="s">
        <v>14</v>
      </c>
      <c r="W1437" t="s">
        <v>15</v>
      </c>
    </row>
    <row r="1438" spans="1:23" x14ac:dyDescent="0.3">
      <c r="A1438" t="s">
        <v>5094</v>
      </c>
      <c r="B1438" s="4">
        <v>41823</v>
      </c>
      <c r="C1438" t="s">
        <v>7909</v>
      </c>
      <c r="D1438">
        <v>2014</v>
      </c>
      <c r="E1438" s="4">
        <v>41828</v>
      </c>
      <c r="F1438">
        <v>5</v>
      </c>
      <c r="G1438" t="s">
        <v>6077</v>
      </c>
      <c r="H1438" t="s">
        <v>6003</v>
      </c>
      <c r="I1438" t="s">
        <v>6004</v>
      </c>
      <c r="J1438" t="s">
        <v>5998</v>
      </c>
      <c r="K1438" t="s">
        <v>5975</v>
      </c>
      <c r="L1438" t="s">
        <v>5976</v>
      </c>
      <c r="M1438" t="s">
        <v>6003</v>
      </c>
      <c r="N1438" t="s">
        <v>3094</v>
      </c>
      <c r="O1438" t="s">
        <v>7889</v>
      </c>
      <c r="P1438">
        <v>0</v>
      </c>
      <c r="Q1438">
        <v>854</v>
      </c>
      <c r="R1438">
        <v>196</v>
      </c>
      <c r="S1438">
        <v>658</v>
      </c>
      <c r="T1438">
        <v>0.22950819672131101</v>
      </c>
      <c r="U1438" t="s">
        <v>7897</v>
      </c>
      <c r="V1438" t="s">
        <v>14</v>
      </c>
      <c r="W1438" t="s">
        <v>15</v>
      </c>
    </row>
    <row r="1439" spans="1:23" x14ac:dyDescent="0.3">
      <c r="A1439" t="s">
        <v>5115</v>
      </c>
      <c r="B1439" s="4">
        <v>41831</v>
      </c>
      <c r="C1439" t="s">
        <v>7909</v>
      </c>
      <c r="D1439">
        <v>2014</v>
      </c>
      <c r="E1439" s="4">
        <v>41836</v>
      </c>
      <c r="F1439">
        <v>5</v>
      </c>
      <c r="G1439" t="s">
        <v>6920</v>
      </c>
      <c r="H1439" t="s">
        <v>6775</v>
      </c>
      <c r="I1439" t="s">
        <v>5997</v>
      </c>
      <c r="J1439" t="s">
        <v>5998</v>
      </c>
      <c r="K1439" t="s">
        <v>5985</v>
      </c>
      <c r="L1439" t="s">
        <v>5976</v>
      </c>
      <c r="M1439" t="s">
        <v>6776</v>
      </c>
      <c r="N1439" t="s">
        <v>2561</v>
      </c>
      <c r="O1439" t="s">
        <v>7889</v>
      </c>
      <c r="P1439">
        <v>0</v>
      </c>
      <c r="Q1439">
        <v>504</v>
      </c>
      <c r="R1439">
        <v>116</v>
      </c>
      <c r="S1439">
        <v>388</v>
      </c>
      <c r="T1439">
        <v>0.23015873015873001</v>
      </c>
      <c r="U1439" t="s">
        <v>7891</v>
      </c>
      <c r="V1439" t="s">
        <v>14</v>
      </c>
      <c r="W1439" t="s">
        <v>15</v>
      </c>
    </row>
    <row r="1440" spans="1:23" x14ac:dyDescent="0.3">
      <c r="A1440" t="s">
        <v>5146</v>
      </c>
      <c r="B1440" s="4">
        <v>41848</v>
      </c>
      <c r="C1440" t="s">
        <v>7909</v>
      </c>
      <c r="D1440">
        <v>2014</v>
      </c>
      <c r="E1440" s="4">
        <v>41854</v>
      </c>
      <c r="F1440">
        <v>6</v>
      </c>
      <c r="G1440" t="s">
        <v>6789</v>
      </c>
      <c r="H1440" t="s">
        <v>7750</v>
      </c>
      <c r="I1440" t="s">
        <v>6004</v>
      </c>
      <c r="J1440" t="s">
        <v>5998</v>
      </c>
      <c r="K1440" t="s">
        <v>5975</v>
      </c>
      <c r="L1440" t="s">
        <v>5976</v>
      </c>
      <c r="M1440" t="s">
        <v>6089</v>
      </c>
      <c r="N1440" t="s">
        <v>1084</v>
      </c>
      <c r="O1440" t="s">
        <v>7889</v>
      </c>
      <c r="P1440">
        <v>0</v>
      </c>
      <c r="Q1440">
        <v>143</v>
      </c>
      <c r="R1440">
        <v>41</v>
      </c>
      <c r="S1440">
        <v>102</v>
      </c>
      <c r="T1440">
        <v>0.286713286713287</v>
      </c>
      <c r="U1440" t="s">
        <v>7890</v>
      </c>
      <c r="V1440" t="s">
        <v>14</v>
      </c>
      <c r="W1440" t="s">
        <v>15</v>
      </c>
    </row>
    <row r="1441" spans="1:23" x14ac:dyDescent="0.3">
      <c r="A1441" t="s">
        <v>5189</v>
      </c>
      <c r="B1441" s="4">
        <v>41855</v>
      </c>
      <c r="C1441" t="s">
        <v>7900</v>
      </c>
      <c r="D1441">
        <v>2014</v>
      </c>
      <c r="E1441" s="4">
        <v>41861</v>
      </c>
      <c r="F1441">
        <v>6</v>
      </c>
      <c r="G1441" t="s">
        <v>6060</v>
      </c>
      <c r="H1441" t="s">
        <v>6065</v>
      </c>
      <c r="I1441" t="s">
        <v>6004</v>
      </c>
      <c r="J1441" t="s">
        <v>5998</v>
      </c>
      <c r="K1441" t="s">
        <v>5985</v>
      </c>
      <c r="L1441" t="s">
        <v>5976</v>
      </c>
      <c r="M1441" t="s">
        <v>6065</v>
      </c>
      <c r="N1441" t="s">
        <v>1039</v>
      </c>
      <c r="O1441" t="s">
        <v>7889</v>
      </c>
      <c r="P1441">
        <v>0</v>
      </c>
      <c r="Q1441">
        <v>125</v>
      </c>
      <c r="R1441">
        <v>49</v>
      </c>
      <c r="S1441">
        <v>76</v>
      </c>
      <c r="T1441">
        <v>0.39200000000000002</v>
      </c>
      <c r="U1441" t="s">
        <v>7890</v>
      </c>
      <c r="V1441" t="s">
        <v>14</v>
      </c>
      <c r="W1441" t="s">
        <v>15</v>
      </c>
    </row>
    <row r="1442" spans="1:23" x14ac:dyDescent="0.3">
      <c r="A1442" t="s">
        <v>5212</v>
      </c>
      <c r="B1442" s="4">
        <v>41858</v>
      </c>
      <c r="C1442" t="s">
        <v>7900</v>
      </c>
      <c r="D1442">
        <v>2014</v>
      </c>
      <c r="E1442" s="4">
        <v>41862</v>
      </c>
      <c r="F1442">
        <v>4</v>
      </c>
      <c r="G1442" t="s">
        <v>6675</v>
      </c>
      <c r="H1442" t="s">
        <v>6078</v>
      </c>
      <c r="I1442" t="s">
        <v>5997</v>
      </c>
      <c r="J1442" t="s">
        <v>5998</v>
      </c>
      <c r="K1442" t="s">
        <v>5970</v>
      </c>
      <c r="L1442" t="s">
        <v>5976</v>
      </c>
      <c r="M1442" t="s">
        <v>6059</v>
      </c>
      <c r="N1442" t="s">
        <v>1688</v>
      </c>
      <c r="O1442" t="s">
        <v>7889</v>
      </c>
      <c r="P1442">
        <v>0</v>
      </c>
      <c r="Q1442">
        <v>593</v>
      </c>
      <c r="R1442">
        <v>213</v>
      </c>
      <c r="S1442">
        <v>380</v>
      </c>
      <c r="T1442">
        <v>0.35919055649241199</v>
      </c>
      <c r="U1442" t="s">
        <v>7892</v>
      </c>
      <c r="V1442" t="s">
        <v>14</v>
      </c>
      <c r="W1442" t="s">
        <v>15</v>
      </c>
    </row>
    <row r="1443" spans="1:23" x14ac:dyDescent="0.3">
      <c r="A1443" t="s">
        <v>5236</v>
      </c>
      <c r="B1443" s="4">
        <v>41862</v>
      </c>
      <c r="C1443" t="s">
        <v>7900</v>
      </c>
      <c r="D1443">
        <v>2014</v>
      </c>
      <c r="E1443" s="4">
        <v>41867</v>
      </c>
      <c r="F1443">
        <v>5</v>
      </c>
      <c r="G1443" t="s">
        <v>6750</v>
      </c>
      <c r="H1443" t="s">
        <v>6321</v>
      </c>
      <c r="I1443" t="s">
        <v>6050</v>
      </c>
      <c r="J1443" t="s">
        <v>5981</v>
      </c>
      <c r="K1443" t="s">
        <v>5985</v>
      </c>
      <c r="L1443" t="s">
        <v>5976</v>
      </c>
      <c r="M1443" t="s">
        <v>6321</v>
      </c>
      <c r="N1443" t="s">
        <v>2561</v>
      </c>
      <c r="O1443" t="s">
        <v>7889</v>
      </c>
      <c r="P1443">
        <v>0</v>
      </c>
      <c r="Q1443">
        <v>504</v>
      </c>
      <c r="R1443">
        <v>116</v>
      </c>
      <c r="S1443">
        <v>388</v>
      </c>
      <c r="T1443">
        <v>0.23015873015873001</v>
      </c>
      <c r="U1443" t="s">
        <v>7891</v>
      </c>
      <c r="V1443" t="s">
        <v>14</v>
      </c>
      <c r="W1443" t="s">
        <v>15</v>
      </c>
    </row>
    <row r="1444" spans="1:23" x14ac:dyDescent="0.3">
      <c r="A1444" t="s">
        <v>5293</v>
      </c>
      <c r="B1444" s="4">
        <v>41870</v>
      </c>
      <c r="C1444" t="s">
        <v>7900</v>
      </c>
      <c r="D1444">
        <v>2014</v>
      </c>
      <c r="E1444" s="4">
        <v>41876</v>
      </c>
      <c r="F1444">
        <v>6</v>
      </c>
      <c r="G1444" t="s">
        <v>7019</v>
      </c>
      <c r="H1444" t="s">
        <v>6960</v>
      </c>
      <c r="I1444" t="s">
        <v>5997</v>
      </c>
      <c r="J1444" t="s">
        <v>5998</v>
      </c>
      <c r="K1444" t="s">
        <v>5985</v>
      </c>
      <c r="L1444" t="s">
        <v>5976</v>
      </c>
      <c r="M1444" t="s">
        <v>6248</v>
      </c>
      <c r="N1444" t="s">
        <v>1688</v>
      </c>
      <c r="O1444" t="s">
        <v>7889</v>
      </c>
      <c r="P1444">
        <v>0</v>
      </c>
      <c r="Q1444">
        <v>741</v>
      </c>
      <c r="R1444">
        <v>267</v>
      </c>
      <c r="S1444">
        <v>474</v>
      </c>
      <c r="T1444">
        <v>0.36032388663967602</v>
      </c>
      <c r="U1444" t="s">
        <v>7899</v>
      </c>
      <c r="V1444" t="s">
        <v>14</v>
      </c>
      <c r="W1444" t="s">
        <v>15</v>
      </c>
    </row>
    <row r="1445" spans="1:23" x14ac:dyDescent="0.3">
      <c r="A1445" t="s">
        <v>5369</v>
      </c>
      <c r="B1445" s="4">
        <v>41880</v>
      </c>
      <c r="C1445" t="s">
        <v>7900</v>
      </c>
      <c r="D1445">
        <v>2014</v>
      </c>
      <c r="E1445" s="4">
        <v>41884</v>
      </c>
      <c r="F1445">
        <v>4</v>
      </c>
      <c r="G1445" t="s">
        <v>6442</v>
      </c>
      <c r="H1445" t="s">
        <v>7792</v>
      </c>
      <c r="I1445" t="s">
        <v>5997</v>
      </c>
      <c r="J1445" t="s">
        <v>5998</v>
      </c>
      <c r="K1445" t="s">
        <v>5975</v>
      </c>
      <c r="L1445" t="s">
        <v>5976</v>
      </c>
      <c r="M1445" t="s">
        <v>5999</v>
      </c>
      <c r="N1445" t="s">
        <v>921</v>
      </c>
      <c r="O1445" t="s">
        <v>7889</v>
      </c>
      <c r="P1445">
        <v>0</v>
      </c>
      <c r="Q1445">
        <v>1217</v>
      </c>
      <c r="R1445">
        <v>304</v>
      </c>
      <c r="S1445">
        <v>913</v>
      </c>
      <c r="T1445">
        <v>0.249794576828266</v>
      </c>
      <c r="U1445" t="s">
        <v>7897</v>
      </c>
      <c r="V1445" t="s">
        <v>14</v>
      </c>
      <c r="W1445" t="s">
        <v>15</v>
      </c>
    </row>
    <row r="1446" spans="1:23" x14ac:dyDescent="0.3">
      <c r="A1446" t="s">
        <v>5370</v>
      </c>
      <c r="B1446" s="4">
        <v>41880</v>
      </c>
      <c r="C1446" t="s">
        <v>7900</v>
      </c>
      <c r="D1446">
        <v>2014</v>
      </c>
      <c r="E1446" s="4">
        <v>41884</v>
      </c>
      <c r="F1446">
        <v>4</v>
      </c>
      <c r="G1446" t="s">
        <v>7617</v>
      </c>
      <c r="H1446" t="s">
        <v>6088</v>
      </c>
      <c r="I1446" t="s">
        <v>6004</v>
      </c>
      <c r="J1446" t="s">
        <v>5998</v>
      </c>
      <c r="K1446" t="s">
        <v>5975</v>
      </c>
      <c r="L1446" t="s">
        <v>5976</v>
      </c>
      <c r="M1446" t="s">
        <v>6089</v>
      </c>
      <c r="N1446" t="s">
        <v>1713</v>
      </c>
      <c r="O1446" t="s">
        <v>7889</v>
      </c>
      <c r="P1446">
        <v>0</v>
      </c>
      <c r="Q1446">
        <v>852</v>
      </c>
      <c r="R1446">
        <v>51</v>
      </c>
      <c r="S1446">
        <v>801</v>
      </c>
      <c r="T1446">
        <v>5.9859154929577503E-2</v>
      </c>
      <c r="U1446" t="s">
        <v>7899</v>
      </c>
      <c r="V1446" t="s">
        <v>14</v>
      </c>
      <c r="W1446" t="s">
        <v>15</v>
      </c>
    </row>
    <row r="1447" spans="1:23" x14ac:dyDescent="0.3">
      <c r="A1447" t="s">
        <v>5407</v>
      </c>
      <c r="B1447" s="4">
        <v>41886</v>
      </c>
      <c r="C1447" t="s">
        <v>7901</v>
      </c>
      <c r="D1447">
        <v>2014</v>
      </c>
      <c r="E1447" s="4">
        <v>41890</v>
      </c>
      <c r="F1447">
        <v>4</v>
      </c>
      <c r="G1447" t="s">
        <v>6761</v>
      </c>
      <c r="H1447" t="s">
        <v>6775</v>
      </c>
      <c r="I1447" t="s">
        <v>5997</v>
      </c>
      <c r="J1447" t="s">
        <v>5998</v>
      </c>
      <c r="K1447" t="s">
        <v>5975</v>
      </c>
      <c r="L1447" t="s">
        <v>5976</v>
      </c>
      <c r="M1447" t="s">
        <v>6776</v>
      </c>
      <c r="N1447" t="s">
        <v>5408</v>
      </c>
      <c r="O1447" t="s">
        <v>7889</v>
      </c>
      <c r="P1447">
        <v>0</v>
      </c>
      <c r="Q1447">
        <v>2927</v>
      </c>
      <c r="R1447">
        <v>146</v>
      </c>
      <c r="S1447">
        <v>2781</v>
      </c>
      <c r="T1447">
        <v>4.9880423641954198E-2</v>
      </c>
      <c r="U1447" t="s">
        <v>7905</v>
      </c>
      <c r="V1447" t="s">
        <v>14</v>
      </c>
      <c r="W1447" t="s">
        <v>15</v>
      </c>
    </row>
    <row r="1448" spans="1:23" x14ac:dyDescent="0.3">
      <c r="A1448" t="s">
        <v>5505</v>
      </c>
      <c r="B1448" s="4">
        <v>41902</v>
      </c>
      <c r="C1448" t="s">
        <v>7901</v>
      </c>
      <c r="D1448">
        <v>2014</v>
      </c>
      <c r="E1448" s="4">
        <v>41906</v>
      </c>
      <c r="F1448">
        <v>4</v>
      </c>
      <c r="G1448" t="s">
        <v>6641</v>
      </c>
      <c r="H1448" t="s">
        <v>6088</v>
      </c>
      <c r="I1448" t="s">
        <v>6004</v>
      </c>
      <c r="J1448" t="s">
        <v>5998</v>
      </c>
      <c r="K1448" t="s">
        <v>5975</v>
      </c>
      <c r="L1448" t="s">
        <v>5976</v>
      </c>
      <c r="M1448" t="s">
        <v>6089</v>
      </c>
      <c r="N1448" t="s">
        <v>2772</v>
      </c>
      <c r="O1448" t="s">
        <v>7889</v>
      </c>
      <c r="P1448">
        <v>0</v>
      </c>
      <c r="Q1448">
        <v>394</v>
      </c>
      <c r="R1448">
        <v>146</v>
      </c>
      <c r="S1448">
        <v>248</v>
      </c>
      <c r="T1448">
        <v>0.37055837563451799</v>
      </c>
      <c r="U1448" t="s">
        <v>7895</v>
      </c>
      <c r="V1448" t="s">
        <v>14</v>
      </c>
      <c r="W1448" t="s">
        <v>15</v>
      </c>
    </row>
    <row r="1449" spans="1:23" x14ac:dyDescent="0.3">
      <c r="A1449" t="s">
        <v>5619</v>
      </c>
      <c r="B1449" s="4">
        <v>41939</v>
      </c>
      <c r="C1449" t="s">
        <v>7903</v>
      </c>
      <c r="D1449">
        <v>2014</v>
      </c>
      <c r="E1449" s="4">
        <v>41943</v>
      </c>
      <c r="F1449">
        <v>4</v>
      </c>
      <c r="G1449" t="s">
        <v>5983</v>
      </c>
      <c r="H1449" t="s">
        <v>7068</v>
      </c>
      <c r="I1449" t="s">
        <v>5974</v>
      </c>
      <c r="J1449" t="s">
        <v>5969</v>
      </c>
      <c r="K1449" t="s">
        <v>5985</v>
      </c>
      <c r="L1449" t="s">
        <v>5976</v>
      </c>
      <c r="M1449" t="s">
        <v>6252</v>
      </c>
      <c r="N1449" t="s">
        <v>3073</v>
      </c>
      <c r="O1449" t="s">
        <v>7889</v>
      </c>
      <c r="P1449">
        <v>0</v>
      </c>
      <c r="Q1449">
        <v>877</v>
      </c>
      <c r="R1449">
        <v>395</v>
      </c>
      <c r="S1449">
        <v>482</v>
      </c>
      <c r="T1449">
        <v>0.45039908779931598</v>
      </c>
      <c r="U1449" t="s">
        <v>7895</v>
      </c>
      <c r="V1449" t="s">
        <v>14</v>
      </c>
      <c r="W1449" t="s">
        <v>15</v>
      </c>
    </row>
    <row r="1450" spans="1:23" x14ac:dyDescent="0.3">
      <c r="A1450" t="s">
        <v>5648</v>
      </c>
      <c r="B1450" s="4">
        <v>41948</v>
      </c>
      <c r="C1450" t="s">
        <v>7904</v>
      </c>
      <c r="D1450">
        <v>2014</v>
      </c>
      <c r="E1450" s="4">
        <v>41955</v>
      </c>
      <c r="F1450">
        <v>7</v>
      </c>
      <c r="G1450" t="s">
        <v>6970</v>
      </c>
      <c r="H1450" t="s">
        <v>6356</v>
      </c>
      <c r="I1450" t="s">
        <v>5997</v>
      </c>
      <c r="J1450" t="s">
        <v>5998</v>
      </c>
      <c r="K1450" t="s">
        <v>5975</v>
      </c>
      <c r="L1450" t="s">
        <v>5976</v>
      </c>
      <c r="M1450" t="s">
        <v>6041</v>
      </c>
      <c r="N1450" t="s">
        <v>959</v>
      </c>
      <c r="O1450" t="s">
        <v>7889</v>
      </c>
      <c r="P1450">
        <v>0</v>
      </c>
      <c r="Q1450">
        <v>430</v>
      </c>
      <c r="R1450">
        <v>95</v>
      </c>
      <c r="S1450">
        <v>335</v>
      </c>
      <c r="T1450">
        <v>0.22093023255814001</v>
      </c>
      <c r="U1450" t="s">
        <v>7891</v>
      </c>
      <c r="V1450" t="s">
        <v>14</v>
      </c>
      <c r="W1450" t="s">
        <v>15</v>
      </c>
    </row>
    <row r="1451" spans="1:23" x14ac:dyDescent="0.3">
      <c r="A1451" t="s">
        <v>5666</v>
      </c>
      <c r="B1451" s="4">
        <v>41951</v>
      </c>
      <c r="C1451" t="s">
        <v>7904</v>
      </c>
      <c r="D1451">
        <v>2014</v>
      </c>
      <c r="E1451" s="4">
        <v>41957</v>
      </c>
      <c r="F1451">
        <v>6</v>
      </c>
      <c r="G1451" t="s">
        <v>6190</v>
      </c>
      <c r="H1451" t="s">
        <v>6478</v>
      </c>
      <c r="I1451" t="s">
        <v>6004</v>
      </c>
      <c r="J1451" t="s">
        <v>5998</v>
      </c>
      <c r="K1451" t="s">
        <v>5975</v>
      </c>
      <c r="L1451" t="s">
        <v>5976</v>
      </c>
      <c r="M1451" t="s">
        <v>6267</v>
      </c>
      <c r="N1451" t="s">
        <v>5667</v>
      </c>
      <c r="O1451" t="s">
        <v>7889</v>
      </c>
      <c r="P1451">
        <v>0</v>
      </c>
      <c r="Q1451">
        <v>377</v>
      </c>
      <c r="R1451">
        <v>49</v>
      </c>
      <c r="S1451">
        <v>328</v>
      </c>
      <c r="T1451">
        <v>0.129973474801061</v>
      </c>
      <c r="U1451" t="s">
        <v>7891</v>
      </c>
      <c r="V1451" t="s">
        <v>14</v>
      </c>
      <c r="W1451" t="s">
        <v>15</v>
      </c>
    </row>
    <row r="1452" spans="1:23" x14ac:dyDescent="0.3">
      <c r="A1452" t="s">
        <v>5704</v>
      </c>
      <c r="B1452" s="4">
        <v>41958</v>
      </c>
      <c r="C1452" t="s">
        <v>7904</v>
      </c>
      <c r="D1452">
        <v>2014</v>
      </c>
      <c r="E1452" s="4">
        <v>41963</v>
      </c>
      <c r="F1452">
        <v>5</v>
      </c>
      <c r="G1452" t="s">
        <v>7007</v>
      </c>
      <c r="H1452" t="s">
        <v>7862</v>
      </c>
      <c r="I1452" t="s">
        <v>5997</v>
      </c>
      <c r="J1452" t="s">
        <v>5998</v>
      </c>
      <c r="K1452" t="s">
        <v>5985</v>
      </c>
      <c r="L1452" t="s">
        <v>5976</v>
      </c>
      <c r="M1452" t="s">
        <v>6041</v>
      </c>
      <c r="N1452" t="s">
        <v>232</v>
      </c>
      <c r="O1452" t="s">
        <v>7889</v>
      </c>
      <c r="P1452">
        <v>0</v>
      </c>
      <c r="Q1452">
        <v>1246</v>
      </c>
      <c r="R1452">
        <v>62</v>
      </c>
      <c r="S1452">
        <v>1184</v>
      </c>
      <c r="T1452">
        <v>4.9759229534510403E-2</v>
      </c>
      <c r="U1452" t="s">
        <v>7891</v>
      </c>
      <c r="V1452" t="s">
        <v>14</v>
      </c>
      <c r="W1452" t="s">
        <v>15</v>
      </c>
    </row>
    <row r="1453" spans="1:23" x14ac:dyDescent="0.3">
      <c r="A1453" t="s">
        <v>5724</v>
      </c>
      <c r="B1453" s="4">
        <v>41961</v>
      </c>
      <c r="C1453" t="s">
        <v>7904</v>
      </c>
      <c r="D1453">
        <v>2014</v>
      </c>
      <c r="E1453" s="4">
        <v>41966</v>
      </c>
      <c r="F1453">
        <v>5</v>
      </c>
      <c r="G1453" t="s">
        <v>6939</v>
      </c>
      <c r="H1453" t="s">
        <v>7866</v>
      </c>
      <c r="I1453" t="s">
        <v>5974</v>
      </c>
      <c r="J1453" t="s">
        <v>5969</v>
      </c>
      <c r="K1453" t="s">
        <v>5985</v>
      </c>
      <c r="L1453" t="s">
        <v>5976</v>
      </c>
      <c r="M1453" t="s">
        <v>6252</v>
      </c>
      <c r="N1453" t="s">
        <v>2657</v>
      </c>
      <c r="O1453" t="s">
        <v>7889</v>
      </c>
      <c r="P1453">
        <v>0</v>
      </c>
      <c r="Q1453">
        <v>724</v>
      </c>
      <c r="R1453">
        <v>253</v>
      </c>
      <c r="S1453">
        <v>471</v>
      </c>
      <c r="T1453">
        <v>0.349447513812155</v>
      </c>
      <c r="U1453" t="s">
        <v>7895</v>
      </c>
      <c r="V1453" t="s">
        <v>14</v>
      </c>
      <c r="W1453" t="s">
        <v>15</v>
      </c>
    </row>
    <row r="1454" spans="1:23" x14ac:dyDescent="0.3">
      <c r="A1454" t="s">
        <v>5748</v>
      </c>
      <c r="B1454" s="4">
        <v>41966</v>
      </c>
      <c r="C1454" t="s">
        <v>7904</v>
      </c>
      <c r="D1454">
        <v>2014</v>
      </c>
      <c r="E1454" s="4">
        <v>41972</v>
      </c>
      <c r="F1454">
        <v>6</v>
      </c>
      <c r="G1454" t="s">
        <v>6791</v>
      </c>
      <c r="H1454" t="s">
        <v>6949</v>
      </c>
      <c r="I1454" t="s">
        <v>6004</v>
      </c>
      <c r="J1454" t="s">
        <v>5998</v>
      </c>
      <c r="K1454" t="s">
        <v>5985</v>
      </c>
      <c r="L1454" t="s">
        <v>5976</v>
      </c>
      <c r="M1454" t="s">
        <v>6267</v>
      </c>
      <c r="N1454" t="s">
        <v>4221</v>
      </c>
      <c r="O1454" t="s">
        <v>7889</v>
      </c>
      <c r="P1454">
        <v>0</v>
      </c>
      <c r="Q1454">
        <v>566</v>
      </c>
      <c r="R1454">
        <v>272</v>
      </c>
      <c r="S1454">
        <v>294</v>
      </c>
      <c r="T1454">
        <v>0.48056537102473501</v>
      </c>
      <c r="U1454" t="s">
        <v>7892</v>
      </c>
      <c r="V1454" t="s">
        <v>14</v>
      </c>
      <c r="W1454" t="s">
        <v>15</v>
      </c>
    </row>
    <row r="1455" spans="1:23" x14ac:dyDescent="0.3">
      <c r="A1455" t="s">
        <v>5848</v>
      </c>
      <c r="B1455" s="4">
        <v>41987</v>
      </c>
      <c r="C1455" t="s">
        <v>7906</v>
      </c>
      <c r="D1455">
        <v>2014</v>
      </c>
      <c r="E1455" s="4">
        <v>41992</v>
      </c>
      <c r="F1455">
        <v>5</v>
      </c>
      <c r="G1455" t="s">
        <v>7378</v>
      </c>
      <c r="H1455" t="s">
        <v>6428</v>
      </c>
      <c r="I1455" t="s">
        <v>5997</v>
      </c>
      <c r="J1455" t="s">
        <v>5998</v>
      </c>
      <c r="K1455" t="s">
        <v>5975</v>
      </c>
      <c r="L1455" t="s">
        <v>5976</v>
      </c>
      <c r="M1455" t="s">
        <v>6041</v>
      </c>
      <c r="N1455" t="s">
        <v>5849</v>
      </c>
      <c r="O1455" t="s">
        <v>7889</v>
      </c>
      <c r="P1455">
        <v>0</v>
      </c>
      <c r="Q1455">
        <v>494</v>
      </c>
      <c r="R1455">
        <v>54</v>
      </c>
      <c r="S1455">
        <v>440</v>
      </c>
      <c r="T1455">
        <v>0.109311740890688</v>
      </c>
      <c r="U1455" t="s">
        <v>7892</v>
      </c>
      <c r="V1455" t="s">
        <v>14</v>
      </c>
      <c r="W1455" t="s">
        <v>15</v>
      </c>
    </row>
    <row r="1456" spans="1:23" x14ac:dyDescent="0.3">
      <c r="A1456" t="s">
        <v>4557</v>
      </c>
      <c r="B1456" s="4">
        <v>41655</v>
      </c>
      <c r="C1456" t="s">
        <v>7888</v>
      </c>
      <c r="D1456">
        <v>2014</v>
      </c>
      <c r="E1456" s="4">
        <v>41659</v>
      </c>
      <c r="F1456">
        <v>4</v>
      </c>
      <c r="G1456" t="s">
        <v>7248</v>
      </c>
      <c r="H1456" t="s">
        <v>6067</v>
      </c>
      <c r="I1456" t="s">
        <v>6068</v>
      </c>
      <c r="J1456" t="s">
        <v>5969</v>
      </c>
      <c r="K1456" t="s">
        <v>5975</v>
      </c>
      <c r="L1456" t="s">
        <v>5976</v>
      </c>
      <c r="M1456" t="s">
        <v>6067</v>
      </c>
      <c r="N1456" t="s">
        <v>2445</v>
      </c>
      <c r="O1456" t="s">
        <v>7889</v>
      </c>
      <c r="P1456">
        <v>0</v>
      </c>
      <c r="Q1456">
        <v>50</v>
      </c>
      <c r="R1456">
        <v>14</v>
      </c>
      <c r="S1456">
        <v>36</v>
      </c>
      <c r="T1456">
        <v>0.28000000000000003</v>
      </c>
      <c r="U1456" t="s">
        <v>7890</v>
      </c>
      <c r="V1456" t="s">
        <v>57</v>
      </c>
      <c r="W1456" t="s">
        <v>58</v>
      </c>
    </row>
    <row r="1457" spans="1:23" x14ac:dyDescent="0.3">
      <c r="A1457" t="s">
        <v>4707</v>
      </c>
      <c r="B1457" s="4">
        <v>41702</v>
      </c>
      <c r="C1457" t="s">
        <v>7907</v>
      </c>
      <c r="D1457">
        <v>2014</v>
      </c>
      <c r="E1457" s="4">
        <v>41706</v>
      </c>
      <c r="F1457">
        <v>4</v>
      </c>
      <c r="G1457" t="s">
        <v>7166</v>
      </c>
      <c r="H1457" t="s">
        <v>6583</v>
      </c>
      <c r="I1457" t="s">
        <v>6002</v>
      </c>
      <c r="J1457" t="s">
        <v>5981</v>
      </c>
      <c r="K1457" t="s">
        <v>5985</v>
      </c>
      <c r="L1457" t="s">
        <v>5976</v>
      </c>
      <c r="M1457" t="s">
        <v>6584</v>
      </c>
      <c r="N1457" t="s">
        <v>4266</v>
      </c>
      <c r="O1457" t="s">
        <v>7889</v>
      </c>
      <c r="P1457">
        <v>0</v>
      </c>
      <c r="Q1457">
        <v>265</v>
      </c>
      <c r="R1457">
        <v>13</v>
      </c>
      <c r="S1457">
        <v>252</v>
      </c>
      <c r="T1457">
        <v>4.9056603773584902E-2</v>
      </c>
      <c r="U1457" t="s">
        <v>7895</v>
      </c>
      <c r="V1457" t="s">
        <v>57</v>
      </c>
      <c r="W1457" t="s">
        <v>70</v>
      </c>
    </row>
    <row r="1458" spans="1:23" x14ac:dyDescent="0.3">
      <c r="A1458" t="s">
        <v>4737</v>
      </c>
      <c r="B1458" s="4">
        <v>41715</v>
      </c>
      <c r="C1458" t="s">
        <v>7907</v>
      </c>
      <c r="D1458">
        <v>2014</v>
      </c>
      <c r="E1458" s="4">
        <v>41720</v>
      </c>
      <c r="F1458">
        <v>5</v>
      </c>
      <c r="G1458" t="s">
        <v>6560</v>
      </c>
      <c r="H1458" t="s">
        <v>7042</v>
      </c>
      <c r="I1458" t="s">
        <v>5974</v>
      </c>
      <c r="J1458" t="s">
        <v>5969</v>
      </c>
      <c r="K1458" t="s">
        <v>5985</v>
      </c>
      <c r="L1458" t="s">
        <v>5976</v>
      </c>
      <c r="M1458" t="s">
        <v>6252</v>
      </c>
      <c r="N1458" t="s">
        <v>3973</v>
      </c>
      <c r="O1458" t="s">
        <v>7889</v>
      </c>
      <c r="P1458">
        <v>0</v>
      </c>
      <c r="Q1458">
        <v>485</v>
      </c>
      <c r="R1458">
        <v>29</v>
      </c>
      <c r="S1458">
        <v>456</v>
      </c>
      <c r="T1458">
        <v>5.97938144329897E-2</v>
      </c>
      <c r="U1458" t="s">
        <v>7892</v>
      </c>
      <c r="V1458" t="s">
        <v>57</v>
      </c>
      <c r="W1458" t="s">
        <v>58</v>
      </c>
    </row>
    <row r="1459" spans="1:23" x14ac:dyDescent="0.3">
      <c r="A1459" t="s">
        <v>4909</v>
      </c>
      <c r="B1459" s="4">
        <v>41775</v>
      </c>
      <c r="C1459" t="s">
        <v>7896</v>
      </c>
      <c r="D1459">
        <v>2014</v>
      </c>
      <c r="E1459" s="4">
        <v>41780</v>
      </c>
      <c r="F1459">
        <v>5</v>
      </c>
      <c r="G1459" t="s">
        <v>6817</v>
      </c>
      <c r="H1459" t="s">
        <v>7532</v>
      </c>
      <c r="I1459" t="s">
        <v>6068</v>
      </c>
      <c r="J1459" t="s">
        <v>5969</v>
      </c>
      <c r="K1459" t="s">
        <v>5975</v>
      </c>
      <c r="L1459" t="s">
        <v>5976</v>
      </c>
      <c r="M1459" t="s">
        <v>7533</v>
      </c>
      <c r="N1459" t="s">
        <v>893</v>
      </c>
      <c r="O1459" t="s">
        <v>7889</v>
      </c>
      <c r="P1459">
        <v>0</v>
      </c>
      <c r="Q1459">
        <v>1032</v>
      </c>
      <c r="R1459">
        <v>124</v>
      </c>
      <c r="S1459">
        <v>908</v>
      </c>
      <c r="T1459">
        <v>0.12015503875969</v>
      </c>
      <c r="U1459" t="s">
        <v>7905</v>
      </c>
      <c r="V1459" t="s">
        <v>14</v>
      </c>
      <c r="W1459" t="s">
        <v>36</v>
      </c>
    </row>
    <row r="1460" spans="1:23" x14ac:dyDescent="0.3">
      <c r="A1460" t="s">
        <v>4909</v>
      </c>
      <c r="B1460" s="4">
        <v>41775</v>
      </c>
      <c r="C1460" t="s">
        <v>7896</v>
      </c>
      <c r="D1460">
        <v>2014</v>
      </c>
      <c r="E1460" s="4">
        <v>41780</v>
      </c>
      <c r="F1460">
        <v>5</v>
      </c>
      <c r="G1460" t="s">
        <v>6817</v>
      </c>
      <c r="H1460" t="s">
        <v>7532</v>
      </c>
      <c r="I1460" t="s">
        <v>6068</v>
      </c>
      <c r="J1460" t="s">
        <v>5969</v>
      </c>
      <c r="K1460" t="s">
        <v>5975</v>
      </c>
      <c r="L1460" t="s">
        <v>5976</v>
      </c>
      <c r="M1460" t="s">
        <v>7533</v>
      </c>
      <c r="N1460" t="s">
        <v>2607</v>
      </c>
      <c r="O1460" t="s">
        <v>7889</v>
      </c>
      <c r="P1460">
        <v>0</v>
      </c>
      <c r="Q1460">
        <v>1601</v>
      </c>
      <c r="R1460">
        <v>16</v>
      </c>
      <c r="S1460">
        <v>1585</v>
      </c>
      <c r="T1460">
        <v>9.9937539038101198E-3</v>
      </c>
      <c r="U1460" t="s">
        <v>7910</v>
      </c>
      <c r="V1460" t="s">
        <v>57</v>
      </c>
      <c r="W1460" t="s">
        <v>58</v>
      </c>
    </row>
    <row r="1461" spans="1:23" x14ac:dyDescent="0.3">
      <c r="A1461" t="s">
        <v>5051</v>
      </c>
      <c r="B1461" s="4">
        <v>41814</v>
      </c>
      <c r="C1461" t="s">
        <v>7898</v>
      </c>
      <c r="D1461">
        <v>2014</v>
      </c>
      <c r="E1461" s="4">
        <v>41818</v>
      </c>
      <c r="F1461">
        <v>4</v>
      </c>
      <c r="G1461" t="s">
        <v>7087</v>
      </c>
      <c r="H1461" t="s">
        <v>6001</v>
      </c>
      <c r="I1461" t="s">
        <v>6002</v>
      </c>
      <c r="J1461" t="s">
        <v>5981</v>
      </c>
      <c r="K1461" t="s">
        <v>5970</v>
      </c>
      <c r="L1461" t="s">
        <v>5976</v>
      </c>
      <c r="M1461" t="s">
        <v>6001</v>
      </c>
      <c r="N1461" t="s">
        <v>1161</v>
      </c>
      <c r="O1461" t="s">
        <v>7889</v>
      </c>
      <c r="P1461">
        <v>0</v>
      </c>
      <c r="Q1461">
        <v>219</v>
      </c>
      <c r="R1461">
        <v>90</v>
      </c>
      <c r="S1461">
        <v>129</v>
      </c>
      <c r="T1461">
        <v>0.41095890410958902</v>
      </c>
      <c r="U1461" t="s">
        <v>7891</v>
      </c>
      <c r="V1461" t="s">
        <v>57</v>
      </c>
      <c r="W1461" t="s">
        <v>58</v>
      </c>
    </row>
    <row r="1462" spans="1:23" x14ac:dyDescent="0.3">
      <c r="A1462" t="s">
        <v>5063</v>
      </c>
      <c r="B1462" s="4">
        <v>41815</v>
      </c>
      <c r="C1462" t="s">
        <v>7898</v>
      </c>
      <c r="D1462">
        <v>2014</v>
      </c>
      <c r="E1462" s="4">
        <v>41820</v>
      </c>
      <c r="F1462">
        <v>5</v>
      </c>
      <c r="G1462" t="s">
        <v>6419</v>
      </c>
      <c r="H1462" t="s">
        <v>6432</v>
      </c>
      <c r="I1462" t="s">
        <v>6050</v>
      </c>
      <c r="J1462" t="s">
        <v>5981</v>
      </c>
      <c r="K1462" t="s">
        <v>5975</v>
      </c>
      <c r="L1462" t="s">
        <v>5976</v>
      </c>
      <c r="M1462" t="s">
        <v>6433</v>
      </c>
      <c r="N1462" t="s">
        <v>204</v>
      </c>
      <c r="O1462" t="s">
        <v>7889</v>
      </c>
      <c r="P1462">
        <v>0</v>
      </c>
      <c r="Q1462">
        <v>1335</v>
      </c>
      <c r="R1462">
        <v>374</v>
      </c>
      <c r="S1462">
        <v>961</v>
      </c>
      <c r="T1462">
        <v>0.28014981273408202</v>
      </c>
      <c r="U1462" t="s">
        <v>7905</v>
      </c>
      <c r="V1462" t="s">
        <v>57</v>
      </c>
      <c r="W1462" t="s">
        <v>70</v>
      </c>
    </row>
    <row r="1463" spans="1:23" x14ac:dyDescent="0.3">
      <c r="A1463" t="s">
        <v>5072</v>
      </c>
      <c r="B1463" s="4">
        <v>41816</v>
      </c>
      <c r="C1463" t="s">
        <v>7898</v>
      </c>
      <c r="D1463">
        <v>2014</v>
      </c>
      <c r="E1463" s="4">
        <v>41822</v>
      </c>
      <c r="F1463">
        <v>6</v>
      </c>
      <c r="G1463" t="s">
        <v>6408</v>
      </c>
      <c r="H1463" t="s">
        <v>7453</v>
      </c>
      <c r="I1463" t="s">
        <v>6050</v>
      </c>
      <c r="J1463" t="s">
        <v>5981</v>
      </c>
      <c r="K1463" t="s">
        <v>5975</v>
      </c>
      <c r="L1463" t="s">
        <v>5976</v>
      </c>
      <c r="M1463" t="s">
        <v>7454</v>
      </c>
      <c r="N1463" t="s">
        <v>2153</v>
      </c>
      <c r="O1463" t="s">
        <v>7889</v>
      </c>
      <c r="P1463">
        <v>0</v>
      </c>
      <c r="Q1463">
        <v>297</v>
      </c>
      <c r="R1463">
        <v>39</v>
      </c>
      <c r="S1463">
        <v>258</v>
      </c>
      <c r="T1463">
        <v>0.13131313131313099</v>
      </c>
      <c r="U1463" t="s">
        <v>7892</v>
      </c>
      <c r="V1463" t="s">
        <v>14</v>
      </c>
      <c r="W1463" t="s">
        <v>36</v>
      </c>
    </row>
    <row r="1464" spans="1:23" x14ac:dyDescent="0.3">
      <c r="A1464" t="s">
        <v>5074</v>
      </c>
      <c r="B1464" s="4">
        <v>41816</v>
      </c>
      <c r="C1464" t="s">
        <v>7898</v>
      </c>
      <c r="D1464">
        <v>2014</v>
      </c>
      <c r="E1464" s="4">
        <v>41823</v>
      </c>
      <c r="F1464">
        <v>7</v>
      </c>
      <c r="G1464" t="s">
        <v>7309</v>
      </c>
      <c r="H1464" t="s">
        <v>6321</v>
      </c>
      <c r="I1464" t="s">
        <v>6050</v>
      </c>
      <c r="J1464" t="s">
        <v>5981</v>
      </c>
      <c r="K1464" t="s">
        <v>5970</v>
      </c>
      <c r="L1464" t="s">
        <v>5976</v>
      </c>
      <c r="M1464" t="s">
        <v>6321</v>
      </c>
      <c r="N1464" t="s">
        <v>3318</v>
      </c>
      <c r="O1464" t="s">
        <v>7889</v>
      </c>
      <c r="P1464">
        <v>0</v>
      </c>
      <c r="Q1464">
        <v>253</v>
      </c>
      <c r="R1464">
        <v>13</v>
      </c>
      <c r="S1464">
        <v>240</v>
      </c>
      <c r="T1464">
        <v>5.1383399209486202E-2</v>
      </c>
      <c r="U1464" t="s">
        <v>7891</v>
      </c>
      <c r="V1464" t="s">
        <v>14</v>
      </c>
      <c r="W1464" t="s">
        <v>36</v>
      </c>
    </row>
    <row r="1465" spans="1:23" x14ac:dyDescent="0.3">
      <c r="A1465" t="s">
        <v>5188</v>
      </c>
      <c r="B1465" s="4">
        <v>41855</v>
      </c>
      <c r="C1465" t="s">
        <v>7900</v>
      </c>
      <c r="D1465">
        <v>2014</v>
      </c>
      <c r="E1465" s="4">
        <v>41861</v>
      </c>
      <c r="F1465">
        <v>6</v>
      </c>
      <c r="G1465" t="s">
        <v>6343</v>
      </c>
      <c r="H1465" t="s">
        <v>7532</v>
      </c>
      <c r="I1465" t="s">
        <v>6068</v>
      </c>
      <c r="J1465" t="s">
        <v>5969</v>
      </c>
      <c r="K1465" t="s">
        <v>5985</v>
      </c>
      <c r="L1465" t="s">
        <v>5976</v>
      </c>
      <c r="M1465" t="s">
        <v>7533</v>
      </c>
      <c r="N1465" t="s">
        <v>1882</v>
      </c>
      <c r="O1465" t="s">
        <v>7889</v>
      </c>
      <c r="P1465">
        <v>0</v>
      </c>
      <c r="Q1465">
        <v>1327</v>
      </c>
      <c r="R1465">
        <v>318</v>
      </c>
      <c r="S1465">
        <v>1009</v>
      </c>
      <c r="T1465">
        <v>0.23963828183873401</v>
      </c>
      <c r="U1465" t="s">
        <v>7905</v>
      </c>
      <c r="V1465" t="s">
        <v>14</v>
      </c>
      <c r="W1465" t="s">
        <v>36</v>
      </c>
    </row>
    <row r="1466" spans="1:23" x14ac:dyDescent="0.3">
      <c r="A1466" t="s">
        <v>5236</v>
      </c>
      <c r="B1466" s="4">
        <v>41862</v>
      </c>
      <c r="C1466" t="s">
        <v>7900</v>
      </c>
      <c r="D1466">
        <v>2014</v>
      </c>
      <c r="E1466" s="4">
        <v>41867</v>
      </c>
      <c r="F1466">
        <v>5</v>
      </c>
      <c r="G1466" t="s">
        <v>6750</v>
      </c>
      <c r="H1466" t="s">
        <v>6321</v>
      </c>
      <c r="I1466" t="s">
        <v>6050</v>
      </c>
      <c r="J1466" t="s">
        <v>5981</v>
      </c>
      <c r="K1466" t="s">
        <v>5985</v>
      </c>
      <c r="L1466" t="s">
        <v>5976</v>
      </c>
      <c r="M1466" t="s">
        <v>6321</v>
      </c>
      <c r="N1466" t="s">
        <v>2065</v>
      </c>
      <c r="O1466" t="s">
        <v>7889</v>
      </c>
      <c r="P1466">
        <v>0</v>
      </c>
      <c r="Q1466">
        <v>373</v>
      </c>
      <c r="R1466">
        <v>30</v>
      </c>
      <c r="S1466">
        <v>343</v>
      </c>
      <c r="T1466">
        <v>8.0428954423592505E-2</v>
      </c>
      <c r="U1466" t="s">
        <v>7899</v>
      </c>
      <c r="V1466" t="s">
        <v>57</v>
      </c>
      <c r="W1466" t="s">
        <v>58</v>
      </c>
    </row>
    <row r="1467" spans="1:23" x14ac:dyDescent="0.3">
      <c r="A1467" t="s">
        <v>5250</v>
      </c>
      <c r="B1467" s="4">
        <v>41863</v>
      </c>
      <c r="C1467" t="s">
        <v>7900</v>
      </c>
      <c r="D1467">
        <v>2014</v>
      </c>
      <c r="E1467" s="4">
        <v>41870</v>
      </c>
      <c r="F1467">
        <v>7</v>
      </c>
      <c r="G1467" t="s">
        <v>6711</v>
      </c>
      <c r="H1467" t="s">
        <v>6141</v>
      </c>
      <c r="I1467" t="s">
        <v>6117</v>
      </c>
      <c r="J1467" t="s">
        <v>5981</v>
      </c>
      <c r="K1467" t="s">
        <v>5970</v>
      </c>
      <c r="L1467" t="s">
        <v>5976</v>
      </c>
      <c r="M1467" t="s">
        <v>6142</v>
      </c>
      <c r="N1467" t="s">
        <v>5251</v>
      </c>
      <c r="O1467" t="s">
        <v>7889</v>
      </c>
      <c r="P1467">
        <v>0</v>
      </c>
      <c r="Q1467">
        <v>624</v>
      </c>
      <c r="R1467">
        <v>37</v>
      </c>
      <c r="S1467">
        <v>587</v>
      </c>
      <c r="T1467">
        <v>5.9294871794871799E-2</v>
      </c>
      <c r="U1467" t="s">
        <v>7895</v>
      </c>
      <c r="V1467" t="s">
        <v>57</v>
      </c>
      <c r="W1467" t="s">
        <v>58</v>
      </c>
    </row>
    <row r="1468" spans="1:23" x14ac:dyDescent="0.3">
      <c r="A1468" t="s">
        <v>5265</v>
      </c>
      <c r="B1468" s="4">
        <v>41865</v>
      </c>
      <c r="C1468" t="s">
        <v>7900</v>
      </c>
      <c r="D1468">
        <v>2014</v>
      </c>
      <c r="E1468" s="4">
        <v>41871</v>
      </c>
      <c r="F1468">
        <v>6</v>
      </c>
      <c r="G1468" t="s">
        <v>6357</v>
      </c>
      <c r="H1468" t="s">
        <v>7076</v>
      </c>
      <c r="I1468" t="s">
        <v>5974</v>
      </c>
      <c r="J1468" t="s">
        <v>5969</v>
      </c>
      <c r="K1468" t="s">
        <v>5970</v>
      </c>
      <c r="L1468" t="s">
        <v>5976</v>
      </c>
      <c r="M1468" t="s">
        <v>7055</v>
      </c>
      <c r="N1468" t="s">
        <v>1475</v>
      </c>
      <c r="O1468" t="s">
        <v>7889</v>
      </c>
      <c r="P1468">
        <v>0</v>
      </c>
      <c r="Q1468">
        <v>351</v>
      </c>
      <c r="R1468">
        <v>84</v>
      </c>
      <c r="S1468">
        <v>267</v>
      </c>
      <c r="T1468">
        <v>0.23931623931623899</v>
      </c>
      <c r="U1468" t="s">
        <v>7891</v>
      </c>
      <c r="V1468" t="s">
        <v>57</v>
      </c>
      <c r="W1468" t="s">
        <v>58</v>
      </c>
    </row>
    <row r="1469" spans="1:23" x14ac:dyDescent="0.3">
      <c r="A1469" t="s">
        <v>5265</v>
      </c>
      <c r="B1469" s="4">
        <v>41865</v>
      </c>
      <c r="C1469" t="s">
        <v>7900</v>
      </c>
      <c r="D1469">
        <v>2014</v>
      </c>
      <c r="E1469" s="4">
        <v>41871</v>
      </c>
      <c r="F1469">
        <v>6</v>
      </c>
      <c r="G1469" t="s">
        <v>6357</v>
      </c>
      <c r="H1469" t="s">
        <v>7076</v>
      </c>
      <c r="I1469" t="s">
        <v>5974</v>
      </c>
      <c r="J1469" t="s">
        <v>5969</v>
      </c>
      <c r="K1469" t="s">
        <v>5970</v>
      </c>
      <c r="L1469" t="s">
        <v>5976</v>
      </c>
      <c r="M1469" t="s">
        <v>7055</v>
      </c>
      <c r="N1469" t="s">
        <v>5266</v>
      </c>
      <c r="O1469" t="s">
        <v>7889</v>
      </c>
      <c r="P1469">
        <v>0</v>
      </c>
      <c r="Q1469">
        <v>279</v>
      </c>
      <c r="R1469">
        <v>114</v>
      </c>
      <c r="S1469">
        <v>165</v>
      </c>
      <c r="T1469">
        <v>0.40860215053763399</v>
      </c>
      <c r="U1469" t="s">
        <v>7895</v>
      </c>
      <c r="V1469" t="s">
        <v>57</v>
      </c>
      <c r="W1469" t="s">
        <v>70</v>
      </c>
    </row>
    <row r="1470" spans="1:23" x14ac:dyDescent="0.3">
      <c r="A1470" t="s">
        <v>5515</v>
      </c>
      <c r="B1470" s="4">
        <v>41905</v>
      </c>
      <c r="C1470" t="s">
        <v>7901</v>
      </c>
      <c r="D1470">
        <v>2014</v>
      </c>
      <c r="E1470" s="4">
        <v>41910</v>
      </c>
      <c r="F1470">
        <v>5</v>
      </c>
      <c r="G1470" t="s">
        <v>6283</v>
      </c>
      <c r="H1470" t="s">
        <v>6001</v>
      </c>
      <c r="I1470" t="s">
        <v>6002</v>
      </c>
      <c r="J1470" t="s">
        <v>5981</v>
      </c>
      <c r="K1470" t="s">
        <v>5975</v>
      </c>
      <c r="L1470" t="s">
        <v>5976</v>
      </c>
      <c r="M1470" t="s">
        <v>6001</v>
      </c>
      <c r="N1470" t="s">
        <v>2610</v>
      </c>
      <c r="O1470" t="s">
        <v>7889</v>
      </c>
      <c r="P1470">
        <v>0</v>
      </c>
      <c r="Q1470">
        <v>90</v>
      </c>
      <c r="R1470">
        <v>30</v>
      </c>
      <c r="S1470">
        <v>60</v>
      </c>
      <c r="T1470">
        <v>0.33333333333333298</v>
      </c>
      <c r="U1470" t="s">
        <v>7895</v>
      </c>
      <c r="V1470" t="s">
        <v>14</v>
      </c>
      <c r="W1470" t="s">
        <v>36</v>
      </c>
    </row>
    <row r="1471" spans="1:23" x14ac:dyDescent="0.3">
      <c r="A1471" t="s">
        <v>5570</v>
      </c>
      <c r="B1471" s="4">
        <v>41921</v>
      </c>
      <c r="C1471" t="s">
        <v>7903</v>
      </c>
      <c r="D1471">
        <v>2014</v>
      </c>
      <c r="E1471" s="4">
        <v>41925</v>
      </c>
      <c r="F1471">
        <v>4</v>
      </c>
      <c r="G1471" t="s">
        <v>6073</v>
      </c>
      <c r="H1471" t="s">
        <v>6765</v>
      </c>
      <c r="I1471" t="s">
        <v>6002</v>
      </c>
      <c r="J1471" t="s">
        <v>5981</v>
      </c>
      <c r="K1471" t="s">
        <v>5975</v>
      </c>
      <c r="L1471" t="s">
        <v>5976</v>
      </c>
      <c r="M1471" t="s">
        <v>6766</v>
      </c>
      <c r="N1471" t="s">
        <v>2354</v>
      </c>
      <c r="O1471" t="s">
        <v>7889</v>
      </c>
      <c r="P1471">
        <v>0</v>
      </c>
      <c r="Q1471">
        <v>147</v>
      </c>
      <c r="R1471">
        <v>21</v>
      </c>
      <c r="S1471">
        <v>126</v>
      </c>
      <c r="T1471">
        <v>0.14285714285714299</v>
      </c>
      <c r="U1471" t="s">
        <v>7895</v>
      </c>
      <c r="V1471" t="s">
        <v>57</v>
      </c>
      <c r="W1471" t="s">
        <v>70</v>
      </c>
    </row>
    <row r="1472" spans="1:23" x14ac:dyDescent="0.3">
      <c r="A1472" t="s">
        <v>5579</v>
      </c>
      <c r="B1472" s="4">
        <v>41925</v>
      </c>
      <c r="C1472" t="s">
        <v>7903</v>
      </c>
      <c r="D1472">
        <v>2014</v>
      </c>
      <c r="E1472" s="4">
        <v>41929</v>
      </c>
      <c r="F1472">
        <v>4</v>
      </c>
      <c r="G1472" t="s">
        <v>7207</v>
      </c>
      <c r="H1472" t="s">
        <v>6141</v>
      </c>
      <c r="I1472" t="s">
        <v>6117</v>
      </c>
      <c r="J1472" t="s">
        <v>5981</v>
      </c>
      <c r="K1472" t="s">
        <v>5975</v>
      </c>
      <c r="L1472" t="s">
        <v>5976</v>
      </c>
      <c r="M1472" t="s">
        <v>6142</v>
      </c>
      <c r="N1472" t="s">
        <v>431</v>
      </c>
      <c r="O1472" t="s">
        <v>7889</v>
      </c>
      <c r="P1472">
        <v>0</v>
      </c>
      <c r="Q1472">
        <v>416</v>
      </c>
      <c r="R1472">
        <v>137</v>
      </c>
      <c r="S1472">
        <v>279</v>
      </c>
      <c r="T1472">
        <v>0.32932692307692302</v>
      </c>
      <c r="U1472" t="s">
        <v>7891</v>
      </c>
      <c r="V1472" t="s">
        <v>57</v>
      </c>
      <c r="W1472" t="s">
        <v>70</v>
      </c>
    </row>
    <row r="1473" spans="1:23" x14ac:dyDescent="0.3">
      <c r="A1473" t="s">
        <v>5597</v>
      </c>
      <c r="B1473" s="4">
        <v>41930</v>
      </c>
      <c r="C1473" t="s">
        <v>7903</v>
      </c>
      <c r="D1473">
        <v>2014</v>
      </c>
      <c r="E1473" s="4">
        <v>41935</v>
      </c>
      <c r="F1473">
        <v>5</v>
      </c>
      <c r="G1473" t="s">
        <v>7536</v>
      </c>
      <c r="H1473" t="s">
        <v>6001</v>
      </c>
      <c r="I1473" t="s">
        <v>6002</v>
      </c>
      <c r="J1473" t="s">
        <v>5981</v>
      </c>
      <c r="K1473" t="s">
        <v>5975</v>
      </c>
      <c r="L1473" t="s">
        <v>5976</v>
      </c>
      <c r="M1473" t="s">
        <v>6001</v>
      </c>
      <c r="N1473" t="s">
        <v>1277</v>
      </c>
      <c r="O1473" t="s">
        <v>7889</v>
      </c>
      <c r="P1473">
        <v>0</v>
      </c>
      <c r="Q1473">
        <v>510</v>
      </c>
      <c r="R1473">
        <v>234</v>
      </c>
      <c r="S1473">
        <v>276</v>
      </c>
      <c r="T1473">
        <v>0.45882352941176502</v>
      </c>
      <c r="U1473" t="s">
        <v>7910</v>
      </c>
      <c r="V1473" t="s">
        <v>57</v>
      </c>
      <c r="W1473" t="s">
        <v>58</v>
      </c>
    </row>
    <row r="1474" spans="1:23" x14ac:dyDescent="0.3">
      <c r="A1474" t="s">
        <v>5619</v>
      </c>
      <c r="B1474" s="4">
        <v>41939</v>
      </c>
      <c r="C1474" t="s">
        <v>7903</v>
      </c>
      <c r="D1474">
        <v>2014</v>
      </c>
      <c r="E1474" s="4">
        <v>41943</v>
      </c>
      <c r="F1474">
        <v>4</v>
      </c>
      <c r="G1474" t="s">
        <v>5983</v>
      </c>
      <c r="H1474" t="s">
        <v>7068</v>
      </c>
      <c r="I1474" t="s">
        <v>5974</v>
      </c>
      <c r="J1474" t="s">
        <v>5969</v>
      </c>
      <c r="K1474" t="s">
        <v>5985</v>
      </c>
      <c r="L1474" t="s">
        <v>5976</v>
      </c>
      <c r="M1474" t="s">
        <v>6252</v>
      </c>
      <c r="N1474" t="s">
        <v>1930</v>
      </c>
      <c r="O1474" t="s">
        <v>7889</v>
      </c>
      <c r="P1474">
        <v>0</v>
      </c>
      <c r="Q1474">
        <v>224</v>
      </c>
      <c r="R1474">
        <v>58</v>
      </c>
      <c r="S1474">
        <v>166</v>
      </c>
      <c r="T1474">
        <v>0.25892857142857101</v>
      </c>
      <c r="U1474" t="s">
        <v>7891</v>
      </c>
      <c r="V1474" t="s">
        <v>57</v>
      </c>
      <c r="W1474" t="s">
        <v>70</v>
      </c>
    </row>
    <row r="1475" spans="1:23" x14ac:dyDescent="0.3">
      <c r="A1475" t="s">
        <v>5629</v>
      </c>
      <c r="B1475" s="4">
        <v>41942</v>
      </c>
      <c r="C1475" t="s">
        <v>7903</v>
      </c>
      <c r="D1475">
        <v>2014</v>
      </c>
      <c r="E1475" s="4">
        <v>41949</v>
      </c>
      <c r="F1475">
        <v>7</v>
      </c>
      <c r="G1475" t="s">
        <v>6720</v>
      </c>
      <c r="H1475" t="s">
        <v>7022</v>
      </c>
      <c r="I1475" t="s">
        <v>6068</v>
      </c>
      <c r="J1475" t="s">
        <v>5969</v>
      </c>
      <c r="K1475" t="s">
        <v>5975</v>
      </c>
      <c r="L1475" t="s">
        <v>5976</v>
      </c>
      <c r="M1475" t="s">
        <v>6206</v>
      </c>
      <c r="N1475" t="s">
        <v>149</v>
      </c>
      <c r="O1475" t="s">
        <v>7889</v>
      </c>
      <c r="P1475">
        <v>0</v>
      </c>
      <c r="Q1475">
        <v>338</v>
      </c>
      <c r="R1475">
        <v>118</v>
      </c>
      <c r="S1475">
        <v>220</v>
      </c>
      <c r="T1475">
        <v>0.34911242603550302</v>
      </c>
      <c r="U1475" t="s">
        <v>7892</v>
      </c>
      <c r="V1475" t="s">
        <v>57</v>
      </c>
      <c r="W1475" t="s">
        <v>58</v>
      </c>
    </row>
    <row r="1476" spans="1:23" x14ac:dyDescent="0.3">
      <c r="A1476" t="s">
        <v>5690</v>
      </c>
      <c r="B1476" s="4">
        <v>41955</v>
      </c>
      <c r="C1476" t="s">
        <v>7904</v>
      </c>
      <c r="D1476">
        <v>2014</v>
      </c>
      <c r="E1476" s="4">
        <v>41959</v>
      </c>
      <c r="F1476">
        <v>4</v>
      </c>
      <c r="G1476" t="s">
        <v>6539</v>
      </c>
      <c r="H1476" t="s">
        <v>7488</v>
      </c>
      <c r="I1476" t="s">
        <v>6002</v>
      </c>
      <c r="J1476" t="s">
        <v>5981</v>
      </c>
      <c r="K1476" t="s">
        <v>5975</v>
      </c>
      <c r="L1476" t="s">
        <v>5976</v>
      </c>
      <c r="M1476" t="s">
        <v>7489</v>
      </c>
      <c r="N1476" t="s">
        <v>1646</v>
      </c>
      <c r="O1476" t="s">
        <v>7889</v>
      </c>
      <c r="P1476">
        <v>0</v>
      </c>
      <c r="Q1476">
        <v>3221</v>
      </c>
      <c r="R1476">
        <v>1127</v>
      </c>
      <c r="S1476">
        <v>2094</v>
      </c>
      <c r="T1476">
        <v>0.34989133809376</v>
      </c>
      <c r="U1476" t="s">
        <v>7897</v>
      </c>
      <c r="V1476" t="s">
        <v>14</v>
      </c>
      <c r="W1476" t="s">
        <v>36</v>
      </c>
    </row>
    <row r="1477" spans="1:23" x14ac:dyDescent="0.3">
      <c r="A1477" t="s">
        <v>5785</v>
      </c>
      <c r="B1477" s="4">
        <v>41972</v>
      </c>
      <c r="C1477" t="s">
        <v>7904</v>
      </c>
      <c r="D1477">
        <v>2014</v>
      </c>
      <c r="E1477" s="4">
        <v>41976</v>
      </c>
      <c r="F1477">
        <v>4</v>
      </c>
      <c r="G1477" t="s">
        <v>6756</v>
      </c>
      <c r="H1477" t="s">
        <v>6067</v>
      </c>
      <c r="I1477" t="s">
        <v>6068</v>
      </c>
      <c r="J1477" t="s">
        <v>5969</v>
      </c>
      <c r="K1477" t="s">
        <v>5985</v>
      </c>
      <c r="L1477" t="s">
        <v>5976</v>
      </c>
      <c r="M1477" t="s">
        <v>6067</v>
      </c>
      <c r="N1477" t="s">
        <v>669</v>
      </c>
      <c r="O1477" t="s">
        <v>7889</v>
      </c>
      <c r="P1477">
        <v>0</v>
      </c>
      <c r="Q1477">
        <v>391</v>
      </c>
      <c r="R1477">
        <v>90</v>
      </c>
      <c r="S1477">
        <v>301</v>
      </c>
      <c r="T1477">
        <v>0.23017902813299199</v>
      </c>
      <c r="U1477" t="s">
        <v>7910</v>
      </c>
      <c r="V1477" t="s">
        <v>57</v>
      </c>
      <c r="W1477" t="s">
        <v>70</v>
      </c>
    </row>
    <row r="1478" spans="1:23" x14ac:dyDescent="0.3">
      <c r="A1478" t="s">
        <v>5947</v>
      </c>
      <c r="B1478" s="4">
        <v>42003</v>
      </c>
      <c r="C1478" t="s">
        <v>7906</v>
      </c>
      <c r="D1478">
        <v>2014</v>
      </c>
      <c r="E1478" s="4">
        <v>42008</v>
      </c>
      <c r="F1478">
        <v>5</v>
      </c>
      <c r="G1478" t="s">
        <v>6098</v>
      </c>
      <c r="H1478" t="s">
        <v>6251</v>
      </c>
      <c r="I1478" t="s">
        <v>5974</v>
      </c>
      <c r="J1478" t="s">
        <v>5969</v>
      </c>
      <c r="K1478" t="s">
        <v>5970</v>
      </c>
      <c r="L1478" t="s">
        <v>5976</v>
      </c>
      <c r="M1478" t="s">
        <v>6252</v>
      </c>
      <c r="N1478" t="s">
        <v>1067</v>
      </c>
      <c r="O1478" t="s">
        <v>7889</v>
      </c>
      <c r="P1478">
        <v>0</v>
      </c>
      <c r="Q1478">
        <v>68</v>
      </c>
      <c r="R1478">
        <v>27</v>
      </c>
      <c r="S1478">
        <v>41</v>
      </c>
      <c r="T1478">
        <v>0.39705882352941202</v>
      </c>
      <c r="U1478" t="s">
        <v>7890</v>
      </c>
      <c r="V1478" t="s">
        <v>14</v>
      </c>
      <c r="W1478" t="s">
        <v>36</v>
      </c>
    </row>
    <row r="1479" spans="1:23" x14ac:dyDescent="0.3">
      <c r="A1479" t="s">
        <v>4645</v>
      </c>
      <c r="B1479" s="4">
        <v>41681</v>
      </c>
      <c r="C1479" t="s">
        <v>7893</v>
      </c>
      <c r="D1479">
        <v>2014</v>
      </c>
      <c r="E1479" s="4">
        <v>41685</v>
      </c>
      <c r="F1479">
        <v>4</v>
      </c>
      <c r="G1479" t="s">
        <v>6349</v>
      </c>
      <c r="H1479" t="s">
        <v>6917</v>
      </c>
      <c r="I1479" t="s">
        <v>6004</v>
      </c>
      <c r="J1479" t="s">
        <v>5998</v>
      </c>
      <c r="K1479" t="s">
        <v>5985</v>
      </c>
      <c r="L1479" t="s">
        <v>5976</v>
      </c>
      <c r="M1479" t="s">
        <v>6918</v>
      </c>
      <c r="N1479" t="s">
        <v>1001</v>
      </c>
      <c r="O1479" t="s">
        <v>7889</v>
      </c>
      <c r="P1479">
        <v>0</v>
      </c>
      <c r="Q1479">
        <v>689</v>
      </c>
      <c r="R1479">
        <v>7</v>
      </c>
      <c r="S1479">
        <v>682</v>
      </c>
      <c r="T1479">
        <v>1.01596516690856E-2</v>
      </c>
      <c r="U1479" t="s">
        <v>7914</v>
      </c>
      <c r="V1479" t="s">
        <v>14</v>
      </c>
      <c r="W1479" t="s">
        <v>116</v>
      </c>
    </row>
    <row r="1480" spans="1:23" x14ac:dyDescent="0.3">
      <c r="A1480" t="s">
        <v>4666</v>
      </c>
      <c r="B1480" s="4">
        <v>41687</v>
      </c>
      <c r="C1480" t="s">
        <v>7893</v>
      </c>
      <c r="D1480">
        <v>2014</v>
      </c>
      <c r="E1480" s="4">
        <v>41692</v>
      </c>
      <c r="F1480">
        <v>5</v>
      </c>
      <c r="G1480" t="s">
        <v>6055</v>
      </c>
      <c r="H1480" t="s">
        <v>7418</v>
      </c>
      <c r="I1480" t="s">
        <v>6004</v>
      </c>
      <c r="J1480" t="s">
        <v>5998</v>
      </c>
      <c r="K1480" t="s">
        <v>5970</v>
      </c>
      <c r="L1480" t="s">
        <v>5976</v>
      </c>
      <c r="M1480" t="s">
        <v>6370</v>
      </c>
      <c r="N1480" t="s">
        <v>1329</v>
      </c>
      <c r="O1480" t="s">
        <v>7889</v>
      </c>
      <c r="P1480">
        <v>0</v>
      </c>
      <c r="Q1480">
        <v>343</v>
      </c>
      <c r="R1480">
        <v>31</v>
      </c>
      <c r="S1480">
        <v>312</v>
      </c>
      <c r="T1480">
        <v>9.0379008746355696E-2</v>
      </c>
      <c r="U1480" t="s">
        <v>7897</v>
      </c>
      <c r="V1480" t="s">
        <v>14</v>
      </c>
      <c r="W1480" t="s">
        <v>116</v>
      </c>
    </row>
    <row r="1481" spans="1:23" x14ac:dyDescent="0.3">
      <c r="A1481" t="s">
        <v>4814</v>
      </c>
      <c r="B1481" s="4">
        <v>41744</v>
      </c>
      <c r="C1481" t="s">
        <v>7894</v>
      </c>
      <c r="D1481">
        <v>2014</v>
      </c>
      <c r="E1481" s="4">
        <v>41750</v>
      </c>
      <c r="F1481">
        <v>6</v>
      </c>
      <c r="G1481" t="s">
        <v>7007</v>
      </c>
      <c r="H1481" t="s">
        <v>6376</v>
      </c>
      <c r="I1481" t="s">
        <v>5997</v>
      </c>
      <c r="J1481" t="s">
        <v>5998</v>
      </c>
      <c r="K1481" t="s">
        <v>5985</v>
      </c>
      <c r="L1481" t="s">
        <v>5976</v>
      </c>
      <c r="M1481" t="s">
        <v>6377</v>
      </c>
      <c r="N1481" t="s">
        <v>3223</v>
      </c>
      <c r="O1481" t="s">
        <v>7889</v>
      </c>
      <c r="P1481">
        <v>0</v>
      </c>
      <c r="Q1481">
        <v>652</v>
      </c>
      <c r="R1481">
        <v>13</v>
      </c>
      <c r="S1481">
        <v>639</v>
      </c>
      <c r="T1481">
        <v>1.99386503067485E-2</v>
      </c>
      <c r="U1481" t="s">
        <v>7910</v>
      </c>
      <c r="V1481" t="s">
        <v>14</v>
      </c>
      <c r="W1481" t="s">
        <v>116</v>
      </c>
    </row>
    <row r="1482" spans="1:23" x14ac:dyDescent="0.3">
      <c r="A1482" t="s">
        <v>4814</v>
      </c>
      <c r="B1482" s="4">
        <v>41744</v>
      </c>
      <c r="C1482" t="s">
        <v>7894</v>
      </c>
      <c r="D1482">
        <v>2014</v>
      </c>
      <c r="E1482" s="4">
        <v>41750</v>
      </c>
      <c r="F1482">
        <v>6</v>
      </c>
      <c r="G1482" t="s">
        <v>7007</v>
      </c>
      <c r="H1482" t="s">
        <v>6376</v>
      </c>
      <c r="I1482" t="s">
        <v>5997</v>
      </c>
      <c r="J1482" t="s">
        <v>5998</v>
      </c>
      <c r="K1482" t="s">
        <v>5985</v>
      </c>
      <c r="L1482" t="s">
        <v>5976</v>
      </c>
      <c r="M1482" t="s">
        <v>6377</v>
      </c>
      <c r="N1482" t="s">
        <v>4483</v>
      </c>
      <c r="O1482" t="s">
        <v>7889</v>
      </c>
      <c r="P1482">
        <v>0</v>
      </c>
      <c r="Q1482">
        <v>114</v>
      </c>
      <c r="R1482">
        <v>41</v>
      </c>
      <c r="S1482">
        <v>73</v>
      </c>
      <c r="T1482">
        <v>0.359649122807018</v>
      </c>
      <c r="U1482" t="s">
        <v>7910</v>
      </c>
      <c r="V1482" t="s">
        <v>14</v>
      </c>
      <c r="W1482" t="s">
        <v>116</v>
      </c>
    </row>
    <row r="1483" spans="1:23" x14ac:dyDescent="0.3">
      <c r="A1483" t="s">
        <v>4853</v>
      </c>
      <c r="B1483" s="4">
        <v>41757</v>
      </c>
      <c r="C1483" t="s">
        <v>7894</v>
      </c>
      <c r="D1483">
        <v>2014</v>
      </c>
      <c r="E1483" s="4">
        <v>41762</v>
      </c>
      <c r="F1483">
        <v>5</v>
      </c>
      <c r="G1483" t="s">
        <v>6660</v>
      </c>
      <c r="H1483" t="s">
        <v>6037</v>
      </c>
      <c r="I1483" t="s">
        <v>5997</v>
      </c>
      <c r="J1483" t="s">
        <v>5998</v>
      </c>
      <c r="K1483" t="s">
        <v>5975</v>
      </c>
      <c r="L1483" t="s">
        <v>5976</v>
      </c>
      <c r="M1483" t="s">
        <v>6038</v>
      </c>
      <c r="N1483" t="s">
        <v>3046</v>
      </c>
      <c r="O1483" t="s">
        <v>7889</v>
      </c>
      <c r="P1483">
        <v>0</v>
      </c>
      <c r="Q1483">
        <v>990</v>
      </c>
      <c r="R1483">
        <v>436</v>
      </c>
      <c r="S1483">
        <v>554</v>
      </c>
      <c r="T1483">
        <v>0.44040404040404002</v>
      </c>
      <c r="U1483" t="s">
        <v>7902</v>
      </c>
      <c r="V1483" t="s">
        <v>14</v>
      </c>
      <c r="W1483" t="s">
        <v>116</v>
      </c>
    </row>
    <row r="1484" spans="1:23" x14ac:dyDescent="0.3">
      <c r="A1484" t="s">
        <v>4953</v>
      </c>
      <c r="B1484" s="4">
        <v>41793</v>
      </c>
      <c r="C1484" t="s">
        <v>7898</v>
      </c>
      <c r="D1484">
        <v>2014</v>
      </c>
      <c r="E1484" s="4">
        <v>41799</v>
      </c>
      <c r="F1484">
        <v>6</v>
      </c>
      <c r="G1484" t="s">
        <v>6549</v>
      </c>
      <c r="H1484" t="s">
        <v>6927</v>
      </c>
      <c r="I1484" t="s">
        <v>6184</v>
      </c>
      <c r="J1484" t="s">
        <v>5969</v>
      </c>
      <c r="K1484" t="s">
        <v>5975</v>
      </c>
      <c r="L1484" t="s">
        <v>5976</v>
      </c>
      <c r="M1484" t="s">
        <v>6928</v>
      </c>
      <c r="N1484" t="s">
        <v>3695</v>
      </c>
      <c r="O1484" t="s">
        <v>7889</v>
      </c>
      <c r="P1484">
        <v>0</v>
      </c>
      <c r="Q1484">
        <v>100</v>
      </c>
      <c r="R1484">
        <v>16</v>
      </c>
      <c r="S1484">
        <v>84</v>
      </c>
      <c r="T1484">
        <v>0.16</v>
      </c>
      <c r="U1484" t="s">
        <v>7895</v>
      </c>
      <c r="V1484" t="s">
        <v>14</v>
      </c>
      <c r="W1484" t="s">
        <v>116</v>
      </c>
    </row>
    <row r="1485" spans="1:23" x14ac:dyDescent="0.3">
      <c r="A1485" t="s">
        <v>4982</v>
      </c>
      <c r="B1485" s="4">
        <v>41800</v>
      </c>
      <c r="C1485" t="s">
        <v>7898</v>
      </c>
      <c r="D1485">
        <v>2014</v>
      </c>
      <c r="E1485" s="4">
        <v>41804</v>
      </c>
      <c r="F1485">
        <v>4</v>
      </c>
      <c r="G1485" t="s">
        <v>7315</v>
      </c>
      <c r="H1485" t="s">
        <v>7219</v>
      </c>
      <c r="I1485" t="s">
        <v>6004</v>
      </c>
      <c r="J1485" t="s">
        <v>5998</v>
      </c>
      <c r="K1485" t="s">
        <v>5985</v>
      </c>
      <c r="L1485" t="s">
        <v>5976</v>
      </c>
      <c r="M1485" t="s">
        <v>6084</v>
      </c>
      <c r="N1485" t="s">
        <v>2394</v>
      </c>
      <c r="O1485" t="s">
        <v>7889</v>
      </c>
      <c r="P1485">
        <v>0</v>
      </c>
      <c r="Q1485">
        <v>264</v>
      </c>
      <c r="R1485">
        <v>71</v>
      </c>
      <c r="S1485">
        <v>193</v>
      </c>
      <c r="T1485">
        <v>0.26893939393939398</v>
      </c>
      <c r="U1485" t="s">
        <v>7913</v>
      </c>
      <c r="V1485" t="s">
        <v>14</v>
      </c>
      <c r="W1485" t="s">
        <v>116</v>
      </c>
    </row>
    <row r="1486" spans="1:23" x14ac:dyDescent="0.3">
      <c r="A1486" t="s">
        <v>4982</v>
      </c>
      <c r="B1486" s="4">
        <v>41800</v>
      </c>
      <c r="C1486" t="s">
        <v>7898</v>
      </c>
      <c r="D1486">
        <v>2014</v>
      </c>
      <c r="E1486" s="4">
        <v>41804</v>
      </c>
      <c r="F1486">
        <v>4</v>
      </c>
      <c r="G1486" t="s">
        <v>7315</v>
      </c>
      <c r="H1486" t="s">
        <v>7219</v>
      </c>
      <c r="I1486" t="s">
        <v>6004</v>
      </c>
      <c r="J1486" t="s">
        <v>5998</v>
      </c>
      <c r="K1486" t="s">
        <v>5985</v>
      </c>
      <c r="L1486" t="s">
        <v>5976</v>
      </c>
      <c r="M1486" t="s">
        <v>6084</v>
      </c>
      <c r="N1486" t="s">
        <v>1575</v>
      </c>
      <c r="O1486" t="s">
        <v>7889</v>
      </c>
      <c r="P1486">
        <v>0</v>
      </c>
      <c r="Q1486">
        <v>147</v>
      </c>
      <c r="R1486">
        <v>21</v>
      </c>
      <c r="S1486">
        <v>126</v>
      </c>
      <c r="T1486">
        <v>0.14285714285714299</v>
      </c>
      <c r="U1486" t="s">
        <v>7891</v>
      </c>
      <c r="V1486" t="s">
        <v>14</v>
      </c>
      <c r="W1486" t="s">
        <v>116</v>
      </c>
    </row>
    <row r="1487" spans="1:23" x14ac:dyDescent="0.3">
      <c r="A1487" t="s">
        <v>4992</v>
      </c>
      <c r="B1487" s="4">
        <v>41801</v>
      </c>
      <c r="C1487" t="s">
        <v>7898</v>
      </c>
      <c r="D1487">
        <v>2014</v>
      </c>
      <c r="E1487" s="4">
        <v>41805</v>
      </c>
      <c r="F1487">
        <v>4</v>
      </c>
      <c r="G1487" t="s">
        <v>6012</v>
      </c>
      <c r="H1487" t="s">
        <v>6211</v>
      </c>
      <c r="I1487" t="s">
        <v>5997</v>
      </c>
      <c r="J1487" t="s">
        <v>5998</v>
      </c>
      <c r="K1487" t="s">
        <v>5970</v>
      </c>
      <c r="L1487" t="s">
        <v>5976</v>
      </c>
      <c r="M1487" t="s">
        <v>6041</v>
      </c>
      <c r="N1487" t="s">
        <v>4543</v>
      </c>
      <c r="O1487" t="s">
        <v>7889</v>
      </c>
      <c r="P1487">
        <v>0</v>
      </c>
      <c r="Q1487">
        <v>221</v>
      </c>
      <c r="R1487">
        <v>26</v>
      </c>
      <c r="S1487">
        <v>195</v>
      </c>
      <c r="T1487">
        <v>0.11764705882352899</v>
      </c>
      <c r="U1487" t="s">
        <v>7897</v>
      </c>
      <c r="V1487" t="s">
        <v>14</v>
      </c>
      <c r="W1487" t="s">
        <v>116</v>
      </c>
    </row>
    <row r="1488" spans="1:23" x14ac:dyDescent="0.3">
      <c r="A1488" t="s">
        <v>4992</v>
      </c>
      <c r="B1488" s="4">
        <v>41801</v>
      </c>
      <c r="C1488" t="s">
        <v>7898</v>
      </c>
      <c r="D1488">
        <v>2014</v>
      </c>
      <c r="E1488" s="4">
        <v>41805</v>
      </c>
      <c r="F1488">
        <v>4</v>
      </c>
      <c r="G1488" t="s">
        <v>6012</v>
      </c>
      <c r="H1488" t="s">
        <v>6211</v>
      </c>
      <c r="I1488" t="s">
        <v>5997</v>
      </c>
      <c r="J1488" t="s">
        <v>5998</v>
      </c>
      <c r="K1488" t="s">
        <v>5970</v>
      </c>
      <c r="L1488" t="s">
        <v>5976</v>
      </c>
      <c r="M1488" t="s">
        <v>6041</v>
      </c>
      <c r="N1488" t="s">
        <v>3695</v>
      </c>
      <c r="O1488" t="s">
        <v>7889</v>
      </c>
      <c r="P1488">
        <v>0</v>
      </c>
      <c r="Q1488">
        <v>201</v>
      </c>
      <c r="R1488">
        <v>32</v>
      </c>
      <c r="S1488">
        <v>169</v>
      </c>
      <c r="T1488">
        <v>0.15920398009950201</v>
      </c>
      <c r="U1488" t="s">
        <v>7892</v>
      </c>
      <c r="V1488" t="s">
        <v>14</v>
      </c>
      <c r="W1488" t="s">
        <v>116</v>
      </c>
    </row>
    <row r="1489" spans="1:23" x14ac:dyDescent="0.3">
      <c r="A1489" t="s">
        <v>5061</v>
      </c>
      <c r="B1489" s="4">
        <v>41815</v>
      </c>
      <c r="C1489" t="s">
        <v>7898</v>
      </c>
      <c r="D1489">
        <v>2014</v>
      </c>
      <c r="E1489" s="4">
        <v>41819</v>
      </c>
      <c r="F1489">
        <v>4</v>
      </c>
      <c r="G1489" t="s">
        <v>6415</v>
      </c>
      <c r="H1489" t="s">
        <v>6088</v>
      </c>
      <c r="I1489" t="s">
        <v>6004</v>
      </c>
      <c r="J1489" t="s">
        <v>5998</v>
      </c>
      <c r="K1489" t="s">
        <v>5975</v>
      </c>
      <c r="L1489" t="s">
        <v>5976</v>
      </c>
      <c r="M1489" t="s">
        <v>6089</v>
      </c>
      <c r="N1489" t="s">
        <v>2385</v>
      </c>
      <c r="O1489" t="s">
        <v>7889</v>
      </c>
      <c r="P1489">
        <v>0</v>
      </c>
      <c r="Q1489">
        <v>342</v>
      </c>
      <c r="R1489">
        <v>154</v>
      </c>
      <c r="S1489">
        <v>188</v>
      </c>
      <c r="T1489">
        <v>0.45029239766081902</v>
      </c>
      <c r="U1489" t="s">
        <v>7897</v>
      </c>
      <c r="V1489" t="s">
        <v>14</v>
      </c>
      <c r="W1489" t="s">
        <v>116</v>
      </c>
    </row>
    <row r="1490" spans="1:23" x14ac:dyDescent="0.3">
      <c r="A1490" t="s">
        <v>5077</v>
      </c>
      <c r="B1490" s="4">
        <v>41817</v>
      </c>
      <c r="C1490" t="s">
        <v>7898</v>
      </c>
      <c r="D1490">
        <v>2014</v>
      </c>
      <c r="E1490" s="4">
        <v>41821</v>
      </c>
      <c r="F1490">
        <v>4</v>
      </c>
      <c r="G1490" t="s">
        <v>7093</v>
      </c>
      <c r="H1490" t="s">
        <v>6602</v>
      </c>
      <c r="I1490" t="s">
        <v>6004</v>
      </c>
      <c r="J1490" t="s">
        <v>5998</v>
      </c>
      <c r="K1490" t="s">
        <v>5975</v>
      </c>
      <c r="L1490" t="s">
        <v>5976</v>
      </c>
      <c r="M1490" t="s">
        <v>6032</v>
      </c>
      <c r="N1490" t="s">
        <v>1192</v>
      </c>
      <c r="O1490" t="s">
        <v>7889</v>
      </c>
      <c r="P1490">
        <v>0</v>
      </c>
      <c r="Q1490">
        <v>326</v>
      </c>
      <c r="R1490">
        <v>107</v>
      </c>
      <c r="S1490">
        <v>219</v>
      </c>
      <c r="T1490">
        <v>0.32822085889570601</v>
      </c>
      <c r="U1490" t="s">
        <v>7891</v>
      </c>
      <c r="V1490" t="s">
        <v>14</v>
      </c>
      <c r="W1490" t="s">
        <v>116</v>
      </c>
    </row>
    <row r="1491" spans="1:23" x14ac:dyDescent="0.3">
      <c r="A1491" t="s">
        <v>5131</v>
      </c>
      <c r="B1491" s="4">
        <v>41838</v>
      </c>
      <c r="C1491" t="s">
        <v>7909</v>
      </c>
      <c r="D1491">
        <v>2014</v>
      </c>
      <c r="E1491" s="4">
        <v>41842</v>
      </c>
      <c r="F1491">
        <v>4</v>
      </c>
      <c r="G1491" t="s">
        <v>6024</v>
      </c>
      <c r="H1491" t="s">
        <v>7405</v>
      </c>
      <c r="I1491" t="s">
        <v>5997</v>
      </c>
      <c r="J1491" t="s">
        <v>5998</v>
      </c>
      <c r="K1491" t="s">
        <v>5985</v>
      </c>
      <c r="L1491" t="s">
        <v>5976</v>
      </c>
      <c r="M1491" t="s">
        <v>6377</v>
      </c>
      <c r="N1491" t="s">
        <v>3154</v>
      </c>
      <c r="O1491" t="s">
        <v>7889</v>
      </c>
      <c r="P1491">
        <v>0</v>
      </c>
      <c r="Q1491">
        <v>220</v>
      </c>
      <c r="R1491">
        <v>18</v>
      </c>
      <c r="S1491">
        <v>202</v>
      </c>
      <c r="T1491">
        <v>8.1818181818181804E-2</v>
      </c>
      <c r="U1491" t="s">
        <v>7895</v>
      </c>
      <c r="V1491" t="s">
        <v>14</v>
      </c>
      <c r="W1491" t="s">
        <v>116</v>
      </c>
    </row>
    <row r="1492" spans="1:23" x14ac:dyDescent="0.3">
      <c r="A1492" t="s">
        <v>5150</v>
      </c>
      <c r="B1492" s="4">
        <v>41850</v>
      </c>
      <c r="C1492" t="s">
        <v>7909</v>
      </c>
      <c r="D1492">
        <v>2014</v>
      </c>
      <c r="E1492" s="4">
        <v>41854</v>
      </c>
      <c r="F1492">
        <v>4</v>
      </c>
      <c r="G1492" t="s">
        <v>6894</v>
      </c>
      <c r="H1492" t="s">
        <v>7410</v>
      </c>
      <c r="I1492" t="s">
        <v>6004</v>
      </c>
      <c r="J1492" t="s">
        <v>5998</v>
      </c>
      <c r="K1492" t="s">
        <v>5975</v>
      </c>
      <c r="L1492" t="s">
        <v>5976</v>
      </c>
      <c r="M1492" t="s">
        <v>6089</v>
      </c>
      <c r="N1492" t="s">
        <v>717</v>
      </c>
      <c r="O1492" t="s">
        <v>7889</v>
      </c>
      <c r="P1492">
        <v>0</v>
      </c>
      <c r="Q1492">
        <v>302</v>
      </c>
      <c r="R1492">
        <v>75</v>
      </c>
      <c r="S1492">
        <v>227</v>
      </c>
      <c r="T1492">
        <v>0.24834437086092701</v>
      </c>
      <c r="U1492" t="s">
        <v>7910</v>
      </c>
      <c r="V1492" t="s">
        <v>14</v>
      </c>
      <c r="W1492" t="s">
        <v>116</v>
      </c>
    </row>
    <row r="1493" spans="1:23" x14ac:dyDescent="0.3">
      <c r="A1493" t="s">
        <v>5316</v>
      </c>
      <c r="B1493" s="4">
        <v>41873</v>
      </c>
      <c r="C1493" t="s">
        <v>7900</v>
      </c>
      <c r="D1493">
        <v>2014</v>
      </c>
      <c r="E1493" s="4">
        <v>41878</v>
      </c>
      <c r="F1493">
        <v>5</v>
      </c>
      <c r="G1493" t="s">
        <v>6198</v>
      </c>
      <c r="H1493" t="s">
        <v>6065</v>
      </c>
      <c r="I1493" t="s">
        <v>6004</v>
      </c>
      <c r="J1493" t="s">
        <v>5998</v>
      </c>
      <c r="K1493" t="s">
        <v>5985</v>
      </c>
      <c r="L1493" t="s">
        <v>5976</v>
      </c>
      <c r="M1493" t="s">
        <v>6065</v>
      </c>
      <c r="N1493" t="s">
        <v>490</v>
      </c>
      <c r="O1493" t="s">
        <v>7889</v>
      </c>
      <c r="P1493">
        <v>0</v>
      </c>
      <c r="Q1493">
        <v>191</v>
      </c>
      <c r="R1493">
        <v>54</v>
      </c>
      <c r="S1493">
        <v>137</v>
      </c>
      <c r="T1493">
        <v>0.28272251308900498</v>
      </c>
      <c r="U1493" t="s">
        <v>7905</v>
      </c>
      <c r="V1493" t="s">
        <v>14</v>
      </c>
      <c r="W1493" t="s">
        <v>116</v>
      </c>
    </row>
    <row r="1494" spans="1:23" x14ac:dyDescent="0.3">
      <c r="A1494" t="s">
        <v>5352</v>
      </c>
      <c r="B1494" s="4">
        <v>41878</v>
      </c>
      <c r="C1494" t="s">
        <v>7900</v>
      </c>
      <c r="D1494">
        <v>2014</v>
      </c>
      <c r="E1494" s="4">
        <v>41883</v>
      </c>
      <c r="F1494">
        <v>5</v>
      </c>
      <c r="G1494" t="s">
        <v>6734</v>
      </c>
      <c r="H1494" t="s">
        <v>6150</v>
      </c>
      <c r="I1494" t="s">
        <v>5997</v>
      </c>
      <c r="J1494" t="s">
        <v>5998</v>
      </c>
      <c r="K1494" t="s">
        <v>5975</v>
      </c>
      <c r="L1494" t="s">
        <v>5976</v>
      </c>
      <c r="M1494" t="s">
        <v>6151</v>
      </c>
      <c r="N1494" t="s">
        <v>1468</v>
      </c>
      <c r="O1494" t="s">
        <v>7889</v>
      </c>
      <c r="P1494">
        <v>0</v>
      </c>
      <c r="Q1494">
        <v>155</v>
      </c>
      <c r="R1494">
        <v>56</v>
      </c>
      <c r="S1494">
        <v>99</v>
      </c>
      <c r="T1494">
        <v>0.36129032258064497</v>
      </c>
      <c r="U1494" t="s">
        <v>7891</v>
      </c>
      <c r="V1494" t="s">
        <v>14</v>
      </c>
      <c r="W1494" t="s">
        <v>116</v>
      </c>
    </row>
    <row r="1495" spans="1:23" x14ac:dyDescent="0.3">
      <c r="A1495" t="s">
        <v>5369</v>
      </c>
      <c r="B1495" s="4">
        <v>41880</v>
      </c>
      <c r="C1495" t="s">
        <v>7900</v>
      </c>
      <c r="D1495">
        <v>2014</v>
      </c>
      <c r="E1495" s="4">
        <v>41884</v>
      </c>
      <c r="F1495">
        <v>4</v>
      </c>
      <c r="G1495" t="s">
        <v>6442</v>
      </c>
      <c r="H1495" t="s">
        <v>7792</v>
      </c>
      <c r="I1495" t="s">
        <v>5997</v>
      </c>
      <c r="J1495" t="s">
        <v>5998</v>
      </c>
      <c r="K1495" t="s">
        <v>5975</v>
      </c>
      <c r="L1495" t="s">
        <v>5976</v>
      </c>
      <c r="M1495" t="s">
        <v>5999</v>
      </c>
      <c r="N1495" t="s">
        <v>3704</v>
      </c>
      <c r="O1495" t="s">
        <v>7889</v>
      </c>
      <c r="P1495">
        <v>0</v>
      </c>
      <c r="Q1495">
        <v>146</v>
      </c>
      <c r="R1495">
        <v>19</v>
      </c>
      <c r="S1495">
        <v>127</v>
      </c>
      <c r="T1495">
        <v>0.13013698630136999</v>
      </c>
      <c r="U1495" t="s">
        <v>7891</v>
      </c>
      <c r="V1495" t="s">
        <v>14</v>
      </c>
      <c r="W1495" t="s">
        <v>116</v>
      </c>
    </row>
    <row r="1496" spans="1:23" x14ac:dyDescent="0.3">
      <c r="A1496" t="s">
        <v>5652</v>
      </c>
      <c r="B1496" s="4">
        <v>41949</v>
      </c>
      <c r="C1496" t="s">
        <v>7904</v>
      </c>
      <c r="D1496">
        <v>2014</v>
      </c>
      <c r="E1496" s="4">
        <v>41954</v>
      </c>
      <c r="F1496">
        <v>5</v>
      </c>
      <c r="G1496" t="s">
        <v>6306</v>
      </c>
      <c r="H1496" t="s">
        <v>6150</v>
      </c>
      <c r="I1496" t="s">
        <v>5997</v>
      </c>
      <c r="J1496" t="s">
        <v>5998</v>
      </c>
      <c r="K1496" t="s">
        <v>5985</v>
      </c>
      <c r="L1496" t="s">
        <v>5976</v>
      </c>
      <c r="M1496" t="s">
        <v>6151</v>
      </c>
      <c r="N1496" t="s">
        <v>320</v>
      </c>
      <c r="O1496" t="s">
        <v>7889</v>
      </c>
      <c r="P1496">
        <v>0</v>
      </c>
      <c r="Q1496">
        <v>550</v>
      </c>
      <c r="R1496">
        <v>60</v>
      </c>
      <c r="S1496">
        <v>490</v>
      </c>
      <c r="T1496">
        <v>0.109090909090909</v>
      </c>
      <c r="U1496" t="s">
        <v>7899</v>
      </c>
      <c r="V1496" t="s">
        <v>14</v>
      </c>
      <c r="W1496" t="s">
        <v>116</v>
      </c>
    </row>
    <row r="1497" spans="1:23" x14ac:dyDescent="0.3">
      <c r="A1497" t="s">
        <v>5843</v>
      </c>
      <c r="B1497" s="4">
        <v>41985</v>
      </c>
      <c r="C1497" t="s">
        <v>7906</v>
      </c>
      <c r="D1497">
        <v>2014</v>
      </c>
      <c r="E1497" s="4">
        <v>41992</v>
      </c>
      <c r="F1497">
        <v>7</v>
      </c>
      <c r="G1497" t="s">
        <v>6709</v>
      </c>
      <c r="H1497" t="s">
        <v>7029</v>
      </c>
      <c r="I1497" t="s">
        <v>5997</v>
      </c>
      <c r="J1497" t="s">
        <v>5998</v>
      </c>
      <c r="K1497" t="s">
        <v>5975</v>
      </c>
      <c r="L1497" t="s">
        <v>5976</v>
      </c>
      <c r="M1497" t="s">
        <v>6235</v>
      </c>
      <c r="N1497" t="s">
        <v>660</v>
      </c>
      <c r="O1497" t="s">
        <v>7889</v>
      </c>
      <c r="P1497">
        <v>0</v>
      </c>
      <c r="Q1497">
        <v>214</v>
      </c>
      <c r="R1497">
        <v>53</v>
      </c>
      <c r="S1497">
        <v>161</v>
      </c>
      <c r="T1497">
        <v>0.24766355140186899</v>
      </c>
      <c r="U1497" t="s">
        <v>7895</v>
      </c>
      <c r="V1497" t="s">
        <v>14</v>
      </c>
      <c r="W1497" t="s">
        <v>116</v>
      </c>
    </row>
    <row r="1498" spans="1:23" x14ac:dyDescent="0.3">
      <c r="A1498" t="s">
        <v>4525</v>
      </c>
      <c r="B1498" s="4">
        <v>41647</v>
      </c>
      <c r="C1498" t="s">
        <v>7888</v>
      </c>
      <c r="D1498">
        <v>2014</v>
      </c>
      <c r="E1498" s="4">
        <v>41653</v>
      </c>
      <c r="F1498">
        <v>6</v>
      </c>
      <c r="G1498" t="s">
        <v>6299</v>
      </c>
      <c r="H1498" t="s">
        <v>6193</v>
      </c>
      <c r="I1498" t="s">
        <v>5980</v>
      </c>
      <c r="J1498" t="s">
        <v>5981</v>
      </c>
      <c r="K1498" t="s">
        <v>5975</v>
      </c>
      <c r="L1498" t="s">
        <v>5976</v>
      </c>
      <c r="M1498" t="s">
        <v>6103</v>
      </c>
      <c r="N1498" t="s">
        <v>1047</v>
      </c>
      <c r="O1498" t="s">
        <v>7889</v>
      </c>
      <c r="P1498">
        <v>0</v>
      </c>
      <c r="Q1498">
        <v>324</v>
      </c>
      <c r="R1498">
        <v>36</v>
      </c>
      <c r="S1498">
        <v>288</v>
      </c>
      <c r="T1498">
        <v>0.11111111111111099</v>
      </c>
      <c r="U1498" t="s">
        <v>7891</v>
      </c>
      <c r="V1498" t="s">
        <v>14</v>
      </c>
      <c r="W1498" t="s">
        <v>116</v>
      </c>
    </row>
    <row r="1499" spans="1:23" x14ac:dyDescent="0.3">
      <c r="A1499" t="s">
        <v>4549</v>
      </c>
      <c r="B1499" s="4">
        <v>41653</v>
      </c>
      <c r="C1499" t="s">
        <v>7888</v>
      </c>
      <c r="D1499">
        <v>2014</v>
      </c>
      <c r="E1499" s="4">
        <v>41658</v>
      </c>
      <c r="F1499">
        <v>5</v>
      </c>
      <c r="G1499" t="s">
        <v>7008</v>
      </c>
      <c r="H1499" t="s">
        <v>6393</v>
      </c>
      <c r="I1499" t="s">
        <v>5980</v>
      </c>
      <c r="J1499" t="s">
        <v>5981</v>
      </c>
      <c r="K1499" t="s">
        <v>5985</v>
      </c>
      <c r="L1499" t="s">
        <v>5976</v>
      </c>
      <c r="M1499" t="s">
        <v>5982</v>
      </c>
      <c r="N1499" t="s">
        <v>550</v>
      </c>
      <c r="O1499" t="s">
        <v>7889</v>
      </c>
      <c r="P1499">
        <v>0</v>
      </c>
      <c r="Q1499">
        <v>131</v>
      </c>
      <c r="R1499">
        <v>41</v>
      </c>
      <c r="S1499">
        <v>90</v>
      </c>
      <c r="T1499">
        <v>0.31297709923664102</v>
      </c>
      <c r="U1499" t="s">
        <v>7891</v>
      </c>
      <c r="V1499" t="s">
        <v>14</v>
      </c>
      <c r="W1499" t="s">
        <v>116</v>
      </c>
    </row>
    <row r="1500" spans="1:23" x14ac:dyDescent="0.3">
      <c r="A1500" t="s">
        <v>4592</v>
      </c>
      <c r="B1500" s="4">
        <v>41665</v>
      </c>
      <c r="C1500" t="s">
        <v>7888</v>
      </c>
      <c r="D1500">
        <v>2014</v>
      </c>
      <c r="E1500" s="4">
        <v>41670</v>
      </c>
      <c r="F1500">
        <v>5</v>
      </c>
      <c r="G1500" t="s">
        <v>7394</v>
      </c>
      <c r="H1500" t="s">
        <v>6135</v>
      </c>
      <c r="I1500" t="s">
        <v>5980</v>
      </c>
      <c r="J1500" t="s">
        <v>5981</v>
      </c>
      <c r="K1500" t="s">
        <v>5985</v>
      </c>
      <c r="L1500" t="s">
        <v>5976</v>
      </c>
      <c r="M1500" t="s">
        <v>6044</v>
      </c>
      <c r="N1500" t="s">
        <v>4385</v>
      </c>
      <c r="O1500" t="s">
        <v>7889</v>
      </c>
      <c r="P1500">
        <v>0</v>
      </c>
      <c r="Q1500">
        <v>582</v>
      </c>
      <c r="R1500">
        <v>262</v>
      </c>
      <c r="S1500">
        <v>320</v>
      </c>
      <c r="T1500">
        <v>0.45017182130584199</v>
      </c>
      <c r="U1500" t="s">
        <v>7899</v>
      </c>
      <c r="V1500" t="s">
        <v>14</v>
      </c>
      <c r="W1500" t="s">
        <v>116</v>
      </c>
    </row>
    <row r="1501" spans="1:23" x14ac:dyDescent="0.3">
      <c r="A1501" t="s">
        <v>4603</v>
      </c>
      <c r="B1501" s="4">
        <v>41668</v>
      </c>
      <c r="C1501" t="s">
        <v>7888</v>
      </c>
      <c r="D1501">
        <v>2014</v>
      </c>
      <c r="E1501" s="4">
        <v>41673</v>
      </c>
      <c r="F1501">
        <v>5</v>
      </c>
      <c r="G1501" t="s">
        <v>7511</v>
      </c>
      <c r="H1501" t="s">
        <v>7727</v>
      </c>
      <c r="I1501" t="s">
        <v>6002</v>
      </c>
      <c r="J1501" t="s">
        <v>5981</v>
      </c>
      <c r="K1501" t="s">
        <v>5985</v>
      </c>
      <c r="L1501" t="s">
        <v>5976</v>
      </c>
      <c r="M1501" t="s">
        <v>6534</v>
      </c>
      <c r="N1501" t="s">
        <v>1742</v>
      </c>
      <c r="O1501" t="s">
        <v>7889</v>
      </c>
      <c r="P1501">
        <v>0</v>
      </c>
      <c r="Q1501">
        <v>212</v>
      </c>
      <c r="R1501">
        <v>81</v>
      </c>
      <c r="S1501">
        <v>131</v>
      </c>
      <c r="T1501">
        <v>0.38207547169811301</v>
      </c>
      <c r="U1501" t="s">
        <v>7892</v>
      </c>
      <c r="V1501" t="s">
        <v>14</v>
      </c>
      <c r="W1501" t="s">
        <v>116</v>
      </c>
    </row>
    <row r="1502" spans="1:23" x14ac:dyDescent="0.3">
      <c r="A1502" t="s">
        <v>4743</v>
      </c>
      <c r="B1502" s="4">
        <v>41717</v>
      </c>
      <c r="C1502" t="s">
        <v>7907</v>
      </c>
      <c r="D1502">
        <v>2014</v>
      </c>
      <c r="E1502" s="4">
        <v>41721</v>
      </c>
      <c r="F1502">
        <v>4</v>
      </c>
      <c r="G1502" t="s">
        <v>7545</v>
      </c>
      <c r="H1502" t="s">
        <v>6765</v>
      </c>
      <c r="I1502" t="s">
        <v>6002</v>
      </c>
      <c r="J1502" t="s">
        <v>5981</v>
      </c>
      <c r="K1502" t="s">
        <v>5985</v>
      </c>
      <c r="L1502" t="s">
        <v>5976</v>
      </c>
      <c r="M1502" t="s">
        <v>6766</v>
      </c>
      <c r="N1502" t="s">
        <v>1332</v>
      </c>
      <c r="O1502" t="s">
        <v>7889</v>
      </c>
      <c r="P1502">
        <v>0</v>
      </c>
      <c r="Q1502">
        <v>242</v>
      </c>
      <c r="R1502">
        <v>14</v>
      </c>
      <c r="S1502">
        <v>228</v>
      </c>
      <c r="T1502">
        <v>5.7851239669421503E-2</v>
      </c>
      <c r="U1502" t="s">
        <v>7899</v>
      </c>
      <c r="V1502" t="s">
        <v>14</v>
      </c>
      <c r="W1502" t="s">
        <v>116</v>
      </c>
    </row>
    <row r="1503" spans="1:23" x14ac:dyDescent="0.3">
      <c r="A1503" t="s">
        <v>4794</v>
      </c>
      <c r="B1503" s="4">
        <v>41737</v>
      </c>
      <c r="C1503" t="s">
        <v>7894</v>
      </c>
      <c r="D1503">
        <v>2014</v>
      </c>
      <c r="E1503" s="4">
        <v>41741</v>
      </c>
      <c r="F1503">
        <v>4</v>
      </c>
      <c r="G1503" t="s">
        <v>7562</v>
      </c>
      <c r="H1503" t="s">
        <v>6934</v>
      </c>
      <c r="I1503" t="s">
        <v>5980</v>
      </c>
      <c r="J1503" t="s">
        <v>5981</v>
      </c>
      <c r="K1503" t="s">
        <v>5975</v>
      </c>
      <c r="L1503" t="s">
        <v>5976</v>
      </c>
      <c r="M1503" t="s">
        <v>6315</v>
      </c>
      <c r="N1503" t="s">
        <v>4795</v>
      </c>
      <c r="O1503" t="s">
        <v>7889</v>
      </c>
      <c r="P1503">
        <v>0</v>
      </c>
      <c r="Q1503">
        <v>100</v>
      </c>
      <c r="R1503">
        <v>1</v>
      </c>
      <c r="S1503">
        <v>99</v>
      </c>
      <c r="T1503">
        <v>0.01</v>
      </c>
      <c r="U1503" t="s">
        <v>7895</v>
      </c>
      <c r="V1503" t="s">
        <v>14</v>
      </c>
      <c r="W1503" t="s">
        <v>116</v>
      </c>
    </row>
    <row r="1504" spans="1:23" x14ac:dyDescent="0.3">
      <c r="A1504" t="s">
        <v>4794</v>
      </c>
      <c r="B1504" s="4">
        <v>41737</v>
      </c>
      <c r="C1504" t="s">
        <v>7894</v>
      </c>
      <c r="D1504">
        <v>2014</v>
      </c>
      <c r="E1504" s="4">
        <v>41741</v>
      </c>
      <c r="F1504">
        <v>4</v>
      </c>
      <c r="G1504" t="s">
        <v>7562</v>
      </c>
      <c r="H1504" t="s">
        <v>6934</v>
      </c>
      <c r="I1504" t="s">
        <v>5980</v>
      </c>
      <c r="J1504" t="s">
        <v>5981</v>
      </c>
      <c r="K1504" t="s">
        <v>5975</v>
      </c>
      <c r="L1504" t="s">
        <v>5976</v>
      </c>
      <c r="M1504" t="s">
        <v>6315</v>
      </c>
      <c r="N1504" t="s">
        <v>2211</v>
      </c>
      <c r="O1504" t="s">
        <v>7889</v>
      </c>
      <c r="P1504">
        <v>0</v>
      </c>
      <c r="Q1504">
        <v>126</v>
      </c>
      <c r="R1504">
        <v>6</v>
      </c>
      <c r="S1504">
        <v>120</v>
      </c>
      <c r="T1504">
        <v>4.7619047619047603E-2</v>
      </c>
      <c r="U1504" t="s">
        <v>7899</v>
      </c>
      <c r="V1504" t="s">
        <v>14</v>
      </c>
      <c r="W1504" t="s">
        <v>116</v>
      </c>
    </row>
    <row r="1505" spans="1:23" x14ac:dyDescent="0.3">
      <c r="A1505" t="s">
        <v>4848</v>
      </c>
      <c r="B1505" s="4">
        <v>41755</v>
      </c>
      <c r="C1505" t="s">
        <v>7894</v>
      </c>
      <c r="D1505">
        <v>2014</v>
      </c>
      <c r="E1505" s="4">
        <v>41760</v>
      </c>
      <c r="F1505">
        <v>5</v>
      </c>
      <c r="G1505" t="s">
        <v>6343</v>
      </c>
      <c r="H1505" t="s">
        <v>6321</v>
      </c>
      <c r="I1505" t="s">
        <v>6050</v>
      </c>
      <c r="J1505" t="s">
        <v>5981</v>
      </c>
      <c r="K1505" t="s">
        <v>5985</v>
      </c>
      <c r="L1505" t="s">
        <v>5976</v>
      </c>
      <c r="M1505" t="s">
        <v>6321</v>
      </c>
      <c r="N1505" t="s">
        <v>1354</v>
      </c>
      <c r="O1505" t="s">
        <v>7889</v>
      </c>
      <c r="P1505">
        <v>0</v>
      </c>
      <c r="Q1505">
        <v>25</v>
      </c>
      <c r="R1505">
        <v>10</v>
      </c>
      <c r="S1505">
        <v>15</v>
      </c>
      <c r="T1505">
        <v>0.4</v>
      </c>
      <c r="U1505" t="s">
        <v>7890</v>
      </c>
      <c r="V1505" t="s">
        <v>14</v>
      </c>
      <c r="W1505" t="s">
        <v>116</v>
      </c>
    </row>
    <row r="1506" spans="1:23" x14ac:dyDescent="0.3">
      <c r="A1506" t="s">
        <v>4951</v>
      </c>
      <c r="B1506" s="4">
        <v>41793</v>
      </c>
      <c r="C1506" t="s">
        <v>7898</v>
      </c>
      <c r="D1506">
        <v>2014</v>
      </c>
      <c r="E1506" s="4">
        <v>41798</v>
      </c>
      <c r="F1506">
        <v>5</v>
      </c>
      <c r="G1506" t="s">
        <v>6515</v>
      </c>
      <c r="H1506" t="s">
        <v>7284</v>
      </c>
      <c r="I1506" t="s">
        <v>5980</v>
      </c>
      <c r="J1506" t="s">
        <v>5981</v>
      </c>
      <c r="K1506" t="s">
        <v>5975</v>
      </c>
      <c r="L1506" t="s">
        <v>5976</v>
      </c>
      <c r="M1506" t="s">
        <v>6103</v>
      </c>
      <c r="N1506" t="s">
        <v>3704</v>
      </c>
      <c r="O1506" t="s">
        <v>7889</v>
      </c>
      <c r="P1506">
        <v>0</v>
      </c>
      <c r="Q1506">
        <v>341</v>
      </c>
      <c r="R1506">
        <v>44</v>
      </c>
      <c r="S1506">
        <v>297</v>
      </c>
      <c r="T1506">
        <v>0.12903225806451599</v>
      </c>
      <c r="U1506" t="s">
        <v>7897</v>
      </c>
      <c r="V1506" t="s">
        <v>14</v>
      </c>
      <c r="W1506" t="s">
        <v>116</v>
      </c>
    </row>
    <row r="1507" spans="1:23" x14ac:dyDescent="0.3">
      <c r="A1507" t="s">
        <v>4999</v>
      </c>
      <c r="B1507" s="4">
        <v>41802</v>
      </c>
      <c r="C1507" t="s">
        <v>7898</v>
      </c>
      <c r="D1507">
        <v>2014</v>
      </c>
      <c r="E1507" s="4">
        <v>41806</v>
      </c>
      <c r="F1507">
        <v>4</v>
      </c>
      <c r="G1507" t="s">
        <v>6688</v>
      </c>
      <c r="H1507" t="s">
        <v>7316</v>
      </c>
      <c r="I1507" t="s">
        <v>5980</v>
      </c>
      <c r="J1507" t="s">
        <v>5981</v>
      </c>
      <c r="K1507" t="s">
        <v>5985</v>
      </c>
      <c r="L1507" t="s">
        <v>5976</v>
      </c>
      <c r="M1507" t="s">
        <v>6044</v>
      </c>
      <c r="N1507" t="s">
        <v>847</v>
      </c>
      <c r="O1507" t="s">
        <v>7889</v>
      </c>
      <c r="P1507">
        <v>0</v>
      </c>
      <c r="Q1507">
        <v>152</v>
      </c>
      <c r="R1507">
        <v>23</v>
      </c>
      <c r="S1507">
        <v>129</v>
      </c>
      <c r="T1507">
        <v>0.15131578947368399</v>
      </c>
      <c r="U1507" t="s">
        <v>7891</v>
      </c>
      <c r="V1507" t="s">
        <v>14</v>
      </c>
      <c r="W1507" t="s">
        <v>116</v>
      </c>
    </row>
    <row r="1508" spans="1:23" x14ac:dyDescent="0.3">
      <c r="A1508" t="s">
        <v>5124</v>
      </c>
      <c r="B1508" s="4">
        <v>41836</v>
      </c>
      <c r="C1508" t="s">
        <v>7909</v>
      </c>
      <c r="D1508">
        <v>2014</v>
      </c>
      <c r="E1508" s="4">
        <v>41840</v>
      </c>
      <c r="F1508">
        <v>4</v>
      </c>
      <c r="G1508" t="s">
        <v>6244</v>
      </c>
      <c r="H1508" t="s">
        <v>6001</v>
      </c>
      <c r="I1508" t="s">
        <v>6002</v>
      </c>
      <c r="J1508" t="s">
        <v>5981</v>
      </c>
      <c r="K1508" t="s">
        <v>5975</v>
      </c>
      <c r="L1508" t="s">
        <v>5976</v>
      </c>
      <c r="M1508" t="s">
        <v>6001</v>
      </c>
      <c r="N1508" t="s">
        <v>3017</v>
      </c>
      <c r="O1508" t="s">
        <v>7889</v>
      </c>
      <c r="P1508">
        <v>0</v>
      </c>
      <c r="Q1508">
        <v>88</v>
      </c>
      <c r="R1508">
        <v>40</v>
      </c>
      <c r="S1508">
        <v>48</v>
      </c>
      <c r="T1508">
        <v>0.45454545454545398</v>
      </c>
      <c r="U1508" t="s">
        <v>7895</v>
      </c>
      <c r="V1508" t="s">
        <v>14</v>
      </c>
      <c r="W1508" t="s">
        <v>116</v>
      </c>
    </row>
    <row r="1509" spans="1:23" x14ac:dyDescent="0.3">
      <c r="A1509" t="s">
        <v>5314</v>
      </c>
      <c r="B1509" s="4">
        <v>41873</v>
      </c>
      <c r="C1509" t="s">
        <v>7900</v>
      </c>
      <c r="D1509">
        <v>2014</v>
      </c>
      <c r="E1509" s="4">
        <v>41877</v>
      </c>
      <c r="F1509">
        <v>4</v>
      </c>
      <c r="G1509" t="s">
        <v>7700</v>
      </c>
      <c r="H1509" t="s">
        <v>7768</v>
      </c>
      <c r="I1509" t="s">
        <v>5980</v>
      </c>
      <c r="J1509" t="s">
        <v>5981</v>
      </c>
      <c r="K1509" t="s">
        <v>5975</v>
      </c>
      <c r="L1509" t="s">
        <v>5976</v>
      </c>
      <c r="M1509" t="s">
        <v>6044</v>
      </c>
      <c r="N1509" t="s">
        <v>320</v>
      </c>
      <c r="O1509" t="s">
        <v>7889</v>
      </c>
      <c r="P1509">
        <v>0</v>
      </c>
      <c r="Q1509">
        <v>880</v>
      </c>
      <c r="R1509">
        <v>97</v>
      </c>
      <c r="S1509">
        <v>783</v>
      </c>
      <c r="T1509">
        <v>0.11022727272727301</v>
      </c>
      <c r="U1509" t="s">
        <v>7905</v>
      </c>
      <c r="V1509" t="s">
        <v>14</v>
      </c>
      <c r="W1509" t="s">
        <v>116</v>
      </c>
    </row>
    <row r="1510" spans="1:23" x14ac:dyDescent="0.3">
      <c r="A1510" t="s">
        <v>5456</v>
      </c>
      <c r="B1510" s="4">
        <v>41894</v>
      </c>
      <c r="C1510" t="s">
        <v>7901</v>
      </c>
      <c r="D1510">
        <v>2014</v>
      </c>
      <c r="E1510" s="4">
        <v>41898</v>
      </c>
      <c r="F1510">
        <v>4</v>
      </c>
      <c r="G1510" t="s">
        <v>6112</v>
      </c>
      <c r="H1510" t="s">
        <v>7413</v>
      </c>
      <c r="I1510" t="s">
        <v>5980</v>
      </c>
      <c r="J1510" t="s">
        <v>5981</v>
      </c>
      <c r="K1510" t="s">
        <v>5985</v>
      </c>
      <c r="L1510" t="s">
        <v>5976</v>
      </c>
      <c r="M1510" t="s">
        <v>6044</v>
      </c>
      <c r="N1510" t="s">
        <v>236</v>
      </c>
      <c r="O1510" t="s">
        <v>7889</v>
      </c>
      <c r="P1510">
        <v>0</v>
      </c>
      <c r="Q1510">
        <v>222</v>
      </c>
      <c r="R1510">
        <v>44</v>
      </c>
      <c r="S1510">
        <v>178</v>
      </c>
      <c r="T1510">
        <v>0.19819819819819801</v>
      </c>
      <c r="U1510" t="s">
        <v>7895</v>
      </c>
      <c r="V1510" t="s">
        <v>14</v>
      </c>
      <c r="W1510" t="s">
        <v>116</v>
      </c>
    </row>
    <row r="1511" spans="1:23" x14ac:dyDescent="0.3">
      <c r="A1511" t="s">
        <v>5471</v>
      </c>
      <c r="B1511" s="4">
        <v>41898</v>
      </c>
      <c r="C1511" t="s">
        <v>7901</v>
      </c>
      <c r="D1511">
        <v>2014</v>
      </c>
      <c r="E1511" s="4">
        <v>41902</v>
      </c>
      <c r="F1511">
        <v>4</v>
      </c>
      <c r="G1511" t="s">
        <v>6175</v>
      </c>
      <c r="H1511" t="s">
        <v>6849</v>
      </c>
      <c r="I1511" t="s">
        <v>5980</v>
      </c>
      <c r="J1511" t="s">
        <v>5981</v>
      </c>
      <c r="K1511" t="s">
        <v>5975</v>
      </c>
      <c r="L1511" t="s">
        <v>5976</v>
      </c>
      <c r="M1511" t="s">
        <v>5991</v>
      </c>
      <c r="N1511" t="s">
        <v>3744</v>
      </c>
      <c r="O1511" t="s">
        <v>7889</v>
      </c>
      <c r="P1511">
        <v>0</v>
      </c>
      <c r="Q1511">
        <v>94</v>
      </c>
      <c r="R1511">
        <v>20</v>
      </c>
      <c r="S1511">
        <v>74</v>
      </c>
      <c r="T1511">
        <v>0.21276595744680801</v>
      </c>
      <c r="U1511" t="s">
        <v>7895</v>
      </c>
      <c r="V1511" t="s">
        <v>14</v>
      </c>
      <c r="W1511" t="s">
        <v>116</v>
      </c>
    </row>
    <row r="1512" spans="1:23" x14ac:dyDescent="0.3">
      <c r="A1512" t="s">
        <v>5543</v>
      </c>
      <c r="B1512" s="4">
        <v>41911</v>
      </c>
      <c r="C1512" t="s">
        <v>7901</v>
      </c>
      <c r="D1512">
        <v>2014</v>
      </c>
      <c r="E1512" s="4">
        <v>41916</v>
      </c>
      <c r="F1512">
        <v>5</v>
      </c>
      <c r="G1512" t="s">
        <v>7789</v>
      </c>
      <c r="H1512" t="s">
        <v>7161</v>
      </c>
      <c r="I1512" t="s">
        <v>5980</v>
      </c>
      <c r="J1512" t="s">
        <v>5981</v>
      </c>
      <c r="K1512" t="s">
        <v>5985</v>
      </c>
      <c r="L1512" t="s">
        <v>5976</v>
      </c>
      <c r="M1512" t="s">
        <v>6373</v>
      </c>
      <c r="N1512" t="s">
        <v>5544</v>
      </c>
      <c r="O1512" t="s">
        <v>7889</v>
      </c>
      <c r="P1512">
        <v>0</v>
      </c>
      <c r="Q1512">
        <v>104</v>
      </c>
      <c r="R1512">
        <v>2</v>
      </c>
      <c r="S1512">
        <v>102</v>
      </c>
      <c r="T1512">
        <v>1.9230769230769201E-2</v>
      </c>
      <c r="U1512" t="s">
        <v>7895</v>
      </c>
      <c r="V1512" t="s">
        <v>14</v>
      </c>
      <c r="W1512" t="s">
        <v>116</v>
      </c>
    </row>
    <row r="1513" spans="1:23" x14ac:dyDescent="0.3">
      <c r="A1513" t="s">
        <v>5577</v>
      </c>
      <c r="B1513" s="4">
        <v>41925</v>
      </c>
      <c r="C1513" t="s">
        <v>7903</v>
      </c>
      <c r="D1513">
        <v>2014</v>
      </c>
      <c r="E1513" s="4">
        <v>41929</v>
      </c>
      <c r="F1513">
        <v>4</v>
      </c>
      <c r="G1513" t="s">
        <v>7168</v>
      </c>
      <c r="H1513" t="s">
        <v>7571</v>
      </c>
      <c r="I1513" t="s">
        <v>5980</v>
      </c>
      <c r="J1513" t="s">
        <v>5981</v>
      </c>
      <c r="K1513" t="s">
        <v>5975</v>
      </c>
      <c r="L1513" t="s">
        <v>5976</v>
      </c>
      <c r="M1513" t="s">
        <v>5994</v>
      </c>
      <c r="N1513" t="s">
        <v>3265</v>
      </c>
      <c r="O1513" t="s">
        <v>7889</v>
      </c>
      <c r="P1513">
        <v>0</v>
      </c>
      <c r="Q1513">
        <v>123</v>
      </c>
      <c r="R1513">
        <v>17</v>
      </c>
      <c r="S1513">
        <v>106</v>
      </c>
      <c r="T1513">
        <v>0.138211382113821</v>
      </c>
      <c r="U1513" t="s">
        <v>7891</v>
      </c>
      <c r="V1513" t="s">
        <v>14</v>
      </c>
      <c r="W1513" t="s">
        <v>116</v>
      </c>
    </row>
    <row r="1514" spans="1:23" x14ac:dyDescent="0.3">
      <c r="A1514" t="s">
        <v>5671</v>
      </c>
      <c r="B1514" s="4">
        <v>41953</v>
      </c>
      <c r="C1514" t="s">
        <v>7904</v>
      </c>
      <c r="D1514">
        <v>2014</v>
      </c>
      <c r="E1514" s="4">
        <v>41958</v>
      </c>
      <c r="F1514">
        <v>5</v>
      </c>
      <c r="G1514" t="s">
        <v>6758</v>
      </c>
      <c r="H1514" t="s">
        <v>6100</v>
      </c>
      <c r="I1514" t="s">
        <v>5980</v>
      </c>
      <c r="J1514" t="s">
        <v>5981</v>
      </c>
      <c r="K1514" t="s">
        <v>5975</v>
      </c>
      <c r="L1514" t="s">
        <v>5976</v>
      </c>
      <c r="M1514" t="s">
        <v>5991</v>
      </c>
      <c r="N1514" t="s">
        <v>1273</v>
      </c>
      <c r="O1514" t="s">
        <v>7889</v>
      </c>
      <c r="P1514">
        <v>0</v>
      </c>
      <c r="Q1514">
        <v>244</v>
      </c>
      <c r="R1514">
        <v>122</v>
      </c>
      <c r="S1514">
        <v>122</v>
      </c>
      <c r="T1514">
        <v>0.5</v>
      </c>
      <c r="U1514" t="s">
        <v>7899</v>
      </c>
      <c r="V1514" t="s">
        <v>14</v>
      </c>
      <c r="W1514" t="s">
        <v>116</v>
      </c>
    </row>
    <row r="1515" spans="1:23" x14ac:dyDescent="0.3">
      <c r="A1515" t="s">
        <v>5770</v>
      </c>
      <c r="B1515" s="4">
        <v>41969</v>
      </c>
      <c r="C1515" t="s">
        <v>7904</v>
      </c>
      <c r="D1515">
        <v>2014</v>
      </c>
      <c r="E1515" s="4">
        <v>41976</v>
      </c>
      <c r="F1515">
        <v>7</v>
      </c>
      <c r="G1515" t="s">
        <v>6285</v>
      </c>
      <c r="H1515" t="s">
        <v>6358</v>
      </c>
      <c r="I1515" t="s">
        <v>5980</v>
      </c>
      <c r="J1515" t="s">
        <v>5981</v>
      </c>
      <c r="K1515" t="s">
        <v>5975</v>
      </c>
      <c r="L1515" t="s">
        <v>5976</v>
      </c>
      <c r="M1515" t="s">
        <v>6044</v>
      </c>
      <c r="N1515" t="s">
        <v>1329</v>
      </c>
      <c r="O1515" t="s">
        <v>7889</v>
      </c>
      <c r="P1515">
        <v>0</v>
      </c>
      <c r="Q1515">
        <v>98</v>
      </c>
      <c r="R1515">
        <v>9</v>
      </c>
      <c r="S1515">
        <v>89</v>
      </c>
      <c r="T1515">
        <v>9.1836734693877597E-2</v>
      </c>
      <c r="U1515" t="s">
        <v>7895</v>
      </c>
      <c r="V1515" t="s">
        <v>14</v>
      </c>
      <c r="W1515" t="s">
        <v>116</v>
      </c>
    </row>
    <row r="1516" spans="1:23" x14ac:dyDescent="0.3">
      <c r="A1516" t="s">
        <v>5838</v>
      </c>
      <c r="B1516" s="4">
        <v>41985</v>
      </c>
      <c r="C1516" t="s">
        <v>7906</v>
      </c>
      <c r="D1516">
        <v>2014</v>
      </c>
      <c r="E1516" s="4">
        <v>41989</v>
      </c>
      <c r="F1516">
        <v>4</v>
      </c>
      <c r="G1516" t="s">
        <v>7007</v>
      </c>
      <c r="H1516" t="s">
        <v>6153</v>
      </c>
      <c r="I1516" t="s">
        <v>6050</v>
      </c>
      <c r="J1516" t="s">
        <v>5981</v>
      </c>
      <c r="K1516" t="s">
        <v>5985</v>
      </c>
      <c r="L1516" t="s">
        <v>5976</v>
      </c>
      <c r="M1516" t="s">
        <v>6153</v>
      </c>
      <c r="N1516" t="s">
        <v>1001</v>
      </c>
      <c r="O1516" t="s">
        <v>7889</v>
      </c>
      <c r="P1516">
        <v>0</v>
      </c>
      <c r="Q1516">
        <v>159</v>
      </c>
      <c r="R1516">
        <v>2</v>
      </c>
      <c r="S1516">
        <v>157</v>
      </c>
      <c r="T1516">
        <v>1.25786163522013E-2</v>
      </c>
      <c r="U1516" t="s">
        <v>7891</v>
      </c>
      <c r="V1516" t="s">
        <v>14</v>
      </c>
      <c r="W1516" t="s">
        <v>116</v>
      </c>
    </row>
    <row r="1517" spans="1:23" x14ac:dyDescent="0.3">
      <c r="A1517" t="s">
        <v>5854</v>
      </c>
      <c r="B1517" s="4">
        <v>41988</v>
      </c>
      <c r="C1517" t="s">
        <v>7906</v>
      </c>
      <c r="D1517">
        <v>2014</v>
      </c>
      <c r="E1517" s="4">
        <v>41994</v>
      </c>
      <c r="F1517">
        <v>6</v>
      </c>
      <c r="G1517" t="s">
        <v>7623</v>
      </c>
      <c r="H1517" t="s">
        <v>6643</v>
      </c>
      <c r="I1517" t="s">
        <v>5980</v>
      </c>
      <c r="J1517" t="s">
        <v>5981</v>
      </c>
      <c r="K1517" t="s">
        <v>5975</v>
      </c>
      <c r="L1517" t="s">
        <v>5976</v>
      </c>
      <c r="M1517" t="s">
        <v>5994</v>
      </c>
      <c r="N1517" t="s">
        <v>2423</v>
      </c>
      <c r="O1517" t="s">
        <v>7889</v>
      </c>
      <c r="P1517">
        <v>0</v>
      </c>
      <c r="Q1517">
        <v>122</v>
      </c>
      <c r="R1517">
        <v>59</v>
      </c>
      <c r="S1517">
        <v>63</v>
      </c>
      <c r="T1517">
        <v>0.483606557377049</v>
      </c>
      <c r="U1517" t="s">
        <v>7897</v>
      </c>
      <c r="V1517" t="s">
        <v>14</v>
      </c>
      <c r="W1517" t="s">
        <v>116</v>
      </c>
    </row>
    <row r="1518" spans="1:23" x14ac:dyDescent="0.3">
      <c r="A1518" t="s">
        <v>5941</v>
      </c>
      <c r="B1518" s="4">
        <v>42002</v>
      </c>
      <c r="C1518" t="s">
        <v>7906</v>
      </c>
      <c r="D1518">
        <v>2014</v>
      </c>
      <c r="E1518" s="4">
        <v>42007</v>
      </c>
      <c r="F1518">
        <v>5</v>
      </c>
      <c r="G1518" t="s">
        <v>6143</v>
      </c>
      <c r="H1518" t="s">
        <v>7751</v>
      </c>
      <c r="I1518" t="s">
        <v>5980</v>
      </c>
      <c r="J1518" t="s">
        <v>5981</v>
      </c>
      <c r="K1518" t="s">
        <v>5975</v>
      </c>
      <c r="L1518" t="s">
        <v>5976</v>
      </c>
      <c r="M1518" t="s">
        <v>6044</v>
      </c>
      <c r="N1518" t="s">
        <v>2224</v>
      </c>
      <c r="O1518" t="s">
        <v>7889</v>
      </c>
      <c r="P1518">
        <v>0</v>
      </c>
      <c r="Q1518">
        <v>189</v>
      </c>
      <c r="R1518">
        <v>60</v>
      </c>
      <c r="S1518">
        <v>129</v>
      </c>
      <c r="T1518">
        <v>0.317460317460317</v>
      </c>
      <c r="U1518" t="s">
        <v>7892</v>
      </c>
      <c r="V1518" t="s">
        <v>14</v>
      </c>
      <c r="W1518" t="s">
        <v>116</v>
      </c>
    </row>
    <row r="1519" spans="1:23" x14ac:dyDescent="0.3">
      <c r="A1519" t="s">
        <v>4773</v>
      </c>
      <c r="B1519" s="4">
        <v>41729</v>
      </c>
      <c r="C1519" t="s">
        <v>7907</v>
      </c>
      <c r="D1519">
        <v>2014</v>
      </c>
      <c r="E1519" s="4">
        <v>41733</v>
      </c>
      <c r="F1519">
        <v>4</v>
      </c>
      <c r="G1519" t="s">
        <v>7176</v>
      </c>
      <c r="H1519" t="s">
        <v>6700</v>
      </c>
      <c r="I1519" t="s">
        <v>6010</v>
      </c>
      <c r="J1519" t="s">
        <v>5981</v>
      </c>
      <c r="K1519" t="s">
        <v>5985</v>
      </c>
      <c r="L1519" t="s">
        <v>5976</v>
      </c>
      <c r="M1519" t="s">
        <v>6111</v>
      </c>
      <c r="N1519" t="s">
        <v>595</v>
      </c>
      <c r="O1519" t="s">
        <v>7889</v>
      </c>
      <c r="P1519">
        <v>0</v>
      </c>
      <c r="Q1519">
        <v>115</v>
      </c>
      <c r="R1519">
        <v>26</v>
      </c>
      <c r="S1519">
        <v>89</v>
      </c>
      <c r="T1519">
        <v>0.22608695652173899</v>
      </c>
      <c r="U1519" t="s">
        <v>7895</v>
      </c>
      <c r="V1519" t="s">
        <v>57</v>
      </c>
      <c r="W1519" t="s">
        <v>96</v>
      </c>
    </row>
    <row r="1520" spans="1:23" x14ac:dyDescent="0.3">
      <c r="A1520" t="s">
        <v>4776</v>
      </c>
      <c r="B1520" s="4">
        <v>41731</v>
      </c>
      <c r="C1520" t="s">
        <v>7894</v>
      </c>
      <c r="D1520">
        <v>2014</v>
      </c>
      <c r="E1520" s="4">
        <v>41736</v>
      </c>
      <c r="F1520">
        <v>5</v>
      </c>
      <c r="G1520" t="s">
        <v>7288</v>
      </c>
      <c r="H1520" t="s">
        <v>6327</v>
      </c>
      <c r="I1520" t="s">
        <v>6010</v>
      </c>
      <c r="J1520" t="s">
        <v>5981</v>
      </c>
      <c r="K1520" t="s">
        <v>5970</v>
      </c>
      <c r="L1520" t="s">
        <v>5976</v>
      </c>
      <c r="M1520" t="s">
        <v>6327</v>
      </c>
      <c r="N1520" t="s">
        <v>1409</v>
      </c>
      <c r="O1520" t="s">
        <v>7889</v>
      </c>
      <c r="P1520">
        <v>0</v>
      </c>
      <c r="Q1520">
        <v>252</v>
      </c>
      <c r="R1520">
        <v>56</v>
      </c>
      <c r="S1520">
        <v>196</v>
      </c>
      <c r="T1520">
        <v>0.22222222222222199</v>
      </c>
      <c r="U1520" t="s">
        <v>7895</v>
      </c>
      <c r="V1520" t="s">
        <v>57</v>
      </c>
      <c r="W1520" t="s">
        <v>70</v>
      </c>
    </row>
    <row r="1521" spans="1:23" x14ac:dyDescent="0.3">
      <c r="A1521" t="s">
        <v>4885</v>
      </c>
      <c r="B1521" s="4">
        <v>41767</v>
      </c>
      <c r="C1521" t="s">
        <v>7896</v>
      </c>
      <c r="D1521">
        <v>2014</v>
      </c>
      <c r="E1521" s="4">
        <v>41771</v>
      </c>
      <c r="F1521">
        <v>4</v>
      </c>
      <c r="G1521" t="s">
        <v>7176</v>
      </c>
      <c r="H1521" t="s">
        <v>7681</v>
      </c>
      <c r="I1521" t="s">
        <v>6010</v>
      </c>
      <c r="J1521" t="s">
        <v>5981</v>
      </c>
      <c r="K1521" t="s">
        <v>5985</v>
      </c>
      <c r="L1521" t="s">
        <v>5976</v>
      </c>
      <c r="M1521" t="s">
        <v>6494</v>
      </c>
      <c r="N1521" t="s">
        <v>1854</v>
      </c>
      <c r="O1521" t="s">
        <v>7889</v>
      </c>
      <c r="P1521">
        <v>0</v>
      </c>
      <c r="Q1521">
        <v>191</v>
      </c>
      <c r="R1521">
        <v>90</v>
      </c>
      <c r="S1521">
        <v>101</v>
      </c>
      <c r="T1521">
        <v>0.471204188481675</v>
      </c>
      <c r="U1521" t="s">
        <v>7890</v>
      </c>
      <c r="V1521" t="s">
        <v>57</v>
      </c>
      <c r="W1521" t="s">
        <v>79</v>
      </c>
    </row>
    <row r="1522" spans="1:23" x14ac:dyDescent="0.3">
      <c r="A1522" t="s">
        <v>4979</v>
      </c>
      <c r="B1522" s="4">
        <v>41799</v>
      </c>
      <c r="C1522" t="s">
        <v>7898</v>
      </c>
      <c r="D1522">
        <v>2014</v>
      </c>
      <c r="E1522" s="4">
        <v>41805</v>
      </c>
      <c r="F1522">
        <v>6</v>
      </c>
      <c r="G1522" t="s">
        <v>6399</v>
      </c>
      <c r="H1522" t="s">
        <v>6224</v>
      </c>
      <c r="I1522" t="s">
        <v>6010</v>
      </c>
      <c r="J1522" t="s">
        <v>5981</v>
      </c>
      <c r="K1522" t="s">
        <v>5985</v>
      </c>
      <c r="L1522" t="s">
        <v>5976</v>
      </c>
      <c r="M1522" t="s">
        <v>6097</v>
      </c>
      <c r="N1522" t="s">
        <v>2447</v>
      </c>
      <c r="O1522" t="s">
        <v>7889</v>
      </c>
      <c r="P1522">
        <v>0</v>
      </c>
      <c r="Q1522">
        <v>163</v>
      </c>
      <c r="R1522">
        <v>81</v>
      </c>
      <c r="S1522">
        <v>82</v>
      </c>
      <c r="T1522">
        <v>0.496932515337423</v>
      </c>
      <c r="U1522" t="s">
        <v>7895</v>
      </c>
      <c r="V1522" t="s">
        <v>57</v>
      </c>
      <c r="W1522" t="s">
        <v>96</v>
      </c>
    </row>
    <row r="1523" spans="1:23" x14ac:dyDescent="0.3">
      <c r="A1523" t="s">
        <v>4979</v>
      </c>
      <c r="B1523" s="4">
        <v>41799</v>
      </c>
      <c r="C1523" t="s">
        <v>7898</v>
      </c>
      <c r="D1523">
        <v>2014</v>
      </c>
      <c r="E1523" s="4">
        <v>41805</v>
      </c>
      <c r="F1523">
        <v>6</v>
      </c>
      <c r="G1523" t="s">
        <v>6399</v>
      </c>
      <c r="H1523" t="s">
        <v>6224</v>
      </c>
      <c r="I1523" t="s">
        <v>6010</v>
      </c>
      <c r="J1523" t="s">
        <v>5981</v>
      </c>
      <c r="K1523" t="s">
        <v>5985</v>
      </c>
      <c r="L1523" t="s">
        <v>5976</v>
      </c>
      <c r="M1523" t="s">
        <v>6097</v>
      </c>
      <c r="N1523" t="s">
        <v>4980</v>
      </c>
      <c r="O1523" t="s">
        <v>7889</v>
      </c>
      <c r="P1523">
        <v>0</v>
      </c>
      <c r="Q1523">
        <v>624</v>
      </c>
      <c r="R1523">
        <v>44</v>
      </c>
      <c r="S1523">
        <v>580</v>
      </c>
      <c r="T1523">
        <v>7.0512820512820498E-2</v>
      </c>
      <c r="U1523" t="s">
        <v>7895</v>
      </c>
      <c r="V1523" t="s">
        <v>57</v>
      </c>
      <c r="W1523" t="s">
        <v>58</v>
      </c>
    </row>
    <row r="1524" spans="1:23" x14ac:dyDescent="0.3">
      <c r="A1524" t="s">
        <v>5400</v>
      </c>
      <c r="B1524" s="4">
        <v>41885</v>
      </c>
      <c r="C1524" t="s">
        <v>7901</v>
      </c>
      <c r="D1524">
        <v>2014</v>
      </c>
      <c r="E1524" s="4">
        <v>41889</v>
      </c>
      <c r="F1524">
        <v>4</v>
      </c>
      <c r="G1524" t="s">
        <v>6823</v>
      </c>
      <c r="H1524" t="s">
        <v>6822</v>
      </c>
      <c r="I1524" t="s">
        <v>6010</v>
      </c>
      <c r="J1524" t="s">
        <v>5981</v>
      </c>
      <c r="K1524" t="s">
        <v>5985</v>
      </c>
      <c r="L1524" t="s">
        <v>5976</v>
      </c>
      <c r="M1524" t="s">
        <v>6097</v>
      </c>
      <c r="N1524" t="s">
        <v>2273</v>
      </c>
      <c r="O1524" t="s">
        <v>7889</v>
      </c>
      <c r="P1524">
        <v>0</v>
      </c>
      <c r="Q1524">
        <v>527</v>
      </c>
      <c r="R1524">
        <v>227</v>
      </c>
      <c r="S1524">
        <v>300</v>
      </c>
      <c r="T1524">
        <v>0.43074003795066401</v>
      </c>
      <c r="U1524" t="s">
        <v>7895</v>
      </c>
      <c r="V1524" t="s">
        <v>57</v>
      </c>
      <c r="W1524" t="s">
        <v>79</v>
      </c>
    </row>
    <row r="1525" spans="1:23" x14ac:dyDescent="0.3">
      <c r="A1525" t="s">
        <v>5545</v>
      </c>
      <c r="B1525" s="4">
        <v>41911</v>
      </c>
      <c r="C1525" t="s">
        <v>7901</v>
      </c>
      <c r="D1525">
        <v>2014</v>
      </c>
      <c r="E1525" s="4">
        <v>41918</v>
      </c>
      <c r="F1525">
        <v>7</v>
      </c>
      <c r="G1525" t="s">
        <v>6512</v>
      </c>
      <c r="H1525" t="s">
        <v>6224</v>
      </c>
      <c r="I1525" t="s">
        <v>6010</v>
      </c>
      <c r="J1525" t="s">
        <v>5981</v>
      </c>
      <c r="K1525" t="s">
        <v>5985</v>
      </c>
      <c r="L1525" t="s">
        <v>5976</v>
      </c>
      <c r="M1525" t="s">
        <v>6097</v>
      </c>
      <c r="N1525" t="s">
        <v>917</v>
      </c>
      <c r="O1525" t="s">
        <v>7889</v>
      </c>
      <c r="P1525">
        <v>0</v>
      </c>
      <c r="Q1525">
        <v>882</v>
      </c>
      <c r="R1525">
        <v>185</v>
      </c>
      <c r="S1525">
        <v>697</v>
      </c>
      <c r="T1525">
        <v>0.209750566893424</v>
      </c>
      <c r="U1525" t="s">
        <v>7891</v>
      </c>
      <c r="V1525" t="s">
        <v>57</v>
      </c>
      <c r="W1525" t="s">
        <v>79</v>
      </c>
    </row>
    <row r="1526" spans="1:23" x14ac:dyDescent="0.3">
      <c r="A1526" t="s">
        <v>5545</v>
      </c>
      <c r="B1526" s="4">
        <v>41911</v>
      </c>
      <c r="C1526" t="s">
        <v>7901</v>
      </c>
      <c r="D1526">
        <v>2014</v>
      </c>
      <c r="E1526" s="4">
        <v>41918</v>
      </c>
      <c r="F1526">
        <v>7</v>
      </c>
      <c r="G1526" t="s">
        <v>6512</v>
      </c>
      <c r="H1526" t="s">
        <v>6224</v>
      </c>
      <c r="I1526" t="s">
        <v>6010</v>
      </c>
      <c r="J1526" t="s">
        <v>5981</v>
      </c>
      <c r="K1526" t="s">
        <v>5985</v>
      </c>
      <c r="L1526" t="s">
        <v>5976</v>
      </c>
      <c r="M1526" t="s">
        <v>6097</v>
      </c>
      <c r="N1526" t="s">
        <v>56</v>
      </c>
      <c r="O1526" t="s">
        <v>7889</v>
      </c>
      <c r="P1526">
        <v>0</v>
      </c>
      <c r="Q1526">
        <v>2088</v>
      </c>
      <c r="R1526">
        <v>84</v>
      </c>
      <c r="S1526">
        <v>2004</v>
      </c>
      <c r="T1526">
        <v>4.0229885057471299E-2</v>
      </c>
      <c r="U1526" t="s">
        <v>7905</v>
      </c>
      <c r="V1526" t="s">
        <v>57</v>
      </c>
      <c r="W1526" t="s">
        <v>58</v>
      </c>
    </row>
    <row r="1527" spans="1:23" x14ac:dyDescent="0.3">
      <c r="A1527" t="s">
        <v>5714</v>
      </c>
      <c r="B1527" s="4">
        <v>41960</v>
      </c>
      <c r="C1527" t="s">
        <v>7904</v>
      </c>
      <c r="D1527">
        <v>2014</v>
      </c>
      <c r="E1527" s="4">
        <v>41965</v>
      </c>
      <c r="F1527">
        <v>5</v>
      </c>
      <c r="G1527" t="s">
        <v>6925</v>
      </c>
      <c r="H1527" t="s">
        <v>7637</v>
      </c>
      <c r="I1527" t="s">
        <v>6010</v>
      </c>
      <c r="J1527" t="s">
        <v>5981</v>
      </c>
      <c r="K1527" t="s">
        <v>5985</v>
      </c>
      <c r="L1527" t="s">
        <v>5976</v>
      </c>
      <c r="M1527" t="s">
        <v>6011</v>
      </c>
      <c r="N1527" t="s">
        <v>1041</v>
      </c>
      <c r="O1527" t="s">
        <v>7889</v>
      </c>
      <c r="P1527">
        <v>0</v>
      </c>
      <c r="Q1527">
        <v>187</v>
      </c>
      <c r="R1527">
        <v>30</v>
      </c>
      <c r="S1527">
        <v>157</v>
      </c>
      <c r="T1527">
        <v>0.16042780748663099</v>
      </c>
      <c r="U1527" t="s">
        <v>7892</v>
      </c>
      <c r="V1527" t="s">
        <v>57</v>
      </c>
      <c r="W1527" t="s">
        <v>96</v>
      </c>
    </row>
    <row r="1528" spans="1:23" x14ac:dyDescent="0.3">
      <c r="A1528" t="s">
        <v>5890</v>
      </c>
      <c r="B1528" s="4">
        <v>41995</v>
      </c>
      <c r="C1528" t="s">
        <v>7906</v>
      </c>
      <c r="D1528">
        <v>2014</v>
      </c>
      <c r="E1528" s="4">
        <v>41999</v>
      </c>
      <c r="F1528">
        <v>4</v>
      </c>
      <c r="G1528" t="s">
        <v>6217</v>
      </c>
      <c r="H1528" t="s">
        <v>7020</v>
      </c>
      <c r="I1528" t="s">
        <v>6010</v>
      </c>
      <c r="J1528" t="s">
        <v>5981</v>
      </c>
      <c r="K1528" t="s">
        <v>5970</v>
      </c>
      <c r="L1528" t="s">
        <v>5976</v>
      </c>
      <c r="M1528" t="s">
        <v>6097</v>
      </c>
      <c r="N1528" t="s">
        <v>3098</v>
      </c>
      <c r="O1528" t="s">
        <v>7889</v>
      </c>
      <c r="P1528">
        <v>0</v>
      </c>
      <c r="Q1528">
        <v>661</v>
      </c>
      <c r="R1528">
        <v>119</v>
      </c>
      <c r="S1528">
        <v>542</v>
      </c>
      <c r="T1528">
        <v>0.18003025718608201</v>
      </c>
      <c r="U1528" t="s">
        <v>7910</v>
      </c>
      <c r="V1528" t="s">
        <v>57</v>
      </c>
      <c r="W1528" t="s">
        <v>96</v>
      </c>
    </row>
    <row r="1529" spans="1:23" x14ac:dyDescent="0.3">
      <c r="A1529" t="s">
        <v>5890</v>
      </c>
      <c r="B1529" s="4">
        <v>41995</v>
      </c>
      <c r="C1529" t="s">
        <v>7906</v>
      </c>
      <c r="D1529">
        <v>2014</v>
      </c>
      <c r="E1529" s="4">
        <v>41999</v>
      </c>
      <c r="F1529">
        <v>4</v>
      </c>
      <c r="G1529" t="s">
        <v>6217</v>
      </c>
      <c r="H1529" t="s">
        <v>7020</v>
      </c>
      <c r="I1529" t="s">
        <v>6010</v>
      </c>
      <c r="J1529" t="s">
        <v>5981</v>
      </c>
      <c r="K1529" t="s">
        <v>5970</v>
      </c>
      <c r="L1529" t="s">
        <v>5976</v>
      </c>
      <c r="M1529" t="s">
        <v>6097</v>
      </c>
      <c r="N1529" t="s">
        <v>4205</v>
      </c>
      <c r="O1529" t="s">
        <v>7889</v>
      </c>
      <c r="P1529">
        <v>0</v>
      </c>
      <c r="Q1529">
        <v>279</v>
      </c>
      <c r="R1529">
        <v>84</v>
      </c>
      <c r="S1529">
        <v>195</v>
      </c>
      <c r="T1529">
        <v>0.30107526881720398</v>
      </c>
      <c r="U1529" t="s">
        <v>7895</v>
      </c>
      <c r="V1529" t="s">
        <v>57</v>
      </c>
      <c r="W1529" t="s">
        <v>70</v>
      </c>
    </row>
    <row r="1530" spans="1:23" x14ac:dyDescent="0.3">
      <c r="A1530" t="s">
        <v>5890</v>
      </c>
      <c r="B1530" s="4">
        <v>41995</v>
      </c>
      <c r="C1530" t="s">
        <v>7906</v>
      </c>
      <c r="D1530">
        <v>2014</v>
      </c>
      <c r="E1530" s="4">
        <v>41999</v>
      </c>
      <c r="F1530">
        <v>4</v>
      </c>
      <c r="G1530" t="s">
        <v>6217</v>
      </c>
      <c r="H1530" t="s">
        <v>7020</v>
      </c>
      <c r="I1530" t="s">
        <v>6010</v>
      </c>
      <c r="J1530" t="s">
        <v>5981</v>
      </c>
      <c r="K1530" t="s">
        <v>5970</v>
      </c>
      <c r="L1530" t="s">
        <v>5976</v>
      </c>
      <c r="M1530" t="s">
        <v>6097</v>
      </c>
      <c r="N1530" t="s">
        <v>507</v>
      </c>
      <c r="O1530" t="s">
        <v>7889</v>
      </c>
      <c r="P1530">
        <v>0</v>
      </c>
      <c r="Q1530">
        <v>1121</v>
      </c>
      <c r="R1530">
        <v>269</v>
      </c>
      <c r="S1530">
        <v>852</v>
      </c>
      <c r="T1530">
        <v>0.23996431757359499</v>
      </c>
      <c r="U1530" t="s">
        <v>7902</v>
      </c>
      <c r="V1530" t="s">
        <v>57</v>
      </c>
      <c r="W1530" t="s">
        <v>70</v>
      </c>
    </row>
    <row r="1531" spans="1:23" x14ac:dyDescent="0.3">
      <c r="A1531" t="s">
        <v>4553</v>
      </c>
      <c r="B1531" s="4">
        <v>41654</v>
      </c>
      <c r="C1531" t="s">
        <v>7888</v>
      </c>
      <c r="D1531">
        <v>2014</v>
      </c>
      <c r="E1531" s="4">
        <v>41660</v>
      </c>
      <c r="F1531">
        <v>6</v>
      </c>
      <c r="G1531" t="s">
        <v>6236</v>
      </c>
      <c r="H1531" t="s">
        <v>6281</v>
      </c>
      <c r="I1531" t="s">
        <v>6010</v>
      </c>
      <c r="J1531" t="s">
        <v>5981</v>
      </c>
      <c r="K1531" t="s">
        <v>5975</v>
      </c>
      <c r="L1531" t="s">
        <v>5976</v>
      </c>
      <c r="M1531" t="s">
        <v>6281</v>
      </c>
      <c r="N1531" t="s">
        <v>4554</v>
      </c>
      <c r="O1531" t="s">
        <v>7889</v>
      </c>
      <c r="P1531">
        <v>0</v>
      </c>
      <c r="Q1531">
        <v>260</v>
      </c>
      <c r="R1531">
        <v>68</v>
      </c>
      <c r="S1531">
        <v>192</v>
      </c>
      <c r="T1531">
        <v>0.261538461538462</v>
      </c>
      <c r="U1531" t="s">
        <v>7895</v>
      </c>
      <c r="V1531" t="s">
        <v>57</v>
      </c>
      <c r="W1531" t="s">
        <v>79</v>
      </c>
    </row>
    <row r="1532" spans="1:23" x14ac:dyDescent="0.3">
      <c r="A1532" t="s">
        <v>4553</v>
      </c>
      <c r="B1532" s="4">
        <v>41654</v>
      </c>
      <c r="C1532" t="s">
        <v>7888</v>
      </c>
      <c r="D1532">
        <v>2014</v>
      </c>
      <c r="E1532" s="4">
        <v>41660</v>
      </c>
      <c r="F1532">
        <v>6</v>
      </c>
      <c r="G1532" t="s">
        <v>6236</v>
      </c>
      <c r="H1532" t="s">
        <v>6281</v>
      </c>
      <c r="I1532" t="s">
        <v>6010</v>
      </c>
      <c r="J1532" t="s">
        <v>5981</v>
      </c>
      <c r="K1532" t="s">
        <v>5975</v>
      </c>
      <c r="L1532" t="s">
        <v>5976</v>
      </c>
      <c r="M1532" t="s">
        <v>6281</v>
      </c>
      <c r="N1532" t="s">
        <v>2298</v>
      </c>
      <c r="O1532" t="s">
        <v>7889</v>
      </c>
      <c r="P1532">
        <v>0</v>
      </c>
      <c r="Q1532">
        <v>312</v>
      </c>
      <c r="R1532">
        <v>62</v>
      </c>
      <c r="S1532">
        <v>250</v>
      </c>
      <c r="T1532">
        <v>0.19871794871794901</v>
      </c>
      <c r="U1532" t="s">
        <v>7890</v>
      </c>
      <c r="V1532" t="s">
        <v>57</v>
      </c>
      <c r="W1532" t="s">
        <v>58</v>
      </c>
    </row>
    <row r="1533" spans="1:23" x14ac:dyDescent="0.3">
      <c r="A1533" t="s">
        <v>4698</v>
      </c>
      <c r="B1533" s="4">
        <v>41698</v>
      </c>
      <c r="C1533" t="s">
        <v>7893</v>
      </c>
      <c r="D1533">
        <v>2014</v>
      </c>
      <c r="E1533" s="4">
        <v>41702</v>
      </c>
      <c r="F1533">
        <v>4</v>
      </c>
      <c r="G1533" t="s">
        <v>6843</v>
      </c>
      <c r="H1533" t="s">
        <v>6793</v>
      </c>
      <c r="I1533" t="s">
        <v>6010</v>
      </c>
      <c r="J1533" t="s">
        <v>5981</v>
      </c>
      <c r="K1533" t="s">
        <v>5975</v>
      </c>
      <c r="L1533" t="s">
        <v>5976</v>
      </c>
      <c r="M1533" t="s">
        <v>6171</v>
      </c>
      <c r="N1533" t="s">
        <v>4699</v>
      </c>
      <c r="O1533" t="s">
        <v>7889</v>
      </c>
      <c r="P1533">
        <v>0</v>
      </c>
      <c r="Q1533">
        <v>332</v>
      </c>
      <c r="R1533">
        <v>113</v>
      </c>
      <c r="S1533">
        <v>219</v>
      </c>
      <c r="T1533">
        <v>0.34036144578313299</v>
      </c>
      <c r="U1533" t="s">
        <v>7897</v>
      </c>
      <c r="V1533" t="s">
        <v>57</v>
      </c>
      <c r="W1533" t="s">
        <v>58</v>
      </c>
    </row>
    <row r="1534" spans="1:23" x14ac:dyDescent="0.3">
      <c r="A1534" t="s">
        <v>4775</v>
      </c>
      <c r="B1534" s="4">
        <v>41730</v>
      </c>
      <c r="C1534" t="s">
        <v>7894</v>
      </c>
      <c r="D1534">
        <v>2014</v>
      </c>
      <c r="E1534" s="4">
        <v>41735</v>
      </c>
      <c r="F1534">
        <v>5</v>
      </c>
      <c r="G1534" t="s">
        <v>6945</v>
      </c>
      <c r="H1534" t="s">
        <v>7756</v>
      </c>
      <c r="I1534" t="s">
        <v>6010</v>
      </c>
      <c r="J1534" t="s">
        <v>5981</v>
      </c>
      <c r="K1534" t="s">
        <v>5975</v>
      </c>
      <c r="L1534" t="s">
        <v>5976</v>
      </c>
      <c r="M1534" t="s">
        <v>6011</v>
      </c>
      <c r="N1534" t="s">
        <v>2607</v>
      </c>
      <c r="O1534" t="s">
        <v>7889</v>
      </c>
      <c r="P1534">
        <v>0</v>
      </c>
      <c r="Q1534">
        <v>2135</v>
      </c>
      <c r="R1534">
        <v>21</v>
      </c>
      <c r="S1534">
        <v>2114</v>
      </c>
      <c r="T1534">
        <v>9.8360655737704892E-3</v>
      </c>
      <c r="U1534" t="s">
        <v>7905</v>
      </c>
      <c r="V1534" t="s">
        <v>57</v>
      </c>
      <c r="W1534" t="s">
        <v>58</v>
      </c>
    </row>
    <row r="1535" spans="1:23" x14ac:dyDescent="0.3">
      <c r="A1535" t="s">
        <v>4788</v>
      </c>
      <c r="B1535" s="4">
        <v>41736</v>
      </c>
      <c r="C1535" t="s">
        <v>7894</v>
      </c>
      <c r="D1535">
        <v>2014</v>
      </c>
      <c r="E1535" s="4">
        <v>41740</v>
      </c>
      <c r="F1535">
        <v>4</v>
      </c>
      <c r="G1535" t="s">
        <v>6723</v>
      </c>
      <c r="H1535" t="s">
        <v>6822</v>
      </c>
      <c r="I1535" t="s">
        <v>6010</v>
      </c>
      <c r="J1535" t="s">
        <v>5981</v>
      </c>
      <c r="K1535" t="s">
        <v>5975</v>
      </c>
      <c r="L1535" t="s">
        <v>5976</v>
      </c>
      <c r="M1535" t="s">
        <v>6097</v>
      </c>
      <c r="N1535" t="s">
        <v>266</v>
      </c>
      <c r="O1535" t="s">
        <v>7889</v>
      </c>
      <c r="P1535">
        <v>0</v>
      </c>
      <c r="Q1535">
        <v>347</v>
      </c>
      <c r="R1535">
        <v>135</v>
      </c>
      <c r="S1535">
        <v>212</v>
      </c>
      <c r="T1535">
        <v>0.38904899135446702</v>
      </c>
      <c r="U1535" t="s">
        <v>7895</v>
      </c>
      <c r="V1535" t="s">
        <v>57</v>
      </c>
      <c r="W1535" t="s">
        <v>70</v>
      </c>
    </row>
    <row r="1536" spans="1:23" x14ac:dyDescent="0.3">
      <c r="A1536" t="s">
        <v>4836</v>
      </c>
      <c r="B1536" s="4">
        <v>41750</v>
      </c>
      <c r="C1536" t="s">
        <v>7894</v>
      </c>
      <c r="D1536">
        <v>2014</v>
      </c>
      <c r="E1536" s="4">
        <v>41754</v>
      </c>
      <c r="F1536">
        <v>4</v>
      </c>
      <c r="G1536" t="s">
        <v>6387</v>
      </c>
      <c r="H1536" t="s">
        <v>7764</v>
      </c>
      <c r="I1536" t="s">
        <v>6010</v>
      </c>
      <c r="J1536" t="s">
        <v>5981</v>
      </c>
      <c r="K1536" t="s">
        <v>5975</v>
      </c>
      <c r="L1536" t="s">
        <v>5976</v>
      </c>
      <c r="M1536" t="s">
        <v>6171</v>
      </c>
      <c r="N1536" t="s">
        <v>286</v>
      </c>
      <c r="O1536" t="s">
        <v>7889</v>
      </c>
      <c r="P1536">
        <v>0</v>
      </c>
      <c r="Q1536">
        <v>976</v>
      </c>
      <c r="R1536">
        <v>293</v>
      </c>
      <c r="S1536">
        <v>683</v>
      </c>
      <c r="T1536">
        <v>0.30020491803278698</v>
      </c>
      <c r="U1536" t="s">
        <v>7892</v>
      </c>
      <c r="V1536" t="s">
        <v>57</v>
      </c>
      <c r="W1536" t="s">
        <v>96</v>
      </c>
    </row>
    <row r="1537" spans="1:23" x14ac:dyDescent="0.3">
      <c r="A1537" t="s">
        <v>4966</v>
      </c>
      <c r="B1537" s="4">
        <v>41795</v>
      </c>
      <c r="C1537" t="s">
        <v>7898</v>
      </c>
      <c r="D1537">
        <v>2014</v>
      </c>
      <c r="E1537" s="4">
        <v>41800</v>
      </c>
      <c r="F1537">
        <v>5</v>
      </c>
      <c r="G1537" t="s">
        <v>6797</v>
      </c>
      <c r="H1537" t="s">
        <v>6110</v>
      </c>
      <c r="I1537" t="s">
        <v>6010</v>
      </c>
      <c r="J1537" t="s">
        <v>5981</v>
      </c>
      <c r="K1537" t="s">
        <v>5975</v>
      </c>
      <c r="L1537" t="s">
        <v>5976</v>
      </c>
      <c r="M1537" t="s">
        <v>6111</v>
      </c>
      <c r="N1537" t="s">
        <v>1726</v>
      </c>
      <c r="O1537" t="s">
        <v>7889</v>
      </c>
      <c r="P1537">
        <v>0</v>
      </c>
      <c r="Q1537">
        <v>977</v>
      </c>
      <c r="R1537">
        <v>244</v>
      </c>
      <c r="S1537">
        <v>733</v>
      </c>
      <c r="T1537">
        <v>0.24974411463664301</v>
      </c>
      <c r="U1537" t="s">
        <v>7897</v>
      </c>
      <c r="V1537" t="s">
        <v>57</v>
      </c>
      <c r="W1537" t="s">
        <v>70</v>
      </c>
    </row>
    <row r="1538" spans="1:23" x14ac:dyDescent="0.3">
      <c r="A1538" t="s">
        <v>4985</v>
      </c>
      <c r="B1538" s="4">
        <v>41800</v>
      </c>
      <c r="C1538" t="s">
        <v>7898</v>
      </c>
      <c r="D1538">
        <v>2014</v>
      </c>
      <c r="E1538" s="4">
        <v>41804</v>
      </c>
      <c r="F1538">
        <v>4</v>
      </c>
      <c r="G1538" t="s">
        <v>6290</v>
      </c>
      <c r="H1538" t="s">
        <v>7791</v>
      </c>
      <c r="I1538" t="s">
        <v>6010</v>
      </c>
      <c r="J1538" t="s">
        <v>5981</v>
      </c>
      <c r="K1538" t="s">
        <v>5975</v>
      </c>
      <c r="L1538" t="s">
        <v>5976</v>
      </c>
      <c r="M1538" t="s">
        <v>6289</v>
      </c>
      <c r="N1538" t="s">
        <v>928</v>
      </c>
      <c r="O1538" t="s">
        <v>7889</v>
      </c>
      <c r="P1538">
        <v>0</v>
      </c>
      <c r="Q1538">
        <v>841</v>
      </c>
      <c r="R1538">
        <v>76</v>
      </c>
      <c r="S1538">
        <v>765</v>
      </c>
      <c r="T1538">
        <v>9.0368608799048802E-2</v>
      </c>
      <c r="U1538" t="s">
        <v>7899</v>
      </c>
      <c r="V1538" t="s">
        <v>57</v>
      </c>
      <c r="W1538" t="s">
        <v>70</v>
      </c>
    </row>
    <row r="1539" spans="1:23" x14ac:dyDescent="0.3">
      <c r="A1539" t="s">
        <v>5056</v>
      </c>
      <c r="B1539" s="4">
        <v>41814</v>
      </c>
      <c r="C1539" t="s">
        <v>7898</v>
      </c>
      <c r="D1539">
        <v>2014</v>
      </c>
      <c r="E1539" s="4">
        <v>41820</v>
      </c>
      <c r="F1539">
        <v>6</v>
      </c>
      <c r="G1539" t="s">
        <v>6542</v>
      </c>
      <c r="H1539" t="s">
        <v>6110</v>
      </c>
      <c r="I1539" t="s">
        <v>6010</v>
      </c>
      <c r="J1539" t="s">
        <v>5981</v>
      </c>
      <c r="K1539" t="s">
        <v>5975</v>
      </c>
      <c r="L1539" t="s">
        <v>5976</v>
      </c>
      <c r="M1539" t="s">
        <v>6111</v>
      </c>
      <c r="N1539" t="s">
        <v>4082</v>
      </c>
      <c r="O1539" t="s">
        <v>7889</v>
      </c>
      <c r="P1539">
        <v>0</v>
      </c>
      <c r="Q1539">
        <v>3873</v>
      </c>
      <c r="R1539">
        <v>891</v>
      </c>
      <c r="S1539">
        <v>2982</v>
      </c>
      <c r="T1539">
        <v>0.23005422153369501</v>
      </c>
      <c r="U1539" t="s">
        <v>7910</v>
      </c>
      <c r="V1539" t="s">
        <v>57</v>
      </c>
      <c r="W1539" t="s">
        <v>70</v>
      </c>
    </row>
    <row r="1540" spans="1:23" x14ac:dyDescent="0.3">
      <c r="A1540" t="s">
        <v>5155</v>
      </c>
      <c r="B1540" s="4">
        <v>41850</v>
      </c>
      <c r="C1540" t="s">
        <v>7909</v>
      </c>
      <c r="D1540">
        <v>2014</v>
      </c>
      <c r="E1540" s="4">
        <v>41855</v>
      </c>
      <c r="F1540">
        <v>5</v>
      </c>
      <c r="G1540" t="s">
        <v>7700</v>
      </c>
      <c r="H1540" t="s">
        <v>6680</v>
      </c>
      <c r="I1540" t="s">
        <v>6010</v>
      </c>
      <c r="J1540" t="s">
        <v>5981</v>
      </c>
      <c r="K1540" t="s">
        <v>5975</v>
      </c>
      <c r="L1540" t="s">
        <v>5976</v>
      </c>
      <c r="M1540" t="s">
        <v>6335</v>
      </c>
      <c r="N1540" t="s">
        <v>3078</v>
      </c>
      <c r="O1540" t="s">
        <v>7889</v>
      </c>
      <c r="P1540">
        <v>0</v>
      </c>
      <c r="Q1540">
        <v>887</v>
      </c>
      <c r="R1540">
        <v>80</v>
      </c>
      <c r="S1540">
        <v>807</v>
      </c>
      <c r="T1540">
        <v>9.0191657271702405E-2</v>
      </c>
      <c r="U1540" t="s">
        <v>7891</v>
      </c>
      <c r="V1540" t="s">
        <v>57</v>
      </c>
      <c r="W1540" t="s">
        <v>79</v>
      </c>
    </row>
    <row r="1541" spans="1:23" x14ac:dyDescent="0.3">
      <c r="A1541" t="s">
        <v>5223</v>
      </c>
      <c r="B1541" s="4">
        <v>41859</v>
      </c>
      <c r="C1541" t="s">
        <v>7900</v>
      </c>
      <c r="D1541">
        <v>2014</v>
      </c>
      <c r="E1541" s="4">
        <v>41863</v>
      </c>
      <c r="F1541">
        <v>4</v>
      </c>
      <c r="G1541" t="s">
        <v>6973</v>
      </c>
      <c r="H1541" t="s">
        <v>6619</v>
      </c>
      <c r="I1541" t="s">
        <v>6010</v>
      </c>
      <c r="J1541" t="s">
        <v>5981</v>
      </c>
      <c r="K1541" t="s">
        <v>5975</v>
      </c>
      <c r="L1541" t="s">
        <v>5976</v>
      </c>
      <c r="M1541" t="s">
        <v>6219</v>
      </c>
      <c r="N1541" t="s">
        <v>4945</v>
      </c>
      <c r="O1541" t="s">
        <v>7889</v>
      </c>
      <c r="P1541">
        <v>0</v>
      </c>
      <c r="Q1541">
        <v>774</v>
      </c>
      <c r="R1541">
        <v>170</v>
      </c>
      <c r="S1541">
        <v>604</v>
      </c>
      <c r="T1541">
        <v>0.21963824289405701</v>
      </c>
      <c r="U1541" t="s">
        <v>7891</v>
      </c>
      <c r="V1541" t="s">
        <v>57</v>
      </c>
      <c r="W1541" t="s">
        <v>96</v>
      </c>
    </row>
    <row r="1542" spans="1:23" x14ac:dyDescent="0.3">
      <c r="A1542" t="s">
        <v>5256</v>
      </c>
      <c r="B1542" s="4">
        <v>41864</v>
      </c>
      <c r="C1542" t="s">
        <v>7900</v>
      </c>
      <c r="D1542">
        <v>2014</v>
      </c>
      <c r="E1542" s="4">
        <v>41869</v>
      </c>
      <c r="F1542">
        <v>5</v>
      </c>
      <c r="G1542" t="s">
        <v>6803</v>
      </c>
      <c r="H1542" t="s">
        <v>7554</v>
      </c>
      <c r="I1542" t="s">
        <v>6010</v>
      </c>
      <c r="J1542" t="s">
        <v>5981</v>
      </c>
      <c r="K1542" t="s">
        <v>5975</v>
      </c>
      <c r="L1542" t="s">
        <v>5976</v>
      </c>
      <c r="M1542" t="s">
        <v>6171</v>
      </c>
      <c r="N1542" t="s">
        <v>143</v>
      </c>
      <c r="O1542" t="s">
        <v>7889</v>
      </c>
      <c r="P1542">
        <v>0</v>
      </c>
      <c r="Q1542">
        <v>146</v>
      </c>
      <c r="R1542">
        <v>66</v>
      </c>
      <c r="S1542">
        <v>80</v>
      </c>
      <c r="T1542">
        <v>0.45205479452054798</v>
      </c>
      <c r="U1542" t="s">
        <v>7890</v>
      </c>
      <c r="V1542" t="s">
        <v>57</v>
      </c>
      <c r="W1542" t="s">
        <v>70</v>
      </c>
    </row>
    <row r="1543" spans="1:23" x14ac:dyDescent="0.3">
      <c r="A1543" t="s">
        <v>5284</v>
      </c>
      <c r="B1543" s="4">
        <v>41869</v>
      </c>
      <c r="C1543" t="s">
        <v>7900</v>
      </c>
      <c r="D1543">
        <v>2014</v>
      </c>
      <c r="E1543" s="4">
        <v>41873</v>
      </c>
      <c r="F1543">
        <v>4</v>
      </c>
      <c r="G1543" t="s">
        <v>7474</v>
      </c>
      <c r="H1543" t="s">
        <v>6822</v>
      </c>
      <c r="I1543" t="s">
        <v>6010</v>
      </c>
      <c r="J1543" t="s">
        <v>5981</v>
      </c>
      <c r="K1543" t="s">
        <v>5975</v>
      </c>
      <c r="L1543" t="s">
        <v>5976</v>
      </c>
      <c r="M1543" t="s">
        <v>6097</v>
      </c>
      <c r="N1543" t="s">
        <v>631</v>
      </c>
      <c r="O1543" t="s">
        <v>7889</v>
      </c>
      <c r="P1543">
        <v>0</v>
      </c>
      <c r="Q1543">
        <v>1190</v>
      </c>
      <c r="R1543">
        <v>405</v>
      </c>
      <c r="S1543">
        <v>785</v>
      </c>
      <c r="T1543">
        <v>0.34033613445378202</v>
      </c>
      <c r="U1543" t="s">
        <v>7897</v>
      </c>
      <c r="V1543" t="s">
        <v>57</v>
      </c>
      <c r="W1543" t="s">
        <v>58</v>
      </c>
    </row>
    <row r="1544" spans="1:23" x14ac:dyDescent="0.3">
      <c r="A1544" t="s">
        <v>5583</v>
      </c>
      <c r="B1544" s="4">
        <v>41925</v>
      </c>
      <c r="C1544" t="s">
        <v>7903</v>
      </c>
      <c r="D1544">
        <v>2014</v>
      </c>
      <c r="E1544" s="4">
        <v>41930</v>
      </c>
      <c r="F1544">
        <v>5</v>
      </c>
      <c r="G1544" t="s">
        <v>7225</v>
      </c>
      <c r="H1544" t="s">
        <v>6556</v>
      </c>
      <c r="I1544" t="s">
        <v>6010</v>
      </c>
      <c r="J1544" t="s">
        <v>5981</v>
      </c>
      <c r="K1544" t="s">
        <v>5975</v>
      </c>
      <c r="L1544" t="s">
        <v>5976</v>
      </c>
      <c r="M1544" t="s">
        <v>6171</v>
      </c>
      <c r="N1544" t="s">
        <v>2723</v>
      </c>
      <c r="O1544" t="s">
        <v>7889</v>
      </c>
      <c r="P1544">
        <v>0</v>
      </c>
      <c r="Q1544">
        <v>201</v>
      </c>
      <c r="R1544">
        <v>4</v>
      </c>
      <c r="S1544">
        <v>197</v>
      </c>
      <c r="T1544">
        <v>1.99004975124378E-2</v>
      </c>
      <c r="U1544" t="s">
        <v>7892</v>
      </c>
      <c r="V1544" t="s">
        <v>57</v>
      </c>
      <c r="W1544" t="s">
        <v>58</v>
      </c>
    </row>
    <row r="1545" spans="1:23" x14ac:dyDescent="0.3">
      <c r="A1545" t="s">
        <v>5734</v>
      </c>
      <c r="B1545" s="4">
        <v>41963</v>
      </c>
      <c r="C1545" t="s">
        <v>7904</v>
      </c>
      <c r="D1545">
        <v>2014</v>
      </c>
      <c r="E1545" s="4">
        <v>41967</v>
      </c>
      <c r="F1545">
        <v>4</v>
      </c>
      <c r="G1545" t="s">
        <v>6721</v>
      </c>
      <c r="H1545" t="s">
        <v>6580</v>
      </c>
      <c r="I1545" t="s">
        <v>6010</v>
      </c>
      <c r="J1545" t="s">
        <v>5981</v>
      </c>
      <c r="K1545" t="s">
        <v>5975</v>
      </c>
      <c r="L1545" t="s">
        <v>5976</v>
      </c>
      <c r="M1545" t="s">
        <v>6581</v>
      </c>
      <c r="N1545" t="s">
        <v>480</v>
      </c>
      <c r="O1545" t="s">
        <v>7889</v>
      </c>
      <c r="P1545">
        <v>0</v>
      </c>
      <c r="Q1545">
        <v>381</v>
      </c>
      <c r="R1545">
        <v>80</v>
      </c>
      <c r="S1545">
        <v>301</v>
      </c>
      <c r="T1545">
        <v>0.20997375328084</v>
      </c>
      <c r="U1545" t="s">
        <v>7899</v>
      </c>
      <c r="V1545" t="s">
        <v>57</v>
      </c>
      <c r="W1545" t="s">
        <v>70</v>
      </c>
    </row>
    <row r="1546" spans="1:23" x14ac:dyDescent="0.3">
      <c r="A1546" t="s">
        <v>5765</v>
      </c>
      <c r="B1546" s="4">
        <v>41968</v>
      </c>
      <c r="C1546" t="s">
        <v>7904</v>
      </c>
      <c r="D1546">
        <v>2014</v>
      </c>
      <c r="E1546" s="4">
        <v>41974</v>
      </c>
      <c r="F1546">
        <v>6</v>
      </c>
      <c r="G1546" t="s">
        <v>7619</v>
      </c>
      <c r="H1546" t="s">
        <v>6191</v>
      </c>
      <c r="I1546" t="s">
        <v>6010</v>
      </c>
      <c r="J1546" t="s">
        <v>5981</v>
      </c>
      <c r="K1546" t="s">
        <v>5975</v>
      </c>
      <c r="L1546" t="s">
        <v>5976</v>
      </c>
      <c r="M1546" t="s">
        <v>6081</v>
      </c>
      <c r="N1546" t="s">
        <v>965</v>
      </c>
      <c r="O1546" t="s">
        <v>7889</v>
      </c>
      <c r="P1546">
        <v>0</v>
      </c>
      <c r="Q1546">
        <v>235</v>
      </c>
      <c r="R1546">
        <v>26</v>
      </c>
      <c r="S1546">
        <v>209</v>
      </c>
      <c r="T1546">
        <v>0.11063829787234</v>
      </c>
      <c r="U1546" t="s">
        <v>7892</v>
      </c>
      <c r="V1546" t="s">
        <v>57</v>
      </c>
      <c r="W1546" t="s">
        <v>96</v>
      </c>
    </row>
    <row r="1547" spans="1:23" x14ac:dyDescent="0.3">
      <c r="A1547" t="s">
        <v>5765</v>
      </c>
      <c r="B1547" s="4">
        <v>41968</v>
      </c>
      <c r="C1547" t="s">
        <v>7904</v>
      </c>
      <c r="D1547">
        <v>2014</v>
      </c>
      <c r="E1547" s="4">
        <v>41974</v>
      </c>
      <c r="F1547">
        <v>6</v>
      </c>
      <c r="G1547" t="s">
        <v>7619</v>
      </c>
      <c r="H1547" t="s">
        <v>6191</v>
      </c>
      <c r="I1547" t="s">
        <v>6010</v>
      </c>
      <c r="J1547" t="s">
        <v>5981</v>
      </c>
      <c r="K1547" t="s">
        <v>5975</v>
      </c>
      <c r="L1547" t="s">
        <v>5976</v>
      </c>
      <c r="M1547" t="s">
        <v>6081</v>
      </c>
      <c r="N1547" t="s">
        <v>507</v>
      </c>
      <c r="O1547" t="s">
        <v>7889</v>
      </c>
      <c r="P1547">
        <v>0</v>
      </c>
      <c r="Q1547">
        <v>249</v>
      </c>
      <c r="R1547">
        <v>60</v>
      </c>
      <c r="S1547">
        <v>189</v>
      </c>
      <c r="T1547">
        <v>0.240963855421687</v>
      </c>
      <c r="U1547" t="s">
        <v>7895</v>
      </c>
      <c r="V1547" t="s">
        <v>57</v>
      </c>
      <c r="W1547" t="s">
        <v>70</v>
      </c>
    </row>
    <row r="1548" spans="1:23" x14ac:dyDescent="0.3">
      <c r="A1548" t="s">
        <v>5774</v>
      </c>
      <c r="B1548" s="4">
        <v>41970</v>
      </c>
      <c r="C1548" t="s">
        <v>7904</v>
      </c>
      <c r="D1548">
        <v>2014</v>
      </c>
      <c r="E1548" s="4">
        <v>41974</v>
      </c>
      <c r="F1548">
        <v>4</v>
      </c>
      <c r="G1548" t="s">
        <v>6660</v>
      </c>
      <c r="H1548" t="s">
        <v>6556</v>
      </c>
      <c r="I1548" t="s">
        <v>6010</v>
      </c>
      <c r="J1548" t="s">
        <v>5981</v>
      </c>
      <c r="K1548" t="s">
        <v>5975</v>
      </c>
      <c r="L1548" t="s">
        <v>5976</v>
      </c>
      <c r="M1548" t="s">
        <v>6171</v>
      </c>
      <c r="N1548" t="s">
        <v>5197</v>
      </c>
      <c r="O1548" t="s">
        <v>7889</v>
      </c>
      <c r="P1548">
        <v>0</v>
      </c>
      <c r="Q1548">
        <v>955</v>
      </c>
      <c r="R1548">
        <v>305</v>
      </c>
      <c r="S1548">
        <v>650</v>
      </c>
      <c r="T1548">
        <v>0.31937172774869099</v>
      </c>
      <c r="U1548" t="s">
        <v>7891</v>
      </c>
      <c r="V1548" t="s">
        <v>57</v>
      </c>
      <c r="W1548" t="s">
        <v>79</v>
      </c>
    </row>
    <row r="1549" spans="1:23" x14ac:dyDescent="0.3">
      <c r="A1549" t="s">
        <v>5852</v>
      </c>
      <c r="B1549" s="4">
        <v>41988</v>
      </c>
      <c r="C1549" t="s">
        <v>7906</v>
      </c>
      <c r="D1549">
        <v>2014</v>
      </c>
      <c r="E1549" s="4">
        <v>41992</v>
      </c>
      <c r="F1549">
        <v>4</v>
      </c>
      <c r="G1549" t="s">
        <v>6885</v>
      </c>
      <c r="H1549" t="s">
        <v>6281</v>
      </c>
      <c r="I1549" t="s">
        <v>6010</v>
      </c>
      <c r="J1549" t="s">
        <v>5981</v>
      </c>
      <c r="K1549" t="s">
        <v>5975</v>
      </c>
      <c r="L1549" t="s">
        <v>5976</v>
      </c>
      <c r="M1549" t="s">
        <v>6281</v>
      </c>
      <c r="N1549" t="s">
        <v>3751</v>
      </c>
      <c r="O1549" t="s">
        <v>7889</v>
      </c>
      <c r="P1549">
        <v>0</v>
      </c>
      <c r="Q1549">
        <v>115</v>
      </c>
      <c r="R1549">
        <v>0</v>
      </c>
      <c r="S1549">
        <v>115</v>
      </c>
      <c r="T1549">
        <v>0</v>
      </c>
      <c r="U1549" t="s">
        <v>7890</v>
      </c>
      <c r="V1549" t="s">
        <v>57</v>
      </c>
      <c r="W1549" t="s">
        <v>96</v>
      </c>
    </row>
    <row r="1550" spans="1:23" x14ac:dyDescent="0.3">
      <c r="A1550" t="s">
        <v>5852</v>
      </c>
      <c r="B1550" s="4">
        <v>41988</v>
      </c>
      <c r="C1550" t="s">
        <v>7906</v>
      </c>
      <c r="D1550">
        <v>2014</v>
      </c>
      <c r="E1550" s="4">
        <v>41992</v>
      </c>
      <c r="F1550">
        <v>4</v>
      </c>
      <c r="G1550" t="s">
        <v>6885</v>
      </c>
      <c r="H1550" t="s">
        <v>6281</v>
      </c>
      <c r="I1550" t="s">
        <v>6010</v>
      </c>
      <c r="J1550" t="s">
        <v>5981</v>
      </c>
      <c r="K1550" t="s">
        <v>5975</v>
      </c>
      <c r="L1550" t="s">
        <v>5976</v>
      </c>
      <c r="M1550" t="s">
        <v>6281</v>
      </c>
      <c r="N1550" t="s">
        <v>697</v>
      </c>
      <c r="O1550" t="s">
        <v>7889</v>
      </c>
      <c r="P1550">
        <v>0</v>
      </c>
      <c r="Q1550">
        <v>1272</v>
      </c>
      <c r="R1550">
        <v>547</v>
      </c>
      <c r="S1550">
        <v>725</v>
      </c>
      <c r="T1550">
        <v>0.43003144654087999</v>
      </c>
      <c r="U1550" t="s">
        <v>7895</v>
      </c>
      <c r="V1550" t="s">
        <v>57</v>
      </c>
      <c r="W1550" t="s">
        <v>70</v>
      </c>
    </row>
    <row r="1551" spans="1:23" x14ac:dyDescent="0.3">
      <c r="A1551" t="s">
        <v>5914</v>
      </c>
      <c r="B1551" s="4">
        <v>41998</v>
      </c>
      <c r="C1551" t="s">
        <v>7906</v>
      </c>
      <c r="D1551">
        <v>2014</v>
      </c>
      <c r="E1551" s="4">
        <v>42005</v>
      </c>
      <c r="F1551">
        <v>7</v>
      </c>
      <c r="G1551" t="s">
        <v>7093</v>
      </c>
      <c r="H1551" t="s">
        <v>6224</v>
      </c>
      <c r="I1551" t="s">
        <v>6010</v>
      </c>
      <c r="J1551" t="s">
        <v>5981</v>
      </c>
      <c r="K1551" t="s">
        <v>5975</v>
      </c>
      <c r="L1551" t="s">
        <v>5976</v>
      </c>
      <c r="M1551" t="s">
        <v>6097</v>
      </c>
      <c r="N1551" t="s">
        <v>2270</v>
      </c>
      <c r="O1551" t="s">
        <v>7889</v>
      </c>
      <c r="P1551">
        <v>0</v>
      </c>
      <c r="Q1551">
        <v>311</v>
      </c>
      <c r="R1551">
        <v>40</v>
      </c>
      <c r="S1551">
        <v>271</v>
      </c>
      <c r="T1551">
        <v>0.12861736334405099</v>
      </c>
      <c r="U1551" t="s">
        <v>7890</v>
      </c>
      <c r="V1551" t="s">
        <v>57</v>
      </c>
      <c r="W1551" t="s">
        <v>58</v>
      </c>
    </row>
    <row r="1552" spans="1:23" x14ac:dyDescent="0.3">
      <c r="A1552" t="s">
        <v>5946</v>
      </c>
      <c r="B1552" s="4">
        <v>42003</v>
      </c>
      <c r="C1552" t="s">
        <v>7906</v>
      </c>
      <c r="D1552">
        <v>2014</v>
      </c>
      <c r="E1552" s="4">
        <v>42008</v>
      </c>
      <c r="F1552">
        <v>5</v>
      </c>
      <c r="G1552" t="s">
        <v>6855</v>
      </c>
      <c r="H1552" t="s">
        <v>6224</v>
      </c>
      <c r="I1552" t="s">
        <v>6010</v>
      </c>
      <c r="J1552" t="s">
        <v>5981</v>
      </c>
      <c r="K1552" t="s">
        <v>5970</v>
      </c>
      <c r="L1552" t="s">
        <v>5976</v>
      </c>
      <c r="M1552" t="s">
        <v>6097</v>
      </c>
      <c r="N1552" t="s">
        <v>199</v>
      </c>
      <c r="O1552" t="s">
        <v>7889</v>
      </c>
      <c r="P1552">
        <v>0</v>
      </c>
      <c r="Q1552">
        <v>85</v>
      </c>
      <c r="R1552">
        <v>13</v>
      </c>
      <c r="S1552">
        <v>72</v>
      </c>
      <c r="T1552">
        <v>0.152941176470588</v>
      </c>
      <c r="U1552" t="s">
        <v>7895</v>
      </c>
      <c r="V1552" t="s">
        <v>14</v>
      </c>
      <c r="W1552" t="s">
        <v>116</v>
      </c>
    </row>
    <row r="1553" spans="1:23" x14ac:dyDescent="0.3">
      <c r="A1553" t="s">
        <v>4654</v>
      </c>
      <c r="B1553" s="4">
        <v>41684</v>
      </c>
      <c r="C1553" t="s">
        <v>7893</v>
      </c>
      <c r="D1553">
        <v>2014</v>
      </c>
      <c r="E1553" s="4">
        <v>41689</v>
      </c>
      <c r="F1553">
        <v>5</v>
      </c>
      <c r="G1553" t="s">
        <v>7314</v>
      </c>
      <c r="H1553" t="s">
        <v>6943</v>
      </c>
      <c r="I1553" t="s">
        <v>6010</v>
      </c>
      <c r="J1553" t="s">
        <v>5981</v>
      </c>
      <c r="K1553" t="s">
        <v>5985</v>
      </c>
      <c r="L1553" t="s">
        <v>5976</v>
      </c>
      <c r="M1553" t="s">
        <v>6047</v>
      </c>
      <c r="N1553" t="s">
        <v>1133</v>
      </c>
      <c r="O1553" t="s">
        <v>7889</v>
      </c>
      <c r="P1553">
        <v>0</v>
      </c>
      <c r="Q1553">
        <v>126</v>
      </c>
      <c r="R1553">
        <v>18</v>
      </c>
      <c r="S1553">
        <v>108</v>
      </c>
      <c r="T1553">
        <v>0.14285714285714299</v>
      </c>
      <c r="U1553" t="s">
        <v>7899</v>
      </c>
      <c r="V1553" t="s">
        <v>14</v>
      </c>
      <c r="W1553" t="s">
        <v>116</v>
      </c>
    </row>
    <row r="1554" spans="1:23" x14ac:dyDescent="0.3">
      <c r="A1554" t="s">
        <v>4750</v>
      </c>
      <c r="B1554" s="4">
        <v>41719</v>
      </c>
      <c r="C1554" t="s">
        <v>7907</v>
      </c>
      <c r="D1554">
        <v>2014</v>
      </c>
      <c r="E1554" s="4">
        <v>41723</v>
      </c>
      <c r="F1554">
        <v>4</v>
      </c>
      <c r="G1554" t="s">
        <v>6874</v>
      </c>
      <c r="H1554" t="s">
        <v>6870</v>
      </c>
      <c r="I1554" t="s">
        <v>6010</v>
      </c>
      <c r="J1554" t="s">
        <v>5981</v>
      </c>
      <c r="K1554" t="s">
        <v>5975</v>
      </c>
      <c r="L1554" t="s">
        <v>5976</v>
      </c>
      <c r="M1554" t="s">
        <v>6047</v>
      </c>
      <c r="N1554" t="s">
        <v>4751</v>
      </c>
      <c r="O1554" t="s">
        <v>7889</v>
      </c>
      <c r="P1554">
        <v>0</v>
      </c>
      <c r="Q1554">
        <v>35</v>
      </c>
      <c r="R1554">
        <v>18</v>
      </c>
      <c r="S1554">
        <v>17</v>
      </c>
      <c r="T1554">
        <v>0.51428571428571401</v>
      </c>
      <c r="U1554" t="s">
        <v>7895</v>
      </c>
      <c r="V1554" t="s">
        <v>14</v>
      </c>
      <c r="W1554" t="s">
        <v>116</v>
      </c>
    </row>
    <row r="1555" spans="1:23" x14ac:dyDescent="0.3">
      <c r="A1555" t="s">
        <v>4952</v>
      </c>
      <c r="B1555" s="4">
        <v>41793</v>
      </c>
      <c r="C1555" t="s">
        <v>7898</v>
      </c>
      <c r="D1555">
        <v>2014</v>
      </c>
      <c r="E1555" s="4">
        <v>41798</v>
      </c>
      <c r="F1555">
        <v>5</v>
      </c>
      <c r="G1555" t="s">
        <v>6077</v>
      </c>
      <c r="H1555" t="s">
        <v>6410</v>
      </c>
      <c r="I1555" t="s">
        <v>6010</v>
      </c>
      <c r="J1555" t="s">
        <v>5981</v>
      </c>
      <c r="K1555" t="s">
        <v>5975</v>
      </c>
      <c r="L1555" t="s">
        <v>5976</v>
      </c>
      <c r="M1555" t="s">
        <v>6047</v>
      </c>
      <c r="N1555" t="s">
        <v>4825</v>
      </c>
      <c r="O1555" t="s">
        <v>7889</v>
      </c>
      <c r="P1555">
        <v>0</v>
      </c>
      <c r="Q1555">
        <v>48</v>
      </c>
      <c r="R1555">
        <v>6</v>
      </c>
      <c r="S1555">
        <v>42</v>
      </c>
      <c r="T1555">
        <v>0.125</v>
      </c>
      <c r="U1555" t="s">
        <v>7895</v>
      </c>
      <c r="V1555" t="s">
        <v>14</v>
      </c>
      <c r="W1555" t="s">
        <v>116</v>
      </c>
    </row>
    <row r="1556" spans="1:23" x14ac:dyDescent="0.3">
      <c r="A1556" t="s">
        <v>5246</v>
      </c>
      <c r="B1556" s="4">
        <v>41863</v>
      </c>
      <c r="C1556" t="s">
        <v>7900</v>
      </c>
      <c r="D1556">
        <v>2014</v>
      </c>
      <c r="E1556" s="4">
        <v>41867</v>
      </c>
      <c r="F1556">
        <v>4</v>
      </c>
      <c r="G1556" t="s">
        <v>7478</v>
      </c>
      <c r="H1556" t="s">
        <v>7206</v>
      </c>
      <c r="I1556" t="s">
        <v>6010</v>
      </c>
      <c r="J1556" t="s">
        <v>5981</v>
      </c>
      <c r="K1556" t="s">
        <v>5985</v>
      </c>
      <c r="L1556" t="s">
        <v>5976</v>
      </c>
      <c r="M1556" t="s">
        <v>6047</v>
      </c>
      <c r="N1556" t="s">
        <v>1018</v>
      </c>
      <c r="O1556" t="s">
        <v>7889</v>
      </c>
      <c r="P1556">
        <v>0</v>
      </c>
      <c r="Q1556">
        <v>57</v>
      </c>
      <c r="R1556">
        <v>7</v>
      </c>
      <c r="S1556">
        <v>50</v>
      </c>
      <c r="T1556">
        <v>0.12280701754386</v>
      </c>
      <c r="U1556" t="s">
        <v>7891</v>
      </c>
      <c r="V1556" t="s">
        <v>14</v>
      </c>
      <c r="W1556" t="s">
        <v>116</v>
      </c>
    </row>
    <row r="1557" spans="1:23" x14ac:dyDescent="0.3">
      <c r="A1557" t="s">
        <v>5338</v>
      </c>
      <c r="B1557" s="4">
        <v>41877</v>
      </c>
      <c r="C1557" t="s">
        <v>7900</v>
      </c>
      <c r="D1557">
        <v>2014</v>
      </c>
      <c r="E1557" s="4">
        <v>41881</v>
      </c>
      <c r="F1557">
        <v>4</v>
      </c>
      <c r="G1557" t="s">
        <v>7356</v>
      </c>
      <c r="H1557" t="s">
        <v>6410</v>
      </c>
      <c r="I1557" t="s">
        <v>6010</v>
      </c>
      <c r="J1557" t="s">
        <v>5981</v>
      </c>
      <c r="K1557" t="s">
        <v>5985</v>
      </c>
      <c r="L1557" t="s">
        <v>5976</v>
      </c>
      <c r="M1557" t="s">
        <v>6047</v>
      </c>
      <c r="N1557" t="s">
        <v>1468</v>
      </c>
      <c r="O1557" t="s">
        <v>7889</v>
      </c>
      <c r="P1557">
        <v>0</v>
      </c>
      <c r="Q1557">
        <v>104</v>
      </c>
      <c r="R1557">
        <v>37</v>
      </c>
      <c r="S1557">
        <v>67</v>
      </c>
      <c r="T1557">
        <v>0.355769230769231</v>
      </c>
      <c r="U1557" t="s">
        <v>7895</v>
      </c>
      <c r="V1557" t="s">
        <v>14</v>
      </c>
      <c r="W1557" t="s">
        <v>116</v>
      </c>
    </row>
    <row r="1558" spans="1:23" x14ac:dyDescent="0.3">
      <c r="A1558" t="s">
        <v>5635</v>
      </c>
      <c r="B1558" s="4">
        <v>41945</v>
      </c>
      <c r="C1558" t="s">
        <v>7904</v>
      </c>
      <c r="D1558">
        <v>2014</v>
      </c>
      <c r="E1558" s="4">
        <v>41949</v>
      </c>
      <c r="F1558">
        <v>4</v>
      </c>
      <c r="G1558" t="s">
        <v>6380</v>
      </c>
      <c r="H1558" t="s">
        <v>7226</v>
      </c>
      <c r="I1558" t="s">
        <v>6010</v>
      </c>
      <c r="J1558" t="s">
        <v>5981</v>
      </c>
      <c r="K1558" t="s">
        <v>5985</v>
      </c>
      <c r="L1558" t="s">
        <v>5976</v>
      </c>
      <c r="M1558" t="s">
        <v>6047</v>
      </c>
      <c r="N1558" t="s">
        <v>3331</v>
      </c>
      <c r="O1558" t="s">
        <v>7889</v>
      </c>
      <c r="P1558">
        <v>0</v>
      </c>
      <c r="Q1558">
        <v>291</v>
      </c>
      <c r="R1558">
        <v>17</v>
      </c>
      <c r="S1558">
        <v>274</v>
      </c>
      <c r="T1558">
        <v>5.8419243986254303E-2</v>
      </c>
      <c r="U1558" t="s">
        <v>7899</v>
      </c>
      <c r="V1558" t="s">
        <v>14</v>
      </c>
      <c r="W1558" t="s">
        <v>116</v>
      </c>
    </row>
    <row r="1559" spans="1:23" x14ac:dyDescent="0.3">
      <c r="A1559" t="s">
        <v>5763</v>
      </c>
      <c r="B1559" s="4">
        <v>41968</v>
      </c>
      <c r="C1559" t="s">
        <v>7904</v>
      </c>
      <c r="D1559">
        <v>2014</v>
      </c>
      <c r="E1559" s="4">
        <v>41973</v>
      </c>
      <c r="F1559">
        <v>5</v>
      </c>
      <c r="G1559" t="s">
        <v>7451</v>
      </c>
      <c r="H1559" t="s">
        <v>6238</v>
      </c>
      <c r="I1559" t="s">
        <v>6010</v>
      </c>
      <c r="J1559" t="s">
        <v>5981</v>
      </c>
      <c r="K1559" t="s">
        <v>5975</v>
      </c>
      <c r="L1559" t="s">
        <v>5976</v>
      </c>
      <c r="M1559" t="s">
        <v>6047</v>
      </c>
      <c r="N1559" t="s">
        <v>355</v>
      </c>
      <c r="O1559" t="s">
        <v>7889</v>
      </c>
      <c r="P1559">
        <v>0</v>
      </c>
      <c r="Q1559">
        <v>221</v>
      </c>
      <c r="R1559">
        <v>75</v>
      </c>
      <c r="S1559">
        <v>146</v>
      </c>
      <c r="T1559">
        <v>0.33936651583710398</v>
      </c>
      <c r="U1559" t="s">
        <v>7892</v>
      </c>
      <c r="V1559" t="s">
        <v>14</v>
      </c>
      <c r="W1559" t="s">
        <v>116</v>
      </c>
    </row>
    <row r="1560" spans="1:23" x14ac:dyDescent="0.3">
      <c r="A1560" t="s">
        <v>5926</v>
      </c>
      <c r="B1560" s="4">
        <v>41999</v>
      </c>
      <c r="C1560" t="s">
        <v>7906</v>
      </c>
      <c r="D1560">
        <v>2014</v>
      </c>
      <c r="E1560" s="4">
        <v>42005</v>
      </c>
      <c r="F1560">
        <v>6</v>
      </c>
      <c r="G1560" t="s">
        <v>6109</v>
      </c>
      <c r="H1560" t="s">
        <v>6943</v>
      </c>
      <c r="I1560" t="s">
        <v>6010</v>
      </c>
      <c r="J1560" t="s">
        <v>5981</v>
      </c>
      <c r="K1560" t="s">
        <v>5975</v>
      </c>
      <c r="L1560" t="s">
        <v>5976</v>
      </c>
      <c r="M1560" t="s">
        <v>6047</v>
      </c>
      <c r="N1560" t="s">
        <v>2225</v>
      </c>
      <c r="O1560" t="s">
        <v>7889</v>
      </c>
      <c r="P1560">
        <v>0</v>
      </c>
      <c r="Q1560">
        <v>251</v>
      </c>
      <c r="R1560">
        <v>78</v>
      </c>
      <c r="S1560">
        <v>173</v>
      </c>
      <c r="T1560">
        <v>0.31075697211155401</v>
      </c>
      <c r="U1560" t="s">
        <v>7899</v>
      </c>
      <c r="V1560" t="s">
        <v>14</v>
      </c>
      <c r="W1560" t="s">
        <v>116</v>
      </c>
    </row>
    <row r="1561" spans="1:23" x14ac:dyDescent="0.3">
      <c r="A1561" t="s">
        <v>4930</v>
      </c>
      <c r="B1561" s="4">
        <v>41786</v>
      </c>
      <c r="C1561" t="s">
        <v>7896</v>
      </c>
      <c r="D1561">
        <v>2014</v>
      </c>
      <c r="E1561" s="4">
        <v>41791</v>
      </c>
      <c r="F1561">
        <v>5</v>
      </c>
      <c r="G1561" t="s">
        <v>6280</v>
      </c>
      <c r="H1561" t="s">
        <v>6410</v>
      </c>
      <c r="I1561" t="s">
        <v>6010</v>
      </c>
      <c r="J1561" t="s">
        <v>5981</v>
      </c>
      <c r="K1561" t="s">
        <v>5985</v>
      </c>
      <c r="L1561" t="s">
        <v>5976</v>
      </c>
      <c r="M1561" t="s">
        <v>6047</v>
      </c>
      <c r="N1561" t="s">
        <v>2527</v>
      </c>
      <c r="O1561" t="s">
        <v>7889</v>
      </c>
      <c r="P1561">
        <v>0</v>
      </c>
      <c r="Q1561">
        <v>916</v>
      </c>
      <c r="R1561">
        <v>192</v>
      </c>
      <c r="S1561">
        <v>724</v>
      </c>
      <c r="T1561">
        <v>0.209606986899563</v>
      </c>
      <c r="U1561" t="s">
        <v>7912</v>
      </c>
      <c r="V1561" t="s">
        <v>57</v>
      </c>
      <c r="W1561" t="s">
        <v>70</v>
      </c>
    </row>
    <row r="1562" spans="1:23" x14ac:dyDescent="0.3">
      <c r="A1562" t="s">
        <v>4939</v>
      </c>
      <c r="B1562" s="4">
        <v>41788</v>
      </c>
      <c r="C1562" t="s">
        <v>7896</v>
      </c>
      <c r="D1562">
        <v>2014</v>
      </c>
      <c r="E1562" s="4">
        <v>41794</v>
      </c>
      <c r="F1562">
        <v>6</v>
      </c>
      <c r="G1562" t="s">
        <v>6862</v>
      </c>
      <c r="H1562" t="s">
        <v>6325</v>
      </c>
      <c r="I1562" t="s">
        <v>6010</v>
      </c>
      <c r="J1562" t="s">
        <v>5981</v>
      </c>
      <c r="K1562" t="s">
        <v>5975</v>
      </c>
      <c r="L1562" t="s">
        <v>5976</v>
      </c>
      <c r="M1562" t="s">
        <v>6047</v>
      </c>
      <c r="N1562" t="s">
        <v>2740</v>
      </c>
      <c r="O1562" t="s">
        <v>7889</v>
      </c>
      <c r="P1562">
        <v>0</v>
      </c>
      <c r="Q1562">
        <v>764</v>
      </c>
      <c r="R1562">
        <v>84</v>
      </c>
      <c r="S1562">
        <v>680</v>
      </c>
      <c r="T1562">
        <v>0.109947643979058</v>
      </c>
      <c r="U1562" t="s">
        <v>7892</v>
      </c>
      <c r="V1562" t="s">
        <v>57</v>
      </c>
      <c r="W1562" t="s">
        <v>79</v>
      </c>
    </row>
    <row r="1563" spans="1:23" x14ac:dyDescent="0.3">
      <c r="A1563" t="s">
        <v>5025</v>
      </c>
      <c r="B1563" s="4">
        <v>41808</v>
      </c>
      <c r="C1563" t="s">
        <v>7898</v>
      </c>
      <c r="D1563">
        <v>2014</v>
      </c>
      <c r="E1563" s="4">
        <v>41813</v>
      </c>
      <c r="F1563">
        <v>5</v>
      </c>
      <c r="G1563" t="s">
        <v>7195</v>
      </c>
      <c r="H1563" t="s">
        <v>6943</v>
      </c>
      <c r="I1563" t="s">
        <v>6010</v>
      </c>
      <c r="J1563" t="s">
        <v>5981</v>
      </c>
      <c r="K1563" t="s">
        <v>5975</v>
      </c>
      <c r="L1563" t="s">
        <v>5976</v>
      </c>
      <c r="M1563" t="s">
        <v>6047</v>
      </c>
      <c r="N1563" t="s">
        <v>226</v>
      </c>
      <c r="O1563" t="s">
        <v>7889</v>
      </c>
      <c r="P1563">
        <v>0</v>
      </c>
      <c r="Q1563">
        <v>530</v>
      </c>
      <c r="R1563">
        <v>238</v>
      </c>
      <c r="S1563">
        <v>292</v>
      </c>
      <c r="T1563">
        <v>0.44905660377358497</v>
      </c>
      <c r="U1563" t="s">
        <v>7895</v>
      </c>
      <c r="V1563" t="s">
        <v>57</v>
      </c>
      <c r="W1563" t="s">
        <v>58</v>
      </c>
    </row>
    <row r="1564" spans="1:23" x14ac:dyDescent="0.3">
      <c r="A1564" t="s">
        <v>5173</v>
      </c>
      <c r="B1564" s="4">
        <v>41853</v>
      </c>
      <c r="C1564" t="s">
        <v>7900</v>
      </c>
      <c r="D1564">
        <v>2014</v>
      </c>
      <c r="E1564" s="4">
        <v>41858</v>
      </c>
      <c r="F1564">
        <v>5</v>
      </c>
      <c r="G1564" t="s">
        <v>6562</v>
      </c>
      <c r="H1564" t="s">
        <v>6325</v>
      </c>
      <c r="I1564" t="s">
        <v>6010</v>
      </c>
      <c r="J1564" t="s">
        <v>5981</v>
      </c>
      <c r="K1564" t="s">
        <v>5970</v>
      </c>
      <c r="L1564" t="s">
        <v>5976</v>
      </c>
      <c r="M1564" t="s">
        <v>6047</v>
      </c>
      <c r="N1564" t="s">
        <v>2196</v>
      </c>
      <c r="O1564" t="s">
        <v>7889</v>
      </c>
      <c r="P1564">
        <v>0</v>
      </c>
      <c r="Q1564">
        <v>490</v>
      </c>
      <c r="R1564">
        <v>88</v>
      </c>
      <c r="S1564">
        <v>402</v>
      </c>
      <c r="T1564">
        <v>0.179591836734694</v>
      </c>
      <c r="U1564" t="s">
        <v>7895</v>
      </c>
      <c r="V1564" t="s">
        <v>57</v>
      </c>
      <c r="W1564" t="s">
        <v>96</v>
      </c>
    </row>
    <row r="1565" spans="1:23" x14ac:dyDescent="0.3">
      <c r="A1565" t="s">
        <v>5173</v>
      </c>
      <c r="B1565" s="4">
        <v>41853</v>
      </c>
      <c r="C1565" t="s">
        <v>7900</v>
      </c>
      <c r="D1565">
        <v>2014</v>
      </c>
      <c r="E1565" s="4">
        <v>41858</v>
      </c>
      <c r="F1565">
        <v>5</v>
      </c>
      <c r="G1565" t="s">
        <v>6562</v>
      </c>
      <c r="H1565" t="s">
        <v>6325</v>
      </c>
      <c r="I1565" t="s">
        <v>6010</v>
      </c>
      <c r="J1565" t="s">
        <v>5981</v>
      </c>
      <c r="K1565" t="s">
        <v>5970</v>
      </c>
      <c r="L1565" t="s">
        <v>5976</v>
      </c>
      <c r="M1565" t="s">
        <v>6047</v>
      </c>
      <c r="N1565" t="s">
        <v>2740</v>
      </c>
      <c r="O1565" t="s">
        <v>7889</v>
      </c>
      <c r="P1565">
        <v>0</v>
      </c>
      <c r="Q1565">
        <v>1337</v>
      </c>
      <c r="R1565">
        <v>147</v>
      </c>
      <c r="S1565">
        <v>1190</v>
      </c>
      <c r="T1565">
        <v>0.109947643979058</v>
      </c>
      <c r="U1565" t="s">
        <v>7897</v>
      </c>
      <c r="V1565" t="s">
        <v>57</v>
      </c>
      <c r="W1565" t="s">
        <v>79</v>
      </c>
    </row>
    <row r="1566" spans="1:23" x14ac:dyDescent="0.3">
      <c r="A1566" t="s">
        <v>5173</v>
      </c>
      <c r="B1566" s="4">
        <v>41853</v>
      </c>
      <c r="C1566" t="s">
        <v>7900</v>
      </c>
      <c r="D1566">
        <v>2014</v>
      </c>
      <c r="E1566" s="4">
        <v>41858</v>
      </c>
      <c r="F1566">
        <v>5</v>
      </c>
      <c r="G1566" t="s">
        <v>6562</v>
      </c>
      <c r="H1566" t="s">
        <v>6325</v>
      </c>
      <c r="I1566" t="s">
        <v>6010</v>
      </c>
      <c r="J1566" t="s">
        <v>5981</v>
      </c>
      <c r="K1566" t="s">
        <v>5970</v>
      </c>
      <c r="L1566" t="s">
        <v>5976</v>
      </c>
      <c r="M1566" t="s">
        <v>6047</v>
      </c>
      <c r="N1566" t="s">
        <v>4685</v>
      </c>
      <c r="O1566" t="s">
        <v>7889</v>
      </c>
      <c r="P1566">
        <v>0</v>
      </c>
      <c r="Q1566">
        <v>600</v>
      </c>
      <c r="R1566">
        <v>102</v>
      </c>
      <c r="S1566">
        <v>498</v>
      </c>
      <c r="T1566">
        <v>0.17</v>
      </c>
      <c r="U1566" t="s">
        <v>7899</v>
      </c>
      <c r="V1566" t="s">
        <v>57</v>
      </c>
      <c r="W1566" t="s">
        <v>58</v>
      </c>
    </row>
    <row r="1567" spans="1:23" x14ac:dyDescent="0.3">
      <c r="A1567" t="s">
        <v>5361</v>
      </c>
      <c r="B1567" s="4">
        <v>41879</v>
      </c>
      <c r="C1567" t="s">
        <v>7900</v>
      </c>
      <c r="D1567">
        <v>2014</v>
      </c>
      <c r="E1567" s="4">
        <v>41884</v>
      </c>
      <c r="F1567">
        <v>5</v>
      </c>
      <c r="G1567" t="s">
        <v>7536</v>
      </c>
      <c r="H1567" t="s">
        <v>6238</v>
      </c>
      <c r="I1567" t="s">
        <v>6010</v>
      </c>
      <c r="J1567" t="s">
        <v>5981</v>
      </c>
      <c r="K1567" t="s">
        <v>5975</v>
      </c>
      <c r="L1567" t="s">
        <v>5976</v>
      </c>
      <c r="M1567" t="s">
        <v>6047</v>
      </c>
      <c r="N1567" t="s">
        <v>2401</v>
      </c>
      <c r="O1567" t="s">
        <v>7889</v>
      </c>
      <c r="P1567">
        <v>0</v>
      </c>
      <c r="Q1567">
        <v>108</v>
      </c>
      <c r="R1567">
        <v>22</v>
      </c>
      <c r="S1567">
        <v>86</v>
      </c>
      <c r="T1567">
        <v>0.203703703703704</v>
      </c>
      <c r="U1567" t="s">
        <v>7891</v>
      </c>
      <c r="V1567" t="s">
        <v>57</v>
      </c>
      <c r="W1567" t="s">
        <v>96</v>
      </c>
    </row>
    <row r="1568" spans="1:23" x14ac:dyDescent="0.3">
      <c r="A1568" t="s">
        <v>5410</v>
      </c>
      <c r="B1568" s="4">
        <v>41886</v>
      </c>
      <c r="C1568" t="s">
        <v>7901</v>
      </c>
      <c r="D1568">
        <v>2014</v>
      </c>
      <c r="E1568" s="4">
        <v>41890</v>
      </c>
      <c r="F1568">
        <v>4</v>
      </c>
      <c r="G1568" t="s">
        <v>6473</v>
      </c>
      <c r="H1568" t="s">
        <v>7497</v>
      </c>
      <c r="I1568" t="s">
        <v>6010</v>
      </c>
      <c r="J1568" t="s">
        <v>5981</v>
      </c>
      <c r="K1568" t="s">
        <v>5985</v>
      </c>
      <c r="L1568" t="s">
        <v>5976</v>
      </c>
      <c r="M1568" t="s">
        <v>6047</v>
      </c>
      <c r="N1568" t="s">
        <v>1833</v>
      </c>
      <c r="O1568" t="s">
        <v>7889</v>
      </c>
      <c r="P1568">
        <v>0</v>
      </c>
      <c r="Q1568">
        <v>117</v>
      </c>
      <c r="R1568">
        <v>53</v>
      </c>
      <c r="S1568">
        <v>64</v>
      </c>
      <c r="T1568">
        <v>0.45299145299145299</v>
      </c>
      <c r="U1568" t="s">
        <v>7892</v>
      </c>
      <c r="V1568" t="s">
        <v>57</v>
      </c>
      <c r="W1568" t="s">
        <v>96</v>
      </c>
    </row>
    <row r="1569" spans="1:23" x14ac:dyDescent="0.3">
      <c r="A1569" t="s">
        <v>5410</v>
      </c>
      <c r="B1569" s="4">
        <v>41886</v>
      </c>
      <c r="C1569" t="s">
        <v>7901</v>
      </c>
      <c r="D1569">
        <v>2014</v>
      </c>
      <c r="E1569" s="4">
        <v>41890</v>
      </c>
      <c r="F1569">
        <v>4</v>
      </c>
      <c r="G1569" t="s">
        <v>6473</v>
      </c>
      <c r="H1569" t="s">
        <v>7497</v>
      </c>
      <c r="I1569" t="s">
        <v>6010</v>
      </c>
      <c r="J1569" t="s">
        <v>5981</v>
      </c>
      <c r="K1569" t="s">
        <v>5985</v>
      </c>
      <c r="L1569" t="s">
        <v>5976</v>
      </c>
      <c r="M1569" t="s">
        <v>6047</v>
      </c>
      <c r="N1569" t="s">
        <v>2583</v>
      </c>
      <c r="O1569" t="s">
        <v>7889</v>
      </c>
      <c r="P1569">
        <v>0</v>
      </c>
      <c r="Q1569">
        <v>166</v>
      </c>
      <c r="R1569">
        <v>27</v>
      </c>
      <c r="S1569">
        <v>139</v>
      </c>
      <c r="T1569">
        <v>0.16265060240963899</v>
      </c>
      <c r="U1569" t="s">
        <v>7891</v>
      </c>
      <c r="V1569" t="s">
        <v>57</v>
      </c>
      <c r="W1569" t="s">
        <v>96</v>
      </c>
    </row>
    <row r="1570" spans="1:23" x14ac:dyDescent="0.3">
      <c r="A1570" t="s">
        <v>5437</v>
      </c>
      <c r="B1570" s="4">
        <v>41892</v>
      </c>
      <c r="C1570" t="s">
        <v>7901</v>
      </c>
      <c r="D1570">
        <v>2014</v>
      </c>
      <c r="E1570" s="4">
        <v>41896</v>
      </c>
      <c r="F1570">
        <v>4</v>
      </c>
      <c r="G1570" t="s">
        <v>6365</v>
      </c>
      <c r="H1570" t="s">
        <v>6931</v>
      </c>
      <c r="I1570" t="s">
        <v>6010</v>
      </c>
      <c r="J1570" t="s">
        <v>5981</v>
      </c>
      <c r="K1570" t="s">
        <v>5985</v>
      </c>
      <c r="L1570" t="s">
        <v>5976</v>
      </c>
      <c r="M1570" t="s">
        <v>6047</v>
      </c>
      <c r="N1570" t="s">
        <v>286</v>
      </c>
      <c r="O1570" t="s">
        <v>7889</v>
      </c>
      <c r="P1570">
        <v>0</v>
      </c>
      <c r="Q1570">
        <v>732</v>
      </c>
      <c r="R1570">
        <v>220</v>
      </c>
      <c r="S1570">
        <v>512</v>
      </c>
      <c r="T1570">
        <v>0.30054644808743203</v>
      </c>
      <c r="U1570" t="s">
        <v>7891</v>
      </c>
      <c r="V1570" t="s">
        <v>57</v>
      </c>
      <c r="W1570" t="s">
        <v>96</v>
      </c>
    </row>
    <row r="1571" spans="1:23" x14ac:dyDescent="0.3">
      <c r="A1571" t="s">
        <v>5449</v>
      </c>
      <c r="B1571" s="4">
        <v>41893</v>
      </c>
      <c r="C1571" t="s">
        <v>7901</v>
      </c>
      <c r="D1571">
        <v>2014</v>
      </c>
      <c r="E1571" s="4">
        <v>41897</v>
      </c>
      <c r="F1571">
        <v>4</v>
      </c>
      <c r="G1571" t="s">
        <v>6989</v>
      </c>
      <c r="H1571" t="s">
        <v>6839</v>
      </c>
      <c r="I1571" t="s">
        <v>6010</v>
      </c>
      <c r="J1571" t="s">
        <v>5981</v>
      </c>
      <c r="K1571" t="s">
        <v>5975</v>
      </c>
      <c r="L1571" t="s">
        <v>5976</v>
      </c>
      <c r="M1571" t="s">
        <v>6047</v>
      </c>
      <c r="N1571" t="s">
        <v>3651</v>
      </c>
      <c r="O1571" t="s">
        <v>7889</v>
      </c>
      <c r="P1571">
        <v>0</v>
      </c>
      <c r="Q1571">
        <v>193</v>
      </c>
      <c r="R1571">
        <v>33</v>
      </c>
      <c r="S1571">
        <v>160</v>
      </c>
      <c r="T1571">
        <v>0.170984455958549</v>
      </c>
      <c r="U1571" t="s">
        <v>7899</v>
      </c>
      <c r="V1571" t="s">
        <v>57</v>
      </c>
      <c r="W1571" t="s">
        <v>96</v>
      </c>
    </row>
    <row r="1572" spans="1:23" x14ac:dyDescent="0.3">
      <c r="A1572" t="s">
        <v>5449</v>
      </c>
      <c r="B1572" s="4">
        <v>41893</v>
      </c>
      <c r="C1572" t="s">
        <v>7901</v>
      </c>
      <c r="D1572">
        <v>2014</v>
      </c>
      <c r="E1572" s="4">
        <v>41897</v>
      </c>
      <c r="F1572">
        <v>4</v>
      </c>
      <c r="G1572" t="s">
        <v>6989</v>
      </c>
      <c r="H1572" t="s">
        <v>6839</v>
      </c>
      <c r="I1572" t="s">
        <v>6010</v>
      </c>
      <c r="J1572" t="s">
        <v>5981</v>
      </c>
      <c r="K1572" t="s">
        <v>5975</v>
      </c>
      <c r="L1572" t="s">
        <v>5976</v>
      </c>
      <c r="M1572" t="s">
        <v>6047</v>
      </c>
      <c r="N1572" t="s">
        <v>748</v>
      </c>
      <c r="O1572" t="s">
        <v>7889</v>
      </c>
      <c r="P1572">
        <v>0</v>
      </c>
      <c r="Q1572">
        <v>336</v>
      </c>
      <c r="R1572">
        <v>44</v>
      </c>
      <c r="S1572">
        <v>292</v>
      </c>
      <c r="T1572">
        <v>0.13095238095238099</v>
      </c>
      <c r="U1572" t="s">
        <v>7895</v>
      </c>
      <c r="V1572" t="s">
        <v>57</v>
      </c>
      <c r="W1572" t="s">
        <v>70</v>
      </c>
    </row>
    <row r="1573" spans="1:23" x14ac:dyDescent="0.3">
      <c r="A1573" t="s">
        <v>5506</v>
      </c>
      <c r="B1573" s="4">
        <v>41903</v>
      </c>
      <c r="C1573" t="s">
        <v>7901</v>
      </c>
      <c r="D1573">
        <v>2014</v>
      </c>
      <c r="E1573" s="4">
        <v>41907</v>
      </c>
      <c r="F1573">
        <v>4</v>
      </c>
      <c r="G1573" t="s">
        <v>6999</v>
      </c>
      <c r="H1573" t="s">
        <v>6410</v>
      </c>
      <c r="I1573" t="s">
        <v>6010</v>
      </c>
      <c r="J1573" t="s">
        <v>5981</v>
      </c>
      <c r="K1573" t="s">
        <v>5970</v>
      </c>
      <c r="L1573" t="s">
        <v>5976</v>
      </c>
      <c r="M1573" t="s">
        <v>6047</v>
      </c>
      <c r="N1573" t="s">
        <v>4188</v>
      </c>
      <c r="O1573" t="s">
        <v>7889</v>
      </c>
      <c r="P1573">
        <v>0</v>
      </c>
      <c r="Q1573">
        <v>744</v>
      </c>
      <c r="R1573">
        <v>119</v>
      </c>
      <c r="S1573">
        <v>625</v>
      </c>
      <c r="T1573">
        <v>0.15994623655914</v>
      </c>
      <c r="U1573" t="s">
        <v>7910</v>
      </c>
      <c r="V1573" t="s">
        <v>57</v>
      </c>
      <c r="W1573" t="s">
        <v>79</v>
      </c>
    </row>
    <row r="1574" spans="1:23" x14ac:dyDescent="0.3">
      <c r="A1574" t="s">
        <v>5526</v>
      </c>
      <c r="B1574" s="4">
        <v>41907</v>
      </c>
      <c r="C1574" t="s">
        <v>7901</v>
      </c>
      <c r="D1574">
        <v>2014</v>
      </c>
      <c r="E1574" s="4">
        <v>41913</v>
      </c>
      <c r="F1574">
        <v>6</v>
      </c>
      <c r="G1574" t="s">
        <v>6916</v>
      </c>
      <c r="H1574" t="s">
        <v>6694</v>
      </c>
      <c r="I1574" t="s">
        <v>6010</v>
      </c>
      <c r="J1574" t="s">
        <v>5981</v>
      </c>
      <c r="K1574" t="s">
        <v>5975</v>
      </c>
      <c r="L1574" t="s">
        <v>5976</v>
      </c>
      <c r="M1574" t="s">
        <v>6047</v>
      </c>
      <c r="N1574" t="s">
        <v>1109</v>
      </c>
      <c r="O1574" t="s">
        <v>7889</v>
      </c>
      <c r="P1574">
        <v>0</v>
      </c>
      <c r="Q1574">
        <v>956</v>
      </c>
      <c r="R1574">
        <v>392</v>
      </c>
      <c r="S1574">
        <v>564</v>
      </c>
      <c r="T1574">
        <v>0.410041841004184</v>
      </c>
      <c r="U1574" t="s">
        <v>7891</v>
      </c>
      <c r="V1574" t="s">
        <v>57</v>
      </c>
      <c r="W1574" t="s">
        <v>79</v>
      </c>
    </row>
    <row r="1575" spans="1:23" x14ac:dyDescent="0.3">
      <c r="A1575" t="s">
        <v>5560</v>
      </c>
      <c r="B1575" s="4">
        <v>41915</v>
      </c>
      <c r="C1575" t="s">
        <v>7903</v>
      </c>
      <c r="D1575">
        <v>2014</v>
      </c>
      <c r="E1575" s="4">
        <v>41920</v>
      </c>
      <c r="F1575">
        <v>5</v>
      </c>
      <c r="G1575" t="s">
        <v>5992</v>
      </c>
      <c r="H1575" t="s">
        <v>6189</v>
      </c>
      <c r="I1575" t="s">
        <v>6010</v>
      </c>
      <c r="J1575" t="s">
        <v>5981</v>
      </c>
      <c r="K1575" t="s">
        <v>5975</v>
      </c>
      <c r="L1575" t="s">
        <v>5976</v>
      </c>
      <c r="M1575" t="s">
        <v>6047</v>
      </c>
      <c r="N1575" t="s">
        <v>1988</v>
      </c>
      <c r="O1575" t="s">
        <v>7889</v>
      </c>
      <c r="P1575">
        <v>0</v>
      </c>
      <c r="Q1575">
        <v>772</v>
      </c>
      <c r="R1575">
        <v>185</v>
      </c>
      <c r="S1575">
        <v>587</v>
      </c>
      <c r="T1575">
        <v>0.239637305699482</v>
      </c>
      <c r="U1575" t="s">
        <v>7892</v>
      </c>
      <c r="V1575" t="s">
        <v>57</v>
      </c>
      <c r="W1575" t="s">
        <v>79</v>
      </c>
    </row>
    <row r="1576" spans="1:23" x14ac:dyDescent="0.3">
      <c r="A1576" t="s">
        <v>5635</v>
      </c>
      <c r="B1576" s="4">
        <v>41945</v>
      </c>
      <c r="C1576" t="s">
        <v>7904</v>
      </c>
      <c r="D1576">
        <v>2014</v>
      </c>
      <c r="E1576" s="4">
        <v>41949</v>
      </c>
      <c r="F1576">
        <v>4</v>
      </c>
      <c r="G1576" t="s">
        <v>6380</v>
      </c>
      <c r="H1576" t="s">
        <v>7226</v>
      </c>
      <c r="I1576" t="s">
        <v>6010</v>
      </c>
      <c r="J1576" t="s">
        <v>5981</v>
      </c>
      <c r="K1576" t="s">
        <v>5985</v>
      </c>
      <c r="L1576" t="s">
        <v>5976</v>
      </c>
      <c r="M1576" t="s">
        <v>6047</v>
      </c>
      <c r="N1576" t="s">
        <v>4319</v>
      </c>
      <c r="O1576" t="s">
        <v>7889</v>
      </c>
      <c r="P1576">
        <v>0</v>
      </c>
      <c r="Q1576">
        <v>603</v>
      </c>
      <c r="R1576">
        <v>0</v>
      </c>
      <c r="S1576">
        <v>603</v>
      </c>
      <c r="T1576">
        <v>0</v>
      </c>
      <c r="U1576" t="s">
        <v>7895</v>
      </c>
      <c r="V1576" t="s">
        <v>57</v>
      </c>
      <c r="W1576" t="s">
        <v>79</v>
      </c>
    </row>
    <row r="1577" spans="1:23" x14ac:dyDescent="0.3">
      <c r="A1577" t="s">
        <v>5755</v>
      </c>
      <c r="B1577" s="4">
        <v>41967</v>
      </c>
      <c r="C1577" t="s">
        <v>7904</v>
      </c>
      <c r="D1577">
        <v>2014</v>
      </c>
      <c r="E1577" s="4">
        <v>41971</v>
      </c>
      <c r="F1577">
        <v>4</v>
      </c>
      <c r="G1577" t="s">
        <v>6048</v>
      </c>
      <c r="H1577" t="s">
        <v>7726</v>
      </c>
      <c r="I1577" t="s">
        <v>6010</v>
      </c>
      <c r="J1577" t="s">
        <v>5981</v>
      </c>
      <c r="K1577" t="s">
        <v>5970</v>
      </c>
      <c r="L1577" t="s">
        <v>5976</v>
      </c>
      <c r="M1577" t="s">
        <v>6047</v>
      </c>
      <c r="N1577" t="s">
        <v>1637</v>
      </c>
      <c r="O1577" t="s">
        <v>7889</v>
      </c>
      <c r="P1577">
        <v>0</v>
      </c>
      <c r="Q1577">
        <v>146</v>
      </c>
      <c r="R1577">
        <v>7</v>
      </c>
      <c r="S1577">
        <v>139</v>
      </c>
      <c r="T1577">
        <v>4.7945205479451997E-2</v>
      </c>
      <c r="U1577" t="s">
        <v>7895</v>
      </c>
      <c r="V1577" t="s">
        <v>57</v>
      </c>
      <c r="W1577" t="s">
        <v>70</v>
      </c>
    </row>
    <row r="1578" spans="1:23" x14ac:dyDescent="0.3">
      <c r="A1578" t="s">
        <v>5794</v>
      </c>
      <c r="B1578" s="4">
        <v>41975</v>
      </c>
      <c r="C1578" t="s">
        <v>7906</v>
      </c>
      <c r="D1578">
        <v>2014</v>
      </c>
      <c r="E1578" s="4">
        <v>41982</v>
      </c>
      <c r="F1578">
        <v>7</v>
      </c>
      <c r="G1578" t="s">
        <v>6761</v>
      </c>
      <c r="H1578" t="s">
        <v>6260</v>
      </c>
      <c r="I1578" t="s">
        <v>6010</v>
      </c>
      <c r="J1578" t="s">
        <v>5981</v>
      </c>
      <c r="K1578" t="s">
        <v>5975</v>
      </c>
      <c r="L1578" t="s">
        <v>5976</v>
      </c>
      <c r="M1578" t="s">
        <v>6047</v>
      </c>
      <c r="N1578" t="s">
        <v>3295</v>
      </c>
      <c r="O1578" t="s">
        <v>7889</v>
      </c>
      <c r="P1578">
        <v>0</v>
      </c>
      <c r="Q1578">
        <v>527</v>
      </c>
      <c r="R1578">
        <v>26</v>
      </c>
      <c r="S1578">
        <v>501</v>
      </c>
      <c r="T1578">
        <v>4.9335863377609097E-2</v>
      </c>
      <c r="U1578" t="s">
        <v>7891</v>
      </c>
      <c r="V1578" t="s">
        <v>57</v>
      </c>
      <c r="W1578" t="s">
        <v>58</v>
      </c>
    </row>
    <row r="1579" spans="1:23" x14ac:dyDescent="0.3">
      <c r="A1579" t="s">
        <v>5796</v>
      </c>
      <c r="B1579" s="4">
        <v>41976</v>
      </c>
      <c r="C1579" t="s">
        <v>7906</v>
      </c>
      <c r="D1579">
        <v>2014</v>
      </c>
      <c r="E1579" s="4">
        <v>41980</v>
      </c>
      <c r="F1579">
        <v>4</v>
      </c>
      <c r="G1579" t="s">
        <v>6860</v>
      </c>
      <c r="H1579" t="s">
        <v>6410</v>
      </c>
      <c r="I1579" t="s">
        <v>6010</v>
      </c>
      <c r="J1579" t="s">
        <v>5981</v>
      </c>
      <c r="K1579" t="s">
        <v>5970</v>
      </c>
      <c r="L1579" t="s">
        <v>5976</v>
      </c>
      <c r="M1579" t="s">
        <v>6047</v>
      </c>
      <c r="N1579" t="s">
        <v>3584</v>
      </c>
      <c r="O1579" t="s">
        <v>7889</v>
      </c>
      <c r="P1579">
        <v>0</v>
      </c>
      <c r="Q1579">
        <v>116</v>
      </c>
      <c r="R1579">
        <v>22</v>
      </c>
      <c r="S1579">
        <v>94</v>
      </c>
      <c r="T1579">
        <v>0.18965517241379301</v>
      </c>
      <c r="U1579" t="s">
        <v>7890</v>
      </c>
      <c r="V1579" t="s">
        <v>57</v>
      </c>
      <c r="W1579" t="s">
        <v>96</v>
      </c>
    </row>
    <row r="1580" spans="1:23" x14ac:dyDescent="0.3">
      <c r="A1580" t="s">
        <v>5902</v>
      </c>
      <c r="B1580" s="4">
        <v>41997</v>
      </c>
      <c r="C1580" t="s">
        <v>7906</v>
      </c>
      <c r="D1580">
        <v>2014</v>
      </c>
      <c r="E1580" s="4">
        <v>42003</v>
      </c>
      <c r="F1580">
        <v>6</v>
      </c>
      <c r="G1580" t="s">
        <v>6651</v>
      </c>
      <c r="H1580" t="s">
        <v>6943</v>
      </c>
      <c r="I1580" t="s">
        <v>6010</v>
      </c>
      <c r="J1580" t="s">
        <v>5981</v>
      </c>
      <c r="K1580" t="s">
        <v>5975</v>
      </c>
      <c r="L1580" t="s">
        <v>5976</v>
      </c>
      <c r="M1580" t="s">
        <v>6047</v>
      </c>
      <c r="N1580" t="s">
        <v>3124</v>
      </c>
      <c r="O1580" t="s">
        <v>7889</v>
      </c>
      <c r="P1580">
        <v>0</v>
      </c>
      <c r="Q1580">
        <v>382</v>
      </c>
      <c r="R1580">
        <v>92</v>
      </c>
      <c r="S1580">
        <v>290</v>
      </c>
      <c r="T1580">
        <v>0.24083769633507901</v>
      </c>
      <c r="U1580" t="s">
        <v>7895</v>
      </c>
      <c r="V1580" t="s">
        <v>57</v>
      </c>
      <c r="W1580" t="s">
        <v>79</v>
      </c>
    </row>
    <row r="1581" spans="1:23" x14ac:dyDescent="0.3">
      <c r="A1581" t="s">
        <v>5926</v>
      </c>
      <c r="B1581" s="4">
        <v>41999</v>
      </c>
      <c r="C1581" t="s">
        <v>7906</v>
      </c>
      <c r="D1581">
        <v>2014</v>
      </c>
      <c r="E1581" s="4">
        <v>42005</v>
      </c>
      <c r="F1581">
        <v>6</v>
      </c>
      <c r="G1581" t="s">
        <v>6109</v>
      </c>
      <c r="H1581" t="s">
        <v>6943</v>
      </c>
      <c r="I1581" t="s">
        <v>6010</v>
      </c>
      <c r="J1581" t="s">
        <v>5981</v>
      </c>
      <c r="K1581" t="s">
        <v>5975</v>
      </c>
      <c r="L1581" t="s">
        <v>5976</v>
      </c>
      <c r="M1581" t="s">
        <v>6047</v>
      </c>
      <c r="N1581" t="s">
        <v>1988</v>
      </c>
      <c r="O1581" t="s">
        <v>7889</v>
      </c>
      <c r="P1581">
        <v>0</v>
      </c>
      <c r="Q1581">
        <v>386</v>
      </c>
      <c r="R1581">
        <v>93</v>
      </c>
      <c r="S1581">
        <v>293</v>
      </c>
      <c r="T1581">
        <v>0.24093264248704699</v>
      </c>
      <c r="U1581" t="s">
        <v>7895</v>
      </c>
      <c r="V1581" t="s">
        <v>57</v>
      </c>
      <c r="W1581" t="s">
        <v>79</v>
      </c>
    </row>
    <row r="1582" spans="1:23" x14ac:dyDescent="0.3">
      <c r="A1582" t="s">
        <v>5928</v>
      </c>
      <c r="B1582" s="4">
        <v>41999</v>
      </c>
      <c r="C1582" t="s">
        <v>7906</v>
      </c>
      <c r="D1582">
        <v>2014</v>
      </c>
      <c r="E1582" s="4">
        <v>42005</v>
      </c>
      <c r="F1582">
        <v>6</v>
      </c>
      <c r="G1582" t="s">
        <v>6524</v>
      </c>
      <c r="H1582" t="s">
        <v>7100</v>
      </c>
      <c r="I1582" t="s">
        <v>6010</v>
      </c>
      <c r="J1582" t="s">
        <v>5981</v>
      </c>
      <c r="K1582" t="s">
        <v>5970</v>
      </c>
      <c r="L1582" t="s">
        <v>5976</v>
      </c>
      <c r="M1582" t="s">
        <v>6047</v>
      </c>
      <c r="N1582" t="s">
        <v>1041</v>
      </c>
      <c r="O1582" t="s">
        <v>7889</v>
      </c>
      <c r="P1582">
        <v>0</v>
      </c>
      <c r="Q1582">
        <v>93</v>
      </c>
      <c r="R1582">
        <v>15</v>
      </c>
      <c r="S1582">
        <v>78</v>
      </c>
      <c r="T1582">
        <v>0.16129032258064499</v>
      </c>
      <c r="U1582" t="s">
        <v>7895</v>
      </c>
      <c r="V1582" t="s">
        <v>57</v>
      </c>
      <c r="W1582" t="s">
        <v>96</v>
      </c>
    </row>
    <row r="1583" spans="1:23" x14ac:dyDescent="0.3">
      <c r="A1583" t="s">
        <v>5928</v>
      </c>
      <c r="B1583" s="4">
        <v>41999</v>
      </c>
      <c r="C1583" t="s">
        <v>7906</v>
      </c>
      <c r="D1583">
        <v>2014</v>
      </c>
      <c r="E1583" s="4">
        <v>42005</v>
      </c>
      <c r="F1583">
        <v>6</v>
      </c>
      <c r="G1583" t="s">
        <v>6524</v>
      </c>
      <c r="H1583" t="s">
        <v>7100</v>
      </c>
      <c r="I1583" t="s">
        <v>6010</v>
      </c>
      <c r="J1583" t="s">
        <v>5981</v>
      </c>
      <c r="K1583" t="s">
        <v>5970</v>
      </c>
      <c r="L1583" t="s">
        <v>5976</v>
      </c>
      <c r="M1583" t="s">
        <v>6047</v>
      </c>
      <c r="N1583" t="s">
        <v>1423</v>
      </c>
      <c r="O1583" t="s">
        <v>7889</v>
      </c>
      <c r="P1583">
        <v>0</v>
      </c>
      <c r="Q1583">
        <v>1063</v>
      </c>
      <c r="R1583">
        <v>64</v>
      </c>
      <c r="S1583">
        <v>999</v>
      </c>
      <c r="T1583">
        <v>6.0206961429915301E-2</v>
      </c>
      <c r="U1583" t="s">
        <v>7897</v>
      </c>
      <c r="V1583" t="s">
        <v>57</v>
      </c>
      <c r="W1583" t="s">
        <v>70</v>
      </c>
    </row>
    <row r="1584" spans="1:23" x14ac:dyDescent="0.3">
      <c r="A1584" t="s">
        <v>5928</v>
      </c>
      <c r="B1584" s="4">
        <v>41999</v>
      </c>
      <c r="C1584" t="s">
        <v>7906</v>
      </c>
      <c r="D1584">
        <v>2014</v>
      </c>
      <c r="E1584" s="4">
        <v>42005</v>
      </c>
      <c r="F1584">
        <v>6</v>
      </c>
      <c r="G1584" t="s">
        <v>6524</v>
      </c>
      <c r="H1584" t="s">
        <v>7100</v>
      </c>
      <c r="I1584" t="s">
        <v>6010</v>
      </c>
      <c r="J1584" t="s">
        <v>5981</v>
      </c>
      <c r="K1584" t="s">
        <v>5970</v>
      </c>
      <c r="L1584" t="s">
        <v>5976</v>
      </c>
      <c r="M1584" t="s">
        <v>6047</v>
      </c>
      <c r="N1584" t="s">
        <v>940</v>
      </c>
      <c r="O1584" t="s">
        <v>7889</v>
      </c>
      <c r="P1584">
        <v>0</v>
      </c>
      <c r="Q1584">
        <v>1954</v>
      </c>
      <c r="R1584">
        <v>782</v>
      </c>
      <c r="S1584">
        <v>1172</v>
      </c>
      <c r="T1584">
        <v>0.400204708290686</v>
      </c>
      <c r="U1584" t="s">
        <v>7891</v>
      </c>
      <c r="V1584" t="s">
        <v>57</v>
      </c>
      <c r="W1584" t="s">
        <v>70</v>
      </c>
    </row>
    <row r="1585" spans="1:23" x14ac:dyDescent="0.3">
      <c r="A1585" t="s">
        <v>4547</v>
      </c>
      <c r="B1585" s="4">
        <v>41653</v>
      </c>
      <c r="C1585" t="s">
        <v>7888</v>
      </c>
      <c r="D1585">
        <v>2014</v>
      </c>
      <c r="E1585" s="4">
        <v>41657</v>
      </c>
      <c r="F1585">
        <v>4</v>
      </c>
      <c r="G1585" t="s">
        <v>7343</v>
      </c>
      <c r="H1585" t="s">
        <v>6393</v>
      </c>
      <c r="I1585" t="s">
        <v>5980</v>
      </c>
      <c r="J1585" t="s">
        <v>5981</v>
      </c>
      <c r="K1585" t="s">
        <v>5985</v>
      </c>
      <c r="L1585" t="s">
        <v>5976</v>
      </c>
      <c r="M1585" t="s">
        <v>5982</v>
      </c>
      <c r="N1585" t="s">
        <v>1551</v>
      </c>
      <c r="O1585" t="s">
        <v>7915</v>
      </c>
      <c r="P1585">
        <v>0.1</v>
      </c>
      <c r="Q1585">
        <v>372</v>
      </c>
      <c r="R1585">
        <v>33</v>
      </c>
      <c r="S1585">
        <v>339</v>
      </c>
      <c r="T1585">
        <v>8.8709677419354802E-2</v>
      </c>
      <c r="U1585" t="s">
        <v>7890</v>
      </c>
      <c r="V1585" t="s">
        <v>14</v>
      </c>
      <c r="W1585" t="s">
        <v>15</v>
      </c>
    </row>
    <row r="1586" spans="1:23" x14ac:dyDescent="0.3">
      <c r="A1586" t="s">
        <v>4547</v>
      </c>
      <c r="B1586" s="4">
        <v>41653</v>
      </c>
      <c r="C1586" t="s">
        <v>7888</v>
      </c>
      <c r="D1586">
        <v>2014</v>
      </c>
      <c r="E1586" s="4">
        <v>41657</v>
      </c>
      <c r="F1586">
        <v>4</v>
      </c>
      <c r="G1586" t="s">
        <v>7343</v>
      </c>
      <c r="H1586" t="s">
        <v>6393</v>
      </c>
      <c r="I1586" t="s">
        <v>5980</v>
      </c>
      <c r="J1586" t="s">
        <v>5981</v>
      </c>
      <c r="K1586" t="s">
        <v>5985</v>
      </c>
      <c r="L1586" t="s">
        <v>5976</v>
      </c>
      <c r="M1586" t="s">
        <v>5982</v>
      </c>
      <c r="N1586" t="s">
        <v>1435</v>
      </c>
      <c r="O1586" t="s">
        <v>7915</v>
      </c>
      <c r="P1586">
        <v>0.1</v>
      </c>
      <c r="Q1586">
        <v>364</v>
      </c>
      <c r="R1586">
        <v>-20</v>
      </c>
      <c r="S1586">
        <v>384</v>
      </c>
      <c r="T1586">
        <v>-5.4945054945054903E-2</v>
      </c>
      <c r="U1586" t="s">
        <v>7891</v>
      </c>
      <c r="V1586" t="s">
        <v>14</v>
      </c>
      <c r="W1586" t="s">
        <v>36</v>
      </c>
    </row>
    <row r="1587" spans="1:23" x14ac:dyDescent="0.3">
      <c r="A1587" t="s">
        <v>4565</v>
      </c>
      <c r="B1587" s="4">
        <v>41659</v>
      </c>
      <c r="C1587" t="s">
        <v>7888</v>
      </c>
      <c r="D1587">
        <v>2014</v>
      </c>
      <c r="E1587" s="4">
        <v>41663</v>
      </c>
      <c r="F1587">
        <v>4</v>
      </c>
      <c r="G1587" t="s">
        <v>6201</v>
      </c>
      <c r="H1587" t="s">
        <v>6857</v>
      </c>
      <c r="I1587" t="s">
        <v>5980</v>
      </c>
      <c r="J1587" t="s">
        <v>5981</v>
      </c>
      <c r="K1587" t="s">
        <v>5975</v>
      </c>
      <c r="L1587" t="s">
        <v>5971</v>
      </c>
      <c r="M1587" t="s">
        <v>5991</v>
      </c>
      <c r="N1587" t="s">
        <v>1882</v>
      </c>
      <c r="O1587" t="s">
        <v>7915</v>
      </c>
      <c r="P1587">
        <v>0.1</v>
      </c>
      <c r="Q1587">
        <v>597</v>
      </c>
      <c r="R1587">
        <v>93</v>
      </c>
      <c r="S1587">
        <v>504</v>
      </c>
      <c r="T1587">
        <v>0.15577889447236201</v>
      </c>
      <c r="U1587" t="s">
        <v>7892</v>
      </c>
      <c r="V1587" t="s">
        <v>14</v>
      </c>
      <c r="W1587" t="s">
        <v>36</v>
      </c>
    </row>
    <row r="1588" spans="1:23" x14ac:dyDescent="0.3">
      <c r="A1588" t="s">
        <v>4599</v>
      </c>
      <c r="B1588" s="4">
        <v>41667</v>
      </c>
      <c r="C1588" t="s">
        <v>7888</v>
      </c>
      <c r="D1588">
        <v>2014</v>
      </c>
      <c r="E1588" s="4">
        <v>41674</v>
      </c>
      <c r="F1588">
        <v>7</v>
      </c>
      <c r="G1588" t="s">
        <v>7198</v>
      </c>
      <c r="H1588" t="s">
        <v>7600</v>
      </c>
      <c r="I1588" t="s">
        <v>5980</v>
      </c>
      <c r="J1588" t="s">
        <v>5981</v>
      </c>
      <c r="K1588" t="s">
        <v>5975</v>
      </c>
      <c r="L1588" t="s">
        <v>5976</v>
      </c>
      <c r="M1588" t="s">
        <v>5982</v>
      </c>
      <c r="N1588" t="s">
        <v>2657</v>
      </c>
      <c r="O1588" t="s">
        <v>7915</v>
      </c>
      <c r="P1588">
        <v>0.1</v>
      </c>
      <c r="Q1588">
        <v>977</v>
      </c>
      <c r="R1588">
        <v>271</v>
      </c>
      <c r="S1588">
        <v>706</v>
      </c>
      <c r="T1588">
        <v>0.27737973387922199</v>
      </c>
      <c r="U1588" t="s">
        <v>7891</v>
      </c>
      <c r="V1588" t="s">
        <v>14</v>
      </c>
      <c r="W1588" t="s">
        <v>15</v>
      </c>
    </row>
    <row r="1589" spans="1:23" x14ac:dyDescent="0.3">
      <c r="A1589" t="s">
        <v>4614</v>
      </c>
      <c r="B1589" s="4">
        <v>41673</v>
      </c>
      <c r="C1589" t="s">
        <v>7893</v>
      </c>
      <c r="D1589">
        <v>2014</v>
      </c>
      <c r="E1589" s="4">
        <v>41679</v>
      </c>
      <c r="F1589">
        <v>6</v>
      </c>
      <c r="G1589" t="s">
        <v>6164</v>
      </c>
      <c r="H1589" t="s">
        <v>7643</v>
      </c>
      <c r="I1589" t="s">
        <v>5980</v>
      </c>
      <c r="J1589" t="s">
        <v>5981</v>
      </c>
      <c r="K1589" t="s">
        <v>5975</v>
      </c>
      <c r="L1589" t="s">
        <v>5976</v>
      </c>
      <c r="M1589" t="s">
        <v>6373</v>
      </c>
      <c r="N1589" t="s">
        <v>3484</v>
      </c>
      <c r="O1589" t="s">
        <v>7915</v>
      </c>
      <c r="P1589">
        <v>0.1</v>
      </c>
      <c r="Q1589">
        <v>157</v>
      </c>
      <c r="R1589">
        <v>59</v>
      </c>
      <c r="S1589">
        <v>98</v>
      </c>
      <c r="T1589">
        <v>0.37579617834394902</v>
      </c>
      <c r="U1589" t="s">
        <v>7891</v>
      </c>
      <c r="V1589" t="s">
        <v>10</v>
      </c>
      <c r="W1589" t="s">
        <v>73</v>
      </c>
    </row>
    <row r="1590" spans="1:23" x14ac:dyDescent="0.3">
      <c r="A1590" t="s">
        <v>4620</v>
      </c>
      <c r="B1590" s="4">
        <v>41676</v>
      </c>
      <c r="C1590" t="s">
        <v>7893</v>
      </c>
      <c r="D1590">
        <v>2014</v>
      </c>
      <c r="E1590" s="4">
        <v>41678</v>
      </c>
      <c r="F1590">
        <v>2</v>
      </c>
      <c r="G1590" t="s">
        <v>7288</v>
      </c>
      <c r="H1590" t="s">
        <v>6314</v>
      </c>
      <c r="I1590" t="s">
        <v>5980</v>
      </c>
      <c r="J1590" t="s">
        <v>5981</v>
      </c>
      <c r="K1590" t="s">
        <v>5970</v>
      </c>
      <c r="L1590" t="s">
        <v>5988</v>
      </c>
      <c r="M1590" t="s">
        <v>6315</v>
      </c>
      <c r="N1590" t="s">
        <v>454</v>
      </c>
      <c r="O1590" t="s">
        <v>7915</v>
      </c>
      <c r="P1590">
        <v>0.1</v>
      </c>
      <c r="Q1590">
        <v>346</v>
      </c>
      <c r="R1590">
        <v>108</v>
      </c>
      <c r="S1590">
        <v>238</v>
      </c>
      <c r="T1590">
        <v>0.31213872832369899</v>
      </c>
      <c r="U1590" t="s">
        <v>7891</v>
      </c>
      <c r="V1590" t="s">
        <v>14</v>
      </c>
      <c r="W1590" t="s">
        <v>36</v>
      </c>
    </row>
    <row r="1591" spans="1:23" x14ac:dyDescent="0.3">
      <c r="A1591" t="s">
        <v>4665</v>
      </c>
      <c r="B1591" s="4">
        <v>41687</v>
      </c>
      <c r="C1591" t="s">
        <v>7893</v>
      </c>
      <c r="D1591">
        <v>2014</v>
      </c>
      <c r="E1591" s="4">
        <v>41692</v>
      </c>
      <c r="F1591">
        <v>5</v>
      </c>
      <c r="G1591" t="s">
        <v>7345</v>
      </c>
      <c r="H1591" t="s">
        <v>7736</v>
      </c>
      <c r="I1591" t="s">
        <v>5980</v>
      </c>
      <c r="J1591" t="s">
        <v>5981</v>
      </c>
      <c r="K1591" t="s">
        <v>5975</v>
      </c>
      <c r="L1591" t="s">
        <v>5976</v>
      </c>
      <c r="M1591" t="s">
        <v>5982</v>
      </c>
      <c r="N1591" t="s">
        <v>891</v>
      </c>
      <c r="O1591" t="s">
        <v>7915</v>
      </c>
      <c r="P1591">
        <v>0.1</v>
      </c>
      <c r="Q1591">
        <v>575</v>
      </c>
      <c r="R1591">
        <v>45</v>
      </c>
      <c r="S1591">
        <v>530</v>
      </c>
      <c r="T1591">
        <v>7.8260869565217397E-2</v>
      </c>
      <c r="U1591" t="s">
        <v>7905</v>
      </c>
      <c r="V1591" t="s">
        <v>14</v>
      </c>
      <c r="W1591" t="s">
        <v>36</v>
      </c>
    </row>
    <row r="1592" spans="1:23" x14ac:dyDescent="0.3">
      <c r="A1592" t="s">
        <v>4792</v>
      </c>
      <c r="B1592" s="4">
        <v>41736</v>
      </c>
      <c r="C1592" t="s">
        <v>7894</v>
      </c>
      <c r="D1592">
        <v>2014</v>
      </c>
      <c r="E1592" s="4">
        <v>41741</v>
      </c>
      <c r="F1592">
        <v>5</v>
      </c>
      <c r="G1592" t="s">
        <v>7349</v>
      </c>
      <c r="H1592" t="s">
        <v>6122</v>
      </c>
      <c r="I1592" t="s">
        <v>5980</v>
      </c>
      <c r="J1592" t="s">
        <v>5981</v>
      </c>
      <c r="K1592" t="s">
        <v>5975</v>
      </c>
      <c r="L1592" t="s">
        <v>5976</v>
      </c>
      <c r="M1592" t="s">
        <v>5991</v>
      </c>
      <c r="N1592" t="s">
        <v>868</v>
      </c>
      <c r="O1592" t="s">
        <v>7915</v>
      </c>
      <c r="P1592">
        <v>0.1</v>
      </c>
      <c r="Q1592">
        <v>1061</v>
      </c>
      <c r="R1592">
        <v>-36</v>
      </c>
      <c r="S1592">
        <v>1097</v>
      </c>
      <c r="T1592">
        <v>-3.3930254476908603E-2</v>
      </c>
      <c r="U1592" t="s">
        <v>7905</v>
      </c>
      <c r="V1592" t="s">
        <v>14</v>
      </c>
      <c r="W1592" t="s">
        <v>15</v>
      </c>
    </row>
    <row r="1593" spans="1:23" x14ac:dyDescent="0.3">
      <c r="A1593" t="s">
        <v>4805</v>
      </c>
      <c r="B1593" s="4">
        <v>41742</v>
      </c>
      <c r="C1593" t="s">
        <v>7894</v>
      </c>
      <c r="D1593">
        <v>2014</v>
      </c>
      <c r="E1593" s="4">
        <v>41743</v>
      </c>
      <c r="F1593">
        <v>1</v>
      </c>
      <c r="G1593" t="s">
        <v>6805</v>
      </c>
      <c r="H1593" t="s">
        <v>6934</v>
      </c>
      <c r="I1593" t="s">
        <v>5980</v>
      </c>
      <c r="J1593" t="s">
        <v>5981</v>
      </c>
      <c r="K1593" t="s">
        <v>5985</v>
      </c>
      <c r="L1593" t="s">
        <v>5988</v>
      </c>
      <c r="M1593" t="s">
        <v>6315</v>
      </c>
      <c r="N1593" t="s">
        <v>4468</v>
      </c>
      <c r="O1593" t="s">
        <v>7915</v>
      </c>
      <c r="P1593">
        <v>0.1</v>
      </c>
      <c r="Q1593">
        <v>156</v>
      </c>
      <c r="R1593">
        <v>21</v>
      </c>
      <c r="S1593">
        <v>135</v>
      </c>
      <c r="T1593">
        <v>0.134615384615385</v>
      </c>
      <c r="U1593" t="s">
        <v>7891</v>
      </c>
      <c r="V1593" t="s">
        <v>14</v>
      </c>
      <c r="W1593" t="s">
        <v>36</v>
      </c>
    </row>
    <row r="1594" spans="1:23" x14ac:dyDescent="0.3">
      <c r="A1594" t="s">
        <v>4847</v>
      </c>
      <c r="B1594" s="4">
        <v>41755</v>
      </c>
      <c r="C1594" t="s">
        <v>7894</v>
      </c>
      <c r="D1594">
        <v>2014</v>
      </c>
      <c r="E1594" s="4">
        <v>41759</v>
      </c>
      <c r="F1594">
        <v>4</v>
      </c>
      <c r="G1594" t="s">
        <v>6921</v>
      </c>
      <c r="H1594" t="s">
        <v>6122</v>
      </c>
      <c r="I1594" t="s">
        <v>5980</v>
      </c>
      <c r="J1594" t="s">
        <v>5981</v>
      </c>
      <c r="K1594" t="s">
        <v>5975</v>
      </c>
      <c r="L1594" t="s">
        <v>5976</v>
      </c>
      <c r="M1594" t="s">
        <v>5991</v>
      </c>
      <c r="N1594" t="s">
        <v>3939</v>
      </c>
      <c r="O1594" t="s">
        <v>7915</v>
      </c>
      <c r="P1594">
        <v>0.1</v>
      </c>
      <c r="Q1594">
        <v>450</v>
      </c>
      <c r="R1594">
        <v>190</v>
      </c>
      <c r="S1594">
        <v>260</v>
      </c>
      <c r="T1594">
        <v>0.422222222222222</v>
      </c>
      <c r="U1594" t="s">
        <v>7892</v>
      </c>
      <c r="V1594" t="s">
        <v>14</v>
      </c>
      <c r="W1594" t="s">
        <v>15</v>
      </c>
    </row>
    <row r="1595" spans="1:23" x14ac:dyDescent="0.3">
      <c r="A1595" t="s">
        <v>4851</v>
      </c>
      <c r="B1595" s="4">
        <v>41755</v>
      </c>
      <c r="C1595" t="s">
        <v>7894</v>
      </c>
      <c r="D1595">
        <v>2014</v>
      </c>
      <c r="E1595" s="4">
        <v>41761</v>
      </c>
      <c r="F1595">
        <v>6</v>
      </c>
      <c r="G1595" t="s">
        <v>7301</v>
      </c>
      <c r="H1595" t="s">
        <v>7638</v>
      </c>
      <c r="I1595" t="s">
        <v>5980</v>
      </c>
      <c r="J1595" t="s">
        <v>5981</v>
      </c>
      <c r="K1595" t="s">
        <v>5975</v>
      </c>
      <c r="L1595" t="s">
        <v>5976</v>
      </c>
      <c r="M1595" t="s">
        <v>6181</v>
      </c>
      <c r="N1595" t="s">
        <v>549</v>
      </c>
      <c r="O1595" t="s">
        <v>7915</v>
      </c>
      <c r="P1595">
        <v>0.1</v>
      </c>
      <c r="Q1595">
        <v>476</v>
      </c>
      <c r="R1595">
        <v>0</v>
      </c>
      <c r="S1595">
        <v>476</v>
      </c>
      <c r="T1595">
        <v>0</v>
      </c>
      <c r="U1595" t="s">
        <v>7891</v>
      </c>
      <c r="V1595" t="s">
        <v>14</v>
      </c>
      <c r="W1595" t="s">
        <v>36</v>
      </c>
    </row>
    <row r="1596" spans="1:23" x14ac:dyDescent="0.3">
      <c r="A1596" t="s">
        <v>4880</v>
      </c>
      <c r="B1596" s="4">
        <v>41766</v>
      </c>
      <c r="C1596" t="s">
        <v>7896</v>
      </c>
      <c r="D1596">
        <v>2014</v>
      </c>
      <c r="E1596" s="4">
        <v>41770</v>
      </c>
      <c r="F1596">
        <v>4</v>
      </c>
      <c r="G1596" t="s">
        <v>6663</v>
      </c>
      <c r="H1596" t="s">
        <v>7455</v>
      </c>
      <c r="I1596" t="s">
        <v>5980</v>
      </c>
      <c r="J1596" t="s">
        <v>5981</v>
      </c>
      <c r="K1596" t="s">
        <v>5975</v>
      </c>
      <c r="L1596" t="s">
        <v>5976</v>
      </c>
      <c r="M1596" t="s">
        <v>6181</v>
      </c>
      <c r="N1596" t="s">
        <v>3050</v>
      </c>
      <c r="O1596" t="s">
        <v>7915</v>
      </c>
      <c r="P1596">
        <v>0.1</v>
      </c>
      <c r="Q1596">
        <v>232</v>
      </c>
      <c r="R1596">
        <v>85</v>
      </c>
      <c r="S1596">
        <v>147</v>
      </c>
      <c r="T1596">
        <v>0.36637931034482801</v>
      </c>
      <c r="U1596" t="s">
        <v>7891</v>
      </c>
      <c r="V1596" t="s">
        <v>10</v>
      </c>
      <c r="W1596" t="s">
        <v>73</v>
      </c>
    </row>
    <row r="1597" spans="1:23" x14ac:dyDescent="0.3">
      <c r="A1597" t="s">
        <v>4917</v>
      </c>
      <c r="B1597" s="4">
        <v>41780</v>
      </c>
      <c r="C1597" t="s">
        <v>7896</v>
      </c>
      <c r="D1597">
        <v>2014</v>
      </c>
      <c r="E1597" s="4">
        <v>41782</v>
      </c>
      <c r="F1597">
        <v>2</v>
      </c>
      <c r="G1597" t="s">
        <v>6201</v>
      </c>
      <c r="H1597" t="s">
        <v>6762</v>
      </c>
      <c r="I1597" t="s">
        <v>5980</v>
      </c>
      <c r="J1597" t="s">
        <v>5981</v>
      </c>
      <c r="K1597" t="s">
        <v>5975</v>
      </c>
      <c r="L1597" t="s">
        <v>5988</v>
      </c>
      <c r="M1597" t="s">
        <v>6133</v>
      </c>
      <c r="N1597" t="s">
        <v>3283</v>
      </c>
      <c r="O1597" t="s">
        <v>7915</v>
      </c>
      <c r="P1597">
        <v>0.1</v>
      </c>
      <c r="Q1597">
        <v>173</v>
      </c>
      <c r="R1597">
        <v>69</v>
      </c>
      <c r="S1597">
        <v>104</v>
      </c>
      <c r="T1597">
        <v>0.39884393063583801</v>
      </c>
      <c r="U1597" t="s">
        <v>7891</v>
      </c>
      <c r="V1597" t="s">
        <v>14</v>
      </c>
      <c r="W1597" t="s">
        <v>36</v>
      </c>
    </row>
    <row r="1598" spans="1:23" x14ac:dyDescent="0.3">
      <c r="A1598" t="s">
        <v>4978</v>
      </c>
      <c r="B1598" s="4">
        <v>41799</v>
      </c>
      <c r="C1598" t="s">
        <v>7898</v>
      </c>
      <c r="D1598">
        <v>2014</v>
      </c>
      <c r="E1598" s="4">
        <v>41805</v>
      </c>
      <c r="F1598">
        <v>6</v>
      </c>
      <c r="G1598" t="s">
        <v>6112</v>
      </c>
      <c r="H1598" t="s">
        <v>7790</v>
      </c>
      <c r="I1598" t="s">
        <v>5980</v>
      </c>
      <c r="J1598" t="s">
        <v>5981</v>
      </c>
      <c r="K1598" t="s">
        <v>5985</v>
      </c>
      <c r="L1598" t="s">
        <v>5976</v>
      </c>
      <c r="M1598" t="s">
        <v>6103</v>
      </c>
      <c r="N1598" t="s">
        <v>2105</v>
      </c>
      <c r="O1598" t="s">
        <v>7915</v>
      </c>
      <c r="P1598">
        <v>0.1</v>
      </c>
      <c r="Q1598">
        <v>267</v>
      </c>
      <c r="R1598">
        <v>74</v>
      </c>
      <c r="S1598">
        <v>193</v>
      </c>
      <c r="T1598">
        <v>0.27715355805243402</v>
      </c>
      <c r="U1598" t="s">
        <v>7891</v>
      </c>
      <c r="V1598" t="s">
        <v>10</v>
      </c>
      <c r="W1598" t="s">
        <v>73</v>
      </c>
    </row>
    <row r="1599" spans="1:23" x14ac:dyDescent="0.3">
      <c r="A1599" t="s">
        <v>5010</v>
      </c>
      <c r="B1599" s="4">
        <v>41806</v>
      </c>
      <c r="C1599" t="s">
        <v>7898</v>
      </c>
      <c r="D1599">
        <v>2014</v>
      </c>
      <c r="E1599" s="4">
        <v>41806</v>
      </c>
      <c r="F1599">
        <v>0</v>
      </c>
      <c r="G1599" t="s">
        <v>6616</v>
      </c>
      <c r="H1599" t="s">
        <v>6286</v>
      </c>
      <c r="I1599" t="s">
        <v>5980</v>
      </c>
      <c r="J1599" t="s">
        <v>5981</v>
      </c>
      <c r="K1599" t="s">
        <v>5975</v>
      </c>
      <c r="L1599" t="s">
        <v>6007</v>
      </c>
      <c r="M1599" t="s">
        <v>6181</v>
      </c>
      <c r="N1599" t="s">
        <v>4657</v>
      </c>
      <c r="O1599" t="s">
        <v>7915</v>
      </c>
      <c r="P1599">
        <v>0.1</v>
      </c>
      <c r="Q1599">
        <v>298</v>
      </c>
      <c r="R1599">
        <v>86</v>
      </c>
      <c r="S1599">
        <v>212</v>
      </c>
      <c r="T1599">
        <v>0.288590604026846</v>
      </c>
      <c r="U1599" t="s">
        <v>7895</v>
      </c>
      <c r="V1599" t="s">
        <v>14</v>
      </c>
      <c r="W1599" t="s">
        <v>36</v>
      </c>
    </row>
    <row r="1600" spans="1:23" x14ac:dyDescent="0.3">
      <c r="A1600" t="s">
        <v>5019</v>
      </c>
      <c r="B1600" s="4">
        <v>41807</v>
      </c>
      <c r="C1600" t="s">
        <v>7898</v>
      </c>
      <c r="D1600">
        <v>2014</v>
      </c>
      <c r="E1600" s="4">
        <v>41812</v>
      </c>
      <c r="F1600">
        <v>5</v>
      </c>
      <c r="G1600" t="s">
        <v>7511</v>
      </c>
      <c r="H1600" t="s">
        <v>7196</v>
      </c>
      <c r="I1600" t="s">
        <v>5980</v>
      </c>
      <c r="J1600" t="s">
        <v>5981</v>
      </c>
      <c r="K1600" t="s">
        <v>5985</v>
      </c>
      <c r="L1600" t="s">
        <v>5976</v>
      </c>
      <c r="M1600" t="s">
        <v>6103</v>
      </c>
      <c r="N1600" t="s">
        <v>1013</v>
      </c>
      <c r="O1600" t="s">
        <v>7915</v>
      </c>
      <c r="P1600">
        <v>0.1</v>
      </c>
      <c r="Q1600">
        <v>2115</v>
      </c>
      <c r="R1600">
        <v>23</v>
      </c>
      <c r="S1600">
        <v>2092</v>
      </c>
      <c r="T1600">
        <v>1.08747044917258E-2</v>
      </c>
      <c r="U1600" t="s">
        <v>7899</v>
      </c>
      <c r="V1600" t="s">
        <v>14</v>
      </c>
      <c r="W1600" t="s">
        <v>36</v>
      </c>
    </row>
    <row r="1601" spans="1:23" x14ac:dyDescent="0.3">
      <c r="A1601" t="s">
        <v>5037</v>
      </c>
      <c r="B1601" s="4">
        <v>41811</v>
      </c>
      <c r="C1601" t="s">
        <v>7898</v>
      </c>
      <c r="D1601">
        <v>2014</v>
      </c>
      <c r="E1601" s="4">
        <v>41813</v>
      </c>
      <c r="F1601">
        <v>2</v>
      </c>
      <c r="G1601" t="s">
        <v>6688</v>
      </c>
      <c r="H1601" t="s">
        <v>7796</v>
      </c>
      <c r="I1601" t="s">
        <v>5980</v>
      </c>
      <c r="J1601" t="s">
        <v>5981</v>
      </c>
      <c r="K1601" t="s">
        <v>5985</v>
      </c>
      <c r="L1601" t="s">
        <v>5971</v>
      </c>
      <c r="M1601" t="s">
        <v>5982</v>
      </c>
      <c r="N1601" t="s">
        <v>5038</v>
      </c>
      <c r="O1601" t="s">
        <v>7915</v>
      </c>
      <c r="P1601">
        <v>0.1</v>
      </c>
      <c r="Q1601">
        <v>598</v>
      </c>
      <c r="R1601">
        <v>166</v>
      </c>
      <c r="S1601">
        <v>432</v>
      </c>
      <c r="T1601">
        <v>0.27759197324414697</v>
      </c>
      <c r="U1601" t="s">
        <v>7892</v>
      </c>
      <c r="V1601" t="s">
        <v>14</v>
      </c>
      <c r="W1601" t="s">
        <v>15</v>
      </c>
    </row>
    <row r="1602" spans="1:23" x14ac:dyDescent="0.3">
      <c r="A1602" t="s">
        <v>5080</v>
      </c>
      <c r="B1602" s="4">
        <v>41817</v>
      </c>
      <c r="C1602" t="s">
        <v>7898</v>
      </c>
      <c r="D1602">
        <v>2014</v>
      </c>
      <c r="E1602" s="4">
        <v>41823</v>
      </c>
      <c r="F1602">
        <v>6</v>
      </c>
      <c r="G1602" t="s">
        <v>7090</v>
      </c>
      <c r="H1602" t="s">
        <v>7573</v>
      </c>
      <c r="I1602" t="s">
        <v>5980</v>
      </c>
      <c r="J1602" t="s">
        <v>5981</v>
      </c>
      <c r="K1602" t="s">
        <v>5985</v>
      </c>
      <c r="L1602" t="s">
        <v>5976</v>
      </c>
      <c r="M1602" t="s">
        <v>6103</v>
      </c>
      <c r="N1602" t="s">
        <v>3070</v>
      </c>
      <c r="O1602" t="s">
        <v>7915</v>
      </c>
      <c r="P1602">
        <v>0.1</v>
      </c>
      <c r="Q1602">
        <v>561</v>
      </c>
      <c r="R1602">
        <v>118</v>
      </c>
      <c r="S1602">
        <v>443</v>
      </c>
      <c r="T1602">
        <v>0.21033868092691599</v>
      </c>
      <c r="U1602" t="s">
        <v>7899</v>
      </c>
      <c r="V1602" t="s">
        <v>14</v>
      </c>
      <c r="W1602" t="s">
        <v>15</v>
      </c>
    </row>
    <row r="1603" spans="1:23" x14ac:dyDescent="0.3">
      <c r="A1603" t="s">
        <v>5166</v>
      </c>
      <c r="B1603" s="4">
        <v>41853</v>
      </c>
      <c r="C1603" t="s">
        <v>7900</v>
      </c>
      <c r="D1603">
        <v>2014</v>
      </c>
      <c r="E1603" s="4">
        <v>41854</v>
      </c>
      <c r="F1603">
        <v>1</v>
      </c>
      <c r="G1603" t="s">
        <v>7012</v>
      </c>
      <c r="H1603" t="s">
        <v>6305</v>
      </c>
      <c r="I1603" t="s">
        <v>5980</v>
      </c>
      <c r="J1603" t="s">
        <v>5981</v>
      </c>
      <c r="K1603" t="s">
        <v>5975</v>
      </c>
      <c r="L1603" t="s">
        <v>5988</v>
      </c>
      <c r="M1603" t="s">
        <v>6250</v>
      </c>
      <c r="N1603" t="s">
        <v>1672</v>
      </c>
      <c r="O1603" t="s">
        <v>7915</v>
      </c>
      <c r="P1603">
        <v>0.1</v>
      </c>
      <c r="Q1603">
        <v>1113</v>
      </c>
      <c r="R1603">
        <v>297</v>
      </c>
      <c r="S1603">
        <v>816</v>
      </c>
      <c r="T1603">
        <v>0.26684636118598398</v>
      </c>
      <c r="U1603" t="s">
        <v>7891</v>
      </c>
      <c r="V1603" t="s">
        <v>14</v>
      </c>
      <c r="W1603" t="s">
        <v>15</v>
      </c>
    </row>
    <row r="1604" spans="1:23" x14ac:dyDescent="0.3">
      <c r="A1604" t="s">
        <v>5170</v>
      </c>
      <c r="B1604" s="4">
        <v>41853</v>
      </c>
      <c r="C1604" t="s">
        <v>7900</v>
      </c>
      <c r="D1604">
        <v>2014</v>
      </c>
      <c r="E1604" s="4">
        <v>41857</v>
      </c>
      <c r="F1604">
        <v>4</v>
      </c>
      <c r="G1604" t="s">
        <v>6232</v>
      </c>
      <c r="H1604" t="s">
        <v>7057</v>
      </c>
      <c r="I1604" t="s">
        <v>5980</v>
      </c>
      <c r="J1604" t="s">
        <v>5981</v>
      </c>
      <c r="K1604" t="s">
        <v>5975</v>
      </c>
      <c r="L1604" t="s">
        <v>5976</v>
      </c>
      <c r="M1604" t="s">
        <v>5994</v>
      </c>
      <c r="N1604" t="s">
        <v>5027</v>
      </c>
      <c r="O1604" t="s">
        <v>7915</v>
      </c>
      <c r="P1604">
        <v>0.1</v>
      </c>
      <c r="Q1604">
        <v>670</v>
      </c>
      <c r="R1604">
        <v>15</v>
      </c>
      <c r="S1604">
        <v>655</v>
      </c>
      <c r="T1604">
        <v>2.2388059701492501E-2</v>
      </c>
      <c r="U1604" t="s">
        <v>7899</v>
      </c>
      <c r="V1604" t="s">
        <v>14</v>
      </c>
      <c r="W1604" t="s">
        <v>15</v>
      </c>
    </row>
    <row r="1605" spans="1:23" x14ac:dyDescent="0.3">
      <c r="A1605" t="s">
        <v>5209</v>
      </c>
      <c r="B1605" s="4">
        <v>41858</v>
      </c>
      <c r="C1605" t="s">
        <v>7900</v>
      </c>
      <c r="D1605">
        <v>2014</v>
      </c>
      <c r="E1605" s="4">
        <v>41860</v>
      </c>
      <c r="F1605">
        <v>2</v>
      </c>
      <c r="G1605" t="s">
        <v>7008</v>
      </c>
      <c r="H1605" t="s">
        <v>6652</v>
      </c>
      <c r="I1605" t="s">
        <v>5980</v>
      </c>
      <c r="J1605" t="s">
        <v>5981</v>
      </c>
      <c r="K1605" t="s">
        <v>5985</v>
      </c>
      <c r="L1605" t="s">
        <v>5971</v>
      </c>
      <c r="M1605" t="s">
        <v>5991</v>
      </c>
      <c r="N1605" t="s">
        <v>1435</v>
      </c>
      <c r="O1605" t="s">
        <v>7915</v>
      </c>
      <c r="P1605">
        <v>0.1</v>
      </c>
      <c r="Q1605">
        <v>243</v>
      </c>
      <c r="R1605">
        <v>-14</v>
      </c>
      <c r="S1605">
        <v>257</v>
      </c>
      <c r="T1605">
        <v>-5.7613168724279802E-2</v>
      </c>
      <c r="U1605" t="s">
        <v>7895</v>
      </c>
      <c r="V1605" t="s">
        <v>14</v>
      </c>
      <c r="W1605" t="s">
        <v>36</v>
      </c>
    </row>
    <row r="1606" spans="1:23" x14ac:dyDescent="0.3">
      <c r="A1606" t="s">
        <v>5239</v>
      </c>
      <c r="B1606" s="4">
        <v>41862</v>
      </c>
      <c r="C1606" t="s">
        <v>7900</v>
      </c>
      <c r="D1606">
        <v>2014</v>
      </c>
      <c r="E1606" s="4">
        <v>41868</v>
      </c>
      <c r="F1606">
        <v>6</v>
      </c>
      <c r="G1606" t="s">
        <v>7412</v>
      </c>
      <c r="H1606" t="s">
        <v>7003</v>
      </c>
      <c r="I1606" t="s">
        <v>5980</v>
      </c>
      <c r="J1606" t="s">
        <v>5981</v>
      </c>
      <c r="K1606" t="s">
        <v>5970</v>
      </c>
      <c r="L1606" t="s">
        <v>5976</v>
      </c>
      <c r="M1606" t="s">
        <v>5982</v>
      </c>
      <c r="N1606" t="s">
        <v>1100</v>
      </c>
      <c r="O1606" t="s">
        <v>7915</v>
      </c>
      <c r="P1606">
        <v>0.1</v>
      </c>
      <c r="Q1606">
        <v>1955</v>
      </c>
      <c r="R1606">
        <v>608</v>
      </c>
      <c r="S1606">
        <v>1347</v>
      </c>
      <c r="T1606">
        <v>0.31099744245524302</v>
      </c>
      <c r="U1606" t="s">
        <v>7892</v>
      </c>
      <c r="V1606" t="s">
        <v>10</v>
      </c>
      <c r="W1606" t="s">
        <v>73</v>
      </c>
    </row>
    <row r="1607" spans="1:23" x14ac:dyDescent="0.3">
      <c r="A1607" t="s">
        <v>5393</v>
      </c>
      <c r="B1607" s="4">
        <v>41884</v>
      </c>
      <c r="C1607" t="s">
        <v>7901</v>
      </c>
      <c r="D1607">
        <v>2014</v>
      </c>
      <c r="E1607" s="4">
        <v>41891</v>
      </c>
      <c r="F1607">
        <v>7</v>
      </c>
      <c r="G1607" t="s">
        <v>6392</v>
      </c>
      <c r="H1607" t="s">
        <v>6890</v>
      </c>
      <c r="I1607" t="s">
        <v>5980</v>
      </c>
      <c r="J1607" t="s">
        <v>5981</v>
      </c>
      <c r="K1607" t="s">
        <v>5985</v>
      </c>
      <c r="L1607" t="s">
        <v>5976</v>
      </c>
      <c r="M1607" t="s">
        <v>5982</v>
      </c>
      <c r="N1607" t="s">
        <v>5394</v>
      </c>
      <c r="O1607" t="s">
        <v>7915</v>
      </c>
      <c r="P1607">
        <v>0.1</v>
      </c>
      <c r="Q1607">
        <v>2452</v>
      </c>
      <c r="R1607">
        <v>191</v>
      </c>
      <c r="S1607">
        <v>2261</v>
      </c>
      <c r="T1607">
        <v>7.7895595432300194E-2</v>
      </c>
      <c r="U1607" t="s">
        <v>7897</v>
      </c>
      <c r="V1607" t="s">
        <v>14</v>
      </c>
      <c r="W1607" t="s">
        <v>15</v>
      </c>
    </row>
    <row r="1608" spans="1:23" x14ac:dyDescent="0.3">
      <c r="A1608" t="s">
        <v>5398</v>
      </c>
      <c r="B1608" s="4">
        <v>41885</v>
      </c>
      <c r="C1608" t="s">
        <v>7901</v>
      </c>
      <c r="D1608">
        <v>2014</v>
      </c>
      <c r="E1608" s="4">
        <v>41889</v>
      </c>
      <c r="F1608">
        <v>4</v>
      </c>
      <c r="G1608" t="s">
        <v>7341</v>
      </c>
      <c r="H1608" t="s">
        <v>7831</v>
      </c>
      <c r="I1608" t="s">
        <v>5980</v>
      </c>
      <c r="J1608" t="s">
        <v>5981</v>
      </c>
      <c r="K1608" t="s">
        <v>5985</v>
      </c>
      <c r="L1608" t="s">
        <v>5976</v>
      </c>
      <c r="M1608" t="s">
        <v>6103</v>
      </c>
      <c r="N1608" t="s">
        <v>1448</v>
      </c>
      <c r="O1608" t="s">
        <v>7915</v>
      </c>
      <c r="P1608">
        <v>0.1</v>
      </c>
      <c r="Q1608">
        <v>335</v>
      </c>
      <c r="R1608">
        <v>-22</v>
      </c>
      <c r="S1608">
        <v>357</v>
      </c>
      <c r="T1608">
        <v>-6.5671641791044802E-2</v>
      </c>
      <c r="U1608" t="s">
        <v>7897</v>
      </c>
      <c r="V1608" t="s">
        <v>14</v>
      </c>
      <c r="W1608" t="s">
        <v>36</v>
      </c>
    </row>
    <row r="1609" spans="1:23" x14ac:dyDescent="0.3">
      <c r="A1609" t="s">
        <v>5411</v>
      </c>
      <c r="B1609" s="4">
        <v>41886</v>
      </c>
      <c r="C1609" t="s">
        <v>7901</v>
      </c>
      <c r="D1609">
        <v>2014</v>
      </c>
      <c r="E1609" s="4">
        <v>41891</v>
      </c>
      <c r="F1609">
        <v>5</v>
      </c>
      <c r="G1609" t="s">
        <v>6996</v>
      </c>
      <c r="H1609" t="s">
        <v>7430</v>
      </c>
      <c r="I1609" t="s">
        <v>5980</v>
      </c>
      <c r="J1609" t="s">
        <v>5981</v>
      </c>
      <c r="K1609" t="s">
        <v>5975</v>
      </c>
      <c r="L1609" t="s">
        <v>5976</v>
      </c>
      <c r="M1609" t="s">
        <v>5991</v>
      </c>
      <c r="N1609" t="s">
        <v>1688</v>
      </c>
      <c r="O1609" t="s">
        <v>7915</v>
      </c>
      <c r="P1609">
        <v>0.1</v>
      </c>
      <c r="Q1609">
        <v>269</v>
      </c>
      <c r="R1609">
        <v>84</v>
      </c>
      <c r="S1609">
        <v>185</v>
      </c>
      <c r="T1609">
        <v>0.31226765799256501</v>
      </c>
      <c r="U1609" t="s">
        <v>7895</v>
      </c>
      <c r="V1609" t="s">
        <v>14</v>
      </c>
      <c r="W1609" t="s">
        <v>15</v>
      </c>
    </row>
    <row r="1610" spans="1:23" x14ac:dyDescent="0.3">
      <c r="A1610" t="s">
        <v>5426</v>
      </c>
      <c r="B1610" s="4">
        <v>41890</v>
      </c>
      <c r="C1610" t="s">
        <v>7901</v>
      </c>
      <c r="D1610">
        <v>2014</v>
      </c>
      <c r="E1610" s="4">
        <v>41894</v>
      </c>
      <c r="F1610">
        <v>4</v>
      </c>
      <c r="G1610" t="s">
        <v>7043</v>
      </c>
      <c r="H1610" t="s">
        <v>6762</v>
      </c>
      <c r="I1610" t="s">
        <v>5980</v>
      </c>
      <c r="J1610" t="s">
        <v>5981</v>
      </c>
      <c r="K1610" t="s">
        <v>5975</v>
      </c>
      <c r="L1610" t="s">
        <v>5976</v>
      </c>
      <c r="M1610" t="s">
        <v>6133</v>
      </c>
      <c r="N1610" t="s">
        <v>52</v>
      </c>
      <c r="O1610" t="s">
        <v>7915</v>
      </c>
      <c r="P1610">
        <v>0.1</v>
      </c>
      <c r="Q1610">
        <v>157</v>
      </c>
      <c r="R1610">
        <v>24</v>
      </c>
      <c r="S1610">
        <v>133</v>
      </c>
      <c r="T1610">
        <v>0.152866242038217</v>
      </c>
      <c r="U1610" t="s">
        <v>7891</v>
      </c>
      <c r="V1610" t="s">
        <v>14</v>
      </c>
      <c r="W1610" t="s">
        <v>36</v>
      </c>
    </row>
    <row r="1611" spans="1:23" x14ac:dyDescent="0.3">
      <c r="A1611" t="s">
        <v>5488</v>
      </c>
      <c r="B1611" s="4">
        <v>41900</v>
      </c>
      <c r="C1611" t="s">
        <v>7901</v>
      </c>
      <c r="D1611">
        <v>2014</v>
      </c>
      <c r="E1611" s="4">
        <v>41900</v>
      </c>
      <c r="F1611">
        <v>0</v>
      </c>
      <c r="G1611" t="s">
        <v>6650</v>
      </c>
      <c r="H1611" t="s">
        <v>6511</v>
      </c>
      <c r="I1611" t="s">
        <v>5980</v>
      </c>
      <c r="J1611" t="s">
        <v>5981</v>
      </c>
      <c r="K1611" t="s">
        <v>5985</v>
      </c>
      <c r="L1611" t="s">
        <v>6007</v>
      </c>
      <c r="M1611" t="s">
        <v>5991</v>
      </c>
      <c r="N1611" t="s">
        <v>2205</v>
      </c>
      <c r="O1611" t="s">
        <v>7915</v>
      </c>
      <c r="P1611">
        <v>0.1</v>
      </c>
      <c r="Q1611">
        <v>1637</v>
      </c>
      <c r="R1611">
        <v>91</v>
      </c>
      <c r="S1611">
        <v>1546</v>
      </c>
      <c r="T1611">
        <v>5.5589492974954198E-2</v>
      </c>
      <c r="U1611" t="s">
        <v>7899</v>
      </c>
      <c r="V1611" t="s">
        <v>14</v>
      </c>
      <c r="W1611" t="s">
        <v>15</v>
      </c>
    </row>
    <row r="1612" spans="1:23" x14ac:dyDescent="0.3">
      <c r="A1612" t="s">
        <v>5488</v>
      </c>
      <c r="B1612" s="4">
        <v>41900</v>
      </c>
      <c r="C1612" t="s">
        <v>7901</v>
      </c>
      <c r="D1612">
        <v>2014</v>
      </c>
      <c r="E1612" s="4">
        <v>41900</v>
      </c>
      <c r="F1612">
        <v>0</v>
      </c>
      <c r="G1612" t="s">
        <v>6650</v>
      </c>
      <c r="H1612" t="s">
        <v>6511</v>
      </c>
      <c r="I1612" t="s">
        <v>5980</v>
      </c>
      <c r="J1612" t="s">
        <v>5981</v>
      </c>
      <c r="K1612" t="s">
        <v>5985</v>
      </c>
      <c r="L1612" t="s">
        <v>6007</v>
      </c>
      <c r="M1612" t="s">
        <v>5991</v>
      </c>
      <c r="N1612" t="s">
        <v>3596</v>
      </c>
      <c r="O1612" t="s">
        <v>7915</v>
      </c>
      <c r="P1612">
        <v>0.1</v>
      </c>
      <c r="Q1612">
        <v>413</v>
      </c>
      <c r="R1612">
        <v>-46</v>
      </c>
      <c r="S1612">
        <v>459</v>
      </c>
      <c r="T1612">
        <v>-0.11138014527845</v>
      </c>
      <c r="U1612" t="s">
        <v>7890</v>
      </c>
      <c r="V1612" t="s">
        <v>14</v>
      </c>
      <c r="W1612" t="s">
        <v>36</v>
      </c>
    </row>
    <row r="1613" spans="1:23" x14ac:dyDescent="0.3">
      <c r="A1613" t="s">
        <v>5488</v>
      </c>
      <c r="B1613" s="4">
        <v>41900</v>
      </c>
      <c r="C1613" t="s">
        <v>7901</v>
      </c>
      <c r="D1613">
        <v>2014</v>
      </c>
      <c r="E1613" s="4">
        <v>41900</v>
      </c>
      <c r="F1613">
        <v>0</v>
      </c>
      <c r="G1613" t="s">
        <v>6650</v>
      </c>
      <c r="H1613" t="s">
        <v>6511</v>
      </c>
      <c r="I1613" t="s">
        <v>5980</v>
      </c>
      <c r="J1613" t="s">
        <v>5981</v>
      </c>
      <c r="K1613" t="s">
        <v>5985</v>
      </c>
      <c r="L1613" t="s">
        <v>6007</v>
      </c>
      <c r="M1613" t="s">
        <v>5991</v>
      </c>
      <c r="N1613" t="s">
        <v>5489</v>
      </c>
      <c r="O1613" t="s">
        <v>7915</v>
      </c>
      <c r="P1613">
        <v>0.1</v>
      </c>
      <c r="Q1613">
        <v>555</v>
      </c>
      <c r="R1613">
        <v>142</v>
      </c>
      <c r="S1613">
        <v>413</v>
      </c>
      <c r="T1613">
        <v>0.25585585585585602</v>
      </c>
      <c r="U1613" t="s">
        <v>7895</v>
      </c>
      <c r="V1613" t="s">
        <v>10</v>
      </c>
      <c r="W1613" t="s">
        <v>73</v>
      </c>
    </row>
    <row r="1614" spans="1:23" x14ac:dyDescent="0.3">
      <c r="A1614" t="s">
        <v>5510</v>
      </c>
      <c r="B1614" s="4">
        <v>41904</v>
      </c>
      <c r="C1614" t="s">
        <v>7901</v>
      </c>
      <c r="D1614">
        <v>2014</v>
      </c>
      <c r="E1614" s="4">
        <v>41909</v>
      </c>
      <c r="F1614">
        <v>5</v>
      </c>
      <c r="G1614" t="s">
        <v>6825</v>
      </c>
      <c r="H1614" t="s">
        <v>7014</v>
      </c>
      <c r="I1614" t="s">
        <v>5980</v>
      </c>
      <c r="J1614" t="s">
        <v>5981</v>
      </c>
      <c r="K1614" t="s">
        <v>5985</v>
      </c>
      <c r="L1614" t="s">
        <v>5971</v>
      </c>
      <c r="M1614" t="s">
        <v>6181</v>
      </c>
      <c r="N1614" t="s">
        <v>475</v>
      </c>
      <c r="O1614" t="s">
        <v>7915</v>
      </c>
      <c r="P1614">
        <v>0.1</v>
      </c>
      <c r="Q1614">
        <v>833</v>
      </c>
      <c r="R1614">
        <v>93</v>
      </c>
      <c r="S1614">
        <v>740</v>
      </c>
      <c r="T1614">
        <v>0.11164465786314499</v>
      </c>
      <c r="U1614" t="s">
        <v>7891</v>
      </c>
      <c r="V1614" t="s">
        <v>10</v>
      </c>
      <c r="W1614" t="s">
        <v>73</v>
      </c>
    </row>
    <row r="1615" spans="1:23" x14ac:dyDescent="0.3">
      <c r="A1615" t="s">
        <v>5516</v>
      </c>
      <c r="B1615" s="4">
        <v>41905</v>
      </c>
      <c r="C1615" t="s">
        <v>7901</v>
      </c>
      <c r="D1615">
        <v>2014</v>
      </c>
      <c r="E1615" s="4">
        <v>41910</v>
      </c>
      <c r="F1615">
        <v>5</v>
      </c>
      <c r="G1615" t="s">
        <v>6786</v>
      </c>
      <c r="H1615" t="s">
        <v>7024</v>
      </c>
      <c r="I1615" t="s">
        <v>5980</v>
      </c>
      <c r="J1615" t="s">
        <v>5981</v>
      </c>
      <c r="K1615" t="s">
        <v>5970</v>
      </c>
      <c r="L1615" t="s">
        <v>5976</v>
      </c>
      <c r="M1615" t="s">
        <v>6094</v>
      </c>
      <c r="N1615" t="s">
        <v>1672</v>
      </c>
      <c r="O1615" t="s">
        <v>7915</v>
      </c>
      <c r="P1615">
        <v>0.1</v>
      </c>
      <c r="Q1615">
        <v>742</v>
      </c>
      <c r="R1615">
        <v>198</v>
      </c>
      <c r="S1615">
        <v>544</v>
      </c>
      <c r="T1615">
        <v>0.26684636118598398</v>
      </c>
      <c r="U1615" t="s">
        <v>7895</v>
      </c>
      <c r="V1615" t="s">
        <v>14</v>
      </c>
      <c r="W1615" t="s">
        <v>15</v>
      </c>
    </row>
    <row r="1616" spans="1:23" x14ac:dyDescent="0.3">
      <c r="A1616" t="s">
        <v>5518</v>
      </c>
      <c r="B1616" s="4">
        <v>41906</v>
      </c>
      <c r="C1616" t="s">
        <v>7901</v>
      </c>
      <c r="D1616">
        <v>2014</v>
      </c>
      <c r="E1616" s="4">
        <v>41908</v>
      </c>
      <c r="F1616">
        <v>2</v>
      </c>
      <c r="G1616" t="s">
        <v>6060</v>
      </c>
      <c r="H1616" t="s">
        <v>7460</v>
      </c>
      <c r="I1616" t="s">
        <v>5980</v>
      </c>
      <c r="J1616" t="s">
        <v>5981</v>
      </c>
      <c r="K1616" t="s">
        <v>5985</v>
      </c>
      <c r="L1616" t="s">
        <v>5971</v>
      </c>
      <c r="M1616" t="s">
        <v>5991</v>
      </c>
      <c r="N1616" t="s">
        <v>5519</v>
      </c>
      <c r="O1616" t="s">
        <v>7915</v>
      </c>
      <c r="P1616">
        <v>0.1</v>
      </c>
      <c r="Q1616">
        <v>1355</v>
      </c>
      <c r="R1616">
        <v>-60</v>
      </c>
      <c r="S1616">
        <v>1415</v>
      </c>
      <c r="T1616">
        <v>-4.4280442804428E-2</v>
      </c>
      <c r="U1616" t="s">
        <v>7899</v>
      </c>
      <c r="V1616" t="s">
        <v>10</v>
      </c>
      <c r="W1616" t="s">
        <v>73</v>
      </c>
    </row>
    <row r="1617" spans="1:23" x14ac:dyDescent="0.3">
      <c r="A1617" t="s">
        <v>5528</v>
      </c>
      <c r="B1617" s="4">
        <v>41908</v>
      </c>
      <c r="C1617" t="s">
        <v>7901</v>
      </c>
      <c r="D1617">
        <v>2014</v>
      </c>
      <c r="E1617" s="4">
        <v>41910</v>
      </c>
      <c r="F1617">
        <v>2</v>
      </c>
      <c r="G1617" t="s">
        <v>7225</v>
      </c>
      <c r="H1617" t="s">
        <v>7538</v>
      </c>
      <c r="I1617" t="s">
        <v>5980</v>
      </c>
      <c r="J1617" t="s">
        <v>5981</v>
      </c>
      <c r="K1617" t="s">
        <v>5975</v>
      </c>
      <c r="L1617" t="s">
        <v>5971</v>
      </c>
      <c r="M1617" t="s">
        <v>5991</v>
      </c>
      <c r="N1617" t="s">
        <v>3588</v>
      </c>
      <c r="O1617" t="s">
        <v>7915</v>
      </c>
      <c r="P1617">
        <v>0.1</v>
      </c>
      <c r="Q1617">
        <v>257</v>
      </c>
      <c r="R1617">
        <v>-3</v>
      </c>
      <c r="S1617">
        <v>260</v>
      </c>
      <c r="T1617">
        <v>-1.1673151750972799E-2</v>
      </c>
      <c r="U1617" t="s">
        <v>7895</v>
      </c>
      <c r="V1617" t="s">
        <v>14</v>
      </c>
      <c r="W1617" t="s">
        <v>15</v>
      </c>
    </row>
    <row r="1618" spans="1:23" x14ac:dyDescent="0.3">
      <c r="A1618" t="s">
        <v>5577</v>
      </c>
      <c r="B1618" s="4">
        <v>41925</v>
      </c>
      <c r="C1618" t="s">
        <v>7903</v>
      </c>
      <c r="D1618">
        <v>2014</v>
      </c>
      <c r="E1618" s="4">
        <v>41929</v>
      </c>
      <c r="F1618">
        <v>4</v>
      </c>
      <c r="G1618" t="s">
        <v>7168</v>
      </c>
      <c r="H1618" t="s">
        <v>7571</v>
      </c>
      <c r="I1618" t="s">
        <v>5980</v>
      </c>
      <c r="J1618" t="s">
        <v>5981</v>
      </c>
      <c r="K1618" t="s">
        <v>5975</v>
      </c>
      <c r="L1618" t="s">
        <v>5976</v>
      </c>
      <c r="M1618" t="s">
        <v>5994</v>
      </c>
      <c r="N1618" t="s">
        <v>959</v>
      </c>
      <c r="O1618" t="s">
        <v>7915</v>
      </c>
      <c r="P1618">
        <v>0.1</v>
      </c>
      <c r="Q1618">
        <v>516</v>
      </c>
      <c r="R1618">
        <v>69</v>
      </c>
      <c r="S1618">
        <v>447</v>
      </c>
      <c r="T1618">
        <v>0.13372093023255799</v>
      </c>
      <c r="U1618" t="s">
        <v>7892</v>
      </c>
      <c r="V1618" t="s">
        <v>14</v>
      </c>
      <c r="W1618" t="s">
        <v>15</v>
      </c>
    </row>
    <row r="1619" spans="1:23" x14ac:dyDescent="0.3">
      <c r="A1619" t="s">
        <v>5593</v>
      </c>
      <c r="B1619" s="4">
        <v>41929</v>
      </c>
      <c r="C1619" t="s">
        <v>7903</v>
      </c>
      <c r="D1619">
        <v>2014</v>
      </c>
      <c r="E1619" s="4">
        <v>41932</v>
      </c>
      <c r="F1619">
        <v>3</v>
      </c>
      <c r="G1619" t="s">
        <v>6935</v>
      </c>
      <c r="H1619" t="s">
        <v>7854</v>
      </c>
      <c r="I1619" t="s">
        <v>5980</v>
      </c>
      <c r="J1619" t="s">
        <v>5981</v>
      </c>
      <c r="K1619" t="s">
        <v>5975</v>
      </c>
      <c r="L1619" t="s">
        <v>5988</v>
      </c>
      <c r="M1619" t="s">
        <v>6373</v>
      </c>
      <c r="N1619" t="s">
        <v>5594</v>
      </c>
      <c r="O1619" t="s">
        <v>7915</v>
      </c>
      <c r="P1619">
        <v>0.1</v>
      </c>
      <c r="Q1619">
        <v>530</v>
      </c>
      <c r="R1619">
        <v>118</v>
      </c>
      <c r="S1619">
        <v>412</v>
      </c>
      <c r="T1619">
        <v>0.22264150943396199</v>
      </c>
      <c r="U1619" t="s">
        <v>7891</v>
      </c>
      <c r="V1619" t="s">
        <v>14</v>
      </c>
      <c r="W1619" t="s">
        <v>15</v>
      </c>
    </row>
    <row r="1620" spans="1:23" x14ac:dyDescent="0.3">
      <c r="A1620" t="s">
        <v>5600</v>
      </c>
      <c r="B1620" s="4">
        <v>41932</v>
      </c>
      <c r="C1620" t="s">
        <v>7903</v>
      </c>
      <c r="D1620">
        <v>2014</v>
      </c>
      <c r="E1620" s="4">
        <v>41936</v>
      </c>
      <c r="F1620">
        <v>4</v>
      </c>
      <c r="G1620" t="s">
        <v>6996</v>
      </c>
      <c r="H1620" t="s">
        <v>6760</v>
      </c>
      <c r="I1620" t="s">
        <v>5980</v>
      </c>
      <c r="J1620" t="s">
        <v>5981</v>
      </c>
      <c r="K1620" t="s">
        <v>5975</v>
      </c>
      <c r="L1620" t="s">
        <v>5976</v>
      </c>
      <c r="M1620" t="s">
        <v>6373</v>
      </c>
      <c r="N1620" t="s">
        <v>1013</v>
      </c>
      <c r="O1620" t="s">
        <v>7915</v>
      </c>
      <c r="P1620">
        <v>0.1</v>
      </c>
      <c r="Q1620">
        <v>846</v>
      </c>
      <c r="R1620">
        <v>9</v>
      </c>
      <c r="S1620">
        <v>837</v>
      </c>
      <c r="T1620">
        <v>1.0638297872340399E-2</v>
      </c>
      <c r="U1620" t="s">
        <v>7895</v>
      </c>
      <c r="V1620" t="s">
        <v>14</v>
      </c>
      <c r="W1620" t="s">
        <v>36</v>
      </c>
    </row>
    <row r="1621" spans="1:23" x14ac:dyDescent="0.3">
      <c r="A1621" t="s">
        <v>5692</v>
      </c>
      <c r="B1621" s="4">
        <v>41955</v>
      </c>
      <c r="C1621" t="s">
        <v>7904</v>
      </c>
      <c r="D1621">
        <v>2014</v>
      </c>
      <c r="E1621" s="4">
        <v>41961</v>
      </c>
      <c r="F1621">
        <v>6</v>
      </c>
      <c r="G1621" t="s">
        <v>6541</v>
      </c>
      <c r="H1621" t="s">
        <v>6100</v>
      </c>
      <c r="I1621" t="s">
        <v>5980</v>
      </c>
      <c r="J1621" t="s">
        <v>5981</v>
      </c>
      <c r="K1621" t="s">
        <v>5985</v>
      </c>
      <c r="L1621" t="s">
        <v>5976</v>
      </c>
      <c r="M1621" t="s">
        <v>5991</v>
      </c>
      <c r="N1621" t="s">
        <v>2894</v>
      </c>
      <c r="O1621" t="s">
        <v>7915</v>
      </c>
      <c r="P1621">
        <v>0.1</v>
      </c>
      <c r="Q1621">
        <v>330</v>
      </c>
      <c r="R1621">
        <v>81</v>
      </c>
      <c r="S1621">
        <v>249</v>
      </c>
      <c r="T1621">
        <v>0.24545454545454501</v>
      </c>
      <c r="U1621" t="s">
        <v>7890</v>
      </c>
      <c r="V1621" t="s">
        <v>14</v>
      </c>
      <c r="W1621" t="s">
        <v>15</v>
      </c>
    </row>
    <row r="1622" spans="1:23" x14ac:dyDescent="0.3">
      <c r="A1622" t="s">
        <v>5694</v>
      </c>
      <c r="B1622" s="4">
        <v>41956</v>
      </c>
      <c r="C1622" t="s">
        <v>7904</v>
      </c>
      <c r="D1622">
        <v>2014</v>
      </c>
      <c r="E1622" s="4">
        <v>41958</v>
      </c>
      <c r="F1622">
        <v>2</v>
      </c>
      <c r="G1622" t="s">
        <v>6423</v>
      </c>
      <c r="H1622" t="s">
        <v>6590</v>
      </c>
      <c r="I1622" t="s">
        <v>5980</v>
      </c>
      <c r="J1622" t="s">
        <v>5981</v>
      </c>
      <c r="K1622" t="s">
        <v>5975</v>
      </c>
      <c r="L1622" t="s">
        <v>5988</v>
      </c>
      <c r="M1622" t="s">
        <v>6591</v>
      </c>
      <c r="N1622" t="s">
        <v>3070</v>
      </c>
      <c r="O1622" t="s">
        <v>7915</v>
      </c>
      <c r="P1622">
        <v>0.1</v>
      </c>
      <c r="Q1622">
        <v>336</v>
      </c>
      <c r="R1622">
        <v>71</v>
      </c>
      <c r="S1622">
        <v>265</v>
      </c>
      <c r="T1622">
        <v>0.211309523809524</v>
      </c>
      <c r="U1622" t="s">
        <v>7891</v>
      </c>
      <c r="V1622" t="s">
        <v>14</v>
      </c>
      <c r="W1622" t="s">
        <v>15</v>
      </c>
    </row>
    <row r="1623" spans="1:23" x14ac:dyDescent="0.3">
      <c r="A1623" t="s">
        <v>5727</v>
      </c>
      <c r="B1623" s="4">
        <v>41962</v>
      </c>
      <c r="C1623" t="s">
        <v>7904</v>
      </c>
      <c r="D1623">
        <v>2014</v>
      </c>
      <c r="E1623" s="4">
        <v>41966</v>
      </c>
      <c r="F1623">
        <v>4</v>
      </c>
      <c r="G1623" t="s">
        <v>6940</v>
      </c>
      <c r="H1623" t="s">
        <v>6445</v>
      </c>
      <c r="I1623" t="s">
        <v>5980</v>
      </c>
      <c r="J1623" t="s">
        <v>5981</v>
      </c>
      <c r="K1623" t="s">
        <v>5975</v>
      </c>
      <c r="L1623" t="s">
        <v>5976</v>
      </c>
      <c r="M1623" t="s">
        <v>6103</v>
      </c>
      <c r="N1623" t="s">
        <v>198</v>
      </c>
      <c r="O1623" t="s">
        <v>7915</v>
      </c>
      <c r="P1623">
        <v>0.1</v>
      </c>
      <c r="Q1623">
        <v>5729</v>
      </c>
      <c r="R1623">
        <v>64</v>
      </c>
      <c r="S1623">
        <v>5665</v>
      </c>
      <c r="T1623">
        <v>1.11712340722639E-2</v>
      </c>
      <c r="U1623" t="s">
        <v>7911</v>
      </c>
      <c r="V1623" t="s">
        <v>14</v>
      </c>
      <c r="W1623" t="s">
        <v>36</v>
      </c>
    </row>
    <row r="1624" spans="1:23" x14ac:dyDescent="0.3">
      <c r="A1624" t="s">
        <v>5799</v>
      </c>
      <c r="B1624" s="4">
        <v>41977</v>
      </c>
      <c r="C1624" t="s">
        <v>7906</v>
      </c>
      <c r="D1624">
        <v>2014</v>
      </c>
      <c r="E1624" s="4">
        <v>41977</v>
      </c>
      <c r="F1624">
        <v>0</v>
      </c>
      <c r="G1624" t="s">
        <v>6513</v>
      </c>
      <c r="H1624" t="s">
        <v>7458</v>
      </c>
      <c r="I1624" t="s">
        <v>5980</v>
      </c>
      <c r="J1624" t="s">
        <v>5981</v>
      </c>
      <c r="K1624" t="s">
        <v>5970</v>
      </c>
      <c r="L1624" t="s">
        <v>6007</v>
      </c>
      <c r="M1624" t="s">
        <v>5991</v>
      </c>
      <c r="N1624" t="s">
        <v>1368</v>
      </c>
      <c r="O1624" t="s">
        <v>7915</v>
      </c>
      <c r="P1624">
        <v>0.1</v>
      </c>
      <c r="Q1624">
        <v>450</v>
      </c>
      <c r="R1624">
        <v>140</v>
      </c>
      <c r="S1624">
        <v>310</v>
      </c>
      <c r="T1624">
        <v>0.31111111111111101</v>
      </c>
      <c r="U1624" t="s">
        <v>7891</v>
      </c>
      <c r="V1624" t="s">
        <v>14</v>
      </c>
      <c r="W1624" t="s">
        <v>36</v>
      </c>
    </row>
    <row r="1625" spans="1:23" x14ac:dyDescent="0.3">
      <c r="A1625" t="s">
        <v>5812</v>
      </c>
      <c r="B1625" s="4">
        <v>41978</v>
      </c>
      <c r="C1625" t="s">
        <v>7906</v>
      </c>
      <c r="D1625">
        <v>2014</v>
      </c>
      <c r="E1625" s="4">
        <v>41985</v>
      </c>
      <c r="F1625">
        <v>7</v>
      </c>
      <c r="G1625" t="s">
        <v>7123</v>
      </c>
      <c r="H1625" t="s">
        <v>7798</v>
      </c>
      <c r="I1625" t="s">
        <v>5980</v>
      </c>
      <c r="J1625" t="s">
        <v>5981</v>
      </c>
      <c r="K1625" t="s">
        <v>5970</v>
      </c>
      <c r="L1625" t="s">
        <v>5976</v>
      </c>
      <c r="M1625" t="s">
        <v>6181</v>
      </c>
      <c r="N1625" t="s">
        <v>706</v>
      </c>
      <c r="O1625" t="s">
        <v>7915</v>
      </c>
      <c r="P1625">
        <v>0.1</v>
      </c>
      <c r="Q1625">
        <v>1263</v>
      </c>
      <c r="R1625">
        <v>-56</v>
      </c>
      <c r="S1625">
        <v>1319</v>
      </c>
      <c r="T1625">
        <v>-4.4338875692794898E-2</v>
      </c>
      <c r="U1625" t="s">
        <v>7899</v>
      </c>
      <c r="V1625" t="s">
        <v>10</v>
      </c>
      <c r="W1625" t="s">
        <v>73</v>
      </c>
    </row>
    <row r="1626" spans="1:23" x14ac:dyDescent="0.3">
      <c r="A1626" t="s">
        <v>5822</v>
      </c>
      <c r="B1626" s="4">
        <v>41981</v>
      </c>
      <c r="C1626" t="s">
        <v>7906</v>
      </c>
      <c r="D1626">
        <v>2014</v>
      </c>
      <c r="E1626" s="4">
        <v>41987</v>
      </c>
      <c r="F1626">
        <v>6</v>
      </c>
      <c r="G1626" t="s">
        <v>6212</v>
      </c>
      <c r="H1626" t="s">
        <v>7873</v>
      </c>
      <c r="I1626" t="s">
        <v>5980</v>
      </c>
      <c r="J1626" t="s">
        <v>5981</v>
      </c>
      <c r="K1626" t="s">
        <v>5985</v>
      </c>
      <c r="L1626" t="s">
        <v>5976</v>
      </c>
      <c r="M1626" t="s">
        <v>5991</v>
      </c>
      <c r="N1626" t="s">
        <v>3145</v>
      </c>
      <c r="O1626" t="s">
        <v>7915</v>
      </c>
      <c r="P1626">
        <v>0.1</v>
      </c>
      <c r="Q1626">
        <v>1022</v>
      </c>
      <c r="R1626">
        <v>-23</v>
      </c>
      <c r="S1626">
        <v>1045</v>
      </c>
      <c r="T1626">
        <v>-2.25048923679061E-2</v>
      </c>
      <c r="U1626" t="s">
        <v>7895</v>
      </c>
      <c r="V1626" t="s">
        <v>10</v>
      </c>
      <c r="W1626" t="s">
        <v>73</v>
      </c>
    </row>
    <row r="1627" spans="1:23" x14ac:dyDescent="0.3">
      <c r="A1627" t="s">
        <v>5822</v>
      </c>
      <c r="B1627" s="4">
        <v>41981</v>
      </c>
      <c r="C1627" t="s">
        <v>7906</v>
      </c>
      <c r="D1627">
        <v>2014</v>
      </c>
      <c r="E1627" s="4">
        <v>41987</v>
      </c>
      <c r="F1627">
        <v>6</v>
      </c>
      <c r="G1627" t="s">
        <v>6212</v>
      </c>
      <c r="H1627" t="s">
        <v>7873</v>
      </c>
      <c r="I1627" t="s">
        <v>5980</v>
      </c>
      <c r="J1627" t="s">
        <v>5981</v>
      </c>
      <c r="K1627" t="s">
        <v>5985</v>
      </c>
      <c r="L1627" t="s">
        <v>5976</v>
      </c>
      <c r="M1627" t="s">
        <v>5991</v>
      </c>
      <c r="N1627" t="s">
        <v>3324</v>
      </c>
      <c r="O1627" t="s">
        <v>7915</v>
      </c>
      <c r="P1627">
        <v>0.1</v>
      </c>
      <c r="Q1627">
        <v>556</v>
      </c>
      <c r="R1627">
        <v>154</v>
      </c>
      <c r="S1627">
        <v>402</v>
      </c>
      <c r="T1627">
        <v>0.27697841726618699</v>
      </c>
      <c r="U1627" t="s">
        <v>7902</v>
      </c>
      <c r="V1627" t="s">
        <v>10</v>
      </c>
      <c r="W1627" t="s">
        <v>73</v>
      </c>
    </row>
    <row r="1628" spans="1:23" x14ac:dyDescent="0.3">
      <c r="A1628" t="s">
        <v>5873</v>
      </c>
      <c r="B1628" s="4">
        <v>41991</v>
      </c>
      <c r="C1628" t="s">
        <v>7906</v>
      </c>
      <c r="D1628">
        <v>2014</v>
      </c>
      <c r="E1628" s="4">
        <v>41997</v>
      </c>
      <c r="F1628">
        <v>6</v>
      </c>
      <c r="G1628" t="s">
        <v>6172</v>
      </c>
      <c r="H1628" t="s">
        <v>6286</v>
      </c>
      <c r="I1628" t="s">
        <v>5980</v>
      </c>
      <c r="J1628" t="s">
        <v>5981</v>
      </c>
      <c r="K1628" t="s">
        <v>5975</v>
      </c>
      <c r="L1628" t="s">
        <v>5976</v>
      </c>
      <c r="M1628" t="s">
        <v>6181</v>
      </c>
      <c r="N1628" t="s">
        <v>1646</v>
      </c>
      <c r="O1628" t="s">
        <v>7915</v>
      </c>
      <c r="P1628">
        <v>0.1</v>
      </c>
      <c r="Q1628">
        <v>1657</v>
      </c>
      <c r="R1628">
        <v>460</v>
      </c>
      <c r="S1628">
        <v>1197</v>
      </c>
      <c r="T1628">
        <v>0.27761013880506902</v>
      </c>
      <c r="U1628" t="s">
        <v>7892</v>
      </c>
      <c r="V1628" t="s">
        <v>14</v>
      </c>
      <c r="W1628" t="s">
        <v>36</v>
      </c>
    </row>
    <row r="1629" spans="1:23" x14ac:dyDescent="0.3">
      <c r="A1629" t="s">
        <v>5883</v>
      </c>
      <c r="B1629" s="4">
        <v>41992</v>
      </c>
      <c r="C1629" t="s">
        <v>7906</v>
      </c>
      <c r="D1629">
        <v>2014</v>
      </c>
      <c r="E1629" s="4">
        <v>41996</v>
      </c>
      <c r="F1629">
        <v>4</v>
      </c>
      <c r="G1629" t="s">
        <v>7157</v>
      </c>
      <c r="H1629" t="s">
        <v>7205</v>
      </c>
      <c r="I1629" t="s">
        <v>5980</v>
      </c>
      <c r="J1629" t="s">
        <v>5981</v>
      </c>
      <c r="K1629" t="s">
        <v>5985</v>
      </c>
      <c r="L1629" t="s">
        <v>5976</v>
      </c>
      <c r="M1629" t="s">
        <v>5982</v>
      </c>
      <c r="N1629" t="s">
        <v>5408</v>
      </c>
      <c r="O1629" t="s">
        <v>7915</v>
      </c>
      <c r="P1629">
        <v>0.1</v>
      </c>
      <c r="Q1629">
        <v>659</v>
      </c>
      <c r="R1629">
        <v>-37</v>
      </c>
      <c r="S1629">
        <v>696</v>
      </c>
      <c r="T1629">
        <v>-5.6145675265553897E-2</v>
      </c>
      <c r="U1629" t="s">
        <v>7895</v>
      </c>
      <c r="V1629" t="s">
        <v>14</v>
      </c>
      <c r="W1629" t="s">
        <v>15</v>
      </c>
    </row>
    <row r="1630" spans="1:23" x14ac:dyDescent="0.3">
      <c r="A1630" t="s">
        <v>5883</v>
      </c>
      <c r="B1630" s="4">
        <v>41992</v>
      </c>
      <c r="C1630" t="s">
        <v>7906</v>
      </c>
      <c r="D1630">
        <v>2014</v>
      </c>
      <c r="E1630" s="4">
        <v>41996</v>
      </c>
      <c r="F1630">
        <v>4</v>
      </c>
      <c r="G1630" t="s">
        <v>7157</v>
      </c>
      <c r="H1630" t="s">
        <v>7205</v>
      </c>
      <c r="I1630" t="s">
        <v>5980</v>
      </c>
      <c r="J1630" t="s">
        <v>5981</v>
      </c>
      <c r="K1630" t="s">
        <v>5985</v>
      </c>
      <c r="L1630" t="s">
        <v>5976</v>
      </c>
      <c r="M1630" t="s">
        <v>5982</v>
      </c>
      <c r="N1630" t="s">
        <v>2816</v>
      </c>
      <c r="O1630" t="s">
        <v>7915</v>
      </c>
      <c r="P1630">
        <v>0.1</v>
      </c>
      <c r="Q1630">
        <v>224</v>
      </c>
      <c r="R1630">
        <v>87</v>
      </c>
      <c r="S1630">
        <v>137</v>
      </c>
      <c r="T1630">
        <v>0.38839285714285698</v>
      </c>
      <c r="U1630" t="s">
        <v>7891</v>
      </c>
      <c r="V1630" t="s">
        <v>10</v>
      </c>
      <c r="W1630" t="s">
        <v>73</v>
      </c>
    </row>
    <row r="1631" spans="1:23" x14ac:dyDescent="0.3">
      <c r="A1631" t="s">
        <v>5937</v>
      </c>
      <c r="B1631" s="4">
        <v>42002</v>
      </c>
      <c r="C1631" t="s">
        <v>7906</v>
      </c>
      <c r="D1631">
        <v>2014</v>
      </c>
      <c r="E1631" s="4">
        <v>42004</v>
      </c>
      <c r="F1631">
        <v>2</v>
      </c>
      <c r="G1631" t="s">
        <v>6933</v>
      </c>
      <c r="H1631" t="s">
        <v>6407</v>
      </c>
      <c r="I1631" t="s">
        <v>5980</v>
      </c>
      <c r="J1631" t="s">
        <v>5981</v>
      </c>
      <c r="K1631" t="s">
        <v>5975</v>
      </c>
      <c r="L1631" t="s">
        <v>5971</v>
      </c>
      <c r="M1631" t="s">
        <v>5982</v>
      </c>
      <c r="N1631" t="s">
        <v>2153</v>
      </c>
      <c r="O1631" t="s">
        <v>7915</v>
      </c>
      <c r="P1631">
        <v>0.1</v>
      </c>
      <c r="Q1631">
        <v>401</v>
      </c>
      <c r="R1631">
        <v>13</v>
      </c>
      <c r="S1631">
        <v>388</v>
      </c>
      <c r="T1631">
        <v>3.24189526184539E-2</v>
      </c>
      <c r="U1631" t="s">
        <v>7910</v>
      </c>
      <c r="V1631" t="s">
        <v>14</v>
      </c>
      <c r="W1631" t="s">
        <v>36</v>
      </c>
    </row>
    <row r="1632" spans="1:23" x14ac:dyDescent="0.3">
      <c r="A1632" t="s">
        <v>5937</v>
      </c>
      <c r="B1632" s="4">
        <v>42002</v>
      </c>
      <c r="C1632" t="s">
        <v>7906</v>
      </c>
      <c r="D1632">
        <v>2014</v>
      </c>
      <c r="E1632" s="4">
        <v>42004</v>
      </c>
      <c r="F1632">
        <v>2</v>
      </c>
      <c r="G1632" t="s">
        <v>6933</v>
      </c>
      <c r="H1632" t="s">
        <v>6407</v>
      </c>
      <c r="I1632" t="s">
        <v>5980</v>
      </c>
      <c r="J1632" t="s">
        <v>5981</v>
      </c>
      <c r="K1632" t="s">
        <v>5975</v>
      </c>
      <c r="L1632" t="s">
        <v>5971</v>
      </c>
      <c r="M1632" t="s">
        <v>5982</v>
      </c>
      <c r="N1632" t="s">
        <v>3733</v>
      </c>
      <c r="O1632" t="s">
        <v>7915</v>
      </c>
      <c r="P1632">
        <v>0.1</v>
      </c>
      <c r="Q1632">
        <v>1104</v>
      </c>
      <c r="R1632">
        <v>209</v>
      </c>
      <c r="S1632">
        <v>895</v>
      </c>
      <c r="T1632">
        <v>0.189311594202899</v>
      </c>
      <c r="U1632" t="s">
        <v>7892</v>
      </c>
      <c r="V1632" t="s">
        <v>10</v>
      </c>
      <c r="W1632" t="s">
        <v>73</v>
      </c>
    </row>
    <row r="1633" spans="1:23" x14ac:dyDescent="0.3">
      <c r="A1633" t="s">
        <v>4573</v>
      </c>
      <c r="B1633" s="4">
        <v>41660</v>
      </c>
      <c r="C1633" t="s">
        <v>7888</v>
      </c>
      <c r="D1633">
        <v>2014</v>
      </c>
      <c r="E1633" s="4">
        <v>41665</v>
      </c>
      <c r="F1633">
        <v>5</v>
      </c>
      <c r="G1633" t="s">
        <v>6582</v>
      </c>
      <c r="H1633" t="s">
        <v>7655</v>
      </c>
      <c r="I1633" t="s">
        <v>5980</v>
      </c>
      <c r="J1633" t="s">
        <v>5981</v>
      </c>
      <c r="K1633" t="s">
        <v>5975</v>
      </c>
      <c r="L1633" t="s">
        <v>5976</v>
      </c>
      <c r="M1633" t="s">
        <v>6044</v>
      </c>
      <c r="N1633" t="s">
        <v>447</v>
      </c>
      <c r="O1633" t="s">
        <v>7915</v>
      </c>
      <c r="P1633">
        <v>0.1</v>
      </c>
      <c r="Q1633">
        <v>101</v>
      </c>
      <c r="R1633">
        <v>23</v>
      </c>
      <c r="S1633">
        <v>78</v>
      </c>
      <c r="T1633">
        <v>0.22772277227722801</v>
      </c>
      <c r="U1633" t="s">
        <v>7895</v>
      </c>
      <c r="V1633" t="s">
        <v>14</v>
      </c>
      <c r="W1633" t="s">
        <v>36</v>
      </c>
    </row>
    <row r="1634" spans="1:23" x14ac:dyDescent="0.3">
      <c r="A1634" t="s">
        <v>4592</v>
      </c>
      <c r="B1634" s="4">
        <v>41665</v>
      </c>
      <c r="C1634" t="s">
        <v>7888</v>
      </c>
      <c r="D1634">
        <v>2014</v>
      </c>
      <c r="E1634" s="4">
        <v>41670</v>
      </c>
      <c r="F1634">
        <v>5</v>
      </c>
      <c r="G1634" t="s">
        <v>7394</v>
      </c>
      <c r="H1634" t="s">
        <v>6135</v>
      </c>
      <c r="I1634" t="s">
        <v>5980</v>
      </c>
      <c r="J1634" t="s">
        <v>5981</v>
      </c>
      <c r="K1634" t="s">
        <v>5985</v>
      </c>
      <c r="L1634" t="s">
        <v>5976</v>
      </c>
      <c r="M1634" t="s">
        <v>6044</v>
      </c>
      <c r="N1634" t="s">
        <v>2816</v>
      </c>
      <c r="O1634" t="s">
        <v>7915</v>
      </c>
      <c r="P1634">
        <v>0.1</v>
      </c>
      <c r="Q1634">
        <v>75</v>
      </c>
      <c r="R1634">
        <v>29</v>
      </c>
      <c r="S1634">
        <v>46</v>
      </c>
      <c r="T1634">
        <v>0.38666666666666699</v>
      </c>
      <c r="U1634" t="s">
        <v>7890</v>
      </c>
      <c r="V1634" t="s">
        <v>10</v>
      </c>
      <c r="W1634" t="s">
        <v>73</v>
      </c>
    </row>
    <row r="1635" spans="1:23" x14ac:dyDescent="0.3">
      <c r="A1635" t="s">
        <v>4787</v>
      </c>
      <c r="B1635" s="4">
        <v>41735</v>
      </c>
      <c r="C1635" t="s">
        <v>7894</v>
      </c>
      <c r="D1635">
        <v>2014</v>
      </c>
      <c r="E1635" s="4">
        <v>41739</v>
      </c>
      <c r="F1635">
        <v>4</v>
      </c>
      <c r="G1635" t="s">
        <v>7216</v>
      </c>
      <c r="H1635" t="s">
        <v>7396</v>
      </c>
      <c r="I1635" t="s">
        <v>5980</v>
      </c>
      <c r="J1635" t="s">
        <v>5981</v>
      </c>
      <c r="K1635" t="s">
        <v>5975</v>
      </c>
      <c r="L1635" t="s">
        <v>5976</v>
      </c>
      <c r="M1635" t="s">
        <v>6044</v>
      </c>
      <c r="N1635" t="s">
        <v>27</v>
      </c>
      <c r="O1635" t="s">
        <v>7915</v>
      </c>
      <c r="P1635">
        <v>0.1</v>
      </c>
      <c r="Q1635">
        <v>311</v>
      </c>
      <c r="R1635">
        <v>72</v>
      </c>
      <c r="S1635">
        <v>239</v>
      </c>
      <c r="T1635">
        <v>0.23151125401929301</v>
      </c>
      <c r="U1635" t="s">
        <v>7895</v>
      </c>
      <c r="V1635" t="s">
        <v>14</v>
      </c>
      <c r="W1635" t="s">
        <v>15</v>
      </c>
    </row>
    <row r="1636" spans="1:23" x14ac:dyDescent="0.3">
      <c r="A1636" t="s">
        <v>4859</v>
      </c>
      <c r="B1636" s="4">
        <v>41759</v>
      </c>
      <c r="C1636" t="s">
        <v>7894</v>
      </c>
      <c r="D1636">
        <v>2014</v>
      </c>
      <c r="E1636" s="4">
        <v>41764</v>
      </c>
      <c r="F1636">
        <v>5</v>
      </c>
      <c r="G1636" t="s">
        <v>6865</v>
      </c>
      <c r="H1636" t="s">
        <v>7768</v>
      </c>
      <c r="I1636" t="s">
        <v>5980</v>
      </c>
      <c r="J1636" t="s">
        <v>5981</v>
      </c>
      <c r="K1636" t="s">
        <v>5975</v>
      </c>
      <c r="L1636" t="s">
        <v>5976</v>
      </c>
      <c r="M1636" t="s">
        <v>6044</v>
      </c>
      <c r="N1636" t="s">
        <v>402</v>
      </c>
      <c r="O1636" t="s">
        <v>7915</v>
      </c>
      <c r="P1636">
        <v>0.1</v>
      </c>
      <c r="Q1636">
        <v>148</v>
      </c>
      <c r="R1636">
        <v>54</v>
      </c>
      <c r="S1636">
        <v>94</v>
      </c>
      <c r="T1636">
        <v>0.36486486486486502</v>
      </c>
      <c r="U1636" t="s">
        <v>7895</v>
      </c>
      <c r="V1636" t="s">
        <v>14</v>
      </c>
      <c r="W1636" t="s">
        <v>36</v>
      </c>
    </row>
    <row r="1637" spans="1:23" x14ac:dyDescent="0.3">
      <c r="A1637" t="s">
        <v>4914</v>
      </c>
      <c r="B1637" s="4">
        <v>41779</v>
      </c>
      <c r="C1637" t="s">
        <v>7896</v>
      </c>
      <c r="D1637">
        <v>2014</v>
      </c>
      <c r="E1637" s="4">
        <v>41780</v>
      </c>
      <c r="F1637">
        <v>1</v>
      </c>
      <c r="G1637" t="s">
        <v>6828</v>
      </c>
      <c r="H1637" t="s">
        <v>7778</v>
      </c>
      <c r="I1637" t="s">
        <v>5980</v>
      </c>
      <c r="J1637" t="s">
        <v>5981</v>
      </c>
      <c r="K1637" t="s">
        <v>5975</v>
      </c>
      <c r="L1637" t="s">
        <v>5988</v>
      </c>
      <c r="M1637" t="s">
        <v>6044</v>
      </c>
      <c r="N1637" t="s">
        <v>1646</v>
      </c>
      <c r="O1637" t="s">
        <v>7915</v>
      </c>
      <c r="P1637">
        <v>0.1</v>
      </c>
      <c r="Q1637">
        <v>828</v>
      </c>
      <c r="R1637">
        <v>230</v>
      </c>
      <c r="S1637">
        <v>598</v>
      </c>
      <c r="T1637">
        <v>0.27777777777777801</v>
      </c>
      <c r="U1637" t="s">
        <v>7895</v>
      </c>
      <c r="V1637" t="s">
        <v>14</v>
      </c>
      <c r="W1637" t="s">
        <v>36</v>
      </c>
    </row>
    <row r="1638" spans="1:23" x14ac:dyDescent="0.3">
      <c r="A1638" t="s">
        <v>5008</v>
      </c>
      <c r="B1638" s="4">
        <v>41804</v>
      </c>
      <c r="C1638" t="s">
        <v>7898</v>
      </c>
      <c r="D1638">
        <v>2014</v>
      </c>
      <c r="E1638" s="4">
        <v>41809</v>
      </c>
      <c r="F1638">
        <v>5</v>
      </c>
      <c r="G1638" t="s">
        <v>7264</v>
      </c>
      <c r="H1638" t="s">
        <v>7304</v>
      </c>
      <c r="I1638" t="s">
        <v>5980</v>
      </c>
      <c r="J1638" t="s">
        <v>5981</v>
      </c>
      <c r="K1638" t="s">
        <v>5975</v>
      </c>
      <c r="L1638" t="s">
        <v>5976</v>
      </c>
      <c r="M1638" t="s">
        <v>6044</v>
      </c>
      <c r="N1638" t="s">
        <v>1274</v>
      </c>
      <c r="O1638" t="s">
        <v>7915</v>
      </c>
      <c r="P1638">
        <v>0.1</v>
      </c>
      <c r="Q1638">
        <v>154</v>
      </c>
      <c r="R1638">
        <v>3</v>
      </c>
      <c r="S1638">
        <v>151</v>
      </c>
      <c r="T1638">
        <v>1.9480519480519501E-2</v>
      </c>
      <c r="U1638" t="s">
        <v>7892</v>
      </c>
      <c r="V1638" t="s">
        <v>10</v>
      </c>
      <c r="W1638" t="s">
        <v>73</v>
      </c>
    </row>
    <row r="1639" spans="1:23" x14ac:dyDescent="0.3">
      <c r="A1639" t="s">
        <v>5043</v>
      </c>
      <c r="B1639" s="4">
        <v>41813</v>
      </c>
      <c r="C1639" t="s">
        <v>7898</v>
      </c>
      <c r="D1639">
        <v>2014</v>
      </c>
      <c r="E1639" s="4">
        <v>41817</v>
      </c>
      <c r="F1639">
        <v>4</v>
      </c>
      <c r="G1639" t="s">
        <v>5978</v>
      </c>
      <c r="H1639" t="s">
        <v>7408</v>
      </c>
      <c r="I1639" t="s">
        <v>5980</v>
      </c>
      <c r="J1639" t="s">
        <v>5981</v>
      </c>
      <c r="K1639" t="s">
        <v>5975</v>
      </c>
      <c r="L1639" t="s">
        <v>5976</v>
      </c>
      <c r="M1639" t="s">
        <v>6044</v>
      </c>
      <c r="N1639" t="s">
        <v>1081</v>
      </c>
      <c r="O1639" t="s">
        <v>7915</v>
      </c>
      <c r="P1639">
        <v>0.1</v>
      </c>
      <c r="Q1639">
        <v>717</v>
      </c>
      <c r="R1639">
        <v>16</v>
      </c>
      <c r="S1639">
        <v>701</v>
      </c>
      <c r="T1639">
        <v>2.2315202231520202E-2</v>
      </c>
      <c r="U1639" t="s">
        <v>7892</v>
      </c>
      <c r="V1639" t="s">
        <v>14</v>
      </c>
      <c r="W1639" t="s">
        <v>15</v>
      </c>
    </row>
    <row r="1640" spans="1:23" x14ac:dyDescent="0.3">
      <c r="A1640" t="s">
        <v>5242</v>
      </c>
      <c r="B1640" s="4">
        <v>41863</v>
      </c>
      <c r="C1640" t="s">
        <v>7900</v>
      </c>
      <c r="D1640">
        <v>2014</v>
      </c>
      <c r="E1640" s="4">
        <v>41865</v>
      </c>
      <c r="F1640">
        <v>2</v>
      </c>
      <c r="G1640" t="s">
        <v>7530</v>
      </c>
      <c r="H1640" t="s">
        <v>7812</v>
      </c>
      <c r="I1640" t="s">
        <v>5980</v>
      </c>
      <c r="J1640" t="s">
        <v>5981</v>
      </c>
      <c r="K1640" t="s">
        <v>5970</v>
      </c>
      <c r="L1640" t="s">
        <v>5971</v>
      </c>
      <c r="M1640" t="s">
        <v>6044</v>
      </c>
      <c r="N1640" t="s">
        <v>1269</v>
      </c>
      <c r="O1640" t="s">
        <v>7915</v>
      </c>
      <c r="P1640">
        <v>0.1</v>
      </c>
      <c r="Q1640">
        <v>218</v>
      </c>
      <c r="R1640">
        <v>77</v>
      </c>
      <c r="S1640">
        <v>141</v>
      </c>
      <c r="T1640">
        <v>0.35321100917431197</v>
      </c>
      <c r="U1640" t="s">
        <v>7895</v>
      </c>
      <c r="V1640" t="s">
        <v>14</v>
      </c>
      <c r="W1640" t="s">
        <v>15</v>
      </c>
    </row>
    <row r="1641" spans="1:23" x14ac:dyDescent="0.3">
      <c r="A1641" t="s">
        <v>5280</v>
      </c>
      <c r="B1641" s="4">
        <v>41869</v>
      </c>
      <c r="C1641" t="s">
        <v>7900</v>
      </c>
      <c r="D1641">
        <v>2014</v>
      </c>
      <c r="E1641" s="4">
        <v>41869</v>
      </c>
      <c r="F1641">
        <v>0</v>
      </c>
      <c r="G1641" t="s">
        <v>6720</v>
      </c>
      <c r="H1641" t="s">
        <v>7326</v>
      </c>
      <c r="I1641" t="s">
        <v>5980</v>
      </c>
      <c r="J1641" t="s">
        <v>5981</v>
      </c>
      <c r="K1641" t="s">
        <v>5975</v>
      </c>
      <c r="L1641" t="s">
        <v>6007</v>
      </c>
      <c r="M1641" t="s">
        <v>6044</v>
      </c>
      <c r="N1641" t="s">
        <v>153</v>
      </c>
      <c r="O1641" t="s">
        <v>7915</v>
      </c>
      <c r="P1641">
        <v>0.1</v>
      </c>
      <c r="Q1641">
        <v>225</v>
      </c>
      <c r="R1641">
        <v>42</v>
      </c>
      <c r="S1641">
        <v>183</v>
      </c>
      <c r="T1641">
        <v>0.18666666666666701</v>
      </c>
      <c r="U1641" t="s">
        <v>7891</v>
      </c>
      <c r="V1641" t="s">
        <v>14</v>
      </c>
      <c r="W1641" t="s">
        <v>36</v>
      </c>
    </row>
    <row r="1642" spans="1:23" x14ac:dyDescent="0.3">
      <c r="A1642" t="s">
        <v>5331</v>
      </c>
      <c r="B1642" s="4">
        <v>41876</v>
      </c>
      <c r="C1642" t="s">
        <v>7900</v>
      </c>
      <c r="D1642">
        <v>2014</v>
      </c>
      <c r="E1642" s="4">
        <v>41881</v>
      </c>
      <c r="F1642">
        <v>5</v>
      </c>
      <c r="G1642" t="s">
        <v>7305</v>
      </c>
      <c r="H1642" t="s">
        <v>7009</v>
      </c>
      <c r="I1642" t="s">
        <v>5980</v>
      </c>
      <c r="J1642" t="s">
        <v>5981</v>
      </c>
      <c r="K1642" t="s">
        <v>5975</v>
      </c>
      <c r="L1642" t="s">
        <v>5976</v>
      </c>
      <c r="M1642" t="s">
        <v>6044</v>
      </c>
      <c r="N1642" t="s">
        <v>5332</v>
      </c>
      <c r="O1642" t="s">
        <v>7915</v>
      </c>
      <c r="P1642">
        <v>0.1</v>
      </c>
      <c r="Q1642">
        <v>1518</v>
      </c>
      <c r="R1642">
        <v>253</v>
      </c>
      <c r="S1642">
        <v>1265</v>
      </c>
      <c r="T1642">
        <v>0.16666666666666699</v>
      </c>
      <c r="U1642" t="s">
        <v>7891</v>
      </c>
      <c r="V1642" t="s">
        <v>10</v>
      </c>
      <c r="W1642" t="s">
        <v>73</v>
      </c>
    </row>
    <row r="1643" spans="1:23" x14ac:dyDescent="0.3">
      <c r="A1643" t="s">
        <v>5336</v>
      </c>
      <c r="B1643" s="4">
        <v>41877</v>
      </c>
      <c r="C1643" t="s">
        <v>7900</v>
      </c>
      <c r="D1643">
        <v>2014</v>
      </c>
      <c r="E1643" s="4">
        <v>41880</v>
      </c>
      <c r="F1643">
        <v>3</v>
      </c>
      <c r="G1643" t="s">
        <v>6532</v>
      </c>
      <c r="H1643" t="s">
        <v>6697</v>
      </c>
      <c r="I1643" t="s">
        <v>5980</v>
      </c>
      <c r="J1643" t="s">
        <v>5981</v>
      </c>
      <c r="K1643" t="s">
        <v>5985</v>
      </c>
      <c r="L1643" t="s">
        <v>5988</v>
      </c>
      <c r="M1643" t="s">
        <v>6044</v>
      </c>
      <c r="N1643" t="s">
        <v>3852</v>
      </c>
      <c r="O1643" t="s">
        <v>7915</v>
      </c>
      <c r="P1643">
        <v>0.1</v>
      </c>
      <c r="Q1643">
        <v>162</v>
      </c>
      <c r="R1643">
        <v>20</v>
      </c>
      <c r="S1643">
        <v>142</v>
      </c>
      <c r="T1643">
        <v>0.12345679012345701</v>
      </c>
      <c r="U1643" t="s">
        <v>7891</v>
      </c>
      <c r="V1643" t="s">
        <v>14</v>
      </c>
      <c r="W1643" t="s">
        <v>36</v>
      </c>
    </row>
    <row r="1644" spans="1:23" x14ac:dyDescent="0.3">
      <c r="A1644" t="s">
        <v>5465</v>
      </c>
      <c r="B1644" s="4">
        <v>41897</v>
      </c>
      <c r="C1644" t="s">
        <v>7901</v>
      </c>
      <c r="D1644">
        <v>2014</v>
      </c>
      <c r="E1644" s="4">
        <v>41903</v>
      </c>
      <c r="F1644">
        <v>6</v>
      </c>
      <c r="G1644" t="s">
        <v>7509</v>
      </c>
      <c r="H1644" t="s">
        <v>7840</v>
      </c>
      <c r="I1644" t="s">
        <v>5980</v>
      </c>
      <c r="J1644" t="s">
        <v>5981</v>
      </c>
      <c r="K1644" t="s">
        <v>5975</v>
      </c>
      <c r="L1644" t="s">
        <v>5976</v>
      </c>
      <c r="M1644" t="s">
        <v>6044</v>
      </c>
      <c r="N1644" t="s">
        <v>3963</v>
      </c>
      <c r="O1644" t="s">
        <v>7915</v>
      </c>
      <c r="P1644">
        <v>0.1</v>
      </c>
      <c r="Q1644">
        <v>618</v>
      </c>
      <c r="R1644">
        <v>27</v>
      </c>
      <c r="S1644">
        <v>591</v>
      </c>
      <c r="T1644">
        <v>4.3689320388349502E-2</v>
      </c>
      <c r="U1644" t="s">
        <v>7892</v>
      </c>
      <c r="V1644" t="s">
        <v>14</v>
      </c>
      <c r="W1644" t="s">
        <v>15</v>
      </c>
    </row>
    <row r="1645" spans="1:23" x14ac:dyDescent="0.3">
      <c r="A1645" t="s">
        <v>5686</v>
      </c>
      <c r="B1645" s="4">
        <v>41955</v>
      </c>
      <c r="C1645" t="s">
        <v>7904</v>
      </c>
      <c r="D1645">
        <v>2014</v>
      </c>
      <c r="E1645" s="4">
        <v>41957</v>
      </c>
      <c r="F1645">
        <v>2</v>
      </c>
      <c r="G1645" t="s">
        <v>6606</v>
      </c>
      <c r="H1645" t="s">
        <v>6587</v>
      </c>
      <c r="I1645" t="s">
        <v>5980</v>
      </c>
      <c r="J1645" t="s">
        <v>5981</v>
      </c>
      <c r="K1645" t="s">
        <v>5975</v>
      </c>
      <c r="L1645" t="s">
        <v>5988</v>
      </c>
      <c r="M1645" t="s">
        <v>6044</v>
      </c>
      <c r="N1645" t="s">
        <v>1043</v>
      </c>
      <c r="O1645" t="s">
        <v>7915</v>
      </c>
      <c r="P1645">
        <v>0.1</v>
      </c>
      <c r="Q1645">
        <v>120</v>
      </c>
      <c r="R1645">
        <v>1</v>
      </c>
      <c r="S1645">
        <v>119</v>
      </c>
      <c r="T1645">
        <v>8.3333333333333297E-3</v>
      </c>
      <c r="U1645" t="s">
        <v>7890</v>
      </c>
      <c r="V1645" t="s">
        <v>14</v>
      </c>
      <c r="W1645" t="s">
        <v>36</v>
      </c>
    </row>
    <row r="1646" spans="1:23" x14ac:dyDescent="0.3">
      <c r="A1646" t="s">
        <v>5745</v>
      </c>
      <c r="B1646" s="4">
        <v>41965</v>
      </c>
      <c r="C1646" t="s">
        <v>7904</v>
      </c>
      <c r="D1646">
        <v>2014</v>
      </c>
      <c r="E1646" s="4">
        <v>41971</v>
      </c>
      <c r="F1646">
        <v>6</v>
      </c>
      <c r="G1646" t="s">
        <v>6392</v>
      </c>
      <c r="H1646" t="s">
        <v>6364</v>
      </c>
      <c r="I1646" t="s">
        <v>5980</v>
      </c>
      <c r="J1646" t="s">
        <v>5981</v>
      </c>
      <c r="K1646" t="s">
        <v>5985</v>
      </c>
      <c r="L1646" t="s">
        <v>5976</v>
      </c>
      <c r="M1646" t="s">
        <v>6044</v>
      </c>
      <c r="N1646" t="s">
        <v>5746</v>
      </c>
      <c r="O1646" t="s">
        <v>7915</v>
      </c>
      <c r="P1646">
        <v>0.1</v>
      </c>
      <c r="Q1646">
        <v>223</v>
      </c>
      <c r="R1646">
        <v>27</v>
      </c>
      <c r="S1646">
        <v>196</v>
      </c>
      <c r="T1646">
        <v>0.12107623318385601</v>
      </c>
      <c r="U1646" t="s">
        <v>7895</v>
      </c>
      <c r="V1646" t="s">
        <v>14</v>
      </c>
      <c r="W1646" t="s">
        <v>15</v>
      </c>
    </row>
    <row r="1647" spans="1:23" x14ac:dyDescent="0.3">
      <c r="A1647" t="s">
        <v>5751</v>
      </c>
      <c r="B1647" s="4">
        <v>41967</v>
      </c>
      <c r="C1647" t="s">
        <v>7904</v>
      </c>
      <c r="D1647">
        <v>2014</v>
      </c>
      <c r="E1647" s="4">
        <v>41970</v>
      </c>
      <c r="F1647">
        <v>3</v>
      </c>
      <c r="G1647" t="s">
        <v>6959</v>
      </c>
      <c r="H1647" t="s">
        <v>6135</v>
      </c>
      <c r="I1647" t="s">
        <v>5980</v>
      </c>
      <c r="J1647" t="s">
        <v>5981</v>
      </c>
      <c r="K1647" t="s">
        <v>5985</v>
      </c>
      <c r="L1647" t="s">
        <v>5971</v>
      </c>
      <c r="M1647" t="s">
        <v>6044</v>
      </c>
      <c r="N1647" t="s">
        <v>5752</v>
      </c>
      <c r="O1647" t="s">
        <v>7915</v>
      </c>
      <c r="P1647">
        <v>0.1</v>
      </c>
      <c r="Q1647">
        <v>814</v>
      </c>
      <c r="R1647">
        <v>217</v>
      </c>
      <c r="S1647">
        <v>597</v>
      </c>
      <c r="T1647">
        <v>0.26658476658476699</v>
      </c>
      <c r="U1647" t="s">
        <v>7910</v>
      </c>
      <c r="V1647" t="s">
        <v>14</v>
      </c>
      <c r="W1647" t="s">
        <v>15</v>
      </c>
    </row>
    <row r="1648" spans="1:23" x14ac:dyDescent="0.3">
      <c r="A1648" t="s">
        <v>5770</v>
      </c>
      <c r="B1648" s="4">
        <v>41969</v>
      </c>
      <c r="C1648" t="s">
        <v>7904</v>
      </c>
      <c r="D1648">
        <v>2014</v>
      </c>
      <c r="E1648" s="4">
        <v>41976</v>
      </c>
      <c r="F1648">
        <v>7</v>
      </c>
      <c r="G1648" t="s">
        <v>6285</v>
      </c>
      <c r="H1648" t="s">
        <v>6358</v>
      </c>
      <c r="I1648" t="s">
        <v>5980</v>
      </c>
      <c r="J1648" t="s">
        <v>5981</v>
      </c>
      <c r="K1648" t="s">
        <v>5975</v>
      </c>
      <c r="L1648" t="s">
        <v>5976</v>
      </c>
      <c r="M1648" t="s">
        <v>6044</v>
      </c>
      <c r="N1648" t="s">
        <v>2684</v>
      </c>
      <c r="O1648" t="s">
        <v>7915</v>
      </c>
      <c r="P1648">
        <v>0.1</v>
      </c>
      <c r="Q1648">
        <v>3151</v>
      </c>
      <c r="R1648">
        <v>-35</v>
      </c>
      <c r="S1648">
        <v>3186</v>
      </c>
      <c r="T1648">
        <v>-1.11075848936845E-2</v>
      </c>
      <c r="U1648" t="s">
        <v>7897</v>
      </c>
      <c r="V1648" t="s">
        <v>10</v>
      </c>
      <c r="W1648" t="s">
        <v>73</v>
      </c>
    </row>
    <row r="1649" spans="1:23" x14ac:dyDescent="0.3">
      <c r="A1649" t="s">
        <v>5773</v>
      </c>
      <c r="B1649" s="4">
        <v>41970</v>
      </c>
      <c r="C1649" t="s">
        <v>7904</v>
      </c>
      <c r="D1649">
        <v>2014</v>
      </c>
      <c r="E1649" s="4">
        <v>41972</v>
      </c>
      <c r="F1649">
        <v>2</v>
      </c>
      <c r="G1649" t="s">
        <v>6807</v>
      </c>
      <c r="H1649" t="s">
        <v>7825</v>
      </c>
      <c r="I1649" t="s">
        <v>5980</v>
      </c>
      <c r="J1649" t="s">
        <v>5981</v>
      </c>
      <c r="K1649" t="s">
        <v>5985</v>
      </c>
      <c r="L1649" t="s">
        <v>5988</v>
      </c>
      <c r="M1649" t="s">
        <v>6044</v>
      </c>
      <c r="N1649" t="s">
        <v>678</v>
      </c>
      <c r="O1649" t="s">
        <v>7915</v>
      </c>
      <c r="P1649">
        <v>0.1</v>
      </c>
      <c r="Q1649">
        <v>676</v>
      </c>
      <c r="R1649">
        <v>195</v>
      </c>
      <c r="S1649">
        <v>481</v>
      </c>
      <c r="T1649">
        <v>0.28846153846153799</v>
      </c>
      <c r="U1649" t="s">
        <v>7899</v>
      </c>
      <c r="V1649" t="s">
        <v>14</v>
      </c>
      <c r="W1649" t="s">
        <v>15</v>
      </c>
    </row>
    <row r="1650" spans="1:23" x14ac:dyDescent="0.3">
      <c r="A1650" t="s">
        <v>5824</v>
      </c>
      <c r="B1650" s="4">
        <v>41982</v>
      </c>
      <c r="C1650" t="s">
        <v>7906</v>
      </c>
      <c r="D1650">
        <v>2014</v>
      </c>
      <c r="E1650" s="4">
        <v>41986</v>
      </c>
      <c r="F1650">
        <v>4</v>
      </c>
      <c r="G1650" t="s">
        <v>7429</v>
      </c>
      <c r="H1650" t="s">
        <v>6135</v>
      </c>
      <c r="I1650" t="s">
        <v>5980</v>
      </c>
      <c r="J1650" t="s">
        <v>5981</v>
      </c>
      <c r="K1650" t="s">
        <v>5975</v>
      </c>
      <c r="L1650" t="s">
        <v>5976</v>
      </c>
      <c r="M1650" t="s">
        <v>6044</v>
      </c>
      <c r="N1650" t="s">
        <v>5780</v>
      </c>
      <c r="O1650" t="s">
        <v>7915</v>
      </c>
      <c r="P1650">
        <v>0.1</v>
      </c>
      <c r="Q1650">
        <v>1052</v>
      </c>
      <c r="R1650">
        <v>-82</v>
      </c>
      <c r="S1650">
        <v>1134</v>
      </c>
      <c r="T1650">
        <v>-7.7946768060836502E-2</v>
      </c>
      <c r="U1650" t="s">
        <v>7891</v>
      </c>
      <c r="V1650" t="s">
        <v>14</v>
      </c>
      <c r="W1650" t="s">
        <v>15</v>
      </c>
    </row>
    <row r="1651" spans="1:23" x14ac:dyDescent="0.3">
      <c r="A1651" t="s">
        <v>5935</v>
      </c>
      <c r="B1651" s="4">
        <v>42002</v>
      </c>
      <c r="C1651" t="s">
        <v>7906</v>
      </c>
      <c r="D1651">
        <v>2014</v>
      </c>
      <c r="E1651" s="4">
        <v>42002</v>
      </c>
      <c r="F1651">
        <v>0</v>
      </c>
      <c r="G1651" t="s">
        <v>7305</v>
      </c>
      <c r="H1651" t="s">
        <v>6346</v>
      </c>
      <c r="I1651" t="s">
        <v>5980</v>
      </c>
      <c r="J1651" t="s">
        <v>5981</v>
      </c>
      <c r="K1651" t="s">
        <v>5975</v>
      </c>
      <c r="L1651" t="s">
        <v>6007</v>
      </c>
      <c r="M1651" t="s">
        <v>6044</v>
      </c>
      <c r="N1651" t="s">
        <v>4362</v>
      </c>
      <c r="O1651" t="s">
        <v>7915</v>
      </c>
      <c r="P1651">
        <v>0.1</v>
      </c>
      <c r="Q1651">
        <v>973</v>
      </c>
      <c r="R1651">
        <v>205</v>
      </c>
      <c r="S1651">
        <v>768</v>
      </c>
      <c r="T1651">
        <v>0.210688591983556</v>
      </c>
      <c r="U1651" t="s">
        <v>7895</v>
      </c>
      <c r="V1651" t="s">
        <v>10</v>
      </c>
      <c r="W1651" t="s">
        <v>73</v>
      </c>
    </row>
    <row r="1652" spans="1:23" x14ac:dyDescent="0.3">
      <c r="A1652" t="s">
        <v>4752</v>
      </c>
      <c r="B1652" s="4">
        <v>41719</v>
      </c>
      <c r="C1652" t="s">
        <v>7907</v>
      </c>
      <c r="D1652">
        <v>2014</v>
      </c>
      <c r="E1652" s="4">
        <v>41726</v>
      </c>
      <c r="F1652">
        <v>7</v>
      </c>
      <c r="G1652" t="s">
        <v>7191</v>
      </c>
      <c r="H1652" t="s">
        <v>6137</v>
      </c>
      <c r="I1652" t="s">
        <v>6010</v>
      </c>
      <c r="J1652" t="s">
        <v>5981</v>
      </c>
      <c r="K1652" t="s">
        <v>5970</v>
      </c>
      <c r="L1652" t="s">
        <v>5976</v>
      </c>
      <c r="M1652" t="s">
        <v>6047</v>
      </c>
      <c r="N1652" t="s">
        <v>1013</v>
      </c>
      <c r="O1652" t="s">
        <v>7915</v>
      </c>
      <c r="P1652">
        <v>0.1</v>
      </c>
      <c r="Q1652">
        <v>2093</v>
      </c>
      <c r="R1652">
        <v>721</v>
      </c>
      <c r="S1652">
        <v>1372</v>
      </c>
      <c r="T1652">
        <v>0.34448160535117101</v>
      </c>
      <c r="U1652" t="s">
        <v>7899</v>
      </c>
      <c r="V1652" t="s">
        <v>14</v>
      </c>
      <c r="W1652" t="s">
        <v>36</v>
      </c>
    </row>
    <row r="1653" spans="1:23" x14ac:dyDescent="0.3">
      <c r="A1653" t="s">
        <v>4910</v>
      </c>
      <c r="B1653" s="4">
        <v>41775</v>
      </c>
      <c r="C1653" t="s">
        <v>7896</v>
      </c>
      <c r="D1653">
        <v>2014</v>
      </c>
      <c r="E1653" s="4">
        <v>41780</v>
      </c>
      <c r="F1653">
        <v>5</v>
      </c>
      <c r="G1653" t="s">
        <v>6968</v>
      </c>
      <c r="H1653" t="s">
        <v>6694</v>
      </c>
      <c r="I1653" t="s">
        <v>6010</v>
      </c>
      <c r="J1653" t="s">
        <v>5981</v>
      </c>
      <c r="K1653" t="s">
        <v>5975</v>
      </c>
      <c r="L1653" t="s">
        <v>5976</v>
      </c>
      <c r="M1653" t="s">
        <v>6047</v>
      </c>
      <c r="N1653" t="s">
        <v>4911</v>
      </c>
      <c r="O1653" t="s">
        <v>7915</v>
      </c>
      <c r="P1653">
        <v>0.1</v>
      </c>
      <c r="Q1653">
        <v>2366</v>
      </c>
      <c r="R1653">
        <v>552</v>
      </c>
      <c r="S1653">
        <v>1814</v>
      </c>
      <c r="T1653">
        <v>0.23330515638207899</v>
      </c>
      <c r="U1653" t="s">
        <v>7899</v>
      </c>
      <c r="V1653" t="s">
        <v>10</v>
      </c>
      <c r="W1653" t="s">
        <v>73</v>
      </c>
    </row>
    <row r="1654" spans="1:23" x14ac:dyDescent="0.3">
      <c r="A1654" t="s">
        <v>4930</v>
      </c>
      <c r="B1654" s="4">
        <v>41786</v>
      </c>
      <c r="C1654" t="s">
        <v>7896</v>
      </c>
      <c r="D1654">
        <v>2014</v>
      </c>
      <c r="E1654" s="4">
        <v>41791</v>
      </c>
      <c r="F1654">
        <v>5</v>
      </c>
      <c r="G1654" t="s">
        <v>6280</v>
      </c>
      <c r="H1654" t="s">
        <v>6410</v>
      </c>
      <c r="I1654" t="s">
        <v>6010</v>
      </c>
      <c r="J1654" t="s">
        <v>5981</v>
      </c>
      <c r="K1654" t="s">
        <v>5985</v>
      </c>
      <c r="L1654" t="s">
        <v>5976</v>
      </c>
      <c r="M1654" t="s">
        <v>6047</v>
      </c>
      <c r="N1654" t="s">
        <v>3592</v>
      </c>
      <c r="O1654" t="s">
        <v>7915</v>
      </c>
      <c r="P1654">
        <v>0.1</v>
      </c>
      <c r="Q1654">
        <v>117</v>
      </c>
      <c r="R1654">
        <v>36</v>
      </c>
      <c r="S1654">
        <v>81</v>
      </c>
      <c r="T1654">
        <v>0.30769230769230799</v>
      </c>
      <c r="U1654" t="s">
        <v>7895</v>
      </c>
      <c r="V1654" t="s">
        <v>10</v>
      </c>
      <c r="W1654" t="s">
        <v>73</v>
      </c>
    </row>
    <row r="1655" spans="1:23" x14ac:dyDescent="0.3">
      <c r="A1655" t="s">
        <v>4939</v>
      </c>
      <c r="B1655" s="4">
        <v>41788</v>
      </c>
      <c r="C1655" t="s">
        <v>7896</v>
      </c>
      <c r="D1655">
        <v>2014</v>
      </c>
      <c r="E1655" s="4">
        <v>41794</v>
      </c>
      <c r="F1655">
        <v>6</v>
      </c>
      <c r="G1655" t="s">
        <v>6862</v>
      </c>
      <c r="H1655" t="s">
        <v>6325</v>
      </c>
      <c r="I1655" t="s">
        <v>6010</v>
      </c>
      <c r="J1655" t="s">
        <v>5981</v>
      </c>
      <c r="K1655" t="s">
        <v>5975</v>
      </c>
      <c r="L1655" t="s">
        <v>5976</v>
      </c>
      <c r="M1655" t="s">
        <v>6047</v>
      </c>
      <c r="N1655" t="s">
        <v>1067</v>
      </c>
      <c r="O1655" t="s">
        <v>7915</v>
      </c>
      <c r="P1655">
        <v>0.1</v>
      </c>
      <c r="Q1655">
        <v>184</v>
      </c>
      <c r="R1655">
        <v>59</v>
      </c>
      <c r="S1655">
        <v>125</v>
      </c>
      <c r="T1655">
        <v>0.32065217391304301</v>
      </c>
      <c r="U1655" t="s">
        <v>7891</v>
      </c>
      <c r="V1655" t="s">
        <v>14</v>
      </c>
      <c r="W1655" t="s">
        <v>36</v>
      </c>
    </row>
    <row r="1656" spans="1:23" x14ac:dyDescent="0.3">
      <c r="A1656" t="s">
        <v>5084</v>
      </c>
      <c r="B1656" s="4">
        <v>41820</v>
      </c>
      <c r="C1656" t="s">
        <v>7898</v>
      </c>
      <c r="D1656">
        <v>2014</v>
      </c>
      <c r="E1656" s="4">
        <v>41824</v>
      </c>
      <c r="F1656">
        <v>4</v>
      </c>
      <c r="G1656" t="s">
        <v>6675</v>
      </c>
      <c r="H1656" t="s">
        <v>6410</v>
      </c>
      <c r="I1656" t="s">
        <v>6010</v>
      </c>
      <c r="J1656" t="s">
        <v>5981</v>
      </c>
      <c r="K1656" t="s">
        <v>5970</v>
      </c>
      <c r="L1656" t="s">
        <v>5976</v>
      </c>
      <c r="M1656" t="s">
        <v>6047</v>
      </c>
      <c r="N1656" t="s">
        <v>198</v>
      </c>
      <c r="O1656" t="s">
        <v>7915</v>
      </c>
      <c r="P1656">
        <v>0.1</v>
      </c>
      <c r="Q1656">
        <v>1228</v>
      </c>
      <c r="R1656">
        <v>14</v>
      </c>
      <c r="S1656">
        <v>1214</v>
      </c>
      <c r="T1656">
        <v>1.1400651465798E-2</v>
      </c>
      <c r="U1656" t="s">
        <v>7891</v>
      </c>
      <c r="V1656" t="s">
        <v>14</v>
      </c>
      <c r="W1656" t="s">
        <v>36</v>
      </c>
    </row>
    <row r="1657" spans="1:23" x14ac:dyDescent="0.3">
      <c r="A1657" t="s">
        <v>5103</v>
      </c>
      <c r="B1657" s="4">
        <v>41827</v>
      </c>
      <c r="C1657" t="s">
        <v>7909</v>
      </c>
      <c r="D1657">
        <v>2014</v>
      </c>
      <c r="E1657" s="4">
        <v>41831</v>
      </c>
      <c r="F1657">
        <v>4</v>
      </c>
      <c r="G1657" t="s">
        <v>6821</v>
      </c>
      <c r="H1657" t="s">
        <v>6189</v>
      </c>
      <c r="I1657" t="s">
        <v>6010</v>
      </c>
      <c r="J1657" t="s">
        <v>5981</v>
      </c>
      <c r="K1657" t="s">
        <v>5975</v>
      </c>
      <c r="L1657" t="s">
        <v>5976</v>
      </c>
      <c r="M1657" t="s">
        <v>6047</v>
      </c>
      <c r="N1657" t="s">
        <v>904</v>
      </c>
      <c r="O1657" t="s">
        <v>7915</v>
      </c>
      <c r="P1657">
        <v>0.1</v>
      </c>
      <c r="Q1657">
        <v>823</v>
      </c>
      <c r="R1657">
        <v>-18</v>
      </c>
      <c r="S1657">
        <v>841</v>
      </c>
      <c r="T1657">
        <v>-2.18712029161604E-2</v>
      </c>
      <c r="U1657" t="s">
        <v>7897</v>
      </c>
      <c r="V1657" t="s">
        <v>14</v>
      </c>
      <c r="W1657" t="s">
        <v>36</v>
      </c>
    </row>
    <row r="1658" spans="1:23" x14ac:dyDescent="0.3">
      <c r="A1658" t="s">
        <v>5132</v>
      </c>
      <c r="B1658" s="4">
        <v>41839</v>
      </c>
      <c r="C1658" t="s">
        <v>7909</v>
      </c>
      <c r="D1658">
        <v>2014</v>
      </c>
      <c r="E1658" s="4">
        <v>41843</v>
      </c>
      <c r="F1658">
        <v>4</v>
      </c>
      <c r="G1658" t="s">
        <v>7271</v>
      </c>
      <c r="H1658" t="s">
        <v>6260</v>
      </c>
      <c r="I1658" t="s">
        <v>6010</v>
      </c>
      <c r="J1658" t="s">
        <v>5981</v>
      </c>
      <c r="K1658" t="s">
        <v>5975</v>
      </c>
      <c r="L1658" t="s">
        <v>5976</v>
      </c>
      <c r="M1658" t="s">
        <v>6047</v>
      </c>
      <c r="N1658" t="s">
        <v>2857</v>
      </c>
      <c r="O1658" t="s">
        <v>7915</v>
      </c>
      <c r="P1658">
        <v>0.1</v>
      </c>
      <c r="Q1658">
        <v>656</v>
      </c>
      <c r="R1658">
        <v>-36</v>
      </c>
      <c r="S1658">
        <v>692</v>
      </c>
      <c r="T1658">
        <v>-5.4878048780487798E-2</v>
      </c>
      <c r="U1658" t="s">
        <v>7895</v>
      </c>
      <c r="V1658" t="s">
        <v>14</v>
      </c>
      <c r="W1658" t="s">
        <v>15</v>
      </c>
    </row>
    <row r="1659" spans="1:23" x14ac:dyDescent="0.3">
      <c r="A1659" t="s">
        <v>5132</v>
      </c>
      <c r="B1659" s="4">
        <v>41839</v>
      </c>
      <c r="C1659" t="s">
        <v>7909</v>
      </c>
      <c r="D1659">
        <v>2014</v>
      </c>
      <c r="E1659" s="4">
        <v>41843</v>
      </c>
      <c r="F1659">
        <v>4</v>
      </c>
      <c r="G1659" t="s">
        <v>7271</v>
      </c>
      <c r="H1659" t="s">
        <v>6260</v>
      </c>
      <c r="I1659" t="s">
        <v>6010</v>
      </c>
      <c r="J1659" t="s">
        <v>5981</v>
      </c>
      <c r="K1659" t="s">
        <v>5975</v>
      </c>
      <c r="L1659" t="s">
        <v>5976</v>
      </c>
      <c r="M1659" t="s">
        <v>6047</v>
      </c>
      <c r="N1659" t="s">
        <v>202</v>
      </c>
      <c r="O1659" t="s">
        <v>7915</v>
      </c>
      <c r="P1659">
        <v>0.1</v>
      </c>
      <c r="Q1659">
        <v>832</v>
      </c>
      <c r="R1659">
        <v>0</v>
      </c>
      <c r="S1659">
        <v>832</v>
      </c>
      <c r="T1659">
        <v>0</v>
      </c>
      <c r="U1659" t="s">
        <v>7891</v>
      </c>
      <c r="V1659" t="s">
        <v>10</v>
      </c>
      <c r="W1659" t="s">
        <v>73</v>
      </c>
    </row>
    <row r="1660" spans="1:23" x14ac:dyDescent="0.3">
      <c r="A1660" t="s">
        <v>5141</v>
      </c>
      <c r="B1660" s="4">
        <v>41846</v>
      </c>
      <c r="C1660" t="s">
        <v>7909</v>
      </c>
      <c r="D1660">
        <v>2014</v>
      </c>
      <c r="E1660" s="4">
        <v>41850</v>
      </c>
      <c r="F1660">
        <v>4</v>
      </c>
      <c r="G1660" t="s">
        <v>7545</v>
      </c>
      <c r="H1660" t="s">
        <v>7206</v>
      </c>
      <c r="I1660" t="s">
        <v>6010</v>
      </c>
      <c r="J1660" t="s">
        <v>5981</v>
      </c>
      <c r="K1660" t="s">
        <v>5985</v>
      </c>
      <c r="L1660" t="s">
        <v>5976</v>
      </c>
      <c r="M1660" t="s">
        <v>6047</v>
      </c>
      <c r="N1660" t="s">
        <v>4178</v>
      </c>
      <c r="O1660" t="s">
        <v>7915</v>
      </c>
      <c r="P1660">
        <v>0.1</v>
      </c>
      <c r="Q1660">
        <v>2050</v>
      </c>
      <c r="R1660">
        <v>68</v>
      </c>
      <c r="S1660">
        <v>1982</v>
      </c>
      <c r="T1660">
        <v>3.3170731707317103E-2</v>
      </c>
      <c r="U1660" t="s">
        <v>7899</v>
      </c>
      <c r="V1660" t="s">
        <v>14</v>
      </c>
      <c r="W1660" t="s">
        <v>36</v>
      </c>
    </row>
    <row r="1661" spans="1:23" x14ac:dyDescent="0.3">
      <c r="A1661" t="s">
        <v>5173</v>
      </c>
      <c r="B1661" s="4">
        <v>41853</v>
      </c>
      <c r="C1661" t="s">
        <v>7900</v>
      </c>
      <c r="D1661">
        <v>2014</v>
      </c>
      <c r="E1661" s="4">
        <v>41858</v>
      </c>
      <c r="F1661">
        <v>5</v>
      </c>
      <c r="G1661" t="s">
        <v>6562</v>
      </c>
      <c r="H1661" t="s">
        <v>6325</v>
      </c>
      <c r="I1661" t="s">
        <v>6010</v>
      </c>
      <c r="J1661" t="s">
        <v>5981</v>
      </c>
      <c r="K1661" t="s">
        <v>5970</v>
      </c>
      <c r="L1661" t="s">
        <v>5976</v>
      </c>
      <c r="M1661" t="s">
        <v>6047</v>
      </c>
      <c r="N1661" t="s">
        <v>678</v>
      </c>
      <c r="O1661" t="s">
        <v>7915</v>
      </c>
      <c r="P1661">
        <v>0.1</v>
      </c>
      <c r="Q1661">
        <v>676</v>
      </c>
      <c r="R1661">
        <v>195</v>
      </c>
      <c r="S1661">
        <v>481</v>
      </c>
      <c r="T1661">
        <v>0.28846153846153799</v>
      </c>
      <c r="U1661" t="s">
        <v>7899</v>
      </c>
      <c r="V1661" t="s">
        <v>14</v>
      </c>
      <c r="W1661" t="s">
        <v>15</v>
      </c>
    </row>
    <row r="1662" spans="1:23" x14ac:dyDescent="0.3">
      <c r="A1662" t="s">
        <v>5173</v>
      </c>
      <c r="B1662" s="4">
        <v>41853</v>
      </c>
      <c r="C1662" t="s">
        <v>7900</v>
      </c>
      <c r="D1662">
        <v>2014</v>
      </c>
      <c r="E1662" s="4">
        <v>41858</v>
      </c>
      <c r="F1662">
        <v>5</v>
      </c>
      <c r="G1662" t="s">
        <v>6562</v>
      </c>
      <c r="H1662" t="s">
        <v>6325</v>
      </c>
      <c r="I1662" t="s">
        <v>6010</v>
      </c>
      <c r="J1662" t="s">
        <v>5981</v>
      </c>
      <c r="K1662" t="s">
        <v>5970</v>
      </c>
      <c r="L1662" t="s">
        <v>5976</v>
      </c>
      <c r="M1662" t="s">
        <v>6047</v>
      </c>
      <c r="N1662" t="s">
        <v>752</v>
      </c>
      <c r="O1662" t="s">
        <v>7915</v>
      </c>
      <c r="P1662">
        <v>0.1</v>
      </c>
      <c r="Q1662">
        <v>669</v>
      </c>
      <c r="R1662">
        <v>74</v>
      </c>
      <c r="S1662">
        <v>595</v>
      </c>
      <c r="T1662">
        <v>0.110612855007474</v>
      </c>
      <c r="U1662" t="s">
        <v>7899</v>
      </c>
      <c r="V1662" t="s">
        <v>14</v>
      </c>
      <c r="W1662" t="s">
        <v>15</v>
      </c>
    </row>
    <row r="1663" spans="1:23" x14ac:dyDescent="0.3">
      <c r="A1663" t="s">
        <v>5182</v>
      </c>
      <c r="B1663" s="4">
        <v>41855</v>
      </c>
      <c r="C1663" t="s">
        <v>7900</v>
      </c>
      <c r="D1663">
        <v>2014</v>
      </c>
      <c r="E1663" s="4">
        <v>41859</v>
      </c>
      <c r="F1663">
        <v>4</v>
      </c>
      <c r="G1663" t="s">
        <v>7665</v>
      </c>
      <c r="H1663" t="s">
        <v>7657</v>
      </c>
      <c r="I1663" t="s">
        <v>6010</v>
      </c>
      <c r="J1663" t="s">
        <v>5981</v>
      </c>
      <c r="K1663" t="s">
        <v>5985</v>
      </c>
      <c r="L1663" t="s">
        <v>5976</v>
      </c>
      <c r="M1663" t="s">
        <v>6047</v>
      </c>
      <c r="N1663" t="s">
        <v>2236</v>
      </c>
      <c r="O1663" t="s">
        <v>7915</v>
      </c>
      <c r="P1663">
        <v>0.1</v>
      </c>
      <c r="Q1663">
        <v>401</v>
      </c>
      <c r="R1663">
        <v>27</v>
      </c>
      <c r="S1663">
        <v>374</v>
      </c>
      <c r="T1663">
        <v>6.7331670822942599E-2</v>
      </c>
      <c r="U1663" t="s">
        <v>7891</v>
      </c>
      <c r="V1663" t="s">
        <v>14</v>
      </c>
      <c r="W1663" t="s">
        <v>15</v>
      </c>
    </row>
    <row r="1664" spans="1:23" x14ac:dyDescent="0.3">
      <c r="A1664" t="s">
        <v>5200</v>
      </c>
      <c r="B1664" s="4">
        <v>41857</v>
      </c>
      <c r="C1664" t="s">
        <v>7900</v>
      </c>
      <c r="D1664">
        <v>2014</v>
      </c>
      <c r="E1664" s="4">
        <v>41859</v>
      </c>
      <c r="F1664">
        <v>2</v>
      </c>
      <c r="G1664" t="s">
        <v>6448</v>
      </c>
      <c r="H1664" t="s">
        <v>7497</v>
      </c>
      <c r="I1664" t="s">
        <v>6010</v>
      </c>
      <c r="J1664" t="s">
        <v>5981</v>
      </c>
      <c r="K1664" t="s">
        <v>5975</v>
      </c>
      <c r="L1664" t="s">
        <v>5988</v>
      </c>
      <c r="M1664" t="s">
        <v>6047</v>
      </c>
      <c r="N1664" t="s">
        <v>2866</v>
      </c>
      <c r="O1664" t="s">
        <v>7915</v>
      </c>
      <c r="P1664">
        <v>0.1</v>
      </c>
      <c r="Q1664">
        <v>503</v>
      </c>
      <c r="R1664">
        <v>-56</v>
      </c>
      <c r="S1664">
        <v>559</v>
      </c>
      <c r="T1664">
        <v>-0.111332007952286</v>
      </c>
      <c r="U1664" t="s">
        <v>7895</v>
      </c>
      <c r="V1664" t="s">
        <v>10</v>
      </c>
      <c r="W1664" t="s">
        <v>73</v>
      </c>
    </row>
    <row r="1665" spans="1:23" x14ac:dyDescent="0.3">
      <c r="A1665" t="s">
        <v>5307</v>
      </c>
      <c r="B1665" s="4">
        <v>41872</v>
      </c>
      <c r="C1665" t="s">
        <v>7900</v>
      </c>
      <c r="D1665">
        <v>2014</v>
      </c>
      <c r="E1665" s="4">
        <v>41874</v>
      </c>
      <c r="F1665">
        <v>2</v>
      </c>
      <c r="G1665" t="s">
        <v>7193</v>
      </c>
      <c r="H1665" t="s">
        <v>6330</v>
      </c>
      <c r="I1665" t="s">
        <v>6010</v>
      </c>
      <c r="J1665" t="s">
        <v>5981</v>
      </c>
      <c r="K1665" t="s">
        <v>5970</v>
      </c>
      <c r="L1665" t="s">
        <v>5971</v>
      </c>
      <c r="M1665" t="s">
        <v>6047</v>
      </c>
      <c r="N1665" t="s">
        <v>2657</v>
      </c>
      <c r="O1665" t="s">
        <v>7915</v>
      </c>
      <c r="P1665">
        <v>0.1</v>
      </c>
      <c r="Q1665">
        <v>977</v>
      </c>
      <c r="R1665">
        <v>271</v>
      </c>
      <c r="S1665">
        <v>706</v>
      </c>
      <c r="T1665">
        <v>0.27737973387922199</v>
      </c>
      <c r="U1665" t="s">
        <v>7891</v>
      </c>
      <c r="V1665" t="s">
        <v>14</v>
      </c>
      <c r="W1665" t="s">
        <v>15</v>
      </c>
    </row>
    <row r="1666" spans="1:23" x14ac:dyDescent="0.3">
      <c r="A1666" t="s">
        <v>5605</v>
      </c>
      <c r="B1666" s="4">
        <v>41933</v>
      </c>
      <c r="C1666" t="s">
        <v>7903</v>
      </c>
      <c r="D1666">
        <v>2014</v>
      </c>
      <c r="E1666" s="4">
        <v>41939</v>
      </c>
      <c r="F1666">
        <v>6</v>
      </c>
      <c r="G1666" t="s">
        <v>7644</v>
      </c>
      <c r="H1666" t="s">
        <v>7709</v>
      </c>
      <c r="I1666" t="s">
        <v>6010</v>
      </c>
      <c r="J1666" t="s">
        <v>5981</v>
      </c>
      <c r="K1666" t="s">
        <v>5970</v>
      </c>
      <c r="L1666" t="s">
        <v>5976</v>
      </c>
      <c r="M1666" t="s">
        <v>6047</v>
      </c>
      <c r="N1666" t="s">
        <v>4732</v>
      </c>
      <c r="O1666" t="s">
        <v>7915</v>
      </c>
      <c r="P1666">
        <v>0.1</v>
      </c>
      <c r="Q1666">
        <v>264</v>
      </c>
      <c r="R1666">
        <v>-26</v>
      </c>
      <c r="S1666">
        <v>290</v>
      </c>
      <c r="T1666">
        <v>-9.8484848484848495E-2</v>
      </c>
      <c r="U1666" t="s">
        <v>7891</v>
      </c>
      <c r="V1666" t="s">
        <v>10</v>
      </c>
      <c r="W1666" t="s">
        <v>73</v>
      </c>
    </row>
    <row r="1667" spans="1:23" x14ac:dyDescent="0.3">
      <c r="A1667" t="s">
        <v>5682</v>
      </c>
      <c r="B1667" s="4">
        <v>41954</v>
      </c>
      <c r="C1667" t="s">
        <v>7904</v>
      </c>
      <c r="D1667">
        <v>2014</v>
      </c>
      <c r="E1667" s="4">
        <v>41958</v>
      </c>
      <c r="F1667">
        <v>4</v>
      </c>
      <c r="G1667" t="s">
        <v>6778</v>
      </c>
      <c r="H1667" t="s">
        <v>6076</v>
      </c>
      <c r="I1667" t="s">
        <v>6010</v>
      </c>
      <c r="J1667" t="s">
        <v>5981</v>
      </c>
      <c r="K1667" t="s">
        <v>5970</v>
      </c>
      <c r="L1667" t="s">
        <v>5976</v>
      </c>
      <c r="M1667" t="s">
        <v>6047</v>
      </c>
      <c r="N1667" t="s">
        <v>1245</v>
      </c>
      <c r="O1667" t="s">
        <v>7915</v>
      </c>
      <c r="P1667">
        <v>0.1</v>
      </c>
      <c r="Q1667">
        <v>112</v>
      </c>
      <c r="R1667">
        <v>15</v>
      </c>
      <c r="S1667">
        <v>97</v>
      </c>
      <c r="T1667">
        <v>0.13392857142857101</v>
      </c>
      <c r="U1667" t="s">
        <v>7895</v>
      </c>
      <c r="V1667" t="s">
        <v>14</v>
      </c>
      <c r="W1667" t="s">
        <v>36</v>
      </c>
    </row>
    <row r="1668" spans="1:23" x14ac:dyDescent="0.3">
      <c r="A1668" t="s">
        <v>5878</v>
      </c>
      <c r="B1668" s="4">
        <v>41992</v>
      </c>
      <c r="C1668" t="s">
        <v>7906</v>
      </c>
      <c r="D1668">
        <v>2014</v>
      </c>
      <c r="E1668" s="4">
        <v>41993</v>
      </c>
      <c r="F1668">
        <v>1</v>
      </c>
      <c r="G1668" t="s">
        <v>6676</v>
      </c>
      <c r="H1668" t="s">
        <v>6076</v>
      </c>
      <c r="I1668" t="s">
        <v>6010</v>
      </c>
      <c r="J1668" t="s">
        <v>5981</v>
      </c>
      <c r="K1668" t="s">
        <v>5985</v>
      </c>
      <c r="L1668" t="s">
        <v>5988</v>
      </c>
      <c r="M1668" t="s">
        <v>6047</v>
      </c>
      <c r="N1668" t="s">
        <v>2387</v>
      </c>
      <c r="O1668" t="s">
        <v>7915</v>
      </c>
      <c r="P1668">
        <v>0.1</v>
      </c>
      <c r="Q1668">
        <v>119</v>
      </c>
      <c r="R1668">
        <v>1</v>
      </c>
      <c r="S1668">
        <v>118</v>
      </c>
      <c r="T1668">
        <v>8.4033613445378096E-3</v>
      </c>
      <c r="U1668" t="s">
        <v>7890</v>
      </c>
      <c r="V1668" t="s">
        <v>14</v>
      </c>
      <c r="W1668" t="s">
        <v>36</v>
      </c>
    </row>
    <row r="1669" spans="1:23" x14ac:dyDescent="0.3">
      <c r="A1669" t="s">
        <v>4569</v>
      </c>
      <c r="B1669" s="4">
        <v>41660</v>
      </c>
      <c r="C1669" t="s">
        <v>7888</v>
      </c>
      <c r="D1669">
        <v>2014</v>
      </c>
      <c r="E1669" s="4">
        <v>41661</v>
      </c>
      <c r="F1669">
        <v>1</v>
      </c>
      <c r="G1669" t="s">
        <v>6978</v>
      </c>
      <c r="H1669" t="s">
        <v>6216</v>
      </c>
      <c r="I1669" t="s">
        <v>6010</v>
      </c>
      <c r="J1669" t="s">
        <v>5981</v>
      </c>
      <c r="K1669" t="s">
        <v>5985</v>
      </c>
      <c r="L1669" t="s">
        <v>5988</v>
      </c>
      <c r="M1669" t="s">
        <v>6097</v>
      </c>
      <c r="N1669" t="s">
        <v>3057</v>
      </c>
      <c r="O1669" t="s">
        <v>7915</v>
      </c>
      <c r="P1669">
        <v>0.1</v>
      </c>
      <c r="Q1669">
        <v>355</v>
      </c>
      <c r="R1669">
        <v>31</v>
      </c>
      <c r="S1669">
        <v>324</v>
      </c>
      <c r="T1669">
        <v>8.7323943661971798E-2</v>
      </c>
      <c r="U1669" t="s">
        <v>7891</v>
      </c>
      <c r="V1669" t="s">
        <v>14</v>
      </c>
      <c r="W1669" t="s">
        <v>36</v>
      </c>
    </row>
    <row r="1670" spans="1:23" x14ac:dyDescent="0.3">
      <c r="A1670" t="s">
        <v>4651</v>
      </c>
      <c r="B1670" s="4">
        <v>41684</v>
      </c>
      <c r="C1670" t="s">
        <v>7893</v>
      </c>
      <c r="D1670">
        <v>2014</v>
      </c>
      <c r="E1670" s="4">
        <v>41684</v>
      </c>
      <c r="F1670">
        <v>0</v>
      </c>
      <c r="G1670" t="s">
        <v>7480</v>
      </c>
      <c r="H1670" t="s">
        <v>6327</v>
      </c>
      <c r="I1670" t="s">
        <v>6010</v>
      </c>
      <c r="J1670" t="s">
        <v>5981</v>
      </c>
      <c r="K1670" t="s">
        <v>5985</v>
      </c>
      <c r="L1670" t="s">
        <v>6007</v>
      </c>
      <c r="M1670" t="s">
        <v>6327</v>
      </c>
      <c r="N1670" t="s">
        <v>2799</v>
      </c>
      <c r="O1670" t="s">
        <v>7915</v>
      </c>
      <c r="P1670">
        <v>0.1</v>
      </c>
      <c r="Q1670">
        <v>106</v>
      </c>
      <c r="R1670">
        <v>12</v>
      </c>
      <c r="S1670">
        <v>94</v>
      </c>
      <c r="T1670">
        <v>0.113207547169811</v>
      </c>
      <c r="U1670" t="s">
        <v>7891</v>
      </c>
      <c r="V1670" t="s">
        <v>10</v>
      </c>
      <c r="W1670" t="s">
        <v>73</v>
      </c>
    </row>
    <row r="1671" spans="1:23" x14ac:dyDescent="0.3">
      <c r="A1671" t="s">
        <v>4655</v>
      </c>
      <c r="B1671" s="4">
        <v>41684</v>
      </c>
      <c r="C1671" t="s">
        <v>7893</v>
      </c>
      <c r="D1671">
        <v>2014</v>
      </c>
      <c r="E1671" s="4">
        <v>41691</v>
      </c>
      <c r="F1671">
        <v>7</v>
      </c>
      <c r="G1671" t="s">
        <v>6990</v>
      </c>
      <c r="H1671" t="s">
        <v>7188</v>
      </c>
      <c r="I1671" t="s">
        <v>6010</v>
      </c>
      <c r="J1671" t="s">
        <v>5981</v>
      </c>
      <c r="K1671" t="s">
        <v>5975</v>
      </c>
      <c r="L1671" t="s">
        <v>5976</v>
      </c>
      <c r="M1671" t="s">
        <v>6011</v>
      </c>
      <c r="N1671" t="s">
        <v>2587</v>
      </c>
      <c r="O1671" t="s">
        <v>7915</v>
      </c>
      <c r="P1671">
        <v>0.1</v>
      </c>
      <c r="Q1671">
        <v>448</v>
      </c>
      <c r="R1671">
        <v>-10</v>
      </c>
      <c r="S1671">
        <v>458</v>
      </c>
      <c r="T1671">
        <v>-2.23214285714286E-2</v>
      </c>
      <c r="U1671" t="s">
        <v>7892</v>
      </c>
      <c r="V1671" t="s">
        <v>14</v>
      </c>
      <c r="W1671" t="s">
        <v>15</v>
      </c>
    </row>
    <row r="1672" spans="1:23" x14ac:dyDescent="0.3">
      <c r="A1672" t="s">
        <v>4679</v>
      </c>
      <c r="B1672" s="4">
        <v>41694</v>
      </c>
      <c r="C1672" t="s">
        <v>7893</v>
      </c>
      <c r="D1672">
        <v>2014</v>
      </c>
      <c r="E1672" s="4">
        <v>41699</v>
      </c>
      <c r="F1672">
        <v>5</v>
      </c>
      <c r="G1672" t="s">
        <v>6549</v>
      </c>
      <c r="H1672" t="s">
        <v>6790</v>
      </c>
      <c r="I1672" t="s">
        <v>6010</v>
      </c>
      <c r="J1672" t="s">
        <v>5981</v>
      </c>
      <c r="K1672" t="s">
        <v>5975</v>
      </c>
      <c r="L1672" t="s">
        <v>5971</v>
      </c>
      <c r="M1672" t="s">
        <v>6494</v>
      </c>
      <c r="N1672" t="s">
        <v>268</v>
      </c>
      <c r="O1672" t="s">
        <v>7915</v>
      </c>
      <c r="P1672">
        <v>0.1</v>
      </c>
      <c r="Q1672">
        <v>134</v>
      </c>
      <c r="R1672">
        <v>42</v>
      </c>
      <c r="S1672">
        <v>92</v>
      </c>
      <c r="T1672">
        <v>0.31343283582089598</v>
      </c>
      <c r="U1672" t="s">
        <v>7895</v>
      </c>
      <c r="V1672" t="s">
        <v>14</v>
      </c>
      <c r="W1672" t="s">
        <v>36</v>
      </c>
    </row>
    <row r="1673" spans="1:23" x14ac:dyDescent="0.3">
      <c r="A1673" t="s">
        <v>4760</v>
      </c>
      <c r="B1673" s="4">
        <v>41724</v>
      </c>
      <c r="C1673" t="s">
        <v>7907</v>
      </c>
      <c r="D1673">
        <v>2014</v>
      </c>
      <c r="E1673" s="4">
        <v>41726</v>
      </c>
      <c r="F1673">
        <v>2</v>
      </c>
      <c r="G1673" t="s">
        <v>6990</v>
      </c>
      <c r="H1673" t="s">
        <v>7188</v>
      </c>
      <c r="I1673" t="s">
        <v>6010</v>
      </c>
      <c r="J1673" t="s">
        <v>5981</v>
      </c>
      <c r="K1673" t="s">
        <v>5975</v>
      </c>
      <c r="L1673" t="s">
        <v>5988</v>
      </c>
      <c r="M1673" t="s">
        <v>6011</v>
      </c>
      <c r="N1673" t="s">
        <v>4634</v>
      </c>
      <c r="O1673" t="s">
        <v>7915</v>
      </c>
      <c r="P1673">
        <v>0.1</v>
      </c>
      <c r="Q1673">
        <v>187</v>
      </c>
      <c r="R1673">
        <v>-15</v>
      </c>
      <c r="S1673">
        <v>202</v>
      </c>
      <c r="T1673">
        <v>-8.0213903743315496E-2</v>
      </c>
      <c r="U1673" t="s">
        <v>7891</v>
      </c>
      <c r="V1673" t="s">
        <v>10</v>
      </c>
      <c r="W1673" t="s">
        <v>73</v>
      </c>
    </row>
    <row r="1674" spans="1:23" x14ac:dyDescent="0.3">
      <c r="A1674" t="s">
        <v>4776</v>
      </c>
      <c r="B1674" s="4">
        <v>41731</v>
      </c>
      <c r="C1674" t="s">
        <v>7894</v>
      </c>
      <c r="D1674">
        <v>2014</v>
      </c>
      <c r="E1674" s="4">
        <v>41736</v>
      </c>
      <c r="F1674">
        <v>5</v>
      </c>
      <c r="G1674" t="s">
        <v>7288</v>
      </c>
      <c r="H1674" t="s">
        <v>6327</v>
      </c>
      <c r="I1674" t="s">
        <v>6010</v>
      </c>
      <c r="J1674" t="s">
        <v>5981</v>
      </c>
      <c r="K1674" t="s">
        <v>5970</v>
      </c>
      <c r="L1674" t="s">
        <v>5976</v>
      </c>
      <c r="M1674" t="s">
        <v>6327</v>
      </c>
      <c r="N1674" t="s">
        <v>3588</v>
      </c>
      <c r="O1674" t="s">
        <v>7915</v>
      </c>
      <c r="P1674">
        <v>0.1</v>
      </c>
      <c r="Q1674">
        <v>1157</v>
      </c>
      <c r="R1674">
        <v>-13</v>
      </c>
      <c r="S1674">
        <v>1170</v>
      </c>
      <c r="T1674">
        <v>-1.1235955056179799E-2</v>
      </c>
      <c r="U1674" t="s">
        <v>7902</v>
      </c>
      <c r="V1674" t="s">
        <v>14</v>
      </c>
      <c r="W1674" t="s">
        <v>15</v>
      </c>
    </row>
    <row r="1675" spans="1:23" x14ac:dyDescent="0.3">
      <c r="A1675" t="s">
        <v>4808</v>
      </c>
      <c r="B1675" s="4">
        <v>41743</v>
      </c>
      <c r="C1675" t="s">
        <v>7894</v>
      </c>
      <c r="D1675">
        <v>2014</v>
      </c>
      <c r="E1675" s="4">
        <v>41745</v>
      </c>
      <c r="F1675">
        <v>2</v>
      </c>
      <c r="G1675" t="s">
        <v>6355</v>
      </c>
      <c r="H1675" t="s">
        <v>6281</v>
      </c>
      <c r="I1675" t="s">
        <v>6010</v>
      </c>
      <c r="J1675" t="s">
        <v>5981</v>
      </c>
      <c r="K1675" t="s">
        <v>5985</v>
      </c>
      <c r="L1675" t="s">
        <v>5971</v>
      </c>
      <c r="M1675" t="s">
        <v>6281</v>
      </c>
      <c r="N1675" t="s">
        <v>3073</v>
      </c>
      <c r="O1675" t="s">
        <v>7915</v>
      </c>
      <c r="P1675">
        <v>0.1</v>
      </c>
      <c r="Q1675">
        <v>1579</v>
      </c>
      <c r="R1675">
        <v>614</v>
      </c>
      <c r="S1675">
        <v>965</v>
      </c>
      <c r="T1675">
        <v>0.388853704876504</v>
      </c>
      <c r="U1675" t="s">
        <v>7892</v>
      </c>
      <c r="V1675" t="s">
        <v>14</v>
      </c>
      <c r="W1675" t="s">
        <v>15</v>
      </c>
    </row>
    <row r="1676" spans="1:23" x14ac:dyDescent="0.3">
      <c r="A1676" t="s">
        <v>4830</v>
      </c>
      <c r="B1676" s="4">
        <v>41748</v>
      </c>
      <c r="C1676" t="s">
        <v>7894</v>
      </c>
      <c r="D1676">
        <v>2014</v>
      </c>
      <c r="E1676" s="4">
        <v>41752</v>
      </c>
      <c r="F1676">
        <v>4</v>
      </c>
      <c r="G1676" t="s">
        <v>7038</v>
      </c>
      <c r="H1676" t="s">
        <v>6281</v>
      </c>
      <c r="I1676" t="s">
        <v>6010</v>
      </c>
      <c r="J1676" t="s">
        <v>5981</v>
      </c>
      <c r="K1676" t="s">
        <v>5975</v>
      </c>
      <c r="L1676" t="s">
        <v>5976</v>
      </c>
      <c r="M1676" t="s">
        <v>6281</v>
      </c>
      <c r="N1676" t="s">
        <v>3852</v>
      </c>
      <c r="O1676" t="s">
        <v>7915</v>
      </c>
      <c r="P1676">
        <v>0.1</v>
      </c>
      <c r="Q1676">
        <v>269</v>
      </c>
      <c r="R1676">
        <v>33</v>
      </c>
      <c r="S1676">
        <v>236</v>
      </c>
      <c r="T1676">
        <v>0.12267657992565099</v>
      </c>
      <c r="U1676" t="s">
        <v>7899</v>
      </c>
      <c r="V1676" t="s">
        <v>14</v>
      </c>
      <c r="W1676" t="s">
        <v>36</v>
      </c>
    </row>
    <row r="1677" spans="1:23" x14ac:dyDescent="0.3">
      <c r="A1677" t="s">
        <v>4836</v>
      </c>
      <c r="B1677" s="4">
        <v>41750</v>
      </c>
      <c r="C1677" t="s">
        <v>7894</v>
      </c>
      <c r="D1677">
        <v>2014</v>
      </c>
      <c r="E1677" s="4">
        <v>41754</v>
      </c>
      <c r="F1677">
        <v>4</v>
      </c>
      <c r="G1677" t="s">
        <v>6387</v>
      </c>
      <c r="H1677" t="s">
        <v>7764</v>
      </c>
      <c r="I1677" t="s">
        <v>6010</v>
      </c>
      <c r="J1677" t="s">
        <v>5981</v>
      </c>
      <c r="K1677" t="s">
        <v>5975</v>
      </c>
      <c r="L1677" t="s">
        <v>5976</v>
      </c>
      <c r="M1677" t="s">
        <v>6171</v>
      </c>
      <c r="N1677" t="s">
        <v>680</v>
      </c>
      <c r="O1677" t="s">
        <v>7915</v>
      </c>
      <c r="P1677">
        <v>0.1</v>
      </c>
      <c r="Q1677">
        <v>559</v>
      </c>
      <c r="R1677">
        <v>-19</v>
      </c>
      <c r="S1677">
        <v>578</v>
      </c>
      <c r="T1677">
        <v>-3.3989266547406097E-2</v>
      </c>
      <c r="U1677" t="s">
        <v>7895</v>
      </c>
      <c r="V1677" t="s">
        <v>10</v>
      </c>
      <c r="W1677" t="s">
        <v>73</v>
      </c>
    </row>
    <row r="1678" spans="1:23" x14ac:dyDescent="0.3">
      <c r="A1678" t="s">
        <v>4864</v>
      </c>
      <c r="B1678" s="4">
        <v>41760</v>
      </c>
      <c r="C1678" t="s">
        <v>7896</v>
      </c>
      <c r="D1678">
        <v>2014</v>
      </c>
      <c r="E1678" s="4">
        <v>41763</v>
      </c>
      <c r="F1678">
        <v>3</v>
      </c>
      <c r="G1678" t="s">
        <v>6092</v>
      </c>
      <c r="H1678" t="s">
        <v>6536</v>
      </c>
      <c r="I1678" t="s">
        <v>6010</v>
      </c>
      <c r="J1678" t="s">
        <v>5981</v>
      </c>
      <c r="K1678" t="s">
        <v>5975</v>
      </c>
      <c r="L1678" t="s">
        <v>5988</v>
      </c>
      <c r="M1678" t="s">
        <v>6011</v>
      </c>
      <c r="N1678" t="s">
        <v>870</v>
      </c>
      <c r="O1678" t="s">
        <v>7915</v>
      </c>
      <c r="P1678">
        <v>0.1</v>
      </c>
      <c r="Q1678">
        <v>374</v>
      </c>
      <c r="R1678">
        <v>42</v>
      </c>
      <c r="S1678">
        <v>332</v>
      </c>
      <c r="T1678">
        <v>0.11229946524064199</v>
      </c>
      <c r="U1678" t="s">
        <v>7891</v>
      </c>
      <c r="V1678" t="s">
        <v>14</v>
      </c>
      <c r="W1678" t="s">
        <v>36</v>
      </c>
    </row>
    <row r="1679" spans="1:23" x14ac:dyDescent="0.3">
      <c r="A1679" t="s">
        <v>4968</v>
      </c>
      <c r="B1679" s="4">
        <v>41796</v>
      </c>
      <c r="C1679" t="s">
        <v>7898</v>
      </c>
      <c r="D1679">
        <v>2014</v>
      </c>
      <c r="E1679" s="4">
        <v>41800</v>
      </c>
      <c r="F1679">
        <v>4</v>
      </c>
      <c r="G1679" t="s">
        <v>7147</v>
      </c>
      <c r="H1679" t="s">
        <v>6619</v>
      </c>
      <c r="I1679" t="s">
        <v>6010</v>
      </c>
      <c r="J1679" t="s">
        <v>5981</v>
      </c>
      <c r="K1679" t="s">
        <v>5975</v>
      </c>
      <c r="L1679" t="s">
        <v>5976</v>
      </c>
      <c r="M1679" t="s">
        <v>6219</v>
      </c>
      <c r="N1679" t="s">
        <v>1356</v>
      </c>
      <c r="O1679" t="s">
        <v>7915</v>
      </c>
      <c r="P1679">
        <v>0.1</v>
      </c>
      <c r="Q1679">
        <v>1683</v>
      </c>
      <c r="R1679">
        <v>-56</v>
      </c>
      <c r="S1679">
        <v>1739</v>
      </c>
      <c r="T1679">
        <v>-3.3273915626856797E-2</v>
      </c>
      <c r="U1679" t="s">
        <v>7892</v>
      </c>
      <c r="V1679" t="s">
        <v>14</v>
      </c>
      <c r="W1679" t="s">
        <v>36</v>
      </c>
    </row>
    <row r="1680" spans="1:23" x14ac:dyDescent="0.3">
      <c r="A1680" t="s">
        <v>5026</v>
      </c>
      <c r="B1680" s="4">
        <v>41808</v>
      </c>
      <c r="C1680" t="s">
        <v>7898</v>
      </c>
      <c r="D1680">
        <v>2014</v>
      </c>
      <c r="E1680" s="4">
        <v>41814</v>
      </c>
      <c r="F1680">
        <v>6</v>
      </c>
      <c r="G1680" t="s">
        <v>6280</v>
      </c>
      <c r="H1680" t="s">
        <v>6977</v>
      </c>
      <c r="I1680" t="s">
        <v>6010</v>
      </c>
      <c r="J1680" t="s">
        <v>5981</v>
      </c>
      <c r="K1680" t="s">
        <v>5985</v>
      </c>
      <c r="L1680" t="s">
        <v>5976</v>
      </c>
      <c r="M1680" t="s">
        <v>6111</v>
      </c>
      <c r="N1680" t="s">
        <v>5027</v>
      </c>
      <c r="O1680" t="s">
        <v>7915</v>
      </c>
      <c r="P1680">
        <v>0.1</v>
      </c>
      <c r="Q1680">
        <v>268</v>
      </c>
      <c r="R1680">
        <v>6</v>
      </c>
      <c r="S1680">
        <v>262</v>
      </c>
      <c r="T1680">
        <v>2.2388059701492501E-2</v>
      </c>
      <c r="U1680" t="s">
        <v>7895</v>
      </c>
      <c r="V1680" t="s">
        <v>14</v>
      </c>
      <c r="W1680" t="s">
        <v>15</v>
      </c>
    </row>
    <row r="1681" spans="1:23" x14ac:dyDescent="0.3">
      <c r="A1681" t="s">
        <v>5056</v>
      </c>
      <c r="B1681" s="4">
        <v>41814</v>
      </c>
      <c r="C1681" t="s">
        <v>7898</v>
      </c>
      <c r="D1681">
        <v>2014</v>
      </c>
      <c r="E1681" s="4">
        <v>41820</v>
      </c>
      <c r="F1681">
        <v>6</v>
      </c>
      <c r="G1681" t="s">
        <v>6542</v>
      </c>
      <c r="H1681" t="s">
        <v>6110</v>
      </c>
      <c r="I1681" t="s">
        <v>6010</v>
      </c>
      <c r="J1681" t="s">
        <v>5981</v>
      </c>
      <c r="K1681" t="s">
        <v>5975</v>
      </c>
      <c r="L1681" t="s">
        <v>5976</v>
      </c>
      <c r="M1681" t="s">
        <v>6111</v>
      </c>
      <c r="N1681" t="s">
        <v>706</v>
      </c>
      <c r="O1681" t="s">
        <v>7915</v>
      </c>
      <c r="P1681">
        <v>0.1</v>
      </c>
      <c r="Q1681">
        <v>253</v>
      </c>
      <c r="R1681">
        <v>-11</v>
      </c>
      <c r="S1681">
        <v>264</v>
      </c>
      <c r="T1681">
        <v>-4.3478260869565202E-2</v>
      </c>
      <c r="U1681" t="s">
        <v>7890</v>
      </c>
      <c r="V1681" t="s">
        <v>10</v>
      </c>
      <c r="W1681" t="s">
        <v>73</v>
      </c>
    </row>
    <row r="1682" spans="1:23" x14ac:dyDescent="0.3">
      <c r="A1682" t="s">
        <v>5086</v>
      </c>
      <c r="B1682" s="4">
        <v>41820</v>
      </c>
      <c r="C1682" t="s">
        <v>7898</v>
      </c>
      <c r="D1682">
        <v>2014</v>
      </c>
      <c r="E1682" s="4">
        <v>41825</v>
      </c>
      <c r="F1682">
        <v>5</v>
      </c>
      <c r="G1682" t="s">
        <v>6355</v>
      </c>
      <c r="H1682" t="s">
        <v>6556</v>
      </c>
      <c r="I1682" t="s">
        <v>6010</v>
      </c>
      <c r="J1682" t="s">
        <v>5981</v>
      </c>
      <c r="K1682" t="s">
        <v>5985</v>
      </c>
      <c r="L1682" t="s">
        <v>5971</v>
      </c>
      <c r="M1682" t="s">
        <v>6171</v>
      </c>
      <c r="N1682" t="s">
        <v>1013</v>
      </c>
      <c r="O1682" t="s">
        <v>7915</v>
      </c>
      <c r="P1682">
        <v>0.1</v>
      </c>
      <c r="Q1682">
        <v>423</v>
      </c>
      <c r="R1682">
        <v>5</v>
      </c>
      <c r="S1682">
        <v>418</v>
      </c>
      <c r="T1682">
        <v>1.1820330969267099E-2</v>
      </c>
      <c r="U1682" t="s">
        <v>7890</v>
      </c>
      <c r="V1682" t="s">
        <v>14</v>
      </c>
      <c r="W1682" t="s">
        <v>36</v>
      </c>
    </row>
    <row r="1683" spans="1:23" x14ac:dyDescent="0.3">
      <c r="A1683" t="s">
        <v>5111</v>
      </c>
      <c r="B1683" s="4">
        <v>41830</v>
      </c>
      <c r="C1683" t="s">
        <v>7909</v>
      </c>
      <c r="D1683">
        <v>2014</v>
      </c>
      <c r="E1683" s="4">
        <v>41834</v>
      </c>
      <c r="F1683">
        <v>4</v>
      </c>
      <c r="G1683" t="s">
        <v>7000</v>
      </c>
      <c r="H1683" t="s">
        <v>7803</v>
      </c>
      <c r="I1683" t="s">
        <v>6010</v>
      </c>
      <c r="J1683" t="s">
        <v>5981</v>
      </c>
      <c r="K1683" t="s">
        <v>5985</v>
      </c>
      <c r="L1683" t="s">
        <v>5971</v>
      </c>
      <c r="M1683" t="s">
        <v>6011</v>
      </c>
      <c r="N1683" t="s">
        <v>2561</v>
      </c>
      <c r="O1683" t="s">
        <v>7915</v>
      </c>
      <c r="P1683">
        <v>0.1</v>
      </c>
      <c r="Q1683">
        <v>1361</v>
      </c>
      <c r="R1683">
        <v>197</v>
      </c>
      <c r="S1683">
        <v>1164</v>
      </c>
      <c r="T1683">
        <v>0.14474650991917701</v>
      </c>
      <c r="U1683" t="s">
        <v>7902</v>
      </c>
      <c r="V1683" t="s">
        <v>14</v>
      </c>
      <c r="W1683" t="s">
        <v>15</v>
      </c>
    </row>
    <row r="1684" spans="1:23" x14ac:dyDescent="0.3">
      <c r="A1684" t="s">
        <v>5256</v>
      </c>
      <c r="B1684" s="4">
        <v>41864</v>
      </c>
      <c r="C1684" t="s">
        <v>7900</v>
      </c>
      <c r="D1684">
        <v>2014</v>
      </c>
      <c r="E1684" s="4">
        <v>41869</v>
      </c>
      <c r="F1684">
        <v>5</v>
      </c>
      <c r="G1684" t="s">
        <v>6803</v>
      </c>
      <c r="H1684" t="s">
        <v>7554</v>
      </c>
      <c r="I1684" t="s">
        <v>6010</v>
      </c>
      <c r="J1684" t="s">
        <v>5981</v>
      </c>
      <c r="K1684" t="s">
        <v>5975</v>
      </c>
      <c r="L1684" t="s">
        <v>5976</v>
      </c>
      <c r="M1684" t="s">
        <v>6171</v>
      </c>
      <c r="N1684" t="s">
        <v>678</v>
      </c>
      <c r="O1684" t="s">
        <v>7915</v>
      </c>
      <c r="P1684">
        <v>0.1</v>
      </c>
      <c r="Q1684">
        <v>1218</v>
      </c>
      <c r="R1684">
        <v>352</v>
      </c>
      <c r="S1684">
        <v>866</v>
      </c>
      <c r="T1684">
        <v>0.28899835796387502</v>
      </c>
      <c r="U1684" t="s">
        <v>7902</v>
      </c>
      <c r="V1684" t="s">
        <v>14</v>
      </c>
      <c r="W1684" t="s">
        <v>15</v>
      </c>
    </row>
    <row r="1685" spans="1:23" x14ac:dyDescent="0.3">
      <c r="A1685" t="s">
        <v>5326</v>
      </c>
      <c r="B1685" s="4">
        <v>41876</v>
      </c>
      <c r="C1685" t="s">
        <v>7900</v>
      </c>
      <c r="D1685">
        <v>2014</v>
      </c>
      <c r="E1685" s="4">
        <v>41877</v>
      </c>
      <c r="F1685">
        <v>1</v>
      </c>
      <c r="G1685" t="s">
        <v>6039</v>
      </c>
      <c r="H1685" t="s">
        <v>7357</v>
      </c>
      <c r="I1685" t="s">
        <v>6010</v>
      </c>
      <c r="J1685" t="s">
        <v>5981</v>
      </c>
      <c r="K1685" t="s">
        <v>5970</v>
      </c>
      <c r="L1685" t="s">
        <v>5988</v>
      </c>
      <c r="M1685" t="s">
        <v>6494</v>
      </c>
      <c r="N1685" t="s">
        <v>602</v>
      </c>
      <c r="O1685" t="s">
        <v>7915</v>
      </c>
      <c r="P1685">
        <v>0.1</v>
      </c>
      <c r="Q1685">
        <v>371</v>
      </c>
      <c r="R1685">
        <v>115</v>
      </c>
      <c r="S1685">
        <v>256</v>
      </c>
      <c r="T1685">
        <v>0.309973045822102</v>
      </c>
      <c r="U1685" t="s">
        <v>7890</v>
      </c>
      <c r="V1685" t="s">
        <v>14</v>
      </c>
      <c r="W1685" t="s">
        <v>15</v>
      </c>
    </row>
    <row r="1686" spans="1:23" x14ac:dyDescent="0.3">
      <c r="A1686" t="s">
        <v>5326</v>
      </c>
      <c r="B1686" s="4">
        <v>41876</v>
      </c>
      <c r="C1686" t="s">
        <v>7900</v>
      </c>
      <c r="D1686">
        <v>2014</v>
      </c>
      <c r="E1686" s="4">
        <v>41877</v>
      </c>
      <c r="F1686">
        <v>1</v>
      </c>
      <c r="G1686" t="s">
        <v>6039</v>
      </c>
      <c r="H1686" t="s">
        <v>7357</v>
      </c>
      <c r="I1686" t="s">
        <v>6010</v>
      </c>
      <c r="J1686" t="s">
        <v>5981</v>
      </c>
      <c r="K1686" t="s">
        <v>5970</v>
      </c>
      <c r="L1686" t="s">
        <v>5988</v>
      </c>
      <c r="M1686" t="s">
        <v>6494</v>
      </c>
      <c r="N1686" t="s">
        <v>4098</v>
      </c>
      <c r="O1686" t="s">
        <v>7915</v>
      </c>
      <c r="P1686">
        <v>0.1</v>
      </c>
      <c r="Q1686">
        <v>460</v>
      </c>
      <c r="R1686">
        <v>31</v>
      </c>
      <c r="S1686">
        <v>429</v>
      </c>
      <c r="T1686">
        <v>6.73913043478261E-2</v>
      </c>
      <c r="U1686" t="s">
        <v>7891</v>
      </c>
      <c r="V1686" t="s">
        <v>14</v>
      </c>
      <c r="W1686" t="s">
        <v>15</v>
      </c>
    </row>
    <row r="1687" spans="1:23" x14ac:dyDescent="0.3">
      <c r="A1687" t="s">
        <v>5446</v>
      </c>
      <c r="B1687" s="4">
        <v>41893</v>
      </c>
      <c r="C1687" t="s">
        <v>7901</v>
      </c>
      <c r="D1687">
        <v>2014</v>
      </c>
      <c r="E1687" s="4">
        <v>41896</v>
      </c>
      <c r="F1687">
        <v>3</v>
      </c>
      <c r="G1687" t="s">
        <v>6630</v>
      </c>
      <c r="H1687" t="s">
        <v>6191</v>
      </c>
      <c r="I1687" t="s">
        <v>6010</v>
      </c>
      <c r="J1687" t="s">
        <v>5981</v>
      </c>
      <c r="K1687" t="s">
        <v>5985</v>
      </c>
      <c r="L1687" t="s">
        <v>5988</v>
      </c>
      <c r="M1687" t="s">
        <v>6081</v>
      </c>
      <c r="N1687" t="s">
        <v>1676</v>
      </c>
      <c r="O1687" t="s">
        <v>7915</v>
      </c>
      <c r="P1687">
        <v>0.1</v>
      </c>
      <c r="Q1687">
        <v>719</v>
      </c>
      <c r="R1687">
        <v>303</v>
      </c>
      <c r="S1687">
        <v>416</v>
      </c>
      <c r="T1687">
        <v>0.42141863699582799</v>
      </c>
      <c r="U1687" t="s">
        <v>7910</v>
      </c>
      <c r="V1687" t="s">
        <v>14</v>
      </c>
      <c r="W1687" t="s">
        <v>36</v>
      </c>
    </row>
    <row r="1688" spans="1:23" x14ac:dyDescent="0.3">
      <c r="A1688" t="s">
        <v>5453</v>
      </c>
      <c r="B1688" s="4">
        <v>41894</v>
      </c>
      <c r="C1688" t="s">
        <v>7901</v>
      </c>
      <c r="D1688">
        <v>2014</v>
      </c>
      <c r="E1688" s="4">
        <v>41894</v>
      </c>
      <c r="F1688">
        <v>0</v>
      </c>
      <c r="G1688" t="s">
        <v>6371</v>
      </c>
      <c r="H1688" t="s">
        <v>7516</v>
      </c>
      <c r="I1688" t="s">
        <v>6010</v>
      </c>
      <c r="J1688" t="s">
        <v>5981</v>
      </c>
      <c r="K1688" t="s">
        <v>5970</v>
      </c>
      <c r="L1688" t="s">
        <v>6007</v>
      </c>
      <c r="M1688" t="s">
        <v>6494</v>
      </c>
      <c r="N1688" t="s">
        <v>5060</v>
      </c>
      <c r="O1688" t="s">
        <v>7915</v>
      </c>
      <c r="P1688">
        <v>0.1</v>
      </c>
      <c r="Q1688">
        <v>237</v>
      </c>
      <c r="R1688">
        <v>79</v>
      </c>
      <c r="S1688">
        <v>158</v>
      </c>
      <c r="T1688">
        <v>0.33333333333333298</v>
      </c>
      <c r="U1688" t="s">
        <v>7892</v>
      </c>
      <c r="V1688" t="s">
        <v>14</v>
      </c>
      <c r="W1688" t="s">
        <v>36</v>
      </c>
    </row>
    <row r="1689" spans="1:23" x14ac:dyDescent="0.3">
      <c r="A1689" t="s">
        <v>5458</v>
      </c>
      <c r="B1689" s="4">
        <v>41894</v>
      </c>
      <c r="C1689" t="s">
        <v>7901</v>
      </c>
      <c r="D1689">
        <v>2014</v>
      </c>
      <c r="E1689" s="4">
        <v>41899</v>
      </c>
      <c r="F1689">
        <v>5</v>
      </c>
      <c r="G1689" t="s">
        <v>6270</v>
      </c>
      <c r="H1689" t="s">
        <v>6977</v>
      </c>
      <c r="I1689" t="s">
        <v>6010</v>
      </c>
      <c r="J1689" t="s">
        <v>5981</v>
      </c>
      <c r="K1689" t="s">
        <v>5975</v>
      </c>
      <c r="L1689" t="s">
        <v>5971</v>
      </c>
      <c r="M1689" t="s">
        <v>6111</v>
      </c>
      <c r="N1689" t="s">
        <v>1136</v>
      </c>
      <c r="O1689" t="s">
        <v>7915</v>
      </c>
      <c r="P1689">
        <v>0.1</v>
      </c>
      <c r="Q1689">
        <v>1177</v>
      </c>
      <c r="R1689">
        <v>405</v>
      </c>
      <c r="S1689">
        <v>772</v>
      </c>
      <c r="T1689">
        <v>0.34409515717926897</v>
      </c>
      <c r="U1689" t="s">
        <v>7891</v>
      </c>
      <c r="V1689" t="s">
        <v>14</v>
      </c>
      <c r="W1689" t="s">
        <v>15</v>
      </c>
    </row>
    <row r="1690" spans="1:23" x14ac:dyDescent="0.3">
      <c r="A1690" t="s">
        <v>5483</v>
      </c>
      <c r="B1690" s="4">
        <v>41899</v>
      </c>
      <c r="C1690" t="s">
        <v>7901</v>
      </c>
      <c r="D1690">
        <v>2014</v>
      </c>
      <c r="E1690" s="4">
        <v>41904</v>
      </c>
      <c r="F1690">
        <v>5</v>
      </c>
      <c r="G1690" t="s">
        <v>6023</v>
      </c>
      <c r="H1690" t="s">
        <v>6216</v>
      </c>
      <c r="I1690" t="s">
        <v>6010</v>
      </c>
      <c r="J1690" t="s">
        <v>5981</v>
      </c>
      <c r="K1690" t="s">
        <v>5970</v>
      </c>
      <c r="L1690" t="s">
        <v>5976</v>
      </c>
      <c r="M1690" t="s">
        <v>6097</v>
      </c>
      <c r="N1690" t="s">
        <v>493</v>
      </c>
      <c r="O1690" t="s">
        <v>7915</v>
      </c>
      <c r="P1690">
        <v>0.1</v>
      </c>
      <c r="Q1690">
        <v>1854</v>
      </c>
      <c r="R1690">
        <v>433</v>
      </c>
      <c r="S1690">
        <v>1421</v>
      </c>
      <c r="T1690">
        <v>0.233549083063646</v>
      </c>
      <c r="U1690" t="s">
        <v>7899</v>
      </c>
      <c r="V1690" t="s">
        <v>14</v>
      </c>
      <c r="W1690" t="s">
        <v>15</v>
      </c>
    </row>
    <row r="1691" spans="1:23" x14ac:dyDescent="0.3">
      <c r="A1691" t="s">
        <v>5520</v>
      </c>
      <c r="B1691" s="4">
        <v>41906</v>
      </c>
      <c r="C1691" t="s">
        <v>7901</v>
      </c>
      <c r="D1691">
        <v>2014</v>
      </c>
      <c r="E1691" s="4">
        <v>41913</v>
      </c>
      <c r="F1691">
        <v>7</v>
      </c>
      <c r="G1691" t="s">
        <v>6438</v>
      </c>
      <c r="H1691" t="s">
        <v>6619</v>
      </c>
      <c r="I1691" t="s">
        <v>6010</v>
      </c>
      <c r="J1691" t="s">
        <v>5981</v>
      </c>
      <c r="K1691" t="s">
        <v>5970</v>
      </c>
      <c r="L1691" t="s">
        <v>5976</v>
      </c>
      <c r="M1691" t="s">
        <v>6219</v>
      </c>
      <c r="N1691" t="s">
        <v>1434</v>
      </c>
      <c r="O1691" t="s">
        <v>7915</v>
      </c>
      <c r="P1691">
        <v>0.1</v>
      </c>
      <c r="Q1691">
        <v>1964</v>
      </c>
      <c r="R1691">
        <v>22</v>
      </c>
      <c r="S1691">
        <v>1942</v>
      </c>
      <c r="T1691">
        <v>1.12016293279022E-2</v>
      </c>
      <c r="U1691" t="s">
        <v>7910</v>
      </c>
      <c r="V1691" t="s">
        <v>14</v>
      </c>
      <c r="W1691" t="s">
        <v>15</v>
      </c>
    </row>
    <row r="1692" spans="1:23" x14ac:dyDescent="0.3">
      <c r="A1692" t="s">
        <v>5533</v>
      </c>
      <c r="B1692" s="4">
        <v>41908</v>
      </c>
      <c r="C1692" t="s">
        <v>7901</v>
      </c>
      <c r="D1692">
        <v>2014</v>
      </c>
      <c r="E1692" s="4">
        <v>41913</v>
      </c>
      <c r="F1692">
        <v>5</v>
      </c>
      <c r="G1692" t="s">
        <v>6718</v>
      </c>
      <c r="H1692" t="s">
        <v>6224</v>
      </c>
      <c r="I1692" t="s">
        <v>6010</v>
      </c>
      <c r="J1692" t="s">
        <v>5981</v>
      </c>
      <c r="K1692" t="s">
        <v>5975</v>
      </c>
      <c r="L1692" t="s">
        <v>5976</v>
      </c>
      <c r="M1692" t="s">
        <v>6097</v>
      </c>
      <c r="N1692" t="s">
        <v>3064</v>
      </c>
      <c r="O1692" t="s">
        <v>7915</v>
      </c>
      <c r="P1692">
        <v>0.1</v>
      </c>
      <c r="Q1692">
        <v>957</v>
      </c>
      <c r="R1692">
        <v>202</v>
      </c>
      <c r="S1692">
        <v>755</v>
      </c>
      <c r="T1692">
        <v>0.21107628004179699</v>
      </c>
      <c r="U1692" t="s">
        <v>7905</v>
      </c>
      <c r="V1692" t="s">
        <v>14</v>
      </c>
      <c r="W1692" t="s">
        <v>36</v>
      </c>
    </row>
    <row r="1693" spans="1:23" x14ac:dyDescent="0.3">
      <c r="A1693" t="s">
        <v>5645</v>
      </c>
      <c r="B1693" s="4">
        <v>41948</v>
      </c>
      <c r="C1693" t="s">
        <v>7904</v>
      </c>
      <c r="D1693">
        <v>2014</v>
      </c>
      <c r="E1693" s="4">
        <v>41952</v>
      </c>
      <c r="F1693">
        <v>4</v>
      </c>
      <c r="G1693" t="s">
        <v>6166</v>
      </c>
      <c r="H1693" t="s">
        <v>7516</v>
      </c>
      <c r="I1693" t="s">
        <v>6010</v>
      </c>
      <c r="J1693" t="s">
        <v>5981</v>
      </c>
      <c r="K1693" t="s">
        <v>5975</v>
      </c>
      <c r="L1693" t="s">
        <v>5971</v>
      </c>
      <c r="M1693" t="s">
        <v>6494</v>
      </c>
      <c r="N1693" t="s">
        <v>3000</v>
      </c>
      <c r="O1693" t="s">
        <v>7915</v>
      </c>
      <c r="P1693">
        <v>0.1</v>
      </c>
      <c r="Q1693">
        <v>911</v>
      </c>
      <c r="R1693">
        <v>202</v>
      </c>
      <c r="S1693">
        <v>709</v>
      </c>
      <c r="T1693">
        <v>0.221734357848518</v>
      </c>
      <c r="U1693" t="s">
        <v>7897</v>
      </c>
      <c r="V1693" t="s">
        <v>14</v>
      </c>
      <c r="W1693" t="s">
        <v>36</v>
      </c>
    </row>
    <row r="1694" spans="1:23" x14ac:dyDescent="0.3">
      <c r="A1694" t="s">
        <v>5669</v>
      </c>
      <c r="B1694" s="4">
        <v>41953</v>
      </c>
      <c r="C1694" t="s">
        <v>7904</v>
      </c>
      <c r="D1694">
        <v>2014</v>
      </c>
      <c r="E1694" s="4">
        <v>41953</v>
      </c>
      <c r="F1694">
        <v>0</v>
      </c>
      <c r="G1694" t="s">
        <v>7742</v>
      </c>
      <c r="H1694" t="s">
        <v>6199</v>
      </c>
      <c r="I1694" t="s">
        <v>6010</v>
      </c>
      <c r="J1694" t="s">
        <v>5981</v>
      </c>
      <c r="K1694" t="s">
        <v>5985</v>
      </c>
      <c r="L1694" t="s">
        <v>6007</v>
      </c>
      <c r="M1694" t="s">
        <v>6200</v>
      </c>
      <c r="N1694" t="s">
        <v>5275</v>
      </c>
      <c r="O1694" t="s">
        <v>7915</v>
      </c>
      <c r="P1694">
        <v>0.1</v>
      </c>
      <c r="Q1694">
        <v>260</v>
      </c>
      <c r="R1694">
        <v>-6</v>
      </c>
      <c r="S1694">
        <v>266</v>
      </c>
      <c r="T1694">
        <v>-2.3076923076923099E-2</v>
      </c>
      <c r="U1694" t="s">
        <v>7895</v>
      </c>
      <c r="V1694" t="s">
        <v>14</v>
      </c>
      <c r="W1694" t="s">
        <v>15</v>
      </c>
    </row>
    <row r="1695" spans="1:23" x14ac:dyDescent="0.3">
      <c r="A1695" t="s">
        <v>5673</v>
      </c>
      <c r="B1695" s="4">
        <v>41953</v>
      </c>
      <c r="C1695" t="s">
        <v>7904</v>
      </c>
      <c r="D1695">
        <v>2014</v>
      </c>
      <c r="E1695" s="4">
        <v>41958</v>
      </c>
      <c r="F1695">
        <v>5</v>
      </c>
      <c r="G1695" t="s">
        <v>7616</v>
      </c>
      <c r="H1695" t="s">
        <v>7860</v>
      </c>
      <c r="I1695" t="s">
        <v>6010</v>
      </c>
      <c r="J1695" t="s">
        <v>5981</v>
      </c>
      <c r="K1695" t="s">
        <v>5985</v>
      </c>
      <c r="L1695" t="s">
        <v>5976</v>
      </c>
      <c r="M1695" t="s">
        <v>6011</v>
      </c>
      <c r="N1695" t="s">
        <v>5674</v>
      </c>
      <c r="O1695" t="s">
        <v>7915</v>
      </c>
      <c r="P1695">
        <v>0.1</v>
      </c>
      <c r="Q1695">
        <v>269</v>
      </c>
      <c r="R1695">
        <v>111</v>
      </c>
      <c r="S1695">
        <v>158</v>
      </c>
      <c r="T1695">
        <v>0.41263940520446102</v>
      </c>
      <c r="U1695" t="s">
        <v>7891</v>
      </c>
      <c r="V1695" t="s">
        <v>10</v>
      </c>
      <c r="W1695" t="s">
        <v>73</v>
      </c>
    </row>
    <row r="1696" spans="1:23" x14ac:dyDescent="0.3">
      <c r="A1696" t="s">
        <v>5714</v>
      </c>
      <c r="B1696" s="4">
        <v>41960</v>
      </c>
      <c r="C1696" t="s">
        <v>7904</v>
      </c>
      <c r="D1696">
        <v>2014</v>
      </c>
      <c r="E1696" s="4">
        <v>41965</v>
      </c>
      <c r="F1696">
        <v>5</v>
      </c>
      <c r="G1696" t="s">
        <v>6925</v>
      </c>
      <c r="H1696" t="s">
        <v>7637</v>
      </c>
      <c r="I1696" t="s">
        <v>6010</v>
      </c>
      <c r="J1696" t="s">
        <v>5981</v>
      </c>
      <c r="K1696" t="s">
        <v>5985</v>
      </c>
      <c r="L1696" t="s">
        <v>5976</v>
      </c>
      <c r="M1696" t="s">
        <v>6011</v>
      </c>
      <c r="N1696" t="s">
        <v>3057</v>
      </c>
      <c r="O1696" t="s">
        <v>7915</v>
      </c>
      <c r="P1696">
        <v>0.1</v>
      </c>
      <c r="Q1696">
        <v>473</v>
      </c>
      <c r="R1696">
        <v>42</v>
      </c>
      <c r="S1696">
        <v>431</v>
      </c>
      <c r="T1696">
        <v>8.8794926004228406E-2</v>
      </c>
      <c r="U1696" t="s">
        <v>7892</v>
      </c>
      <c r="V1696" t="s">
        <v>14</v>
      </c>
      <c r="W1696" t="s">
        <v>36</v>
      </c>
    </row>
    <row r="1697" spans="1:23" x14ac:dyDescent="0.3">
      <c r="A1697" t="s">
        <v>5779</v>
      </c>
      <c r="B1697" s="4">
        <v>41971</v>
      </c>
      <c r="C1697" t="s">
        <v>7904</v>
      </c>
      <c r="D1697">
        <v>2014</v>
      </c>
      <c r="E1697" s="4">
        <v>41976</v>
      </c>
      <c r="F1697">
        <v>5</v>
      </c>
      <c r="G1697" t="s">
        <v>7181</v>
      </c>
      <c r="H1697" t="s">
        <v>7336</v>
      </c>
      <c r="I1697" t="s">
        <v>6010</v>
      </c>
      <c r="J1697" t="s">
        <v>5981</v>
      </c>
      <c r="K1697" t="s">
        <v>5985</v>
      </c>
      <c r="L1697" t="s">
        <v>5976</v>
      </c>
      <c r="M1697" t="s">
        <v>6097</v>
      </c>
      <c r="N1697" t="s">
        <v>1039</v>
      </c>
      <c r="O1697" t="s">
        <v>7915</v>
      </c>
      <c r="P1697">
        <v>0.1</v>
      </c>
      <c r="Q1697">
        <v>562</v>
      </c>
      <c r="R1697">
        <v>181</v>
      </c>
      <c r="S1697">
        <v>381</v>
      </c>
      <c r="T1697">
        <v>0.32206405693950202</v>
      </c>
      <c r="U1697" t="s">
        <v>7899</v>
      </c>
      <c r="V1697" t="s">
        <v>14</v>
      </c>
      <c r="W1697" t="s">
        <v>15</v>
      </c>
    </row>
    <row r="1698" spans="1:23" x14ac:dyDescent="0.3">
      <c r="A1698" t="s">
        <v>5779</v>
      </c>
      <c r="B1698" s="4">
        <v>41971</v>
      </c>
      <c r="C1698" t="s">
        <v>7904</v>
      </c>
      <c r="D1698">
        <v>2014</v>
      </c>
      <c r="E1698" s="4">
        <v>41976</v>
      </c>
      <c r="F1698">
        <v>5</v>
      </c>
      <c r="G1698" t="s">
        <v>7181</v>
      </c>
      <c r="H1698" t="s">
        <v>7336</v>
      </c>
      <c r="I1698" t="s">
        <v>6010</v>
      </c>
      <c r="J1698" t="s">
        <v>5981</v>
      </c>
      <c r="K1698" t="s">
        <v>5985</v>
      </c>
      <c r="L1698" t="s">
        <v>5976</v>
      </c>
      <c r="M1698" t="s">
        <v>6097</v>
      </c>
      <c r="N1698" t="s">
        <v>3939</v>
      </c>
      <c r="O1698" t="s">
        <v>7915</v>
      </c>
      <c r="P1698">
        <v>0.1</v>
      </c>
      <c r="Q1698">
        <v>225</v>
      </c>
      <c r="R1698">
        <v>95</v>
      </c>
      <c r="S1698">
        <v>130</v>
      </c>
      <c r="T1698">
        <v>0.422222222222222</v>
      </c>
      <c r="U1698" t="s">
        <v>7895</v>
      </c>
      <c r="V1698" t="s">
        <v>14</v>
      </c>
      <c r="W1698" t="s">
        <v>15</v>
      </c>
    </row>
    <row r="1699" spans="1:23" x14ac:dyDescent="0.3">
      <c r="A1699" t="s">
        <v>5779</v>
      </c>
      <c r="B1699" s="4">
        <v>41971</v>
      </c>
      <c r="C1699" t="s">
        <v>7904</v>
      </c>
      <c r="D1699">
        <v>2014</v>
      </c>
      <c r="E1699" s="4">
        <v>41976</v>
      </c>
      <c r="F1699">
        <v>5</v>
      </c>
      <c r="G1699" t="s">
        <v>7181</v>
      </c>
      <c r="H1699" t="s">
        <v>7336</v>
      </c>
      <c r="I1699" t="s">
        <v>6010</v>
      </c>
      <c r="J1699" t="s">
        <v>5981</v>
      </c>
      <c r="K1699" t="s">
        <v>5985</v>
      </c>
      <c r="L1699" t="s">
        <v>5976</v>
      </c>
      <c r="M1699" t="s">
        <v>6097</v>
      </c>
      <c r="N1699" t="s">
        <v>5780</v>
      </c>
      <c r="O1699" t="s">
        <v>7915</v>
      </c>
      <c r="P1699">
        <v>0.1</v>
      </c>
      <c r="Q1699">
        <v>2456</v>
      </c>
      <c r="R1699">
        <v>-191</v>
      </c>
      <c r="S1699">
        <v>2647</v>
      </c>
      <c r="T1699">
        <v>-7.7768729641693804E-2</v>
      </c>
      <c r="U1699" t="s">
        <v>7897</v>
      </c>
      <c r="V1699" t="s">
        <v>14</v>
      </c>
      <c r="W1699" t="s">
        <v>15</v>
      </c>
    </row>
    <row r="1700" spans="1:23" x14ac:dyDescent="0.3">
      <c r="A1700" t="s">
        <v>5890</v>
      </c>
      <c r="B1700" s="4">
        <v>41995</v>
      </c>
      <c r="C1700" t="s">
        <v>7906</v>
      </c>
      <c r="D1700">
        <v>2014</v>
      </c>
      <c r="E1700" s="4">
        <v>41999</v>
      </c>
      <c r="F1700">
        <v>4</v>
      </c>
      <c r="G1700" t="s">
        <v>6217</v>
      </c>
      <c r="H1700" t="s">
        <v>7020</v>
      </c>
      <c r="I1700" t="s">
        <v>6010</v>
      </c>
      <c r="J1700" t="s">
        <v>5981</v>
      </c>
      <c r="K1700" t="s">
        <v>5970</v>
      </c>
      <c r="L1700" t="s">
        <v>5976</v>
      </c>
      <c r="M1700" t="s">
        <v>6097</v>
      </c>
      <c r="N1700" t="s">
        <v>1266</v>
      </c>
      <c r="O1700" t="s">
        <v>7915</v>
      </c>
      <c r="P1700">
        <v>0.1</v>
      </c>
      <c r="Q1700">
        <v>127</v>
      </c>
      <c r="R1700">
        <v>10</v>
      </c>
      <c r="S1700">
        <v>117</v>
      </c>
      <c r="T1700">
        <v>7.8740157480315001E-2</v>
      </c>
      <c r="U1700" t="s">
        <v>7891</v>
      </c>
      <c r="V1700" t="s">
        <v>14</v>
      </c>
      <c r="W1700" t="s">
        <v>36</v>
      </c>
    </row>
    <row r="1701" spans="1:23" x14ac:dyDescent="0.3">
      <c r="A1701" t="s">
        <v>4575</v>
      </c>
      <c r="B1701" s="4">
        <v>41660</v>
      </c>
      <c r="C1701" t="s">
        <v>7888</v>
      </c>
      <c r="D1701">
        <v>2014</v>
      </c>
      <c r="E1701" s="4">
        <v>41666</v>
      </c>
      <c r="F1701">
        <v>6</v>
      </c>
      <c r="G1701" t="s">
        <v>6909</v>
      </c>
      <c r="H1701" t="s">
        <v>6602</v>
      </c>
      <c r="I1701" t="s">
        <v>6004</v>
      </c>
      <c r="J1701" t="s">
        <v>5998</v>
      </c>
      <c r="K1701" t="s">
        <v>5985</v>
      </c>
      <c r="L1701" t="s">
        <v>5976</v>
      </c>
      <c r="M1701" t="s">
        <v>6032</v>
      </c>
      <c r="N1701" t="s">
        <v>4576</v>
      </c>
      <c r="O1701" t="s">
        <v>7915</v>
      </c>
      <c r="P1701">
        <v>0.1</v>
      </c>
      <c r="Q1701">
        <v>557</v>
      </c>
      <c r="R1701">
        <v>111</v>
      </c>
      <c r="S1701">
        <v>446</v>
      </c>
      <c r="T1701">
        <v>0.19928186714542201</v>
      </c>
      <c r="U1701" t="s">
        <v>7895</v>
      </c>
      <c r="V1701" t="s">
        <v>57</v>
      </c>
      <c r="W1701" t="s">
        <v>58</v>
      </c>
    </row>
    <row r="1702" spans="1:23" x14ac:dyDescent="0.3">
      <c r="A1702" t="s">
        <v>4613</v>
      </c>
      <c r="B1702" s="4">
        <v>41673</v>
      </c>
      <c r="C1702" t="s">
        <v>7893</v>
      </c>
      <c r="D1702">
        <v>2014</v>
      </c>
      <c r="E1702" s="4">
        <v>41677</v>
      </c>
      <c r="F1702">
        <v>4</v>
      </c>
      <c r="G1702" t="s">
        <v>6438</v>
      </c>
      <c r="H1702" t="s">
        <v>7219</v>
      </c>
      <c r="I1702" t="s">
        <v>6004</v>
      </c>
      <c r="J1702" t="s">
        <v>5998</v>
      </c>
      <c r="K1702" t="s">
        <v>5970</v>
      </c>
      <c r="L1702" t="s">
        <v>5976</v>
      </c>
      <c r="M1702" t="s">
        <v>6084</v>
      </c>
      <c r="N1702" t="s">
        <v>2425</v>
      </c>
      <c r="O1702" t="s">
        <v>7915</v>
      </c>
      <c r="P1702">
        <v>0.1</v>
      </c>
      <c r="Q1702">
        <v>248</v>
      </c>
      <c r="R1702">
        <v>105</v>
      </c>
      <c r="S1702">
        <v>143</v>
      </c>
      <c r="T1702">
        <v>0.42338709677419401</v>
      </c>
      <c r="U1702" t="s">
        <v>7895</v>
      </c>
      <c r="V1702" t="s">
        <v>57</v>
      </c>
      <c r="W1702" t="s">
        <v>70</v>
      </c>
    </row>
    <row r="1703" spans="1:23" x14ac:dyDescent="0.3">
      <c r="A1703" t="s">
        <v>4629</v>
      </c>
      <c r="B1703" s="4">
        <v>41677</v>
      </c>
      <c r="C1703" t="s">
        <v>7893</v>
      </c>
      <c r="D1703">
        <v>2014</v>
      </c>
      <c r="E1703" s="4">
        <v>41681</v>
      </c>
      <c r="F1703">
        <v>4</v>
      </c>
      <c r="G1703" t="s">
        <v>7016</v>
      </c>
      <c r="H1703" t="s">
        <v>6602</v>
      </c>
      <c r="I1703" t="s">
        <v>6004</v>
      </c>
      <c r="J1703" t="s">
        <v>5998</v>
      </c>
      <c r="K1703" t="s">
        <v>5975</v>
      </c>
      <c r="L1703" t="s">
        <v>5976</v>
      </c>
      <c r="M1703" t="s">
        <v>6032</v>
      </c>
      <c r="N1703" t="s">
        <v>4630</v>
      </c>
      <c r="O1703" t="s">
        <v>7915</v>
      </c>
      <c r="P1703">
        <v>0.1</v>
      </c>
      <c r="Q1703">
        <v>312</v>
      </c>
      <c r="R1703">
        <v>114</v>
      </c>
      <c r="S1703">
        <v>198</v>
      </c>
      <c r="T1703">
        <v>0.36538461538461497</v>
      </c>
      <c r="U1703" t="s">
        <v>7891</v>
      </c>
      <c r="V1703" t="s">
        <v>57</v>
      </c>
      <c r="W1703" t="s">
        <v>58</v>
      </c>
    </row>
    <row r="1704" spans="1:23" x14ac:dyDescent="0.3">
      <c r="A1704" t="s">
        <v>4639</v>
      </c>
      <c r="B1704" s="4">
        <v>41680</v>
      </c>
      <c r="C1704" t="s">
        <v>7893</v>
      </c>
      <c r="D1704">
        <v>2014</v>
      </c>
      <c r="E1704" s="4">
        <v>41684</v>
      </c>
      <c r="F1704">
        <v>4</v>
      </c>
      <c r="G1704" t="s">
        <v>6558</v>
      </c>
      <c r="H1704" t="s">
        <v>6065</v>
      </c>
      <c r="I1704" t="s">
        <v>6004</v>
      </c>
      <c r="J1704" t="s">
        <v>5998</v>
      </c>
      <c r="K1704" t="s">
        <v>5985</v>
      </c>
      <c r="L1704" t="s">
        <v>5976</v>
      </c>
      <c r="M1704" t="s">
        <v>6065</v>
      </c>
      <c r="N1704" t="s">
        <v>2167</v>
      </c>
      <c r="O1704" t="s">
        <v>7915</v>
      </c>
      <c r="P1704">
        <v>0.1</v>
      </c>
      <c r="Q1704">
        <v>451</v>
      </c>
      <c r="R1704">
        <v>25</v>
      </c>
      <c r="S1704">
        <v>426</v>
      </c>
      <c r="T1704">
        <v>5.5432372505543198E-2</v>
      </c>
      <c r="U1704" t="s">
        <v>7891</v>
      </c>
      <c r="V1704" t="s">
        <v>57</v>
      </c>
      <c r="W1704" t="s">
        <v>70</v>
      </c>
    </row>
    <row r="1705" spans="1:23" x14ac:dyDescent="0.3">
      <c r="A1705" t="s">
        <v>4678</v>
      </c>
      <c r="B1705" s="4">
        <v>41694</v>
      </c>
      <c r="C1705" t="s">
        <v>7893</v>
      </c>
      <c r="D1705">
        <v>2014</v>
      </c>
      <c r="E1705" s="4">
        <v>41698</v>
      </c>
      <c r="F1705">
        <v>4</v>
      </c>
      <c r="G1705" t="s">
        <v>7204</v>
      </c>
      <c r="H1705" t="s">
        <v>7154</v>
      </c>
      <c r="I1705" t="s">
        <v>6004</v>
      </c>
      <c r="J1705" t="s">
        <v>5998</v>
      </c>
      <c r="K1705" t="s">
        <v>5975</v>
      </c>
      <c r="L1705" t="s">
        <v>5976</v>
      </c>
      <c r="M1705" t="s">
        <v>6084</v>
      </c>
      <c r="N1705" t="s">
        <v>757</v>
      </c>
      <c r="O1705" t="s">
        <v>7915</v>
      </c>
      <c r="P1705">
        <v>0.1</v>
      </c>
      <c r="Q1705">
        <v>637</v>
      </c>
      <c r="R1705">
        <v>212</v>
      </c>
      <c r="S1705">
        <v>425</v>
      </c>
      <c r="T1705">
        <v>0.33281004709576101</v>
      </c>
      <c r="U1705" t="s">
        <v>7905</v>
      </c>
      <c r="V1705" t="s">
        <v>57</v>
      </c>
      <c r="W1705" t="s">
        <v>70</v>
      </c>
    </row>
    <row r="1706" spans="1:23" x14ac:dyDescent="0.3">
      <c r="A1706" t="s">
        <v>4704</v>
      </c>
      <c r="B1706" s="4">
        <v>41701</v>
      </c>
      <c r="C1706" t="s">
        <v>7907</v>
      </c>
      <c r="D1706">
        <v>2014</v>
      </c>
      <c r="E1706" s="4">
        <v>41706</v>
      </c>
      <c r="F1706">
        <v>5</v>
      </c>
      <c r="G1706" t="s">
        <v>6732</v>
      </c>
      <c r="H1706" t="s">
        <v>6917</v>
      </c>
      <c r="I1706" t="s">
        <v>6004</v>
      </c>
      <c r="J1706" t="s">
        <v>5998</v>
      </c>
      <c r="K1706" t="s">
        <v>5985</v>
      </c>
      <c r="L1706" t="s">
        <v>5976</v>
      </c>
      <c r="M1706" t="s">
        <v>6918</v>
      </c>
      <c r="N1706" t="s">
        <v>2897</v>
      </c>
      <c r="O1706" t="s">
        <v>7915</v>
      </c>
      <c r="P1706">
        <v>0.1</v>
      </c>
      <c r="Q1706">
        <v>109</v>
      </c>
      <c r="R1706">
        <v>29</v>
      </c>
      <c r="S1706">
        <v>80</v>
      </c>
      <c r="T1706">
        <v>0.26605504587155998</v>
      </c>
      <c r="U1706" t="s">
        <v>7890</v>
      </c>
      <c r="V1706" t="s">
        <v>57</v>
      </c>
      <c r="W1706" t="s">
        <v>58</v>
      </c>
    </row>
    <row r="1707" spans="1:23" x14ac:dyDescent="0.3">
      <c r="A1707" t="s">
        <v>4791</v>
      </c>
      <c r="B1707" s="4">
        <v>41736</v>
      </c>
      <c r="C1707" t="s">
        <v>7894</v>
      </c>
      <c r="D1707">
        <v>2014</v>
      </c>
      <c r="E1707" s="4">
        <v>41740</v>
      </c>
      <c r="F1707">
        <v>4</v>
      </c>
      <c r="G1707" t="s">
        <v>6524</v>
      </c>
      <c r="H1707" t="s">
        <v>6065</v>
      </c>
      <c r="I1707" t="s">
        <v>6004</v>
      </c>
      <c r="J1707" t="s">
        <v>5998</v>
      </c>
      <c r="K1707" t="s">
        <v>5970</v>
      </c>
      <c r="L1707" t="s">
        <v>5976</v>
      </c>
      <c r="M1707" t="s">
        <v>6065</v>
      </c>
      <c r="N1707" t="s">
        <v>913</v>
      </c>
      <c r="O1707" t="s">
        <v>7915</v>
      </c>
      <c r="P1707">
        <v>0.1</v>
      </c>
      <c r="Q1707">
        <v>176</v>
      </c>
      <c r="R1707">
        <v>57</v>
      </c>
      <c r="S1707">
        <v>119</v>
      </c>
      <c r="T1707">
        <v>0.32386363636363602</v>
      </c>
      <c r="U1707" t="s">
        <v>7892</v>
      </c>
      <c r="V1707" t="s">
        <v>57</v>
      </c>
      <c r="W1707" t="s">
        <v>58</v>
      </c>
    </row>
    <row r="1708" spans="1:23" x14ac:dyDescent="0.3">
      <c r="A1708" t="s">
        <v>4822</v>
      </c>
      <c r="B1708" s="4">
        <v>41746</v>
      </c>
      <c r="C1708" t="s">
        <v>7894</v>
      </c>
      <c r="D1708">
        <v>2014</v>
      </c>
      <c r="E1708" s="4">
        <v>41750</v>
      </c>
      <c r="F1708">
        <v>4</v>
      </c>
      <c r="G1708" t="s">
        <v>6395</v>
      </c>
      <c r="H1708" t="s">
        <v>6088</v>
      </c>
      <c r="I1708" t="s">
        <v>6004</v>
      </c>
      <c r="J1708" t="s">
        <v>5998</v>
      </c>
      <c r="K1708" t="s">
        <v>5985</v>
      </c>
      <c r="L1708" t="s">
        <v>5976</v>
      </c>
      <c r="M1708" t="s">
        <v>6089</v>
      </c>
      <c r="N1708" t="s">
        <v>4207</v>
      </c>
      <c r="O1708" t="s">
        <v>7915</v>
      </c>
      <c r="P1708">
        <v>0.1</v>
      </c>
      <c r="Q1708">
        <v>233</v>
      </c>
      <c r="R1708">
        <v>-10</v>
      </c>
      <c r="S1708">
        <v>243</v>
      </c>
      <c r="T1708">
        <v>-4.2918454935622297E-2</v>
      </c>
      <c r="U1708" t="s">
        <v>7899</v>
      </c>
      <c r="V1708" t="s">
        <v>57</v>
      </c>
      <c r="W1708" t="s">
        <v>58</v>
      </c>
    </row>
    <row r="1709" spans="1:23" x14ac:dyDescent="0.3">
      <c r="A1709" t="s">
        <v>4822</v>
      </c>
      <c r="B1709" s="4">
        <v>41746</v>
      </c>
      <c r="C1709" t="s">
        <v>7894</v>
      </c>
      <c r="D1709">
        <v>2014</v>
      </c>
      <c r="E1709" s="4">
        <v>41750</v>
      </c>
      <c r="F1709">
        <v>4</v>
      </c>
      <c r="G1709" t="s">
        <v>6395</v>
      </c>
      <c r="H1709" t="s">
        <v>6088</v>
      </c>
      <c r="I1709" t="s">
        <v>6004</v>
      </c>
      <c r="J1709" t="s">
        <v>5998</v>
      </c>
      <c r="K1709" t="s">
        <v>5985</v>
      </c>
      <c r="L1709" t="s">
        <v>5976</v>
      </c>
      <c r="M1709" t="s">
        <v>6089</v>
      </c>
      <c r="N1709" t="s">
        <v>149</v>
      </c>
      <c r="O1709" t="s">
        <v>7915</v>
      </c>
      <c r="P1709">
        <v>0.1</v>
      </c>
      <c r="Q1709">
        <v>228</v>
      </c>
      <c r="R1709">
        <v>63</v>
      </c>
      <c r="S1709">
        <v>165</v>
      </c>
      <c r="T1709">
        <v>0.27631578947368401</v>
      </c>
      <c r="U1709" t="s">
        <v>7891</v>
      </c>
      <c r="V1709" t="s">
        <v>57</v>
      </c>
      <c r="W1709" t="s">
        <v>58</v>
      </c>
    </row>
    <row r="1710" spans="1:23" x14ac:dyDescent="0.3">
      <c r="A1710" t="s">
        <v>4822</v>
      </c>
      <c r="B1710" s="4">
        <v>41746</v>
      </c>
      <c r="C1710" t="s">
        <v>7894</v>
      </c>
      <c r="D1710">
        <v>2014</v>
      </c>
      <c r="E1710" s="4">
        <v>41750</v>
      </c>
      <c r="F1710">
        <v>4</v>
      </c>
      <c r="G1710" t="s">
        <v>6395</v>
      </c>
      <c r="H1710" t="s">
        <v>6088</v>
      </c>
      <c r="I1710" t="s">
        <v>6004</v>
      </c>
      <c r="J1710" t="s">
        <v>5998</v>
      </c>
      <c r="K1710" t="s">
        <v>5985</v>
      </c>
      <c r="L1710" t="s">
        <v>5976</v>
      </c>
      <c r="M1710" t="s">
        <v>6089</v>
      </c>
      <c r="N1710" t="s">
        <v>900</v>
      </c>
      <c r="O1710" t="s">
        <v>7915</v>
      </c>
      <c r="P1710">
        <v>0.1</v>
      </c>
      <c r="Q1710">
        <v>333</v>
      </c>
      <c r="R1710">
        <v>-15</v>
      </c>
      <c r="S1710">
        <v>348</v>
      </c>
      <c r="T1710">
        <v>-4.5045045045045001E-2</v>
      </c>
      <c r="U1710" t="s">
        <v>7891</v>
      </c>
      <c r="V1710" t="s">
        <v>57</v>
      </c>
      <c r="W1710" t="s">
        <v>70</v>
      </c>
    </row>
    <row r="1711" spans="1:23" x14ac:dyDescent="0.3">
      <c r="A1711" t="s">
        <v>4837</v>
      </c>
      <c r="B1711" s="4">
        <v>41750</v>
      </c>
      <c r="C1711" t="s">
        <v>7894</v>
      </c>
      <c r="D1711">
        <v>2014</v>
      </c>
      <c r="E1711" s="4">
        <v>41755</v>
      </c>
      <c r="F1711">
        <v>5</v>
      </c>
      <c r="G1711" t="s">
        <v>6073</v>
      </c>
      <c r="H1711" t="s">
        <v>7372</v>
      </c>
      <c r="I1711" t="s">
        <v>6004</v>
      </c>
      <c r="J1711" t="s">
        <v>5998</v>
      </c>
      <c r="K1711" t="s">
        <v>5975</v>
      </c>
      <c r="L1711" t="s">
        <v>5976</v>
      </c>
      <c r="M1711" t="s">
        <v>7373</v>
      </c>
      <c r="N1711" t="s">
        <v>4838</v>
      </c>
      <c r="O1711" t="s">
        <v>7915</v>
      </c>
      <c r="P1711">
        <v>0.1</v>
      </c>
      <c r="Q1711">
        <v>144</v>
      </c>
      <c r="R1711">
        <v>-7</v>
      </c>
      <c r="S1711">
        <v>151</v>
      </c>
      <c r="T1711">
        <v>-4.8611111111111098E-2</v>
      </c>
      <c r="U1711" t="s">
        <v>7892</v>
      </c>
      <c r="V1711" t="s">
        <v>57</v>
      </c>
      <c r="W1711" t="s">
        <v>58</v>
      </c>
    </row>
    <row r="1712" spans="1:23" x14ac:dyDescent="0.3">
      <c r="A1712" t="s">
        <v>4883</v>
      </c>
      <c r="B1712" s="4">
        <v>41767</v>
      </c>
      <c r="C1712" t="s">
        <v>7896</v>
      </c>
      <c r="D1712">
        <v>2014</v>
      </c>
      <c r="E1712" s="4">
        <v>41769</v>
      </c>
      <c r="F1712">
        <v>2</v>
      </c>
      <c r="G1712" t="s">
        <v>6764</v>
      </c>
      <c r="H1712" t="s">
        <v>6065</v>
      </c>
      <c r="I1712" t="s">
        <v>6004</v>
      </c>
      <c r="J1712" t="s">
        <v>5998</v>
      </c>
      <c r="K1712" t="s">
        <v>5985</v>
      </c>
      <c r="L1712" t="s">
        <v>5971</v>
      </c>
      <c r="M1712" t="s">
        <v>6065</v>
      </c>
      <c r="N1712" t="s">
        <v>2926</v>
      </c>
      <c r="O1712" t="s">
        <v>7915</v>
      </c>
      <c r="P1712">
        <v>0.1</v>
      </c>
      <c r="Q1712">
        <v>846</v>
      </c>
      <c r="R1712">
        <v>56</v>
      </c>
      <c r="S1712">
        <v>790</v>
      </c>
      <c r="T1712">
        <v>6.6193853427895993E-2</v>
      </c>
      <c r="U1712" t="s">
        <v>7891</v>
      </c>
      <c r="V1712" t="s">
        <v>57</v>
      </c>
      <c r="W1712" t="s">
        <v>58</v>
      </c>
    </row>
    <row r="1713" spans="1:23" x14ac:dyDescent="0.3">
      <c r="A1713" t="s">
        <v>4981</v>
      </c>
      <c r="B1713" s="4">
        <v>41800</v>
      </c>
      <c r="C1713" t="s">
        <v>7898</v>
      </c>
      <c r="D1713">
        <v>2014</v>
      </c>
      <c r="E1713" s="4">
        <v>41802</v>
      </c>
      <c r="F1713">
        <v>2</v>
      </c>
      <c r="G1713" t="s">
        <v>6968</v>
      </c>
      <c r="H1713" t="s">
        <v>6266</v>
      </c>
      <c r="I1713" t="s">
        <v>6004</v>
      </c>
      <c r="J1713" t="s">
        <v>5998</v>
      </c>
      <c r="K1713" t="s">
        <v>5975</v>
      </c>
      <c r="L1713" t="s">
        <v>5988</v>
      </c>
      <c r="M1713" t="s">
        <v>6267</v>
      </c>
      <c r="N1713" t="s">
        <v>1391</v>
      </c>
      <c r="O1713" t="s">
        <v>7915</v>
      </c>
      <c r="P1713">
        <v>0.1</v>
      </c>
      <c r="Q1713">
        <v>559</v>
      </c>
      <c r="R1713">
        <v>174</v>
      </c>
      <c r="S1713">
        <v>385</v>
      </c>
      <c r="T1713">
        <v>0.31127012522361402</v>
      </c>
      <c r="U1713" t="s">
        <v>7895</v>
      </c>
      <c r="V1713" t="s">
        <v>57</v>
      </c>
      <c r="W1713" t="s">
        <v>58</v>
      </c>
    </row>
    <row r="1714" spans="1:23" x14ac:dyDescent="0.3">
      <c r="A1714" t="s">
        <v>4982</v>
      </c>
      <c r="B1714" s="4">
        <v>41800</v>
      </c>
      <c r="C1714" t="s">
        <v>7898</v>
      </c>
      <c r="D1714">
        <v>2014</v>
      </c>
      <c r="E1714" s="4">
        <v>41804</v>
      </c>
      <c r="F1714">
        <v>4</v>
      </c>
      <c r="G1714" t="s">
        <v>7315</v>
      </c>
      <c r="H1714" t="s">
        <v>7219</v>
      </c>
      <c r="I1714" t="s">
        <v>6004</v>
      </c>
      <c r="J1714" t="s">
        <v>5998</v>
      </c>
      <c r="K1714" t="s">
        <v>5985</v>
      </c>
      <c r="L1714" t="s">
        <v>5976</v>
      </c>
      <c r="M1714" t="s">
        <v>6084</v>
      </c>
      <c r="N1714" t="s">
        <v>4685</v>
      </c>
      <c r="O1714" t="s">
        <v>7915</v>
      </c>
      <c r="P1714">
        <v>0.1</v>
      </c>
      <c r="Q1714">
        <v>648</v>
      </c>
      <c r="R1714">
        <v>50</v>
      </c>
      <c r="S1714">
        <v>598</v>
      </c>
      <c r="T1714">
        <v>7.7160493827160503E-2</v>
      </c>
      <c r="U1714" t="s">
        <v>7910</v>
      </c>
      <c r="V1714" t="s">
        <v>57</v>
      </c>
      <c r="W1714" t="s">
        <v>58</v>
      </c>
    </row>
    <row r="1715" spans="1:23" x14ac:dyDescent="0.3">
      <c r="A1715" t="s">
        <v>4982</v>
      </c>
      <c r="B1715" s="4">
        <v>41800</v>
      </c>
      <c r="C1715" t="s">
        <v>7898</v>
      </c>
      <c r="D1715">
        <v>2014</v>
      </c>
      <c r="E1715" s="4">
        <v>41804</v>
      </c>
      <c r="F1715">
        <v>4</v>
      </c>
      <c r="G1715" t="s">
        <v>7315</v>
      </c>
      <c r="H1715" t="s">
        <v>7219</v>
      </c>
      <c r="I1715" t="s">
        <v>6004</v>
      </c>
      <c r="J1715" t="s">
        <v>5998</v>
      </c>
      <c r="K1715" t="s">
        <v>5985</v>
      </c>
      <c r="L1715" t="s">
        <v>5976</v>
      </c>
      <c r="M1715" t="s">
        <v>6084</v>
      </c>
      <c r="N1715" t="s">
        <v>600</v>
      </c>
      <c r="O1715" t="s">
        <v>7915</v>
      </c>
      <c r="P1715">
        <v>0.1</v>
      </c>
      <c r="Q1715">
        <v>336</v>
      </c>
      <c r="R1715">
        <v>123</v>
      </c>
      <c r="S1715">
        <v>213</v>
      </c>
      <c r="T1715">
        <v>0.36607142857142899</v>
      </c>
      <c r="U1715" t="s">
        <v>7891</v>
      </c>
      <c r="V1715" t="s">
        <v>57</v>
      </c>
      <c r="W1715" t="s">
        <v>70</v>
      </c>
    </row>
    <row r="1716" spans="1:23" x14ac:dyDescent="0.3">
      <c r="A1716" t="s">
        <v>4987</v>
      </c>
      <c r="B1716" s="4">
        <v>41800</v>
      </c>
      <c r="C1716" t="s">
        <v>7898</v>
      </c>
      <c r="D1716">
        <v>2014</v>
      </c>
      <c r="E1716" s="4">
        <v>41806</v>
      </c>
      <c r="F1716">
        <v>6</v>
      </c>
      <c r="G1716" t="s">
        <v>6392</v>
      </c>
      <c r="H1716" t="s">
        <v>6602</v>
      </c>
      <c r="I1716" t="s">
        <v>6004</v>
      </c>
      <c r="J1716" t="s">
        <v>5998</v>
      </c>
      <c r="K1716" t="s">
        <v>5985</v>
      </c>
      <c r="L1716" t="s">
        <v>5976</v>
      </c>
      <c r="M1716" t="s">
        <v>6032</v>
      </c>
      <c r="N1716" t="s">
        <v>4106</v>
      </c>
      <c r="O1716" t="s">
        <v>7915</v>
      </c>
      <c r="P1716">
        <v>0.1</v>
      </c>
      <c r="Q1716">
        <v>159</v>
      </c>
      <c r="R1716">
        <v>-11</v>
      </c>
      <c r="S1716">
        <v>170</v>
      </c>
      <c r="T1716">
        <v>-6.9182389937106903E-2</v>
      </c>
      <c r="U1716" t="s">
        <v>7895</v>
      </c>
      <c r="V1716" t="s">
        <v>57</v>
      </c>
      <c r="W1716" t="s">
        <v>70</v>
      </c>
    </row>
    <row r="1717" spans="1:23" x14ac:dyDescent="0.3">
      <c r="A1717" t="s">
        <v>5071</v>
      </c>
      <c r="B1717" s="4">
        <v>41816</v>
      </c>
      <c r="C1717" t="s">
        <v>7898</v>
      </c>
      <c r="D1717">
        <v>2014</v>
      </c>
      <c r="E1717" s="4">
        <v>41821</v>
      </c>
      <c r="F1717">
        <v>5</v>
      </c>
      <c r="G1717" t="s">
        <v>7157</v>
      </c>
      <c r="H1717" t="s">
        <v>6795</v>
      </c>
      <c r="I1717" t="s">
        <v>6004</v>
      </c>
      <c r="J1717" t="s">
        <v>5998</v>
      </c>
      <c r="K1717" t="s">
        <v>5985</v>
      </c>
      <c r="L1717" t="s">
        <v>5976</v>
      </c>
      <c r="M1717" t="s">
        <v>6796</v>
      </c>
      <c r="N1717" t="s">
        <v>4262</v>
      </c>
      <c r="O1717" t="s">
        <v>7915</v>
      </c>
      <c r="P1717">
        <v>0.1</v>
      </c>
      <c r="Q1717">
        <v>916</v>
      </c>
      <c r="R1717">
        <v>81</v>
      </c>
      <c r="S1717">
        <v>835</v>
      </c>
      <c r="T1717">
        <v>8.8427947598253301E-2</v>
      </c>
      <c r="U1717" t="s">
        <v>7910</v>
      </c>
      <c r="V1717" t="s">
        <v>57</v>
      </c>
      <c r="W1717" t="s">
        <v>70</v>
      </c>
    </row>
    <row r="1718" spans="1:23" x14ac:dyDescent="0.3">
      <c r="A1718" t="s">
        <v>5118</v>
      </c>
      <c r="B1718" s="4">
        <v>41834</v>
      </c>
      <c r="C1718" t="s">
        <v>7909</v>
      </c>
      <c r="D1718">
        <v>2014</v>
      </c>
      <c r="E1718" s="4">
        <v>41836</v>
      </c>
      <c r="F1718">
        <v>2</v>
      </c>
      <c r="G1718" t="s">
        <v>6413</v>
      </c>
      <c r="H1718" t="s">
        <v>6065</v>
      </c>
      <c r="I1718" t="s">
        <v>6004</v>
      </c>
      <c r="J1718" t="s">
        <v>5998</v>
      </c>
      <c r="K1718" t="s">
        <v>5975</v>
      </c>
      <c r="L1718" t="s">
        <v>5988</v>
      </c>
      <c r="M1718" t="s">
        <v>6065</v>
      </c>
      <c r="N1718" t="s">
        <v>2140</v>
      </c>
      <c r="O1718" t="s">
        <v>7915</v>
      </c>
      <c r="P1718">
        <v>0.1</v>
      </c>
      <c r="Q1718">
        <v>1718</v>
      </c>
      <c r="R1718">
        <v>-134</v>
      </c>
      <c r="S1718">
        <v>1852</v>
      </c>
      <c r="T1718">
        <v>-7.7997671711292196E-2</v>
      </c>
      <c r="U1718" t="s">
        <v>7891</v>
      </c>
      <c r="V1718" t="s">
        <v>57</v>
      </c>
      <c r="W1718" t="s">
        <v>70</v>
      </c>
    </row>
    <row r="1719" spans="1:23" x14ac:dyDescent="0.3">
      <c r="A1719" t="s">
        <v>5201</v>
      </c>
      <c r="B1719" s="4">
        <v>41857</v>
      </c>
      <c r="C1719" t="s">
        <v>7900</v>
      </c>
      <c r="D1719">
        <v>2014</v>
      </c>
      <c r="E1719" s="4">
        <v>41862</v>
      </c>
      <c r="F1719">
        <v>5</v>
      </c>
      <c r="G1719" t="s">
        <v>7622</v>
      </c>
      <c r="H1719" t="s">
        <v>7448</v>
      </c>
      <c r="I1719" t="s">
        <v>6004</v>
      </c>
      <c r="J1719" t="s">
        <v>5998</v>
      </c>
      <c r="K1719" t="s">
        <v>5975</v>
      </c>
      <c r="L1719" t="s">
        <v>5976</v>
      </c>
      <c r="M1719" t="s">
        <v>6065</v>
      </c>
      <c r="N1719" t="s">
        <v>2443</v>
      </c>
      <c r="O1719" t="s">
        <v>7915</v>
      </c>
      <c r="P1719">
        <v>0.1</v>
      </c>
      <c r="Q1719">
        <v>468</v>
      </c>
      <c r="R1719">
        <v>57</v>
      </c>
      <c r="S1719">
        <v>411</v>
      </c>
      <c r="T1719">
        <v>0.121794871794872</v>
      </c>
      <c r="U1719" t="s">
        <v>7895</v>
      </c>
      <c r="V1719" t="s">
        <v>57</v>
      </c>
      <c r="W1719" t="s">
        <v>58</v>
      </c>
    </row>
    <row r="1720" spans="1:23" x14ac:dyDescent="0.3">
      <c r="A1720" t="s">
        <v>5505</v>
      </c>
      <c r="B1720" s="4">
        <v>41902</v>
      </c>
      <c r="C1720" t="s">
        <v>7901</v>
      </c>
      <c r="D1720">
        <v>2014</v>
      </c>
      <c r="E1720" s="4">
        <v>41906</v>
      </c>
      <c r="F1720">
        <v>4</v>
      </c>
      <c r="G1720" t="s">
        <v>6641</v>
      </c>
      <c r="H1720" t="s">
        <v>6088</v>
      </c>
      <c r="I1720" t="s">
        <v>6004</v>
      </c>
      <c r="J1720" t="s">
        <v>5998</v>
      </c>
      <c r="K1720" t="s">
        <v>5975</v>
      </c>
      <c r="L1720" t="s">
        <v>5976</v>
      </c>
      <c r="M1720" t="s">
        <v>6089</v>
      </c>
      <c r="N1720" t="s">
        <v>1726</v>
      </c>
      <c r="O1720" t="s">
        <v>7915</v>
      </c>
      <c r="P1720">
        <v>0.1</v>
      </c>
      <c r="Q1720">
        <v>502</v>
      </c>
      <c r="R1720">
        <v>84</v>
      </c>
      <c r="S1720">
        <v>418</v>
      </c>
      <c r="T1720">
        <v>0.167330677290837</v>
      </c>
      <c r="U1720" t="s">
        <v>7892</v>
      </c>
      <c r="V1720" t="s">
        <v>57</v>
      </c>
      <c r="W1720" t="s">
        <v>70</v>
      </c>
    </row>
    <row r="1721" spans="1:23" x14ac:dyDescent="0.3">
      <c r="A1721" t="s">
        <v>5618</v>
      </c>
      <c r="B1721" s="4">
        <v>41936</v>
      </c>
      <c r="C1721" t="s">
        <v>7903</v>
      </c>
      <c r="D1721">
        <v>2014</v>
      </c>
      <c r="E1721" s="4">
        <v>41941</v>
      </c>
      <c r="F1721">
        <v>5</v>
      </c>
      <c r="G1721" t="s">
        <v>7428</v>
      </c>
      <c r="H1721" t="s">
        <v>6065</v>
      </c>
      <c r="I1721" t="s">
        <v>6004</v>
      </c>
      <c r="J1721" t="s">
        <v>5998</v>
      </c>
      <c r="K1721" t="s">
        <v>5975</v>
      </c>
      <c r="L1721" t="s">
        <v>5976</v>
      </c>
      <c r="M1721" t="s">
        <v>6065</v>
      </c>
      <c r="N1721" t="s">
        <v>2270</v>
      </c>
      <c r="O1721" t="s">
        <v>7915</v>
      </c>
      <c r="P1721">
        <v>0.1</v>
      </c>
      <c r="Q1721">
        <v>280</v>
      </c>
      <c r="R1721">
        <v>9</v>
      </c>
      <c r="S1721">
        <v>271</v>
      </c>
      <c r="T1721">
        <v>3.2142857142857098E-2</v>
      </c>
      <c r="U1721" t="s">
        <v>7890</v>
      </c>
      <c r="V1721" t="s">
        <v>57</v>
      </c>
      <c r="W1721" t="s">
        <v>58</v>
      </c>
    </row>
    <row r="1722" spans="1:23" x14ac:dyDescent="0.3">
      <c r="A1722" t="s">
        <v>5668</v>
      </c>
      <c r="B1722" s="4">
        <v>41951</v>
      </c>
      <c r="C1722" t="s">
        <v>7904</v>
      </c>
      <c r="D1722">
        <v>2014</v>
      </c>
      <c r="E1722" s="4">
        <v>41957</v>
      </c>
      <c r="F1722">
        <v>6</v>
      </c>
      <c r="G1722" t="s">
        <v>7155</v>
      </c>
      <c r="H1722" t="s">
        <v>6478</v>
      </c>
      <c r="I1722" t="s">
        <v>6004</v>
      </c>
      <c r="J1722" t="s">
        <v>5998</v>
      </c>
      <c r="K1722" t="s">
        <v>5985</v>
      </c>
      <c r="L1722" t="s">
        <v>5976</v>
      </c>
      <c r="M1722" t="s">
        <v>6267</v>
      </c>
      <c r="N1722" t="s">
        <v>2425</v>
      </c>
      <c r="O1722" t="s">
        <v>7915</v>
      </c>
      <c r="P1722">
        <v>0.1</v>
      </c>
      <c r="Q1722">
        <v>869</v>
      </c>
      <c r="R1722">
        <v>367</v>
      </c>
      <c r="S1722">
        <v>502</v>
      </c>
      <c r="T1722">
        <v>0.42232451093210599</v>
      </c>
      <c r="U1722" t="s">
        <v>7897</v>
      </c>
      <c r="V1722" t="s">
        <v>57</v>
      </c>
      <c r="W1722" t="s">
        <v>70</v>
      </c>
    </row>
    <row r="1723" spans="1:23" x14ac:dyDescent="0.3">
      <c r="A1723" t="s">
        <v>5733</v>
      </c>
      <c r="B1723" s="4">
        <v>41963</v>
      </c>
      <c r="C1723" t="s">
        <v>7904</v>
      </c>
      <c r="D1723">
        <v>2014</v>
      </c>
      <c r="E1723" s="4">
        <v>41967</v>
      </c>
      <c r="F1723">
        <v>4</v>
      </c>
      <c r="G1723" t="s">
        <v>7240</v>
      </c>
      <c r="H1723" t="s">
        <v>6795</v>
      </c>
      <c r="I1723" t="s">
        <v>6004</v>
      </c>
      <c r="J1723" t="s">
        <v>5998</v>
      </c>
      <c r="K1723" t="s">
        <v>5975</v>
      </c>
      <c r="L1723" t="s">
        <v>5971</v>
      </c>
      <c r="M1723" t="s">
        <v>6796</v>
      </c>
      <c r="N1723" t="s">
        <v>619</v>
      </c>
      <c r="O1723" t="s">
        <v>7915</v>
      </c>
      <c r="P1723">
        <v>0.1</v>
      </c>
      <c r="Q1723">
        <v>292</v>
      </c>
      <c r="R1723">
        <v>13</v>
      </c>
      <c r="S1723">
        <v>279</v>
      </c>
      <c r="T1723">
        <v>4.4520547945205498E-2</v>
      </c>
      <c r="U1723" t="s">
        <v>7892</v>
      </c>
      <c r="V1723" t="s">
        <v>57</v>
      </c>
      <c r="W1723" t="s">
        <v>58</v>
      </c>
    </row>
    <row r="1724" spans="1:23" x14ac:dyDescent="0.3">
      <c r="A1724" t="s">
        <v>5748</v>
      </c>
      <c r="B1724" s="4">
        <v>41966</v>
      </c>
      <c r="C1724" t="s">
        <v>7904</v>
      </c>
      <c r="D1724">
        <v>2014</v>
      </c>
      <c r="E1724" s="4">
        <v>41972</v>
      </c>
      <c r="F1724">
        <v>6</v>
      </c>
      <c r="G1724" t="s">
        <v>6791</v>
      </c>
      <c r="H1724" t="s">
        <v>6949</v>
      </c>
      <c r="I1724" t="s">
        <v>6004</v>
      </c>
      <c r="J1724" t="s">
        <v>5998</v>
      </c>
      <c r="K1724" t="s">
        <v>5985</v>
      </c>
      <c r="L1724" t="s">
        <v>5976</v>
      </c>
      <c r="M1724" t="s">
        <v>6267</v>
      </c>
      <c r="N1724" t="s">
        <v>5749</v>
      </c>
      <c r="O1724" t="s">
        <v>7915</v>
      </c>
      <c r="P1724">
        <v>0.1</v>
      </c>
      <c r="Q1724">
        <v>755</v>
      </c>
      <c r="R1724">
        <v>201</v>
      </c>
      <c r="S1724">
        <v>554</v>
      </c>
      <c r="T1724">
        <v>0.26622516556291398</v>
      </c>
      <c r="U1724" t="s">
        <v>7910</v>
      </c>
      <c r="V1724" t="s">
        <v>57</v>
      </c>
      <c r="W1724" t="s">
        <v>70</v>
      </c>
    </row>
    <row r="1725" spans="1:23" x14ac:dyDescent="0.3">
      <c r="A1725" t="s">
        <v>5756</v>
      </c>
      <c r="B1725" s="4">
        <v>41967</v>
      </c>
      <c r="C1725" t="s">
        <v>7904</v>
      </c>
      <c r="D1725">
        <v>2014</v>
      </c>
      <c r="E1725" s="4">
        <v>41972</v>
      </c>
      <c r="F1725">
        <v>5</v>
      </c>
      <c r="G1725" t="s">
        <v>6725</v>
      </c>
      <c r="H1725" t="s">
        <v>6661</v>
      </c>
      <c r="I1725" t="s">
        <v>6004</v>
      </c>
      <c r="J1725" t="s">
        <v>5998</v>
      </c>
      <c r="K1725" t="s">
        <v>5975</v>
      </c>
      <c r="L1725" t="s">
        <v>5976</v>
      </c>
      <c r="M1725" t="s">
        <v>6662</v>
      </c>
      <c r="N1725" t="s">
        <v>396</v>
      </c>
      <c r="O1725" t="s">
        <v>7915</v>
      </c>
      <c r="P1725">
        <v>0.1</v>
      </c>
      <c r="Q1725">
        <v>276</v>
      </c>
      <c r="R1725">
        <v>-21</v>
      </c>
      <c r="S1725">
        <v>297</v>
      </c>
      <c r="T1725">
        <v>-7.6086956521739094E-2</v>
      </c>
      <c r="U1725" t="s">
        <v>7895</v>
      </c>
      <c r="V1725" t="s">
        <v>57</v>
      </c>
      <c r="W1725" t="s">
        <v>70</v>
      </c>
    </row>
    <row r="1726" spans="1:23" x14ac:dyDescent="0.3">
      <c r="A1726" t="s">
        <v>5817</v>
      </c>
      <c r="B1726" s="4">
        <v>41980</v>
      </c>
      <c r="C1726" t="s">
        <v>7906</v>
      </c>
      <c r="D1726">
        <v>2014</v>
      </c>
      <c r="E1726" s="4">
        <v>41981</v>
      </c>
      <c r="F1726">
        <v>1</v>
      </c>
      <c r="G1726" t="s">
        <v>7688</v>
      </c>
      <c r="H1726" t="s">
        <v>6083</v>
      </c>
      <c r="I1726" t="s">
        <v>6004</v>
      </c>
      <c r="J1726" t="s">
        <v>5998</v>
      </c>
      <c r="K1726" t="s">
        <v>5975</v>
      </c>
      <c r="L1726" t="s">
        <v>5988</v>
      </c>
      <c r="M1726" t="s">
        <v>6084</v>
      </c>
      <c r="N1726" t="s">
        <v>3973</v>
      </c>
      <c r="O1726" t="s">
        <v>7915</v>
      </c>
      <c r="P1726">
        <v>0.1</v>
      </c>
      <c r="Q1726">
        <v>328</v>
      </c>
      <c r="R1726">
        <v>-15</v>
      </c>
      <c r="S1726">
        <v>343</v>
      </c>
      <c r="T1726">
        <v>-4.5731707317073197E-2</v>
      </c>
      <c r="U1726" t="s">
        <v>7891</v>
      </c>
      <c r="V1726" t="s">
        <v>57</v>
      </c>
      <c r="W1726" t="s">
        <v>58</v>
      </c>
    </row>
    <row r="1727" spans="1:23" x14ac:dyDescent="0.3">
      <c r="A1727" t="s">
        <v>5817</v>
      </c>
      <c r="B1727" s="4">
        <v>41980</v>
      </c>
      <c r="C1727" t="s">
        <v>7906</v>
      </c>
      <c r="D1727">
        <v>2014</v>
      </c>
      <c r="E1727" s="4">
        <v>41981</v>
      </c>
      <c r="F1727">
        <v>1</v>
      </c>
      <c r="G1727" t="s">
        <v>7688</v>
      </c>
      <c r="H1727" t="s">
        <v>6083</v>
      </c>
      <c r="I1727" t="s">
        <v>6004</v>
      </c>
      <c r="J1727" t="s">
        <v>5998</v>
      </c>
      <c r="K1727" t="s">
        <v>5975</v>
      </c>
      <c r="L1727" t="s">
        <v>5988</v>
      </c>
      <c r="M1727" t="s">
        <v>6084</v>
      </c>
      <c r="N1727" t="s">
        <v>1633</v>
      </c>
      <c r="O1727" t="s">
        <v>7915</v>
      </c>
      <c r="P1727">
        <v>0.1</v>
      </c>
      <c r="Q1727">
        <v>418</v>
      </c>
      <c r="R1727">
        <v>70</v>
      </c>
      <c r="S1727">
        <v>348</v>
      </c>
      <c r="T1727">
        <v>0.16746411483253601</v>
      </c>
      <c r="U1727" t="s">
        <v>7897</v>
      </c>
      <c r="V1727" t="s">
        <v>57</v>
      </c>
      <c r="W1727" t="s">
        <v>70</v>
      </c>
    </row>
    <row r="1728" spans="1:23" x14ac:dyDescent="0.3">
      <c r="A1728" t="s">
        <v>5820</v>
      </c>
      <c r="B1728" s="4">
        <v>41981</v>
      </c>
      <c r="C1728" t="s">
        <v>7906</v>
      </c>
      <c r="D1728">
        <v>2014</v>
      </c>
      <c r="E1728" s="4">
        <v>41985</v>
      </c>
      <c r="F1728">
        <v>4</v>
      </c>
      <c r="G1728" t="s">
        <v>6813</v>
      </c>
      <c r="H1728" t="s">
        <v>6065</v>
      </c>
      <c r="I1728" t="s">
        <v>6004</v>
      </c>
      <c r="J1728" t="s">
        <v>5998</v>
      </c>
      <c r="K1728" t="s">
        <v>5975</v>
      </c>
      <c r="L1728" t="s">
        <v>5976</v>
      </c>
      <c r="M1728" t="s">
        <v>6065</v>
      </c>
      <c r="N1728" t="s">
        <v>737</v>
      </c>
      <c r="O1728" t="s">
        <v>7915</v>
      </c>
      <c r="P1728">
        <v>0.1</v>
      </c>
      <c r="Q1728">
        <v>245</v>
      </c>
      <c r="R1728">
        <v>-3</v>
      </c>
      <c r="S1728">
        <v>248</v>
      </c>
      <c r="T1728">
        <v>-1.2244897959183701E-2</v>
      </c>
      <c r="U1728" t="s">
        <v>7892</v>
      </c>
      <c r="V1728" t="s">
        <v>57</v>
      </c>
      <c r="W1728" t="s">
        <v>70</v>
      </c>
    </row>
    <row r="1729" spans="1:23" x14ac:dyDescent="0.3">
      <c r="A1729" t="s">
        <v>5940</v>
      </c>
      <c r="B1729" s="4">
        <v>42002</v>
      </c>
      <c r="C1729" t="s">
        <v>7906</v>
      </c>
      <c r="D1729">
        <v>2014</v>
      </c>
      <c r="E1729" s="4">
        <v>42006</v>
      </c>
      <c r="F1729">
        <v>4</v>
      </c>
      <c r="G1729" t="s">
        <v>6647</v>
      </c>
      <c r="H1729" t="s">
        <v>6479</v>
      </c>
      <c r="I1729" t="s">
        <v>6004</v>
      </c>
      <c r="J1729" t="s">
        <v>5998</v>
      </c>
      <c r="K1729" t="s">
        <v>5985</v>
      </c>
      <c r="L1729" t="s">
        <v>5976</v>
      </c>
      <c r="M1729" t="s">
        <v>6480</v>
      </c>
      <c r="N1729" t="s">
        <v>1161</v>
      </c>
      <c r="O1729" t="s">
        <v>7915</v>
      </c>
      <c r="P1729">
        <v>0.1</v>
      </c>
      <c r="Q1729">
        <v>131</v>
      </c>
      <c r="R1729">
        <v>45</v>
      </c>
      <c r="S1729">
        <v>86</v>
      </c>
      <c r="T1729">
        <v>0.34351145038167902</v>
      </c>
      <c r="U1729" t="s">
        <v>7895</v>
      </c>
      <c r="V1729" t="s">
        <v>57</v>
      </c>
      <c r="W1729" t="s">
        <v>58</v>
      </c>
    </row>
    <row r="1730" spans="1:23" x14ac:dyDescent="0.3">
      <c r="A1730" t="s">
        <v>4521</v>
      </c>
      <c r="B1730" s="4">
        <v>41647</v>
      </c>
      <c r="C1730" t="s">
        <v>7888</v>
      </c>
      <c r="D1730">
        <v>2014</v>
      </c>
      <c r="E1730" s="4">
        <v>41647</v>
      </c>
      <c r="F1730">
        <v>0</v>
      </c>
      <c r="G1730" t="s">
        <v>6008</v>
      </c>
      <c r="H1730" t="s">
        <v>6163</v>
      </c>
      <c r="I1730" t="s">
        <v>6010</v>
      </c>
      <c r="J1730" t="s">
        <v>5981</v>
      </c>
      <c r="K1730" t="s">
        <v>5985</v>
      </c>
      <c r="L1730" t="s">
        <v>6007</v>
      </c>
      <c r="M1730" t="s">
        <v>6163</v>
      </c>
      <c r="N1730" t="s">
        <v>1777</v>
      </c>
      <c r="O1730" t="s">
        <v>7915</v>
      </c>
      <c r="P1730">
        <v>0.1</v>
      </c>
      <c r="Q1730">
        <v>227</v>
      </c>
      <c r="R1730">
        <v>48</v>
      </c>
      <c r="S1730">
        <v>179</v>
      </c>
      <c r="T1730">
        <v>0.21145374449339199</v>
      </c>
      <c r="U1730" t="s">
        <v>7899</v>
      </c>
      <c r="V1730" t="s">
        <v>10</v>
      </c>
      <c r="W1730" t="s">
        <v>18</v>
      </c>
    </row>
    <row r="1731" spans="1:23" x14ac:dyDescent="0.3">
      <c r="A1731" t="s">
        <v>4882</v>
      </c>
      <c r="B1731" s="4">
        <v>41767</v>
      </c>
      <c r="C1731" t="s">
        <v>7896</v>
      </c>
      <c r="D1731">
        <v>2014</v>
      </c>
      <c r="E1731" s="4">
        <v>41769</v>
      </c>
      <c r="F1731">
        <v>2</v>
      </c>
      <c r="G1731" t="s">
        <v>6582</v>
      </c>
      <c r="H1731" t="s">
        <v>6163</v>
      </c>
      <c r="I1731" t="s">
        <v>6010</v>
      </c>
      <c r="J1731" t="s">
        <v>5981</v>
      </c>
      <c r="K1731" t="s">
        <v>5975</v>
      </c>
      <c r="L1731" t="s">
        <v>5988</v>
      </c>
      <c r="M1731" t="s">
        <v>6163</v>
      </c>
      <c r="N1731" t="s">
        <v>853</v>
      </c>
      <c r="O1731" t="s">
        <v>7915</v>
      </c>
      <c r="P1731">
        <v>0.1</v>
      </c>
      <c r="Q1731">
        <v>10</v>
      </c>
      <c r="R1731">
        <v>0</v>
      </c>
      <c r="S1731">
        <v>10</v>
      </c>
      <c r="T1731">
        <v>0</v>
      </c>
      <c r="U1731" t="s">
        <v>7891</v>
      </c>
      <c r="V1731" t="s">
        <v>10</v>
      </c>
      <c r="W1731" t="s">
        <v>48</v>
      </c>
    </row>
    <row r="1732" spans="1:23" x14ac:dyDescent="0.3">
      <c r="A1732" t="s">
        <v>4882</v>
      </c>
      <c r="B1732" s="4">
        <v>41767</v>
      </c>
      <c r="C1732" t="s">
        <v>7896</v>
      </c>
      <c r="D1732">
        <v>2014</v>
      </c>
      <c r="E1732" s="4">
        <v>41769</v>
      </c>
      <c r="F1732">
        <v>2</v>
      </c>
      <c r="G1732" t="s">
        <v>6582</v>
      </c>
      <c r="H1732" t="s">
        <v>6163</v>
      </c>
      <c r="I1732" t="s">
        <v>6010</v>
      </c>
      <c r="J1732" t="s">
        <v>5981</v>
      </c>
      <c r="K1732" t="s">
        <v>5975</v>
      </c>
      <c r="L1732" t="s">
        <v>5988</v>
      </c>
      <c r="M1732" t="s">
        <v>6163</v>
      </c>
      <c r="N1732" t="s">
        <v>1644</v>
      </c>
      <c r="O1732" t="s">
        <v>7915</v>
      </c>
      <c r="P1732">
        <v>0.1</v>
      </c>
      <c r="Q1732">
        <v>28</v>
      </c>
      <c r="R1732">
        <v>7</v>
      </c>
      <c r="S1732">
        <v>21</v>
      </c>
      <c r="T1732">
        <v>0.25</v>
      </c>
      <c r="U1732" t="s">
        <v>7891</v>
      </c>
      <c r="V1732" t="s">
        <v>10</v>
      </c>
      <c r="W1732" t="s">
        <v>48</v>
      </c>
    </row>
    <row r="1733" spans="1:23" x14ac:dyDescent="0.3">
      <c r="A1733" t="s">
        <v>4882</v>
      </c>
      <c r="B1733" s="4">
        <v>41767</v>
      </c>
      <c r="C1733" t="s">
        <v>7896</v>
      </c>
      <c r="D1733">
        <v>2014</v>
      </c>
      <c r="E1733" s="4">
        <v>41769</v>
      </c>
      <c r="F1733">
        <v>2</v>
      </c>
      <c r="G1733" t="s">
        <v>6582</v>
      </c>
      <c r="H1733" t="s">
        <v>6163</v>
      </c>
      <c r="I1733" t="s">
        <v>6010</v>
      </c>
      <c r="J1733" t="s">
        <v>5981</v>
      </c>
      <c r="K1733" t="s">
        <v>5975</v>
      </c>
      <c r="L1733" t="s">
        <v>5988</v>
      </c>
      <c r="M1733" t="s">
        <v>6163</v>
      </c>
      <c r="N1733" t="s">
        <v>1749</v>
      </c>
      <c r="O1733" t="s">
        <v>7915</v>
      </c>
      <c r="P1733">
        <v>0.1</v>
      </c>
      <c r="Q1733">
        <v>39</v>
      </c>
      <c r="R1733">
        <v>17</v>
      </c>
      <c r="S1733">
        <v>22</v>
      </c>
      <c r="T1733">
        <v>0.43589743589743601</v>
      </c>
      <c r="U1733" t="s">
        <v>7891</v>
      </c>
      <c r="V1733" t="s">
        <v>10</v>
      </c>
      <c r="W1733" t="s">
        <v>29</v>
      </c>
    </row>
    <row r="1734" spans="1:23" x14ac:dyDescent="0.3">
      <c r="A1734" t="s">
        <v>4882</v>
      </c>
      <c r="B1734" s="4">
        <v>41767</v>
      </c>
      <c r="C1734" t="s">
        <v>7896</v>
      </c>
      <c r="D1734">
        <v>2014</v>
      </c>
      <c r="E1734" s="4">
        <v>41769</v>
      </c>
      <c r="F1734">
        <v>2</v>
      </c>
      <c r="G1734" t="s">
        <v>6582</v>
      </c>
      <c r="H1734" t="s">
        <v>6163</v>
      </c>
      <c r="I1734" t="s">
        <v>6010</v>
      </c>
      <c r="J1734" t="s">
        <v>5981</v>
      </c>
      <c r="K1734" t="s">
        <v>5975</v>
      </c>
      <c r="L1734" t="s">
        <v>5988</v>
      </c>
      <c r="M1734" t="s">
        <v>6163</v>
      </c>
      <c r="N1734" t="s">
        <v>1680</v>
      </c>
      <c r="O1734" t="s">
        <v>7915</v>
      </c>
      <c r="P1734">
        <v>0.1</v>
      </c>
      <c r="Q1734">
        <v>150</v>
      </c>
      <c r="R1734">
        <v>3</v>
      </c>
      <c r="S1734">
        <v>147</v>
      </c>
      <c r="T1734">
        <v>0.02</v>
      </c>
      <c r="U1734" t="s">
        <v>7890</v>
      </c>
      <c r="V1734" t="s">
        <v>57</v>
      </c>
      <c r="W1734" t="s">
        <v>79</v>
      </c>
    </row>
    <row r="1735" spans="1:23" x14ac:dyDescent="0.3">
      <c r="A1735" t="s">
        <v>5059</v>
      </c>
      <c r="B1735" s="4">
        <v>41815</v>
      </c>
      <c r="C1735" t="s">
        <v>7898</v>
      </c>
      <c r="D1735">
        <v>2014</v>
      </c>
      <c r="E1735" s="4">
        <v>41819</v>
      </c>
      <c r="F1735">
        <v>4</v>
      </c>
      <c r="G1735" t="s">
        <v>7005</v>
      </c>
      <c r="H1735" t="s">
        <v>6163</v>
      </c>
      <c r="I1735" t="s">
        <v>6010</v>
      </c>
      <c r="J1735" t="s">
        <v>5981</v>
      </c>
      <c r="K1735" t="s">
        <v>5970</v>
      </c>
      <c r="L1735" t="s">
        <v>5971</v>
      </c>
      <c r="M1735" t="s">
        <v>6163</v>
      </c>
      <c r="N1735" t="s">
        <v>2248</v>
      </c>
      <c r="O1735" t="s">
        <v>7915</v>
      </c>
      <c r="P1735">
        <v>0.1</v>
      </c>
      <c r="Q1735">
        <v>133</v>
      </c>
      <c r="R1735">
        <v>0</v>
      </c>
      <c r="S1735">
        <v>133</v>
      </c>
      <c r="T1735">
        <v>0</v>
      </c>
      <c r="U1735" t="s">
        <v>7891</v>
      </c>
      <c r="V1735" t="s">
        <v>10</v>
      </c>
      <c r="W1735" t="s">
        <v>91</v>
      </c>
    </row>
    <row r="1736" spans="1:23" x14ac:dyDescent="0.3">
      <c r="A1736" t="s">
        <v>5123</v>
      </c>
      <c r="B1736" s="4">
        <v>41836</v>
      </c>
      <c r="C1736" t="s">
        <v>7909</v>
      </c>
      <c r="D1736">
        <v>2014</v>
      </c>
      <c r="E1736" s="4">
        <v>41839</v>
      </c>
      <c r="F1736">
        <v>3</v>
      </c>
      <c r="G1736" t="s">
        <v>6575</v>
      </c>
      <c r="H1736" t="s">
        <v>6163</v>
      </c>
      <c r="I1736" t="s">
        <v>6010</v>
      </c>
      <c r="J1736" t="s">
        <v>5981</v>
      </c>
      <c r="K1736" t="s">
        <v>5975</v>
      </c>
      <c r="L1736" t="s">
        <v>5971</v>
      </c>
      <c r="M1736" t="s">
        <v>6163</v>
      </c>
      <c r="N1736" t="s">
        <v>2055</v>
      </c>
      <c r="O1736" t="s">
        <v>7915</v>
      </c>
      <c r="P1736">
        <v>0.1</v>
      </c>
      <c r="Q1736">
        <v>29</v>
      </c>
      <c r="R1736">
        <v>2</v>
      </c>
      <c r="S1736">
        <v>27</v>
      </c>
      <c r="T1736">
        <v>6.8965517241379296E-2</v>
      </c>
      <c r="U1736" t="s">
        <v>7891</v>
      </c>
      <c r="V1736" t="s">
        <v>10</v>
      </c>
      <c r="W1736" t="s">
        <v>45</v>
      </c>
    </row>
    <row r="1737" spans="1:23" x14ac:dyDescent="0.3">
      <c r="A1737" t="s">
        <v>5289</v>
      </c>
      <c r="B1737" s="4">
        <v>41870</v>
      </c>
      <c r="C1737" t="s">
        <v>7900</v>
      </c>
      <c r="D1737">
        <v>2014</v>
      </c>
      <c r="E1737" s="4">
        <v>41873</v>
      </c>
      <c r="F1737">
        <v>3</v>
      </c>
      <c r="G1737" t="s">
        <v>7347</v>
      </c>
      <c r="H1737" t="s">
        <v>6163</v>
      </c>
      <c r="I1737" t="s">
        <v>6010</v>
      </c>
      <c r="J1737" t="s">
        <v>5981</v>
      </c>
      <c r="K1737" t="s">
        <v>5985</v>
      </c>
      <c r="L1737" t="s">
        <v>5988</v>
      </c>
      <c r="M1737" t="s">
        <v>6163</v>
      </c>
      <c r="N1737" t="s">
        <v>120</v>
      </c>
      <c r="O1737" t="s">
        <v>7915</v>
      </c>
      <c r="P1737">
        <v>0.1</v>
      </c>
      <c r="Q1737">
        <v>35</v>
      </c>
      <c r="R1737">
        <v>11</v>
      </c>
      <c r="S1737">
        <v>24</v>
      </c>
      <c r="T1737">
        <v>0.314285714285714</v>
      </c>
      <c r="U1737" t="s">
        <v>7891</v>
      </c>
      <c r="V1737" t="s">
        <v>10</v>
      </c>
      <c r="W1737" t="s">
        <v>48</v>
      </c>
    </row>
    <row r="1738" spans="1:23" x14ac:dyDescent="0.3">
      <c r="A1738" t="s">
        <v>5289</v>
      </c>
      <c r="B1738" s="4">
        <v>41870</v>
      </c>
      <c r="C1738" t="s">
        <v>7900</v>
      </c>
      <c r="D1738">
        <v>2014</v>
      </c>
      <c r="E1738" s="4">
        <v>41873</v>
      </c>
      <c r="F1738">
        <v>3</v>
      </c>
      <c r="G1738" t="s">
        <v>7347</v>
      </c>
      <c r="H1738" t="s">
        <v>6163</v>
      </c>
      <c r="I1738" t="s">
        <v>6010</v>
      </c>
      <c r="J1738" t="s">
        <v>5981</v>
      </c>
      <c r="K1738" t="s">
        <v>5985</v>
      </c>
      <c r="L1738" t="s">
        <v>5988</v>
      </c>
      <c r="M1738" t="s">
        <v>6163</v>
      </c>
      <c r="N1738" t="s">
        <v>3521</v>
      </c>
      <c r="O1738" t="s">
        <v>7915</v>
      </c>
      <c r="P1738">
        <v>0.1</v>
      </c>
      <c r="Q1738">
        <v>102</v>
      </c>
      <c r="R1738">
        <v>10</v>
      </c>
      <c r="S1738">
        <v>92</v>
      </c>
      <c r="T1738">
        <v>9.8039215686274495E-2</v>
      </c>
      <c r="U1738" t="s">
        <v>7892</v>
      </c>
      <c r="V1738" t="s">
        <v>57</v>
      </c>
      <c r="W1738" t="s">
        <v>96</v>
      </c>
    </row>
    <row r="1739" spans="1:23" x14ac:dyDescent="0.3">
      <c r="A1739" t="s">
        <v>5595</v>
      </c>
      <c r="B1739" s="4">
        <v>41929</v>
      </c>
      <c r="C1739" t="s">
        <v>7903</v>
      </c>
      <c r="D1739">
        <v>2014</v>
      </c>
      <c r="E1739" s="4">
        <v>41934</v>
      </c>
      <c r="F1739">
        <v>5</v>
      </c>
      <c r="G1739" t="s">
        <v>6482</v>
      </c>
      <c r="H1739" t="s">
        <v>6163</v>
      </c>
      <c r="I1739" t="s">
        <v>6010</v>
      </c>
      <c r="J1739" t="s">
        <v>5981</v>
      </c>
      <c r="K1739" t="s">
        <v>5970</v>
      </c>
      <c r="L1739" t="s">
        <v>5971</v>
      </c>
      <c r="M1739" t="s">
        <v>6163</v>
      </c>
      <c r="N1739" t="s">
        <v>228</v>
      </c>
      <c r="O1739" t="s">
        <v>7915</v>
      </c>
      <c r="P1739">
        <v>0.1</v>
      </c>
      <c r="Q1739">
        <v>555</v>
      </c>
      <c r="R1739">
        <v>92</v>
      </c>
      <c r="S1739">
        <v>463</v>
      </c>
      <c r="T1739">
        <v>0.16576576576576599</v>
      </c>
      <c r="U1739" t="s">
        <v>7899</v>
      </c>
      <c r="V1739" t="s">
        <v>57</v>
      </c>
      <c r="W1739" t="s">
        <v>70</v>
      </c>
    </row>
    <row r="1740" spans="1:23" x14ac:dyDescent="0.3">
      <c r="A1740" t="s">
        <v>5644</v>
      </c>
      <c r="B1740" s="4">
        <v>41948</v>
      </c>
      <c r="C1740" t="s">
        <v>7904</v>
      </c>
      <c r="D1740">
        <v>2014</v>
      </c>
      <c r="E1740" s="4">
        <v>41948</v>
      </c>
      <c r="F1740">
        <v>0</v>
      </c>
      <c r="G1740" t="s">
        <v>6586</v>
      </c>
      <c r="H1740" t="s">
        <v>6163</v>
      </c>
      <c r="I1740" t="s">
        <v>6010</v>
      </c>
      <c r="J1740" t="s">
        <v>5981</v>
      </c>
      <c r="K1740" t="s">
        <v>5975</v>
      </c>
      <c r="L1740" t="s">
        <v>6007</v>
      </c>
      <c r="M1740" t="s">
        <v>6163</v>
      </c>
      <c r="N1740" t="s">
        <v>1639</v>
      </c>
      <c r="O1740" t="s">
        <v>7915</v>
      </c>
      <c r="P1740">
        <v>0.1</v>
      </c>
      <c r="Q1740">
        <v>120</v>
      </c>
      <c r="R1740">
        <v>44</v>
      </c>
      <c r="S1740">
        <v>76</v>
      </c>
      <c r="T1740">
        <v>0.36666666666666697</v>
      </c>
      <c r="U1740" t="s">
        <v>7910</v>
      </c>
      <c r="V1740" t="s">
        <v>14</v>
      </c>
      <c r="W1740" t="s">
        <v>116</v>
      </c>
    </row>
    <row r="1741" spans="1:23" x14ac:dyDescent="0.3">
      <c r="A1741" t="s">
        <v>5750</v>
      </c>
      <c r="B1741" s="4">
        <v>41967</v>
      </c>
      <c r="C1741" t="s">
        <v>7904</v>
      </c>
      <c r="D1741">
        <v>2014</v>
      </c>
      <c r="E1741" s="4">
        <v>41967</v>
      </c>
      <c r="F1741">
        <v>0</v>
      </c>
      <c r="G1741" t="s">
        <v>7235</v>
      </c>
      <c r="H1741" t="s">
        <v>6163</v>
      </c>
      <c r="I1741" t="s">
        <v>6010</v>
      </c>
      <c r="J1741" t="s">
        <v>5981</v>
      </c>
      <c r="K1741" t="s">
        <v>5975</v>
      </c>
      <c r="L1741" t="s">
        <v>6007</v>
      </c>
      <c r="M1741" t="s">
        <v>6163</v>
      </c>
      <c r="N1741" t="s">
        <v>37</v>
      </c>
      <c r="O1741" t="s">
        <v>7915</v>
      </c>
      <c r="P1741">
        <v>0.1</v>
      </c>
      <c r="Q1741">
        <v>139</v>
      </c>
      <c r="R1741">
        <v>14</v>
      </c>
      <c r="S1741">
        <v>125</v>
      </c>
      <c r="T1741">
        <v>0.100719424460432</v>
      </c>
      <c r="U1741" t="s">
        <v>7891</v>
      </c>
      <c r="V1741" t="s">
        <v>10</v>
      </c>
      <c r="W1741" t="s">
        <v>18</v>
      </c>
    </row>
    <row r="1742" spans="1:23" x14ac:dyDescent="0.3">
      <c r="A1742" t="s">
        <v>4793</v>
      </c>
      <c r="B1742" s="4">
        <v>41736</v>
      </c>
      <c r="C1742" t="s">
        <v>7894</v>
      </c>
      <c r="D1742">
        <v>2014</v>
      </c>
      <c r="E1742" s="4">
        <v>41743</v>
      </c>
      <c r="F1742">
        <v>7</v>
      </c>
      <c r="G1742" t="s">
        <v>6699</v>
      </c>
      <c r="H1742" t="s">
        <v>6163</v>
      </c>
      <c r="I1742" t="s">
        <v>6010</v>
      </c>
      <c r="J1742" t="s">
        <v>5981</v>
      </c>
      <c r="K1742" t="s">
        <v>5970</v>
      </c>
      <c r="L1742" t="s">
        <v>5976</v>
      </c>
      <c r="M1742" t="s">
        <v>6163</v>
      </c>
      <c r="N1742" t="s">
        <v>2663</v>
      </c>
      <c r="O1742" t="s">
        <v>7915</v>
      </c>
      <c r="P1742">
        <v>0.1</v>
      </c>
      <c r="Q1742">
        <v>349</v>
      </c>
      <c r="R1742">
        <v>108</v>
      </c>
      <c r="S1742">
        <v>241</v>
      </c>
      <c r="T1742">
        <v>0.30945558739255002</v>
      </c>
      <c r="U1742" t="s">
        <v>7905</v>
      </c>
      <c r="V1742" t="s">
        <v>10</v>
      </c>
      <c r="W1742" t="s">
        <v>11</v>
      </c>
    </row>
    <row r="1743" spans="1:23" x14ac:dyDescent="0.3">
      <c r="A1743" t="s">
        <v>4878</v>
      </c>
      <c r="B1743" s="4">
        <v>41765</v>
      </c>
      <c r="C1743" t="s">
        <v>7896</v>
      </c>
      <c r="D1743">
        <v>2014</v>
      </c>
      <c r="E1743" s="4">
        <v>41770</v>
      </c>
      <c r="F1743">
        <v>5</v>
      </c>
      <c r="G1743" t="s">
        <v>6172</v>
      </c>
      <c r="H1743" t="s">
        <v>6163</v>
      </c>
      <c r="I1743" t="s">
        <v>6010</v>
      </c>
      <c r="J1743" t="s">
        <v>5981</v>
      </c>
      <c r="K1743" t="s">
        <v>5975</v>
      </c>
      <c r="L1743" t="s">
        <v>5976</v>
      </c>
      <c r="M1743" t="s">
        <v>6163</v>
      </c>
      <c r="N1743" t="s">
        <v>259</v>
      </c>
      <c r="O1743" t="s">
        <v>7915</v>
      </c>
      <c r="P1743">
        <v>0.1</v>
      </c>
      <c r="Q1743">
        <v>75</v>
      </c>
      <c r="R1743">
        <v>2</v>
      </c>
      <c r="S1743">
        <v>73</v>
      </c>
      <c r="T1743">
        <v>2.66666666666667E-2</v>
      </c>
      <c r="U1743" t="s">
        <v>7899</v>
      </c>
      <c r="V1743" t="s">
        <v>10</v>
      </c>
      <c r="W1743" t="s">
        <v>29</v>
      </c>
    </row>
    <row r="1744" spans="1:23" x14ac:dyDescent="0.3">
      <c r="A1744" t="s">
        <v>4916</v>
      </c>
      <c r="B1744" s="4">
        <v>41779</v>
      </c>
      <c r="C1744" t="s">
        <v>7896</v>
      </c>
      <c r="D1744">
        <v>2014</v>
      </c>
      <c r="E1744" s="4">
        <v>41784</v>
      </c>
      <c r="F1744">
        <v>5</v>
      </c>
      <c r="G1744" t="s">
        <v>6159</v>
      </c>
      <c r="H1744" t="s">
        <v>6163</v>
      </c>
      <c r="I1744" t="s">
        <v>6010</v>
      </c>
      <c r="J1744" t="s">
        <v>5981</v>
      </c>
      <c r="K1744" t="s">
        <v>5975</v>
      </c>
      <c r="L1744" t="s">
        <v>5976</v>
      </c>
      <c r="M1744" t="s">
        <v>6163</v>
      </c>
      <c r="N1744" t="s">
        <v>2800</v>
      </c>
      <c r="O1744" t="s">
        <v>7915</v>
      </c>
      <c r="P1744">
        <v>0.1</v>
      </c>
      <c r="Q1744">
        <v>30</v>
      </c>
      <c r="R1744">
        <v>-1</v>
      </c>
      <c r="S1744">
        <v>31</v>
      </c>
      <c r="T1744">
        <v>-3.3333333333333298E-2</v>
      </c>
      <c r="U1744" t="s">
        <v>7891</v>
      </c>
      <c r="V1744" t="s">
        <v>10</v>
      </c>
      <c r="W1744" t="s">
        <v>45</v>
      </c>
    </row>
    <row r="1745" spans="1:23" x14ac:dyDescent="0.3">
      <c r="A1745" t="s">
        <v>5041</v>
      </c>
      <c r="B1745" s="4">
        <v>41812</v>
      </c>
      <c r="C1745" t="s">
        <v>7898</v>
      </c>
      <c r="D1745">
        <v>2014</v>
      </c>
      <c r="E1745" s="4">
        <v>41819</v>
      </c>
      <c r="F1745">
        <v>7</v>
      </c>
      <c r="G1745" t="s">
        <v>7507</v>
      </c>
      <c r="H1745" t="s">
        <v>6163</v>
      </c>
      <c r="I1745" t="s">
        <v>6010</v>
      </c>
      <c r="J1745" t="s">
        <v>5981</v>
      </c>
      <c r="K1745" t="s">
        <v>5970</v>
      </c>
      <c r="L1745" t="s">
        <v>5976</v>
      </c>
      <c r="M1745" t="s">
        <v>6163</v>
      </c>
      <c r="N1745" t="s">
        <v>746</v>
      </c>
      <c r="O1745" t="s">
        <v>7915</v>
      </c>
      <c r="P1745">
        <v>0.1</v>
      </c>
      <c r="Q1745">
        <v>222</v>
      </c>
      <c r="R1745">
        <v>74</v>
      </c>
      <c r="S1745">
        <v>148</v>
      </c>
      <c r="T1745">
        <v>0.33333333333333298</v>
      </c>
      <c r="U1745" t="s">
        <v>7899</v>
      </c>
      <c r="V1745" t="s">
        <v>10</v>
      </c>
      <c r="W1745" t="s">
        <v>48</v>
      </c>
    </row>
    <row r="1746" spans="1:23" x14ac:dyDescent="0.3">
      <c r="A1746" t="s">
        <v>5183</v>
      </c>
      <c r="B1746" s="4">
        <v>41855</v>
      </c>
      <c r="C1746" t="s">
        <v>7900</v>
      </c>
      <c r="D1746">
        <v>2014</v>
      </c>
      <c r="E1746" s="4">
        <v>41859</v>
      </c>
      <c r="F1746">
        <v>4</v>
      </c>
      <c r="G1746" t="s">
        <v>6632</v>
      </c>
      <c r="H1746" t="s">
        <v>6163</v>
      </c>
      <c r="I1746" t="s">
        <v>6010</v>
      </c>
      <c r="J1746" t="s">
        <v>5981</v>
      </c>
      <c r="K1746" t="s">
        <v>5975</v>
      </c>
      <c r="L1746" t="s">
        <v>5976</v>
      </c>
      <c r="M1746" t="s">
        <v>6163</v>
      </c>
      <c r="N1746" t="s">
        <v>5184</v>
      </c>
      <c r="O1746" t="s">
        <v>7915</v>
      </c>
      <c r="P1746">
        <v>0.1</v>
      </c>
      <c r="Q1746">
        <v>30</v>
      </c>
      <c r="R1746">
        <v>9</v>
      </c>
      <c r="S1746">
        <v>21</v>
      </c>
      <c r="T1746">
        <v>0.3</v>
      </c>
      <c r="U1746" t="s">
        <v>7891</v>
      </c>
      <c r="V1746" t="s">
        <v>10</v>
      </c>
      <c r="W1746" t="s">
        <v>77</v>
      </c>
    </row>
    <row r="1747" spans="1:23" x14ac:dyDescent="0.3">
      <c r="A1747" t="s">
        <v>5347</v>
      </c>
      <c r="B1747" s="4">
        <v>41878</v>
      </c>
      <c r="C1747" t="s">
        <v>7900</v>
      </c>
      <c r="D1747">
        <v>2014</v>
      </c>
      <c r="E1747" s="4">
        <v>41882</v>
      </c>
      <c r="F1747">
        <v>4</v>
      </c>
      <c r="G1747" t="s">
        <v>6186</v>
      </c>
      <c r="H1747" t="s">
        <v>6163</v>
      </c>
      <c r="I1747" t="s">
        <v>6010</v>
      </c>
      <c r="J1747" t="s">
        <v>5981</v>
      </c>
      <c r="K1747" t="s">
        <v>5985</v>
      </c>
      <c r="L1747" t="s">
        <v>5976</v>
      </c>
      <c r="M1747" t="s">
        <v>6163</v>
      </c>
      <c r="N1747" t="s">
        <v>381</v>
      </c>
      <c r="O1747" t="s">
        <v>7915</v>
      </c>
      <c r="P1747">
        <v>0.1</v>
      </c>
      <c r="Q1747">
        <v>107</v>
      </c>
      <c r="R1747">
        <v>31</v>
      </c>
      <c r="S1747">
        <v>76</v>
      </c>
      <c r="T1747">
        <v>0.289719626168224</v>
      </c>
      <c r="U1747" t="s">
        <v>7899</v>
      </c>
      <c r="V1747" t="s">
        <v>10</v>
      </c>
      <c r="W1747" t="s">
        <v>11</v>
      </c>
    </row>
    <row r="1748" spans="1:23" x14ac:dyDescent="0.3">
      <c r="A1748" t="s">
        <v>5347</v>
      </c>
      <c r="B1748" s="4">
        <v>41878</v>
      </c>
      <c r="C1748" t="s">
        <v>7900</v>
      </c>
      <c r="D1748">
        <v>2014</v>
      </c>
      <c r="E1748" s="4">
        <v>41882</v>
      </c>
      <c r="F1748">
        <v>4</v>
      </c>
      <c r="G1748" t="s">
        <v>6186</v>
      </c>
      <c r="H1748" t="s">
        <v>6163</v>
      </c>
      <c r="I1748" t="s">
        <v>6010</v>
      </c>
      <c r="J1748" t="s">
        <v>5981</v>
      </c>
      <c r="K1748" t="s">
        <v>5985</v>
      </c>
      <c r="L1748" t="s">
        <v>5976</v>
      </c>
      <c r="M1748" t="s">
        <v>6163</v>
      </c>
      <c r="N1748" t="s">
        <v>5348</v>
      </c>
      <c r="O1748" t="s">
        <v>7915</v>
      </c>
      <c r="P1748">
        <v>0.1</v>
      </c>
      <c r="Q1748">
        <v>154</v>
      </c>
      <c r="R1748">
        <v>22</v>
      </c>
      <c r="S1748">
        <v>132</v>
      </c>
      <c r="T1748">
        <v>0.14285714285714299</v>
      </c>
      <c r="U1748" t="s">
        <v>7897</v>
      </c>
      <c r="V1748" t="s">
        <v>10</v>
      </c>
      <c r="W1748" t="s">
        <v>11</v>
      </c>
    </row>
    <row r="1749" spans="1:23" x14ac:dyDescent="0.3">
      <c r="A1749" t="s">
        <v>5347</v>
      </c>
      <c r="B1749" s="4">
        <v>41878</v>
      </c>
      <c r="C1749" t="s">
        <v>7900</v>
      </c>
      <c r="D1749">
        <v>2014</v>
      </c>
      <c r="E1749" s="4">
        <v>41882</v>
      </c>
      <c r="F1749">
        <v>4</v>
      </c>
      <c r="G1749" t="s">
        <v>6186</v>
      </c>
      <c r="H1749" t="s">
        <v>6163</v>
      </c>
      <c r="I1749" t="s">
        <v>6010</v>
      </c>
      <c r="J1749" t="s">
        <v>5981</v>
      </c>
      <c r="K1749" t="s">
        <v>5985</v>
      </c>
      <c r="L1749" t="s">
        <v>5976</v>
      </c>
      <c r="M1749" t="s">
        <v>6163</v>
      </c>
      <c r="N1749" t="s">
        <v>2195</v>
      </c>
      <c r="O1749" t="s">
        <v>7915</v>
      </c>
      <c r="P1749">
        <v>0.1</v>
      </c>
      <c r="Q1749">
        <v>620</v>
      </c>
      <c r="R1749">
        <v>82</v>
      </c>
      <c r="S1749">
        <v>538</v>
      </c>
      <c r="T1749">
        <v>0.13225806451612901</v>
      </c>
      <c r="U1749" t="s">
        <v>7910</v>
      </c>
      <c r="V1749" t="s">
        <v>57</v>
      </c>
      <c r="W1749" t="s">
        <v>96</v>
      </c>
    </row>
    <row r="1750" spans="1:23" x14ac:dyDescent="0.3">
      <c r="A1750" t="s">
        <v>5498</v>
      </c>
      <c r="B1750" s="4">
        <v>41901</v>
      </c>
      <c r="C1750" t="s">
        <v>7901</v>
      </c>
      <c r="D1750">
        <v>2014</v>
      </c>
      <c r="E1750" s="4">
        <v>41905</v>
      </c>
      <c r="F1750">
        <v>4</v>
      </c>
      <c r="G1750" t="s">
        <v>6610</v>
      </c>
      <c r="H1750" t="s">
        <v>6163</v>
      </c>
      <c r="I1750" t="s">
        <v>6010</v>
      </c>
      <c r="J1750" t="s">
        <v>5981</v>
      </c>
      <c r="K1750" t="s">
        <v>5975</v>
      </c>
      <c r="L1750" t="s">
        <v>5976</v>
      </c>
      <c r="M1750" t="s">
        <v>6163</v>
      </c>
      <c r="N1750" t="s">
        <v>131</v>
      </c>
      <c r="O1750" t="s">
        <v>7915</v>
      </c>
      <c r="P1750">
        <v>0.1</v>
      </c>
      <c r="Q1750">
        <v>6</v>
      </c>
      <c r="R1750">
        <v>3</v>
      </c>
      <c r="S1750">
        <v>3</v>
      </c>
      <c r="T1750">
        <v>0.5</v>
      </c>
      <c r="U1750" t="s">
        <v>7890</v>
      </c>
      <c r="V1750" t="s">
        <v>10</v>
      </c>
      <c r="W1750" t="s">
        <v>48</v>
      </c>
    </row>
    <row r="1751" spans="1:23" x14ac:dyDescent="0.3">
      <c r="A1751" t="s">
        <v>5498</v>
      </c>
      <c r="B1751" s="4">
        <v>41901</v>
      </c>
      <c r="C1751" t="s">
        <v>7901</v>
      </c>
      <c r="D1751">
        <v>2014</v>
      </c>
      <c r="E1751" s="4">
        <v>41905</v>
      </c>
      <c r="F1751">
        <v>4</v>
      </c>
      <c r="G1751" t="s">
        <v>6610</v>
      </c>
      <c r="H1751" t="s">
        <v>6163</v>
      </c>
      <c r="I1751" t="s">
        <v>6010</v>
      </c>
      <c r="J1751" t="s">
        <v>5981</v>
      </c>
      <c r="K1751" t="s">
        <v>5975</v>
      </c>
      <c r="L1751" t="s">
        <v>5976</v>
      </c>
      <c r="M1751" t="s">
        <v>6163</v>
      </c>
      <c r="N1751" t="s">
        <v>651</v>
      </c>
      <c r="O1751" t="s">
        <v>7915</v>
      </c>
      <c r="P1751">
        <v>0.1</v>
      </c>
      <c r="Q1751">
        <v>24</v>
      </c>
      <c r="R1751">
        <v>-1</v>
      </c>
      <c r="S1751">
        <v>25</v>
      </c>
      <c r="T1751">
        <v>-4.1666666666666699E-2</v>
      </c>
      <c r="U1751" t="s">
        <v>7895</v>
      </c>
      <c r="V1751" t="s">
        <v>10</v>
      </c>
      <c r="W1751" t="s">
        <v>48</v>
      </c>
    </row>
    <row r="1752" spans="1:23" x14ac:dyDescent="0.3">
      <c r="A1752" t="s">
        <v>5537</v>
      </c>
      <c r="B1752" s="4">
        <v>41909</v>
      </c>
      <c r="C1752" t="s">
        <v>7901</v>
      </c>
      <c r="D1752">
        <v>2014</v>
      </c>
      <c r="E1752" s="4">
        <v>41915</v>
      </c>
      <c r="F1752">
        <v>6</v>
      </c>
      <c r="G1752" t="s">
        <v>6595</v>
      </c>
      <c r="H1752" t="s">
        <v>6163</v>
      </c>
      <c r="I1752" t="s">
        <v>6010</v>
      </c>
      <c r="J1752" t="s">
        <v>5981</v>
      </c>
      <c r="K1752" t="s">
        <v>5970</v>
      </c>
      <c r="L1752" t="s">
        <v>5976</v>
      </c>
      <c r="M1752" t="s">
        <v>6163</v>
      </c>
      <c r="N1752" t="s">
        <v>3017</v>
      </c>
      <c r="O1752" t="s">
        <v>7915</v>
      </c>
      <c r="P1752">
        <v>0.1</v>
      </c>
      <c r="Q1752">
        <v>158</v>
      </c>
      <c r="R1752">
        <v>62</v>
      </c>
      <c r="S1752">
        <v>96</v>
      </c>
      <c r="T1752">
        <v>0.392405063291139</v>
      </c>
      <c r="U1752" t="s">
        <v>7892</v>
      </c>
      <c r="V1752" t="s">
        <v>14</v>
      </c>
      <c r="W1752" t="s">
        <v>116</v>
      </c>
    </row>
    <row r="1753" spans="1:23" x14ac:dyDescent="0.3">
      <c r="A1753" t="s">
        <v>5647</v>
      </c>
      <c r="B1753" s="4">
        <v>41948</v>
      </c>
      <c r="C1753" t="s">
        <v>7904</v>
      </c>
      <c r="D1753">
        <v>2014</v>
      </c>
      <c r="E1753" s="4">
        <v>41954</v>
      </c>
      <c r="F1753">
        <v>6</v>
      </c>
      <c r="G1753" t="s">
        <v>6623</v>
      </c>
      <c r="H1753" t="s">
        <v>6163</v>
      </c>
      <c r="I1753" t="s">
        <v>6010</v>
      </c>
      <c r="J1753" t="s">
        <v>5981</v>
      </c>
      <c r="K1753" t="s">
        <v>5975</v>
      </c>
      <c r="L1753" t="s">
        <v>5976</v>
      </c>
      <c r="M1753" t="s">
        <v>6163</v>
      </c>
      <c r="N1753" t="s">
        <v>160</v>
      </c>
      <c r="O1753" t="s">
        <v>7915</v>
      </c>
      <c r="P1753">
        <v>0.1</v>
      </c>
      <c r="Q1753">
        <v>113</v>
      </c>
      <c r="R1753">
        <v>-5</v>
      </c>
      <c r="S1753">
        <v>118</v>
      </c>
      <c r="T1753">
        <v>-4.4247787610619503E-2</v>
      </c>
      <c r="U1753" t="s">
        <v>7899</v>
      </c>
      <c r="V1753" t="s">
        <v>10</v>
      </c>
      <c r="W1753" t="s">
        <v>18</v>
      </c>
    </row>
    <row r="1754" spans="1:23" x14ac:dyDescent="0.3">
      <c r="A1754" t="s">
        <v>5647</v>
      </c>
      <c r="B1754" s="4">
        <v>41948</v>
      </c>
      <c r="C1754" t="s">
        <v>7904</v>
      </c>
      <c r="D1754">
        <v>2014</v>
      </c>
      <c r="E1754" s="4">
        <v>41954</v>
      </c>
      <c r="F1754">
        <v>6</v>
      </c>
      <c r="G1754" t="s">
        <v>6623</v>
      </c>
      <c r="H1754" t="s">
        <v>6163</v>
      </c>
      <c r="I1754" t="s">
        <v>6010</v>
      </c>
      <c r="J1754" t="s">
        <v>5981</v>
      </c>
      <c r="K1754" t="s">
        <v>5975</v>
      </c>
      <c r="L1754" t="s">
        <v>5976</v>
      </c>
      <c r="M1754" t="s">
        <v>6163</v>
      </c>
      <c r="N1754" t="s">
        <v>1952</v>
      </c>
      <c r="O1754" t="s">
        <v>7915</v>
      </c>
      <c r="P1754">
        <v>0.1</v>
      </c>
      <c r="Q1754">
        <v>80</v>
      </c>
      <c r="R1754">
        <v>20</v>
      </c>
      <c r="S1754">
        <v>60</v>
      </c>
      <c r="T1754">
        <v>0.25</v>
      </c>
      <c r="U1754" t="s">
        <v>7895</v>
      </c>
      <c r="V1754" t="s">
        <v>10</v>
      </c>
      <c r="W1754" t="s">
        <v>18</v>
      </c>
    </row>
    <row r="1755" spans="1:23" x14ac:dyDescent="0.3">
      <c r="A1755" t="s">
        <v>5647</v>
      </c>
      <c r="B1755" s="4">
        <v>41948</v>
      </c>
      <c r="C1755" t="s">
        <v>7904</v>
      </c>
      <c r="D1755">
        <v>2014</v>
      </c>
      <c r="E1755" s="4">
        <v>41954</v>
      </c>
      <c r="F1755">
        <v>6</v>
      </c>
      <c r="G1755" t="s">
        <v>6623</v>
      </c>
      <c r="H1755" t="s">
        <v>6163</v>
      </c>
      <c r="I1755" t="s">
        <v>6010</v>
      </c>
      <c r="J1755" t="s">
        <v>5981</v>
      </c>
      <c r="K1755" t="s">
        <v>5975</v>
      </c>
      <c r="L1755" t="s">
        <v>5976</v>
      </c>
      <c r="M1755" t="s">
        <v>6163</v>
      </c>
      <c r="N1755" t="s">
        <v>317</v>
      </c>
      <c r="O1755" t="s">
        <v>7915</v>
      </c>
      <c r="P1755">
        <v>0.1</v>
      </c>
      <c r="Q1755">
        <v>24</v>
      </c>
      <c r="R1755">
        <v>8</v>
      </c>
      <c r="S1755">
        <v>16</v>
      </c>
      <c r="T1755">
        <v>0.33333333333333298</v>
      </c>
      <c r="U1755" t="s">
        <v>7895</v>
      </c>
      <c r="V1755" t="s">
        <v>10</v>
      </c>
      <c r="W1755" t="s">
        <v>48</v>
      </c>
    </row>
    <row r="1756" spans="1:23" x14ac:dyDescent="0.3">
      <c r="A1756" t="s">
        <v>5647</v>
      </c>
      <c r="B1756" s="4">
        <v>41948</v>
      </c>
      <c r="C1756" t="s">
        <v>7904</v>
      </c>
      <c r="D1756">
        <v>2014</v>
      </c>
      <c r="E1756" s="4">
        <v>41954</v>
      </c>
      <c r="F1756">
        <v>6</v>
      </c>
      <c r="G1756" t="s">
        <v>6623</v>
      </c>
      <c r="H1756" t="s">
        <v>6163</v>
      </c>
      <c r="I1756" t="s">
        <v>6010</v>
      </c>
      <c r="J1756" t="s">
        <v>5981</v>
      </c>
      <c r="K1756" t="s">
        <v>5975</v>
      </c>
      <c r="L1756" t="s">
        <v>5976</v>
      </c>
      <c r="M1756" t="s">
        <v>6163</v>
      </c>
      <c r="N1756" t="s">
        <v>2352</v>
      </c>
      <c r="O1756" t="s">
        <v>7915</v>
      </c>
      <c r="P1756">
        <v>0.1</v>
      </c>
      <c r="Q1756">
        <v>59</v>
      </c>
      <c r="R1756">
        <v>18</v>
      </c>
      <c r="S1756">
        <v>41</v>
      </c>
      <c r="T1756">
        <v>0.305084745762712</v>
      </c>
      <c r="U1756" t="s">
        <v>7910</v>
      </c>
      <c r="V1756" t="s">
        <v>10</v>
      </c>
      <c r="W1756" t="s">
        <v>29</v>
      </c>
    </row>
    <row r="1757" spans="1:23" x14ac:dyDescent="0.3">
      <c r="A1757" t="s">
        <v>5647</v>
      </c>
      <c r="B1757" s="4">
        <v>41948</v>
      </c>
      <c r="C1757" t="s">
        <v>7904</v>
      </c>
      <c r="D1757">
        <v>2014</v>
      </c>
      <c r="E1757" s="4">
        <v>41954</v>
      </c>
      <c r="F1757">
        <v>6</v>
      </c>
      <c r="G1757" t="s">
        <v>6623</v>
      </c>
      <c r="H1757" t="s">
        <v>6163</v>
      </c>
      <c r="I1757" t="s">
        <v>6010</v>
      </c>
      <c r="J1757" t="s">
        <v>5981</v>
      </c>
      <c r="K1757" t="s">
        <v>5975</v>
      </c>
      <c r="L1757" t="s">
        <v>5976</v>
      </c>
      <c r="M1757" t="s">
        <v>6163</v>
      </c>
      <c r="N1757" t="s">
        <v>864</v>
      </c>
      <c r="O1757" t="s">
        <v>7915</v>
      </c>
      <c r="P1757">
        <v>0.1</v>
      </c>
      <c r="Q1757">
        <v>13</v>
      </c>
      <c r="R1757">
        <v>2</v>
      </c>
      <c r="S1757">
        <v>11</v>
      </c>
      <c r="T1757">
        <v>0.15384615384615399</v>
      </c>
      <c r="U1757" t="s">
        <v>7895</v>
      </c>
      <c r="V1757" t="s">
        <v>10</v>
      </c>
      <c r="W1757" t="s">
        <v>45</v>
      </c>
    </row>
    <row r="1758" spans="1:23" x14ac:dyDescent="0.3">
      <c r="A1758" t="s">
        <v>5647</v>
      </c>
      <c r="B1758" s="4">
        <v>41948</v>
      </c>
      <c r="C1758" t="s">
        <v>7904</v>
      </c>
      <c r="D1758">
        <v>2014</v>
      </c>
      <c r="E1758" s="4">
        <v>41954</v>
      </c>
      <c r="F1758">
        <v>6</v>
      </c>
      <c r="G1758" t="s">
        <v>6623</v>
      </c>
      <c r="H1758" t="s">
        <v>6163</v>
      </c>
      <c r="I1758" t="s">
        <v>6010</v>
      </c>
      <c r="J1758" t="s">
        <v>5981</v>
      </c>
      <c r="K1758" t="s">
        <v>5975</v>
      </c>
      <c r="L1758" t="s">
        <v>5976</v>
      </c>
      <c r="M1758" t="s">
        <v>6163</v>
      </c>
      <c r="N1758" t="s">
        <v>557</v>
      </c>
      <c r="O1758" t="s">
        <v>7915</v>
      </c>
      <c r="P1758">
        <v>0.1</v>
      </c>
      <c r="Q1758">
        <v>27</v>
      </c>
      <c r="R1758">
        <v>8</v>
      </c>
      <c r="S1758">
        <v>19</v>
      </c>
      <c r="T1758">
        <v>0.296296296296296</v>
      </c>
      <c r="U1758" t="s">
        <v>7890</v>
      </c>
      <c r="V1758" t="s">
        <v>10</v>
      </c>
      <c r="W1758" t="s">
        <v>11</v>
      </c>
    </row>
    <row r="1759" spans="1:23" x14ac:dyDescent="0.3">
      <c r="A1759" t="s">
        <v>5647</v>
      </c>
      <c r="B1759" s="4">
        <v>41948</v>
      </c>
      <c r="C1759" t="s">
        <v>7904</v>
      </c>
      <c r="D1759">
        <v>2014</v>
      </c>
      <c r="E1759" s="4">
        <v>41954</v>
      </c>
      <c r="F1759">
        <v>6</v>
      </c>
      <c r="G1759" t="s">
        <v>6623</v>
      </c>
      <c r="H1759" t="s">
        <v>6163</v>
      </c>
      <c r="I1759" t="s">
        <v>6010</v>
      </c>
      <c r="J1759" t="s">
        <v>5981</v>
      </c>
      <c r="K1759" t="s">
        <v>5975</v>
      </c>
      <c r="L1759" t="s">
        <v>5976</v>
      </c>
      <c r="M1759" t="s">
        <v>6163</v>
      </c>
      <c r="N1759" t="s">
        <v>3585</v>
      </c>
      <c r="O1759" t="s">
        <v>7915</v>
      </c>
      <c r="P1759">
        <v>0.1</v>
      </c>
      <c r="Q1759">
        <v>202</v>
      </c>
      <c r="R1759">
        <v>83</v>
      </c>
      <c r="S1759">
        <v>119</v>
      </c>
      <c r="T1759">
        <v>0.41089108910891098</v>
      </c>
      <c r="U1759" t="s">
        <v>7895</v>
      </c>
      <c r="V1759" t="s">
        <v>57</v>
      </c>
      <c r="W1759" t="s">
        <v>96</v>
      </c>
    </row>
    <row r="1760" spans="1:23" x14ac:dyDescent="0.3">
      <c r="A1760" t="s">
        <v>5657</v>
      </c>
      <c r="B1760" s="4">
        <v>41950</v>
      </c>
      <c r="C1760" t="s">
        <v>7904</v>
      </c>
      <c r="D1760">
        <v>2014</v>
      </c>
      <c r="E1760" s="4">
        <v>41954</v>
      </c>
      <c r="F1760">
        <v>4</v>
      </c>
      <c r="G1760" t="s">
        <v>7232</v>
      </c>
      <c r="H1760" t="s">
        <v>6163</v>
      </c>
      <c r="I1760" t="s">
        <v>6010</v>
      </c>
      <c r="J1760" t="s">
        <v>5981</v>
      </c>
      <c r="K1760" t="s">
        <v>5985</v>
      </c>
      <c r="L1760" t="s">
        <v>5976</v>
      </c>
      <c r="M1760" t="s">
        <v>6163</v>
      </c>
      <c r="N1760" t="s">
        <v>217</v>
      </c>
      <c r="O1760" t="s">
        <v>7915</v>
      </c>
      <c r="P1760">
        <v>0.1</v>
      </c>
      <c r="Q1760">
        <v>98</v>
      </c>
      <c r="R1760">
        <v>41</v>
      </c>
      <c r="S1760">
        <v>57</v>
      </c>
      <c r="T1760">
        <v>0.41836734693877597</v>
      </c>
      <c r="U1760" t="s">
        <v>7895</v>
      </c>
      <c r="V1760" t="s">
        <v>10</v>
      </c>
      <c r="W1760" t="s">
        <v>18</v>
      </c>
    </row>
    <row r="1761" spans="1:23" x14ac:dyDescent="0.3">
      <c r="A1761" t="s">
        <v>5657</v>
      </c>
      <c r="B1761" s="4">
        <v>41950</v>
      </c>
      <c r="C1761" t="s">
        <v>7904</v>
      </c>
      <c r="D1761">
        <v>2014</v>
      </c>
      <c r="E1761" s="4">
        <v>41954</v>
      </c>
      <c r="F1761">
        <v>4</v>
      </c>
      <c r="G1761" t="s">
        <v>7232</v>
      </c>
      <c r="H1761" t="s">
        <v>6163</v>
      </c>
      <c r="I1761" t="s">
        <v>6010</v>
      </c>
      <c r="J1761" t="s">
        <v>5981</v>
      </c>
      <c r="K1761" t="s">
        <v>5985</v>
      </c>
      <c r="L1761" t="s">
        <v>5976</v>
      </c>
      <c r="M1761" t="s">
        <v>6163</v>
      </c>
      <c r="N1761" t="s">
        <v>1777</v>
      </c>
      <c r="O1761" t="s">
        <v>7915</v>
      </c>
      <c r="P1761">
        <v>0.1</v>
      </c>
      <c r="Q1761">
        <v>91</v>
      </c>
      <c r="R1761">
        <v>19</v>
      </c>
      <c r="S1761">
        <v>72</v>
      </c>
      <c r="T1761">
        <v>0.20879120879120899</v>
      </c>
      <c r="U1761" t="s">
        <v>7895</v>
      </c>
      <c r="V1761" t="s">
        <v>10</v>
      </c>
      <c r="W1761" t="s">
        <v>18</v>
      </c>
    </row>
    <row r="1762" spans="1:23" x14ac:dyDescent="0.3">
      <c r="A1762" t="s">
        <v>5657</v>
      </c>
      <c r="B1762" s="4">
        <v>41950</v>
      </c>
      <c r="C1762" t="s">
        <v>7904</v>
      </c>
      <c r="D1762">
        <v>2014</v>
      </c>
      <c r="E1762" s="4">
        <v>41954</v>
      </c>
      <c r="F1762">
        <v>4</v>
      </c>
      <c r="G1762" t="s">
        <v>7232</v>
      </c>
      <c r="H1762" t="s">
        <v>6163</v>
      </c>
      <c r="I1762" t="s">
        <v>6010</v>
      </c>
      <c r="J1762" t="s">
        <v>5981</v>
      </c>
      <c r="K1762" t="s">
        <v>5985</v>
      </c>
      <c r="L1762" t="s">
        <v>5976</v>
      </c>
      <c r="M1762" t="s">
        <v>6163</v>
      </c>
      <c r="N1762" t="s">
        <v>1470</v>
      </c>
      <c r="O1762" t="s">
        <v>7915</v>
      </c>
      <c r="P1762">
        <v>0.1</v>
      </c>
      <c r="Q1762">
        <v>53</v>
      </c>
      <c r="R1762">
        <v>6</v>
      </c>
      <c r="S1762">
        <v>47</v>
      </c>
      <c r="T1762">
        <v>0.113207547169811</v>
      </c>
      <c r="U1762" t="s">
        <v>7895</v>
      </c>
      <c r="V1762" t="s">
        <v>10</v>
      </c>
      <c r="W1762" t="s">
        <v>48</v>
      </c>
    </row>
    <row r="1763" spans="1:23" x14ac:dyDescent="0.3">
      <c r="A1763" t="s">
        <v>5715</v>
      </c>
      <c r="B1763" s="4">
        <v>41960</v>
      </c>
      <c r="C1763" t="s">
        <v>7904</v>
      </c>
      <c r="D1763">
        <v>2014</v>
      </c>
      <c r="E1763" s="4">
        <v>41965</v>
      </c>
      <c r="F1763">
        <v>5</v>
      </c>
      <c r="G1763" t="s">
        <v>6368</v>
      </c>
      <c r="H1763" t="s">
        <v>6163</v>
      </c>
      <c r="I1763" t="s">
        <v>6010</v>
      </c>
      <c r="J1763" t="s">
        <v>5981</v>
      </c>
      <c r="K1763" t="s">
        <v>5985</v>
      </c>
      <c r="L1763" t="s">
        <v>5976</v>
      </c>
      <c r="M1763" t="s">
        <v>6163</v>
      </c>
      <c r="N1763" t="s">
        <v>1740</v>
      </c>
      <c r="O1763" t="s">
        <v>7915</v>
      </c>
      <c r="P1763">
        <v>0.1</v>
      </c>
      <c r="Q1763">
        <v>352</v>
      </c>
      <c r="R1763">
        <v>74</v>
      </c>
      <c r="S1763">
        <v>278</v>
      </c>
      <c r="T1763">
        <v>0.21022727272727301</v>
      </c>
      <c r="U1763" t="s">
        <v>7905</v>
      </c>
      <c r="V1763" t="s">
        <v>10</v>
      </c>
      <c r="W1763" t="s">
        <v>18</v>
      </c>
    </row>
    <row r="1764" spans="1:23" x14ac:dyDescent="0.3">
      <c r="A1764" t="s">
        <v>5874</v>
      </c>
      <c r="B1764" s="4">
        <v>41991</v>
      </c>
      <c r="C1764" t="s">
        <v>7906</v>
      </c>
      <c r="D1764">
        <v>2014</v>
      </c>
      <c r="E1764" s="4">
        <v>41997</v>
      </c>
      <c r="F1764">
        <v>6</v>
      </c>
      <c r="G1764" t="s">
        <v>7166</v>
      </c>
      <c r="H1764" t="s">
        <v>6163</v>
      </c>
      <c r="I1764" t="s">
        <v>6010</v>
      </c>
      <c r="J1764" t="s">
        <v>5981</v>
      </c>
      <c r="K1764" t="s">
        <v>5985</v>
      </c>
      <c r="L1764" t="s">
        <v>5976</v>
      </c>
      <c r="M1764" t="s">
        <v>6163</v>
      </c>
      <c r="N1764" t="s">
        <v>93</v>
      </c>
      <c r="O1764" t="s">
        <v>7915</v>
      </c>
      <c r="P1764">
        <v>0.1</v>
      </c>
      <c r="Q1764">
        <v>131</v>
      </c>
      <c r="R1764">
        <v>4</v>
      </c>
      <c r="S1764">
        <v>127</v>
      </c>
      <c r="T1764">
        <v>3.0534351145038201E-2</v>
      </c>
      <c r="U1764" t="s">
        <v>7899</v>
      </c>
      <c r="V1764" t="s">
        <v>10</v>
      </c>
      <c r="W1764" t="s">
        <v>18</v>
      </c>
    </row>
    <row r="1765" spans="1:23" x14ac:dyDescent="0.3">
      <c r="A1765" t="s">
        <v>5874</v>
      </c>
      <c r="B1765" s="4">
        <v>41991</v>
      </c>
      <c r="C1765" t="s">
        <v>7906</v>
      </c>
      <c r="D1765">
        <v>2014</v>
      </c>
      <c r="E1765" s="4">
        <v>41997</v>
      </c>
      <c r="F1765">
        <v>6</v>
      </c>
      <c r="G1765" t="s">
        <v>7166</v>
      </c>
      <c r="H1765" t="s">
        <v>6163</v>
      </c>
      <c r="I1765" t="s">
        <v>6010</v>
      </c>
      <c r="J1765" t="s">
        <v>5981</v>
      </c>
      <c r="K1765" t="s">
        <v>5985</v>
      </c>
      <c r="L1765" t="s">
        <v>5976</v>
      </c>
      <c r="M1765" t="s">
        <v>6163</v>
      </c>
      <c r="N1765" t="s">
        <v>605</v>
      </c>
      <c r="O1765" t="s">
        <v>7915</v>
      </c>
      <c r="P1765">
        <v>0.1</v>
      </c>
      <c r="Q1765">
        <v>101</v>
      </c>
      <c r="R1765">
        <v>26</v>
      </c>
      <c r="S1765">
        <v>75</v>
      </c>
      <c r="T1765">
        <v>0.25742574257425699</v>
      </c>
      <c r="U1765" t="s">
        <v>7892</v>
      </c>
      <c r="V1765" t="s">
        <v>10</v>
      </c>
      <c r="W1765" t="s">
        <v>48</v>
      </c>
    </row>
    <row r="1766" spans="1:23" x14ac:dyDescent="0.3">
      <c r="A1766" t="s">
        <v>5896</v>
      </c>
      <c r="B1766" s="4">
        <v>41997</v>
      </c>
      <c r="C1766" t="s">
        <v>7906</v>
      </c>
      <c r="D1766">
        <v>2014</v>
      </c>
      <c r="E1766" s="4">
        <v>42001</v>
      </c>
      <c r="F1766">
        <v>4</v>
      </c>
      <c r="G1766" t="s">
        <v>6413</v>
      </c>
      <c r="H1766" t="s">
        <v>6163</v>
      </c>
      <c r="I1766" t="s">
        <v>6010</v>
      </c>
      <c r="J1766" t="s">
        <v>5981</v>
      </c>
      <c r="K1766" t="s">
        <v>5975</v>
      </c>
      <c r="L1766" t="s">
        <v>5976</v>
      </c>
      <c r="M1766" t="s">
        <v>6163</v>
      </c>
      <c r="N1766" t="s">
        <v>1214</v>
      </c>
      <c r="O1766" t="s">
        <v>7915</v>
      </c>
      <c r="P1766">
        <v>0.1</v>
      </c>
      <c r="Q1766">
        <v>34</v>
      </c>
      <c r="R1766">
        <v>13</v>
      </c>
      <c r="S1766">
        <v>21</v>
      </c>
      <c r="T1766">
        <v>0.38235294117647101</v>
      </c>
      <c r="U1766" t="s">
        <v>7895</v>
      </c>
      <c r="V1766" t="s">
        <v>14</v>
      </c>
      <c r="W1766" t="s">
        <v>116</v>
      </c>
    </row>
    <row r="1767" spans="1:23" x14ac:dyDescent="0.3">
      <c r="A1767" t="s">
        <v>5896</v>
      </c>
      <c r="B1767" s="4">
        <v>41997</v>
      </c>
      <c r="C1767" t="s">
        <v>7906</v>
      </c>
      <c r="D1767">
        <v>2014</v>
      </c>
      <c r="E1767" s="4">
        <v>42001</v>
      </c>
      <c r="F1767">
        <v>4</v>
      </c>
      <c r="G1767" t="s">
        <v>6413</v>
      </c>
      <c r="H1767" t="s">
        <v>6163</v>
      </c>
      <c r="I1767" t="s">
        <v>6010</v>
      </c>
      <c r="J1767" t="s">
        <v>5981</v>
      </c>
      <c r="K1767" t="s">
        <v>5975</v>
      </c>
      <c r="L1767" t="s">
        <v>5976</v>
      </c>
      <c r="M1767" t="s">
        <v>6163</v>
      </c>
      <c r="N1767" t="s">
        <v>1637</v>
      </c>
      <c r="O1767" t="s">
        <v>7915</v>
      </c>
      <c r="P1767">
        <v>0.1</v>
      </c>
      <c r="Q1767">
        <v>461</v>
      </c>
      <c r="R1767">
        <v>-26</v>
      </c>
      <c r="S1767">
        <v>487</v>
      </c>
      <c r="T1767">
        <v>-5.6399132321041198E-2</v>
      </c>
      <c r="U1767" t="s">
        <v>7897</v>
      </c>
      <c r="V1767" t="s">
        <v>57</v>
      </c>
      <c r="W1767" t="s">
        <v>70</v>
      </c>
    </row>
    <row r="1768" spans="1:23" x14ac:dyDescent="0.3">
      <c r="A1768" t="s">
        <v>5924</v>
      </c>
      <c r="B1768" s="4">
        <v>41999</v>
      </c>
      <c r="C1768" t="s">
        <v>7906</v>
      </c>
      <c r="D1768">
        <v>2014</v>
      </c>
      <c r="E1768" s="4">
        <v>42005</v>
      </c>
      <c r="F1768">
        <v>6</v>
      </c>
      <c r="G1768" t="s">
        <v>6207</v>
      </c>
      <c r="H1768" t="s">
        <v>6163</v>
      </c>
      <c r="I1768" t="s">
        <v>6010</v>
      </c>
      <c r="J1768" t="s">
        <v>5981</v>
      </c>
      <c r="K1768" t="s">
        <v>5975</v>
      </c>
      <c r="L1768" t="s">
        <v>5976</v>
      </c>
      <c r="M1768" t="s">
        <v>6163</v>
      </c>
      <c r="N1768" t="s">
        <v>5925</v>
      </c>
      <c r="O1768" t="s">
        <v>7915</v>
      </c>
      <c r="P1768">
        <v>0.1</v>
      </c>
      <c r="Q1768">
        <v>190</v>
      </c>
      <c r="R1768">
        <v>36</v>
      </c>
      <c r="S1768">
        <v>154</v>
      </c>
      <c r="T1768">
        <v>0.18947368421052599</v>
      </c>
      <c r="U1768" t="s">
        <v>7897</v>
      </c>
      <c r="V1768" t="s">
        <v>14</v>
      </c>
      <c r="W1768" t="s">
        <v>116</v>
      </c>
    </row>
    <row r="1769" spans="1:23" x14ac:dyDescent="0.3">
      <c r="A1769" t="s">
        <v>4779</v>
      </c>
      <c r="B1769" s="4">
        <v>41732</v>
      </c>
      <c r="C1769" t="s">
        <v>7894</v>
      </c>
      <c r="D1769">
        <v>2014</v>
      </c>
      <c r="E1769" s="4">
        <v>41734</v>
      </c>
      <c r="F1769">
        <v>2</v>
      </c>
      <c r="G1769" t="s">
        <v>6198</v>
      </c>
      <c r="H1769" t="s">
        <v>6091</v>
      </c>
      <c r="I1769" t="s">
        <v>5974</v>
      </c>
      <c r="J1769" t="s">
        <v>5969</v>
      </c>
      <c r="K1769" t="s">
        <v>5985</v>
      </c>
      <c r="L1769" t="s">
        <v>5988</v>
      </c>
      <c r="M1769" t="s">
        <v>5977</v>
      </c>
      <c r="N1769" t="s">
        <v>2205</v>
      </c>
      <c r="O1769" t="s">
        <v>7915</v>
      </c>
      <c r="P1769">
        <v>0.1</v>
      </c>
      <c r="Q1769">
        <v>2292</v>
      </c>
      <c r="R1769">
        <v>127</v>
      </c>
      <c r="S1769">
        <v>2165</v>
      </c>
      <c r="T1769">
        <v>5.5410122164048899E-2</v>
      </c>
      <c r="U1769" t="s">
        <v>7897</v>
      </c>
      <c r="V1769" t="s">
        <v>14</v>
      </c>
      <c r="W1769" t="s">
        <v>15</v>
      </c>
    </row>
    <row r="1770" spans="1:23" x14ac:dyDescent="0.3">
      <c r="A1770" t="s">
        <v>4833</v>
      </c>
      <c r="B1770" s="4">
        <v>41750</v>
      </c>
      <c r="C1770" t="s">
        <v>7894</v>
      </c>
      <c r="D1770">
        <v>2014</v>
      </c>
      <c r="E1770" s="4">
        <v>41752</v>
      </c>
      <c r="F1770">
        <v>2</v>
      </c>
      <c r="G1770" t="s">
        <v>6637</v>
      </c>
      <c r="H1770" t="s">
        <v>6091</v>
      </c>
      <c r="I1770" t="s">
        <v>5974</v>
      </c>
      <c r="J1770" t="s">
        <v>5969</v>
      </c>
      <c r="K1770" t="s">
        <v>5975</v>
      </c>
      <c r="L1770" t="s">
        <v>5971</v>
      </c>
      <c r="M1770" t="s">
        <v>5977</v>
      </c>
      <c r="N1770" t="s">
        <v>3706</v>
      </c>
      <c r="O1770" t="s">
        <v>7915</v>
      </c>
      <c r="P1770">
        <v>0.1</v>
      </c>
      <c r="Q1770">
        <v>1117</v>
      </c>
      <c r="R1770">
        <v>447</v>
      </c>
      <c r="S1770">
        <v>670</v>
      </c>
      <c r="T1770">
        <v>0.40017905102954299</v>
      </c>
      <c r="U1770" t="s">
        <v>7913</v>
      </c>
      <c r="V1770" t="s">
        <v>14</v>
      </c>
      <c r="W1770" t="s">
        <v>15</v>
      </c>
    </row>
    <row r="1771" spans="1:23" x14ac:dyDescent="0.3">
      <c r="A1771" t="s">
        <v>4892</v>
      </c>
      <c r="B1771" s="4">
        <v>41768</v>
      </c>
      <c r="C1771" t="s">
        <v>7896</v>
      </c>
      <c r="D1771">
        <v>2014</v>
      </c>
      <c r="E1771" s="4">
        <v>41772</v>
      </c>
      <c r="F1771">
        <v>4</v>
      </c>
      <c r="G1771" t="s">
        <v>7223</v>
      </c>
      <c r="H1771" t="s">
        <v>6091</v>
      </c>
      <c r="I1771" t="s">
        <v>5974</v>
      </c>
      <c r="J1771" t="s">
        <v>5969</v>
      </c>
      <c r="K1771" t="s">
        <v>5975</v>
      </c>
      <c r="L1771" t="s">
        <v>5976</v>
      </c>
      <c r="M1771" t="s">
        <v>5977</v>
      </c>
      <c r="N1771" t="s">
        <v>4894</v>
      </c>
      <c r="O1771" t="s">
        <v>7915</v>
      </c>
      <c r="P1771">
        <v>0.1</v>
      </c>
      <c r="Q1771">
        <v>71</v>
      </c>
      <c r="R1771">
        <v>28</v>
      </c>
      <c r="S1771">
        <v>43</v>
      </c>
      <c r="T1771">
        <v>0.39436619718309901</v>
      </c>
      <c r="U1771" t="s">
        <v>7895</v>
      </c>
      <c r="V1771" t="s">
        <v>57</v>
      </c>
      <c r="W1771" t="s">
        <v>96</v>
      </c>
    </row>
    <row r="1772" spans="1:23" x14ac:dyDescent="0.3">
      <c r="A1772" t="s">
        <v>4934</v>
      </c>
      <c r="B1772" s="4">
        <v>41788</v>
      </c>
      <c r="C1772" t="s">
        <v>7896</v>
      </c>
      <c r="D1772">
        <v>2014</v>
      </c>
      <c r="E1772" s="4">
        <v>41791</v>
      </c>
      <c r="F1772">
        <v>3</v>
      </c>
      <c r="G1772" t="s">
        <v>6539</v>
      </c>
      <c r="H1772" t="s">
        <v>6091</v>
      </c>
      <c r="I1772" t="s">
        <v>5974</v>
      </c>
      <c r="J1772" t="s">
        <v>5969</v>
      </c>
      <c r="K1772" t="s">
        <v>5975</v>
      </c>
      <c r="L1772" t="s">
        <v>5971</v>
      </c>
      <c r="M1772" t="s">
        <v>5977</v>
      </c>
      <c r="N1772" t="s">
        <v>4935</v>
      </c>
      <c r="O1772" t="s">
        <v>7915</v>
      </c>
      <c r="P1772">
        <v>0.1</v>
      </c>
      <c r="Q1772">
        <v>1399</v>
      </c>
      <c r="R1772">
        <v>109</v>
      </c>
      <c r="S1772">
        <v>1290</v>
      </c>
      <c r="T1772">
        <v>7.7912794853466805E-2</v>
      </c>
      <c r="U1772" t="s">
        <v>7891</v>
      </c>
      <c r="V1772" t="s">
        <v>14</v>
      </c>
      <c r="W1772" t="s">
        <v>40</v>
      </c>
    </row>
    <row r="1773" spans="1:23" x14ac:dyDescent="0.3">
      <c r="A1773" t="s">
        <v>4967</v>
      </c>
      <c r="B1773" s="4">
        <v>41795</v>
      </c>
      <c r="C1773" t="s">
        <v>7898</v>
      </c>
      <c r="D1773">
        <v>2014</v>
      </c>
      <c r="E1773" s="4">
        <v>41802</v>
      </c>
      <c r="F1773">
        <v>7</v>
      </c>
      <c r="G1773" t="s">
        <v>7289</v>
      </c>
      <c r="H1773" t="s">
        <v>6091</v>
      </c>
      <c r="I1773" t="s">
        <v>5974</v>
      </c>
      <c r="J1773" t="s">
        <v>5969</v>
      </c>
      <c r="K1773" t="s">
        <v>5975</v>
      </c>
      <c r="L1773" t="s">
        <v>5976</v>
      </c>
      <c r="M1773" t="s">
        <v>5977</v>
      </c>
      <c r="N1773" t="s">
        <v>209</v>
      </c>
      <c r="O1773" t="s">
        <v>7915</v>
      </c>
      <c r="P1773">
        <v>0.1</v>
      </c>
      <c r="Q1773">
        <v>181</v>
      </c>
      <c r="R1773">
        <v>8</v>
      </c>
      <c r="S1773">
        <v>173</v>
      </c>
      <c r="T1773">
        <v>4.4198895027624301E-2</v>
      </c>
      <c r="U1773" t="s">
        <v>7892</v>
      </c>
      <c r="V1773" t="s">
        <v>57</v>
      </c>
      <c r="W1773" t="s">
        <v>58</v>
      </c>
    </row>
    <row r="1774" spans="1:23" x14ac:dyDescent="0.3">
      <c r="A1774" t="s">
        <v>4973</v>
      </c>
      <c r="B1774" s="4">
        <v>41799</v>
      </c>
      <c r="C1774" t="s">
        <v>7898</v>
      </c>
      <c r="D1774">
        <v>2014</v>
      </c>
      <c r="E1774" s="4">
        <v>41802</v>
      </c>
      <c r="F1774">
        <v>3</v>
      </c>
      <c r="G1774" t="s">
        <v>6413</v>
      </c>
      <c r="H1774" t="s">
        <v>6091</v>
      </c>
      <c r="I1774" t="s">
        <v>5974</v>
      </c>
      <c r="J1774" t="s">
        <v>5969</v>
      </c>
      <c r="K1774" t="s">
        <v>5975</v>
      </c>
      <c r="L1774" t="s">
        <v>5988</v>
      </c>
      <c r="M1774" t="s">
        <v>5977</v>
      </c>
      <c r="N1774" t="s">
        <v>1672</v>
      </c>
      <c r="O1774" t="s">
        <v>7915</v>
      </c>
      <c r="P1774">
        <v>0.1</v>
      </c>
      <c r="Q1774">
        <v>742</v>
      </c>
      <c r="R1774">
        <v>198</v>
      </c>
      <c r="S1774">
        <v>544</v>
      </c>
      <c r="T1774">
        <v>0.26684636118598398</v>
      </c>
      <c r="U1774" t="s">
        <v>7895</v>
      </c>
      <c r="V1774" t="s">
        <v>14</v>
      </c>
      <c r="W1774" t="s">
        <v>15</v>
      </c>
    </row>
    <row r="1775" spans="1:23" x14ac:dyDescent="0.3">
      <c r="A1775" t="s">
        <v>4973</v>
      </c>
      <c r="B1775" s="4">
        <v>41799</v>
      </c>
      <c r="C1775" t="s">
        <v>7898</v>
      </c>
      <c r="D1775">
        <v>2014</v>
      </c>
      <c r="E1775" s="4">
        <v>41802</v>
      </c>
      <c r="F1775">
        <v>3</v>
      </c>
      <c r="G1775" t="s">
        <v>6413</v>
      </c>
      <c r="H1775" t="s">
        <v>6091</v>
      </c>
      <c r="I1775" t="s">
        <v>5974</v>
      </c>
      <c r="J1775" t="s">
        <v>5969</v>
      </c>
      <c r="K1775" t="s">
        <v>5975</v>
      </c>
      <c r="L1775" t="s">
        <v>5988</v>
      </c>
      <c r="M1775" t="s">
        <v>5977</v>
      </c>
      <c r="N1775" t="s">
        <v>2443</v>
      </c>
      <c r="O1775" t="s">
        <v>7915</v>
      </c>
      <c r="P1775">
        <v>0.1</v>
      </c>
      <c r="Q1775">
        <v>935</v>
      </c>
      <c r="R1775">
        <v>114</v>
      </c>
      <c r="S1775">
        <v>821</v>
      </c>
      <c r="T1775">
        <v>0.12192513368984</v>
      </c>
      <c r="U1775" t="s">
        <v>7892</v>
      </c>
      <c r="V1775" t="s">
        <v>57</v>
      </c>
      <c r="W1775" t="s">
        <v>58</v>
      </c>
    </row>
    <row r="1776" spans="1:23" x14ac:dyDescent="0.3">
      <c r="A1776" t="s">
        <v>4990</v>
      </c>
      <c r="B1776" s="4">
        <v>41801</v>
      </c>
      <c r="C1776" t="s">
        <v>7898</v>
      </c>
      <c r="D1776">
        <v>2014</v>
      </c>
      <c r="E1776" s="4">
        <v>41803</v>
      </c>
      <c r="F1776">
        <v>2</v>
      </c>
      <c r="G1776" t="s">
        <v>6438</v>
      </c>
      <c r="H1776" t="s">
        <v>6091</v>
      </c>
      <c r="I1776" t="s">
        <v>5974</v>
      </c>
      <c r="J1776" t="s">
        <v>5969</v>
      </c>
      <c r="K1776" t="s">
        <v>5970</v>
      </c>
      <c r="L1776" t="s">
        <v>5988</v>
      </c>
      <c r="M1776" t="s">
        <v>5977</v>
      </c>
      <c r="N1776" t="s">
        <v>4650</v>
      </c>
      <c r="O1776" t="s">
        <v>7915</v>
      </c>
      <c r="P1776">
        <v>0.1</v>
      </c>
      <c r="Q1776">
        <v>226</v>
      </c>
      <c r="R1776">
        <v>58</v>
      </c>
      <c r="S1776">
        <v>168</v>
      </c>
      <c r="T1776">
        <v>0.25663716814159299</v>
      </c>
      <c r="U1776" t="s">
        <v>7891</v>
      </c>
      <c r="V1776" t="s">
        <v>57</v>
      </c>
      <c r="W1776" t="s">
        <v>96</v>
      </c>
    </row>
    <row r="1777" spans="1:23" x14ac:dyDescent="0.3">
      <c r="A1777" t="s">
        <v>5102</v>
      </c>
      <c r="B1777" s="4">
        <v>41827</v>
      </c>
      <c r="C1777" t="s">
        <v>7909</v>
      </c>
      <c r="D1777">
        <v>2014</v>
      </c>
      <c r="E1777" s="4">
        <v>41829</v>
      </c>
      <c r="F1777">
        <v>2</v>
      </c>
      <c r="G1777" t="s">
        <v>7467</v>
      </c>
      <c r="H1777" t="s">
        <v>6091</v>
      </c>
      <c r="I1777" t="s">
        <v>5974</v>
      </c>
      <c r="J1777" t="s">
        <v>5969</v>
      </c>
      <c r="K1777" t="s">
        <v>5985</v>
      </c>
      <c r="L1777" t="s">
        <v>5971</v>
      </c>
      <c r="M1777" t="s">
        <v>5977</v>
      </c>
      <c r="N1777" t="s">
        <v>1465</v>
      </c>
      <c r="O1777" t="s">
        <v>7915</v>
      </c>
      <c r="P1777">
        <v>0.1</v>
      </c>
      <c r="Q1777">
        <v>42</v>
      </c>
      <c r="R1777">
        <v>15</v>
      </c>
      <c r="S1777">
        <v>27</v>
      </c>
      <c r="T1777">
        <v>0.35714285714285698</v>
      </c>
      <c r="U1777" t="s">
        <v>7890</v>
      </c>
      <c r="V1777" t="s">
        <v>57</v>
      </c>
      <c r="W1777" t="s">
        <v>96</v>
      </c>
    </row>
    <row r="1778" spans="1:23" x14ac:dyDescent="0.3">
      <c r="A1778" t="s">
        <v>5219</v>
      </c>
      <c r="B1778" s="4">
        <v>41858</v>
      </c>
      <c r="C1778" t="s">
        <v>7900</v>
      </c>
      <c r="D1778">
        <v>2014</v>
      </c>
      <c r="E1778" s="4">
        <v>41864</v>
      </c>
      <c r="F1778">
        <v>6</v>
      </c>
      <c r="G1778" t="s">
        <v>7044</v>
      </c>
      <c r="H1778" t="s">
        <v>6091</v>
      </c>
      <c r="I1778" t="s">
        <v>5974</v>
      </c>
      <c r="J1778" t="s">
        <v>5969</v>
      </c>
      <c r="K1778" t="s">
        <v>5985</v>
      </c>
      <c r="L1778" t="s">
        <v>5976</v>
      </c>
      <c r="M1778" t="s">
        <v>5977</v>
      </c>
      <c r="N1778" t="s">
        <v>560</v>
      </c>
      <c r="O1778" t="s">
        <v>7915</v>
      </c>
      <c r="P1778">
        <v>0.1</v>
      </c>
      <c r="Q1778">
        <v>1218</v>
      </c>
      <c r="R1778">
        <v>420</v>
      </c>
      <c r="S1778">
        <v>798</v>
      </c>
      <c r="T1778">
        <v>0.34482758620689702</v>
      </c>
      <c r="U1778" t="s">
        <v>7905</v>
      </c>
      <c r="V1778" t="s">
        <v>14</v>
      </c>
      <c r="W1778" t="s">
        <v>15</v>
      </c>
    </row>
    <row r="1779" spans="1:23" x14ac:dyDescent="0.3">
      <c r="A1779" t="s">
        <v>5356</v>
      </c>
      <c r="B1779" s="4">
        <v>41879</v>
      </c>
      <c r="C1779" t="s">
        <v>7900</v>
      </c>
      <c r="D1779">
        <v>2014</v>
      </c>
      <c r="E1779" s="4">
        <v>41882</v>
      </c>
      <c r="F1779">
        <v>3</v>
      </c>
      <c r="G1779" t="s">
        <v>6514</v>
      </c>
      <c r="H1779" t="s">
        <v>6091</v>
      </c>
      <c r="I1779" t="s">
        <v>5974</v>
      </c>
      <c r="J1779" t="s">
        <v>5969</v>
      </c>
      <c r="K1779" t="s">
        <v>5985</v>
      </c>
      <c r="L1779" t="s">
        <v>5971</v>
      </c>
      <c r="M1779" t="s">
        <v>5977</v>
      </c>
      <c r="N1779" t="s">
        <v>431</v>
      </c>
      <c r="O1779" t="s">
        <v>7915</v>
      </c>
      <c r="P1779">
        <v>0.1</v>
      </c>
      <c r="Q1779">
        <v>249</v>
      </c>
      <c r="R1779">
        <v>64</v>
      </c>
      <c r="S1779">
        <v>185</v>
      </c>
      <c r="T1779">
        <v>0.25702811244979901</v>
      </c>
      <c r="U1779" t="s">
        <v>7895</v>
      </c>
      <c r="V1779" t="s">
        <v>57</v>
      </c>
      <c r="W1779" t="s">
        <v>70</v>
      </c>
    </row>
    <row r="1780" spans="1:23" x14ac:dyDescent="0.3">
      <c r="A1780" t="s">
        <v>5556</v>
      </c>
      <c r="B1780" s="4">
        <v>41914</v>
      </c>
      <c r="C1780" t="s">
        <v>7903</v>
      </c>
      <c r="D1780">
        <v>2014</v>
      </c>
      <c r="E1780" s="4">
        <v>41919</v>
      </c>
      <c r="F1780">
        <v>5</v>
      </c>
      <c r="G1780" t="s">
        <v>6845</v>
      </c>
      <c r="H1780" t="s">
        <v>6091</v>
      </c>
      <c r="I1780" t="s">
        <v>5974</v>
      </c>
      <c r="J1780" t="s">
        <v>5969</v>
      </c>
      <c r="K1780" t="s">
        <v>5985</v>
      </c>
      <c r="L1780" t="s">
        <v>5976</v>
      </c>
      <c r="M1780" t="s">
        <v>5977</v>
      </c>
      <c r="N1780" t="s">
        <v>2118</v>
      </c>
      <c r="O1780" t="s">
        <v>7915</v>
      </c>
      <c r="P1780">
        <v>0.1</v>
      </c>
      <c r="Q1780">
        <v>762</v>
      </c>
      <c r="R1780">
        <v>101</v>
      </c>
      <c r="S1780">
        <v>661</v>
      </c>
      <c r="T1780">
        <v>0.13254593175852999</v>
      </c>
      <c r="U1780" t="s">
        <v>7910</v>
      </c>
      <c r="V1780" t="s">
        <v>57</v>
      </c>
      <c r="W1780" t="s">
        <v>79</v>
      </c>
    </row>
    <row r="1781" spans="1:23" x14ac:dyDescent="0.3">
      <c r="A1781" t="s">
        <v>5569</v>
      </c>
      <c r="B1781" s="4">
        <v>41920</v>
      </c>
      <c r="C1781" t="s">
        <v>7903</v>
      </c>
      <c r="D1781">
        <v>2014</v>
      </c>
      <c r="E1781" s="4">
        <v>41924</v>
      </c>
      <c r="F1781">
        <v>4</v>
      </c>
      <c r="G1781" t="s">
        <v>7103</v>
      </c>
      <c r="H1781" t="s">
        <v>6091</v>
      </c>
      <c r="I1781" t="s">
        <v>5974</v>
      </c>
      <c r="J1781" t="s">
        <v>5969</v>
      </c>
      <c r="K1781" t="s">
        <v>5975</v>
      </c>
      <c r="L1781" t="s">
        <v>5976</v>
      </c>
      <c r="M1781" t="s">
        <v>5977</v>
      </c>
      <c r="N1781" t="s">
        <v>2610</v>
      </c>
      <c r="O1781" t="s">
        <v>7915</v>
      </c>
      <c r="P1781">
        <v>0.1</v>
      </c>
      <c r="Q1781">
        <v>41</v>
      </c>
      <c r="R1781">
        <v>10</v>
      </c>
      <c r="S1781">
        <v>31</v>
      </c>
      <c r="T1781">
        <v>0.24390243902438999</v>
      </c>
      <c r="U1781" t="s">
        <v>7890</v>
      </c>
      <c r="V1781" t="s">
        <v>14</v>
      </c>
      <c r="W1781" t="s">
        <v>36</v>
      </c>
    </row>
    <row r="1782" spans="1:23" x14ac:dyDescent="0.3">
      <c r="A1782" t="s">
        <v>5630</v>
      </c>
      <c r="B1782" s="4">
        <v>41943</v>
      </c>
      <c r="C1782" t="s">
        <v>7903</v>
      </c>
      <c r="D1782">
        <v>2014</v>
      </c>
      <c r="E1782" s="4">
        <v>41945</v>
      </c>
      <c r="F1782">
        <v>2</v>
      </c>
      <c r="G1782" t="s">
        <v>6265</v>
      </c>
      <c r="H1782" t="s">
        <v>6091</v>
      </c>
      <c r="I1782" t="s">
        <v>5974</v>
      </c>
      <c r="J1782" t="s">
        <v>5969</v>
      </c>
      <c r="K1782" t="s">
        <v>5970</v>
      </c>
      <c r="L1782" t="s">
        <v>5971</v>
      </c>
      <c r="M1782" t="s">
        <v>5977</v>
      </c>
      <c r="N1782" t="s">
        <v>2765</v>
      </c>
      <c r="O1782" t="s">
        <v>7915</v>
      </c>
      <c r="P1782">
        <v>0.1</v>
      </c>
      <c r="Q1782">
        <v>221</v>
      </c>
      <c r="R1782">
        <v>-15</v>
      </c>
      <c r="S1782">
        <v>236</v>
      </c>
      <c r="T1782">
        <v>-6.7873303167420795E-2</v>
      </c>
      <c r="U1782" t="s">
        <v>7895</v>
      </c>
      <c r="V1782" t="s">
        <v>57</v>
      </c>
      <c r="W1782" t="s">
        <v>58</v>
      </c>
    </row>
    <row r="1783" spans="1:23" x14ac:dyDescent="0.3">
      <c r="A1783" t="s">
        <v>5917</v>
      </c>
      <c r="B1783" s="4">
        <v>41999</v>
      </c>
      <c r="C1783" t="s">
        <v>7906</v>
      </c>
      <c r="D1783">
        <v>2014</v>
      </c>
      <c r="E1783" s="4">
        <v>42003</v>
      </c>
      <c r="F1783">
        <v>4</v>
      </c>
      <c r="G1783" t="s">
        <v>7195</v>
      </c>
      <c r="H1783" t="s">
        <v>6091</v>
      </c>
      <c r="I1783" t="s">
        <v>5974</v>
      </c>
      <c r="J1783" t="s">
        <v>5969</v>
      </c>
      <c r="K1783" t="s">
        <v>5975</v>
      </c>
      <c r="L1783" t="s">
        <v>5971</v>
      </c>
      <c r="M1783" t="s">
        <v>5977</v>
      </c>
      <c r="N1783" t="s">
        <v>4758</v>
      </c>
      <c r="O1783" t="s">
        <v>7915</v>
      </c>
      <c r="P1783">
        <v>0.1</v>
      </c>
      <c r="Q1783">
        <v>460</v>
      </c>
      <c r="R1783">
        <v>143</v>
      </c>
      <c r="S1783">
        <v>317</v>
      </c>
      <c r="T1783">
        <v>0.31086956521739101</v>
      </c>
      <c r="U1783" t="s">
        <v>7891</v>
      </c>
      <c r="V1783" t="s">
        <v>14</v>
      </c>
      <c r="W1783" t="s">
        <v>36</v>
      </c>
    </row>
    <row r="1784" spans="1:23" x14ac:dyDescent="0.3">
      <c r="A1784" t="s">
        <v>5917</v>
      </c>
      <c r="B1784" s="4">
        <v>41999</v>
      </c>
      <c r="C1784" t="s">
        <v>7906</v>
      </c>
      <c r="D1784">
        <v>2014</v>
      </c>
      <c r="E1784" s="4">
        <v>42003</v>
      </c>
      <c r="F1784">
        <v>4</v>
      </c>
      <c r="G1784" t="s">
        <v>7195</v>
      </c>
      <c r="H1784" t="s">
        <v>6091</v>
      </c>
      <c r="I1784" t="s">
        <v>5974</v>
      </c>
      <c r="J1784" t="s">
        <v>5969</v>
      </c>
      <c r="K1784" t="s">
        <v>5975</v>
      </c>
      <c r="L1784" t="s">
        <v>5971</v>
      </c>
      <c r="M1784" t="s">
        <v>5977</v>
      </c>
      <c r="N1784" t="s">
        <v>724</v>
      </c>
      <c r="O1784" t="s">
        <v>7915</v>
      </c>
      <c r="P1784">
        <v>0.1</v>
      </c>
      <c r="Q1784">
        <v>277</v>
      </c>
      <c r="R1784">
        <v>3</v>
      </c>
      <c r="S1784">
        <v>274</v>
      </c>
      <c r="T1784">
        <v>1.0830324909747301E-2</v>
      </c>
      <c r="U1784" t="s">
        <v>7890</v>
      </c>
      <c r="V1784" t="s">
        <v>57</v>
      </c>
      <c r="W1784" t="s">
        <v>58</v>
      </c>
    </row>
    <row r="1785" spans="1:23" x14ac:dyDescent="0.3">
      <c r="A1785" t="s">
        <v>4594</v>
      </c>
      <c r="B1785" s="4">
        <v>41666</v>
      </c>
      <c r="C1785" t="s">
        <v>7888</v>
      </c>
      <c r="D1785">
        <v>2014</v>
      </c>
      <c r="E1785" s="4">
        <v>41668</v>
      </c>
      <c r="F1785">
        <v>2</v>
      </c>
      <c r="G1785" t="s">
        <v>7635</v>
      </c>
      <c r="H1785" t="s">
        <v>6091</v>
      </c>
      <c r="I1785" t="s">
        <v>5974</v>
      </c>
      <c r="J1785" t="s">
        <v>5969</v>
      </c>
      <c r="K1785" t="s">
        <v>5985</v>
      </c>
      <c r="L1785" t="s">
        <v>5988</v>
      </c>
      <c r="M1785" t="s">
        <v>5977</v>
      </c>
      <c r="N1785" t="s">
        <v>168</v>
      </c>
      <c r="O1785" t="s">
        <v>7915</v>
      </c>
      <c r="P1785">
        <v>0.1</v>
      </c>
      <c r="Q1785">
        <v>72</v>
      </c>
      <c r="R1785">
        <v>-5</v>
      </c>
      <c r="S1785">
        <v>77</v>
      </c>
      <c r="T1785">
        <v>-6.9444444444444406E-2</v>
      </c>
      <c r="U1785" t="s">
        <v>7891</v>
      </c>
      <c r="V1785" t="s">
        <v>10</v>
      </c>
      <c r="W1785" t="s">
        <v>18</v>
      </c>
    </row>
    <row r="1786" spans="1:23" x14ac:dyDescent="0.3">
      <c r="A1786" t="s">
        <v>4594</v>
      </c>
      <c r="B1786" s="4">
        <v>41666</v>
      </c>
      <c r="C1786" t="s">
        <v>7888</v>
      </c>
      <c r="D1786">
        <v>2014</v>
      </c>
      <c r="E1786" s="4">
        <v>41668</v>
      </c>
      <c r="F1786">
        <v>2</v>
      </c>
      <c r="G1786" t="s">
        <v>7635</v>
      </c>
      <c r="H1786" t="s">
        <v>6091</v>
      </c>
      <c r="I1786" t="s">
        <v>5974</v>
      </c>
      <c r="J1786" t="s">
        <v>5969</v>
      </c>
      <c r="K1786" t="s">
        <v>5985</v>
      </c>
      <c r="L1786" t="s">
        <v>5988</v>
      </c>
      <c r="M1786" t="s">
        <v>5977</v>
      </c>
      <c r="N1786" t="s">
        <v>137</v>
      </c>
      <c r="O1786" t="s">
        <v>7915</v>
      </c>
      <c r="P1786">
        <v>0.1</v>
      </c>
      <c r="Q1786">
        <v>40</v>
      </c>
      <c r="R1786">
        <v>4</v>
      </c>
      <c r="S1786">
        <v>36</v>
      </c>
      <c r="T1786">
        <v>0.1</v>
      </c>
      <c r="U1786" t="s">
        <v>7895</v>
      </c>
      <c r="V1786" t="s">
        <v>10</v>
      </c>
      <c r="W1786" t="s">
        <v>18</v>
      </c>
    </row>
    <row r="1787" spans="1:23" x14ac:dyDescent="0.3">
      <c r="A1787" t="s">
        <v>4594</v>
      </c>
      <c r="B1787" s="4">
        <v>41666</v>
      </c>
      <c r="C1787" t="s">
        <v>7888</v>
      </c>
      <c r="D1787">
        <v>2014</v>
      </c>
      <c r="E1787" s="4">
        <v>41668</v>
      </c>
      <c r="F1787">
        <v>2</v>
      </c>
      <c r="G1787" t="s">
        <v>7635</v>
      </c>
      <c r="H1787" t="s">
        <v>6091</v>
      </c>
      <c r="I1787" t="s">
        <v>5974</v>
      </c>
      <c r="J1787" t="s">
        <v>5969</v>
      </c>
      <c r="K1787" t="s">
        <v>5985</v>
      </c>
      <c r="L1787" t="s">
        <v>5988</v>
      </c>
      <c r="M1787" t="s">
        <v>5977</v>
      </c>
      <c r="N1787" t="s">
        <v>1768</v>
      </c>
      <c r="O1787" t="s">
        <v>7915</v>
      </c>
      <c r="P1787">
        <v>0.1</v>
      </c>
      <c r="Q1787">
        <v>110</v>
      </c>
      <c r="R1787">
        <v>24</v>
      </c>
      <c r="S1787">
        <v>86</v>
      </c>
      <c r="T1787">
        <v>0.218181818181818</v>
      </c>
      <c r="U1787" t="s">
        <v>7905</v>
      </c>
      <c r="V1787" t="s">
        <v>10</v>
      </c>
      <c r="W1787" t="s">
        <v>91</v>
      </c>
    </row>
    <row r="1788" spans="1:23" x14ac:dyDescent="0.3">
      <c r="A1788" t="s">
        <v>4594</v>
      </c>
      <c r="B1788" s="4">
        <v>41666</v>
      </c>
      <c r="C1788" t="s">
        <v>7888</v>
      </c>
      <c r="D1788">
        <v>2014</v>
      </c>
      <c r="E1788" s="4">
        <v>41668</v>
      </c>
      <c r="F1788">
        <v>2</v>
      </c>
      <c r="G1788" t="s">
        <v>7635</v>
      </c>
      <c r="H1788" t="s">
        <v>6091</v>
      </c>
      <c r="I1788" t="s">
        <v>5974</v>
      </c>
      <c r="J1788" t="s">
        <v>5969</v>
      </c>
      <c r="K1788" t="s">
        <v>5985</v>
      </c>
      <c r="L1788" t="s">
        <v>5988</v>
      </c>
      <c r="M1788" t="s">
        <v>5977</v>
      </c>
      <c r="N1788" t="s">
        <v>3803</v>
      </c>
      <c r="O1788" t="s">
        <v>7915</v>
      </c>
      <c r="P1788">
        <v>0.1</v>
      </c>
      <c r="Q1788">
        <v>34</v>
      </c>
      <c r="R1788">
        <v>5</v>
      </c>
      <c r="S1788">
        <v>29</v>
      </c>
      <c r="T1788">
        <v>0.14705882352941199</v>
      </c>
      <c r="U1788" t="s">
        <v>7891</v>
      </c>
      <c r="V1788" t="s">
        <v>10</v>
      </c>
      <c r="W1788" t="s">
        <v>45</v>
      </c>
    </row>
    <row r="1789" spans="1:23" x14ac:dyDescent="0.3">
      <c r="A1789" t="s">
        <v>4595</v>
      </c>
      <c r="B1789" s="4">
        <v>41666</v>
      </c>
      <c r="C1789" t="s">
        <v>7888</v>
      </c>
      <c r="D1789">
        <v>2014</v>
      </c>
      <c r="E1789" s="4">
        <v>41668</v>
      </c>
      <c r="F1789">
        <v>2</v>
      </c>
      <c r="G1789" t="s">
        <v>6349</v>
      </c>
      <c r="H1789" t="s">
        <v>6091</v>
      </c>
      <c r="I1789" t="s">
        <v>5974</v>
      </c>
      <c r="J1789" t="s">
        <v>5969</v>
      </c>
      <c r="K1789" t="s">
        <v>5985</v>
      </c>
      <c r="L1789" t="s">
        <v>5971</v>
      </c>
      <c r="M1789" t="s">
        <v>5977</v>
      </c>
      <c r="N1789" t="s">
        <v>1583</v>
      </c>
      <c r="O1789" t="s">
        <v>7915</v>
      </c>
      <c r="P1789">
        <v>0.1</v>
      </c>
      <c r="Q1789">
        <v>37</v>
      </c>
      <c r="R1789">
        <v>4</v>
      </c>
      <c r="S1789">
        <v>33</v>
      </c>
      <c r="T1789">
        <v>0.108108108108108</v>
      </c>
      <c r="U1789" t="s">
        <v>7892</v>
      </c>
      <c r="V1789" t="s">
        <v>10</v>
      </c>
      <c r="W1789" t="s">
        <v>29</v>
      </c>
    </row>
    <row r="1790" spans="1:23" x14ac:dyDescent="0.3">
      <c r="A1790" t="s">
        <v>4695</v>
      </c>
      <c r="B1790" s="4">
        <v>41698</v>
      </c>
      <c r="C1790" t="s">
        <v>7893</v>
      </c>
      <c r="D1790">
        <v>2014</v>
      </c>
      <c r="E1790" s="4">
        <v>41699</v>
      </c>
      <c r="F1790">
        <v>1</v>
      </c>
      <c r="G1790" t="s">
        <v>7700</v>
      </c>
      <c r="H1790" t="s">
        <v>6091</v>
      </c>
      <c r="I1790" t="s">
        <v>5974</v>
      </c>
      <c r="J1790" t="s">
        <v>5969</v>
      </c>
      <c r="K1790" t="s">
        <v>5975</v>
      </c>
      <c r="L1790" t="s">
        <v>5988</v>
      </c>
      <c r="M1790" t="s">
        <v>5977</v>
      </c>
      <c r="N1790" t="s">
        <v>1358</v>
      </c>
      <c r="O1790" t="s">
        <v>7915</v>
      </c>
      <c r="P1790">
        <v>0.1</v>
      </c>
      <c r="Q1790">
        <v>93</v>
      </c>
      <c r="R1790">
        <v>-1</v>
      </c>
      <c r="S1790">
        <v>94</v>
      </c>
      <c r="T1790">
        <v>-1.0752688172042999E-2</v>
      </c>
      <c r="U1790" t="s">
        <v>7895</v>
      </c>
      <c r="V1790" t="s">
        <v>10</v>
      </c>
      <c r="W1790" t="s">
        <v>48</v>
      </c>
    </row>
    <row r="1791" spans="1:23" x14ac:dyDescent="0.3">
      <c r="A1791" t="s">
        <v>4695</v>
      </c>
      <c r="B1791" s="4">
        <v>41698</v>
      </c>
      <c r="C1791" t="s">
        <v>7893</v>
      </c>
      <c r="D1791">
        <v>2014</v>
      </c>
      <c r="E1791" s="4">
        <v>41699</v>
      </c>
      <c r="F1791">
        <v>1</v>
      </c>
      <c r="G1791" t="s">
        <v>7700</v>
      </c>
      <c r="H1791" t="s">
        <v>6091</v>
      </c>
      <c r="I1791" t="s">
        <v>5974</v>
      </c>
      <c r="J1791" t="s">
        <v>5969</v>
      </c>
      <c r="K1791" t="s">
        <v>5975</v>
      </c>
      <c r="L1791" t="s">
        <v>5988</v>
      </c>
      <c r="M1791" t="s">
        <v>5977</v>
      </c>
      <c r="N1791" t="s">
        <v>902</v>
      </c>
      <c r="O1791" t="s">
        <v>7915</v>
      </c>
      <c r="P1791">
        <v>0.1</v>
      </c>
      <c r="Q1791">
        <v>52</v>
      </c>
      <c r="R1791">
        <v>18</v>
      </c>
      <c r="S1791">
        <v>34</v>
      </c>
      <c r="T1791">
        <v>0.34615384615384598</v>
      </c>
      <c r="U1791" t="s">
        <v>7899</v>
      </c>
      <c r="V1791" t="s">
        <v>10</v>
      </c>
      <c r="W1791" t="s">
        <v>29</v>
      </c>
    </row>
    <row r="1792" spans="1:23" x14ac:dyDescent="0.3">
      <c r="A1792" t="s">
        <v>4798</v>
      </c>
      <c r="B1792" s="4">
        <v>41739</v>
      </c>
      <c r="C1792" t="s">
        <v>7894</v>
      </c>
      <c r="D1792">
        <v>2014</v>
      </c>
      <c r="E1792" s="4">
        <v>41740</v>
      </c>
      <c r="F1792">
        <v>1</v>
      </c>
      <c r="G1792" t="s">
        <v>6513</v>
      </c>
      <c r="H1792" t="s">
        <v>6091</v>
      </c>
      <c r="I1792" t="s">
        <v>5974</v>
      </c>
      <c r="J1792" t="s">
        <v>5969</v>
      </c>
      <c r="K1792" t="s">
        <v>5970</v>
      </c>
      <c r="L1792" t="s">
        <v>5988</v>
      </c>
      <c r="M1792" t="s">
        <v>5977</v>
      </c>
      <c r="N1792" t="s">
        <v>273</v>
      </c>
      <c r="O1792" t="s">
        <v>7915</v>
      </c>
      <c r="P1792">
        <v>0.1</v>
      </c>
      <c r="Q1792">
        <v>65</v>
      </c>
      <c r="R1792">
        <v>6</v>
      </c>
      <c r="S1792">
        <v>59</v>
      </c>
      <c r="T1792">
        <v>9.2307692307692299E-2</v>
      </c>
      <c r="U1792" t="s">
        <v>7891</v>
      </c>
      <c r="V1792" t="s">
        <v>10</v>
      </c>
      <c r="W1792" t="s">
        <v>18</v>
      </c>
    </row>
    <row r="1793" spans="1:23" x14ac:dyDescent="0.3">
      <c r="A1793" t="s">
        <v>4798</v>
      </c>
      <c r="B1793" s="4">
        <v>41739</v>
      </c>
      <c r="C1793" t="s">
        <v>7894</v>
      </c>
      <c r="D1793">
        <v>2014</v>
      </c>
      <c r="E1793" s="4">
        <v>41740</v>
      </c>
      <c r="F1793">
        <v>1</v>
      </c>
      <c r="G1793" t="s">
        <v>6513</v>
      </c>
      <c r="H1793" t="s">
        <v>6091</v>
      </c>
      <c r="I1793" t="s">
        <v>5974</v>
      </c>
      <c r="J1793" t="s">
        <v>5969</v>
      </c>
      <c r="K1793" t="s">
        <v>5970</v>
      </c>
      <c r="L1793" t="s">
        <v>5988</v>
      </c>
      <c r="M1793" t="s">
        <v>5977</v>
      </c>
      <c r="N1793" t="s">
        <v>1902</v>
      </c>
      <c r="O1793" t="s">
        <v>7915</v>
      </c>
      <c r="P1793">
        <v>0.1</v>
      </c>
      <c r="Q1793">
        <v>15</v>
      </c>
      <c r="R1793">
        <v>3</v>
      </c>
      <c r="S1793">
        <v>12</v>
      </c>
      <c r="T1793">
        <v>0.2</v>
      </c>
      <c r="U1793" t="s">
        <v>7890</v>
      </c>
      <c r="V1793" t="s">
        <v>10</v>
      </c>
      <c r="W1793" t="s">
        <v>91</v>
      </c>
    </row>
    <row r="1794" spans="1:23" x14ac:dyDescent="0.3">
      <c r="A1794" t="s">
        <v>4833</v>
      </c>
      <c r="B1794" s="4">
        <v>41750</v>
      </c>
      <c r="C1794" t="s">
        <v>7894</v>
      </c>
      <c r="D1794">
        <v>2014</v>
      </c>
      <c r="E1794" s="4">
        <v>41752</v>
      </c>
      <c r="F1794">
        <v>2</v>
      </c>
      <c r="G1794" t="s">
        <v>6637</v>
      </c>
      <c r="H1794" t="s">
        <v>6091</v>
      </c>
      <c r="I1794" t="s">
        <v>5974</v>
      </c>
      <c r="J1794" t="s">
        <v>5969</v>
      </c>
      <c r="K1794" t="s">
        <v>5975</v>
      </c>
      <c r="L1794" t="s">
        <v>5971</v>
      </c>
      <c r="M1794" t="s">
        <v>5977</v>
      </c>
      <c r="N1794" t="s">
        <v>2467</v>
      </c>
      <c r="O1794" t="s">
        <v>7915</v>
      </c>
      <c r="P1794">
        <v>0.1</v>
      </c>
      <c r="Q1794">
        <v>66</v>
      </c>
      <c r="R1794">
        <v>22</v>
      </c>
      <c r="S1794">
        <v>44</v>
      </c>
      <c r="T1794">
        <v>0.33333333333333298</v>
      </c>
      <c r="U1794" t="s">
        <v>7891</v>
      </c>
      <c r="V1794" t="s">
        <v>10</v>
      </c>
      <c r="W1794" t="s">
        <v>18</v>
      </c>
    </row>
    <row r="1795" spans="1:23" x14ac:dyDescent="0.3">
      <c r="A1795" t="s">
        <v>4905</v>
      </c>
      <c r="B1795" s="4">
        <v>41773</v>
      </c>
      <c r="C1795" t="s">
        <v>7896</v>
      </c>
      <c r="D1795">
        <v>2014</v>
      </c>
      <c r="E1795" s="4">
        <v>41775</v>
      </c>
      <c r="F1795">
        <v>2</v>
      </c>
      <c r="G1795" t="s">
        <v>6455</v>
      </c>
      <c r="H1795" t="s">
        <v>6091</v>
      </c>
      <c r="I1795" t="s">
        <v>5974</v>
      </c>
      <c r="J1795" t="s">
        <v>5969</v>
      </c>
      <c r="K1795" t="s">
        <v>5975</v>
      </c>
      <c r="L1795" t="s">
        <v>5971</v>
      </c>
      <c r="M1795" t="s">
        <v>5977</v>
      </c>
      <c r="N1795" t="s">
        <v>1028</v>
      </c>
      <c r="O1795" t="s">
        <v>7915</v>
      </c>
      <c r="P1795">
        <v>0.1</v>
      </c>
      <c r="Q1795">
        <v>142</v>
      </c>
      <c r="R1795">
        <v>14</v>
      </c>
      <c r="S1795">
        <v>128</v>
      </c>
      <c r="T1795">
        <v>9.85915492957746E-2</v>
      </c>
      <c r="U1795" t="s">
        <v>7891</v>
      </c>
      <c r="V1795" t="s">
        <v>10</v>
      </c>
      <c r="W1795" t="s">
        <v>18</v>
      </c>
    </row>
    <row r="1796" spans="1:23" x14ac:dyDescent="0.3">
      <c r="A1796" t="s">
        <v>4905</v>
      </c>
      <c r="B1796" s="4">
        <v>41773</v>
      </c>
      <c r="C1796" t="s">
        <v>7896</v>
      </c>
      <c r="D1796">
        <v>2014</v>
      </c>
      <c r="E1796" s="4">
        <v>41775</v>
      </c>
      <c r="F1796">
        <v>2</v>
      </c>
      <c r="G1796" t="s">
        <v>6455</v>
      </c>
      <c r="H1796" t="s">
        <v>6091</v>
      </c>
      <c r="I1796" t="s">
        <v>5974</v>
      </c>
      <c r="J1796" t="s">
        <v>5969</v>
      </c>
      <c r="K1796" t="s">
        <v>5975</v>
      </c>
      <c r="L1796" t="s">
        <v>5971</v>
      </c>
      <c r="M1796" t="s">
        <v>5977</v>
      </c>
      <c r="N1796" t="s">
        <v>1525</v>
      </c>
      <c r="O1796" t="s">
        <v>7915</v>
      </c>
      <c r="P1796">
        <v>0.1</v>
      </c>
      <c r="Q1796">
        <v>64</v>
      </c>
      <c r="R1796">
        <v>-6</v>
      </c>
      <c r="S1796">
        <v>70</v>
      </c>
      <c r="T1796">
        <v>-9.375E-2</v>
      </c>
      <c r="U1796" t="s">
        <v>7891</v>
      </c>
      <c r="V1796" t="s">
        <v>10</v>
      </c>
      <c r="W1796" t="s">
        <v>18</v>
      </c>
    </row>
    <row r="1797" spans="1:23" x14ac:dyDescent="0.3">
      <c r="A1797" t="s">
        <v>4905</v>
      </c>
      <c r="B1797" s="4">
        <v>41773</v>
      </c>
      <c r="C1797" t="s">
        <v>7896</v>
      </c>
      <c r="D1797">
        <v>2014</v>
      </c>
      <c r="E1797" s="4">
        <v>41775</v>
      </c>
      <c r="F1797">
        <v>2</v>
      </c>
      <c r="G1797" t="s">
        <v>6455</v>
      </c>
      <c r="H1797" t="s">
        <v>6091</v>
      </c>
      <c r="I1797" t="s">
        <v>5974</v>
      </c>
      <c r="J1797" t="s">
        <v>5969</v>
      </c>
      <c r="K1797" t="s">
        <v>5975</v>
      </c>
      <c r="L1797" t="s">
        <v>5971</v>
      </c>
      <c r="M1797" t="s">
        <v>5977</v>
      </c>
      <c r="N1797" t="s">
        <v>161</v>
      </c>
      <c r="O1797" t="s">
        <v>7915</v>
      </c>
      <c r="P1797">
        <v>0.1</v>
      </c>
      <c r="Q1797">
        <v>45</v>
      </c>
      <c r="R1797">
        <v>1</v>
      </c>
      <c r="S1797">
        <v>44</v>
      </c>
      <c r="T1797">
        <v>2.2222222222222199E-2</v>
      </c>
      <c r="U1797" t="s">
        <v>7892</v>
      </c>
      <c r="V1797" t="s">
        <v>10</v>
      </c>
      <c r="W1797" t="s">
        <v>48</v>
      </c>
    </row>
    <row r="1798" spans="1:23" x14ac:dyDescent="0.3">
      <c r="A1798" t="s">
        <v>4905</v>
      </c>
      <c r="B1798" s="4">
        <v>41773</v>
      </c>
      <c r="C1798" t="s">
        <v>7896</v>
      </c>
      <c r="D1798">
        <v>2014</v>
      </c>
      <c r="E1798" s="4">
        <v>41775</v>
      </c>
      <c r="F1798">
        <v>2</v>
      </c>
      <c r="G1798" t="s">
        <v>6455</v>
      </c>
      <c r="H1798" t="s">
        <v>6091</v>
      </c>
      <c r="I1798" t="s">
        <v>5974</v>
      </c>
      <c r="J1798" t="s">
        <v>5969</v>
      </c>
      <c r="K1798" t="s">
        <v>5975</v>
      </c>
      <c r="L1798" t="s">
        <v>5971</v>
      </c>
      <c r="M1798" t="s">
        <v>5977</v>
      </c>
      <c r="N1798" t="s">
        <v>4906</v>
      </c>
      <c r="O1798" t="s">
        <v>7915</v>
      </c>
      <c r="P1798">
        <v>0.1</v>
      </c>
      <c r="Q1798">
        <v>56</v>
      </c>
      <c r="R1798">
        <v>5</v>
      </c>
      <c r="S1798">
        <v>51</v>
      </c>
      <c r="T1798">
        <v>8.9285714285714302E-2</v>
      </c>
      <c r="U1798" t="s">
        <v>7897</v>
      </c>
      <c r="V1798" t="s">
        <v>10</v>
      </c>
      <c r="W1798" t="s">
        <v>45</v>
      </c>
    </row>
    <row r="1799" spans="1:23" x14ac:dyDescent="0.3">
      <c r="A1799" t="s">
        <v>4905</v>
      </c>
      <c r="B1799" s="4">
        <v>41773</v>
      </c>
      <c r="C1799" t="s">
        <v>7896</v>
      </c>
      <c r="D1799">
        <v>2014</v>
      </c>
      <c r="E1799" s="4">
        <v>41775</v>
      </c>
      <c r="F1799">
        <v>2</v>
      </c>
      <c r="G1799" t="s">
        <v>6455</v>
      </c>
      <c r="H1799" t="s">
        <v>6091</v>
      </c>
      <c r="I1799" t="s">
        <v>5974</v>
      </c>
      <c r="J1799" t="s">
        <v>5969</v>
      </c>
      <c r="K1799" t="s">
        <v>5975</v>
      </c>
      <c r="L1799" t="s">
        <v>5971</v>
      </c>
      <c r="M1799" t="s">
        <v>5977</v>
      </c>
      <c r="N1799" t="s">
        <v>4348</v>
      </c>
      <c r="O1799" t="s">
        <v>7915</v>
      </c>
      <c r="P1799">
        <v>0.1</v>
      </c>
      <c r="Q1799">
        <v>53</v>
      </c>
      <c r="R1799">
        <v>-1</v>
      </c>
      <c r="S1799">
        <v>54</v>
      </c>
      <c r="T1799">
        <v>-1.88679245283019E-2</v>
      </c>
      <c r="U1799" t="s">
        <v>7895</v>
      </c>
      <c r="V1799" t="s">
        <v>10</v>
      </c>
      <c r="W1799" t="s">
        <v>11</v>
      </c>
    </row>
    <row r="1800" spans="1:23" x14ac:dyDescent="0.3">
      <c r="A1800" t="s">
        <v>4905</v>
      </c>
      <c r="B1800" s="4">
        <v>41773</v>
      </c>
      <c r="C1800" t="s">
        <v>7896</v>
      </c>
      <c r="D1800">
        <v>2014</v>
      </c>
      <c r="E1800" s="4">
        <v>41775</v>
      </c>
      <c r="F1800">
        <v>2</v>
      </c>
      <c r="G1800" t="s">
        <v>6455</v>
      </c>
      <c r="H1800" t="s">
        <v>6091</v>
      </c>
      <c r="I1800" t="s">
        <v>5974</v>
      </c>
      <c r="J1800" t="s">
        <v>5969</v>
      </c>
      <c r="K1800" t="s">
        <v>5975</v>
      </c>
      <c r="L1800" t="s">
        <v>5971</v>
      </c>
      <c r="M1800" t="s">
        <v>5977</v>
      </c>
      <c r="N1800" t="s">
        <v>1393</v>
      </c>
      <c r="O1800" t="s">
        <v>7915</v>
      </c>
      <c r="P1800">
        <v>0.1</v>
      </c>
      <c r="Q1800">
        <v>60</v>
      </c>
      <c r="R1800">
        <v>24</v>
      </c>
      <c r="S1800">
        <v>36</v>
      </c>
      <c r="T1800">
        <v>0.4</v>
      </c>
      <c r="U1800" t="s">
        <v>7892</v>
      </c>
      <c r="V1800" t="s">
        <v>10</v>
      </c>
      <c r="W1800" t="s">
        <v>11</v>
      </c>
    </row>
    <row r="1801" spans="1:23" x14ac:dyDescent="0.3">
      <c r="A1801" t="s">
        <v>4973</v>
      </c>
      <c r="B1801" s="4">
        <v>41799</v>
      </c>
      <c r="C1801" t="s">
        <v>7898</v>
      </c>
      <c r="D1801">
        <v>2014</v>
      </c>
      <c r="E1801" s="4">
        <v>41802</v>
      </c>
      <c r="F1801">
        <v>3</v>
      </c>
      <c r="G1801" t="s">
        <v>6413</v>
      </c>
      <c r="H1801" t="s">
        <v>6091</v>
      </c>
      <c r="I1801" t="s">
        <v>5974</v>
      </c>
      <c r="J1801" t="s">
        <v>5969</v>
      </c>
      <c r="K1801" t="s">
        <v>5975</v>
      </c>
      <c r="L1801" t="s">
        <v>5988</v>
      </c>
      <c r="M1801" t="s">
        <v>5977</v>
      </c>
      <c r="N1801" t="s">
        <v>1812</v>
      </c>
      <c r="O1801" t="s">
        <v>7915</v>
      </c>
      <c r="P1801">
        <v>0.1</v>
      </c>
      <c r="Q1801">
        <v>14</v>
      </c>
      <c r="R1801">
        <v>0</v>
      </c>
      <c r="S1801">
        <v>14</v>
      </c>
      <c r="T1801">
        <v>0</v>
      </c>
      <c r="U1801" t="s">
        <v>7892</v>
      </c>
      <c r="V1801" t="s">
        <v>10</v>
      </c>
      <c r="W1801" t="s">
        <v>48</v>
      </c>
    </row>
    <row r="1802" spans="1:23" x14ac:dyDescent="0.3">
      <c r="A1802" t="s">
        <v>4973</v>
      </c>
      <c r="B1802" s="4">
        <v>41799</v>
      </c>
      <c r="C1802" t="s">
        <v>7898</v>
      </c>
      <c r="D1802">
        <v>2014</v>
      </c>
      <c r="E1802" s="4">
        <v>41802</v>
      </c>
      <c r="F1802">
        <v>3</v>
      </c>
      <c r="G1802" t="s">
        <v>6413</v>
      </c>
      <c r="H1802" t="s">
        <v>6091</v>
      </c>
      <c r="I1802" t="s">
        <v>5974</v>
      </c>
      <c r="J1802" t="s">
        <v>5969</v>
      </c>
      <c r="K1802" t="s">
        <v>5975</v>
      </c>
      <c r="L1802" t="s">
        <v>5988</v>
      </c>
      <c r="M1802" t="s">
        <v>5977</v>
      </c>
      <c r="N1802" t="s">
        <v>3901</v>
      </c>
      <c r="O1802" t="s">
        <v>7915</v>
      </c>
      <c r="P1802">
        <v>0.1</v>
      </c>
      <c r="Q1802">
        <v>87</v>
      </c>
      <c r="R1802">
        <v>32</v>
      </c>
      <c r="S1802">
        <v>55</v>
      </c>
      <c r="T1802">
        <v>0.36781609195402298</v>
      </c>
      <c r="U1802" t="s">
        <v>7902</v>
      </c>
      <c r="V1802" t="s">
        <v>10</v>
      </c>
      <c r="W1802" t="s">
        <v>45</v>
      </c>
    </row>
    <row r="1803" spans="1:23" x14ac:dyDescent="0.3">
      <c r="A1803" t="s">
        <v>5215</v>
      </c>
      <c r="B1803" s="4">
        <v>41858</v>
      </c>
      <c r="C1803" t="s">
        <v>7900</v>
      </c>
      <c r="D1803">
        <v>2014</v>
      </c>
      <c r="E1803" s="4">
        <v>41863</v>
      </c>
      <c r="F1803">
        <v>5</v>
      </c>
      <c r="G1803" t="s">
        <v>7077</v>
      </c>
      <c r="H1803" t="s">
        <v>6091</v>
      </c>
      <c r="I1803" t="s">
        <v>5974</v>
      </c>
      <c r="J1803" t="s">
        <v>5969</v>
      </c>
      <c r="K1803" t="s">
        <v>5975</v>
      </c>
      <c r="L1803" t="s">
        <v>5971</v>
      </c>
      <c r="M1803" t="s">
        <v>5977</v>
      </c>
      <c r="N1803" t="s">
        <v>1665</v>
      </c>
      <c r="O1803" t="s">
        <v>7915</v>
      </c>
      <c r="P1803">
        <v>0.1</v>
      </c>
      <c r="Q1803">
        <v>284</v>
      </c>
      <c r="R1803">
        <v>44</v>
      </c>
      <c r="S1803">
        <v>240</v>
      </c>
      <c r="T1803">
        <v>0.154929577464789</v>
      </c>
      <c r="U1803" t="s">
        <v>7910</v>
      </c>
      <c r="V1803" t="s">
        <v>10</v>
      </c>
      <c r="W1803" t="s">
        <v>48</v>
      </c>
    </row>
    <row r="1804" spans="1:23" x14ac:dyDescent="0.3">
      <c r="A1804" t="s">
        <v>5356</v>
      </c>
      <c r="B1804" s="4">
        <v>41879</v>
      </c>
      <c r="C1804" t="s">
        <v>7900</v>
      </c>
      <c r="D1804">
        <v>2014</v>
      </c>
      <c r="E1804" s="4">
        <v>41882</v>
      </c>
      <c r="F1804">
        <v>3</v>
      </c>
      <c r="G1804" t="s">
        <v>6514</v>
      </c>
      <c r="H1804" t="s">
        <v>6091</v>
      </c>
      <c r="I1804" t="s">
        <v>5974</v>
      </c>
      <c r="J1804" t="s">
        <v>5969</v>
      </c>
      <c r="K1804" t="s">
        <v>5985</v>
      </c>
      <c r="L1804" t="s">
        <v>5971</v>
      </c>
      <c r="M1804" t="s">
        <v>5977</v>
      </c>
      <c r="N1804" t="s">
        <v>815</v>
      </c>
      <c r="O1804" t="s">
        <v>7915</v>
      </c>
      <c r="P1804">
        <v>0.1</v>
      </c>
      <c r="Q1804">
        <v>35</v>
      </c>
      <c r="R1804">
        <v>4</v>
      </c>
      <c r="S1804">
        <v>31</v>
      </c>
      <c r="T1804">
        <v>0.114285714285714</v>
      </c>
      <c r="U1804" t="s">
        <v>7891</v>
      </c>
      <c r="V1804" t="s">
        <v>10</v>
      </c>
      <c r="W1804" t="s">
        <v>45</v>
      </c>
    </row>
    <row r="1805" spans="1:23" x14ac:dyDescent="0.3">
      <c r="A1805" t="s">
        <v>5630</v>
      </c>
      <c r="B1805" s="4">
        <v>41943</v>
      </c>
      <c r="C1805" t="s">
        <v>7903</v>
      </c>
      <c r="D1805">
        <v>2014</v>
      </c>
      <c r="E1805" s="4">
        <v>41945</v>
      </c>
      <c r="F1805">
        <v>2</v>
      </c>
      <c r="G1805" t="s">
        <v>6265</v>
      </c>
      <c r="H1805" t="s">
        <v>6091</v>
      </c>
      <c r="I1805" t="s">
        <v>5974</v>
      </c>
      <c r="J1805" t="s">
        <v>5969</v>
      </c>
      <c r="K1805" t="s">
        <v>5970</v>
      </c>
      <c r="L1805" t="s">
        <v>5971</v>
      </c>
      <c r="M1805" t="s">
        <v>5977</v>
      </c>
      <c r="N1805" t="s">
        <v>405</v>
      </c>
      <c r="O1805" t="s">
        <v>7915</v>
      </c>
      <c r="P1805">
        <v>0.1</v>
      </c>
      <c r="Q1805">
        <v>65</v>
      </c>
      <c r="R1805">
        <v>-4</v>
      </c>
      <c r="S1805">
        <v>69</v>
      </c>
      <c r="T1805">
        <v>-6.15384615384615E-2</v>
      </c>
      <c r="U1805" t="s">
        <v>7910</v>
      </c>
      <c r="V1805" t="s">
        <v>10</v>
      </c>
      <c r="W1805" t="s">
        <v>48</v>
      </c>
    </row>
    <row r="1806" spans="1:23" x14ac:dyDescent="0.3">
      <c r="A1806" t="s">
        <v>5917</v>
      </c>
      <c r="B1806" s="4">
        <v>41999</v>
      </c>
      <c r="C1806" t="s">
        <v>7906</v>
      </c>
      <c r="D1806">
        <v>2014</v>
      </c>
      <c r="E1806" s="4">
        <v>42003</v>
      </c>
      <c r="F1806">
        <v>4</v>
      </c>
      <c r="G1806" t="s">
        <v>7195</v>
      </c>
      <c r="H1806" t="s">
        <v>6091</v>
      </c>
      <c r="I1806" t="s">
        <v>5974</v>
      </c>
      <c r="J1806" t="s">
        <v>5969</v>
      </c>
      <c r="K1806" t="s">
        <v>5975</v>
      </c>
      <c r="L1806" t="s">
        <v>5971</v>
      </c>
      <c r="M1806" t="s">
        <v>5977</v>
      </c>
      <c r="N1806" t="s">
        <v>33</v>
      </c>
      <c r="O1806" t="s">
        <v>7915</v>
      </c>
      <c r="P1806">
        <v>0.1</v>
      </c>
      <c r="Q1806">
        <v>125</v>
      </c>
      <c r="R1806">
        <v>22</v>
      </c>
      <c r="S1806">
        <v>103</v>
      </c>
      <c r="T1806">
        <v>0.17599999999999999</v>
      </c>
      <c r="U1806" t="s">
        <v>7891</v>
      </c>
      <c r="V1806" t="s">
        <v>10</v>
      </c>
      <c r="W1806" t="s">
        <v>18</v>
      </c>
    </row>
    <row r="1807" spans="1:23" x14ac:dyDescent="0.3">
      <c r="A1807" t="s">
        <v>4764</v>
      </c>
      <c r="B1807" s="4">
        <v>41725</v>
      </c>
      <c r="C1807" t="s">
        <v>7907</v>
      </c>
      <c r="D1807">
        <v>2014</v>
      </c>
      <c r="E1807" s="4">
        <v>41731</v>
      </c>
      <c r="F1807">
        <v>6</v>
      </c>
      <c r="G1807" t="s">
        <v>7325</v>
      </c>
      <c r="H1807" t="s">
        <v>6091</v>
      </c>
      <c r="I1807" t="s">
        <v>5974</v>
      </c>
      <c r="J1807" t="s">
        <v>5969</v>
      </c>
      <c r="K1807" t="s">
        <v>5985</v>
      </c>
      <c r="L1807" t="s">
        <v>5976</v>
      </c>
      <c r="M1807" t="s">
        <v>5977</v>
      </c>
      <c r="N1807" t="s">
        <v>4765</v>
      </c>
      <c r="O1807" t="s">
        <v>7915</v>
      </c>
      <c r="P1807">
        <v>0.1</v>
      </c>
      <c r="Q1807">
        <v>62</v>
      </c>
      <c r="R1807">
        <v>16</v>
      </c>
      <c r="S1807">
        <v>46</v>
      </c>
      <c r="T1807">
        <v>0.25806451612903197</v>
      </c>
      <c r="U1807" t="s">
        <v>7899</v>
      </c>
      <c r="V1807" t="s">
        <v>10</v>
      </c>
      <c r="W1807" t="s">
        <v>11</v>
      </c>
    </row>
    <row r="1808" spans="1:23" x14ac:dyDescent="0.3">
      <c r="A1808" t="s">
        <v>4892</v>
      </c>
      <c r="B1808" s="4">
        <v>41768</v>
      </c>
      <c r="C1808" t="s">
        <v>7896</v>
      </c>
      <c r="D1808">
        <v>2014</v>
      </c>
      <c r="E1808" s="4">
        <v>41772</v>
      </c>
      <c r="F1808">
        <v>4</v>
      </c>
      <c r="G1808" t="s">
        <v>7223</v>
      </c>
      <c r="H1808" t="s">
        <v>6091</v>
      </c>
      <c r="I1808" t="s">
        <v>5974</v>
      </c>
      <c r="J1808" t="s">
        <v>5969</v>
      </c>
      <c r="K1808" t="s">
        <v>5975</v>
      </c>
      <c r="L1808" t="s">
        <v>5976</v>
      </c>
      <c r="M1808" t="s">
        <v>5977</v>
      </c>
      <c r="N1808" t="s">
        <v>186</v>
      </c>
      <c r="O1808" t="s">
        <v>7915</v>
      </c>
      <c r="P1808">
        <v>0.1</v>
      </c>
      <c r="Q1808">
        <v>51</v>
      </c>
      <c r="R1808">
        <v>17</v>
      </c>
      <c r="S1808">
        <v>34</v>
      </c>
      <c r="T1808">
        <v>0.33333333333333298</v>
      </c>
      <c r="U1808" t="s">
        <v>7891</v>
      </c>
      <c r="V1808" t="s">
        <v>10</v>
      </c>
      <c r="W1808" t="s">
        <v>18</v>
      </c>
    </row>
    <row r="1809" spans="1:23" x14ac:dyDescent="0.3">
      <c r="A1809" t="s">
        <v>5101</v>
      </c>
      <c r="B1809" s="4">
        <v>41825</v>
      </c>
      <c r="C1809" t="s">
        <v>7909</v>
      </c>
      <c r="D1809">
        <v>2014</v>
      </c>
      <c r="E1809" s="4">
        <v>41829</v>
      </c>
      <c r="F1809">
        <v>4</v>
      </c>
      <c r="G1809" t="s">
        <v>7225</v>
      </c>
      <c r="H1809" t="s">
        <v>6091</v>
      </c>
      <c r="I1809" t="s">
        <v>5974</v>
      </c>
      <c r="J1809" t="s">
        <v>5969</v>
      </c>
      <c r="K1809" t="s">
        <v>5975</v>
      </c>
      <c r="L1809" t="s">
        <v>5976</v>
      </c>
      <c r="M1809" t="s">
        <v>5977</v>
      </c>
      <c r="N1809" t="s">
        <v>2816</v>
      </c>
      <c r="O1809" t="s">
        <v>7915</v>
      </c>
      <c r="P1809">
        <v>0.1</v>
      </c>
      <c r="Q1809">
        <v>523</v>
      </c>
      <c r="R1809">
        <v>204</v>
      </c>
      <c r="S1809">
        <v>319</v>
      </c>
      <c r="T1809">
        <v>0.39005736137667302</v>
      </c>
      <c r="U1809" t="s">
        <v>7897</v>
      </c>
      <c r="V1809" t="s">
        <v>10</v>
      </c>
      <c r="W1809" t="s">
        <v>73</v>
      </c>
    </row>
    <row r="1810" spans="1:23" x14ac:dyDescent="0.3">
      <c r="A1810" t="s">
        <v>5286</v>
      </c>
      <c r="B1810" s="4">
        <v>41869</v>
      </c>
      <c r="C1810" t="s">
        <v>7900</v>
      </c>
      <c r="D1810">
        <v>2014</v>
      </c>
      <c r="E1810" s="4">
        <v>41875</v>
      </c>
      <c r="F1810">
        <v>6</v>
      </c>
      <c r="G1810" t="s">
        <v>7474</v>
      </c>
      <c r="H1810" t="s">
        <v>6091</v>
      </c>
      <c r="I1810" t="s">
        <v>5974</v>
      </c>
      <c r="J1810" t="s">
        <v>5969</v>
      </c>
      <c r="K1810" t="s">
        <v>5975</v>
      </c>
      <c r="L1810" t="s">
        <v>5976</v>
      </c>
      <c r="M1810" t="s">
        <v>5977</v>
      </c>
      <c r="N1810" t="s">
        <v>3866</v>
      </c>
      <c r="O1810" t="s">
        <v>7915</v>
      </c>
      <c r="P1810">
        <v>0.1</v>
      </c>
      <c r="Q1810">
        <v>24</v>
      </c>
      <c r="R1810">
        <v>-1</v>
      </c>
      <c r="S1810">
        <v>25</v>
      </c>
      <c r="T1810">
        <v>-4.1666666666666699E-2</v>
      </c>
      <c r="U1810" t="s">
        <v>7892</v>
      </c>
      <c r="V1810" t="s">
        <v>10</v>
      </c>
      <c r="W1810" t="s">
        <v>45</v>
      </c>
    </row>
    <row r="1811" spans="1:23" x14ac:dyDescent="0.3">
      <c r="A1811" t="s">
        <v>5301</v>
      </c>
      <c r="B1811" s="4">
        <v>41871</v>
      </c>
      <c r="C1811" t="s">
        <v>7900</v>
      </c>
      <c r="D1811">
        <v>2014</v>
      </c>
      <c r="E1811" s="4">
        <v>41875</v>
      </c>
      <c r="F1811">
        <v>4</v>
      </c>
      <c r="G1811" t="s">
        <v>7098</v>
      </c>
      <c r="H1811" t="s">
        <v>6091</v>
      </c>
      <c r="I1811" t="s">
        <v>5974</v>
      </c>
      <c r="J1811" t="s">
        <v>5969</v>
      </c>
      <c r="K1811" t="s">
        <v>5975</v>
      </c>
      <c r="L1811" t="s">
        <v>5976</v>
      </c>
      <c r="M1811" t="s">
        <v>5977</v>
      </c>
      <c r="N1811" t="s">
        <v>2138</v>
      </c>
      <c r="O1811" t="s">
        <v>7915</v>
      </c>
      <c r="P1811">
        <v>0.1</v>
      </c>
      <c r="Q1811">
        <v>15</v>
      </c>
      <c r="R1811">
        <v>6</v>
      </c>
      <c r="S1811">
        <v>9</v>
      </c>
      <c r="T1811">
        <v>0.4</v>
      </c>
      <c r="U1811" t="s">
        <v>7895</v>
      </c>
      <c r="V1811" t="s">
        <v>10</v>
      </c>
      <c r="W1811" t="s">
        <v>48</v>
      </c>
    </row>
    <row r="1812" spans="1:23" x14ac:dyDescent="0.3">
      <c r="A1812" t="s">
        <v>5344</v>
      </c>
      <c r="B1812" s="4">
        <v>41877</v>
      </c>
      <c r="C1812" t="s">
        <v>7900</v>
      </c>
      <c r="D1812">
        <v>2014</v>
      </c>
      <c r="E1812" s="4">
        <v>41884</v>
      </c>
      <c r="F1812">
        <v>7</v>
      </c>
      <c r="G1812" t="s">
        <v>6172</v>
      </c>
      <c r="H1812" t="s">
        <v>6091</v>
      </c>
      <c r="I1812" t="s">
        <v>5974</v>
      </c>
      <c r="J1812" t="s">
        <v>5969</v>
      </c>
      <c r="K1812" t="s">
        <v>5975</v>
      </c>
      <c r="L1812" t="s">
        <v>5976</v>
      </c>
      <c r="M1812" t="s">
        <v>5977</v>
      </c>
      <c r="N1812" t="s">
        <v>759</v>
      </c>
      <c r="O1812" t="s">
        <v>7915</v>
      </c>
      <c r="P1812">
        <v>0.1</v>
      </c>
      <c r="Q1812">
        <v>91</v>
      </c>
      <c r="R1812">
        <v>22</v>
      </c>
      <c r="S1812">
        <v>69</v>
      </c>
      <c r="T1812">
        <v>0.24175824175824201</v>
      </c>
      <c r="U1812" t="s">
        <v>7895</v>
      </c>
      <c r="V1812" t="s">
        <v>10</v>
      </c>
      <c r="W1812" t="s">
        <v>18</v>
      </c>
    </row>
    <row r="1813" spans="1:23" x14ac:dyDescent="0.3">
      <c r="A1813" t="s">
        <v>5344</v>
      </c>
      <c r="B1813" s="4">
        <v>41877</v>
      </c>
      <c r="C1813" t="s">
        <v>7900</v>
      </c>
      <c r="D1813">
        <v>2014</v>
      </c>
      <c r="E1813" s="4">
        <v>41884</v>
      </c>
      <c r="F1813">
        <v>7</v>
      </c>
      <c r="G1813" t="s">
        <v>6172</v>
      </c>
      <c r="H1813" t="s">
        <v>6091</v>
      </c>
      <c r="I1813" t="s">
        <v>5974</v>
      </c>
      <c r="J1813" t="s">
        <v>5969</v>
      </c>
      <c r="K1813" t="s">
        <v>5975</v>
      </c>
      <c r="L1813" t="s">
        <v>5976</v>
      </c>
      <c r="M1813" t="s">
        <v>5977</v>
      </c>
      <c r="N1813" t="s">
        <v>2462</v>
      </c>
      <c r="O1813" t="s">
        <v>7915</v>
      </c>
      <c r="P1813">
        <v>0.1</v>
      </c>
      <c r="Q1813">
        <v>133</v>
      </c>
      <c r="R1813">
        <v>46</v>
      </c>
      <c r="S1813">
        <v>87</v>
      </c>
      <c r="T1813">
        <v>0.34586466165413499</v>
      </c>
      <c r="U1813" t="s">
        <v>7899</v>
      </c>
      <c r="V1813" t="s">
        <v>10</v>
      </c>
      <c r="W1813" t="s">
        <v>77</v>
      </c>
    </row>
    <row r="1814" spans="1:23" x14ac:dyDescent="0.3">
      <c r="A1814" t="s">
        <v>5535</v>
      </c>
      <c r="B1814" s="4">
        <v>41908</v>
      </c>
      <c r="C1814" t="s">
        <v>7901</v>
      </c>
      <c r="D1814">
        <v>2014</v>
      </c>
      <c r="E1814" s="4">
        <v>41913</v>
      </c>
      <c r="F1814">
        <v>5</v>
      </c>
      <c r="G1814" t="s">
        <v>7474</v>
      </c>
      <c r="H1814" t="s">
        <v>6091</v>
      </c>
      <c r="I1814" t="s">
        <v>5974</v>
      </c>
      <c r="J1814" t="s">
        <v>5969</v>
      </c>
      <c r="K1814" t="s">
        <v>5975</v>
      </c>
      <c r="L1814" t="s">
        <v>5976</v>
      </c>
      <c r="M1814" t="s">
        <v>5977</v>
      </c>
      <c r="N1814" t="s">
        <v>1904</v>
      </c>
      <c r="O1814" t="s">
        <v>7915</v>
      </c>
      <c r="P1814">
        <v>0.1</v>
      </c>
      <c r="Q1814">
        <v>86</v>
      </c>
      <c r="R1814">
        <v>0</v>
      </c>
      <c r="S1814">
        <v>86</v>
      </c>
      <c r="T1814">
        <v>0</v>
      </c>
      <c r="U1814" t="s">
        <v>7892</v>
      </c>
      <c r="V1814" t="s">
        <v>10</v>
      </c>
      <c r="W1814" t="s">
        <v>11</v>
      </c>
    </row>
    <row r="1815" spans="1:23" x14ac:dyDescent="0.3">
      <c r="A1815" t="s">
        <v>5556</v>
      </c>
      <c r="B1815" s="4">
        <v>41914</v>
      </c>
      <c r="C1815" t="s">
        <v>7903</v>
      </c>
      <c r="D1815">
        <v>2014</v>
      </c>
      <c r="E1815" s="4">
        <v>41919</v>
      </c>
      <c r="F1815">
        <v>5</v>
      </c>
      <c r="G1815" t="s">
        <v>6845</v>
      </c>
      <c r="H1815" t="s">
        <v>6091</v>
      </c>
      <c r="I1815" t="s">
        <v>5974</v>
      </c>
      <c r="J1815" t="s">
        <v>5969</v>
      </c>
      <c r="K1815" t="s">
        <v>5985</v>
      </c>
      <c r="L1815" t="s">
        <v>5976</v>
      </c>
      <c r="M1815" t="s">
        <v>5977</v>
      </c>
      <c r="N1815" t="s">
        <v>3292</v>
      </c>
      <c r="O1815" t="s">
        <v>7915</v>
      </c>
      <c r="P1815">
        <v>0.1</v>
      </c>
      <c r="Q1815">
        <v>43</v>
      </c>
      <c r="R1815">
        <v>17</v>
      </c>
      <c r="S1815">
        <v>26</v>
      </c>
      <c r="T1815">
        <v>0.39534883720930197</v>
      </c>
      <c r="U1815" t="s">
        <v>7895</v>
      </c>
      <c r="V1815" t="s">
        <v>10</v>
      </c>
      <c r="W1815" t="s">
        <v>11</v>
      </c>
    </row>
    <row r="1816" spans="1:23" x14ac:dyDescent="0.3">
      <c r="A1816" t="s">
        <v>5900</v>
      </c>
      <c r="B1816" s="4">
        <v>41997</v>
      </c>
      <c r="C1816" t="s">
        <v>7906</v>
      </c>
      <c r="D1816">
        <v>2014</v>
      </c>
      <c r="E1816" s="4">
        <v>42001</v>
      </c>
      <c r="F1816">
        <v>4</v>
      </c>
      <c r="G1816" t="s">
        <v>6350</v>
      </c>
      <c r="H1816" t="s">
        <v>6091</v>
      </c>
      <c r="I1816" t="s">
        <v>5974</v>
      </c>
      <c r="J1816" t="s">
        <v>5969</v>
      </c>
      <c r="K1816" t="s">
        <v>5985</v>
      </c>
      <c r="L1816" t="s">
        <v>5976</v>
      </c>
      <c r="M1816" t="s">
        <v>5977</v>
      </c>
      <c r="N1816" t="s">
        <v>605</v>
      </c>
      <c r="O1816" t="s">
        <v>7915</v>
      </c>
      <c r="P1816">
        <v>0.1</v>
      </c>
      <c r="Q1816">
        <v>76</v>
      </c>
      <c r="R1816">
        <v>19</v>
      </c>
      <c r="S1816">
        <v>57</v>
      </c>
      <c r="T1816">
        <v>0.25</v>
      </c>
      <c r="U1816" t="s">
        <v>7891</v>
      </c>
      <c r="V1816" t="s">
        <v>10</v>
      </c>
      <c r="W1816" t="s">
        <v>48</v>
      </c>
    </row>
    <row r="1817" spans="1:23" x14ac:dyDescent="0.3">
      <c r="A1817" t="s">
        <v>5942</v>
      </c>
      <c r="B1817" s="4">
        <v>42002</v>
      </c>
      <c r="C1817" t="s">
        <v>7906</v>
      </c>
      <c r="D1817">
        <v>2014</v>
      </c>
      <c r="E1817" s="4">
        <v>42008</v>
      </c>
      <c r="F1817">
        <v>6</v>
      </c>
      <c r="G1817" t="s">
        <v>6095</v>
      </c>
      <c r="H1817" t="s">
        <v>6091</v>
      </c>
      <c r="I1817" t="s">
        <v>5974</v>
      </c>
      <c r="J1817" t="s">
        <v>5969</v>
      </c>
      <c r="K1817" t="s">
        <v>5985</v>
      </c>
      <c r="L1817" t="s">
        <v>5976</v>
      </c>
      <c r="M1817" t="s">
        <v>5977</v>
      </c>
      <c r="N1817" t="s">
        <v>506</v>
      </c>
      <c r="O1817" t="s">
        <v>7915</v>
      </c>
      <c r="P1817">
        <v>0.1</v>
      </c>
      <c r="Q1817">
        <v>148</v>
      </c>
      <c r="R1817">
        <v>23</v>
      </c>
      <c r="S1817">
        <v>125</v>
      </c>
      <c r="T1817">
        <v>0.15540540540540501</v>
      </c>
      <c r="U1817" t="s">
        <v>7892</v>
      </c>
      <c r="V1817" t="s">
        <v>10</v>
      </c>
      <c r="W1817" t="s">
        <v>91</v>
      </c>
    </row>
    <row r="1818" spans="1:23" x14ac:dyDescent="0.3">
      <c r="A1818" t="s">
        <v>4639</v>
      </c>
      <c r="B1818" s="4">
        <v>41680</v>
      </c>
      <c r="C1818" t="s">
        <v>7893</v>
      </c>
      <c r="D1818">
        <v>2014</v>
      </c>
      <c r="E1818" s="4">
        <v>41684</v>
      </c>
      <c r="F1818">
        <v>4</v>
      </c>
      <c r="G1818" t="s">
        <v>6558</v>
      </c>
      <c r="H1818" t="s">
        <v>6065</v>
      </c>
      <c r="I1818" t="s">
        <v>6004</v>
      </c>
      <c r="J1818" t="s">
        <v>5998</v>
      </c>
      <c r="K1818" t="s">
        <v>5985</v>
      </c>
      <c r="L1818" t="s">
        <v>5976</v>
      </c>
      <c r="M1818" t="s">
        <v>6065</v>
      </c>
      <c r="N1818" t="s">
        <v>386</v>
      </c>
      <c r="O1818" t="s">
        <v>7915</v>
      </c>
      <c r="P1818">
        <v>0.1</v>
      </c>
      <c r="Q1818">
        <v>103</v>
      </c>
      <c r="R1818">
        <v>46</v>
      </c>
      <c r="S1818">
        <v>57</v>
      </c>
      <c r="T1818">
        <v>0.44660194174757301</v>
      </c>
      <c r="U1818" t="s">
        <v>7895</v>
      </c>
      <c r="V1818" t="s">
        <v>10</v>
      </c>
      <c r="W1818" t="s">
        <v>22</v>
      </c>
    </row>
    <row r="1819" spans="1:23" x14ac:dyDescent="0.3">
      <c r="A1819" t="s">
        <v>4744</v>
      </c>
      <c r="B1819" s="4">
        <v>41717</v>
      </c>
      <c r="C1819" t="s">
        <v>7907</v>
      </c>
      <c r="D1819">
        <v>2014</v>
      </c>
      <c r="E1819" s="4">
        <v>41723</v>
      </c>
      <c r="F1819">
        <v>6</v>
      </c>
      <c r="G1819" t="s">
        <v>7191</v>
      </c>
      <c r="H1819" t="s">
        <v>7750</v>
      </c>
      <c r="I1819" t="s">
        <v>6004</v>
      </c>
      <c r="J1819" t="s">
        <v>5998</v>
      </c>
      <c r="K1819" t="s">
        <v>5970</v>
      </c>
      <c r="L1819" t="s">
        <v>5976</v>
      </c>
      <c r="M1819" t="s">
        <v>6089</v>
      </c>
      <c r="N1819" t="s">
        <v>1843</v>
      </c>
      <c r="O1819" t="s">
        <v>7915</v>
      </c>
      <c r="P1819">
        <v>0.1</v>
      </c>
      <c r="Q1819">
        <v>85</v>
      </c>
      <c r="R1819">
        <v>-9</v>
      </c>
      <c r="S1819">
        <v>94</v>
      </c>
      <c r="T1819">
        <v>-0.105882352941176</v>
      </c>
      <c r="U1819" t="s">
        <v>7892</v>
      </c>
      <c r="V1819" t="s">
        <v>10</v>
      </c>
      <c r="W1819" t="s">
        <v>22</v>
      </c>
    </row>
    <row r="1820" spans="1:23" x14ac:dyDescent="0.3">
      <c r="A1820" t="s">
        <v>4812</v>
      </c>
      <c r="B1820" s="4">
        <v>41743</v>
      </c>
      <c r="C1820" t="s">
        <v>7894</v>
      </c>
      <c r="D1820">
        <v>2014</v>
      </c>
      <c r="E1820" s="4">
        <v>41749</v>
      </c>
      <c r="F1820">
        <v>6</v>
      </c>
      <c r="G1820" t="s">
        <v>6030</v>
      </c>
      <c r="H1820" t="s">
        <v>6505</v>
      </c>
      <c r="I1820" t="s">
        <v>6004</v>
      </c>
      <c r="J1820" t="s">
        <v>5998</v>
      </c>
      <c r="K1820" t="s">
        <v>5985</v>
      </c>
      <c r="L1820" t="s">
        <v>5976</v>
      </c>
      <c r="M1820" t="s">
        <v>6065</v>
      </c>
      <c r="N1820" t="s">
        <v>386</v>
      </c>
      <c r="O1820" t="s">
        <v>7915</v>
      </c>
      <c r="P1820">
        <v>0.1</v>
      </c>
      <c r="Q1820">
        <v>465</v>
      </c>
      <c r="R1820">
        <v>207</v>
      </c>
      <c r="S1820">
        <v>258</v>
      </c>
      <c r="T1820">
        <v>0.445161290322581</v>
      </c>
      <c r="U1820" t="s">
        <v>7902</v>
      </c>
      <c r="V1820" t="s">
        <v>10</v>
      </c>
      <c r="W1820" t="s">
        <v>22</v>
      </c>
    </row>
    <row r="1821" spans="1:23" x14ac:dyDescent="0.3">
      <c r="A1821" t="s">
        <v>4822</v>
      </c>
      <c r="B1821" s="4">
        <v>41746</v>
      </c>
      <c r="C1821" t="s">
        <v>7894</v>
      </c>
      <c r="D1821">
        <v>2014</v>
      </c>
      <c r="E1821" s="4">
        <v>41750</v>
      </c>
      <c r="F1821">
        <v>4</v>
      </c>
      <c r="G1821" t="s">
        <v>6395</v>
      </c>
      <c r="H1821" t="s">
        <v>6088</v>
      </c>
      <c r="I1821" t="s">
        <v>6004</v>
      </c>
      <c r="J1821" t="s">
        <v>5998</v>
      </c>
      <c r="K1821" t="s">
        <v>5985</v>
      </c>
      <c r="L1821" t="s">
        <v>5976</v>
      </c>
      <c r="M1821" t="s">
        <v>6089</v>
      </c>
      <c r="N1821" t="s">
        <v>1294</v>
      </c>
      <c r="O1821" t="s">
        <v>7915</v>
      </c>
      <c r="P1821">
        <v>0.1</v>
      </c>
      <c r="Q1821">
        <v>353</v>
      </c>
      <c r="R1821">
        <v>90</v>
      </c>
      <c r="S1821">
        <v>263</v>
      </c>
      <c r="T1821">
        <v>0.25495750708215298</v>
      </c>
      <c r="U1821" t="s">
        <v>7905</v>
      </c>
      <c r="V1821" t="s">
        <v>10</v>
      </c>
      <c r="W1821" t="s">
        <v>22</v>
      </c>
    </row>
    <row r="1822" spans="1:23" x14ac:dyDescent="0.3">
      <c r="A1822" t="s">
        <v>4975</v>
      </c>
      <c r="B1822" s="4">
        <v>41799</v>
      </c>
      <c r="C1822" t="s">
        <v>7898</v>
      </c>
      <c r="D1822">
        <v>2014</v>
      </c>
      <c r="E1822" s="4">
        <v>41803</v>
      </c>
      <c r="F1822">
        <v>4</v>
      </c>
      <c r="G1822" t="s">
        <v>7582</v>
      </c>
      <c r="H1822" t="s">
        <v>6065</v>
      </c>
      <c r="I1822" t="s">
        <v>6004</v>
      </c>
      <c r="J1822" t="s">
        <v>5998</v>
      </c>
      <c r="K1822" t="s">
        <v>5975</v>
      </c>
      <c r="L1822" t="s">
        <v>5976</v>
      </c>
      <c r="M1822" t="s">
        <v>6065</v>
      </c>
      <c r="N1822" t="s">
        <v>2051</v>
      </c>
      <c r="O1822" t="s">
        <v>7915</v>
      </c>
      <c r="P1822">
        <v>0.1</v>
      </c>
      <c r="Q1822">
        <v>43</v>
      </c>
      <c r="R1822">
        <v>11</v>
      </c>
      <c r="S1822">
        <v>32</v>
      </c>
      <c r="T1822">
        <v>0.25581395348837199</v>
      </c>
      <c r="U1822" t="s">
        <v>7890</v>
      </c>
      <c r="V1822" t="s">
        <v>10</v>
      </c>
      <c r="W1822" t="s">
        <v>22</v>
      </c>
    </row>
    <row r="1823" spans="1:23" x14ac:dyDescent="0.3">
      <c r="A1823" t="s">
        <v>4997</v>
      </c>
      <c r="B1823" s="4">
        <v>41801</v>
      </c>
      <c r="C1823" t="s">
        <v>7898</v>
      </c>
      <c r="D1823">
        <v>2014</v>
      </c>
      <c r="E1823" s="4">
        <v>41807</v>
      </c>
      <c r="F1823">
        <v>6</v>
      </c>
      <c r="G1823" t="s">
        <v>6743</v>
      </c>
      <c r="H1823" t="s">
        <v>6917</v>
      </c>
      <c r="I1823" t="s">
        <v>6004</v>
      </c>
      <c r="J1823" t="s">
        <v>5998</v>
      </c>
      <c r="K1823" t="s">
        <v>5975</v>
      </c>
      <c r="L1823" t="s">
        <v>5976</v>
      </c>
      <c r="M1823" t="s">
        <v>6918</v>
      </c>
      <c r="N1823" t="s">
        <v>359</v>
      </c>
      <c r="O1823" t="s">
        <v>7915</v>
      </c>
      <c r="P1823">
        <v>0.1</v>
      </c>
      <c r="Q1823">
        <v>381</v>
      </c>
      <c r="R1823">
        <v>-13</v>
      </c>
      <c r="S1823">
        <v>394</v>
      </c>
      <c r="T1823">
        <v>-3.4120734908136503E-2</v>
      </c>
      <c r="U1823" t="s">
        <v>7895</v>
      </c>
      <c r="V1823" t="s">
        <v>10</v>
      </c>
      <c r="W1823" t="s">
        <v>22</v>
      </c>
    </row>
    <row r="1824" spans="1:23" x14ac:dyDescent="0.3">
      <c r="A1824" t="s">
        <v>5009</v>
      </c>
      <c r="B1824" s="4">
        <v>41805</v>
      </c>
      <c r="C1824" t="s">
        <v>7898</v>
      </c>
      <c r="D1824">
        <v>2014</v>
      </c>
      <c r="E1824" s="4">
        <v>41807</v>
      </c>
      <c r="F1824">
        <v>2</v>
      </c>
      <c r="G1824" t="s">
        <v>6313</v>
      </c>
      <c r="H1824" t="s">
        <v>6895</v>
      </c>
      <c r="I1824" t="s">
        <v>6004</v>
      </c>
      <c r="J1824" t="s">
        <v>5998</v>
      </c>
      <c r="K1824" t="s">
        <v>5975</v>
      </c>
      <c r="L1824" t="s">
        <v>5971</v>
      </c>
      <c r="M1824" t="s">
        <v>6003</v>
      </c>
      <c r="N1824" t="s">
        <v>805</v>
      </c>
      <c r="O1824" t="s">
        <v>7915</v>
      </c>
      <c r="P1824">
        <v>0.1</v>
      </c>
      <c r="Q1824">
        <v>98</v>
      </c>
      <c r="R1824">
        <v>30</v>
      </c>
      <c r="S1824">
        <v>68</v>
      </c>
      <c r="T1824">
        <v>0.30612244897959201</v>
      </c>
      <c r="U1824" t="s">
        <v>7895</v>
      </c>
      <c r="V1824" t="s">
        <v>10</v>
      </c>
      <c r="W1824" t="s">
        <v>22</v>
      </c>
    </row>
    <row r="1825" spans="1:23" x14ac:dyDescent="0.3">
      <c r="A1825" t="s">
        <v>5018</v>
      </c>
      <c r="B1825" s="4">
        <v>41807</v>
      </c>
      <c r="C1825" t="s">
        <v>7898</v>
      </c>
      <c r="D1825">
        <v>2014</v>
      </c>
      <c r="E1825" s="4">
        <v>41811</v>
      </c>
      <c r="F1825">
        <v>4</v>
      </c>
      <c r="G1825" t="s">
        <v>7347</v>
      </c>
      <c r="H1825" t="s">
        <v>6692</v>
      </c>
      <c r="I1825" t="s">
        <v>6004</v>
      </c>
      <c r="J1825" t="s">
        <v>5998</v>
      </c>
      <c r="K1825" t="s">
        <v>5985</v>
      </c>
      <c r="L1825" t="s">
        <v>5976</v>
      </c>
      <c r="M1825" t="s">
        <v>6267</v>
      </c>
      <c r="N1825" t="s">
        <v>284</v>
      </c>
      <c r="O1825" t="s">
        <v>7915</v>
      </c>
      <c r="P1825">
        <v>0.1</v>
      </c>
      <c r="Q1825">
        <v>462</v>
      </c>
      <c r="R1825">
        <v>169</v>
      </c>
      <c r="S1825">
        <v>293</v>
      </c>
      <c r="T1825">
        <v>0.36580086580086602</v>
      </c>
      <c r="U1825" t="s">
        <v>7892</v>
      </c>
      <c r="V1825" t="s">
        <v>10</v>
      </c>
      <c r="W1825" t="s">
        <v>22</v>
      </c>
    </row>
    <row r="1826" spans="1:23" x14ac:dyDescent="0.3">
      <c r="A1826" t="s">
        <v>5069</v>
      </c>
      <c r="B1826" s="4">
        <v>41816</v>
      </c>
      <c r="C1826" t="s">
        <v>7898</v>
      </c>
      <c r="D1826">
        <v>2014</v>
      </c>
      <c r="E1826" s="4">
        <v>41821</v>
      </c>
      <c r="F1826">
        <v>5</v>
      </c>
      <c r="G1826" t="s">
        <v>6877</v>
      </c>
      <c r="H1826" t="s">
        <v>6795</v>
      </c>
      <c r="I1826" t="s">
        <v>6004</v>
      </c>
      <c r="J1826" t="s">
        <v>5998</v>
      </c>
      <c r="K1826" t="s">
        <v>5975</v>
      </c>
      <c r="L1826" t="s">
        <v>5976</v>
      </c>
      <c r="M1826" t="s">
        <v>6796</v>
      </c>
      <c r="N1826" t="s">
        <v>1722</v>
      </c>
      <c r="O1826" t="s">
        <v>7915</v>
      </c>
      <c r="P1826">
        <v>0.1</v>
      </c>
      <c r="Q1826">
        <v>89</v>
      </c>
      <c r="R1826">
        <v>-4</v>
      </c>
      <c r="S1826">
        <v>93</v>
      </c>
      <c r="T1826">
        <v>-4.49438202247191E-2</v>
      </c>
      <c r="U1826" t="s">
        <v>7899</v>
      </c>
      <c r="V1826" t="s">
        <v>10</v>
      </c>
      <c r="W1826" t="s">
        <v>22</v>
      </c>
    </row>
    <row r="1827" spans="1:23" x14ac:dyDescent="0.3">
      <c r="A1827" t="s">
        <v>5127</v>
      </c>
      <c r="B1827" s="4">
        <v>41836</v>
      </c>
      <c r="C1827" t="s">
        <v>7909</v>
      </c>
      <c r="D1827">
        <v>2014</v>
      </c>
      <c r="E1827" s="4">
        <v>41841</v>
      </c>
      <c r="F1827">
        <v>5</v>
      </c>
      <c r="G1827" t="s">
        <v>6860</v>
      </c>
      <c r="H1827" t="s">
        <v>7590</v>
      </c>
      <c r="I1827" t="s">
        <v>6004</v>
      </c>
      <c r="J1827" t="s">
        <v>5998</v>
      </c>
      <c r="K1827" t="s">
        <v>5970</v>
      </c>
      <c r="L1827" t="s">
        <v>5976</v>
      </c>
      <c r="M1827" t="s">
        <v>6662</v>
      </c>
      <c r="N1827" t="s">
        <v>134</v>
      </c>
      <c r="O1827" t="s">
        <v>7915</v>
      </c>
      <c r="P1827">
        <v>0.1</v>
      </c>
      <c r="Q1827">
        <v>496</v>
      </c>
      <c r="R1827">
        <v>17</v>
      </c>
      <c r="S1827">
        <v>479</v>
      </c>
      <c r="T1827">
        <v>3.4274193548387101E-2</v>
      </c>
      <c r="U1827" t="s">
        <v>7892</v>
      </c>
      <c r="V1827" t="s">
        <v>10</v>
      </c>
      <c r="W1827" t="s">
        <v>22</v>
      </c>
    </row>
    <row r="1828" spans="1:23" x14ac:dyDescent="0.3">
      <c r="A1828" t="s">
        <v>5138</v>
      </c>
      <c r="B1828" s="4">
        <v>41844</v>
      </c>
      <c r="C1828" t="s">
        <v>7909</v>
      </c>
      <c r="D1828">
        <v>2014</v>
      </c>
      <c r="E1828" s="4">
        <v>41847</v>
      </c>
      <c r="F1828">
        <v>3</v>
      </c>
      <c r="G1828" t="s">
        <v>6753</v>
      </c>
      <c r="H1828" t="s">
        <v>7495</v>
      </c>
      <c r="I1828" t="s">
        <v>6004</v>
      </c>
      <c r="J1828" t="s">
        <v>5998</v>
      </c>
      <c r="K1828" t="s">
        <v>5970</v>
      </c>
      <c r="L1828" t="s">
        <v>5988</v>
      </c>
      <c r="M1828" t="s">
        <v>6089</v>
      </c>
      <c r="N1828" t="s">
        <v>528</v>
      </c>
      <c r="O1828" t="s">
        <v>7915</v>
      </c>
      <c r="P1828">
        <v>0.1</v>
      </c>
      <c r="Q1828">
        <v>109</v>
      </c>
      <c r="R1828">
        <v>-6</v>
      </c>
      <c r="S1828">
        <v>115</v>
      </c>
      <c r="T1828">
        <v>-5.5045871559633003E-2</v>
      </c>
      <c r="U1828" t="s">
        <v>7910</v>
      </c>
      <c r="V1828" t="s">
        <v>10</v>
      </c>
      <c r="W1828" t="s">
        <v>22</v>
      </c>
    </row>
    <row r="1829" spans="1:23" x14ac:dyDescent="0.3">
      <c r="A1829" t="s">
        <v>5138</v>
      </c>
      <c r="B1829" s="4">
        <v>41844</v>
      </c>
      <c r="C1829" t="s">
        <v>7909</v>
      </c>
      <c r="D1829">
        <v>2014</v>
      </c>
      <c r="E1829" s="4">
        <v>41847</v>
      </c>
      <c r="F1829">
        <v>3</v>
      </c>
      <c r="G1829" t="s">
        <v>6753</v>
      </c>
      <c r="H1829" t="s">
        <v>7495</v>
      </c>
      <c r="I1829" t="s">
        <v>6004</v>
      </c>
      <c r="J1829" t="s">
        <v>5998</v>
      </c>
      <c r="K1829" t="s">
        <v>5970</v>
      </c>
      <c r="L1829" t="s">
        <v>5988</v>
      </c>
      <c r="M1829" t="s">
        <v>6089</v>
      </c>
      <c r="N1829" t="s">
        <v>2984</v>
      </c>
      <c r="O1829" t="s">
        <v>7915</v>
      </c>
      <c r="P1829">
        <v>0.1</v>
      </c>
      <c r="Q1829">
        <v>933</v>
      </c>
      <c r="R1829">
        <v>166</v>
      </c>
      <c r="S1829">
        <v>767</v>
      </c>
      <c r="T1829">
        <v>0.17792068595927099</v>
      </c>
      <c r="U1829" t="s">
        <v>7899</v>
      </c>
      <c r="V1829" t="s">
        <v>10</v>
      </c>
      <c r="W1829" t="s">
        <v>22</v>
      </c>
    </row>
    <row r="1830" spans="1:23" x14ac:dyDescent="0.3">
      <c r="A1830" t="s">
        <v>5149</v>
      </c>
      <c r="B1830" s="4">
        <v>41850</v>
      </c>
      <c r="C1830" t="s">
        <v>7909</v>
      </c>
      <c r="D1830">
        <v>2014</v>
      </c>
      <c r="E1830" s="4">
        <v>41851</v>
      </c>
      <c r="F1830">
        <v>1</v>
      </c>
      <c r="G1830" t="s">
        <v>6688</v>
      </c>
      <c r="H1830" t="s">
        <v>6083</v>
      </c>
      <c r="I1830" t="s">
        <v>6004</v>
      </c>
      <c r="J1830" t="s">
        <v>5998</v>
      </c>
      <c r="K1830" t="s">
        <v>5985</v>
      </c>
      <c r="L1830" t="s">
        <v>5988</v>
      </c>
      <c r="M1830" t="s">
        <v>6084</v>
      </c>
      <c r="N1830" t="s">
        <v>43</v>
      </c>
      <c r="O1830" t="s">
        <v>7915</v>
      </c>
      <c r="P1830">
        <v>0.1</v>
      </c>
      <c r="Q1830">
        <v>262</v>
      </c>
      <c r="R1830">
        <v>64</v>
      </c>
      <c r="S1830">
        <v>198</v>
      </c>
      <c r="T1830">
        <v>0.244274809160305</v>
      </c>
      <c r="U1830" t="s">
        <v>7910</v>
      </c>
      <c r="V1830" t="s">
        <v>10</v>
      </c>
      <c r="W1830" t="s">
        <v>22</v>
      </c>
    </row>
    <row r="1831" spans="1:23" x14ac:dyDescent="0.3">
      <c r="A1831" t="s">
        <v>5150</v>
      </c>
      <c r="B1831" s="4">
        <v>41850</v>
      </c>
      <c r="C1831" t="s">
        <v>7909</v>
      </c>
      <c r="D1831">
        <v>2014</v>
      </c>
      <c r="E1831" s="4">
        <v>41854</v>
      </c>
      <c r="F1831">
        <v>4</v>
      </c>
      <c r="G1831" t="s">
        <v>6894</v>
      </c>
      <c r="H1831" t="s">
        <v>7410</v>
      </c>
      <c r="I1831" t="s">
        <v>6004</v>
      </c>
      <c r="J1831" t="s">
        <v>5998</v>
      </c>
      <c r="K1831" t="s">
        <v>5975</v>
      </c>
      <c r="L1831" t="s">
        <v>5976</v>
      </c>
      <c r="M1831" t="s">
        <v>6089</v>
      </c>
      <c r="N1831" t="s">
        <v>1015</v>
      </c>
      <c r="O1831" t="s">
        <v>7915</v>
      </c>
      <c r="P1831">
        <v>0.1</v>
      </c>
      <c r="Q1831">
        <v>179</v>
      </c>
      <c r="R1831">
        <v>77</v>
      </c>
      <c r="S1831">
        <v>102</v>
      </c>
      <c r="T1831">
        <v>0.43016759776536301</v>
      </c>
      <c r="U1831" t="s">
        <v>7890</v>
      </c>
      <c r="V1831" t="s">
        <v>10</v>
      </c>
      <c r="W1831" t="s">
        <v>22</v>
      </c>
    </row>
    <row r="1832" spans="1:23" x14ac:dyDescent="0.3">
      <c r="A1832" t="s">
        <v>5169</v>
      </c>
      <c r="B1832" s="4">
        <v>41853</v>
      </c>
      <c r="C1832" t="s">
        <v>7900</v>
      </c>
      <c r="D1832">
        <v>2014</v>
      </c>
      <c r="E1832" s="4">
        <v>41856</v>
      </c>
      <c r="F1832">
        <v>3</v>
      </c>
      <c r="G1832" t="s">
        <v>6125</v>
      </c>
      <c r="H1832" t="s">
        <v>7372</v>
      </c>
      <c r="I1832" t="s">
        <v>6004</v>
      </c>
      <c r="J1832" t="s">
        <v>5998</v>
      </c>
      <c r="K1832" t="s">
        <v>5975</v>
      </c>
      <c r="L1832" t="s">
        <v>5971</v>
      </c>
      <c r="M1832" t="s">
        <v>7373</v>
      </c>
      <c r="N1832" t="s">
        <v>1102</v>
      </c>
      <c r="O1832" t="s">
        <v>7915</v>
      </c>
      <c r="P1832">
        <v>0.1</v>
      </c>
      <c r="Q1832">
        <v>68</v>
      </c>
      <c r="R1832">
        <v>27</v>
      </c>
      <c r="S1832">
        <v>41</v>
      </c>
      <c r="T1832">
        <v>0.39705882352941202</v>
      </c>
      <c r="U1832" t="s">
        <v>7892</v>
      </c>
      <c r="V1832" t="s">
        <v>10</v>
      </c>
      <c r="W1832" t="s">
        <v>22</v>
      </c>
    </row>
    <row r="1833" spans="1:23" x14ac:dyDescent="0.3">
      <c r="A1833" t="s">
        <v>5248</v>
      </c>
      <c r="B1833" s="4">
        <v>41863</v>
      </c>
      <c r="C1833" t="s">
        <v>7900</v>
      </c>
      <c r="D1833">
        <v>2014</v>
      </c>
      <c r="E1833" s="4">
        <v>41867</v>
      </c>
      <c r="F1833">
        <v>4</v>
      </c>
      <c r="G1833" t="s">
        <v>7412</v>
      </c>
      <c r="H1833" t="s">
        <v>6065</v>
      </c>
      <c r="I1833" t="s">
        <v>6004</v>
      </c>
      <c r="J1833" t="s">
        <v>5998</v>
      </c>
      <c r="K1833" t="s">
        <v>5970</v>
      </c>
      <c r="L1833" t="s">
        <v>5976</v>
      </c>
      <c r="M1833" t="s">
        <v>6065</v>
      </c>
      <c r="N1833" t="s">
        <v>727</v>
      </c>
      <c r="O1833" t="s">
        <v>7915</v>
      </c>
      <c r="P1833">
        <v>0.1</v>
      </c>
      <c r="Q1833">
        <v>58</v>
      </c>
      <c r="R1833">
        <v>0</v>
      </c>
      <c r="S1833">
        <v>58</v>
      </c>
      <c r="T1833">
        <v>0</v>
      </c>
      <c r="U1833" t="s">
        <v>7892</v>
      </c>
      <c r="V1833" t="s">
        <v>10</v>
      </c>
      <c r="W1833" t="s">
        <v>22</v>
      </c>
    </row>
    <row r="1834" spans="1:23" x14ac:dyDescent="0.3">
      <c r="A1834" t="s">
        <v>5248</v>
      </c>
      <c r="B1834" s="4">
        <v>41863</v>
      </c>
      <c r="C1834" t="s">
        <v>7900</v>
      </c>
      <c r="D1834">
        <v>2014</v>
      </c>
      <c r="E1834" s="4">
        <v>41867</v>
      </c>
      <c r="F1834">
        <v>4</v>
      </c>
      <c r="G1834" t="s">
        <v>7412</v>
      </c>
      <c r="H1834" t="s">
        <v>6065</v>
      </c>
      <c r="I1834" t="s">
        <v>6004</v>
      </c>
      <c r="J1834" t="s">
        <v>5998</v>
      </c>
      <c r="K1834" t="s">
        <v>5970</v>
      </c>
      <c r="L1834" t="s">
        <v>5976</v>
      </c>
      <c r="M1834" t="s">
        <v>6065</v>
      </c>
      <c r="N1834" t="s">
        <v>1058</v>
      </c>
      <c r="O1834" t="s">
        <v>7915</v>
      </c>
      <c r="P1834">
        <v>0.1</v>
      </c>
      <c r="Q1834">
        <v>561</v>
      </c>
      <c r="R1834">
        <v>212</v>
      </c>
      <c r="S1834">
        <v>349</v>
      </c>
      <c r="T1834">
        <v>0.37789661319073098</v>
      </c>
      <c r="U1834" t="s">
        <v>7891</v>
      </c>
      <c r="V1834" t="s">
        <v>10</v>
      </c>
      <c r="W1834" t="s">
        <v>22</v>
      </c>
    </row>
    <row r="1835" spans="1:23" x14ac:dyDescent="0.3">
      <c r="A1835" t="s">
        <v>5248</v>
      </c>
      <c r="B1835" s="4">
        <v>41863</v>
      </c>
      <c r="C1835" t="s">
        <v>7900</v>
      </c>
      <c r="D1835">
        <v>2014</v>
      </c>
      <c r="E1835" s="4">
        <v>41867</v>
      </c>
      <c r="F1835">
        <v>4</v>
      </c>
      <c r="G1835" t="s">
        <v>7412</v>
      </c>
      <c r="H1835" t="s">
        <v>6065</v>
      </c>
      <c r="I1835" t="s">
        <v>6004</v>
      </c>
      <c r="J1835" t="s">
        <v>5998</v>
      </c>
      <c r="K1835" t="s">
        <v>5970</v>
      </c>
      <c r="L1835" t="s">
        <v>5976</v>
      </c>
      <c r="M1835" t="s">
        <v>6065</v>
      </c>
      <c r="N1835" t="s">
        <v>127</v>
      </c>
      <c r="O1835" t="s">
        <v>7915</v>
      </c>
      <c r="P1835">
        <v>0.1</v>
      </c>
      <c r="Q1835">
        <v>138</v>
      </c>
      <c r="R1835">
        <v>-3</v>
      </c>
      <c r="S1835">
        <v>141</v>
      </c>
      <c r="T1835">
        <v>-2.1739130434782601E-2</v>
      </c>
      <c r="U1835" t="s">
        <v>7899</v>
      </c>
      <c r="V1835" t="s">
        <v>10</v>
      </c>
      <c r="W1835" t="s">
        <v>22</v>
      </c>
    </row>
    <row r="1836" spans="1:23" x14ac:dyDescent="0.3">
      <c r="A1836" t="s">
        <v>5292</v>
      </c>
      <c r="B1836" s="4">
        <v>41870</v>
      </c>
      <c r="C1836" t="s">
        <v>7900</v>
      </c>
      <c r="D1836">
        <v>2014</v>
      </c>
      <c r="E1836" s="4">
        <v>41874</v>
      </c>
      <c r="F1836">
        <v>4</v>
      </c>
      <c r="G1836" t="s">
        <v>6539</v>
      </c>
      <c r="H1836" t="s">
        <v>6065</v>
      </c>
      <c r="I1836" t="s">
        <v>6004</v>
      </c>
      <c r="J1836" t="s">
        <v>5998</v>
      </c>
      <c r="K1836" t="s">
        <v>5975</v>
      </c>
      <c r="L1836" t="s">
        <v>5971</v>
      </c>
      <c r="M1836" t="s">
        <v>6065</v>
      </c>
      <c r="N1836" t="s">
        <v>387</v>
      </c>
      <c r="O1836" t="s">
        <v>7915</v>
      </c>
      <c r="P1836">
        <v>0.1</v>
      </c>
      <c r="Q1836">
        <v>54</v>
      </c>
      <c r="R1836">
        <v>1</v>
      </c>
      <c r="S1836">
        <v>53</v>
      </c>
      <c r="T1836">
        <v>1.85185185185185E-2</v>
      </c>
      <c r="U1836" t="s">
        <v>7895</v>
      </c>
      <c r="V1836" t="s">
        <v>10</v>
      </c>
      <c r="W1836" t="s">
        <v>22</v>
      </c>
    </row>
    <row r="1837" spans="1:23" x14ac:dyDescent="0.3">
      <c r="A1837" t="s">
        <v>5345</v>
      </c>
      <c r="B1837" s="4">
        <v>41878</v>
      </c>
      <c r="C1837" t="s">
        <v>7900</v>
      </c>
      <c r="D1837">
        <v>2014</v>
      </c>
      <c r="E1837" s="4">
        <v>41881</v>
      </c>
      <c r="F1837">
        <v>3</v>
      </c>
      <c r="G1837" t="s">
        <v>6825</v>
      </c>
      <c r="H1837" t="s">
        <v>6436</v>
      </c>
      <c r="I1837" t="s">
        <v>6004</v>
      </c>
      <c r="J1837" t="s">
        <v>5998</v>
      </c>
      <c r="K1837" t="s">
        <v>5985</v>
      </c>
      <c r="L1837" t="s">
        <v>5988</v>
      </c>
      <c r="M1837" t="s">
        <v>6436</v>
      </c>
      <c r="N1837" t="s">
        <v>63</v>
      </c>
      <c r="O1837" t="s">
        <v>7915</v>
      </c>
      <c r="P1837">
        <v>0.1</v>
      </c>
      <c r="Q1837">
        <v>357</v>
      </c>
      <c r="R1837">
        <v>28</v>
      </c>
      <c r="S1837">
        <v>329</v>
      </c>
      <c r="T1837">
        <v>7.8431372549019607E-2</v>
      </c>
      <c r="U1837" t="s">
        <v>7895</v>
      </c>
      <c r="V1837" t="s">
        <v>10</v>
      </c>
      <c r="W1837" t="s">
        <v>22</v>
      </c>
    </row>
    <row r="1838" spans="1:23" x14ac:dyDescent="0.3">
      <c r="A1838" t="s">
        <v>5364</v>
      </c>
      <c r="B1838" s="4">
        <v>41880</v>
      </c>
      <c r="C1838" t="s">
        <v>7900</v>
      </c>
      <c r="D1838">
        <v>2014</v>
      </c>
      <c r="E1838" s="4">
        <v>41880</v>
      </c>
      <c r="F1838">
        <v>0</v>
      </c>
      <c r="G1838" t="s">
        <v>6365</v>
      </c>
      <c r="H1838" t="s">
        <v>6478</v>
      </c>
      <c r="I1838" t="s">
        <v>6004</v>
      </c>
      <c r="J1838" t="s">
        <v>5998</v>
      </c>
      <c r="K1838" t="s">
        <v>5985</v>
      </c>
      <c r="L1838" t="s">
        <v>6007</v>
      </c>
      <c r="M1838" t="s">
        <v>6267</v>
      </c>
      <c r="N1838" t="s">
        <v>158</v>
      </c>
      <c r="O1838" t="s">
        <v>7915</v>
      </c>
      <c r="P1838">
        <v>0.1</v>
      </c>
      <c r="Q1838">
        <v>149</v>
      </c>
      <c r="R1838">
        <v>15</v>
      </c>
      <c r="S1838">
        <v>134</v>
      </c>
      <c r="T1838">
        <v>0.100671140939597</v>
      </c>
      <c r="U1838" t="s">
        <v>7891</v>
      </c>
      <c r="V1838" t="s">
        <v>10</v>
      </c>
      <c r="W1838" t="s">
        <v>22</v>
      </c>
    </row>
    <row r="1839" spans="1:23" x14ac:dyDescent="0.3">
      <c r="A1839" t="s">
        <v>5373</v>
      </c>
      <c r="B1839" s="4">
        <v>41880</v>
      </c>
      <c r="C1839" t="s">
        <v>7900</v>
      </c>
      <c r="D1839">
        <v>2014</v>
      </c>
      <c r="E1839" s="4">
        <v>41885</v>
      </c>
      <c r="F1839">
        <v>5</v>
      </c>
      <c r="G1839" t="s">
        <v>7582</v>
      </c>
      <c r="H1839" t="s">
        <v>6294</v>
      </c>
      <c r="I1839" t="s">
        <v>6004</v>
      </c>
      <c r="J1839" t="s">
        <v>5998</v>
      </c>
      <c r="K1839" t="s">
        <v>5975</v>
      </c>
      <c r="L1839" t="s">
        <v>5976</v>
      </c>
      <c r="M1839" t="s">
        <v>6032</v>
      </c>
      <c r="N1839" t="s">
        <v>635</v>
      </c>
      <c r="O1839" t="s">
        <v>7915</v>
      </c>
      <c r="P1839">
        <v>0.1</v>
      </c>
      <c r="Q1839">
        <v>485</v>
      </c>
      <c r="R1839">
        <v>199</v>
      </c>
      <c r="S1839">
        <v>286</v>
      </c>
      <c r="T1839">
        <v>0.41030927835051501</v>
      </c>
      <c r="U1839" t="s">
        <v>7892</v>
      </c>
      <c r="V1839" t="s">
        <v>10</v>
      </c>
      <c r="W1839" t="s">
        <v>22</v>
      </c>
    </row>
    <row r="1840" spans="1:23" x14ac:dyDescent="0.3">
      <c r="A1840" t="s">
        <v>5424</v>
      </c>
      <c r="B1840" s="4">
        <v>41888</v>
      </c>
      <c r="C1840" t="s">
        <v>7901</v>
      </c>
      <c r="D1840">
        <v>2014</v>
      </c>
      <c r="E1840" s="4">
        <v>41893</v>
      </c>
      <c r="F1840">
        <v>5</v>
      </c>
      <c r="G1840" t="s">
        <v>6264</v>
      </c>
      <c r="H1840" t="s">
        <v>6065</v>
      </c>
      <c r="I1840" t="s">
        <v>6004</v>
      </c>
      <c r="J1840" t="s">
        <v>5998</v>
      </c>
      <c r="K1840" t="s">
        <v>5975</v>
      </c>
      <c r="L1840" t="s">
        <v>5976</v>
      </c>
      <c r="M1840" t="s">
        <v>6065</v>
      </c>
      <c r="N1840" t="s">
        <v>284</v>
      </c>
      <c r="O1840" t="s">
        <v>7915</v>
      </c>
      <c r="P1840">
        <v>0.1</v>
      </c>
      <c r="Q1840">
        <v>578</v>
      </c>
      <c r="R1840">
        <v>212</v>
      </c>
      <c r="S1840">
        <v>366</v>
      </c>
      <c r="T1840">
        <v>0.36678200692041502</v>
      </c>
      <c r="U1840" t="s">
        <v>7899</v>
      </c>
      <c r="V1840" t="s">
        <v>10</v>
      </c>
      <c r="W1840" t="s">
        <v>22</v>
      </c>
    </row>
    <row r="1841" spans="1:23" x14ac:dyDescent="0.3">
      <c r="A1841" t="s">
        <v>5476</v>
      </c>
      <c r="B1841" s="4">
        <v>41898</v>
      </c>
      <c r="C1841" t="s">
        <v>7901</v>
      </c>
      <c r="D1841">
        <v>2014</v>
      </c>
      <c r="E1841" s="4">
        <v>41903</v>
      </c>
      <c r="F1841">
        <v>5</v>
      </c>
      <c r="G1841" t="s">
        <v>7198</v>
      </c>
      <c r="H1841" t="s">
        <v>7268</v>
      </c>
      <c r="I1841" t="s">
        <v>6004</v>
      </c>
      <c r="J1841" t="s">
        <v>5998</v>
      </c>
      <c r="K1841" t="s">
        <v>5975</v>
      </c>
      <c r="L1841" t="s">
        <v>5971</v>
      </c>
      <c r="M1841" t="s">
        <v>6089</v>
      </c>
      <c r="N1841" t="s">
        <v>821</v>
      </c>
      <c r="O1841" t="s">
        <v>7915</v>
      </c>
      <c r="P1841">
        <v>0.1</v>
      </c>
      <c r="Q1841">
        <v>140</v>
      </c>
      <c r="R1841">
        <v>6</v>
      </c>
      <c r="S1841">
        <v>134</v>
      </c>
      <c r="T1841">
        <v>4.2857142857142899E-2</v>
      </c>
      <c r="U1841" t="s">
        <v>7899</v>
      </c>
      <c r="V1841" t="s">
        <v>10</v>
      </c>
      <c r="W1841" t="s">
        <v>22</v>
      </c>
    </row>
    <row r="1842" spans="1:23" x14ac:dyDescent="0.3">
      <c r="A1842" t="s">
        <v>5501</v>
      </c>
      <c r="B1842" s="4">
        <v>41901</v>
      </c>
      <c r="C1842" t="s">
        <v>7901</v>
      </c>
      <c r="D1842">
        <v>2014</v>
      </c>
      <c r="E1842" s="4">
        <v>41906</v>
      </c>
      <c r="F1842">
        <v>5</v>
      </c>
      <c r="G1842" t="s">
        <v>6380</v>
      </c>
      <c r="H1842" t="s">
        <v>6602</v>
      </c>
      <c r="I1842" t="s">
        <v>6004</v>
      </c>
      <c r="J1842" t="s">
        <v>5998</v>
      </c>
      <c r="K1842" t="s">
        <v>5985</v>
      </c>
      <c r="L1842" t="s">
        <v>5976</v>
      </c>
      <c r="M1842" t="s">
        <v>6032</v>
      </c>
      <c r="N1842" t="s">
        <v>1437</v>
      </c>
      <c r="O1842" t="s">
        <v>7915</v>
      </c>
      <c r="P1842">
        <v>0.1</v>
      </c>
      <c r="Q1842">
        <v>96</v>
      </c>
      <c r="R1842">
        <v>43</v>
      </c>
      <c r="S1842">
        <v>53</v>
      </c>
      <c r="T1842">
        <v>0.44791666666666702</v>
      </c>
      <c r="U1842" t="s">
        <v>7895</v>
      </c>
      <c r="V1842" t="s">
        <v>10</v>
      </c>
      <c r="W1842" t="s">
        <v>22</v>
      </c>
    </row>
    <row r="1843" spans="1:23" x14ac:dyDescent="0.3">
      <c r="A1843" t="s">
        <v>5525</v>
      </c>
      <c r="B1843" s="4">
        <v>41907</v>
      </c>
      <c r="C1843" t="s">
        <v>7901</v>
      </c>
      <c r="D1843">
        <v>2014</v>
      </c>
      <c r="E1843" s="4">
        <v>41912</v>
      </c>
      <c r="F1843">
        <v>5</v>
      </c>
      <c r="G1843" t="s">
        <v>7166</v>
      </c>
      <c r="H1843" t="s">
        <v>7322</v>
      </c>
      <c r="I1843" t="s">
        <v>6004</v>
      </c>
      <c r="J1843" t="s">
        <v>5998</v>
      </c>
      <c r="K1843" t="s">
        <v>5985</v>
      </c>
      <c r="L1843" t="s">
        <v>5976</v>
      </c>
      <c r="M1843" t="s">
        <v>6084</v>
      </c>
      <c r="N1843" t="s">
        <v>1579</v>
      </c>
      <c r="O1843" t="s">
        <v>7915</v>
      </c>
      <c r="P1843">
        <v>0.1</v>
      </c>
      <c r="Q1843">
        <v>103</v>
      </c>
      <c r="R1843">
        <v>-3</v>
      </c>
      <c r="S1843">
        <v>106</v>
      </c>
      <c r="T1843">
        <v>-2.9126213592233E-2</v>
      </c>
      <c r="U1843" t="s">
        <v>7895</v>
      </c>
      <c r="V1843" t="s">
        <v>10</v>
      </c>
      <c r="W1843" t="s">
        <v>22</v>
      </c>
    </row>
    <row r="1844" spans="1:23" x14ac:dyDescent="0.3">
      <c r="A1844" t="s">
        <v>5604</v>
      </c>
      <c r="B1844" s="4">
        <v>41933</v>
      </c>
      <c r="C1844" t="s">
        <v>7903</v>
      </c>
      <c r="D1844">
        <v>2014</v>
      </c>
      <c r="E1844" s="4">
        <v>41938</v>
      </c>
      <c r="F1844">
        <v>5</v>
      </c>
      <c r="G1844" t="s">
        <v>6202</v>
      </c>
      <c r="H1844" t="s">
        <v>6088</v>
      </c>
      <c r="I1844" t="s">
        <v>6004</v>
      </c>
      <c r="J1844" t="s">
        <v>5998</v>
      </c>
      <c r="K1844" t="s">
        <v>5970</v>
      </c>
      <c r="L1844" t="s">
        <v>5976</v>
      </c>
      <c r="M1844" t="s">
        <v>6089</v>
      </c>
      <c r="N1844" t="s">
        <v>1831</v>
      </c>
      <c r="O1844" t="s">
        <v>7915</v>
      </c>
      <c r="P1844">
        <v>0.1</v>
      </c>
      <c r="Q1844">
        <v>105</v>
      </c>
      <c r="R1844">
        <v>40</v>
      </c>
      <c r="S1844">
        <v>65</v>
      </c>
      <c r="T1844">
        <v>0.38095238095238099</v>
      </c>
      <c r="U1844" t="s">
        <v>7895</v>
      </c>
      <c r="V1844" t="s">
        <v>10</v>
      </c>
      <c r="W1844" t="s">
        <v>22</v>
      </c>
    </row>
    <row r="1845" spans="1:23" x14ac:dyDescent="0.3">
      <c r="A1845" t="s">
        <v>5618</v>
      </c>
      <c r="B1845" s="4">
        <v>41936</v>
      </c>
      <c r="C1845" t="s">
        <v>7903</v>
      </c>
      <c r="D1845">
        <v>2014</v>
      </c>
      <c r="E1845" s="4">
        <v>41941</v>
      </c>
      <c r="F1845">
        <v>5</v>
      </c>
      <c r="G1845" t="s">
        <v>7428</v>
      </c>
      <c r="H1845" t="s">
        <v>6065</v>
      </c>
      <c r="I1845" t="s">
        <v>6004</v>
      </c>
      <c r="J1845" t="s">
        <v>5998</v>
      </c>
      <c r="K1845" t="s">
        <v>5975</v>
      </c>
      <c r="L1845" t="s">
        <v>5976</v>
      </c>
      <c r="M1845" t="s">
        <v>6065</v>
      </c>
      <c r="N1845" t="s">
        <v>284</v>
      </c>
      <c r="O1845" t="s">
        <v>7915</v>
      </c>
      <c r="P1845">
        <v>0.1</v>
      </c>
      <c r="Q1845">
        <v>462</v>
      </c>
      <c r="R1845">
        <v>169</v>
      </c>
      <c r="S1845">
        <v>293</v>
      </c>
      <c r="T1845">
        <v>0.36580086580086602</v>
      </c>
      <c r="U1845" t="s">
        <v>7892</v>
      </c>
      <c r="V1845" t="s">
        <v>10</v>
      </c>
      <c r="W1845" t="s">
        <v>22</v>
      </c>
    </row>
    <row r="1846" spans="1:23" x14ac:dyDescent="0.3">
      <c r="A1846" t="s">
        <v>5650</v>
      </c>
      <c r="B1846" s="4">
        <v>41949</v>
      </c>
      <c r="C1846" t="s">
        <v>7904</v>
      </c>
      <c r="D1846">
        <v>2014</v>
      </c>
      <c r="E1846" s="4">
        <v>41952</v>
      </c>
      <c r="F1846">
        <v>3</v>
      </c>
      <c r="G1846" t="s">
        <v>7185</v>
      </c>
      <c r="H1846" t="s">
        <v>6088</v>
      </c>
      <c r="I1846" t="s">
        <v>6004</v>
      </c>
      <c r="J1846" t="s">
        <v>5998</v>
      </c>
      <c r="K1846" t="s">
        <v>5975</v>
      </c>
      <c r="L1846" t="s">
        <v>5971</v>
      </c>
      <c r="M1846" t="s">
        <v>6089</v>
      </c>
      <c r="N1846" t="s">
        <v>764</v>
      </c>
      <c r="O1846" t="s">
        <v>7915</v>
      </c>
      <c r="P1846">
        <v>0.1</v>
      </c>
      <c r="Q1846">
        <v>553</v>
      </c>
      <c r="R1846">
        <v>110</v>
      </c>
      <c r="S1846">
        <v>443</v>
      </c>
      <c r="T1846">
        <v>0.19891500904159101</v>
      </c>
      <c r="U1846" t="s">
        <v>7891</v>
      </c>
      <c r="V1846" t="s">
        <v>10</v>
      </c>
      <c r="W1846" t="s">
        <v>22</v>
      </c>
    </row>
    <row r="1847" spans="1:23" x14ac:dyDescent="0.3">
      <c r="A1847" t="s">
        <v>5684</v>
      </c>
      <c r="B1847" s="4">
        <v>41954</v>
      </c>
      <c r="C1847" t="s">
        <v>7904</v>
      </c>
      <c r="D1847">
        <v>2014</v>
      </c>
      <c r="E1847" s="4">
        <v>41959</v>
      </c>
      <c r="F1847">
        <v>5</v>
      </c>
      <c r="G1847" t="s">
        <v>7422</v>
      </c>
      <c r="H1847" t="s">
        <v>7664</v>
      </c>
      <c r="I1847" t="s">
        <v>6004</v>
      </c>
      <c r="J1847" t="s">
        <v>5998</v>
      </c>
      <c r="K1847" t="s">
        <v>5985</v>
      </c>
      <c r="L1847" t="s">
        <v>5976</v>
      </c>
      <c r="M1847" t="s">
        <v>6796</v>
      </c>
      <c r="N1847" t="s">
        <v>386</v>
      </c>
      <c r="O1847" t="s">
        <v>7915</v>
      </c>
      <c r="P1847">
        <v>0.1</v>
      </c>
      <c r="Q1847">
        <v>103</v>
      </c>
      <c r="R1847">
        <v>46</v>
      </c>
      <c r="S1847">
        <v>57</v>
      </c>
      <c r="T1847">
        <v>0.44660194174757301</v>
      </c>
      <c r="U1847" t="s">
        <v>7895</v>
      </c>
      <c r="V1847" t="s">
        <v>10</v>
      </c>
      <c r="W1847" t="s">
        <v>22</v>
      </c>
    </row>
    <row r="1848" spans="1:23" x14ac:dyDescent="0.3">
      <c r="A1848" t="s">
        <v>5702</v>
      </c>
      <c r="B1848" s="4">
        <v>41958</v>
      </c>
      <c r="C1848" t="s">
        <v>7904</v>
      </c>
      <c r="D1848">
        <v>2014</v>
      </c>
      <c r="E1848" s="4">
        <v>41962</v>
      </c>
      <c r="F1848">
        <v>4</v>
      </c>
      <c r="G1848" t="s">
        <v>6818</v>
      </c>
      <c r="H1848" t="s">
        <v>6602</v>
      </c>
      <c r="I1848" t="s">
        <v>6004</v>
      </c>
      <c r="J1848" t="s">
        <v>5998</v>
      </c>
      <c r="K1848" t="s">
        <v>5975</v>
      </c>
      <c r="L1848" t="s">
        <v>5976</v>
      </c>
      <c r="M1848" t="s">
        <v>6032</v>
      </c>
      <c r="N1848" t="s">
        <v>617</v>
      </c>
      <c r="O1848" t="s">
        <v>7915</v>
      </c>
      <c r="P1848">
        <v>0.1</v>
      </c>
      <c r="Q1848">
        <v>127</v>
      </c>
      <c r="R1848">
        <v>41</v>
      </c>
      <c r="S1848">
        <v>86</v>
      </c>
      <c r="T1848">
        <v>0.32283464566929099</v>
      </c>
      <c r="U1848" t="s">
        <v>7891</v>
      </c>
      <c r="V1848" t="s">
        <v>10</v>
      </c>
      <c r="W1848" t="s">
        <v>22</v>
      </c>
    </row>
    <row r="1849" spans="1:23" x14ac:dyDescent="0.3">
      <c r="A1849" t="s">
        <v>5723</v>
      </c>
      <c r="B1849" s="4">
        <v>41961</v>
      </c>
      <c r="C1849" t="s">
        <v>7904</v>
      </c>
      <c r="D1849">
        <v>2014</v>
      </c>
      <c r="E1849" s="4">
        <v>41965</v>
      </c>
      <c r="F1849">
        <v>4</v>
      </c>
      <c r="G1849" t="s">
        <v>7159</v>
      </c>
      <c r="H1849" t="s">
        <v>6505</v>
      </c>
      <c r="I1849" t="s">
        <v>6004</v>
      </c>
      <c r="J1849" t="s">
        <v>5998</v>
      </c>
      <c r="K1849" t="s">
        <v>5985</v>
      </c>
      <c r="L1849" t="s">
        <v>5976</v>
      </c>
      <c r="M1849" t="s">
        <v>6065</v>
      </c>
      <c r="N1849" t="s">
        <v>1953</v>
      </c>
      <c r="O1849" t="s">
        <v>7915</v>
      </c>
      <c r="P1849">
        <v>0.1</v>
      </c>
      <c r="Q1849">
        <v>396</v>
      </c>
      <c r="R1849">
        <v>-31</v>
      </c>
      <c r="S1849">
        <v>427</v>
      </c>
      <c r="T1849">
        <v>-7.8282828282828301E-2</v>
      </c>
      <c r="U1849" t="s">
        <v>7902</v>
      </c>
      <c r="V1849" t="s">
        <v>10</v>
      </c>
      <c r="W1849" t="s">
        <v>22</v>
      </c>
    </row>
    <row r="1850" spans="1:23" x14ac:dyDescent="0.3">
      <c r="A1850" t="s">
        <v>5735</v>
      </c>
      <c r="B1850" s="4">
        <v>41963</v>
      </c>
      <c r="C1850" t="s">
        <v>7904</v>
      </c>
      <c r="D1850">
        <v>2014</v>
      </c>
      <c r="E1850" s="4">
        <v>41967</v>
      </c>
      <c r="F1850">
        <v>4</v>
      </c>
      <c r="G1850" t="s">
        <v>7120</v>
      </c>
      <c r="H1850" t="s">
        <v>7427</v>
      </c>
      <c r="I1850" t="s">
        <v>6004</v>
      </c>
      <c r="J1850" t="s">
        <v>5998</v>
      </c>
      <c r="K1850" t="s">
        <v>5975</v>
      </c>
      <c r="L1850" t="s">
        <v>5976</v>
      </c>
      <c r="M1850" t="s">
        <v>6084</v>
      </c>
      <c r="N1850" t="s">
        <v>727</v>
      </c>
      <c r="O1850" t="s">
        <v>7915</v>
      </c>
      <c r="P1850">
        <v>0.1</v>
      </c>
      <c r="Q1850">
        <v>43</v>
      </c>
      <c r="R1850">
        <v>0</v>
      </c>
      <c r="S1850">
        <v>43</v>
      </c>
      <c r="T1850">
        <v>0</v>
      </c>
      <c r="U1850" t="s">
        <v>7891</v>
      </c>
      <c r="V1850" t="s">
        <v>10</v>
      </c>
      <c r="W1850" t="s">
        <v>22</v>
      </c>
    </row>
    <row r="1851" spans="1:23" x14ac:dyDescent="0.3">
      <c r="A1851" t="s">
        <v>5756</v>
      </c>
      <c r="B1851" s="4">
        <v>41967</v>
      </c>
      <c r="C1851" t="s">
        <v>7904</v>
      </c>
      <c r="D1851">
        <v>2014</v>
      </c>
      <c r="E1851" s="4">
        <v>41972</v>
      </c>
      <c r="F1851">
        <v>5</v>
      </c>
      <c r="G1851" t="s">
        <v>6725</v>
      </c>
      <c r="H1851" t="s">
        <v>6661</v>
      </c>
      <c r="I1851" t="s">
        <v>6004</v>
      </c>
      <c r="J1851" t="s">
        <v>5998</v>
      </c>
      <c r="K1851" t="s">
        <v>5975</v>
      </c>
      <c r="L1851" t="s">
        <v>5976</v>
      </c>
      <c r="M1851" t="s">
        <v>6662</v>
      </c>
      <c r="N1851" t="s">
        <v>529</v>
      </c>
      <c r="O1851" t="s">
        <v>7915</v>
      </c>
      <c r="P1851">
        <v>0.1</v>
      </c>
      <c r="Q1851">
        <v>1402</v>
      </c>
      <c r="R1851">
        <v>109</v>
      </c>
      <c r="S1851">
        <v>1293</v>
      </c>
      <c r="T1851">
        <v>7.7746077032810307E-2</v>
      </c>
      <c r="U1851" t="s">
        <v>7912</v>
      </c>
      <c r="V1851" t="s">
        <v>10</v>
      </c>
      <c r="W1851" t="s">
        <v>22</v>
      </c>
    </row>
    <row r="1852" spans="1:23" x14ac:dyDescent="0.3">
      <c r="A1852" t="s">
        <v>5781</v>
      </c>
      <c r="B1852" s="4">
        <v>41971</v>
      </c>
      <c r="C1852" t="s">
        <v>7904</v>
      </c>
      <c r="D1852">
        <v>2014</v>
      </c>
      <c r="E1852" s="4">
        <v>41976</v>
      </c>
      <c r="F1852">
        <v>5</v>
      </c>
      <c r="G1852" t="s">
        <v>6929</v>
      </c>
      <c r="H1852" t="s">
        <v>7219</v>
      </c>
      <c r="I1852" t="s">
        <v>6004</v>
      </c>
      <c r="J1852" t="s">
        <v>5998</v>
      </c>
      <c r="K1852" t="s">
        <v>5975</v>
      </c>
      <c r="L1852" t="s">
        <v>5976</v>
      </c>
      <c r="M1852" t="s">
        <v>6084</v>
      </c>
      <c r="N1852" t="s">
        <v>529</v>
      </c>
      <c r="O1852" t="s">
        <v>7915</v>
      </c>
      <c r="P1852">
        <v>0.1</v>
      </c>
      <c r="Q1852">
        <v>382</v>
      </c>
      <c r="R1852">
        <v>30</v>
      </c>
      <c r="S1852">
        <v>352</v>
      </c>
      <c r="T1852">
        <v>7.8534031413612607E-2</v>
      </c>
      <c r="U1852" t="s">
        <v>7891</v>
      </c>
      <c r="V1852" t="s">
        <v>10</v>
      </c>
      <c r="W1852" t="s">
        <v>22</v>
      </c>
    </row>
    <row r="1853" spans="1:23" x14ac:dyDescent="0.3">
      <c r="A1853" t="s">
        <v>5781</v>
      </c>
      <c r="B1853" s="4">
        <v>41971</v>
      </c>
      <c r="C1853" t="s">
        <v>7904</v>
      </c>
      <c r="D1853">
        <v>2014</v>
      </c>
      <c r="E1853" s="4">
        <v>41976</v>
      </c>
      <c r="F1853">
        <v>5</v>
      </c>
      <c r="G1853" t="s">
        <v>6929</v>
      </c>
      <c r="H1853" t="s">
        <v>7219</v>
      </c>
      <c r="I1853" t="s">
        <v>6004</v>
      </c>
      <c r="J1853" t="s">
        <v>5998</v>
      </c>
      <c r="K1853" t="s">
        <v>5975</v>
      </c>
      <c r="L1853" t="s">
        <v>5976</v>
      </c>
      <c r="M1853" t="s">
        <v>6084</v>
      </c>
      <c r="N1853" t="s">
        <v>566</v>
      </c>
      <c r="O1853" t="s">
        <v>7915</v>
      </c>
      <c r="P1853">
        <v>0.1</v>
      </c>
      <c r="Q1853">
        <v>637</v>
      </c>
      <c r="R1853">
        <v>113</v>
      </c>
      <c r="S1853">
        <v>524</v>
      </c>
      <c r="T1853">
        <v>0.17739403453689201</v>
      </c>
      <c r="U1853" t="s">
        <v>7899</v>
      </c>
      <c r="V1853" t="s">
        <v>10</v>
      </c>
      <c r="W1853" t="s">
        <v>22</v>
      </c>
    </row>
    <row r="1854" spans="1:23" x14ac:dyDescent="0.3">
      <c r="A1854" t="s">
        <v>5813</v>
      </c>
      <c r="B1854" s="4">
        <v>41979</v>
      </c>
      <c r="C1854" t="s">
        <v>7906</v>
      </c>
      <c r="D1854">
        <v>2014</v>
      </c>
      <c r="E1854" s="4">
        <v>41981</v>
      </c>
      <c r="F1854">
        <v>2</v>
      </c>
      <c r="G1854" t="s">
        <v>6826</v>
      </c>
      <c r="H1854" t="s">
        <v>7416</v>
      </c>
      <c r="I1854" t="s">
        <v>6004</v>
      </c>
      <c r="J1854" t="s">
        <v>5998</v>
      </c>
      <c r="K1854" t="s">
        <v>5975</v>
      </c>
      <c r="L1854" t="s">
        <v>5971</v>
      </c>
      <c r="M1854" t="s">
        <v>6370</v>
      </c>
      <c r="N1854" t="s">
        <v>1831</v>
      </c>
      <c r="O1854" t="s">
        <v>7915</v>
      </c>
      <c r="P1854">
        <v>0.1</v>
      </c>
      <c r="Q1854">
        <v>105</v>
      </c>
      <c r="R1854">
        <v>40</v>
      </c>
      <c r="S1854">
        <v>65</v>
      </c>
      <c r="T1854">
        <v>0.38095238095238099</v>
      </c>
      <c r="U1854" t="s">
        <v>7895</v>
      </c>
      <c r="V1854" t="s">
        <v>10</v>
      </c>
      <c r="W1854" t="s">
        <v>22</v>
      </c>
    </row>
    <row r="1855" spans="1:23" x14ac:dyDescent="0.3">
      <c r="A1855" t="s">
        <v>5837</v>
      </c>
      <c r="B1855" s="4">
        <v>41985</v>
      </c>
      <c r="C1855" t="s">
        <v>7906</v>
      </c>
      <c r="D1855">
        <v>2014</v>
      </c>
      <c r="E1855" s="4">
        <v>41987</v>
      </c>
      <c r="F1855">
        <v>2</v>
      </c>
      <c r="G1855" t="s">
        <v>6278</v>
      </c>
      <c r="H1855" t="s">
        <v>6622</v>
      </c>
      <c r="I1855" t="s">
        <v>6004</v>
      </c>
      <c r="J1855" t="s">
        <v>5998</v>
      </c>
      <c r="K1855" t="s">
        <v>5985</v>
      </c>
      <c r="L1855" t="s">
        <v>5971</v>
      </c>
      <c r="M1855" t="s">
        <v>6089</v>
      </c>
      <c r="N1855" t="s">
        <v>1178</v>
      </c>
      <c r="O1855" t="s">
        <v>7915</v>
      </c>
      <c r="P1855">
        <v>0.1</v>
      </c>
      <c r="Q1855">
        <v>29</v>
      </c>
      <c r="R1855">
        <v>-3</v>
      </c>
      <c r="S1855">
        <v>32</v>
      </c>
      <c r="T1855">
        <v>-0.10344827586206901</v>
      </c>
      <c r="U1855" t="s">
        <v>7891</v>
      </c>
      <c r="V1855" t="s">
        <v>10</v>
      </c>
      <c r="W1855" t="s">
        <v>22</v>
      </c>
    </row>
    <row r="1856" spans="1:23" x14ac:dyDescent="0.3">
      <c r="A1856" t="s">
        <v>5858</v>
      </c>
      <c r="B1856" s="4">
        <v>41989</v>
      </c>
      <c r="C1856" t="s">
        <v>7906</v>
      </c>
      <c r="D1856">
        <v>2014</v>
      </c>
      <c r="E1856" s="4">
        <v>41992</v>
      </c>
      <c r="F1856">
        <v>3</v>
      </c>
      <c r="G1856" t="s">
        <v>6075</v>
      </c>
      <c r="H1856" t="s">
        <v>6702</v>
      </c>
      <c r="I1856" t="s">
        <v>6004</v>
      </c>
      <c r="J1856" t="s">
        <v>5998</v>
      </c>
      <c r="K1856" t="s">
        <v>5975</v>
      </c>
      <c r="L1856" t="s">
        <v>5971</v>
      </c>
      <c r="M1856" t="s">
        <v>6032</v>
      </c>
      <c r="N1856" t="s">
        <v>387</v>
      </c>
      <c r="O1856" t="s">
        <v>7915</v>
      </c>
      <c r="P1856">
        <v>0.1</v>
      </c>
      <c r="Q1856">
        <v>54</v>
      </c>
      <c r="R1856">
        <v>1</v>
      </c>
      <c r="S1856">
        <v>53</v>
      </c>
      <c r="T1856">
        <v>1.85185185185185E-2</v>
      </c>
      <c r="U1856" t="s">
        <v>7895</v>
      </c>
      <c r="V1856" t="s">
        <v>10</v>
      </c>
      <c r="W1856" t="s">
        <v>22</v>
      </c>
    </row>
    <row r="1857" spans="1:23" x14ac:dyDescent="0.3">
      <c r="A1857" t="s">
        <v>5885</v>
      </c>
      <c r="B1857" s="4">
        <v>41992</v>
      </c>
      <c r="C1857" t="s">
        <v>7906</v>
      </c>
      <c r="D1857">
        <v>2014</v>
      </c>
      <c r="E1857" s="4">
        <v>41996</v>
      </c>
      <c r="F1857">
        <v>4</v>
      </c>
      <c r="G1857" t="s">
        <v>6871</v>
      </c>
      <c r="H1857" t="s">
        <v>7448</v>
      </c>
      <c r="I1857" t="s">
        <v>6004</v>
      </c>
      <c r="J1857" t="s">
        <v>5998</v>
      </c>
      <c r="K1857" t="s">
        <v>5975</v>
      </c>
      <c r="L1857" t="s">
        <v>5976</v>
      </c>
      <c r="M1857" t="s">
        <v>6065</v>
      </c>
      <c r="N1857" t="s">
        <v>2344</v>
      </c>
      <c r="O1857" t="s">
        <v>7915</v>
      </c>
      <c r="P1857">
        <v>0.1</v>
      </c>
      <c r="Q1857">
        <v>758</v>
      </c>
      <c r="R1857">
        <v>126</v>
      </c>
      <c r="S1857">
        <v>632</v>
      </c>
      <c r="T1857">
        <v>0.16622691292875999</v>
      </c>
      <c r="U1857" t="s">
        <v>7892</v>
      </c>
      <c r="V1857" t="s">
        <v>10</v>
      </c>
      <c r="W1857" t="s">
        <v>22</v>
      </c>
    </row>
    <row r="1858" spans="1:23" x14ac:dyDescent="0.3">
      <c r="A1858" t="s">
        <v>5908</v>
      </c>
      <c r="B1858" s="4">
        <v>41998</v>
      </c>
      <c r="C1858" t="s">
        <v>7906</v>
      </c>
      <c r="D1858">
        <v>2014</v>
      </c>
      <c r="E1858" s="4">
        <v>42002</v>
      </c>
      <c r="F1858">
        <v>4</v>
      </c>
      <c r="G1858" t="s">
        <v>6668</v>
      </c>
      <c r="H1858" t="s">
        <v>7372</v>
      </c>
      <c r="I1858" t="s">
        <v>6004</v>
      </c>
      <c r="J1858" t="s">
        <v>5998</v>
      </c>
      <c r="K1858" t="s">
        <v>5985</v>
      </c>
      <c r="L1858" t="s">
        <v>5976</v>
      </c>
      <c r="M1858" t="s">
        <v>7373</v>
      </c>
      <c r="N1858" t="s">
        <v>1178</v>
      </c>
      <c r="O1858" t="s">
        <v>7915</v>
      </c>
      <c r="P1858">
        <v>0.1</v>
      </c>
      <c r="Q1858">
        <v>10</v>
      </c>
      <c r="R1858">
        <v>-1</v>
      </c>
      <c r="S1858">
        <v>11</v>
      </c>
      <c r="T1858">
        <v>-0.1</v>
      </c>
      <c r="U1858" t="s">
        <v>7890</v>
      </c>
      <c r="V1858" t="s">
        <v>10</v>
      </c>
      <c r="W1858" t="s">
        <v>22</v>
      </c>
    </row>
    <row r="1859" spans="1:23" x14ac:dyDescent="0.3">
      <c r="A1859" t="s">
        <v>5912</v>
      </c>
      <c r="B1859" s="4">
        <v>41998</v>
      </c>
      <c r="C1859" t="s">
        <v>7906</v>
      </c>
      <c r="D1859">
        <v>2014</v>
      </c>
      <c r="E1859" s="4">
        <v>42004</v>
      </c>
      <c r="F1859">
        <v>6</v>
      </c>
      <c r="G1859" t="s">
        <v>6855</v>
      </c>
      <c r="H1859" t="s">
        <v>7880</v>
      </c>
      <c r="I1859" t="s">
        <v>6004</v>
      </c>
      <c r="J1859" t="s">
        <v>5998</v>
      </c>
      <c r="K1859" t="s">
        <v>5970</v>
      </c>
      <c r="L1859" t="s">
        <v>5976</v>
      </c>
      <c r="M1859" t="s">
        <v>6032</v>
      </c>
      <c r="N1859" t="s">
        <v>240</v>
      </c>
      <c r="O1859" t="s">
        <v>7915</v>
      </c>
      <c r="P1859">
        <v>0.1</v>
      </c>
      <c r="Q1859">
        <v>205</v>
      </c>
      <c r="R1859">
        <v>70</v>
      </c>
      <c r="S1859">
        <v>135</v>
      </c>
      <c r="T1859">
        <v>0.34146341463414598</v>
      </c>
      <c r="U1859" t="s">
        <v>7892</v>
      </c>
      <c r="V1859" t="s">
        <v>10</v>
      </c>
      <c r="W1859" t="s">
        <v>22</v>
      </c>
    </row>
    <row r="1860" spans="1:23" x14ac:dyDescent="0.3">
      <c r="A1860" t="s">
        <v>5940</v>
      </c>
      <c r="B1860" s="4">
        <v>42002</v>
      </c>
      <c r="C1860" t="s">
        <v>7906</v>
      </c>
      <c r="D1860">
        <v>2014</v>
      </c>
      <c r="E1860" s="4">
        <v>42006</v>
      </c>
      <c r="F1860">
        <v>4</v>
      </c>
      <c r="G1860" t="s">
        <v>6647</v>
      </c>
      <c r="H1860" t="s">
        <v>6479</v>
      </c>
      <c r="I1860" t="s">
        <v>6004</v>
      </c>
      <c r="J1860" t="s">
        <v>5998</v>
      </c>
      <c r="K1860" t="s">
        <v>5985</v>
      </c>
      <c r="L1860" t="s">
        <v>5976</v>
      </c>
      <c r="M1860" t="s">
        <v>6480</v>
      </c>
      <c r="N1860" t="s">
        <v>1831</v>
      </c>
      <c r="O1860" t="s">
        <v>7915</v>
      </c>
      <c r="P1860">
        <v>0.1</v>
      </c>
      <c r="Q1860">
        <v>52</v>
      </c>
      <c r="R1860">
        <v>20</v>
      </c>
      <c r="S1860">
        <v>32</v>
      </c>
      <c r="T1860">
        <v>0.38461538461538503</v>
      </c>
      <c r="U1860" t="s">
        <v>7890</v>
      </c>
      <c r="V1860" t="s">
        <v>10</v>
      </c>
      <c r="W1860" t="s">
        <v>22</v>
      </c>
    </row>
    <row r="1861" spans="1:23" x14ac:dyDescent="0.3">
      <c r="A1861" t="s">
        <v>4595</v>
      </c>
      <c r="B1861" s="4">
        <v>41666</v>
      </c>
      <c r="C1861" t="s">
        <v>7888</v>
      </c>
      <c r="D1861">
        <v>2014</v>
      </c>
      <c r="E1861" s="4">
        <v>41668</v>
      </c>
      <c r="F1861">
        <v>2</v>
      </c>
      <c r="G1861" t="s">
        <v>6349</v>
      </c>
      <c r="H1861" t="s">
        <v>6091</v>
      </c>
      <c r="I1861" t="s">
        <v>5974</v>
      </c>
      <c r="J1861" t="s">
        <v>5969</v>
      </c>
      <c r="K1861" t="s">
        <v>5985</v>
      </c>
      <c r="L1861" t="s">
        <v>5971</v>
      </c>
      <c r="M1861" t="s">
        <v>5977</v>
      </c>
      <c r="N1861" t="s">
        <v>2300</v>
      </c>
      <c r="O1861" t="s">
        <v>7915</v>
      </c>
      <c r="P1861">
        <v>0.1</v>
      </c>
      <c r="Q1861">
        <v>220</v>
      </c>
      <c r="R1861">
        <v>49</v>
      </c>
      <c r="S1861">
        <v>171</v>
      </c>
      <c r="T1861">
        <v>0.222727272727273</v>
      </c>
      <c r="U1861" t="s">
        <v>7899</v>
      </c>
      <c r="V1861" t="s">
        <v>10</v>
      </c>
      <c r="W1861" t="s">
        <v>22</v>
      </c>
    </row>
    <row r="1862" spans="1:23" x14ac:dyDescent="0.3">
      <c r="A1862" t="s">
        <v>4967</v>
      </c>
      <c r="B1862" s="4">
        <v>41795</v>
      </c>
      <c r="C1862" t="s">
        <v>7898</v>
      </c>
      <c r="D1862">
        <v>2014</v>
      </c>
      <c r="E1862" s="4">
        <v>41802</v>
      </c>
      <c r="F1862">
        <v>7</v>
      </c>
      <c r="G1862" t="s">
        <v>7289</v>
      </c>
      <c r="H1862" t="s">
        <v>6091</v>
      </c>
      <c r="I1862" t="s">
        <v>5974</v>
      </c>
      <c r="J1862" t="s">
        <v>5969</v>
      </c>
      <c r="K1862" t="s">
        <v>5975</v>
      </c>
      <c r="L1862" t="s">
        <v>5976</v>
      </c>
      <c r="M1862" t="s">
        <v>5977</v>
      </c>
      <c r="N1862" t="s">
        <v>1584</v>
      </c>
      <c r="O1862" t="s">
        <v>7915</v>
      </c>
      <c r="P1862">
        <v>0.1</v>
      </c>
      <c r="Q1862">
        <v>55</v>
      </c>
      <c r="R1862">
        <v>13</v>
      </c>
      <c r="S1862">
        <v>42</v>
      </c>
      <c r="T1862">
        <v>0.236363636363636</v>
      </c>
      <c r="U1862" t="s">
        <v>7890</v>
      </c>
      <c r="V1862" t="s">
        <v>10</v>
      </c>
      <c r="W1862" t="s">
        <v>22</v>
      </c>
    </row>
    <row r="1863" spans="1:23" x14ac:dyDescent="0.3">
      <c r="A1863" t="s">
        <v>5101</v>
      </c>
      <c r="B1863" s="4">
        <v>41825</v>
      </c>
      <c r="C1863" t="s">
        <v>7909</v>
      </c>
      <c r="D1863">
        <v>2014</v>
      </c>
      <c r="E1863" s="4">
        <v>41829</v>
      </c>
      <c r="F1863">
        <v>4</v>
      </c>
      <c r="G1863" t="s">
        <v>7225</v>
      </c>
      <c r="H1863" t="s">
        <v>6091</v>
      </c>
      <c r="I1863" t="s">
        <v>5974</v>
      </c>
      <c r="J1863" t="s">
        <v>5969</v>
      </c>
      <c r="K1863" t="s">
        <v>5975</v>
      </c>
      <c r="L1863" t="s">
        <v>5976</v>
      </c>
      <c r="M1863" t="s">
        <v>5977</v>
      </c>
      <c r="N1863" t="s">
        <v>1953</v>
      </c>
      <c r="O1863" t="s">
        <v>7915</v>
      </c>
      <c r="P1863">
        <v>0.1</v>
      </c>
      <c r="Q1863">
        <v>44</v>
      </c>
      <c r="R1863">
        <v>-3</v>
      </c>
      <c r="S1863">
        <v>47</v>
      </c>
      <c r="T1863">
        <v>-6.8181818181818205E-2</v>
      </c>
      <c r="U1863" t="s">
        <v>7890</v>
      </c>
      <c r="V1863" t="s">
        <v>10</v>
      </c>
      <c r="W1863" t="s">
        <v>22</v>
      </c>
    </row>
    <row r="1864" spans="1:23" x14ac:dyDescent="0.3">
      <c r="A1864" t="s">
        <v>5305</v>
      </c>
      <c r="B1864" s="4">
        <v>41872</v>
      </c>
      <c r="C1864" t="s">
        <v>7900</v>
      </c>
      <c r="D1864">
        <v>2014</v>
      </c>
      <c r="E1864" s="4">
        <v>41872</v>
      </c>
      <c r="F1864">
        <v>0</v>
      </c>
      <c r="G1864" t="s">
        <v>6599</v>
      </c>
      <c r="H1864" t="s">
        <v>6091</v>
      </c>
      <c r="I1864" t="s">
        <v>5974</v>
      </c>
      <c r="J1864" t="s">
        <v>5969</v>
      </c>
      <c r="K1864" t="s">
        <v>5970</v>
      </c>
      <c r="L1864" t="s">
        <v>6007</v>
      </c>
      <c r="M1864" t="s">
        <v>5977</v>
      </c>
      <c r="N1864" t="s">
        <v>1785</v>
      </c>
      <c r="O1864" t="s">
        <v>7915</v>
      </c>
      <c r="P1864">
        <v>0.1</v>
      </c>
      <c r="Q1864">
        <v>87</v>
      </c>
      <c r="R1864">
        <v>16</v>
      </c>
      <c r="S1864">
        <v>71</v>
      </c>
      <c r="T1864">
        <v>0.18390804597701199</v>
      </c>
      <c r="U1864" t="s">
        <v>7895</v>
      </c>
      <c r="V1864" t="s">
        <v>10</v>
      </c>
      <c r="W1864" t="s">
        <v>22</v>
      </c>
    </row>
    <row r="1865" spans="1:23" x14ac:dyDescent="0.3">
      <c r="A1865" t="s">
        <v>5575</v>
      </c>
      <c r="B1865" s="4">
        <v>41923</v>
      </c>
      <c r="C1865" t="s">
        <v>7903</v>
      </c>
      <c r="D1865">
        <v>2014</v>
      </c>
      <c r="E1865" s="4">
        <v>41927</v>
      </c>
      <c r="F1865">
        <v>4</v>
      </c>
      <c r="G1865" t="s">
        <v>7253</v>
      </c>
      <c r="H1865" t="s">
        <v>6091</v>
      </c>
      <c r="I1865" t="s">
        <v>5974</v>
      </c>
      <c r="J1865" t="s">
        <v>5969</v>
      </c>
      <c r="K1865" t="s">
        <v>5970</v>
      </c>
      <c r="L1865" t="s">
        <v>5976</v>
      </c>
      <c r="M1865" t="s">
        <v>5977</v>
      </c>
      <c r="N1865" t="s">
        <v>1785</v>
      </c>
      <c r="O1865" t="s">
        <v>7915</v>
      </c>
      <c r="P1865">
        <v>0.1</v>
      </c>
      <c r="Q1865">
        <v>261</v>
      </c>
      <c r="R1865">
        <v>49</v>
      </c>
      <c r="S1865">
        <v>212</v>
      </c>
      <c r="T1865">
        <v>0.18773946360153301</v>
      </c>
      <c r="U1865" t="s">
        <v>7910</v>
      </c>
      <c r="V1865" t="s">
        <v>10</v>
      </c>
      <c r="W1865" t="s">
        <v>22</v>
      </c>
    </row>
    <row r="1866" spans="1:23" x14ac:dyDescent="0.3">
      <c r="A1866" t="s">
        <v>4722</v>
      </c>
      <c r="B1866" s="4">
        <v>41709</v>
      </c>
      <c r="C1866" t="s">
        <v>7907</v>
      </c>
      <c r="D1866">
        <v>2014</v>
      </c>
      <c r="E1866" s="4">
        <v>41709</v>
      </c>
      <c r="F1866">
        <v>0</v>
      </c>
      <c r="G1866" t="s">
        <v>6210</v>
      </c>
      <c r="H1866" t="s">
        <v>7233</v>
      </c>
      <c r="I1866" t="s">
        <v>6010</v>
      </c>
      <c r="J1866" t="s">
        <v>5981</v>
      </c>
      <c r="K1866" t="s">
        <v>5975</v>
      </c>
      <c r="L1866" t="s">
        <v>6007</v>
      </c>
      <c r="M1866" t="s">
        <v>7234</v>
      </c>
      <c r="N1866" t="s">
        <v>701</v>
      </c>
      <c r="O1866" t="s">
        <v>7915</v>
      </c>
      <c r="P1866">
        <v>0.1</v>
      </c>
      <c r="Q1866">
        <v>98</v>
      </c>
      <c r="R1866">
        <v>-5</v>
      </c>
      <c r="S1866">
        <v>103</v>
      </c>
      <c r="T1866">
        <v>-5.10204081632653E-2</v>
      </c>
      <c r="U1866" t="s">
        <v>7895</v>
      </c>
      <c r="V1866" t="s">
        <v>10</v>
      </c>
      <c r="W1866" t="s">
        <v>22</v>
      </c>
    </row>
    <row r="1867" spans="1:23" x14ac:dyDescent="0.3">
      <c r="A1867" t="s">
        <v>4761</v>
      </c>
      <c r="B1867" s="4">
        <v>41724</v>
      </c>
      <c r="C1867" t="s">
        <v>7907</v>
      </c>
      <c r="D1867">
        <v>2014</v>
      </c>
      <c r="E1867" s="4">
        <v>41726</v>
      </c>
      <c r="F1867">
        <v>2</v>
      </c>
      <c r="G1867" t="s">
        <v>6522</v>
      </c>
      <c r="H1867" t="s">
        <v>6216</v>
      </c>
      <c r="I1867" t="s">
        <v>6010</v>
      </c>
      <c r="J1867" t="s">
        <v>5981</v>
      </c>
      <c r="K1867" t="s">
        <v>5975</v>
      </c>
      <c r="L1867" t="s">
        <v>5988</v>
      </c>
      <c r="M1867" t="s">
        <v>6097</v>
      </c>
      <c r="N1867" t="s">
        <v>1953</v>
      </c>
      <c r="O1867" t="s">
        <v>7915</v>
      </c>
      <c r="P1867">
        <v>0.1</v>
      </c>
      <c r="Q1867">
        <v>44</v>
      </c>
      <c r="R1867">
        <v>-3</v>
      </c>
      <c r="S1867">
        <v>47</v>
      </c>
      <c r="T1867">
        <v>-6.8181818181818205E-2</v>
      </c>
      <c r="U1867" t="s">
        <v>7890</v>
      </c>
      <c r="V1867" t="s">
        <v>10</v>
      </c>
      <c r="W1867" t="s">
        <v>22</v>
      </c>
    </row>
    <row r="1868" spans="1:23" x14ac:dyDescent="0.3">
      <c r="A1868" t="s">
        <v>4840</v>
      </c>
      <c r="B1868" s="4">
        <v>41753</v>
      </c>
      <c r="C1868" t="s">
        <v>7894</v>
      </c>
      <c r="D1868">
        <v>2014</v>
      </c>
      <c r="E1868" s="4">
        <v>41756</v>
      </c>
      <c r="F1868">
        <v>3</v>
      </c>
      <c r="G1868" t="s">
        <v>7023</v>
      </c>
      <c r="H1868" t="s">
        <v>6948</v>
      </c>
      <c r="I1868" t="s">
        <v>6010</v>
      </c>
      <c r="J1868" t="s">
        <v>5981</v>
      </c>
      <c r="K1868" t="s">
        <v>5975</v>
      </c>
      <c r="L1868" t="s">
        <v>5971</v>
      </c>
      <c r="M1868" t="s">
        <v>6097</v>
      </c>
      <c r="N1868" t="s">
        <v>1058</v>
      </c>
      <c r="O1868" t="s">
        <v>7915</v>
      </c>
      <c r="P1868">
        <v>0.1</v>
      </c>
      <c r="Q1868">
        <v>374</v>
      </c>
      <c r="R1868">
        <v>141</v>
      </c>
      <c r="S1868">
        <v>233</v>
      </c>
      <c r="T1868">
        <v>0.37700534759358301</v>
      </c>
      <c r="U1868" t="s">
        <v>7895</v>
      </c>
      <c r="V1868" t="s">
        <v>10</v>
      </c>
      <c r="W1868" t="s">
        <v>22</v>
      </c>
    </row>
    <row r="1869" spans="1:23" x14ac:dyDescent="0.3">
      <c r="A1869" t="s">
        <v>4920</v>
      </c>
      <c r="B1869" s="4">
        <v>41781</v>
      </c>
      <c r="C1869" t="s">
        <v>7896</v>
      </c>
      <c r="D1869">
        <v>2014</v>
      </c>
      <c r="E1869" s="4">
        <v>41782</v>
      </c>
      <c r="F1869">
        <v>1</v>
      </c>
      <c r="G1869" t="s">
        <v>6092</v>
      </c>
      <c r="H1869" t="s">
        <v>6830</v>
      </c>
      <c r="I1869" t="s">
        <v>6010</v>
      </c>
      <c r="J1869" t="s">
        <v>5981</v>
      </c>
      <c r="K1869" t="s">
        <v>5975</v>
      </c>
      <c r="L1869" t="s">
        <v>5988</v>
      </c>
      <c r="M1869" t="s">
        <v>6011</v>
      </c>
      <c r="N1869" t="s">
        <v>566</v>
      </c>
      <c r="O1869" t="s">
        <v>7915</v>
      </c>
      <c r="P1869">
        <v>0.1</v>
      </c>
      <c r="Q1869">
        <v>892</v>
      </c>
      <c r="R1869">
        <v>159</v>
      </c>
      <c r="S1869">
        <v>733</v>
      </c>
      <c r="T1869">
        <v>0.178251121076233</v>
      </c>
      <c r="U1869" t="s">
        <v>7897</v>
      </c>
      <c r="V1869" t="s">
        <v>10</v>
      </c>
      <c r="W1869" t="s">
        <v>22</v>
      </c>
    </row>
    <row r="1870" spans="1:23" x14ac:dyDescent="0.3">
      <c r="A1870" t="s">
        <v>5221</v>
      </c>
      <c r="B1870" s="4">
        <v>41859</v>
      </c>
      <c r="C1870" t="s">
        <v>7900</v>
      </c>
      <c r="D1870">
        <v>2014</v>
      </c>
      <c r="E1870" s="4">
        <v>41861</v>
      </c>
      <c r="F1870">
        <v>2</v>
      </c>
      <c r="G1870" t="s">
        <v>7414</v>
      </c>
      <c r="H1870" t="s">
        <v>6510</v>
      </c>
      <c r="I1870" t="s">
        <v>6010</v>
      </c>
      <c r="J1870" t="s">
        <v>5981</v>
      </c>
      <c r="K1870" t="s">
        <v>5975</v>
      </c>
      <c r="L1870" t="s">
        <v>5971</v>
      </c>
      <c r="M1870" t="s">
        <v>6111</v>
      </c>
      <c r="N1870" t="s">
        <v>1920</v>
      </c>
      <c r="O1870" t="s">
        <v>7915</v>
      </c>
      <c r="P1870">
        <v>0.1</v>
      </c>
      <c r="Q1870">
        <v>128</v>
      </c>
      <c r="R1870">
        <v>4</v>
      </c>
      <c r="S1870">
        <v>124</v>
      </c>
      <c r="T1870">
        <v>3.125E-2</v>
      </c>
      <c r="U1870" t="s">
        <v>7891</v>
      </c>
      <c r="V1870" t="s">
        <v>10</v>
      </c>
      <c r="W1870" t="s">
        <v>22</v>
      </c>
    </row>
    <row r="1871" spans="1:23" x14ac:dyDescent="0.3">
      <c r="A1871" t="s">
        <v>5254</v>
      </c>
      <c r="B1871" s="4">
        <v>41864</v>
      </c>
      <c r="C1871" t="s">
        <v>7900</v>
      </c>
      <c r="D1871">
        <v>2014</v>
      </c>
      <c r="E1871" s="4">
        <v>41864</v>
      </c>
      <c r="F1871">
        <v>0</v>
      </c>
      <c r="G1871" t="s">
        <v>6699</v>
      </c>
      <c r="H1871" t="s">
        <v>6224</v>
      </c>
      <c r="I1871" t="s">
        <v>6010</v>
      </c>
      <c r="J1871" t="s">
        <v>5981</v>
      </c>
      <c r="K1871" t="s">
        <v>5970</v>
      </c>
      <c r="L1871" t="s">
        <v>6007</v>
      </c>
      <c r="M1871" t="s">
        <v>6097</v>
      </c>
      <c r="N1871" t="s">
        <v>2051</v>
      </c>
      <c r="O1871" t="s">
        <v>7915</v>
      </c>
      <c r="P1871">
        <v>0.1</v>
      </c>
      <c r="Q1871">
        <v>86</v>
      </c>
      <c r="R1871">
        <v>22</v>
      </c>
      <c r="S1871">
        <v>64</v>
      </c>
      <c r="T1871">
        <v>0.25581395348837199</v>
      </c>
      <c r="U1871" t="s">
        <v>7895</v>
      </c>
      <c r="V1871" t="s">
        <v>10</v>
      </c>
      <c r="W1871" t="s">
        <v>22</v>
      </c>
    </row>
    <row r="1872" spans="1:23" x14ac:dyDescent="0.3">
      <c r="A1872" t="s">
        <v>5282</v>
      </c>
      <c r="B1872" s="4">
        <v>41869</v>
      </c>
      <c r="C1872" t="s">
        <v>7900</v>
      </c>
      <c r="D1872">
        <v>2014</v>
      </c>
      <c r="E1872" s="4">
        <v>41871</v>
      </c>
      <c r="F1872">
        <v>2</v>
      </c>
      <c r="G1872" t="s">
        <v>7465</v>
      </c>
      <c r="H1872" t="s">
        <v>7516</v>
      </c>
      <c r="I1872" t="s">
        <v>6010</v>
      </c>
      <c r="J1872" t="s">
        <v>5981</v>
      </c>
      <c r="K1872" t="s">
        <v>5975</v>
      </c>
      <c r="L1872" t="s">
        <v>5971</v>
      </c>
      <c r="M1872" t="s">
        <v>6494</v>
      </c>
      <c r="N1872" t="s">
        <v>2051</v>
      </c>
      <c r="O1872" t="s">
        <v>7915</v>
      </c>
      <c r="P1872">
        <v>0.1</v>
      </c>
      <c r="Q1872">
        <v>86</v>
      </c>
      <c r="R1872">
        <v>22</v>
      </c>
      <c r="S1872">
        <v>64</v>
      </c>
      <c r="T1872">
        <v>0.25581395348837199</v>
      </c>
      <c r="U1872" t="s">
        <v>7895</v>
      </c>
      <c r="V1872" t="s">
        <v>10</v>
      </c>
      <c r="W1872" t="s">
        <v>22</v>
      </c>
    </row>
    <row r="1873" spans="1:23" x14ac:dyDescent="0.3">
      <c r="A1873" t="s">
        <v>5428</v>
      </c>
      <c r="B1873" s="4">
        <v>41890</v>
      </c>
      <c r="C1873" t="s">
        <v>7901</v>
      </c>
      <c r="D1873">
        <v>2014</v>
      </c>
      <c r="E1873" s="4">
        <v>41895</v>
      </c>
      <c r="F1873">
        <v>5</v>
      </c>
      <c r="G1873" t="s">
        <v>6085</v>
      </c>
      <c r="H1873" t="s">
        <v>7837</v>
      </c>
      <c r="I1873" t="s">
        <v>6010</v>
      </c>
      <c r="J1873" t="s">
        <v>5981</v>
      </c>
      <c r="K1873" t="s">
        <v>5985</v>
      </c>
      <c r="L1873" t="s">
        <v>5971</v>
      </c>
      <c r="M1873" t="s">
        <v>6171</v>
      </c>
      <c r="N1873" t="s">
        <v>630</v>
      </c>
      <c r="O1873" t="s">
        <v>7915</v>
      </c>
      <c r="P1873">
        <v>0.1</v>
      </c>
      <c r="Q1873">
        <v>29</v>
      </c>
      <c r="R1873">
        <v>9</v>
      </c>
      <c r="S1873">
        <v>20</v>
      </c>
      <c r="T1873">
        <v>0.31034482758620702</v>
      </c>
      <c r="U1873" t="s">
        <v>7891</v>
      </c>
      <c r="V1873" t="s">
        <v>10</v>
      </c>
      <c r="W1873" t="s">
        <v>22</v>
      </c>
    </row>
    <row r="1874" spans="1:23" x14ac:dyDescent="0.3">
      <c r="A1874" t="s">
        <v>5559</v>
      </c>
      <c r="B1874" s="4">
        <v>41915</v>
      </c>
      <c r="C1874" t="s">
        <v>7903</v>
      </c>
      <c r="D1874">
        <v>2014</v>
      </c>
      <c r="E1874" s="4">
        <v>41918</v>
      </c>
      <c r="F1874">
        <v>3</v>
      </c>
      <c r="G1874" t="s">
        <v>7040</v>
      </c>
      <c r="H1874" t="s">
        <v>6334</v>
      </c>
      <c r="I1874" t="s">
        <v>6010</v>
      </c>
      <c r="J1874" t="s">
        <v>5981</v>
      </c>
      <c r="K1874" t="s">
        <v>5985</v>
      </c>
      <c r="L1874" t="s">
        <v>5971</v>
      </c>
      <c r="M1874" t="s">
        <v>6335</v>
      </c>
      <c r="N1874" t="s">
        <v>3505</v>
      </c>
      <c r="O1874" t="s">
        <v>7915</v>
      </c>
      <c r="P1874">
        <v>0.1</v>
      </c>
      <c r="Q1874">
        <v>16</v>
      </c>
      <c r="R1874">
        <v>-1</v>
      </c>
      <c r="S1874">
        <v>17</v>
      </c>
      <c r="T1874">
        <v>-6.25E-2</v>
      </c>
      <c r="U1874" t="s">
        <v>7890</v>
      </c>
      <c r="V1874" t="s">
        <v>10</v>
      </c>
      <c r="W1874" t="s">
        <v>22</v>
      </c>
    </row>
    <row r="1875" spans="1:23" x14ac:dyDescent="0.3">
      <c r="A1875" t="s">
        <v>5598</v>
      </c>
      <c r="B1875" s="4">
        <v>41932</v>
      </c>
      <c r="C1875" t="s">
        <v>7903</v>
      </c>
      <c r="D1875">
        <v>2014</v>
      </c>
      <c r="E1875" s="4">
        <v>41934</v>
      </c>
      <c r="F1875">
        <v>2</v>
      </c>
      <c r="G1875" t="s">
        <v>7855</v>
      </c>
      <c r="H1875" t="s">
        <v>6281</v>
      </c>
      <c r="I1875" t="s">
        <v>6010</v>
      </c>
      <c r="J1875" t="s">
        <v>5981</v>
      </c>
      <c r="K1875" t="s">
        <v>5985</v>
      </c>
      <c r="L1875" t="s">
        <v>5988</v>
      </c>
      <c r="M1875" t="s">
        <v>6281</v>
      </c>
      <c r="N1875" t="s">
        <v>2300</v>
      </c>
      <c r="O1875" t="s">
        <v>7915</v>
      </c>
      <c r="P1875">
        <v>0.1</v>
      </c>
      <c r="Q1875">
        <v>396</v>
      </c>
      <c r="R1875">
        <v>88</v>
      </c>
      <c r="S1875">
        <v>308</v>
      </c>
      <c r="T1875">
        <v>0.22222222222222199</v>
      </c>
      <c r="U1875" t="s">
        <v>7902</v>
      </c>
      <c r="V1875" t="s">
        <v>10</v>
      </c>
      <c r="W1875" t="s">
        <v>22</v>
      </c>
    </row>
    <row r="1876" spans="1:23" x14ac:dyDescent="0.3">
      <c r="A1876" t="s">
        <v>5625</v>
      </c>
      <c r="B1876" s="4">
        <v>41942</v>
      </c>
      <c r="C1876" t="s">
        <v>7903</v>
      </c>
      <c r="D1876">
        <v>2014</v>
      </c>
      <c r="E1876" s="4">
        <v>41945</v>
      </c>
      <c r="F1876">
        <v>3</v>
      </c>
      <c r="G1876" t="s">
        <v>6387</v>
      </c>
      <c r="H1876" t="s">
        <v>7857</v>
      </c>
      <c r="I1876" t="s">
        <v>6010</v>
      </c>
      <c r="J1876" t="s">
        <v>5981</v>
      </c>
      <c r="K1876" t="s">
        <v>5975</v>
      </c>
      <c r="L1876" t="s">
        <v>5988</v>
      </c>
      <c r="M1876" t="s">
        <v>6494</v>
      </c>
      <c r="N1876" t="s">
        <v>1843</v>
      </c>
      <c r="O1876" t="s">
        <v>7915</v>
      </c>
      <c r="P1876">
        <v>0.1</v>
      </c>
      <c r="Q1876">
        <v>43</v>
      </c>
      <c r="R1876">
        <v>-5</v>
      </c>
      <c r="S1876">
        <v>48</v>
      </c>
      <c r="T1876">
        <v>-0.116279069767442</v>
      </c>
      <c r="U1876" t="s">
        <v>7895</v>
      </c>
      <c r="V1876" t="s">
        <v>10</v>
      </c>
      <c r="W1876" t="s">
        <v>22</v>
      </c>
    </row>
    <row r="1877" spans="1:23" x14ac:dyDescent="0.3">
      <c r="A1877" t="s">
        <v>5665</v>
      </c>
      <c r="B1877" s="4">
        <v>41951</v>
      </c>
      <c r="C1877" t="s">
        <v>7904</v>
      </c>
      <c r="D1877">
        <v>2014</v>
      </c>
      <c r="E1877" s="4">
        <v>41953</v>
      </c>
      <c r="F1877">
        <v>2</v>
      </c>
      <c r="G1877" t="s">
        <v>6474</v>
      </c>
      <c r="H1877" t="s">
        <v>6191</v>
      </c>
      <c r="I1877" t="s">
        <v>6010</v>
      </c>
      <c r="J1877" t="s">
        <v>5981</v>
      </c>
      <c r="K1877" t="s">
        <v>5970</v>
      </c>
      <c r="L1877" t="s">
        <v>5971</v>
      </c>
      <c r="M1877" t="s">
        <v>6081</v>
      </c>
      <c r="N1877" t="s">
        <v>566</v>
      </c>
      <c r="O1877" t="s">
        <v>7915</v>
      </c>
      <c r="P1877">
        <v>0.1</v>
      </c>
      <c r="Q1877">
        <v>637</v>
      </c>
      <c r="R1877">
        <v>113</v>
      </c>
      <c r="S1877">
        <v>524</v>
      </c>
      <c r="T1877">
        <v>0.17739403453689201</v>
      </c>
      <c r="U1877" t="s">
        <v>7899</v>
      </c>
      <c r="V1877" t="s">
        <v>10</v>
      </c>
      <c r="W1877" t="s">
        <v>22</v>
      </c>
    </row>
    <row r="1878" spans="1:23" x14ac:dyDescent="0.3">
      <c r="A1878" t="s">
        <v>5818</v>
      </c>
      <c r="B1878" s="4">
        <v>41981</v>
      </c>
      <c r="C1878" t="s">
        <v>7906</v>
      </c>
      <c r="D1878">
        <v>2014</v>
      </c>
      <c r="E1878" s="4">
        <v>41983</v>
      </c>
      <c r="F1878">
        <v>2</v>
      </c>
      <c r="G1878" t="s">
        <v>6996</v>
      </c>
      <c r="H1878" t="s">
        <v>6110</v>
      </c>
      <c r="I1878" t="s">
        <v>6010</v>
      </c>
      <c r="J1878" t="s">
        <v>5981</v>
      </c>
      <c r="K1878" t="s">
        <v>5975</v>
      </c>
      <c r="L1878" t="s">
        <v>5988</v>
      </c>
      <c r="M1878" t="s">
        <v>6111</v>
      </c>
      <c r="N1878" t="s">
        <v>1102</v>
      </c>
      <c r="O1878" t="s">
        <v>7915</v>
      </c>
      <c r="P1878">
        <v>0.1</v>
      </c>
      <c r="Q1878">
        <v>34</v>
      </c>
      <c r="R1878">
        <v>13</v>
      </c>
      <c r="S1878">
        <v>21</v>
      </c>
      <c r="T1878">
        <v>0.38235294117647101</v>
      </c>
      <c r="U1878" t="s">
        <v>7895</v>
      </c>
      <c r="V1878" t="s">
        <v>10</v>
      </c>
      <c r="W1878" t="s">
        <v>22</v>
      </c>
    </row>
    <row r="1879" spans="1:23" x14ac:dyDescent="0.3">
      <c r="A1879" t="s">
        <v>4591</v>
      </c>
      <c r="B1879" s="4">
        <v>41664</v>
      </c>
      <c r="C1879" t="s">
        <v>7888</v>
      </c>
      <c r="D1879">
        <v>2014</v>
      </c>
      <c r="E1879" s="4">
        <v>41669</v>
      </c>
      <c r="F1879">
        <v>5</v>
      </c>
      <c r="G1879" t="s">
        <v>6145</v>
      </c>
      <c r="H1879" t="s">
        <v>6199</v>
      </c>
      <c r="I1879" t="s">
        <v>6010</v>
      </c>
      <c r="J1879" t="s">
        <v>5981</v>
      </c>
      <c r="K1879" t="s">
        <v>5975</v>
      </c>
      <c r="L1879" t="s">
        <v>5976</v>
      </c>
      <c r="M1879" t="s">
        <v>6200</v>
      </c>
      <c r="N1879" t="s">
        <v>416</v>
      </c>
      <c r="O1879" t="s">
        <v>7915</v>
      </c>
      <c r="P1879">
        <v>0.1</v>
      </c>
      <c r="Q1879">
        <v>534</v>
      </c>
      <c r="R1879">
        <v>0</v>
      </c>
      <c r="S1879">
        <v>534</v>
      </c>
      <c r="T1879">
        <v>0</v>
      </c>
      <c r="U1879" t="s">
        <v>7891</v>
      </c>
      <c r="V1879" t="s">
        <v>10</v>
      </c>
      <c r="W1879" t="s">
        <v>22</v>
      </c>
    </row>
    <row r="1880" spans="1:23" x14ac:dyDescent="0.3">
      <c r="A1880" t="s">
        <v>4655</v>
      </c>
      <c r="B1880" s="4">
        <v>41684</v>
      </c>
      <c r="C1880" t="s">
        <v>7893</v>
      </c>
      <c r="D1880">
        <v>2014</v>
      </c>
      <c r="E1880" s="4">
        <v>41691</v>
      </c>
      <c r="F1880">
        <v>7</v>
      </c>
      <c r="G1880" t="s">
        <v>6990</v>
      </c>
      <c r="H1880" t="s">
        <v>7188</v>
      </c>
      <c r="I1880" t="s">
        <v>6010</v>
      </c>
      <c r="J1880" t="s">
        <v>5981</v>
      </c>
      <c r="K1880" t="s">
        <v>5975</v>
      </c>
      <c r="L1880" t="s">
        <v>5976</v>
      </c>
      <c r="M1880" t="s">
        <v>6011</v>
      </c>
      <c r="N1880" t="s">
        <v>517</v>
      </c>
      <c r="O1880" t="s">
        <v>7915</v>
      </c>
      <c r="P1880">
        <v>0.1</v>
      </c>
      <c r="Q1880">
        <v>1280</v>
      </c>
      <c r="R1880">
        <v>299</v>
      </c>
      <c r="S1880">
        <v>981</v>
      </c>
      <c r="T1880">
        <v>0.23359374999999999</v>
      </c>
      <c r="U1880" t="s">
        <v>7897</v>
      </c>
      <c r="V1880" t="s">
        <v>10</v>
      </c>
      <c r="W1880" t="s">
        <v>22</v>
      </c>
    </row>
    <row r="1881" spans="1:23" x14ac:dyDescent="0.3">
      <c r="A1881" t="s">
        <v>4698</v>
      </c>
      <c r="B1881" s="4">
        <v>41698</v>
      </c>
      <c r="C1881" t="s">
        <v>7893</v>
      </c>
      <c r="D1881">
        <v>2014</v>
      </c>
      <c r="E1881" s="4">
        <v>41702</v>
      </c>
      <c r="F1881">
        <v>4</v>
      </c>
      <c r="G1881" t="s">
        <v>6843</v>
      </c>
      <c r="H1881" t="s">
        <v>6793</v>
      </c>
      <c r="I1881" t="s">
        <v>6010</v>
      </c>
      <c r="J1881" t="s">
        <v>5981</v>
      </c>
      <c r="K1881" t="s">
        <v>5975</v>
      </c>
      <c r="L1881" t="s">
        <v>5976</v>
      </c>
      <c r="M1881" t="s">
        <v>6171</v>
      </c>
      <c r="N1881" t="s">
        <v>343</v>
      </c>
      <c r="O1881" t="s">
        <v>7915</v>
      </c>
      <c r="P1881">
        <v>0.1</v>
      </c>
      <c r="Q1881">
        <v>110</v>
      </c>
      <c r="R1881">
        <v>-12</v>
      </c>
      <c r="S1881">
        <v>122</v>
      </c>
      <c r="T1881">
        <v>-0.109090909090909</v>
      </c>
      <c r="U1881" t="s">
        <v>7899</v>
      </c>
      <c r="V1881" t="s">
        <v>10</v>
      </c>
      <c r="W1881" t="s">
        <v>22</v>
      </c>
    </row>
    <row r="1882" spans="1:23" x14ac:dyDescent="0.3">
      <c r="A1882" t="s">
        <v>4773</v>
      </c>
      <c r="B1882" s="4">
        <v>41729</v>
      </c>
      <c r="C1882" t="s">
        <v>7907</v>
      </c>
      <c r="D1882">
        <v>2014</v>
      </c>
      <c r="E1882" s="4">
        <v>41733</v>
      </c>
      <c r="F1882">
        <v>4</v>
      </c>
      <c r="G1882" t="s">
        <v>7176</v>
      </c>
      <c r="H1882" t="s">
        <v>6700</v>
      </c>
      <c r="I1882" t="s">
        <v>6010</v>
      </c>
      <c r="J1882" t="s">
        <v>5981</v>
      </c>
      <c r="K1882" t="s">
        <v>5985</v>
      </c>
      <c r="L1882" t="s">
        <v>5976</v>
      </c>
      <c r="M1882" t="s">
        <v>6111</v>
      </c>
      <c r="N1882" t="s">
        <v>529</v>
      </c>
      <c r="O1882" t="s">
        <v>7915</v>
      </c>
      <c r="P1882">
        <v>0.1</v>
      </c>
      <c r="Q1882">
        <v>382</v>
      </c>
      <c r="R1882">
        <v>30</v>
      </c>
      <c r="S1882">
        <v>352</v>
      </c>
      <c r="T1882">
        <v>7.8534031413612607E-2</v>
      </c>
      <c r="U1882" t="s">
        <v>7891</v>
      </c>
      <c r="V1882" t="s">
        <v>10</v>
      </c>
      <c r="W1882" t="s">
        <v>22</v>
      </c>
    </row>
    <row r="1883" spans="1:23" x14ac:dyDescent="0.3">
      <c r="A1883" t="s">
        <v>4776</v>
      </c>
      <c r="B1883" s="4">
        <v>41731</v>
      </c>
      <c r="C1883" t="s">
        <v>7894</v>
      </c>
      <c r="D1883">
        <v>2014</v>
      </c>
      <c r="E1883" s="4">
        <v>41736</v>
      </c>
      <c r="F1883">
        <v>5</v>
      </c>
      <c r="G1883" t="s">
        <v>7288</v>
      </c>
      <c r="H1883" t="s">
        <v>6327</v>
      </c>
      <c r="I1883" t="s">
        <v>6010</v>
      </c>
      <c r="J1883" t="s">
        <v>5981</v>
      </c>
      <c r="K1883" t="s">
        <v>5970</v>
      </c>
      <c r="L1883" t="s">
        <v>5976</v>
      </c>
      <c r="M1883" t="s">
        <v>6327</v>
      </c>
      <c r="N1883" t="s">
        <v>101</v>
      </c>
      <c r="O1883" t="s">
        <v>7915</v>
      </c>
      <c r="P1883">
        <v>0.1</v>
      </c>
      <c r="Q1883">
        <v>360</v>
      </c>
      <c r="R1883">
        <v>32</v>
      </c>
      <c r="S1883">
        <v>328</v>
      </c>
      <c r="T1883">
        <v>8.8888888888888906E-2</v>
      </c>
      <c r="U1883" t="s">
        <v>7891</v>
      </c>
      <c r="V1883" t="s">
        <v>10</v>
      </c>
      <c r="W1883" t="s">
        <v>22</v>
      </c>
    </row>
    <row r="1884" spans="1:23" x14ac:dyDescent="0.3">
      <c r="A1884" t="s">
        <v>4780</v>
      </c>
      <c r="B1884" s="4">
        <v>41732</v>
      </c>
      <c r="C1884" t="s">
        <v>7894</v>
      </c>
      <c r="D1884">
        <v>2014</v>
      </c>
      <c r="E1884" s="4">
        <v>41736</v>
      </c>
      <c r="F1884">
        <v>4</v>
      </c>
      <c r="G1884" t="s">
        <v>6714</v>
      </c>
      <c r="H1884" t="s">
        <v>6556</v>
      </c>
      <c r="I1884" t="s">
        <v>6010</v>
      </c>
      <c r="J1884" t="s">
        <v>5981</v>
      </c>
      <c r="K1884" t="s">
        <v>5975</v>
      </c>
      <c r="L1884" t="s">
        <v>5976</v>
      </c>
      <c r="M1884" t="s">
        <v>6171</v>
      </c>
      <c r="N1884" t="s">
        <v>1314</v>
      </c>
      <c r="O1884" t="s">
        <v>7915</v>
      </c>
      <c r="P1884">
        <v>0.1</v>
      </c>
      <c r="Q1884">
        <v>116</v>
      </c>
      <c r="R1884">
        <v>-4</v>
      </c>
      <c r="S1884">
        <v>120</v>
      </c>
      <c r="T1884">
        <v>-3.4482758620689703E-2</v>
      </c>
      <c r="U1884" t="s">
        <v>7890</v>
      </c>
      <c r="V1884" t="s">
        <v>10</v>
      </c>
      <c r="W1884" t="s">
        <v>22</v>
      </c>
    </row>
    <row r="1885" spans="1:23" x14ac:dyDescent="0.3">
      <c r="A1885" t="s">
        <v>4785</v>
      </c>
      <c r="B1885" s="4">
        <v>41734</v>
      </c>
      <c r="C1885" t="s">
        <v>7894</v>
      </c>
      <c r="D1885">
        <v>2014</v>
      </c>
      <c r="E1885" s="4">
        <v>41739</v>
      </c>
      <c r="F1885">
        <v>5</v>
      </c>
      <c r="G1885" t="s">
        <v>6987</v>
      </c>
      <c r="H1885" t="s">
        <v>7052</v>
      </c>
      <c r="I1885" t="s">
        <v>6010</v>
      </c>
      <c r="J1885" t="s">
        <v>5981</v>
      </c>
      <c r="K1885" t="s">
        <v>5970</v>
      </c>
      <c r="L1885" t="s">
        <v>5976</v>
      </c>
      <c r="M1885" t="s">
        <v>6011</v>
      </c>
      <c r="N1885" t="s">
        <v>528</v>
      </c>
      <c r="O1885" t="s">
        <v>7915</v>
      </c>
      <c r="P1885">
        <v>0.1</v>
      </c>
      <c r="Q1885">
        <v>54</v>
      </c>
      <c r="R1885">
        <v>-3</v>
      </c>
      <c r="S1885">
        <v>57</v>
      </c>
      <c r="T1885">
        <v>-5.5555555555555601E-2</v>
      </c>
      <c r="U1885" t="s">
        <v>7891</v>
      </c>
      <c r="V1885" t="s">
        <v>10</v>
      </c>
      <c r="W1885" t="s">
        <v>22</v>
      </c>
    </row>
    <row r="1886" spans="1:23" x14ac:dyDescent="0.3">
      <c r="A1886" t="s">
        <v>4788</v>
      </c>
      <c r="B1886" s="4">
        <v>41736</v>
      </c>
      <c r="C1886" t="s">
        <v>7894</v>
      </c>
      <c r="D1886">
        <v>2014</v>
      </c>
      <c r="E1886" s="4">
        <v>41740</v>
      </c>
      <c r="F1886">
        <v>4</v>
      </c>
      <c r="G1886" t="s">
        <v>6723</v>
      </c>
      <c r="H1886" t="s">
        <v>6822</v>
      </c>
      <c r="I1886" t="s">
        <v>6010</v>
      </c>
      <c r="J1886" t="s">
        <v>5981</v>
      </c>
      <c r="K1886" t="s">
        <v>5975</v>
      </c>
      <c r="L1886" t="s">
        <v>5976</v>
      </c>
      <c r="M1886" t="s">
        <v>6097</v>
      </c>
      <c r="N1886" t="s">
        <v>3718</v>
      </c>
      <c r="O1886" t="s">
        <v>7915</v>
      </c>
      <c r="P1886">
        <v>0.1</v>
      </c>
      <c r="Q1886">
        <v>260</v>
      </c>
      <c r="R1886">
        <v>78</v>
      </c>
      <c r="S1886">
        <v>182</v>
      </c>
      <c r="T1886">
        <v>0.3</v>
      </c>
      <c r="U1886" t="s">
        <v>7899</v>
      </c>
      <c r="V1886" t="s">
        <v>10</v>
      </c>
      <c r="W1886" t="s">
        <v>22</v>
      </c>
    </row>
    <row r="1887" spans="1:23" x14ac:dyDescent="0.3">
      <c r="A1887" t="s">
        <v>4836</v>
      </c>
      <c r="B1887" s="4">
        <v>41750</v>
      </c>
      <c r="C1887" t="s">
        <v>7894</v>
      </c>
      <c r="D1887">
        <v>2014</v>
      </c>
      <c r="E1887" s="4">
        <v>41754</v>
      </c>
      <c r="F1887">
        <v>4</v>
      </c>
      <c r="G1887" t="s">
        <v>6387</v>
      </c>
      <c r="H1887" t="s">
        <v>7764</v>
      </c>
      <c r="I1887" t="s">
        <v>6010</v>
      </c>
      <c r="J1887" t="s">
        <v>5981</v>
      </c>
      <c r="K1887" t="s">
        <v>5975</v>
      </c>
      <c r="L1887" t="s">
        <v>5976</v>
      </c>
      <c r="M1887" t="s">
        <v>6171</v>
      </c>
      <c r="N1887" t="s">
        <v>899</v>
      </c>
      <c r="O1887" t="s">
        <v>7915</v>
      </c>
      <c r="P1887">
        <v>0.1</v>
      </c>
      <c r="Q1887">
        <v>148</v>
      </c>
      <c r="R1887">
        <v>0</v>
      </c>
      <c r="S1887">
        <v>148</v>
      </c>
      <c r="T1887">
        <v>0</v>
      </c>
      <c r="U1887" t="s">
        <v>7891</v>
      </c>
      <c r="V1887" t="s">
        <v>10</v>
      </c>
      <c r="W1887" t="s">
        <v>22</v>
      </c>
    </row>
    <row r="1888" spans="1:23" x14ac:dyDescent="0.3">
      <c r="A1888" t="s">
        <v>4841</v>
      </c>
      <c r="B1888" s="4">
        <v>41753</v>
      </c>
      <c r="C1888" t="s">
        <v>7894</v>
      </c>
      <c r="D1888">
        <v>2014</v>
      </c>
      <c r="E1888" s="4">
        <v>41757</v>
      </c>
      <c r="F1888">
        <v>4</v>
      </c>
      <c r="G1888" t="s">
        <v>6703</v>
      </c>
      <c r="H1888" t="s">
        <v>6420</v>
      </c>
      <c r="I1888" t="s">
        <v>6010</v>
      </c>
      <c r="J1888" t="s">
        <v>5981</v>
      </c>
      <c r="K1888" t="s">
        <v>5985</v>
      </c>
      <c r="L1888" t="s">
        <v>5976</v>
      </c>
      <c r="M1888" t="s">
        <v>6171</v>
      </c>
      <c r="N1888" t="s">
        <v>284</v>
      </c>
      <c r="O1888" t="s">
        <v>7915</v>
      </c>
      <c r="P1888">
        <v>0.1</v>
      </c>
      <c r="Q1888">
        <v>230</v>
      </c>
      <c r="R1888">
        <v>20</v>
      </c>
      <c r="S1888">
        <v>210</v>
      </c>
      <c r="T1888">
        <v>8.6956521739130405E-2</v>
      </c>
      <c r="U1888" t="s">
        <v>7895</v>
      </c>
      <c r="V1888" t="s">
        <v>10</v>
      </c>
      <c r="W1888" t="s">
        <v>22</v>
      </c>
    </row>
    <row r="1889" spans="1:23" x14ac:dyDescent="0.3">
      <c r="A1889" t="s">
        <v>4968</v>
      </c>
      <c r="B1889" s="4">
        <v>41796</v>
      </c>
      <c r="C1889" t="s">
        <v>7898</v>
      </c>
      <c r="D1889">
        <v>2014</v>
      </c>
      <c r="E1889" s="4">
        <v>41800</v>
      </c>
      <c r="F1889">
        <v>4</v>
      </c>
      <c r="G1889" t="s">
        <v>7147</v>
      </c>
      <c r="H1889" t="s">
        <v>6619</v>
      </c>
      <c r="I1889" t="s">
        <v>6010</v>
      </c>
      <c r="J1889" t="s">
        <v>5981</v>
      </c>
      <c r="K1889" t="s">
        <v>5975</v>
      </c>
      <c r="L1889" t="s">
        <v>5976</v>
      </c>
      <c r="M1889" t="s">
        <v>6219</v>
      </c>
      <c r="N1889" t="s">
        <v>1346</v>
      </c>
      <c r="O1889" t="s">
        <v>7915</v>
      </c>
      <c r="P1889">
        <v>0.1</v>
      </c>
      <c r="Q1889">
        <v>557</v>
      </c>
      <c r="R1889">
        <v>217</v>
      </c>
      <c r="S1889">
        <v>340</v>
      </c>
      <c r="T1889">
        <v>0.389587073608618</v>
      </c>
      <c r="U1889" t="s">
        <v>7891</v>
      </c>
      <c r="V1889" t="s">
        <v>10</v>
      </c>
      <c r="W1889" t="s">
        <v>22</v>
      </c>
    </row>
    <row r="1890" spans="1:23" x14ac:dyDescent="0.3">
      <c r="A1890" t="s">
        <v>4979</v>
      </c>
      <c r="B1890" s="4">
        <v>41799</v>
      </c>
      <c r="C1890" t="s">
        <v>7898</v>
      </c>
      <c r="D1890">
        <v>2014</v>
      </c>
      <c r="E1890" s="4">
        <v>41805</v>
      </c>
      <c r="F1890">
        <v>6</v>
      </c>
      <c r="G1890" t="s">
        <v>6399</v>
      </c>
      <c r="H1890" t="s">
        <v>6224</v>
      </c>
      <c r="I1890" t="s">
        <v>6010</v>
      </c>
      <c r="J1890" t="s">
        <v>5981</v>
      </c>
      <c r="K1890" t="s">
        <v>5985</v>
      </c>
      <c r="L1890" t="s">
        <v>5976</v>
      </c>
      <c r="M1890" t="s">
        <v>6097</v>
      </c>
      <c r="N1890" t="s">
        <v>1386</v>
      </c>
      <c r="O1890" t="s">
        <v>7915</v>
      </c>
      <c r="P1890">
        <v>0.1</v>
      </c>
      <c r="Q1890">
        <v>806</v>
      </c>
      <c r="R1890">
        <v>18</v>
      </c>
      <c r="S1890">
        <v>788</v>
      </c>
      <c r="T1890">
        <v>2.2332506203473899E-2</v>
      </c>
      <c r="U1890" t="s">
        <v>7897</v>
      </c>
      <c r="V1890" t="s">
        <v>10</v>
      </c>
      <c r="W1890" t="s">
        <v>22</v>
      </c>
    </row>
    <row r="1891" spans="1:23" x14ac:dyDescent="0.3">
      <c r="A1891" t="s">
        <v>5139</v>
      </c>
      <c r="B1891" s="4">
        <v>41844</v>
      </c>
      <c r="C1891" t="s">
        <v>7909</v>
      </c>
      <c r="D1891">
        <v>2014</v>
      </c>
      <c r="E1891" s="4">
        <v>41848</v>
      </c>
      <c r="F1891">
        <v>4</v>
      </c>
      <c r="G1891" t="s">
        <v>6195</v>
      </c>
      <c r="H1891" t="s">
        <v>7806</v>
      </c>
      <c r="I1891" t="s">
        <v>6010</v>
      </c>
      <c r="J1891" t="s">
        <v>5981</v>
      </c>
      <c r="K1891" t="s">
        <v>5985</v>
      </c>
      <c r="L1891" t="s">
        <v>5976</v>
      </c>
      <c r="M1891" t="s">
        <v>6111</v>
      </c>
      <c r="N1891" t="s">
        <v>2003</v>
      </c>
      <c r="O1891" t="s">
        <v>7915</v>
      </c>
      <c r="P1891">
        <v>0.1</v>
      </c>
      <c r="Q1891">
        <v>229</v>
      </c>
      <c r="R1891">
        <v>-23</v>
      </c>
      <c r="S1891">
        <v>252</v>
      </c>
      <c r="T1891">
        <v>-0.10043668122270701</v>
      </c>
      <c r="U1891" t="s">
        <v>7895</v>
      </c>
      <c r="V1891" t="s">
        <v>10</v>
      </c>
      <c r="W1891" t="s">
        <v>22</v>
      </c>
    </row>
    <row r="1892" spans="1:23" x14ac:dyDescent="0.3">
      <c r="A1892" t="s">
        <v>5256</v>
      </c>
      <c r="B1892" s="4">
        <v>41864</v>
      </c>
      <c r="C1892" t="s">
        <v>7900</v>
      </c>
      <c r="D1892">
        <v>2014</v>
      </c>
      <c r="E1892" s="4">
        <v>41869</v>
      </c>
      <c r="F1892">
        <v>5</v>
      </c>
      <c r="G1892" t="s">
        <v>6803</v>
      </c>
      <c r="H1892" t="s">
        <v>7554</v>
      </c>
      <c r="I1892" t="s">
        <v>6010</v>
      </c>
      <c r="J1892" t="s">
        <v>5981</v>
      </c>
      <c r="K1892" t="s">
        <v>5975</v>
      </c>
      <c r="L1892" t="s">
        <v>5976</v>
      </c>
      <c r="M1892" t="s">
        <v>6171</v>
      </c>
      <c r="N1892" t="s">
        <v>416</v>
      </c>
      <c r="O1892" t="s">
        <v>7915</v>
      </c>
      <c r="P1892">
        <v>0.1</v>
      </c>
      <c r="Q1892">
        <v>891</v>
      </c>
      <c r="R1892">
        <v>0</v>
      </c>
      <c r="S1892">
        <v>891</v>
      </c>
      <c r="T1892">
        <v>0</v>
      </c>
      <c r="U1892" t="s">
        <v>7899</v>
      </c>
      <c r="V1892" t="s">
        <v>10</v>
      </c>
      <c r="W1892" t="s">
        <v>22</v>
      </c>
    </row>
    <row r="1893" spans="1:23" x14ac:dyDescent="0.3">
      <c r="A1893" t="s">
        <v>5284</v>
      </c>
      <c r="B1893" s="4">
        <v>41869</v>
      </c>
      <c r="C1893" t="s">
        <v>7900</v>
      </c>
      <c r="D1893">
        <v>2014</v>
      </c>
      <c r="E1893" s="4">
        <v>41873</v>
      </c>
      <c r="F1893">
        <v>4</v>
      </c>
      <c r="G1893" t="s">
        <v>7474</v>
      </c>
      <c r="H1893" t="s">
        <v>6822</v>
      </c>
      <c r="I1893" t="s">
        <v>6010</v>
      </c>
      <c r="J1893" t="s">
        <v>5981</v>
      </c>
      <c r="K1893" t="s">
        <v>5975</v>
      </c>
      <c r="L1893" t="s">
        <v>5976</v>
      </c>
      <c r="M1893" t="s">
        <v>6097</v>
      </c>
      <c r="N1893" t="s">
        <v>2300</v>
      </c>
      <c r="O1893" t="s">
        <v>7915</v>
      </c>
      <c r="P1893">
        <v>0.1</v>
      </c>
      <c r="Q1893">
        <v>44</v>
      </c>
      <c r="R1893">
        <v>10</v>
      </c>
      <c r="S1893">
        <v>34</v>
      </c>
      <c r="T1893">
        <v>0.22727272727272699</v>
      </c>
      <c r="U1893" t="s">
        <v>7890</v>
      </c>
      <c r="V1893" t="s">
        <v>10</v>
      </c>
      <c r="W1893" t="s">
        <v>22</v>
      </c>
    </row>
    <row r="1894" spans="1:23" x14ac:dyDescent="0.3">
      <c r="A1894" t="s">
        <v>5382</v>
      </c>
      <c r="B1894" s="4">
        <v>41883</v>
      </c>
      <c r="C1894" t="s">
        <v>7901</v>
      </c>
      <c r="D1894">
        <v>2014</v>
      </c>
      <c r="E1894" s="4">
        <v>41887</v>
      </c>
      <c r="F1894">
        <v>4</v>
      </c>
      <c r="G1894" t="s">
        <v>6140</v>
      </c>
      <c r="H1894" t="s">
        <v>6224</v>
      </c>
      <c r="I1894" t="s">
        <v>6010</v>
      </c>
      <c r="J1894" t="s">
        <v>5981</v>
      </c>
      <c r="K1894" t="s">
        <v>5975</v>
      </c>
      <c r="L1894" t="s">
        <v>5976</v>
      </c>
      <c r="M1894" t="s">
        <v>6097</v>
      </c>
      <c r="N1894" t="s">
        <v>1974</v>
      </c>
      <c r="O1894" t="s">
        <v>7915</v>
      </c>
      <c r="P1894">
        <v>0.1</v>
      </c>
      <c r="Q1894">
        <v>130</v>
      </c>
      <c r="R1894">
        <v>11</v>
      </c>
      <c r="S1894">
        <v>119</v>
      </c>
      <c r="T1894">
        <v>8.4615384615384606E-2</v>
      </c>
      <c r="U1894" t="s">
        <v>7891</v>
      </c>
      <c r="V1894" t="s">
        <v>10</v>
      </c>
      <c r="W1894" t="s">
        <v>22</v>
      </c>
    </row>
    <row r="1895" spans="1:23" x14ac:dyDescent="0.3">
      <c r="A1895" t="s">
        <v>5417</v>
      </c>
      <c r="B1895" s="4">
        <v>41887</v>
      </c>
      <c r="C1895" t="s">
        <v>7901</v>
      </c>
      <c r="D1895">
        <v>2014</v>
      </c>
      <c r="E1895" s="4">
        <v>41891</v>
      </c>
      <c r="F1895">
        <v>4</v>
      </c>
      <c r="G1895" t="s">
        <v>6297</v>
      </c>
      <c r="H1895" t="s">
        <v>6281</v>
      </c>
      <c r="I1895" t="s">
        <v>6010</v>
      </c>
      <c r="J1895" t="s">
        <v>5981</v>
      </c>
      <c r="K1895" t="s">
        <v>5975</v>
      </c>
      <c r="L1895" t="s">
        <v>5976</v>
      </c>
      <c r="M1895" t="s">
        <v>6281</v>
      </c>
      <c r="N1895" t="s">
        <v>1584</v>
      </c>
      <c r="O1895" t="s">
        <v>7915</v>
      </c>
      <c r="P1895">
        <v>0.1</v>
      </c>
      <c r="Q1895">
        <v>386</v>
      </c>
      <c r="R1895">
        <v>90</v>
      </c>
      <c r="S1895">
        <v>296</v>
      </c>
      <c r="T1895">
        <v>0.233160621761658</v>
      </c>
      <c r="U1895" t="s">
        <v>7897</v>
      </c>
      <c r="V1895" t="s">
        <v>10</v>
      </c>
      <c r="W1895" t="s">
        <v>22</v>
      </c>
    </row>
    <row r="1896" spans="1:23" x14ac:dyDescent="0.3">
      <c r="A1896" t="s">
        <v>5419</v>
      </c>
      <c r="B1896" s="4">
        <v>41887</v>
      </c>
      <c r="C1896" t="s">
        <v>7901</v>
      </c>
      <c r="D1896">
        <v>2014</v>
      </c>
      <c r="E1896" s="4">
        <v>41894</v>
      </c>
      <c r="F1896">
        <v>7</v>
      </c>
      <c r="G1896" t="s">
        <v>6179</v>
      </c>
      <c r="H1896" t="s">
        <v>7637</v>
      </c>
      <c r="I1896" t="s">
        <v>6010</v>
      </c>
      <c r="J1896" t="s">
        <v>5981</v>
      </c>
      <c r="K1896" t="s">
        <v>5975</v>
      </c>
      <c r="L1896" t="s">
        <v>5976</v>
      </c>
      <c r="M1896" t="s">
        <v>6011</v>
      </c>
      <c r="N1896" t="s">
        <v>63</v>
      </c>
      <c r="O1896" t="s">
        <v>7915</v>
      </c>
      <c r="P1896">
        <v>0.1</v>
      </c>
      <c r="Q1896">
        <v>714</v>
      </c>
      <c r="R1896">
        <v>56</v>
      </c>
      <c r="S1896">
        <v>658</v>
      </c>
      <c r="T1896">
        <v>7.8431372549019607E-2</v>
      </c>
      <c r="U1896" t="s">
        <v>7892</v>
      </c>
      <c r="V1896" t="s">
        <v>10</v>
      </c>
      <c r="W1896" t="s">
        <v>22</v>
      </c>
    </row>
    <row r="1897" spans="1:23" x14ac:dyDescent="0.3">
      <c r="A1897" t="s">
        <v>5545</v>
      </c>
      <c r="B1897" s="4">
        <v>41911</v>
      </c>
      <c r="C1897" t="s">
        <v>7901</v>
      </c>
      <c r="D1897">
        <v>2014</v>
      </c>
      <c r="E1897" s="4">
        <v>41918</v>
      </c>
      <c r="F1897">
        <v>7</v>
      </c>
      <c r="G1897" t="s">
        <v>6512</v>
      </c>
      <c r="H1897" t="s">
        <v>6224</v>
      </c>
      <c r="I1897" t="s">
        <v>6010</v>
      </c>
      <c r="J1897" t="s">
        <v>5981</v>
      </c>
      <c r="K1897" t="s">
        <v>5985</v>
      </c>
      <c r="L1897" t="s">
        <v>5976</v>
      </c>
      <c r="M1897" t="s">
        <v>6097</v>
      </c>
      <c r="N1897" t="s">
        <v>727</v>
      </c>
      <c r="O1897" t="s">
        <v>7915</v>
      </c>
      <c r="P1897">
        <v>0.1</v>
      </c>
      <c r="Q1897">
        <v>29</v>
      </c>
      <c r="R1897">
        <v>0</v>
      </c>
      <c r="S1897">
        <v>29</v>
      </c>
      <c r="T1897">
        <v>0</v>
      </c>
      <c r="U1897" t="s">
        <v>7895</v>
      </c>
      <c r="V1897" t="s">
        <v>10</v>
      </c>
      <c r="W1897" t="s">
        <v>22</v>
      </c>
    </row>
    <row r="1898" spans="1:23" x14ac:dyDescent="0.3">
      <c r="A1898" t="s">
        <v>5779</v>
      </c>
      <c r="B1898" s="4">
        <v>41971</v>
      </c>
      <c r="C1898" t="s">
        <v>7904</v>
      </c>
      <c r="D1898">
        <v>2014</v>
      </c>
      <c r="E1898" s="4">
        <v>41976</v>
      </c>
      <c r="F1898">
        <v>5</v>
      </c>
      <c r="G1898" t="s">
        <v>7181</v>
      </c>
      <c r="H1898" t="s">
        <v>7336</v>
      </c>
      <c r="I1898" t="s">
        <v>6010</v>
      </c>
      <c r="J1898" t="s">
        <v>5981</v>
      </c>
      <c r="K1898" t="s">
        <v>5985</v>
      </c>
      <c r="L1898" t="s">
        <v>5976</v>
      </c>
      <c r="M1898" t="s">
        <v>6097</v>
      </c>
      <c r="N1898" t="s">
        <v>1843</v>
      </c>
      <c r="O1898" t="s">
        <v>7915</v>
      </c>
      <c r="P1898">
        <v>0.1</v>
      </c>
      <c r="Q1898">
        <v>64</v>
      </c>
      <c r="R1898">
        <v>-7</v>
      </c>
      <c r="S1898">
        <v>71</v>
      </c>
      <c r="T1898">
        <v>-0.109375</v>
      </c>
      <c r="U1898" t="s">
        <v>7891</v>
      </c>
      <c r="V1898" t="s">
        <v>10</v>
      </c>
      <c r="W1898" t="s">
        <v>22</v>
      </c>
    </row>
    <row r="1899" spans="1:23" x14ac:dyDescent="0.3">
      <c r="A1899" t="s">
        <v>4587</v>
      </c>
      <c r="B1899" s="4">
        <v>41663</v>
      </c>
      <c r="C1899" t="s">
        <v>7888</v>
      </c>
      <c r="D1899">
        <v>2014</v>
      </c>
      <c r="E1899" s="4">
        <v>41665</v>
      </c>
      <c r="F1899">
        <v>2</v>
      </c>
      <c r="G1899" t="s">
        <v>6087</v>
      </c>
      <c r="H1899" t="s">
        <v>7726</v>
      </c>
      <c r="I1899" t="s">
        <v>6010</v>
      </c>
      <c r="J1899" t="s">
        <v>5981</v>
      </c>
      <c r="K1899" t="s">
        <v>5975</v>
      </c>
      <c r="L1899" t="s">
        <v>5988</v>
      </c>
      <c r="M1899" t="s">
        <v>6047</v>
      </c>
      <c r="N1899" t="s">
        <v>1486</v>
      </c>
      <c r="O1899" t="s">
        <v>7915</v>
      </c>
      <c r="P1899">
        <v>0.1</v>
      </c>
      <c r="Q1899">
        <v>128</v>
      </c>
      <c r="R1899">
        <v>-3</v>
      </c>
      <c r="S1899">
        <v>131</v>
      </c>
      <c r="T1899">
        <v>-2.34375E-2</v>
      </c>
      <c r="U1899" t="s">
        <v>7891</v>
      </c>
      <c r="V1899" t="s">
        <v>10</v>
      </c>
      <c r="W1899" t="s">
        <v>22</v>
      </c>
    </row>
    <row r="1900" spans="1:23" x14ac:dyDescent="0.3">
      <c r="A1900" t="s">
        <v>4587</v>
      </c>
      <c r="B1900" s="4">
        <v>41663</v>
      </c>
      <c r="C1900" t="s">
        <v>7888</v>
      </c>
      <c r="D1900">
        <v>2014</v>
      </c>
      <c r="E1900" s="4">
        <v>41665</v>
      </c>
      <c r="F1900">
        <v>2</v>
      </c>
      <c r="G1900" t="s">
        <v>6087</v>
      </c>
      <c r="H1900" t="s">
        <v>7726</v>
      </c>
      <c r="I1900" t="s">
        <v>6010</v>
      </c>
      <c r="J1900" t="s">
        <v>5981</v>
      </c>
      <c r="K1900" t="s">
        <v>5975</v>
      </c>
      <c r="L1900" t="s">
        <v>5988</v>
      </c>
      <c r="M1900" t="s">
        <v>6047</v>
      </c>
      <c r="N1900" t="s">
        <v>303</v>
      </c>
      <c r="O1900" t="s">
        <v>7915</v>
      </c>
      <c r="P1900">
        <v>0.1</v>
      </c>
      <c r="Q1900">
        <v>222</v>
      </c>
      <c r="R1900">
        <v>35</v>
      </c>
      <c r="S1900">
        <v>187</v>
      </c>
      <c r="T1900">
        <v>0.15765765765765799</v>
      </c>
      <c r="U1900" t="s">
        <v>7899</v>
      </c>
      <c r="V1900" t="s">
        <v>10</v>
      </c>
      <c r="W1900" t="s">
        <v>22</v>
      </c>
    </row>
    <row r="1901" spans="1:23" x14ac:dyDescent="0.3">
      <c r="A1901" t="s">
        <v>4735</v>
      </c>
      <c r="B1901" s="4">
        <v>41715</v>
      </c>
      <c r="C1901" t="s">
        <v>7907</v>
      </c>
      <c r="D1901">
        <v>2014</v>
      </c>
      <c r="E1901" s="4">
        <v>41719</v>
      </c>
      <c r="F1901">
        <v>4</v>
      </c>
      <c r="G1901" t="s">
        <v>7255</v>
      </c>
      <c r="H1901" t="s">
        <v>6273</v>
      </c>
      <c r="I1901" t="s">
        <v>6010</v>
      </c>
      <c r="J1901" t="s">
        <v>5981</v>
      </c>
      <c r="K1901" t="s">
        <v>5970</v>
      </c>
      <c r="L1901" t="s">
        <v>5971</v>
      </c>
      <c r="M1901" t="s">
        <v>6047</v>
      </c>
      <c r="N1901" t="s">
        <v>2003</v>
      </c>
      <c r="O1901" t="s">
        <v>7915</v>
      </c>
      <c r="P1901">
        <v>0.1</v>
      </c>
      <c r="Q1901">
        <v>344</v>
      </c>
      <c r="R1901">
        <v>-34</v>
      </c>
      <c r="S1901">
        <v>378</v>
      </c>
      <c r="T1901">
        <v>-9.8837209302325604E-2</v>
      </c>
      <c r="U1901" t="s">
        <v>7891</v>
      </c>
      <c r="V1901" t="s">
        <v>10</v>
      </c>
      <c r="W1901" t="s">
        <v>22</v>
      </c>
    </row>
    <row r="1902" spans="1:23" x14ac:dyDescent="0.3">
      <c r="A1902" t="s">
        <v>5103</v>
      </c>
      <c r="B1902" s="4">
        <v>41827</v>
      </c>
      <c r="C1902" t="s">
        <v>7909</v>
      </c>
      <c r="D1902">
        <v>2014</v>
      </c>
      <c r="E1902" s="4">
        <v>41831</v>
      </c>
      <c r="F1902">
        <v>4</v>
      </c>
      <c r="G1902" t="s">
        <v>6821</v>
      </c>
      <c r="H1902" t="s">
        <v>6189</v>
      </c>
      <c r="I1902" t="s">
        <v>6010</v>
      </c>
      <c r="J1902" t="s">
        <v>5981</v>
      </c>
      <c r="K1902" t="s">
        <v>5975</v>
      </c>
      <c r="L1902" t="s">
        <v>5976</v>
      </c>
      <c r="M1902" t="s">
        <v>6047</v>
      </c>
      <c r="N1902" t="s">
        <v>957</v>
      </c>
      <c r="O1902" t="s">
        <v>7915</v>
      </c>
      <c r="P1902">
        <v>0.1</v>
      </c>
      <c r="Q1902">
        <v>23</v>
      </c>
      <c r="R1902">
        <v>4</v>
      </c>
      <c r="S1902">
        <v>19</v>
      </c>
      <c r="T1902">
        <v>0.173913043478261</v>
      </c>
      <c r="U1902" t="s">
        <v>7890</v>
      </c>
      <c r="V1902" t="s">
        <v>10</v>
      </c>
      <c r="W1902" t="s">
        <v>22</v>
      </c>
    </row>
    <row r="1903" spans="1:23" x14ac:dyDescent="0.3">
      <c r="A1903" t="s">
        <v>5173</v>
      </c>
      <c r="B1903" s="4">
        <v>41853</v>
      </c>
      <c r="C1903" t="s">
        <v>7900</v>
      </c>
      <c r="D1903">
        <v>2014</v>
      </c>
      <c r="E1903" s="4">
        <v>41858</v>
      </c>
      <c r="F1903">
        <v>5</v>
      </c>
      <c r="G1903" t="s">
        <v>6562</v>
      </c>
      <c r="H1903" t="s">
        <v>6325</v>
      </c>
      <c r="I1903" t="s">
        <v>6010</v>
      </c>
      <c r="J1903" t="s">
        <v>5981</v>
      </c>
      <c r="K1903" t="s">
        <v>5970</v>
      </c>
      <c r="L1903" t="s">
        <v>5976</v>
      </c>
      <c r="M1903" t="s">
        <v>6047</v>
      </c>
      <c r="N1903" t="s">
        <v>1875</v>
      </c>
      <c r="O1903" t="s">
        <v>7915</v>
      </c>
      <c r="P1903">
        <v>0.1</v>
      </c>
      <c r="Q1903">
        <v>382</v>
      </c>
      <c r="R1903">
        <v>119</v>
      </c>
      <c r="S1903">
        <v>263</v>
      </c>
      <c r="T1903">
        <v>0.31151832460732998</v>
      </c>
      <c r="U1903" t="s">
        <v>7895</v>
      </c>
      <c r="V1903" t="s">
        <v>10</v>
      </c>
      <c r="W1903" t="s">
        <v>22</v>
      </c>
    </row>
    <row r="1904" spans="1:23" x14ac:dyDescent="0.3">
      <c r="A1904" t="s">
        <v>5228</v>
      </c>
      <c r="B1904" s="4">
        <v>41859</v>
      </c>
      <c r="C1904" t="s">
        <v>7900</v>
      </c>
      <c r="D1904">
        <v>2014</v>
      </c>
      <c r="E1904" s="4">
        <v>41866</v>
      </c>
      <c r="F1904">
        <v>7</v>
      </c>
      <c r="G1904" t="s">
        <v>6482</v>
      </c>
      <c r="H1904" t="s">
        <v>6260</v>
      </c>
      <c r="I1904" t="s">
        <v>6010</v>
      </c>
      <c r="J1904" t="s">
        <v>5981</v>
      </c>
      <c r="K1904" t="s">
        <v>5970</v>
      </c>
      <c r="L1904" t="s">
        <v>5976</v>
      </c>
      <c r="M1904" t="s">
        <v>6047</v>
      </c>
      <c r="N1904" t="s">
        <v>1058</v>
      </c>
      <c r="O1904" t="s">
        <v>7915</v>
      </c>
      <c r="P1904">
        <v>0.1</v>
      </c>
      <c r="Q1904">
        <v>561</v>
      </c>
      <c r="R1904">
        <v>212</v>
      </c>
      <c r="S1904">
        <v>349</v>
      </c>
      <c r="T1904">
        <v>0.37789661319073098</v>
      </c>
      <c r="U1904" t="s">
        <v>7891</v>
      </c>
      <c r="V1904" t="s">
        <v>10</v>
      </c>
      <c r="W1904" t="s">
        <v>22</v>
      </c>
    </row>
    <row r="1905" spans="1:23" x14ac:dyDescent="0.3">
      <c r="A1905" t="s">
        <v>5228</v>
      </c>
      <c r="B1905" s="4">
        <v>41859</v>
      </c>
      <c r="C1905" t="s">
        <v>7900</v>
      </c>
      <c r="D1905">
        <v>2014</v>
      </c>
      <c r="E1905" s="4">
        <v>41866</v>
      </c>
      <c r="F1905">
        <v>7</v>
      </c>
      <c r="G1905" t="s">
        <v>6482</v>
      </c>
      <c r="H1905" t="s">
        <v>6260</v>
      </c>
      <c r="I1905" t="s">
        <v>6010</v>
      </c>
      <c r="J1905" t="s">
        <v>5981</v>
      </c>
      <c r="K1905" t="s">
        <v>5970</v>
      </c>
      <c r="L1905" t="s">
        <v>5976</v>
      </c>
      <c r="M1905" t="s">
        <v>6047</v>
      </c>
      <c r="N1905" t="s">
        <v>178</v>
      </c>
      <c r="O1905" t="s">
        <v>7915</v>
      </c>
      <c r="P1905">
        <v>0.1</v>
      </c>
      <c r="Q1905">
        <v>119</v>
      </c>
      <c r="R1905">
        <v>-5</v>
      </c>
      <c r="S1905">
        <v>124</v>
      </c>
      <c r="T1905">
        <v>-4.20168067226891E-2</v>
      </c>
      <c r="U1905" t="s">
        <v>7905</v>
      </c>
      <c r="V1905" t="s">
        <v>10</v>
      </c>
      <c r="W1905" t="s">
        <v>22</v>
      </c>
    </row>
    <row r="1906" spans="1:23" x14ac:dyDescent="0.3">
      <c r="A1906" t="s">
        <v>5260</v>
      </c>
      <c r="B1906" s="4">
        <v>41865</v>
      </c>
      <c r="C1906" t="s">
        <v>7900</v>
      </c>
      <c r="D1906">
        <v>2014</v>
      </c>
      <c r="E1906" s="4">
        <v>41868</v>
      </c>
      <c r="F1906">
        <v>3</v>
      </c>
      <c r="G1906" t="s">
        <v>6616</v>
      </c>
      <c r="H1906" t="s">
        <v>7206</v>
      </c>
      <c r="I1906" t="s">
        <v>6010</v>
      </c>
      <c r="J1906" t="s">
        <v>5981</v>
      </c>
      <c r="K1906" t="s">
        <v>5975</v>
      </c>
      <c r="L1906" t="s">
        <v>5971</v>
      </c>
      <c r="M1906" t="s">
        <v>6047</v>
      </c>
      <c r="N1906" t="s">
        <v>416</v>
      </c>
      <c r="O1906" t="s">
        <v>7915</v>
      </c>
      <c r="P1906">
        <v>0.1</v>
      </c>
      <c r="Q1906">
        <v>534</v>
      </c>
      <c r="R1906">
        <v>0</v>
      </c>
      <c r="S1906">
        <v>534</v>
      </c>
      <c r="T1906">
        <v>0</v>
      </c>
      <c r="U1906" t="s">
        <v>7891</v>
      </c>
      <c r="V1906" t="s">
        <v>10</v>
      </c>
      <c r="W1906" t="s">
        <v>22</v>
      </c>
    </row>
    <row r="1907" spans="1:23" x14ac:dyDescent="0.3">
      <c r="A1907" t="s">
        <v>5361</v>
      </c>
      <c r="B1907" s="4">
        <v>41879</v>
      </c>
      <c r="C1907" t="s">
        <v>7900</v>
      </c>
      <c r="D1907">
        <v>2014</v>
      </c>
      <c r="E1907" s="4">
        <v>41884</v>
      </c>
      <c r="F1907">
        <v>5</v>
      </c>
      <c r="G1907" t="s">
        <v>7536</v>
      </c>
      <c r="H1907" t="s">
        <v>6238</v>
      </c>
      <c r="I1907" t="s">
        <v>6010</v>
      </c>
      <c r="J1907" t="s">
        <v>5981</v>
      </c>
      <c r="K1907" t="s">
        <v>5975</v>
      </c>
      <c r="L1907" t="s">
        <v>5976</v>
      </c>
      <c r="M1907" t="s">
        <v>6047</v>
      </c>
      <c r="N1907" t="s">
        <v>1402</v>
      </c>
      <c r="O1907" t="s">
        <v>7915</v>
      </c>
      <c r="P1907">
        <v>0.1</v>
      </c>
      <c r="Q1907">
        <v>168</v>
      </c>
      <c r="R1907">
        <v>56</v>
      </c>
      <c r="S1907">
        <v>112</v>
      </c>
      <c r="T1907">
        <v>0.33333333333333298</v>
      </c>
      <c r="U1907" t="s">
        <v>7891</v>
      </c>
      <c r="V1907" t="s">
        <v>10</v>
      </c>
      <c r="W1907" t="s">
        <v>22</v>
      </c>
    </row>
    <row r="1908" spans="1:23" x14ac:dyDescent="0.3">
      <c r="A1908" t="s">
        <v>5491</v>
      </c>
      <c r="B1908" s="4">
        <v>41900</v>
      </c>
      <c r="C1908" t="s">
        <v>7901</v>
      </c>
      <c r="D1908">
        <v>2014</v>
      </c>
      <c r="E1908" s="4">
        <v>41904</v>
      </c>
      <c r="F1908">
        <v>4</v>
      </c>
      <c r="G1908" t="s">
        <v>6826</v>
      </c>
      <c r="H1908" t="s">
        <v>7846</v>
      </c>
      <c r="I1908" t="s">
        <v>6010</v>
      </c>
      <c r="J1908" t="s">
        <v>5981</v>
      </c>
      <c r="K1908" t="s">
        <v>5975</v>
      </c>
      <c r="L1908" t="s">
        <v>5971</v>
      </c>
      <c r="M1908" t="s">
        <v>6047</v>
      </c>
      <c r="N1908" t="s">
        <v>675</v>
      </c>
      <c r="O1908" t="s">
        <v>7915</v>
      </c>
      <c r="P1908">
        <v>0.1</v>
      </c>
      <c r="Q1908">
        <v>148</v>
      </c>
      <c r="R1908">
        <v>25</v>
      </c>
      <c r="S1908">
        <v>123</v>
      </c>
      <c r="T1908">
        <v>0.168918918918919</v>
      </c>
      <c r="U1908" t="s">
        <v>7891</v>
      </c>
      <c r="V1908" t="s">
        <v>10</v>
      </c>
      <c r="W1908" t="s">
        <v>22</v>
      </c>
    </row>
    <row r="1909" spans="1:23" x14ac:dyDescent="0.3">
      <c r="A1909" t="s">
        <v>5526</v>
      </c>
      <c r="B1909" s="4">
        <v>41907</v>
      </c>
      <c r="C1909" t="s">
        <v>7901</v>
      </c>
      <c r="D1909">
        <v>2014</v>
      </c>
      <c r="E1909" s="4">
        <v>41913</v>
      </c>
      <c r="F1909">
        <v>6</v>
      </c>
      <c r="G1909" t="s">
        <v>6916</v>
      </c>
      <c r="H1909" t="s">
        <v>6694</v>
      </c>
      <c r="I1909" t="s">
        <v>6010</v>
      </c>
      <c r="J1909" t="s">
        <v>5981</v>
      </c>
      <c r="K1909" t="s">
        <v>5975</v>
      </c>
      <c r="L1909" t="s">
        <v>5976</v>
      </c>
      <c r="M1909" t="s">
        <v>6047</v>
      </c>
      <c r="N1909" t="s">
        <v>1015</v>
      </c>
      <c r="O1909" t="s">
        <v>7915</v>
      </c>
      <c r="P1909">
        <v>0.1</v>
      </c>
      <c r="Q1909">
        <v>893</v>
      </c>
      <c r="R1909">
        <v>387</v>
      </c>
      <c r="S1909">
        <v>506</v>
      </c>
      <c r="T1909">
        <v>0.43337066069428898</v>
      </c>
      <c r="U1909" t="s">
        <v>7899</v>
      </c>
      <c r="V1909" t="s">
        <v>10</v>
      </c>
      <c r="W1909" t="s">
        <v>22</v>
      </c>
    </row>
    <row r="1910" spans="1:23" x14ac:dyDescent="0.3">
      <c r="A1910" t="s">
        <v>5560</v>
      </c>
      <c r="B1910" s="4">
        <v>41915</v>
      </c>
      <c r="C1910" t="s">
        <v>7903</v>
      </c>
      <c r="D1910">
        <v>2014</v>
      </c>
      <c r="E1910" s="4">
        <v>41920</v>
      </c>
      <c r="F1910">
        <v>5</v>
      </c>
      <c r="G1910" t="s">
        <v>5992</v>
      </c>
      <c r="H1910" t="s">
        <v>6189</v>
      </c>
      <c r="I1910" t="s">
        <v>6010</v>
      </c>
      <c r="J1910" t="s">
        <v>5981</v>
      </c>
      <c r="K1910" t="s">
        <v>5975</v>
      </c>
      <c r="L1910" t="s">
        <v>5976</v>
      </c>
      <c r="M1910" t="s">
        <v>6047</v>
      </c>
      <c r="N1910" t="s">
        <v>1584</v>
      </c>
      <c r="O1910" t="s">
        <v>7915</v>
      </c>
      <c r="P1910">
        <v>0.1</v>
      </c>
      <c r="Q1910">
        <v>441</v>
      </c>
      <c r="R1910">
        <v>103</v>
      </c>
      <c r="S1910">
        <v>338</v>
      </c>
      <c r="T1910">
        <v>0.233560090702948</v>
      </c>
      <c r="U1910" t="s">
        <v>7905</v>
      </c>
      <c r="V1910" t="s">
        <v>10</v>
      </c>
      <c r="W1910" t="s">
        <v>22</v>
      </c>
    </row>
    <row r="1911" spans="1:23" x14ac:dyDescent="0.3">
      <c r="A1911" t="s">
        <v>5642</v>
      </c>
      <c r="B1911" s="4">
        <v>41947</v>
      </c>
      <c r="C1911" t="s">
        <v>7904</v>
      </c>
      <c r="D1911">
        <v>2014</v>
      </c>
      <c r="E1911" s="4">
        <v>41951</v>
      </c>
      <c r="F1911">
        <v>4</v>
      </c>
      <c r="G1911" t="s">
        <v>7264</v>
      </c>
      <c r="H1911" t="s">
        <v>7709</v>
      </c>
      <c r="I1911" t="s">
        <v>6010</v>
      </c>
      <c r="J1911" t="s">
        <v>5981</v>
      </c>
      <c r="K1911" t="s">
        <v>5975</v>
      </c>
      <c r="L1911" t="s">
        <v>5971</v>
      </c>
      <c r="M1911" t="s">
        <v>6047</v>
      </c>
      <c r="N1911" t="s">
        <v>466</v>
      </c>
      <c r="O1911" t="s">
        <v>7915</v>
      </c>
      <c r="P1911">
        <v>0.1</v>
      </c>
      <c r="Q1911">
        <v>19</v>
      </c>
      <c r="R1911">
        <v>4</v>
      </c>
      <c r="S1911">
        <v>15</v>
      </c>
      <c r="T1911">
        <v>0.21052631578947401</v>
      </c>
      <c r="U1911" t="s">
        <v>7895</v>
      </c>
      <c r="V1911" t="s">
        <v>10</v>
      </c>
      <c r="W1911" t="s">
        <v>22</v>
      </c>
    </row>
    <row r="1912" spans="1:23" x14ac:dyDescent="0.3">
      <c r="A1912" t="s">
        <v>5658</v>
      </c>
      <c r="B1912" s="4">
        <v>41950</v>
      </c>
      <c r="C1912" t="s">
        <v>7904</v>
      </c>
      <c r="D1912">
        <v>2014</v>
      </c>
      <c r="E1912" s="4">
        <v>41954</v>
      </c>
      <c r="F1912">
        <v>4</v>
      </c>
      <c r="G1912" t="s">
        <v>7527</v>
      </c>
      <c r="H1912" t="s">
        <v>6410</v>
      </c>
      <c r="I1912" t="s">
        <v>6010</v>
      </c>
      <c r="J1912" t="s">
        <v>5981</v>
      </c>
      <c r="K1912" t="s">
        <v>5970</v>
      </c>
      <c r="L1912" t="s">
        <v>5971</v>
      </c>
      <c r="M1912" t="s">
        <v>6047</v>
      </c>
      <c r="N1912" t="s">
        <v>218</v>
      </c>
      <c r="O1912" t="s">
        <v>7915</v>
      </c>
      <c r="P1912">
        <v>0.1</v>
      </c>
      <c r="Q1912">
        <v>349</v>
      </c>
      <c r="R1912">
        <v>12</v>
      </c>
      <c r="S1912">
        <v>337</v>
      </c>
      <c r="T1912">
        <v>3.4383954154727801E-2</v>
      </c>
      <c r="U1912" t="s">
        <v>7905</v>
      </c>
      <c r="V1912" t="s">
        <v>10</v>
      </c>
      <c r="W1912" t="s">
        <v>22</v>
      </c>
    </row>
    <row r="1913" spans="1:23" x14ac:dyDescent="0.3">
      <c r="A1913" t="s">
        <v>5763</v>
      </c>
      <c r="B1913" s="4">
        <v>41968</v>
      </c>
      <c r="C1913" t="s">
        <v>7904</v>
      </c>
      <c r="D1913">
        <v>2014</v>
      </c>
      <c r="E1913" s="4">
        <v>41973</v>
      </c>
      <c r="F1913">
        <v>5</v>
      </c>
      <c r="G1913" t="s">
        <v>7451</v>
      </c>
      <c r="H1913" t="s">
        <v>6238</v>
      </c>
      <c r="I1913" t="s">
        <v>6010</v>
      </c>
      <c r="J1913" t="s">
        <v>5981</v>
      </c>
      <c r="K1913" t="s">
        <v>5975</v>
      </c>
      <c r="L1913" t="s">
        <v>5976</v>
      </c>
      <c r="M1913" t="s">
        <v>6047</v>
      </c>
      <c r="N1913" t="s">
        <v>764</v>
      </c>
      <c r="O1913" t="s">
        <v>7915</v>
      </c>
      <c r="P1913">
        <v>0.1</v>
      </c>
      <c r="Q1913">
        <v>368</v>
      </c>
      <c r="R1913">
        <v>74</v>
      </c>
      <c r="S1913">
        <v>294</v>
      </c>
      <c r="T1913">
        <v>0.201086956521739</v>
      </c>
      <c r="U1913" t="s">
        <v>7895</v>
      </c>
      <c r="V1913" t="s">
        <v>10</v>
      </c>
      <c r="W1913" t="s">
        <v>22</v>
      </c>
    </row>
    <row r="1914" spans="1:23" x14ac:dyDescent="0.3">
      <c r="A1914" t="s">
        <v>5784</v>
      </c>
      <c r="B1914" s="4">
        <v>41972</v>
      </c>
      <c r="C1914" t="s">
        <v>7904</v>
      </c>
      <c r="D1914">
        <v>2014</v>
      </c>
      <c r="E1914" s="4">
        <v>41975</v>
      </c>
      <c r="F1914">
        <v>3</v>
      </c>
      <c r="G1914" t="s">
        <v>6981</v>
      </c>
      <c r="H1914" t="s">
        <v>6673</v>
      </c>
      <c r="I1914" t="s">
        <v>6010</v>
      </c>
      <c r="J1914" t="s">
        <v>5981</v>
      </c>
      <c r="K1914" t="s">
        <v>5975</v>
      </c>
      <c r="L1914" t="s">
        <v>5971</v>
      </c>
      <c r="M1914" t="s">
        <v>6047</v>
      </c>
      <c r="N1914" t="s">
        <v>1243</v>
      </c>
      <c r="O1914" t="s">
        <v>7915</v>
      </c>
      <c r="P1914">
        <v>0.1</v>
      </c>
      <c r="Q1914">
        <v>457</v>
      </c>
      <c r="R1914">
        <v>-41</v>
      </c>
      <c r="S1914">
        <v>498</v>
      </c>
      <c r="T1914">
        <v>-8.97155361050328E-2</v>
      </c>
      <c r="U1914" t="s">
        <v>7892</v>
      </c>
      <c r="V1914" t="s">
        <v>10</v>
      </c>
      <c r="W1914" t="s">
        <v>22</v>
      </c>
    </row>
    <row r="1915" spans="1:23" x14ac:dyDescent="0.3">
      <c r="A1915" t="s">
        <v>4529</v>
      </c>
      <c r="B1915" s="4">
        <v>41648</v>
      </c>
      <c r="C1915" t="s">
        <v>7888</v>
      </c>
      <c r="D1915">
        <v>2014</v>
      </c>
      <c r="E1915" s="4">
        <v>41649</v>
      </c>
      <c r="F1915">
        <v>1</v>
      </c>
      <c r="G1915" t="s">
        <v>6349</v>
      </c>
      <c r="H1915" t="s">
        <v>6393</v>
      </c>
      <c r="I1915" t="s">
        <v>5980</v>
      </c>
      <c r="J1915" t="s">
        <v>5981</v>
      </c>
      <c r="K1915" t="s">
        <v>5985</v>
      </c>
      <c r="L1915" t="s">
        <v>6007</v>
      </c>
      <c r="M1915" t="s">
        <v>5982</v>
      </c>
      <c r="N1915" t="s">
        <v>1843</v>
      </c>
      <c r="O1915" t="s">
        <v>7915</v>
      </c>
      <c r="P1915">
        <v>0.1</v>
      </c>
      <c r="Q1915">
        <v>64</v>
      </c>
      <c r="R1915">
        <v>-7</v>
      </c>
      <c r="S1915">
        <v>71</v>
      </c>
      <c r="T1915">
        <v>-0.109375</v>
      </c>
      <c r="U1915" t="s">
        <v>7891</v>
      </c>
      <c r="V1915" t="s">
        <v>10</v>
      </c>
      <c r="W1915" t="s">
        <v>22</v>
      </c>
    </row>
    <row r="1916" spans="1:23" x14ac:dyDescent="0.3">
      <c r="A1916" t="s">
        <v>4560</v>
      </c>
      <c r="B1916" s="4">
        <v>41656</v>
      </c>
      <c r="C1916" t="s">
        <v>7888</v>
      </c>
      <c r="D1916">
        <v>2014</v>
      </c>
      <c r="E1916" s="4">
        <v>41658</v>
      </c>
      <c r="F1916">
        <v>2</v>
      </c>
      <c r="G1916" t="s">
        <v>6730</v>
      </c>
      <c r="H1916" t="s">
        <v>7723</v>
      </c>
      <c r="I1916" t="s">
        <v>5980</v>
      </c>
      <c r="J1916" t="s">
        <v>5981</v>
      </c>
      <c r="K1916" t="s">
        <v>5975</v>
      </c>
      <c r="L1916" t="s">
        <v>5971</v>
      </c>
      <c r="M1916" t="s">
        <v>6591</v>
      </c>
      <c r="N1916" t="s">
        <v>1015</v>
      </c>
      <c r="O1916" t="s">
        <v>7915</v>
      </c>
      <c r="P1916">
        <v>0.1</v>
      </c>
      <c r="Q1916">
        <v>714</v>
      </c>
      <c r="R1916">
        <v>309</v>
      </c>
      <c r="S1916">
        <v>405</v>
      </c>
      <c r="T1916">
        <v>0.432773109243698</v>
      </c>
      <c r="U1916" t="s">
        <v>7892</v>
      </c>
      <c r="V1916" t="s">
        <v>10</v>
      </c>
      <c r="W1916" t="s">
        <v>22</v>
      </c>
    </row>
    <row r="1917" spans="1:23" x14ac:dyDescent="0.3">
      <c r="A1917" t="s">
        <v>4663</v>
      </c>
      <c r="B1917" s="4">
        <v>41687</v>
      </c>
      <c r="C1917" t="s">
        <v>7893</v>
      </c>
      <c r="D1917">
        <v>2014</v>
      </c>
      <c r="E1917" s="4">
        <v>41691</v>
      </c>
      <c r="F1917">
        <v>4</v>
      </c>
      <c r="G1917" t="s">
        <v>7185</v>
      </c>
      <c r="H1917" t="s">
        <v>6193</v>
      </c>
      <c r="I1917" t="s">
        <v>5980</v>
      </c>
      <c r="J1917" t="s">
        <v>5981</v>
      </c>
      <c r="K1917" t="s">
        <v>5975</v>
      </c>
      <c r="L1917" t="s">
        <v>5971</v>
      </c>
      <c r="M1917" t="s">
        <v>6103</v>
      </c>
      <c r="N1917" t="s">
        <v>1974</v>
      </c>
      <c r="O1917" t="s">
        <v>7915</v>
      </c>
      <c r="P1917">
        <v>0.1</v>
      </c>
      <c r="Q1917">
        <v>86</v>
      </c>
      <c r="R1917">
        <v>8</v>
      </c>
      <c r="S1917">
        <v>78</v>
      </c>
      <c r="T1917">
        <v>9.3023255813953501E-2</v>
      </c>
      <c r="U1917" t="s">
        <v>7895</v>
      </c>
      <c r="V1917" t="s">
        <v>10</v>
      </c>
      <c r="W1917" t="s">
        <v>22</v>
      </c>
    </row>
    <row r="1918" spans="1:23" x14ac:dyDescent="0.3">
      <c r="A1918" t="s">
        <v>4747</v>
      </c>
      <c r="B1918" s="4">
        <v>41718</v>
      </c>
      <c r="C1918" t="s">
        <v>7907</v>
      </c>
      <c r="D1918">
        <v>2014</v>
      </c>
      <c r="E1918" s="4">
        <v>41719</v>
      </c>
      <c r="F1918">
        <v>1</v>
      </c>
      <c r="G1918" t="s">
        <v>7483</v>
      </c>
      <c r="H1918" t="s">
        <v>7241</v>
      </c>
      <c r="I1918" t="s">
        <v>5980</v>
      </c>
      <c r="J1918" t="s">
        <v>5981</v>
      </c>
      <c r="K1918" t="s">
        <v>5975</v>
      </c>
      <c r="L1918" t="s">
        <v>5988</v>
      </c>
      <c r="M1918" t="s">
        <v>6103</v>
      </c>
      <c r="N1918" t="s">
        <v>1953</v>
      </c>
      <c r="O1918" t="s">
        <v>7915</v>
      </c>
      <c r="P1918">
        <v>0.1</v>
      </c>
      <c r="Q1918">
        <v>132</v>
      </c>
      <c r="R1918">
        <v>-10</v>
      </c>
      <c r="S1918">
        <v>142</v>
      </c>
      <c r="T1918">
        <v>-7.5757575757575801E-2</v>
      </c>
      <c r="U1918" t="s">
        <v>7891</v>
      </c>
      <c r="V1918" t="s">
        <v>10</v>
      </c>
      <c r="W1918" t="s">
        <v>22</v>
      </c>
    </row>
    <row r="1919" spans="1:23" x14ac:dyDescent="0.3">
      <c r="A1919" t="s">
        <v>4772</v>
      </c>
      <c r="B1919" s="4">
        <v>41729</v>
      </c>
      <c r="C1919" t="s">
        <v>7907</v>
      </c>
      <c r="D1919">
        <v>2014</v>
      </c>
      <c r="E1919" s="4">
        <v>41732</v>
      </c>
      <c r="F1919">
        <v>3</v>
      </c>
      <c r="G1919" t="s">
        <v>6169</v>
      </c>
      <c r="H1919" t="s">
        <v>6767</v>
      </c>
      <c r="I1919" t="s">
        <v>5980</v>
      </c>
      <c r="J1919" t="s">
        <v>5981</v>
      </c>
      <c r="K1919" t="s">
        <v>5975</v>
      </c>
      <c r="L1919" t="s">
        <v>5988</v>
      </c>
      <c r="M1919" t="s">
        <v>6373</v>
      </c>
      <c r="N1919" t="s">
        <v>552</v>
      </c>
      <c r="O1919" t="s">
        <v>7915</v>
      </c>
      <c r="P1919">
        <v>0.1</v>
      </c>
      <c r="Q1919">
        <v>43</v>
      </c>
      <c r="R1919">
        <v>1</v>
      </c>
      <c r="S1919">
        <v>42</v>
      </c>
      <c r="T1919">
        <v>2.32558139534884E-2</v>
      </c>
      <c r="U1919" t="s">
        <v>7895</v>
      </c>
      <c r="V1919" t="s">
        <v>10</v>
      </c>
      <c r="W1919" t="s">
        <v>22</v>
      </c>
    </row>
    <row r="1920" spans="1:23" x14ac:dyDescent="0.3">
      <c r="A1920" t="s">
        <v>4786</v>
      </c>
      <c r="B1920" s="4">
        <v>41735</v>
      </c>
      <c r="C1920" t="s">
        <v>7894</v>
      </c>
      <c r="D1920">
        <v>2014</v>
      </c>
      <c r="E1920" s="4">
        <v>41737</v>
      </c>
      <c r="F1920">
        <v>2</v>
      </c>
      <c r="G1920" t="s">
        <v>6848</v>
      </c>
      <c r="H1920" t="s">
        <v>7160</v>
      </c>
      <c r="I1920" t="s">
        <v>5980</v>
      </c>
      <c r="J1920" t="s">
        <v>5981</v>
      </c>
      <c r="K1920" t="s">
        <v>5975</v>
      </c>
      <c r="L1920" t="s">
        <v>5988</v>
      </c>
      <c r="M1920" t="s">
        <v>5991</v>
      </c>
      <c r="N1920" t="s">
        <v>957</v>
      </c>
      <c r="O1920" t="s">
        <v>7915</v>
      </c>
      <c r="P1920">
        <v>0.1</v>
      </c>
      <c r="Q1920">
        <v>46</v>
      </c>
      <c r="R1920">
        <v>8</v>
      </c>
      <c r="S1920">
        <v>38</v>
      </c>
      <c r="T1920">
        <v>0.173913043478261</v>
      </c>
      <c r="U1920" t="s">
        <v>7895</v>
      </c>
      <c r="V1920" t="s">
        <v>10</v>
      </c>
      <c r="W1920" t="s">
        <v>22</v>
      </c>
    </row>
    <row r="1921" spans="1:23" x14ac:dyDescent="0.3">
      <c r="A1921" t="s">
        <v>4786</v>
      </c>
      <c r="B1921" s="4">
        <v>41735</v>
      </c>
      <c r="C1921" t="s">
        <v>7894</v>
      </c>
      <c r="D1921">
        <v>2014</v>
      </c>
      <c r="E1921" s="4">
        <v>41737</v>
      </c>
      <c r="F1921">
        <v>2</v>
      </c>
      <c r="G1921" t="s">
        <v>6848</v>
      </c>
      <c r="H1921" t="s">
        <v>7160</v>
      </c>
      <c r="I1921" t="s">
        <v>5980</v>
      </c>
      <c r="J1921" t="s">
        <v>5981</v>
      </c>
      <c r="K1921" t="s">
        <v>5975</v>
      </c>
      <c r="L1921" t="s">
        <v>5988</v>
      </c>
      <c r="M1921" t="s">
        <v>5991</v>
      </c>
      <c r="N1921" t="s">
        <v>2220</v>
      </c>
      <c r="O1921" t="s">
        <v>7915</v>
      </c>
      <c r="P1921">
        <v>0.1</v>
      </c>
      <c r="Q1921">
        <v>110</v>
      </c>
      <c r="R1921">
        <v>-10</v>
      </c>
      <c r="S1921">
        <v>120</v>
      </c>
      <c r="T1921">
        <v>-9.0909090909090898E-2</v>
      </c>
      <c r="U1921" t="s">
        <v>7892</v>
      </c>
      <c r="V1921" t="s">
        <v>10</v>
      </c>
      <c r="W1921" t="s">
        <v>22</v>
      </c>
    </row>
    <row r="1922" spans="1:23" x14ac:dyDescent="0.3">
      <c r="A1922" t="s">
        <v>4796</v>
      </c>
      <c r="B1922" s="4">
        <v>41738</v>
      </c>
      <c r="C1922" t="s">
        <v>7894</v>
      </c>
      <c r="D1922">
        <v>2014</v>
      </c>
      <c r="E1922" s="4">
        <v>41741</v>
      </c>
      <c r="F1922">
        <v>3</v>
      </c>
      <c r="G1922" t="s">
        <v>6597</v>
      </c>
      <c r="H1922" t="s">
        <v>7759</v>
      </c>
      <c r="I1922" t="s">
        <v>5980</v>
      </c>
      <c r="J1922" t="s">
        <v>5981</v>
      </c>
      <c r="K1922" t="s">
        <v>5975</v>
      </c>
      <c r="L1922" t="s">
        <v>5988</v>
      </c>
      <c r="M1922" t="s">
        <v>6250</v>
      </c>
      <c r="N1922" t="s">
        <v>1298</v>
      </c>
      <c r="O1922" t="s">
        <v>7915</v>
      </c>
      <c r="P1922">
        <v>0.1</v>
      </c>
      <c r="Q1922">
        <v>1244</v>
      </c>
      <c r="R1922">
        <v>-14</v>
      </c>
      <c r="S1922">
        <v>1258</v>
      </c>
      <c r="T1922">
        <v>-1.12540192926045E-2</v>
      </c>
      <c r="U1922" t="s">
        <v>7897</v>
      </c>
      <c r="V1922" t="s">
        <v>10</v>
      </c>
      <c r="W1922" t="s">
        <v>22</v>
      </c>
    </row>
    <row r="1923" spans="1:23" x14ac:dyDescent="0.3">
      <c r="A1923" t="s">
        <v>4805</v>
      </c>
      <c r="B1923" s="4">
        <v>41742</v>
      </c>
      <c r="C1923" t="s">
        <v>7894</v>
      </c>
      <c r="D1923">
        <v>2014</v>
      </c>
      <c r="E1923" s="4">
        <v>41743</v>
      </c>
      <c r="F1923">
        <v>1</v>
      </c>
      <c r="G1923" t="s">
        <v>6805</v>
      </c>
      <c r="H1923" t="s">
        <v>6934</v>
      </c>
      <c r="I1923" t="s">
        <v>5980</v>
      </c>
      <c r="J1923" t="s">
        <v>5981</v>
      </c>
      <c r="K1923" t="s">
        <v>5985</v>
      </c>
      <c r="L1923" t="s">
        <v>5988</v>
      </c>
      <c r="M1923" t="s">
        <v>6315</v>
      </c>
      <c r="N1923" t="s">
        <v>30</v>
      </c>
      <c r="O1923" t="s">
        <v>7915</v>
      </c>
      <c r="P1923">
        <v>0.1</v>
      </c>
      <c r="Q1923">
        <v>537</v>
      </c>
      <c r="R1923">
        <v>107</v>
      </c>
      <c r="S1923">
        <v>430</v>
      </c>
      <c r="T1923">
        <v>0.199255121042831</v>
      </c>
      <c r="U1923" t="s">
        <v>7891</v>
      </c>
      <c r="V1923" t="s">
        <v>10</v>
      </c>
      <c r="W1923" t="s">
        <v>22</v>
      </c>
    </row>
    <row r="1924" spans="1:23" x14ac:dyDescent="0.3">
      <c r="A1924" t="s">
        <v>4863</v>
      </c>
      <c r="B1924" s="4">
        <v>41760</v>
      </c>
      <c r="C1924" t="s">
        <v>7896</v>
      </c>
      <c r="D1924">
        <v>2014</v>
      </c>
      <c r="E1924" s="4">
        <v>41762</v>
      </c>
      <c r="F1924">
        <v>2</v>
      </c>
      <c r="G1924" t="s">
        <v>7539</v>
      </c>
      <c r="H1924" t="s">
        <v>6100</v>
      </c>
      <c r="I1924" t="s">
        <v>5980</v>
      </c>
      <c r="J1924" t="s">
        <v>5981</v>
      </c>
      <c r="K1924" t="s">
        <v>5975</v>
      </c>
      <c r="L1924" t="s">
        <v>5988</v>
      </c>
      <c r="M1924" t="s">
        <v>5991</v>
      </c>
      <c r="N1924" t="s">
        <v>303</v>
      </c>
      <c r="O1924" t="s">
        <v>7915</v>
      </c>
      <c r="P1924">
        <v>0.1</v>
      </c>
      <c r="Q1924">
        <v>89</v>
      </c>
      <c r="R1924">
        <v>14</v>
      </c>
      <c r="S1924">
        <v>75</v>
      </c>
      <c r="T1924">
        <v>0.15730337078651699</v>
      </c>
      <c r="U1924" t="s">
        <v>7895</v>
      </c>
      <c r="V1924" t="s">
        <v>10</v>
      </c>
      <c r="W1924" t="s">
        <v>22</v>
      </c>
    </row>
    <row r="1925" spans="1:23" x14ac:dyDescent="0.3">
      <c r="A1925" t="s">
        <v>4866</v>
      </c>
      <c r="B1925" s="4">
        <v>41761</v>
      </c>
      <c r="C1925" t="s">
        <v>7896</v>
      </c>
      <c r="D1925">
        <v>2014</v>
      </c>
      <c r="E1925" s="4">
        <v>41762</v>
      </c>
      <c r="F1925">
        <v>1</v>
      </c>
      <c r="G1925" t="s">
        <v>6324</v>
      </c>
      <c r="H1925" t="s">
        <v>7771</v>
      </c>
      <c r="I1925" t="s">
        <v>5980</v>
      </c>
      <c r="J1925" t="s">
        <v>5981</v>
      </c>
      <c r="K1925" t="s">
        <v>5975</v>
      </c>
      <c r="L1925" t="s">
        <v>5988</v>
      </c>
      <c r="M1925" t="s">
        <v>6181</v>
      </c>
      <c r="N1925" t="s">
        <v>1298</v>
      </c>
      <c r="O1925" t="s">
        <v>7915</v>
      </c>
      <c r="P1925">
        <v>0.1</v>
      </c>
      <c r="Q1925">
        <v>355</v>
      </c>
      <c r="R1925">
        <v>-4</v>
      </c>
      <c r="S1925">
        <v>359</v>
      </c>
      <c r="T1925">
        <v>-1.12676056338028E-2</v>
      </c>
      <c r="U1925" t="s">
        <v>7895</v>
      </c>
      <c r="V1925" t="s">
        <v>10</v>
      </c>
      <c r="W1925" t="s">
        <v>22</v>
      </c>
    </row>
    <row r="1926" spans="1:23" x14ac:dyDescent="0.3">
      <c r="A1926" t="s">
        <v>4867</v>
      </c>
      <c r="B1926" s="4">
        <v>41761</v>
      </c>
      <c r="C1926" t="s">
        <v>7896</v>
      </c>
      <c r="D1926">
        <v>2014</v>
      </c>
      <c r="E1926" s="4">
        <v>41764</v>
      </c>
      <c r="F1926">
        <v>3</v>
      </c>
      <c r="G1926" t="s">
        <v>6579</v>
      </c>
      <c r="H1926" t="s">
        <v>7744</v>
      </c>
      <c r="I1926" t="s">
        <v>5980</v>
      </c>
      <c r="J1926" t="s">
        <v>5981</v>
      </c>
      <c r="K1926" t="s">
        <v>5975</v>
      </c>
      <c r="L1926" t="s">
        <v>5971</v>
      </c>
      <c r="M1926" t="s">
        <v>6103</v>
      </c>
      <c r="N1926" t="s">
        <v>387</v>
      </c>
      <c r="O1926" t="s">
        <v>7915</v>
      </c>
      <c r="P1926">
        <v>0.1</v>
      </c>
      <c r="Q1926">
        <v>54</v>
      </c>
      <c r="R1926">
        <v>1</v>
      </c>
      <c r="S1926">
        <v>53</v>
      </c>
      <c r="T1926">
        <v>1.85185185185185E-2</v>
      </c>
      <c r="U1926" t="s">
        <v>7895</v>
      </c>
      <c r="V1926" t="s">
        <v>10</v>
      </c>
      <c r="W1926" t="s">
        <v>22</v>
      </c>
    </row>
    <row r="1927" spans="1:23" x14ac:dyDescent="0.3">
      <c r="A1927" t="s">
        <v>4912</v>
      </c>
      <c r="B1927" s="4">
        <v>41778</v>
      </c>
      <c r="C1927" t="s">
        <v>7896</v>
      </c>
      <c r="D1927">
        <v>2014</v>
      </c>
      <c r="E1927" s="4">
        <v>41781</v>
      </c>
      <c r="F1927">
        <v>3</v>
      </c>
      <c r="G1927" t="s">
        <v>7187</v>
      </c>
      <c r="H1927" t="s">
        <v>7777</v>
      </c>
      <c r="I1927" t="s">
        <v>5980</v>
      </c>
      <c r="J1927" t="s">
        <v>5981</v>
      </c>
      <c r="K1927" t="s">
        <v>5975</v>
      </c>
      <c r="L1927" t="s">
        <v>5988</v>
      </c>
      <c r="M1927" t="s">
        <v>6103</v>
      </c>
      <c r="N1927" t="s">
        <v>284</v>
      </c>
      <c r="O1927" t="s">
        <v>7915</v>
      </c>
      <c r="P1927">
        <v>0.1</v>
      </c>
      <c r="Q1927">
        <v>230</v>
      </c>
      <c r="R1927">
        <v>20</v>
      </c>
      <c r="S1927">
        <v>210</v>
      </c>
      <c r="T1927">
        <v>8.6956521739130405E-2</v>
      </c>
      <c r="U1927" t="s">
        <v>7895</v>
      </c>
      <c r="V1927" t="s">
        <v>10</v>
      </c>
      <c r="W1927" t="s">
        <v>22</v>
      </c>
    </row>
    <row r="1928" spans="1:23" x14ac:dyDescent="0.3">
      <c r="A1928" t="s">
        <v>4912</v>
      </c>
      <c r="B1928" s="4">
        <v>41778</v>
      </c>
      <c r="C1928" t="s">
        <v>7896</v>
      </c>
      <c r="D1928">
        <v>2014</v>
      </c>
      <c r="E1928" s="4">
        <v>41781</v>
      </c>
      <c r="F1928">
        <v>3</v>
      </c>
      <c r="G1928" t="s">
        <v>7187</v>
      </c>
      <c r="H1928" t="s">
        <v>7777</v>
      </c>
      <c r="I1928" t="s">
        <v>5980</v>
      </c>
      <c r="J1928" t="s">
        <v>5981</v>
      </c>
      <c r="K1928" t="s">
        <v>5975</v>
      </c>
      <c r="L1928" t="s">
        <v>5988</v>
      </c>
      <c r="M1928" t="s">
        <v>6103</v>
      </c>
      <c r="N1928" t="s">
        <v>134</v>
      </c>
      <c r="O1928" t="s">
        <v>7915</v>
      </c>
      <c r="P1928">
        <v>0.1</v>
      </c>
      <c r="Q1928">
        <v>744</v>
      </c>
      <c r="R1928">
        <v>25</v>
      </c>
      <c r="S1928">
        <v>719</v>
      </c>
      <c r="T1928">
        <v>3.36021505376344E-2</v>
      </c>
      <c r="U1928" t="s">
        <v>7910</v>
      </c>
      <c r="V1928" t="s">
        <v>10</v>
      </c>
      <c r="W1928" t="s">
        <v>22</v>
      </c>
    </row>
    <row r="1929" spans="1:23" x14ac:dyDescent="0.3">
      <c r="A1929" t="s">
        <v>4949</v>
      </c>
      <c r="B1929" s="4">
        <v>41793</v>
      </c>
      <c r="C1929" t="s">
        <v>7898</v>
      </c>
      <c r="D1929">
        <v>2014</v>
      </c>
      <c r="E1929" s="4">
        <v>41794</v>
      </c>
      <c r="F1929">
        <v>1</v>
      </c>
      <c r="G1929" t="s">
        <v>6582</v>
      </c>
      <c r="H1929" t="s">
        <v>6221</v>
      </c>
      <c r="I1929" t="s">
        <v>5980</v>
      </c>
      <c r="J1929" t="s">
        <v>5981</v>
      </c>
      <c r="K1929" t="s">
        <v>5975</v>
      </c>
      <c r="L1929" t="s">
        <v>5988</v>
      </c>
      <c r="M1929" t="s">
        <v>5994</v>
      </c>
      <c r="N1929" t="s">
        <v>284</v>
      </c>
      <c r="O1929" t="s">
        <v>7915</v>
      </c>
      <c r="P1929">
        <v>0.1</v>
      </c>
      <c r="Q1929">
        <v>809</v>
      </c>
      <c r="R1929">
        <v>296</v>
      </c>
      <c r="S1929">
        <v>513</v>
      </c>
      <c r="T1929">
        <v>0.36588380716934499</v>
      </c>
      <c r="U1929" t="s">
        <v>7897</v>
      </c>
      <c r="V1929" t="s">
        <v>10</v>
      </c>
      <c r="W1929" t="s">
        <v>22</v>
      </c>
    </row>
    <row r="1930" spans="1:23" x14ac:dyDescent="0.3">
      <c r="A1930" t="s">
        <v>5058</v>
      </c>
      <c r="B1930" s="4">
        <v>41815</v>
      </c>
      <c r="C1930" t="s">
        <v>7898</v>
      </c>
      <c r="D1930">
        <v>2014</v>
      </c>
      <c r="E1930" s="4">
        <v>41817</v>
      </c>
      <c r="F1930">
        <v>2</v>
      </c>
      <c r="G1930" t="s">
        <v>6278</v>
      </c>
      <c r="H1930" t="s">
        <v>6853</v>
      </c>
      <c r="I1930" t="s">
        <v>5980</v>
      </c>
      <c r="J1930" t="s">
        <v>5981</v>
      </c>
      <c r="K1930" t="s">
        <v>5985</v>
      </c>
      <c r="L1930" t="s">
        <v>5971</v>
      </c>
      <c r="M1930" t="s">
        <v>6373</v>
      </c>
      <c r="N1930" t="s">
        <v>1078</v>
      </c>
      <c r="O1930" t="s">
        <v>7915</v>
      </c>
      <c r="P1930">
        <v>0.1</v>
      </c>
      <c r="Q1930">
        <v>41</v>
      </c>
      <c r="R1930">
        <v>1</v>
      </c>
      <c r="S1930">
        <v>40</v>
      </c>
      <c r="T1930">
        <v>2.4390243902439001E-2</v>
      </c>
      <c r="U1930" t="s">
        <v>7895</v>
      </c>
      <c r="V1930" t="s">
        <v>10</v>
      </c>
      <c r="W1930" t="s">
        <v>22</v>
      </c>
    </row>
    <row r="1931" spans="1:23" x14ac:dyDescent="0.3">
      <c r="A1931" t="s">
        <v>5468</v>
      </c>
      <c r="B1931" s="4">
        <v>41898</v>
      </c>
      <c r="C1931" t="s">
        <v>7901</v>
      </c>
      <c r="D1931">
        <v>2014</v>
      </c>
      <c r="E1931" s="4">
        <v>41898</v>
      </c>
      <c r="F1931">
        <v>0</v>
      </c>
      <c r="G1931" t="s">
        <v>6555</v>
      </c>
      <c r="H1931" t="s">
        <v>7843</v>
      </c>
      <c r="I1931" t="s">
        <v>5980</v>
      </c>
      <c r="J1931" t="s">
        <v>5981</v>
      </c>
      <c r="K1931" t="s">
        <v>5975</v>
      </c>
      <c r="L1931" t="s">
        <v>6007</v>
      </c>
      <c r="M1931" t="s">
        <v>6094</v>
      </c>
      <c r="N1931" t="s">
        <v>1750</v>
      </c>
      <c r="O1931" t="s">
        <v>7915</v>
      </c>
      <c r="P1931">
        <v>0.1</v>
      </c>
      <c r="Q1931">
        <v>174</v>
      </c>
      <c r="R1931">
        <v>72</v>
      </c>
      <c r="S1931">
        <v>102</v>
      </c>
      <c r="T1931">
        <v>0.41379310344827602</v>
      </c>
      <c r="U1931" t="s">
        <v>7892</v>
      </c>
      <c r="V1931" t="s">
        <v>10</v>
      </c>
      <c r="W1931" t="s">
        <v>22</v>
      </c>
    </row>
    <row r="1932" spans="1:23" x14ac:dyDescent="0.3">
      <c r="A1932" t="s">
        <v>5496</v>
      </c>
      <c r="B1932" s="4">
        <v>41901</v>
      </c>
      <c r="C1932" t="s">
        <v>7901</v>
      </c>
      <c r="D1932">
        <v>2014</v>
      </c>
      <c r="E1932" s="4">
        <v>41904</v>
      </c>
      <c r="F1932">
        <v>3</v>
      </c>
      <c r="G1932" t="s">
        <v>6062</v>
      </c>
      <c r="H1932" t="s">
        <v>7490</v>
      </c>
      <c r="I1932" t="s">
        <v>5980</v>
      </c>
      <c r="J1932" t="s">
        <v>5981</v>
      </c>
      <c r="K1932" t="s">
        <v>5975</v>
      </c>
      <c r="L1932" t="s">
        <v>5988</v>
      </c>
      <c r="M1932" t="s">
        <v>6181</v>
      </c>
      <c r="N1932" t="s">
        <v>764</v>
      </c>
      <c r="O1932" t="s">
        <v>7915</v>
      </c>
      <c r="P1932">
        <v>0.1</v>
      </c>
      <c r="Q1932">
        <v>553</v>
      </c>
      <c r="R1932">
        <v>110</v>
      </c>
      <c r="S1932">
        <v>443</v>
      </c>
      <c r="T1932">
        <v>0.19891500904159101</v>
      </c>
      <c r="U1932" t="s">
        <v>7891</v>
      </c>
      <c r="V1932" t="s">
        <v>10</v>
      </c>
      <c r="W1932" t="s">
        <v>22</v>
      </c>
    </row>
    <row r="1933" spans="1:23" x14ac:dyDescent="0.3">
      <c r="A1933" t="s">
        <v>5850</v>
      </c>
      <c r="B1933" s="4">
        <v>41988</v>
      </c>
      <c r="C1933" t="s">
        <v>7906</v>
      </c>
      <c r="D1933">
        <v>2014</v>
      </c>
      <c r="E1933" s="4">
        <v>41990</v>
      </c>
      <c r="F1933">
        <v>2</v>
      </c>
      <c r="G1933" t="s">
        <v>7623</v>
      </c>
      <c r="H1933" t="s">
        <v>6372</v>
      </c>
      <c r="I1933" t="s">
        <v>5980</v>
      </c>
      <c r="J1933" t="s">
        <v>5981</v>
      </c>
      <c r="K1933" t="s">
        <v>5975</v>
      </c>
      <c r="L1933" t="s">
        <v>5971</v>
      </c>
      <c r="M1933" t="s">
        <v>6373</v>
      </c>
      <c r="N1933" t="s">
        <v>1053</v>
      </c>
      <c r="O1933" t="s">
        <v>7915</v>
      </c>
      <c r="P1933">
        <v>0.1</v>
      </c>
      <c r="Q1933">
        <v>49</v>
      </c>
      <c r="R1933">
        <v>6</v>
      </c>
      <c r="S1933">
        <v>43</v>
      </c>
      <c r="T1933">
        <v>0.122448979591837</v>
      </c>
      <c r="U1933" t="s">
        <v>7890</v>
      </c>
      <c r="V1933" t="s">
        <v>10</v>
      </c>
      <c r="W1933" t="s">
        <v>22</v>
      </c>
    </row>
    <row r="1934" spans="1:23" x14ac:dyDescent="0.3">
      <c r="A1934" t="s">
        <v>5937</v>
      </c>
      <c r="B1934" s="4">
        <v>42002</v>
      </c>
      <c r="C1934" t="s">
        <v>7906</v>
      </c>
      <c r="D1934">
        <v>2014</v>
      </c>
      <c r="E1934" s="4">
        <v>42004</v>
      </c>
      <c r="F1934">
        <v>2</v>
      </c>
      <c r="G1934" t="s">
        <v>6933</v>
      </c>
      <c r="H1934" t="s">
        <v>6407</v>
      </c>
      <c r="I1934" t="s">
        <v>5980</v>
      </c>
      <c r="J1934" t="s">
        <v>5981</v>
      </c>
      <c r="K1934" t="s">
        <v>5975</v>
      </c>
      <c r="L1934" t="s">
        <v>5971</v>
      </c>
      <c r="M1934" t="s">
        <v>5982</v>
      </c>
      <c r="N1934" t="s">
        <v>617</v>
      </c>
      <c r="O1934" t="s">
        <v>7915</v>
      </c>
      <c r="P1934">
        <v>0.1</v>
      </c>
      <c r="Q1934">
        <v>169</v>
      </c>
      <c r="R1934">
        <v>55</v>
      </c>
      <c r="S1934">
        <v>114</v>
      </c>
      <c r="T1934">
        <v>0.32544378698224802</v>
      </c>
      <c r="U1934" t="s">
        <v>7892</v>
      </c>
      <c r="V1934" t="s">
        <v>10</v>
      </c>
      <c r="W1934" t="s">
        <v>22</v>
      </c>
    </row>
    <row r="1935" spans="1:23" x14ac:dyDescent="0.3">
      <c r="A1935" t="s">
        <v>5950</v>
      </c>
      <c r="B1935" s="4">
        <v>42004</v>
      </c>
      <c r="C1935" t="s">
        <v>7906</v>
      </c>
      <c r="D1935">
        <v>2014</v>
      </c>
      <c r="E1935" s="4">
        <v>42006</v>
      </c>
      <c r="F1935">
        <v>2</v>
      </c>
      <c r="G1935" t="s">
        <v>6968</v>
      </c>
      <c r="H1935" t="s">
        <v>7337</v>
      </c>
      <c r="I1935" t="s">
        <v>5980</v>
      </c>
      <c r="J1935" t="s">
        <v>5981</v>
      </c>
      <c r="K1935" t="s">
        <v>5975</v>
      </c>
      <c r="L1935" t="s">
        <v>5971</v>
      </c>
      <c r="M1935" t="s">
        <v>6250</v>
      </c>
      <c r="N1935" t="s">
        <v>1346</v>
      </c>
      <c r="O1935" t="s">
        <v>7915</v>
      </c>
      <c r="P1935">
        <v>0.1</v>
      </c>
      <c r="Q1935">
        <v>557</v>
      </c>
      <c r="R1935">
        <v>217</v>
      </c>
      <c r="S1935">
        <v>340</v>
      </c>
      <c r="T1935">
        <v>0.389587073608618</v>
      </c>
      <c r="U1935" t="s">
        <v>7891</v>
      </c>
      <c r="V1935" t="s">
        <v>10</v>
      </c>
      <c r="W1935" t="s">
        <v>22</v>
      </c>
    </row>
    <row r="1936" spans="1:23" x14ac:dyDescent="0.3">
      <c r="A1936" t="s">
        <v>4525</v>
      </c>
      <c r="B1936" s="4">
        <v>41647</v>
      </c>
      <c r="C1936" t="s">
        <v>7888</v>
      </c>
      <c r="D1936">
        <v>2014</v>
      </c>
      <c r="E1936" s="4">
        <v>41653</v>
      </c>
      <c r="F1936">
        <v>6</v>
      </c>
      <c r="G1936" t="s">
        <v>6299</v>
      </c>
      <c r="H1936" t="s">
        <v>6193</v>
      </c>
      <c r="I1936" t="s">
        <v>5980</v>
      </c>
      <c r="J1936" t="s">
        <v>5981</v>
      </c>
      <c r="K1936" t="s">
        <v>5975</v>
      </c>
      <c r="L1936" t="s">
        <v>5976</v>
      </c>
      <c r="M1936" t="s">
        <v>6103</v>
      </c>
      <c r="N1936" t="s">
        <v>552</v>
      </c>
      <c r="O1936" t="s">
        <v>7915</v>
      </c>
      <c r="P1936">
        <v>0.1</v>
      </c>
      <c r="Q1936">
        <v>22</v>
      </c>
      <c r="R1936">
        <v>0</v>
      </c>
      <c r="S1936">
        <v>22</v>
      </c>
      <c r="T1936">
        <v>0</v>
      </c>
      <c r="U1936" t="s">
        <v>7890</v>
      </c>
      <c r="V1936" t="s">
        <v>10</v>
      </c>
      <c r="W1936" t="s">
        <v>22</v>
      </c>
    </row>
    <row r="1937" spans="1:23" x14ac:dyDescent="0.3">
      <c r="A1937" t="s">
        <v>4562</v>
      </c>
      <c r="B1937" s="4">
        <v>41656</v>
      </c>
      <c r="C1937" t="s">
        <v>7888</v>
      </c>
      <c r="D1937">
        <v>2014</v>
      </c>
      <c r="E1937" s="4">
        <v>41662</v>
      </c>
      <c r="F1937">
        <v>6</v>
      </c>
      <c r="G1937" t="s">
        <v>7347</v>
      </c>
      <c r="H1937" t="s">
        <v>7608</v>
      </c>
      <c r="I1937" t="s">
        <v>5980</v>
      </c>
      <c r="J1937" t="s">
        <v>5981</v>
      </c>
      <c r="K1937" t="s">
        <v>5985</v>
      </c>
      <c r="L1937" t="s">
        <v>5976</v>
      </c>
      <c r="M1937" t="s">
        <v>6094</v>
      </c>
      <c r="N1937" t="s">
        <v>529</v>
      </c>
      <c r="O1937" t="s">
        <v>7915</v>
      </c>
      <c r="P1937">
        <v>0.1</v>
      </c>
      <c r="Q1937">
        <v>637</v>
      </c>
      <c r="R1937">
        <v>50</v>
      </c>
      <c r="S1937">
        <v>587</v>
      </c>
      <c r="T1937">
        <v>7.8492935635792793E-2</v>
      </c>
      <c r="U1937" t="s">
        <v>7899</v>
      </c>
      <c r="V1937" t="s">
        <v>10</v>
      </c>
      <c r="W1937" t="s">
        <v>22</v>
      </c>
    </row>
    <row r="1938" spans="1:23" x14ac:dyDescent="0.3">
      <c r="A1938" t="s">
        <v>4671</v>
      </c>
      <c r="B1938" s="4">
        <v>41691</v>
      </c>
      <c r="C1938" t="s">
        <v>7893</v>
      </c>
      <c r="D1938">
        <v>2014</v>
      </c>
      <c r="E1938" s="4">
        <v>41695</v>
      </c>
      <c r="F1938">
        <v>4</v>
      </c>
      <c r="G1938" t="s">
        <v>7015</v>
      </c>
      <c r="H1938" t="s">
        <v>7739</v>
      </c>
      <c r="I1938" t="s">
        <v>5980</v>
      </c>
      <c r="J1938" t="s">
        <v>5981</v>
      </c>
      <c r="K1938" t="s">
        <v>5985</v>
      </c>
      <c r="L1938" t="s">
        <v>5976</v>
      </c>
      <c r="M1938" t="s">
        <v>6250</v>
      </c>
      <c r="N1938" t="s">
        <v>2378</v>
      </c>
      <c r="O1938" t="s">
        <v>7915</v>
      </c>
      <c r="P1938">
        <v>0.1</v>
      </c>
      <c r="Q1938">
        <v>168</v>
      </c>
      <c r="R1938">
        <v>-9</v>
      </c>
      <c r="S1938">
        <v>177</v>
      </c>
      <c r="T1938">
        <v>-5.3571428571428603E-2</v>
      </c>
      <c r="U1938" t="s">
        <v>7891</v>
      </c>
      <c r="V1938" t="s">
        <v>10</v>
      </c>
      <c r="W1938" t="s">
        <v>22</v>
      </c>
    </row>
    <row r="1939" spans="1:23" x14ac:dyDescent="0.3">
      <c r="A1939" t="s">
        <v>4730</v>
      </c>
      <c r="B1939" s="4">
        <v>41713</v>
      </c>
      <c r="C1939" t="s">
        <v>7907</v>
      </c>
      <c r="D1939">
        <v>2014</v>
      </c>
      <c r="E1939" s="4">
        <v>41719</v>
      </c>
      <c r="F1939">
        <v>6</v>
      </c>
      <c r="G1939" t="s">
        <v>7467</v>
      </c>
      <c r="H1939" t="s">
        <v>6249</v>
      </c>
      <c r="I1939" t="s">
        <v>5980</v>
      </c>
      <c r="J1939" t="s">
        <v>5981</v>
      </c>
      <c r="K1939" t="s">
        <v>5985</v>
      </c>
      <c r="L1939" t="s">
        <v>5976</v>
      </c>
      <c r="M1939" t="s">
        <v>6250</v>
      </c>
      <c r="N1939" t="s">
        <v>276</v>
      </c>
      <c r="O1939" t="s">
        <v>7915</v>
      </c>
      <c r="P1939">
        <v>0.1</v>
      </c>
      <c r="Q1939">
        <v>245</v>
      </c>
      <c r="R1939">
        <v>30</v>
      </c>
      <c r="S1939">
        <v>215</v>
      </c>
      <c r="T1939">
        <v>0.122448979591837</v>
      </c>
      <c r="U1939" t="s">
        <v>7895</v>
      </c>
      <c r="V1939" t="s">
        <v>10</v>
      </c>
      <c r="W1939" t="s">
        <v>22</v>
      </c>
    </row>
    <row r="1940" spans="1:23" x14ac:dyDescent="0.3">
      <c r="A1940" t="s">
        <v>4769</v>
      </c>
      <c r="B1940" s="4">
        <v>41726</v>
      </c>
      <c r="C1940" t="s">
        <v>7907</v>
      </c>
      <c r="D1940">
        <v>2014</v>
      </c>
      <c r="E1940" s="4">
        <v>41732</v>
      </c>
      <c r="F1940">
        <v>6</v>
      </c>
      <c r="G1940" t="s">
        <v>6744</v>
      </c>
      <c r="H1940" t="s">
        <v>7714</v>
      </c>
      <c r="I1940" t="s">
        <v>5980</v>
      </c>
      <c r="J1940" t="s">
        <v>5981</v>
      </c>
      <c r="K1940" t="s">
        <v>5970</v>
      </c>
      <c r="L1940" t="s">
        <v>5976</v>
      </c>
      <c r="M1940" t="s">
        <v>5982</v>
      </c>
      <c r="N1940" t="s">
        <v>181</v>
      </c>
      <c r="O1940" t="s">
        <v>7915</v>
      </c>
      <c r="P1940">
        <v>0.1</v>
      </c>
      <c r="Q1940">
        <v>845</v>
      </c>
      <c r="R1940">
        <v>84</v>
      </c>
      <c r="S1940">
        <v>761</v>
      </c>
      <c r="T1940">
        <v>9.9408284023668594E-2</v>
      </c>
      <c r="U1940" t="s">
        <v>7897</v>
      </c>
      <c r="V1940" t="s">
        <v>10</v>
      </c>
      <c r="W1940" t="s">
        <v>22</v>
      </c>
    </row>
    <row r="1941" spans="1:23" x14ac:dyDescent="0.3">
      <c r="A1941" t="s">
        <v>4783</v>
      </c>
      <c r="B1941" s="4">
        <v>41733</v>
      </c>
      <c r="C1941" t="s">
        <v>7894</v>
      </c>
      <c r="D1941">
        <v>2014</v>
      </c>
      <c r="E1941" s="4">
        <v>41737</v>
      </c>
      <c r="F1941">
        <v>4</v>
      </c>
      <c r="G1941" t="s">
        <v>6075</v>
      </c>
      <c r="H1941" t="s">
        <v>6193</v>
      </c>
      <c r="I1941" t="s">
        <v>5980</v>
      </c>
      <c r="J1941" t="s">
        <v>5981</v>
      </c>
      <c r="K1941" t="s">
        <v>5975</v>
      </c>
      <c r="L1941" t="s">
        <v>5976</v>
      </c>
      <c r="M1941" t="s">
        <v>6103</v>
      </c>
      <c r="N1941" t="s">
        <v>103</v>
      </c>
      <c r="O1941" t="s">
        <v>7915</v>
      </c>
      <c r="P1941">
        <v>0.1</v>
      </c>
      <c r="Q1941">
        <v>381</v>
      </c>
      <c r="R1941">
        <v>144</v>
      </c>
      <c r="S1941">
        <v>237</v>
      </c>
      <c r="T1941">
        <v>0.37795275590551197</v>
      </c>
      <c r="U1941" t="s">
        <v>7895</v>
      </c>
      <c r="V1941" t="s">
        <v>10</v>
      </c>
      <c r="W1941" t="s">
        <v>22</v>
      </c>
    </row>
    <row r="1942" spans="1:23" x14ac:dyDescent="0.3">
      <c r="A1942" t="s">
        <v>4790</v>
      </c>
      <c r="B1942" s="4">
        <v>41736</v>
      </c>
      <c r="C1942" t="s">
        <v>7894</v>
      </c>
      <c r="D1942">
        <v>2014</v>
      </c>
      <c r="E1942" s="4">
        <v>41740</v>
      </c>
      <c r="F1942">
        <v>4</v>
      </c>
      <c r="G1942" t="s">
        <v>7511</v>
      </c>
      <c r="H1942" t="s">
        <v>6445</v>
      </c>
      <c r="I1942" t="s">
        <v>5980</v>
      </c>
      <c r="J1942" t="s">
        <v>5981</v>
      </c>
      <c r="K1942" t="s">
        <v>5985</v>
      </c>
      <c r="L1942" t="s">
        <v>5976</v>
      </c>
      <c r="M1942" t="s">
        <v>6103</v>
      </c>
      <c r="N1942" t="s">
        <v>970</v>
      </c>
      <c r="O1942" t="s">
        <v>7915</v>
      </c>
      <c r="P1942">
        <v>0.1</v>
      </c>
      <c r="Q1942">
        <v>1250</v>
      </c>
      <c r="R1942">
        <v>486</v>
      </c>
      <c r="S1942">
        <v>764</v>
      </c>
      <c r="T1942">
        <v>0.38879999999999998</v>
      </c>
      <c r="U1942" t="s">
        <v>7897</v>
      </c>
      <c r="V1942" t="s">
        <v>10</v>
      </c>
      <c r="W1942" t="s">
        <v>22</v>
      </c>
    </row>
    <row r="1943" spans="1:23" x14ac:dyDescent="0.3">
      <c r="A1943" t="s">
        <v>4794</v>
      </c>
      <c r="B1943" s="4">
        <v>41737</v>
      </c>
      <c r="C1943" t="s">
        <v>7894</v>
      </c>
      <c r="D1943">
        <v>2014</v>
      </c>
      <c r="E1943" s="4">
        <v>41741</v>
      </c>
      <c r="F1943">
        <v>4</v>
      </c>
      <c r="G1943" t="s">
        <v>7562</v>
      </c>
      <c r="H1943" t="s">
        <v>6934</v>
      </c>
      <c r="I1943" t="s">
        <v>5980</v>
      </c>
      <c r="J1943" t="s">
        <v>5981</v>
      </c>
      <c r="K1943" t="s">
        <v>5975</v>
      </c>
      <c r="L1943" t="s">
        <v>5976</v>
      </c>
      <c r="M1943" t="s">
        <v>6315</v>
      </c>
      <c r="N1943" t="s">
        <v>1347</v>
      </c>
      <c r="O1943" t="s">
        <v>7915</v>
      </c>
      <c r="P1943">
        <v>0.1</v>
      </c>
      <c r="Q1943">
        <v>371</v>
      </c>
      <c r="R1943">
        <v>124</v>
      </c>
      <c r="S1943">
        <v>247</v>
      </c>
      <c r="T1943">
        <v>0.33423180592991902</v>
      </c>
      <c r="U1943" t="s">
        <v>7891</v>
      </c>
      <c r="V1943" t="s">
        <v>10</v>
      </c>
      <c r="W1943" t="s">
        <v>22</v>
      </c>
    </row>
    <row r="1944" spans="1:23" x14ac:dyDescent="0.3">
      <c r="A1944" t="s">
        <v>4804</v>
      </c>
      <c r="B1944" s="4">
        <v>41741</v>
      </c>
      <c r="C1944" t="s">
        <v>7894</v>
      </c>
      <c r="D1944">
        <v>2014</v>
      </c>
      <c r="E1944" s="4">
        <v>41747</v>
      </c>
      <c r="F1944">
        <v>6</v>
      </c>
      <c r="G1944" t="s">
        <v>7232</v>
      </c>
      <c r="H1944" t="s">
        <v>7760</v>
      </c>
      <c r="I1944" t="s">
        <v>5980</v>
      </c>
      <c r="J1944" t="s">
        <v>5981</v>
      </c>
      <c r="K1944" t="s">
        <v>5985</v>
      </c>
      <c r="L1944" t="s">
        <v>5976</v>
      </c>
      <c r="M1944" t="s">
        <v>5994</v>
      </c>
      <c r="N1944" t="s">
        <v>416</v>
      </c>
      <c r="O1944" t="s">
        <v>7915</v>
      </c>
      <c r="P1944">
        <v>0.1</v>
      </c>
      <c r="Q1944">
        <v>1603</v>
      </c>
      <c r="R1944">
        <v>0</v>
      </c>
      <c r="S1944">
        <v>1603</v>
      </c>
      <c r="T1944">
        <v>0</v>
      </c>
      <c r="U1944" t="s">
        <v>7902</v>
      </c>
      <c r="V1944" t="s">
        <v>10</v>
      </c>
      <c r="W1944" t="s">
        <v>22</v>
      </c>
    </row>
    <row r="1945" spans="1:23" x14ac:dyDescent="0.3">
      <c r="A1945" t="s">
        <v>4875</v>
      </c>
      <c r="B1945" s="4">
        <v>41762</v>
      </c>
      <c r="C1945" t="s">
        <v>7896</v>
      </c>
      <c r="D1945">
        <v>2014</v>
      </c>
      <c r="E1945" s="4">
        <v>41767</v>
      </c>
      <c r="F1945">
        <v>5</v>
      </c>
      <c r="G1945" t="s">
        <v>6345</v>
      </c>
      <c r="H1945" t="s">
        <v>7392</v>
      </c>
      <c r="I1945" t="s">
        <v>5980</v>
      </c>
      <c r="J1945" t="s">
        <v>5981</v>
      </c>
      <c r="K1945" t="s">
        <v>5975</v>
      </c>
      <c r="L1945" t="s">
        <v>5976</v>
      </c>
      <c r="M1945" t="s">
        <v>6103</v>
      </c>
      <c r="N1945" t="s">
        <v>909</v>
      </c>
      <c r="O1945" t="s">
        <v>7915</v>
      </c>
      <c r="P1945">
        <v>0.1</v>
      </c>
      <c r="Q1945">
        <v>560</v>
      </c>
      <c r="R1945">
        <v>44</v>
      </c>
      <c r="S1945">
        <v>516</v>
      </c>
      <c r="T1945">
        <v>7.8571428571428598E-2</v>
      </c>
      <c r="U1945" t="s">
        <v>7891</v>
      </c>
      <c r="V1945" t="s">
        <v>10</v>
      </c>
      <c r="W1945" t="s">
        <v>22</v>
      </c>
    </row>
    <row r="1946" spans="1:23" x14ac:dyDescent="0.3">
      <c r="A1946" t="s">
        <v>4880</v>
      </c>
      <c r="B1946" s="4">
        <v>41766</v>
      </c>
      <c r="C1946" t="s">
        <v>7896</v>
      </c>
      <c r="D1946">
        <v>2014</v>
      </c>
      <c r="E1946" s="4">
        <v>41770</v>
      </c>
      <c r="F1946">
        <v>4</v>
      </c>
      <c r="G1946" t="s">
        <v>6663</v>
      </c>
      <c r="H1946" t="s">
        <v>7455</v>
      </c>
      <c r="I1946" t="s">
        <v>5980</v>
      </c>
      <c r="J1946" t="s">
        <v>5981</v>
      </c>
      <c r="K1946" t="s">
        <v>5975</v>
      </c>
      <c r="L1946" t="s">
        <v>5976</v>
      </c>
      <c r="M1946" t="s">
        <v>6181</v>
      </c>
      <c r="N1946" t="s">
        <v>832</v>
      </c>
      <c r="O1946" t="s">
        <v>7915</v>
      </c>
      <c r="P1946">
        <v>0.1</v>
      </c>
      <c r="Q1946">
        <v>174</v>
      </c>
      <c r="R1946">
        <v>-19</v>
      </c>
      <c r="S1946">
        <v>193</v>
      </c>
      <c r="T1946">
        <v>-0.109195402298851</v>
      </c>
      <c r="U1946" t="s">
        <v>7892</v>
      </c>
      <c r="V1946" t="s">
        <v>10</v>
      </c>
      <c r="W1946" t="s">
        <v>22</v>
      </c>
    </row>
    <row r="1947" spans="1:23" x14ac:dyDescent="0.3">
      <c r="A1947" t="s">
        <v>4941</v>
      </c>
      <c r="B1947" s="4">
        <v>41789</v>
      </c>
      <c r="C1947" t="s">
        <v>7896</v>
      </c>
      <c r="D1947">
        <v>2014</v>
      </c>
      <c r="E1947" s="4">
        <v>41793</v>
      </c>
      <c r="F1947">
        <v>4</v>
      </c>
      <c r="G1947" t="s">
        <v>7307</v>
      </c>
      <c r="H1947" t="s">
        <v>7130</v>
      </c>
      <c r="I1947" t="s">
        <v>5980</v>
      </c>
      <c r="J1947" t="s">
        <v>5981</v>
      </c>
      <c r="K1947" t="s">
        <v>5985</v>
      </c>
      <c r="L1947" t="s">
        <v>5976</v>
      </c>
      <c r="M1947" t="s">
        <v>6181</v>
      </c>
      <c r="N1947" t="s">
        <v>2984</v>
      </c>
      <c r="O1947" t="s">
        <v>7915</v>
      </c>
      <c r="P1947">
        <v>0.1</v>
      </c>
      <c r="Q1947">
        <v>1120</v>
      </c>
      <c r="R1947">
        <v>199</v>
      </c>
      <c r="S1947">
        <v>921</v>
      </c>
      <c r="T1947">
        <v>0.17767857142857099</v>
      </c>
      <c r="U1947" t="s">
        <v>7910</v>
      </c>
      <c r="V1947" t="s">
        <v>10</v>
      </c>
      <c r="W1947" t="s">
        <v>22</v>
      </c>
    </row>
    <row r="1948" spans="1:23" x14ac:dyDescent="0.3">
      <c r="A1948" t="s">
        <v>4954</v>
      </c>
      <c r="B1948" s="4">
        <v>41793</v>
      </c>
      <c r="C1948" t="s">
        <v>7898</v>
      </c>
      <c r="D1948">
        <v>2014</v>
      </c>
      <c r="E1948" s="4">
        <v>41799</v>
      </c>
      <c r="F1948">
        <v>6</v>
      </c>
      <c r="G1948" t="s">
        <v>7688</v>
      </c>
      <c r="H1948" t="s">
        <v>6393</v>
      </c>
      <c r="I1948" t="s">
        <v>5980</v>
      </c>
      <c r="J1948" t="s">
        <v>5981</v>
      </c>
      <c r="K1948" t="s">
        <v>5975</v>
      </c>
      <c r="L1948" t="s">
        <v>5976</v>
      </c>
      <c r="M1948" t="s">
        <v>5982</v>
      </c>
      <c r="N1948" t="s">
        <v>970</v>
      </c>
      <c r="O1948" t="s">
        <v>7915</v>
      </c>
      <c r="P1948">
        <v>0.1</v>
      </c>
      <c r="Q1948">
        <v>1429</v>
      </c>
      <c r="R1948">
        <v>555</v>
      </c>
      <c r="S1948">
        <v>874</v>
      </c>
      <c r="T1948">
        <v>0.38838348495451402</v>
      </c>
      <c r="U1948" t="s">
        <v>7905</v>
      </c>
      <c r="V1948" t="s">
        <v>10</v>
      </c>
      <c r="W1948" t="s">
        <v>22</v>
      </c>
    </row>
    <row r="1949" spans="1:23" x14ac:dyDescent="0.3">
      <c r="A1949" t="s">
        <v>4954</v>
      </c>
      <c r="B1949" s="4">
        <v>41793</v>
      </c>
      <c r="C1949" t="s">
        <v>7898</v>
      </c>
      <c r="D1949">
        <v>2014</v>
      </c>
      <c r="E1949" s="4">
        <v>41799</v>
      </c>
      <c r="F1949">
        <v>6</v>
      </c>
      <c r="G1949" t="s">
        <v>7688</v>
      </c>
      <c r="H1949" t="s">
        <v>6393</v>
      </c>
      <c r="I1949" t="s">
        <v>5980</v>
      </c>
      <c r="J1949" t="s">
        <v>5981</v>
      </c>
      <c r="K1949" t="s">
        <v>5975</v>
      </c>
      <c r="L1949" t="s">
        <v>5976</v>
      </c>
      <c r="M1949" t="s">
        <v>5982</v>
      </c>
      <c r="N1949" t="s">
        <v>2300</v>
      </c>
      <c r="O1949" t="s">
        <v>7915</v>
      </c>
      <c r="P1949">
        <v>0.1</v>
      </c>
      <c r="Q1949">
        <v>88</v>
      </c>
      <c r="R1949">
        <v>20</v>
      </c>
      <c r="S1949">
        <v>68</v>
      </c>
      <c r="T1949">
        <v>0.22727272727272699</v>
      </c>
      <c r="U1949" t="s">
        <v>7895</v>
      </c>
      <c r="V1949" t="s">
        <v>10</v>
      </c>
      <c r="W1949" t="s">
        <v>22</v>
      </c>
    </row>
    <row r="1950" spans="1:23" x14ac:dyDescent="0.3">
      <c r="A1950" t="s">
        <v>5023</v>
      </c>
      <c r="B1950" s="4">
        <v>41808</v>
      </c>
      <c r="C1950" t="s">
        <v>7898</v>
      </c>
      <c r="D1950">
        <v>2014</v>
      </c>
      <c r="E1950" s="4">
        <v>41813</v>
      </c>
      <c r="F1950">
        <v>5</v>
      </c>
      <c r="G1950" t="s">
        <v>7628</v>
      </c>
      <c r="H1950" t="s">
        <v>7024</v>
      </c>
      <c r="I1950" t="s">
        <v>5980</v>
      </c>
      <c r="J1950" t="s">
        <v>5981</v>
      </c>
      <c r="K1950" t="s">
        <v>5975</v>
      </c>
      <c r="L1950" t="s">
        <v>5976</v>
      </c>
      <c r="M1950" t="s">
        <v>6094</v>
      </c>
      <c r="N1950" t="s">
        <v>529</v>
      </c>
      <c r="O1950" t="s">
        <v>7915</v>
      </c>
      <c r="P1950">
        <v>0.1</v>
      </c>
      <c r="Q1950">
        <v>1020</v>
      </c>
      <c r="R1950">
        <v>79</v>
      </c>
      <c r="S1950">
        <v>941</v>
      </c>
      <c r="T1950">
        <v>7.7450980392156907E-2</v>
      </c>
      <c r="U1950" t="s">
        <v>7905</v>
      </c>
      <c r="V1950" t="s">
        <v>10</v>
      </c>
      <c r="W1950" t="s">
        <v>22</v>
      </c>
    </row>
    <row r="1951" spans="1:23" x14ac:dyDescent="0.3">
      <c r="A1951" t="s">
        <v>5161</v>
      </c>
      <c r="B1951" s="4">
        <v>41851</v>
      </c>
      <c r="C1951" t="s">
        <v>7909</v>
      </c>
      <c r="D1951">
        <v>2014</v>
      </c>
      <c r="E1951" s="4">
        <v>41857</v>
      </c>
      <c r="F1951">
        <v>6</v>
      </c>
      <c r="G1951" t="s">
        <v>6807</v>
      </c>
      <c r="H1951" t="s">
        <v>7024</v>
      </c>
      <c r="I1951" t="s">
        <v>5980</v>
      </c>
      <c r="J1951" t="s">
        <v>5981</v>
      </c>
      <c r="K1951" t="s">
        <v>5985</v>
      </c>
      <c r="L1951" t="s">
        <v>5976</v>
      </c>
      <c r="M1951" t="s">
        <v>6094</v>
      </c>
      <c r="N1951" t="s">
        <v>502</v>
      </c>
      <c r="O1951" t="s">
        <v>7915</v>
      </c>
      <c r="P1951">
        <v>0.1</v>
      </c>
      <c r="Q1951">
        <v>89</v>
      </c>
      <c r="R1951">
        <v>6</v>
      </c>
      <c r="S1951">
        <v>83</v>
      </c>
      <c r="T1951">
        <v>6.7415730337078594E-2</v>
      </c>
      <c r="U1951" t="s">
        <v>7899</v>
      </c>
      <c r="V1951" t="s">
        <v>10</v>
      </c>
      <c r="W1951" t="s">
        <v>22</v>
      </c>
    </row>
    <row r="1952" spans="1:23" x14ac:dyDescent="0.3">
      <c r="A1952" t="s">
        <v>5161</v>
      </c>
      <c r="B1952" s="4">
        <v>41851</v>
      </c>
      <c r="C1952" t="s">
        <v>7909</v>
      </c>
      <c r="D1952">
        <v>2014</v>
      </c>
      <c r="E1952" s="4">
        <v>41857</v>
      </c>
      <c r="F1952">
        <v>6</v>
      </c>
      <c r="G1952" t="s">
        <v>6807</v>
      </c>
      <c r="H1952" t="s">
        <v>7024</v>
      </c>
      <c r="I1952" t="s">
        <v>5980</v>
      </c>
      <c r="J1952" t="s">
        <v>5981</v>
      </c>
      <c r="K1952" t="s">
        <v>5985</v>
      </c>
      <c r="L1952" t="s">
        <v>5976</v>
      </c>
      <c r="M1952" t="s">
        <v>6094</v>
      </c>
      <c r="N1952" t="s">
        <v>1831</v>
      </c>
      <c r="O1952" t="s">
        <v>7915</v>
      </c>
      <c r="P1952">
        <v>0.1</v>
      </c>
      <c r="Q1952">
        <v>105</v>
      </c>
      <c r="R1952">
        <v>40</v>
      </c>
      <c r="S1952">
        <v>65</v>
      </c>
      <c r="T1952">
        <v>0.38095238095238099</v>
      </c>
      <c r="U1952" t="s">
        <v>7895</v>
      </c>
      <c r="V1952" t="s">
        <v>10</v>
      </c>
      <c r="W1952" t="s">
        <v>22</v>
      </c>
    </row>
    <row r="1953" spans="1:23" x14ac:dyDescent="0.3">
      <c r="A1953" t="s">
        <v>5174</v>
      </c>
      <c r="B1953" s="4">
        <v>41853</v>
      </c>
      <c r="C1953" t="s">
        <v>7900</v>
      </c>
      <c r="D1953">
        <v>2014</v>
      </c>
      <c r="E1953" s="4">
        <v>41858</v>
      </c>
      <c r="F1953">
        <v>5</v>
      </c>
      <c r="G1953" t="s">
        <v>6411</v>
      </c>
      <c r="H1953" t="s">
        <v>7283</v>
      </c>
      <c r="I1953" t="s">
        <v>5980</v>
      </c>
      <c r="J1953" t="s">
        <v>5981</v>
      </c>
      <c r="K1953" t="s">
        <v>5975</v>
      </c>
      <c r="L1953" t="s">
        <v>5976</v>
      </c>
      <c r="M1953" t="s">
        <v>6181</v>
      </c>
      <c r="N1953" t="s">
        <v>1978</v>
      </c>
      <c r="O1953" t="s">
        <v>7915</v>
      </c>
      <c r="P1953">
        <v>0.1</v>
      </c>
      <c r="Q1953">
        <v>60</v>
      </c>
      <c r="R1953">
        <v>25</v>
      </c>
      <c r="S1953">
        <v>35</v>
      </c>
      <c r="T1953">
        <v>0.41666666666666702</v>
      </c>
      <c r="U1953" t="s">
        <v>7891</v>
      </c>
      <c r="V1953" t="s">
        <v>10</v>
      </c>
      <c r="W1953" t="s">
        <v>22</v>
      </c>
    </row>
    <row r="1954" spans="1:23" x14ac:dyDescent="0.3">
      <c r="A1954" t="s">
        <v>5194</v>
      </c>
      <c r="B1954" s="4">
        <v>41856</v>
      </c>
      <c r="C1954" t="s">
        <v>7900</v>
      </c>
      <c r="D1954">
        <v>2014</v>
      </c>
      <c r="E1954" s="4">
        <v>41862</v>
      </c>
      <c r="F1954">
        <v>6</v>
      </c>
      <c r="G1954" t="s">
        <v>7450</v>
      </c>
      <c r="H1954" t="s">
        <v>7037</v>
      </c>
      <c r="I1954" t="s">
        <v>5980</v>
      </c>
      <c r="J1954" t="s">
        <v>5981</v>
      </c>
      <c r="K1954" t="s">
        <v>5975</v>
      </c>
      <c r="L1954" t="s">
        <v>5976</v>
      </c>
      <c r="M1954" t="s">
        <v>6690</v>
      </c>
      <c r="N1954" t="s">
        <v>337</v>
      </c>
      <c r="O1954" t="s">
        <v>7915</v>
      </c>
      <c r="P1954">
        <v>0.1</v>
      </c>
      <c r="Q1954">
        <v>735</v>
      </c>
      <c r="R1954">
        <v>131</v>
      </c>
      <c r="S1954">
        <v>604</v>
      </c>
      <c r="T1954">
        <v>0.17823129251700701</v>
      </c>
      <c r="U1954" t="s">
        <v>7892</v>
      </c>
      <c r="V1954" t="s">
        <v>10</v>
      </c>
      <c r="W1954" t="s">
        <v>22</v>
      </c>
    </row>
    <row r="1955" spans="1:23" x14ac:dyDescent="0.3">
      <c r="A1955" t="s">
        <v>5239</v>
      </c>
      <c r="B1955" s="4">
        <v>41862</v>
      </c>
      <c r="C1955" t="s">
        <v>7900</v>
      </c>
      <c r="D1955">
        <v>2014</v>
      </c>
      <c r="E1955" s="4">
        <v>41868</v>
      </c>
      <c r="F1955">
        <v>6</v>
      </c>
      <c r="G1955" t="s">
        <v>7412</v>
      </c>
      <c r="H1955" t="s">
        <v>7003</v>
      </c>
      <c r="I1955" t="s">
        <v>5980</v>
      </c>
      <c r="J1955" t="s">
        <v>5981</v>
      </c>
      <c r="K1955" t="s">
        <v>5970</v>
      </c>
      <c r="L1955" t="s">
        <v>5976</v>
      </c>
      <c r="M1955" t="s">
        <v>5982</v>
      </c>
      <c r="N1955" t="s">
        <v>1831</v>
      </c>
      <c r="O1955" t="s">
        <v>7915</v>
      </c>
      <c r="P1955">
        <v>0.1</v>
      </c>
      <c r="Q1955">
        <v>157</v>
      </c>
      <c r="R1955">
        <v>59</v>
      </c>
      <c r="S1955">
        <v>98</v>
      </c>
      <c r="T1955">
        <v>0.37579617834394902</v>
      </c>
      <c r="U1955" t="s">
        <v>7891</v>
      </c>
      <c r="V1955" t="s">
        <v>10</v>
      </c>
      <c r="W1955" t="s">
        <v>22</v>
      </c>
    </row>
    <row r="1956" spans="1:23" x14ac:dyDescent="0.3">
      <c r="A1956" t="s">
        <v>5388</v>
      </c>
      <c r="B1956" s="4">
        <v>41884</v>
      </c>
      <c r="C1956" t="s">
        <v>7901</v>
      </c>
      <c r="D1956">
        <v>2014</v>
      </c>
      <c r="E1956" s="4">
        <v>41888</v>
      </c>
      <c r="F1956">
        <v>4</v>
      </c>
      <c r="G1956" t="s">
        <v>6541</v>
      </c>
      <c r="H1956" t="s">
        <v>7830</v>
      </c>
      <c r="I1956" t="s">
        <v>5980</v>
      </c>
      <c r="J1956" t="s">
        <v>5981</v>
      </c>
      <c r="K1956" t="s">
        <v>5985</v>
      </c>
      <c r="L1956" t="s">
        <v>5976</v>
      </c>
      <c r="M1956" t="s">
        <v>6103</v>
      </c>
      <c r="N1956" t="s">
        <v>862</v>
      </c>
      <c r="O1956" t="s">
        <v>7915</v>
      </c>
      <c r="P1956">
        <v>0.1</v>
      </c>
      <c r="Q1956">
        <v>169</v>
      </c>
      <c r="R1956">
        <v>38</v>
      </c>
      <c r="S1956">
        <v>131</v>
      </c>
      <c r="T1956">
        <v>0.224852071005917</v>
      </c>
      <c r="U1956" t="s">
        <v>7891</v>
      </c>
      <c r="V1956" t="s">
        <v>10</v>
      </c>
      <c r="W1956" t="s">
        <v>22</v>
      </c>
    </row>
    <row r="1957" spans="1:23" x14ac:dyDescent="0.3">
      <c r="A1957" t="s">
        <v>5411</v>
      </c>
      <c r="B1957" s="4">
        <v>41886</v>
      </c>
      <c r="C1957" t="s">
        <v>7901</v>
      </c>
      <c r="D1957">
        <v>2014</v>
      </c>
      <c r="E1957" s="4">
        <v>41891</v>
      </c>
      <c r="F1957">
        <v>5</v>
      </c>
      <c r="G1957" t="s">
        <v>6996</v>
      </c>
      <c r="H1957" t="s">
        <v>7430</v>
      </c>
      <c r="I1957" t="s">
        <v>5980</v>
      </c>
      <c r="J1957" t="s">
        <v>5981</v>
      </c>
      <c r="K1957" t="s">
        <v>5975</v>
      </c>
      <c r="L1957" t="s">
        <v>5976</v>
      </c>
      <c r="M1957" t="s">
        <v>5991</v>
      </c>
      <c r="N1957" t="s">
        <v>1831</v>
      </c>
      <c r="O1957" t="s">
        <v>7915</v>
      </c>
      <c r="P1957">
        <v>0.1</v>
      </c>
      <c r="Q1957">
        <v>157</v>
      </c>
      <c r="R1957">
        <v>59</v>
      </c>
      <c r="S1957">
        <v>98</v>
      </c>
      <c r="T1957">
        <v>0.37579617834394902</v>
      </c>
      <c r="U1957" t="s">
        <v>7891</v>
      </c>
      <c r="V1957" t="s">
        <v>10</v>
      </c>
      <c r="W1957" t="s">
        <v>22</v>
      </c>
    </row>
    <row r="1958" spans="1:23" x14ac:dyDescent="0.3">
      <c r="A1958" t="s">
        <v>5413</v>
      </c>
      <c r="B1958" s="4">
        <v>41886</v>
      </c>
      <c r="C1958" t="s">
        <v>7901</v>
      </c>
      <c r="D1958">
        <v>2014</v>
      </c>
      <c r="E1958" s="4">
        <v>41892</v>
      </c>
      <c r="F1958">
        <v>6</v>
      </c>
      <c r="G1958" t="s">
        <v>7145</v>
      </c>
      <c r="H1958" t="s">
        <v>7835</v>
      </c>
      <c r="I1958" t="s">
        <v>5980</v>
      </c>
      <c r="J1958" t="s">
        <v>5981</v>
      </c>
      <c r="K1958" t="s">
        <v>5985</v>
      </c>
      <c r="L1958" t="s">
        <v>5976</v>
      </c>
      <c r="M1958" t="s">
        <v>6690</v>
      </c>
      <c r="N1958" t="s">
        <v>3505</v>
      </c>
      <c r="O1958" t="s">
        <v>7915</v>
      </c>
      <c r="P1958">
        <v>0.1</v>
      </c>
      <c r="Q1958">
        <v>31</v>
      </c>
      <c r="R1958">
        <v>-2</v>
      </c>
      <c r="S1958">
        <v>33</v>
      </c>
      <c r="T1958">
        <v>-6.4516129032258104E-2</v>
      </c>
      <c r="U1958" t="s">
        <v>7895</v>
      </c>
      <c r="V1958" t="s">
        <v>10</v>
      </c>
      <c r="W1958" t="s">
        <v>22</v>
      </c>
    </row>
    <row r="1959" spans="1:23" x14ac:dyDescent="0.3">
      <c r="A1959" t="s">
        <v>5676</v>
      </c>
      <c r="B1959" s="4">
        <v>41953</v>
      </c>
      <c r="C1959" t="s">
        <v>7904</v>
      </c>
      <c r="D1959">
        <v>2014</v>
      </c>
      <c r="E1959" s="4">
        <v>41958</v>
      </c>
      <c r="F1959">
        <v>5</v>
      </c>
      <c r="G1959" t="s">
        <v>6048</v>
      </c>
      <c r="H1959" t="s">
        <v>6122</v>
      </c>
      <c r="I1959" t="s">
        <v>5980</v>
      </c>
      <c r="J1959" t="s">
        <v>5981</v>
      </c>
      <c r="K1959" t="s">
        <v>5970</v>
      </c>
      <c r="L1959" t="s">
        <v>5976</v>
      </c>
      <c r="M1959" t="s">
        <v>5991</v>
      </c>
      <c r="N1959" t="s">
        <v>284</v>
      </c>
      <c r="O1959" t="s">
        <v>7915</v>
      </c>
      <c r="P1959">
        <v>0.1</v>
      </c>
      <c r="Q1959">
        <v>693</v>
      </c>
      <c r="R1959">
        <v>254</v>
      </c>
      <c r="S1959">
        <v>439</v>
      </c>
      <c r="T1959">
        <v>0.36652236652236603</v>
      </c>
      <c r="U1959" t="s">
        <v>7910</v>
      </c>
      <c r="V1959" t="s">
        <v>10</v>
      </c>
      <c r="W1959" t="s">
        <v>22</v>
      </c>
    </row>
    <row r="1960" spans="1:23" x14ac:dyDescent="0.3">
      <c r="A1960" t="s">
        <v>5679</v>
      </c>
      <c r="B1960" s="4">
        <v>41953</v>
      </c>
      <c r="C1960" t="s">
        <v>7904</v>
      </c>
      <c r="D1960">
        <v>2014</v>
      </c>
      <c r="E1960" s="4">
        <v>41960</v>
      </c>
      <c r="F1960">
        <v>7</v>
      </c>
      <c r="G1960" t="s">
        <v>7239</v>
      </c>
      <c r="H1960" t="s">
        <v>7426</v>
      </c>
      <c r="I1960" t="s">
        <v>5980</v>
      </c>
      <c r="J1960" t="s">
        <v>5981</v>
      </c>
      <c r="K1960" t="s">
        <v>5975</v>
      </c>
      <c r="L1960" t="s">
        <v>5976</v>
      </c>
      <c r="M1960" t="s">
        <v>5991</v>
      </c>
      <c r="N1960" t="s">
        <v>826</v>
      </c>
      <c r="O1960" t="s">
        <v>7915</v>
      </c>
      <c r="P1960">
        <v>0.1</v>
      </c>
      <c r="Q1960">
        <v>63</v>
      </c>
      <c r="R1960">
        <v>1</v>
      </c>
      <c r="S1960">
        <v>62</v>
      </c>
      <c r="T1960">
        <v>1.58730158730159E-2</v>
      </c>
      <c r="U1960" t="s">
        <v>7892</v>
      </c>
      <c r="V1960" t="s">
        <v>10</v>
      </c>
      <c r="W1960" t="s">
        <v>22</v>
      </c>
    </row>
    <row r="1961" spans="1:23" x14ac:dyDescent="0.3">
      <c r="A1961" t="s">
        <v>5692</v>
      </c>
      <c r="B1961" s="4">
        <v>41955</v>
      </c>
      <c r="C1961" t="s">
        <v>7904</v>
      </c>
      <c r="D1961">
        <v>2014</v>
      </c>
      <c r="E1961" s="4">
        <v>41961</v>
      </c>
      <c r="F1961">
        <v>6</v>
      </c>
      <c r="G1961" t="s">
        <v>6541</v>
      </c>
      <c r="H1961" t="s">
        <v>6100</v>
      </c>
      <c r="I1961" t="s">
        <v>5980</v>
      </c>
      <c r="J1961" t="s">
        <v>5981</v>
      </c>
      <c r="K1961" t="s">
        <v>5985</v>
      </c>
      <c r="L1961" t="s">
        <v>5976</v>
      </c>
      <c r="M1961" t="s">
        <v>5991</v>
      </c>
      <c r="N1961" t="s">
        <v>88</v>
      </c>
      <c r="O1961" t="s">
        <v>7915</v>
      </c>
      <c r="P1961">
        <v>0.1</v>
      </c>
      <c r="Q1961">
        <v>71</v>
      </c>
      <c r="R1961">
        <v>32</v>
      </c>
      <c r="S1961">
        <v>39</v>
      </c>
      <c r="T1961">
        <v>0.45070422535211302</v>
      </c>
      <c r="U1961" t="s">
        <v>7891</v>
      </c>
      <c r="V1961" t="s">
        <v>10</v>
      </c>
      <c r="W1961" t="s">
        <v>22</v>
      </c>
    </row>
    <row r="1962" spans="1:23" x14ac:dyDescent="0.3">
      <c r="A1962" t="s">
        <v>5788</v>
      </c>
      <c r="B1962" s="4">
        <v>41974</v>
      </c>
      <c r="C1962" t="s">
        <v>7906</v>
      </c>
      <c r="D1962">
        <v>2014</v>
      </c>
      <c r="E1962" s="4">
        <v>41980</v>
      </c>
      <c r="F1962">
        <v>6</v>
      </c>
      <c r="G1962" t="s">
        <v>7110</v>
      </c>
      <c r="H1962" t="s">
        <v>7330</v>
      </c>
      <c r="I1962" t="s">
        <v>5980</v>
      </c>
      <c r="J1962" t="s">
        <v>5981</v>
      </c>
      <c r="K1962" t="s">
        <v>5985</v>
      </c>
      <c r="L1962" t="s">
        <v>5976</v>
      </c>
      <c r="M1962" t="s">
        <v>6094</v>
      </c>
      <c r="N1962" t="s">
        <v>299</v>
      </c>
      <c r="O1962" t="s">
        <v>7915</v>
      </c>
      <c r="P1962">
        <v>0.1</v>
      </c>
      <c r="Q1962">
        <v>16</v>
      </c>
      <c r="R1962">
        <v>2</v>
      </c>
      <c r="S1962">
        <v>14</v>
      </c>
      <c r="T1962">
        <v>0.125</v>
      </c>
      <c r="U1962" t="s">
        <v>7890</v>
      </c>
      <c r="V1962" t="s">
        <v>10</v>
      </c>
      <c r="W1962" t="s">
        <v>22</v>
      </c>
    </row>
    <row r="1963" spans="1:23" x14ac:dyDescent="0.3">
      <c r="A1963" t="s">
        <v>5830</v>
      </c>
      <c r="B1963" s="4">
        <v>41983</v>
      </c>
      <c r="C1963" t="s">
        <v>7906</v>
      </c>
      <c r="D1963">
        <v>2014</v>
      </c>
      <c r="E1963" s="4">
        <v>41987</v>
      </c>
      <c r="F1963">
        <v>4</v>
      </c>
      <c r="G1963" t="s">
        <v>7799</v>
      </c>
      <c r="H1963" t="s">
        <v>6422</v>
      </c>
      <c r="I1963" t="s">
        <v>5980</v>
      </c>
      <c r="J1963" t="s">
        <v>5981</v>
      </c>
      <c r="K1963" t="s">
        <v>5970</v>
      </c>
      <c r="L1963" t="s">
        <v>5976</v>
      </c>
      <c r="M1963" t="s">
        <v>6250</v>
      </c>
      <c r="N1963" t="s">
        <v>1078</v>
      </c>
      <c r="O1963" t="s">
        <v>7915</v>
      </c>
      <c r="P1963">
        <v>0.1</v>
      </c>
      <c r="Q1963">
        <v>62</v>
      </c>
      <c r="R1963">
        <v>1</v>
      </c>
      <c r="S1963">
        <v>61</v>
      </c>
      <c r="T1963">
        <v>1.6129032258064498E-2</v>
      </c>
      <c r="U1963" t="s">
        <v>7891</v>
      </c>
      <c r="V1963" t="s">
        <v>10</v>
      </c>
      <c r="W1963" t="s">
        <v>22</v>
      </c>
    </row>
    <row r="1964" spans="1:23" x14ac:dyDescent="0.3">
      <c r="A1964" t="s">
        <v>5873</v>
      </c>
      <c r="B1964" s="4">
        <v>41991</v>
      </c>
      <c r="C1964" t="s">
        <v>7906</v>
      </c>
      <c r="D1964">
        <v>2014</v>
      </c>
      <c r="E1964" s="4">
        <v>41997</v>
      </c>
      <c r="F1964">
        <v>6</v>
      </c>
      <c r="G1964" t="s">
        <v>6172</v>
      </c>
      <c r="H1964" t="s">
        <v>6286</v>
      </c>
      <c r="I1964" t="s">
        <v>5980</v>
      </c>
      <c r="J1964" t="s">
        <v>5981</v>
      </c>
      <c r="K1964" t="s">
        <v>5975</v>
      </c>
      <c r="L1964" t="s">
        <v>5976</v>
      </c>
      <c r="M1964" t="s">
        <v>6181</v>
      </c>
      <c r="N1964" t="s">
        <v>807</v>
      </c>
      <c r="O1964" t="s">
        <v>7915</v>
      </c>
      <c r="P1964">
        <v>0.1</v>
      </c>
      <c r="Q1964">
        <v>61</v>
      </c>
      <c r="R1964">
        <v>25</v>
      </c>
      <c r="S1964">
        <v>36</v>
      </c>
      <c r="T1964">
        <v>0.40983606557377</v>
      </c>
      <c r="U1964" t="s">
        <v>7892</v>
      </c>
      <c r="V1964" t="s">
        <v>10</v>
      </c>
      <c r="W1964" t="s">
        <v>22</v>
      </c>
    </row>
    <row r="1965" spans="1:23" x14ac:dyDescent="0.3">
      <c r="A1965" t="s">
        <v>5883</v>
      </c>
      <c r="B1965" s="4">
        <v>41992</v>
      </c>
      <c r="C1965" t="s">
        <v>7906</v>
      </c>
      <c r="D1965">
        <v>2014</v>
      </c>
      <c r="E1965" s="4">
        <v>41996</v>
      </c>
      <c r="F1965">
        <v>4</v>
      </c>
      <c r="G1965" t="s">
        <v>7157</v>
      </c>
      <c r="H1965" t="s">
        <v>7205</v>
      </c>
      <c r="I1965" t="s">
        <v>5980</v>
      </c>
      <c r="J1965" t="s">
        <v>5981</v>
      </c>
      <c r="K1965" t="s">
        <v>5985</v>
      </c>
      <c r="L1965" t="s">
        <v>5976</v>
      </c>
      <c r="M1965" t="s">
        <v>5982</v>
      </c>
      <c r="N1965" t="s">
        <v>566</v>
      </c>
      <c r="O1965" t="s">
        <v>7915</v>
      </c>
      <c r="P1965">
        <v>0.1</v>
      </c>
      <c r="Q1965">
        <v>382</v>
      </c>
      <c r="R1965">
        <v>68</v>
      </c>
      <c r="S1965">
        <v>314</v>
      </c>
      <c r="T1965">
        <v>0.178010471204188</v>
      </c>
      <c r="U1965" t="s">
        <v>7891</v>
      </c>
      <c r="V1965" t="s">
        <v>10</v>
      </c>
      <c r="W1965" t="s">
        <v>22</v>
      </c>
    </row>
    <row r="1966" spans="1:23" x14ac:dyDescent="0.3">
      <c r="A1966" t="s">
        <v>4516</v>
      </c>
      <c r="B1966" s="4">
        <v>41645</v>
      </c>
      <c r="C1966" t="s">
        <v>7888</v>
      </c>
      <c r="D1966">
        <v>2014</v>
      </c>
      <c r="E1966" s="4">
        <v>41649</v>
      </c>
      <c r="F1966">
        <v>4</v>
      </c>
      <c r="G1966" t="s">
        <v>6987</v>
      </c>
      <c r="H1966" t="s">
        <v>6418</v>
      </c>
      <c r="I1966" t="s">
        <v>5980</v>
      </c>
      <c r="J1966" t="s">
        <v>5981</v>
      </c>
      <c r="K1966" t="s">
        <v>5970</v>
      </c>
      <c r="L1966" t="s">
        <v>5976</v>
      </c>
      <c r="M1966" t="s">
        <v>6044</v>
      </c>
      <c r="N1966" t="s">
        <v>970</v>
      </c>
      <c r="O1966" t="s">
        <v>7915</v>
      </c>
      <c r="P1966">
        <v>0.1</v>
      </c>
      <c r="Q1966">
        <v>357</v>
      </c>
      <c r="R1966">
        <v>139</v>
      </c>
      <c r="S1966">
        <v>218</v>
      </c>
      <c r="T1966">
        <v>0.38935574229691899</v>
      </c>
      <c r="U1966" t="s">
        <v>7895</v>
      </c>
      <c r="V1966" t="s">
        <v>10</v>
      </c>
      <c r="W1966" t="s">
        <v>22</v>
      </c>
    </row>
    <row r="1967" spans="1:23" x14ac:dyDescent="0.3">
      <c r="A1967" t="s">
        <v>4604</v>
      </c>
      <c r="B1967" s="4">
        <v>41668</v>
      </c>
      <c r="C1967" t="s">
        <v>7888</v>
      </c>
      <c r="D1967">
        <v>2014</v>
      </c>
      <c r="E1967" s="4">
        <v>41674</v>
      </c>
      <c r="F1967">
        <v>6</v>
      </c>
      <c r="G1967" t="s">
        <v>7120</v>
      </c>
      <c r="H1967" t="s">
        <v>7199</v>
      </c>
      <c r="I1967" t="s">
        <v>5980</v>
      </c>
      <c r="J1967" t="s">
        <v>5981</v>
      </c>
      <c r="K1967" t="s">
        <v>5975</v>
      </c>
      <c r="L1967" t="s">
        <v>5976</v>
      </c>
      <c r="M1967" t="s">
        <v>6044</v>
      </c>
      <c r="N1967" t="s">
        <v>1722</v>
      </c>
      <c r="O1967" t="s">
        <v>7915</v>
      </c>
      <c r="P1967">
        <v>0.1</v>
      </c>
      <c r="Q1967">
        <v>53</v>
      </c>
      <c r="R1967">
        <v>-2</v>
      </c>
      <c r="S1967">
        <v>55</v>
      </c>
      <c r="T1967">
        <v>-3.77358490566038E-2</v>
      </c>
      <c r="U1967" t="s">
        <v>7891</v>
      </c>
      <c r="V1967" t="s">
        <v>10</v>
      </c>
      <c r="W1967" t="s">
        <v>22</v>
      </c>
    </row>
    <row r="1968" spans="1:23" x14ac:dyDescent="0.3">
      <c r="A1968" t="s">
        <v>4604</v>
      </c>
      <c r="B1968" s="4">
        <v>41668</v>
      </c>
      <c r="C1968" t="s">
        <v>7888</v>
      </c>
      <c r="D1968">
        <v>2014</v>
      </c>
      <c r="E1968" s="4">
        <v>41674</v>
      </c>
      <c r="F1968">
        <v>6</v>
      </c>
      <c r="G1968" t="s">
        <v>7120</v>
      </c>
      <c r="H1968" t="s">
        <v>7199</v>
      </c>
      <c r="I1968" t="s">
        <v>5980</v>
      </c>
      <c r="J1968" t="s">
        <v>5981</v>
      </c>
      <c r="K1968" t="s">
        <v>5975</v>
      </c>
      <c r="L1968" t="s">
        <v>5976</v>
      </c>
      <c r="M1968" t="s">
        <v>6044</v>
      </c>
      <c r="N1968" t="s">
        <v>103</v>
      </c>
      <c r="O1968" t="s">
        <v>7915</v>
      </c>
      <c r="P1968">
        <v>0.1</v>
      </c>
      <c r="Q1968">
        <v>381</v>
      </c>
      <c r="R1968">
        <v>144</v>
      </c>
      <c r="S1968">
        <v>237</v>
      </c>
      <c r="T1968">
        <v>0.37795275590551197</v>
      </c>
      <c r="U1968" t="s">
        <v>7895</v>
      </c>
      <c r="V1968" t="s">
        <v>10</v>
      </c>
      <c r="W1968" t="s">
        <v>22</v>
      </c>
    </row>
    <row r="1969" spans="1:23" x14ac:dyDescent="0.3">
      <c r="A1969" t="s">
        <v>4710</v>
      </c>
      <c r="B1969" s="4">
        <v>41703</v>
      </c>
      <c r="C1969" t="s">
        <v>7907</v>
      </c>
      <c r="D1969">
        <v>2014</v>
      </c>
      <c r="E1969" s="4">
        <v>41703</v>
      </c>
      <c r="F1969">
        <v>0</v>
      </c>
      <c r="G1969" t="s">
        <v>6378</v>
      </c>
      <c r="H1969" t="s">
        <v>6135</v>
      </c>
      <c r="I1969" t="s">
        <v>5980</v>
      </c>
      <c r="J1969" t="s">
        <v>5981</v>
      </c>
      <c r="K1969" t="s">
        <v>5975</v>
      </c>
      <c r="L1969" t="s">
        <v>6007</v>
      </c>
      <c r="M1969" t="s">
        <v>6044</v>
      </c>
      <c r="N1969" t="s">
        <v>158</v>
      </c>
      <c r="O1969" t="s">
        <v>7915</v>
      </c>
      <c r="P1969">
        <v>0.1</v>
      </c>
      <c r="Q1969">
        <v>149</v>
      </c>
      <c r="R1969">
        <v>15</v>
      </c>
      <c r="S1969">
        <v>134</v>
      </c>
      <c r="T1969">
        <v>0.100671140939597</v>
      </c>
      <c r="U1969" t="s">
        <v>7891</v>
      </c>
      <c r="V1969" t="s">
        <v>10</v>
      </c>
      <c r="W1969" t="s">
        <v>22</v>
      </c>
    </row>
    <row r="1970" spans="1:23" x14ac:dyDescent="0.3">
      <c r="A1970" t="s">
        <v>4748</v>
      </c>
      <c r="B1970" s="4">
        <v>41719</v>
      </c>
      <c r="C1970" t="s">
        <v>7907</v>
      </c>
      <c r="D1970">
        <v>2014</v>
      </c>
      <c r="E1970" s="4">
        <v>41722</v>
      </c>
      <c r="F1970">
        <v>3</v>
      </c>
      <c r="G1970" t="s">
        <v>6470</v>
      </c>
      <c r="H1970" t="s">
        <v>7433</v>
      </c>
      <c r="I1970" t="s">
        <v>5980</v>
      </c>
      <c r="J1970" t="s">
        <v>5981</v>
      </c>
      <c r="K1970" t="s">
        <v>5970</v>
      </c>
      <c r="L1970" t="s">
        <v>5971</v>
      </c>
      <c r="M1970" t="s">
        <v>6044</v>
      </c>
      <c r="N1970" t="s">
        <v>502</v>
      </c>
      <c r="O1970" t="s">
        <v>7915</v>
      </c>
      <c r="P1970">
        <v>0.1</v>
      </c>
      <c r="Q1970">
        <v>89</v>
      </c>
      <c r="R1970">
        <v>6</v>
      </c>
      <c r="S1970">
        <v>83</v>
      </c>
      <c r="T1970">
        <v>6.7415730337078594E-2</v>
      </c>
      <c r="U1970" t="s">
        <v>7899</v>
      </c>
      <c r="V1970" t="s">
        <v>10</v>
      </c>
      <c r="W1970" t="s">
        <v>22</v>
      </c>
    </row>
    <row r="1971" spans="1:23" x14ac:dyDescent="0.3">
      <c r="A1971" t="s">
        <v>4826</v>
      </c>
      <c r="B1971" s="4">
        <v>41747</v>
      </c>
      <c r="C1971" t="s">
        <v>7894</v>
      </c>
      <c r="D1971">
        <v>2014</v>
      </c>
      <c r="E1971" s="4">
        <v>41749</v>
      </c>
      <c r="F1971">
        <v>2</v>
      </c>
      <c r="G1971" t="s">
        <v>6978</v>
      </c>
      <c r="H1971" t="s">
        <v>7521</v>
      </c>
      <c r="I1971" t="s">
        <v>5980</v>
      </c>
      <c r="J1971" t="s">
        <v>5981</v>
      </c>
      <c r="K1971" t="s">
        <v>5985</v>
      </c>
      <c r="L1971" t="s">
        <v>5988</v>
      </c>
      <c r="M1971" t="s">
        <v>6044</v>
      </c>
      <c r="N1971" t="s">
        <v>1920</v>
      </c>
      <c r="O1971" t="s">
        <v>7915</v>
      </c>
      <c r="P1971">
        <v>0.1</v>
      </c>
      <c r="Q1971">
        <v>128</v>
      </c>
      <c r="R1971">
        <v>4</v>
      </c>
      <c r="S1971">
        <v>124</v>
      </c>
      <c r="T1971">
        <v>3.125E-2</v>
      </c>
      <c r="U1971" t="s">
        <v>7891</v>
      </c>
      <c r="V1971" t="s">
        <v>10</v>
      </c>
      <c r="W1971" t="s">
        <v>22</v>
      </c>
    </row>
    <row r="1972" spans="1:23" x14ac:dyDescent="0.3">
      <c r="A1972" t="s">
        <v>4942</v>
      </c>
      <c r="B1972" s="4">
        <v>41789</v>
      </c>
      <c r="C1972" t="s">
        <v>7896</v>
      </c>
      <c r="D1972">
        <v>2014</v>
      </c>
      <c r="E1972" s="4">
        <v>41794</v>
      </c>
      <c r="F1972">
        <v>5</v>
      </c>
      <c r="G1972" t="s">
        <v>7642</v>
      </c>
      <c r="H1972" t="s">
        <v>6063</v>
      </c>
      <c r="I1972" t="s">
        <v>5980</v>
      </c>
      <c r="J1972" t="s">
        <v>5981</v>
      </c>
      <c r="K1972" t="s">
        <v>5970</v>
      </c>
      <c r="L1972" t="s">
        <v>5976</v>
      </c>
      <c r="M1972" t="s">
        <v>6044</v>
      </c>
      <c r="N1972" t="s">
        <v>630</v>
      </c>
      <c r="O1972" t="s">
        <v>7915</v>
      </c>
      <c r="P1972">
        <v>0.1</v>
      </c>
      <c r="Q1972">
        <v>19</v>
      </c>
      <c r="R1972">
        <v>6</v>
      </c>
      <c r="S1972">
        <v>13</v>
      </c>
      <c r="T1972">
        <v>0.31578947368421001</v>
      </c>
      <c r="U1972" t="s">
        <v>7895</v>
      </c>
      <c r="V1972" t="s">
        <v>10</v>
      </c>
      <c r="W1972" t="s">
        <v>22</v>
      </c>
    </row>
    <row r="1973" spans="1:23" x14ac:dyDescent="0.3">
      <c r="A1973" t="s">
        <v>4942</v>
      </c>
      <c r="B1973" s="4">
        <v>41789</v>
      </c>
      <c r="C1973" t="s">
        <v>7896</v>
      </c>
      <c r="D1973">
        <v>2014</v>
      </c>
      <c r="E1973" s="4">
        <v>41794</v>
      </c>
      <c r="F1973">
        <v>5</v>
      </c>
      <c r="G1973" t="s">
        <v>7642</v>
      </c>
      <c r="H1973" t="s">
        <v>6063</v>
      </c>
      <c r="I1973" t="s">
        <v>5980</v>
      </c>
      <c r="J1973" t="s">
        <v>5981</v>
      </c>
      <c r="K1973" t="s">
        <v>5970</v>
      </c>
      <c r="L1973" t="s">
        <v>5976</v>
      </c>
      <c r="M1973" t="s">
        <v>6044</v>
      </c>
      <c r="N1973" t="s">
        <v>764</v>
      </c>
      <c r="O1973" t="s">
        <v>7915</v>
      </c>
      <c r="P1973">
        <v>0.1</v>
      </c>
      <c r="Q1973">
        <v>184</v>
      </c>
      <c r="R1973">
        <v>37</v>
      </c>
      <c r="S1973">
        <v>147</v>
      </c>
      <c r="T1973">
        <v>0.201086956521739</v>
      </c>
      <c r="U1973" t="s">
        <v>7890</v>
      </c>
      <c r="V1973" t="s">
        <v>10</v>
      </c>
      <c r="W1973" t="s">
        <v>22</v>
      </c>
    </row>
    <row r="1974" spans="1:23" x14ac:dyDescent="0.3">
      <c r="A1974" t="s">
        <v>4961</v>
      </c>
      <c r="B1974" s="4">
        <v>41794</v>
      </c>
      <c r="C1974" t="s">
        <v>7898</v>
      </c>
      <c r="D1974">
        <v>2014</v>
      </c>
      <c r="E1974" s="4">
        <v>41798</v>
      </c>
      <c r="F1974">
        <v>4</v>
      </c>
      <c r="G1974" t="s">
        <v>6355</v>
      </c>
      <c r="H1974" t="s">
        <v>7745</v>
      </c>
      <c r="I1974" t="s">
        <v>5980</v>
      </c>
      <c r="J1974" t="s">
        <v>5981</v>
      </c>
      <c r="K1974" t="s">
        <v>5985</v>
      </c>
      <c r="L1974" t="s">
        <v>5976</v>
      </c>
      <c r="M1974" t="s">
        <v>6044</v>
      </c>
      <c r="N1974" t="s">
        <v>730</v>
      </c>
      <c r="O1974" t="s">
        <v>7915</v>
      </c>
      <c r="P1974">
        <v>0.1</v>
      </c>
      <c r="Q1974">
        <v>333</v>
      </c>
      <c r="R1974">
        <v>74</v>
      </c>
      <c r="S1974">
        <v>259</v>
      </c>
      <c r="T1974">
        <v>0.22222222222222199</v>
      </c>
      <c r="U1974" t="s">
        <v>7910</v>
      </c>
      <c r="V1974" t="s">
        <v>10</v>
      </c>
      <c r="W1974" t="s">
        <v>22</v>
      </c>
    </row>
    <row r="1975" spans="1:23" x14ac:dyDescent="0.3">
      <c r="A1975" t="s">
        <v>5087</v>
      </c>
      <c r="B1975" s="4">
        <v>41820</v>
      </c>
      <c r="C1975" t="s">
        <v>7898</v>
      </c>
      <c r="D1975">
        <v>2014</v>
      </c>
      <c r="E1975" s="4">
        <v>41827</v>
      </c>
      <c r="F1975">
        <v>7</v>
      </c>
      <c r="G1975" t="s">
        <v>7595</v>
      </c>
      <c r="H1975" t="s">
        <v>6135</v>
      </c>
      <c r="I1975" t="s">
        <v>5980</v>
      </c>
      <c r="J1975" t="s">
        <v>5981</v>
      </c>
      <c r="K1975" t="s">
        <v>5985</v>
      </c>
      <c r="L1975" t="s">
        <v>5976</v>
      </c>
      <c r="M1975" t="s">
        <v>6044</v>
      </c>
      <c r="N1975" t="s">
        <v>63</v>
      </c>
      <c r="O1975" t="s">
        <v>7915</v>
      </c>
      <c r="P1975">
        <v>0.1</v>
      </c>
      <c r="Q1975">
        <v>536</v>
      </c>
      <c r="R1975">
        <v>42</v>
      </c>
      <c r="S1975">
        <v>494</v>
      </c>
      <c r="T1975">
        <v>7.8358208955223899E-2</v>
      </c>
      <c r="U1975" t="s">
        <v>7891</v>
      </c>
      <c r="V1975" t="s">
        <v>10</v>
      </c>
      <c r="W1975" t="s">
        <v>22</v>
      </c>
    </row>
    <row r="1976" spans="1:23" x14ac:dyDescent="0.3">
      <c r="A1976" t="s">
        <v>5199</v>
      </c>
      <c r="B1976" s="4">
        <v>41857</v>
      </c>
      <c r="C1976" t="s">
        <v>7900</v>
      </c>
      <c r="D1976">
        <v>2014</v>
      </c>
      <c r="E1976" s="4">
        <v>41859</v>
      </c>
      <c r="F1976">
        <v>2</v>
      </c>
      <c r="G1976" t="s">
        <v>6119</v>
      </c>
      <c r="H1976" t="s">
        <v>6135</v>
      </c>
      <c r="I1976" t="s">
        <v>5980</v>
      </c>
      <c r="J1976" t="s">
        <v>5981</v>
      </c>
      <c r="K1976" t="s">
        <v>5985</v>
      </c>
      <c r="L1976" t="s">
        <v>5971</v>
      </c>
      <c r="M1976" t="s">
        <v>6044</v>
      </c>
      <c r="N1976" t="s">
        <v>2344</v>
      </c>
      <c r="O1976" t="s">
        <v>7915</v>
      </c>
      <c r="P1976">
        <v>0.1</v>
      </c>
      <c r="Q1976">
        <v>379</v>
      </c>
      <c r="R1976">
        <v>63</v>
      </c>
      <c r="S1976">
        <v>316</v>
      </c>
      <c r="T1976">
        <v>0.16622691292875999</v>
      </c>
      <c r="U1976" t="s">
        <v>7895</v>
      </c>
      <c r="V1976" t="s">
        <v>10</v>
      </c>
      <c r="W1976" t="s">
        <v>22</v>
      </c>
    </row>
    <row r="1977" spans="1:23" x14ac:dyDescent="0.3">
      <c r="A1977" t="s">
        <v>5283</v>
      </c>
      <c r="B1977" s="4">
        <v>41869</v>
      </c>
      <c r="C1977" t="s">
        <v>7900</v>
      </c>
      <c r="D1977">
        <v>2014</v>
      </c>
      <c r="E1977" s="4">
        <v>41872</v>
      </c>
      <c r="F1977">
        <v>3</v>
      </c>
      <c r="G1977" t="s">
        <v>7474</v>
      </c>
      <c r="H1977" t="s">
        <v>7318</v>
      </c>
      <c r="I1977" t="s">
        <v>5980</v>
      </c>
      <c r="J1977" t="s">
        <v>5981</v>
      </c>
      <c r="K1977" t="s">
        <v>5975</v>
      </c>
      <c r="L1977" t="s">
        <v>5971</v>
      </c>
      <c r="M1977" t="s">
        <v>6044</v>
      </c>
      <c r="N1977" t="s">
        <v>181</v>
      </c>
      <c r="O1977" t="s">
        <v>7915</v>
      </c>
      <c r="P1977">
        <v>0.1</v>
      </c>
      <c r="Q1977">
        <v>362</v>
      </c>
      <c r="R1977">
        <v>36</v>
      </c>
      <c r="S1977">
        <v>326</v>
      </c>
      <c r="T1977">
        <v>9.9447513812154706E-2</v>
      </c>
      <c r="U1977" t="s">
        <v>7891</v>
      </c>
      <c r="V1977" t="s">
        <v>10</v>
      </c>
      <c r="W1977" t="s">
        <v>22</v>
      </c>
    </row>
    <row r="1978" spans="1:23" x14ac:dyDescent="0.3">
      <c r="A1978" t="s">
        <v>5299</v>
      </c>
      <c r="B1978" s="4">
        <v>41871</v>
      </c>
      <c r="C1978" t="s">
        <v>7900</v>
      </c>
      <c r="D1978">
        <v>2014</v>
      </c>
      <c r="E1978" s="4">
        <v>41874</v>
      </c>
      <c r="F1978">
        <v>3</v>
      </c>
      <c r="G1978" t="s">
        <v>6258</v>
      </c>
      <c r="H1978" t="s">
        <v>6587</v>
      </c>
      <c r="I1978" t="s">
        <v>5980</v>
      </c>
      <c r="J1978" t="s">
        <v>5981</v>
      </c>
      <c r="K1978" t="s">
        <v>5975</v>
      </c>
      <c r="L1978" t="s">
        <v>5988</v>
      </c>
      <c r="M1978" t="s">
        <v>6044</v>
      </c>
      <c r="N1978" t="s">
        <v>1230</v>
      </c>
      <c r="O1978" t="s">
        <v>7915</v>
      </c>
      <c r="P1978">
        <v>0.1</v>
      </c>
      <c r="Q1978">
        <v>43</v>
      </c>
      <c r="R1978">
        <v>17</v>
      </c>
      <c r="S1978">
        <v>26</v>
      </c>
      <c r="T1978">
        <v>0.39534883720930197</v>
      </c>
      <c r="U1978" t="s">
        <v>7890</v>
      </c>
      <c r="V1978" t="s">
        <v>10</v>
      </c>
      <c r="W1978" t="s">
        <v>22</v>
      </c>
    </row>
    <row r="1979" spans="1:23" x14ac:dyDescent="0.3">
      <c r="A1979" t="s">
        <v>5387</v>
      </c>
      <c r="B1979" s="4">
        <v>41884</v>
      </c>
      <c r="C1979" t="s">
        <v>7901</v>
      </c>
      <c r="D1979">
        <v>2014</v>
      </c>
      <c r="E1979" s="4">
        <v>41886</v>
      </c>
      <c r="F1979">
        <v>2</v>
      </c>
      <c r="G1979" t="s">
        <v>7465</v>
      </c>
      <c r="H1979" t="s">
        <v>6135</v>
      </c>
      <c r="I1979" t="s">
        <v>5980</v>
      </c>
      <c r="J1979" t="s">
        <v>5981</v>
      </c>
      <c r="K1979" t="s">
        <v>5975</v>
      </c>
      <c r="L1979" t="s">
        <v>5971</v>
      </c>
      <c r="M1979" t="s">
        <v>6044</v>
      </c>
      <c r="N1979" t="s">
        <v>416</v>
      </c>
      <c r="O1979" t="s">
        <v>7915</v>
      </c>
      <c r="P1979">
        <v>0.1</v>
      </c>
      <c r="Q1979">
        <v>1069</v>
      </c>
      <c r="R1979">
        <v>0</v>
      </c>
      <c r="S1979">
        <v>1069</v>
      </c>
      <c r="T1979">
        <v>0</v>
      </c>
      <c r="U1979" t="s">
        <v>7910</v>
      </c>
      <c r="V1979" t="s">
        <v>10</v>
      </c>
      <c r="W1979" t="s">
        <v>22</v>
      </c>
    </row>
    <row r="1980" spans="1:23" x14ac:dyDescent="0.3">
      <c r="A1980" t="s">
        <v>5399</v>
      </c>
      <c r="B1980" s="4">
        <v>41885</v>
      </c>
      <c r="C1980" t="s">
        <v>7901</v>
      </c>
      <c r="D1980">
        <v>2014</v>
      </c>
      <c r="E1980" s="4">
        <v>41889</v>
      </c>
      <c r="F1980">
        <v>4</v>
      </c>
      <c r="G1980" t="s">
        <v>7103</v>
      </c>
      <c r="H1980" t="s">
        <v>6589</v>
      </c>
      <c r="I1980" t="s">
        <v>5980</v>
      </c>
      <c r="J1980" t="s">
        <v>5981</v>
      </c>
      <c r="K1980" t="s">
        <v>5975</v>
      </c>
      <c r="L1980" t="s">
        <v>5976</v>
      </c>
      <c r="M1980" t="s">
        <v>6044</v>
      </c>
      <c r="N1980" t="s">
        <v>43</v>
      </c>
      <c r="O1980" t="s">
        <v>7915</v>
      </c>
      <c r="P1980">
        <v>0.1</v>
      </c>
      <c r="Q1980">
        <v>44</v>
      </c>
      <c r="R1980">
        <v>11</v>
      </c>
      <c r="S1980">
        <v>33</v>
      </c>
      <c r="T1980">
        <v>0.25</v>
      </c>
      <c r="U1980" t="s">
        <v>7890</v>
      </c>
      <c r="V1980" t="s">
        <v>10</v>
      </c>
      <c r="W1980" t="s">
        <v>22</v>
      </c>
    </row>
    <row r="1981" spans="1:23" x14ac:dyDescent="0.3">
      <c r="A1981" t="s">
        <v>5416</v>
      </c>
      <c r="B1981" s="4">
        <v>41887</v>
      </c>
      <c r="C1981" t="s">
        <v>7901</v>
      </c>
      <c r="D1981">
        <v>2014</v>
      </c>
      <c r="E1981" s="4">
        <v>41890</v>
      </c>
      <c r="F1981">
        <v>3</v>
      </c>
      <c r="G1981" t="s">
        <v>6264</v>
      </c>
      <c r="H1981" t="s">
        <v>7096</v>
      </c>
      <c r="I1981" t="s">
        <v>5980</v>
      </c>
      <c r="J1981" t="s">
        <v>5981</v>
      </c>
      <c r="K1981" t="s">
        <v>5975</v>
      </c>
      <c r="L1981" t="s">
        <v>5988</v>
      </c>
      <c r="M1981" t="s">
        <v>6044</v>
      </c>
      <c r="N1981" t="s">
        <v>1386</v>
      </c>
      <c r="O1981" t="s">
        <v>7915</v>
      </c>
      <c r="P1981">
        <v>0.1</v>
      </c>
      <c r="Q1981">
        <v>230</v>
      </c>
      <c r="R1981">
        <v>5</v>
      </c>
      <c r="S1981">
        <v>225</v>
      </c>
      <c r="T1981">
        <v>2.1739130434782601E-2</v>
      </c>
      <c r="U1981" t="s">
        <v>7895</v>
      </c>
      <c r="V1981" t="s">
        <v>10</v>
      </c>
      <c r="W1981" t="s">
        <v>22</v>
      </c>
    </row>
    <row r="1982" spans="1:23" x14ac:dyDescent="0.3">
      <c r="A1982" t="s">
        <v>5465</v>
      </c>
      <c r="B1982" s="4">
        <v>41897</v>
      </c>
      <c r="C1982" t="s">
        <v>7901</v>
      </c>
      <c r="D1982">
        <v>2014</v>
      </c>
      <c r="E1982" s="4">
        <v>41903</v>
      </c>
      <c r="F1982">
        <v>6</v>
      </c>
      <c r="G1982" t="s">
        <v>7509</v>
      </c>
      <c r="H1982" t="s">
        <v>7840</v>
      </c>
      <c r="I1982" t="s">
        <v>5980</v>
      </c>
      <c r="J1982" t="s">
        <v>5981</v>
      </c>
      <c r="K1982" t="s">
        <v>5975</v>
      </c>
      <c r="L1982" t="s">
        <v>5976</v>
      </c>
      <c r="M1982" t="s">
        <v>6044</v>
      </c>
      <c r="N1982" t="s">
        <v>2984</v>
      </c>
      <c r="O1982" t="s">
        <v>7915</v>
      </c>
      <c r="P1982">
        <v>0.1</v>
      </c>
      <c r="Q1982">
        <v>1120</v>
      </c>
      <c r="R1982">
        <v>199</v>
      </c>
      <c r="S1982">
        <v>921</v>
      </c>
      <c r="T1982">
        <v>0.17767857142857099</v>
      </c>
      <c r="U1982" t="s">
        <v>7910</v>
      </c>
      <c r="V1982" t="s">
        <v>10</v>
      </c>
      <c r="W1982" t="s">
        <v>22</v>
      </c>
    </row>
    <row r="1983" spans="1:23" x14ac:dyDescent="0.3">
      <c r="A1983" t="s">
        <v>5541</v>
      </c>
      <c r="B1983" s="4">
        <v>41911</v>
      </c>
      <c r="C1983" t="s">
        <v>7901</v>
      </c>
      <c r="D1983">
        <v>2014</v>
      </c>
      <c r="E1983" s="4">
        <v>41914</v>
      </c>
      <c r="F1983">
        <v>3</v>
      </c>
      <c r="G1983" t="s">
        <v>7614</v>
      </c>
      <c r="H1983" t="s">
        <v>6203</v>
      </c>
      <c r="I1983" t="s">
        <v>5980</v>
      </c>
      <c r="J1983" t="s">
        <v>5981</v>
      </c>
      <c r="K1983" t="s">
        <v>5975</v>
      </c>
      <c r="L1983" t="s">
        <v>5988</v>
      </c>
      <c r="M1983" t="s">
        <v>6044</v>
      </c>
      <c r="N1983" t="s">
        <v>617</v>
      </c>
      <c r="O1983" t="s">
        <v>7915</v>
      </c>
      <c r="P1983">
        <v>0.1</v>
      </c>
      <c r="Q1983">
        <v>339</v>
      </c>
      <c r="R1983">
        <v>109</v>
      </c>
      <c r="S1983">
        <v>230</v>
      </c>
      <c r="T1983">
        <v>0.32153392330383501</v>
      </c>
      <c r="U1983" t="s">
        <v>7905</v>
      </c>
      <c r="V1983" t="s">
        <v>10</v>
      </c>
      <c r="W1983" t="s">
        <v>22</v>
      </c>
    </row>
    <row r="1984" spans="1:23" x14ac:dyDescent="0.3">
      <c r="A1984" t="s">
        <v>5578</v>
      </c>
      <c r="B1984" s="4">
        <v>41925</v>
      </c>
      <c r="C1984" t="s">
        <v>7903</v>
      </c>
      <c r="D1984">
        <v>2014</v>
      </c>
      <c r="E1984" s="4">
        <v>41929</v>
      </c>
      <c r="F1984">
        <v>4</v>
      </c>
      <c r="G1984" t="s">
        <v>6573</v>
      </c>
      <c r="H1984" t="s">
        <v>6135</v>
      </c>
      <c r="I1984" t="s">
        <v>5980</v>
      </c>
      <c r="J1984" t="s">
        <v>5981</v>
      </c>
      <c r="K1984" t="s">
        <v>5975</v>
      </c>
      <c r="L1984" t="s">
        <v>5976</v>
      </c>
      <c r="M1984" t="s">
        <v>6044</v>
      </c>
      <c r="N1984" t="s">
        <v>421</v>
      </c>
      <c r="O1984" t="s">
        <v>7915</v>
      </c>
      <c r="P1984">
        <v>0.1</v>
      </c>
      <c r="Q1984">
        <v>218</v>
      </c>
      <c r="R1984">
        <v>31</v>
      </c>
      <c r="S1984">
        <v>187</v>
      </c>
      <c r="T1984">
        <v>0.142201834862385</v>
      </c>
      <c r="U1984" t="s">
        <v>7902</v>
      </c>
      <c r="V1984" t="s">
        <v>10</v>
      </c>
      <c r="W1984" t="s">
        <v>22</v>
      </c>
    </row>
    <row r="1985" spans="1:23" x14ac:dyDescent="0.3">
      <c r="A1985" t="s">
        <v>5686</v>
      </c>
      <c r="B1985" s="4">
        <v>41955</v>
      </c>
      <c r="C1985" t="s">
        <v>7904</v>
      </c>
      <c r="D1985">
        <v>2014</v>
      </c>
      <c r="E1985" s="4">
        <v>41957</v>
      </c>
      <c r="F1985">
        <v>2</v>
      </c>
      <c r="G1985" t="s">
        <v>6606</v>
      </c>
      <c r="H1985" t="s">
        <v>6587</v>
      </c>
      <c r="I1985" t="s">
        <v>5980</v>
      </c>
      <c r="J1985" t="s">
        <v>5981</v>
      </c>
      <c r="K1985" t="s">
        <v>5975</v>
      </c>
      <c r="L1985" t="s">
        <v>5988</v>
      </c>
      <c r="M1985" t="s">
        <v>6044</v>
      </c>
      <c r="N1985" t="s">
        <v>2300</v>
      </c>
      <c r="O1985" t="s">
        <v>7915</v>
      </c>
      <c r="P1985">
        <v>0.1</v>
      </c>
      <c r="Q1985">
        <v>88</v>
      </c>
      <c r="R1985">
        <v>20</v>
      </c>
      <c r="S1985">
        <v>68</v>
      </c>
      <c r="T1985">
        <v>0.22727272727272699</v>
      </c>
      <c r="U1985" t="s">
        <v>7895</v>
      </c>
      <c r="V1985" t="s">
        <v>10</v>
      </c>
      <c r="W1985" t="s">
        <v>22</v>
      </c>
    </row>
    <row r="1986" spans="1:23" x14ac:dyDescent="0.3">
      <c r="A1986" t="s">
        <v>5721</v>
      </c>
      <c r="B1986" s="4">
        <v>41961</v>
      </c>
      <c r="C1986" t="s">
        <v>7904</v>
      </c>
      <c r="D1986">
        <v>2014</v>
      </c>
      <c r="E1986" s="4">
        <v>41963</v>
      </c>
      <c r="F1986">
        <v>2</v>
      </c>
      <c r="G1986" t="s">
        <v>6109</v>
      </c>
      <c r="H1986" t="s">
        <v>7715</v>
      </c>
      <c r="I1986" t="s">
        <v>5980</v>
      </c>
      <c r="J1986" t="s">
        <v>5981</v>
      </c>
      <c r="K1986" t="s">
        <v>5975</v>
      </c>
      <c r="L1986" t="s">
        <v>5971</v>
      </c>
      <c r="M1986" t="s">
        <v>6044</v>
      </c>
      <c r="N1986" t="s">
        <v>1298</v>
      </c>
      <c r="O1986" t="s">
        <v>7915</v>
      </c>
      <c r="P1986">
        <v>0.1</v>
      </c>
      <c r="Q1986">
        <v>711</v>
      </c>
      <c r="R1986">
        <v>-8</v>
      </c>
      <c r="S1986">
        <v>719</v>
      </c>
      <c r="T1986">
        <v>-1.1251758087201099E-2</v>
      </c>
      <c r="U1986" t="s">
        <v>7892</v>
      </c>
      <c r="V1986" t="s">
        <v>10</v>
      </c>
      <c r="W1986" t="s">
        <v>22</v>
      </c>
    </row>
    <row r="1987" spans="1:23" x14ac:dyDescent="0.3">
      <c r="A1987" t="s">
        <v>5810</v>
      </c>
      <c r="B1987" s="4">
        <v>41978</v>
      </c>
      <c r="C1987" t="s">
        <v>7906</v>
      </c>
      <c r="D1987">
        <v>2014</v>
      </c>
      <c r="E1987" s="4">
        <v>41983</v>
      </c>
      <c r="F1987">
        <v>5</v>
      </c>
      <c r="G1987" t="s">
        <v>7274</v>
      </c>
      <c r="H1987" t="s">
        <v>7871</v>
      </c>
      <c r="I1987" t="s">
        <v>5980</v>
      </c>
      <c r="J1987" t="s">
        <v>5981</v>
      </c>
      <c r="K1987" t="s">
        <v>5975</v>
      </c>
      <c r="L1987" t="s">
        <v>5976</v>
      </c>
      <c r="M1987" t="s">
        <v>6044</v>
      </c>
      <c r="N1987" t="s">
        <v>134</v>
      </c>
      <c r="O1987" t="s">
        <v>7915</v>
      </c>
      <c r="P1987">
        <v>0.1</v>
      </c>
      <c r="Q1987">
        <v>248</v>
      </c>
      <c r="R1987">
        <v>8</v>
      </c>
      <c r="S1987">
        <v>240</v>
      </c>
      <c r="T1987">
        <v>3.2258064516128997E-2</v>
      </c>
      <c r="U1987" t="s">
        <v>7895</v>
      </c>
      <c r="V1987" t="s">
        <v>10</v>
      </c>
      <c r="W1987" t="s">
        <v>22</v>
      </c>
    </row>
    <row r="1988" spans="1:23" x14ac:dyDescent="0.3">
      <c r="A1988" t="s">
        <v>5863</v>
      </c>
      <c r="B1988" s="4">
        <v>41989</v>
      </c>
      <c r="C1988" t="s">
        <v>7906</v>
      </c>
      <c r="D1988">
        <v>2014</v>
      </c>
      <c r="E1988" s="4">
        <v>41994</v>
      </c>
      <c r="F1988">
        <v>5</v>
      </c>
      <c r="G1988" t="s">
        <v>6301</v>
      </c>
      <c r="H1988" t="s">
        <v>7360</v>
      </c>
      <c r="I1988" t="s">
        <v>5980</v>
      </c>
      <c r="J1988" t="s">
        <v>5981</v>
      </c>
      <c r="K1988" t="s">
        <v>5985</v>
      </c>
      <c r="L1988" t="s">
        <v>5976</v>
      </c>
      <c r="M1988" t="s">
        <v>6044</v>
      </c>
      <c r="N1988" t="s">
        <v>1978</v>
      </c>
      <c r="O1988" t="s">
        <v>7915</v>
      </c>
      <c r="P1988">
        <v>0.1</v>
      </c>
      <c r="Q1988">
        <v>261</v>
      </c>
      <c r="R1988">
        <v>110</v>
      </c>
      <c r="S1988">
        <v>151</v>
      </c>
      <c r="T1988">
        <v>0.42145593869731801</v>
      </c>
      <c r="U1988" t="s">
        <v>7914</v>
      </c>
      <c r="V1988" t="s">
        <v>10</v>
      </c>
      <c r="W1988" t="s">
        <v>22</v>
      </c>
    </row>
    <row r="1989" spans="1:23" x14ac:dyDescent="0.3">
      <c r="A1989" t="s">
        <v>5863</v>
      </c>
      <c r="B1989" s="4">
        <v>41989</v>
      </c>
      <c r="C1989" t="s">
        <v>7906</v>
      </c>
      <c r="D1989">
        <v>2014</v>
      </c>
      <c r="E1989" s="4">
        <v>41994</v>
      </c>
      <c r="F1989">
        <v>5</v>
      </c>
      <c r="G1989" t="s">
        <v>6301</v>
      </c>
      <c r="H1989" t="s">
        <v>7360</v>
      </c>
      <c r="I1989" t="s">
        <v>5980</v>
      </c>
      <c r="J1989" t="s">
        <v>5981</v>
      </c>
      <c r="K1989" t="s">
        <v>5985</v>
      </c>
      <c r="L1989" t="s">
        <v>5976</v>
      </c>
      <c r="M1989" t="s">
        <v>6044</v>
      </c>
      <c r="N1989" t="s">
        <v>899</v>
      </c>
      <c r="O1989" t="s">
        <v>7915</v>
      </c>
      <c r="P1989">
        <v>0.1</v>
      </c>
      <c r="Q1989">
        <v>197</v>
      </c>
      <c r="R1989">
        <v>0</v>
      </c>
      <c r="S1989">
        <v>197</v>
      </c>
      <c r="T1989">
        <v>0</v>
      </c>
      <c r="U1989" t="s">
        <v>7892</v>
      </c>
      <c r="V1989" t="s">
        <v>10</v>
      </c>
      <c r="W1989" t="s">
        <v>22</v>
      </c>
    </row>
    <row r="1990" spans="1:23" x14ac:dyDescent="0.3">
      <c r="A1990" t="s">
        <v>5935</v>
      </c>
      <c r="B1990" s="4">
        <v>42002</v>
      </c>
      <c r="C1990" t="s">
        <v>7906</v>
      </c>
      <c r="D1990">
        <v>2014</v>
      </c>
      <c r="E1990" s="4">
        <v>42002</v>
      </c>
      <c r="F1990">
        <v>0</v>
      </c>
      <c r="G1990" t="s">
        <v>7305</v>
      </c>
      <c r="H1990" t="s">
        <v>6346</v>
      </c>
      <c r="I1990" t="s">
        <v>5980</v>
      </c>
      <c r="J1990" t="s">
        <v>5981</v>
      </c>
      <c r="K1990" t="s">
        <v>5975</v>
      </c>
      <c r="L1990" t="s">
        <v>6007</v>
      </c>
      <c r="M1990" t="s">
        <v>6044</v>
      </c>
      <c r="N1990" t="s">
        <v>1347</v>
      </c>
      <c r="O1990" t="s">
        <v>7915</v>
      </c>
      <c r="P1990">
        <v>0.1</v>
      </c>
      <c r="Q1990">
        <v>247</v>
      </c>
      <c r="R1990">
        <v>82</v>
      </c>
      <c r="S1990">
        <v>165</v>
      </c>
      <c r="T1990">
        <v>0.331983805668016</v>
      </c>
      <c r="U1990" t="s">
        <v>7895</v>
      </c>
      <c r="V1990" t="s">
        <v>10</v>
      </c>
      <c r="W1990" t="s">
        <v>22</v>
      </c>
    </row>
    <row r="1991" spans="1:23" x14ac:dyDescent="0.3">
      <c r="A1991" t="s">
        <v>4637</v>
      </c>
      <c r="B1991" s="4">
        <v>41680</v>
      </c>
      <c r="C1991" t="s">
        <v>7893</v>
      </c>
      <c r="D1991">
        <v>2014</v>
      </c>
      <c r="E1991" s="4">
        <v>41683</v>
      </c>
      <c r="F1991">
        <v>3</v>
      </c>
      <c r="G1991" t="s">
        <v>6837</v>
      </c>
      <c r="H1991" t="s">
        <v>7732</v>
      </c>
      <c r="I1991" t="s">
        <v>6028</v>
      </c>
      <c r="J1991" t="s">
        <v>5969</v>
      </c>
      <c r="K1991" t="s">
        <v>5975</v>
      </c>
      <c r="L1991" t="s">
        <v>5988</v>
      </c>
      <c r="M1991" t="s">
        <v>7733</v>
      </c>
      <c r="N1991" t="s">
        <v>1393</v>
      </c>
      <c r="O1991" t="s">
        <v>7916</v>
      </c>
      <c r="P1991">
        <v>0.5</v>
      </c>
      <c r="Q1991">
        <v>50</v>
      </c>
      <c r="R1991">
        <v>-4</v>
      </c>
      <c r="S1991">
        <v>54</v>
      </c>
      <c r="T1991">
        <v>-0.08</v>
      </c>
      <c r="U1991" t="s">
        <v>7910</v>
      </c>
      <c r="V1991" t="s">
        <v>10</v>
      </c>
      <c r="W1991" t="s">
        <v>11</v>
      </c>
    </row>
    <row r="1992" spans="1:23" x14ac:dyDescent="0.3">
      <c r="A1992" t="s">
        <v>4738</v>
      </c>
      <c r="B1992" s="4">
        <v>41716</v>
      </c>
      <c r="C1992" t="s">
        <v>7907</v>
      </c>
      <c r="D1992">
        <v>2014</v>
      </c>
      <c r="E1992" s="4">
        <v>41716</v>
      </c>
      <c r="F1992">
        <v>0</v>
      </c>
      <c r="G1992" t="s">
        <v>7232</v>
      </c>
      <c r="H1992" t="s">
        <v>6394</v>
      </c>
      <c r="I1992" t="s">
        <v>6148</v>
      </c>
      <c r="J1992" t="s">
        <v>5969</v>
      </c>
      <c r="K1992" t="s">
        <v>5985</v>
      </c>
      <c r="L1992" t="s">
        <v>6007</v>
      </c>
      <c r="M1992" t="s">
        <v>6394</v>
      </c>
      <c r="N1992" t="s">
        <v>1281</v>
      </c>
      <c r="O1992" t="s">
        <v>7916</v>
      </c>
      <c r="P1992">
        <v>0.5</v>
      </c>
      <c r="Q1992">
        <v>67</v>
      </c>
      <c r="R1992">
        <v>-67</v>
      </c>
      <c r="S1992">
        <v>134</v>
      </c>
      <c r="T1992">
        <v>-1</v>
      </c>
      <c r="U1992" t="s">
        <v>7910</v>
      </c>
      <c r="V1992" t="s">
        <v>10</v>
      </c>
      <c r="W1992" t="s">
        <v>18</v>
      </c>
    </row>
    <row r="1993" spans="1:23" x14ac:dyDescent="0.3">
      <c r="A1993" t="s">
        <v>4774</v>
      </c>
      <c r="B1993" s="4">
        <v>41730</v>
      </c>
      <c r="C1993" t="s">
        <v>7894</v>
      </c>
      <c r="D1993">
        <v>2014</v>
      </c>
      <c r="E1993" s="4">
        <v>41733</v>
      </c>
      <c r="F1993">
        <v>3</v>
      </c>
      <c r="G1993" t="s">
        <v>6257</v>
      </c>
      <c r="H1993" t="s">
        <v>6124</v>
      </c>
      <c r="I1993" t="s">
        <v>6010</v>
      </c>
      <c r="J1993" t="s">
        <v>5981</v>
      </c>
      <c r="K1993" t="s">
        <v>5975</v>
      </c>
      <c r="L1993" t="s">
        <v>5988</v>
      </c>
      <c r="M1993" t="s">
        <v>6011</v>
      </c>
      <c r="N1993" t="s">
        <v>876</v>
      </c>
      <c r="O1993" t="s">
        <v>7916</v>
      </c>
      <c r="P1993">
        <v>0.5</v>
      </c>
      <c r="Q1993">
        <v>40</v>
      </c>
      <c r="R1993">
        <v>-14</v>
      </c>
      <c r="S1993">
        <v>54</v>
      </c>
      <c r="T1993">
        <v>-0.35</v>
      </c>
      <c r="U1993" t="s">
        <v>7892</v>
      </c>
      <c r="V1993" t="s">
        <v>10</v>
      </c>
      <c r="W1993" t="s">
        <v>18</v>
      </c>
    </row>
    <row r="1994" spans="1:23" x14ac:dyDescent="0.3">
      <c r="A1994" t="s">
        <v>4829</v>
      </c>
      <c r="B1994" s="4">
        <v>41748</v>
      </c>
      <c r="C1994" t="s">
        <v>7894</v>
      </c>
      <c r="D1994">
        <v>2014</v>
      </c>
      <c r="E1994" s="4">
        <v>41751</v>
      </c>
      <c r="F1994">
        <v>3</v>
      </c>
      <c r="G1994" t="s">
        <v>7341</v>
      </c>
      <c r="H1994" t="s">
        <v>7561</v>
      </c>
      <c r="I1994" t="s">
        <v>5968</v>
      </c>
      <c r="J1994" t="s">
        <v>5969</v>
      </c>
      <c r="K1994" t="s">
        <v>5985</v>
      </c>
      <c r="L1994" t="s">
        <v>5988</v>
      </c>
      <c r="M1994" t="s">
        <v>7252</v>
      </c>
      <c r="N1994" t="s">
        <v>1666</v>
      </c>
      <c r="O1994" t="s">
        <v>7916</v>
      </c>
      <c r="P1994">
        <v>0.5</v>
      </c>
      <c r="Q1994">
        <v>34</v>
      </c>
      <c r="R1994">
        <v>-12</v>
      </c>
      <c r="S1994">
        <v>46</v>
      </c>
      <c r="T1994">
        <v>-0.35294117647058798</v>
      </c>
      <c r="U1994" t="s">
        <v>7899</v>
      </c>
      <c r="V1994" t="s">
        <v>10</v>
      </c>
      <c r="W1994" t="s">
        <v>29</v>
      </c>
    </row>
    <row r="1995" spans="1:23" x14ac:dyDescent="0.3">
      <c r="A1995" t="s">
        <v>4904</v>
      </c>
      <c r="B1995" s="4">
        <v>41772</v>
      </c>
      <c r="C1995" t="s">
        <v>7896</v>
      </c>
      <c r="D1995">
        <v>2014</v>
      </c>
      <c r="E1995" s="4">
        <v>41775</v>
      </c>
      <c r="F1995">
        <v>3</v>
      </c>
      <c r="G1995" t="s">
        <v>7095</v>
      </c>
      <c r="H1995" t="s">
        <v>7228</v>
      </c>
      <c r="I1995" t="s">
        <v>6148</v>
      </c>
      <c r="J1995" t="s">
        <v>5969</v>
      </c>
      <c r="K1995" t="s">
        <v>5985</v>
      </c>
      <c r="L1995" t="s">
        <v>5988</v>
      </c>
      <c r="M1995" t="s">
        <v>6147</v>
      </c>
      <c r="N1995" t="s">
        <v>1464</v>
      </c>
      <c r="O1995" t="s">
        <v>7916</v>
      </c>
      <c r="P1995">
        <v>0.5</v>
      </c>
      <c r="Q1995">
        <v>40</v>
      </c>
      <c r="R1995">
        <v>-7</v>
      </c>
      <c r="S1995">
        <v>47</v>
      </c>
      <c r="T1995">
        <v>-0.17499999999999999</v>
      </c>
      <c r="U1995" t="s">
        <v>7891</v>
      </c>
      <c r="V1995" t="s">
        <v>10</v>
      </c>
      <c r="W1995" t="s">
        <v>18</v>
      </c>
    </row>
    <row r="1996" spans="1:23" x14ac:dyDescent="0.3">
      <c r="A1996" t="s">
        <v>4904</v>
      </c>
      <c r="B1996" s="4">
        <v>41772</v>
      </c>
      <c r="C1996" t="s">
        <v>7896</v>
      </c>
      <c r="D1996">
        <v>2014</v>
      </c>
      <c r="E1996" s="4">
        <v>41775</v>
      </c>
      <c r="F1996">
        <v>3</v>
      </c>
      <c r="G1996" t="s">
        <v>7095</v>
      </c>
      <c r="H1996" t="s">
        <v>7228</v>
      </c>
      <c r="I1996" t="s">
        <v>6148</v>
      </c>
      <c r="J1996" t="s">
        <v>5969</v>
      </c>
      <c r="K1996" t="s">
        <v>5985</v>
      </c>
      <c r="L1996" t="s">
        <v>5988</v>
      </c>
      <c r="M1996" t="s">
        <v>6147</v>
      </c>
      <c r="N1996" t="s">
        <v>1627</v>
      </c>
      <c r="O1996" t="s">
        <v>7916</v>
      </c>
      <c r="P1996">
        <v>0.5</v>
      </c>
      <c r="Q1996">
        <v>34</v>
      </c>
      <c r="R1996">
        <v>-22</v>
      </c>
      <c r="S1996">
        <v>56</v>
      </c>
      <c r="T1996">
        <v>-0.64705882352941202</v>
      </c>
      <c r="U1996" t="s">
        <v>7892</v>
      </c>
      <c r="V1996" t="s">
        <v>10</v>
      </c>
      <c r="W1996" t="s">
        <v>11</v>
      </c>
    </row>
    <row r="1997" spans="1:23" x14ac:dyDescent="0.3">
      <c r="A1997" t="s">
        <v>4907</v>
      </c>
      <c r="B1997" s="4">
        <v>41774</v>
      </c>
      <c r="C1997" t="s">
        <v>7896</v>
      </c>
      <c r="D1997">
        <v>2014</v>
      </c>
      <c r="E1997" s="4">
        <v>41778</v>
      </c>
      <c r="F1997">
        <v>4</v>
      </c>
      <c r="G1997" t="s">
        <v>6555</v>
      </c>
      <c r="H1997" t="s">
        <v>5993</v>
      </c>
      <c r="I1997" t="s">
        <v>5980</v>
      </c>
      <c r="J1997" t="s">
        <v>5981</v>
      </c>
      <c r="K1997" t="s">
        <v>5975</v>
      </c>
      <c r="L1997" t="s">
        <v>5971</v>
      </c>
      <c r="M1997" t="s">
        <v>5994</v>
      </c>
      <c r="N1997" t="s">
        <v>2940</v>
      </c>
      <c r="O1997" t="s">
        <v>7916</v>
      </c>
      <c r="P1997">
        <v>0.5</v>
      </c>
      <c r="Q1997">
        <v>29</v>
      </c>
      <c r="R1997">
        <v>-24</v>
      </c>
      <c r="S1997">
        <v>53</v>
      </c>
      <c r="T1997">
        <v>-0.82758620689655205</v>
      </c>
      <c r="U1997" t="s">
        <v>7892</v>
      </c>
      <c r="V1997" t="s">
        <v>10</v>
      </c>
      <c r="W1997" t="s">
        <v>29</v>
      </c>
    </row>
    <row r="1998" spans="1:23" x14ac:dyDescent="0.3">
      <c r="A1998" t="s">
        <v>4907</v>
      </c>
      <c r="B1998" s="4">
        <v>41774</v>
      </c>
      <c r="C1998" t="s">
        <v>7896</v>
      </c>
      <c r="D1998">
        <v>2014</v>
      </c>
      <c r="E1998" s="4">
        <v>41778</v>
      </c>
      <c r="F1998">
        <v>4</v>
      </c>
      <c r="G1998" t="s">
        <v>6555</v>
      </c>
      <c r="H1998" t="s">
        <v>5993</v>
      </c>
      <c r="I1998" t="s">
        <v>5980</v>
      </c>
      <c r="J1998" t="s">
        <v>5981</v>
      </c>
      <c r="K1998" t="s">
        <v>5975</v>
      </c>
      <c r="L1998" t="s">
        <v>5971</v>
      </c>
      <c r="M1998" t="s">
        <v>5994</v>
      </c>
      <c r="N1998" t="s">
        <v>1674</v>
      </c>
      <c r="O1998" t="s">
        <v>7916</v>
      </c>
      <c r="P1998">
        <v>0.5</v>
      </c>
      <c r="Q1998">
        <v>17</v>
      </c>
      <c r="R1998">
        <v>-13</v>
      </c>
      <c r="S1998">
        <v>30</v>
      </c>
      <c r="T1998">
        <v>-0.76470588235294101</v>
      </c>
      <c r="U1998" t="s">
        <v>7892</v>
      </c>
      <c r="V1998" t="s">
        <v>10</v>
      </c>
      <c r="W1998" t="s">
        <v>45</v>
      </c>
    </row>
    <row r="1999" spans="1:23" x14ac:dyDescent="0.3">
      <c r="A1999" t="s">
        <v>5024</v>
      </c>
      <c r="B1999" s="4">
        <v>41808</v>
      </c>
      <c r="C1999" t="s">
        <v>7898</v>
      </c>
      <c r="D1999">
        <v>2014</v>
      </c>
      <c r="E1999" s="4">
        <v>41813</v>
      </c>
      <c r="F1999">
        <v>5</v>
      </c>
      <c r="G1999" t="s">
        <v>7370</v>
      </c>
      <c r="H1999" t="s">
        <v>5993</v>
      </c>
      <c r="I1999" t="s">
        <v>5980</v>
      </c>
      <c r="J1999" t="s">
        <v>5981</v>
      </c>
      <c r="K1999" t="s">
        <v>5985</v>
      </c>
      <c r="L1999" t="s">
        <v>5971</v>
      </c>
      <c r="M1999" t="s">
        <v>5994</v>
      </c>
      <c r="N1999" t="s">
        <v>1262</v>
      </c>
      <c r="O1999" t="s">
        <v>7916</v>
      </c>
      <c r="P1999">
        <v>0.5</v>
      </c>
      <c r="Q1999">
        <v>100</v>
      </c>
      <c r="R1999">
        <v>-58</v>
      </c>
      <c r="S1999">
        <v>158</v>
      </c>
      <c r="T1999">
        <v>-0.57999999999999996</v>
      </c>
      <c r="U1999" t="s">
        <v>7892</v>
      </c>
      <c r="V1999" t="s">
        <v>10</v>
      </c>
      <c r="W1999" t="s">
        <v>48</v>
      </c>
    </row>
    <row r="2000" spans="1:23" x14ac:dyDescent="0.3">
      <c r="A2000" t="s">
        <v>5116</v>
      </c>
      <c r="B2000" s="4">
        <v>41833</v>
      </c>
      <c r="C2000" t="s">
        <v>7909</v>
      </c>
      <c r="D2000">
        <v>2014</v>
      </c>
      <c r="E2000" s="4">
        <v>41836</v>
      </c>
      <c r="F2000">
        <v>3</v>
      </c>
      <c r="G2000" t="s">
        <v>6444</v>
      </c>
      <c r="H2000" t="s">
        <v>7344</v>
      </c>
      <c r="I2000" t="s">
        <v>5980</v>
      </c>
      <c r="J2000" t="s">
        <v>5981</v>
      </c>
      <c r="K2000" t="s">
        <v>5975</v>
      </c>
      <c r="L2000" t="s">
        <v>5988</v>
      </c>
      <c r="M2000" t="s">
        <v>6315</v>
      </c>
      <c r="N2000" t="s">
        <v>593</v>
      </c>
      <c r="O2000" t="s">
        <v>7916</v>
      </c>
      <c r="P2000">
        <v>0.5</v>
      </c>
      <c r="Q2000">
        <v>22</v>
      </c>
      <c r="R2000">
        <v>-8</v>
      </c>
      <c r="S2000">
        <v>30</v>
      </c>
      <c r="T2000">
        <v>-0.36363636363636398</v>
      </c>
      <c r="U2000" t="s">
        <v>7892</v>
      </c>
      <c r="V2000" t="s">
        <v>10</v>
      </c>
      <c r="W2000" t="s">
        <v>48</v>
      </c>
    </row>
    <row r="2001" spans="1:23" x14ac:dyDescent="0.3">
      <c r="A2001" t="s">
        <v>5119</v>
      </c>
      <c r="B2001" s="4">
        <v>41834</v>
      </c>
      <c r="C2001" t="s">
        <v>7909</v>
      </c>
      <c r="D2001">
        <v>2014</v>
      </c>
      <c r="E2001" s="4">
        <v>41838</v>
      </c>
      <c r="F2001">
        <v>4</v>
      </c>
      <c r="G2001" t="s">
        <v>6066</v>
      </c>
      <c r="H2001" t="s">
        <v>7344</v>
      </c>
      <c r="I2001" t="s">
        <v>5980</v>
      </c>
      <c r="J2001" t="s">
        <v>5981</v>
      </c>
      <c r="K2001" t="s">
        <v>5975</v>
      </c>
      <c r="L2001" t="s">
        <v>5971</v>
      </c>
      <c r="M2001" t="s">
        <v>6315</v>
      </c>
      <c r="N2001" t="s">
        <v>1990</v>
      </c>
      <c r="O2001" t="s">
        <v>7916</v>
      </c>
      <c r="P2001">
        <v>0.5</v>
      </c>
      <c r="Q2001">
        <v>21</v>
      </c>
      <c r="R2001">
        <v>-12</v>
      </c>
      <c r="S2001">
        <v>33</v>
      </c>
      <c r="T2001">
        <v>-0.57142857142857095</v>
      </c>
      <c r="U2001" t="s">
        <v>7891</v>
      </c>
      <c r="V2001" t="s">
        <v>10</v>
      </c>
      <c r="W2001" t="s">
        <v>48</v>
      </c>
    </row>
    <row r="2002" spans="1:23" x14ac:dyDescent="0.3">
      <c r="A2002" t="s">
        <v>5163</v>
      </c>
      <c r="B2002" s="4">
        <v>41852</v>
      </c>
      <c r="C2002" t="s">
        <v>7900</v>
      </c>
      <c r="D2002">
        <v>2014</v>
      </c>
      <c r="E2002" s="4">
        <v>41852</v>
      </c>
      <c r="F2002">
        <v>0</v>
      </c>
      <c r="G2002" t="s">
        <v>6645</v>
      </c>
      <c r="H2002" t="s">
        <v>7124</v>
      </c>
      <c r="I2002" t="s">
        <v>5968</v>
      </c>
      <c r="J2002" t="s">
        <v>5969</v>
      </c>
      <c r="K2002" t="s">
        <v>5975</v>
      </c>
      <c r="L2002" t="s">
        <v>6007</v>
      </c>
      <c r="M2002" t="s">
        <v>5967</v>
      </c>
      <c r="N2002" t="s">
        <v>998</v>
      </c>
      <c r="O2002" t="s">
        <v>7916</v>
      </c>
      <c r="P2002">
        <v>0.5</v>
      </c>
      <c r="Q2002">
        <v>29</v>
      </c>
      <c r="R2002">
        <v>-18</v>
      </c>
      <c r="S2002">
        <v>47</v>
      </c>
      <c r="T2002">
        <v>-0.62068965517241403</v>
      </c>
      <c r="U2002" t="s">
        <v>7897</v>
      </c>
      <c r="V2002" t="s">
        <v>10</v>
      </c>
      <c r="W2002" t="s">
        <v>45</v>
      </c>
    </row>
    <row r="2003" spans="1:23" x14ac:dyDescent="0.3">
      <c r="A2003" t="s">
        <v>5290</v>
      </c>
      <c r="B2003" s="4">
        <v>41870</v>
      </c>
      <c r="C2003" t="s">
        <v>7900</v>
      </c>
      <c r="D2003">
        <v>2014</v>
      </c>
      <c r="E2003" s="4">
        <v>41873</v>
      </c>
      <c r="F2003">
        <v>3</v>
      </c>
      <c r="G2003" t="s">
        <v>6119</v>
      </c>
      <c r="H2003" t="s">
        <v>6021</v>
      </c>
      <c r="I2003" t="s">
        <v>5968</v>
      </c>
      <c r="J2003" t="s">
        <v>5969</v>
      </c>
      <c r="K2003" t="s">
        <v>5985</v>
      </c>
      <c r="L2003" t="s">
        <v>5988</v>
      </c>
      <c r="M2003" t="s">
        <v>6022</v>
      </c>
      <c r="N2003" t="s">
        <v>1314</v>
      </c>
      <c r="O2003" t="s">
        <v>7916</v>
      </c>
      <c r="P2003">
        <v>0.5</v>
      </c>
      <c r="Q2003">
        <v>257</v>
      </c>
      <c r="R2003">
        <v>-252</v>
      </c>
      <c r="S2003">
        <v>509</v>
      </c>
      <c r="T2003">
        <v>-0.98054474708171202</v>
      </c>
      <c r="U2003" t="s">
        <v>7892</v>
      </c>
      <c r="V2003" t="s">
        <v>10</v>
      </c>
      <c r="W2003" t="s">
        <v>22</v>
      </c>
    </row>
    <row r="2004" spans="1:23" x14ac:dyDescent="0.3">
      <c r="A2004" t="s">
        <v>5454</v>
      </c>
      <c r="B2004" s="4">
        <v>41894</v>
      </c>
      <c r="C2004" t="s">
        <v>7901</v>
      </c>
      <c r="D2004">
        <v>2014</v>
      </c>
      <c r="E2004" s="4">
        <v>41897</v>
      </c>
      <c r="F2004">
        <v>3</v>
      </c>
      <c r="G2004" t="s">
        <v>6778</v>
      </c>
      <c r="H2004" t="s">
        <v>6269</v>
      </c>
      <c r="I2004" t="s">
        <v>5968</v>
      </c>
      <c r="J2004" t="s">
        <v>5969</v>
      </c>
      <c r="K2004" t="s">
        <v>5970</v>
      </c>
      <c r="L2004" t="s">
        <v>5988</v>
      </c>
      <c r="M2004" t="s">
        <v>5967</v>
      </c>
      <c r="N2004" t="s">
        <v>5455</v>
      </c>
      <c r="O2004" t="s">
        <v>7916</v>
      </c>
      <c r="P2004">
        <v>0.5</v>
      </c>
      <c r="Q2004">
        <v>9</v>
      </c>
      <c r="R2004">
        <v>-6</v>
      </c>
      <c r="S2004">
        <v>15</v>
      </c>
      <c r="T2004">
        <v>-0.66666666666666696</v>
      </c>
      <c r="U2004" t="s">
        <v>7895</v>
      </c>
      <c r="V2004" t="s">
        <v>10</v>
      </c>
      <c r="W2004" t="s">
        <v>45</v>
      </c>
    </row>
    <row r="2005" spans="1:23" x14ac:dyDescent="0.3">
      <c r="A2005" t="s">
        <v>5562</v>
      </c>
      <c r="B2005" s="4">
        <v>41918</v>
      </c>
      <c r="C2005" t="s">
        <v>7903</v>
      </c>
      <c r="D2005">
        <v>2014</v>
      </c>
      <c r="E2005" s="4">
        <v>41920</v>
      </c>
      <c r="F2005">
        <v>2</v>
      </c>
      <c r="G2005" t="s">
        <v>6663</v>
      </c>
      <c r="H2005" t="s">
        <v>6021</v>
      </c>
      <c r="I2005" t="s">
        <v>5968</v>
      </c>
      <c r="J2005" t="s">
        <v>5969</v>
      </c>
      <c r="K2005" t="s">
        <v>5975</v>
      </c>
      <c r="L2005" t="s">
        <v>5971</v>
      </c>
      <c r="M2005" t="s">
        <v>6022</v>
      </c>
      <c r="N2005" t="s">
        <v>2084</v>
      </c>
      <c r="O2005" t="s">
        <v>7916</v>
      </c>
      <c r="P2005">
        <v>0.5</v>
      </c>
      <c r="Q2005">
        <v>31</v>
      </c>
      <c r="R2005">
        <v>-3</v>
      </c>
      <c r="S2005">
        <v>34</v>
      </c>
      <c r="T2005">
        <v>-9.6774193548387094E-2</v>
      </c>
      <c r="U2005" t="s">
        <v>7892</v>
      </c>
      <c r="V2005" t="s">
        <v>10</v>
      </c>
      <c r="W2005" t="s">
        <v>22</v>
      </c>
    </row>
    <row r="2006" spans="1:23" x14ac:dyDescent="0.3">
      <c r="A2006" t="s">
        <v>5568</v>
      </c>
      <c r="B2006" s="4">
        <v>41920</v>
      </c>
      <c r="C2006" t="s">
        <v>7903</v>
      </c>
      <c r="D2006">
        <v>2014</v>
      </c>
      <c r="E2006" s="4">
        <v>41924</v>
      </c>
      <c r="F2006">
        <v>4</v>
      </c>
      <c r="G2006" t="s">
        <v>6342</v>
      </c>
      <c r="H2006" t="s">
        <v>6124</v>
      </c>
      <c r="I2006" t="s">
        <v>6010</v>
      </c>
      <c r="J2006" t="s">
        <v>5981</v>
      </c>
      <c r="K2006" t="s">
        <v>5975</v>
      </c>
      <c r="L2006" t="s">
        <v>5971</v>
      </c>
      <c r="M2006" t="s">
        <v>6011</v>
      </c>
      <c r="N2006" t="s">
        <v>1612</v>
      </c>
      <c r="O2006" t="s">
        <v>7916</v>
      </c>
      <c r="P2006">
        <v>0.5</v>
      </c>
      <c r="Q2006">
        <v>10</v>
      </c>
      <c r="R2006">
        <v>-8</v>
      </c>
      <c r="S2006">
        <v>18</v>
      </c>
      <c r="T2006">
        <v>-0.8</v>
      </c>
      <c r="U2006" t="s">
        <v>7895</v>
      </c>
      <c r="V2006" t="s">
        <v>10</v>
      </c>
      <c r="W2006" t="s">
        <v>45</v>
      </c>
    </row>
    <row r="2007" spans="1:23" x14ac:dyDescent="0.3">
      <c r="A2007" t="s">
        <v>5695</v>
      </c>
      <c r="B2007" s="4">
        <v>41956</v>
      </c>
      <c r="C2007" t="s">
        <v>7904</v>
      </c>
      <c r="D2007">
        <v>2014</v>
      </c>
      <c r="E2007" s="4">
        <v>41958</v>
      </c>
      <c r="F2007">
        <v>2</v>
      </c>
      <c r="G2007" t="s">
        <v>7394</v>
      </c>
      <c r="H2007" t="s">
        <v>6027</v>
      </c>
      <c r="I2007" t="s">
        <v>6028</v>
      </c>
      <c r="J2007" t="s">
        <v>5969</v>
      </c>
      <c r="K2007" t="s">
        <v>5985</v>
      </c>
      <c r="L2007" t="s">
        <v>5971</v>
      </c>
      <c r="M2007" t="s">
        <v>6029</v>
      </c>
      <c r="N2007" t="s">
        <v>1197</v>
      </c>
      <c r="O2007" t="s">
        <v>7916</v>
      </c>
      <c r="P2007">
        <v>0.5</v>
      </c>
      <c r="Q2007">
        <v>33</v>
      </c>
      <c r="R2007">
        <v>-12</v>
      </c>
      <c r="S2007">
        <v>45</v>
      </c>
      <c r="T2007">
        <v>-0.36363636363636398</v>
      </c>
      <c r="U2007" t="s">
        <v>7899</v>
      </c>
      <c r="V2007" t="s">
        <v>10</v>
      </c>
      <c r="W2007" t="s">
        <v>48</v>
      </c>
    </row>
    <row r="2008" spans="1:23" x14ac:dyDescent="0.3">
      <c r="A2008" t="s">
        <v>5695</v>
      </c>
      <c r="B2008" s="4">
        <v>41956</v>
      </c>
      <c r="C2008" t="s">
        <v>7904</v>
      </c>
      <c r="D2008">
        <v>2014</v>
      </c>
      <c r="E2008" s="4">
        <v>41958</v>
      </c>
      <c r="F2008">
        <v>2</v>
      </c>
      <c r="G2008" t="s">
        <v>7394</v>
      </c>
      <c r="H2008" t="s">
        <v>6027</v>
      </c>
      <c r="I2008" t="s">
        <v>6028</v>
      </c>
      <c r="J2008" t="s">
        <v>5969</v>
      </c>
      <c r="K2008" t="s">
        <v>5985</v>
      </c>
      <c r="L2008" t="s">
        <v>5971</v>
      </c>
      <c r="M2008" t="s">
        <v>6029</v>
      </c>
      <c r="N2008" t="s">
        <v>1405</v>
      </c>
      <c r="O2008" t="s">
        <v>7916</v>
      </c>
      <c r="P2008">
        <v>0.5</v>
      </c>
      <c r="Q2008">
        <v>75</v>
      </c>
      <c r="R2008">
        <v>0</v>
      </c>
      <c r="S2008">
        <v>75</v>
      </c>
      <c r="T2008">
        <v>0</v>
      </c>
      <c r="U2008" t="s">
        <v>7891</v>
      </c>
      <c r="V2008" t="s">
        <v>10</v>
      </c>
      <c r="W2008" t="s">
        <v>77</v>
      </c>
    </row>
    <row r="2009" spans="1:23" x14ac:dyDescent="0.3">
      <c r="A2009" t="s">
        <v>5905</v>
      </c>
      <c r="B2009" s="4">
        <v>41998</v>
      </c>
      <c r="C2009" t="s">
        <v>7906</v>
      </c>
      <c r="D2009">
        <v>2014</v>
      </c>
      <c r="E2009" s="4">
        <v>42000</v>
      </c>
      <c r="F2009">
        <v>2</v>
      </c>
      <c r="G2009" t="s">
        <v>6681</v>
      </c>
      <c r="H2009" t="s">
        <v>6027</v>
      </c>
      <c r="I2009" t="s">
        <v>6028</v>
      </c>
      <c r="J2009" t="s">
        <v>5969</v>
      </c>
      <c r="K2009" t="s">
        <v>5985</v>
      </c>
      <c r="L2009" t="s">
        <v>5988</v>
      </c>
      <c r="M2009" t="s">
        <v>6029</v>
      </c>
      <c r="N2009" t="s">
        <v>2075</v>
      </c>
      <c r="O2009" t="s">
        <v>7916</v>
      </c>
      <c r="P2009">
        <v>0.5</v>
      </c>
      <c r="Q2009">
        <v>527</v>
      </c>
      <c r="R2009">
        <v>-190</v>
      </c>
      <c r="S2009">
        <v>717</v>
      </c>
      <c r="T2009">
        <v>-0.36053130929791299</v>
      </c>
      <c r="U2009" t="s">
        <v>7895</v>
      </c>
      <c r="V2009" t="s">
        <v>10</v>
      </c>
      <c r="W2009" t="s">
        <v>73</v>
      </c>
    </row>
    <row r="2010" spans="1:23" x14ac:dyDescent="0.3">
      <c r="A2010" t="s">
        <v>5916</v>
      </c>
      <c r="B2010" s="4">
        <v>41999</v>
      </c>
      <c r="C2010" t="s">
        <v>7906</v>
      </c>
      <c r="D2010">
        <v>2014</v>
      </c>
      <c r="E2010" s="4">
        <v>42001</v>
      </c>
      <c r="F2010">
        <v>2</v>
      </c>
      <c r="G2010" t="s">
        <v>7358</v>
      </c>
      <c r="H2010" t="s">
        <v>6070</v>
      </c>
      <c r="I2010" t="s">
        <v>6071</v>
      </c>
      <c r="J2010" t="s">
        <v>5998</v>
      </c>
      <c r="K2010" t="s">
        <v>5975</v>
      </c>
      <c r="L2010" t="s">
        <v>5988</v>
      </c>
      <c r="M2010" t="s">
        <v>6072</v>
      </c>
      <c r="N2010" t="s">
        <v>1577</v>
      </c>
      <c r="O2010" t="s">
        <v>7916</v>
      </c>
      <c r="P2010">
        <v>0.5</v>
      </c>
      <c r="Q2010">
        <v>20</v>
      </c>
      <c r="R2010">
        <v>-9</v>
      </c>
      <c r="S2010">
        <v>29</v>
      </c>
      <c r="T2010">
        <v>-0.45</v>
      </c>
      <c r="U2010" t="s">
        <v>7910</v>
      </c>
      <c r="V2010" t="s">
        <v>10</v>
      </c>
      <c r="W2010" t="s">
        <v>48</v>
      </c>
    </row>
    <row r="2011" spans="1:23" x14ac:dyDescent="0.3">
      <c r="A2011" t="s">
        <v>4580</v>
      </c>
      <c r="B2011" s="4">
        <v>41661</v>
      </c>
      <c r="C2011" t="s">
        <v>7888</v>
      </c>
      <c r="D2011">
        <v>2014</v>
      </c>
      <c r="E2011" s="4">
        <v>41665</v>
      </c>
      <c r="F2011">
        <v>4</v>
      </c>
      <c r="G2011" t="s">
        <v>6658</v>
      </c>
      <c r="H2011" t="s">
        <v>6027</v>
      </c>
      <c r="I2011" t="s">
        <v>6028</v>
      </c>
      <c r="J2011" t="s">
        <v>5969</v>
      </c>
      <c r="K2011" t="s">
        <v>5985</v>
      </c>
      <c r="L2011" t="s">
        <v>5976</v>
      </c>
      <c r="M2011" t="s">
        <v>6029</v>
      </c>
      <c r="N2011" t="s">
        <v>655</v>
      </c>
      <c r="O2011" t="s">
        <v>7916</v>
      </c>
      <c r="P2011">
        <v>0.5</v>
      </c>
      <c r="Q2011">
        <v>206</v>
      </c>
      <c r="R2011">
        <v>-206</v>
      </c>
      <c r="S2011">
        <v>412</v>
      </c>
      <c r="T2011">
        <v>-1</v>
      </c>
      <c r="U2011" t="s">
        <v>7891</v>
      </c>
      <c r="V2011" t="s">
        <v>10</v>
      </c>
      <c r="W2011" t="s">
        <v>22</v>
      </c>
    </row>
    <row r="2012" spans="1:23" x14ac:dyDescent="0.3">
      <c r="A2012" t="s">
        <v>4617</v>
      </c>
      <c r="B2012" s="4">
        <v>41675</v>
      </c>
      <c r="C2012" t="s">
        <v>7893</v>
      </c>
      <c r="D2012">
        <v>2014</v>
      </c>
      <c r="E2012" s="4">
        <v>41679</v>
      </c>
      <c r="F2012">
        <v>4</v>
      </c>
      <c r="G2012" t="s">
        <v>6773</v>
      </c>
      <c r="H2012" t="s">
        <v>7729</v>
      </c>
      <c r="I2012" t="s">
        <v>5968</v>
      </c>
      <c r="J2012" t="s">
        <v>5969</v>
      </c>
      <c r="K2012" t="s">
        <v>5970</v>
      </c>
      <c r="L2012" t="s">
        <v>5976</v>
      </c>
      <c r="M2012" t="s">
        <v>7730</v>
      </c>
      <c r="N2012" t="s">
        <v>566</v>
      </c>
      <c r="O2012" t="s">
        <v>7916</v>
      </c>
      <c r="P2012">
        <v>0.5</v>
      </c>
      <c r="Q2012">
        <v>283</v>
      </c>
      <c r="R2012">
        <v>-136</v>
      </c>
      <c r="S2012">
        <v>419</v>
      </c>
      <c r="T2012">
        <v>-0.48056537102473501</v>
      </c>
      <c r="U2012" t="s">
        <v>7892</v>
      </c>
      <c r="V2012" t="s">
        <v>10</v>
      </c>
      <c r="W2012" t="s">
        <v>22</v>
      </c>
    </row>
    <row r="2013" spans="1:23" x14ac:dyDescent="0.3">
      <c r="A2013" t="s">
        <v>4647</v>
      </c>
      <c r="B2013" s="4">
        <v>41681</v>
      </c>
      <c r="C2013" t="s">
        <v>7893</v>
      </c>
      <c r="D2013">
        <v>2014</v>
      </c>
      <c r="E2013" s="4">
        <v>41686</v>
      </c>
      <c r="F2013">
        <v>5</v>
      </c>
      <c r="G2013" t="s">
        <v>5983</v>
      </c>
      <c r="H2013" t="s">
        <v>6021</v>
      </c>
      <c r="I2013" t="s">
        <v>5968</v>
      </c>
      <c r="J2013" t="s">
        <v>5969</v>
      </c>
      <c r="K2013" t="s">
        <v>5985</v>
      </c>
      <c r="L2013" t="s">
        <v>5976</v>
      </c>
      <c r="M2013" t="s">
        <v>6022</v>
      </c>
      <c r="N2013" t="s">
        <v>2344</v>
      </c>
      <c r="O2013" t="s">
        <v>7916</v>
      </c>
      <c r="P2013">
        <v>0.5</v>
      </c>
      <c r="Q2013">
        <v>211</v>
      </c>
      <c r="R2013">
        <v>-105</v>
      </c>
      <c r="S2013">
        <v>316</v>
      </c>
      <c r="T2013">
        <v>-0.49763033175355398</v>
      </c>
      <c r="U2013" t="s">
        <v>7895</v>
      </c>
      <c r="V2013" t="s">
        <v>10</v>
      </c>
      <c r="W2013" t="s">
        <v>22</v>
      </c>
    </row>
    <row r="2014" spans="1:23" x14ac:dyDescent="0.3">
      <c r="A2014" t="s">
        <v>4708</v>
      </c>
      <c r="B2014" s="4">
        <v>41702</v>
      </c>
      <c r="C2014" t="s">
        <v>7907</v>
      </c>
      <c r="D2014">
        <v>2014</v>
      </c>
      <c r="E2014" s="4">
        <v>41707</v>
      </c>
      <c r="F2014">
        <v>5</v>
      </c>
      <c r="G2014" t="s">
        <v>6466</v>
      </c>
      <c r="H2014" t="s">
        <v>6465</v>
      </c>
      <c r="I2014" t="s">
        <v>6028</v>
      </c>
      <c r="J2014" t="s">
        <v>5969</v>
      </c>
      <c r="K2014" t="s">
        <v>5975</v>
      </c>
      <c r="L2014" t="s">
        <v>5976</v>
      </c>
      <c r="M2014" t="s">
        <v>6035</v>
      </c>
      <c r="N2014" t="s">
        <v>3334</v>
      </c>
      <c r="O2014" t="s">
        <v>7916</v>
      </c>
      <c r="P2014">
        <v>0.5</v>
      </c>
      <c r="Q2014">
        <v>81</v>
      </c>
      <c r="R2014">
        <v>-44</v>
      </c>
      <c r="S2014">
        <v>125</v>
      </c>
      <c r="T2014">
        <v>-0.54320987654320996</v>
      </c>
      <c r="U2014" t="s">
        <v>7891</v>
      </c>
      <c r="V2014" t="s">
        <v>10</v>
      </c>
      <c r="W2014" t="s">
        <v>73</v>
      </c>
    </row>
    <row r="2015" spans="1:23" x14ac:dyDescent="0.3">
      <c r="A2015" t="s">
        <v>4715</v>
      </c>
      <c r="B2015" s="4">
        <v>41704</v>
      </c>
      <c r="C2015" t="s">
        <v>7907</v>
      </c>
      <c r="D2015">
        <v>2014</v>
      </c>
      <c r="E2015" s="4">
        <v>41708</v>
      </c>
      <c r="F2015">
        <v>4</v>
      </c>
      <c r="G2015" t="s">
        <v>6925</v>
      </c>
      <c r="H2015" t="s">
        <v>6080</v>
      </c>
      <c r="I2015" t="s">
        <v>6010</v>
      </c>
      <c r="J2015" t="s">
        <v>5981</v>
      </c>
      <c r="K2015" t="s">
        <v>5985</v>
      </c>
      <c r="L2015" t="s">
        <v>5976</v>
      </c>
      <c r="M2015" t="s">
        <v>6081</v>
      </c>
      <c r="N2015" t="s">
        <v>653</v>
      </c>
      <c r="O2015" t="s">
        <v>7916</v>
      </c>
      <c r="P2015">
        <v>0.5</v>
      </c>
      <c r="Q2015">
        <v>44</v>
      </c>
      <c r="R2015">
        <v>-40</v>
      </c>
      <c r="S2015">
        <v>84</v>
      </c>
      <c r="T2015">
        <v>-0.90909090909090895</v>
      </c>
      <c r="U2015" t="s">
        <v>7891</v>
      </c>
      <c r="V2015" t="s">
        <v>10</v>
      </c>
      <c r="W2015" t="s">
        <v>18</v>
      </c>
    </row>
    <row r="2016" spans="1:23" x14ac:dyDescent="0.3">
      <c r="A2016" t="s">
        <v>4715</v>
      </c>
      <c r="B2016" s="4">
        <v>41704</v>
      </c>
      <c r="C2016" t="s">
        <v>7907</v>
      </c>
      <c r="D2016">
        <v>2014</v>
      </c>
      <c r="E2016" s="4">
        <v>41708</v>
      </c>
      <c r="F2016">
        <v>4</v>
      </c>
      <c r="G2016" t="s">
        <v>6925</v>
      </c>
      <c r="H2016" t="s">
        <v>6080</v>
      </c>
      <c r="I2016" t="s">
        <v>6010</v>
      </c>
      <c r="J2016" t="s">
        <v>5981</v>
      </c>
      <c r="K2016" t="s">
        <v>5985</v>
      </c>
      <c r="L2016" t="s">
        <v>5976</v>
      </c>
      <c r="M2016" t="s">
        <v>6081</v>
      </c>
      <c r="N2016" t="s">
        <v>482</v>
      </c>
      <c r="O2016" t="s">
        <v>7916</v>
      </c>
      <c r="P2016">
        <v>0.5</v>
      </c>
      <c r="Q2016">
        <v>50</v>
      </c>
      <c r="R2016">
        <v>-17</v>
      </c>
      <c r="S2016">
        <v>67</v>
      </c>
      <c r="T2016">
        <v>-0.34</v>
      </c>
      <c r="U2016" t="s">
        <v>7895</v>
      </c>
      <c r="V2016" t="s">
        <v>10</v>
      </c>
      <c r="W2016" t="s">
        <v>18</v>
      </c>
    </row>
    <row r="2017" spans="1:23" x14ac:dyDescent="0.3">
      <c r="A2017" t="s">
        <v>4715</v>
      </c>
      <c r="B2017" s="4">
        <v>41704</v>
      </c>
      <c r="C2017" t="s">
        <v>7907</v>
      </c>
      <c r="D2017">
        <v>2014</v>
      </c>
      <c r="E2017" s="4">
        <v>41708</v>
      </c>
      <c r="F2017">
        <v>4</v>
      </c>
      <c r="G2017" t="s">
        <v>6925</v>
      </c>
      <c r="H2017" t="s">
        <v>6080</v>
      </c>
      <c r="I2017" t="s">
        <v>6010</v>
      </c>
      <c r="J2017" t="s">
        <v>5981</v>
      </c>
      <c r="K2017" t="s">
        <v>5985</v>
      </c>
      <c r="L2017" t="s">
        <v>5976</v>
      </c>
      <c r="M2017" t="s">
        <v>6081</v>
      </c>
      <c r="N2017" t="s">
        <v>1464</v>
      </c>
      <c r="O2017" t="s">
        <v>7916</v>
      </c>
      <c r="P2017">
        <v>0.5</v>
      </c>
      <c r="Q2017">
        <v>13</v>
      </c>
      <c r="R2017">
        <v>-2</v>
      </c>
      <c r="S2017">
        <v>15</v>
      </c>
      <c r="T2017">
        <v>-0.15384615384615399</v>
      </c>
      <c r="U2017" t="s">
        <v>7890</v>
      </c>
      <c r="V2017" t="s">
        <v>10</v>
      </c>
      <c r="W2017" t="s">
        <v>18</v>
      </c>
    </row>
    <row r="2018" spans="1:23" x14ac:dyDescent="0.3">
      <c r="A2018" t="s">
        <v>4777</v>
      </c>
      <c r="B2018" s="4">
        <v>41731</v>
      </c>
      <c r="C2018" t="s">
        <v>7894</v>
      </c>
      <c r="D2018">
        <v>2014</v>
      </c>
      <c r="E2018" s="4">
        <v>41736</v>
      </c>
      <c r="F2018">
        <v>5</v>
      </c>
      <c r="G2018" t="s">
        <v>6837</v>
      </c>
      <c r="H2018" t="s">
        <v>6269</v>
      </c>
      <c r="I2018" t="s">
        <v>5968</v>
      </c>
      <c r="J2018" t="s">
        <v>5969</v>
      </c>
      <c r="K2018" t="s">
        <v>5975</v>
      </c>
      <c r="L2018" t="s">
        <v>5976</v>
      </c>
      <c r="M2018" t="s">
        <v>5967</v>
      </c>
      <c r="N2018" t="s">
        <v>1230</v>
      </c>
      <c r="O2018" t="s">
        <v>7916</v>
      </c>
      <c r="P2018">
        <v>0.5</v>
      </c>
      <c r="Q2018">
        <v>72</v>
      </c>
      <c r="R2018">
        <v>-6</v>
      </c>
      <c r="S2018">
        <v>78</v>
      </c>
      <c r="T2018">
        <v>-8.3333333333333301E-2</v>
      </c>
      <c r="U2018" t="s">
        <v>7891</v>
      </c>
      <c r="V2018" t="s">
        <v>10</v>
      </c>
      <c r="W2018" t="s">
        <v>22</v>
      </c>
    </row>
    <row r="2019" spans="1:23" x14ac:dyDescent="0.3">
      <c r="A2019" t="s">
        <v>4813</v>
      </c>
      <c r="B2019" s="4">
        <v>41744</v>
      </c>
      <c r="C2019" t="s">
        <v>7894</v>
      </c>
      <c r="D2019">
        <v>2014</v>
      </c>
      <c r="E2019" s="4">
        <v>41750</v>
      </c>
      <c r="F2019">
        <v>6</v>
      </c>
      <c r="G2019" t="s">
        <v>7232</v>
      </c>
      <c r="H2019" t="s">
        <v>5993</v>
      </c>
      <c r="I2019" t="s">
        <v>5980</v>
      </c>
      <c r="J2019" t="s">
        <v>5981</v>
      </c>
      <c r="K2019" t="s">
        <v>5985</v>
      </c>
      <c r="L2019" t="s">
        <v>5976</v>
      </c>
      <c r="M2019" t="s">
        <v>5994</v>
      </c>
      <c r="N2019" t="s">
        <v>463</v>
      </c>
      <c r="O2019" t="s">
        <v>7916</v>
      </c>
      <c r="P2019">
        <v>0.5</v>
      </c>
      <c r="Q2019">
        <v>44</v>
      </c>
      <c r="R2019">
        <v>-8</v>
      </c>
      <c r="S2019">
        <v>52</v>
      </c>
      <c r="T2019">
        <v>-0.18181818181818199</v>
      </c>
      <c r="U2019" t="s">
        <v>7891</v>
      </c>
      <c r="V2019" t="s">
        <v>10</v>
      </c>
      <c r="W2019" t="s">
        <v>18</v>
      </c>
    </row>
    <row r="2020" spans="1:23" x14ac:dyDescent="0.3">
      <c r="A2020" t="s">
        <v>4813</v>
      </c>
      <c r="B2020" s="4">
        <v>41744</v>
      </c>
      <c r="C2020" t="s">
        <v>7894</v>
      </c>
      <c r="D2020">
        <v>2014</v>
      </c>
      <c r="E2020" s="4">
        <v>41750</v>
      </c>
      <c r="F2020">
        <v>6</v>
      </c>
      <c r="G2020" t="s">
        <v>7232</v>
      </c>
      <c r="H2020" t="s">
        <v>5993</v>
      </c>
      <c r="I2020" t="s">
        <v>5980</v>
      </c>
      <c r="J2020" t="s">
        <v>5981</v>
      </c>
      <c r="K2020" t="s">
        <v>5985</v>
      </c>
      <c r="L2020" t="s">
        <v>5976</v>
      </c>
      <c r="M2020" t="s">
        <v>5994</v>
      </c>
      <c r="N2020" t="s">
        <v>1749</v>
      </c>
      <c r="O2020" t="s">
        <v>7916</v>
      </c>
      <c r="P2020">
        <v>0.5</v>
      </c>
      <c r="Q2020">
        <v>7</v>
      </c>
      <c r="R2020">
        <v>0</v>
      </c>
      <c r="S2020">
        <v>7</v>
      </c>
      <c r="T2020">
        <v>0</v>
      </c>
      <c r="U2020" t="s">
        <v>7890</v>
      </c>
      <c r="V2020" t="s">
        <v>10</v>
      </c>
      <c r="W2020" t="s">
        <v>29</v>
      </c>
    </row>
    <row r="2021" spans="1:23" x14ac:dyDescent="0.3">
      <c r="A2021" t="s">
        <v>4813</v>
      </c>
      <c r="B2021" s="4">
        <v>41744</v>
      </c>
      <c r="C2021" t="s">
        <v>7894</v>
      </c>
      <c r="D2021">
        <v>2014</v>
      </c>
      <c r="E2021" s="4">
        <v>41750</v>
      </c>
      <c r="F2021">
        <v>6</v>
      </c>
      <c r="G2021" t="s">
        <v>7232</v>
      </c>
      <c r="H2021" t="s">
        <v>5993</v>
      </c>
      <c r="I2021" t="s">
        <v>5980</v>
      </c>
      <c r="J2021" t="s">
        <v>5981</v>
      </c>
      <c r="K2021" t="s">
        <v>5985</v>
      </c>
      <c r="L2021" t="s">
        <v>5976</v>
      </c>
      <c r="M2021" t="s">
        <v>5994</v>
      </c>
      <c r="N2021" t="s">
        <v>122</v>
      </c>
      <c r="O2021" t="s">
        <v>7916</v>
      </c>
      <c r="P2021">
        <v>0.5</v>
      </c>
      <c r="Q2021">
        <v>11</v>
      </c>
      <c r="R2021">
        <v>-4</v>
      </c>
      <c r="S2021">
        <v>15</v>
      </c>
      <c r="T2021">
        <v>-0.36363636363636398</v>
      </c>
      <c r="U2021" t="s">
        <v>7895</v>
      </c>
      <c r="V2021" t="s">
        <v>10</v>
      </c>
      <c r="W2021" t="s">
        <v>45</v>
      </c>
    </row>
    <row r="2022" spans="1:23" x14ac:dyDescent="0.3">
      <c r="A2022" t="s">
        <v>4813</v>
      </c>
      <c r="B2022" s="4">
        <v>41744</v>
      </c>
      <c r="C2022" t="s">
        <v>7894</v>
      </c>
      <c r="D2022">
        <v>2014</v>
      </c>
      <c r="E2022" s="4">
        <v>41750</v>
      </c>
      <c r="F2022">
        <v>6</v>
      </c>
      <c r="G2022" t="s">
        <v>7232</v>
      </c>
      <c r="H2022" t="s">
        <v>5993</v>
      </c>
      <c r="I2022" t="s">
        <v>5980</v>
      </c>
      <c r="J2022" t="s">
        <v>5981</v>
      </c>
      <c r="K2022" t="s">
        <v>5985</v>
      </c>
      <c r="L2022" t="s">
        <v>5976</v>
      </c>
      <c r="M2022" t="s">
        <v>5994</v>
      </c>
      <c r="N2022" t="s">
        <v>1684</v>
      </c>
      <c r="O2022" t="s">
        <v>7916</v>
      </c>
      <c r="P2022">
        <v>0.5</v>
      </c>
      <c r="Q2022">
        <v>16</v>
      </c>
      <c r="R2022">
        <v>-10</v>
      </c>
      <c r="S2022">
        <v>26</v>
      </c>
      <c r="T2022">
        <v>-0.625</v>
      </c>
      <c r="U2022" t="s">
        <v>7895</v>
      </c>
      <c r="V2022" t="s">
        <v>10</v>
      </c>
      <c r="W2022" t="s">
        <v>11</v>
      </c>
    </row>
    <row r="2023" spans="1:23" x14ac:dyDescent="0.3">
      <c r="A2023" t="s">
        <v>4858</v>
      </c>
      <c r="B2023" s="4">
        <v>41759</v>
      </c>
      <c r="C2023" t="s">
        <v>7894</v>
      </c>
      <c r="D2023">
        <v>2014</v>
      </c>
      <c r="E2023" s="4">
        <v>41763</v>
      </c>
      <c r="F2023">
        <v>4</v>
      </c>
      <c r="G2023" t="s">
        <v>7402</v>
      </c>
      <c r="H2023" t="s">
        <v>6070</v>
      </c>
      <c r="I2023" t="s">
        <v>6071</v>
      </c>
      <c r="J2023" t="s">
        <v>5998</v>
      </c>
      <c r="K2023" t="s">
        <v>5985</v>
      </c>
      <c r="L2023" t="s">
        <v>5976</v>
      </c>
      <c r="M2023" t="s">
        <v>6072</v>
      </c>
      <c r="N2023" t="s">
        <v>856</v>
      </c>
      <c r="O2023" t="s">
        <v>7916</v>
      </c>
      <c r="P2023">
        <v>0.5</v>
      </c>
      <c r="Q2023">
        <v>40</v>
      </c>
      <c r="R2023">
        <v>-33</v>
      </c>
      <c r="S2023">
        <v>73</v>
      </c>
      <c r="T2023">
        <v>-0.82499999999999996</v>
      </c>
      <c r="U2023" t="s">
        <v>7899</v>
      </c>
      <c r="V2023" t="s">
        <v>10</v>
      </c>
      <c r="W2023" t="s">
        <v>48</v>
      </c>
    </row>
    <row r="2024" spans="1:23" x14ac:dyDescent="0.3">
      <c r="A2024" t="s">
        <v>4900</v>
      </c>
      <c r="B2024" s="4">
        <v>41769</v>
      </c>
      <c r="C2024" t="s">
        <v>7896</v>
      </c>
      <c r="D2024">
        <v>2014</v>
      </c>
      <c r="E2024" s="4">
        <v>41774</v>
      </c>
      <c r="F2024">
        <v>5</v>
      </c>
      <c r="G2024" t="s">
        <v>7018</v>
      </c>
      <c r="H2024" t="s">
        <v>6027</v>
      </c>
      <c r="I2024" t="s">
        <v>6028</v>
      </c>
      <c r="J2024" t="s">
        <v>5969</v>
      </c>
      <c r="K2024" t="s">
        <v>5970</v>
      </c>
      <c r="L2024" t="s">
        <v>5976</v>
      </c>
      <c r="M2024" t="s">
        <v>6029</v>
      </c>
      <c r="N2024" t="s">
        <v>158</v>
      </c>
      <c r="O2024" t="s">
        <v>7916</v>
      </c>
      <c r="P2024">
        <v>0.5</v>
      </c>
      <c r="Q2024">
        <v>110</v>
      </c>
      <c r="R2024">
        <v>-68</v>
      </c>
      <c r="S2024">
        <v>178</v>
      </c>
      <c r="T2024">
        <v>-0.61818181818181805</v>
      </c>
      <c r="U2024" t="s">
        <v>7892</v>
      </c>
      <c r="V2024" t="s">
        <v>10</v>
      </c>
      <c r="W2024" t="s">
        <v>22</v>
      </c>
    </row>
    <row r="2025" spans="1:23" x14ac:dyDescent="0.3">
      <c r="A2025" t="s">
        <v>4947</v>
      </c>
      <c r="B2025" s="4">
        <v>41792</v>
      </c>
      <c r="C2025" t="s">
        <v>7898</v>
      </c>
      <c r="D2025">
        <v>2014</v>
      </c>
      <c r="E2025" s="4">
        <v>41796</v>
      </c>
      <c r="F2025">
        <v>4</v>
      </c>
      <c r="G2025" t="s">
        <v>6085</v>
      </c>
      <c r="H2025" t="s">
        <v>7786</v>
      </c>
      <c r="I2025" t="s">
        <v>5968</v>
      </c>
      <c r="J2025" t="s">
        <v>5969</v>
      </c>
      <c r="K2025" t="s">
        <v>5985</v>
      </c>
      <c r="L2025" t="s">
        <v>5976</v>
      </c>
      <c r="M2025" t="s">
        <v>7787</v>
      </c>
      <c r="N2025" t="s">
        <v>953</v>
      </c>
      <c r="O2025" t="s">
        <v>7916</v>
      </c>
      <c r="P2025">
        <v>0.5</v>
      </c>
      <c r="Q2025">
        <v>75</v>
      </c>
      <c r="R2025">
        <v>-25</v>
      </c>
      <c r="S2025">
        <v>100</v>
      </c>
      <c r="T2025">
        <v>-0.33333333333333298</v>
      </c>
      <c r="U2025" t="s">
        <v>7891</v>
      </c>
      <c r="V2025" t="s">
        <v>10</v>
      </c>
      <c r="W2025" t="s">
        <v>18</v>
      </c>
    </row>
    <row r="2026" spans="1:23" x14ac:dyDescent="0.3">
      <c r="A2026" t="s">
        <v>4947</v>
      </c>
      <c r="B2026" s="4">
        <v>41792</v>
      </c>
      <c r="C2026" t="s">
        <v>7898</v>
      </c>
      <c r="D2026">
        <v>2014</v>
      </c>
      <c r="E2026" s="4">
        <v>41796</v>
      </c>
      <c r="F2026">
        <v>4</v>
      </c>
      <c r="G2026" t="s">
        <v>6085</v>
      </c>
      <c r="H2026" t="s">
        <v>7786</v>
      </c>
      <c r="I2026" t="s">
        <v>5968</v>
      </c>
      <c r="J2026" t="s">
        <v>5969</v>
      </c>
      <c r="K2026" t="s">
        <v>5985</v>
      </c>
      <c r="L2026" t="s">
        <v>5976</v>
      </c>
      <c r="M2026" t="s">
        <v>7787</v>
      </c>
      <c r="N2026" t="s">
        <v>1422</v>
      </c>
      <c r="O2026" t="s">
        <v>7916</v>
      </c>
      <c r="P2026">
        <v>0.5</v>
      </c>
      <c r="Q2026">
        <v>17</v>
      </c>
      <c r="R2026">
        <v>-9</v>
      </c>
      <c r="S2026">
        <v>26</v>
      </c>
      <c r="T2026">
        <v>-0.52941176470588203</v>
      </c>
      <c r="U2026" t="s">
        <v>7891</v>
      </c>
      <c r="V2026" t="s">
        <v>10</v>
      </c>
      <c r="W2026" t="s">
        <v>18</v>
      </c>
    </row>
    <row r="2027" spans="1:23" x14ac:dyDescent="0.3">
      <c r="A2027" t="s">
        <v>5045</v>
      </c>
      <c r="B2027" s="4">
        <v>41813</v>
      </c>
      <c r="C2027" t="s">
        <v>7898</v>
      </c>
      <c r="D2027">
        <v>2014</v>
      </c>
      <c r="E2027" s="4">
        <v>41817</v>
      </c>
      <c r="F2027">
        <v>4</v>
      </c>
      <c r="G2027" t="s">
        <v>7104</v>
      </c>
      <c r="H2027" t="s">
        <v>6080</v>
      </c>
      <c r="I2027" t="s">
        <v>6010</v>
      </c>
      <c r="J2027" t="s">
        <v>5981</v>
      </c>
      <c r="K2027" t="s">
        <v>5975</v>
      </c>
      <c r="L2027" t="s">
        <v>5976</v>
      </c>
      <c r="M2027" t="s">
        <v>6081</v>
      </c>
      <c r="N2027" t="s">
        <v>1557</v>
      </c>
      <c r="O2027" t="s">
        <v>7916</v>
      </c>
      <c r="P2027">
        <v>0.5</v>
      </c>
      <c r="Q2027">
        <v>19</v>
      </c>
      <c r="R2027">
        <v>-13</v>
      </c>
      <c r="S2027">
        <v>32</v>
      </c>
      <c r="T2027">
        <v>-0.68421052631579005</v>
      </c>
      <c r="U2027" t="s">
        <v>7895</v>
      </c>
      <c r="V2027" t="s">
        <v>10</v>
      </c>
      <c r="W2027" t="s">
        <v>29</v>
      </c>
    </row>
    <row r="2028" spans="1:23" x14ac:dyDescent="0.3">
      <c r="A2028" t="s">
        <v>5064</v>
      </c>
      <c r="B2028" s="4">
        <v>41815</v>
      </c>
      <c r="C2028" t="s">
        <v>7898</v>
      </c>
      <c r="D2028">
        <v>2014</v>
      </c>
      <c r="E2028" s="4">
        <v>41821</v>
      </c>
      <c r="F2028">
        <v>6</v>
      </c>
      <c r="G2028" t="s">
        <v>6302</v>
      </c>
      <c r="H2028" t="s">
        <v>6093</v>
      </c>
      <c r="I2028" t="s">
        <v>5980</v>
      </c>
      <c r="J2028" t="s">
        <v>5981</v>
      </c>
      <c r="K2028" t="s">
        <v>5985</v>
      </c>
      <c r="L2028" t="s">
        <v>5976</v>
      </c>
      <c r="M2028" t="s">
        <v>6094</v>
      </c>
      <c r="N2028" t="s">
        <v>129</v>
      </c>
      <c r="O2028" t="s">
        <v>7916</v>
      </c>
      <c r="P2028">
        <v>0.5</v>
      </c>
      <c r="Q2028">
        <v>44</v>
      </c>
      <c r="R2028">
        <v>-34</v>
      </c>
      <c r="S2028">
        <v>78</v>
      </c>
      <c r="T2028">
        <v>-0.77272727272727304</v>
      </c>
      <c r="U2028" t="s">
        <v>7891</v>
      </c>
      <c r="V2028" t="s">
        <v>10</v>
      </c>
      <c r="W2028" t="s">
        <v>18</v>
      </c>
    </row>
    <row r="2029" spans="1:23" x14ac:dyDescent="0.3">
      <c r="A2029" t="s">
        <v>5064</v>
      </c>
      <c r="B2029" s="4">
        <v>41815</v>
      </c>
      <c r="C2029" t="s">
        <v>7898</v>
      </c>
      <c r="D2029">
        <v>2014</v>
      </c>
      <c r="E2029" s="4">
        <v>41821</v>
      </c>
      <c r="F2029">
        <v>6</v>
      </c>
      <c r="G2029" t="s">
        <v>6302</v>
      </c>
      <c r="H2029" t="s">
        <v>6093</v>
      </c>
      <c r="I2029" t="s">
        <v>5980</v>
      </c>
      <c r="J2029" t="s">
        <v>5981</v>
      </c>
      <c r="K2029" t="s">
        <v>5985</v>
      </c>
      <c r="L2029" t="s">
        <v>5976</v>
      </c>
      <c r="M2029" t="s">
        <v>6094</v>
      </c>
      <c r="N2029" t="s">
        <v>2412</v>
      </c>
      <c r="O2029" t="s">
        <v>7916</v>
      </c>
      <c r="P2029">
        <v>0.5</v>
      </c>
      <c r="Q2029">
        <v>17</v>
      </c>
      <c r="R2029">
        <v>-11</v>
      </c>
      <c r="S2029">
        <v>28</v>
      </c>
      <c r="T2029">
        <v>-0.64705882352941202</v>
      </c>
      <c r="U2029" t="s">
        <v>7891</v>
      </c>
      <c r="V2029" t="s">
        <v>10</v>
      </c>
      <c r="W2029" t="s">
        <v>45</v>
      </c>
    </row>
    <row r="2030" spans="1:23" x14ac:dyDescent="0.3">
      <c r="A2030" t="s">
        <v>5064</v>
      </c>
      <c r="B2030" s="4">
        <v>41815</v>
      </c>
      <c r="C2030" t="s">
        <v>7898</v>
      </c>
      <c r="D2030">
        <v>2014</v>
      </c>
      <c r="E2030" s="4">
        <v>41821</v>
      </c>
      <c r="F2030">
        <v>6</v>
      </c>
      <c r="G2030" t="s">
        <v>6302</v>
      </c>
      <c r="H2030" t="s">
        <v>6093</v>
      </c>
      <c r="I2030" t="s">
        <v>5980</v>
      </c>
      <c r="J2030" t="s">
        <v>5981</v>
      </c>
      <c r="K2030" t="s">
        <v>5985</v>
      </c>
      <c r="L2030" t="s">
        <v>5976</v>
      </c>
      <c r="M2030" t="s">
        <v>6094</v>
      </c>
      <c r="N2030" t="s">
        <v>4299</v>
      </c>
      <c r="O2030" t="s">
        <v>7916</v>
      </c>
      <c r="P2030">
        <v>0.5</v>
      </c>
      <c r="Q2030">
        <v>40</v>
      </c>
      <c r="R2030">
        <v>-12</v>
      </c>
      <c r="S2030">
        <v>52</v>
      </c>
      <c r="T2030">
        <v>-0.3</v>
      </c>
      <c r="U2030" t="s">
        <v>7891</v>
      </c>
      <c r="V2030" t="s">
        <v>10</v>
      </c>
      <c r="W2030" t="s">
        <v>77</v>
      </c>
    </row>
    <row r="2031" spans="1:23" x14ac:dyDescent="0.3">
      <c r="A2031" t="s">
        <v>5096</v>
      </c>
      <c r="B2031" s="4">
        <v>41824</v>
      </c>
      <c r="C2031" t="s">
        <v>7909</v>
      </c>
      <c r="D2031">
        <v>2014</v>
      </c>
      <c r="E2031" s="4">
        <v>41829</v>
      </c>
      <c r="F2031">
        <v>5</v>
      </c>
      <c r="G2031" t="s">
        <v>6411</v>
      </c>
      <c r="H2031" t="s">
        <v>6021</v>
      </c>
      <c r="I2031" t="s">
        <v>5968</v>
      </c>
      <c r="J2031" t="s">
        <v>5969</v>
      </c>
      <c r="K2031" t="s">
        <v>5975</v>
      </c>
      <c r="L2031" t="s">
        <v>5976</v>
      </c>
      <c r="M2031" t="s">
        <v>6022</v>
      </c>
      <c r="N2031" t="s">
        <v>3541</v>
      </c>
      <c r="O2031" t="s">
        <v>7916</v>
      </c>
      <c r="P2031">
        <v>0.5</v>
      </c>
      <c r="Q2031">
        <v>67</v>
      </c>
      <c r="R2031">
        <v>-42</v>
      </c>
      <c r="S2031">
        <v>109</v>
      </c>
      <c r="T2031">
        <v>-0.62686567164179097</v>
      </c>
      <c r="U2031" t="s">
        <v>7891</v>
      </c>
      <c r="V2031" t="s">
        <v>10</v>
      </c>
      <c r="W2031" t="s">
        <v>18</v>
      </c>
    </row>
    <row r="2032" spans="1:23" x14ac:dyDescent="0.3">
      <c r="A2032" t="s">
        <v>5105</v>
      </c>
      <c r="B2032" s="4">
        <v>41827</v>
      </c>
      <c r="C2032" t="s">
        <v>7909</v>
      </c>
      <c r="D2032">
        <v>2014</v>
      </c>
      <c r="E2032" s="4">
        <v>41832</v>
      </c>
      <c r="F2032">
        <v>5</v>
      </c>
      <c r="G2032" t="s">
        <v>7467</v>
      </c>
      <c r="H2032" t="s">
        <v>7802</v>
      </c>
      <c r="I2032" t="s">
        <v>6028</v>
      </c>
      <c r="J2032" t="s">
        <v>5969</v>
      </c>
      <c r="K2032" t="s">
        <v>5985</v>
      </c>
      <c r="L2032" t="s">
        <v>5976</v>
      </c>
      <c r="M2032" t="s">
        <v>6035</v>
      </c>
      <c r="N2032" t="s">
        <v>2523</v>
      </c>
      <c r="O2032" t="s">
        <v>7916</v>
      </c>
      <c r="P2032">
        <v>0.5</v>
      </c>
      <c r="Q2032">
        <v>17</v>
      </c>
      <c r="R2032">
        <v>-3</v>
      </c>
      <c r="S2032">
        <v>20</v>
      </c>
      <c r="T2032">
        <v>-0.17647058823529399</v>
      </c>
      <c r="U2032" t="s">
        <v>7895</v>
      </c>
      <c r="V2032" t="s">
        <v>10</v>
      </c>
      <c r="W2032" t="s">
        <v>29</v>
      </c>
    </row>
    <row r="2033" spans="1:23" x14ac:dyDescent="0.3">
      <c r="A2033" t="s">
        <v>5227</v>
      </c>
      <c r="B2033" s="4">
        <v>41859</v>
      </c>
      <c r="C2033" t="s">
        <v>7900</v>
      </c>
      <c r="D2033">
        <v>2014</v>
      </c>
      <c r="E2033" s="4">
        <v>41865</v>
      </c>
      <c r="F2033">
        <v>6</v>
      </c>
      <c r="G2033" t="s">
        <v>6983</v>
      </c>
      <c r="H2033" t="s">
        <v>6394</v>
      </c>
      <c r="I2033" t="s">
        <v>6148</v>
      </c>
      <c r="J2033" t="s">
        <v>5969</v>
      </c>
      <c r="K2033" t="s">
        <v>5975</v>
      </c>
      <c r="L2033" t="s">
        <v>5976</v>
      </c>
      <c r="M2033" t="s">
        <v>6394</v>
      </c>
      <c r="N2033" t="s">
        <v>2492</v>
      </c>
      <c r="O2033" t="s">
        <v>7916</v>
      </c>
      <c r="P2033">
        <v>0.5</v>
      </c>
      <c r="Q2033">
        <v>747</v>
      </c>
      <c r="R2033">
        <v>-269</v>
      </c>
      <c r="S2033">
        <v>1016</v>
      </c>
      <c r="T2033">
        <v>-0.36010709504685401</v>
      </c>
      <c r="U2033" t="s">
        <v>7891</v>
      </c>
      <c r="V2033" t="s">
        <v>10</v>
      </c>
      <c r="W2033" t="s">
        <v>73</v>
      </c>
    </row>
    <row r="2034" spans="1:23" x14ac:dyDescent="0.3">
      <c r="A2034" t="s">
        <v>5227</v>
      </c>
      <c r="B2034" s="4">
        <v>41859</v>
      </c>
      <c r="C2034" t="s">
        <v>7900</v>
      </c>
      <c r="D2034">
        <v>2014</v>
      </c>
      <c r="E2034" s="4">
        <v>41865</v>
      </c>
      <c r="F2034">
        <v>6</v>
      </c>
      <c r="G2034" t="s">
        <v>6983</v>
      </c>
      <c r="H2034" t="s">
        <v>6394</v>
      </c>
      <c r="I2034" t="s">
        <v>6148</v>
      </c>
      <c r="J2034" t="s">
        <v>5969</v>
      </c>
      <c r="K2034" t="s">
        <v>5975</v>
      </c>
      <c r="L2034" t="s">
        <v>5976</v>
      </c>
      <c r="M2034" t="s">
        <v>6394</v>
      </c>
      <c r="N2034" t="s">
        <v>1782</v>
      </c>
      <c r="O2034" t="s">
        <v>7916</v>
      </c>
      <c r="P2034">
        <v>0.5</v>
      </c>
      <c r="Q2034">
        <v>29</v>
      </c>
      <c r="R2034">
        <v>-4</v>
      </c>
      <c r="S2034">
        <v>33</v>
      </c>
      <c r="T2034">
        <v>-0.13793103448275901</v>
      </c>
      <c r="U2034" t="s">
        <v>7899</v>
      </c>
      <c r="V2034" t="s">
        <v>10</v>
      </c>
      <c r="W2034" t="s">
        <v>29</v>
      </c>
    </row>
    <row r="2035" spans="1:23" x14ac:dyDescent="0.3">
      <c r="A2035" t="s">
        <v>5238</v>
      </c>
      <c r="B2035" s="4">
        <v>41862</v>
      </c>
      <c r="C2035" t="s">
        <v>7900</v>
      </c>
      <c r="D2035">
        <v>2014</v>
      </c>
      <c r="E2035" s="4">
        <v>41868</v>
      </c>
      <c r="F2035">
        <v>6</v>
      </c>
      <c r="G2035" t="s">
        <v>7038</v>
      </c>
      <c r="H2035" t="s">
        <v>6269</v>
      </c>
      <c r="I2035" t="s">
        <v>5968</v>
      </c>
      <c r="J2035" t="s">
        <v>5969</v>
      </c>
      <c r="K2035" t="s">
        <v>5975</v>
      </c>
      <c r="L2035" t="s">
        <v>5976</v>
      </c>
      <c r="M2035" t="s">
        <v>5967</v>
      </c>
      <c r="N2035" t="s">
        <v>801</v>
      </c>
      <c r="O2035" t="s">
        <v>7916</v>
      </c>
      <c r="P2035">
        <v>0.5</v>
      </c>
      <c r="Q2035">
        <v>17</v>
      </c>
      <c r="R2035">
        <v>-3</v>
      </c>
      <c r="S2035">
        <v>20</v>
      </c>
      <c r="T2035">
        <v>-0.17647058823529399</v>
      </c>
      <c r="U2035" t="s">
        <v>7895</v>
      </c>
      <c r="V2035" t="s">
        <v>10</v>
      </c>
      <c r="W2035" t="s">
        <v>18</v>
      </c>
    </row>
    <row r="2036" spans="1:23" x14ac:dyDescent="0.3">
      <c r="A2036" t="s">
        <v>5238</v>
      </c>
      <c r="B2036" s="4">
        <v>41862</v>
      </c>
      <c r="C2036" t="s">
        <v>7900</v>
      </c>
      <c r="D2036">
        <v>2014</v>
      </c>
      <c r="E2036" s="4">
        <v>41868</v>
      </c>
      <c r="F2036">
        <v>6</v>
      </c>
      <c r="G2036" t="s">
        <v>7038</v>
      </c>
      <c r="H2036" t="s">
        <v>6269</v>
      </c>
      <c r="I2036" t="s">
        <v>5968</v>
      </c>
      <c r="J2036" t="s">
        <v>5969</v>
      </c>
      <c r="K2036" t="s">
        <v>5975</v>
      </c>
      <c r="L2036" t="s">
        <v>5976</v>
      </c>
      <c r="M2036" t="s">
        <v>5967</v>
      </c>
      <c r="N2036" t="s">
        <v>119</v>
      </c>
      <c r="O2036" t="s">
        <v>7916</v>
      </c>
      <c r="P2036">
        <v>0.5</v>
      </c>
      <c r="Q2036">
        <v>32</v>
      </c>
      <c r="R2036">
        <v>-5</v>
      </c>
      <c r="S2036">
        <v>37</v>
      </c>
      <c r="T2036">
        <v>-0.15625</v>
      </c>
      <c r="U2036" t="s">
        <v>7899</v>
      </c>
      <c r="V2036" t="s">
        <v>10</v>
      </c>
      <c r="W2036" t="s">
        <v>48</v>
      </c>
    </row>
    <row r="2037" spans="1:23" x14ac:dyDescent="0.3">
      <c r="A2037" t="s">
        <v>5238</v>
      </c>
      <c r="B2037" s="4">
        <v>41862</v>
      </c>
      <c r="C2037" t="s">
        <v>7900</v>
      </c>
      <c r="D2037">
        <v>2014</v>
      </c>
      <c r="E2037" s="4">
        <v>41868</v>
      </c>
      <c r="F2037">
        <v>6</v>
      </c>
      <c r="G2037" t="s">
        <v>7038</v>
      </c>
      <c r="H2037" t="s">
        <v>6269</v>
      </c>
      <c r="I2037" t="s">
        <v>5968</v>
      </c>
      <c r="J2037" t="s">
        <v>5969</v>
      </c>
      <c r="K2037" t="s">
        <v>5975</v>
      </c>
      <c r="L2037" t="s">
        <v>5976</v>
      </c>
      <c r="M2037" t="s">
        <v>5967</v>
      </c>
      <c r="N2037" t="s">
        <v>1358</v>
      </c>
      <c r="O2037" t="s">
        <v>7916</v>
      </c>
      <c r="P2037">
        <v>0.5</v>
      </c>
      <c r="Q2037">
        <v>231</v>
      </c>
      <c r="R2037">
        <v>-190</v>
      </c>
      <c r="S2037">
        <v>421</v>
      </c>
      <c r="T2037">
        <v>-0.82251082251082197</v>
      </c>
      <c r="U2037" t="s">
        <v>7902</v>
      </c>
      <c r="V2037" t="s">
        <v>10</v>
      </c>
      <c r="W2037" t="s">
        <v>48</v>
      </c>
    </row>
    <row r="2038" spans="1:23" x14ac:dyDescent="0.3">
      <c r="A2038" t="s">
        <v>5238</v>
      </c>
      <c r="B2038" s="4">
        <v>41862</v>
      </c>
      <c r="C2038" t="s">
        <v>7900</v>
      </c>
      <c r="D2038">
        <v>2014</v>
      </c>
      <c r="E2038" s="4">
        <v>41868</v>
      </c>
      <c r="F2038">
        <v>6</v>
      </c>
      <c r="G2038" t="s">
        <v>7038</v>
      </c>
      <c r="H2038" t="s">
        <v>6269</v>
      </c>
      <c r="I2038" t="s">
        <v>5968</v>
      </c>
      <c r="J2038" t="s">
        <v>5969</v>
      </c>
      <c r="K2038" t="s">
        <v>5975</v>
      </c>
      <c r="L2038" t="s">
        <v>5976</v>
      </c>
      <c r="M2038" t="s">
        <v>5967</v>
      </c>
      <c r="N2038" t="s">
        <v>5240</v>
      </c>
      <c r="O2038" t="s">
        <v>7916</v>
      </c>
      <c r="P2038">
        <v>0.5</v>
      </c>
      <c r="Q2038">
        <v>22</v>
      </c>
      <c r="R2038">
        <v>-15</v>
      </c>
      <c r="S2038">
        <v>37</v>
      </c>
      <c r="T2038">
        <v>-0.68181818181818199</v>
      </c>
      <c r="U2038" t="s">
        <v>7892</v>
      </c>
      <c r="V2038" t="s">
        <v>10</v>
      </c>
      <c r="W2038" t="s">
        <v>91</v>
      </c>
    </row>
    <row r="2039" spans="1:23" x14ac:dyDescent="0.3">
      <c r="A2039" t="s">
        <v>5238</v>
      </c>
      <c r="B2039" s="4">
        <v>41862</v>
      </c>
      <c r="C2039" t="s">
        <v>7900</v>
      </c>
      <c r="D2039">
        <v>2014</v>
      </c>
      <c r="E2039" s="4">
        <v>41868</v>
      </c>
      <c r="F2039">
        <v>6</v>
      </c>
      <c r="G2039" t="s">
        <v>7038</v>
      </c>
      <c r="H2039" t="s">
        <v>6269</v>
      </c>
      <c r="I2039" t="s">
        <v>5968</v>
      </c>
      <c r="J2039" t="s">
        <v>5969</v>
      </c>
      <c r="K2039" t="s">
        <v>5975</v>
      </c>
      <c r="L2039" t="s">
        <v>5976</v>
      </c>
      <c r="M2039" t="s">
        <v>5967</v>
      </c>
      <c r="N2039" t="s">
        <v>1785</v>
      </c>
      <c r="O2039" t="s">
        <v>7916</v>
      </c>
      <c r="P2039">
        <v>0.5</v>
      </c>
      <c r="Q2039">
        <v>97</v>
      </c>
      <c r="R2039">
        <v>-45</v>
      </c>
      <c r="S2039">
        <v>142</v>
      </c>
      <c r="T2039">
        <v>-0.463917525773196</v>
      </c>
      <c r="U2039" t="s">
        <v>7892</v>
      </c>
      <c r="V2039" t="s">
        <v>10</v>
      </c>
      <c r="W2039" t="s">
        <v>22</v>
      </c>
    </row>
    <row r="2040" spans="1:23" x14ac:dyDescent="0.3">
      <c r="A2040" t="s">
        <v>5238</v>
      </c>
      <c r="B2040" s="4">
        <v>41862</v>
      </c>
      <c r="C2040" t="s">
        <v>7900</v>
      </c>
      <c r="D2040">
        <v>2014</v>
      </c>
      <c r="E2040" s="4">
        <v>41868</v>
      </c>
      <c r="F2040">
        <v>6</v>
      </c>
      <c r="G2040" t="s">
        <v>7038</v>
      </c>
      <c r="H2040" t="s">
        <v>6269</v>
      </c>
      <c r="I2040" t="s">
        <v>5968</v>
      </c>
      <c r="J2040" t="s">
        <v>5969</v>
      </c>
      <c r="K2040" t="s">
        <v>5975</v>
      </c>
      <c r="L2040" t="s">
        <v>5976</v>
      </c>
      <c r="M2040" t="s">
        <v>5967</v>
      </c>
      <c r="N2040" t="s">
        <v>2488</v>
      </c>
      <c r="O2040" t="s">
        <v>7916</v>
      </c>
      <c r="P2040">
        <v>0.5</v>
      </c>
      <c r="Q2040">
        <v>47</v>
      </c>
      <c r="R2040">
        <v>-27</v>
      </c>
      <c r="S2040">
        <v>74</v>
      </c>
      <c r="T2040">
        <v>-0.57446808510638303</v>
      </c>
      <c r="U2040" t="s">
        <v>7892</v>
      </c>
      <c r="V2040" t="s">
        <v>10</v>
      </c>
      <c r="W2040" t="s">
        <v>22</v>
      </c>
    </row>
    <row r="2041" spans="1:23" x14ac:dyDescent="0.3">
      <c r="A2041" t="s">
        <v>5238</v>
      </c>
      <c r="B2041" s="4">
        <v>41862</v>
      </c>
      <c r="C2041" t="s">
        <v>7900</v>
      </c>
      <c r="D2041">
        <v>2014</v>
      </c>
      <c r="E2041" s="4">
        <v>41868</v>
      </c>
      <c r="F2041">
        <v>6</v>
      </c>
      <c r="G2041" t="s">
        <v>7038</v>
      </c>
      <c r="H2041" t="s">
        <v>6269</v>
      </c>
      <c r="I2041" t="s">
        <v>5968</v>
      </c>
      <c r="J2041" t="s">
        <v>5969</v>
      </c>
      <c r="K2041" t="s">
        <v>5975</v>
      </c>
      <c r="L2041" t="s">
        <v>5976</v>
      </c>
      <c r="M2041" t="s">
        <v>5967</v>
      </c>
      <c r="N2041" t="s">
        <v>721</v>
      </c>
      <c r="O2041" t="s">
        <v>7916</v>
      </c>
      <c r="P2041">
        <v>0.5</v>
      </c>
      <c r="Q2041">
        <v>186</v>
      </c>
      <c r="R2041">
        <v>-141</v>
      </c>
      <c r="S2041">
        <v>327</v>
      </c>
      <c r="T2041">
        <v>-0.75806451612903203</v>
      </c>
      <c r="U2041" t="s">
        <v>7902</v>
      </c>
      <c r="V2041" t="s">
        <v>10</v>
      </c>
      <c r="W2041" t="s">
        <v>77</v>
      </c>
    </row>
    <row r="2042" spans="1:23" x14ac:dyDescent="0.3">
      <c r="A2042" t="s">
        <v>5255</v>
      </c>
      <c r="B2042" s="4">
        <v>41864</v>
      </c>
      <c r="C2042" t="s">
        <v>7900</v>
      </c>
      <c r="D2042">
        <v>2014</v>
      </c>
      <c r="E2042" s="4">
        <v>41868</v>
      </c>
      <c r="F2042">
        <v>4</v>
      </c>
      <c r="G2042" t="s">
        <v>6253</v>
      </c>
      <c r="H2042" t="s">
        <v>5993</v>
      </c>
      <c r="I2042" t="s">
        <v>5980</v>
      </c>
      <c r="J2042" t="s">
        <v>5981</v>
      </c>
      <c r="K2042" t="s">
        <v>5985</v>
      </c>
      <c r="L2042" t="s">
        <v>5976</v>
      </c>
      <c r="M2042" t="s">
        <v>5994</v>
      </c>
      <c r="N2042" t="s">
        <v>33</v>
      </c>
      <c r="O2042" t="s">
        <v>7916</v>
      </c>
      <c r="P2042">
        <v>0.5</v>
      </c>
      <c r="Q2042">
        <v>116</v>
      </c>
      <c r="R2042">
        <v>-56</v>
      </c>
      <c r="S2042">
        <v>172</v>
      </c>
      <c r="T2042">
        <v>-0.48275862068965503</v>
      </c>
      <c r="U2042" t="s">
        <v>7899</v>
      </c>
      <c r="V2042" t="s">
        <v>10</v>
      </c>
      <c r="W2042" t="s">
        <v>18</v>
      </c>
    </row>
    <row r="2043" spans="1:23" x14ac:dyDescent="0.3">
      <c r="A2043" t="s">
        <v>5255</v>
      </c>
      <c r="B2043" s="4">
        <v>41864</v>
      </c>
      <c r="C2043" t="s">
        <v>7900</v>
      </c>
      <c r="D2043">
        <v>2014</v>
      </c>
      <c r="E2043" s="4">
        <v>41868</v>
      </c>
      <c r="F2043">
        <v>4</v>
      </c>
      <c r="G2043" t="s">
        <v>6253</v>
      </c>
      <c r="H2043" t="s">
        <v>5993</v>
      </c>
      <c r="I2043" t="s">
        <v>5980</v>
      </c>
      <c r="J2043" t="s">
        <v>5981</v>
      </c>
      <c r="K2043" t="s">
        <v>5985</v>
      </c>
      <c r="L2043" t="s">
        <v>5976</v>
      </c>
      <c r="M2043" t="s">
        <v>5994</v>
      </c>
      <c r="N2043" t="s">
        <v>2036</v>
      </c>
      <c r="O2043" t="s">
        <v>7916</v>
      </c>
      <c r="P2043">
        <v>0.5</v>
      </c>
      <c r="Q2043">
        <v>22</v>
      </c>
      <c r="R2043">
        <v>-2</v>
      </c>
      <c r="S2043">
        <v>24</v>
      </c>
      <c r="T2043">
        <v>-9.0909090909090898E-2</v>
      </c>
      <c r="U2043" t="s">
        <v>7891</v>
      </c>
      <c r="V2043" t="s">
        <v>10</v>
      </c>
      <c r="W2043" t="s">
        <v>48</v>
      </c>
    </row>
    <row r="2044" spans="1:23" x14ac:dyDescent="0.3">
      <c r="A2044" t="s">
        <v>5255</v>
      </c>
      <c r="B2044" s="4">
        <v>41864</v>
      </c>
      <c r="C2044" t="s">
        <v>7900</v>
      </c>
      <c r="D2044">
        <v>2014</v>
      </c>
      <c r="E2044" s="4">
        <v>41868</v>
      </c>
      <c r="F2044">
        <v>4</v>
      </c>
      <c r="G2044" t="s">
        <v>6253</v>
      </c>
      <c r="H2044" t="s">
        <v>5993</v>
      </c>
      <c r="I2044" t="s">
        <v>5980</v>
      </c>
      <c r="J2044" t="s">
        <v>5981</v>
      </c>
      <c r="K2044" t="s">
        <v>5985</v>
      </c>
      <c r="L2044" t="s">
        <v>5976</v>
      </c>
      <c r="M2044" t="s">
        <v>5994</v>
      </c>
      <c r="N2044" t="s">
        <v>1065</v>
      </c>
      <c r="O2044" t="s">
        <v>7916</v>
      </c>
      <c r="P2044">
        <v>0.5</v>
      </c>
      <c r="Q2044">
        <v>14</v>
      </c>
      <c r="R2044">
        <v>-2</v>
      </c>
      <c r="S2044">
        <v>16</v>
      </c>
      <c r="T2044">
        <v>-0.14285714285714299</v>
      </c>
      <c r="U2044" t="s">
        <v>7891</v>
      </c>
      <c r="V2044" t="s">
        <v>10</v>
      </c>
      <c r="W2044" t="s">
        <v>48</v>
      </c>
    </row>
    <row r="2045" spans="1:23" x14ac:dyDescent="0.3">
      <c r="A2045" t="s">
        <v>5263</v>
      </c>
      <c r="B2045" s="4">
        <v>41865</v>
      </c>
      <c r="C2045" t="s">
        <v>7900</v>
      </c>
      <c r="D2045">
        <v>2014</v>
      </c>
      <c r="E2045" s="4">
        <v>41869</v>
      </c>
      <c r="F2045">
        <v>4</v>
      </c>
      <c r="G2045" t="s">
        <v>7508</v>
      </c>
      <c r="H2045" t="s">
        <v>6465</v>
      </c>
      <c r="I2045" t="s">
        <v>6028</v>
      </c>
      <c r="J2045" t="s">
        <v>5969</v>
      </c>
      <c r="K2045" t="s">
        <v>5970</v>
      </c>
      <c r="L2045" t="s">
        <v>5976</v>
      </c>
      <c r="M2045" t="s">
        <v>6035</v>
      </c>
      <c r="N2045" t="s">
        <v>953</v>
      </c>
      <c r="O2045" t="s">
        <v>7916</v>
      </c>
      <c r="P2045">
        <v>0.5</v>
      </c>
      <c r="Q2045">
        <v>25</v>
      </c>
      <c r="R2045">
        <v>-8</v>
      </c>
      <c r="S2045">
        <v>33</v>
      </c>
      <c r="T2045">
        <v>-0.32</v>
      </c>
      <c r="U2045" t="s">
        <v>7890</v>
      </c>
      <c r="V2045" t="s">
        <v>10</v>
      </c>
      <c r="W2045" t="s">
        <v>18</v>
      </c>
    </row>
    <row r="2046" spans="1:23" x14ac:dyDescent="0.3">
      <c r="A2046" t="s">
        <v>5330</v>
      </c>
      <c r="B2046" s="4">
        <v>41876</v>
      </c>
      <c r="C2046" t="s">
        <v>7900</v>
      </c>
      <c r="D2046">
        <v>2014</v>
      </c>
      <c r="E2046" s="4">
        <v>41880</v>
      </c>
      <c r="F2046">
        <v>4</v>
      </c>
      <c r="G2046" t="s">
        <v>7004</v>
      </c>
      <c r="H2046" t="s">
        <v>6070</v>
      </c>
      <c r="I2046" t="s">
        <v>6071</v>
      </c>
      <c r="J2046" t="s">
        <v>5998</v>
      </c>
      <c r="K2046" t="s">
        <v>5975</v>
      </c>
      <c r="L2046" t="s">
        <v>5976</v>
      </c>
      <c r="M2046" t="s">
        <v>6072</v>
      </c>
      <c r="N2046" t="s">
        <v>1437</v>
      </c>
      <c r="O2046" t="s">
        <v>7916</v>
      </c>
      <c r="P2046">
        <v>0.5</v>
      </c>
      <c r="Q2046">
        <v>80</v>
      </c>
      <c r="R2046">
        <v>0</v>
      </c>
      <c r="S2046">
        <v>80</v>
      </c>
      <c r="T2046">
        <v>0</v>
      </c>
      <c r="U2046" t="s">
        <v>7891</v>
      </c>
      <c r="V2046" t="s">
        <v>10</v>
      </c>
      <c r="W2046" t="s">
        <v>22</v>
      </c>
    </row>
    <row r="2047" spans="1:23" x14ac:dyDescent="0.3">
      <c r="A2047" t="s">
        <v>5354</v>
      </c>
      <c r="B2047" s="4">
        <v>41878</v>
      </c>
      <c r="C2047" t="s">
        <v>7900</v>
      </c>
      <c r="D2047">
        <v>2014</v>
      </c>
      <c r="E2047" s="4">
        <v>41885</v>
      </c>
      <c r="F2047">
        <v>7</v>
      </c>
      <c r="G2047" t="s">
        <v>6749</v>
      </c>
      <c r="H2047" t="s">
        <v>6070</v>
      </c>
      <c r="I2047" t="s">
        <v>6071</v>
      </c>
      <c r="J2047" t="s">
        <v>5998</v>
      </c>
      <c r="K2047" t="s">
        <v>5975</v>
      </c>
      <c r="L2047" t="s">
        <v>5976</v>
      </c>
      <c r="M2047" t="s">
        <v>6072</v>
      </c>
      <c r="N2047" t="s">
        <v>4765</v>
      </c>
      <c r="O2047" t="s">
        <v>7916</v>
      </c>
      <c r="P2047">
        <v>0.5</v>
      </c>
      <c r="Q2047">
        <v>34</v>
      </c>
      <c r="R2047">
        <v>-11</v>
      </c>
      <c r="S2047">
        <v>45</v>
      </c>
      <c r="T2047">
        <v>-0.32352941176470601</v>
      </c>
      <c r="U2047" t="s">
        <v>7899</v>
      </c>
      <c r="V2047" t="s">
        <v>10</v>
      </c>
      <c r="W2047" t="s">
        <v>11</v>
      </c>
    </row>
    <row r="2048" spans="1:23" x14ac:dyDescent="0.3">
      <c r="A2048" t="s">
        <v>5358</v>
      </c>
      <c r="B2048" s="4">
        <v>41879</v>
      </c>
      <c r="C2048" t="s">
        <v>7900</v>
      </c>
      <c r="D2048">
        <v>2014</v>
      </c>
      <c r="E2048" s="4">
        <v>41883</v>
      </c>
      <c r="F2048">
        <v>4</v>
      </c>
      <c r="G2048" t="s">
        <v>7826</v>
      </c>
      <c r="H2048" t="s">
        <v>5993</v>
      </c>
      <c r="I2048" t="s">
        <v>5980</v>
      </c>
      <c r="J2048" t="s">
        <v>5981</v>
      </c>
      <c r="K2048" t="s">
        <v>5970</v>
      </c>
      <c r="L2048" t="s">
        <v>5976</v>
      </c>
      <c r="M2048" t="s">
        <v>5994</v>
      </c>
      <c r="N2048" t="s">
        <v>301</v>
      </c>
      <c r="O2048" t="s">
        <v>7916</v>
      </c>
      <c r="P2048">
        <v>0.5</v>
      </c>
      <c r="Q2048">
        <v>57</v>
      </c>
      <c r="R2048">
        <v>-48</v>
      </c>
      <c r="S2048">
        <v>105</v>
      </c>
      <c r="T2048">
        <v>-0.84210526315789502</v>
      </c>
      <c r="U2048" t="s">
        <v>7910</v>
      </c>
      <c r="V2048" t="s">
        <v>10</v>
      </c>
      <c r="W2048" t="s">
        <v>29</v>
      </c>
    </row>
    <row r="2049" spans="1:23" x14ac:dyDescent="0.3">
      <c r="A2049" t="s">
        <v>5383</v>
      </c>
      <c r="B2049" s="4">
        <v>41883</v>
      </c>
      <c r="C2049" t="s">
        <v>7901</v>
      </c>
      <c r="D2049">
        <v>2014</v>
      </c>
      <c r="E2049" s="4">
        <v>41887</v>
      </c>
      <c r="F2049">
        <v>4</v>
      </c>
      <c r="G2049" t="s">
        <v>6651</v>
      </c>
      <c r="H2049" t="s">
        <v>6124</v>
      </c>
      <c r="I2049" t="s">
        <v>6010</v>
      </c>
      <c r="J2049" t="s">
        <v>5981</v>
      </c>
      <c r="K2049" t="s">
        <v>5975</v>
      </c>
      <c r="L2049" t="s">
        <v>5976</v>
      </c>
      <c r="M2049" t="s">
        <v>6011</v>
      </c>
      <c r="N2049" t="s">
        <v>1814</v>
      </c>
      <c r="O2049" t="s">
        <v>7916</v>
      </c>
      <c r="P2049">
        <v>0.5</v>
      </c>
      <c r="Q2049">
        <v>122</v>
      </c>
      <c r="R2049">
        <v>0</v>
      </c>
      <c r="S2049">
        <v>122</v>
      </c>
      <c r="T2049">
        <v>0</v>
      </c>
      <c r="U2049" t="s">
        <v>7899</v>
      </c>
      <c r="V2049" t="s">
        <v>10</v>
      </c>
      <c r="W2049" t="s">
        <v>18</v>
      </c>
    </row>
    <row r="2050" spans="1:23" x14ac:dyDescent="0.3">
      <c r="A2050" t="s">
        <v>5383</v>
      </c>
      <c r="B2050" s="4">
        <v>41883</v>
      </c>
      <c r="C2050" t="s">
        <v>7901</v>
      </c>
      <c r="D2050">
        <v>2014</v>
      </c>
      <c r="E2050" s="4">
        <v>41887</v>
      </c>
      <c r="F2050">
        <v>4</v>
      </c>
      <c r="G2050" t="s">
        <v>6651</v>
      </c>
      <c r="H2050" t="s">
        <v>6124</v>
      </c>
      <c r="I2050" t="s">
        <v>6010</v>
      </c>
      <c r="J2050" t="s">
        <v>5981</v>
      </c>
      <c r="K2050" t="s">
        <v>5975</v>
      </c>
      <c r="L2050" t="s">
        <v>5976</v>
      </c>
      <c r="M2050" t="s">
        <v>6011</v>
      </c>
      <c r="N2050" t="s">
        <v>2602</v>
      </c>
      <c r="O2050" t="s">
        <v>7916</v>
      </c>
      <c r="P2050">
        <v>0.5</v>
      </c>
      <c r="Q2050">
        <v>40</v>
      </c>
      <c r="R2050">
        <v>-32</v>
      </c>
      <c r="S2050">
        <v>72</v>
      </c>
      <c r="T2050">
        <v>-0.8</v>
      </c>
      <c r="U2050" t="s">
        <v>7897</v>
      </c>
      <c r="V2050" t="s">
        <v>10</v>
      </c>
      <c r="W2050" t="s">
        <v>29</v>
      </c>
    </row>
    <row r="2051" spans="1:23" x14ac:dyDescent="0.3">
      <c r="A2051" t="s">
        <v>5612</v>
      </c>
      <c r="B2051" s="4">
        <v>41935</v>
      </c>
      <c r="C2051" t="s">
        <v>7903</v>
      </c>
      <c r="D2051">
        <v>2014</v>
      </c>
      <c r="E2051" s="4">
        <v>41940</v>
      </c>
      <c r="F2051">
        <v>5</v>
      </c>
      <c r="G2051" t="s">
        <v>6145</v>
      </c>
      <c r="H2051" t="s">
        <v>6034</v>
      </c>
      <c r="I2051" t="s">
        <v>6028</v>
      </c>
      <c r="J2051" t="s">
        <v>5969</v>
      </c>
      <c r="K2051" t="s">
        <v>5975</v>
      </c>
      <c r="L2051" t="s">
        <v>5976</v>
      </c>
      <c r="M2051" t="s">
        <v>6035</v>
      </c>
      <c r="N2051" t="s">
        <v>3478</v>
      </c>
      <c r="O2051" t="s">
        <v>7916</v>
      </c>
      <c r="P2051">
        <v>0.5</v>
      </c>
      <c r="Q2051">
        <v>89</v>
      </c>
      <c r="R2051">
        <v>-37</v>
      </c>
      <c r="S2051">
        <v>126</v>
      </c>
      <c r="T2051">
        <v>-0.41573033707865198</v>
      </c>
      <c r="U2051" t="s">
        <v>7892</v>
      </c>
      <c r="V2051" t="s">
        <v>10</v>
      </c>
      <c r="W2051" t="s">
        <v>77</v>
      </c>
    </row>
    <row r="2052" spans="1:23" x14ac:dyDescent="0.3">
      <c r="A2052" t="s">
        <v>5685</v>
      </c>
      <c r="B2052" s="4">
        <v>41954</v>
      </c>
      <c r="C2052" t="s">
        <v>7904</v>
      </c>
      <c r="D2052">
        <v>2014</v>
      </c>
      <c r="E2052" s="4">
        <v>41960</v>
      </c>
      <c r="F2052">
        <v>6</v>
      </c>
      <c r="G2052" t="s">
        <v>6526</v>
      </c>
      <c r="H2052" t="s">
        <v>6093</v>
      </c>
      <c r="I2052" t="s">
        <v>5980</v>
      </c>
      <c r="J2052" t="s">
        <v>5981</v>
      </c>
      <c r="K2052" t="s">
        <v>5975</v>
      </c>
      <c r="L2052" t="s">
        <v>5976</v>
      </c>
      <c r="M2052" t="s">
        <v>6094</v>
      </c>
      <c r="N2052" t="s">
        <v>3489</v>
      </c>
      <c r="O2052" t="s">
        <v>7916</v>
      </c>
      <c r="P2052">
        <v>0.5</v>
      </c>
      <c r="Q2052">
        <v>21</v>
      </c>
      <c r="R2052">
        <v>-13</v>
      </c>
      <c r="S2052">
        <v>34</v>
      </c>
      <c r="T2052">
        <v>-0.61904761904761896</v>
      </c>
      <c r="U2052" t="s">
        <v>7891</v>
      </c>
      <c r="V2052" t="s">
        <v>10</v>
      </c>
      <c r="W2052" t="s">
        <v>29</v>
      </c>
    </row>
    <row r="2053" spans="1:23" x14ac:dyDescent="0.3">
      <c r="A2053" t="s">
        <v>5685</v>
      </c>
      <c r="B2053" s="4">
        <v>41954</v>
      </c>
      <c r="C2053" t="s">
        <v>7904</v>
      </c>
      <c r="D2053">
        <v>2014</v>
      </c>
      <c r="E2053" s="4">
        <v>41960</v>
      </c>
      <c r="F2053">
        <v>6</v>
      </c>
      <c r="G2053" t="s">
        <v>6526</v>
      </c>
      <c r="H2053" t="s">
        <v>6093</v>
      </c>
      <c r="I2053" t="s">
        <v>5980</v>
      </c>
      <c r="J2053" t="s">
        <v>5981</v>
      </c>
      <c r="K2053" t="s">
        <v>5975</v>
      </c>
      <c r="L2053" t="s">
        <v>5976</v>
      </c>
      <c r="M2053" t="s">
        <v>6094</v>
      </c>
      <c r="N2053" t="s">
        <v>2523</v>
      </c>
      <c r="O2053" t="s">
        <v>7916</v>
      </c>
      <c r="P2053">
        <v>0.5</v>
      </c>
      <c r="Q2053">
        <v>34</v>
      </c>
      <c r="R2053">
        <v>-6</v>
      </c>
      <c r="S2053">
        <v>40</v>
      </c>
      <c r="T2053">
        <v>-0.17647058823529399</v>
      </c>
      <c r="U2053" t="s">
        <v>7892</v>
      </c>
      <c r="V2053" t="s">
        <v>10</v>
      </c>
      <c r="W2053" t="s">
        <v>29</v>
      </c>
    </row>
    <row r="2054" spans="1:23" x14ac:dyDescent="0.3">
      <c r="A2054" t="s">
        <v>5691</v>
      </c>
      <c r="B2054" s="4">
        <v>41955</v>
      </c>
      <c r="C2054" t="s">
        <v>7904</v>
      </c>
      <c r="D2054">
        <v>2014</v>
      </c>
      <c r="E2054" s="4">
        <v>41959</v>
      </c>
      <c r="F2054">
        <v>4</v>
      </c>
      <c r="G2054" t="s">
        <v>7635</v>
      </c>
      <c r="H2054" t="s">
        <v>6344</v>
      </c>
      <c r="I2054" t="s">
        <v>6071</v>
      </c>
      <c r="J2054" t="s">
        <v>5998</v>
      </c>
      <c r="K2054" t="s">
        <v>5985</v>
      </c>
      <c r="L2054" t="s">
        <v>5976</v>
      </c>
      <c r="M2054" t="s">
        <v>6344</v>
      </c>
      <c r="N2054" t="s">
        <v>1553</v>
      </c>
      <c r="O2054" t="s">
        <v>7916</v>
      </c>
      <c r="P2054">
        <v>0.5</v>
      </c>
      <c r="Q2054">
        <v>25</v>
      </c>
      <c r="R2054">
        <v>-2</v>
      </c>
      <c r="S2054">
        <v>27</v>
      </c>
      <c r="T2054">
        <v>-0.08</v>
      </c>
      <c r="U2054" t="s">
        <v>7899</v>
      </c>
      <c r="V2054" t="s">
        <v>10</v>
      </c>
      <c r="W2054" t="s">
        <v>48</v>
      </c>
    </row>
    <row r="2055" spans="1:23" x14ac:dyDescent="0.3">
      <c r="A2055" t="s">
        <v>5711</v>
      </c>
      <c r="B2055" s="4">
        <v>41960</v>
      </c>
      <c r="C2055" t="s">
        <v>7904</v>
      </c>
      <c r="D2055">
        <v>2014</v>
      </c>
      <c r="E2055" s="4">
        <v>41964</v>
      </c>
      <c r="F2055">
        <v>4</v>
      </c>
      <c r="G2055" t="s">
        <v>7000</v>
      </c>
      <c r="H2055" t="s">
        <v>6080</v>
      </c>
      <c r="I2055" t="s">
        <v>6010</v>
      </c>
      <c r="J2055" t="s">
        <v>5981</v>
      </c>
      <c r="K2055" t="s">
        <v>5985</v>
      </c>
      <c r="L2055" t="s">
        <v>5976</v>
      </c>
      <c r="M2055" t="s">
        <v>6081</v>
      </c>
      <c r="N2055" t="s">
        <v>682</v>
      </c>
      <c r="O2055" t="s">
        <v>7916</v>
      </c>
      <c r="P2055">
        <v>0.5</v>
      </c>
      <c r="Q2055">
        <v>45</v>
      </c>
      <c r="R2055">
        <v>-35</v>
      </c>
      <c r="S2055">
        <v>80</v>
      </c>
      <c r="T2055">
        <v>-0.77777777777777801</v>
      </c>
      <c r="U2055" t="s">
        <v>7910</v>
      </c>
      <c r="V2055" t="s">
        <v>10</v>
      </c>
      <c r="W2055" t="s">
        <v>48</v>
      </c>
    </row>
    <row r="2056" spans="1:23" x14ac:dyDescent="0.3">
      <c r="A2056" t="s">
        <v>5713</v>
      </c>
      <c r="B2056" s="4">
        <v>41960</v>
      </c>
      <c r="C2056" t="s">
        <v>7904</v>
      </c>
      <c r="D2056">
        <v>2014</v>
      </c>
      <c r="E2056" s="4">
        <v>41964</v>
      </c>
      <c r="F2056">
        <v>4</v>
      </c>
      <c r="G2056" t="s">
        <v>7019</v>
      </c>
      <c r="H2056" t="s">
        <v>7127</v>
      </c>
      <c r="I2056" t="s">
        <v>6071</v>
      </c>
      <c r="J2056" t="s">
        <v>5998</v>
      </c>
      <c r="K2056" t="s">
        <v>5985</v>
      </c>
      <c r="L2056" t="s">
        <v>5976</v>
      </c>
      <c r="M2056" t="s">
        <v>7127</v>
      </c>
      <c r="N2056" t="s">
        <v>655</v>
      </c>
      <c r="O2056" t="s">
        <v>7916</v>
      </c>
      <c r="P2056">
        <v>0.5</v>
      </c>
      <c r="Q2056">
        <v>275</v>
      </c>
      <c r="R2056">
        <v>-275</v>
      </c>
      <c r="S2056">
        <v>550</v>
      </c>
      <c r="T2056">
        <v>-1</v>
      </c>
      <c r="U2056" t="s">
        <v>7892</v>
      </c>
      <c r="V2056" t="s">
        <v>10</v>
      </c>
      <c r="W2056" t="s">
        <v>22</v>
      </c>
    </row>
    <row r="2057" spans="1:23" x14ac:dyDescent="0.3">
      <c r="A2057" t="s">
        <v>5764</v>
      </c>
      <c r="B2057" s="4">
        <v>41968</v>
      </c>
      <c r="C2057" t="s">
        <v>7904</v>
      </c>
      <c r="D2057">
        <v>2014</v>
      </c>
      <c r="E2057" s="4">
        <v>41973</v>
      </c>
      <c r="F2057">
        <v>5</v>
      </c>
      <c r="G2057" t="s">
        <v>7182</v>
      </c>
      <c r="H2057" t="s">
        <v>6465</v>
      </c>
      <c r="I2057" t="s">
        <v>6028</v>
      </c>
      <c r="J2057" t="s">
        <v>5969</v>
      </c>
      <c r="K2057" t="s">
        <v>5975</v>
      </c>
      <c r="L2057" t="s">
        <v>5976</v>
      </c>
      <c r="M2057" t="s">
        <v>6035</v>
      </c>
      <c r="N2057" t="s">
        <v>851</v>
      </c>
      <c r="O2057" t="s">
        <v>7916</v>
      </c>
      <c r="P2057">
        <v>0.5</v>
      </c>
      <c r="Q2057">
        <v>26</v>
      </c>
      <c r="R2057">
        <v>-17</v>
      </c>
      <c r="S2057">
        <v>43</v>
      </c>
      <c r="T2057">
        <v>-0.65384615384615397</v>
      </c>
      <c r="U2057" t="s">
        <v>7890</v>
      </c>
      <c r="V2057" t="s">
        <v>10</v>
      </c>
      <c r="W2057" t="s">
        <v>18</v>
      </c>
    </row>
    <row r="2058" spans="1:23" x14ac:dyDescent="0.3">
      <c r="A2058" t="s">
        <v>5764</v>
      </c>
      <c r="B2058" s="4">
        <v>41968</v>
      </c>
      <c r="C2058" t="s">
        <v>7904</v>
      </c>
      <c r="D2058">
        <v>2014</v>
      </c>
      <c r="E2058" s="4">
        <v>41973</v>
      </c>
      <c r="F2058">
        <v>5</v>
      </c>
      <c r="G2058" t="s">
        <v>7182</v>
      </c>
      <c r="H2058" t="s">
        <v>6465</v>
      </c>
      <c r="I2058" t="s">
        <v>6028</v>
      </c>
      <c r="J2058" t="s">
        <v>5969</v>
      </c>
      <c r="K2058" t="s">
        <v>5975</v>
      </c>
      <c r="L2058" t="s">
        <v>5976</v>
      </c>
      <c r="M2058" t="s">
        <v>6035</v>
      </c>
      <c r="N2058" t="s">
        <v>17</v>
      </c>
      <c r="O2058" t="s">
        <v>7916</v>
      </c>
      <c r="P2058">
        <v>0.5</v>
      </c>
      <c r="Q2058">
        <v>93</v>
      </c>
      <c r="R2058">
        <v>-65</v>
      </c>
      <c r="S2058">
        <v>158</v>
      </c>
      <c r="T2058">
        <v>-0.69892473118279597</v>
      </c>
      <c r="U2058" t="s">
        <v>7892</v>
      </c>
      <c r="V2058" t="s">
        <v>10</v>
      </c>
      <c r="W2058" t="s">
        <v>18</v>
      </c>
    </row>
    <row r="2059" spans="1:23" x14ac:dyDescent="0.3">
      <c r="A2059" t="s">
        <v>5764</v>
      </c>
      <c r="B2059" s="4">
        <v>41968</v>
      </c>
      <c r="C2059" t="s">
        <v>7904</v>
      </c>
      <c r="D2059">
        <v>2014</v>
      </c>
      <c r="E2059" s="4">
        <v>41973</v>
      </c>
      <c r="F2059">
        <v>5</v>
      </c>
      <c r="G2059" t="s">
        <v>7182</v>
      </c>
      <c r="H2059" t="s">
        <v>6465</v>
      </c>
      <c r="I2059" t="s">
        <v>6028</v>
      </c>
      <c r="J2059" t="s">
        <v>5969</v>
      </c>
      <c r="K2059" t="s">
        <v>5975</v>
      </c>
      <c r="L2059" t="s">
        <v>5976</v>
      </c>
      <c r="M2059" t="s">
        <v>6035</v>
      </c>
      <c r="N2059" t="s">
        <v>173</v>
      </c>
      <c r="O2059" t="s">
        <v>7916</v>
      </c>
      <c r="P2059">
        <v>0.5</v>
      </c>
      <c r="Q2059">
        <v>152</v>
      </c>
      <c r="R2059">
        <v>-3</v>
      </c>
      <c r="S2059">
        <v>155</v>
      </c>
      <c r="T2059">
        <v>-1.9736842105263198E-2</v>
      </c>
      <c r="U2059" t="s">
        <v>7899</v>
      </c>
      <c r="V2059" t="s">
        <v>10</v>
      </c>
      <c r="W2059" t="s">
        <v>22</v>
      </c>
    </row>
    <row r="2060" spans="1:23" x14ac:dyDescent="0.3">
      <c r="A2060" t="s">
        <v>5793</v>
      </c>
      <c r="B2060" s="4">
        <v>41975</v>
      </c>
      <c r="C2060" t="s">
        <v>7906</v>
      </c>
      <c r="D2060">
        <v>2014</v>
      </c>
      <c r="E2060" s="4">
        <v>41982</v>
      </c>
      <c r="F2060">
        <v>7</v>
      </c>
      <c r="G2060" t="s">
        <v>7404</v>
      </c>
      <c r="H2060" t="s">
        <v>6915</v>
      </c>
      <c r="I2060" t="s">
        <v>6071</v>
      </c>
      <c r="J2060" t="s">
        <v>5998</v>
      </c>
      <c r="K2060" t="s">
        <v>5985</v>
      </c>
      <c r="L2060" t="s">
        <v>5976</v>
      </c>
      <c r="M2060" t="s">
        <v>6072</v>
      </c>
      <c r="N2060" t="s">
        <v>160</v>
      </c>
      <c r="O2060" t="s">
        <v>7916</v>
      </c>
      <c r="P2060">
        <v>0.5</v>
      </c>
      <c r="Q2060">
        <v>70</v>
      </c>
      <c r="R2060">
        <v>-64</v>
      </c>
      <c r="S2060">
        <v>134</v>
      </c>
      <c r="T2060">
        <v>-0.91428571428571404</v>
      </c>
      <c r="U2060" t="s">
        <v>7899</v>
      </c>
      <c r="V2060" t="s">
        <v>10</v>
      </c>
      <c r="W2060" t="s">
        <v>18</v>
      </c>
    </row>
    <row r="2061" spans="1:23" x14ac:dyDescent="0.3">
      <c r="A2061" t="s">
        <v>5853</v>
      </c>
      <c r="B2061" s="4">
        <v>41988</v>
      </c>
      <c r="C2061" t="s">
        <v>7906</v>
      </c>
      <c r="D2061">
        <v>2014</v>
      </c>
      <c r="E2061" s="4">
        <v>41992</v>
      </c>
      <c r="F2061">
        <v>4</v>
      </c>
      <c r="G2061" t="s">
        <v>5995</v>
      </c>
      <c r="H2061" t="s">
        <v>6124</v>
      </c>
      <c r="I2061" t="s">
        <v>6010</v>
      </c>
      <c r="J2061" t="s">
        <v>5981</v>
      </c>
      <c r="K2061" t="s">
        <v>5975</v>
      </c>
      <c r="L2061" t="s">
        <v>5976</v>
      </c>
      <c r="M2061" t="s">
        <v>6011</v>
      </c>
      <c r="N2061" t="s">
        <v>1229</v>
      </c>
      <c r="O2061" t="s">
        <v>7916</v>
      </c>
      <c r="P2061">
        <v>0.5</v>
      </c>
      <c r="Q2061">
        <v>55</v>
      </c>
      <c r="R2061">
        <v>-17</v>
      </c>
      <c r="S2061">
        <v>72</v>
      </c>
      <c r="T2061">
        <v>-0.30909090909090903</v>
      </c>
      <c r="U2061" t="s">
        <v>7895</v>
      </c>
      <c r="V2061" t="s">
        <v>10</v>
      </c>
      <c r="W2061" t="s">
        <v>18</v>
      </c>
    </row>
    <row r="2062" spans="1:23" x14ac:dyDescent="0.3">
      <c r="A2062" t="s">
        <v>5853</v>
      </c>
      <c r="B2062" s="4">
        <v>41988</v>
      </c>
      <c r="C2062" t="s">
        <v>7906</v>
      </c>
      <c r="D2062">
        <v>2014</v>
      </c>
      <c r="E2062" s="4">
        <v>41992</v>
      </c>
      <c r="F2062">
        <v>4</v>
      </c>
      <c r="G2062" t="s">
        <v>5995</v>
      </c>
      <c r="H2062" t="s">
        <v>6124</v>
      </c>
      <c r="I2062" t="s">
        <v>6010</v>
      </c>
      <c r="J2062" t="s">
        <v>5981</v>
      </c>
      <c r="K2062" t="s">
        <v>5975</v>
      </c>
      <c r="L2062" t="s">
        <v>5976</v>
      </c>
      <c r="M2062" t="s">
        <v>6011</v>
      </c>
      <c r="N2062" t="s">
        <v>1408</v>
      </c>
      <c r="O2062" t="s">
        <v>7916</v>
      </c>
      <c r="P2062">
        <v>0.5</v>
      </c>
      <c r="Q2062">
        <v>12</v>
      </c>
      <c r="R2062">
        <v>-2</v>
      </c>
      <c r="S2062">
        <v>14</v>
      </c>
      <c r="T2062">
        <v>-0.16666666666666699</v>
      </c>
      <c r="U2062" t="s">
        <v>7891</v>
      </c>
      <c r="V2062" t="s">
        <v>10</v>
      </c>
      <c r="W2062" t="s">
        <v>29</v>
      </c>
    </row>
    <row r="2063" spans="1:23" x14ac:dyDescent="0.3">
      <c r="A2063" t="s">
        <v>5855</v>
      </c>
      <c r="B2063" s="4">
        <v>41988</v>
      </c>
      <c r="C2063" t="s">
        <v>7906</v>
      </c>
      <c r="D2063">
        <v>2014</v>
      </c>
      <c r="E2063" s="4">
        <v>41994</v>
      </c>
      <c r="F2063">
        <v>6</v>
      </c>
      <c r="G2063" t="s">
        <v>7002</v>
      </c>
      <c r="H2063" t="s">
        <v>7220</v>
      </c>
      <c r="I2063" t="s">
        <v>5968</v>
      </c>
      <c r="J2063" t="s">
        <v>5969</v>
      </c>
      <c r="K2063" t="s">
        <v>5985</v>
      </c>
      <c r="L2063" t="s">
        <v>5976</v>
      </c>
      <c r="M2063" t="s">
        <v>5967</v>
      </c>
      <c r="N2063" t="s">
        <v>470</v>
      </c>
      <c r="O2063" t="s">
        <v>7916</v>
      </c>
      <c r="P2063">
        <v>0.5</v>
      </c>
      <c r="Q2063">
        <v>314</v>
      </c>
      <c r="R2063">
        <v>-239</v>
      </c>
      <c r="S2063">
        <v>553</v>
      </c>
      <c r="T2063">
        <v>-0.76114649681528701</v>
      </c>
      <c r="U2063" t="s">
        <v>7914</v>
      </c>
      <c r="V2063" t="s">
        <v>10</v>
      </c>
      <c r="W2063" t="s">
        <v>48</v>
      </c>
    </row>
    <row r="2064" spans="1:23" x14ac:dyDescent="0.3">
      <c r="A2064" t="s">
        <v>5860</v>
      </c>
      <c r="B2064" s="4">
        <v>41989</v>
      </c>
      <c r="C2064" t="s">
        <v>7906</v>
      </c>
      <c r="D2064">
        <v>2014</v>
      </c>
      <c r="E2064" s="4">
        <v>41993</v>
      </c>
      <c r="F2064">
        <v>4</v>
      </c>
      <c r="G2064" t="s">
        <v>6986</v>
      </c>
      <c r="H2064" t="s">
        <v>6093</v>
      </c>
      <c r="I2064" t="s">
        <v>5980</v>
      </c>
      <c r="J2064" t="s">
        <v>5981</v>
      </c>
      <c r="K2064" t="s">
        <v>5985</v>
      </c>
      <c r="L2064" t="s">
        <v>5976</v>
      </c>
      <c r="M2064" t="s">
        <v>6094</v>
      </c>
      <c r="N2064" t="s">
        <v>803</v>
      </c>
      <c r="O2064" t="s">
        <v>7916</v>
      </c>
      <c r="P2064">
        <v>0.5</v>
      </c>
      <c r="Q2064">
        <v>81</v>
      </c>
      <c r="R2064">
        <v>-51</v>
      </c>
      <c r="S2064">
        <v>132</v>
      </c>
      <c r="T2064">
        <v>-0.62962962962962998</v>
      </c>
      <c r="U2064" t="s">
        <v>7897</v>
      </c>
      <c r="V2064" t="s">
        <v>10</v>
      </c>
      <c r="W2064" t="s">
        <v>18</v>
      </c>
    </row>
    <row r="2065" spans="1:23" x14ac:dyDescent="0.3">
      <c r="A2065" t="s">
        <v>5892</v>
      </c>
      <c r="B2065" s="4">
        <v>41996</v>
      </c>
      <c r="C2065" t="s">
        <v>7906</v>
      </c>
      <c r="D2065">
        <v>2014</v>
      </c>
      <c r="E2065" s="4">
        <v>42000</v>
      </c>
      <c r="F2065">
        <v>4</v>
      </c>
      <c r="G2065" t="s">
        <v>6714</v>
      </c>
      <c r="H2065" t="s">
        <v>6344</v>
      </c>
      <c r="I2065" t="s">
        <v>6071</v>
      </c>
      <c r="J2065" t="s">
        <v>5998</v>
      </c>
      <c r="K2065" t="s">
        <v>5975</v>
      </c>
      <c r="L2065" t="s">
        <v>5976</v>
      </c>
      <c r="M2065" t="s">
        <v>6344</v>
      </c>
      <c r="N2065" t="s">
        <v>1777</v>
      </c>
      <c r="O2065" t="s">
        <v>7916</v>
      </c>
      <c r="P2065">
        <v>0.5</v>
      </c>
      <c r="Q2065">
        <v>25</v>
      </c>
      <c r="R2065">
        <v>-11</v>
      </c>
      <c r="S2065">
        <v>36</v>
      </c>
      <c r="T2065">
        <v>-0.44</v>
      </c>
      <c r="U2065" t="s">
        <v>7890</v>
      </c>
      <c r="V2065" t="s">
        <v>10</v>
      </c>
      <c r="W2065" t="s">
        <v>18</v>
      </c>
    </row>
    <row r="2066" spans="1:23" x14ac:dyDescent="0.3">
      <c r="A2066" t="s">
        <v>5892</v>
      </c>
      <c r="B2066" s="4">
        <v>41996</v>
      </c>
      <c r="C2066" t="s">
        <v>7906</v>
      </c>
      <c r="D2066">
        <v>2014</v>
      </c>
      <c r="E2066" s="4">
        <v>42000</v>
      </c>
      <c r="F2066">
        <v>4</v>
      </c>
      <c r="G2066" t="s">
        <v>6714</v>
      </c>
      <c r="H2066" t="s">
        <v>6344</v>
      </c>
      <c r="I2066" t="s">
        <v>6071</v>
      </c>
      <c r="J2066" t="s">
        <v>5998</v>
      </c>
      <c r="K2066" t="s">
        <v>5975</v>
      </c>
      <c r="L2066" t="s">
        <v>5976</v>
      </c>
      <c r="M2066" t="s">
        <v>6344</v>
      </c>
      <c r="N2066" t="s">
        <v>715</v>
      </c>
      <c r="O2066" t="s">
        <v>7916</v>
      </c>
      <c r="P2066">
        <v>0.5</v>
      </c>
      <c r="Q2066">
        <v>30</v>
      </c>
      <c r="R2066">
        <v>-6</v>
      </c>
      <c r="S2066">
        <v>36</v>
      </c>
      <c r="T2066">
        <v>-0.2</v>
      </c>
      <c r="U2066" t="s">
        <v>7895</v>
      </c>
      <c r="V2066" t="s">
        <v>10</v>
      </c>
      <c r="W2066" t="s">
        <v>48</v>
      </c>
    </row>
    <row r="2067" spans="1:23" x14ac:dyDescent="0.3">
      <c r="A2067" t="s">
        <v>5892</v>
      </c>
      <c r="B2067" s="4">
        <v>41996</v>
      </c>
      <c r="C2067" t="s">
        <v>7906</v>
      </c>
      <c r="D2067">
        <v>2014</v>
      </c>
      <c r="E2067" s="4">
        <v>42000</v>
      </c>
      <c r="F2067">
        <v>4</v>
      </c>
      <c r="G2067" t="s">
        <v>6714</v>
      </c>
      <c r="H2067" t="s">
        <v>6344</v>
      </c>
      <c r="I2067" t="s">
        <v>6071</v>
      </c>
      <c r="J2067" t="s">
        <v>5998</v>
      </c>
      <c r="K2067" t="s">
        <v>5975</v>
      </c>
      <c r="L2067" t="s">
        <v>5976</v>
      </c>
      <c r="M2067" t="s">
        <v>6344</v>
      </c>
      <c r="N2067" t="s">
        <v>213</v>
      </c>
      <c r="O2067" t="s">
        <v>7916</v>
      </c>
      <c r="P2067">
        <v>0.5</v>
      </c>
      <c r="Q2067">
        <v>33</v>
      </c>
      <c r="R2067">
        <v>-10</v>
      </c>
      <c r="S2067">
        <v>43</v>
      </c>
      <c r="T2067">
        <v>-0.30303030303030298</v>
      </c>
      <c r="U2067" t="s">
        <v>7910</v>
      </c>
      <c r="V2067" t="s">
        <v>10</v>
      </c>
      <c r="W2067" t="s">
        <v>29</v>
      </c>
    </row>
    <row r="2068" spans="1:23" x14ac:dyDescent="0.3">
      <c r="A2068" t="s">
        <v>5892</v>
      </c>
      <c r="B2068" s="4">
        <v>41996</v>
      </c>
      <c r="C2068" t="s">
        <v>7906</v>
      </c>
      <c r="D2068">
        <v>2014</v>
      </c>
      <c r="E2068" s="4">
        <v>42000</v>
      </c>
      <c r="F2068">
        <v>4</v>
      </c>
      <c r="G2068" t="s">
        <v>6714</v>
      </c>
      <c r="H2068" t="s">
        <v>6344</v>
      </c>
      <c r="I2068" t="s">
        <v>6071</v>
      </c>
      <c r="J2068" t="s">
        <v>5998</v>
      </c>
      <c r="K2068" t="s">
        <v>5975</v>
      </c>
      <c r="L2068" t="s">
        <v>5976</v>
      </c>
      <c r="M2068" t="s">
        <v>6344</v>
      </c>
      <c r="N2068" t="s">
        <v>972</v>
      </c>
      <c r="O2068" t="s">
        <v>7916</v>
      </c>
      <c r="P2068">
        <v>0.5</v>
      </c>
      <c r="Q2068">
        <v>21</v>
      </c>
      <c r="R2068">
        <v>-17</v>
      </c>
      <c r="S2068">
        <v>38</v>
      </c>
      <c r="T2068">
        <v>-0.80952380952380998</v>
      </c>
      <c r="U2068" t="s">
        <v>7891</v>
      </c>
      <c r="V2068" t="s">
        <v>10</v>
      </c>
      <c r="W2068" t="s">
        <v>77</v>
      </c>
    </row>
    <row r="2069" spans="1:23" x14ac:dyDescent="0.3">
      <c r="A2069" t="s">
        <v>4531</v>
      </c>
      <c r="B2069" s="4">
        <v>41648</v>
      </c>
      <c r="C2069" t="s">
        <v>7888</v>
      </c>
      <c r="D2069">
        <v>2014</v>
      </c>
      <c r="E2069" s="4">
        <v>41653</v>
      </c>
      <c r="F2069">
        <v>5</v>
      </c>
      <c r="G2069" t="s">
        <v>7616</v>
      </c>
      <c r="H2069" t="s">
        <v>6208</v>
      </c>
      <c r="I2069" t="s">
        <v>5997</v>
      </c>
      <c r="J2069" t="s">
        <v>5998</v>
      </c>
      <c r="K2069" t="s">
        <v>5985</v>
      </c>
      <c r="L2069" t="s">
        <v>5976</v>
      </c>
      <c r="M2069" t="s">
        <v>6209</v>
      </c>
      <c r="N2069" t="s">
        <v>4532</v>
      </c>
      <c r="O2069" t="s">
        <v>7916</v>
      </c>
      <c r="P2069">
        <v>0.5</v>
      </c>
      <c r="Q2069">
        <v>632</v>
      </c>
      <c r="R2069">
        <v>-114</v>
      </c>
      <c r="S2069">
        <v>746</v>
      </c>
      <c r="T2069">
        <v>-0.180379746835443</v>
      </c>
      <c r="U2069" t="s">
        <v>7892</v>
      </c>
      <c r="V2069" t="s">
        <v>14</v>
      </c>
      <c r="W2069" t="s">
        <v>40</v>
      </c>
    </row>
    <row r="2070" spans="1:23" x14ac:dyDescent="0.3">
      <c r="A2070" t="s">
        <v>4708</v>
      </c>
      <c r="B2070" s="4">
        <v>41702</v>
      </c>
      <c r="C2070" t="s">
        <v>7907</v>
      </c>
      <c r="D2070">
        <v>2014</v>
      </c>
      <c r="E2070" s="4">
        <v>41707</v>
      </c>
      <c r="F2070">
        <v>5</v>
      </c>
      <c r="G2070" t="s">
        <v>6466</v>
      </c>
      <c r="H2070" t="s">
        <v>6465</v>
      </c>
      <c r="I2070" t="s">
        <v>6028</v>
      </c>
      <c r="J2070" t="s">
        <v>5969</v>
      </c>
      <c r="K2070" t="s">
        <v>5975</v>
      </c>
      <c r="L2070" t="s">
        <v>5976</v>
      </c>
      <c r="M2070" t="s">
        <v>6035</v>
      </c>
      <c r="N2070" t="s">
        <v>143</v>
      </c>
      <c r="O2070" t="s">
        <v>7916</v>
      </c>
      <c r="P2070">
        <v>0.5</v>
      </c>
      <c r="Q2070">
        <v>657</v>
      </c>
      <c r="R2070">
        <v>-66</v>
      </c>
      <c r="S2070">
        <v>723</v>
      </c>
      <c r="T2070">
        <v>-0.100456621004566</v>
      </c>
      <c r="U2070" t="s">
        <v>7902</v>
      </c>
      <c r="V2070" t="s">
        <v>57</v>
      </c>
      <c r="W2070" t="s">
        <v>70</v>
      </c>
    </row>
    <row r="2071" spans="1:23" x14ac:dyDescent="0.3">
      <c r="A2071" t="s">
        <v>4715</v>
      </c>
      <c r="B2071" s="4">
        <v>41704</v>
      </c>
      <c r="C2071" t="s">
        <v>7907</v>
      </c>
      <c r="D2071">
        <v>2014</v>
      </c>
      <c r="E2071" s="4">
        <v>41708</v>
      </c>
      <c r="F2071">
        <v>4</v>
      </c>
      <c r="G2071" t="s">
        <v>6925</v>
      </c>
      <c r="H2071" t="s">
        <v>6080</v>
      </c>
      <c r="I2071" t="s">
        <v>6010</v>
      </c>
      <c r="J2071" t="s">
        <v>5981</v>
      </c>
      <c r="K2071" t="s">
        <v>5985</v>
      </c>
      <c r="L2071" t="s">
        <v>5976</v>
      </c>
      <c r="M2071" t="s">
        <v>6081</v>
      </c>
      <c r="N2071" t="s">
        <v>2897</v>
      </c>
      <c r="O2071" t="s">
        <v>7916</v>
      </c>
      <c r="P2071">
        <v>0.5</v>
      </c>
      <c r="Q2071">
        <v>241</v>
      </c>
      <c r="R2071">
        <v>-77</v>
      </c>
      <c r="S2071">
        <v>318</v>
      </c>
      <c r="T2071">
        <v>-0.31950207468879699</v>
      </c>
      <c r="U2071" t="s">
        <v>7892</v>
      </c>
      <c r="V2071" t="s">
        <v>57</v>
      </c>
      <c r="W2071" t="s">
        <v>58</v>
      </c>
    </row>
    <row r="2072" spans="1:23" x14ac:dyDescent="0.3">
      <c r="A2072" t="s">
        <v>4903</v>
      </c>
      <c r="B2072" s="4">
        <v>41771</v>
      </c>
      <c r="C2072" t="s">
        <v>7896</v>
      </c>
      <c r="D2072">
        <v>2014</v>
      </c>
      <c r="E2072" s="4">
        <v>41776</v>
      </c>
      <c r="F2072">
        <v>5</v>
      </c>
      <c r="G2072" t="s">
        <v>6831</v>
      </c>
      <c r="H2072" t="s">
        <v>5993</v>
      </c>
      <c r="I2072" t="s">
        <v>5980</v>
      </c>
      <c r="J2072" t="s">
        <v>5981</v>
      </c>
      <c r="K2072" t="s">
        <v>5975</v>
      </c>
      <c r="L2072" t="s">
        <v>5976</v>
      </c>
      <c r="M2072" t="s">
        <v>5994</v>
      </c>
      <c r="N2072" t="s">
        <v>3585</v>
      </c>
      <c r="O2072" t="s">
        <v>7916</v>
      </c>
      <c r="P2072">
        <v>0.5</v>
      </c>
      <c r="Q2072">
        <v>168</v>
      </c>
      <c r="R2072">
        <v>-10</v>
      </c>
      <c r="S2072">
        <v>178</v>
      </c>
      <c r="T2072">
        <v>-5.95238095238095E-2</v>
      </c>
      <c r="U2072" t="s">
        <v>7891</v>
      </c>
      <c r="V2072" t="s">
        <v>57</v>
      </c>
      <c r="W2072" t="s">
        <v>96</v>
      </c>
    </row>
    <row r="2073" spans="1:23" x14ac:dyDescent="0.3">
      <c r="A2073" t="s">
        <v>5031</v>
      </c>
      <c r="B2073" s="4">
        <v>41809</v>
      </c>
      <c r="C2073" t="s">
        <v>7898</v>
      </c>
      <c r="D2073">
        <v>2014</v>
      </c>
      <c r="E2073" s="4">
        <v>41815</v>
      </c>
      <c r="F2073">
        <v>6</v>
      </c>
      <c r="G2073" t="s">
        <v>7694</v>
      </c>
      <c r="H2073" t="s">
        <v>6150</v>
      </c>
      <c r="I2073" t="s">
        <v>5997</v>
      </c>
      <c r="J2073" t="s">
        <v>5998</v>
      </c>
      <c r="K2073" t="s">
        <v>5985</v>
      </c>
      <c r="L2073" t="s">
        <v>5976</v>
      </c>
      <c r="M2073" t="s">
        <v>6151</v>
      </c>
      <c r="N2073" t="s">
        <v>5032</v>
      </c>
      <c r="O2073" t="s">
        <v>7916</v>
      </c>
      <c r="P2073">
        <v>0.5</v>
      </c>
      <c r="Q2073">
        <v>1361</v>
      </c>
      <c r="R2073">
        <v>-980</v>
      </c>
      <c r="S2073">
        <v>2341</v>
      </c>
      <c r="T2073">
        <v>-0.72005878030859605</v>
      </c>
      <c r="U2073" t="s">
        <v>7891</v>
      </c>
      <c r="V2073" t="s">
        <v>14</v>
      </c>
      <c r="W2073" t="s">
        <v>40</v>
      </c>
    </row>
    <row r="2074" spans="1:23" x14ac:dyDescent="0.3">
      <c r="A2074" t="s">
        <v>5064</v>
      </c>
      <c r="B2074" s="4">
        <v>41815</v>
      </c>
      <c r="C2074" t="s">
        <v>7898</v>
      </c>
      <c r="D2074">
        <v>2014</v>
      </c>
      <c r="E2074" s="4">
        <v>41821</v>
      </c>
      <c r="F2074">
        <v>6</v>
      </c>
      <c r="G2074" t="s">
        <v>6302</v>
      </c>
      <c r="H2074" t="s">
        <v>6093</v>
      </c>
      <c r="I2074" t="s">
        <v>5980</v>
      </c>
      <c r="J2074" t="s">
        <v>5981</v>
      </c>
      <c r="K2074" t="s">
        <v>5985</v>
      </c>
      <c r="L2074" t="s">
        <v>5976</v>
      </c>
      <c r="M2074" t="s">
        <v>6094</v>
      </c>
      <c r="N2074" t="s">
        <v>595</v>
      </c>
      <c r="O2074" t="s">
        <v>7916</v>
      </c>
      <c r="P2074">
        <v>0.5</v>
      </c>
      <c r="Q2074">
        <v>229</v>
      </c>
      <c r="R2074">
        <v>-41</v>
      </c>
      <c r="S2074">
        <v>270</v>
      </c>
      <c r="T2074">
        <v>-0.179039301310044</v>
      </c>
      <c r="U2074" t="s">
        <v>7905</v>
      </c>
      <c r="V2074" t="s">
        <v>57</v>
      </c>
      <c r="W2074" t="s">
        <v>96</v>
      </c>
    </row>
    <row r="2075" spans="1:23" x14ac:dyDescent="0.3">
      <c r="A2075" t="s">
        <v>5096</v>
      </c>
      <c r="B2075" s="4">
        <v>41824</v>
      </c>
      <c r="C2075" t="s">
        <v>7909</v>
      </c>
      <c r="D2075">
        <v>2014</v>
      </c>
      <c r="E2075" s="4">
        <v>41829</v>
      </c>
      <c r="F2075">
        <v>5</v>
      </c>
      <c r="G2075" t="s">
        <v>6411</v>
      </c>
      <c r="H2075" t="s">
        <v>6021</v>
      </c>
      <c r="I2075" t="s">
        <v>5968</v>
      </c>
      <c r="J2075" t="s">
        <v>5969</v>
      </c>
      <c r="K2075" t="s">
        <v>5975</v>
      </c>
      <c r="L2075" t="s">
        <v>5976</v>
      </c>
      <c r="M2075" t="s">
        <v>6022</v>
      </c>
      <c r="N2075" t="s">
        <v>2886</v>
      </c>
      <c r="O2075" t="s">
        <v>7916</v>
      </c>
      <c r="P2075">
        <v>0.5</v>
      </c>
      <c r="Q2075">
        <v>322</v>
      </c>
      <c r="R2075">
        <v>-193</v>
      </c>
      <c r="S2075">
        <v>515</v>
      </c>
      <c r="T2075">
        <v>-0.59937888198757805</v>
      </c>
      <c r="U2075" t="s">
        <v>7899</v>
      </c>
      <c r="V2075" t="s">
        <v>57</v>
      </c>
      <c r="W2075" t="s">
        <v>79</v>
      </c>
    </row>
    <row r="2076" spans="1:23" x14ac:dyDescent="0.3">
      <c r="A2076" t="s">
        <v>5121</v>
      </c>
      <c r="B2076" s="4">
        <v>41835</v>
      </c>
      <c r="C2076" t="s">
        <v>7909</v>
      </c>
      <c r="D2076">
        <v>2014</v>
      </c>
      <c r="E2076" s="4">
        <v>41839</v>
      </c>
      <c r="F2076">
        <v>4</v>
      </c>
      <c r="G2076" t="s">
        <v>7108</v>
      </c>
      <c r="H2076" t="s">
        <v>6915</v>
      </c>
      <c r="I2076" t="s">
        <v>6071</v>
      </c>
      <c r="J2076" t="s">
        <v>5998</v>
      </c>
      <c r="K2076" t="s">
        <v>5975</v>
      </c>
      <c r="L2076" t="s">
        <v>5976</v>
      </c>
      <c r="M2076" t="s">
        <v>6072</v>
      </c>
      <c r="N2076" t="s">
        <v>738</v>
      </c>
      <c r="O2076" t="s">
        <v>7916</v>
      </c>
      <c r="P2076">
        <v>0.5</v>
      </c>
      <c r="Q2076">
        <v>183</v>
      </c>
      <c r="R2076">
        <v>-66</v>
      </c>
      <c r="S2076">
        <v>249</v>
      </c>
      <c r="T2076">
        <v>-0.36065573770491799</v>
      </c>
      <c r="U2076" t="s">
        <v>7899</v>
      </c>
      <c r="V2076" t="s">
        <v>57</v>
      </c>
      <c r="W2076" t="s">
        <v>70</v>
      </c>
    </row>
    <row r="2077" spans="1:23" x14ac:dyDescent="0.3">
      <c r="A2077" t="s">
        <v>5238</v>
      </c>
      <c r="B2077" s="4">
        <v>41862</v>
      </c>
      <c r="C2077" t="s">
        <v>7900</v>
      </c>
      <c r="D2077">
        <v>2014</v>
      </c>
      <c r="E2077" s="4">
        <v>41868</v>
      </c>
      <c r="F2077">
        <v>6</v>
      </c>
      <c r="G2077" t="s">
        <v>7038</v>
      </c>
      <c r="H2077" t="s">
        <v>6269</v>
      </c>
      <c r="I2077" t="s">
        <v>5968</v>
      </c>
      <c r="J2077" t="s">
        <v>5969</v>
      </c>
      <c r="K2077" t="s">
        <v>5975</v>
      </c>
      <c r="L2077" t="s">
        <v>5976</v>
      </c>
      <c r="M2077" t="s">
        <v>5967</v>
      </c>
      <c r="N2077" t="s">
        <v>5241</v>
      </c>
      <c r="O2077" t="s">
        <v>7916</v>
      </c>
      <c r="P2077">
        <v>0.5</v>
      </c>
      <c r="Q2077">
        <v>126</v>
      </c>
      <c r="R2077">
        <v>-63</v>
      </c>
      <c r="S2077">
        <v>189</v>
      </c>
      <c r="T2077">
        <v>-0.5</v>
      </c>
      <c r="U2077" t="s">
        <v>7891</v>
      </c>
      <c r="V2077" t="s">
        <v>57</v>
      </c>
      <c r="W2077" t="s">
        <v>96</v>
      </c>
    </row>
    <row r="2078" spans="1:23" x14ac:dyDescent="0.3">
      <c r="A2078" t="s">
        <v>5238</v>
      </c>
      <c r="B2078" s="4">
        <v>41862</v>
      </c>
      <c r="C2078" t="s">
        <v>7900</v>
      </c>
      <c r="D2078">
        <v>2014</v>
      </c>
      <c r="E2078" s="4">
        <v>41868</v>
      </c>
      <c r="F2078">
        <v>6</v>
      </c>
      <c r="G2078" t="s">
        <v>7038</v>
      </c>
      <c r="H2078" t="s">
        <v>6269</v>
      </c>
      <c r="I2078" t="s">
        <v>5968</v>
      </c>
      <c r="J2078" t="s">
        <v>5969</v>
      </c>
      <c r="K2078" t="s">
        <v>5975</v>
      </c>
      <c r="L2078" t="s">
        <v>5976</v>
      </c>
      <c r="M2078" t="s">
        <v>5967</v>
      </c>
      <c r="N2078" t="s">
        <v>309</v>
      </c>
      <c r="O2078" t="s">
        <v>7916</v>
      </c>
      <c r="P2078">
        <v>0.5</v>
      </c>
      <c r="Q2078">
        <v>102</v>
      </c>
      <c r="R2078">
        <v>0</v>
      </c>
      <c r="S2078">
        <v>102</v>
      </c>
      <c r="T2078">
        <v>0</v>
      </c>
      <c r="U2078" t="s">
        <v>7891</v>
      </c>
      <c r="V2078" t="s">
        <v>57</v>
      </c>
      <c r="W2078" t="s">
        <v>70</v>
      </c>
    </row>
    <row r="2079" spans="1:23" x14ac:dyDescent="0.3">
      <c r="A2079" t="s">
        <v>5288</v>
      </c>
      <c r="B2079" s="4">
        <v>41869</v>
      </c>
      <c r="C2079" t="s">
        <v>7900</v>
      </c>
      <c r="D2079">
        <v>2014</v>
      </c>
      <c r="E2079" s="4">
        <v>41875</v>
      </c>
      <c r="F2079">
        <v>6</v>
      </c>
      <c r="G2079" t="s">
        <v>6866</v>
      </c>
      <c r="H2079" t="s">
        <v>6027</v>
      </c>
      <c r="I2079" t="s">
        <v>6028</v>
      </c>
      <c r="J2079" t="s">
        <v>5969</v>
      </c>
      <c r="K2079" t="s">
        <v>5975</v>
      </c>
      <c r="L2079" t="s">
        <v>5976</v>
      </c>
      <c r="M2079" t="s">
        <v>6029</v>
      </c>
      <c r="N2079" t="s">
        <v>5241</v>
      </c>
      <c r="O2079" t="s">
        <v>7916</v>
      </c>
      <c r="P2079">
        <v>0.5</v>
      </c>
      <c r="Q2079">
        <v>84</v>
      </c>
      <c r="R2079">
        <v>-42</v>
      </c>
      <c r="S2079">
        <v>126</v>
      </c>
      <c r="T2079">
        <v>-0.5</v>
      </c>
      <c r="U2079" t="s">
        <v>7895</v>
      </c>
      <c r="V2079" t="s">
        <v>57</v>
      </c>
      <c r="W2079" t="s">
        <v>96</v>
      </c>
    </row>
    <row r="2080" spans="1:23" x14ac:dyDescent="0.3">
      <c r="A2080" t="s">
        <v>5288</v>
      </c>
      <c r="B2080" s="4">
        <v>41869</v>
      </c>
      <c r="C2080" t="s">
        <v>7900</v>
      </c>
      <c r="D2080">
        <v>2014</v>
      </c>
      <c r="E2080" s="4">
        <v>41875</v>
      </c>
      <c r="F2080">
        <v>6</v>
      </c>
      <c r="G2080" t="s">
        <v>6866</v>
      </c>
      <c r="H2080" t="s">
        <v>6027</v>
      </c>
      <c r="I2080" t="s">
        <v>6028</v>
      </c>
      <c r="J2080" t="s">
        <v>5969</v>
      </c>
      <c r="K2080" t="s">
        <v>5975</v>
      </c>
      <c r="L2080" t="s">
        <v>5976</v>
      </c>
      <c r="M2080" t="s">
        <v>6029</v>
      </c>
      <c r="N2080" t="s">
        <v>3521</v>
      </c>
      <c r="O2080" t="s">
        <v>7916</v>
      </c>
      <c r="P2080">
        <v>0.5</v>
      </c>
      <c r="Q2080">
        <v>71</v>
      </c>
      <c r="R2080">
        <v>-44</v>
      </c>
      <c r="S2080">
        <v>115</v>
      </c>
      <c r="T2080">
        <v>-0.61971830985915499</v>
      </c>
      <c r="U2080" t="s">
        <v>7899</v>
      </c>
      <c r="V2080" t="s">
        <v>57</v>
      </c>
      <c r="W2080" t="s">
        <v>96</v>
      </c>
    </row>
    <row r="2081" spans="1:23" x14ac:dyDescent="0.3">
      <c r="A2081" t="s">
        <v>5442</v>
      </c>
      <c r="B2081" s="4">
        <v>41892</v>
      </c>
      <c r="C2081" t="s">
        <v>7901</v>
      </c>
      <c r="D2081">
        <v>2014</v>
      </c>
      <c r="E2081" s="4">
        <v>41899</v>
      </c>
      <c r="F2081">
        <v>7</v>
      </c>
      <c r="G2081" t="s">
        <v>6535</v>
      </c>
      <c r="H2081" t="s">
        <v>7124</v>
      </c>
      <c r="I2081" t="s">
        <v>5968</v>
      </c>
      <c r="J2081" t="s">
        <v>5969</v>
      </c>
      <c r="K2081" t="s">
        <v>5985</v>
      </c>
      <c r="L2081" t="s">
        <v>5976</v>
      </c>
      <c r="M2081" t="s">
        <v>5967</v>
      </c>
      <c r="N2081" t="s">
        <v>1362</v>
      </c>
      <c r="O2081" t="s">
        <v>7916</v>
      </c>
      <c r="P2081">
        <v>0.5</v>
      </c>
      <c r="Q2081">
        <v>55</v>
      </c>
      <c r="R2081">
        <v>-33</v>
      </c>
      <c r="S2081">
        <v>88</v>
      </c>
      <c r="T2081">
        <v>-0.6</v>
      </c>
      <c r="U2081" t="s">
        <v>7895</v>
      </c>
      <c r="V2081" t="s">
        <v>14</v>
      </c>
      <c r="W2081" t="s">
        <v>36</v>
      </c>
    </row>
    <row r="2082" spans="1:23" x14ac:dyDescent="0.3">
      <c r="A2082" t="s">
        <v>5554</v>
      </c>
      <c r="B2082" s="4">
        <v>41913</v>
      </c>
      <c r="C2082" t="s">
        <v>7903</v>
      </c>
      <c r="D2082">
        <v>2014</v>
      </c>
      <c r="E2082" s="4">
        <v>41918</v>
      </c>
      <c r="F2082">
        <v>5</v>
      </c>
      <c r="G2082" t="s">
        <v>6182</v>
      </c>
      <c r="H2082" t="s">
        <v>7850</v>
      </c>
      <c r="I2082" t="s">
        <v>6071</v>
      </c>
      <c r="J2082" t="s">
        <v>5998</v>
      </c>
      <c r="K2082" t="s">
        <v>5975</v>
      </c>
      <c r="L2082" t="s">
        <v>5976</v>
      </c>
      <c r="M2082" t="s">
        <v>6072</v>
      </c>
      <c r="N2082" t="s">
        <v>2214</v>
      </c>
      <c r="O2082" t="s">
        <v>7916</v>
      </c>
      <c r="P2082">
        <v>0.5</v>
      </c>
      <c r="Q2082">
        <v>143</v>
      </c>
      <c r="R2082">
        <v>-129</v>
      </c>
      <c r="S2082">
        <v>272</v>
      </c>
      <c r="T2082">
        <v>-0.90209790209790197</v>
      </c>
      <c r="U2082" t="s">
        <v>7895</v>
      </c>
      <c r="V2082" t="s">
        <v>57</v>
      </c>
      <c r="W2082" t="s">
        <v>70</v>
      </c>
    </row>
    <row r="2083" spans="1:23" x14ac:dyDescent="0.3">
      <c r="A2083" t="s">
        <v>5639</v>
      </c>
      <c r="B2083" s="4">
        <v>41946</v>
      </c>
      <c r="C2083" t="s">
        <v>7904</v>
      </c>
      <c r="D2083">
        <v>2014</v>
      </c>
      <c r="E2083" s="4">
        <v>41952</v>
      </c>
      <c r="F2083">
        <v>6</v>
      </c>
      <c r="G2083" t="s">
        <v>6897</v>
      </c>
      <c r="H2083" t="s">
        <v>6124</v>
      </c>
      <c r="I2083" t="s">
        <v>6010</v>
      </c>
      <c r="J2083" t="s">
        <v>5981</v>
      </c>
      <c r="K2083" t="s">
        <v>5970</v>
      </c>
      <c r="L2083" t="s">
        <v>5976</v>
      </c>
      <c r="M2083" t="s">
        <v>6011</v>
      </c>
      <c r="N2083" t="s">
        <v>824</v>
      </c>
      <c r="O2083" t="s">
        <v>7916</v>
      </c>
      <c r="P2083">
        <v>0.5</v>
      </c>
      <c r="Q2083">
        <v>166</v>
      </c>
      <c r="R2083">
        <v>-113</v>
      </c>
      <c r="S2083">
        <v>279</v>
      </c>
      <c r="T2083">
        <v>-0.68072289156626498</v>
      </c>
      <c r="U2083" t="s">
        <v>7892</v>
      </c>
      <c r="V2083" t="s">
        <v>57</v>
      </c>
      <c r="W2083" t="s">
        <v>96</v>
      </c>
    </row>
    <row r="2084" spans="1:23" x14ac:dyDescent="0.3">
      <c r="A2084" t="s">
        <v>5639</v>
      </c>
      <c r="B2084" s="4">
        <v>41946</v>
      </c>
      <c r="C2084" t="s">
        <v>7904</v>
      </c>
      <c r="D2084">
        <v>2014</v>
      </c>
      <c r="E2084" s="4">
        <v>41952</v>
      </c>
      <c r="F2084">
        <v>6</v>
      </c>
      <c r="G2084" t="s">
        <v>6897</v>
      </c>
      <c r="H2084" t="s">
        <v>6124</v>
      </c>
      <c r="I2084" t="s">
        <v>6010</v>
      </c>
      <c r="J2084" t="s">
        <v>5981</v>
      </c>
      <c r="K2084" t="s">
        <v>5970</v>
      </c>
      <c r="L2084" t="s">
        <v>5976</v>
      </c>
      <c r="M2084" t="s">
        <v>6011</v>
      </c>
      <c r="N2084" t="s">
        <v>2607</v>
      </c>
      <c r="O2084" t="s">
        <v>7916</v>
      </c>
      <c r="P2084">
        <v>0.5</v>
      </c>
      <c r="Q2084">
        <v>934</v>
      </c>
      <c r="R2084">
        <v>-916</v>
      </c>
      <c r="S2084">
        <v>1850</v>
      </c>
      <c r="T2084">
        <v>-0.98072805139186303</v>
      </c>
      <c r="U2084" t="s">
        <v>7897</v>
      </c>
      <c r="V2084" t="s">
        <v>57</v>
      </c>
      <c r="W2084" t="s">
        <v>58</v>
      </c>
    </row>
    <row r="2085" spans="1:23" x14ac:dyDescent="0.3">
      <c r="A2085" t="s">
        <v>5691</v>
      </c>
      <c r="B2085" s="4">
        <v>41955</v>
      </c>
      <c r="C2085" t="s">
        <v>7904</v>
      </c>
      <c r="D2085">
        <v>2014</v>
      </c>
      <c r="E2085" s="4">
        <v>41959</v>
      </c>
      <c r="F2085">
        <v>4</v>
      </c>
      <c r="G2085" t="s">
        <v>7635</v>
      </c>
      <c r="H2085" t="s">
        <v>6344</v>
      </c>
      <c r="I2085" t="s">
        <v>6071</v>
      </c>
      <c r="J2085" t="s">
        <v>5998</v>
      </c>
      <c r="K2085" t="s">
        <v>5985</v>
      </c>
      <c r="L2085" t="s">
        <v>5976</v>
      </c>
      <c r="M2085" t="s">
        <v>6344</v>
      </c>
      <c r="N2085" t="s">
        <v>567</v>
      </c>
      <c r="O2085" t="s">
        <v>7916</v>
      </c>
      <c r="P2085">
        <v>0.5</v>
      </c>
      <c r="Q2085">
        <v>174</v>
      </c>
      <c r="R2085">
        <v>-70</v>
      </c>
      <c r="S2085">
        <v>244</v>
      </c>
      <c r="T2085">
        <v>-0.40229885057471299</v>
      </c>
      <c r="U2085" t="s">
        <v>7891</v>
      </c>
      <c r="V2085" t="s">
        <v>57</v>
      </c>
      <c r="W2085" t="s">
        <v>96</v>
      </c>
    </row>
    <row r="2086" spans="1:23" x14ac:dyDescent="0.3">
      <c r="A2086" t="s">
        <v>5764</v>
      </c>
      <c r="B2086" s="4">
        <v>41968</v>
      </c>
      <c r="C2086" t="s">
        <v>7904</v>
      </c>
      <c r="D2086">
        <v>2014</v>
      </c>
      <c r="E2086" s="4">
        <v>41973</v>
      </c>
      <c r="F2086">
        <v>5</v>
      </c>
      <c r="G2086" t="s">
        <v>7182</v>
      </c>
      <c r="H2086" t="s">
        <v>6465</v>
      </c>
      <c r="I2086" t="s">
        <v>6028</v>
      </c>
      <c r="J2086" t="s">
        <v>5969</v>
      </c>
      <c r="K2086" t="s">
        <v>5975</v>
      </c>
      <c r="L2086" t="s">
        <v>5976</v>
      </c>
      <c r="M2086" t="s">
        <v>6035</v>
      </c>
      <c r="N2086" t="s">
        <v>731</v>
      </c>
      <c r="O2086" t="s">
        <v>7916</v>
      </c>
      <c r="P2086">
        <v>0.5</v>
      </c>
      <c r="Q2086">
        <v>51</v>
      </c>
      <c r="R2086">
        <v>-49</v>
      </c>
      <c r="S2086">
        <v>100</v>
      </c>
      <c r="T2086">
        <v>-0.96078431372549</v>
      </c>
      <c r="U2086" t="s">
        <v>7895</v>
      </c>
      <c r="V2086" t="s">
        <v>57</v>
      </c>
      <c r="W2086" t="s">
        <v>58</v>
      </c>
    </row>
    <row r="2087" spans="1:23" x14ac:dyDescent="0.3">
      <c r="A2087" t="s">
        <v>5793</v>
      </c>
      <c r="B2087" s="4">
        <v>41975</v>
      </c>
      <c r="C2087" t="s">
        <v>7906</v>
      </c>
      <c r="D2087">
        <v>2014</v>
      </c>
      <c r="E2087" s="4">
        <v>41982</v>
      </c>
      <c r="F2087">
        <v>7</v>
      </c>
      <c r="G2087" t="s">
        <v>7404</v>
      </c>
      <c r="H2087" t="s">
        <v>6915</v>
      </c>
      <c r="I2087" t="s">
        <v>6071</v>
      </c>
      <c r="J2087" t="s">
        <v>5998</v>
      </c>
      <c r="K2087" t="s">
        <v>5985</v>
      </c>
      <c r="L2087" t="s">
        <v>5976</v>
      </c>
      <c r="M2087" t="s">
        <v>6072</v>
      </c>
      <c r="N2087" t="s">
        <v>2610</v>
      </c>
      <c r="O2087" t="s">
        <v>7916</v>
      </c>
      <c r="P2087">
        <v>0.5</v>
      </c>
      <c r="Q2087">
        <v>45</v>
      </c>
      <c r="R2087">
        <v>-15</v>
      </c>
      <c r="S2087">
        <v>60</v>
      </c>
      <c r="T2087">
        <v>-0.33333333333333298</v>
      </c>
      <c r="U2087" t="s">
        <v>7895</v>
      </c>
      <c r="V2087" t="s">
        <v>14</v>
      </c>
      <c r="W2087" t="s">
        <v>36</v>
      </c>
    </row>
    <row r="2088" spans="1:23" x14ac:dyDescent="0.3">
      <c r="A2088" t="s">
        <v>5793</v>
      </c>
      <c r="B2088" s="4">
        <v>41975</v>
      </c>
      <c r="C2088" t="s">
        <v>7906</v>
      </c>
      <c r="D2088">
        <v>2014</v>
      </c>
      <c r="E2088" s="4">
        <v>41982</v>
      </c>
      <c r="F2088">
        <v>7</v>
      </c>
      <c r="G2088" t="s">
        <v>7404</v>
      </c>
      <c r="H2088" t="s">
        <v>6915</v>
      </c>
      <c r="I2088" t="s">
        <v>6071</v>
      </c>
      <c r="J2088" t="s">
        <v>5998</v>
      </c>
      <c r="K2088" t="s">
        <v>5985</v>
      </c>
      <c r="L2088" t="s">
        <v>5976</v>
      </c>
      <c r="M2088" t="s">
        <v>6072</v>
      </c>
      <c r="N2088" t="s">
        <v>586</v>
      </c>
      <c r="O2088" t="s">
        <v>7916</v>
      </c>
      <c r="P2088">
        <v>0.5</v>
      </c>
      <c r="Q2088">
        <v>122</v>
      </c>
      <c r="R2088">
        <v>-66</v>
      </c>
      <c r="S2088">
        <v>188</v>
      </c>
      <c r="T2088">
        <v>-0.54098360655737698</v>
      </c>
      <c r="U2088" t="s">
        <v>7902</v>
      </c>
      <c r="V2088" t="s">
        <v>57</v>
      </c>
      <c r="W2088" t="s">
        <v>96</v>
      </c>
    </row>
    <row r="2089" spans="1:23" x14ac:dyDescent="0.3">
      <c r="A2089" t="s">
        <v>4637</v>
      </c>
      <c r="B2089" s="4">
        <v>41680</v>
      </c>
      <c r="C2089" t="s">
        <v>7893</v>
      </c>
      <c r="D2089">
        <v>2014</v>
      </c>
      <c r="E2089" s="4">
        <v>41683</v>
      </c>
      <c r="F2089">
        <v>3</v>
      </c>
      <c r="G2089" t="s">
        <v>6837</v>
      </c>
      <c r="H2089" t="s">
        <v>7732</v>
      </c>
      <c r="I2089" t="s">
        <v>6028</v>
      </c>
      <c r="J2089" t="s">
        <v>5969</v>
      </c>
      <c r="K2089" t="s">
        <v>5975</v>
      </c>
      <c r="L2089" t="s">
        <v>5988</v>
      </c>
      <c r="M2089" t="s">
        <v>7733</v>
      </c>
      <c r="N2089" t="s">
        <v>4638</v>
      </c>
      <c r="O2089" t="s">
        <v>7916</v>
      </c>
      <c r="P2089">
        <v>0.5</v>
      </c>
      <c r="Q2089">
        <v>32</v>
      </c>
      <c r="R2089">
        <v>-12</v>
      </c>
      <c r="S2089">
        <v>44</v>
      </c>
      <c r="T2089">
        <v>-0.375</v>
      </c>
      <c r="U2089" t="s">
        <v>7890</v>
      </c>
      <c r="V2089" t="s">
        <v>14</v>
      </c>
      <c r="W2089" t="s">
        <v>36</v>
      </c>
    </row>
    <row r="2090" spans="1:23" x14ac:dyDescent="0.3">
      <c r="A2090" t="s">
        <v>4723</v>
      </c>
      <c r="B2090" s="4">
        <v>41710</v>
      </c>
      <c r="C2090" t="s">
        <v>7907</v>
      </c>
      <c r="D2090">
        <v>2014</v>
      </c>
      <c r="E2090" s="4">
        <v>41712</v>
      </c>
      <c r="F2090">
        <v>2</v>
      </c>
      <c r="G2090" t="s">
        <v>7107</v>
      </c>
      <c r="H2090" t="s">
        <v>7747</v>
      </c>
      <c r="I2090" t="s">
        <v>6148</v>
      </c>
      <c r="J2090" t="s">
        <v>5969</v>
      </c>
      <c r="K2090" t="s">
        <v>5975</v>
      </c>
      <c r="L2090" t="s">
        <v>5988</v>
      </c>
      <c r="M2090" t="s">
        <v>7747</v>
      </c>
      <c r="N2090" t="s">
        <v>2071</v>
      </c>
      <c r="O2090" t="s">
        <v>7916</v>
      </c>
      <c r="P2090">
        <v>0.5</v>
      </c>
      <c r="Q2090">
        <v>239</v>
      </c>
      <c r="R2090">
        <v>-162</v>
      </c>
      <c r="S2090">
        <v>401</v>
      </c>
      <c r="T2090">
        <v>-0.67782426778242699</v>
      </c>
      <c r="U2090" t="s">
        <v>7899</v>
      </c>
      <c r="V2090" t="s">
        <v>14</v>
      </c>
      <c r="W2090" t="s">
        <v>36</v>
      </c>
    </row>
    <row r="2091" spans="1:23" x14ac:dyDescent="0.3">
      <c r="A2091" t="s">
        <v>4774</v>
      </c>
      <c r="B2091" s="4">
        <v>41730</v>
      </c>
      <c r="C2091" t="s">
        <v>7894</v>
      </c>
      <c r="D2091">
        <v>2014</v>
      </c>
      <c r="E2091" s="4">
        <v>41733</v>
      </c>
      <c r="F2091">
        <v>3</v>
      </c>
      <c r="G2091" t="s">
        <v>6257</v>
      </c>
      <c r="H2091" t="s">
        <v>6124</v>
      </c>
      <c r="I2091" t="s">
        <v>6010</v>
      </c>
      <c r="J2091" t="s">
        <v>5981</v>
      </c>
      <c r="K2091" t="s">
        <v>5975</v>
      </c>
      <c r="L2091" t="s">
        <v>5988</v>
      </c>
      <c r="M2091" t="s">
        <v>6011</v>
      </c>
      <c r="N2091" t="s">
        <v>1480</v>
      </c>
      <c r="O2091" t="s">
        <v>7916</v>
      </c>
      <c r="P2091">
        <v>0.5</v>
      </c>
      <c r="Q2091">
        <v>166</v>
      </c>
      <c r="R2091">
        <v>-70</v>
      </c>
      <c r="S2091">
        <v>236</v>
      </c>
      <c r="T2091">
        <v>-0.421686746987952</v>
      </c>
      <c r="U2091" t="s">
        <v>7899</v>
      </c>
      <c r="V2091" t="s">
        <v>57</v>
      </c>
      <c r="W2091" t="s">
        <v>70</v>
      </c>
    </row>
    <row r="2092" spans="1:23" x14ac:dyDescent="0.3">
      <c r="A2092" t="s">
        <v>4829</v>
      </c>
      <c r="B2092" s="4">
        <v>41748</v>
      </c>
      <c r="C2092" t="s">
        <v>7894</v>
      </c>
      <c r="D2092">
        <v>2014</v>
      </c>
      <c r="E2092" s="4">
        <v>41751</v>
      </c>
      <c r="F2092">
        <v>3</v>
      </c>
      <c r="G2092" t="s">
        <v>7341</v>
      </c>
      <c r="H2092" t="s">
        <v>7561</v>
      </c>
      <c r="I2092" t="s">
        <v>5968</v>
      </c>
      <c r="J2092" t="s">
        <v>5969</v>
      </c>
      <c r="K2092" t="s">
        <v>5985</v>
      </c>
      <c r="L2092" t="s">
        <v>5988</v>
      </c>
      <c r="M2092" t="s">
        <v>7252</v>
      </c>
      <c r="N2092" t="s">
        <v>2077</v>
      </c>
      <c r="O2092" t="s">
        <v>7916</v>
      </c>
      <c r="P2092">
        <v>0.5</v>
      </c>
      <c r="Q2092">
        <v>171</v>
      </c>
      <c r="R2092">
        <v>-140</v>
      </c>
      <c r="S2092">
        <v>311</v>
      </c>
      <c r="T2092">
        <v>-0.81871345029239795</v>
      </c>
      <c r="U2092" t="s">
        <v>7895</v>
      </c>
      <c r="V2092" t="s">
        <v>14</v>
      </c>
      <c r="W2092" t="s">
        <v>15</v>
      </c>
    </row>
    <row r="2093" spans="1:23" x14ac:dyDescent="0.3">
      <c r="A2093" t="s">
        <v>5192</v>
      </c>
      <c r="B2093" s="4">
        <v>41856</v>
      </c>
      <c r="C2093" t="s">
        <v>7900</v>
      </c>
      <c r="D2093">
        <v>2014</v>
      </c>
      <c r="E2093" s="4">
        <v>41859</v>
      </c>
      <c r="F2093">
        <v>3</v>
      </c>
      <c r="G2093" t="s">
        <v>7058</v>
      </c>
      <c r="H2093" t="s">
        <v>7808</v>
      </c>
      <c r="I2093" t="s">
        <v>5968</v>
      </c>
      <c r="J2093" t="s">
        <v>5969</v>
      </c>
      <c r="K2093" t="s">
        <v>5975</v>
      </c>
      <c r="L2093" t="s">
        <v>5971</v>
      </c>
      <c r="M2093" t="s">
        <v>5967</v>
      </c>
      <c r="N2093" t="s">
        <v>737</v>
      </c>
      <c r="O2093" t="s">
        <v>7916</v>
      </c>
      <c r="P2093">
        <v>0.5</v>
      </c>
      <c r="Q2093">
        <v>68</v>
      </c>
      <c r="R2093">
        <v>-56</v>
      </c>
      <c r="S2093">
        <v>124</v>
      </c>
      <c r="T2093">
        <v>-0.82352941176470595</v>
      </c>
      <c r="U2093" t="s">
        <v>7895</v>
      </c>
      <c r="V2093" t="s">
        <v>57</v>
      </c>
      <c r="W2093" t="s">
        <v>70</v>
      </c>
    </row>
    <row r="2094" spans="1:23" x14ac:dyDescent="0.3">
      <c r="A2094" t="s">
        <v>5308</v>
      </c>
      <c r="B2094" s="4">
        <v>41872</v>
      </c>
      <c r="C2094" t="s">
        <v>7900</v>
      </c>
      <c r="D2094">
        <v>2014</v>
      </c>
      <c r="E2094" s="4">
        <v>41875</v>
      </c>
      <c r="F2094">
        <v>3</v>
      </c>
      <c r="G2094" t="s">
        <v>6801</v>
      </c>
      <c r="H2094" t="s">
        <v>6394</v>
      </c>
      <c r="I2094" t="s">
        <v>6148</v>
      </c>
      <c r="J2094" t="s">
        <v>5969</v>
      </c>
      <c r="K2094" t="s">
        <v>5985</v>
      </c>
      <c r="L2094" t="s">
        <v>5971</v>
      </c>
      <c r="M2094" t="s">
        <v>6394</v>
      </c>
      <c r="N2094" t="s">
        <v>2236</v>
      </c>
      <c r="O2094" t="s">
        <v>7916</v>
      </c>
      <c r="P2094">
        <v>0.5</v>
      </c>
      <c r="Q2094">
        <v>148</v>
      </c>
      <c r="R2094">
        <v>-101</v>
      </c>
      <c r="S2094">
        <v>249</v>
      </c>
      <c r="T2094">
        <v>-0.68243243243243201</v>
      </c>
      <c r="U2094" t="s">
        <v>7895</v>
      </c>
      <c r="V2094" t="s">
        <v>14</v>
      </c>
      <c r="W2094" t="s">
        <v>15</v>
      </c>
    </row>
    <row r="2095" spans="1:23" x14ac:dyDescent="0.3">
      <c r="A2095" t="s">
        <v>5308</v>
      </c>
      <c r="B2095" s="4">
        <v>41872</v>
      </c>
      <c r="C2095" t="s">
        <v>7900</v>
      </c>
      <c r="D2095">
        <v>2014</v>
      </c>
      <c r="E2095" s="4">
        <v>41875</v>
      </c>
      <c r="F2095">
        <v>3</v>
      </c>
      <c r="G2095" t="s">
        <v>6801</v>
      </c>
      <c r="H2095" t="s">
        <v>6394</v>
      </c>
      <c r="I2095" t="s">
        <v>6148</v>
      </c>
      <c r="J2095" t="s">
        <v>5969</v>
      </c>
      <c r="K2095" t="s">
        <v>5985</v>
      </c>
      <c r="L2095" t="s">
        <v>5971</v>
      </c>
      <c r="M2095" t="s">
        <v>6394</v>
      </c>
      <c r="N2095" t="s">
        <v>667</v>
      </c>
      <c r="O2095" t="s">
        <v>7916</v>
      </c>
      <c r="P2095">
        <v>0.5</v>
      </c>
      <c r="Q2095">
        <v>413</v>
      </c>
      <c r="R2095">
        <v>-314</v>
      </c>
      <c r="S2095">
        <v>727</v>
      </c>
      <c r="T2095">
        <v>-0.760290556900726</v>
      </c>
      <c r="U2095" t="s">
        <v>7902</v>
      </c>
      <c r="V2095" t="s">
        <v>14</v>
      </c>
      <c r="W2095" t="s">
        <v>36</v>
      </c>
    </row>
    <row r="2096" spans="1:23" x14ac:dyDescent="0.3">
      <c r="A2096" t="s">
        <v>5454</v>
      </c>
      <c r="B2096" s="4">
        <v>41894</v>
      </c>
      <c r="C2096" t="s">
        <v>7901</v>
      </c>
      <c r="D2096">
        <v>2014</v>
      </c>
      <c r="E2096" s="4">
        <v>41897</v>
      </c>
      <c r="F2096">
        <v>3</v>
      </c>
      <c r="G2096" t="s">
        <v>6778</v>
      </c>
      <c r="H2096" t="s">
        <v>6269</v>
      </c>
      <c r="I2096" t="s">
        <v>5968</v>
      </c>
      <c r="J2096" t="s">
        <v>5969</v>
      </c>
      <c r="K2096" t="s">
        <v>5970</v>
      </c>
      <c r="L2096" t="s">
        <v>5988</v>
      </c>
      <c r="M2096" t="s">
        <v>5967</v>
      </c>
      <c r="N2096" t="s">
        <v>2389</v>
      </c>
      <c r="O2096" t="s">
        <v>7916</v>
      </c>
      <c r="P2096">
        <v>0.5</v>
      </c>
      <c r="Q2096">
        <v>312</v>
      </c>
      <c r="R2096">
        <v>-312</v>
      </c>
      <c r="S2096">
        <v>624</v>
      </c>
      <c r="T2096">
        <v>-1</v>
      </c>
      <c r="U2096" t="s">
        <v>7897</v>
      </c>
      <c r="V2096" t="s">
        <v>14</v>
      </c>
      <c r="W2096" t="s">
        <v>36</v>
      </c>
    </row>
    <row r="2097" spans="1:23" x14ac:dyDescent="0.3">
      <c r="A2097" t="s">
        <v>5497</v>
      </c>
      <c r="B2097" s="4">
        <v>41901</v>
      </c>
      <c r="C2097" t="s">
        <v>7901</v>
      </c>
      <c r="D2097">
        <v>2014</v>
      </c>
      <c r="E2097" s="4">
        <v>41904</v>
      </c>
      <c r="F2097">
        <v>3</v>
      </c>
      <c r="G2097" t="s">
        <v>6285</v>
      </c>
      <c r="H2097" t="s">
        <v>6394</v>
      </c>
      <c r="I2097" t="s">
        <v>6148</v>
      </c>
      <c r="J2097" t="s">
        <v>5969</v>
      </c>
      <c r="K2097" t="s">
        <v>5975</v>
      </c>
      <c r="L2097" t="s">
        <v>5971</v>
      </c>
      <c r="M2097" t="s">
        <v>6394</v>
      </c>
      <c r="N2097" t="s">
        <v>2519</v>
      </c>
      <c r="O2097" t="s">
        <v>7916</v>
      </c>
      <c r="P2097">
        <v>0.5</v>
      </c>
      <c r="Q2097">
        <v>776</v>
      </c>
      <c r="R2097">
        <v>-326</v>
      </c>
      <c r="S2097">
        <v>1102</v>
      </c>
      <c r="T2097">
        <v>-0.42010309278350499</v>
      </c>
      <c r="U2097" t="s">
        <v>7899</v>
      </c>
      <c r="V2097" t="s">
        <v>57</v>
      </c>
      <c r="W2097" t="s">
        <v>58</v>
      </c>
    </row>
    <row r="2098" spans="1:23" x14ac:dyDescent="0.3">
      <c r="A2098" t="s">
        <v>5562</v>
      </c>
      <c r="B2098" s="4">
        <v>41918</v>
      </c>
      <c r="C2098" t="s">
        <v>7903</v>
      </c>
      <c r="D2098">
        <v>2014</v>
      </c>
      <c r="E2098" s="4">
        <v>41920</v>
      </c>
      <c r="F2098">
        <v>2</v>
      </c>
      <c r="G2098" t="s">
        <v>6663</v>
      </c>
      <c r="H2098" t="s">
        <v>6021</v>
      </c>
      <c r="I2098" t="s">
        <v>5968</v>
      </c>
      <c r="J2098" t="s">
        <v>5969</v>
      </c>
      <c r="K2098" t="s">
        <v>5975</v>
      </c>
      <c r="L2098" t="s">
        <v>5971</v>
      </c>
      <c r="M2098" t="s">
        <v>6022</v>
      </c>
      <c r="N2098" t="s">
        <v>1360</v>
      </c>
      <c r="O2098" t="s">
        <v>7916</v>
      </c>
      <c r="P2098">
        <v>0.5</v>
      </c>
      <c r="Q2098">
        <v>424</v>
      </c>
      <c r="R2098">
        <v>-17</v>
      </c>
      <c r="S2098">
        <v>441</v>
      </c>
      <c r="T2098">
        <v>-4.0094339622641501E-2</v>
      </c>
      <c r="U2098" t="s">
        <v>7902</v>
      </c>
      <c r="V2098" t="s">
        <v>14</v>
      </c>
      <c r="W2098" t="s">
        <v>36</v>
      </c>
    </row>
    <row r="2099" spans="1:23" x14ac:dyDescent="0.3">
      <c r="A2099" t="s">
        <v>5568</v>
      </c>
      <c r="B2099" s="4">
        <v>41920</v>
      </c>
      <c r="C2099" t="s">
        <v>7903</v>
      </c>
      <c r="D2099">
        <v>2014</v>
      </c>
      <c r="E2099" s="4">
        <v>41924</v>
      </c>
      <c r="F2099">
        <v>4</v>
      </c>
      <c r="G2099" t="s">
        <v>6342</v>
      </c>
      <c r="H2099" t="s">
        <v>6124</v>
      </c>
      <c r="I2099" t="s">
        <v>6010</v>
      </c>
      <c r="J2099" t="s">
        <v>5981</v>
      </c>
      <c r="K2099" t="s">
        <v>5975</v>
      </c>
      <c r="L2099" t="s">
        <v>5971</v>
      </c>
      <c r="M2099" t="s">
        <v>6011</v>
      </c>
      <c r="N2099" t="s">
        <v>795</v>
      </c>
      <c r="O2099" t="s">
        <v>7916</v>
      </c>
      <c r="P2099">
        <v>0.5</v>
      </c>
      <c r="Q2099">
        <v>108</v>
      </c>
      <c r="R2099">
        <v>-13</v>
      </c>
      <c r="S2099">
        <v>121</v>
      </c>
      <c r="T2099">
        <v>-0.12037037037037</v>
      </c>
      <c r="U2099" t="s">
        <v>7891</v>
      </c>
      <c r="V2099" t="s">
        <v>57</v>
      </c>
      <c r="W2099" t="s">
        <v>70</v>
      </c>
    </row>
    <row r="2100" spans="1:23" x14ac:dyDescent="0.3">
      <c r="A2100" t="s">
        <v>5695</v>
      </c>
      <c r="B2100" s="4">
        <v>41956</v>
      </c>
      <c r="C2100" t="s">
        <v>7904</v>
      </c>
      <c r="D2100">
        <v>2014</v>
      </c>
      <c r="E2100" s="4">
        <v>41958</v>
      </c>
      <c r="F2100">
        <v>2</v>
      </c>
      <c r="G2100" t="s">
        <v>7394</v>
      </c>
      <c r="H2100" t="s">
        <v>6027</v>
      </c>
      <c r="I2100" t="s">
        <v>6028</v>
      </c>
      <c r="J2100" t="s">
        <v>5969</v>
      </c>
      <c r="K2100" t="s">
        <v>5985</v>
      </c>
      <c r="L2100" t="s">
        <v>5971</v>
      </c>
      <c r="M2100" t="s">
        <v>6029</v>
      </c>
      <c r="N2100" t="s">
        <v>2313</v>
      </c>
      <c r="O2100" t="s">
        <v>7916</v>
      </c>
      <c r="P2100">
        <v>0.5</v>
      </c>
      <c r="Q2100">
        <v>98</v>
      </c>
      <c r="R2100">
        <v>-45</v>
      </c>
      <c r="S2100">
        <v>143</v>
      </c>
      <c r="T2100">
        <v>-0.45918367346938799</v>
      </c>
      <c r="U2100" t="s">
        <v>7895</v>
      </c>
      <c r="V2100" t="s">
        <v>14</v>
      </c>
      <c r="W2100" t="s">
        <v>36</v>
      </c>
    </row>
    <row r="2101" spans="1:23" x14ac:dyDescent="0.3">
      <c r="A2101" t="s">
        <v>5718</v>
      </c>
      <c r="B2101" s="4">
        <v>41961</v>
      </c>
      <c r="C2101" t="s">
        <v>7904</v>
      </c>
      <c r="D2101">
        <v>2014</v>
      </c>
      <c r="E2101" s="4">
        <v>41963</v>
      </c>
      <c r="F2101">
        <v>2</v>
      </c>
      <c r="G2101" t="s">
        <v>6275</v>
      </c>
      <c r="H2101" t="s">
        <v>7865</v>
      </c>
      <c r="I2101" t="s">
        <v>5968</v>
      </c>
      <c r="J2101" t="s">
        <v>5969</v>
      </c>
      <c r="K2101" t="s">
        <v>5985</v>
      </c>
      <c r="L2101" t="s">
        <v>5971</v>
      </c>
      <c r="M2101" t="s">
        <v>7252</v>
      </c>
      <c r="N2101" t="s">
        <v>2988</v>
      </c>
      <c r="O2101" t="s">
        <v>7916</v>
      </c>
      <c r="P2101">
        <v>0.5</v>
      </c>
      <c r="Q2101">
        <v>185</v>
      </c>
      <c r="R2101">
        <v>-26</v>
      </c>
      <c r="S2101">
        <v>211</v>
      </c>
      <c r="T2101">
        <v>-0.14054054054054099</v>
      </c>
      <c r="U2101" t="s">
        <v>7910</v>
      </c>
      <c r="V2101" t="s">
        <v>14</v>
      </c>
      <c r="W2101" t="s">
        <v>36</v>
      </c>
    </row>
    <row r="2102" spans="1:23" x14ac:dyDescent="0.3">
      <c r="A2102" t="s">
        <v>5718</v>
      </c>
      <c r="B2102" s="4">
        <v>41961</v>
      </c>
      <c r="C2102" t="s">
        <v>7904</v>
      </c>
      <c r="D2102">
        <v>2014</v>
      </c>
      <c r="E2102" s="4">
        <v>41963</v>
      </c>
      <c r="F2102">
        <v>2</v>
      </c>
      <c r="G2102" t="s">
        <v>6275</v>
      </c>
      <c r="H2102" t="s">
        <v>7865</v>
      </c>
      <c r="I2102" t="s">
        <v>5968</v>
      </c>
      <c r="J2102" t="s">
        <v>5969</v>
      </c>
      <c r="K2102" t="s">
        <v>5985</v>
      </c>
      <c r="L2102" t="s">
        <v>5971</v>
      </c>
      <c r="M2102" t="s">
        <v>7252</v>
      </c>
      <c r="N2102" t="s">
        <v>148</v>
      </c>
      <c r="O2102" t="s">
        <v>7916</v>
      </c>
      <c r="P2102">
        <v>0.5</v>
      </c>
      <c r="Q2102">
        <v>663</v>
      </c>
      <c r="R2102">
        <v>-212</v>
      </c>
      <c r="S2102">
        <v>875</v>
      </c>
      <c r="T2102">
        <v>-0.31975867269984898</v>
      </c>
      <c r="U2102" t="s">
        <v>7899</v>
      </c>
      <c r="V2102" t="s">
        <v>57</v>
      </c>
      <c r="W2102" t="s">
        <v>79</v>
      </c>
    </row>
    <row r="2103" spans="1:23" x14ac:dyDescent="0.3">
      <c r="A2103" t="s">
        <v>5718</v>
      </c>
      <c r="B2103" s="4">
        <v>41961</v>
      </c>
      <c r="C2103" t="s">
        <v>7904</v>
      </c>
      <c r="D2103">
        <v>2014</v>
      </c>
      <c r="E2103" s="4">
        <v>41963</v>
      </c>
      <c r="F2103">
        <v>2</v>
      </c>
      <c r="G2103" t="s">
        <v>6275</v>
      </c>
      <c r="H2103" t="s">
        <v>7865</v>
      </c>
      <c r="I2103" t="s">
        <v>5968</v>
      </c>
      <c r="J2103" t="s">
        <v>5969</v>
      </c>
      <c r="K2103" t="s">
        <v>5985</v>
      </c>
      <c r="L2103" t="s">
        <v>5971</v>
      </c>
      <c r="M2103" t="s">
        <v>7252</v>
      </c>
      <c r="N2103" t="s">
        <v>1375</v>
      </c>
      <c r="O2103" t="s">
        <v>7916</v>
      </c>
      <c r="P2103">
        <v>0.5</v>
      </c>
      <c r="Q2103">
        <v>671</v>
      </c>
      <c r="R2103">
        <v>-309</v>
      </c>
      <c r="S2103">
        <v>980</v>
      </c>
      <c r="T2103">
        <v>-0.46050670640834601</v>
      </c>
      <c r="U2103" t="s">
        <v>7899</v>
      </c>
      <c r="V2103" t="s">
        <v>57</v>
      </c>
      <c r="W2103" t="s">
        <v>58</v>
      </c>
    </row>
    <row r="2104" spans="1:23" x14ac:dyDescent="0.3">
      <c r="A2104" t="s">
        <v>5888</v>
      </c>
      <c r="B2104" s="4">
        <v>41993</v>
      </c>
      <c r="C2104" t="s">
        <v>7906</v>
      </c>
      <c r="D2104">
        <v>2014</v>
      </c>
      <c r="E2104" s="4">
        <v>41998</v>
      </c>
      <c r="F2104">
        <v>5</v>
      </c>
      <c r="G2104" t="s">
        <v>7327</v>
      </c>
      <c r="H2104" t="s">
        <v>7877</v>
      </c>
      <c r="I2104" t="s">
        <v>6071</v>
      </c>
      <c r="J2104" t="s">
        <v>5998</v>
      </c>
      <c r="K2104" t="s">
        <v>5975</v>
      </c>
      <c r="L2104" t="s">
        <v>5971</v>
      </c>
      <c r="M2104" t="s">
        <v>7878</v>
      </c>
      <c r="N2104" t="s">
        <v>2605</v>
      </c>
      <c r="O2104" t="s">
        <v>7916</v>
      </c>
      <c r="P2104">
        <v>0.5</v>
      </c>
      <c r="Q2104">
        <v>182</v>
      </c>
      <c r="R2104">
        <v>-11</v>
      </c>
      <c r="S2104">
        <v>193</v>
      </c>
      <c r="T2104">
        <v>-6.0439560439560398E-2</v>
      </c>
      <c r="U2104" t="s">
        <v>7891</v>
      </c>
      <c r="V2104" t="s">
        <v>14</v>
      </c>
      <c r="W2104" t="s">
        <v>15</v>
      </c>
    </row>
    <row r="2105" spans="1:23" x14ac:dyDescent="0.3">
      <c r="A2105" t="s">
        <v>5903</v>
      </c>
      <c r="B2105" s="4">
        <v>41998</v>
      </c>
      <c r="C2105" t="s">
        <v>7906</v>
      </c>
      <c r="D2105">
        <v>2014</v>
      </c>
      <c r="E2105" s="4">
        <v>41998</v>
      </c>
      <c r="F2105">
        <v>0</v>
      </c>
      <c r="G2105" t="s">
        <v>6805</v>
      </c>
      <c r="H2105" t="s">
        <v>7786</v>
      </c>
      <c r="I2105" t="s">
        <v>5968</v>
      </c>
      <c r="J2105" t="s">
        <v>5969</v>
      </c>
      <c r="K2105" t="s">
        <v>5985</v>
      </c>
      <c r="L2105" t="s">
        <v>6007</v>
      </c>
      <c r="M2105" t="s">
        <v>7787</v>
      </c>
      <c r="N2105" t="s">
        <v>792</v>
      </c>
      <c r="O2105" t="s">
        <v>7916</v>
      </c>
      <c r="P2105">
        <v>0.5</v>
      </c>
      <c r="Q2105">
        <v>313</v>
      </c>
      <c r="R2105">
        <v>-13</v>
      </c>
      <c r="S2105">
        <v>326</v>
      </c>
      <c r="T2105">
        <v>-4.1533546325878599E-2</v>
      </c>
      <c r="U2105" t="s">
        <v>7899</v>
      </c>
      <c r="V2105" t="s">
        <v>14</v>
      </c>
      <c r="W2105" t="s">
        <v>15</v>
      </c>
    </row>
    <row r="2106" spans="1:23" x14ac:dyDescent="0.3">
      <c r="A2106" t="s">
        <v>5903</v>
      </c>
      <c r="B2106" s="4">
        <v>41998</v>
      </c>
      <c r="C2106" t="s">
        <v>7906</v>
      </c>
      <c r="D2106">
        <v>2014</v>
      </c>
      <c r="E2106" s="4">
        <v>41998</v>
      </c>
      <c r="F2106">
        <v>0</v>
      </c>
      <c r="G2106" t="s">
        <v>6805</v>
      </c>
      <c r="H2106" t="s">
        <v>7786</v>
      </c>
      <c r="I2106" t="s">
        <v>5968</v>
      </c>
      <c r="J2106" t="s">
        <v>5969</v>
      </c>
      <c r="K2106" t="s">
        <v>5985</v>
      </c>
      <c r="L2106" t="s">
        <v>6007</v>
      </c>
      <c r="M2106" t="s">
        <v>7787</v>
      </c>
      <c r="N2106" t="s">
        <v>1277</v>
      </c>
      <c r="O2106" t="s">
        <v>7916</v>
      </c>
      <c r="P2106">
        <v>0.5</v>
      </c>
      <c r="Q2106">
        <v>42</v>
      </c>
      <c r="R2106">
        <v>-3</v>
      </c>
      <c r="S2106">
        <v>45</v>
      </c>
      <c r="T2106">
        <v>-7.1428571428571397E-2</v>
      </c>
      <c r="U2106" t="s">
        <v>7890</v>
      </c>
      <c r="V2106" t="s">
        <v>57</v>
      </c>
      <c r="W2106" t="s">
        <v>58</v>
      </c>
    </row>
    <row r="2107" spans="1:23" x14ac:dyDescent="0.3">
      <c r="A2107" t="s">
        <v>5916</v>
      </c>
      <c r="B2107" s="4">
        <v>41999</v>
      </c>
      <c r="C2107" t="s">
        <v>7906</v>
      </c>
      <c r="D2107">
        <v>2014</v>
      </c>
      <c r="E2107" s="4">
        <v>42001</v>
      </c>
      <c r="F2107">
        <v>2</v>
      </c>
      <c r="G2107" t="s">
        <v>7358</v>
      </c>
      <c r="H2107" t="s">
        <v>6070</v>
      </c>
      <c r="I2107" t="s">
        <v>6071</v>
      </c>
      <c r="J2107" t="s">
        <v>5998</v>
      </c>
      <c r="K2107" t="s">
        <v>5975</v>
      </c>
      <c r="L2107" t="s">
        <v>5988</v>
      </c>
      <c r="M2107" t="s">
        <v>6072</v>
      </c>
      <c r="N2107" t="s">
        <v>2886</v>
      </c>
      <c r="O2107" t="s">
        <v>7916</v>
      </c>
      <c r="P2107">
        <v>0.5</v>
      </c>
      <c r="Q2107">
        <v>322</v>
      </c>
      <c r="R2107">
        <v>-193</v>
      </c>
      <c r="S2107">
        <v>515</v>
      </c>
      <c r="T2107">
        <v>-0.59937888198757805</v>
      </c>
      <c r="U2107" t="s">
        <v>7899</v>
      </c>
      <c r="V2107" t="s">
        <v>57</v>
      </c>
      <c r="W2107" t="s">
        <v>79</v>
      </c>
    </row>
    <row r="2108" spans="1:23" x14ac:dyDescent="0.3">
      <c r="A2108" t="s">
        <v>4656</v>
      </c>
      <c r="B2108" s="4">
        <v>41685</v>
      </c>
      <c r="C2108" t="s">
        <v>7893</v>
      </c>
      <c r="D2108">
        <v>2014</v>
      </c>
      <c r="E2108" s="4">
        <v>41688</v>
      </c>
      <c r="F2108">
        <v>3</v>
      </c>
      <c r="G2108" t="s">
        <v>6458</v>
      </c>
      <c r="H2108" t="s">
        <v>6147</v>
      </c>
      <c r="I2108" t="s">
        <v>6148</v>
      </c>
      <c r="J2108" t="s">
        <v>5969</v>
      </c>
      <c r="K2108" t="s">
        <v>5975</v>
      </c>
      <c r="L2108" t="s">
        <v>5988</v>
      </c>
      <c r="M2108" t="s">
        <v>6147</v>
      </c>
      <c r="N2108" t="s">
        <v>4657</v>
      </c>
      <c r="O2108" t="s">
        <v>7916</v>
      </c>
      <c r="P2108">
        <v>0.5</v>
      </c>
      <c r="Q2108">
        <v>248</v>
      </c>
      <c r="R2108">
        <v>-70</v>
      </c>
      <c r="S2108">
        <v>318</v>
      </c>
      <c r="T2108">
        <v>-0.282258064516129</v>
      </c>
      <c r="U2108" t="s">
        <v>7891</v>
      </c>
      <c r="V2108" t="s">
        <v>14</v>
      </c>
      <c r="W2108" t="s">
        <v>36</v>
      </c>
    </row>
    <row r="2109" spans="1:23" x14ac:dyDescent="0.3">
      <c r="A2109" t="s">
        <v>4724</v>
      </c>
      <c r="B2109" s="4">
        <v>41710</v>
      </c>
      <c r="C2109" t="s">
        <v>7907</v>
      </c>
      <c r="D2109">
        <v>2014</v>
      </c>
      <c r="E2109" s="4">
        <v>41717</v>
      </c>
      <c r="F2109">
        <v>7</v>
      </c>
      <c r="G2109" t="s">
        <v>6894</v>
      </c>
      <c r="H2109" t="s">
        <v>6147</v>
      </c>
      <c r="I2109" t="s">
        <v>6148</v>
      </c>
      <c r="J2109" t="s">
        <v>5969</v>
      </c>
      <c r="K2109" t="s">
        <v>5975</v>
      </c>
      <c r="L2109" t="s">
        <v>5976</v>
      </c>
      <c r="M2109" t="s">
        <v>6147</v>
      </c>
      <c r="N2109" t="s">
        <v>2213</v>
      </c>
      <c r="O2109" t="s">
        <v>7916</v>
      </c>
      <c r="P2109">
        <v>0.5</v>
      </c>
      <c r="Q2109">
        <v>450</v>
      </c>
      <c r="R2109">
        <v>-90</v>
      </c>
      <c r="S2109">
        <v>540</v>
      </c>
      <c r="T2109">
        <v>-0.2</v>
      </c>
      <c r="U2109" t="s">
        <v>7891</v>
      </c>
      <c r="V2109" t="s">
        <v>57</v>
      </c>
      <c r="W2109" t="s">
        <v>79</v>
      </c>
    </row>
    <row r="2110" spans="1:23" x14ac:dyDescent="0.3">
      <c r="A2110" t="s">
        <v>4846</v>
      </c>
      <c r="B2110" s="4">
        <v>41754</v>
      </c>
      <c r="C2110" t="s">
        <v>7894</v>
      </c>
      <c r="D2110">
        <v>2014</v>
      </c>
      <c r="E2110" s="4">
        <v>41758</v>
      </c>
      <c r="F2110">
        <v>4</v>
      </c>
      <c r="G2110" t="s">
        <v>6104</v>
      </c>
      <c r="H2110" t="s">
        <v>6147</v>
      </c>
      <c r="I2110" t="s">
        <v>6148</v>
      </c>
      <c r="J2110" t="s">
        <v>5969</v>
      </c>
      <c r="K2110" t="s">
        <v>5985</v>
      </c>
      <c r="L2110" t="s">
        <v>5976</v>
      </c>
      <c r="M2110" t="s">
        <v>6147</v>
      </c>
      <c r="N2110" t="s">
        <v>1495</v>
      </c>
      <c r="O2110" t="s">
        <v>7916</v>
      </c>
      <c r="P2110">
        <v>0.5</v>
      </c>
      <c r="Q2110">
        <v>78</v>
      </c>
      <c r="R2110">
        <v>-64</v>
      </c>
      <c r="S2110">
        <v>142</v>
      </c>
      <c r="T2110">
        <v>-0.82051282051282004</v>
      </c>
      <c r="U2110" t="s">
        <v>7897</v>
      </c>
      <c r="V2110" t="s">
        <v>10</v>
      </c>
      <c r="W2110" t="s">
        <v>18</v>
      </c>
    </row>
    <row r="2111" spans="1:23" x14ac:dyDescent="0.3">
      <c r="A2111" t="s">
        <v>4846</v>
      </c>
      <c r="B2111" s="4">
        <v>41754</v>
      </c>
      <c r="C2111" t="s">
        <v>7894</v>
      </c>
      <c r="D2111">
        <v>2014</v>
      </c>
      <c r="E2111" s="4">
        <v>41758</v>
      </c>
      <c r="F2111">
        <v>4</v>
      </c>
      <c r="G2111" t="s">
        <v>6104</v>
      </c>
      <c r="H2111" t="s">
        <v>6147</v>
      </c>
      <c r="I2111" t="s">
        <v>6148</v>
      </c>
      <c r="J2111" t="s">
        <v>5969</v>
      </c>
      <c r="K2111" t="s">
        <v>5985</v>
      </c>
      <c r="L2111" t="s">
        <v>5976</v>
      </c>
      <c r="M2111" t="s">
        <v>6147</v>
      </c>
      <c r="N2111" t="s">
        <v>2344</v>
      </c>
      <c r="O2111" t="s">
        <v>7916</v>
      </c>
      <c r="P2111">
        <v>0.5</v>
      </c>
      <c r="Q2111">
        <v>632</v>
      </c>
      <c r="R2111">
        <v>-316</v>
      </c>
      <c r="S2111">
        <v>948</v>
      </c>
      <c r="T2111">
        <v>-0.5</v>
      </c>
      <c r="U2111" t="s">
        <v>7910</v>
      </c>
      <c r="V2111" t="s">
        <v>10</v>
      </c>
      <c r="W2111" t="s">
        <v>22</v>
      </c>
    </row>
    <row r="2112" spans="1:23" x14ac:dyDescent="0.3">
      <c r="A2112" t="s">
        <v>5055</v>
      </c>
      <c r="B2112" s="4">
        <v>41814</v>
      </c>
      <c r="C2112" t="s">
        <v>7898</v>
      </c>
      <c r="D2112">
        <v>2014</v>
      </c>
      <c r="E2112" s="4">
        <v>41819</v>
      </c>
      <c r="F2112">
        <v>5</v>
      </c>
      <c r="G2112" t="s">
        <v>7157</v>
      </c>
      <c r="H2112" t="s">
        <v>6147</v>
      </c>
      <c r="I2112" t="s">
        <v>6148</v>
      </c>
      <c r="J2112" t="s">
        <v>5969</v>
      </c>
      <c r="K2112" t="s">
        <v>5985</v>
      </c>
      <c r="L2112" t="s">
        <v>5976</v>
      </c>
      <c r="M2112" t="s">
        <v>6147</v>
      </c>
      <c r="N2112" t="s">
        <v>1327</v>
      </c>
      <c r="O2112" t="s">
        <v>7916</v>
      </c>
      <c r="P2112">
        <v>0.5</v>
      </c>
      <c r="Q2112">
        <v>13</v>
      </c>
      <c r="R2112">
        <v>-1</v>
      </c>
      <c r="S2112">
        <v>14</v>
      </c>
      <c r="T2112">
        <v>-7.69230769230769E-2</v>
      </c>
      <c r="U2112" t="s">
        <v>7891</v>
      </c>
      <c r="V2112" t="s">
        <v>10</v>
      </c>
      <c r="W2112" t="s">
        <v>48</v>
      </c>
    </row>
    <row r="2113" spans="1:23" x14ac:dyDescent="0.3">
      <c r="A2113" t="s">
        <v>5216</v>
      </c>
      <c r="B2113" s="4">
        <v>41858</v>
      </c>
      <c r="C2113" t="s">
        <v>7900</v>
      </c>
      <c r="D2113">
        <v>2014</v>
      </c>
      <c r="E2113" s="4">
        <v>41863</v>
      </c>
      <c r="F2113">
        <v>5</v>
      </c>
      <c r="G2113" t="s">
        <v>5992</v>
      </c>
      <c r="H2113" t="s">
        <v>6147</v>
      </c>
      <c r="I2113" t="s">
        <v>6148</v>
      </c>
      <c r="J2113" t="s">
        <v>5969</v>
      </c>
      <c r="K2113" t="s">
        <v>5975</v>
      </c>
      <c r="L2113" t="s">
        <v>5976</v>
      </c>
      <c r="M2113" t="s">
        <v>6147</v>
      </c>
      <c r="N2113" t="s">
        <v>463</v>
      </c>
      <c r="O2113" t="s">
        <v>7916</v>
      </c>
      <c r="P2113">
        <v>0.5</v>
      </c>
      <c r="Q2113">
        <v>44</v>
      </c>
      <c r="R2113">
        <v>-8</v>
      </c>
      <c r="S2113">
        <v>52</v>
      </c>
      <c r="T2113">
        <v>-0.18181818181818199</v>
      </c>
      <c r="U2113" t="s">
        <v>7891</v>
      </c>
      <c r="V2113" t="s">
        <v>10</v>
      </c>
      <c r="W2113" t="s">
        <v>18</v>
      </c>
    </row>
    <row r="2114" spans="1:23" x14ac:dyDescent="0.3">
      <c r="A2114" t="s">
        <v>5216</v>
      </c>
      <c r="B2114" s="4">
        <v>41858</v>
      </c>
      <c r="C2114" t="s">
        <v>7900</v>
      </c>
      <c r="D2114">
        <v>2014</v>
      </c>
      <c r="E2114" s="4">
        <v>41863</v>
      </c>
      <c r="F2114">
        <v>5</v>
      </c>
      <c r="G2114" t="s">
        <v>5992</v>
      </c>
      <c r="H2114" t="s">
        <v>6147</v>
      </c>
      <c r="I2114" t="s">
        <v>6148</v>
      </c>
      <c r="J2114" t="s">
        <v>5969</v>
      </c>
      <c r="K2114" t="s">
        <v>5975</v>
      </c>
      <c r="L2114" t="s">
        <v>5976</v>
      </c>
      <c r="M2114" t="s">
        <v>6147</v>
      </c>
      <c r="N2114" t="s">
        <v>1271</v>
      </c>
      <c r="O2114" t="s">
        <v>7916</v>
      </c>
      <c r="P2114">
        <v>0.5</v>
      </c>
      <c r="Q2114">
        <v>296</v>
      </c>
      <c r="R2114">
        <v>-225</v>
      </c>
      <c r="S2114">
        <v>521</v>
      </c>
      <c r="T2114">
        <v>-0.76013513513513498</v>
      </c>
      <c r="U2114" t="s">
        <v>7912</v>
      </c>
      <c r="V2114" t="s">
        <v>10</v>
      </c>
      <c r="W2114" t="s">
        <v>22</v>
      </c>
    </row>
    <row r="2115" spans="1:23" x14ac:dyDescent="0.3">
      <c r="A2115" t="s">
        <v>5325</v>
      </c>
      <c r="B2115" s="4">
        <v>41874</v>
      </c>
      <c r="C2115" t="s">
        <v>7900</v>
      </c>
      <c r="D2115">
        <v>2014</v>
      </c>
      <c r="E2115" s="4">
        <v>41881</v>
      </c>
      <c r="F2115">
        <v>7</v>
      </c>
      <c r="G2115" t="s">
        <v>6389</v>
      </c>
      <c r="H2115" t="s">
        <v>6147</v>
      </c>
      <c r="I2115" t="s">
        <v>6148</v>
      </c>
      <c r="J2115" t="s">
        <v>5969</v>
      </c>
      <c r="K2115" t="s">
        <v>5975</v>
      </c>
      <c r="L2115" t="s">
        <v>5976</v>
      </c>
      <c r="M2115" t="s">
        <v>6147</v>
      </c>
      <c r="N2115" t="s">
        <v>1088</v>
      </c>
      <c r="O2115" t="s">
        <v>7916</v>
      </c>
      <c r="P2115">
        <v>0.5</v>
      </c>
      <c r="Q2115">
        <v>20</v>
      </c>
      <c r="R2115">
        <v>-2</v>
      </c>
      <c r="S2115">
        <v>22</v>
      </c>
      <c r="T2115">
        <v>-0.1</v>
      </c>
      <c r="U2115" t="s">
        <v>7890</v>
      </c>
      <c r="V2115" t="s">
        <v>57</v>
      </c>
      <c r="W2115" t="s">
        <v>96</v>
      </c>
    </row>
    <row r="2116" spans="1:23" x14ac:dyDescent="0.3">
      <c r="A2116" t="s">
        <v>5511</v>
      </c>
      <c r="B2116" s="4">
        <v>41905</v>
      </c>
      <c r="C2116" t="s">
        <v>7901</v>
      </c>
      <c r="D2116">
        <v>2014</v>
      </c>
      <c r="E2116" s="4">
        <v>41905</v>
      </c>
      <c r="F2116">
        <v>0</v>
      </c>
      <c r="G2116" t="s">
        <v>7644</v>
      </c>
      <c r="H2116" t="s">
        <v>6147</v>
      </c>
      <c r="I2116" t="s">
        <v>6148</v>
      </c>
      <c r="J2116" t="s">
        <v>5969</v>
      </c>
      <c r="K2116" t="s">
        <v>5970</v>
      </c>
      <c r="L2116" t="s">
        <v>6007</v>
      </c>
      <c r="M2116" t="s">
        <v>6147</v>
      </c>
      <c r="N2116" t="s">
        <v>1584</v>
      </c>
      <c r="O2116" t="s">
        <v>7916</v>
      </c>
      <c r="P2116">
        <v>0.5</v>
      </c>
      <c r="Q2116">
        <v>122</v>
      </c>
      <c r="R2116">
        <v>-47</v>
      </c>
      <c r="S2116">
        <v>169</v>
      </c>
      <c r="T2116">
        <v>-0.38524590163934402</v>
      </c>
      <c r="U2116" t="s">
        <v>7892</v>
      </c>
      <c r="V2116" t="s">
        <v>10</v>
      </c>
      <c r="W2116" t="s">
        <v>22</v>
      </c>
    </row>
    <row r="2117" spans="1:23" x14ac:dyDescent="0.3">
      <c r="A2117" t="s">
        <v>5536</v>
      </c>
      <c r="B2117" s="4">
        <v>41909</v>
      </c>
      <c r="C2117" t="s">
        <v>7901</v>
      </c>
      <c r="D2117">
        <v>2014</v>
      </c>
      <c r="E2117" s="4">
        <v>41911</v>
      </c>
      <c r="F2117">
        <v>2</v>
      </c>
      <c r="G2117" t="s">
        <v>7005</v>
      </c>
      <c r="H2117" t="s">
        <v>6147</v>
      </c>
      <c r="I2117" t="s">
        <v>6148</v>
      </c>
      <c r="J2117" t="s">
        <v>5969</v>
      </c>
      <c r="K2117" t="s">
        <v>5970</v>
      </c>
      <c r="L2117" t="s">
        <v>5988</v>
      </c>
      <c r="M2117" t="s">
        <v>6147</v>
      </c>
      <c r="N2117" t="s">
        <v>3733</v>
      </c>
      <c r="O2117" t="s">
        <v>7916</v>
      </c>
      <c r="P2117">
        <v>0.5</v>
      </c>
      <c r="Q2117">
        <v>767</v>
      </c>
      <c r="R2117">
        <v>-353</v>
      </c>
      <c r="S2117">
        <v>1120</v>
      </c>
      <c r="T2117">
        <v>-0.46023468057366401</v>
      </c>
      <c r="U2117" t="s">
        <v>7899</v>
      </c>
      <c r="V2117" t="s">
        <v>10</v>
      </c>
      <c r="W2117" t="s">
        <v>73</v>
      </c>
    </row>
    <row r="2118" spans="1:23" x14ac:dyDescent="0.3">
      <c r="A2118" t="s">
        <v>5536</v>
      </c>
      <c r="B2118" s="4">
        <v>41909</v>
      </c>
      <c r="C2118" t="s">
        <v>7901</v>
      </c>
      <c r="D2118">
        <v>2014</v>
      </c>
      <c r="E2118" s="4">
        <v>41911</v>
      </c>
      <c r="F2118">
        <v>2</v>
      </c>
      <c r="G2118" t="s">
        <v>7005</v>
      </c>
      <c r="H2118" t="s">
        <v>6147</v>
      </c>
      <c r="I2118" t="s">
        <v>6148</v>
      </c>
      <c r="J2118" t="s">
        <v>5969</v>
      </c>
      <c r="K2118" t="s">
        <v>5970</v>
      </c>
      <c r="L2118" t="s">
        <v>5988</v>
      </c>
      <c r="M2118" t="s">
        <v>6147</v>
      </c>
      <c r="N2118" t="s">
        <v>3541</v>
      </c>
      <c r="O2118" t="s">
        <v>7916</v>
      </c>
      <c r="P2118">
        <v>0.5</v>
      </c>
      <c r="Q2118">
        <v>45</v>
      </c>
      <c r="R2118">
        <v>-28</v>
      </c>
      <c r="S2118">
        <v>73</v>
      </c>
      <c r="T2118">
        <v>-0.62222222222222201</v>
      </c>
      <c r="U2118" t="s">
        <v>7895</v>
      </c>
      <c r="V2118" t="s">
        <v>10</v>
      </c>
      <c r="W2118" t="s">
        <v>18</v>
      </c>
    </row>
    <row r="2119" spans="1:23" x14ac:dyDescent="0.3">
      <c r="A2119" t="s">
        <v>5536</v>
      </c>
      <c r="B2119" s="4">
        <v>41909</v>
      </c>
      <c r="C2119" t="s">
        <v>7901</v>
      </c>
      <c r="D2119">
        <v>2014</v>
      </c>
      <c r="E2119" s="4">
        <v>41911</v>
      </c>
      <c r="F2119">
        <v>2</v>
      </c>
      <c r="G2119" t="s">
        <v>7005</v>
      </c>
      <c r="H2119" t="s">
        <v>6147</v>
      </c>
      <c r="I2119" t="s">
        <v>6148</v>
      </c>
      <c r="J2119" t="s">
        <v>5969</v>
      </c>
      <c r="K2119" t="s">
        <v>5970</v>
      </c>
      <c r="L2119" t="s">
        <v>5988</v>
      </c>
      <c r="M2119" t="s">
        <v>6147</v>
      </c>
      <c r="N2119" t="s">
        <v>185</v>
      </c>
      <c r="O2119" t="s">
        <v>7916</v>
      </c>
      <c r="P2119">
        <v>0.5</v>
      </c>
      <c r="Q2119">
        <v>25</v>
      </c>
      <c r="R2119">
        <v>-1</v>
      </c>
      <c r="S2119">
        <v>26</v>
      </c>
      <c r="T2119">
        <v>-0.04</v>
      </c>
      <c r="U2119" t="s">
        <v>7892</v>
      </c>
      <c r="V2119" t="s">
        <v>10</v>
      </c>
      <c r="W2119" t="s">
        <v>91</v>
      </c>
    </row>
    <row r="2120" spans="1:23" x14ac:dyDescent="0.3">
      <c r="A2120" t="s">
        <v>5536</v>
      </c>
      <c r="B2120" s="4">
        <v>41909</v>
      </c>
      <c r="C2120" t="s">
        <v>7901</v>
      </c>
      <c r="D2120">
        <v>2014</v>
      </c>
      <c r="E2120" s="4">
        <v>41911</v>
      </c>
      <c r="F2120">
        <v>2</v>
      </c>
      <c r="G2120" t="s">
        <v>7005</v>
      </c>
      <c r="H2120" t="s">
        <v>6147</v>
      </c>
      <c r="I2120" t="s">
        <v>6148</v>
      </c>
      <c r="J2120" t="s">
        <v>5969</v>
      </c>
      <c r="K2120" t="s">
        <v>5970</v>
      </c>
      <c r="L2120" t="s">
        <v>5988</v>
      </c>
      <c r="M2120" t="s">
        <v>6147</v>
      </c>
      <c r="N2120" t="s">
        <v>1680</v>
      </c>
      <c r="O2120" t="s">
        <v>7916</v>
      </c>
      <c r="P2120">
        <v>0.5</v>
      </c>
      <c r="Q2120">
        <v>584</v>
      </c>
      <c r="R2120">
        <v>-444</v>
      </c>
      <c r="S2120">
        <v>1028</v>
      </c>
      <c r="T2120">
        <v>-0.76027397260273999</v>
      </c>
      <c r="U2120" t="s">
        <v>7897</v>
      </c>
      <c r="V2120" t="s">
        <v>57</v>
      </c>
      <c r="W2120" t="s">
        <v>79</v>
      </c>
    </row>
    <row r="2121" spans="1:23" x14ac:dyDescent="0.3">
      <c r="A2121" t="s">
        <v>5696</v>
      </c>
      <c r="B2121" s="4">
        <v>41956</v>
      </c>
      <c r="C2121" t="s">
        <v>7904</v>
      </c>
      <c r="D2121">
        <v>2014</v>
      </c>
      <c r="E2121" s="4">
        <v>41960</v>
      </c>
      <c r="F2121">
        <v>4</v>
      </c>
      <c r="G2121" t="s">
        <v>7092</v>
      </c>
      <c r="H2121" t="s">
        <v>6147</v>
      </c>
      <c r="I2121" t="s">
        <v>6148</v>
      </c>
      <c r="J2121" t="s">
        <v>5969</v>
      </c>
      <c r="K2121" t="s">
        <v>5975</v>
      </c>
      <c r="L2121" t="s">
        <v>5971</v>
      </c>
      <c r="M2121" t="s">
        <v>6147</v>
      </c>
      <c r="N2121" t="s">
        <v>1219</v>
      </c>
      <c r="O2121" t="s">
        <v>7916</v>
      </c>
      <c r="P2121">
        <v>0.5</v>
      </c>
      <c r="Q2121">
        <v>13</v>
      </c>
      <c r="R2121">
        <v>-9</v>
      </c>
      <c r="S2121">
        <v>22</v>
      </c>
      <c r="T2121">
        <v>-0.69230769230769196</v>
      </c>
      <c r="U2121" t="s">
        <v>7895</v>
      </c>
      <c r="V2121" t="s">
        <v>10</v>
      </c>
      <c r="W2121" t="s">
        <v>45</v>
      </c>
    </row>
    <row r="2122" spans="1:23" x14ac:dyDescent="0.3">
      <c r="A2122" t="s">
        <v>5696</v>
      </c>
      <c r="B2122" s="4">
        <v>41956</v>
      </c>
      <c r="C2122" t="s">
        <v>7904</v>
      </c>
      <c r="D2122">
        <v>2014</v>
      </c>
      <c r="E2122" s="4">
        <v>41960</v>
      </c>
      <c r="F2122">
        <v>4</v>
      </c>
      <c r="G2122" t="s">
        <v>7092</v>
      </c>
      <c r="H2122" t="s">
        <v>6147</v>
      </c>
      <c r="I2122" t="s">
        <v>6148</v>
      </c>
      <c r="J2122" t="s">
        <v>5969</v>
      </c>
      <c r="K2122" t="s">
        <v>5975</v>
      </c>
      <c r="L2122" t="s">
        <v>5971</v>
      </c>
      <c r="M2122" t="s">
        <v>6147</v>
      </c>
      <c r="N2122" t="s">
        <v>4886</v>
      </c>
      <c r="O2122" t="s">
        <v>7916</v>
      </c>
      <c r="P2122">
        <v>0.5</v>
      </c>
      <c r="Q2122">
        <v>23</v>
      </c>
      <c r="R2122">
        <v>-3</v>
      </c>
      <c r="S2122">
        <v>26</v>
      </c>
      <c r="T2122">
        <v>-0.13043478260869601</v>
      </c>
      <c r="U2122" t="s">
        <v>7890</v>
      </c>
      <c r="V2122" t="s">
        <v>10</v>
      </c>
      <c r="W2122" t="s">
        <v>77</v>
      </c>
    </row>
    <row r="2123" spans="1:23" x14ac:dyDescent="0.3">
      <c r="A2123" t="s">
        <v>5753</v>
      </c>
      <c r="B2123" s="4">
        <v>41967</v>
      </c>
      <c r="C2123" t="s">
        <v>7904</v>
      </c>
      <c r="D2123">
        <v>2014</v>
      </c>
      <c r="E2123" s="4">
        <v>41970</v>
      </c>
      <c r="F2123">
        <v>3</v>
      </c>
      <c r="G2123" t="s">
        <v>6042</v>
      </c>
      <c r="H2123" t="s">
        <v>6147</v>
      </c>
      <c r="I2123" t="s">
        <v>6148</v>
      </c>
      <c r="J2123" t="s">
        <v>5969</v>
      </c>
      <c r="K2123" t="s">
        <v>5975</v>
      </c>
      <c r="L2123" t="s">
        <v>5971</v>
      </c>
      <c r="M2123" t="s">
        <v>6147</v>
      </c>
      <c r="N2123" t="s">
        <v>1464</v>
      </c>
      <c r="O2123" t="s">
        <v>7916</v>
      </c>
      <c r="P2123">
        <v>0.5</v>
      </c>
      <c r="Q2123">
        <v>26</v>
      </c>
      <c r="R2123">
        <v>-5</v>
      </c>
      <c r="S2123">
        <v>31</v>
      </c>
      <c r="T2123">
        <v>-0.19230769230769201</v>
      </c>
      <c r="U2123" t="s">
        <v>7895</v>
      </c>
      <c r="V2123" t="s">
        <v>10</v>
      </c>
      <c r="W2123" t="s">
        <v>18</v>
      </c>
    </row>
    <row r="2124" spans="1:23" x14ac:dyDescent="0.3">
      <c r="A2124" t="s">
        <v>5804</v>
      </c>
      <c r="B2124" s="4">
        <v>41977</v>
      </c>
      <c r="C2124" t="s">
        <v>7906</v>
      </c>
      <c r="D2124">
        <v>2014</v>
      </c>
      <c r="E2124" s="4">
        <v>41984</v>
      </c>
      <c r="F2124">
        <v>7</v>
      </c>
      <c r="G2124" t="s">
        <v>7187</v>
      </c>
      <c r="H2124" t="s">
        <v>6147</v>
      </c>
      <c r="I2124" t="s">
        <v>6148</v>
      </c>
      <c r="J2124" t="s">
        <v>5969</v>
      </c>
      <c r="K2124" t="s">
        <v>5975</v>
      </c>
      <c r="L2124" t="s">
        <v>5976</v>
      </c>
      <c r="M2124" t="s">
        <v>6147</v>
      </c>
      <c r="N2124" t="s">
        <v>334</v>
      </c>
      <c r="O2124" t="s">
        <v>7916</v>
      </c>
      <c r="P2124">
        <v>0.5</v>
      </c>
      <c r="Q2124">
        <v>11</v>
      </c>
      <c r="R2124">
        <v>-8</v>
      </c>
      <c r="S2124">
        <v>19</v>
      </c>
      <c r="T2124">
        <v>-0.72727272727272696</v>
      </c>
      <c r="U2124" t="s">
        <v>7895</v>
      </c>
      <c r="V2124" t="s">
        <v>10</v>
      </c>
      <c r="W2124" t="s">
        <v>45</v>
      </c>
    </row>
    <row r="2125" spans="1:23" x14ac:dyDescent="0.3">
      <c r="A2125" t="s">
        <v>5804</v>
      </c>
      <c r="B2125" s="4">
        <v>41977</v>
      </c>
      <c r="C2125" t="s">
        <v>7906</v>
      </c>
      <c r="D2125">
        <v>2014</v>
      </c>
      <c r="E2125" s="4">
        <v>41984</v>
      </c>
      <c r="F2125">
        <v>7</v>
      </c>
      <c r="G2125" t="s">
        <v>7187</v>
      </c>
      <c r="H2125" t="s">
        <v>6147</v>
      </c>
      <c r="I2125" t="s">
        <v>6148</v>
      </c>
      <c r="J2125" t="s">
        <v>5969</v>
      </c>
      <c r="K2125" t="s">
        <v>5975</v>
      </c>
      <c r="L2125" t="s">
        <v>5976</v>
      </c>
      <c r="M2125" t="s">
        <v>6147</v>
      </c>
      <c r="N2125" t="s">
        <v>1579</v>
      </c>
      <c r="O2125" t="s">
        <v>7916</v>
      </c>
      <c r="P2125">
        <v>0.5</v>
      </c>
      <c r="Q2125">
        <v>143</v>
      </c>
      <c r="R2125">
        <v>-124</v>
      </c>
      <c r="S2125">
        <v>267</v>
      </c>
      <c r="T2125">
        <v>-0.86713286713286697</v>
      </c>
      <c r="U2125" t="s">
        <v>7899</v>
      </c>
      <c r="V2125" t="s">
        <v>10</v>
      </c>
      <c r="W2125" t="s">
        <v>22</v>
      </c>
    </row>
    <row r="2126" spans="1:23" x14ac:dyDescent="0.3">
      <c r="A2126" t="s">
        <v>5804</v>
      </c>
      <c r="B2126" s="4">
        <v>41977</v>
      </c>
      <c r="C2126" t="s">
        <v>7906</v>
      </c>
      <c r="D2126">
        <v>2014</v>
      </c>
      <c r="E2126" s="4">
        <v>41984</v>
      </c>
      <c r="F2126">
        <v>7</v>
      </c>
      <c r="G2126" t="s">
        <v>7187</v>
      </c>
      <c r="H2126" t="s">
        <v>6147</v>
      </c>
      <c r="I2126" t="s">
        <v>6148</v>
      </c>
      <c r="J2126" t="s">
        <v>5969</v>
      </c>
      <c r="K2126" t="s">
        <v>5975</v>
      </c>
      <c r="L2126" t="s">
        <v>5976</v>
      </c>
      <c r="M2126" t="s">
        <v>6147</v>
      </c>
      <c r="N2126" t="s">
        <v>299</v>
      </c>
      <c r="O2126" t="s">
        <v>7916</v>
      </c>
      <c r="P2126">
        <v>0.5</v>
      </c>
      <c r="Q2126">
        <v>9</v>
      </c>
      <c r="R2126">
        <v>-5</v>
      </c>
      <c r="S2126">
        <v>14</v>
      </c>
      <c r="T2126">
        <v>-0.55555555555555602</v>
      </c>
      <c r="U2126" t="s">
        <v>7890</v>
      </c>
      <c r="V2126" t="s">
        <v>10</v>
      </c>
      <c r="W2126" t="s">
        <v>22</v>
      </c>
    </row>
    <row r="2127" spans="1:23" x14ac:dyDescent="0.3">
      <c r="A2127" t="s">
        <v>5851</v>
      </c>
      <c r="B2127" s="4">
        <v>41988</v>
      </c>
      <c r="C2127" t="s">
        <v>7906</v>
      </c>
      <c r="D2127">
        <v>2014</v>
      </c>
      <c r="E2127" s="4">
        <v>41990</v>
      </c>
      <c r="F2127">
        <v>2</v>
      </c>
      <c r="G2127" t="s">
        <v>7385</v>
      </c>
      <c r="H2127" t="s">
        <v>6147</v>
      </c>
      <c r="I2127" t="s">
        <v>6148</v>
      </c>
      <c r="J2127" t="s">
        <v>5969</v>
      </c>
      <c r="K2127" t="s">
        <v>5970</v>
      </c>
      <c r="L2127" t="s">
        <v>5988</v>
      </c>
      <c r="M2127" t="s">
        <v>6147</v>
      </c>
      <c r="N2127" t="s">
        <v>1561</v>
      </c>
      <c r="O2127" t="s">
        <v>7916</v>
      </c>
      <c r="P2127">
        <v>0.5</v>
      </c>
      <c r="Q2127">
        <v>37</v>
      </c>
      <c r="R2127">
        <v>-5</v>
      </c>
      <c r="S2127">
        <v>42</v>
      </c>
      <c r="T2127">
        <v>-0.135135135135135</v>
      </c>
      <c r="U2127" t="s">
        <v>7891</v>
      </c>
      <c r="V2127" t="s">
        <v>10</v>
      </c>
      <c r="W2127" t="s">
        <v>11</v>
      </c>
    </row>
    <row r="2128" spans="1:23" x14ac:dyDescent="0.3">
      <c r="A2128" t="s">
        <v>5939</v>
      </c>
      <c r="B2128" s="4">
        <v>42002</v>
      </c>
      <c r="C2128" t="s">
        <v>7906</v>
      </c>
      <c r="D2128">
        <v>2014</v>
      </c>
      <c r="E2128" s="4">
        <v>42006</v>
      </c>
      <c r="F2128">
        <v>4</v>
      </c>
      <c r="G2128" t="s">
        <v>6778</v>
      </c>
      <c r="H2128" t="s">
        <v>6147</v>
      </c>
      <c r="I2128" t="s">
        <v>6148</v>
      </c>
      <c r="J2128" t="s">
        <v>5969</v>
      </c>
      <c r="K2128" t="s">
        <v>5970</v>
      </c>
      <c r="L2128" t="s">
        <v>5976</v>
      </c>
      <c r="M2128" t="s">
        <v>6147</v>
      </c>
      <c r="N2128" t="s">
        <v>3860</v>
      </c>
      <c r="O2128" t="s">
        <v>7916</v>
      </c>
      <c r="P2128">
        <v>0.5</v>
      </c>
      <c r="Q2128">
        <v>74</v>
      </c>
      <c r="R2128">
        <v>-51</v>
      </c>
      <c r="S2128">
        <v>125</v>
      </c>
      <c r="T2128">
        <v>-0.68918918918918903</v>
      </c>
      <c r="U2128" t="s">
        <v>7891</v>
      </c>
      <c r="V2128" t="s">
        <v>10</v>
      </c>
      <c r="W2128" t="s">
        <v>18</v>
      </c>
    </row>
    <row r="2129" spans="1:23" x14ac:dyDescent="0.3">
      <c r="A2129" t="s">
        <v>5939</v>
      </c>
      <c r="B2129" s="4">
        <v>42002</v>
      </c>
      <c r="C2129" t="s">
        <v>7906</v>
      </c>
      <c r="D2129">
        <v>2014</v>
      </c>
      <c r="E2129" s="4">
        <v>42006</v>
      </c>
      <c r="F2129">
        <v>4</v>
      </c>
      <c r="G2129" t="s">
        <v>6778</v>
      </c>
      <c r="H2129" t="s">
        <v>6147</v>
      </c>
      <c r="I2129" t="s">
        <v>6148</v>
      </c>
      <c r="J2129" t="s">
        <v>5969</v>
      </c>
      <c r="K2129" t="s">
        <v>5970</v>
      </c>
      <c r="L2129" t="s">
        <v>5976</v>
      </c>
      <c r="M2129" t="s">
        <v>6147</v>
      </c>
      <c r="N2129" t="s">
        <v>2974</v>
      </c>
      <c r="O2129" t="s">
        <v>7916</v>
      </c>
      <c r="P2129">
        <v>0.5</v>
      </c>
      <c r="Q2129">
        <v>56</v>
      </c>
      <c r="R2129">
        <v>0</v>
      </c>
      <c r="S2129">
        <v>56</v>
      </c>
      <c r="T2129">
        <v>0</v>
      </c>
      <c r="U2129" t="s">
        <v>7892</v>
      </c>
      <c r="V2129" t="s">
        <v>10</v>
      </c>
      <c r="W2129" t="s">
        <v>48</v>
      </c>
    </row>
    <row r="2130" spans="1:23" x14ac:dyDescent="0.3">
      <c r="A2130" t="s">
        <v>5939</v>
      </c>
      <c r="B2130" s="4">
        <v>42002</v>
      </c>
      <c r="C2130" t="s">
        <v>7906</v>
      </c>
      <c r="D2130">
        <v>2014</v>
      </c>
      <c r="E2130" s="4">
        <v>42006</v>
      </c>
      <c r="F2130">
        <v>4</v>
      </c>
      <c r="G2130" t="s">
        <v>6778</v>
      </c>
      <c r="H2130" t="s">
        <v>6147</v>
      </c>
      <c r="I2130" t="s">
        <v>6148</v>
      </c>
      <c r="J2130" t="s">
        <v>5969</v>
      </c>
      <c r="K2130" t="s">
        <v>5970</v>
      </c>
      <c r="L2130" t="s">
        <v>5976</v>
      </c>
      <c r="M2130" t="s">
        <v>6147</v>
      </c>
      <c r="N2130" t="s">
        <v>707</v>
      </c>
      <c r="O2130" t="s">
        <v>7916</v>
      </c>
      <c r="P2130">
        <v>0.5</v>
      </c>
      <c r="Q2130">
        <v>373</v>
      </c>
      <c r="R2130">
        <v>-254</v>
      </c>
      <c r="S2130">
        <v>627</v>
      </c>
      <c r="T2130">
        <v>-0.68096514745308301</v>
      </c>
      <c r="U2130" t="s">
        <v>7910</v>
      </c>
      <c r="V2130" t="s">
        <v>57</v>
      </c>
      <c r="W2130" t="s">
        <v>79</v>
      </c>
    </row>
    <row r="2131" spans="1:23" x14ac:dyDescent="0.3">
      <c r="A2131" t="s">
        <v>4642</v>
      </c>
      <c r="B2131" s="4">
        <v>41681</v>
      </c>
      <c r="C2131" t="s">
        <v>7893</v>
      </c>
      <c r="D2131">
        <v>2014</v>
      </c>
      <c r="E2131" s="4">
        <v>41683</v>
      </c>
      <c r="F2131">
        <v>2</v>
      </c>
      <c r="G2131" t="s">
        <v>7349</v>
      </c>
      <c r="H2131" t="s">
        <v>5984</v>
      </c>
      <c r="I2131" t="s">
        <v>5974</v>
      </c>
      <c r="J2131" t="s">
        <v>5969</v>
      </c>
      <c r="K2131" t="s">
        <v>5975</v>
      </c>
      <c r="L2131" t="s">
        <v>5988</v>
      </c>
      <c r="M2131" t="s">
        <v>5977</v>
      </c>
      <c r="N2131" t="s">
        <v>17</v>
      </c>
      <c r="O2131" t="s">
        <v>7916</v>
      </c>
      <c r="P2131">
        <v>0.5</v>
      </c>
      <c r="Q2131">
        <v>93</v>
      </c>
      <c r="R2131">
        <v>-65</v>
      </c>
      <c r="S2131">
        <v>158</v>
      </c>
      <c r="T2131">
        <v>-0.69892473118279597</v>
      </c>
      <c r="U2131" t="s">
        <v>7892</v>
      </c>
      <c r="V2131" t="s">
        <v>10</v>
      </c>
      <c r="W2131" t="s">
        <v>18</v>
      </c>
    </row>
    <row r="2132" spans="1:23" x14ac:dyDescent="0.3">
      <c r="A2132" t="s">
        <v>4642</v>
      </c>
      <c r="B2132" s="4">
        <v>41681</v>
      </c>
      <c r="C2132" t="s">
        <v>7893</v>
      </c>
      <c r="D2132">
        <v>2014</v>
      </c>
      <c r="E2132" s="4">
        <v>41683</v>
      </c>
      <c r="F2132">
        <v>2</v>
      </c>
      <c r="G2132" t="s">
        <v>7349</v>
      </c>
      <c r="H2132" t="s">
        <v>5984</v>
      </c>
      <c r="I2132" t="s">
        <v>5974</v>
      </c>
      <c r="J2132" t="s">
        <v>5969</v>
      </c>
      <c r="K2132" t="s">
        <v>5975</v>
      </c>
      <c r="L2132" t="s">
        <v>5988</v>
      </c>
      <c r="M2132" t="s">
        <v>5977</v>
      </c>
      <c r="N2132" t="s">
        <v>1804</v>
      </c>
      <c r="O2132" t="s">
        <v>7916</v>
      </c>
      <c r="P2132">
        <v>0.5</v>
      </c>
      <c r="Q2132">
        <v>19</v>
      </c>
      <c r="R2132">
        <v>0</v>
      </c>
      <c r="S2132">
        <v>19</v>
      </c>
      <c r="T2132">
        <v>0</v>
      </c>
      <c r="U2132" t="s">
        <v>7891</v>
      </c>
      <c r="V2132" t="s">
        <v>10</v>
      </c>
      <c r="W2132" t="s">
        <v>45</v>
      </c>
    </row>
    <row r="2133" spans="1:23" x14ac:dyDescent="0.3">
      <c r="A2133" t="s">
        <v>4642</v>
      </c>
      <c r="B2133" s="4">
        <v>41681</v>
      </c>
      <c r="C2133" t="s">
        <v>7893</v>
      </c>
      <c r="D2133">
        <v>2014</v>
      </c>
      <c r="E2133" s="4">
        <v>41683</v>
      </c>
      <c r="F2133">
        <v>2</v>
      </c>
      <c r="G2133" t="s">
        <v>7349</v>
      </c>
      <c r="H2133" t="s">
        <v>5984</v>
      </c>
      <c r="I2133" t="s">
        <v>5974</v>
      </c>
      <c r="J2133" t="s">
        <v>5969</v>
      </c>
      <c r="K2133" t="s">
        <v>5975</v>
      </c>
      <c r="L2133" t="s">
        <v>5988</v>
      </c>
      <c r="M2133" t="s">
        <v>5977</v>
      </c>
      <c r="N2133" t="s">
        <v>4643</v>
      </c>
      <c r="O2133" t="s">
        <v>7916</v>
      </c>
      <c r="P2133">
        <v>0.5</v>
      </c>
      <c r="Q2133">
        <v>9</v>
      </c>
      <c r="R2133">
        <v>-1</v>
      </c>
      <c r="S2133">
        <v>10</v>
      </c>
      <c r="T2133">
        <v>-0.11111111111111099</v>
      </c>
      <c r="U2133" t="s">
        <v>7891</v>
      </c>
      <c r="V2133" t="s">
        <v>10</v>
      </c>
      <c r="W2133" t="s">
        <v>45</v>
      </c>
    </row>
    <row r="2134" spans="1:23" x14ac:dyDescent="0.3">
      <c r="A2134" t="s">
        <v>4642</v>
      </c>
      <c r="B2134" s="4">
        <v>41681</v>
      </c>
      <c r="C2134" t="s">
        <v>7893</v>
      </c>
      <c r="D2134">
        <v>2014</v>
      </c>
      <c r="E2134" s="4">
        <v>41683</v>
      </c>
      <c r="F2134">
        <v>2</v>
      </c>
      <c r="G2134" t="s">
        <v>7349</v>
      </c>
      <c r="H2134" t="s">
        <v>5984</v>
      </c>
      <c r="I2134" t="s">
        <v>5974</v>
      </c>
      <c r="J2134" t="s">
        <v>5969</v>
      </c>
      <c r="K2134" t="s">
        <v>5975</v>
      </c>
      <c r="L2134" t="s">
        <v>5988</v>
      </c>
      <c r="M2134" t="s">
        <v>5977</v>
      </c>
      <c r="N2134" t="s">
        <v>2003</v>
      </c>
      <c r="O2134" t="s">
        <v>7916</v>
      </c>
      <c r="P2134">
        <v>0.5</v>
      </c>
      <c r="Q2134">
        <v>319</v>
      </c>
      <c r="R2134">
        <v>-312</v>
      </c>
      <c r="S2134">
        <v>631</v>
      </c>
      <c r="T2134">
        <v>-0.97805642633228795</v>
      </c>
      <c r="U2134" t="s">
        <v>7899</v>
      </c>
      <c r="V2134" t="s">
        <v>10</v>
      </c>
      <c r="W2134" t="s">
        <v>22</v>
      </c>
    </row>
    <row r="2135" spans="1:23" x14ac:dyDescent="0.3">
      <c r="A2135" t="s">
        <v>4642</v>
      </c>
      <c r="B2135" s="4">
        <v>41681</v>
      </c>
      <c r="C2135" t="s">
        <v>7893</v>
      </c>
      <c r="D2135">
        <v>2014</v>
      </c>
      <c r="E2135" s="4">
        <v>41683</v>
      </c>
      <c r="F2135">
        <v>2</v>
      </c>
      <c r="G2135" t="s">
        <v>7349</v>
      </c>
      <c r="H2135" t="s">
        <v>5984</v>
      </c>
      <c r="I2135" t="s">
        <v>5974</v>
      </c>
      <c r="J2135" t="s">
        <v>5969</v>
      </c>
      <c r="K2135" t="s">
        <v>5975</v>
      </c>
      <c r="L2135" t="s">
        <v>5988</v>
      </c>
      <c r="M2135" t="s">
        <v>5977</v>
      </c>
      <c r="N2135" t="s">
        <v>4514</v>
      </c>
      <c r="O2135" t="s">
        <v>7916</v>
      </c>
      <c r="P2135">
        <v>0.5</v>
      </c>
      <c r="Q2135">
        <v>262</v>
      </c>
      <c r="R2135">
        <v>-215</v>
      </c>
      <c r="S2135">
        <v>477</v>
      </c>
      <c r="T2135">
        <v>-0.82061068702290096</v>
      </c>
      <c r="U2135" t="s">
        <v>7895</v>
      </c>
      <c r="V2135" t="s">
        <v>57</v>
      </c>
      <c r="W2135" t="s">
        <v>79</v>
      </c>
    </row>
    <row r="2136" spans="1:23" x14ac:dyDescent="0.3">
      <c r="A2136" t="s">
        <v>4682</v>
      </c>
      <c r="B2136" s="4">
        <v>41695</v>
      </c>
      <c r="C2136" t="s">
        <v>7893</v>
      </c>
      <c r="D2136">
        <v>2014</v>
      </c>
      <c r="E2136" s="4">
        <v>41697</v>
      </c>
      <c r="F2136">
        <v>2</v>
      </c>
      <c r="G2136" t="s">
        <v>7240</v>
      </c>
      <c r="H2136" t="s">
        <v>5984</v>
      </c>
      <c r="I2136" t="s">
        <v>5974</v>
      </c>
      <c r="J2136" t="s">
        <v>5969</v>
      </c>
      <c r="K2136" t="s">
        <v>5975</v>
      </c>
      <c r="L2136" t="s">
        <v>5971</v>
      </c>
      <c r="M2136" t="s">
        <v>5977</v>
      </c>
      <c r="N2136" t="s">
        <v>4193</v>
      </c>
      <c r="O2136" t="s">
        <v>7916</v>
      </c>
      <c r="P2136">
        <v>0.5</v>
      </c>
      <c r="Q2136">
        <v>269</v>
      </c>
      <c r="R2136">
        <v>-86</v>
      </c>
      <c r="S2136">
        <v>355</v>
      </c>
      <c r="T2136">
        <v>-0.31970260223048302</v>
      </c>
      <c r="U2136" t="s">
        <v>7895</v>
      </c>
      <c r="V2136" t="s">
        <v>57</v>
      </c>
      <c r="W2136" t="s">
        <v>58</v>
      </c>
    </row>
    <row r="2137" spans="1:23" x14ac:dyDescent="0.3">
      <c r="A2137" t="s">
        <v>4755</v>
      </c>
      <c r="B2137" s="4">
        <v>41722</v>
      </c>
      <c r="C2137" t="s">
        <v>7907</v>
      </c>
      <c r="D2137">
        <v>2014</v>
      </c>
      <c r="E2137" s="4">
        <v>41727</v>
      </c>
      <c r="F2137">
        <v>5</v>
      </c>
      <c r="G2137" t="s">
        <v>6532</v>
      </c>
      <c r="H2137" t="s">
        <v>5984</v>
      </c>
      <c r="I2137" t="s">
        <v>5974</v>
      </c>
      <c r="J2137" t="s">
        <v>5969</v>
      </c>
      <c r="K2137" t="s">
        <v>5985</v>
      </c>
      <c r="L2137" t="s">
        <v>5976</v>
      </c>
      <c r="M2137" t="s">
        <v>5977</v>
      </c>
      <c r="N2137" t="s">
        <v>160</v>
      </c>
      <c r="O2137" t="s">
        <v>7916</v>
      </c>
      <c r="P2137">
        <v>0.5</v>
      </c>
      <c r="Q2137">
        <v>28</v>
      </c>
      <c r="R2137">
        <v>-26</v>
      </c>
      <c r="S2137">
        <v>54</v>
      </c>
      <c r="T2137">
        <v>-0.92857142857142905</v>
      </c>
      <c r="U2137" t="s">
        <v>7895</v>
      </c>
      <c r="V2137" t="s">
        <v>10</v>
      </c>
      <c r="W2137" t="s">
        <v>18</v>
      </c>
    </row>
    <row r="2138" spans="1:23" x14ac:dyDescent="0.3">
      <c r="A2138" t="s">
        <v>4755</v>
      </c>
      <c r="B2138" s="4">
        <v>41722</v>
      </c>
      <c r="C2138" t="s">
        <v>7907</v>
      </c>
      <c r="D2138">
        <v>2014</v>
      </c>
      <c r="E2138" s="4">
        <v>41727</v>
      </c>
      <c r="F2138">
        <v>5</v>
      </c>
      <c r="G2138" t="s">
        <v>6532</v>
      </c>
      <c r="H2138" t="s">
        <v>5984</v>
      </c>
      <c r="I2138" t="s">
        <v>5974</v>
      </c>
      <c r="J2138" t="s">
        <v>5969</v>
      </c>
      <c r="K2138" t="s">
        <v>5985</v>
      </c>
      <c r="L2138" t="s">
        <v>5976</v>
      </c>
      <c r="M2138" t="s">
        <v>5977</v>
      </c>
      <c r="N2138" t="s">
        <v>764</v>
      </c>
      <c r="O2138" t="s">
        <v>7916</v>
      </c>
      <c r="P2138">
        <v>0.5</v>
      </c>
      <c r="Q2138">
        <v>512</v>
      </c>
      <c r="R2138">
        <v>-225</v>
      </c>
      <c r="S2138">
        <v>737</v>
      </c>
      <c r="T2138">
        <v>-0.439453125</v>
      </c>
      <c r="U2138" t="s">
        <v>7899</v>
      </c>
      <c r="V2138" t="s">
        <v>10</v>
      </c>
      <c r="W2138" t="s">
        <v>22</v>
      </c>
    </row>
    <row r="2139" spans="1:23" x14ac:dyDescent="0.3">
      <c r="A2139" t="s">
        <v>5013</v>
      </c>
      <c r="B2139" s="4">
        <v>41806</v>
      </c>
      <c r="C2139" t="s">
        <v>7898</v>
      </c>
      <c r="D2139">
        <v>2014</v>
      </c>
      <c r="E2139" s="4">
        <v>41809</v>
      </c>
      <c r="F2139">
        <v>3</v>
      </c>
      <c r="G2139" t="s">
        <v>6293</v>
      </c>
      <c r="H2139" t="s">
        <v>5984</v>
      </c>
      <c r="I2139" t="s">
        <v>5974</v>
      </c>
      <c r="J2139" t="s">
        <v>5969</v>
      </c>
      <c r="K2139" t="s">
        <v>5975</v>
      </c>
      <c r="L2139" t="s">
        <v>5988</v>
      </c>
      <c r="M2139" t="s">
        <v>5977</v>
      </c>
      <c r="N2139" t="s">
        <v>612</v>
      </c>
      <c r="O2139" t="s">
        <v>7916</v>
      </c>
      <c r="P2139">
        <v>0.5</v>
      </c>
      <c r="Q2139">
        <v>45</v>
      </c>
      <c r="R2139">
        <v>0</v>
      </c>
      <c r="S2139">
        <v>45</v>
      </c>
      <c r="T2139">
        <v>0</v>
      </c>
      <c r="U2139" t="s">
        <v>7895</v>
      </c>
      <c r="V2139" t="s">
        <v>10</v>
      </c>
      <c r="W2139" t="s">
        <v>11</v>
      </c>
    </row>
    <row r="2140" spans="1:23" x14ac:dyDescent="0.3">
      <c r="A2140" t="s">
        <v>5013</v>
      </c>
      <c r="B2140" s="4">
        <v>41806</v>
      </c>
      <c r="C2140" t="s">
        <v>7898</v>
      </c>
      <c r="D2140">
        <v>2014</v>
      </c>
      <c r="E2140" s="4">
        <v>41809</v>
      </c>
      <c r="F2140">
        <v>3</v>
      </c>
      <c r="G2140" t="s">
        <v>6293</v>
      </c>
      <c r="H2140" t="s">
        <v>5984</v>
      </c>
      <c r="I2140" t="s">
        <v>5974</v>
      </c>
      <c r="J2140" t="s">
        <v>5969</v>
      </c>
      <c r="K2140" t="s">
        <v>5975</v>
      </c>
      <c r="L2140" t="s">
        <v>5988</v>
      </c>
      <c r="M2140" t="s">
        <v>5977</v>
      </c>
      <c r="N2140" t="s">
        <v>1386</v>
      </c>
      <c r="O2140" t="s">
        <v>7916</v>
      </c>
      <c r="P2140">
        <v>0.5</v>
      </c>
      <c r="Q2140">
        <v>192</v>
      </c>
      <c r="R2140">
        <v>-146</v>
      </c>
      <c r="S2140">
        <v>338</v>
      </c>
      <c r="T2140">
        <v>-0.76041666666666596</v>
      </c>
      <c r="U2140" t="s">
        <v>7891</v>
      </c>
      <c r="V2140" t="s">
        <v>10</v>
      </c>
      <c r="W2140" t="s">
        <v>22</v>
      </c>
    </row>
    <row r="2141" spans="1:23" x14ac:dyDescent="0.3">
      <c r="A2141" t="s">
        <v>5303</v>
      </c>
      <c r="B2141" s="4">
        <v>41871</v>
      </c>
      <c r="C2141" t="s">
        <v>7900</v>
      </c>
      <c r="D2141">
        <v>2014</v>
      </c>
      <c r="E2141" s="4">
        <v>41876</v>
      </c>
      <c r="F2141">
        <v>5</v>
      </c>
      <c r="G2141" t="s">
        <v>6130</v>
      </c>
      <c r="H2141" t="s">
        <v>5984</v>
      </c>
      <c r="I2141" t="s">
        <v>5974</v>
      </c>
      <c r="J2141" t="s">
        <v>5969</v>
      </c>
      <c r="K2141" t="s">
        <v>5985</v>
      </c>
      <c r="L2141" t="s">
        <v>5976</v>
      </c>
      <c r="M2141" t="s">
        <v>5977</v>
      </c>
      <c r="N2141" t="s">
        <v>3301</v>
      </c>
      <c r="O2141" t="s">
        <v>7916</v>
      </c>
      <c r="P2141">
        <v>0.5</v>
      </c>
      <c r="Q2141">
        <v>496</v>
      </c>
      <c r="R2141">
        <v>-79</v>
      </c>
      <c r="S2141">
        <v>575</v>
      </c>
      <c r="T2141">
        <v>-0.15927419354838701</v>
      </c>
      <c r="U2141" t="s">
        <v>7895</v>
      </c>
      <c r="V2141" t="s">
        <v>10</v>
      </c>
      <c r="W2141" t="s">
        <v>73</v>
      </c>
    </row>
    <row r="2142" spans="1:23" x14ac:dyDescent="0.3">
      <c r="A2142" t="s">
        <v>5494</v>
      </c>
      <c r="B2142" s="4">
        <v>41900</v>
      </c>
      <c r="C2142" t="s">
        <v>7901</v>
      </c>
      <c r="D2142">
        <v>2014</v>
      </c>
      <c r="E2142" s="4">
        <v>41905</v>
      </c>
      <c r="F2142">
        <v>5</v>
      </c>
      <c r="G2142" t="s">
        <v>6000</v>
      </c>
      <c r="H2142" t="s">
        <v>5984</v>
      </c>
      <c r="I2142" t="s">
        <v>5974</v>
      </c>
      <c r="J2142" t="s">
        <v>5969</v>
      </c>
      <c r="K2142" t="s">
        <v>5975</v>
      </c>
      <c r="L2142" t="s">
        <v>5976</v>
      </c>
      <c r="M2142" t="s">
        <v>5977</v>
      </c>
      <c r="N2142" t="s">
        <v>291</v>
      </c>
      <c r="O2142" t="s">
        <v>7916</v>
      </c>
      <c r="P2142">
        <v>0.5</v>
      </c>
      <c r="Q2142">
        <v>30</v>
      </c>
      <c r="R2142">
        <v>-5</v>
      </c>
      <c r="S2142">
        <v>35</v>
      </c>
      <c r="T2142">
        <v>-0.16666666666666699</v>
      </c>
      <c r="U2142" t="s">
        <v>7899</v>
      </c>
      <c r="V2142" t="s">
        <v>10</v>
      </c>
      <c r="W2142" t="s">
        <v>18</v>
      </c>
    </row>
    <row r="2143" spans="1:23" x14ac:dyDescent="0.3">
      <c r="A2143" t="s">
        <v>5494</v>
      </c>
      <c r="B2143" s="4">
        <v>41900</v>
      </c>
      <c r="C2143" t="s">
        <v>7901</v>
      </c>
      <c r="D2143">
        <v>2014</v>
      </c>
      <c r="E2143" s="4">
        <v>41905</v>
      </c>
      <c r="F2143">
        <v>5</v>
      </c>
      <c r="G2143" t="s">
        <v>6000</v>
      </c>
      <c r="H2143" t="s">
        <v>5984</v>
      </c>
      <c r="I2143" t="s">
        <v>5974</v>
      </c>
      <c r="J2143" t="s">
        <v>5969</v>
      </c>
      <c r="K2143" t="s">
        <v>5975</v>
      </c>
      <c r="L2143" t="s">
        <v>5976</v>
      </c>
      <c r="M2143" t="s">
        <v>5977</v>
      </c>
      <c r="N2143" t="s">
        <v>1584</v>
      </c>
      <c r="O2143" t="s">
        <v>7916</v>
      </c>
      <c r="P2143">
        <v>0.5</v>
      </c>
      <c r="Q2143">
        <v>61</v>
      </c>
      <c r="R2143">
        <v>-23</v>
      </c>
      <c r="S2143">
        <v>84</v>
      </c>
      <c r="T2143">
        <v>-0.37704918032786899</v>
      </c>
      <c r="U2143" t="s">
        <v>7895</v>
      </c>
      <c r="V2143" t="s">
        <v>10</v>
      </c>
      <c r="W2143" t="s">
        <v>22</v>
      </c>
    </row>
    <row r="2144" spans="1:23" x14ac:dyDescent="0.3">
      <c r="A2144" t="s">
        <v>5572</v>
      </c>
      <c r="B2144" s="4">
        <v>41922</v>
      </c>
      <c r="C2144" t="s">
        <v>7903</v>
      </c>
      <c r="D2144">
        <v>2014</v>
      </c>
      <c r="E2144" s="4">
        <v>41926</v>
      </c>
      <c r="F2144">
        <v>4</v>
      </c>
      <c r="G2144" t="s">
        <v>6168</v>
      </c>
      <c r="H2144" t="s">
        <v>5984</v>
      </c>
      <c r="I2144" t="s">
        <v>5974</v>
      </c>
      <c r="J2144" t="s">
        <v>5969</v>
      </c>
      <c r="K2144" t="s">
        <v>5975</v>
      </c>
      <c r="L2144" t="s">
        <v>5976</v>
      </c>
      <c r="M2144" t="s">
        <v>5977</v>
      </c>
      <c r="N2144" t="s">
        <v>5573</v>
      </c>
      <c r="O2144" t="s">
        <v>7916</v>
      </c>
      <c r="P2144">
        <v>0.5</v>
      </c>
      <c r="Q2144">
        <v>73</v>
      </c>
      <c r="R2144">
        <v>-31</v>
      </c>
      <c r="S2144">
        <v>104</v>
      </c>
      <c r="T2144">
        <v>-0.42465753424657499</v>
      </c>
      <c r="U2144" t="s">
        <v>7890</v>
      </c>
      <c r="V2144" t="s">
        <v>14</v>
      </c>
      <c r="W2144" t="s">
        <v>15</v>
      </c>
    </row>
    <row r="2145" spans="1:23" x14ac:dyDescent="0.3">
      <c r="A2145" t="s">
        <v>5572</v>
      </c>
      <c r="B2145" s="4">
        <v>41922</v>
      </c>
      <c r="C2145" t="s">
        <v>7903</v>
      </c>
      <c r="D2145">
        <v>2014</v>
      </c>
      <c r="E2145" s="4">
        <v>41926</v>
      </c>
      <c r="F2145">
        <v>4</v>
      </c>
      <c r="G2145" t="s">
        <v>6168</v>
      </c>
      <c r="H2145" t="s">
        <v>5984</v>
      </c>
      <c r="I2145" t="s">
        <v>5974</v>
      </c>
      <c r="J2145" t="s">
        <v>5969</v>
      </c>
      <c r="K2145" t="s">
        <v>5975</v>
      </c>
      <c r="L2145" t="s">
        <v>5976</v>
      </c>
      <c r="M2145" t="s">
        <v>5977</v>
      </c>
      <c r="N2145" t="s">
        <v>663</v>
      </c>
      <c r="O2145" t="s">
        <v>7916</v>
      </c>
      <c r="P2145">
        <v>0.5</v>
      </c>
      <c r="Q2145">
        <v>10</v>
      </c>
      <c r="R2145">
        <v>-8</v>
      </c>
      <c r="S2145">
        <v>18</v>
      </c>
      <c r="T2145">
        <v>-0.8</v>
      </c>
      <c r="U2145" t="s">
        <v>7890</v>
      </c>
      <c r="V2145" t="s">
        <v>10</v>
      </c>
      <c r="W2145" t="s">
        <v>91</v>
      </c>
    </row>
    <row r="2146" spans="1:23" x14ac:dyDescent="0.3">
      <c r="A2146" t="s">
        <v>5572</v>
      </c>
      <c r="B2146" s="4">
        <v>41922</v>
      </c>
      <c r="C2146" t="s">
        <v>7903</v>
      </c>
      <c r="D2146">
        <v>2014</v>
      </c>
      <c r="E2146" s="4">
        <v>41926</v>
      </c>
      <c r="F2146">
        <v>4</v>
      </c>
      <c r="G2146" t="s">
        <v>6168</v>
      </c>
      <c r="H2146" t="s">
        <v>5984</v>
      </c>
      <c r="I2146" t="s">
        <v>5974</v>
      </c>
      <c r="J2146" t="s">
        <v>5969</v>
      </c>
      <c r="K2146" t="s">
        <v>5975</v>
      </c>
      <c r="L2146" t="s">
        <v>5976</v>
      </c>
      <c r="M2146" t="s">
        <v>5977</v>
      </c>
      <c r="N2146" t="s">
        <v>3708</v>
      </c>
      <c r="O2146" t="s">
        <v>7916</v>
      </c>
      <c r="P2146">
        <v>0.5</v>
      </c>
      <c r="Q2146">
        <v>14</v>
      </c>
      <c r="R2146">
        <v>-3</v>
      </c>
      <c r="S2146">
        <v>17</v>
      </c>
      <c r="T2146">
        <v>-0.214285714285714</v>
      </c>
      <c r="U2146" t="s">
        <v>7895</v>
      </c>
      <c r="V2146" t="s">
        <v>10</v>
      </c>
      <c r="W2146" t="s">
        <v>29</v>
      </c>
    </row>
    <row r="2147" spans="1:23" x14ac:dyDescent="0.3">
      <c r="A2147" t="s">
        <v>4676</v>
      </c>
      <c r="B2147" s="4">
        <v>41694</v>
      </c>
      <c r="C2147" t="s">
        <v>7893</v>
      </c>
      <c r="D2147">
        <v>2014</v>
      </c>
      <c r="E2147" s="4">
        <v>41697</v>
      </c>
      <c r="F2147">
        <v>3</v>
      </c>
      <c r="G2147" t="s">
        <v>6498</v>
      </c>
      <c r="H2147" t="s">
        <v>6015</v>
      </c>
      <c r="I2147" t="s">
        <v>5974</v>
      </c>
      <c r="J2147" t="s">
        <v>5969</v>
      </c>
      <c r="K2147" t="s">
        <v>5975</v>
      </c>
      <c r="L2147" t="s">
        <v>5971</v>
      </c>
      <c r="M2147" t="s">
        <v>5977</v>
      </c>
      <c r="N2147" t="s">
        <v>4677</v>
      </c>
      <c r="O2147" t="s">
        <v>7916</v>
      </c>
      <c r="P2147">
        <v>0.5</v>
      </c>
      <c r="Q2147">
        <v>129</v>
      </c>
      <c r="R2147">
        <v>-75</v>
      </c>
      <c r="S2147">
        <v>204</v>
      </c>
      <c r="T2147">
        <v>-0.581395348837209</v>
      </c>
      <c r="U2147" t="s">
        <v>7899</v>
      </c>
      <c r="V2147" t="s">
        <v>10</v>
      </c>
      <c r="W2147" t="s">
        <v>77</v>
      </c>
    </row>
    <row r="2148" spans="1:23" x14ac:dyDescent="0.3">
      <c r="A2148" t="s">
        <v>5046</v>
      </c>
      <c r="B2148" s="4">
        <v>41813</v>
      </c>
      <c r="C2148" t="s">
        <v>7898</v>
      </c>
      <c r="D2148">
        <v>2014</v>
      </c>
      <c r="E2148" s="4">
        <v>41818</v>
      </c>
      <c r="F2148">
        <v>5</v>
      </c>
      <c r="G2148" t="s">
        <v>7404</v>
      </c>
      <c r="H2148" t="s">
        <v>6015</v>
      </c>
      <c r="I2148" t="s">
        <v>5974</v>
      </c>
      <c r="J2148" t="s">
        <v>5969</v>
      </c>
      <c r="K2148" t="s">
        <v>5985</v>
      </c>
      <c r="L2148" t="s">
        <v>5976</v>
      </c>
      <c r="M2148" t="s">
        <v>5977</v>
      </c>
      <c r="N2148" t="s">
        <v>944</v>
      </c>
      <c r="O2148" t="s">
        <v>7916</v>
      </c>
      <c r="P2148">
        <v>0.5</v>
      </c>
      <c r="Q2148">
        <v>78</v>
      </c>
      <c r="R2148">
        <v>-50</v>
      </c>
      <c r="S2148">
        <v>128</v>
      </c>
      <c r="T2148">
        <v>-0.64102564102564097</v>
      </c>
      <c r="U2148" t="s">
        <v>7891</v>
      </c>
      <c r="V2148" t="s">
        <v>10</v>
      </c>
      <c r="W2148" t="s">
        <v>48</v>
      </c>
    </row>
    <row r="2149" spans="1:23" x14ac:dyDescent="0.3">
      <c r="A2149" t="s">
        <v>5046</v>
      </c>
      <c r="B2149" s="4">
        <v>41813</v>
      </c>
      <c r="C2149" t="s">
        <v>7898</v>
      </c>
      <c r="D2149">
        <v>2014</v>
      </c>
      <c r="E2149" s="4">
        <v>41818</v>
      </c>
      <c r="F2149">
        <v>5</v>
      </c>
      <c r="G2149" t="s">
        <v>7404</v>
      </c>
      <c r="H2149" t="s">
        <v>6015</v>
      </c>
      <c r="I2149" t="s">
        <v>5974</v>
      </c>
      <c r="J2149" t="s">
        <v>5969</v>
      </c>
      <c r="K2149" t="s">
        <v>5985</v>
      </c>
      <c r="L2149" t="s">
        <v>5976</v>
      </c>
      <c r="M2149" t="s">
        <v>5977</v>
      </c>
      <c r="N2149" t="s">
        <v>1835</v>
      </c>
      <c r="O2149" t="s">
        <v>7916</v>
      </c>
      <c r="P2149">
        <v>0.5</v>
      </c>
      <c r="Q2149">
        <v>29</v>
      </c>
      <c r="R2149">
        <v>-6</v>
      </c>
      <c r="S2149">
        <v>35</v>
      </c>
      <c r="T2149">
        <v>-0.20689655172413801</v>
      </c>
      <c r="U2149" t="s">
        <v>7891</v>
      </c>
      <c r="V2149" t="s">
        <v>10</v>
      </c>
      <c r="W2149" t="s">
        <v>29</v>
      </c>
    </row>
    <row r="2150" spans="1:23" x14ac:dyDescent="0.3">
      <c r="A2150" t="s">
        <v>5415</v>
      </c>
      <c r="B2150" s="4">
        <v>41887</v>
      </c>
      <c r="C2150" t="s">
        <v>7901</v>
      </c>
      <c r="D2150">
        <v>2014</v>
      </c>
      <c r="E2150" s="4">
        <v>41887</v>
      </c>
      <c r="F2150">
        <v>0</v>
      </c>
      <c r="G2150" t="s">
        <v>5986</v>
      </c>
      <c r="H2150" t="s">
        <v>6015</v>
      </c>
      <c r="I2150" t="s">
        <v>5974</v>
      </c>
      <c r="J2150" t="s">
        <v>5969</v>
      </c>
      <c r="K2150" t="s">
        <v>5970</v>
      </c>
      <c r="L2150" t="s">
        <v>6007</v>
      </c>
      <c r="M2150" t="s">
        <v>5977</v>
      </c>
      <c r="N2150" t="s">
        <v>298</v>
      </c>
      <c r="O2150" t="s">
        <v>7916</v>
      </c>
      <c r="P2150">
        <v>0.5</v>
      </c>
      <c r="Q2150">
        <v>7</v>
      </c>
      <c r="R2150">
        <v>-3</v>
      </c>
      <c r="S2150">
        <v>10</v>
      </c>
      <c r="T2150">
        <v>-0.42857142857142899</v>
      </c>
      <c r="U2150" t="s">
        <v>7895</v>
      </c>
      <c r="V2150" t="s">
        <v>10</v>
      </c>
      <c r="W2150" t="s">
        <v>45</v>
      </c>
    </row>
    <row r="2151" spans="1:23" x14ac:dyDescent="0.3">
      <c r="A2151" t="s">
        <v>5415</v>
      </c>
      <c r="B2151" s="4">
        <v>41887</v>
      </c>
      <c r="C2151" t="s">
        <v>7901</v>
      </c>
      <c r="D2151">
        <v>2014</v>
      </c>
      <c r="E2151" s="4">
        <v>41887</v>
      </c>
      <c r="F2151">
        <v>0</v>
      </c>
      <c r="G2151" t="s">
        <v>5986</v>
      </c>
      <c r="H2151" t="s">
        <v>6015</v>
      </c>
      <c r="I2151" t="s">
        <v>5974</v>
      </c>
      <c r="J2151" t="s">
        <v>5969</v>
      </c>
      <c r="K2151" t="s">
        <v>5970</v>
      </c>
      <c r="L2151" t="s">
        <v>6007</v>
      </c>
      <c r="M2151" t="s">
        <v>5977</v>
      </c>
      <c r="N2151" t="s">
        <v>1389</v>
      </c>
      <c r="O2151" t="s">
        <v>7916</v>
      </c>
      <c r="P2151">
        <v>0.5</v>
      </c>
      <c r="Q2151">
        <v>327</v>
      </c>
      <c r="R2151">
        <v>-39</v>
      </c>
      <c r="S2151">
        <v>366</v>
      </c>
      <c r="T2151">
        <v>-0.119266055045872</v>
      </c>
      <c r="U2151" t="s">
        <v>7890</v>
      </c>
      <c r="V2151" t="s">
        <v>57</v>
      </c>
      <c r="W2151" t="s">
        <v>70</v>
      </c>
    </row>
    <row r="2152" spans="1:23" x14ac:dyDescent="0.3">
      <c r="A2152" t="s">
        <v>5475</v>
      </c>
      <c r="B2152" s="4">
        <v>41898</v>
      </c>
      <c r="C2152" t="s">
        <v>7901</v>
      </c>
      <c r="D2152">
        <v>2014</v>
      </c>
      <c r="E2152" s="4">
        <v>41903</v>
      </c>
      <c r="F2152">
        <v>5</v>
      </c>
      <c r="G2152" t="s">
        <v>6669</v>
      </c>
      <c r="H2152" t="s">
        <v>6015</v>
      </c>
      <c r="I2152" t="s">
        <v>5974</v>
      </c>
      <c r="J2152" t="s">
        <v>5969</v>
      </c>
      <c r="K2152" t="s">
        <v>5975</v>
      </c>
      <c r="L2152" t="s">
        <v>5971</v>
      </c>
      <c r="M2152" t="s">
        <v>5977</v>
      </c>
      <c r="N2152" t="s">
        <v>384</v>
      </c>
      <c r="O2152" t="s">
        <v>7916</v>
      </c>
      <c r="P2152">
        <v>0.5</v>
      </c>
      <c r="Q2152">
        <v>33</v>
      </c>
      <c r="R2152">
        <v>-12</v>
      </c>
      <c r="S2152">
        <v>45</v>
      </c>
      <c r="T2152">
        <v>-0.36363636363636398</v>
      </c>
      <c r="U2152" t="s">
        <v>7899</v>
      </c>
      <c r="V2152" t="s">
        <v>10</v>
      </c>
      <c r="W2152" t="s">
        <v>18</v>
      </c>
    </row>
    <row r="2153" spans="1:23" x14ac:dyDescent="0.3">
      <c r="A2153" t="s">
        <v>5475</v>
      </c>
      <c r="B2153" s="4">
        <v>41898</v>
      </c>
      <c r="C2153" t="s">
        <v>7901</v>
      </c>
      <c r="D2153">
        <v>2014</v>
      </c>
      <c r="E2153" s="4">
        <v>41903</v>
      </c>
      <c r="F2153">
        <v>5</v>
      </c>
      <c r="G2153" t="s">
        <v>6669</v>
      </c>
      <c r="H2153" t="s">
        <v>6015</v>
      </c>
      <c r="I2153" t="s">
        <v>5974</v>
      </c>
      <c r="J2153" t="s">
        <v>5969</v>
      </c>
      <c r="K2153" t="s">
        <v>5975</v>
      </c>
      <c r="L2153" t="s">
        <v>5971</v>
      </c>
      <c r="M2153" t="s">
        <v>5977</v>
      </c>
      <c r="N2153" t="s">
        <v>2419</v>
      </c>
      <c r="O2153" t="s">
        <v>7916</v>
      </c>
      <c r="P2153">
        <v>0.5</v>
      </c>
      <c r="Q2153">
        <v>25</v>
      </c>
      <c r="R2153">
        <v>-24</v>
      </c>
      <c r="S2153">
        <v>49</v>
      </c>
      <c r="T2153">
        <v>-0.96</v>
      </c>
      <c r="U2153" t="s">
        <v>7890</v>
      </c>
      <c r="V2153" t="s">
        <v>10</v>
      </c>
      <c r="W2153" t="s">
        <v>48</v>
      </c>
    </row>
    <row r="2154" spans="1:23" x14ac:dyDescent="0.3">
      <c r="A2154" t="s">
        <v>5475</v>
      </c>
      <c r="B2154" s="4">
        <v>41898</v>
      </c>
      <c r="C2154" t="s">
        <v>7901</v>
      </c>
      <c r="D2154">
        <v>2014</v>
      </c>
      <c r="E2154" s="4">
        <v>41903</v>
      </c>
      <c r="F2154">
        <v>5</v>
      </c>
      <c r="G2154" t="s">
        <v>6669</v>
      </c>
      <c r="H2154" t="s">
        <v>6015</v>
      </c>
      <c r="I2154" t="s">
        <v>5974</v>
      </c>
      <c r="J2154" t="s">
        <v>5969</v>
      </c>
      <c r="K2154" t="s">
        <v>5975</v>
      </c>
      <c r="L2154" t="s">
        <v>5971</v>
      </c>
      <c r="M2154" t="s">
        <v>5977</v>
      </c>
      <c r="N2154" t="s">
        <v>364</v>
      </c>
      <c r="O2154" t="s">
        <v>7916</v>
      </c>
      <c r="P2154">
        <v>0.5</v>
      </c>
      <c r="Q2154">
        <v>74</v>
      </c>
      <c r="R2154">
        <v>-58</v>
      </c>
      <c r="S2154">
        <v>132</v>
      </c>
      <c r="T2154">
        <v>-0.78378378378378399</v>
      </c>
      <c r="U2154" t="s">
        <v>7891</v>
      </c>
      <c r="V2154" t="s">
        <v>10</v>
      </c>
      <c r="W2154" t="s">
        <v>48</v>
      </c>
    </row>
    <row r="2155" spans="1:23" x14ac:dyDescent="0.3">
      <c r="A2155" t="s">
        <v>5475</v>
      </c>
      <c r="B2155" s="4">
        <v>41898</v>
      </c>
      <c r="C2155" t="s">
        <v>7901</v>
      </c>
      <c r="D2155">
        <v>2014</v>
      </c>
      <c r="E2155" s="4">
        <v>41903</v>
      </c>
      <c r="F2155">
        <v>5</v>
      </c>
      <c r="G2155" t="s">
        <v>6669</v>
      </c>
      <c r="H2155" t="s">
        <v>6015</v>
      </c>
      <c r="I2155" t="s">
        <v>5974</v>
      </c>
      <c r="J2155" t="s">
        <v>5969</v>
      </c>
      <c r="K2155" t="s">
        <v>5975</v>
      </c>
      <c r="L2155" t="s">
        <v>5971</v>
      </c>
      <c r="M2155" t="s">
        <v>5977</v>
      </c>
      <c r="N2155" t="s">
        <v>927</v>
      </c>
      <c r="O2155" t="s">
        <v>7916</v>
      </c>
      <c r="P2155">
        <v>0.5</v>
      </c>
      <c r="Q2155">
        <v>17</v>
      </c>
      <c r="R2155">
        <v>-11</v>
      </c>
      <c r="S2155">
        <v>28</v>
      </c>
      <c r="T2155">
        <v>-0.64705882352941202</v>
      </c>
      <c r="U2155" t="s">
        <v>7895</v>
      </c>
      <c r="V2155" t="s">
        <v>10</v>
      </c>
      <c r="W2155" t="s">
        <v>11</v>
      </c>
    </row>
    <row r="2156" spans="1:23" x14ac:dyDescent="0.3">
      <c r="A2156" t="s">
        <v>5538</v>
      </c>
      <c r="B2156" s="4">
        <v>41909</v>
      </c>
      <c r="C2156" t="s">
        <v>7901</v>
      </c>
      <c r="D2156">
        <v>2014</v>
      </c>
      <c r="E2156" s="4">
        <v>41915</v>
      </c>
      <c r="F2156">
        <v>6</v>
      </c>
      <c r="G2156" t="s">
        <v>6504</v>
      </c>
      <c r="H2156" t="s">
        <v>6015</v>
      </c>
      <c r="I2156" t="s">
        <v>5974</v>
      </c>
      <c r="J2156" t="s">
        <v>5969</v>
      </c>
      <c r="K2156" t="s">
        <v>5975</v>
      </c>
      <c r="L2156" t="s">
        <v>5976</v>
      </c>
      <c r="M2156" t="s">
        <v>5977</v>
      </c>
      <c r="N2156" t="s">
        <v>339</v>
      </c>
      <c r="O2156" t="s">
        <v>7916</v>
      </c>
      <c r="P2156">
        <v>0.5</v>
      </c>
      <c r="Q2156">
        <v>15</v>
      </c>
      <c r="R2156">
        <v>-7</v>
      </c>
      <c r="S2156">
        <v>22</v>
      </c>
      <c r="T2156">
        <v>-0.46666666666666701</v>
      </c>
      <c r="U2156" t="s">
        <v>7890</v>
      </c>
      <c r="V2156" t="s">
        <v>10</v>
      </c>
      <c r="W2156" t="s">
        <v>48</v>
      </c>
    </row>
    <row r="2157" spans="1:23" x14ac:dyDescent="0.3">
      <c r="A2157" t="s">
        <v>5538</v>
      </c>
      <c r="B2157" s="4">
        <v>41909</v>
      </c>
      <c r="C2157" t="s">
        <v>7901</v>
      </c>
      <c r="D2157">
        <v>2014</v>
      </c>
      <c r="E2157" s="4">
        <v>41915</v>
      </c>
      <c r="F2157">
        <v>6</v>
      </c>
      <c r="G2157" t="s">
        <v>6504</v>
      </c>
      <c r="H2157" t="s">
        <v>6015</v>
      </c>
      <c r="I2157" t="s">
        <v>5974</v>
      </c>
      <c r="J2157" t="s">
        <v>5969</v>
      </c>
      <c r="K2157" t="s">
        <v>5975</v>
      </c>
      <c r="L2157" t="s">
        <v>5976</v>
      </c>
      <c r="M2157" t="s">
        <v>5977</v>
      </c>
      <c r="N2157" t="s">
        <v>1490</v>
      </c>
      <c r="O2157" t="s">
        <v>7916</v>
      </c>
      <c r="P2157">
        <v>0.5</v>
      </c>
      <c r="Q2157">
        <v>31</v>
      </c>
      <c r="R2157">
        <v>-7</v>
      </c>
      <c r="S2157">
        <v>38</v>
      </c>
      <c r="T2157">
        <v>-0.225806451612903</v>
      </c>
      <c r="U2157" t="s">
        <v>7899</v>
      </c>
      <c r="V2157" t="s">
        <v>10</v>
      </c>
      <c r="W2157" t="s">
        <v>45</v>
      </c>
    </row>
    <row r="2158" spans="1:23" x14ac:dyDescent="0.3">
      <c r="A2158" t="s">
        <v>5834</v>
      </c>
      <c r="B2158" s="4">
        <v>41984</v>
      </c>
      <c r="C2158" t="s">
        <v>7906</v>
      </c>
      <c r="D2158">
        <v>2014</v>
      </c>
      <c r="E2158" s="4">
        <v>41984</v>
      </c>
      <c r="F2158">
        <v>0</v>
      </c>
      <c r="G2158" t="s">
        <v>6461</v>
      </c>
      <c r="H2158" t="s">
        <v>6015</v>
      </c>
      <c r="I2158" t="s">
        <v>5974</v>
      </c>
      <c r="J2158" t="s">
        <v>5969</v>
      </c>
      <c r="K2158" t="s">
        <v>5975</v>
      </c>
      <c r="L2158" t="s">
        <v>6007</v>
      </c>
      <c r="M2158" t="s">
        <v>5977</v>
      </c>
      <c r="N2158" t="s">
        <v>4007</v>
      </c>
      <c r="O2158" t="s">
        <v>7916</v>
      </c>
      <c r="P2158">
        <v>0.5</v>
      </c>
      <c r="Q2158">
        <v>1145</v>
      </c>
      <c r="R2158">
        <v>-687</v>
      </c>
      <c r="S2158">
        <v>1832</v>
      </c>
      <c r="T2158">
        <v>-0.6</v>
      </c>
      <c r="U2158" t="s">
        <v>7910</v>
      </c>
      <c r="V2158" t="s">
        <v>57</v>
      </c>
      <c r="W2158" t="s">
        <v>79</v>
      </c>
    </row>
    <row r="2159" spans="1:23" x14ac:dyDescent="0.3">
      <c r="A2159" t="s">
        <v>5864</v>
      </c>
      <c r="B2159" s="4">
        <v>41989</v>
      </c>
      <c r="C2159" t="s">
        <v>7906</v>
      </c>
      <c r="D2159">
        <v>2014</v>
      </c>
      <c r="E2159" s="4">
        <v>41994</v>
      </c>
      <c r="F2159">
        <v>5</v>
      </c>
      <c r="G2159" t="s">
        <v>7245</v>
      </c>
      <c r="H2159" t="s">
        <v>6015</v>
      </c>
      <c r="I2159" t="s">
        <v>5974</v>
      </c>
      <c r="J2159" t="s">
        <v>5969</v>
      </c>
      <c r="K2159" t="s">
        <v>5975</v>
      </c>
      <c r="L2159" t="s">
        <v>5976</v>
      </c>
      <c r="M2159" t="s">
        <v>5977</v>
      </c>
      <c r="N2159" t="s">
        <v>482</v>
      </c>
      <c r="O2159" t="s">
        <v>7916</v>
      </c>
      <c r="P2159">
        <v>0.5</v>
      </c>
      <c r="Q2159">
        <v>74</v>
      </c>
      <c r="R2159">
        <v>-25</v>
      </c>
      <c r="S2159">
        <v>99</v>
      </c>
      <c r="T2159">
        <v>-0.337837837837838</v>
      </c>
      <c r="U2159" t="s">
        <v>7891</v>
      </c>
      <c r="V2159" t="s">
        <v>10</v>
      </c>
      <c r="W2159" t="s">
        <v>18</v>
      </c>
    </row>
    <row r="2160" spans="1:23" x14ac:dyDescent="0.3">
      <c r="A2160" t="s">
        <v>5868</v>
      </c>
      <c r="B2160" s="4">
        <v>41990</v>
      </c>
      <c r="C2160" t="s">
        <v>7906</v>
      </c>
      <c r="D2160">
        <v>2014</v>
      </c>
      <c r="E2160" s="4">
        <v>41995</v>
      </c>
      <c r="F2160">
        <v>5</v>
      </c>
      <c r="G2160" t="s">
        <v>6412</v>
      </c>
      <c r="H2160" t="s">
        <v>6015</v>
      </c>
      <c r="I2160" t="s">
        <v>5974</v>
      </c>
      <c r="J2160" t="s">
        <v>5969</v>
      </c>
      <c r="K2160" t="s">
        <v>5970</v>
      </c>
      <c r="L2160" t="s">
        <v>5976</v>
      </c>
      <c r="M2160" t="s">
        <v>5977</v>
      </c>
      <c r="N2160" t="s">
        <v>55</v>
      </c>
      <c r="O2160" t="s">
        <v>7916</v>
      </c>
      <c r="P2160">
        <v>0.5</v>
      </c>
      <c r="Q2160">
        <v>9</v>
      </c>
      <c r="R2160">
        <v>-6</v>
      </c>
      <c r="S2160">
        <v>15</v>
      </c>
      <c r="T2160">
        <v>-0.66666666666666696</v>
      </c>
      <c r="U2160" t="s">
        <v>7895</v>
      </c>
      <c r="V2160" t="s">
        <v>10</v>
      </c>
      <c r="W2160" t="s">
        <v>48</v>
      </c>
    </row>
    <row r="2161" spans="1:23" x14ac:dyDescent="0.3">
      <c r="A2161" t="s">
        <v>5868</v>
      </c>
      <c r="B2161" s="4">
        <v>41990</v>
      </c>
      <c r="C2161" t="s">
        <v>7906</v>
      </c>
      <c r="D2161">
        <v>2014</v>
      </c>
      <c r="E2161" s="4">
        <v>41995</v>
      </c>
      <c r="F2161">
        <v>5</v>
      </c>
      <c r="G2161" t="s">
        <v>6412</v>
      </c>
      <c r="H2161" t="s">
        <v>6015</v>
      </c>
      <c r="I2161" t="s">
        <v>5974</v>
      </c>
      <c r="J2161" t="s">
        <v>5969</v>
      </c>
      <c r="K2161" t="s">
        <v>5970</v>
      </c>
      <c r="L2161" t="s">
        <v>5976</v>
      </c>
      <c r="M2161" t="s">
        <v>5977</v>
      </c>
      <c r="N2161" t="s">
        <v>986</v>
      </c>
      <c r="O2161" t="s">
        <v>7916</v>
      </c>
      <c r="P2161">
        <v>0.5</v>
      </c>
      <c r="Q2161">
        <v>1279</v>
      </c>
      <c r="R2161">
        <v>-640</v>
      </c>
      <c r="S2161">
        <v>1919</v>
      </c>
      <c r="T2161">
        <v>-0.50039093041438598</v>
      </c>
      <c r="U2161" t="s">
        <v>7905</v>
      </c>
      <c r="V2161" t="s">
        <v>57</v>
      </c>
      <c r="W2161" t="s">
        <v>79</v>
      </c>
    </row>
    <row r="2162" spans="1:23" x14ac:dyDescent="0.3">
      <c r="A2162" t="s">
        <v>4632</v>
      </c>
      <c r="B2162" s="4">
        <v>41677</v>
      </c>
      <c r="C2162" t="s">
        <v>7893</v>
      </c>
      <c r="D2162">
        <v>2014</v>
      </c>
      <c r="E2162" s="4">
        <v>41684</v>
      </c>
      <c r="F2162">
        <v>7</v>
      </c>
      <c r="G2162" t="s">
        <v>6832</v>
      </c>
      <c r="H2162" t="s">
        <v>5967</v>
      </c>
      <c r="I2162" t="s">
        <v>5968</v>
      </c>
      <c r="J2162" t="s">
        <v>5969</v>
      </c>
      <c r="K2162" t="s">
        <v>5970</v>
      </c>
      <c r="L2162" t="s">
        <v>5976</v>
      </c>
      <c r="M2162" t="s">
        <v>5967</v>
      </c>
      <c r="N2162" t="s">
        <v>1307</v>
      </c>
      <c r="O2162" t="s">
        <v>7916</v>
      </c>
      <c r="P2162">
        <v>0.5</v>
      </c>
      <c r="Q2162">
        <v>2830</v>
      </c>
      <c r="R2162">
        <v>-1981</v>
      </c>
      <c r="S2162">
        <v>4811</v>
      </c>
      <c r="T2162">
        <v>-0.7</v>
      </c>
      <c r="U2162" t="s">
        <v>7914</v>
      </c>
      <c r="V2162" t="s">
        <v>14</v>
      </c>
      <c r="W2162" t="s">
        <v>15</v>
      </c>
    </row>
    <row r="2163" spans="1:23" x14ac:dyDescent="0.3">
      <c r="A2163" t="s">
        <v>4824</v>
      </c>
      <c r="B2163" s="4">
        <v>41746</v>
      </c>
      <c r="C2163" t="s">
        <v>7894</v>
      </c>
      <c r="D2163">
        <v>2014</v>
      </c>
      <c r="E2163" s="4">
        <v>41752</v>
      </c>
      <c r="F2163">
        <v>6</v>
      </c>
      <c r="G2163" t="s">
        <v>6301</v>
      </c>
      <c r="H2163" t="s">
        <v>5967</v>
      </c>
      <c r="I2163" t="s">
        <v>5968</v>
      </c>
      <c r="J2163" t="s">
        <v>5969</v>
      </c>
      <c r="K2163" t="s">
        <v>5985</v>
      </c>
      <c r="L2163" t="s">
        <v>5976</v>
      </c>
      <c r="M2163" t="s">
        <v>5967</v>
      </c>
      <c r="N2163" t="s">
        <v>2328</v>
      </c>
      <c r="O2163" t="s">
        <v>7916</v>
      </c>
      <c r="P2163">
        <v>0.5</v>
      </c>
      <c r="Q2163">
        <v>273</v>
      </c>
      <c r="R2163">
        <v>-87</v>
      </c>
      <c r="S2163">
        <v>360</v>
      </c>
      <c r="T2163">
        <v>-0.31868131868131899</v>
      </c>
      <c r="U2163" t="s">
        <v>7892</v>
      </c>
      <c r="V2163" t="s">
        <v>57</v>
      </c>
      <c r="W2163" t="s">
        <v>70</v>
      </c>
    </row>
    <row r="2164" spans="1:23" x14ac:dyDescent="0.3">
      <c r="A2164" t="s">
        <v>4873</v>
      </c>
      <c r="B2164" s="4">
        <v>41762</v>
      </c>
      <c r="C2164" t="s">
        <v>7896</v>
      </c>
      <c r="D2164">
        <v>2014</v>
      </c>
      <c r="E2164" s="4">
        <v>41762</v>
      </c>
      <c r="F2164">
        <v>0</v>
      </c>
      <c r="G2164" t="s">
        <v>6865</v>
      </c>
      <c r="H2164" t="s">
        <v>5967</v>
      </c>
      <c r="I2164" t="s">
        <v>5968</v>
      </c>
      <c r="J2164" t="s">
        <v>5969</v>
      </c>
      <c r="K2164" t="s">
        <v>5975</v>
      </c>
      <c r="L2164" t="s">
        <v>6007</v>
      </c>
      <c r="M2164" t="s">
        <v>5967</v>
      </c>
      <c r="N2164" t="s">
        <v>148</v>
      </c>
      <c r="O2164" t="s">
        <v>7916</v>
      </c>
      <c r="P2164">
        <v>0.5</v>
      </c>
      <c r="Q2164">
        <v>133</v>
      </c>
      <c r="R2164">
        <v>-42</v>
      </c>
      <c r="S2164">
        <v>175</v>
      </c>
      <c r="T2164">
        <v>-0.31578947368421001</v>
      </c>
      <c r="U2164" t="s">
        <v>7890</v>
      </c>
      <c r="V2164" t="s">
        <v>57</v>
      </c>
      <c r="W2164" t="s">
        <v>79</v>
      </c>
    </row>
    <row r="2165" spans="1:23" x14ac:dyDescent="0.3">
      <c r="A2165" t="s">
        <v>4986</v>
      </c>
      <c r="B2165" s="4">
        <v>41800</v>
      </c>
      <c r="C2165" t="s">
        <v>7898</v>
      </c>
      <c r="D2165">
        <v>2014</v>
      </c>
      <c r="E2165" s="4">
        <v>41805</v>
      </c>
      <c r="F2165">
        <v>5</v>
      </c>
      <c r="G2165" t="s">
        <v>6920</v>
      </c>
      <c r="H2165" t="s">
        <v>5967</v>
      </c>
      <c r="I2165" t="s">
        <v>5968</v>
      </c>
      <c r="J2165" t="s">
        <v>5969</v>
      </c>
      <c r="K2165" t="s">
        <v>5985</v>
      </c>
      <c r="L2165" t="s">
        <v>5976</v>
      </c>
      <c r="M2165" t="s">
        <v>5967</v>
      </c>
      <c r="N2165" t="s">
        <v>449</v>
      </c>
      <c r="O2165" t="s">
        <v>7916</v>
      </c>
      <c r="P2165">
        <v>0.5</v>
      </c>
      <c r="Q2165">
        <v>359</v>
      </c>
      <c r="R2165">
        <v>-338</v>
      </c>
      <c r="S2165">
        <v>697</v>
      </c>
      <c r="T2165">
        <v>-0.94150417827298005</v>
      </c>
      <c r="U2165" t="s">
        <v>7899</v>
      </c>
      <c r="V2165" t="s">
        <v>14</v>
      </c>
      <c r="W2165" t="s">
        <v>15</v>
      </c>
    </row>
    <row r="2166" spans="1:23" x14ac:dyDescent="0.3">
      <c r="A2166" t="s">
        <v>4986</v>
      </c>
      <c r="B2166" s="4">
        <v>41800</v>
      </c>
      <c r="C2166" t="s">
        <v>7898</v>
      </c>
      <c r="D2166">
        <v>2014</v>
      </c>
      <c r="E2166" s="4">
        <v>41805</v>
      </c>
      <c r="F2166">
        <v>5</v>
      </c>
      <c r="G2166" t="s">
        <v>6920</v>
      </c>
      <c r="H2166" t="s">
        <v>5967</v>
      </c>
      <c r="I2166" t="s">
        <v>5968</v>
      </c>
      <c r="J2166" t="s">
        <v>5969</v>
      </c>
      <c r="K2166" t="s">
        <v>5985</v>
      </c>
      <c r="L2166" t="s">
        <v>5976</v>
      </c>
      <c r="M2166" t="s">
        <v>5967</v>
      </c>
      <c r="N2166" t="s">
        <v>778</v>
      </c>
      <c r="O2166" t="s">
        <v>7916</v>
      </c>
      <c r="P2166">
        <v>0.5</v>
      </c>
      <c r="Q2166">
        <v>169</v>
      </c>
      <c r="R2166">
        <v>0</v>
      </c>
      <c r="S2166">
        <v>169</v>
      </c>
      <c r="T2166">
        <v>0</v>
      </c>
      <c r="U2166" t="s">
        <v>7891</v>
      </c>
      <c r="V2166" t="s">
        <v>57</v>
      </c>
      <c r="W2166" t="s">
        <v>96</v>
      </c>
    </row>
    <row r="2167" spans="1:23" x14ac:dyDescent="0.3">
      <c r="A2167" t="s">
        <v>5035</v>
      </c>
      <c r="B2167" s="4">
        <v>41810</v>
      </c>
      <c r="C2167" t="s">
        <v>7898</v>
      </c>
      <c r="D2167">
        <v>2014</v>
      </c>
      <c r="E2167" s="4">
        <v>41814</v>
      </c>
      <c r="F2167">
        <v>4</v>
      </c>
      <c r="G2167" t="s">
        <v>6592</v>
      </c>
      <c r="H2167" t="s">
        <v>5967</v>
      </c>
      <c r="I2167" t="s">
        <v>5968</v>
      </c>
      <c r="J2167" t="s">
        <v>5969</v>
      </c>
      <c r="K2167" t="s">
        <v>5985</v>
      </c>
      <c r="L2167" t="s">
        <v>5971</v>
      </c>
      <c r="M2167" t="s">
        <v>5967</v>
      </c>
      <c r="N2167" t="s">
        <v>507</v>
      </c>
      <c r="O2167" t="s">
        <v>7916</v>
      </c>
      <c r="P2167">
        <v>0.5</v>
      </c>
      <c r="Q2167">
        <v>249</v>
      </c>
      <c r="R2167">
        <v>-130</v>
      </c>
      <c r="S2167">
        <v>379</v>
      </c>
      <c r="T2167">
        <v>-0.522088353413655</v>
      </c>
      <c r="U2167" t="s">
        <v>7892</v>
      </c>
      <c r="V2167" t="s">
        <v>57</v>
      </c>
      <c r="W2167" t="s">
        <v>70</v>
      </c>
    </row>
    <row r="2168" spans="1:23" x14ac:dyDescent="0.3">
      <c r="A2168" t="s">
        <v>5129</v>
      </c>
      <c r="B2168" s="4">
        <v>41837</v>
      </c>
      <c r="C2168" t="s">
        <v>7909</v>
      </c>
      <c r="D2168">
        <v>2014</v>
      </c>
      <c r="E2168" s="4">
        <v>41842</v>
      </c>
      <c r="F2168">
        <v>5</v>
      </c>
      <c r="G2168" t="s">
        <v>7111</v>
      </c>
      <c r="H2168" t="s">
        <v>5967</v>
      </c>
      <c r="I2168" t="s">
        <v>5968</v>
      </c>
      <c r="J2168" t="s">
        <v>5969</v>
      </c>
      <c r="K2168" t="s">
        <v>5985</v>
      </c>
      <c r="L2168" t="s">
        <v>5976</v>
      </c>
      <c r="M2168" t="s">
        <v>5967</v>
      </c>
      <c r="N2168" t="s">
        <v>3183</v>
      </c>
      <c r="O2168" t="s">
        <v>7916</v>
      </c>
      <c r="P2168">
        <v>0.5</v>
      </c>
      <c r="Q2168">
        <v>68</v>
      </c>
      <c r="R2168">
        <v>-55</v>
      </c>
      <c r="S2168">
        <v>123</v>
      </c>
      <c r="T2168">
        <v>-0.80882352941176505</v>
      </c>
      <c r="U2168" t="s">
        <v>7899</v>
      </c>
      <c r="V2168" t="s">
        <v>57</v>
      </c>
      <c r="W2168" t="s">
        <v>96</v>
      </c>
    </row>
    <row r="2169" spans="1:23" x14ac:dyDescent="0.3">
      <c r="A2169" t="s">
        <v>5464</v>
      </c>
      <c r="B2169" s="4">
        <v>41897</v>
      </c>
      <c r="C2169" t="s">
        <v>7901</v>
      </c>
      <c r="D2169">
        <v>2014</v>
      </c>
      <c r="E2169" s="4">
        <v>41902</v>
      </c>
      <c r="F2169">
        <v>5</v>
      </c>
      <c r="G2169" t="s">
        <v>6212</v>
      </c>
      <c r="H2169" t="s">
        <v>5967</v>
      </c>
      <c r="I2169" t="s">
        <v>5968</v>
      </c>
      <c r="J2169" t="s">
        <v>5969</v>
      </c>
      <c r="K2169" t="s">
        <v>5985</v>
      </c>
      <c r="L2169" t="s">
        <v>5976</v>
      </c>
      <c r="M2169" t="s">
        <v>5967</v>
      </c>
      <c r="N2169" t="s">
        <v>143</v>
      </c>
      <c r="O2169" t="s">
        <v>7916</v>
      </c>
      <c r="P2169">
        <v>0.5</v>
      </c>
      <c r="Q2169">
        <v>73</v>
      </c>
      <c r="R2169">
        <v>-7</v>
      </c>
      <c r="S2169">
        <v>80</v>
      </c>
      <c r="T2169">
        <v>-9.5890410958904104E-2</v>
      </c>
      <c r="U2169" t="s">
        <v>7890</v>
      </c>
      <c r="V2169" t="s">
        <v>57</v>
      </c>
      <c r="W2169" t="s">
        <v>70</v>
      </c>
    </row>
    <row r="2170" spans="1:23" x14ac:dyDescent="0.3">
      <c r="A2170" t="s">
        <v>5826</v>
      </c>
      <c r="B2170" s="4">
        <v>41982</v>
      </c>
      <c r="C2170" t="s">
        <v>7906</v>
      </c>
      <c r="D2170">
        <v>2014</v>
      </c>
      <c r="E2170" s="4">
        <v>41987</v>
      </c>
      <c r="F2170">
        <v>5</v>
      </c>
      <c r="G2170" t="s">
        <v>7469</v>
      </c>
      <c r="H2170" t="s">
        <v>5967</v>
      </c>
      <c r="I2170" t="s">
        <v>5968</v>
      </c>
      <c r="J2170" t="s">
        <v>5969</v>
      </c>
      <c r="K2170" t="s">
        <v>5975</v>
      </c>
      <c r="L2170" t="s">
        <v>5976</v>
      </c>
      <c r="M2170" t="s">
        <v>5967</v>
      </c>
      <c r="N2170" t="s">
        <v>750</v>
      </c>
      <c r="O2170" t="s">
        <v>7916</v>
      </c>
      <c r="P2170">
        <v>0.5</v>
      </c>
      <c r="Q2170">
        <v>224</v>
      </c>
      <c r="R2170">
        <v>-81</v>
      </c>
      <c r="S2170">
        <v>305</v>
      </c>
      <c r="T2170">
        <v>-0.36160714285714302</v>
      </c>
      <c r="U2170" t="s">
        <v>7891</v>
      </c>
      <c r="V2170" t="s">
        <v>14</v>
      </c>
      <c r="W2170" t="s">
        <v>36</v>
      </c>
    </row>
    <row r="2171" spans="1:23" x14ac:dyDescent="0.3">
      <c r="A2171" t="s">
        <v>5826</v>
      </c>
      <c r="B2171" s="4">
        <v>41982</v>
      </c>
      <c r="C2171" t="s">
        <v>7906</v>
      </c>
      <c r="D2171">
        <v>2014</v>
      </c>
      <c r="E2171" s="4">
        <v>41987</v>
      </c>
      <c r="F2171">
        <v>5</v>
      </c>
      <c r="G2171" t="s">
        <v>7469</v>
      </c>
      <c r="H2171" t="s">
        <v>5967</v>
      </c>
      <c r="I2171" t="s">
        <v>5968</v>
      </c>
      <c r="J2171" t="s">
        <v>5969</v>
      </c>
      <c r="K2171" t="s">
        <v>5975</v>
      </c>
      <c r="L2171" t="s">
        <v>5976</v>
      </c>
      <c r="M2171" t="s">
        <v>5967</v>
      </c>
      <c r="N2171" t="s">
        <v>3200</v>
      </c>
      <c r="O2171" t="s">
        <v>7916</v>
      </c>
      <c r="P2171">
        <v>0.5</v>
      </c>
      <c r="Q2171">
        <v>58</v>
      </c>
      <c r="R2171">
        <v>-42</v>
      </c>
      <c r="S2171">
        <v>100</v>
      </c>
      <c r="T2171">
        <v>-0.72413793103448298</v>
      </c>
      <c r="U2171" t="s">
        <v>7895</v>
      </c>
      <c r="V2171" t="s">
        <v>14</v>
      </c>
      <c r="W2171" t="s">
        <v>36</v>
      </c>
    </row>
    <row r="2172" spans="1:23" x14ac:dyDescent="0.3">
      <c r="A2172" t="s">
        <v>5826</v>
      </c>
      <c r="B2172" s="4">
        <v>41982</v>
      </c>
      <c r="C2172" t="s">
        <v>7906</v>
      </c>
      <c r="D2172">
        <v>2014</v>
      </c>
      <c r="E2172" s="4">
        <v>41987</v>
      </c>
      <c r="F2172">
        <v>5</v>
      </c>
      <c r="G2172" t="s">
        <v>7469</v>
      </c>
      <c r="H2172" t="s">
        <v>5967</v>
      </c>
      <c r="I2172" t="s">
        <v>5968</v>
      </c>
      <c r="J2172" t="s">
        <v>5969</v>
      </c>
      <c r="K2172" t="s">
        <v>5975</v>
      </c>
      <c r="L2172" t="s">
        <v>5976</v>
      </c>
      <c r="M2172" t="s">
        <v>5967</v>
      </c>
      <c r="N2172" t="s">
        <v>3200</v>
      </c>
      <c r="O2172" t="s">
        <v>7916</v>
      </c>
      <c r="P2172">
        <v>0.5</v>
      </c>
      <c r="Q2172">
        <v>145</v>
      </c>
      <c r="R2172">
        <v>-104</v>
      </c>
      <c r="S2172">
        <v>249</v>
      </c>
      <c r="T2172">
        <v>-0.71724137931034504</v>
      </c>
      <c r="U2172" t="s">
        <v>7899</v>
      </c>
      <c r="V2172" t="s">
        <v>14</v>
      </c>
      <c r="W2172" t="s">
        <v>36</v>
      </c>
    </row>
    <row r="2173" spans="1:23" x14ac:dyDescent="0.3">
      <c r="A2173" t="s">
        <v>5826</v>
      </c>
      <c r="B2173" s="4">
        <v>41982</v>
      </c>
      <c r="C2173" t="s">
        <v>7906</v>
      </c>
      <c r="D2173">
        <v>2014</v>
      </c>
      <c r="E2173" s="4">
        <v>41987</v>
      </c>
      <c r="F2173">
        <v>5</v>
      </c>
      <c r="G2173" t="s">
        <v>7469</v>
      </c>
      <c r="H2173" t="s">
        <v>5967</v>
      </c>
      <c r="I2173" t="s">
        <v>5968</v>
      </c>
      <c r="J2173" t="s">
        <v>5969</v>
      </c>
      <c r="K2173" t="s">
        <v>5975</v>
      </c>
      <c r="L2173" t="s">
        <v>5976</v>
      </c>
      <c r="M2173" t="s">
        <v>5967</v>
      </c>
      <c r="N2173" t="s">
        <v>1362</v>
      </c>
      <c r="O2173" t="s">
        <v>7916</v>
      </c>
      <c r="P2173">
        <v>0.5</v>
      </c>
      <c r="Q2173">
        <v>55</v>
      </c>
      <c r="R2173">
        <v>-33</v>
      </c>
      <c r="S2173">
        <v>88</v>
      </c>
      <c r="T2173">
        <v>-0.6</v>
      </c>
      <c r="U2173" t="s">
        <v>7895</v>
      </c>
      <c r="V2173" t="s">
        <v>14</v>
      </c>
      <c r="W2173" t="s">
        <v>36</v>
      </c>
    </row>
    <row r="2174" spans="1:23" x14ac:dyDescent="0.3">
      <c r="A2174" t="s">
        <v>5826</v>
      </c>
      <c r="B2174" s="4">
        <v>41982</v>
      </c>
      <c r="C2174" t="s">
        <v>7906</v>
      </c>
      <c r="D2174">
        <v>2014</v>
      </c>
      <c r="E2174" s="4">
        <v>41987</v>
      </c>
      <c r="F2174">
        <v>5</v>
      </c>
      <c r="G2174" t="s">
        <v>7469</v>
      </c>
      <c r="H2174" t="s">
        <v>5967</v>
      </c>
      <c r="I2174" t="s">
        <v>5968</v>
      </c>
      <c r="J2174" t="s">
        <v>5969</v>
      </c>
      <c r="K2174" t="s">
        <v>5975</v>
      </c>
      <c r="L2174" t="s">
        <v>5976</v>
      </c>
      <c r="M2174" t="s">
        <v>5967</v>
      </c>
      <c r="N2174" t="s">
        <v>1908</v>
      </c>
      <c r="O2174" t="s">
        <v>7916</v>
      </c>
      <c r="P2174">
        <v>0.5</v>
      </c>
      <c r="Q2174">
        <v>86</v>
      </c>
      <c r="R2174">
        <v>-21</v>
      </c>
      <c r="S2174">
        <v>107</v>
      </c>
      <c r="T2174">
        <v>-0.24418604651162801</v>
      </c>
      <c r="U2174" t="s">
        <v>7890</v>
      </c>
      <c r="V2174" t="s">
        <v>57</v>
      </c>
      <c r="W2174" t="s">
        <v>58</v>
      </c>
    </row>
    <row r="2175" spans="1:23" x14ac:dyDescent="0.3">
      <c r="A2175" t="s">
        <v>5898</v>
      </c>
      <c r="B2175" s="4">
        <v>41997</v>
      </c>
      <c r="C2175" t="s">
        <v>7906</v>
      </c>
      <c r="D2175">
        <v>2014</v>
      </c>
      <c r="E2175" s="4">
        <v>42001</v>
      </c>
      <c r="F2175">
        <v>4</v>
      </c>
      <c r="G2175" t="s">
        <v>6016</v>
      </c>
      <c r="H2175" t="s">
        <v>5967</v>
      </c>
      <c r="I2175" t="s">
        <v>5968</v>
      </c>
      <c r="J2175" t="s">
        <v>5969</v>
      </c>
      <c r="K2175" t="s">
        <v>5975</v>
      </c>
      <c r="L2175" t="s">
        <v>5976</v>
      </c>
      <c r="M2175" t="s">
        <v>5967</v>
      </c>
      <c r="N2175" t="s">
        <v>5747</v>
      </c>
      <c r="O2175" t="s">
        <v>7916</v>
      </c>
      <c r="P2175">
        <v>0.5</v>
      </c>
      <c r="Q2175">
        <v>263</v>
      </c>
      <c r="R2175">
        <v>-63</v>
      </c>
      <c r="S2175">
        <v>326</v>
      </c>
      <c r="T2175">
        <v>-0.23954372623574099</v>
      </c>
      <c r="U2175" t="s">
        <v>7895</v>
      </c>
      <c r="V2175" t="s">
        <v>57</v>
      </c>
      <c r="W2175" t="s">
        <v>58</v>
      </c>
    </row>
    <row r="2176" spans="1:23" x14ac:dyDescent="0.3">
      <c r="A2176" t="s">
        <v>5898</v>
      </c>
      <c r="B2176" s="4">
        <v>41997</v>
      </c>
      <c r="C2176" t="s">
        <v>7906</v>
      </c>
      <c r="D2176">
        <v>2014</v>
      </c>
      <c r="E2176" s="4">
        <v>42001</v>
      </c>
      <c r="F2176">
        <v>4</v>
      </c>
      <c r="G2176" t="s">
        <v>6016</v>
      </c>
      <c r="H2176" t="s">
        <v>5967</v>
      </c>
      <c r="I2176" t="s">
        <v>5968</v>
      </c>
      <c r="J2176" t="s">
        <v>5969</v>
      </c>
      <c r="K2176" t="s">
        <v>5975</v>
      </c>
      <c r="L2176" t="s">
        <v>5976</v>
      </c>
      <c r="M2176" t="s">
        <v>5967</v>
      </c>
      <c r="N2176" t="s">
        <v>1161</v>
      </c>
      <c r="O2176" t="s">
        <v>7916</v>
      </c>
      <c r="P2176">
        <v>0.5</v>
      </c>
      <c r="Q2176">
        <v>36</v>
      </c>
      <c r="R2176">
        <v>-7</v>
      </c>
      <c r="S2176">
        <v>43</v>
      </c>
      <c r="T2176">
        <v>-0.194444444444444</v>
      </c>
      <c r="U2176" t="s">
        <v>7890</v>
      </c>
      <c r="V2176" t="s">
        <v>57</v>
      </c>
      <c r="W2176" t="s">
        <v>58</v>
      </c>
    </row>
    <row r="2177" spans="1:23" x14ac:dyDescent="0.3">
      <c r="A2177" t="s">
        <v>5921</v>
      </c>
      <c r="B2177" s="4">
        <v>41999</v>
      </c>
      <c r="C2177" t="s">
        <v>7906</v>
      </c>
      <c r="D2177">
        <v>2014</v>
      </c>
      <c r="E2177" s="4">
        <v>42004</v>
      </c>
      <c r="F2177">
        <v>5</v>
      </c>
      <c r="G2177" t="s">
        <v>6815</v>
      </c>
      <c r="H2177" t="s">
        <v>5967</v>
      </c>
      <c r="I2177" t="s">
        <v>5968</v>
      </c>
      <c r="J2177" t="s">
        <v>5969</v>
      </c>
      <c r="K2177" t="s">
        <v>5975</v>
      </c>
      <c r="L2177" t="s">
        <v>5976</v>
      </c>
      <c r="M2177" t="s">
        <v>5967</v>
      </c>
      <c r="N2177" t="s">
        <v>398</v>
      </c>
      <c r="O2177" t="s">
        <v>7916</v>
      </c>
      <c r="P2177">
        <v>0.5</v>
      </c>
      <c r="Q2177">
        <v>21</v>
      </c>
      <c r="R2177">
        <v>-5</v>
      </c>
      <c r="S2177">
        <v>26</v>
      </c>
      <c r="T2177">
        <v>-0.238095238095238</v>
      </c>
      <c r="U2177" t="s">
        <v>7890</v>
      </c>
      <c r="V2177" t="s">
        <v>57</v>
      </c>
      <c r="W2177" t="s">
        <v>96</v>
      </c>
    </row>
    <row r="2178" spans="1:23" x14ac:dyDescent="0.3">
      <c r="A2178" t="s">
        <v>4590</v>
      </c>
      <c r="B2178" s="4">
        <v>41663</v>
      </c>
      <c r="C2178" t="s">
        <v>7888</v>
      </c>
      <c r="D2178">
        <v>2014</v>
      </c>
      <c r="E2178" s="4">
        <v>41669</v>
      </c>
      <c r="F2178">
        <v>6</v>
      </c>
      <c r="G2178" t="s">
        <v>6749</v>
      </c>
      <c r="H2178" t="s">
        <v>5967</v>
      </c>
      <c r="I2178" t="s">
        <v>5968</v>
      </c>
      <c r="J2178" t="s">
        <v>5969</v>
      </c>
      <c r="K2178" t="s">
        <v>5975</v>
      </c>
      <c r="L2178" t="s">
        <v>5976</v>
      </c>
      <c r="M2178" t="s">
        <v>5967</v>
      </c>
      <c r="N2178" t="s">
        <v>1108</v>
      </c>
      <c r="O2178" t="s">
        <v>7916</v>
      </c>
      <c r="P2178">
        <v>0.5</v>
      </c>
      <c r="Q2178">
        <v>8</v>
      </c>
      <c r="R2178">
        <v>-1</v>
      </c>
      <c r="S2178">
        <v>9</v>
      </c>
      <c r="T2178">
        <v>-0.125</v>
      </c>
      <c r="U2178" t="s">
        <v>7895</v>
      </c>
      <c r="V2178" t="s">
        <v>10</v>
      </c>
      <c r="W2178" t="s">
        <v>29</v>
      </c>
    </row>
    <row r="2179" spans="1:23" x14ac:dyDescent="0.3">
      <c r="A2179" t="s">
        <v>4632</v>
      </c>
      <c r="B2179" s="4">
        <v>41677</v>
      </c>
      <c r="C2179" t="s">
        <v>7893</v>
      </c>
      <c r="D2179">
        <v>2014</v>
      </c>
      <c r="E2179" s="4">
        <v>41684</v>
      </c>
      <c r="F2179">
        <v>7</v>
      </c>
      <c r="G2179" t="s">
        <v>6832</v>
      </c>
      <c r="H2179" t="s">
        <v>5967</v>
      </c>
      <c r="I2179" t="s">
        <v>5968</v>
      </c>
      <c r="J2179" t="s">
        <v>5969</v>
      </c>
      <c r="K2179" t="s">
        <v>5970</v>
      </c>
      <c r="L2179" t="s">
        <v>5976</v>
      </c>
      <c r="M2179" t="s">
        <v>5967</v>
      </c>
      <c r="N2179" t="s">
        <v>472</v>
      </c>
      <c r="O2179" t="s">
        <v>7916</v>
      </c>
      <c r="P2179">
        <v>0.5</v>
      </c>
      <c r="Q2179">
        <v>47</v>
      </c>
      <c r="R2179">
        <v>-3</v>
      </c>
      <c r="S2179">
        <v>50</v>
      </c>
      <c r="T2179">
        <v>-6.3829787234042604E-2</v>
      </c>
      <c r="U2179" t="s">
        <v>7895</v>
      </c>
      <c r="V2179" t="s">
        <v>10</v>
      </c>
      <c r="W2179" t="s">
        <v>18</v>
      </c>
    </row>
    <row r="2180" spans="1:23" x14ac:dyDescent="0.3">
      <c r="A2180" t="s">
        <v>4632</v>
      </c>
      <c r="B2180" s="4">
        <v>41677</v>
      </c>
      <c r="C2180" t="s">
        <v>7893</v>
      </c>
      <c r="D2180">
        <v>2014</v>
      </c>
      <c r="E2180" s="4">
        <v>41684</v>
      </c>
      <c r="F2180">
        <v>7</v>
      </c>
      <c r="G2180" t="s">
        <v>6832</v>
      </c>
      <c r="H2180" t="s">
        <v>5967</v>
      </c>
      <c r="I2180" t="s">
        <v>5968</v>
      </c>
      <c r="J2180" t="s">
        <v>5969</v>
      </c>
      <c r="K2180" t="s">
        <v>5970</v>
      </c>
      <c r="L2180" t="s">
        <v>5976</v>
      </c>
      <c r="M2180" t="s">
        <v>5967</v>
      </c>
      <c r="N2180" t="s">
        <v>113</v>
      </c>
      <c r="O2180" t="s">
        <v>7916</v>
      </c>
      <c r="P2180">
        <v>0.5</v>
      </c>
      <c r="Q2180">
        <v>38</v>
      </c>
      <c r="R2180">
        <v>-13</v>
      </c>
      <c r="S2180">
        <v>51</v>
      </c>
      <c r="T2180">
        <v>-0.34210526315789502</v>
      </c>
      <c r="U2180" t="s">
        <v>7891</v>
      </c>
      <c r="V2180" t="s">
        <v>10</v>
      </c>
      <c r="W2180" t="s">
        <v>18</v>
      </c>
    </row>
    <row r="2181" spans="1:23" x14ac:dyDescent="0.3">
      <c r="A2181" t="s">
        <v>4632</v>
      </c>
      <c r="B2181" s="4">
        <v>41677</v>
      </c>
      <c r="C2181" t="s">
        <v>7893</v>
      </c>
      <c r="D2181">
        <v>2014</v>
      </c>
      <c r="E2181" s="4">
        <v>41684</v>
      </c>
      <c r="F2181">
        <v>7</v>
      </c>
      <c r="G2181" t="s">
        <v>6832</v>
      </c>
      <c r="H2181" t="s">
        <v>5967</v>
      </c>
      <c r="I2181" t="s">
        <v>5968</v>
      </c>
      <c r="J2181" t="s">
        <v>5969</v>
      </c>
      <c r="K2181" t="s">
        <v>5970</v>
      </c>
      <c r="L2181" t="s">
        <v>5976</v>
      </c>
      <c r="M2181" t="s">
        <v>5967</v>
      </c>
      <c r="N2181" t="s">
        <v>1497</v>
      </c>
      <c r="O2181" t="s">
        <v>7916</v>
      </c>
      <c r="P2181">
        <v>0.5</v>
      </c>
      <c r="Q2181">
        <v>61</v>
      </c>
      <c r="R2181">
        <v>-50</v>
      </c>
      <c r="S2181">
        <v>111</v>
      </c>
      <c r="T2181">
        <v>-0.81967213114754101</v>
      </c>
      <c r="U2181" t="s">
        <v>7892</v>
      </c>
      <c r="V2181" t="s">
        <v>10</v>
      </c>
      <c r="W2181" t="s">
        <v>48</v>
      </c>
    </row>
    <row r="2182" spans="1:23" x14ac:dyDescent="0.3">
      <c r="A2182" t="s">
        <v>4632</v>
      </c>
      <c r="B2182" s="4">
        <v>41677</v>
      </c>
      <c r="C2182" t="s">
        <v>7893</v>
      </c>
      <c r="D2182">
        <v>2014</v>
      </c>
      <c r="E2182" s="4">
        <v>41684</v>
      </c>
      <c r="F2182">
        <v>7</v>
      </c>
      <c r="G2182" t="s">
        <v>6832</v>
      </c>
      <c r="H2182" t="s">
        <v>5967</v>
      </c>
      <c r="I2182" t="s">
        <v>5968</v>
      </c>
      <c r="J2182" t="s">
        <v>5969</v>
      </c>
      <c r="K2182" t="s">
        <v>5970</v>
      </c>
      <c r="L2182" t="s">
        <v>5976</v>
      </c>
      <c r="M2182" t="s">
        <v>5967</v>
      </c>
      <c r="N2182" t="s">
        <v>276</v>
      </c>
      <c r="O2182" t="s">
        <v>7916</v>
      </c>
      <c r="P2182">
        <v>0.5</v>
      </c>
      <c r="Q2182">
        <v>205</v>
      </c>
      <c r="R2182">
        <v>-119</v>
      </c>
      <c r="S2182">
        <v>324</v>
      </c>
      <c r="T2182">
        <v>-0.58048780487804896</v>
      </c>
      <c r="U2182" t="s">
        <v>7891</v>
      </c>
      <c r="V2182" t="s">
        <v>10</v>
      </c>
      <c r="W2182" t="s">
        <v>22</v>
      </c>
    </row>
    <row r="2183" spans="1:23" x14ac:dyDescent="0.3">
      <c r="A2183" t="s">
        <v>4632</v>
      </c>
      <c r="B2183" s="4">
        <v>41677</v>
      </c>
      <c r="C2183" t="s">
        <v>7893</v>
      </c>
      <c r="D2183">
        <v>2014</v>
      </c>
      <c r="E2183" s="4">
        <v>41684</v>
      </c>
      <c r="F2183">
        <v>7</v>
      </c>
      <c r="G2183" t="s">
        <v>6832</v>
      </c>
      <c r="H2183" t="s">
        <v>5967</v>
      </c>
      <c r="I2183" t="s">
        <v>5968</v>
      </c>
      <c r="J2183" t="s">
        <v>5969</v>
      </c>
      <c r="K2183" t="s">
        <v>5970</v>
      </c>
      <c r="L2183" t="s">
        <v>5976</v>
      </c>
      <c r="M2183" t="s">
        <v>5967</v>
      </c>
      <c r="N2183" t="s">
        <v>2488</v>
      </c>
      <c r="O2183" t="s">
        <v>7916</v>
      </c>
      <c r="P2183">
        <v>0.5</v>
      </c>
      <c r="Q2183">
        <v>47</v>
      </c>
      <c r="R2183">
        <v>-27</v>
      </c>
      <c r="S2183">
        <v>74</v>
      </c>
      <c r="T2183">
        <v>-0.57446808510638303</v>
      </c>
      <c r="U2183" t="s">
        <v>7892</v>
      </c>
      <c r="V2183" t="s">
        <v>10</v>
      </c>
      <c r="W2183" t="s">
        <v>22</v>
      </c>
    </row>
    <row r="2184" spans="1:23" x14ac:dyDescent="0.3">
      <c r="A2184" t="s">
        <v>4658</v>
      </c>
      <c r="B2184" s="4">
        <v>41685</v>
      </c>
      <c r="C2184" t="s">
        <v>7893</v>
      </c>
      <c r="D2184">
        <v>2014</v>
      </c>
      <c r="E2184" s="4">
        <v>41690</v>
      </c>
      <c r="F2184">
        <v>5</v>
      </c>
      <c r="G2184" t="s">
        <v>7195</v>
      </c>
      <c r="H2184" t="s">
        <v>5967</v>
      </c>
      <c r="I2184" t="s">
        <v>5968</v>
      </c>
      <c r="J2184" t="s">
        <v>5969</v>
      </c>
      <c r="K2184" t="s">
        <v>5975</v>
      </c>
      <c r="L2184" t="s">
        <v>5976</v>
      </c>
      <c r="M2184" t="s">
        <v>5967</v>
      </c>
      <c r="N2184" t="s">
        <v>1922</v>
      </c>
      <c r="O2184" t="s">
        <v>7916</v>
      </c>
      <c r="P2184">
        <v>0.5</v>
      </c>
      <c r="Q2184">
        <v>63</v>
      </c>
      <c r="R2184">
        <v>-24</v>
      </c>
      <c r="S2184">
        <v>87</v>
      </c>
      <c r="T2184">
        <v>-0.38095238095238099</v>
      </c>
      <c r="U2184" t="s">
        <v>7910</v>
      </c>
      <c r="V2184" t="s">
        <v>10</v>
      </c>
      <c r="W2184" t="s">
        <v>91</v>
      </c>
    </row>
    <row r="2185" spans="1:23" x14ac:dyDescent="0.3">
      <c r="A2185" t="s">
        <v>4861</v>
      </c>
      <c r="B2185" s="4">
        <v>41759</v>
      </c>
      <c r="C2185" t="s">
        <v>7894</v>
      </c>
      <c r="D2185">
        <v>2014</v>
      </c>
      <c r="E2185" s="4">
        <v>41765</v>
      </c>
      <c r="F2185">
        <v>6</v>
      </c>
      <c r="G2185" t="s">
        <v>6064</v>
      </c>
      <c r="H2185" t="s">
        <v>5967</v>
      </c>
      <c r="I2185" t="s">
        <v>5968</v>
      </c>
      <c r="J2185" t="s">
        <v>5969</v>
      </c>
      <c r="K2185" t="s">
        <v>5975</v>
      </c>
      <c r="L2185" t="s">
        <v>5976</v>
      </c>
      <c r="M2185" t="s">
        <v>5967</v>
      </c>
      <c r="N2185" t="s">
        <v>102</v>
      </c>
      <c r="O2185" t="s">
        <v>7916</v>
      </c>
      <c r="P2185">
        <v>0.5</v>
      </c>
      <c r="Q2185">
        <v>27</v>
      </c>
      <c r="R2185">
        <v>-15</v>
      </c>
      <c r="S2185">
        <v>42</v>
      </c>
      <c r="T2185">
        <v>-0.55555555555555602</v>
      </c>
      <c r="U2185" t="s">
        <v>7890</v>
      </c>
      <c r="V2185" t="s">
        <v>10</v>
      </c>
      <c r="W2185" t="s">
        <v>18</v>
      </c>
    </row>
    <row r="2186" spans="1:23" x14ac:dyDescent="0.3">
      <c r="A2186" t="s">
        <v>4861</v>
      </c>
      <c r="B2186" s="4">
        <v>41759</v>
      </c>
      <c r="C2186" t="s">
        <v>7894</v>
      </c>
      <c r="D2186">
        <v>2014</v>
      </c>
      <c r="E2186" s="4">
        <v>41765</v>
      </c>
      <c r="F2186">
        <v>6</v>
      </c>
      <c r="G2186" t="s">
        <v>6064</v>
      </c>
      <c r="H2186" t="s">
        <v>5967</v>
      </c>
      <c r="I2186" t="s">
        <v>5968</v>
      </c>
      <c r="J2186" t="s">
        <v>5969</v>
      </c>
      <c r="K2186" t="s">
        <v>5975</v>
      </c>
      <c r="L2186" t="s">
        <v>5976</v>
      </c>
      <c r="M2186" t="s">
        <v>5967</v>
      </c>
      <c r="N2186" t="s">
        <v>1579</v>
      </c>
      <c r="O2186" t="s">
        <v>7916</v>
      </c>
      <c r="P2186">
        <v>0.5</v>
      </c>
      <c r="Q2186">
        <v>143</v>
      </c>
      <c r="R2186">
        <v>-124</v>
      </c>
      <c r="S2186">
        <v>267</v>
      </c>
      <c r="T2186">
        <v>-0.86713286713286697</v>
      </c>
      <c r="U2186" t="s">
        <v>7899</v>
      </c>
      <c r="V2186" t="s">
        <v>10</v>
      </c>
      <c r="W2186" t="s">
        <v>22</v>
      </c>
    </row>
    <row r="2187" spans="1:23" x14ac:dyDescent="0.3">
      <c r="A2187" t="s">
        <v>4861</v>
      </c>
      <c r="B2187" s="4">
        <v>41759</v>
      </c>
      <c r="C2187" t="s">
        <v>7894</v>
      </c>
      <c r="D2187">
        <v>2014</v>
      </c>
      <c r="E2187" s="4">
        <v>41765</v>
      </c>
      <c r="F2187">
        <v>6</v>
      </c>
      <c r="G2187" t="s">
        <v>6064</v>
      </c>
      <c r="H2187" t="s">
        <v>5967</v>
      </c>
      <c r="I2187" t="s">
        <v>5968</v>
      </c>
      <c r="J2187" t="s">
        <v>5969</v>
      </c>
      <c r="K2187" t="s">
        <v>5975</v>
      </c>
      <c r="L2187" t="s">
        <v>5976</v>
      </c>
      <c r="M2187" t="s">
        <v>5967</v>
      </c>
      <c r="N2187" t="s">
        <v>2908</v>
      </c>
      <c r="O2187" t="s">
        <v>7916</v>
      </c>
      <c r="P2187">
        <v>0.5</v>
      </c>
      <c r="Q2187">
        <v>44</v>
      </c>
      <c r="R2187">
        <v>-17</v>
      </c>
      <c r="S2187">
        <v>61</v>
      </c>
      <c r="T2187">
        <v>-0.38636363636363602</v>
      </c>
      <c r="U2187" t="s">
        <v>7899</v>
      </c>
      <c r="V2187" t="s">
        <v>10</v>
      </c>
      <c r="W2187" t="s">
        <v>22</v>
      </c>
    </row>
    <row r="2188" spans="1:23" x14ac:dyDescent="0.3">
      <c r="A2188" t="s">
        <v>4861</v>
      </c>
      <c r="B2188" s="4">
        <v>41759</v>
      </c>
      <c r="C2188" t="s">
        <v>7894</v>
      </c>
      <c r="D2188">
        <v>2014</v>
      </c>
      <c r="E2188" s="4">
        <v>41765</v>
      </c>
      <c r="F2188">
        <v>6</v>
      </c>
      <c r="G2188" t="s">
        <v>6064</v>
      </c>
      <c r="H2188" t="s">
        <v>5967</v>
      </c>
      <c r="I2188" t="s">
        <v>5968</v>
      </c>
      <c r="J2188" t="s">
        <v>5969</v>
      </c>
      <c r="K2188" t="s">
        <v>5975</v>
      </c>
      <c r="L2188" t="s">
        <v>5976</v>
      </c>
      <c r="M2188" t="s">
        <v>5967</v>
      </c>
      <c r="N2188" t="s">
        <v>2045</v>
      </c>
      <c r="O2188" t="s">
        <v>7916</v>
      </c>
      <c r="P2188">
        <v>0.5</v>
      </c>
      <c r="Q2188">
        <v>45</v>
      </c>
      <c r="R2188">
        <v>-2</v>
      </c>
      <c r="S2188">
        <v>47</v>
      </c>
      <c r="T2188">
        <v>-4.4444444444444398E-2</v>
      </c>
      <c r="U2188" t="s">
        <v>7892</v>
      </c>
      <c r="V2188" t="s">
        <v>10</v>
      </c>
      <c r="W2188" t="s">
        <v>77</v>
      </c>
    </row>
    <row r="2189" spans="1:23" x14ac:dyDescent="0.3">
      <c r="A2189" t="s">
        <v>4895</v>
      </c>
      <c r="B2189" s="4">
        <v>41768</v>
      </c>
      <c r="C2189" t="s">
        <v>7896</v>
      </c>
      <c r="D2189">
        <v>2014</v>
      </c>
      <c r="E2189" s="4">
        <v>41773</v>
      </c>
      <c r="F2189">
        <v>5</v>
      </c>
      <c r="G2189" t="s">
        <v>7110</v>
      </c>
      <c r="H2189" t="s">
        <v>5967</v>
      </c>
      <c r="I2189" t="s">
        <v>5968</v>
      </c>
      <c r="J2189" t="s">
        <v>5969</v>
      </c>
      <c r="K2189" t="s">
        <v>5985</v>
      </c>
      <c r="L2189" t="s">
        <v>5976</v>
      </c>
      <c r="M2189" t="s">
        <v>5967</v>
      </c>
      <c r="N2189" t="s">
        <v>969</v>
      </c>
      <c r="O2189" t="s">
        <v>7916</v>
      </c>
      <c r="P2189">
        <v>0.5</v>
      </c>
      <c r="Q2189">
        <v>69</v>
      </c>
      <c r="R2189">
        <v>-67</v>
      </c>
      <c r="S2189">
        <v>136</v>
      </c>
      <c r="T2189">
        <v>-0.97101449275362295</v>
      </c>
      <c r="U2189" t="s">
        <v>7892</v>
      </c>
      <c r="V2189" t="s">
        <v>10</v>
      </c>
      <c r="W2189" t="s">
        <v>91</v>
      </c>
    </row>
    <row r="2190" spans="1:23" x14ac:dyDescent="0.3">
      <c r="A2190" t="s">
        <v>4895</v>
      </c>
      <c r="B2190" s="4">
        <v>41768</v>
      </c>
      <c r="C2190" t="s">
        <v>7896</v>
      </c>
      <c r="D2190">
        <v>2014</v>
      </c>
      <c r="E2190" s="4">
        <v>41773</v>
      </c>
      <c r="F2190">
        <v>5</v>
      </c>
      <c r="G2190" t="s">
        <v>7110</v>
      </c>
      <c r="H2190" t="s">
        <v>5967</v>
      </c>
      <c r="I2190" t="s">
        <v>5968</v>
      </c>
      <c r="J2190" t="s">
        <v>5969</v>
      </c>
      <c r="K2190" t="s">
        <v>5985</v>
      </c>
      <c r="L2190" t="s">
        <v>5976</v>
      </c>
      <c r="M2190" t="s">
        <v>5967</v>
      </c>
      <c r="N2190" t="s">
        <v>4896</v>
      </c>
      <c r="O2190" t="s">
        <v>7916</v>
      </c>
      <c r="P2190">
        <v>0.5</v>
      </c>
      <c r="Q2190">
        <v>59</v>
      </c>
      <c r="R2190">
        <v>-46</v>
      </c>
      <c r="S2190">
        <v>105</v>
      </c>
      <c r="T2190">
        <v>-0.77966101694915202</v>
      </c>
      <c r="U2190" t="s">
        <v>7897</v>
      </c>
      <c r="V2190" t="s">
        <v>10</v>
      </c>
      <c r="W2190" t="s">
        <v>11</v>
      </c>
    </row>
    <row r="2191" spans="1:23" x14ac:dyDescent="0.3">
      <c r="A2191" t="s">
        <v>4986</v>
      </c>
      <c r="B2191" s="4">
        <v>41800</v>
      </c>
      <c r="C2191" t="s">
        <v>7898</v>
      </c>
      <c r="D2191">
        <v>2014</v>
      </c>
      <c r="E2191" s="4">
        <v>41805</v>
      </c>
      <c r="F2191">
        <v>5</v>
      </c>
      <c r="G2191" t="s">
        <v>6920</v>
      </c>
      <c r="H2191" t="s">
        <v>5967</v>
      </c>
      <c r="I2191" t="s">
        <v>5968</v>
      </c>
      <c r="J2191" t="s">
        <v>5969</v>
      </c>
      <c r="K2191" t="s">
        <v>5985</v>
      </c>
      <c r="L2191" t="s">
        <v>5976</v>
      </c>
      <c r="M2191" t="s">
        <v>5967</v>
      </c>
      <c r="N2191" t="s">
        <v>2378</v>
      </c>
      <c r="O2191" t="s">
        <v>7916</v>
      </c>
      <c r="P2191">
        <v>0.5</v>
      </c>
      <c r="Q2191">
        <v>93</v>
      </c>
      <c r="R2191">
        <v>-84</v>
      </c>
      <c r="S2191">
        <v>177</v>
      </c>
      <c r="T2191">
        <v>-0.90322580645161299</v>
      </c>
      <c r="U2191" t="s">
        <v>7891</v>
      </c>
      <c r="V2191" t="s">
        <v>10</v>
      </c>
      <c r="W2191" t="s">
        <v>22</v>
      </c>
    </row>
    <row r="2192" spans="1:23" x14ac:dyDescent="0.3">
      <c r="A2192" t="s">
        <v>5003</v>
      </c>
      <c r="B2192" s="4">
        <v>41803</v>
      </c>
      <c r="C2192" t="s">
        <v>7898</v>
      </c>
      <c r="D2192">
        <v>2014</v>
      </c>
      <c r="E2192" s="4">
        <v>41810</v>
      </c>
      <c r="F2192">
        <v>7</v>
      </c>
      <c r="G2192" t="s">
        <v>6749</v>
      </c>
      <c r="H2192" t="s">
        <v>5967</v>
      </c>
      <c r="I2192" t="s">
        <v>5968</v>
      </c>
      <c r="J2192" t="s">
        <v>5969</v>
      </c>
      <c r="K2192" t="s">
        <v>5975</v>
      </c>
      <c r="L2192" t="s">
        <v>5976</v>
      </c>
      <c r="M2192" t="s">
        <v>5967</v>
      </c>
      <c r="N2192" t="s">
        <v>951</v>
      </c>
      <c r="O2192" t="s">
        <v>7916</v>
      </c>
      <c r="P2192">
        <v>0.5</v>
      </c>
      <c r="Q2192">
        <v>16</v>
      </c>
      <c r="R2192">
        <v>-5</v>
      </c>
      <c r="S2192">
        <v>21</v>
      </c>
      <c r="T2192">
        <v>-0.3125</v>
      </c>
      <c r="U2192" t="s">
        <v>7895</v>
      </c>
      <c r="V2192" t="s">
        <v>10</v>
      </c>
      <c r="W2192" t="s">
        <v>18</v>
      </c>
    </row>
    <row r="2193" spans="1:23" x14ac:dyDescent="0.3">
      <c r="A2193" t="s">
        <v>5003</v>
      </c>
      <c r="B2193" s="4">
        <v>41803</v>
      </c>
      <c r="C2193" t="s">
        <v>7898</v>
      </c>
      <c r="D2193">
        <v>2014</v>
      </c>
      <c r="E2193" s="4">
        <v>41810</v>
      </c>
      <c r="F2193">
        <v>7</v>
      </c>
      <c r="G2193" t="s">
        <v>6749</v>
      </c>
      <c r="H2193" t="s">
        <v>5967</v>
      </c>
      <c r="I2193" t="s">
        <v>5968</v>
      </c>
      <c r="J2193" t="s">
        <v>5969</v>
      </c>
      <c r="K2193" t="s">
        <v>5975</v>
      </c>
      <c r="L2193" t="s">
        <v>5976</v>
      </c>
      <c r="M2193" t="s">
        <v>5967</v>
      </c>
      <c r="N2193" t="s">
        <v>239</v>
      </c>
      <c r="O2193" t="s">
        <v>7916</v>
      </c>
      <c r="P2193">
        <v>0.5</v>
      </c>
      <c r="Q2193">
        <v>43</v>
      </c>
      <c r="R2193">
        <v>-43</v>
      </c>
      <c r="S2193">
        <v>86</v>
      </c>
      <c r="T2193">
        <v>-1</v>
      </c>
      <c r="U2193" t="s">
        <v>7897</v>
      </c>
      <c r="V2193" t="s">
        <v>10</v>
      </c>
      <c r="W2193" t="s">
        <v>18</v>
      </c>
    </row>
    <row r="2194" spans="1:23" x14ac:dyDescent="0.3">
      <c r="A2194" t="s">
        <v>5035</v>
      </c>
      <c r="B2194" s="4">
        <v>41810</v>
      </c>
      <c r="C2194" t="s">
        <v>7898</v>
      </c>
      <c r="D2194">
        <v>2014</v>
      </c>
      <c r="E2194" s="4">
        <v>41814</v>
      </c>
      <c r="F2194">
        <v>4</v>
      </c>
      <c r="G2194" t="s">
        <v>6592</v>
      </c>
      <c r="H2194" t="s">
        <v>5967</v>
      </c>
      <c r="I2194" t="s">
        <v>5968</v>
      </c>
      <c r="J2194" t="s">
        <v>5969</v>
      </c>
      <c r="K2194" t="s">
        <v>5985</v>
      </c>
      <c r="L2194" t="s">
        <v>5971</v>
      </c>
      <c r="M2194" t="s">
        <v>5967</v>
      </c>
      <c r="N2194" t="s">
        <v>415</v>
      </c>
      <c r="O2194" t="s">
        <v>7916</v>
      </c>
      <c r="P2194">
        <v>0.5</v>
      </c>
      <c r="Q2194">
        <v>19</v>
      </c>
      <c r="R2194">
        <v>-2</v>
      </c>
      <c r="S2194">
        <v>21</v>
      </c>
      <c r="T2194">
        <v>-0.105263157894737</v>
      </c>
      <c r="U2194" t="s">
        <v>7895</v>
      </c>
      <c r="V2194" t="s">
        <v>10</v>
      </c>
      <c r="W2194" t="s">
        <v>29</v>
      </c>
    </row>
    <row r="2195" spans="1:23" x14ac:dyDescent="0.3">
      <c r="A2195" t="s">
        <v>5120</v>
      </c>
      <c r="B2195" s="4">
        <v>41834</v>
      </c>
      <c r="C2195" t="s">
        <v>7909</v>
      </c>
      <c r="D2195">
        <v>2014</v>
      </c>
      <c r="E2195" s="4">
        <v>41841</v>
      </c>
      <c r="F2195">
        <v>7</v>
      </c>
      <c r="G2195" t="s">
        <v>7527</v>
      </c>
      <c r="H2195" t="s">
        <v>5967</v>
      </c>
      <c r="I2195" t="s">
        <v>5968</v>
      </c>
      <c r="J2195" t="s">
        <v>5969</v>
      </c>
      <c r="K2195" t="s">
        <v>5970</v>
      </c>
      <c r="L2195" t="s">
        <v>5976</v>
      </c>
      <c r="M2195" t="s">
        <v>5967</v>
      </c>
      <c r="N2195" t="s">
        <v>261</v>
      </c>
      <c r="O2195" t="s">
        <v>7916</v>
      </c>
      <c r="P2195">
        <v>0.5</v>
      </c>
      <c r="Q2195">
        <v>32</v>
      </c>
      <c r="R2195">
        <v>-8</v>
      </c>
      <c r="S2195">
        <v>40</v>
      </c>
      <c r="T2195">
        <v>-0.25</v>
      </c>
      <c r="U2195" t="s">
        <v>7895</v>
      </c>
      <c r="V2195" t="s">
        <v>10</v>
      </c>
      <c r="W2195" t="s">
        <v>18</v>
      </c>
    </row>
    <row r="2196" spans="1:23" x14ac:dyDescent="0.3">
      <c r="A2196" t="s">
        <v>5120</v>
      </c>
      <c r="B2196" s="4">
        <v>41834</v>
      </c>
      <c r="C2196" t="s">
        <v>7909</v>
      </c>
      <c r="D2196">
        <v>2014</v>
      </c>
      <c r="E2196" s="4">
        <v>41841</v>
      </c>
      <c r="F2196">
        <v>7</v>
      </c>
      <c r="G2196" t="s">
        <v>7527</v>
      </c>
      <c r="H2196" t="s">
        <v>5967</v>
      </c>
      <c r="I2196" t="s">
        <v>5968</v>
      </c>
      <c r="J2196" t="s">
        <v>5969</v>
      </c>
      <c r="K2196" t="s">
        <v>5970</v>
      </c>
      <c r="L2196" t="s">
        <v>5976</v>
      </c>
      <c r="M2196" t="s">
        <v>5967</v>
      </c>
      <c r="N2196" t="s">
        <v>527</v>
      </c>
      <c r="O2196" t="s">
        <v>7916</v>
      </c>
      <c r="P2196">
        <v>0.5</v>
      </c>
      <c r="Q2196">
        <v>33</v>
      </c>
      <c r="R2196">
        <v>-12</v>
      </c>
      <c r="S2196">
        <v>45</v>
      </c>
      <c r="T2196">
        <v>-0.36363636363636398</v>
      </c>
      <c r="U2196" t="s">
        <v>7897</v>
      </c>
      <c r="V2196" t="s">
        <v>10</v>
      </c>
      <c r="W2196" t="s">
        <v>22</v>
      </c>
    </row>
    <row r="2197" spans="1:23" x14ac:dyDescent="0.3">
      <c r="A2197" t="s">
        <v>5193</v>
      </c>
      <c r="B2197" s="4">
        <v>41856</v>
      </c>
      <c r="C2197" t="s">
        <v>7900</v>
      </c>
      <c r="D2197">
        <v>2014</v>
      </c>
      <c r="E2197" s="4">
        <v>41861</v>
      </c>
      <c r="F2197">
        <v>5</v>
      </c>
      <c r="G2197" t="s">
        <v>6400</v>
      </c>
      <c r="H2197" t="s">
        <v>5967</v>
      </c>
      <c r="I2197" t="s">
        <v>5968</v>
      </c>
      <c r="J2197" t="s">
        <v>5969</v>
      </c>
      <c r="K2197" t="s">
        <v>5985</v>
      </c>
      <c r="L2197" t="s">
        <v>5976</v>
      </c>
      <c r="M2197" t="s">
        <v>5967</v>
      </c>
      <c r="N2197" t="s">
        <v>715</v>
      </c>
      <c r="O2197" t="s">
        <v>7916</v>
      </c>
      <c r="P2197">
        <v>0.5</v>
      </c>
      <c r="Q2197">
        <v>60</v>
      </c>
      <c r="R2197">
        <v>-12</v>
      </c>
      <c r="S2197">
        <v>72</v>
      </c>
      <c r="T2197">
        <v>-0.2</v>
      </c>
      <c r="U2197" t="s">
        <v>7892</v>
      </c>
      <c r="V2197" t="s">
        <v>10</v>
      </c>
      <c r="W2197" t="s">
        <v>48</v>
      </c>
    </row>
    <row r="2198" spans="1:23" x14ac:dyDescent="0.3">
      <c r="A2198" t="s">
        <v>5225</v>
      </c>
      <c r="B2198" s="4">
        <v>41859</v>
      </c>
      <c r="C2198" t="s">
        <v>7900</v>
      </c>
      <c r="D2198">
        <v>2014</v>
      </c>
      <c r="E2198" s="4">
        <v>41864</v>
      </c>
      <c r="F2198">
        <v>5</v>
      </c>
      <c r="G2198" t="s">
        <v>7595</v>
      </c>
      <c r="H2198" t="s">
        <v>5967</v>
      </c>
      <c r="I2198" t="s">
        <v>5968</v>
      </c>
      <c r="J2198" t="s">
        <v>5969</v>
      </c>
      <c r="K2198" t="s">
        <v>5985</v>
      </c>
      <c r="L2198" t="s">
        <v>5971</v>
      </c>
      <c r="M2198" t="s">
        <v>5967</v>
      </c>
      <c r="N2198" t="s">
        <v>387</v>
      </c>
      <c r="O2198" t="s">
        <v>7916</v>
      </c>
      <c r="P2198">
        <v>0.5</v>
      </c>
      <c r="Q2198">
        <v>30</v>
      </c>
      <c r="R2198">
        <v>-23</v>
      </c>
      <c r="S2198">
        <v>53</v>
      </c>
      <c r="T2198">
        <v>-0.76666666666666705</v>
      </c>
      <c r="U2198" t="s">
        <v>7895</v>
      </c>
      <c r="V2198" t="s">
        <v>10</v>
      </c>
      <c r="W2198" t="s">
        <v>22</v>
      </c>
    </row>
    <row r="2199" spans="1:23" x14ac:dyDescent="0.3">
      <c r="A2199" t="s">
        <v>5464</v>
      </c>
      <c r="B2199" s="4">
        <v>41897</v>
      </c>
      <c r="C2199" t="s">
        <v>7901</v>
      </c>
      <c r="D2199">
        <v>2014</v>
      </c>
      <c r="E2199" s="4">
        <v>41902</v>
      </c>
      <c r="F2199">
        <v>5</v>
      </c>
      <c r="G2199" t="s">
        <v>6212</v>
      </c>
      <c r="H2199" t="s">
        <v>5967</v>
      </c>
      <c r="I2199" t="s">
        <v>5968</v>
      </c>
      <c r="J2199" t="s">
        <v>5969</v>
      </c>
      <c r="K2199" t="s">
        <v>5985</v>
      </c>
      <c r="L2199" t="s">
        <v>5976</v>
      </c>
      <c r="M2199" t="s">
        <v>5967</v>
      </c>
      <c r="N2199" t="s">
        <v>2333</v>
      </c>
      <c r="O2199" t="s">
        <v>7916</v>
      </c>
      <c r="P2199">
        <v>0.5</v>
      </c>
      <c r="Q2199">
        <v>4</v>
      </c>
      <c r="R2199">
        <v>-3</v>
      </c>
      <c r="S2199">
        <v>7</v>
      </c>
      <c r="T2199">
        <v>-0.75</v>
      </c>
      <c r="U2199" t="s">
        <v>7890</v>
      </c>
      <c r="V2199" t="s">
        <v>10</v>
      </c>
      <c r="W2199" t="s">
        <v>45</v>
      </c>
    </row>
    <row r="2200" spans="1:23" x14ac:dyDescent="0.3">
      <c r="A2200" t="s">
        <v>5470</v>
      </c>
      <c r="B2200" s="4">
        <v>41898</v>
      </c>
      <c r="C2200" t="s">
        <v>7901</v>
      </c>
      <c r="D2200">
        <v>2014</v>
      </c>
      <c r="E2200" s="4">
        <v>41901</v>
      </c>
      <c r="F2200">
        <v>3</v>
      </c>
      <c r="G2200" t="s">
        <v>6860</v>
      </c>
      <c r="H2200" t="s">
        <v>5967</v>
      </c>
      <c r="I2200" t="s">
        <v>5968</v>
      </c>
      <c r="J2200" t="s">
        <v>5969</v>
      </c>
      <c r="K2200" t="s">
        <v>5970</v>
      </c>
      <c r="L2200" t="s">
        <v>5988</v>
      </c>
      <c r="M2200" t="s">
        <v>5967</v>
      </c>
      <c r="N2200" t="s">
        <v>1176</v>
      </c>
      <c r="O2200" t="s">
        <v>7916</v>
      </c>
      <c r="P2200">
        <v>0.5</v>
      </c>
      <c r="Q2200">
        <v>22</v>
      </c>
      <c r="R2200">
        <v>-12</v>
      </c>
      <c r="S2200">
        <v>34</v>
      </c>
      <c r="T2200">
        <v>-0.54545454545454497</v>
      </c>
      <c r="U2200" t="s">
        <v>7891</v>
      </c>
      <c r="V2200" t="s">
        <v>10</v>
      </c>
      <c r="W2200" t="s">
        <v>18</v>
      </c>
    </row>
    <row r="2201" spans="1:23" x14ac:dyDescent="0.3">
      <c r="A2201" t="s">
        <v>5532</v>
      </c>
      <c r="B2201" s="4">
        <v>41908</v>
      </c>
      <c r="C2201" t="s">
        <v>7901</v>
      </c>
      <c r="D2201">
        <v>2014</v>
      </c>
      <c r="E2201" s="4">
        <v>41912</v>
      </c>
      <c r="F2201">
        <v>4</v>
      </c>
      <c r="G2201" t="s">
        <v>6108</v>
      </c>
      <c r="H2201" t="s">
        <v>5967</v>
      </c>
      <c r="I2201" t="s">
        <v>5968</v>
      </c>
      <c r="J2201" t="s">
        <v>5969</v>
      </c>
      <c r="K2201" t="s">
        <v>5970</v>
      </c>
      <c r="L2201" t="s">
        <v>5976</v>
      </c>
      <c r="M2201" t="s">
        <v>5967</v>
      </c>
      <c r="N2201" t="s">
        <v>1622</v>
      </c>
      <c r="O2201" t="s">
        <v>7916</v>
      </c>
      <c r="P2201">
        <v>0.5</v>
      </c>
      <c r="Q2201">
        <v>12</v>
      </c>
      <c r="R2201">
        <v>-2</v>
      </c>
      <c r="S2201">
        <v>14</v>
      </c>
      <c r="T2201">
        <v>-0.16666666666666699</v>
      </c>
      <c r="U2201" t="s">
        <v>7891</v>
      </c>
      <c r="V2201" t="s">
        <v>10</v>
      </c>
      <c r="W2201" t="s">
        <v>48</v>
      </c>
    </row>
    <row r="2202" spans="1:23" x14ac:dyDescent="0.3">
      <c r="A2202" t="s">
        <v>5532</v>
      </c>
      <c r="B2202" s="4">
        <v>41908</v>
      </c>
      <c r="C2202" t="s">
        <v>7901</v>
      </c>
      <c r="D2202">
        <v>2014</v>
      </c>
      <c r="E2202" s="4">
        <v>41912</v>
      </c>
      <c r="F2202">
        <v>4</v>
      </c>
      <c r="G2202" t="s">
        <v>6108</v>
      </c>
      <c r="H2202" t="s">
        <v>5967</v>
      </c>
      <c r="I2202" t="s">
        <v>5968</v>
      </c>
      <c r="J2202" t="s">
        <v>5969</v>
      </c>
      <c r="K2202" t="s">
        <v>5970</v>
      </c>
      <c r="L2202" t="s">
        <v>5976</v>
      </c>
      <c r="M2202" t="s">
        <v>5967</v>
      </c>
      <c r="N2202" t="s">
        <v>2192</v>
      </c>
      <c r="O2202" t="s">
        <v>7916</v>
      </c>
      <c r="P2202">
        <v>0.5</v>
      </c>
      <c r="Q2202">
        <v>7</v>
      </c>
      <c r="R2202">
        <v>-1</v>
      </c>
      <c r="S2202">
        <v>8</v>
      </c>
      <c r="T2202">
        <v>-0.14285714285714299</v>
      </c>
      <c r="U2202" t="s">
        <v>7895</v>
      </c>
      <c r="V2202" t="s">
        <v>10</v>
      </c>
      <c r="W2202" t="s">
        <v>45</v>
      </c>
    </row>
    <row r="2203" spans="1:23" x14ac:dyDescent="0.3">
      <c r="A2203" t="s">
        <v>5640</v>
      </c>
      <c r="B2203" s="4">
        <v>41947</v>
      </c>
      <c r="C2203" t="s">
        <v>7904</v>
      </c>
      <c r="D2203">
        <v>2014</v>
      </c>
      <c r="E2203" s="4">
        <v>41949</v>
      </c>
      <c r="F2203">
        <v>2</v>
      </c>
      <c r="G2203" t="s">
        <v>6362</v>
      </c>
      <c r="H2203" t="s">
        <v>5967</v>
      </c>
      <c r="I2203" t="s">
        <v>5968</v>
      </c>
      <c r="J2203" t="s">
        <v>5969</v>
      </c>
      <c r="K2203" t="s">
        <v>5975</v>
      </c>
      <c r="L2203" t="s">
        <v>5988</v>
      </c>
      <c r="M2203" t="s">
        <v>5967</v>
      </c>
      <c r="N2203" t="s">
        <v>1555</v>
      </c>
      <c r="O2203" t="s">
        <v>7916</v>
      </c>
      <c r="P2203">
        <v>0.5</v>
      </c>
      <c r="Q2203">
        <v>13</v>
      </c>
      <c r="R2203">
        <v>-13</v>
      </c>
      <c r="S2203">
        <v>26</v>
      </c>
      <c r="T2203">
        <v>-1</v>
      </c>
      <c r="U2203" t="s">
        <v>7895</v>
      </c>
      <c r="V2203" t="s">
        <v>10</v>
      </c>
      <c r="W2203" t="s">
        <v>45</v>
      </c>
    </row>
    <row r="2204" spans="1:23" x14ac:dyDescent="0.3">
      <c r="A2204" t="s">
        <v>5693</v>
      </c>
      <c r="B2204" s="4">
        <v>41955</v>
      </c>
      <c r="C2204" t="s">
        <v>7904</v>
      </c>
      <c r="D2204">
        <v>2014</v>
      </c>
      <c r="E2204" s="4">
        <v>41962</v>
      </c>
      <c r="F2204">
        <v>7</v>
      </c>
      <c r="G2204" t="s">
        <v>6978</v>
      </c>
      <c r="H2204" t="s">
        <v>5967</v>
      </c>
      <c r="I2204" t="s">
        <v>5968</v>
      </c>
      <c r="J2204" t="s">
        <v>5969</v>
      </c>
      <c r="K2204" t="s">
        <v>5985</v>
      </c>
      <c r="L2204" t="s">
        <v>5976</v>
      </c>
      <c r="M2204" t="s">
        <v>5967</v>
      </c>
      <c r="N2204" t="s">
        <v>541</v>
      </c>
      <c r="O2204" t="s">
        <v>7916</v>
      </c>
      <c r="P2204">
        <v>0.5</v>
      </c>
      <c r="Q2204">
        <v>115</v>
      </c>
      <c r="R2204">
        <v>-39</v>
      </c>
      <c r="S2204">
        <v>154</v>
      </c>
      <c r="T2204">
        <v>-0.33913043478260901</v>
      </c>
      <c r="U2204" t="s">
        <v>7891</v>
      </c>
      <c r="V2204" t="s">
        <v>10</v>
      </c>
      <c r="W2204" t="s">
        <v>73</v>
      </c>
    </row>
    <row r="2205" spans="1:23" x14ac:dyDescent="0.3">
      <c r="A2205" t="s">
        <v>5693</v>
      </c>
      <c r="B2205" s="4">
        <v>41955</v>
      </c>
      <c r="C2205" t="s">
        <v>7904</v>
      </c>
      <c r="D2205">
        <v>2014</v>
      </c>
      <c r="E2205" s="4">
        <v>41962</v>
      </c>
      <c r="F2205">
        <v>7</v>
      </c>
      <c r="G2205" t="s">
        <v>6978</v>
      </c>
      <c r="H2205" t="s">
        <v>5967</v>
      </c>
      <c r="I2205" t="s">
        <v>5968</v>
      </c>
      <c r="J2205" t="s">
        <v>5969</v>
      </c>
      <c r="K2205" t="s">
        <v>5985</v>
      </c>
      <c r="L2205" t="s">
        <v>5976</v>
      </c>
      <c r="M2205" t="s">
        <v>5967</v>
      </c>
      <c r="N2205" t="s">
        <v>969</v>
      </c>
      <c r="O2205" t="s">
        <v>7916</v>
      </c>
      <c r="P2205">
        <v>0.5</v>
      </c>
      <c r="Q2205">
        <v>87</v>
      </c>
      <c r="R2205">
        <v>-83</v>
      </c>
      <c r="S2205">
        <v>170</v>
      </c>
      <c r="T2205">
        <v>-0.95402298850574696</v>
      </c>
      <c r="U2205" t="s">
        <v>7899</v>
      </c>
      <c r="V2205" t="s">
        <v>10</v>
      </c>
      <c r="W2205" t="s">
        <v>91</v>
      </c>
    </row>
    <row r="2206" spans="1:23" x14ac:dyDescent="0.3">
      <c r="A2206" t="s">
        <v>5826</v>
      </c>
      <c r="B2206" s="4">
        <v>41982</v>
      </c>
      <c r="C2206" t="s">
        <v>7906</v>
      </c>
      <c r="D2206">
        <v>2014</v>
      </c>
      <c r="E2206" s="4">
        <v>41987</v>
      </c>
      <c r="F2206">
        <v>5</v>
      </c>
      <c r="G2206" t="s">
        <v>7469</v>
      </c>
      <c r="H2206" t="s">
        <v>5967</v>
      </c>
      <c r="I2206" t="s">
        <v>5968</v>
      </c>
      <c r="J2206" t="s">
        <v>5969</v>
      </c>
      <c r="K2206" t="s">
        <v>5975</v>
      </c>
      <c r="L2206" t="s">
        <v>5976</v>
      </c>
      <c r="M2206" t="s">
        <v>5967</v>
      </c>
      <c r="N2206" t="s">
        <v>838</v>
      </c>
      <c r="O2206" t="s">
        <v>7916</v>
      </c>
      <c r="P2206">
        <v>0.5</v>
      </c>
      <c r="Q2206">
        <v>7</v>
      </c>
      <c r="R2206">
        <v>-1</v>
      </c>
      <c r="S2206">
        <v>8</v>
      </c>
      <c r="T2206">
        <v>-0.14285714285714299</v>
      </c>
      <c r="U2206" t="s">
        <v>7895</v>
      </c>
      <c r="V2206" t="s">
        <v>10</v>
      </c>
      <c r="W2206" t="s">
        <v>48</v>
      </c>
    </row>
    <row r="2207" spans="1:23" x14ac:dyDescent="0.3">
      <c r="A2207" t="s">
        <v>5826</v>
      </c>
      <c r="B2207" s="4">
        <v>41982</v>
      </c>
      <c r="C2207" t="s">
        <v>7906</v>
      </c>
      <c r="D2207">
        <v>2014</v>
      </c>
      <c r="E2207" s="4">
        <v>41987</v>
      </c>
      <c r="F2207">
        <v>5</v>
      </c>
      <c r="G2207" t="s">
        <v>7469</v>
      </c>
      <c r="H2207" t="s">
        <v>5967</v>
      </c>
      <c r="I2207" t="s">
        <v>5968</v>
      </c>
      <c r="J2207" t="s">
        <v>5969</v>
      </c>
      <c r="K2207" t="s">
        <v>5975</v>
      </c>
      <c r="L2207" t="s">
        <v>5976</v>
      </c>
      <c r="M2207" t="s">
        <v>5967</v>
      </c>
      <c r="N2207" t="s">
        <v>3292</v>
      </c>
      <c r="O2207" t="s">
        <v>7916</v>
      </c>
      <c r="P2207">
        <v>0.5</v>
      </c>
      <c r="Q2207">
        <v>24</v>
      </c>
      <c r="R2207">
        <v>-2</v>
      </c>
      <c r="S2207">
        <v>26</v>
      </c>
      <c r="T2207">
        <v>-8.3333333333333301E-2</v>
      </c>
      <c r="U2207" t="s">
        <v>7895</v>
      </c>
      <c r="V2207" t="s">
        <v>10</v>
      </c>
      <c r="W2207" t="s">
        <v>11</v>
      </c>
    </row>
    <row r="2208" spans="1:23" x14ac:dyDescent="0.3">
      <c r="A2208" t="s">
        <v>5831</v>
      </c>
      <c r="B2208" s="4">
        <v>41983</v>
      </c>
      <c r="C2208" t="s">
        <v>7906</v>
      </c>
      <c r="D2208">
        <v>2014</v>
      </c>
      <c r="E2208" s="4">
        <v>41988</v>
      </c>
      <c r="F2208">
        <v>5</v>
      </c>
      <c r="G2208" t="s">
        <v>6656</v>
      </c>
      <c r="H2208" t="s">
        <v>5967</v>
      </c>
      <c r="I2208" t="s">
        <v>5968</v>
      </c>
      <c r="J2208" t="s">
        <v>5969</v>
      </c>
      <c r="K2208" t="s">
        <v>5975</v>
      </c>
      <c r="L2208" t="s">
        <v>5976</v>
      </c>
      <c r="M2208" t="s">
        <v>5967</v>
      </c>
      <c r="N2208" t="s">
        <v>755</v>
      </c>
      <c r="O2208" t="s">
        <v>7916</v>
      </c>
      <c r="P2208">
        <v>0.5</v>
      </c>
      <c r="Q2208">
        <v>8</v>
      </c>
      <c r="R2208">
        <v>-2</v>
      </c>
      <c r="S2208">
        <v>10</v>
      </c>
      <c r="T2208">
        <v>-0.25</v>
      </c>
      <c r="U2208" t="s">
        <v>7890</v>
      </c>
      <c r="V2208" t="s">
        <v>10</v>
      </c>
      <c r="W2208" t="s">
        <v>18</v>
      </c>
    </row>
    <row r="2209" spans="1:23" x14ac:dyDescent="0.3">
      <c r="A2209" t="s">
        <v>5898</v>
      </c>
      <c r="B2209" s="4">
        <v>41997</v>
      </c>
      <c r="C2209" t="s">
        <v>7906</v>
      </c>
      <c r="D2209">
        <v>2014</v>
      </c>
      <c r="E2209" s="4">
        <v>42001</v>
      </c>
      <c r="F2209">
        <v>4</v>
      </c>
      <c r="G2209" t="s">
        <v>6016</v>
      </c>
      <c r="H2209" t="s">
        <v>5967</v>
      </c>
      <c r="I2209" t="s">
        <v>5968</v>
      </c>
      <c r="J2209" t="s">
        <v>5969</v>
      </c>
      <c r="K2209" t="s">
        <v>5975</v>
      </c>
      <c r="L2209" t="s">
        <v>5976</v>
      </c>
      <c r="M2209" t="s">
        <v>5967</v>
      </c>
      <c r="N2209" t="s">
        <v>323</v>
      </c>
      <c r="O2209" t="s">
        <v>7916</v>
      </c>
      <c r="P2209">
        <v>0.5</v>
      </c>
      <c r="Q2209">
        <v>50</v>
      </c>
      <c r="R2209">
        <v>-44</v>
      </c>
      <c r="S2209">
        <v>94</v>
      </c>
      <c r="T2209">
        <v>-0.88</v>
      </c>
      <c r="U2209" t="s">
        <v>7895</v>
      </c>
      <c r="V2209" t="s">
        <v>10</v>
      </c>
      <c r="W2209" t="s">
        <v>48</v>
      </c>
    </row>
    <row r="2210" spans="1:23" x14ac:dyDescent="0.3">
      <c r="A2210" t="s">
        <v>5898</v>
      </c>
      <c r="B2210" s="4">
        <v>41997</v>
      </c>
      <c r="C2210" t="s">
        <v>7906</v>
      </c>
      <c r="D2210">
        <v>2014</v>
      </c>
      <c r="E2210" s="4">
        <v>42001</v>
      </c>
      <c r="F2210">
        <v>4</v>
      </c>
      <c r="G2210" t="s">
        <v>6016</v>
      </c>
      <c r="H2210" t="s">
        <v>5967</v>
      </c>
      <c r="I2210" t="s">
        <v>5968</v>
      </c>
      <c r="J2210" t="s">
        <v>5969</v>
      </c>
      <c r="K2210" t="s">
        <v>5975</v>
      </c>
      <c r="L2210" t="s">
        <v>5976</v>
      </c>
      <c r="M2210" t="s">
        <v>5967</v>
      </c>
      <c r="N2210" t="s">
        <v>5899</v>
      </c>
      <c r="O2210" t="s">
        <v>7916</v>
      </c>
      <c r="P2210">
        <v>0.5</v>
      </c>
      <c r="Q2210">
        <v>37</v>
      </c>
      <c r="R2210">
        <v>-23</v>
      </c>
      <c r="S2210">
        <v>60</v>
      </c>
      <c r="T2210">
        <v>-0.62162162162162204</v>
      </c>
      <c r="U2210" t="s">
        <v>7892</v>
      </c>
      <c r="V2210" t="s">
        <v>10</v>
      </c>
      <c r="W2210" t="s">
        <v>77</v>
      </c>
    </row>
    <row r="2211" spans="1:23" x14ac:dyDescent="0.3">
      <c r="A2211" t="s">
        <v>5921</v>
      </c>
      <c r="B2211" s="4">
        <v>41999</v>
      </c>
      <c r="C2211" t="s">
        <v>7906</v>
      </c>
      <c r="D2211">
        <v>2014</v>
      </c>
      <c r="E2211" s="4">
        <v>42004</v>
      </c>
      <c r="F2211">
        <v>5</v>
      </c>
      <c r="G2211" t="s">
        <v>6815</v>
      </c>
      <c r="H2211" t="s">
        <v>5967</v>
      </c>
      <c r="I2211" t="s">
        <v>5968</v>
      </c>
      <c r="J2211" t="s">
        <v>5969</v>
      </c>
      <c r="K2211" t="s">
        <v>5975</v>
      </c>
      <c r="L2211" t="s">
        <v>5976</v>
      </c>
      <c r="M2211" t="s">
        <v>5967</v>
      </c>
      <c r="N2211" t="s">
        <v>251</v>
      </c>
      <c r="O2211" t="s">
        <v>7916</v>
      </c>
      <c r="P2211">
        <v>0.5</v>
      </c>
      <c r="Q2211">
        <v>49</v>
      </c>
      <c r="R2211">
        <v>-31</v>
      </c>
      <c r="S2211">
        <v>80</v>
      </c>
      <c r="T2211">
        <v>-0.63265306122449005</v>
      </c>
      <c r="U2211" t="s">
        <v>7895</v>
      </c>
      <c r="V2211" t="s">
        <v>10</v>
      </c>
      <c r="W2211" t="s">
        <v>18</v>
      </c>
    </row>
    <row r="2212" spans="1:23" x14ac:dyDescent="0.3">
      <c r="A2212" t="s">
        <v>5921</v>
      </c>
      <c r="B2212" s="4">
        <v>41999</v>
      </c>
      <c r="C2212" t="s">
        <v>7906</v>
      </c>
      <c r="D2212">
        <v>2014</v>
      </c>
      <c r="E2212" s="4">
        <v>42004</v>
      </c>
      <c r="F2212">
        <v>5</v>
      </c>
      <c r="G2212" t="s">
        <v>6815</v>
      </c>
      <c r="H2212" t="s">
        <v>5967</v>
      </c>
      <c r="I2212" t="s">
        <v>5968</v>
      </c>
      <c r="J2212" t="s">
        <v>5969</v>
      </c>
      <c r="K2212" t="s">
        <v>5975</v>
      </c>
      <c r="L2212" t="s">
        <v>5976</v>
      </c>
      <c r="M2212" t="s">
        <v>5967</v>
      </c>
      <c r="N2212" t="s">
        <v>83</v>
      </c>
      <c r="O2212" t="s">
        <v>7916</v>
      </c>
      <c r="P2212">
        <v>0.5</v>
      </c>
      <c r="Q2212">
        <v>34</v>
      </c>
      <c r="R2212">
        <v>-13</v>
      </c>
      <c r="S2212">
        <v>47</v>
      </c>
      <c r="T2212">
        <v>-0.38235294117647101</v>
      </c>
      <c r="U2212" t="s">
        <v>7899</v>
      </c>
      <c r="V2212" t="s">
        <v>10</v>
      </c>
      <c r="W2212" t="s">
        <v>29</v>
      </c>
    </row>
    <row r="2213" spans="1:23" x14ac:dyDescent="0.3">
      <c r="A2213" t="s">
        <v>5929</v>
      </c>
      <c r="B2213" s="4">
        <v>42000</v>
      </c>
      <c r="C2213" t="s">
        <v>7906</v>
      </c>
      <c r="D2213">
        <v>2014</v>
      </c>
      <c r="E2213" s="4">
        <v>42003</v>
      </c>
      <c r="F2213">
        <v>3</v>
      </c>
      <c r="G2213" t="s">
        <v>6164</v>
      </c>
      <c r="H2213" t="s">
        <v>5967</v>
      </c>
      <c r="I2213" t="s">
        <v>5968</v>
      </c>
      <c r="J2213" t="s">
        <v>5969</v>
      </c>
      <c r="K2213" t="s">
        <v>5975</v>
      </c>
      <c r="L2213" t="s">
        <v>5971</v>
      </c>
      <c r="M2213" t="s">
        <v>5967</v>
      </c>
      <c r="N2213" t="s">
        <v>3322</v>
      </c>
      <c r="O2213" t="s">
        <v>7916</v>
      </c>
      <c r="P2213">
        <v>0.5</v>
      </c>
      <c r="Q2213">
        <v>1582</v>
      </c>
      <c r="R2213">
        <v>-443</v>
      </c>
      <c r="S2213">
        <v>2025</v>
      </c>
      <c r="T2213">
        <v>-0.28002528445006297</v>
      </c>
      <c r="U2213" t="s">
        <v>7910</v>
      </c>
      <c r="V2213" t="s">
        <v>10</v>
      </c>
      <c r="W2213" t="s">
        <v>73</v>
      </c>
    </row>
    <row r="2214" spans="1:23" x14ac:dyDescent="0.3">
      <c r="A2214" t="s">
        <v>5938</v>
      </c>
      <c r="B2214" s="4">
        <v>42002</v>
      </c>
      <c r="C2214" t="s">
        <v>7906</v>
      </c>
      <c r="D2214">
        <v>2014</v>
      </c>
      <c r="E2214" s="4">
        <v>42005</v>
      </c>
      <c r="F2214">
        <v>3</v>
      </c>
      <c r="G2214" t="s">
        <v>7109</v>
      </c>
      <c r="H2214" t="s">
        <v>5967</v>
      </c>
      <c r="I2214" t="s">
        <v>5968</v>
      </c>
      <c r="J2214" t="s">
        <v>5969</v>
      </c>
      <c r="K2214" t="s">
        <v>5985</v>
      </c>
      <c r="L2214" t="s">
        <v>5988</v>
      </c>
      <c r="M2214" t="s">
        <v>5967</v>
      </c>
      <c r="N2214" t="s">
        <v>951</v>
      </c>
      <c r="O2214" t="s">
        <v>7916</v>
      </c>
      <c r="P2214">
        <v>0.5</v>
      </c>
      <c r="Q2214">
        <v>31</v>
      </c>
      <c r="R2214">
        <v>-11</v>
      </c>
      <c r="S2214">
        <v>42</v>
      </c>
      <c r="T2214">
        <v>-0.35483870967741898</v>
      </c>
      <c r="U2214" t="s">
        <v>7892</v>
      </c>
      <c r="V2214" t="s">
        <v>10</v>
      </c>
      <c r="W2214" t="s">
        <v>18</v>
      </c>
    </row>
    <row r="2215" spans="1:23" x14ac:dyDescent="0.3">
      <c r="A2215" t="s">
        <v>5938</v>
      </c>
      <c r="B2215" s="4">
        <v>42002</v>
      </c>
      <c r="C2215" t="s">
        <v>7906</v>
      </c>
      <c r="D2215">
        <v>2014</v>
      </c>
      <c r="E2215" s="4">
        <v>42005</v>
      </c>
      <c r="F2215">
        <v>3</v>
      </c>
      <c r="G2215" t="s">
        <v>7109</v>
      </c>
      <c r="H2215" t="s">
        <v>5967</v>
      </c>
      <c r="I2215" t="s">
        <v>5968</v>
      </c>
      <c r="J2215" t="s">
        <v>5969</v>
      </c>
      <c r="K2215" t="s">
        <v>5985</v>
      </c>
      <c r="L2215" t="s">
        <v>5988</v>
      </c>
      <c r="M2215" t="s">
        <v>5967</v>
      </c>
      <c r="N2215" t="s">
        <v>3528</v>
      </c>
      <c r="O2215" t="s">
        <v>7916</v>
      </c>
      <c r="P2215">
        <v>0.5</v>
      </c>
      <c r="Q2215">
        <v>8</v>
      </c>
      <c r="R2215">
        <v>-6</v>
      </c>
      <c r="S2215">
        <v>14</v>
      </c>
      <c r="T2215">
        <v>-0.75</v>
      </c>
      <c r="U2215" t="s">
        <v>7890</v>
      </c>
      <c r="V2215" t="s">
        <v>10</v>
      </c>
      <c r="W2215" t="s">
        <v>18</v>
      </c>
    </row>
    <row r="2216" spans="1:23" x14ac:dyDescent="0.3">
      <c r="A2216" t="s">
        <v>4523</v>
      </c>
      <c r="B2216" s="4">
        <v>41647</v>
      </c>
      <c r="C2216" t="s">
        <v>7888</v>
      </c>
      <c r="D2216">
        <v>2014</v>
      </c>
      <c r="E2216" s="4">
        <v>41652</v>
      </c>
      <c r="F2216">
        <v>5</v>
      </c>
      <c r="G2216" t="s">
        <v>7132</v>
      </c>
      <c r="H2216" t="s">
        <v>7607</v>
      </c>
      <c r="I2216" t="s">
        <v>6018</v>
      </c>
      <c r="J2216" t="s">
        <v>5981</v>
      </c>
      <c r="K2216" t="s">
        <v>5985</v>
      </c>
      <c r="L2216" t="s">
        <v>5976</v>
      </c>
      <c r="M2216" t="s">
        <v>6229</v>
      </c>
      <c r="N2216" t="s">
        <v>953</v>
      </c>
      <c r="O2216" t="s">
        <v>7916</v>
      </c>
      <c r="P2216">
        <v>0.5</v>
      </c>
      <c r="Q2216">
        <v>50</v>
      </c>
      <c r="R2216">
        <v>-17</v>
      </c>
      <c r="S2216">
        <v>67</v>
      </c>
      <c r="T2216">
        <v>-0.34</v>
      </c>
      <c r="U2216" t="s">
        <v>7895</v>
      </c>
      <c r="V2216" t="s">
        <v>10</v>
      </c>
      <c r="W2216" t="s">
        <v>18</v>
      </c>
    </row>
    <row r="2217" spans="1:23" x14ac:dyDescent="0.3">
      <c r="A2217" t="s">
        <v>4523</v>
      </c>
      <c r="B2217" s="4">
        <v>41647</v>
      </c>
      <c r="C2217" t="s">
        <v>7888</v>
      </c>
      <c r="D2217">
        <v>2014</v>
      </c>
      <c r="E2217" s="4">
        <v>41652</v>
      </c>
      <c r="F2217">
        <v>5</v>
      </c>
      <c r="G2217" t="s">
        <v>7132</v>
      </c>
      <c r="H2217" t="s">
        <v>7607</v>
      </c>
      <c r="I2217" t="s">
        <v>6018</v>
      </c>
      <c r="J2217" t="s">
        <v>5981</v>
      </c>
      <c r="K2217" t="s">
        <v>5985</v>
      </c>
      <c r="L2217" t="s">
        <v>5976</v>
      </c>
      <c r="M2217" t="s">
        <v>6229</v>
      </c>
      <c r="N2217" t="s">
        <v>4524</v>
      </c>
      <c r="O2217" t="s">
        <v>7916</v>
      </c>
      <c r="P2217">
        <v>0.5</v>
      </c>
      <c r="Q2217">
        <v>47</v>
      </c>
      <c r="R2217">
        <v>-20</v>
      </c>
      <c r="S2217">
        <v>67</v>
      </c>
      <c r="T2217">
        <v>-0.42553191489361702</v>
      </c>
      <c r="U2217" t="s">
        <v>7895</v>
      </c>
      <c r="V2217" t="s">
        <v>10</v>
      </c>
      <c r="W2217" t="s">
        <v>91</v>
      </c>
    </row>
    <row r="2218" spans="1:23" x14ac:dyDescent="0.3">
      <c r="A2218" t="s">
        <v>4523</v>
      </c>
      <c r="B2218" s="4">
        <v>41647</v>
      </c>
      <c r="C2218" t="s">
        <v>7888</v>
      </c>
      <c r="D2218">
        <v>2014</v>
      </c>
      <c r="E2218" s="4">
        <v>41652</v>
      </c>
      <c r="F2218">
        <v>5</v>
      </c>
      <c r="G2218" t="s">
        <v>7132</v>
      </c>
      <c r="H2218" t="s">
        <v>7607</v>
      </c>
      <c r="I2218" t="s">
        <v>6018</v>
      </c>
      <c r="J2218" t="s">
        <v>5981</v>
      </c>
      <c r="K2218" t="s">
        <v>5985</v>
      </c>
      <c r="L2218" t="s">
        <v>5976</v>
      </c>
      <c r="M2218" t="s">
        <v>6229</v>
      </c>
      <c r="N2218" t="s">
        <v>1089</v>
      </c>
      <c r="O2218" t="s">
        <v>7916</v>
      </c>
      <c r="P2218">
        <v>0.5</v>
      </c>
      <c r="Q2218">
        <v>61</v>
      </c>
      <c r="R2218">
        <v>-25</v>
      </c>
      <c r="S2218">
        <v>86</v>
      </c>
      <c r="T2218">
        <v>-0.40983606557377</v>
      </c>
      <c r="U2218" t="s">
        <v>7892</v>
      </c>
      <c r="V2218" t="s">
        <v>57</v>
      </c>
      <c r="W2218" t="s">
        <v>96</v>
      </c>
    </row>
    <row r="2219" spans="1:23" x14ac:dyDescent="0.3">
      <c r="A2219" t="s">
        <v>4616</v>
      </c>
      <c r="B2219" s="4">
        <v>41674</v>
      </c>
      <c r="C2219" t="s">
        <v>7893</v>
      </c>
      <c r="D2219">
        <v>2014</v>
      </c>
      <c r="E2219" s="4">
        <v>41680</v>
      </c>
      <c r="F2219">
        <v>6</v>
      </c>
      <c r="G2219" t="s">
        <v>7276</v>
      </c>
      <c r="H2219" t="s">
        <v>6496</v>
      </c>
      <c r="I2219" t="s">
        <v>6018</v>
      </c>
      <c r="J2219" t="s">
        <v>5981</v>
      </c>
      <c r="K2219" t="s">
        <v>5975</v>
      </c>
      <c r="L2219" t="s">
        <v>5976</v>
      </c>
      <c r="M2219" t="s">
        <v>6114</v>
      </c>
      <c r="N2219" t="s">
        <v>1901</v>
      </c>
      <c r="O2219" t="s">
        <v>7916</v>
      </c>
      <c r="P2219">
        <v>0.5</v>
      </c>
      <c r="Q2219">
        <v>6</v>
      </c>
      <c r="R2219">
        <v>-3</v>
      </c>
      <c r="S2219">
        <v>9</v>
      </c>
      <c r="T2219">
        <v>-0.5</v>
      </c>
      <c r="U2219" t="s">
        <v>7890</v>
      </c>
      <c r="V2219" t="s">
        <v>10</v>
      </c>
      <c r="W2219" t="s">
        <v>48</v>
      </c>
    </row>
    <row r="2220" spans="1:23" x14ac:dyDescent="0.3">
      <c r="A2220" t="s">
        <v>4623</v>
      </c>
      <c r="B2220" s="4">
        <v>41677</v>
      </c>
      <c r="C2220" t="s">
        <v>7893</v>
      </c>
      <c r="D2220">
        <v>2014</v>
      </c>
      <c r="E2220" s="4">
        <v>41679</v>
      </c>
      <c r="F2220">
        <v>2</v>
      </c>
      <c r="G2220" t="s">
        <v>6152</v>
      </c>
      <c r="H2220" t="s">
        <v>6276</v>
      </c>
      <c r="I2220" t="s">
        <v>6018</v>
      </c>
      <c r="J2220" t="s">
        <v>5981</v>
      </c>
      <c r="K2220" t="s">
        <v>5985</v>
      </c>
      <c r="L2220" t="s">
        <v>5988</v>
      </c>
      <c r="M2220" t="s">
        <v>6277</v>
      </c>
      <c r="N2220" t="s">
        <v>241</v>
      </c>
      <c r="O2220" t="s">
        <v>7916</v>
      </c>
      <c r="P2220">
        <v>0.5</v>
      </c>
      <c r="Q2220">
        <v>47</v>
      </c>
      <c r="R2220">
        <v>-21</v>
      </c>
      <c r="S2220">
        <v>68</v>
      </c>
      <c r="T2220">
        <v>-0.44680851063829802</v>
      </c>
      <c r="U2220" t="s">
        <v>7895</v>
      </c>
      <c r="V2220" t="s">
        <v>57</v>
      </c>
      <c r="W2220" t="s">
        <v>58</v>
      </c>
    </row>
    <row r="2221" spans="1:23" x14ac:dyDescent="0.3">
      <c r="A2221" t="s">
        <v>4660</v>
      </c>
      <c r="B2221" s="4">
        <v>41687</v>
      </c>
      <c r="C2221" t="s">
        <v>7893</v>
      </c>
      <c r="D2221">
        <v>2014</v>
      </c>
      <c r="E2221" s="4">
        <v>41688</v>
      </c>
      <c r="F2221">
        <v>1</v>
      </c>
      <c r="G2221" t="s">
        <v>7553</v>
      </c>
      <c r="H2221" t="s">
        <v>6401</v>
      </c>
      <c r="I2221" t="s">
        <v>6018</v>
      </c>
      <c r="J2221" t="s">
        <v>5981</v>
      </c>
      <c r="K2221" t="s">
        <v>5975</v>
      </c>
      <c r="L2221" t="s">
        <v>5988</v>
      </c>
      <c r="M2221" t="s">
        <v>6401</v>
      </c>
      <c r="N2221" t="s">
        <v>55</v>
      </c>
      <c r="O2221" t="s">
        <v>7916</v>
      </c>
      <c r="P2221">
        <v>0.5</v>
      </c>
      <c r="Q2221">
        <v>8</v>
      </c>
      <c r="R2221">
        <v>-2</v>
      </c>
      <c r="S2221">
        <v>10</v>
      </c>
      <c r="T2221">
        <v>-0.25</v>
      </c>
      <c r="U2221" t="s">
        <v>7895</v>
      </c>
      <c r="V2221" t="s">
        <v>10</v>
      </c>
      <c r="W2221" t="s">
        <v>48</v>
      </c>
    </row>
    <row r="2222" spans="1:23" x14ac:dyDescent="0.3">
      <c r="A2222" t="s">
        <v>4660</v>
      </c>
      <c r="B2222" s="4">
        <v>41687</v>
      </c>
      <c r="C2222" t="s">
        <v>7893</v>
      </c>
      <c r="D2222">
        <v>2014</v>
      </c>
      <c r="E2222" s="4">
        <v>41688</v>
      </c>
      <c r="F2222">
        <v>1</v>
      </c>
      <c r="G2222" t="s">
        <v>7553</v>
      </c>
      <c r="H2222" t="s">
        <v>6401</v>
      </c>
      <c r="I2222" t="s">
        <v>6018</v>
      </c>
      <c r="J2222" t="s">
        <v>5981</v>
      </c>
      <c r="K2222" t="s">
        <v>5975</v>
      </c>
      <c r="L2222" t="s">
        <v>5988</v>
      </c>
      <c r="M2222" t="s">
        <v>6401</v>
      </c>
      <c r="N2222" t="s">
        <v>2421</v>
      </c>
      <c r="O2222" t="s">
        <v>7916</v>
      </c>
      <c r="P2222">
        <v>0.5</v>
      </c>
      <c r="Q2222">
        <v>735</v>
      </c>
      <c r="R2222">
        <v>-235</v>
      </c>
      <c r="S2222">
        <v>970</v>
      </c>
      <c r="T2222">
        <v>-0.319727891156463</v>
      </c>
      <c r="U2222" t="s">
        <v>7910</v>
      </c>
      <c r="V2222" t="s">
        <v>57</v>
      </c>
      <c r="W2222" t="s">
        <v>79</v>
      </c>
    </row>
    <row r="2223" spans="1:23" x14ac:dyDescent="0.3">
      <c r="A2223" t="s">
        <v>4667</v>
      </c>
      <c r="B2223" s="4">
        <v>41687</v>
      </c>
      <c r="C2223" t="s">
        <v>7893</v>
      </c>
      <c r="D2223">
        <v>2014</v>
      </c>
      <c r="E2223" s="4">
        <v>41692</v>
      </c>
      <c r="F2223">
        <v>5</v>
      </c>
      <c r="G2223" t="s">
        <v>6008</v>
      </c>
      <c r="H2223" t="s">
        <v>7737</v>
      </c>
      <c r="I2223" t="s">
        <v>6018</v>
      </c>
      <c r="J2223" t="s">
        <v>5981</v>
      </c>
      <c r="K2223" t="s">
        <v>5985</v>
      </c>
      <c r="L2223" t="s">
        <v>5976</v>
      </c>
      <c r="M2223" t="s">
        <v>6229</v>
      </c>
      <c r="N2223" t="s">
        <v>76</v>
      </c>
      <c r="O2223" t="s">
        <v>7916</v>
      </c>
      <c r="P2223">
        <v>0.5</v>
      </c>
      <c r="Q2223">
        <v>27</v>
      </c>
      <c r="R2223">
        <v>-25</v>
      </c>
      <c r="S2223">
        <v>52</v>
      </c>
      <c r="T2223">
        <v>-0.92592592592592604</v>
      </c>
      <c r="U2223" t="s">
        <v>7895</v>
      </c>
      <c r="V2223" t="s">
        <v>10</v>
      </c>
      <c r="W2223" t="s">
        <v>77</v>
      </c>
    </row>
    <row r="2224" spans="1:23" x14ac:dyDescent="0.3">
      <c r="A2224" t="s">
        <v>4770</v>
      </c>
      <c r="B2224" s="4">
        <v>41727</v>
      </c>
      <c r="C2224" t="s">
        <v>7907</v>
      </c>
      <c r="D2224">
        <v>2014</v>
      </c>
      <c r="E2224" s="4">
        <v>41730</v>
      </c>
      <c r="F2224">
        <v>3</v>
      </c>
      <c r="G2224" t="s">
        <v>6792</v>
      </c>
      <c r="H2224" t="s">
        <v>6375</v>
      </c>
      <c r="I2224" t="s">
        <v>6018</v>
      </c>
      <c r="J2224" t="s">
        <v>5981</v>
      </c>
      <c r="K2224" t="s">
        <v>5970</v>
      </c>
      <c r="L2224" t="s">
        <v>5971</v>
      </c>
      <c r="M2224" t="s">
        <v>6229</v>
      </c>
      <c r="N2224" t="s">
        <v>1314</v>
      </c>
      <c r="O2224" t="s">
        <v>7916</v>
      </c>
      <c r="P2224">
        <v>0.5</v>
      </c>
      <c r="Q2224">
        <v>193</v>
      </c>
      <c r="R2224">
        <v>-166</v>
      </c>
      <c r="S2224">
        <v>359</v>
      </c>
      <c r="T2224">
        <v>-0.86010362694300502</v>
      </c>
      <c r="U2224" t="s">
        <v>7891</v>
      </c>
      <c r="V2224" t="s">
        <v>10</v>
      </c>
      <c r="W2224" t="s">
        <v>22</v>
      </c>
    </row>
    <row r="2225" spans="1:23" x14ac:dyDescent="0.3">
      <c r="A2225" t="s">
        <v>4784</v>
      </c>
      <c r="B2225" s="4">
        <v>41733</v>
      </c>
      <c r="C2225" t="s">
        <v>7894</v>
      </c>
      <c r="D2225">
        <v>2014</v>
      </c>
      <c r="E2225" s="4">
        <v>41738</v>
      </c>
      <c r="F2225">
        <v>5</v>
      </c>
      <c r="G2225" t="s">
        <v>6724</v>
      </c>
      <c r="H2225" t="s">
        <v>6980</v>
      </c>
      <c r="I2225" t="s">
        <v>6018</v>
      </c>
      <c r="J2225" t="s">
        <v>5981</v>
      </c>
      <c r="K2225" t="s">
        <v>5975</v>
      </c>
      <c r="L2225" t="s">
        <v>5971</v>
      </c>
      <c r="M2225" t="s">
        <v>6114</v>
      </c>
      <c r="N2225" t="s">
        <v>2306</v>
      </c>
      <c r="O2225" t="s">
        <v>7916</v>
      </c>
      <c r="P2225">
        <v>0.5</v>
      </c>
      <c r="Q2225">
        <v>62</v>
      </c>
      <c r="R2225">
        <v>-56</v>
      </c>
      <c r="S2225">
        <v>118</v>
      </c>
      <c r="T2225">
        <v>-0.90322580645161299</v>
      </c>
      <c r="U2225" t="s">
        <v>7899</v>
      </c>
      <c r="V2225" t="s">
        <v>10</v>
      </c>
      <c r="W2225" t="s">
        <v>91</v>
      </c>
    </row>
    <row r="2226" spans="1:23" x14ac:dyDescent="0.3">
      <c r="A2226" t="s">
        <v>4854</v>
      </c>
      <c r="B2226" s="4">
        <v>41757</v>
      </c>
      <c r="C2226" t="s">
        <v>7894</v>
      </c>
      <c r="D2226">
        <v>2014</v>
      </c>
      <c r="E2226" s="4">
        <v>41762</v>
      </c>
      <c r="F2226">
        <v>5</v>
      </c>
      <c r="G2226" t="s">
        <v>7035</v>
      </c>
      <c r="H2226" t="s">
        <v>7767</v>
      </c>
      <c r="I2226" t="s">
        <v>6018</v>
      </c>
      <c r="J2226" t="s">
        <v>5981</v>
      </c>
      <c r="K2226" t="s">
        <v>5975</v>
      </c>
      <c r="L2226" t="s">
        <v>5976</v>
      </c>
      <c r="M2226" t="s">
        <v>6500</v>
      </c>
      <c r="N2226" t="s">
        <v>4855</v>
      </c>
      <c r="O2226" t="s">
        <v>7916</v>
      </c>
      <c r="P2226">
        <v>0.5</v>
      </c>
      <c r="Q2226">
        <v>46</v>
      </c>
      <c r="R2226">
        <v>0</v>
      </c>
      <c r="S2226">
        <v>46</v>
      </c>
      <c r="T2226">
        <v>0</v>
      </c>
      <c r="U2226" t="s">
        <v>7895</v>
      </c>
      <c r="V2226" t="s">
        <v>57</v>
      </c>
      <c r="W2226" t="s">
        <v>58</v>
      </c>
    </row>
    <row r="2227" spans="1:23" x14ac:dyDescent="0.3">
      <c r="A2227" t="s">
        <v>4870</v>
      </c>
      <c r="B2227" s="4">
        <v>41761</v>
      </c>
      <c r="C2227" t="s">
        <v>7896</v>
      </c>
      <c r="D2227">
        <v>2014</v>
      </c>
      <c r="E2227" s="4">
        <v>41765</v>
      </c>
      <c r="F2227">
        <v>4</v>
      </c>
      <c r="G2227" t="s">
        <v>6486</v>
      </c>
      <c r="H2227" t="s">
        <v>7066</v>
      </c>
      <c r="I2227" t="s">
        <v>6018</v>
      </c>
      <c r="J2227" t="s">
        <v>5981</v>
      </c>
      <c r="K2227" t="s">
        <v>5975</v>
      </c>
      <c r="L2227" t="s">
        <v>5976</v>
      </c>
      <c r="M2227" t="s">
        <v>6229</v>
      </c>
      <c r="N2227" t="s">
        <v>2721</v>
      </c>
      <c r="O2227" t="s">
        <v>7916</v>
      </c>
      <c r="P2227">
        <v>0.5</v>
      </c>
      <c r="Q2227">
        <v>82</v>
      </c>
      <c r="R2227">
        <v>-39</v>
      </c>
      <c r="S2227">
        <v>121</v>
      </c>
      <c r="T2227">
        <v>-0.47560975609756101</v>
      </c>
      <c r="U2227" t="s">
        <v>7899</v>
      </c>
      <c r="V2227" t="s">
        <v>10</v>
      </c>
      <c r="W2227" t="s">
        <v>11</v>
      </c>
    </row>
    <row r="2228" spans="1:23" x14ac:dyDescent="0.3">
      <c r="A2228" t="s">
        <v>4870</v>
      </c>
      <c r="B2228" s="4">
        <v>41761</v>
      </c>
      <c r="C2228" t="s">
        <v>7896</v>
      </c>
      <c r="D2228">
        <v>2014</v>
      </c>
      <c r="E2228" s="4">
        <v>41765</v>
      </c>
      <c r="F2228">
        <v>4</v>
      </c>
      <c r="G2228" t="s">
        <v>6486</v>
      </c>
      <c r="H2228" t="s">
        <v>7066</v>
      </c>
      <c r="I2228" t="s">
        <v>6018</v>
      </c>
      <c r="J2228" t="s">
        <v>5981</v>
      </c>
      <c r="K2228" t="s">
        <v>5975</v>
      </c>
      <c r="L2228" t="s">
        <v>5976</v>
      </c>
      <c r="M2228" t="s">
        <v>6229</v>
      </c>
      <c r="N2228" t="s">
        <v>325</v>
      </c>
      <c r="O2228" t="s">
        <v>7916</v>
      </c>
      <c r="P2228">
        <v>0.5</v>
      </c>
      <c r="Q2228">
        <v>72</v>
      </c>
      <c r="R2228">
        <v>-49</v>
      </c>
      <c r="S2228">
        <v>121</v>
      </c>
      <c r="T2228">
        <v>-0.68055555555555602</v>
      </c>
      <c r="U2228" t="s">
        <v>7890</v>
      </c>
      <c r="V2228" t="s">
        <v>57</v>
      </c>
      <c r="W2228" t="s">
        <v>70</v>
      </c>
    </row>
    <row r="2229" spans="1:23" x14ac:dyDescent="0.3">
      <c r="A2229" t="s">
        <v>4918</v>
      </c>
      <c r="B2229" s="4">
        <v>41780</v>
      </c>
      <c r="C2229" t="s">
        <v>7896</v>
      </c>
      <c r="D2229">
        <v>2014</v>
      </c>
      <c r="E2229" s="4">
        <v>41784</v>
      </c>
      <c r="F2229">
        <v>4</v>
      </c>
      <c r="G2229" t="s">
        <v>6000</v>
      </c>
      <c r="H2229" t="s">
        <v>7779</v>
      </c>
      <c r="I2229" t="s">
        <v>6018</v>
      </c>
      <c r="J2229" t="s">
        <v>5981</v>
      </c>
      <c r="K2229" t="s">
        <v>5975</v>
      </c>
      <c r="L2229" t="s">
        <v>5976</v>
      </c>
      <c r="M2229" t="s">
        <v>6277</v>
      </c>
      <c r="N2229" t="s">
        <v>1058</v>
      </c>
      <c r="O2229" t="s">
        <v>7916</v>
      </c>
      <c r="P2229">
        <v>0.5</v>
      </c>
      <c r="Q2229">
        <v>208</v>
      </c>
      <c r="R2229">
        <v>-25</v>
      </c>
      <c r="S2229">
        <v>233</v>
      </c>
      <c r="T2229">
        <v>-0.120192307692308</v>
      </c>
      <c r="U2229" t="s">
        <v>7895</v>
      </c>
      <c r="V2229" t="s">
        <v>10</v>
      </c>
      <c r="W2229" t="s">
        <v>22</v>
      </c>
    </row>
    <row r="2230" spans="1:23" x14ac:dyDescent="0.3">
      <c r="A2230" t="s">
        <v>4972</v>
      </c>
      <c r="B2230" s="4">
        <v>41799</v>
      </c>
      <c r="C2230" t="s">
        <v>7898</v>
      </c>
      <c r="D2230">
        <v>2014</v>
      </c>
      <c r="E2230" s="4">
        <v>41802</v>
      </c>
      <c r="F2230">
        <v>3</v>
      </c>
      <c r="G2230" t="s">
        <v>6378</v>
      </c>
      <c r="H2230" t="s">
        <v>7620</v>
      </c>
      <c r="I2230" t="s">
        <v>6018</v>
      </c>
      <c r="J2230" t="s">
        <v>5981</v>
      </c>
      <c r="K2230" t="s">
        <v>5975</v>
      </c>
      <c r="L2230" t="s">
        <v>5988</v>
      </c>
      <c r="M2230" t="s">
        <v>6352</v>
      </c>
      <c r="N2230" t="s">
        <v>726</v>
      </c>
      <c r="O2230" t="s">
        <v>7916</v>
      </c>
      <c r="P2230">
        <v>0.5</v>
      </c>
      <c r="Q2230">
        <v>544</v>
      </c>
      <c r="R2230">
        <v>-152</v>
      </c>
      <c r="S2230">
        <v>696</v>
      </c>
      <c r="T2230">
        <v>-0.27941176470588203</v>
      </c>
      <c r="U2230" t="s">
        <v>7891</v>
      </c>
      <c r="V2230" t="s">
        <v>14</v>
      </c>
      <c r="W2230" t="s">
        <v>15</v>
      </c>
    </row>
    <row r="2231" spans="1:23" x14ac:dyDescent="0.3">
      <c r="A2231" t="s">
        <v>5070</v>
      </c>
      <c r="B2231" s="4">
        <v>41816</v>
      </c>
      <c r="C2231" t="s">
        <v>7898</v>
      </c>
      <c r="D2231">
        <v>2014</v>
      </c>
      <c r="E2231" s="4">
        <v>41821</v>
      </c>
      <c r="F2231">
        <v>5</v>
      </c>
      <c r="G2231" t="s">
        <v>7622</v>
      </c>
      <c r="H2231" t="s">
        <v>7570</v>
      </c>
      <c r="I2231" t="s">
        <v>6018</v>
      </c>
      <c r="J2231" t="s">
        <v>5981</v>
      </c>
      <c r="K2231" t="s">
        <v>5975</v>
      </c>
      <c r="L2231" t="s">
        <v>5976</v>
      </c>
      <c r="M2231" t="s">
        <v>6500</v>
      </c>
      <c r="N2231" t="s">
        <v>2273</v>
      </c>
      <c r="O2231" t="s">
        <v>7916</v>
      </c>
      <c r="P2231">
        <v>0.5</v>
      </c>
      <c r="Q2231">
        <v>781</v>
      </c>
      <c r="R2231">
        <v>-594</v>
      </c>
      <c r="S2231">
        <v>1375</v>
      </c>
      <c r="T2231">
        <v>-0.76056338028169002</v>
      </c>
      <c r="U2231" t="s">
        <v>7910</v>
      </c>
      <c r="V2231" t="s">
        <v>57</v>
      </c>
      <c r="W2231" t="s">
        <v>79</v>
      </c>
    </row>
    <row r="2232" spans="1:23" x14ac:dyDescent="0.3">
      <c r="A2232" t="s">
        <v>5088</v>
      </c>
      <c r="B2232" s="4">
        <v>41821</v>
      </c>
      <c r="C2232" t="s">
        <v>7909</v>
      </c>
      <c r="D2232">
        <v>2014</v>
      </c>
      <c r="E2232" s="4">
        <v>41823</v>
      </c>
      <c r="F2232">
        <v>2</v>
      </c>
      <c r="G2232" t="s">
        <v>6431</v>
      </c>
      <c r="H2232" t="s">
        <v>7290</v>
      </c>
      <c r="I2232" t="s">
        <v>6018</v>
      </c>
      <c r="J2232" t="s">
        <v>5981</v>
      </c>
      <c r="K2232" t="s">
        <v>5975</v>
      </c>
      <c r="L2232" t="s">
        <v>5971</v>
      </c>
      <c r="M2232" t="s">
        <v>6352</v>
      </c>
      <c r="N2232" t="s">
        <v>60</v>
      </c>
      <c r="O2232" t="s">
        <v>7916</v>
      </c>
      <c r="P2232">
        <v>0.5</v>
      </c>
      <c r="Q2232">
        <v>9</v>
      </c>
      <c r="R2232">
        <v>-3</v>
      </c>
      <c r="S2232">
        <v>12</v>
      </c>
      <c r="T2232">
        <v>-0.33333333333333298</v>
      </c>
      <c r="U2232" t="s">
        <v>7891</v>
      </c>
      <c r="V2232" t="s">
        <v>10</v>
      </c>
      <c r="W2232" t="s">
        <v>48</v>
      </c>
    </row>
    <row r="2233" spans="1:23" x14ac:dyDescent="0.3">
      <c r="A2233" t="s">
        <v>5271</v>
      </c>
      <c r="B2233" s="4">
        <v>41866</v>
      </c>
      <c r="C2233" t="s">
        <v>7900</v>
      </c>
      <c r="D2233">
        <v>2014</v>
      </c>
      <c r="E2233" s="4">
        <v>41869</v>
      </c>
      <c r="F2233">
        <v>3</v>
      </c>
      <c r="G2233" t="s">
        <v>7204</v>
      </c>
      <c r="H2233" t="s">
        <v>7471</v>
      </c>
      <c r="I2233" t="s">
        <v>6018</v>
      </c>
      <c r="J2233" t="s">
        <v>5981</v>
      </c>
      <c r="K2233" t="s">
        <v>5975</v>
      </c>
      <c r="L2233" t="s">
        <v>5988</v>
      </c>
      <c r="M2233" t="s">
        <v>6229</v>
      </c>
      <c r="N2233" t="s">
        <v>111</v>
      </c>
      <c r="O2233" t="s">
        <v>7916</v>
      </c>
      <c r="P2233">
        <v>0.5</v>
      </c>
      <c r="Q2233">
        <v>55</v>
      </c>
      <c r="R2233">
        <v>-39</v>
      </c>
      <c r="S2233">
        <v>94</v>
      </c>
      <c r="T2233">
        <v>-0.70909090909090899</v>
      </c>
      <c r="U2233" t="s">
        <v>7892</v>
      </c>
      <c r="V2233" t="s">
        <v>10</v>
      </c>
      <c r="W2233" t="s">
        <v>18</v>
      </c>
    </row>
    <row r="2234" spans="1:23" x14ac:dyDescent="0.3">
      <c r="A2234" t="s">
        <v>5285</v>
      </c>
      <c r="B2234" s="4">
        <v>41869</v>
      </c>
      <c r="C2234" t="s">
        <v>7900</v>
      </c>
      <c r="D2234">
        <v>2014</v>
      </c>
      <c r="E2234" s="4">
        <v>41874</v>
      </c>
      <c r="F2234">
        <v>5</v>
      </c>
      <c r="G2234" t="s">
        <v>7511</v>
      </c>
      <c r="H2234" t="s">
        <v>6113</v>
      </c>
      <c r="I2234" t="s">
        <v>6018</v>
      </c>
      <c r="J2234" t="s">
        <v>5981</v>
      </c>
      <c r="K2234" t="s">
        <v>5985</v>
      </c>
      <c r="L2234" t="s">
        <v>5976</v>
      </c>
      <c r="M2234" t="s">
        <v>6114</v>
      </c>
      <c r="N2234" t="s">
        <v>1537</v>
      </c>
      <c r="O2234" t="s">
        <v>7916</v>
      </c>
      <c r="P2234">
        <v>0.5</v>
      </c>
      <c r="Q2234">
        <v>27</v>
      </c>
      <c r="R2234">
        <v>-6</v>
      </c>
      <c r="S2234">
        <v>33</v>
      </c>
      <c r="T2234">
        <v>-0.22222222222222199</v>
      </c>
      <c r="U2234" t="s">
        <v>7892</v>
      </c>
      <c r="V2234" t="s">
        <v>10</v>
      </c>
      <c r="W2234" t="s">
        <v>48</v>
      </c>
    </row>
    <row r="2235" spans="1:23" x14ac:dyDescent="0.3">
      <c r="A2235" t="s">
        <v>5285</v>
      </c>
      <c r="B2235" s="4">
        <v>41869</v>
      </c>
      <c r="C2235" t="s">
        <v>7900</v>
      </c>
      <c r="D2235">
        <v>2014</v>
      </c>
      <c r="E2235" s="4">
        <v>41874</v>
      </c>
      <c r="F2235">
        <v>5</v>
      </c>
      <c r="G2235" t="s">
        <v>7511</v>
      </c>
      <c r="H2235" t="s">
        <v>6113</v>
      </c>
      <c r="I2235" t="s">
        <v>6018</v>
      </c>
      <c r="J2235" t="s">
        <v>5981</v>
      </c>
      <c r="K2235" t="s">
        <v>5985</v>
      </c>
      <c r="L2235" t="s">
        <v>5976</v>
      </c>
      <c r="M2235" t="s">
        <v>6114</v>
      </c>
      <c r="N2235" t="s">
        <v>134</v>
      </c>
      <c r="O2235" t="s">
        <v>7916</v>
      </c>
      <c r="P2235">
        <v>0.5</v>
      </c>
      <c r="Q2235">
        <v>207</v>
      </c>
      <c r="R2235">
        <v>-153</v>
      </c>
      <c r="S2235">
        <v>360</v>
      </c>
      <c r="T2235">
        <v>-0.73913043478260898</v>
      </c>
      <c r="U2235" t="s">
        <v>7891</v>
      </c>
      <c r="V2235" t="s">
        <v>10</v>
      </c>
      <c r="W2235" t="s">
        <v>22</v>
      </c>
    </row>
    <row r="2236" spans="1:23" x14ac:dyDescent="0.3">
      <c r="A2236" t="s">
        <v>5302</v>
      </c>
      <c r="B2236" s="4">
        <v>41871</v>
      </c>
      <c r="C2236" t="s">
        <v>7900</v>
      </c>
      <c r="D2236">
        <v>2014</v>
      </c>
      <c r="E2236" s="4">
        <v>41876</v>
      </c>
      <c r="F2236">
        <v>5</v>
      </c>
      <c r="G2236" t="s">
        <v>6371</v>
      </c>
      <c r="H2236" t="s">
        <v>7620</v>
      </c>
      <c r="I2236" t="s">
        <v>6018</v>
      </c>
      <c r="J2236" t="s">
        <v>5981</v>
      </c>
      <c r="K2236" t="s">
        <v>5970</v>
      </c>
      <c r="L2236" t="s">
        <v>5976</v>
      </c>
      <c r="M2236" t="s">
        <v>6352</v>
      </c>
      <c r="N2236" t="s">
        <v>1411</v>
      </c>
      <c r="O2236" t="s">
        <v>7916</v>
      </c>
      <c r="P2236">
        <v>0.5</v>
      </c>
      <c r="Q2236">
        <v>73</v>
      </c>
      <c r="R2236">
        <v>-36</v>
      </c>
      <c r="S2236">
        <v>109</v>
      </c>
      <c r="T2236">
        <v>-0.49315068493150699</v>
      </c>
      <c r="U2236" t="s">
        <v>7891</v>
      </c>
      <c r="V2236" t="s">
        <v>14</v>
      </c>
      <c r="W2236" t="s">
        <v>36</v>
      </c>
    </row>
    <row r="2237" spans="1:23" x14ac:dyDescent="0.3">
      <c r="A2237" t="s">
        <v>5302</v>
      </c>
      <c r="B2237" s="4">
        <v>41871</v>
      </c>
      <c r="C2237" t="s">
        <v>7900</v>
      </c>
      <c r="D2237">
        <v>2014</v>
      </c>
      <c r="E2237" s="4">
        <v>41876</v>
      </c>
      <c r="F2237">
        <v>5</v>
      </c>
      <c r="G2237" t="s">
        <v>6371</v>
      </c>
      <c r="H2237" t="s">
        <v>7620</v>
      </c>
      <c r="I2237" t="s">
        <v>6018</v>
      </c>
      <c r="J2237" t="s">
        <v>5981</v>
      </c>
      <c r="K2237" t="s">
        <v>5970</v>
      </c>
      <c r="L2237" t="s">
        <v>5976</v>
      </c>
      <c r="M2237" t="s">
        <v>6352</v>
      </c>
      <c r="N2237" t="s">
        <v>102</v>
      </c>
      <c r="O2237" t="s">
        <v>7916</v>
      </c>
      <c r="P2237">
        <v>0.5</v>
      </c>
      <c r="Q2237">
        <v>81</v>
      </c>
      <c r="R2237">
        <v>-44</v>
      </c>
      <c r="S2237">
        <v>125</v>
      </c>
      <c r="T2237">
        <v>-0.54320987654320996</v>
      </c>
      <c r="U2237" t="s">
        <v>7891</v>
      </c>
      <c r="V2237" t="s">
        <v>10</v>
      </c>
      <c r="W2237" t="s">
        <v>18</v>
      </c>
    </row>
    <row r="2238" spans="1:23" x14ac:dyDescent="0.3">
      <c r="A2238" t="s">
        <v>5302</v>
      </c>
      <c r="B2238" s="4">
        <v>41871</v>
      </c>
      <c r="C2238" t="s">
        <v>7900</v>
      </c>
      <c r="D2238">
        <v>2014</v>
      </c>
      <c r="E2238" s="4">
        <v>41876</v>
      </c>
      <c r="F2238">
        <v>5</v>
      </c>
      <c r="G2238" t="s">
        <v>6371</v>
      </c>
      <c r="H2238" t="s">
        <v>7620</v>
      </c>
      <c r="I2238" t="s">
        <v>6018</v>
      </c>
      <c r="J2238" t="s">
        <v>5981</v>
      </c>
      <c r="K2238" t="s">
        <v>5970</v>
      </c>
      <c r="L2238" t="s">
        <v>5976</v>
      </c>
      <c r="M2238" t="s">
        <v>6352</v>
      </c>
      <c r="N2238" t="s">
        <v>655</v>
      </c>
      <c r="O2238" t="s">
        <v>7916</v>
      </c>
      <c r="P2238">
        <v>0.5</v>
      </c>
      <c r="Q2238">
        <v>412</v>
      </c>
      <c r="R2238">
        <v>-412</v>
      </c>
      <c r="S2238">
        <v>824</v>
      </c>
      <c r="T2238">
        <v>-1</v>
      </c>
      <c r="U2238" t="s">
        <v>7910</v>
      </c>
      <c r="V2238" t="s">
        <v>10</v>
      </c>
      <c r="W2238" t="s">
        <v>22</v>
      </c>
    </row>
    <row r="2239" spans="1:23" x14ac:dyDescent="0.3">
      <c r="A2239" t="s">
        <v>5302</v>
      </c>
      <c r="B2239" s="4">
        <v>41871</v>
      </c>
      <c r="C2239" t="s">
        <v>7900</v>
      </c>
      <c r="D2239">
        <v>2014</v>
      </c>
      <c r="E2239" s="4">
        <v>41876</v>
      </c>
      <c r="F2239">
        <v>5</v>
      </c>
      <c r="G2239" t="s">
        <v>6371</v>
      </c>
      <c r="H2239" t="s">
        <v>7620</v>
      </c>
      <c r="I2239" t="s">
        <v>6018</v>
      </c>
      <c r="J2239" t="s">
        <v>5981</v>
      </c>
      <c r="K2239" t="s">
        <v>5970</v>
      </c>
      <c r="L2239" t="s">
        <v>5976</v>
      </c>
      <c r="M2239" t="s">
        <v>6352</v>
      </c>
      <c r="N2239" t="s">
        <v>2984</v>
      </c>
      <c r="O2239" t="s">
        <v>7916</v>
      </c>
      <c r="P2239">
        <v>0.5</v>
      </c>
      <c r="Q2239">
        <v>207</v>
      </c>
      <c r="R2239">
        <v>-100</v>
      </c>
      <c r="S2239">
        <v>307</v>
      </c>
      <c r="T2239">
        <v>-0.48309178743961401</v>
      </c>
      <c r="U2239" t="s">
        <v>7895</v>
      </c>
      <c r="V2239" t="s">
        <v>10</v>
      </c>
      <c r="W2239" t="s">
        <v>22</v>
      </c>
    </row>
    <row r="2240" spans="1:23" x14ac:dyDescent="0.3">
      <c r="A2240" t="s">
        <v>5337</v>
      </c>
      <c r="B2240" s="4">
        <v>41877</v>
      </c>
      <c r="C2240" t="s">
        <v>7900</v>
      </c>
      <c r="D2240">
        <v>2014</v>
      </c>
      <c r="E2240" s="4">
        <v>41880</v>
      </c>
      <c r="F2240">
        <v>3</v>
      </c>
      <c r="G2240" t="s">
        <v>6940</v>
      </c>
      <c r="H2240" t="s">
        <v>7767</v>
      </c>
      <c r="I2240" t="s">
        <v>6018</v>
      </c>
      <c r="J2240" t="s">
        <v>5981</v>
      </c>
      <c r="K2240" t="s">
        <v>5975</v>
      </c>
      <c r="L2240" t="s">
        <v>5988</v>
      </c>
      <c r="M2240" t="s">
        <v>6500</v>
      </c>
      <c r="N2240" t="s">
        <v>576</v>
      </c>
      <c r="O2240" t="s">
        <v>7916</v>
      </c>
      <c r="P2240">
        <v>0.5</v>
      </c>
      <c r="Q2240">
        <v>27</v>
      </c>
      <c r="R2240">
        <v>-20</v>
      </c>
      <c r="S2240">
        <v>47</v>
      </c>
      <c r="T2240">
        <v>-0.74074074074074103</v>
      </c>
      <c r="U2240" t="s">
        <v>7895</v>
      </c>
      <c r="V2240" t="s">
        <v>10</v>
      </c>
      <c r="W2240" t="s">
        <v>48</v>
      </c>
    </row>
    <row r="2241" spans="1:23" x14ac:dyDescent="0.3">
      <c r="A2241" t="s">
        <v>5337</v>
      </c>
      <c r="B2241" s="4">
        <v>41877</v>
      </c>
      <c r="C2241" t="s">
        <v>7900</v>
      </c>
      <c r="D2241">
        <v>2014</v>
      </c>
      <c r="E2241" s="4">
        <v>41880</v>
      </c>
      <c r="F2241">
        <v>3</v>
      </c>
      <c r="G2241" t="s">
        <v>6940</v>
      </c>
      <c r="H2241" t="s">
        <v>7767</v>
      </c>
      <c r="I2241" t="s">
        <v>6018</v>
      </c>
      <c r="J2241" t="s">
        <v>5981</v>
      </c>
      <c r="K2241" t="s">
        <v>5975</v>
      </c>
      <c r="L2241" t="s">
        <v>5988</v>
      </c>
      <c r="M2241" t="s">
        <v>6500</v>
      </c>
      <c r="N2241" t="s">
        <v>883</v>
      </c>
      <c r="O2241" t="s">
        <v>7916</v>
      </c>
      <c r="P2241">
        <v>0.5</v>
      </c>
      <c r="Q2241">
        <v>65</v>
      </c>
      <c r="R2241">
        <v>-52</v>
      </c>
      <c r="S2241">
        <v>117</v>
      </c>
      <c r="T2241">
        <v>-0.8</v>
      </c>
      <c r="U2241" t="s">
        <v>7891</v>
      </c>
      <c r="V2241" t="s">
        <v>57</v>
      </c>
      <c r="W2241" t="s">
        <v>96</v>
      </c>
    </row>
    <row r="2242" spans="1:23" x14ac:dyDescent="0.3">
      <c r="A2242" t="s">
        <v>5367</v>
      </c>
      <c r="B2242" s="4">
        <v>41880</v>
      </c>
      <c r="C2242" t="s">
        <v>7900</v>
      </c>
      <c r="D2242">
        <v>2014</v>
      </c>
      <c r="E2242" s="4">
        <v>41883</v>
      </c>
      <c r="F2242">
        <v>3</v>
      </c>
      <c r="G2242" t="s">
        <v>7159</v>
      </c>
      <c r="H2242" t="s">
        <v>7229</v>
      </c>
      <c r="I2242" t="s">
        <v>6018</v>
      </c>
      <c r="J2242" t="s">
        <v>5981</v>
      </c>
      <c r="K2242" t="s">
        <v>5985</v>
      </c>
      <c r="L2242" t="s">
        <v>5988</v>
      </c>
      <c r="M2242" t="s">
        <v>6352</v>
      </c>
      <c r="N2242" t="s">
        <v>1294</v>
      </c>
      <c r="O2242" t="s">
        <v>7916</v>
      </c>
      <c r="P2242">
        <v>0.5</v>
      </c>
      <c r="Q2242">
        <v>73</v>
      </c>
      <c r="R2242">
        <v>-25</v>
      </c>
      <c r="S2242">
        <v>98</v>
      </c>
      <c r="T2242">
        <v>-0.34246575342465801</v>
      </c>
      <c r="U2242" t="s">
        <v>7891</v>
      </c>
      <c r="V2242" t="s">
        <v>10</v>
      </c>
      <c r="W2242" t="s">
        <v>22</v>
      </c>
    </row>
    <row r="2243" spans="1:23" x14ac:dyDescent="0.3">
      <c r="A2243" t="s">
        <v>5367</v>
      </c>
      <c r="B2243" s="4">
        <v>41880</v>
      </c>
      <c r="C2243" t="s">
        <v>7900</v>
      </c>
      <c r="D2243">
        <v>2014</v>
      </c>
      <c r="E2243" s="4">
        <v>41883</v>
      </c>
      <c r="F2243">
        <v>3</v>
      </c>
      <c r="G2243" t="s">
        <v>7159</v>
      </c>
      <c r="H2243" t="s">
        <v>7229</v>
      </c>
      <c r="I2243" t="s">
        <v>6018</v>
      </c>
      <c r="J2243" t="s">
        <v>5981</v>
      </c>
      <c r="K2243" t="s">
        <v>5985</v>
      </c>
      <c r="L2243" t="s">
        <v>5988</v>
      </c>
      <c r="M2243" t="s">
        <v>6352</v>
      </c>
      <c r="N2243" t="s">
        <v>1613</v>
      </c>
      <c r="O2243" t="s">
        <v>7916</v>
      </c>
      <c r="P2243">
        <v>0.5</v>
      </c>
      <c r="Q2243">
        <v>68</v>
      </c>
      <c r="R2243">
        <v>-27</v>
      </c>
      <c r="S2243">
        <v>95</v>
      </c>
      <c r="T2243">
        <v>-0.39705882352941202</v>
      </c>
      <c r="U2243" t="s">
        <v>7891</v>
      </c>
      <c r="V2243" t="s">
        <v>57</v>
      </c>
      <c r="W2243" t="s">
        <v>96</v>
      </c>
    </row>
    <row r="2244" spans="1:23" x14ac:dyDescent="0.3">
      <c r="A2244" t="s">
        <v>5375</v>
      </c>
      <c r="B2244" s="4">
        <v>41880</v>
      </c>
      <c r="C2244" t="s">
        <v>7900</v>
      </c>
      <c r="D2244">
        <v>2014</v>
      </c>
      <c r="E2244" s="4">
        <v>41887</v>
      </c>
      <c r="F2244">
        <v>7</v>
      </c>
      <c r="G2244" t="s">
        <v>6860</v>
      </c>
      <c r="H2244" t="s">
        <v>6276</v>
      </c>
      <c r="I2244" t="s">
        <v>6018</v>
      </c>
      <c r="J2244" t="s">
        <v>5981</v>
      </c>
      <c r="K2244" t="s">
        <v>5970</v>
      </c>
      <c r="L2244" t="s">
        <v>5976</v>
      </c>
      <c r="M2244" t="s">
        <v>6277</v>
      </c>
      <c r="N2244" t="s">
        <v>2096</v>
      </c>
      <c r="O2244" t="s">
        <v>7916</v>
      </c>
      <c r="P2244">
        <v>0.5</v>
      </c>
      <c r="Q2244">
        <v>21</v>
      </c>
      <c r="R2244">
        <v>-6</v>
      </c>
      <c r="S2244">
        <v>27</v>
      </c>
      <c r="T2244">
        <v>-0.28571428571428598</v>
      </c>
      <c r="U2244" t="s">
        <v>7891</v>
      </c>
      <c r="V2244" t="s">
        <v>10</v>
      </c>
      <c r="W2244" t="s">
        <v>29</v>
      </c>
    </row>
    <row r="2245" spans="1:23" x14ac:dyDescent="0.3">
      <c r="A2245" t="s">
        <v>5396</v>
      </c>
      <c r="B2245" s="4">
        <v>41885</v>
      </c>
      <c r="C2245" t="s">
        <v>7901</v>
      </c>
      <c r="D2245">
        <v>2014</v>
      </c>
      <c r="E2245" s="4">
        <v>41889</v>
      </c>
      <c r="F2245">
        <v>4</v>
      </c>
      <c r="G2245" t="s">
        <v>6292</v>
      </c>
      <c r="H2245" t="s">
        <v>7290</v>
      </c>
      <c r="I2245" t="s">
        <v>6018</v>
      </c>
      <c r="J2245" t="s">
        <v>5981</v>
      </c>
      <c r="K2245" t="s">
        <v>5975</v>
      </c>
      <c r="L2245" t="s">
        <v>5971</v>
      </c>
      <c r="M2245" t="s">
        <v>6352</v>
      </c>
      <c r="N2245" t="s">
        <v>5397</v>
      </c>
      <c r="O2245" t="s">
        <v>7916</v>
      </c>
      <c r="P2245">
        <v>0.5</v>
      </c>
      <c r="Q2245">
        <v>213</v>
      </c>
      <c r="R2245">
        <v>-145</v>
      </c>
      <c r="S2245">
        <v>358</v>
      </c>
      <c r="T2245">
        <v>-0.68075117370892002</v>
      </c>
      <c r="U2245" t="s">
        <v>7891</v>
      </c>
      <c r="V2245" t="s">
        <v>14</v>
      </c>
      <c r="W2245" t="s">
        <v>15</v>
      </c>
    </row>
    <row r="2246" spans="1:23" x14ac:dyDescent="0.3">
      <c r="A2246" t="s">
        <v>5396</v>
      </c>
      <c r="B2246" s="4">
        <v>41885</v>
      </c>
      <c r="C2246" t="s">
        <v>7901</v>
      </c>
      <c r="D2246">
        <v>2014</v>
      </c>
      <c r="E2246" s="4">
        <v>41889</v>
      </c>
      <c r="F2246">
        <v>4</v>
      </c>
      <c r="G2246" t="s">
        <v>6292</v>
      </c>
      <c r="H2246" t="s">
        <v>7290</v>
      </c>
      <c r="I2246" t="s">
        <v>6018</v>
      </c>
      <c r="J2246" t="s">
        <v>5981</v>
      </c>
      <c r="K2246" t="s">
        <v>5975</v>
      </c>
      <c r="L2246" t="s">
        <v>5971</v>
      </c>
      <c r="M2246" t="s">
        <v>6352</v>
      </c>
      <c r="N2246" t="s">
        <v>4033</v>
      </c>
      <c r="O2246" t="s">
        <v>7916</v>
      </c>
      <c r="P2246">
        <v>0.5</v>
      </c>
      <c r="Q2246">
        <v>19</v>
      </c>
      <c r="R2246">
        <v>-18</v>
      </c>
      <c r="S2246">
        <v>37</v>
      </c>
      <c r="T2246">
        <v>-0.94736842105263197</v>
      </c>
      <c r="U2246" t="s">
        <v>7892</v>
      </c>
      <c r="V2246" t="s">
        <v>10</v>
      </c>
      <c r="W2246" t="s">
        <v>91</v>
      </c>
    </row>
    <row r="2247" spans="1:23" x14ac:dyDescent="0.3">
      <c r="A2247" t="s">
        <v>5448</v>
      </c>
      <c r="B2247" s="4">
        <v>41893</v>
      </c>
      <c r="C2247" t="s">
        <v>7901</v>
      </c>
      <c r="D2247">
        <v>2014</v>
      </c>
      <c r="E2247" s="4">
        <v>41897</v>
      </c>
      <c r="F2247">
        <v>4</v>
      </c>
      <c r="G2247" t="s">
        <v>7568</v>
      </c>
      <c r="H2247" t="s">
        <v>6228</v>
      </c>
      <c r="I2247" t="s">
        <v>6018</v>
      </c>
      <c r="J2247" t="s">
        <v>5981</v>
      </c>
      <c r="K2247" t="s">
        <v>5970</v>
      </c>
      <c r="L2247" t="s">
        <v>5976</v>
      </c>
      <c r="M2247" t="s">
        <v>6229</v>
      </c>
      <c r="N2247" t="s">
        <v>1163</v>
      </c>
      <c r="O2247" t="s">
        <v>7916</v>
      </c>
      <c r="P2247">
        <v>0.5</v>
      </c>
      <c r="Q2247">
        <v>97</v>
      </c>
      <c r="R2247">
        <v>-62</v>
      </c>
      <c r="S2247">
        <v>159</v>
      </c>
      <c r="T2247">
        <v>-0.63917525773195905</v>
      </c>
      <c r="U2247" t="s">
        <v>7895</v>
      </c>
      <c r="V2247" t="s">
        <v>10</v>
      </c>
      <c r="W2247" t="s">
        <v>73</v>
      </c>
    </row>
    <row r="2248" spans="1:23" x14ac:dyDescent="0.3">
      <c r="A2248" t="s">
        <v>5479</v>
      </c>
      <c r="B2248" s="4">
        <v>41898</v>
      </c>
      <c r="C2248" t="s">
        <v>7901</v>
      </c>
      <c r="D2248">
        <v>2014</v>
      </c>
      <c r="E2248" s="4">
        <v>41904</v>
      </c>
      <c r="F2248">
        <v>6</v>
      </c>
      <c r="G2248" t="s">
        <v>6182</v>
      </c>
      <c r="H2248" t="s">
        <v>7844</v>
      </c>
      <c r="I2248" t="s">
        <v>6018</v>
      </c>
      <c r="J2248" t="s">
        <v>5981</v>
      </c>
      <c r="K2248" t="s">
        <v>5975</v>
      </c>
      <c r="L2248" t="s">
        <v>5976</v>
      </c>
      <c r="M2248" t="s">
        <v>6277</v>
      </c>
      <c r="N2248" t="s">
        <v>251</v>
      </c>
      <c r="O2248" t="s">
        <v>7916</v>
      </c>
      <c r="P2248">
        <v>0.5</v>
      </c>
      <c r="Q2248">
        <v>49</v>
      </c>
      <c r="R2248">
        <v>-31</v>
      </c>
      <c r="S2248">
        <v>80</v>
      </c>
      <c r="T2248">
        <v>-0.63265306122449005</v>
      </c>
      <c r="U2248" t="s">
        <v>7895</v>
      </c>
      <c r="V2248" t="s">
        <v>10</v>
      </c>
      <c r="W2248" t="s">
        <v>18</v>
      </c>
    </row>
    <row r="2249" spans="1:23" x14ac:dyDescent="0.3">
      <c r="A2249" t="s">
        <v>5479</v>
      </c>
      <c r="B2249" s="4">
        <v>41898</v>
      </c>
      <c r="C2249" t="s">
        <v>7901</v>
      </c>
      <c r="D2249">
        <v>2014</v>
      </c>
      <c r="E2249" s="4">
        <v>41904</v>
      </c>
      <c r="F2249">
        <v>6</v>
      </c>
      <c r="G2249" t="s">
        <v>6182</v>
      </c>
      <c r="H2249" t="s">
        <v>7844</v>
      </c>
      <c r="I2249" t="s">
        <v>6018</v>
      </c>
      <c r="J2249" t="s">
        <v>5981</v>
      </c>
      <c r="K2249" t="s">
        <v>5975</v>
      </c>
      <c r="L2249" t="s">
        <v>5976</v>
      </c>
      <c r="M2249" t="s">
        <v>6277</v>
      </c>
      <c r="N2249" t="s">
        <v>2352</v>
      </c>
      <c r="O2249" t="s">
        <v>7916</v>
      </c>
      <c r="P2249">
        <v>0.5</v>
      </c>
      <c r="Q2249">
        <v>21</v>
      </c>
      <c r="R2249">
        <v>-10</v>
      </c>
      <c r="S2249">
        <v>31</v>
      </c>
      <c r="T2249">
        <v>-0.476190476190476</v>
      </c>
      <c r="U2249" t="s">
        <v>7892</v>
      </c>
      <c r="V2249" t="s">
        <v>10</v>
      </c>
      <c r="W2249" t="s">
        <v>29</v>
      </c>
    </row>
    <row r="2250" spans="1:23" x14ac:dyDescent="0.3">
      <c r="A2250" t="s">
        <v>5479</v>
      </c>
      <c r="B2250" s="4">
        <v>41898</v>
      </c>
      <c r="C2250" t="s">
        <v>7901</v>
      </c>
      <c r="D2250">
        <v>2014</v>
      </c>
      <c r="E2250" s="4">
        <v>41904</v>
      </c>
      <c r="F2250">
        <v>6</v>
      </c>
      <c r="G2250" t="s">
        <v>6182</v>
      </c>
      <c r="H2250" t="s">
        <v>7844</v>
      </c>
      <c r="I2250" t="s">
        <v>6018</v>
      </c>
      <c r="J2250" t="s">
        <v>5981</v>
      </c>
      <c r="K2250" t="s">
        <v>5975</v>
      </c>
      <c r="L2250" t="s">
        <v>5976</v>
      </c>
      <c r="M2250" t="s">
        <v>6277</v>
      </c>
      <c r="N2250" t="s">
        <v>4340</v>
      </c>
      <c r="O2250" t="s">
        <v>7916</v>
      </c>
      <c r="P2250">
        <v>0.5</v>
      </c>
      <c r="Q2250">
        <v>15</v>
      </c>
      <c r="R2250">
        <v>-2</v>
      </c>
      <c r="S2250">
        <v>17</v>
      </c>
      <c r="T2250">
        <v>-0.133333333333333</v>
      </c>
      <c r="U2250" t="s">
        <v>7890</v>
      </c>
      <c r="V2250" t="s">
        <v>10</v>
      </c>
      <c r="W2250" t="s">
        <v>11</v>
      </c>
    </row>
    <row r="2251" spans="1:23" x14ac:dyDescent="0.3">
      <c r="A2251" t="s">
        <v>5479</v>
      </c>
      <c r="B2251" s="4">
        <v>41898</v>
      </c>
      <c r="C2251" t="s">
        <v>7901</v>
      </c>
      <c r="D2251">
        <v>2014</v>
      </c>
      <c r="E2251" s="4">
        <v>41904</v>
      </c>
      <c r="F2251">
        <v>6</v>
      </c>
      <c r="G2251" t="s">
        <v>6182</v>
      </c>
      <c r="H2251" t="s">
        <v>7844</v>
      </c>
      <c r="I2251" t="s">
        <v>6018</v>
      </c>
      <c r="J2251" t="s">
        <v>5981</v>
      </c>
      <c r="K2251" t="s">
        <v>5975</v>
      </c>
      <c r="L2251" t="s">
        <v>5976</v>
      </c>
      <c r="M2251" t="s">
        <v>6277</v>
      </c>
      <c r="N2251" t="s">
        <v>630</v>
      </c>
      <c r="O2251" t="s">
        <v>7916</v>
      </c>
      <c r="P2251">
        <v>0.5</v>
      </c>
      <c r="Q2251">
        <v>27</v>
      </c>
      <c r="R2251">
        <v>-7</v>
      </c>
      <c r="S2251">
        <v>34</v>
      </c>
      <c r="T2251">
        <v>-0.25925925925925902</v>
      </c>
      <c r="U2251" t="s">
        <v>7899</v>
      </c>
      <c r="V2251" t="s">
        <v>10</v>
      </c>
      <c r="W2251" t="s">
        <v>22</v>
      </c>
    </row>
    <row r="2252" spans="1:23" x14ac:dyDescent="0.3">
      <c r="A2252" t="s">
        <v>5479</v>
      </c>
      <c r="B2252" s="4">
        <v>41898</v>
      </c>
      <c r="C2252" t="s">
        <v>7901</v>
      </c>
      <c r="D2252">
        <v>2014</v>
      </c>
      <c r="E2252" s="4">
        <v>41904</v>
      </c>
      <c r="F2252">
        <v>6</v>
      </c>
      <c r="G2252" t="s">
        <v>6182</v>
      </c>
      <c r="H2252" t="s">
        <v>7844</v>
      </c>
      <c r="I2252" t="s">
        <v>6018</v>
      </c>
      <c r="J2252" t="s">
        <v>5981</v>
      </c>
      <c r="K2252" t="s">
        <v>5975</v>
      </c>
      <c r="L2252" t="s">
        <v>5976</v>
      </c>
      <c r="M2252" t="s">
        <v>6277</v>
      </c>
      <c r="N2252" t="s">
        <v>3751</v>
      </c>
      <c r="O2252" t="s">
        <v>7916</v>
      </c>
      <c r="P2252">
        <v>0.5</v>
      </c>
      <c r="Q2252">
        <v>633</v>
      </c>
      <c r="R2252">
        <v>-633</v>
      </c>
      <c r="S2252">
        <v>1266</v>
      </c>
      <c r="T2252">
        <v>-1</v>
      </c>
      <c r="U2252" t="s">
        <v>7912</v>
      </c>
      <c r="V2252" t="s">
        <v>57</v>
      </c>
      <c r="W2252" t="s">
        <v>96</v>
      </c>
    </row>
    <row r="2253" spans="1:23" x14ac:dyDescent="0.3">
      <c r="A2253" t="s">
        <v>5529</v>
      </c>
      <c r="B2253" s="4">
        <v>41908</v>
      </c>
      <c r="C2253" t="s">
        <v>7901</v>
      </c>
      <c r="D2253">
        <v>2014</v>
      </c>
      <c r="E2253" s="4">
        <v>41910</v>
      </c>
      <c r="F2253">
        <v>2</v>
      </c>
      <c r="G2253" t="s">
        <v>7134</v>
      </c>
      <c r="H2253" t="s">
        <v>7368</v>
      </c>
      <c r="I2253" t="s">
        <v>6018</v>
      </c>
      <c r="J2253" t="s">
        <v>5981</v>
      </c>
      <c r="K2253" t="s">
        <v>5985</v>
      </c>
      <c r="L2253" t="s">
        <v>5988</v>
      </c>
      <c r="M2253" t="s">
        <v>6500</v>
      </c>
      <c r="N2253" t="s">
        <v>2346</v>
      </c>
      <c r="O2253" t="s">
        <v>7916</v>
      </c>
      <c r="P2253">
        <v>0.5</v>
      </c>
      <c r="Q2253">
        <v>9</v>
      </c>
      <c r="R2253">
        <v>-9</v>
      </c>
      <c r="S2253">
        <v>18</v>
      </c>
      <c r="T2253">
        <v>-1</v>
      </c>
      <c r="U2253" t="s">
        <v>7895</v>
      </c>
      <c r="V2253" t="s">
        <v>10</v>
      </c>
      <c r="W2253" t="s">
        <v>91</v>
      </c>
    </row>
    <row r="2254" spans="1:23" x14ac:dyDescent="0.3">
      <c r="A2254" t="s">
        <v>5529</v>
      </c>
      <c r="B2254" s="4">
        <v>41908</v>
      </c>
      <c r="C2254" t="s">
        <v>7901</v>
      </c>
      <c r="D2254">
        <v>2014</v>
      </c>
      <c r="E2254" s="4">
        <v>41910</v>
      </c>
      <c r="F2254">
        <v>2</v>
      </c>
      <c r="G2254" t="s">
        <v>7134</v>
      </c>
      <c r="H2254" t="s">
        <v>7368</v>
      </c>
      <c r="I2254" t="s">
        <v>6018</v>
      </c>
      <c r="J2254" t="s">
        <v>5981</v>
      </c>
      <c r="K2254" t="s">
        <v>5985</v>
      </c>
      <c r="L2254" t="s">
        <v>5988</v>
      </c>
      <c r="M2254" t="s">
        <v>6500</v>
      </c>
      <c r="N2254" t="s">
        <v>1090</v>
      </c>
      <c r="O2254" t="s">
        <v>7916</v>
      </c>
      <c r="P2254">
        <v>0.5</v>
      </c>
      <c r="Q2254">
        <v>74</v>
      </c>
      <c r="R2254">
        <v>-59</v>
      </c>
      <c r="S2254">
        <v>133</v>
      </c>
      <c r="T2254">
        <v>-0.79729729729729704</v>
      </c>
      <c r="U2254" t="s">
        <v>7895</v>
      </c>
      <c r="V2254" t="s">
        <v>57</v>
      </c>
      <c r="W2254" t="s">
        <v>96</v>
      </c>
    </row>
    <row r="2255" spans="1:23" x14ac:dyDescent="0.3">
      <c r="A2255" t="s">
        <v>5716</v>
      </c>
      <c r="B2255" s="4">
        <v>41960</v>
      </c>
      <c r="C2255" t="s">
        <v>7904</v>
      </c>
      <c r="D2255">
        <v>2014</v>
      </c>
      <c r="E2255" s="4">
        <v>41965</v>
      </c>
      <c r="F2255">
        <v>5</v>
      </c>
      <c r="G2255" t="s">
        <v>6786</v>
      </c>
      <c r="H2255" t="s">
        <v>6307</v>
      </c>
      <c r="I2255" t="s">
        <v>6018</v>
      </c>
      <c r="J2255" t="s">
        <v>5981</v>
      </c>
      <c r="K2255" t="s">
        <v>5970</v>
      </c>
      <c r="L2255" t="s">
        <v>5971</v>
      </c>
      <c r="M2255" t="s">
        <v>6277</v>
      </c>
      <c r="N2255" t="s">
        <v>190</v>
      </c>
      <c r="O2255" t="s">
        <v>7916</v>
      </c>
      <c r="P2255">
        <v>0.5</v>
      </c>
      <c r="Q2255">
        <v>77</v>
      </c>
      <c r="R2255">
        <v>-43</v>
      </c>
      <c r="S2255">
        <v>120</v>
      </c>
      <c r="T2255">
        <v>-0.55844155844155796</v>
      </c>
      <c r="U2255" t="s">
        <v>7905</v>
      </c>
      <c r="V2255" t="s">
        <v>10</v>
      </c>
      <c r="W2255" t="s">
        <v>18</v>
      </c>
    </row>
    <row r="2256" spans="1:23" x14ac:dyDescent="0.3">
      <c r="A2256" t="s">
        <v>5716</v>
      </c>
      <c r="B2256" s="4">
        <v>41960</v>
      </c>
      <c r="C2256" t="s">
        <v>7904</v>
      </c>
      <c r="D2256">
        <v>2014</v>
      </c>
      <c r="E2256" s="4">
        <v>41965</v>
      </c>
      <c r="F2256">
        <v>5</v>
      </c>
      <c r="G2256" t="s">
        <v>6786</v>
      </c>
      <c r="H2256" t="s">
        <v>6307</v>
      </c>
      <c r="I2256" t="s">
        <v>6018</v>
      </c>
      <c r="J2256" t="s">
        <v>5981</v>
      </c>
      <c r="K2256" t="s">
        <v>5970</v>
      </c>
      <c r="L2256" t="s">
        <v>5971</v>
      </c>
      <c r="M2256" t="s">
        <v>6277</v>
      </c>
      <c r="N2256" t="s">
        <v>794</v>
      </c>
      <c r="O2256" t="s">
        <v>7916</v>
      </c>
      <c r="P2256">
        <v>0.5</v>
      </c>
      <c r="Q2256">
        <v>72</v>
      </c>
      <c r="R2256">
        <v>-46</v>
      </c>
      <c r="S2256">
        <v>118</v>
      </c>
      <c r="T2256">
        <v>-0.63888888888888895</v>
      </c>
      <c r="U2256" t="s">
        <v>7897</v>
      </c>
      <c r="V2256" t="s">
        <v>10</v>
      </c>
      <c r="W2256" t="s">
        <v>91</v>
      </c>
    </row>
    <row r="2257" spans="1:23" x14ac:dyDescent="0.3">
      <c r="A2257" t="s">
        <v>5716</v>
      </c>
      <c r="B2257" s="4">
        <v>41960</v>
      </c>
      <c r="C2257" t="s">
        <v>7904</v>
      </c>
      <c r="D2257">
        <v>2014</v>
      </c>
      <c r="E2257" s="4">
        <v>41965</v>
      </c>
      <c r="F2257">
        <v>5</v>
      </c>
      <c r="G2257" t="s">
        <v>6786</v>
      </c>
      <c r="H2257" t="s">
        <v>6307</v>
      </c>
      <c r="I2257" t="s">
        <v>6018</v>
      </c>
      <c r="J2257" t="s">
        <v>5981</v>
      </c>
      <c r="K2257" t="s">
        <v>5970</v>
      </c>
      <c r="L2257" t="s">
        <v>5971</v>
      </c>
      <c r="M2257" t="s">
        <v>6277</v>
      </c>
      <c r="N2257" t="s">
        <v>584</v>
      </c>
      <c r="O2257" t="s">
        <v>7916</v>
      </c>
      <c r="P2257">
        <v>0.5</v>
      </c>
      <c r="Q2257">
        <v>41</v>
      </c>
      <c r="R2257">
        <v>-14</v>
      </c>
      <c r="S2257">
        <v>55</v>
      </c>
      <c r="T2257">
        <v>-0.34146341463414598</v>
      </c>
      <c r="U2257" t="s">
        <v>7899</v>
      </c>
      <c r="V2257" t="s">
        <v>10</v>
      </c>
      <c r="W2257" t="s">
        <v>29</v>
      </c>
    </row>
    <row r="2258" spans="1:23" x14ac:dyDescent="0.3">
      <c r="A2258" t="s">
        <v>5740</v>
      </c>
      <c r="B2258" s="4">
        <v>41964</v>
      </c>
      <c r="C2258" t="s">
        <v>7904</v>
      </c>
      <c r="D2258">
        <v>2014</v>
      </c>
      <c r="E2258" s="4">
        <v>41968</v>
      </c>
      <c r="F2258">
        <v>4</v>
      </c>
      <c r="G2258" t="s">
        <v>7474</v>
      </c>
      <c r="H2258" t="s">
        <v>6375</v>
      </c>
      <c r="I2258" t="s">
        <v>6018</v>
      </c>
      <c r="J2258" t="s">
        <v>5981</v>
      </c>
      <c r="K2258" t="s">
        <v>5975</v>
      </c>
      <c r="L2258" t="s">
        <v>5976</v>
      </c>
      <c r="M2258" t="s">
        <v>6229</v>
      </c>
      <c r="N2258" t="s">
        <v>2857</v>
      </c>
      <c r="O2258" t="s">
        <v>7916</v>
      </c>
      <c r="P2258">
        <v>0.5</v>
      </c>
      <c r="Q2258">
        <v>1275</v>
      </c>
      <c r="R2258">
        <v>-1148</v>
      </c>
      <c r="S2258">
        <v>2423</v>
      </c>
      <c r="T2258">
        <v>-0.90039215686274499</v>
      </c>
      <c r="U2258" t="s">
        <v>7897</v>
      </c>
      <c r="V2258" t="s">
        <v>14</v>
      </c>
      <c r="W2258" t="s">
        <v>15</v>
      </c>
    </row>
    <row r="2259" spans="1:23" x14ac:dyDescent="0.3">
      <c r="A2259" t="s">
        <v>5740</v>
      </c>
      <c r="B2259" s="4">
        <v>41964</v>
      </c>
      <c r="C2259" t="s">
        <v>7904</v>
      </c>
      <c r="D2259">
        <v>2014</v>
      </c>
      <c r="E2259" s="4">
        <v>41968</v>
      </c>
      <c r="F2259">
        <v>4</v>
      </c>
      <c r="G2259" t="s">
        <v>7474</v>
      </c>
      <c r="H2259" t="s">
        <v>6375</v>
      </c>
      <c r="I2259" t="s">
        <v>6018</v>
      </c>
      <c r="J2259" t="s">
        <v>5981</v>
      </c>
      <c r="K2259" t="s">
        <v>5975</v>
      </c>
      <c r="L2259" t="s">
        <v>5976</v>
      </c>
      <c r="M2259" t="s">
        <v>6229</v>
      </c>
      <c r="N2259" t="s">
        <v>1464</v>
      </c>
      <c r="O2259" t="s">
        <v>7916</v>
      </c>
      <c r="P2259">
        <v>0.5</v>
      </c>
      <c r="Q2259">
        <v>66</v>
      </c>
      <c r="R2259">
        <v>-12</v>
      </c>
      <c r="S2259">
        <v>78</v>
      </c>
      <c r="T2259">
        <v>-0.18181818181818199</v>
      </c>
      <c r="U2259" t="s">
        <v>7899</v>
      </c>
      <c r="V2259" t="s">
        <v>10</v>
      </c>
      <c r="W2259" t="s">
        <v>18</v>
      </c>
    </row>
    <row r="2260" spans="1:23" x14ac:dyDescent="0.3">
      <c r="A2260" t="s">
        <v>5740</v>
      </c>
      <c r="B2260" s="4">
        <v>41964</v>
      </c>
      <c r="C2260" t="s">
        <v>7904</v>
      </c>
      <c r="D2260">
        <v>2014</v>
      </c>
      <c r="E2260" s="4">
        <v>41968</v>
      </c>
      <c r="F2260">
        <v>4</v>
      </c>
      <c r="G2260" t="s">
        <v>7474</v>
      </c>
      <c r="H2260" t="s">
        <v>6375</v>
      </c>
      <c r="I2260" t="s">
        <v>6018</v>
      </c>
      <c r="J2260" t="s">
        <v>5981</v>
      </c>
      <c r="K2260" t="s">
        <v>5975</v>
      </c>
      <c r="L2260" t="s">
        <v>5976</v>
      </c>
      <c r="M2260" t="s">
        <v>6229</v>
      </c>
      <c r="N2260" t="s">
        <v>1187</v>
      </c>
      <c r="O2260" t="s">
        <v>7916</v>
      </c>
      <c r="P2260">
        <v>0.5</v>
      </c>
      <c r="Q2260">
        <v>8</v>
      </c>
      <c r="R2260">
        <v>-2</v>
      </c>
      <c r="S2260">
        <v>10</v>
      </c>
      <c r="T2260">
        <v>-0.25</v>
      </c>
      <c r="U2260" t="s">
        <v>7891</v>
      </c>
      <c r="V2260" t="s">
        <v>10</v>
      </c>
      <c r="W2260" t="s">
        <v>48</v>
      </c>
    </row>
    <row r="2261" spans="1:23" x14ac:dyDescent="0.3">
      <c r="A2261" t="s">
        <v>5740</v>
      </c>
      <c r="B2261" s="4">
        <v>41964</v>
      </c>
      <c r="C2261" t="s">
        <v>7904</v>
      </c>
      <c r="D2261">
        <v>2014</v>
      </c>
      <c r="E2261" s="4">
        <v>41968</v>
      </c>
      <c r="F2261">
        <v>4</v>
      </c>
      <c r="G2261" t="s">
        <v>7474</v>
      </c>
      <c r="H2261" t="s">
        <v>6375</v>
      </c>
      <c r="I2261" t="s">
        <v>6018</v>
      </c>
      <c r="J2261" t="s">
        <v>5981</v>
      </c>
      <c r="K2261" t="s">
        <v>5975</v>
      </c>
      <c r="L2261" t="s">
        <v>5976</v>
      </c>
      <c r="M2261" t="s">
        <v>6229</v>
      </c>
      <c r="N2261" t="s">
        <v>949</v>
      </c>
      <c r="O2261" t="s">
        <v>7916</v>
      </c>
      <c r="P2261">
        <v>0.5</v>
      </c>
      <c r="Q2261">
        <v>80</v>
      </c>
      <c r="R2261">
        <v>-56</v>
      </c>
      <c r="S2261">
        <v>136</v>
      </c>
      <c r="T2261">
        <v>-0.7</v>
      </c>
      <c r="U2261" t="s">
        <v>7892</v>
      </c>
      <c r="V2261" t="s">
        <v>57</v>
      </c>
      <c r="W2261" t="s">
        <v>58</v>
      </c>
    </row>
    <row r="2262" spans="1:23" x14ac:dyDescent="0.3">
      <c r="A2262" t="s">
        <v>5740</v>
      </c>
      <c r="B2262" s="4">
        <v>41964</v>
      </c>
      <c r="C2262" t="s">
        <v>7904</v>
      </c>
      <c r="D2262">
        <v>2014</v>
      </c>
      <c r="E2262" s="4">
        <v>41968</v>
      </c>
      <c r="F2262">
        <v>4</v>
      </c>
      <c r="G2262" t="s">
        <v>7474</v>
      </c>
      <c r="H2262" t="s">
        <v>6375</v>
      </c>
      <c r="I2262" t="s">
        <v>6018</v>
      </c>
      <c r="J2262" t="s">
        <v>5981</v>
      </c>
      <c r="K2262" t="s">
        <v>5975</v>
      </c>
      <c r="L2262" t="s">
        <v>5976</v>
      </c>
      <c r="M2262" t="s">
        <v>6229</v>
      </c>
      <c r="N2262" t="s">
        <v>335</v>
      </c>
      <c r="O2262" t="s">
        <v>7916</v>
      </c>
      <c r="P2262">
        <v>0.5</v>
      </c>
      <c r="Q2262">
        <v>168</v>
      </c>
      <c r="R2262">
        <v>-111</v>
      </c>
      <c r="S2262">
        <v>279</v>
      </c>
      <c r="T2262">
        <v>-0.66071428571428603</v>
      </c>
      <c r="U2262" t="s">
        <v>7895</v>
      </c>
      <c r="V2262" t="s">
        <v>57</v>
      </c>
      <c r="W2262" t="s">
        <v>70</v>
      </c>
    </row>
    <row r="2263" spans="1:23" x14ac:dyDescent="0.3">
      <c r="A2263" t="s">
        <v>5740</v>
      </c>
      <c r="B2263" s="4">
        <v>41964</v>
      </c>
      <c r="C2263" t="s">
        <v>7904</v>
      </c>
      <c r="D2263">
        <v>2014</v>
      </c>
      <c r="E2263" s="4">
        <v>41968</v>
      </c>
      <c r="F2263">
        <v>4</v>
      </c>
      <c r="G2263" t="s">
        <v>7474</v>
      </c>
      <c r="H2263" t="s">
        <v>6375</v>
      </c>
      <c r="I2263" t="s">
        <v>6018</v>
      </c>
      <c r="J2263" t="s">
        <v>5981</v>
      </c>
      <c r="K2263" t="s">
        <v>5975</v>
      </c>
      <c r="L2263" t="s">
        <v>5976</v>
      </c>
      <c r="M2263" t="s">
        <v>6229</v>
      </c>
      <c r="N2263" t="s">
        <v>4262</v>
      </c>
      <c r="O2263" t="s">
        <v>7916</v>
      </c>
      <c r="P2263">
        <v>0.5</v>
      </c>
      <c r="Q2263">
        <v>424</v>
      </c>
      <c r="R2263">
        <v>-272</v>
      </c>
      <c r="S2263">
        <v>696</v>
      </c>
      <c r="T2263">
        <v>-0.64150943396226401</v>
      </c>
      <c r="U2263" t="s">
        <v>7899</v>
      </c>
      <c r="V2263" t="s">
        <v>57</v>
      </c>
      <c r="W2263" t="s">
        <v>70</v>
      </c>
    </row>
    <row r="2264" spans="1:23" x14ac:dyDescent="0.3">
      <c r="A2264" t="s">
        <v>5772</v>
      </c>
      <c r="B2264" s="4">
        <v>41970</v>
      </c>
      <c r="C2264" t="s">
        <v>7904</v>
      </c>
      <c r="D2264">
        <v>2014</v>
      </c>
      <c r="E2264" s="4">
        <v>41972</v>
      </c>
      <c r="F2264">
        <v>2</v>
      </c>
      <c r="G2264" t="s">
        <v>6555</v>
      </c>
      <c r="H2264" t="s">
        <v>6352</v>
      </c>
      <c r="I2264" t="s">
        <v>6018</v>
      </c>
      <c r="J2264" t="s">
        <v>5981</v>
      </c>
      <c r="K2264" t="s">
        <v>5975</v>
      </c>
      <c r="L2264" t="s">
        <v>5988</v>
      </c>
      <c r="M2264" t="s">
        <v>6352</v>
      </c>
      <c r="N2264" t="s">
        <v>32</v>
      </c>
      <c r="O2264" t="s">
        <v>7916</v>
      </c>
      <c r="P2264">
        <v>0.5</v>
      </c>
      <c r="Q2264">
        <v>617</v>
      </c>
      <c r="R2264">
        <v>-382</v>
      </c>
      <c r="S2264">
        <v>999</v>
      </c>
      <c r="T2264">
        <v>-0.61912479740680704</v>
      </c>
      <c r="U2264" t="s">
        <v>7891</v>
      </c>
      <c r="V2264" t="s">
        <v>14</v>
      </c>
      <c r="W2264" t="s">
        <v>15</v>
      </c>
    </row>
    <row r="2265" spans="1:23" x14ac:dyDescent="0.3">
      <c r="A2265" t="s">
        <v>5772</v>
      </c>
      <c r="B2265" s="4">
        <v>41970</v>
      </c>
      <c r="C2265" t="s">
        <v>7904</v>
      </c>
      <c r="D2265">
        <v>2014</v>
      </c>
      <c r="E2265" s="4">
        <v>41972</v>
      </c>
      <c r="F2265">
        <v>2</v>
      </c>
      <c r="G2265" t="s">
        <v>6555</v>
      </c>
      <c r="H2265" t="s">
        <v>6352</v>
      </c>
      <c r="I2265" t="s">
        <v>6018</v>
      </c>
      <c r="J2265" t="s">
        <v>5981</v>
      </c>
      <c r="K2265" t="s">
        <v>5975</v>
      </c>
      <c r="L2265" t="s">
        <v>5988</v>
      </c>
      <c r="M2265" t="s">
        <v>6352</v>
      </c>
      <c r="N2265" t="s">
        <v>2725</v>
      </c>
      <c r="O2265" t="s">
        <v>7916</v>
      </c>
      <c r="P2265">
        <v>0.5</v>
      </c>
      <c r="Q2265">
        <v>521</v>
      </c>
      <c r="R2265">
        <v>-261</v>
      </c>
      <c r="S2265">
        <v>782</v>
      </c>
      <c r="T2265">
        <v>-0.50095969289827302</v>
      </c>
      <c r="U2265" t="s">
        <v>7897</v>
      </c>
      <c r="V2265" t="s">
        <v>14</v>
      </c>
      <c r="W2265" t="s">
        <v>15</v>
      </c>
    </row>
    <row r="2266" spans="1:23" x14ac:dyDescent="0.3">
      <c r="A2266" t="s">
        <v>5772</v>
      </c>
      <c r="B2266" s="4">
        <v>41970</v>
      </c>
      <c r="C2266" t="s">
        <v>7904</v>
      </c>
      <c r="D2266">
        <v>2014</v>
      </c>
      <c r="E2266" s="4">
        <v>41972</v>
      </c>
      <c r="F2266">
        <v>2</v>
      </c>
      <c r="G2266" t="s">
        <v>6555</v>
      </c>
      <c r="H2266" t="s">
        <v>6352</v>
      </c>
      <c r="I2266" t="s">
        <v>6018</v>
      </c>
      <c r="J2266" t="s">
        <v>5981</v>
      </c>
      <c r="K2266" t="s">
        <v>5975</v>
      </c>
      <c r="L2266" t="s">
        <v>5988</v>
      </c>
      <c r="M2266" t="s">
        <v>6352</v>
      </c>
      <c r="N2266" t="s">
        <v>93</v>
      </c>
      <c r="O2266" t="s">
        <v>7916</v>
      </c>
      <c r="P2266">
        <v>0.5</v>
      </c>
      <c r="Q2266">
        <v>145</v>
      </c>
      <c r="R2266">
        <v>0</v>
      </c>
      <c r="S2266">
        <v>145</v>
      </c>
      <c r="T2266">
        <v>0</v>
      </c>
      <c r="U2266" t="s">
        <v>7902</v>
      </c>
      <c r="V2266" t="s">
        <v>10</v>
      </c>
      <c r="W2266" t="s">
        <v>18</v>
      </c>
    </row>
    <row r="2267" spans="1:23" x14ac:dyDescent="0.3">
      <c r="A2267" t="s">
        <v>5772</v>
      </c>
      <c r="B2267" s="4">
        <v>41970</v>
      </c>
      <c r="C2267" t="s">
        <v>7904</v>
      </c>
      <c r="D2267">
        <v>2014</v>
      </c>
      <c r="E2267" s="4">
        <v>41972</v>
      </c>
      <c r="F2267">
        <v>2</v>
      </c>
      <c r="G2267" t="s">
        <v>6555</v>
      </c>
      <c r="H2267" t="s">
        <v>6352</v>
      </c>
      <c r="I2267" t="s">
        <v>6018</v>
      </c>
      <c r="J2267" t="s">
        <v>5981</v>
      </c>
      <c r="K2267" t="s">
        <v>5975</v>
      </c>
      <c r="L2267" t="s">
        <v>5988</v>
      </c>
      <c r="M2267" t="s">
        <v>6352</v>
      </c>
      <c r="N2267" t="s">
        <v>859</v>
      </c>
      <c r="O2267" t="s">
        <v>7916</v>
      </c>
      <c r="P2267">
        <v>0.5</v>
      </c>
      <c r="Q2267">
        <v>158</v>
      </c>
      <c r="R2267">
        <v>-63</v>
      </c>
      <c r="S2267">
        <v>221</v>
      </c>
      <c r="T2267">
        <v>-0.39873417721519</v>
      </c>
      <c r="U2267" t="s">
        <v>7897</v>
      </c>
      <c r="V2267" t="s">
        <v>10</v>
      </c>
      <c r="W2267" t="s">
        <v>11</v>
      </c>
    </row>
    <row r="2268" spans="1:23" x14ac:dyDescent="0.3">
      <c r="A2268" t="s">
        <v>5772</v>
      </c>
      <c r="B2268" s="4">
        <v>41970</v>
      </c>
      <c r="C2268" t="s">
        <v>7904</v>
      </c>
      <c r="D2268">
        <v>2014</v>
      </c>
      <c r="E2268" s="4">
        <v>41972</v>
      </c>
      <c r="F2268">
        <v>2</v>
      </c>
      <c r="G2268" t="s">
        <v>6555</v>
      </c>
      <c r="H2268" t="s">
        <v>6352</v>
      </c>
      <c r="I2268" t="s">
        <v>6018</v>
      </c>
      <c r="J2268" t="s">
        <v>5981</v>
      </c>
      <c r="K2268" t="s">
        <v>5975</v>
      </c>
      <c r="L2268" t="s">
        <v>5988</v>
      </c>
      <c r="M2268" t="s">
        <v>6352</v>
      </c>
      <c r="N2268" t="s">
        <v>30</v>
      </c>
      <c r="O2268" t="s">
        <v>7916</v>
      </c>
      <c r="P2268">
        <v>0.5</v>
      </c>
      <c r="Q2268">
        <v>398</v>
      </c>
      <c r="R2268">
        <v>-175</v>
      </c>
      <c r="S2268">
        <v>573</v>
      </c>
      <c r="T2268">
        <v>-0.43969849246231202</v>
      </c>
      <c r="U2268" t="s">
        <v>7892</v>
      </c>
      <c r="V2268" t="s">
        <v>10</v>
      </c>
      <c r="W2268" t="s">
        <v>22</v>
      </c>
    </row>
    <row r="2269" spans="1:23" x14ac:dyDescent="0.3">
      <c r="A2269" t="s">
        <v>5772</v>
      </c>
      <c r="B2269" s="4">
        <v>41970</v>
      </c>
      <c r="C2269" t="s">
        <v>7904</v>
      </c>
      <c r="D2269">
        <v>2014</v>
      </c>
      <c r="E2269" s="4">
        <v>41972</v>
      </c>
      <c r="F2269">
        <v>2</v>
      </c>
      <c r="G2269" t="s">
        <v>6555</v>
      </c>
      <c r="H2269" t="s">
        <v>6352</v>
      </c>
      <c r="I2269" t="s">
        <v>6018</v>
      </c>
      <c r="J2269" t="s">
        <v>5981</v>
      </c>
      <c r="K2269" t="s">
        <v>5975</v>
      </c>
      <c r="L2269" t="s">
        <v>5988</v>
      </c>
      <c r="M2269" t="s">
        <v>6352</v>
      </c>
      <c r="N2269" t="s">
        <v>1940</v>
      </c>
      <c r="O2269" t="s">
        <v>7916</v>
      </c>
      <c r="P2269">
        <v>0.5</v>
      </c>
      <c r="Q2269">
        <v>108</v>
      </c>
      <c r="R2269">
        <v>-30</v>
      </c>
      <c r="S2269">
        <v>138</v>
      </c>
      <c r="T2269">
        <v>-0.27777777777777801</v>
      </c>
      <c r="U2269" t="s">
        <v>7899</v>
      </c>
      <c r="V2269" t="s">
        <v>57</v>
      </c>
      <c r="W2269" t="s">
        <v>96</v>
      </c>
    </row>
    <row r="2270" spans="1:23" x14ac:dyDescent="0.3">
      <c r="A2270" t="s">
        <v>5772</v>
      </c>
      <c r="B2270" s="4">
        <v>41970</v>
      </c>
      <c r="C2270" t="s">
        <v>7904</v>
      </c>
      <c r="D2270">
        <v>2014</v>
      </c>
      <c r="E2270" s="4">
        <v>41972</v>
      </c>
      <c r="F2270">
        <v>2</v>
      </c>
      <c r="G2270" t="s">
        <v>6555</v>
      </c>
      <c r="H2270" t="s">
        <v>6352</v>
      </c>
      <c r="I2270" t="s">
        <v>6018</v>
      </c>
      <c r="J2270" t="s">
        <v>5981</v>
      </c>
      <c r="K2270" t="s">
        <v>5975</v>
      </c>
      <c r="L2270" t="s">
        <v>5988</v>
      </c>
      <c r="M2270" t="s">
        <v>6352</v>
      </c>
      <c r="N2270" t="s">
        <v>3398</v>
      </c>
      <c r="O2270" t="s">
        <v>7916</v>
      </c>
      <c r="P2270">
        <v>0.5</v>
      </c>
      <c r="Q2270">
        <v>264</v>
      </c>
      <c r="R2270">
        <v>-132</v>
      </c>
      <c r="S2270">
        <v>396</v>
      </c>
      <c r="T2270">
        <v>-0.5</v>
      </c>
      <c r="U2270" t="s">
        <v>7895</v>
      </c>
      <c r="V2270" t="s">
        <v>57</v>
      </c>
      <c r="W2270" t="s">
        <v>79</v>
      </c>
    </row>
    <row r="2271" spans="1:23" x14ac:dyDescent="0.3">
      <c r="A2271" t="s">
        <v>5782</v>
      </c>
      <c r="B2271" s="4">
        <v>41971</v>
      </c>
      <c r="C2271" t="s">
        <v>7904</v>
      </c>
      <c r="D2271">
        <v>2014</v>
      </c>
      <c r="E2271" s="4">
        <v>41976</v>
      </c>
      <c r="F2271">
        <v>5</v>
      </c>
      <c r="G2271" t="s">
        <v>6645</v>
      </c>
      <c r="H2271" t="s">
        <v>7066</v>
      </c>
      <c r="I2271" t="s">
        <v>6018</v>
      </c>
      <c r="J2271" t="s">
        <v>5981</v>
      </c>
      <c r="K2271" t="s">
        <v>5975</v>
      </c>
      <c r="L2271" t="s">
        <v>5976</v>
      </c>
      <c r="M2271" t="s">
        <v>6229</v>
      </c>
      <c r="N2271" t="s">
        <v>88</v>
      </c>
      <c r="O2271" t="s">
        <v>7916</v>
      </c>
      <c r="P2271">
        <v>0.5</v>
      </c>
      <c r="Q2271">
        <v>40</v>
      </c>
      <c r="R2271">
        <v>0</v>
      </c>
      <c r="S2271">
        <v>40</v>
      </c>
      <c r="T2271">
        <v>0</v>
      </c>
      <c r="U2271" t="s">
        <v>7891</v>
      </c>
      <c r="V2271" t="s">
        <v>10</v>
      </c>
      <c r="W2271" t="s">
        <v>22</v>
      </c>
    </row>
    <row r="2272" spans="1:23" x14ac:dyDescent="0.3">
      <c r="A2272" t="s">
        <v>5782</v>
      </c>
      <c r="B2272" s="4">
        <v>41971</v>
      </c>
      <c r="C2272" t="s">
        <v>7904</v>
      </c>
      <c r="D2272">
        <v>2014</v>
      </c>
      <c r="E2272" s="4">
        <v>41976</v>
      </c>
      <c r="F2272">
        <v>5</v>
      </c>
      <c r="G2272" t="s">
        <v>6645</v>
      </c>
      <c r="H2272" t="s">
        <v>7066</v>
      </c>
      <c r="I2272" t="s">
        <v>6018</v>
      </c>
      <c r="J2272" t="s">
        <v>5981</v>
      </c>
      <c r="K2272" t="s">
        <v>5975</v>
      </c>
      <c r="L2272" t="s">
        <v>5976</v>
      </c>
      <c r="M2272" t="s">
        <v>6229</v>
      </c>
      <c r="N2272" t="s">
        <v>572</v>
      </c>
      <c r="O2272" t="s">
        <v>7916</v>
      </c>
      <c r="P2272">
        <v>0.5</v>
      </c>
      <c r="Q2272">
        <v>102</v>
      </c>
      <c r="R2272">
        <v>-90</v>
      </c>
      <c r="S2272">
        <v>192</v>
      </c>
      <c r="T2272">
        <v>-0.88235294117647101</v>
      </c>
      <c r="U2272" t="s">
        <v>7890</v>
      </c>
      <c r="V2272" t="s">
        <v>10</v>
      </c>
      <c r="W2272" t="s">
        <v>22</v>
      </c>
    </row>
    <row r="2273" spans="1:23" x14ac:dyDescent="0.3">
      <c r="A2273" t="s">
        <v>5787</v>
      </c>
      <c r="B2273" s="4">
        <v>41974</v>
      </c>
      <c r="C2273" t="s">
        <v>7906</v>
      </c>
      <c r="D2273">
        <v>2014</v>
      </c>
      <c r="E2273" s="4">
        <v>41979</v>
      </c>
      <c r="F2273">
        <v>5</v>
      </c>
      <c r="G2273" t="s">
        <v>6446</v>
      </c>
      <c r="H2273" t="s">
        <v>7517</v>
      </c>
      <c r="I2273" t="s">
        <v>6018</v>
      </c>
      <c r="J2273" t="s">
        <v>5981</v>
      </c>
      <c r="K2273" t="s">
        <v>5985</v>
      </c>
      <c r="L2273" t="s">
        <v>5976</v>
      </c>
      <c r="M2273" t="s">
        <v>6352</v>
      </c>
      <c r="N2273" t="s">
        <v>1644</v>
      </c>
      <c r="O2273" t="s">
        <v>7916</v>
      </c>
      <c r="P2273">
        <v>0.5</v>
      </c>
      <c r="Q2273">
        <v>16</v>
      </c>
      <c r="R2273">
        <v>-5</v>
      </c>
      <c r="S2273">
        <v>21</v>
      </c>
      <c r="T2273">
        <v>-0.3125</v>
      </c>
      <c r="U2273" t="s">
        <v>7891</v>
      </c>
      <c r="V2273" t="s">
        <v>10</v>
      </c>
      <c r="W2273" t="s">
        <v>48</v>
      </c>
    </row>
    <row r="2274" spans="1:23" x14ac:dyDescent="0.3">
      <c r="A2274" t="s">
        <v>5814</v>
      </c>
      <c r="B2274" s="4">
        <v>41979</v>
      </c>
      <c r="C2274" t="s">
        <v>7906</v>
      </c>
      <c r="D2274">
        <v>2014</v>
      </c>
      <c r="E2274" s="4">
        <v>41982</v>
      </c>
      <c r="F2274">
        <v>3</v>
      </c>
      <c r="G2274" t="s">
        <v>6570</v>
      </c>
      <c r="H2274" t="s">
        <v>7116</v>
      </c>
      <c r="I2274" t="s">
        <v>6018</v>
      </c>
      <c r="J2274" t="s">
        <v>5981</v>
      </c>
      <c r="K2274" t="s">
        <v>5970</v>
      </c>
      <c r="L2274" t="s">
        <v>5988</v>
      </c>
      <c r="M2274" t="s">
        <v>7117</v>
      </c>
      <c r="N2274" t="s">
        <v>5815</v>
      </c>
      <c r="O2274" t="s">
        <v>7916</v>
      </c>
      <c r="P2274">
        <v>0.5</v>
      </c>
      <c r="Q2274">
        <v>42</v>
      </c>
      <c r="R2274">
        <v>-26</v>
      </c>
      <c r="S2274">
        <v>68</v>
      </c>
      <c r="T2274">
        <v>-0.61904761904761896</v>
      </c>
      <c r="U2274" t="s">
        <v>7895</v>
      </c>
      <c r="V2274" t="s">
        <v>10</v>
      </c>
      <c r="W2274" t="s">
        <v>91</v>
      </c>
    </row>
    <row r="2275" spans="1:23" x14ac:dyDescent="0.3">
      <c r="A2275" t="s">
        <v>5821</v>
      </c>
      <c r="B2275" s="4">
        <v>41981</v>
      </c>
      <c r="C2275" t="s">
        <v>7906</v>
      </c>
      <c r="D2275">
        <v>2014</v>
      </c>
      <c r="E2275" s="4">
        <v>41986</v>
      </c>
      <c r="F2275">
        <v>5</v>
      </c>
      <c r="G2275" t="s">
        <v>6365</v>
      </c>
      <c r="H2275" t="s">
        <v>7874</v>
      </c>
      <c r="I2275" t="s">
        <v>6018</v>
      </c>
      <c r="J2275" t="s">
        <v>5981</v>
      </c>
      <c r="K2275" t="s">
        <v>5985</v>
      </c>
      <c r="L2275" t="s">
        <v>5976</v>
      </c>
      <c r="M2275" t="s">
        <v>6500</v>
      </c>
      <c r="N2275" t="s">
        <v>528</v>
      </c>
      <c r="O2275" t="s">
        <v>7916</v>
      </c>
      <c r="P2275">
        <v>0.5</v>
      </c>
      <c r="Q2275">
        <v>20</v>
      </c>
      <c r="R2275">
        <v>-18</v>
      </c>
      <c r="S2275">
        <v>38</v>
      </c>
      <c r="T2275">
        <v>-0.9</v>
      </c>
      <c r="U2275" t="s">
        <v>7895</v>
      </c>
      <c r="V2275" t="s">
        <v>10</v>
      </c>
      <c r="W2275" t="s">
        <v>22</v>
      </c>
    </row>
    <row r="2276" spans="1:23" x14ac:dyDescent="0.3">
      <c r="A2276" t="s">
        <v>5821</v>
      </c>
      <c r="B2276" s="4">
        <v>41981</v>
      </c>
      <c r="C2276" t="s">
        <v>7906</v>
      </c>
      <c r="D2276">
        <v>2014</v>
      </c>
      <c r="E2276" s="4">
        <v>41986</v>
      </c>
      <c r="F2276">
        <v>5</v>
      </c>
      <c r="G2276" t="s">
        <v>6365</v>
      </c>
      <c r="H2276" t="s">
        <v>7874</v>
      </c>
      <c r="I2276" t="s">
        <v>6018</v>
      </c>
      <c r="J2276" t="s">
        <v>5981</v>
      </c>
      <c r="K2276" t="s">
        <v>5985</v>
      </c>
      <c r="L2276" t="s">
        <v>5976</v>
      </c>
      <c r="M2276" t="s">
        <v>6500</v>
      </c>
      <c r="N2276" t="s">
        <v>146</v>
      </c>
      <c r="O2276" t="s">
        <v>7916</v>
      </c>
      <c r="P2276">
        <v>0.5</v>
      </c>
      <c r="Q2276">
        <v>19</v>
      </c>
      <c r="R2276">
        <v>-1</v>
      </c>
      <c r="S2276">
        <v>20</v>
      </c>
      <c r="T2276">
        <v>-5.2631578947368397E-2</v>
      </c>
      <c r="U2276" t="s">
        <v>7890</v>
      </c>
      <c r="V2276" t="s">
        <v>10</v>
      </c>
      <c r="W2276" t="s">
        <v>77</v>
      </c>
    </row>
    <row r="2277" spans="1:23" x14ac:dyDescent="0.3">
      <c r="A2277" t="s">
        <v>5913</v>
      </c>
      <c r="B2277" s="4">
        <v>41998</v>
      </c>
      <c r="C2277" t="s">
        <v>7906</v>
      </c>
      <c r="D2277">
        <v>2014</v>
      </c>
      <c r="E2277" s="4">
        <v>42005</v>
      </c>
      <c r="F2277">
        <v>7</v>
      </c>
      <c r="G2277" t="s">
        <v>6750</v>
      </c>
      <c r="H2277" t="s">
        <v>7471</v>
      </c>
      <c r="I2277" t="s">
        <v>6018</v>
      </c>
      <c r="J2277" t="s">
        <v>5981</v>
      </c>
      <c r="K2277" t="s">
        <v>5985</v>
      </c>
      <c r="L2277" t="s">
        <v>5976</v>
      </c>
      <c r="M2277" t="s">
        <v>6229</v>
      </c>
      <c r="N2277" t="s">
        <v>3866</v>
      </c>
      <c r="O2277" t="s">
        <v>7916</v>
      </c>
      <c r="P2277">
        <v>0.5</v>
      </c>
      <c r="Q2277">
        <v>24</v>
      </c>
      <c r="R2277">
        <v>-21</v>
      </c>
      <c r="S2277">
        <v>45</v>
      </c>
      <c r="T2277">
        <v>-0.875</v>
      </c>
      <c r="U2277" t="s">
        <v>7897</v>
      </c>
      <c r="V2277" t="s">
        <v>10</v>
      </c>
      <c r="W2277" t="s">
        <v>45</v>
      </c>
    </row>
    <row r="2278" spans="1:23" x14ac:dyDescent="0.3">
      <c r="A2278" t="s">
        <v>5954</v>
      </c>
      <c r="B2278" s="4">
        <v>42004</v>
      </c>
      <c r="C2278" t="s">
        <v>7906</v>
      </c>
      <c r="D2278">
        <v>2014</v>
      </c>
      <c r="E2278" s="4">
        <v>42009</v>
      </c>
      <c r="F2278">
        <v>5</v>
      </c>
      <c r="G2278" t="s">
        <v>6783</v>
      </c>
      <c r="H2278" t="s">
        <v>7063</v>
      </c>
      <c r="I2278" t="s">
        <v>6018</v>
      </c>
      <c r="J2278" t="s">
        <v>5981</v>
      </c>
      <c r="K2278" t="s">
        <v>5970</v>
      </c>
      <c r="L2278" t="s">
        <v>5971</v>
      </c>
      <c r="M2278" t="s">
        <v>6229</v>
      </c>
      <c r="N2278" t="s">
        <v>1063</v>
      </c>
      <c r="O2278" t="s">
        <v>7916</v>
      </c>
      <c r="P2278">
        <v>0.5</v>
      </c>
      <c r="Q2278">
        <v>30</v>
      </c>
      <c r="R2278">
        <v>-10</v>
      </c>
      <c r="S2278">
        <v>40</v>
      </c>
      <c r="T2278">
        <v>-0.33333333333333298</v>
      </c>
      <c r="U2278" t="s">
        <v>7895</v>
      </c>
      <c r="V2278" t="s">
        <v>10</v>
      </c>
      <c r="W2278" t="s">
        <v>18</v>
      </c>
    </row>
    <row r="2279" spans="1:23" x14ac:dyDescent="0.3">
      <c r="A2279" t="s">
        <v>5954</v>
      </c>
      <c r="B2279" s="4">
        <v>42004</v>
      </c>
      <c r="C2279" t="s">
        <v>7906</v>
      </c>
      <c r="D2279">
        <v>2014</v>
      </c>
      <c r="E2279" s="4">
        <v>42009</v>
      </c>
      <c r="F2279">
        <v>5</v>
      </c>
      <c r="G2279" t="s">
        <v>6783</v>
      </c>
      <c r="H2279" t="s">
        <v>7063</v>
      </c>
      <c r="I2279" t="s">
        <v>6018</v>
      </c>
      <c r="J2279" t="s">
        <v>5981</v>
      </c>
      <c r="K2279" t="s">
        <v>5970</v>
      </c>
      <c r="L2279" t="s">
        <v>5971</v>
      </c>
      <c r="M2279" t="s">
        <v>6229</v>
      </c>
      <c r="N2279" t="s">
        <v>225</v>
      </c>
      <c r="O2279" t="s">
        <v>7916</v>
      </c>
      <c r="P2279">
        <v>0.5</v>
      </c>
      <c r="Q2279">
        <v>23</v>
      </c>
      <c r="R2279">
        <v>-6</v>
      </c>
      <c r="S2279">
        <v>29</v>
      </c>
      <c r="T2279">
        <v>-0.26086956521739102</v>
      </c>
      <c r="U2279" t="s">
        <v>7892</v>
      </c>
      <c r="V2279" t="s">
        <v>10</v>
      </c>
      <c r="W2279" t="s">
        <v>48</v>
      </c>
    </row>
    <row r="2280" spans="1:23" x14ac:dyDescent="0.3">
      <c r="A2280" t="s">
        <v>5954</v>
      </c>
      <c r="B2280" s="4">
        <v>42004</v>
      </c>
      <c r="C2280" t="s">
        <v>7906</v>
      </c>
      <c r="D2280">
        <v>2014</v>
      </c>
      <c r="E2280" s="4">
        <v>42009</v>
      </c>
      <c r="F2280">
        <v>5</v>
      </c>
      <c r="G2280" t="s">
        <v>6783</v>
      </c>
      <c r="H2280" t="s">
        <v>7063</v>
      </c>
      <c r="I2280" t="s">
        <v>6018</v>
      </c>
      <c r="J2280" t="s">
        <v>5981</v>
      </c>
      <c r="K2280" t="s">
        <v>5970</v>
      </c>
      <c r="L2280" t="s">
        <v>5971</v>
      </c>
      <c r="M2280" t="s">
        <v>6229</v>
      </c>
      <c r="N2280" t="s">
        <v>4071</v>
      </c>
      <c r="O2280" t="s">
        <v>7916</v>
      </c>
      <c r="P2280">
        <v>0.5</v>
      </c>
      <c r="Q2280">
        <v>108</v>
      </c>
      <c r="R2280">
        <v>-19</v>
      </c>
      <c r="S2280">
        <v>127</v>
      </c>
      <c r="T2280">
        <v>-0.17592592592592601</v>
      </c>
      <c r="U2280" t="s">
        <v>7891</v>
      </c>
      <c r="V2280" t="s">
        <v>57</v>
      </c>
      <c r="W2280" t="s">
        <v>58</v>
      </c>
    </row>
    <row r="2281" spans="1:23" x14ac:dyDescent="0.3">
      <c r="A2281" t="s">
        <v>4522</v>
      </c>
      <c r="B2281" s="4">
        <v>41647</v>
      </c>
      <c r="C2281" t="s">
        <v>7888</v>
      </c>
      <c r="D2281">
        <v>2014</v>
      </c>
      <c r="E2281" s="4">
        <v>41651</v>
      </c>
      <c r="F2281">
        <v>4</v>
      </c>
      <c r="G2281" t="s">
        <v>6495</v>
      </c>
      <c r="H2281" t="s">
        <v>6341</v>
      </c>
      <c r="I2281" t="s">
        <v>6018</v>
      </c>
      <c r="J2281" t="s">
        <v>5981</v>
      </c>
      <c r="K2281" t="s">
        <v>5985</v>
      </c>
      <c r="L2281" t="s">
        <v>5976</v>
      </c>
      <c r="M2281" t="s">
        <v>6156</v>
      </c>
      <c r="N2281" t="s">
        <v>337</v>
      </c>
      <c r="O2281" t="s">
        <v>7916</v>
      </c>
      <c r="P2281">
        <v>0.5</v>
      </c>
      <c r="Q2281">
        <v>306</v>
      </c>
      <c r="R2281">
        <v>-147</v>
      </c>
      <c r="S2281">
        <v>453</v>
      </c>
      <c r="T2281">
        <v>-0.480392156862745</v>
      </c>
      <c r="U2281" t="s">
        <v>7891</v>
      </c>
      <c r="V2281" t="s">
        <v>10</v>
      </c>
      <c r="W2281" t="s">
        <v>22</v>
      </c>
    </row>
    <row r="2282" spans="1:23" x14ac:dyDescent="0.3">
      <c r="A2282" t="s">
        <v>4598</v>
      </c>
      <c r="B2282" s="4">
        <v>41667</v>
      </c>
      <c r="C2282" t="s">
        <v>7888</v>
      </c>
      <c r="D2282">
        <v>2014</v>
      </c>
      <c r="E2282" s="4">
        <v>41671</v>
      </c>
      <c r="F2282">
        <v>4</v>
      </c>
      <c r="G2282" t="s">
        <v>6036</v>
      </c>
      <c r="H2282" t="s">
        <v>6155</v>
      </c>
      <c r="I2282" t="s">
        <v>6018</v>
      </c>
      <c r="J2282" t="s">
        <v>5981</v>
      </c>
      <c r="K2282" t="s">
        <v>5985</v>
      </c>
      <c r="L2282" t="s">
        <v>5976</v>
      </c>
      <c r="M2282" t="s">
        <v>6156</v>
      </c>
      <c r="N2282" t="s">
        <v>464</v>
      </c>
      <c r="O2282" t="s">
        <v>7916</v>
      </c>
      <c r="P2282">
        <v>0.5</v>
      </c>
      <c r="Q2282">
        <v>107</v>
      </c>
      <c r="R2282">
        <v>-54</v>
      </c>
      <c r="S2282">
        <v>161</v>
      </c>
      <c r="T2282">
        <v>-0.50467289719626196</v>
      </c>
      <c r="U2282" t="s">
        <v>7892</v>
      </c>
      <c r="V2282" t="s">
        <v>10</v>
      </c>
      <c r="W2282" t="s">
        <v>18</v>
      </c>
    </row>
    <row r="2283" spans="1:23" x14ac:dyDescent="0.3">
      <c r="A2283" t="s">
        <v>4689</v>
      </c>
      <c r="B2283" s="4">
        <v>41696</v>
      </c>
      <c r="C2283" t="s">
        <v>7893</v>
      </c>
      <c r="D2283">
        <v>2014</v>
      </c>
      <c r="E2283" s="4">
        <v>41701</v>
      </c>
      <c r="F2283">
        <v>5</v>
      </c>
      <c r="G2283" t="s">
        <v>6392</v>
      </c>
      <c r="H2283" t="s">
        <v>7743</v>
      </c>
      <c r="I2283" t="s">
        <v>6018</v>
      </c>
      <c r="J2283" t="s">
        <v>5981</v>
      </c>
      <c r="K2283" t="s">
        <v>5985</v>
      </c>
      <c r="L2283" t="s">
        <v>5971</v>
      </c>
      <c r="M2283" t="s">
        <v>6156</v>
      </c>
      <c r="N2283" t="s">
        <v>472</v>
      </c>
      <c r="O2283" t="s">
        <v>7916</v>
      </c>
      <c r="P2283">
        <v>0.5</v>
      </c>
      <c r="Q2283">
        <v>47</v>
      </c>
      <c r="R2283">
        <v>-3</v>
      </c>
      <c r="S2283">
        <v>50</v>
      </c>
      <c r="T2283">
        <v>-6.3829787234042604E-2</v>
      </c>
      <c r="U2283" t="s">
        <v>7895</v>
      </c>
      <c r="V2283" t="s">
        <v>10</v>
      </c>
      <c r="W2283" t="s">
        <v>18</v>
      </c>
    </row>
    <row r="2284" spans="1:23" x14ac:dyDescent="0.3">
      <c r="A2284" t="s">
        <v>4728</v>
      </c>
      <c r="B2284" s="4">
        <v>41712</v>
      </c>
      <c r="C2284" t="s">
        <v>7907</v>
      </c>
      <c r="D2284">
        <v>2014</v>
      </c>
      <c r="E2284" s="4">
        <v>41717</v>
      </c>
      <c r="F2284">
        <v>5</v>
      </c>
      <c r="G2284" t="s">
        <v>7240</v>
      </c>
      <c r="H2284" t="s">
        <v>7603</v>
      </c>
      <c r="I2284" t="s">
        <v>6018</v>
      </c>
      <c r="J2284" t="s">
        <v>5981</v>
      </c>
      <c r="K2284" t="s">
        <v>5975</v>
      </c>
      <c r="L2284" t="s">
        <v>5976</v>
      </c>
      <c r="M2284" t="s">
        <v>6156</v>
      </c>
      <c r="N2284" t="s">
        <v>402</v>
      </c>
      <c r="O2284" t="s">
        <v>7916</v>
      </c>
      <c r="P2284">
        <v>0.5</v>
      </c>
      <c r="Q2284">
        <v>41</v>
      </c>
      <c r="R2284">
        <v>-6</v>
      </c>
      <c r="S2284">
        <v>47</v>
      </c>
      <c r="T2284">
        <v>-0.146341463414634</v>
      </c>
      <c r="U2284" t="s">
        <v>7890</v>
      </c>
      <c r="V2284" t="s">
        <v>14</v>
      </c>
      <c r="W2284" t="s">
        <v>36</v>
      </c>
    </row>
    <row r="2285" spans="1:23" x14ac:dyDescent="0.3">
      <c r="A2285" t="s">
        <v>4728</v>
      </c>
      <c r="B2285" s="4">
        <v>41712</v>
      </c>
      <c r="C2285" t="s">
        <v>7907</v>
      </c>
      <c r="D2285">
        <v>2014</v>
      </c>
      <c r="E2285" s="4">
        <v>41717</v>
      </c>
      <c r="F2285">
        <v>5</v>
      </c>
      <c r="G2285" t="s">
        <v>7240</v>
      </c>
      <c r="H2285" t="s">
        <v>7603</v>
      </c>
      <c r="I2285" t="s">
        <v>6018</v>
      </c>
      <c r="J2285" t="s">
        <v>5981</v>
      </c>
      <c r="K2285" t="s">
        <v>5975</v>
      </c>
      <c r="L2285" t="s">
        <v>5976</v>
      </c>
      <c r="M2285" t="s">
        <v>6156</v>
      </c>
      <c r="N2285" t="s">
        <v>415</v>
      </c>
      <c r="O2285" t="s">
        <v>7916</v>
      </c>
      <c r="P2285">
        <v>0.5</v>
      </c>
      <c r="Q2285">
        <v>10</v>
      </c>
      <c r="R2285">
        <v>-1</v>
      </c>
      <c r="S2285">
        <v>11</v>
      </c>
      <c r="T2285">
        <v>-0.1</v>
      </c>
      <c r="U2285" t="s">
        <v>7890</v>
      </c>
      <c r="V2285" t="s">
        <v>10</v>
      </c>
      <c r="W2285" t="s">
        <v>29</v>
      </c>
    </row>
    <row r="2286" spans="1:23" x14ac:dyDescent="0.3">
      <c r="A2286" t="s">
        <v>4728</v>
      </c>
      <c r="B2286" s="4">
        <v>41712</v>
      </c>
      <c r="C2286" t="s">
        <v>7907</v>
      </c>
      <c r="D2286">
        <v>2014</v>
      </c>
      <c r="E2286" s="4">
        <v>41717</v>
      </c>
      <c r="F2286">
        <v>5</v>
      </c>
      <c r="G2286" t="s">
        <v>7240</v>
      </c>
      <c r="H2286" t="s">
        <v>7603</v>
      </c>
      <c r="I2286" t="s">
        <v>6018</v>
      </c>
      <c r="J2286" t="s">
        <v>5981</v>
      </c>
      <c r="K2286" t="s">
        <v>5975</v>
      </c>
      <c r="L2286" t="s">
        <v>5976</v>
      </c>
      <c r="M2286" t="s">
        <v>6156</v>
      </c>
      <c r="N2286" t="s">
        <v>1804</v>
      </c>
      <c r="O2286" t="s">
        <v>7916</v>
      </c>
      <c r="P2286">
        <v>0.5</v>
      </c>
      <c r="Q2286">
        <v>25</v>
      </c>
      <c r="R2286">
        <v>0</v>
      </c>
      <c r="S2286">
        <v>25</v>
      </c>
      <c r="T2286">
        <v>0</v>
      </c>
      <c r="U2286" t="s">
        <v>7892</v>
      </c>
      <c r="V2286" t="s">
        <v>10</v>
      </c>
      <c r="W2286" t="s">
        <v>45</v>
      </c>
    </row>
    <row r="2287" spans="1:23" x14ac:dyDescent="0.3">
      <c r="A2287" t="s">
        <v>4728</v>
      </c>
      <c r="B2287" s="4">
        <v>41712</v>
      </c>
      <c r="C2287" t="s">
        <v>7907</v>
      </c>
      <c r="D2287">
        <v>2014</v>
      </c>
      <c r="E2287" s="4">
        <v>41717</v>
      </c>
      <c r="F2287">
        <v>5</v>
      </c>
      <c r="G2287" t="s">
        <v>7240</v>
      </c>
      <c r="H2287" t="s">
        <v>7603</v>
      </c>
      <c r="I2287" t="s">
        <v>6018</v>
      </c>
      <c r="J2287" t="s">
        <v>5981</v>
      </c>
      <c r="K2287" t="s">
        <v>5975</v>
      </c>
      <c r="L2287" t="s">
        <v>5976</v>
      </c>
      <c r="M2287" t="s">
        <v>6156</v>
      </c>
      <c r="N2287" t="s">
        <v>534</v>
      </c>
      <c r="O2287" t="s">
        <v>7916</v>
      </c>
      <c r="P2287">
        <v>0.5</v>
      </c>
      <c r="Q2287">
        <v>53</v>
      </c>
      <c r="R2287">
        <v>-18</v>
      </c>
      <c r="S2287">
        <v>71</v>
      </c>
      <c r="T2287">
        <v>-0.339622641509434</v>
      </c>
      <c r="U2287" t="s">
        <v>7892</v>
      </c>
      <c r="V2287" t="s">
        <v>10</v>
      </c>
      <c r="W2287" t="s">
        <v>11</v>
      </c>
    </row>
    <row r="2288" spans="1:23" x14ac:dyDescent="0.3">
      <c r="A2288" t="s">
        <v>4728</v>
      </c>
      <c r="B2288" s="4">
        <v>41712</v>
      </c>
      <c r="C2288" t="s">
        <v>7907</v>
      </c>
      <c r="D2288">
        <v>2014</v>
      </c>
      <c r="E2288" s="4">
        <v>41717</v>
      </c>
      <c r="F2288">
        <v>5</v>
      </c>
      <c r="G2288" t="s">
        <v>7240</v>
      </c>
      <c r="H2288" t="s">
        <v>7603</v>
      </c>
      <c r="I2288" t="s">
        <v>6018</v>
      </c>
      <c r="J2288" t="s">
        <v>5981</v>
      </c>
      <c r="K2288" t="s">
        <v>5975</v>
      </c>
      <c r="L2288" t="s">
        <v>5976</v>
      </c>
      <c r="M2288" t="s">
        <v>6156</v>
      </c>
      <c r="N2288" t="s">
        <v>723</v>
      </c>
      <c r="O2288" t="s">
        <v>7916</v>
      </c>
      <c r="P2288">
        <v>0.5</v>
      </c>
      <c r="Q2288">
        <v>13</v>
      </c>
      <c r="R2288">
        <v>-8</v>
      </c>
      <c r="S2288">
        <v>21</v>
      </c>
      <c r="T2288">
        <v>-0.61538461538461497</v>
      </c>
      <c r="U2288" t="s">
        <v>7890</v>
      </c>
      <c r="V2288" t="s">
        <v>10</v>
      </c>
      <c r="W2288" t="s">
        <v>11</v>
      </c>
    </row>
    <row r="2289" spans="1:23" x14ac:dyDescent="0.3">
      <c r="A2289" t="s">
        <v>4778</v>
      </c>
      <c r="B2289" s="4">
        <v>41732</v>
      </c>
      <c r="C2289" t="s">
        <v>7894</v>
      </c>
      <c r="D2289">
        <v>2014</v>
      </c>
      <c r="E2289" s="4">
        <v>41734</v>
      </c>
      <c r="F2289">
        <v>2</v>
      </c>
      <c r="G2289" t="s">
        <v>7232</v>
      </c>
      <c r="H2289" t="s">
        <v>7757</v>
      </c>
      <c r="I2289" t="s">
        <v>6018</v>
      </c>
      <c r="J2289" t="s">
        <v>5981</v>
      </c>
      <c r="K2289" t="s">
        <v>5985</v>
      </c>
      <c r="L2289" t="s">
        <v>5988</v>
      </c>
      <c r="M2289" t="s">
        <v>6156</v>
      </c>
      <c r="N2289" t="s">
        <v>1763</v>
      </c>
      <c r="O2289" t="s">
        <v>7916</v>
      </c>
      <c r="P2289">
        <v>0.5</v>
      </c>
      <c r="Q2289">
        <v>168</v>
      </c>
      <c r="R2289">
        <v>-51</v>
      </c>
      <c r="S2289">
        <v>219</v>
      </c>
      <c r="T2289">
        <v>-0.30357142857142899</v>
      </c>
      <c r="U2289" t="s">
        <v>7895</v>
      </c>
      <c r="V2289" t="s">
        <v>14</v>
      </c>
      <c r="W2289" t="s">
        <v>15</v>
      </c>
    </row>
    <row r="2290" spans="1:23" x14ac:dyDescent="0.3">
      <c r="A2290" t="s">
        <v>4778</v>
      </c>
      <c r="B2290" s="4">
        <v>41732</v>
      </c>
      <c r="C2290" t="s">
        <v>7894</v>
      </c>
      <c r="D2290">
        <v>2014</v>
      </c>
      <c r="E2290" s="4">
        <v>41734</v>
      </c>
      <c r="F2290">
        <v>2</v>
      </c>
      <c r="G2290" t="s">
        <v>7232</v>
      </c>
      <c r="H2290" t="s">
        <v>7757</v>
      </c>
      <c r="I2290" t="s">
        <v>6018</v>
      </c>
      <c r="J2290" t="s">
        <v>5981</v>
      </c>
      <c r="K2290" t="s">
        <v>5985</v>
      </c>
      <c r="L2290" t="s">
        <v>5988</v>
      </c>
      <c r="M2290" t="s">
        <v>6156</v>
      </c>
      <c r="N2290" t="s">
        <v>1416</v>
      </c>
      <c r="O2290" t="s">
        <v>7916</v>
      </c>
      <c r="P2290">
        <v>0.5</v>
      </c>
      <c r="Q2290">
        <v>23</v>
      </c>
      <c r="R2290">
        <v>-5</v>
      </c>
      <c r="S2290">
        <v>28</v>
      </c>
      <c r="T2290">
        <v>-0.217391304347826</v>
      </c>
      <c r="U2290" t="s">
        <v>7897</v>
      </c>
      <c r="V2290" t="s">
        <v>10</v>
      </c>
      <c r="W2290" t="s">
        <v>48</v>
      </c>
    </row>
    <row r="2291" spans="1:23" x14ac:dyDescent="0.3">
      <c r="A2291" t="s">
        <v>4823</v>
      </c>
      <c r="B2291" s="4">
        <v>41746</v>
      </c>
      <c r="C2291" t="s">
        <v>7894</v>
      </c>
      <c r="D2291">
        <v>2014</v>
      </c>
      <c r="E2291" s="4">
        <v>41752</v>
      </c>
      <c r="F2291">
        <v>6</v>
      </c>
      <c r="G2291" t="s">
        <v>6258</v>
      </c>
      <c r="H2291" t="s">
        <v>6341</v>
      </c>
      <c r="I2291" t="s">
        <v>6018</v>
      </c>
      <c r="J2291" t="s">
        <v>5981</v>
      </c>
      <c r="K2291" t="s">
        <v>5975</v>
      </c>
      <c r="L2291" t="s">
        <v>5976</v>
      </c>
      <c r="M2291" t="s">
        <v>6156</v>
      </c>
      <c r="N2291" t="s">
        <v>3080</v>
      </c>
      <c r="O2291" t="s">
        <v>7916</v>
      </c>
      <c r="P2291">
        <v>0.5</v>
      </c>
      <c r="Q2291">
        <v>158</v>
      </c>
      <c r="R2291">
        <v>-63</v>
      </c>
      <c r="S2291">
        <v>221</v>
      </c>
      <c r="T2291">
        <v>-0.39873417721519</v>
      </c>
      <c r="U2291" t="s">
        <v>7892</v>
      </c>
      <c r="V2291" t="s">
        <v>14</v>
      </c>
      <c r="W2291" t="s">
        <v>36</v>
      </c>
    </row>
    <row r="2292" spans="1:23" x14ac:dyDescent="0.3">
      <c r="A2292" t="s">
        <v>4823</v>
      </c>
      <c r="B2292" s="4">
        <v>41746</v>
      </c>
      <c r="C2292" t="s">
        <v>7894</v>
      </c>
      <c r="D2292">
        <v>2014</v>
      </c>
      <c r="E2292" s="4">
        <v>41752</v>
      </c>
      <c r="F2292">
        <v>6</v>
      </c>
      <c r="G2292" t="s">
        <v>6258</v>
      </c>
      <c r="H2292" t="s">
        <v>6341</v>
      </c>
      <c r="I2292" t="s">
        <v>6018</v>
      </c>
      <c r="J2292" t="s">
        <v>5981</v>
      </c>
      <c r="K2292" t="s">
        <v>5975</v>
      </c>
      <c r="L2292" t="s">
        <v>5976</v>
      </c>
      <c r="M2292" t="s">
        <v>6156</v>
      </c>
      <c r="N2292" t="s">
        <v>1901</v>
      </c>
      <c r="O2292" t="s">
        <v>7916</v>
      </c>
      <c r="P2292">
        <v>0.5</v>
      </c>
      <c r="Q2292">
        <v>11</v>
      </c>
      <c r="R2292">
        <v>-5</v>
      </c>
      <c r="S2292">
        <v>16</v>
      </c>
      <c r="T2292">
        <v>-0.45454545454545398</v>
      </c>
      <c r="U2292" t="s">
        <v>7895</v>
      </c>
      <c r="V2292" t="s">
        <v>10</v>
      </c>
      <c r="W2292" t="s">
        <v>48</v>
      </c>
    </row>
    <row r="2293" spans="1:23" x14ac:dyDescent="0.3">
      <c r="A2293" t="s">
        <v>4889</v>
      </c>
      <c r="B2293" s="4">
        <v>41768</v>
      </c>
      <c r="C2293" t="s">
        <v>7896</v>
      </c>
      <c r="D2293">
        <v>2014</v>
      </c>
      <c r="E2293" s="4">
        <v>41771</v>
      </c>
      <c r="F2293">
        <v>3</v>
      </c>
      <c r="G2293" t="s">
        <v>7289</v>
      </c>
      <c r="H2293" t="s">
        <v>6341</v>
      </c>
      <c r="I2293" t="s">
        <v>6018</v>
      </c>
      <c r="J2293" t="s">
        <v>5981</v>
      </c>
      <c r="K2293" t="s">
        <v>5975</v>
      </c>
      <c r="L2293" t="s">
        <v>5988</v>
      </c>
      <c r="M2293" t="s">
        <v>6156</v>
      </c>
      <c r="N2293" t="s">
        <v>3064</v>
      </c>
      <c r="O2293" t="s">
        <v>7916</v>
      </c>
      <c r="P2293">
        <v>0.5</v>
      </c>
      <c r="Q2293">
        <v>133</v>
      </c>
      <c r="R2293">
        <v>-56</v>
      </c>
      <c r="S2293">
        <v>189</v>
      </c>
      <c r="T2293">
        <v>-0.42105263157894701</v>
      </c>
      <c r="U2293" t="s">
        <v>7895</v>
      </c>
      <c r="V2293" t="s">
        <v>14</v>
      </c>
      <c r="W2293" t="s">
        <v>36</v>
      </c>
    </row>
    <row r="2294" spans="1:23" x14ac:dyDescent="0.3">
      <c r="A2294" t="s">
        <v>4889</v>
      </c>
      <c r="B2294" s="4">
        <v>41768</v>
      </c>
      <c r="C2294" t="s">
        <v>7896</v>
      </c>
      <c r="D2294">
        <v>2014</v>
      </c>
      <c r="E2294" s="4">
        <v>41771</v>
      </c>
      <c r="F2294">
        <v>3</v>
      </c>
      <c r="G2294" t="s">
        <v>7289</v>
      </c>
      <c r="H2294" t="s">
        <v>6341</v>
      </c>
      <c r="I2294" t="s">
        <v>6018</v>
      </c>
      <c r="J2294" t="s">
        <v>5981</v>
      </c>
      <c r="K2294" t="s">
        <v>5975</v>
      </c>
      <c r="L2294" t="s">
        <v>5988</v>
      </c>
      <c r="M2294" t="s">
        <v>6156</v>
      </c>
      <c r="N2294" t="s">
        <v>168</v>
      </c>
      <c r="O2294" t="s">
        <v>7916</v>
      </c>
      <c r="P2294">
        <v>0.5</v>
      </c>
      <c r="Q2294">
        <v>40</v>
      </c>
      <c r="R2294">
        <v>-37</v>
      </c>
      <c r="S2294">
        <v>77</v>
      </c>
      <c r="T2294">
        <v>-0.92500000000000004</v>
      </c>
      <c r="U2294" t="s">
        <v>7891</v>
      </c>
      <c r="V2294" t="s">
        <v>10</v>
      </c>
      <c r="W2294" t="s">
        <v>18</v>
      </c>
    </row>
    <row r="2295" spans="1:23" x14ac:dyDescent="0.3">
      <c r="A2295" t="s">
        <v>4889</v>
      </c>
      <c r="B2295" s="4">
        <v>41768</v>
      </c>
      <c r="C2295" t="s">
        <v>7896</v>
      </c>
      <c r="D2295">
        <v>2014</v>
      </c>
      <c r="E2295" s="4">
        <v>41771</v>
      </c>
      <c r="F2295">
        <v>3</v>
      </c>
      <c r="G2295" t="s">
        <v>7289</v>
      </c>
      <c r="H2295" t="s">
        <v>6341</v>
      </c>
      <c r="I2295" t="s">
        <v>6018</v>
      </c>
      <c r="J2295" t="s">
        <v>5981</v>
      </c>
      <c r="K2295" t="s">
        <v>5975</v>
      </c>
      <c r="L2295" t="s">
        <v>5988</v>
      </c>
      <c r="M2295" t="s">
        <v>6156</v>
      </c>
      <c r="N2295" t="s">
        <v>1188</v>
      </c>
      <c r="O2295" t="s">
        <v>7916</v>
      </c>
      <c r="P2295">
        <v>0.5</v>
      </c>
      <c r="Q2295">
        <v>7</v>
      </c>
      <c r="R2295">
        <v>0</v>
      </c>
      <c r="S2295">
        <v>7</v>
      </c>
      <c r="T2295">
        <v>0</v>
      </c>
      <c r="U2295" t="s">
        <v>7895</v>
      </c>
      <c r="V2295" t="s">
        <v>10</v>
      </c>
      <c r="W2295" t="s">
        <v>45</v>
      </c>
    </row>
    <row r="2296" spans="1:23" x14ac:dyDescent="0.3">
      <c r="A2296" t="s">
        <v>4938</v>
      </c>
      <c r="B2296" s="4">
        <v>41788</v>
      </c>
      <c r="C2296" t="s">
        <v>7896</v>
      </c>
      <c r="D2296">
        <v>2014</v>
      </c>
      <c r="E2296" s="4">
        <v>41793</v>
      </c>
      <c r="F2296">
        <v>5</v>
      </c>
      <c r="G2296" t="s">
        <v>7162</v>
      </c>
      <c r="H2296" t="s">
        <v>7783</v>
      </c>
      <c r="I2296" t="s">
        <v>6018</v>
      </c>
      <c r="J2296" t="s">
        <v>5981</v>
      </c>
      <c r="K2296" t="s">
        <v>5975</v>
      </c>
      <c r="L2296" t="s">
        <v>5971</v>
      </c>
      <c r="M2296" t="s">
        <v>6156</v>
      </c>
      <c r="N2296" t="s">
        <v>712</v>
      </c>
      <c r="O2296" t="s">
        <v>7916</v>
      </c>
      <c r="P2296">
        <v>0.5</v>
      </c>
      <c r="Q2296">
        <v>158</v>
      </c>
      <c r="R2296">
        <v>-29</v>
      </c>
      <c r="S2296">
        <v>187</v>
      </c>
      <c r="T2296">
        <v>-0.183544303797468</v>
      </c>
      <c r="U2296" t="s">
        <v>7913</v>
      </c>
      <c r="V2296" t="s">
        <v>10</v>
      </c>
      <c r="W2296" t="s">
        <v>48</v>
      </c>
    </row>
    <row r="2297" spans="1:23" x14ac:dyDescent="0.3">
      <c r="A2297" t="s">
        <v>4938</v>
      </c>
      <c r="B2297" s="4">
        <v>41788</v>
      </c>
      <c r="C2297" t="s">
        <v>7896</v>
      </c>
      <c r="D2297">
        <v>2014</v>
      </c>
      <c r="E2297" s="4">
        <v>41793</v>
      </c>
      <c r="F2297">
        <v>5</v>
      </c>
      <c r="G2297" t="s">
        <v>7162</v>
      </c>
      <c r="H2297" t="s">
        <v>7783</v>
      </c>
      <c r="I2297" t="s">
        <v>6018</v>
      </c>
      <c r="J2297" t="s">
        <v>5981</v>
      </c>
      <c r="K2297" t="s">
        <v>5975</v>
      </c>
      <c r="L2297" t="s">
        <v>5971</v>
      </c>
      <c r="M2297" t="s">
        <v>6156</v>
      </c>
      <c r="N2297" t="s">
        <v>805</v>
      </c>
      <c r="O2297" t="s">
        <v>7916</v>
      </c>
      <c r="P2297">
        <v>0.5</v>
      </c>
      <c r="Q2297">
        <v>136</v>
      </c>
      <c r="R2297">
        <v>-33</v>
      </c>
      <c r="S2297">
        <v>169</v>
      </c>
      <c r="T2297">
        <v>-0.24264705882352899</v>
      </c>
      <c r="U2297" t="s">
        <v>7899</v>
      </c>
      <c r="V2297" t="s">
        <v>10</v>
      </c>
      <c r="W2297" t="s">
        <v>22</v>
      </c>
    </row>
    <row r="2298" spans="1:23" x14ac:dyDescent="0.3">
      <c r="A2298" t="s">
        <v>5126</v>
      </c>
      <c r="B2298" s="4">
        <v>41836</v>
      </c>
      <c r="C2298" t="s">
        <v>7909</v>
      </c>
      <c r="D2298">
        <v>2014</v>
      </c>
      <c r="E2298" s="4">
        <v>41841</v>
      </c>
      <c r="F2298">
        <v>5</v>
      </c>
      <c r="G2298" t="s">
        <v>6681</v>
      </c>
      <c r="H2298" t="s">
        <v>6341</v>
      </c>
      <c r="I2298" t="s">
        <v>6018</v>
      </c>
      <c r="J2298" t="s">
        <v>5981</v>
      </c>
      <c r="K2298" t="s">
        <v>5985</v>
      </c>
      <c r="L2298" t="s">
        <v>5976</v>
      </c>
      <c r="M2298" t="s">
        <v>6156</v>
      </c>
      <c r="N2298" t="s">
        <v>1197</v>
      </c>
      <c r="O2298" t="s">
        <v>7916</v>
      </c>
      <c r="P2298">
        <v>0.5</v>
      </c>
      <c r="Q2298">
        <v>7</v>
      </c>
      <c r="R2298">
        <v>-2</v>
      </c>
      <c r="S2298">
        <v>9</v>
      </c>
      <c r="T2298">
        <v>-0.28571428571428598</v>
      </c>
      <c r="U2298" t="s">
        <v>7890</v>
      </c>
      <c r="V2298" t="s">
        <v>10</v>
      </c>
      <c r="W2298" t="s">
        <v>48</v>
      </c>
    </row>
    <row r="2299" spans="1:23" x14ac:dyDescent="0.3">
      <c r="A2299" t="s">
        <v>5126</v>
      </c>
      <c r="B2299" s="4">
        <v>41836</v>
      </c>
      <c r="C2299" t="s">
        <v>7909</v>
      </c>
      <c r="D2299">
        <v>2014</v>
      </c>
      <c r="E2299" s="4">
        <v>41841</v>
      </c>
      <c r="F2299">
        <v>5</v>
      </c>
      <c r="G2299" t="s">
        <v>6681</v>
      </c>
      <c r="H2299" t="s">
        <v>6341</v>
      </c>
      <c r="I2299" t="s">
        <v>6018</v>
      </c>
      <c r="J2299" t="s">
        <v>5981</v>
      </c>
      <c r="K2299" t="s">
        <v>5985</v>
      </c>
      <c r="L2299" t="s">
        <v>5976</v>
      </c>
      <c r="M2299" t="s">
        <v>6156</v>
      </c>
      <c r="N2299" t="s">
        <v>642</v>
      </c>
      <c r="O2299" t="s">
        <v>7916</v>
      </c>
      <c r="P2299">
        <v>0.5</v>
      </c>
      <c r="Q2299">
        <v>65</v>
      </c>
      <c r="R2299">
        <v>-16</v>
      </c>
      <c r="S2299">
        <v>81</v>
      </c>
      <c r="T2299">
        <v>-0.246153846153846</v>
      </c>
      <c r="U2299" t="s">
        <v>7895</v>
      </c>
      <c r="V2299" t="s">
        <v>57</v>
      </c>
      <c r="W2299" t="s">
        <v>70</v>
      </c>
    </row>
    <row r="2300" spans="1:23" x14ac:dyDescent="0.3">
      <c r="A2300" t="s">
        <v>5323</v>
      </c>
      <c r="B2300" s="4">
        <v>41874</v>
      </c>
      <c r="C2300" t="s">
        <v>7900</v>
      </c>
      <c r="D2300">
        <v>2014</v>
      </c>
      <c r="E2300" s="4">
        <v>41878</v>
      </c>
      <c r="F2300">
        <v>4</v>
      </c>
      <c r="G2300" t="s">
        <v>6983</v>
      </c>
      <c r="H2300" t="s">
        <v>6341</v>
      </c>
      <c r="I2300" t="s">
        <v>6018</v>
      </c>
      <c r="J2300" t="s">
        <v>5981</v>
      </c>
      <c r="K2300" t="s">
        <v>5975</v>
      </c>
      <c r="L2300" t="s">
        <v>5971</v>
      </c>
      <c r="M2300" t="s">
        <v>6156</v>
      </c>
      <c r="N2300" t="s">
        <v>2045</v>
      </c>
      <c r="O2300" t="s">
        <v>7916</v>
      </c>
      <c r="P2300">
        <v>0.5</v>
      </c>
      <c r="Q2300">
        <v>45</v>
      </c>
      <c r="R2300">
        <v>-2</v>
      </c>
      <c r="S2300">
        <v>47</v>
      </c>
      <c r="T2300">
        <v>-4.4444444444444398E-2</v>
      </c>
      <c r="U2300" t="s">
        <v>7892</v>
      </c>
      <c r="V2300" t="s">
        <v>10</v>
      </c>
      <c r="W2300" t="s">
        <v>77</v>
      </c>
    </row>
    <row r="2301" spans="1:23" x14ac:dyDescent="0.3">
      <c r="A2301" t="s">
        <v>5433</v>
      </c>
      <c r="B2301" s="4">
        <v>41891</v>
      </c>
      <c r="C2301" t="s">
        <v>7901</v>
      </c>
      <c r="D2301">
        <v>2014</v>
      </c>
      <c r="E2301" s="4">
        <v>41897</v>
      </c>
      <c r="F2301">
        <v>6</v>
      </c>
      <c r="G2301" t="s">
        <v>7215</v>
      </c>
      <c r="H2301" t="s">
        <v>6341</v>
      </c>
      <c r="I2301" t="s">
        <v>6018</v>
      </c>
      <c r="J2301" t="s">
        <v>5981</v>
      </c>
      <c r="K2301" t="s">
        <v>5970</v>
      </c>
      <c r="L2301" t="s">
        <v>5976</v>
      </c>
      <c r="M2301" t="s">
        <v>6156</v>
      </c>
      <c r="N2301" t="s">
        <v>925</v>
      </c>
      <c r="O2301" t="s">
        <v>7916</v>
      </c>
      <c r="P2301">
        <v>0.5</v>
      </c>
      <c r="Q2301">
        <v>11</v>
      </c>
      <c r="R2301">
        <v>-2</v>
      </c>
      <c r="S2301">
        <v>13</v>
      </c>
      <c r="T2301">
        <v>-0.18181818181818199</v>
      </c>
      <c r="U2301" t="s">
        <v>7892</v>
      </c>
      <c r="V2301" t="s">
        <v>10</v>
      </c>
      <c r="W2301" t="s">
        <v>48</v>
      </c>
    </row>
    <row r="2302" spans="1:23" x14ac:dyDescent="0.3">
      <c r="A2302" t="s">
        <v>5553</v>
      </c>
      <c r="B2302" s="4">
        <v>41913</v>
      </c>
      <c r="C2302" t="s">
        <v>7903</v>
      </c>
      <c r="D2302">
        <v>2014</v>
      </c>
      <c r="E2302" s="4">
        <v>41918</v>
      </c>
      <c r="F2302">
        <v>5</v>
      </c>
      <c r="G2302" t="s">
        <v>6066</v>
      </c>
      <c r="H2302" t="s">
        <v>6341</v>
      </c>
      <c r="I2302" t="s">
        <v>6018</v>
      </c>
      <c r="J2302" t="s">
        <v>5981</v>
      </c>
      <c r="K2302" t="s">
        <v>5975</v>
      </c>
      <c r="L2302" t="s">
        <v>5976</v>
      </c>
      <c r="M2302" t="s">
        <v>6156</v>
      </c>
      <c r="N2302" t="s">
        <v>2633</v>
      </c>
      <c r="O2302" t="s">
        <v>7916</v>
      </c>
      <c r="P2302">
        <v>0.5</v>
      </c>
      <c r="Q2302">
        <v>83</v>
      </c>
      <c r="R2302">
        <v>-48</v>
      </c>
      <c r="S2302">
        <v>131</v>
      </c>
      <c r="T2302">
        <v>-0.57831325301204795</v>
      </c>
      <c r="U2302" t="s">
        <v>7890</v>
      </c>
      <c r="V2302" t="s">
        <v>14</v>
      </c>
      <c r="W2302" t="s">
        <v>15</v>
      </c>
    </row>
    <row r="2303" spans="1:23" x14ac:dyDescent="0.3">
      <c r="A2303" t="s">
        <v>5636</v>
      </c>
      <c r="B2303" s="4">
        <v>41946</v>
      </c>
      <c r="C2303" t="s">
        <v>7904</v>
      </c>
      <c r="D2303">
        <v>2014</v>
      </c>
      <c r="E2303" s="4">
        <v>41950</v>
      </c>
      <c r="F2303">
        <v>4</v>
      </c>
      <c r="G2303" t="s">
        <v>7129</v>
      </c>
      <c r="H2303" t="s">
        <v>6341</v>
      </c>
      <c r="I2303" t="s">
        <v>6018</v>
      </c>
      <c r="J2303" t="s">
        <v>5981</v>
      </c>
      <c r="K2303" t="s">
        <v>5975</v>
      </c>
      <c r="L2303" t="s">
        <v>5976</v>
      </c>
      <c r="M2303" t="s">
        <v>6156</v>
      </c>
      <c r="N2303" t="s">
        <v>298</v>
      </c>
      <c r="O2303" t="s">
        <v>7916</v>
      </c>
      <c r="P2303">
        <v>0.5</v>
      </c>
      <c r="Q2303">
        <v>42</v>
      </c>
      <c r="R2303">
        <v>-15</v>
      </c>
      <c r="S2303">
        <v>57</v>
      </c>
      <c r="T2303">
        <v>-0.35714285714285698</v>
      </c>
      <c r="U2303" t="s">
        <v>7908</v>
      </c>
      <c r="V2303" t="s">
        <v>10</v>
      </c>
      <c r="W2303" t="s">
        <v>45</v>
      </c>
    </row>
    <row r="2304" spans="1:23" x14ac:dyDescent="0.3">
      <c r="A2304" t="s">
        <v>5697</v>
      </c>
      <c r="B2304" s="4">
        <v>41956</v>
      </c>
      <c r="C2304" t="s">
        <v>7904</v>
      </c>
      <c r="D2304">
        <v>2014</v>
      </c>
      <c r="E2304" s="4">
        <v>41962</v>
      </c>
      <c r="F2304">
        <v>6</v>
      </c>
      <c r="G2304" t="s">
        <v>6693</v>
      </c>
      <c r="H2304" t="s">
        <v>6341</v>
      </c>
      <c r="I2304" t="s">
        <v>6018</v>
      </c>
      <c r="J2304" t="s">
        <v>5981</v>
      </c>
      <c r="K2304" t="s">
        <v>5975</v>
      </c>
      <c r="L2304" t="s">
        <v>5976</v>
      </c>
      <c r="M2304" t="s">
        <v>6156</v>
      </c>
      <c r="N2304" t="s">
        <v>1470</v>
      </c>
      <c r="O2304" t="s">
        <v>7916</v>
      </c>
      <c r="P2304">
        <v>0.5</v>
      </c>
      <c r="Q2304">
        <v>44</v>
      </c>
      <c r="R2304">
        <v>-26</v>
      </c>
      <c r="S2304">
        <v>70</v>
      </c>
      <c r="T2304">
        <v>-0.59090909090909105</v>
      </c>
      <c r="U2304" t="s">
        <v>7891</v>
      </c>
      <c r="V2304" t="s">
        <v>10</v>
      </c>
      <c r="W2304" t="s">
        <v>48</v>
      </c>
    </row>
    <row r="2305" spans="1:23" x14ac:dyDescent="0.3">
      <c r="A2305" t="s">
        <v>5697</v>
      </c>
      <c r="B2305" s="4">
        <v>41956</v>
      </c>
      <c r="C2305" t="s">
        <v>7904</v>
      </c>
      <c r="D2305">
        <v>2014</v>
      </c>
      <c r="E2305" s="4">
        <v>41962</v>
      </c>
      <c r="F2305">
        <v>6</v>
      </c>
      <c r="G2305" t="s">
        <v>6693</v>
      </c>
      <c r="H2305" t="s">
        <v>6341</v>
      </c>
      <c r="I2305" t="s">
        <v>6018</v>
      </c>
      <c r="J2305" t="s">
        <v>5981</v>
      </c>
      <c r="K2305" t="s">
        <v>5975</v>
      </c>
      <c r="L2305" t="s">
        <v>5976</v>
      </c>
      <c r="M2305" t="s">
        <v>6156</v>
      </c>
      <c r="N2305" t="s">
        <v>221</v>
      </c>
      <c r="O2305" t="s">
        <v>7916</v>
      </c>
      <c r="P2305">
        <v>0.5</v>
      </c>
      <c r="Q2305">
        <v>7</v>
      </c>
      <c r="R2305">
        <v>-4</v>
      </c>
      <c r="S2305">
        <v>11</v>
      </c>
      <c r="T2305">
        <v>-0.57142857142857095</v>
      </c>
      <c r="U2305" t="s">
        <v>7891</v>
      </c>
      <c r="V2305" t="s">
        <v>10</v>
      </c>
      <c r="W2305" t="s">
        <v>48</v>
      </c>
    </row>
    <row r="2306" spans="1:23" x14ac:dyDescent="0.3">
      <c r="A2306" t="s">
        <v>5730</v>
      </c>
      <c r="B2306" s="4">
        <v>41962</v>
      </c>
      <c r="C2306" t="s">
        <v>7904</v>
      </c>
      <c r="D2306">
        <v>2014</v>
      </c>
      <c r="E2306" s="4">
        <v>41968</v>
      </c>
      <c r="F2306">
        <v>6</v>
      </c>
      <c r="G2306" t="s">
        <v>7248</v>
      </c>
      <c r="H2306" t="s">
        <v>7395</v>
      </c>
      <c r="I2306" t="s">
        <v>6018</v>
      </c>
      <c r="J2306" t="s">
        <v>5981</v>
      </c>
      <c r="K2306" t="s">
        <v>5975</v>
      </c>
      <c r="L2306" t="s">
        <v>5976</v>
      </c>
      <c r="M2306" t="s">
        <v>6156</v>
      </c>
      <c r="N2306" t="s">
        <v>168</v>
      </c>
      <c r="O2306" t="s">
        <v>7916</v>
      </c>
      <c r="P2306">
        <v>0.5</v>
      </c>
      <c r="Q2306">
        <v>27</v>
      </c>
      <c r="R2306">
        <v>-25</v>
      </c>
      <c r="S2306">
        <v>52</v>
      </c>
      <c r="T2306">
        <v>-0.92592592592592604</v>
      </c>
      <c r="U2306" t="s">
        <v>7895</v>
      </c>
      <c r="V2306" t="s">
        <v>10</v>
      </c>
      <c r="W2306" t="s">
        <v>18</v>
      </c>
    </row>
    <row r="2307" spans="1:23" x14ac:dyDescent="0.3">
      <c r="A2307" t="s">
        <v>5730</v>
      </c>
      <c r="B2307" s="4">
        <v>41962</v>
      </c>
      <c r="C2307" t="s">
        <v>7904</v>
      </c>
      <c r="D2307">
        <v>2014</v>
      </c>
      <c r="E2307" s="4">
        <v>41968</v>
      </c>
      <c r="F2307">
        <v>6</v>
      </c>
      <c r="G2307" t="s">
        <v>7248</v>
      </c>
      <c r="H2307" t="s">
        <v>7395</v>
      </c>
      <c r="I2307" t="s">
        <v>6018</v>
      </c>
      <c r="J2307" t="s">
        <v>5981</v>
      </c>
      <c r="K2307" t="s">
        <v>5975</v>
      </c>
      <c r="L2307" t="s">
        <v>5976</v>
      </c>
      <c r="M2307" t="s">
        <v>6156</v>
      </c>
      <c r="N2307" t="s">
        <v>2421</v>
      </c>
      <c r="O2307" t="s">
        <v>7916</v>
      </c>
      <c r="P2307">
        <v>0.5</v>
      </c>
      <c r="Q2307">
        <v>245</v>
      </c>
      <c r="R2307">
        <v>-78</v>
      </c>
      <c r="S2307">
        <v>323</v>
      </c>
      <c r="T2307">
        <v>-0.318367346938776</v>
      </c>
      <c r="U2307" t="s">
        <v>7895</v>
      </c>
      <c r="V2307" t="s">
        <v>57</v>
      </c>
      <c r="W2307" t="s">
        <v>79</v>
      </c>
    </row>
    <row r="2308" spans="1:23" x14ac:dyDescent="0.3">
      <c r="A2308" t="s">
        <v>5808</v>
      </c>
      <c r="B2308" s="4">
        <v>41978</v>
      </c>
      <c r="C2308" t="s">
        <v>7906</v>
      </c>
      <c r="D2308">
        <v>2014</v>
      </c>
      <c r="E2308" s="4">
        <v>41982</v>
      </c>
      <c r="F2308">
        <v>4</v>
      </c>
      <c r="G2308" t="s">
        <v>7214</v>
      </c>
      <c r="H2308" t="s">
        <v>7603</v>
      </c>
      <c r="I2308" t="s">
        <v>6018</v>
      </c>
      <c r="J2308" t="s">
        <v>5981</v>
      </c>
      <c r="K2308" t="s">
        <v>5970</v>
      </c>
      <c r="L2308" t="s">
        <v>5971</v>
      </c>
      <c r="M2308" t="s">
        <v>6156</v>
      </c>
      <c r="N2308" t="s">
        <v>3505</v>
      </c>
      <c r="O2308" t="s">
        <v>7916</v>
      </c>
      <c r="P2308">
        <v>0.5</v>
      </c>
      <c r="Q2308">
        <v>26</v>
      </c>
      <c r="R2308">
        <v>-25</v>
      </c>
      <c r="S2308">
        <v>51</v>
      </c>
      <c r="T2308">
        <v>-0.96153846153846201</v>
      </c>
      <c r="U2308" t="s">
        <v>7891</v>
      </c>
      <c r="V2308" t="s">
        <v>10</v>
      </c>
      <c r="W2308" t="s">
        <v>22</v>
      </c>
    </row>
    <row r="2309" spans="1:23" x14ac:dyDescent="0.3">
      <c r="A2309" t="s">
        <v>5936</v>
      </c>
      <c r="B2309" s="4">
        <v>42002</v>
      </c>
      <c r="C2309" t="s">
        <v>7906</v>
      </c>
      <c r="D2309">
        <v>2014</v>
      </c>
      <c r="E2309" s="4">
        <v>42004</v>
      </c>
      <c r="F2309">
        <v>2</v>
      </c>
      <c r="G2309" t="s">
        <v>7881</v>
      </c>
      <c r="H2309" t="s">
        <v>6878</v>
      </c>
      <c r="I2309" t="s">
        <v>6018</v>
      </c>
      <c r="J2309" t="s">
        <v>5981</v>
      </c>
      <c r="K2309" t="s">
        <v>5975</v>
      </c>
      <c r="L2309" t="s">
        <v>5988</v>
      </c>
      <c r="M2309" t="s">
        <v>6156</v>
      </c>
      <c r="N2309" t="s">
        <v>893</v>
      </c>
      <c r="O2309" t="s">
        <v>7916</v>
      </c>
      <c r="P2309">
        <v>0.5</v>
      </c>
      <c r="Q2309">
        <v>516</v>
      </c>
      <c r="R2309">
        <v>-392</v>
      </c>
      <c r="S2309">
        <v>908</v>
      </c>
      <c r="T2309">
        <v>-0.75968992248061995</v>
      </c>
      <c r="U2309" t="s">
        <v>7905</v>
      </c>
      <c r="V2309" t="s">
        <v>14</v>
      </c>
      <c r="W2309" t="s">
        <v>36</v>
      </c>
    </row>
    <row r="2310" spans="1:23" x14ac:dyDescent="0.3">
      <c r="A2310" t="s">
        <v>4680</v>
      </c>
      <c r="B2310" s="4">
        <v>41694</v>
      </c>
      <c r="C2310" t="s">
        <v>7893</v>
      </c>
      <c r="D2310">
        <v>2014</v>
      </c>
      <c r="E2310" s="4">
        <v>41699</v>
      </c>
      <c r="F2310">
        <v>5</v>
      </c>
      <c r="G2310" t="s">
        <v>6828</v>
      </c>
      <c r="H2310" t="s">
        <v>6564</v>
      </c>
      <c r="I2310" t="s">
        <v>6018</v>
      </c>
      <c r="J2310" t="s">
        <v>5981</v>
      </c>
      <c r="K2310" t="s">
        <v>5975</v>
      </c>
      <c r="L2310" t="s">
        <v>5976</v>
      </c>
      <c r="M2310" t="s">
        <v>6019</v>
      </c>
      <c r="N2310" t="s">
        <v>4681</v>
      </c>
      <c r="O2310" t="s">
        <v>7916</v>
      </c>
      <c r="P2310">
        <v>0.5</v>
      </c>
      <c r="Q2310">
        <v>224</v>
      </c>
      <c r="R2310">
        <v>-143</v>
      </c>
      <c r="S2310">
        <v>367</v>
      </c>
      <c r="T2310">
        <v>-0.63839285714285698</v>
      </c>
      <c r="U2310" t="s">
        <v>7891</v>
      </c>
      <c r="V2310" t="s">
        <v>14</v>
      </c>
      <c r="W2310" t="s">
        <v>36</v>
      </c>
    </row>
    <row r="2311" spans="1:23" x14ac:dyDescent="0.3">
      <c r="A2311" t="s">
        <v>5269</v>
      </c>
      <c r="B2311" s="4">
        <v>41866</v>
      </c>
      <c r="C2311" t="s">
        <v>7900</v>
      </c>
      <c r="D2311">
        <v>2014</v>
      </c>
      <c r="E2311" s="4">
        <v>41867</v>
      </c>
      <c r="F2311">
        <v>1</v>
      </c>
      <c r="G2311" t="s">
        <v>6292</v>
      </c>
      <c r="H2311" t="s">
        <v>6298</v>
      </c>
      <c r="I2311" t="s">
        <v>6018</v>
      </c>
      <c r="J2311" t="s">
        <v>5981</v>
      </c>
      <c r="K2311" t="s">
        <v>5975</v>
      </c>
      <c r="L2311" t="s">
        <v>5988</v>
      </c>
      <c r="M2311" t="s">
        <v>6019</v>
      </c>
      <c r="N2311" t="s">
        <v>408</v>
      </c>
      <c r="O2311" t="s">
        <v>7916</v>
      </c>
      <c r="P2311">
        <v>0.5</v>
      </c>
      <c r="Q2311">
        <v>469</v>
      </c>
      <c r="R2311">
        <v>-459</v>
      </c>
      <c r="S2311">
        <v>928</v>
      </c>
      <c r="T2311">
        <v>-0.97867803837953105</v>
      </c>
      <c r="U2311" t="s">
        <v>7891</v>
      </c>
      <c r="V2311" t="s">
        <v>57</v>
      </c>
      <c r="W2311" t="s">
        <v>58</v>
      </c>
    </row>
    <row r="2312" spans="1:23" x14ac:dyDescent="0.3">
      <c r="A2312" t="s">
        <v>5360</v>
      </c>
      <c r="B2312" s="4">
        <v>41879</v>
      </c>
      <c r="C2312" t="s">
        <v>7900</v>
      </c>
      <c r="D2312">
        <v>2014</v>
      </c>
      <c r="E2312" s="4">
        <v>41884</v>
      </c>
      <c r="F2312">
        <v>5</v>
      </c>
      <c r="G2312" t="s">
        <v>6217</v>
      </c>
      <c r="H2312" t="s">
        <v>6564</v>
      </c>
      <c r="I2312" t="s">
        <v>6018</v>
      </c>
      <c r="J2312" t="s">
        <v>5981</v>
      </c>
      <c r="K2312" t="s">
        <v>5970</v>
      </c>
      <c r="L2312" t="s">
        <v>5971</v>
      </c>
      <c r="M2312" t="s">
        <v>6019</v>
      </c>
      <c r="N2312" t="s">
        <v>54</v>
      </c>
      <c r="O2312" t="s">
        <v>7916</v>
      </c>
      <c r="P2312">
        <v>0.5</v>
      </c>
      <c r="Q2312">
        <v>490</v>
      </c>
      <c r="R2312">
        <v>-128</v>
      </c>
      <c r="S2312">
        <v>618</v>
      </c>
      <c r="T2312">
        <v>-0.261224489795918</v>
      </c>
      <c r="U2312" t="s">
        <v>7905</v>
      </c>
      <c r="V2312" t="s">
        <v>14</v>
      </c>
      <c r="W2312" t="s">
        <v>15</v>
      </c>
    </row>
    <row r="2313" spans="1:23" x14ac:dyDescent="0.3">
      <c r="A2313" t="s">
        <v>5385</v>
      </c>
      <c r="B2313" s="4">
        <v>41883</v>
      </c>
      <c r="C2313" t="s">
        <v>7901</v>
      </c>
      <c r="D2313">
        <v>2014</v>
      </c>
      <c r="E2313" s="4">
        <v>41889</v>
      </c>
      <c r="F2313">
        <v>6</v>
      </c>
      <c r="G2313" t="s">
        <v>6270</v>
      </c>
      <c r="H2313" t="s">
        <v>6017</v>
      </c>
      <c r="I2313" t="s">
        <v>6018</v>
      </c>
      <c r="J2313" t="s">
        <v>5981</v>
      </c>
      <c r="K2313" t="s">
        <v>5975</v>
      </c>
      <c r="L2313" t="s">
        <v>5976</v>
      </c>
      <c r="M2313" t="s">
        <v>6019</v>
      </c>
      <c r="N2313" t="s">
        <v>209</v>
      </c>
      <c r="O2313" t="s">
        <v>7916</v>
      </c>
      <c r="P2313">
        <v>0.5</v>
      </c>
      <c r="Q2313">
        <v>76</v>
      </c>
      <c r="R2313">
        <v>-54</v>
      </c>
      <c r="S2313">
        <v>130</v>
      </c>
      <c r="T2313">
        <v>-0.71052631578947401</v>
      </c>
      <c r="U2313" t="s">
        <v>7891</v>
      </c>
      <c r="V2313" t="s">
        <v>57</v>
      </c>
      <c r="W2313" t="s">
        <v>58</v>
      </c>
    </row>
    <row r="2314" spans="1:23" x14ac:dyDescent="0.3">
      <c r="A2314" t="s">
        <v>5825</v>
      </c>
      <c r="B2314" s="4">
        <v>41982</v>
      </c>
      <c r="C2314" t="s">
        <v>7906</v>
      </c>
      <c r="D2314">
        <v>2014</v>
      </c>
      <c r="E2314" s="4">
        <v>41987</v>
      </c>
      <c r="F2314">
        <v>5</v>
      </c>
      <c r="G2314" t="s">
        <v>6573</v>
      </c>
      <c r="H2314" t="s">
        <v>6564</v>
      </c>
      <c r="I2314" t="s">
        <v>6018</v>
      </c>
      <c r="J2314" t="s">
        <v>5981</v>
      </c>
      <c r="K2314" t="s">
        <v>5975</v>
      </c>
      <c r="L2314" t="s">
        <v>5976</v>
      </c>
      <c r="M2314" t="s">
        <v>6019</v>
      </c>
      <c r="N2314" t="s">
        <v>1296</v>
      </c>
      <c r="O2314" t="s">
        <v>7916</v>
      </c>
      <c r="P2314">
        <v>0.5</v>
      </c>
      <c r="Q2314">
        <v>68</v>
      </c>
      <c r="R2314">
        <v>-30</v>
      </c>
      <c r="S2314">
        <v>98</v>
      </c>
      <c r="T2314">
        <v>-0.441176470588235</v>
      </c>
      <c r="U2314" t="s">
        <v>7890</v>
      </c>
      <c r="V2314" t="s">
        <v>57</v>
      </c>
      <c r="W2314" t="s">
        <v>70</v>
      </c>
    </row>
    <row r="2315" spans="1:23" x14ac:dyDescent="0.3">
      <c r="A2315" t="s">
        <v>5930</v>
      </c>
      <c r="B2315" s="4">
        <v>42000</v>
      </c>
      <c r="C2315" t="s">
        <v>7906</v>
      </c>
      <c r="D2315">
        <v>2014</v>
      </c>
      <c r="E2315" s="4">
        <v>42004</v>
      </c>
      <c r="F2315">
        <v>4</v>
      </c>
      <c r="G2315" t="s">
        <v>6464</v>
      </c>
      <c r="H2315" t="s">
        <v>6564</v>
      </c>
      <c r="I2315" t="s">
        <v>6018</v>
      </c>
      <c r="J2315" t="s">
        <v>5981</v>
      </c>
      <c r="K2315" t="s">
        <v>5985</v>
      </c>
      <c r="L2315" t="s">
        <v>5976</v>
      </c>
      <c r="M2315" t="s">
        <v>6019</v>
      </c>
      <c r="N2315" t="s">
        <v>5932</v>
      </c>
      <c r="O2315" t="s">
        <v>7916</v>
      </c>
      <c r="P2315">
        <v>0.5</v>
      </c>
      <c r="Q2315">
        <v>342</v>
      </c>
      <c r="R2315">
        <v>-103</v>
      </c>
      <c r="S2315">
        <v>445</v>
      </c>
      <c r="T2315">
        <v>-0.30116959064327498</v>
      </c>
      <c r="U2315" t="s">
        <v>7892</v>
      </c>
      <c r="V2315" t="s">
        <v>57</v>
      </c>
      <c r="W2315" t="s">
        <v>58</v>
      </c>
    </row>
    <row r="2316" spans="1:23" x14ac:dyDescent="0.3">
      <c r="A2316" t="s">
        <v>4803</v>
      </c>
      <c r="B2316" s="4">
        <v>41741</v>
      </c>
      <c r="C2316" t="s">
        <v>7894</v>
      </c>
      <c r="D2316">
        <v>2014</v>
      </c>
      <c r="E2316" s="4">
        <v>41746</v>
      </c>
      <c r="F2316">
        <v>5</v>
      </c>
      <c r="G2316" t="s">
        <v>6371</v>
      </c>
      <c r="H2316" t="s">
        <v>7202</v>
      </c>
      <c r="I2316" t="s">
        <v>6018</v>
      </c>
      <c r="J2316" t="s">
        <v>5981</v>
      </c>
      <c r="K2316" t="s">
        <v>5970</v>
      </c>
      <c r="L2316" t="s">
        <v>5976</v>
      </c>
      <c r="M2316" t="s">
        <v>6019</v>
      </c>
      <c r="N2316" t="s">
        <v>2490</v>
      </c>
      <c r="O2316" t="s">
        <v>7916</v>
      </c>
      <c r="P2316">
        <v>0.5</v>
      </c>
      <c r="Q2316">
        <v>26</v>
      </c>
      <c r="R2316">
        <v>0</v>
      </c>
      <c r="S2316">
        <v>26</v>
      </c>
      <c r="T2316">
        <v>0</v>
      </c>
      <c r="U2316" t="s">
        <v>7895</v>
      </c>
      <c r="V2316" t="s">
        <v>10</v>
      </c>
      <c r="W2316" t="s">
        <v>91</v>
      </c>
    </row>
    <row r="2317" spans="1:23" x14ac:dyDescent="0.3">
      <c r="A2317" t="s">
        <v>4803</v>
      </c>
      <c r="B2317" s="4">
        <v>41741</v>
      </c>
      <c r="C2317" t="s">
        <v>7894</v>
      </c>
      <c r="D2317">
        <v>2014</v>
      </c>
      <c r="E2317" s="4">
        <v>41746</v>
      </c>
      <c r="F2317">
        <v>5</v>
      </c>
      <c r="G2317" t="s">
        <v>6371</v>
      </c>
      <c r="H2317" t="s">
        <v>7202</v>
      </c>
      <c r="I2317" t="s">
        <v>6018</v>
      </c>
      <c r="J2317" t="s">
        <v>5981</v>
      </c>
      <c r="K2317" t="s">
        <v>5970</v>
      </c>
      <c r="L2317" t="s">
        <v>5976</v>
      </c>
      <c r="M2317" t="s">
        <v>6019</v>
      </c>
      <c r="N2317" t="s">
        <v>343</v>
      </c>
      <c r="O2317" t="s">
        <v>7916</v>
      </c>
      <c r="P2317">
        <v>0.5</v>
      </c>
      <c r="Q2317">
        <v>24</v>
      </c>
      <c r="R2317">
        <v>-24</v>
      </c>
      <c r="S2317">
        <v>48</v>
      </c>
      <c r="T2317">
        <v>-1</v>
      </c>
      <c r="U2317" t="s">
        <v>7895</v>
      </c>
      <c r="V2317" t="s">
        <v>10</v>
      </c>
      <c r="W2317" t="s">
        <v>22</v>
      </c>
    </row>
    <row r="2318" spans="1:23" x14ac:dyDescent="0.3">
      <c r="A2318" t="s">
        <v>5109</v>
      </c>
      <c r="B2318" s="4">
        <v>41830</v>
      </c>
      <c r="C2318" t="s">
        <v>7909</v>
      </c>
      <c r="D2318">
        <v>2014</v>
      </c>
      <c r="E2318" s="4">
        <v>41833</v>
      </c>
      <c r="F2318">
        <v>3</v>
      </c>
      <c r="G2318" t="s">
        <v>6154</v>
      </c>
      <c r="H2318" t="s">
        <v>6564</v>
      </c>
      <c r="I2318" t="s">
        <v>6018</v>
      </c>
      <c r="J2318" t="s">
        <v>5981</v>
      </c>
      <c r="K2318" t="s">
        <v>5975</v>
      </c>
      <c r="L2318" t="s">
        <v>5988</v>
      </c>
      <c r="M2318" t="s">
        <v>6019</v>
      </c>
      <c r="N2318" t="s">
        <v>93</v>
      </c>
      <c r="O2318" t="s">
        <v>7916</v>
      </c>
      <c r="P2318">
        <v>0.5</v>
      </c>
      <c r="Q2318">
        <v>44</v>
      </c>
      <c r="R2318">
        <v>-32</v>
      </c>
      <c r="S2318">
        <v>76</v>
      </c>
      <c r="T2318">
        <v>-0.72727272727272696</v>
      </c>
      <c r="U2318" t="s">
        <v>7891</v>
      </c>
      <c r="V2318" t="s">
        <v>10</v>
      </c>
      <c r="W2318" t="s">
        <v>18</v>
      </c>
    </row>
    <row r="2319" spans="1:23" x14ac:dyDescent="0.3">
      <c r="A2319" t="s">
        <v>5109</v>
      </c>
      <c r="B2319" s="4">
        <v>41830</v>
      </c>
      <c r="C2319" t="s">
        <v>7909</v>
      </c>
      <c r="D2319">
        <v>2014</v>
      </c>
      <c r="E2319" s="4">
        <v>41833</v>
      </c>
      <c r="F2319">
        <v>3</v>
      </c>
      <c r="G2319" t="s">
        <v>6154</v>
      </c>
      <c r="H2319" t="s">
        <v>6564</v>
      </c>
      <c r="I2319" t="s">
        <v>6018</v>
      </c>
      <c r="J2319" t="s">
        <v>5981</v>
      </c>
      <c r="K2319" t="s">
        <v>5975</v>
      </c>
      <c r="L2319" t="s">
        <v>5988</v>
      </c>
      <c r="M2319" t="s">
        <v>6019</v>
      </c>
      <c r="N2319" t="s">
        <v>1590</v>
      </c>
      <c r="O2319" t="s">
        <v>7916</v>
      </c>
      <c r="P2319">
        <v>0.5</v>
      </c>
      <c r="Q2319">
        <v>7</v>
      </c>
      <c r="R2319">
        <v>-3</v>
      </c>
      <c r="S2319">
        <v>10</v>
      </c>
      <c r="T2319">
        <v>-0.42857142857142899</v>
      </c>
      <c r="U2319" t="s">
        <v>7895</v>
      </c>
      <c r="V2319" t="s">
        <v>10</v>
      </c>
      <c r="W2319" t="s">
        <v>48</v>
      </c>
    </row>
    <row r="2320" spans="1:23" x14ac:dyDescent="0.3">
      <c r="A2320" t="s">
        <v>5109</v>
      </c>
      <c r="B2320" s="4">
        <v>41830</v>
      </c>
      <c r="C2320" t="s">
        <v>7909</v>
      </c>
      <c r="D2320">
        <v>2014</v>
      </c>
      <c r="E2320" s="4">
        <v>41833</v>
      </c>
      <c r="F2320">
        <v>3</v>
      </c>
      <c r="G2320" t="s">
        <v>6154</v>
      </c>
      <c r="H2320" t="s">
        <v>6564</v>
      </c>
      <c r="I2320" t="s">
        <v>6018</v>
      </c>
      <c r="J2320" t="s">
        <v>5981</v>
      </c>
      <c r="K2320" t="s">
        <v>5975</v>
      </c>
      <c r="L2320" t="s">
        <v>5988</v>
      </c>
      <c r="M2320" t="s">
        <v>6019</v>
      </c>
      <c r="N2320" t="s">
        <v>5110</v>
      </c>
      <c r="O2320" t="s">
        <v>7916</v>
      </c>
      <c r="P2320">
        <v>0.5</v>
      </c>
      <c r="Q2320">
        <v>10</v>
      </c>
      <c r="R2320">
        <v>-8</v>
      </c>
      <c r="S2320">
        <v>18</v>
      </c>
      <c r="T2320">
        <v>-0.8</v>
      </c>
      <c r="U2320" t="s">
        <v>7895</v>
      </c>
      <c r="V2320" t="s">
        <v>10</v>
      </c>
      <c r="W2320" t="s">
        <v>45</v>
      </c>
    </row>
    <row r="2321" spans="1:23" x14ac:dyDescent="0.3">
      <c r="A2321" t="s">
        <v>5109</v>
      </c>
      <c r="B2321" s="4">
        <v>41830</v>
      </c>
      <c r="C2321" t="s">
        <v>7909</v>
      </c>
      <c r="D2321">
        <v>2014</v>
      </c>
      <c r="E2321" s="4">
        <v>41833</v>
      </c>
      <c r="F2321">
        <v>3</v>
      </c>
      <c r="G2321" t="s">
        <v>6154</v>
      </c>
      <c r="H2321" t="s">
        <v>6564</v>
      </c>
      <c r="I2321" t="s">
        <v>6018</v>
      </c>
      <c r="J2321" t="s">
        <v>5981</v>
      </c>
      <c r="K2321" t="s">
        <v>5975</v>
      </c>
      <c r="L2321" t="s">
        <v>5988</v>
      </c>
      <c r="M2321" t="s">
        <v>6019</v>
      </c>
      <c r="N2321" t="s">
        <v>2226</v>
      </c>
      <c r="O2321" t="s">
        <v>7916</v>
      </c>
      <c r="P2321">
        <v>0.5</v>
      </c>
      <c r="Q2321">
        <v>33</v>
      </c>
      <c r="R2321">
        <v>-29</v>
      </c>
      <c r="S2321">
        <v>62</v>
      </c>
      <c r="T2321">
        <v>-0.87878787878787901</v>
      </c>
      <c r="U2321" t="s">
        <v>7891</v>
      </c>
      <c r="V2321" t="s">
        <v>10</v>
      </c>
      <c r="W2321" t="s">
        <v>77</v>
      </c>
    </row>
    <row r="2322" spans="1:23" x14ac:dyDescent="0.3">
      <c r="A2322" t="s">
        <v>5134</v>
      </c>
      <c r="B2322" s="4">
        <v>41842</v>
      </c>
      <c r="C2322" t="s">
        <v>7909</v>
      </c>
      <c r="D2322">
        <v>2014</v>
      </c>
      <c r="E2322" s="4">
        <v>41844</v>
      </c>
      <c r="F2322">
        <v>2</v>
      </c>
      <c r="G2322" t="s">
        <v>6597</v>
      </c>
      <c r="H2322" t="s">
        <v>6017</v>
      </c>
      <c r="I2322" t="s">
        <v>6018</v>
      </c>
      <c r="J2322" t="s">
        <v>5981</v>
      </c>
      <c r="K2322" t="s">
        <v>5975</v>
      </c>
      <c r="L2322" t="s">
        <v>5971</v>
      </c>
      <c r="M2322" t="s">
        <v>6019</v>
      </c>
      <c r="N2322" t="s">
        <v>2681</v>
      </c>
      <c r="O2322" t="s">
        <v>7916</v>
      </c>
      <c r="P2322">
        <v>0.5</v>
      </c>
      <c r="Q2322">
        <v>60</v>
      </c>
      <c r="R2322">
        <v>-49</v>
      </c>
      <c r="S2322">
        <v>109</v>
      </c>
      <c r="T2322">
        <v>-0.81666666666666698</v>
      </c>
      <c r="U2322" t="s">
        <v>7905</v>
      </c>
      <c r="V2322" t="s">
        <v>10</v>
      </c>
      <c r="W2322" t="s">
        <v>48</v>
      </c>
    </row>
    <row r="2323" spans="1:23" x14ac:dyDescent="0.3">
      <c r="A2323" t="s">
        <v>5134</v>
      </c>
      <c r="B2323" s="4">
        <v>41842</v>
      </c>
      <c r="C2323" t="s">
        <v>7909</v>
      </c>
      <c r="D2323">
        <v>2014</v>
      </c>
      <c r="E2323" s="4">
        <v>41844</v>
      </c>
      <c r="F2323">
        <v>2</v>
      </c>
      <c r="G2323" t="s">
        <v>6597</v>
      </c>
      <c r="H2323" t="s">
        <v>6017</v>
      </c>
      <c r="I2323" t="s">
        <v>6018</v>
      </c>
      <c r="J2323" t="s">
        <v>5981</v>
      </c>
      <c r="K2323" t="s">
        <v>5975</v>
      </c>
      <c r="L2323" t="s">
        <v>5971</v>
      </c>
      <c r="M2323" t="s">
        <v>6019</v>
      </c>
      <c r="N2323" t="s">
        <v>1420</v>
      </c>
      <c r="O2323" t="s">
        <v>7916</v>
      </c>
      <c r="P2323">
        <v>0.5</v>
      </c>
      <c r="Q2323">
        <v>30</v>
      </c>
      <c r="R2323">
        <v>-25</v>
      </c>
      <c r="S2323">
        <v>55</v>
      </c>
      <c r="T2323">
        <v>-0.83333333333333404</v>
      </c>
      <c r="U2323" t="s">
        <v>7895</v>
      </c>
      <c r="V2323" t="s">
        <v>10</v>
      </c>
      <c r="W2323" t="s">
        <v>11</v>
      </c>
    </row>
    <row r="2324" spans="1:23" x14ac:dyDescent="0.3">
      <c r="A2324" t="s">
        <v>5269</v>
      </c>
      <c r="B2324" s="4">
        <v>41866</v>
      </c>
      <c r="C2324" t="s">
        <v>7900</v>
      </c>
      <c r="D2324">
        <v>2014</v>
      </c>
      <c r="E2324" s="4">
        <v>41867</v>
      </c>
      <c r="F2324">
        <v>1</v>
      </c>
      <c r="G2324" t="s">
        <v>6292</v>
      </c>
      <c r="H2324" t="s">
        <v>6298</v>
      </c>
      <c r="I2324" t="s">
        <v>6018</v>
      </c>
      <c r="J2324" t="s">
        <v>5981</v>
      </c>
      <c r="K2324" t="s">
        <v>5975</v>
      </c>
      <c r="L2324" t="s">
        <v>5988</v>
      </c>
      <c r="M2324" t="s">
        <v>6019</v>
      </c>
      <c r="N2324" t="s">
        <v>2593</v>
      </c>
      <c r="O2324" t="s">
        <v>7916</v>
      </c>
      <c r="P2324">
        <v>0.5</v>
      </c>
      <c r="Q2324">
        <v>14</v>
      </c>
      <c r="R2324">
        <v>-1</v>
      </c>
      <c r="S2324">
        <v>15</v>
      </c>
      <c r="T2324">
        <v>-7.1428571428571397E-2</v>
      </c>
      <c r="U2324" t="s">
        <v>7892</v>
      </c>
      <c r="V2324" t="s">
        <v>10</v>
      </c>
      <c r="W2324" t="s">
        <v>91</v>
      </c>
    </row>
    <row r="2325" spans="1:23" x14ac:dyDescent="0.3">
      <c r="A2325" t="s">
        <v>5269</v>
      </c>
      <c r="B2325" s="4">
        <v>41866</v>
      </c>
      <c r="C2325" t="s">
        <v>7900</v>
      </c>
      <c r="D2325">
        <v>2014</v>
      </c>
      <c r="E2325" s="4">
        <v>41867</v>
      </c>
      <c r="F2325">
        <v>1</v>
      </c>
      <c r="G2325" t="s">
        <v>6292</v>
      </c>
      <c r="H2325" t="s">
        <v>6298</v>
      </c>
      <c r="I2325" t="s">
        <v>6018</v>
      </c>
      <c r="J2325" t="s">
        <v>5981</v>
      </c>
      <c r="K2325" t="s">
        <v>5975</v>
      </c>
      <c r="L2325" t="s">
        <v>5988</v>
      </c>
      <c r="M2325" t="s">
        <v>6019</v>
      </c>
      <c r="N2325" t="s">
        <v>1141</v>
      </c>
      <c r="O2325" t="s">
        <v>7916</v>
      </c>
      <c r="P2325">
        <v>0.5</v>
      </c>
      <c r="Q2325">
        <v>352</v>
      </c>
      <c r="R2325">
        <v>-345</v>
      </c>
      <c r="S2325">
        <v>697</v>
      </c>
      <c r="T2325">
        <v>-0.98011363636363602</v>
      </c>
      <c r="U2325" t="s">
        <v>7899</v>
      </c>
      <c r="V2325" t="s">
        <v>10</v>
      </c>
      <c r="W2325" t="s">
        <v>22</v>
      </c>
    </row>
    <row r="2326" spans="1:23" x14ac:dyDescent="0.3">
      <c r="A2326" t="s">
        <v>5273</v>
      </c>
      <c r="B2326" s="4">
        <v>41867</v>
      </c>
      <c r="C2326" t="s">
        <v>7900</v>
      </c>
      <c r="D2326">
        <v>2014</v>
      </c>
      <c r="E2326" s="4">
        <v>41868</v>
      </c>
      <c r="F2326">
        <v>1</v>
      </c>
      <c r="G2326" t="s">
        <v>6698</v>
      </c>
      <c r="H2326" t="s">
        <v>6564</v>
      </c>
      <c r="I2326" t="s">
        <v>6018</v>
      </c>
      <c r="J2326" t="s">
        <v>5981</v>
      </c>
      <c r="K2326" t="s">
        <v>5985</v>
      </c>
      <c r="L2326" t="s">
        <v>5988</v>
      </c>
      <c r="M2326" t="s">
        <v>6019</v>
      </c>
      <c r="N2326" t="s">
        <v>1785</v>
      </c>
      <c r="O2326" t="s">
        <v>7916</v>
      </c>
      <c r="P2326">
        <v>0.5</v>
      </c>
      <c r="Q2326">
        <v>48</v>
      </c>
      <c r="R2326">
        <v>-22</v>
      </c>
      <c r="S2326">
        <v>70</v>
      </c>
      <c r="T2326">
        <v>-0.45833333333333298</v>
      </c>
      <c r="U2326" t="s">
        <v>7895</v>
      </c>
      <c r="V2326" t="s">
        <v>10</v>
      </c>
      <c r="W2326" t="s">
        <v>22</v>
      </c>
    </row>
    <row r="2327" spans="1:23" x14ac:dyDescent="0.3">
      <c r="A2327" t="s">
        <v>5278</v>
      </c>
      <c r="B2327" s="4">
        <v>41867</v>
      </c>
      <c r="C2327" t="s">
        <v>7900</v>
      </c>
      <c r="D2327">
        <v>2014</v>
      </c>
      <c r="E2327" s="4">
        <v>41872</v>
      </c>
      <c r="F2327">
        <v>5</v>
      </c>
      <c r="G2327" t="s">
        <v>7315</v>
      </c>
      <c r="H2327" t="s">
        <v>7202</v>
      </c>
      <c r="I2327" t="s">
        <v>6018</v>
      </c>
      <c r="J2327" t="s">
        <v>5981</v>
      </c>
      <c r="K2327" t="s">
        <v>5985</v>
      </c>
      <c r="L2327" t="s">
        <v>5976</v>
      </c>
      <c r="M2327" t="s">
        <v>6019</v>
      </c>
      <c r="N2327" t="s">
        <v>932</v>
      </c>
      <c r="O2327" t="s">
        <v>7916</v>
      </c>
      <c r="P2327">
        <v>0.5</v>
      </c>
      <c r="Q2327">
        <v>114</v>
      </c>
      <c r="R2327">
        <v>-39</v>
      </c>
      <c r="S2327">
        <v>153</v>
      </c>
      <c r="T2327">
        <v>-0.34210526315789502</v>
      </c>
      <c r="U2327" t="s">
        <v>7899</v>
      </c>
      <c r="V2327" t="s">
        <v>10</v>
      </c>
      <c r="W2327" t="s">
        <v>91</v>
      </c>
    </row>
    <row r="2328" spans="1:23" x14ac:dyDescent="0.3">
      <c r="A2328" t="s">
        <v>5341</v>
      </c>
      <c r="B2328" s="4">
        <v>41877</v>
      </c>
      <c r="C2328" t="s">
        <v>7900</v>
      </c>
      <c r="D2328">
        <v>2014</v>
      </c>
      <c r="E2328" s="4">
        <v>41882</v>
      </c>
      <c r="F2328">
        <v>5</v>
      </c>
      <c r="G2328" t="s">
        <v>7018</v>
      </c>
      <c r="H2328" t="s">
        <v>7824</v>
      </c>
      <c r="I2328" t="s">
        <v>6018</v>
      </c>
      <c r="J2328" t="s">
        <v>5981</v>
      </c>
      <c r="K2328" t="s">
        <v>5970</v>
      </c>
      <c r="L2328" t="s">
        <v>5976</v>
      </c>
      <c r="M2328" t="s">
        <v>6019</v>
      </c>
      <c r="N2328" t="s">
        <v>1506</v>
      </c>
      <c r="O2328" t="s">
        <v>7916</v>
      </c>
      <c r="P2328">
        <v>0.5</v>
      </c>
      <c r="Q2328">
        <v>19</v>
      </c>
      <c r="R2328">
        <v>-15</v>
      </c>
      <c r="S2328">
        <v>34</v>
      </c>
      <c r="T2328">
        <v>-0.78947368421052599</v>
      </c>
      <c r="U2328" t="s">
        <v>7891</v>
      </c>
      <c r="V2328" t="s">
        <v>10</v>
      </c>
      <c r="W2328" t="s">
        <v>48</v>
      </c>
    </row>
    <row r="2329" spans="1:23" x14ac:dyDescent="0.3">
      <c r="A2329" t="s">
        <v>5385</v>
      </c>
      <c r="B2329" s="4">
        <v>41883</v>
      </c>
      <c r="C2329" t="s">
        <v>7901</v>
      </c>
      <c r="D2329">
        <v>2014</v>
      </c>
      <c r="E2329" s="4">
        <v>41889</v>
      </c>
      <c r="F2329">
        <v>6</v>
      </c>
      <c r="G2329" t="s">
        <v>6270</v>
      </c>
      <c r="H2329" t="s">
        <v>6017</v>
      </c>
      <c r="I2329" t="s">
        <v>6018</v>
      </c>
      <c r="J2329" t="s">
        <v>5981</v>
      </c>
      <c r="K2329" t="s">
        <v>5975</v>
      </c>
      <c r="L2329" t="s">
        <v>5976</v>
      </c>
      <c r="M2329" t="s">
        <v>6019</v>
      </c>
      <c r="N2329" t="s">
        <v>291</v>
      </c>
      <c r="O2329" t="s">
        <v>7916</v>
      </c>
      <c r="P2329">
        <v>0.5</v>
      </c>
      <c r="Q2329">
        <v>48</v>
      </c>
      <c r="R2329">
        <v>-8</v>
      </c>
      <c r="S2329">
        <v>56</v>
      </c>
      <c r="T2329">
        <v>-0.16666666666666699</v>
      </c>
      <c r="U2329" t="s">
        <v>7905</v>
      </c>
      <c r="V2329" t="s">
        <v>10</v>
      </c>
      <c r="W2329" t="s">
        <v>18</v>
      </c>
    </row>
    <row r="2330" spans="1:23" x14ac:dyDescent="0.3">
      <c r="A2330" t="s">
        <v>5385</v>
      </c>
      <c r="B2330" s="4">
        <v>41883</v>
      </c>
      <c r="C2330" t="s">
        <v>7901</v>
      </c>
      <c r="D2330">
        <v>2014</v>
      </c>
      <c r="E2330" s="4">
        <v>41889</v>
      </c>
      <c r="F2330">
        <v>6</v>
      </c>
      <c r="G2330" t="s">
        <v>6270</v>
      </c>
      <c r="H2330" t="s">
        <v>6017</v>
      </c>
      <c r="I2330" t="s">
        <v>6018</v>
      </c>
      <c r="J2330" t="s">
        <v>5981</v>
      </c>
      <c r="K2330" t="s">
        <v>5975</v>
      </c>
      <c r="L2330" t="s">
        <v>5976</v>
      </c>
      <c r="M2330" t="s">
        <v>6019</v>
      </c>
      <c r="N2330" t="s">
        <v>2035</v>
      </c>
      <c r="O2330" t="s">
        <v>7916</v>
      </c>
      <c r="P2330">
        <v>0.5</v>
      </c>
      <c r="Q2330">
        <v>26</v>
      </c>
      <c r="R2330">
        <v>-24</v>
      </c>
      <c r="S2330">
        <v>50</v>
      </c>
      <c r="T2330">
        <v>-0.92307692307692302</v>
      </c>
      <c r="U2330" t="s">
        <v>7890</v>
      </c>
      <c r="V2330" t="s">
        <v>10</v>
      </c>
      <c r="W2330" t="s">
        <v>18</v>
      </c>
    </row>
    <row r="2331" spans="1:23" x14ac:dyDescent="0.3">
      <c r="A2331" t="s">
        <v>5385</v>
      </c>
      <c r="B2331" s="4">
        <v>41883</v>
      </c>
      <c r="C2331" t="s">
        <v>7901</v>
      </c>
      <c r="D2331">
        <v>2014</v>
      </c>
      <c r="E2331" s="4">
        <v>41889</v>
      </c>
      <c r="F2331">
        <v>6</v>
      </c>
      <c r="G2331" t="s">
        <v>6270</v>
      </c>
      <c r="H2331" t="s">
        <v>6017</v>
      </c>
      <c r="I2331" t="s">
        <v>6018</v>
      </c>
      <c r="J2331" t="s">
        <v>5981</v>
      </c>
      <c r="K2331" t="s">
        <v>5975</v>
      </c>
      <c r="L2331" t="s">
        <v>5976</v>
      </c>
      <c r="M2331" t="s">
        <v>6019</v>
      </c>
      <c r="N2331" t="s">
        <v>3528</v>
      </c>
      <c r="O2331" t="s">
        <v>7916</v>
      </c>
      <c r="P2331">
        <v>0.5</v>
      </c>
      <c r="Q2331">
        <v>16</v>
      </c>
      <c r="R2331">
        <v>-12</v>
      </c>
      <c r="S2331">
        <v>28</v>
      </c>
      <c r="T2331">
        <v>-0.75</v>
      </c>
      <c r="U2331" t="s">
        <v>7895</v>
      </c>
      <c r="V2331" t="s">
        <v>10</v>
      </c>
      <c r="W2331" t="s">
        <v>18</v>
      </c>
    </row>
    <row r="2332" spans="1:23" x14ac:dyDescent="0.3">
      <c r="A2332" t="s">
        <v>5385</v>
      </c>
      <c r="B2332" s="4">
        <v>41883</v>
      </c>
      <c r="C2332" t="s">
        <v>7901</v>
      </c>
      <c r="D2332">
        <v>2014</v>
      </c>
      <c r="E2332" s="4">
        <v>41889</v>
      </c>
      <c r="F2332">
        <v>6</v>
      </c>
      <c r="G2332" t="s">
        <v>6270</v>
      </c>
      <c r="H2332" t="s">
        <v>6017</v>
      </c>
      <c r="I2332" t="s">
        <v>6018</v>
      </c>
      <c r="J2332" t="s">
        <v>5981</v>
      </c>
      <c r="K2332" t="s">
        <v>5975</v>
      </c>
      <c r="L2332" t="s">
        <v>5976</v>
      </c>
      <c r="M2332" t="s">
        <v>6019</v>
      </c>
      <c r="N2332" t="s">
        <v>458</v>
      </c>
      <c r="O2332" t="s">
        <v>7916</v>
      </c>
      <c r="P2332">
        <v>0.5</v>
      </c>
      <c r="Q2332">
        <v>12</v>
      </c>
      <c r="R2332">
        <v>-7</v>
      </c>
      <c r="S2332">
        <v>19</v>
      </c>
      <c r="T2332">
        <v>-0.58333333333333304</v>
      </c>
      <c r="U2332" t="s">
        <v>7895</v>
      </c>
      <c r="V2332" t="s">
        <v>10</v>
      </c>
      <c r="W2332" t="s">
        <v>29</v>
      </c>
    </row>
    <row r="2333" spans="1:23" x14ac:dyDescent="0.3">
      <c r="A2333" t="s">
        <v>5530</v>
      </c>
      <c r="B2333" s="4">
        <v>41908</v>
      </c>
      <c r="C2333" t="s">
        <v>7901</v>
      </c>
      <c r="D2333">
        <v>2014</v>
      </c>
      <c r="E2333" s="4">
        <v>41911</v>
      </c>
      <c r="F2333">
        <v>3</v>
      </c>
      <c r="G2333" t="s">
        <v>6502</v>
      </c>
      <c r="H2333" t="s">
        <v>6564</v>
      </c>
      <c r="I2333" t="s">
        <v>6018</v>
      </c>
      <c r="J2333" t="s">
        <v>5981</v>
      </c>
      <c r="K2333" t="s">
        <v>5985</v>
      </c>
      <c r="L2333" t="s">
        <v>5971</v>
      </c>
      <c r="M2333" t="s">
        <v>6019</v>
      </c>
      <c r="N2333" t="s">
        <v>261</v>
      </c>
      <c r="O2333" t="s">
        <v>7916</v>
      </c>
      <c r="P2333">
        <v>0.5</v>
      </c>
      <c r="Q2333">
        <v>80</v>
      </c>
      <c r="R2333">
        <v>-19</v>
      </c>
      <c r="S2333">
        <v>99</v>
      </c>
      <c r="T2333">
        <v>-0.23749999999999999</v>
      </c>
      <c r="U2333" t="s">
        <v>7899</v>
      </c>
      <c r="V2333" t="s">
        <v>10</v>
      </c>
      <c r="W2333" t="s">
        <v>18</v>
      </c>
    </row>
    <row r="2334" spans="1:23" x14ac:dyDescent="0.3">
      <c r="A2334" t="s">
        <v>5530</v>
      </c>
      <c r="B2334" s="4">
        <v>41908</v>
      </c>
      <c r="C2334" t="s">
        <v>7901</v>
      </c>
      <c r="D2334">
        <v>2014</v>
      </c>
      <c r="E2334" s="4">
        <v>41911</v>
      </c>
      <c r="F2334">
        <v>3</v>
      </c>
      <c r="G2334" t="s">
        <v>6502</v>
      </c>
      <c r="H2334" t="s">
        <v>6564</v>
      </c>
      <c r="I2334" t="s">
        <v>6018</v>
      </c>
      <c r="J2334" t="s">
        <v>5981</v>
      </c>
      <c r="K2334" t="s">
        <v>5985</v>
      </c>
      <c r="L2334" t="s">
        <v>5971</v>
      </c>
      <c r="M2334" t="s">
        <v>6019</v>
      </c>
      <c r="N2334" t="s">
        <v>1314</v>
      </c>
      <c r="O2334" t="s">
        <v>7916</v>
      </c>
      <c r="P2334">
        <v>0.5</v>
      </c>
      <c r="Q2334">
        <v>321</v>
      </c>
      <c r="R2334">
        <v>-315</v>
      </c>
      <c r="S2334">
        <v>636</v>
      </c>
      <c r="T2334">
        <v>-0.98130841121495305</v>
      </c>
      <c r="U2334" t="s">
        <v>7899</v>
      </c>
      <c r="V2334" t="s">
        <v>10</v>
      </c>
      <c r="W2334" t="s">
        <v>22</v>
      </c>
    </row>
    <row r="2335" spans="1:23" x14ac:dyDescent="0.3">
      <c r="A2335" t="s">
        <v>5567</v>
      </c>
      <c r="B2335" s="4">
        <v>41919</v>
      </c>
      <c r="C2335" t="s">
        <v>7903</v>
      </c>
      <c r="D2335">
        <v>2014</v>
      </c>
      <c r="E2335" s="4">
        <v>41924</v>
      </c>
      <c r="F2335">
        <v>5</v>
      </c>
      <c r="G2335" t="s">
        <v>6954</v>
      </c>
      <c r="H2335" t="s">
        <v>6564</v>
      </c>
      <c r="I2335" t="s">
        <v>6018</v>
      </c>
      <c r="J2335" t="s">
        <v>5981</v>
      </c>
      <c r="K2335" t="s">
        <v>5975</v>
      </c>
      <c r="L2335" t="s">
        <v>5976</v>
      </c>
      <c r="M2335" t="s">
        <v>6019</v>
      </c>
      <c r="N2335" t="s">
        <v>2824</v>
      </c>
      <c r="O2335" t="s">
        <v>7916</v>
      </c>
      <c r="P2335">
        <v>0.5</v>
      </c>
      <c r="Q2335">
        <v>16</v>
      </c>
      <c r="R2335">
        <v>-15</v>
      </c>
      <c r="S2335">
        <v>31</v>
      </c>
      <c r="T2335">
        <v>-0.9375</v>
      </c>
      <c r="U2335" t="s">
        <v>7892</v>
      </c>
      <c r="V2335" t="s">
        <v>10</v>
      </c>
      <c r="W2335" t="s">
        <v>48</v>
      </c>
    </row>
    <row r="2336" spans="1:23" x14ac:dyDescent="0.3">
      <c r="A2336" t="s">
        <v>5567</v>
      </c>
      <c r="B2336" s="4">
        <v>41919</v>
      </c>
      <c r="C2336" t="s">
        <v>7903</v>
      </c>
      <c r="D2336">
        <v>2014</v>
      </c>
      <c r="E2336" s="4">
        <v>41924</v>
      </c>
      <c r="F2336">
        <v>5</v>
      </c>
      <c r="G2336" t="s">
        <v>6954</v>
      </c>
      <c r="H2336" t="s">
        <v>6564</v>
      </c>
      <c r="I2336" t="s">
        <v>6018</v>
      </c>
      <c r="J2336" t="s">
        <v>5981</v>
      </c>
      <c r="K2336" t="s">
        <v>5975</v>
      </c>
      <c r="L2336" t="s">
        <v>5976</v>
      </c>
      <c r="M2336" t="s">
        <v>6019</v>
      </c>
      <c r="N2336" t="s">
        <v>2436</v>
      </c>
      <c r="O2336" t="s">
        <v>7916</v>
      </c>
      <c r="P2336">
        <v>0.5</v>
      </c>
      <c r="Q2336">
        <v>10</v>
      </c>
      <c r="R2336">
        <v>-2</v>
      </c>
      <c r="S2336">
        <v>12</v>
      </c>
      <c r="T2336">
        <v>-0.2</v>
      </c>
      <c r="U2336" t="s">
        <v>7895</v>
      </c>
      <c r="V2336" t="s">
        <v>10</v>
      </c>
      <c r="W2336" t="s">
        <v>29</v>
      </c>
    </row>
    <row r="2337" spans="1:23" x14ac:dyDescent="0.3">
      <c r="A2337" t="s">
        <v>5825</v>
      </c>
      <c r="B2337" s="4">
        <v>41982</v>
      </c>
      <c r="C2337" t="s">
        <v>7906</v>
      </c>
      <c r="D2337">
        <v>2014</v>
      </c>
      <c r="E2337" s="4">
        <v>41987</v>
      </c>
      <c r="F2337">
        <v>5</v>
      </c>
      <c r="G2337" t="s">
        <v>6573</v>
      </c>
      <c r="H2337" t="s">
        <v>6564</v>
      </c>
      <c r="I2337" t="s">
        <v>6018</v>
      </c>
      <c r="J2337" t="s">
        <v>5981</v>
      </c>
      <c r="K2337" t="s">
        <v>5975</v>
      </c>
      <c r="L2337" t="s">
        <v>5976</v>
      </c>
      <c r="M2337" t="s">
        <v>6019</v>
      </c>
      <c r="N2337" t="s">
        <v>2399</v>
      </c>
      <c r="O2337" t="s">
        <v>7916</v>
      </c>
      <c r="P2337">
        <v>0.5</v>
      </c>
      <c r="Q2337">
        <v>76</v>
      </c>
      <c r="R2337">
        <v>-72</v>
      </c>
      <c r="S2337">
        <v>148</v>
      </c>
      <c r="T2337">
        <v>-0.94736842105263197</v>
      </c>
      <c r="U2337" t="s">
        <v>7902</v>
      </c>
      <c r="V2337" t="s">
        <v>10</v>
      </c>
      <c r="W2337" t="s">
        <v>48</v>
      </c>
    </row>
    <row r="2338" spans="1:23" x14ac:dyDescent="0.3">
      <c r="A2338" t="s">
        <v>5825</v>
      </c>
      <c r="B2338" s="4">
        <v>41982</v>
      </c>
      <c r="C2338" t="s">
        <v>7906</v>
      </c>
      <c r="D2338">
        <v>2014</v>
      </c>
      <c r="E2338" s="4">
        <v>41987</v>
      </c>
      <c r="F2338">
        <v>5</v>
      </c>
      <c r="G2338" t="s">
        <v>6573</v>
      </c>
      <c r="H2338" t="s">
        <v>6564</v>
      </c>
      <c r="I2338" t="s">
        <v>6018</v>
      </c>
      <c r="J2338" t="s">
        <v>5981</v>
      </c>
      <c r="K2338" t="s">
        <v>5975</v>
      </c>
      <c r="L2338" t="s">
        <v>5976</v>
      </c>
      <c r="M2338" t="s">
        <v>6019</v>
      </c>
      <c r="N2338" t="s">
        <v>2344</v>
      </c>
      <c r="O2338" t="s">
        <v>7916</v>
      </c>
      <c r="P2338">
        <v>0.5</v>
      </c>
      <c r="Q2338">
        <v>632</v>
      </c>
      <c r="R2338">
        <v>-316</v>
      </c>
      <c r="S2338">
        <v>948</v>
      </c>
      <c r="T2338">
        <v>-0.5</v>
      </c>
      <c r="U2338" t="s">
        <v>7910</v>
      </c>
      <c r="V2338" t="s">
        <v>10</v>
      </c>
      <c r="W2338" t="s">
        <v>22</v>
      </c>
    </row>
    <row r="2339" spans="1:23" x14ac:dyDescent="0.3">
      <c r="A2339" t="s">
        <v>5825</v>
      </c>
      <c r="B2339" s="4">
        <v>41982</v>
      </c>
      <c r="C2339" t="s">
        <v>7906</v>
      </c>
      <c r="D2339">
        <v>2014</v>
      </c>
      <c r="E2339" s="4">
        <v>41987</v>
      </c>
      <c r="F2339">
        <v>5</v>
      </c>
      <c r="G2339" t="s">
        <v>6573</v>
      </c>
      <c r="H2339" t="s">
        <v>6564</v>
      </c>
      <c r="I2339" t="s">
        <v>6018</v>
      </c>
      <c r="J2339" t="s">
        <v>5981</v>
      </c>
      <c r="K2339" t="s">
        <v>5975</v>
      </c>
      <c r="L2339" t="s">
        <v>5976</v>
      </c>
      <c r="M2339" t="s">
        <v>6019</v>
      </c>
      <c r="N2339" t="s">
        <v>214</v>
      </c>
      <c r="O2339" t="s">
        <v>7916</v>
      </c>
      <c r="P2339">
        <v>0.5</v>
      </c>
      <c r="Q2339">
        <v>32</v>
      </c>
      <c r="R2339">
        <v>-16</v>
      </c>
      <c r="S2339">
        <v>48</v>
      </c>
      <c r="T2339">
        <v>-0.5</v>
      </c>
      <c r="U2339" t="s">
        <v>7910</v>
      </c>
      <c r="V2339" t="s">
        <v>10</v>
      </c>
      <c r="W2339" t="s">
        <v>22</v>
      </c>
    </row>
    <row r="2340" spans="1:23" x14ac:dyDescent="0.3">
      <c r="A2340" t="s">
        <v>5930</v>
      </c>
      <c r="B2340" s="4">
        <v>42000</v>
      </c>
      <c r="C2340" t="s">
        <v>7906</v>
      </c>
      <c r="D2340">
        <v>2014</v>
      </c>
      <c r="E2340" s="4">
        <v>42004</v>
      </c>
      <c r="F2340">
        <v>4</v>
      </c>
      <c r="G2340" t="s">
        <v>6464</v>
      </c>
      <c r="H2340" t="s">
        <v>6564</v>
      </c>
      <c r="I2340" t="s">
        <v>6018</v>
      </c>
      <c r="J2340" t="s">
        <v>5981</v>
      </c>
      <c r="K2340" t="s">
        <v>5985</v>
      </c>
      <c r="L2340" t="s">
        <v>5976</v>
      </c>
      <c r="M2340" t="s">
        <v>6019</v>
      </c>
      <c r="N2340" t="s">
        <v>307</v>
      </c>
      <c r="O2340" t="s">
        <v>7916</v>
      </c>
      <c r="P2340">
        <v>0.5</v>
      </c>
      <c r="Q2340">
        <v>17</v>
      </c>
      <c r="R2340">
        <v>-12</v>
      </c>
      <c r="S2340">
        <v>29</v>
      </c>
      <c r="T2340">
        <v>-0.70588235294117596</v>
      </c>
      <c r="U2340" t="s">
        <v>7899</v>
      </c>
      <c r="V2340" t="s">
        <v>10</v>
      </c>
      <c r="W2340" t="s">
        <v>45</v>
      </c>
    </row>
    <row r="2341" spans="1:23" x14ac:dyDescent="0.3">
      <c r="A2341" t="s">
        <v>5930</v>
      </c>
      <c r="B2341" s="4">
        <v>42000</v>
      </c>
      <c r="C2341" t="s">
        <v>7906</v>
      </c>
      <c r="D2341">
        <v>2014</v>
      </c>
      <c r="E2341" s="4">
        <v>42004</v>
      </c>
      <c r="F2341">
        <v>4</v>
      </c>
      <c r="G2341" t="s">
        <v>6464</v>
      </c>
      <c r="H2341" t="s">
        <v>6564</v>
      </c>
      <c r="I2341" t="s">
        <v>6018</v>
      </c>
      <c r="J2341" t="s">
        <v>5981</v>
      </c>
      <c r="K2341" t="s">
        <v>5985</v>
      </c>
      <c r="L2341" t="s">
        <v>5976</v>
      </c>
      <c r="M2341" t="s">
        <v>6019</v>
      </c>
      <c r="N2341" t="s">
        <v>1346</v>
      </c>
      <c r="O2341" t="s">
        <v>7916</v>
      </c>
      <c r="P2341">
        <v>0.5</v>
      </c>
      <c r="Q2341">
        <v>929</v>
      </c>
      <c r="R2341">
        <v>-93</v>
      </c>
      <c r="S2341">
        <v>1022</v>
      </c>
      <c r="T2341">
        <v>-0.10010764262648</v>
      </c>
      <c r="U2341" t="s">
        <v>7902</v>
      </c>
      <c r="V2341" t="s">
        <v>10</v>
      </c>
      <c r="W2341" t="s">
        <v>22</v>
      </c>
    </row>
    <row r="2342" spans="1:23" x14ac:dyDescent="0.3">
      <c r="A2342" t="s">
        <v>5943</v>
      </c>
      <c r="B2342" s="4">
        <v>42003</v>
      </c>
      <c r="C2342" t="s">
        <v>7906</v>
      </c>
      <c r="D2342">
        <v>2014</v>
      </c>
      <c r="E2342" s="4">
        <v>42005</v>
      </c>
      <c r="F2342">
        <v>2</v>
      </c>
      <c r="G2342" t="s">
        <v>6721</v>
      </c>
      <c r="H2342" t="s">
        <v>6564</v>
      </c>
      <c r="I2342" t="s">
        <v>6018</v>
      </c>
      <c r="J2342" t="s">
        <v>5981</v>
      </c>
      <c r="K2342" t="s">
        <v>5975</v>
      </c>
      <c r="L2342" t="s">
        <v>5988</v>
      </c>
      <c r="M2342" t="s">
        <v>6019</v>
      </c>
      <c r="N2342" t="s">
        <v>622</v>
      </c>
      <c r="O2342" t="s">
        <v>7916</v>
      </c>
      <c r="P2342">
        <v>0.5</v>
      </c>
      <c r="Q2342">
        <v>68</v>
      </c>
      <c r="R2342">
        <v>-62</v>
      </c>
      <c r="S2342">
        <v>130</v>
      </c>
      <c r="T2342">
        <v>-0.91176470588235303</v>
      </c>
      <c r="U2342" t="s">
        <v>7895</v>
      </c>
      <c r="V2342" t="s">
        <v>10</v>
      </c>
      <c r="W2342" t="s">
        <v>73</v>
      </c>
    </row>
    <row r="2343" spans="1:23" x14ac:dyDescent="0.3">
      <c r="A2343" t="s">
        <v>4506</v>
      </c>
      <c r="B2343" s="4">
        <v>41640</v>
      </c>
      <c r="C2343" t="s">
        <v>7888</v>
      </c>
      <c r="D2343">
        <v>2014</v>
      </c>
      <c r="E2343" s="4">
        <v>41642</v>
      </c>
      <c r="F2343">
        <v>2</v>
      </c>
      <c r="G2343" t="s">
        <v>6718</v>
      </c>
      <c r="H2343" t="s">
        <v>7715</v>
      </c>
      <c r="I2343" t="s">
        <v>5980</v>
      </c>
      <c r="J2343" t="s">
        <v>5981</v>
      </c>
      <c r="K2343" t="s">
        <v>5975</v>
      </c>
      <c r="L2343" t="s">
        <v>5971</v>
      </c>
      <c r="M2343" t="s">
        <v>6044</v>
      </c>
      <c r="N2343" t="s">
        <v>834</v>
      </c>
      <c r="O2343" t="s">
        <v>7917</v>
      </c>
      <c r="P2343">
        <v>0.15</v>
      </c>
      <c r="Q2343">
        <v>677</v>
      </c>
      <c r="R2343">
        <v>-112</v>
      </c>
      <c r="S2343">
        <v>789</v>
      </c>
      <c r="T2343">
        <v>-0.16543574593796201</v>
      </c>
      <c r="U2343" t="s">
        <v>7891</v>
      </c>
      <c r="V2343" t="s">
        <v>57</v>
      </c>
      <c r="W2343" t="s">
        <v>58</v>
      </c>
    </row>
    <row r="2344" spans="1:23" x14ac:dyDescent="0.3">
      <c r="A2344" t="s">
        <v>4507</v>
      </c>
      <c r="B2344" s="4">
        <v>41640</v>
      </c>
      <c r="C2344" t="s">
        <v>7888</v>
      </c>
      <c r="D2344">
        <v>2014</v>
      </c>
      <c r="E2344" s="4">
        <v>41642</v>
      </c>
      <c r="F2344">
        <v>2</v>
      </c>
      <c r="G2344" t="s">
        <v>6842</v>
      </c>
      <c r="H2344" t="s">
        <v>6626</v>
      </c>
      <c r="I2344" t="s">
        <v>5980</v>
      </c>
      <c r="J2344" t="s">
        <v>5981</v>
      </c>
      <c r="K2344" t="s">
        <v>5975</v>
      </c>
      <c r="L2344" t="s">
        <v>5971</v>
      </c>
      <c r="M2344" t="s">
        <v>6044</v>
      </c>
      <c r="N2344" t="s">
        <v>486</v>
      </c>
      <c r="O2344" t="s">
        <v>7917</v>
      </c>
      <c r="P2344">
        <v>0.15</v>
      </c>
      <c r="Q2344">
        <v>332</v>
      </c>
      <c r="R2344">
        <v>-43</v>
      </c>
      <c r="S2344">
        <v>375</v>
      </c>
      <c r="T2344">
        <v>-0.12951807228915699</v>
      </c>
      <c r="U2344" t="s">
        <v>7910</v>
      </c>
      <c r="V2344" t="s">
        <v>57</v>
      </c>
      <c r="W2344" t="s">
        <v>70</v>
      </c>
    </row>
    <row r="2345" spans="1:23" x14ac:dyDescent="0.3">
      <c r="A2345" t="s">
        <v>4528</v>
      </c>
      <c r="B2345" s="4">
        <v>41648</v>
      </c>
      <c r="C2345" t="s">
        <v>7888</v>
      </c>
      <c r="D2345">
        <v>2014</v>
      </c>
      <c r="E2345" s="4">
        <v>41648</v>
      </c>
      <c r="F2345">
        <v>0</v>
      </c>
      <c r="G2345" t="s">
        <v>6547</v>
      </c>
      <c r="H2345" t="s">
        <v>6135</v>
      </c>
      <c r="I2345" t="s">
        <v>5980</v>
      </c>
      <c r="J2345" t="s">
        <v>5981</v>
      </c>
      <c r="K2345" t="s">
        <v>5985</v>
      </c>
      <c r="L2345" t="s">
        <v>6007</v>
      </c>
      <c r="M2345" t="s">
        <v>6044</v>
      </c>
      <c r="N2345" t="s">
        <v>3450</v>
      </c>
      <c r="O2345" t="s">
        <v>7917</v>
      </c>
      <c r="P2345">
        <v>0.15</v>
      </c>
      <c r="Q2345">
        <v>1021</v>
      </c>
      <c r="R2345">
        <v>-48</v>
      </c>
      <c r="S2345">
        <v>1069</v>
      </c>
      <c r="T2345">
        <v>-4.7012732615083201E-2</v>
      </c>
      <c r="U2345" t="s">
        <v>7892</v>
      </c>
      <c r="V2345" t="s">
        <v>57</v>
      </c>
      <c r="W2345" t="s">
        <v>58</v>
      </c>
    </row>
    <row r="2346" spans="1:23" x14ac:dyDescent="0.3">
      <c r="A2346" t="s">
        <v>4740</v>
      </c>
      <c r="B2346" s="4">
        <v>41716</v>
      </c>
      <c r="C2346" t="s">
        <v>7907</v>
      </c>
      <c r="D2346">
        <v>2014</v>
      </c>
      <c r="E2346" s="4">
        <v>41719</v>
      </c>
      <c r="F2346">
        <v>3</v>
      </c>
      <c r="G2346" t="s">
        <v>6854</v>
      </c>
      <c r="H2346" t="s">
        <v>7118</v>
      </c>
      <c r="I2346" t="s">
        <v>5980</v>
      </c>
      <c r="J2346" t="s">
        <v>5981</v>
      </c>
      <c r="K2346" t="s">
        <v>5985</v>
      </c>
      <c r="L2346" t="s">
        <v>5971</v>
      </c>
      <c r="M2346" t="s">
        <v>6044</v>
      </c>
      <c r="N2346" t="s">
        <v>1030</v>
      </c>
      <c r="O2346" t="s">
        <v>7917</v>
      </c>
      <c r="P2346">
        <v>0.15</v>
      </c>
      <c r="Q2346">
        <v>1076</v>
      </c>
      <c r="R2346">
        <v>-38</v>
      </c>
      <c r="S2346">
        <v>1114</v>
      </c>
      <c r="T2346">
        <v>-3.5315985130111499E-2</v>
      </c>
      <c r="U2346" t="s">
        <v>7892</v>
      </c>
      <c r="V2346" t="s">
        <v>57</v>
      </c>
      <c r="W2346" t="s">
        <v>79</v>
      </c>
    </row>
    <row r="2347" spans="1:23" x14ac:dyDescent="0.3">
      <c r="A2347" t="s">
        <v>4740</v>
      </c>
      <c r="B2347" s="4">
        <v>41716</v>
      </c>
      <c r="C2347" t="s">
        <v>7907</v>
      </c>
      <c r="D2347">
        <v>2014</v>
      </c>
      <c r="E2347" s="4">
        <v>41719</v>
      </c>
      <c r="F2347">
        <v>3</v>
      </c>
      <c r="G2347" t="s">
        <v>6854</v>
      </c>
      <c r="H2347" t="s">
        <v>7118</v>
      </c>
      <c r="I2347" t="s">
        <v>5980</v>
      </c>
      <c r="J2347" t="s">
        <v>5981</v>
      </c>
      <c r="K2347" t="s">
        <v>5985</v>
      </c>
      <c r="L2347" t="s">
        <v>5971</v>
      </c>
      <c r="M2347" t="s">
        <v>6044</v>
      </c>
      <c r="N2347" t="s">
        <v>3782</v>
      </c>
      <c r="O2347" t="s">
        <v>7917</v>
      </c>
      <c r="P2347">
        <v>0.15</v>
      </c>
      <c r="Q2347">
        <v>1506</v>
      </c>
      <c r="R2347">
        <v>-266</v>
      </c>
      <c r="S2347">
        <v>1772</v>
      </c>
      <c r="T2347">
        <v>-0.17662682602921601</v>
      </c>
      <c r="U2347" t="s">
        <v>7910</v>
      </c>
      <c r="V2347" t="s">
        <v>57</v>
      </c>
      <c r="W2347" t="s">
        <v>79</v>
      </c>
    </row>
    <row r="2348" spans="1:23" x14ac:dyDescent="0.3">
      <c r="A2348" t="s">
        <v>4749</v>
      </c>
      <c r="B2348" s="4">
        <v>41719</v>
      </c>
      <c r="C2348" t="s">
        <v>7907</v>
      </c>
      <c r="D2348">
        <v>2014</v>
      </c>
      <c r="E2348" s="4">
        <v>41722</v>
      </c>
      <c r="F2348">
        <v>3</v>
      </c>
      <c r="G2348" t="s">
        <v>6188</v>
      </c>
      <c r="H2348" t="s">
        <v>7751</v>
      </c>
      <c r="I2348" t="s">
        <v>5980</v>
      </c>
      <c r="J2348" t="s">
        <v>5981</v>
      </c>
      <c r="K2348" t="s">
        <v>5975</v>
      </c>
      <c r="L2348" t="s">
        <v>5971</v>
      </c>
      <c r="M2348" t="s">
        <v>6044</v>
      </c>
      <c r="N2348" t="s">
        <v>1686</v>
      </c>
      <c r="O2348" t="s">
        <v>7917</v>
      </c>
      <c r="P2348">
        <v>0.15</v>
      </c>
      <c r="Q2348">
        <v>135</v>
      </c>
      <c r="R2348">
        <v>36</v>
      </c>
      <c r="S2348">
        <v>99</v>
      </c>
      <c r="T2348">
        <v>0.266666666666667</v>
      </c>
      <c r="U2348" t="s">
        <v>7895</v>
      </c>
      <c r="V2348" t="s">
        <v>57</v>
      </c>
      <c r="W2348" t="s">
        <v>58</v>
      </c>
    </row>
    <row r="2349" spans="1:23" x14ac:dyDescent="0.3">
      <c r="A2349" t="s">
        <v>4835</v>
      </c>
      <c r="B2349" s="4">
        <v>41750</v>
      </c>
      <c r="C2349" t="s">
        <v>7894</v>
      </c>
      <c r="D2349">
        <v>2014</v>
      </c>
      <c r="E2349" s="4">
        <v>41753</v>
      </c>
      <c r="F2349">
        <v>3</v>
      </c>
      <c r="G2349" t="s">
        <v>7279</v>
      </c>
      <c r="H2349" t="s">
        <v>7421</v>
      </c>
      <c r="I2349" t="s">
        <v>5980</v>
      </c>
      <c r="J2349" t="s">
        <v>5981</v>
      </c>
      <c r="K2349" t="s">
        <v>5975</v>
      </c>
      <c r="L2349" t="s">
        <v>5988</v>
      </c>
      <c r="M2349" t="s">
        <v>6044</v>
      </c>
      <c r="N2349" t="s">
        <v>1171</v>
      </c>
      <c r="O2349" t="s">
        <v>7917</v>
      </c>
      <c r="P2349">
        <v>0.15</v>
      </c>
      <c r="Q2349">
        <v>203</v>
      </c>
      <c r="R2349">
        <v>84</v>
      </c>
      <c r="S2349">
        <v>119</v>
      </c>
      <c r="T2349">
        <v>0.41379310344827602</v>
      </c>
      <c r="U2349" t="s">
        <v>7895</v>
      </c>
      <c r="V2349" t="s">
        <v>57</v>
      </c>
      <c r="W2349" t="s">
        <v>79</v>
      </c>
    </row>
    <row r="2350" spans="1:23" x14ac:dyDescent="0.3">
      <c r="A2350" t="s">
        <v>4914</v>
      </c>
      <c r="B2350" s="4">
        <v>41779</v>
      </c>
      <c r="C2350" t="s">
        <v>7896</v>
      </c>
      <c r="D2350">
        <v>2014</v>
      </c>
      <c r="E2350" s="4">
        <v>41780</v>
      </c>
      <c r="F2350">
        <v>1</v>
      </c>
      <c r="G2350" t="s">
        <v>6828</v>
      </c>
      <c r="H2350" t="s">
        <v>7778</v>
      </c>
      <c r="I2350" t="s">
        <v>5980</v>
      </c>
      <c r="J2350" t="s">
        <v>5981</v>
      </c>
      <c r="K2350" t="s">
        <v>5975</v>
      </c>
      <c r="L2350" t="s">
        <v>5988</v>
      </c>
      <c r="M2350" t="s">
        <v>6044</v>
      </c>
      <c r="N2350" t="s">
        <v>2726</v>
      </c>
      <c r="O2350" t="s">
        <v>7917</v>
      </c>
      <c r="P2350">
        <v>0.15</v>
      </c>
      <c r="Q2350">
        <v>379</v>
      </c>
      <c r="R2350">
        <v>-13</v>
      </c>
      <c r="S2350">
        <v>392</v>
      </c>
      <c r="T2350">
        <v>-3.4300791556728202E-2</v>
      </c>
      <c r="U2350" t="s">
        <v>7891</v>
      </c>
      <c r="V2350" t="s">
        <v>57</v>
      </c>
      <c r="W2350" t="s">
        <v>79</v>
      </c>
    </row>
    <row r="2351" spans="1:23" x14ac:dyDescent="0.3">
      <c r="A2351" t="s">
        <v>5011</v>
      </c>
      <c r="B2351" s="4">
        <v>41806</v>
      </c>
      <c r="C2351" t="s">
        <v>7898</v>
      </c>
      <c r="D2351">
        <v>2014</v>
      </c>
      <c r="E2351" s="4">
        <v>41808</v>
      </c>
      <c r="F2351">
        <v>2</v>
      </c>
      <c r="G2351" t="s">
        <v>6320</v>
      </c>
      <c r="H2351" t="s">
        <v>7795</v>
      </c>
      <c r="I2351" t="s">
        <v>5980</v>
      </c>
      <c r="J2351" t="s">
        <v>5981</v>
      </c>
      <c r="K2351" t="s">
        <v>5975</v>
      </c>
      <c r="L2351" t="s">
        <v>5988</v>
      </c>
      <c r="M2351" t="s">
        <v>6044</v>
      </c>
      <c r="N2351" t="s">
        <v>5012</v>
      </c>
      <c r="O2351" t="s">
        <v>7917</v>
      </c>
      <c r="P2351">
        <v>0.15</v>
      </c>
      <c r="Q2351">
        <v>427</v>
      </c>
      <c r="R2351">
        <v>-50</v>
      </c>
      <c r="S2351">
        <v>477</v>
      </c>
      <c r="T2351">
        <v>-0.117096018735363</v>
      </c>
      <c r="U2351" t="s">
        <v>7897</v>
      </c>
      <c r="V2351" t="s">
        <v>57</v>
      </c>
      <c r="W2351" t="s">
        <v>70</v>
      </c>
    </row>
    <row r="2352" spans="1:23" x14ac:dyDescent="0.3">
      <c r="A2352" t="s">
        <v>5199</v>
      </c>
      <c r="B2352" s="4">
        <v>41857</v>
      </c>
      <c r="C2352" t="s">
        <v>7900</v>
      </c>
      <c r="D2352">
        <v>2014</v>
      </c>
      <c r="E2352" s="4">
        <v>41859</v>
      </c>
      <c r="F2352">
        <v>2</v>
      </c>
      <c r="G2352" t="s">
        <v>6119</v>
      </c>
      <c r="H2352" t="s">
        <v>6135</v>
      </c>
      <c r="I2352" t="s">
        <v>5980</v>
      </c>
      <c r="J2352" t="s">
        <v>5981</v>
      </c>
      <c r="K2352" t="s">
        <v>5985</v>
      </c>
      <c r="L2352" t="s">
        <v>5971</v>
      </c>
      <c r="M2352" t="s">
        <v>6044</v>
      </c>
      <c r="N2352" t="s">
        <v>2273</v>
      </c>
      <c r="O2352" t="s">
        <v>7917</v>
      </c>
      <c r="P2352">
        <v>0.15</v>
      </c>
      <c r="Q2352">
        <v>448</v>
      </c>
      <c r="R2352">
        <v>148</v>
      </c>
      <c r="S2352">
        <v>300</v>
      </c>
      <c r="T2352">
        <v>0.33035714285714302</v>
      </c>
      <c r="U2352" t="s">
        <v>7895</v>
      </c>
      <c r="V2352" t="s">
        <v>57</v>
      </c>
      <c r="W2352" t="s">
        <v>79</v>
      </c>
    </row>
    <row r="2353" spans="1:23" x14ac:dyDescent="0.3">
      <c r="A2353" t="s">
        <v>5359</v>
      </c>
      <c r="B2353" s="4">
        <v>41879</v>
      </c>
      <c r="C2353" t="s">
        <v>7900</v>
      </c>
      <c r="D2353">
        <v>2014</v>
      </c>
      <c r="E2353" s="4">
        <v>41883</v>
      </c>
      <c r="F2353">
        <v>4</v>
      </c>
      <c r="G2353" t="s">
        <v>6801</v>
      </c>
      <c r="H2353" t="s">
        <v>7825</v>
      </c>
      <c r="I2353" t="s">
        <v>5980</v>
      </c>
      <c r="J2353" t="s">
        <v>5981</v>
      </c>
      <c r="K2353" t="s">
        <v>5985</v>
      </c>
      <c r="L2353" t="s">
        <v>5971</v>
      </c>
      <c r="M2353" t="s">
        <v>6044</v>
      </c>
      <c r="N2353" t="s">
        <v>3686</v>
      </c>
      <c r="O2353" t="s">
        <v>7917</v>
      </c>
      <c r="P2353">
        <v>0.15</v>
      </c>
      <c r="Q2353">
        <v>484</v>
      </c>
      <c r="R2353">
        <v>28</v>
      </c>
      <c r="S2353">
        <v>456</v>
      </c>
      <c r="T2353">
        <v>5.7851239669421503E-2</v>
      </c>
      <c r="U2353" t="s">
        <v>7891</v>
      </c>
      <c r="V2353" t="s">
        <v>57</v>
      </c>
      <c r="W2353" t="s">
        <v>79</v>
      </c>
    </row>
    <row r="2354" spans="1:23" x14ac:dyDescent="0.3">
      <c r="A2354" t="s">
        <v>5513</v>
      </c>
      <c r="B2354" s="4">
        <v>41905</v>
      </c>
      <c r="C2354" t="s">
        <v>7901</v>
      </c>
      <c r="D2354">
        <v>2014</v>
      </c>
      <c r="E2354" s="4">
        <v>41907</v>
      </c>
      <c r="F2354">
        <v>2</v>
      </c>
      <c r="G2354" t="s">
        <v>6355</v>
      </c>
      <c r="H2354" t="s">
        <v>7680</v>
      </c>
      <c r="I2354" t="s">
        <v>5980</v>
      </c>
      <c r="J2354" t="s">
        <v>5981</v>
      </c>
      <c r="K2354" t="s">
        <v>5985</v>
      </c>
      <c r="L2354" t="s">
        <v>5988</v>
      </c>
      <c r="M2354" t="s">
        <v>6044</v>
      </c>
      <c r="N2354" t="s">
        <v>2740</v>
      </c>
      <c r="O2354" t="s">
        <v>7917</v>
      </c>
      <c r="P2354">
        <v>0.15</v>
      </c>
      <c r="Q2354">
        <v>487</v>
      </c>
      <c r="R2354">
        <v>-23</v>
      </c>
      <c r="S2354">
        <v>510</v>
      </c>
      <c r="T2354">
        <v>-4.7227926078028698E-2</v>
      </c>
      <c r="U2354" t="s">
        <v>7891</v>
      </c>
      <c r="V2354" t="s">
        <v>57</v>
      </c>
      <c r="W2354" t="s">
        <v>79</v>
      </c>
    </row>
    <row r="2355" spans="1:23" x14ac:dyDescent="0.3">
      <c r="A2355" t="s">
        <v>5709</v>
      </c>
      <c r="B2355" s="4">
        <v>41960</v>
      </c>
      <c r="C2355" t="s">
        <v>7904</v>
      </c>
      <c r="D2355">
        <v>2014</v>
      </c>
      <c r="E2355" s="4">
        <v>41963</v>
      </c>
      <c r="F2355">
        <v>3</v>
      </c>
      <c r="G2355" t="s">
        <v>6240</v>
      </c>
      <c r="H2355" t="s">
        <v>7208</v>
      </c>
      <c r="I2355" t="s">
        <v>5980</v>
      </c>
      <c r="J2355" t="s">
        <v>5981</v>
      </c>
      <c r="K2355" t="s">
        <v>5985</v>
      </c>
      <c r="L2355" t="s">
        <v>5971</v>
      </c>
      <c r="M2355" t="s">
        <v>6044</v>
      </c>
      <c r="N2355" t="s">
        <v>1234</v>
      </c>
      <c r="O2355" t="s">
        <v>7917</v>
      </c>
      <c r="P2355">
        <v>0.15</v>
      </c>
      <c r="Q2355">
        <v>646</v>
      </c>
      <c r="R2355">
        <v>46</v>
      </c>
      <c r="S2355">
        <v>600</v>
      </c>
      <c r="T2355">
        <v>7.1207430340557307E-2</v>
      </c>
      <c r="U2355" t="s">
        <v>7895</v>
      </c>
      <c r="V2355" t="s">
        <v>57</v>
      </c>
      <c r="W2355" t="s">
        <v>79</v>
      </c>
    </row>
    <row r="2356" spans="1:23" x14ac:dyDescent="0.3">
      <c r="A2356" t="s">
        <v>5709</v>
      </c>
      <c r="B2356" s="4">
        <v>41960</v>
      </c>
      <c r="C2356" t="s">
        <v>7904</v>
      </c>
      <c r="D2356">
        <v>2014</v>
      </c>
      <c r="E2356" s="4">
        <v>41963</v>
      </c>
      <c r="F2356">
        <v>3</v>
      </c>
      <c r="G2356" t="s">
        <v>6240</v>
      </c>
      <c r="H2356" t="s">
        <v>7208</v>
      </c>
      <c r="I2356" t="s">
        <v>5980</v>
      </c>
      <c r="J2356" t="s">
        <v>5981</v>
      </c>
      <c r="K2356" t="s">
        <v>5985</v>
      </c>
      <c r="L2356" t="s">
        <v>5971</v>
      </c>
      <c r="M2356" t="s">
        <v>6044</v>
      </c>
      <c r="N2356" t="s">
        <v>600</v>
      </c>
      <c r="O2356" t="s">
        <v>7917</v>
      </c>
      <c r="P2356">
        <v>0.15</v>
      </c>
      <c r="Q2356">
        <v>318</v>
      </c>
      <c r="R2356">
        <v>105</v>
      </c>
      <c r="S2356">
        <v>213</v>
      </c>
      <c r="T2356">
        <v>0.330188679245283</v>
      </c>
      <c r="U2356" t="s">
        <v>7891</v>
      </c>
      <c r="V2356" t="s">
        <v>57</v>
      </c>
      <c r="W2356" t="s">
        <v>70</v>
      </c>
    </row>
    <row r="2357" spans="1:23" x14ac:dyDescent="0.3">
      <c r="A2357" t="s">
        <v>5751</v>
      </c>
      <c r="B2357" s="4">
        <v>41967</v>
      </c>
      <c r="C2357" t="s">
        <v>7904</v>
      </c>
      <c r="D2357">
        <v>2014</v>
      </c>
      <c r="E2357" s="4">
        <v>41970</v>
      </c>
      <c r="F2357">
        <v>3</v>
      </c>
      <c r="G2357" t="s">
        <v>6959</v>
      </c>
      <c r="H2357" t="s">
        <v>6135</v>
      </c>
      <c r="I2357" t="s">
        <v>5980</v>
      </c>
      <c r="J2357" t="s">
        <v>5981</v>
      </c>
      <c r="K2357" t="s">
        <v>5985</v>
      </c>
      <c r="L2357" t="s">
        <v>5971</v>
      </c>
      <c r="M2357" t="s">
        <v>6044</v>
      </c>
      <c r="N2357" t="s">
        <v>840</v>
      </c>
      <c r="O2357" t="s">
        <v>7917</v>
      </c>
      <c r="P2357">
        <v>0.15</v>
      </c>
      <c r="Q2357">
        <v>513</v>
      </c>
      <c r="R2357">
        <v>-91</v>
      </c>
      <c r="S2357">
        <v>604</v>
      </c>
      <c r="T2357">
        <v>-0.17738791423001901</v>
      </c>
      <c r="U2357" t="s">
        <v>7895</v>
      </c>
      <c r="V2357" t="s">
        <v>57</v>
      </c>
      <c r="W2357" t="s">
        <v>58</v>
      </c>
    </row>
    <row r="2358" spans="1:23" x14ac:dyDescent="0.3">
      <c r="A2358" t="s">
        <v>4592</v>
      </c>
      <c r="B2358" s="4">
        <v>41665</v>
      </c>
      <c r="C2358" t="s">
        <v>7888</v>
      </c>
      <c r="D2358">
        <v>2014</v>
      </c>
      <c r="E2358" s="4">
        <v>41670</v>
      </c>
      <c r="F2358">
        <v>5</v>
      </c>
      <c r="G2358" t="s">
        <v>7394</v>
      </c>
      <c r="H2358" t="s">
        <v>6135</v>
      </c>
      <c r="I2358" t="s">
        <v>5980</v>
      </c>
      <c r="J2358" t="s">
        <v>5981</v>
      </c>
      <c r="K2358" t="s">
        <v>5985</v>
      </c>
      <c r="L2358" t="s">
        <v>5976</v>
      </c>
      <c r="M2358" t="s">
        <v>6044</v>
      </c>
      <c r="N2358" t="s">
        <v>1837</v>
      </c>
      <c r="O2358" t="s">
        <v>7917</v>
      </c>
      <c r="P2358">
        <v>0.15</v>
      </c>
      <c r="Q2358">
        <v>313</v>
      </c>
      <c r="R2358">
        <v>44</v>
      </c>
      <c r="S2358">
        <v>269</v>
      </c>
      <c r="T2358">
        <v>0.140575079872204</v>
      </c>
      <c r="U2358" t="s">
        <v>7891</v>
      </c>
      <c r="V2358" t="s">
        <v>57</v>
      </c>
      <c r="W2358" t="s">
        <v>58</v>
      </c>
    </row>
    <row r="2359" spans="1:23" x14ac:dyDescent="0.3">
      <c r="A2359" t="s">
        <v>4604</v>
      </c>
      <c r="B2359" s="4">
        <v>41668</v>
      </c>
      <c r="C2359" t="s">
        <v>7888</v>
      </c>
      <c r="D2359">
        <v>2014</v>
      </c>
      <c r="E2359" s="4">
        <v>41674</v>
      </c>
      <c r="F2359">
        <v>6</v>
      </c>
      <c r="G2359" t="s">
        <v>7120</v>
      </c>
      <c r="H2359" t="s">
        <v>7199</v>
      </c>
      <c r="I2359" t="s">
        <v>5980</v>
      </c>
      <c r="J2359" t="s">
        <v>5981</v>
      </c>
      <c r="K2359" t="s">
        <v>5975</v>
      </c>
      <c r="L2359" t="s">
        <v>5976</v>
      </c>
      <c r="M2359" t="s">
        <v>6044</v>
      </c>
      <c r="N2359" t="s">
        <v>2848</v>
      </c>
      <c r="O2359" t="s">
        <v>7917</v>
      </c>
      <c r="P2359">
        <v>0.15</v>
      </c>
      <c r="Q2359">
        <v>829</v>
      </c>
      <c r="R2359">
        <v>19</v>
      </c>
      <c r="S2359">
        <v>810</v>
      </c>
      <c r="T2359">
        <v>2.2919179734620002E-2</v>
      </c>
      <c r="U2359" t="s">
        <v>7892</v>
      </c>
      <c r="V2359" t="s">
        <v>57</v>
      </c>
      <c r="W2359" t="s">
        <v>79</v>
      </c>
    </row>
    <row r="2360" spans="1:23" x14ac:dyDescent="0.3">
      <c r="A2360" t="s">
        <v>4604</v>
      </c>
      <c r="B2360" s="4">
        <v>41668</v>
      </c>
      <c r="C2360" t="s">
        <v>7888</v>
      </c>
      <c r="D2360">
        <v>2014</v>
      </c>
      <c r="E2360" s="4">
        <v>41674</v>
      </c>
      <c r="F2360">
        <v>6</v>
      </c>
      <c r="G2360" t="s">
        <v>7120</v>
      </c>
      <c r="H2360" t="s">
        <v>7199</v>
      </c>
      <c r="I2360" t="s">
        <v>5980</v>
      </c>
      <c r="J2360" t="s">
        <v>5981</v>
      </c>
      <c r="K2360" t="s">
        <v>5975</v>
      </c>
      <c r="L2360" t="s">
        <v>5976</v>
      </c>
      <c r="M2360" t="s">
        <v>6044</v>
      </c>
      <c r="N2360" t="s">
        <v>2443</v>
      </c>
      <c r="O2360" t="s">
        <v>7917</v>
      </c>
      <c r="P2360">
        <v>0.15</v>
      </c>
      <c r="Q2360">
        <v>442</v>
      </c>
      <c r="R2360">
        <v>31</v>
      </c>
      <c r="S2360">
        <v>411</v>
      </c>
      <c r="T2360">
        <v>7.0135746606334801E-2</v>
      </c>
      <c r="U2360" t="s">
        <v>7895</v>
      </c>
      <c r="V2360" t="s">
        <v>57</v>
      </c>
      <c r="W2360" t="s">
        <v>58</v>
      </c>
    </row>
    <row r="2361" spans="1:23" x14ac:dyDescent="0.3">
      <c r="A2361" t="s">
        <v>4640</v>
      </c>
      <c r="B2361" s="4">
        <v>41680</v>
      </c>
      <c r="C2361" t="s">
        <v>7893</v>
      </c>
      <c r="D2361">
        <v>2014</v>
      </c>
      <c r="E2361" s="4">
        <v>41686</v>
      </c>
      <c r="F2361">
        <v>6</v>
      </c>
      <c r="G2361" t="s">
        <v>7734</v>
      </c>
      <c r="H2361" t="s">
        <v>6135</v>
      </c>
      <c r="I2361" t="s">
        <v>5980</v>
      </c>
      <c r="J2361" t="s">
        <v>5981</v>
      </c>
      <c r="K2361" t="s">
        <v>5970</v>
      </c>
      <c r="L2361" t="s">
        <v>5976</v>
      </c>
      <c r="M2361" t="s">
        <v>6044</v>
      </c>
      <c r="N2361" t="s">
        <v>619</v>
      </c>
      <c r="O2361" t="s">
        <v>7917</v>
      </c>
      <c r="P2361">
        <v>0.15</v>
      </c>
      <c r="Q2361">
        <v>482</v>
      </c>
      <c r="R2361">
        <v>-6</v>
      </c>
      <c r="S2361">
        <v>488</v>
      </c>
      <c r="T2361">
        <v>-1.2448132780083001E-2</v>
      </c>
      <c r="U2361" t="s">
        <v>7897</v>
      </c>
      <c r="V2361" t="s">
        <v>57</v>
      </c>
      <c r="W2361" t="s">
        <v>58</v>
      </c>
    </row>
    <row r="2362" spans="1:23" x14ac:dyDescent="0.3">
      <c r="A2362" t="s">
        <v>4781</v>
      </c>
      <c r="B2362" s="4">
        <v>41732</v>
      </c>
      <c r="C2362" t="s">
        <v>7894</v>
      </c>
      <c r="D2362">
        <v>2014</v>
      </c>
      <c r="E2362" s="4">
        <v>41736</v>
      </c>
      <c r="F2362">
        <v>4</v>
      </c>
      <c r="G2362" t="s">
        <v>7367</v>
      </c>
      <c r="H2362" t="s">
        <v>7208</v>
      </c>
      <c r="I2362" t="s">
        <v>5980</v>
      </c>
      <c r="J2362" t="s">
        <v>5981</v>
      </c>
      <c r="K2362" t="s">
        <v>5970</v>
      </c>
      <c r="L2362" t="s">
        <v>5976</v>
      </c>
      <c r="M2362" t="s">
        <v>6044</v>
      </c>
      <c r="N2362" t="s">
        <v>2926</v>
      </c>
      <c r="O2362" t="s">
        <v>7917</v>
      </c>
      <c r="P2362">
        <v>0.15</v>
      </c>
      <c r="Q2362">
        <v>1599</v>
      </c>
      <c r="R2362">
        <v>37</v>
      </c>
      <c r="S2362">
        <v>1562</v>
      </c>
      <c r="T2362">
        <v>2.31394621638524E-2</v>
      </c>
      <c r="U2362" t="s">
        <v>7910</v>
      </c>
      <c r="V2362" t="s">
        <v>57</v>
      </c>
      <c r="W2362" t="s">
        <v>58</v>
      </c>
    </row>
    <row r="2363" spans="1:23" x14ac:dyDescent="0.3">
      <c r="A2363" t="s">
        <v>5314</v>
      </c>
      <c r="B2363" s="4">
        <v>41873</v>
      </c>
      <c r="C2363" t="s">
        <v>7900</v>
      </c>
      <c r="D2363">
        <v>2014</v>
      </c>
      <c r="E2363" s="4">
        <v>41877</v>
      </c>
      <c r="F2363">
        <v>4</v>
      </c>
      <c r="G2363" t="s">
        <v>7700</v>
      </c>
      <c r="H2363" t="s">
        <v>7768</v>
      </c>
      <c r="I2363" t="s">
        <v>5980</v>
      </c>
      <c r="J2363" t="s">
        <v>5981</v>
      </c>
      <c r="K2363" t="s">
        <v>5975</v>
      </c>
      <c r="L2363" t="s">
        <v>5976</v>
      </c>
      <c r="M2363" t="s">
        <v>6044</v>
      </c>
      <c r="N2363" t="s">
        <v>2188</v>
      </c>
      <c r="O2363" t="s">
        <v>7917</v>
      </c>
      <c r="P2363">
        <v>0.15</v>
      </c>
      <c r="Q2363">
        <v>816</v>
      </c>
      <c r="R2363">
        <v>-96</v>
      </c>
      <c r="S2363">
        <v>912</v>
      </c>
      <c r="T2363">
        <v>-0.11764705882352899</v>
      </c>
      <c r="U2363" t="s">
        <v>7891</v>
      </c>
      <c r="V2363" t="s">
        <v>57</v>
      </c>
      <c r="W2363" t="s">
        <v>79</v>
      </c>
    </row>
    <row r="2364" spans="1:23" x14ac:dyDescent="0.3">
      <c r="A2364" t="s">
        <v>5374</v>
      </c>
      <c r="B2364" s="4">
        <v>41880</v>
      </c>
      <c r="C2364" t="s">
        <v>7900</v>
      </c>
      <c r="D2364">
        <v>2014</v>
      </c>
      <c r="E2364" s="4">
        <v>41885</v>
      </c>
      <c r="F2364">
        <v>5</v>
      </c>
      <c r="G2364" t="s">
        <v>6357</v>
      </c>
      <c r="H2364" t="s">
        <v>7828</v>
      </c>
      <c r="I2364" t="s">
        <v>5980</v>
      </c>
      <c r="J2364" t="s">
        <v>5981</v>
      </c>
      <c r="K2364" t="s">
        <v>5970</v>
      </c>
      <c r="L2364" t="s">
        <v>5976</v>
      </c>
      <c r="M2364" t="s">
        <v>6044</v>
      </c>
      <c r="N2364" t="s">
        <v>3293</v>
      </c>
      <c r="O2364" t="s">
        <v>7917</v>
      </c>
      <c r="P2364">
        <v>0.15</v>
      </c>
      <c r="Q2364">
        <v>820</v>
      </c>
      <c r="R2364">
        <v>38</v>
      </c>
      <c r="S2364">
        <v>782</v>
      </c>
      <c r="T2364">
        <v>4.6341463414634097E-2</v>
      </c>
      <c r="U2364" t="s">
        <v>7899</v>
      </c>
      <c r="V2364" t="s">
        <v>57</v>
      </c>
      <c r="W2364" t="s">
        <v>79</v>
      </c>
    </row>
    <row r="2365" spans="1:23" x14ac:dyDescent="0.3">
      <c r="A2365" t="s">
        <v>5374</v>
      </c>
      <c r="B2365" s="4">
        <v>41880</v>
      </c>
      <c r="C2365" t="s">
        <v>7900</v>
      </c>
      <c r="D2365">
        <v>2014</v>
      </c>
      <c r="E2365" s="4">
        <v>41885</v>
      </c>
      <c r="F2365">
        <v>5</v>
      </c>
      <c r="G2365" t="s">
        <v>6357</v>
      </c>
      <c r="H2365" t="s">
        <v>7828</v>
      </c>
      <c r="I2365" t="s">
        <v>5980</v>
      </c>
      <c r="J2365" t="s">
        <v>5981</v>
      </c>
      <c r="K2365" t="s">
        <v>5970</v>
      </c>
      <c r="L2365" t="s">
        <v>5976</v>
      </c>
      <c r="M2365" t="s">
        <v>6044</v>
      </c>
      <c r="N2365" t="s">
        <v>1324</v>
      </c>
      <c r="O2365" t="s">
        <v>7917</v>
      </c>
      <c r="P2365">
        <v>0.15</v>
      </c>
      <c r="Q2365">
        <v>4877</v>
      </c>
      <c r="R2365">
        <v>746</v>
      </c>
      <c r="S2365">
        <v>4131</v>
      </c>
      <c r="T2365">
        <v>0.15296288702070901</v>
      </c>
      <c r="U2365" t="s">
        <v>7902</v>
      </c>
      <c r="V2365" t="s">
        <v>57</v>
      </c>
      <c r="W2365" t="s">
        <v>70</v>
      </c>
    </row>
    <row r="2366" spans="1:23" x14ac:dyDescent="0.3">
      <c r="A2366" t="s">
        <v>5465</v>
      </c>
      <c r="B2366" s="4">
        <v>41897</v>
      </c>
      <c r="C2366" t="s">
        <v>7901</v>
      </c>
      <c r="D2366">
        <v>2014</v>
      </c>
      <c r="E2366" s="4">
        <v>41903</v>
      </c>
      <c r="F2366">
        <v>6</v>
      </c>
      <c r="G2366" t="s">
        <v>7509</v>
      </c>
      <c r="H2366" t="s">
        <v>7840</v>
      </c>
      <c r="I2366" t="s">
        <v>5980</v>
      </c>
      <c r="J2366" t="s">
        <v>5981</v>
      </c>
      <c r="K2366" t="s">
        <v>5975</v>
      </c>
      <c r="L2366" t="s">
        <v>5976</v>
      </c>
      <c r="M2366" t="s">
        <v>6044</v>
      </c>
      <c r="N2366" t="s">
        <v>496</v>
      </c>
      <c r="O2366" t="s">
        <v>7917</v>
      </c>
      <c r="P2366">
        <v>0.15</v>
      </c>
      <c r="Q2366">
        <v>1137</v>
      </c>
      <c r="R2366">
        <v>-14</v>
      </c>
      <c r="S2366">
        <v>1151</v>
      </c>
      <c r="T2366">
        <v>-1.2313104661389599E-2</v>
      </c>
      <c r="U2366" t="s">
        <v>7897</v>
      </c>
      <c r="V2366" t="s">
        <v>57</v>
      </c>
      <c r="W2366" t="s">
        <v>79</v>
      </c>
    </row>
    <row r="2367" spans="1:23" x14ac:dyDescent="0.3">
      <c r="A2367" t="s">
        <v>5485</v>
      </c>
      <c r="B2367" s="4">
        <v>41899</v>
      </c>
      <c r="C2367" t="s">
        <v>7901</v>
      </c>
      <c r="D2367">
        <v>2014</v>
      </c>
      <c r="E2367" s="4">
        <v>41904</v>
      </c>
      <c r="F2367">
        <v>5</v>
      </c>
      <c r="G2367" t="s">
        <v>6568</v>
      </c>
      <c r="H2367" t="s">
        <v>7845</v>
      </c>
      <c r="I2367" t="s">
        <v>5980</v>
      </c>
      <c r="J2367" t="s">
        <v>5981</v>
      </c>
      <c r="K2367" t="s">
        <v>5975</v>
      </c>
      <c r="L2367" t="s">
        <v>5976</v>
      </c>
      <c r="M2367" t="s">
        <v>6044</v>
      </c>
      <c r="N2367" t="s">
        <v>3545</v>
      </c>
      <c r="O2367" t="s">
        <v>7917</v>
      </c>
      <c r="P2367">
        <v>0.15</v>
      </c>
      <c r="Q2367">
        <v>646</v>
      </c>
      <c r="R2367">
        <v>-23</v>
      </c>
      <c r="S2367">
        <v>669</v>
      </c>
      <c r="T2367">
        <v>-3.5603715170278598E-2</v>
      </c>
      <c r="U2367" t="s">
        <v>7895</v>
      </c>
      <c r="V2367" t="s">
        <v>57</v>
      </c>
      <c r="W2367" t="s">
        <v>79</v>
      </c>
    </row>
    <row r="2368" spans="1:23" x14ac:dyDescent="0.3">
      <c r="A2368" t="s">
        <v>5745</v>
      </c>
      <c r="B2368" s="4">
        <v>41965</v>
      </c>
      <c r="C2368" t="s">
        <v>7904</v>
      </c>
      <c r="D2368">
        <v>2014</v>
      </c>
      <c r="E2368" s="4">
        <v>41971</v>
      </c>
      <c r="F2368">
        <v>6</v>
      </c>
      <c r="G2368" t="s">
        <v>6392</v>
      </c>
      <c r="H2368" t="s">
        <v>6364</v>
      </c>
      <c r="I2368" t="s">
        <v>5980</v>
      </c>
      <c r="J2368" t="s">
        <v>5981</v>
      </c>
      <c r="K2368" t="s">
        <v>5985</v>
      </c>
      <c r="L2368" t="s">
        <v>5976</v>
      </c>
      <c r="M2368" t="s">
        <v>6044</v>
      </c>
      <c r="N2368" t="s">
        <v>5747</v>
      </c>
      <c r="O2368" t="s">
        <v>7917</v>
      </c>
      <c r="P2368">
        <v>0.15</v>
      </c>
      <c r="Q2368">
        <v>2457</v>
      </c>
      <c r="R2368">
        <v>665</v>
      </c>
      <c r="S2368">
        <v>1792</v>
      </c>
      <c r="T2368">
        <v>0.27065527065527101</v>
      </c>
      <c r="U2368" t="s">
        <v>7912</v>
      </c>
      <c r="V2368" t="s">
        <v>57</v>
      </c>
      <c r="W2368" t="s">
        <v>58</v>
      </c>
    </row>
    <row r="2369" spans="1:23" x14ac:dyDescent="0.3">
      <c r="A2369" t="s">
        <v>5872</v>
      </c>
      <c r="B2369" s="4">
        <v>41991</v>
      </c>
      <c r="C2369" t="s">
        <v>7906</v>
      </c>
      <c r="D2369">
        <v>2014</v>
      </c>
      <c r="E2369" s="4">
        <v>41996</v>
      </c>
      <c r="F2369">
        <v>5</v>
      </c>
      <c r="G2369" t="s">
        <v>7140</v>
      </c>
      <c r="H2369" t="s">
        <v>6135</v>
      </c>
      <c r="I2369" t="s">
        <v>5980</v>
      </c>
      <c r="J2369" t="s">
        <v>5981</v>
      </c>
      <c r="K2369" t="s">
        <v>5975</v>
      </c>
      <c r="L2369" t="s">
        <v>5976</v>
      </c>
      <c r="M2369" t="s">
        <v>6044</v>
      </c>
      <c r="N2369" t="s">
        <v>325</v>
      </c>
      <c r="O2369" t="s">
        <v>7917</v>
      </c>
      <c r="P2369">
        <v>0.15</v>
      </c>
      <c r="Q2369">
        <v>368</v>
      </c>
      <c r="R2369">
        <v>4</v>
      </c>
      <c r="S2369">
        <v>364</v>
      </c>
      <c r="T2369">
        <v>1.0869565217391301E-2</v>
      </c>
      <c r="U2369" t="s">
        <v>7891</v>
      </c>
      <c r="V2369" t="s">
        <v>57</v>
      </c>
      <c r="W2369" t="s">
        <v>70</v>
      </c>
    </row>
    <row r="2370" spans="1:23" x14ac:dyDescent="0.3">
      <c r="A2370" t="s">
        <v>5941</v>
      </c>
      <c r="B2370" s="4">
        <v>42002</v>
      </c>
      <c r="C2370" t="s">
        <v>7906</v>
      </c>
      <c r="D2370">
        <v>2014</v>
      </c>
      <c r="E2370" s="4">
        <v>42007</v>
      </c>
      <c r="F2370">
        <v>5</v>
      </c>
      <c r="G2370" t="s">
        <v>6143</v>
      </c>
      <c r="H2370" t="s">
        <v>7751</v>
      </c>
      <c r="I2370" t="s">
        <v>5980</v>
      </c>
      <c r="J2370" t="s">
        <v>5981</v>
      </c>
      <c r="K2370" t="s">
        <v>5975</v>
      </c>
      <c r="L2370" t="s">
        <v>5976</v>
      </c>
      <c r="M2370" t="s">
        <v>6044</v>
      </c>
      <c r="N2370" t="s">
        <v>724</v>
      </c>
      <c r="O2370" t="s">
        <v>7917</v>
      </c>
      <c r="P2370">
        <v>0.15</v>
      </c>
      <c r="Q2370">
        <v>524</v>
      </c>
      <c r="R2370">
        <v>-25</v>
      </c>
      <c r="S2370">
        <v>549</v>
      </c>
      <c r="T2370">
        <v>-4.7709923664122099E-2</v>
      </c>
      <c r="U2370" t="s">
        <v>7895</v>
      </c>
      <c r="V2370" t="s">
        <v>57</v>
      </c>
      <c r="W2370" t="s">
        <v>58</v>
      </c>
    </row>
    <row r="2371" spans="1:23" x14ac:dyDescent="0.3">
      <c r="A2371" t="s">
        <v>5941</v>
      </c>
      <c r="B2371" s="4">
        <v>42002</v>
      </c>
      <c r="C2371" t="s">
        <v>7906</v>
      </c>
      <c r="D2371">
        <v>2014</v>
      </c>
      <c r="E2371" s="4">
        <v>42007</v>
      </c>
      <c r="F2371">
        <v>5</v>
      </c>
      <c r="G2371" t="s">
        <v>6143</v>
      </c>
      <c r="H2371" t="s">
        <v>7751</v>
      </c>
      <c r="I2371" t="s">
        <v>5980</v>
      </c>
      <c r="J2371" t="s">
        <v>5981</v>
      </c>
      <c r="K2371" t="s">
        <v>5975</v>
      </c>
      <c r="L2371" t="s">
        <v>5976</v>
      </c>
      <c r="M2371" t="s">
        <v>6044</v>
      </c>
      <c r="N2371" t="s">
        <v>2043</v>
      </c>
      <c r="O2371" t="s">
        <v>7917</v>
      </c>
      <c r="P2371">
        <v>0.15</v>
      </c>
      <c r="Q2371">
        <v>148</v>
      </c>
      <c r="R2371">
        <v>9</v>
      </c>
      <c r="S2371">
        <v>139</v>
      </c>
      <c r="T2371">
        <v>6.08108108108108E-2</v>
      </c>
      <c r="U2371" t="s">
        <v>7890</v>
      </c>
      <c r="V2371" t="s">
        <v>57</v>
      </c>
      <c r="W2371" t="s">
        <v>58</v>
      </c>
    </row>
    <row r="2372" spans="1:23" x14ac:dyDescent="0.3">
      <c r="A2372" t="s">
        <v>4525</v>
      </c>
      <c r="B2372" s="4">
        <v>41647</v>
      </c>
      <c r="C2372" t="s">
        <v>7888</v>
      </c>
      <c r="D2372">
        <v>2014</v>
      </c>
      <c r="E2372" s="4">
        <v>41653</v>
      </c>
      <c r="F2372">
        <v>6</v>
      </c>
      <c r="G2372" t="s">
        <v>6299</v>
      </c>
      <c r="H2372" t="s">
        <v>6193</v>
      </c>
      <c r="I2372" t="s">
        <v>5980</v>
      </c>
      <c r="J2372" t="s">
        <v>5981</v>
      </c>
      <c r="K2372" t="s">
        <v>5975</v>
      </c>
      <c r="L2372" t="s">
        <v>5976</v>
      </c>
      <c r="M2372" t="s">
        <v>6103</v>
      </c>
      <c r="N2372" t="s">
        <v>3530</v>
      </c>
      <c r="O2372" t="s">
        <v>7917</v>
      </c>
      <c r="P2372">
        <v>0.15</v>
      </c>
      <c r="Q2372">
        <v>495</v>
      </c>
      <c r="R2372">
        <v>-35</v>
      </c>
      <c r="S2372">
        <v>530</v>
      </c>
      <c r="T2372">
        <v>-7.0707070707070704E-2</v>
      </c>
      <c r="U2372" t="s">
        <v>7897</v>
      </c>
      <c r="V2372" t="s">
        <v>57</v>
      </c>
      <c r="W2372" t="s">
        <v>58</v>
      </c>
    </row>
    <row r="2373" spans="1:23" x14ac:dyDescent="0.3">
      <c r="A2373" t="s">
        <v>4536</v>
      </c>
      <c r="B2373" s="4">
        <v>41649</v>
      </c>
      <c r="C2373" t="s">
        <v>7888</v>
      </c>
      <c r="D2373">
        <v>2014</v>
      </c>
      <c r="E2373" s="4">
        <v>41653</v>
      </c>
      <c r="F2373">
        <v>4</v>
      </c>
      <c r="G2373" t="s">
        <v>7007</v>
      </c>
      <c r="H2373" t="s">
        <v>7720</v>
      </c>
      <c r="I2373" t="s">
        <v>5980</v>
      </c>
      <c r="J2373" t="s">
        <v>5981</v>
      </c>
      <c r="K2373" t="s">
        <v>5985</v>
      </c>
      <c r="L2373" t="s">
        <v>5976</v>
      </c>
      <c r="M2373" t="s">
        <v>6315</v>
      </c>
      <c r="N2373" t="s">
        <v>4007</v>
      </c>
      <c r="O2373" t="s">
        <v>7917</v>
      </c>
      <c r="P2373">
        <v>0.15</v>
      </c>
      <c r="Q2373">
        <v>1622</v>
      </c>
      <c r="R2373">
        <v>95</v>
      </c>
      <c r="S2373">
        <v>1527</v>
      </c>
      <c r="T2373">
        <v>5.8569667077681901E-2</v>
      </c>
      <c r="U2373" t="s">
        <v>7899</v>
      </c>
      <c r="V2373" t="s">
        <v>57</v>
      </c>
      <c r="W2373" t="s">
        <v>79</v>
      </c>
    </row>
    <row r="2374" spans="1:23" x14ac:dyDescent="0.3">
      <c r="A2374" t="s">
        <v>4549</v>
      </c>
      <c r="B2374" s="4">
        <v>41653</v>
      </c>
      <c r="C2374" t="s">
        <v>7888</v>
      </c>
      <c r="D2374">
        <v>2014</v>
      </c>
      <c r="E2374" s="4">
        <v>41658</v>
      </c>
      <c r="F2374">
        <v>5</v>
      </c>
      <c r="G2374" t="s">
        <v>7008</v>
      </c>
      <c r="H2374" t="s">
        <v>6393</v>
      </c>
      <c r="I2374" t="s">
        <v>5980</v>
      </c>
      <c r="J2374" t="s">
        <v>5981</v>
      </c>
      <c r="K2374" t="s">
        <v>5985</v>
      </c>
      <c r="L2374" t="s">
        <v>5976</v>
      </c>
      <c r="M2374" t="s">
        <v>5982</v>
      </c>
      <c r="N2374" t="s">
        <v>1851</v>
      </c>
      <c r="O2374" t="s">
        <v>7917</v>
      </c>
      <c r="P2374">
        <v>0.15</v>
      </c>
      <c r="Q2374">
        <v>72</v>
      </c>
      <c r="R2374">
        <v>-12</v>
      </c>
      <c r="S2374">
        <v>84</v>
      </c>
      <c r="T2374">
        <v>-0.16666666666666699</v>
      </c>
      <c r="U2374" t="s">
        <v>7890</v>
      </c>
      <c r="V2374" t="s">
        <v>57</v>
      </c>
      <c r="W2374" t="s">
        <v>58</v>
      </c>
    </row>
    <row r="2375" spans="1:23" x14ac:dyDescent="0.3">
      <c r="A2375" t="s">
        <v>4568</v>
      </c>
      <c r="B2375" s="4">
        <v>41659</v>
      </c>
      <c r="C2375" t="s">
        <v>7888</v>
      </c>
      <c r="D2375">
        <v>2014</v>
      </c>
      <c r="E2375" s="4">
        <v>41665</v>
      </c>
      <c r="F2375">
        <v>6</v>
      </c>
      <c r="G2375" t="s">
        <v>6087</v>
      </c>
      <c r="H2375" t="s">
        <v>6577</v>
      </c>
      <c r="I2375" t="s">
        <v>5980</v>
      </c>
      <c r="J2375" t="s">
        <v>5981</v>
      </c>
      <c r="K2375" t="s">
        <v>5975</v>
      </c>
      <c r="L2375" t="s">
        <v>5976</v>
      </c>
      <c r="M2375" t="s">
        <v>5991</v>
      </c>
      <c r="N2375" t="s">
        <v>1123</v>
      </c>
      <c r="O2375" t="s">
        <v>7917</v>
      </c>
      <c r="P2375">
        <v>0.15</v>
      </c>
      <c r="Q2375">
        <v>643</v>
      </c>
      <c r="R2375">
        <v>-45</v>
      </c>
      <c r="S2375">
        <v>688</v>
      </c>
      <c r="T2375">
        <v>-6.9984447900466595E-2</v>
      </c>
      <c r="U2375" t="s">
        <v>7895</v>
      </c>
      <c r="V2375" t="s">
        <v>57</v>
      </c>
      <c r="W2375" t="s">
        <v>79</v>
      </c>
    </row>
    <row r="2376" spans="1:23" x14ac:dyDescent="0.3">
      <c r="A2376" t="s">
        <v>4609</v>
      </c>
      <c r="B2376" s="4">
        <v>41670</v>
      </c>
      <c r="C2376" t="s">
        <v>7888</v>
      </c>
      <c r="D2376">
        <v>2014</v>
      </c>
      <c r="E2376" s="4">
        <v>41674</v>
      </c>
      <c r="F2376">
        <v>4</v>
      </c>
      <c r="G2376" t="s">
        <v>6331</v>
      </c>
      <c r="H2376" t="s">
        <v>7728</v>
      </c>
      <c r="I2376" t="s">
        <v>5980</v>
      </c>
      <c r="J2376" t="s">
        <v>5981</v>
      </c>
      <c r="K2376" t="s">
        <v>5985</v>
      </c>
      <c r="L2376" t="s">
        <v>5976</v>
      </c>
      <c r="M2376" t="s">
        <v>5982</v>
      </c>
      <c r="N2376" t="s">
        <v>4576</v>
      </c>
      <c r="O2376" t="s">
        <v>7917</v>
      </c>
      <c r="P2376">
        <v>0.15</v>
      </c>
      <c r="Q2376">
        <v>2103</v>
      </c>
      <c r="R2376">
        <v>322</v>
      </c>
      <c r="S2376">
        <v>1781</v>
      </c>
      <c r="T2376">
        <v>0.153114598193058</v>
      </c>
      <c r="U2376" t="s">
        <v>7905</v>
      </c>
      <c r="V2376" t="s">
        <v>57</v>
      </c>
      <c r="W2376" t="s">
        <v>58</v>
      </c>
    </row>
    <row r="2377" spans="1:23" x14ac:dyDescent="0.3">
      <c r="A2377" t="s">
        <v>4614</v>
      </c>
      <c r="B2377" s="4">
        <v>41673</v>
      </c>
      <c r="C2377" t="s">
        <v>7893</v>
      </c>
      <c r="D2377">
        <v>2014</v>
      </c>
      <c r="E2377" s="4">
        <v>41679</v>
      </c>
      <c r="F2377">
        <v>6</v>
      </c>
      <c r="G2377" t="s">
        <v>6164</v>
      </c>
      <c r="H2377" t="s">
        <v>7643</v>
      </c>
      <c r="I2377" t="s">
        <v>5980</v>
      </c>
      <c r="J2377" t="s">
        <v>5981</v>
      </c>
      <c r="K2377" t="s">
        <v>5975</v>
      </c>
      <c r="L2377" t="s">
        <v>5976</v>
      </c>
      <c r="M2377" t="s">
        <v>6373</v>
      </c>
      <c r="N2377" t="s">
        <v>707</v>
      </c>
      <c r="O2377" t="s">
        <v>7917</v>
      </c>
      <c r="P2377">
        <v>0.15</v>
      </c>
      <c r="Q2377">
        <v>529</v>
      </c>
      <c r="R2377">
        <v>6</v>
      </c>
      <c r="S2377">
        <v>523</v>
      </c>
      <c r="T2377">
        <v>1.13421550094518E-2</v>
      </c>
      <c r="U2377" t="s">
        <v>7899</v>
      </c>
      <c r="V2377" t="s">
        <v>57</v>
      </c>
      <c r="W2377" t="s">
        <v>79</v>
      </c>
    </row>
    <row r="2378" spans="1:23" x14ac:dyDescent="0.3">
      <c r="A2378" t="s">
        <v>4671</v>
      </c>
      <c r="B2378" s="4">
        <v>41691</v>
      </c>
      <c r="C2378" t="s">
        <v>7893</v>
      </c>
      <c r="D2378">
        <v>2014</v>
      </c>
      <c r="E2378" s="4">
        <v>41695</v>
      </c>
      <c r="F2378">
        <v>4</v>
      </c>
      <c r="G2378" t="s">
        <v>7015</v>
      </c>
      <c r="H2378" t="s">
        <v>7739</v>
      </c>
      <c r="I2378" t="s">
        <v>5980</v>
      </c>
      <c r="J2378" t="s">
        <v>5981</v>
      </c>
      <c r="K2378" t="s">
        <v>5985</v>
      </c>
      <c r="L2378" t="s">
        <v>5976</v>
      </c>
      <c r="M2378" t="s">
        <v>6250</v>
      </c>
      <c r="N2378" t="s">
        <v>496</v>
      </c>
      <c r="O2378" t="s">
        <v>7917</v>
      </c>
      <c r="P2378">
        <v>0.15</v>
      </c>
      <c r="Q2378">
        <v>1300</v>
      </c>
      <c r="R2378">
        <v>-16</v>
      </c>
      <c r="S2378">
        <v>1316</v>
      </c>
      <c r="T2378">
        <v>-1.2307692307692301E-2</v>
      </c>
      <c r="U2378" t="s">
        <v>7905</v>
      </c>
      <c r="V2378" t="s">
        <v>57</v>
      </c>
      <c r="W2378" t="s">
        <v>79</v>
      </c>
    </row>
    <row r="2379" spans="1:23" x14ac:dyDescent="0.3">
      <c r="A2379" t="s">
        <v>4684</v>
      </c>
      <c r="B2379" s="4">
        <v>41695</v>
      </c>
      <c r="C2379" t="s">
        <v>7893</v>
      </c>
      <c r="D2379">
        <v>2014</v>
      </c>
      <c r="E2379" s="4">
        <v>41698</v>
      </c>
      <c r="F2379">
        <v>3</v>
      </c>
      <c r="G2379" t="s">
        <v>7159</v>
      </c>
      <c r="H2379" t="s">
        <v>6122</v>
      </c>
      <c r="I2379" t="s">
        <v>5980</v>
      </c>
      <c r="J2379" t="s">
        <v>5981</v>
      </c>
      <c r="K2379" t="s">
        <v>5985</v>
      </c>
      <c r="L2379" t="s">
        <v>5971</v>
      </c>
      <c r="M2379" t="s">
        <v>5991</v>
      </c>
      <c r="N2379" t="s">
        <v>4685</v>
      </c>
      <c r="O2379" t="s">
        <v>7917</v>
      </c>
      <c r="P2379">
        <v>0.15</v>
      </c>
      <c r="Q2379">
        <v>918</v>
      </c>
      <c r="R2379">
        <v>22</v>
      </c>
      <c r="S2379">
        <v>896</v>
      </c>
      <c r="T2379">
        <v>2.39651416122004E-2</v>
      </c>
      <c r="U2379" t="s">
        <v>7902</v>
      </c>
      <c r="V2379" t="s">
        <v>57</v>
      </c>
      <c r="W2379" t="s">
        <v>58</v>
      </c>
    </row>
    <row r="2380" spans="1:23" x14ac:dyDescent="0.3">
      <c r="A2380" t="s">
        <v>4786</v>
      </c>
      <c r="B2380" s="4">
        <v>41735</v>
      </c>
      <c r="C2380" t="s">
        <v>7894</v>
      </c>
      <c r="D2380">
        <v>2014</v>
      </c>
      <c r="E2380" s="4">
        <v>41737</v>
      </c>
      <c r="F2380">
        <v>2</v>
      </c>
      <c r="G2380" t="s">
        <v>6848</v>
      </c>
      <c r="H2380" t="s">
        <v>7160</v>
      </c>
      <c r="I2380" t="s">
        <v>5980</v>
      </c>
      <c r="J2380" t="s">
        <v>5981</v>
      </c>
      <c r="K2380" t="s">
        <v>5975</v>
      </c>
      <c r="L2380" t="s">
        <v>5988</v>
      </c>
      <c r="M2380" t="s">
        <v>5991</v>
      </c>
      <c r="N2380" t="s">
        <v>1988</v>
      </c>
      <c r="O2380" t="s">
        <v>7917</v>
      </c>
      <c r="P2380">
        <v>0.15</v>
      </c>
      <c r="Q2380">
        <v>328</v>
      </c>
      <c r="R2380">
        <v>35</v>
      </c>
      <c r="S2380">
        <v>293</v>
      </c>
      <c r="T2380">
        <v>0.10670731707317101</v>
      </c>
      <c r="U2380" t="s">
        <v>7895</v>
      </c>
      <c r="V2380" t="s">
        <v>57</v>
      </c>
      <c r="W2380" t="s">
        <v>79</v>
      </c>
    </row>
    <row r="2381" spans="1:23" x14ac:dyDescent="0.3">
      <c r="A2381" t="s">
        <v>4801</v>
      </c>
      <c r="B2381" s="4">
        <v>41739</v>
      </c>
      <c r="C2381" t="s">
        <v>7894</v>
      </c>
      <c r="D2381">
        <v>2014</v>
      </c>
      <c r="E2381" s="4">
        <v>41745</v>
      </c>
      <c r="F2381">
        <v>6</v>
      </c>
      <c r="G2381" t="s">
        <v>6509</v>
      </c>
      <c r="H2381" t="s">
        <v>6934</v>
      </c>
      <c r="I2381" t="s">
        <v>5980</v>
      </c>
      <c r="J2381" t="s">
        <v>5981</v>
      </c>
      <c r="K2381" t="s">
        <v>5985</v>
      </c>
      <c r="L2381" t="s">
        <v>5976</v>
      </c>
      <c r="M2381" t="s">
        <v>6315</v>
      </c>
      <c r="N2381" t="s">
        <v>135</v>
      </c>
      <c r="O2381" t="s">
        <v>7917</v>
      </c>
      <c r="P2381">
        <v>0.15</v>
      </c>
      <c r="Q2381">
        <v>644</v>
      </c>
      <c r="R2381">
        <v>167</v>
      </c>
      <c r="S2381">
        <v>477</v>
      </c>
      <c r="T2381">
        <v>0.25931677018633498</v>
      </c>
      <c r="U2381" t="s">
        <v>7895</v>
      </c>
      <c r="V2381" t="s">
        <v>57</v>
      </c>
      <c r="W2381" t="s">
        <v>79</v>
      </c>
    </row>
    <row r="2382" spans="1:23" x14ac:dyDescent="0.3">
      <c r="A2382" t="s">
        <v>4807</v>
      </c>
      <c r="B2382" s="4">
        <v>41742</v>
      </c>
      <c r="C2382" t="s">
        <v>7894</v>
      </c>
      <c r="D2382">
        <v>2014</v>
      </c>
      <c r="E2382" s="4">
        <v>41746</v>
      </c>
      <c r="F2382">
        <v>4</v>
      </c>
      <c r="G2382" t="s">
        <v>6778</v>
      </c>
      <c r="H2382" t="s">
        <v>7515</v>
      </c>
      <c r="I2382" t="s">
        <v>5980</v>
      </c>
      <c r="J2382" t="s">
        <v>5981</v>
      </c>
      <c r="K2382" t="s">
        <v>5970</v>
      </c>
      <c r="L2382" t="s">
        <v>5976</v>
      </c>
      <c r="M2382" t="s">
        <v>5982</v>
      </c>
      <c r="N2382" t="s">
        <v>1030</v>
      </c>
      <c r="O2382" t="s">
        <v>7917</v>
      </c>
      <c r="P2382">
        <v>0.15</v>
      </c>
      <c r="Q2382">
        <v>1076</v>
      </c>
      <c r="R2382">
        <v>-38</v>
      </c>
      <c r="S2382">
        <v>1114</v>
      </c>
      <c r="T2382">
        <v>-3.5315985130111499E-2</v>
      </c>
      <c r="U2382" t="s">
        <v>7892</v>
      </c>
      <c r="V2382" t="s">
        <v>57</v>
      </c>
      <c r="W2382" t="s">
        <v>79</v>
      </c>
    </row>
    <row r="2383" spans="1:23" x14ac:dyDescent="0.3">
      <c r="A2383" t="s">
        <v>4832</v>
      </c>
      <c r="B2383" s="4">
        <v>41749</v>
      </c>
      <c r="C2383" t="s">
        <v>7894</v>
      </c>
      <c r="D2383">
        <v>2014</v>
      </c>
      <c r="E2383" s="4">
        <v>41753</v>
      </c>
      <c r="F2383">
        <v>4</v>
      </c>
      <c r="G2383" t="s">
        <v>6268</v>
      </c>
      <c r="H2383" t="s">
        <v>6388</v>
      </c>
      <c r="I2383" t="s">
        <v>5980</v>
      </c>
      <c r="J2383" t="s">
        <v>5981</v>
      </c>
      <c r="K2383" t="s">
        <v>5985</v>
      </c>
      <c r="L2383" t="s">
        <v>5976</v>
      </c>
      <c r="M2383" t="s">
        <v>6181</v>
      </c>
      <c r="N2383" t="s">
        <v>395</v>
      </c>
      <c r="O2383" t="s">
        <v>7917</v>
      </c>
      <c r="P2383">
        <v>0.15</v>
      </c>
      <c r="Q2383">
        <v>668</v>
      </c>
      <c r="R2383">
        <v>-31</v>
      </c>
      <c r="S2383">
        <v>699</v>
      </c>
      <c r="T2383">
        <v>-4.6407185628742499E-2</v>
      </c>
      <c r="U2383" t="s">
        <v>7891</v>
      </c>
      <c r="V2383" t="s">
        <v>57</v>
      </c>
      <c r="W2383" t="s">
        <v>79</v>
      </c>
    </row>
    <row r="2384" spans="1:23" x14ac:dyDescent="0.3">
      <c r="A2384" t="s">
        <v>4888</v>
      </c>
      <c r="B2384" s="4">
        <v>41767</v>
      </c>
      <c r="C2384" t="s">
        <v>7896</v>
      </c>
      <c r="D2384">
        <v>2014</v>
      </c>
      <c r="E2384" s="4">
        <v>41774</v>
      </c>
      <c r="F2384">
        <v>7</v>
      </c>
      <c r="G2384" t="s">
        <v>6349</v>
      </c>
      <c r="H2384" t="s">
        <v>7051</v>
      </c>
      <c r="I2384" t="s">
        <v>5980</v>
      </c>
      <c r="J2384" t="s">
        <v>5981</v>
      </c>
      <c r="K2384" t="s">
        <v>5985</v>
      </c>
      <c r="L2384" t="s">
        <v>5976</v>
      </c>
      <c r="M2384" t="s">
        <v>5982</v>
      </c>
      <c r="N2384" t="s">
        <v>2023</v>
      </c>
      <c r="O2384" t="s">
        <v>7917</v>
      </c>
      <c r="P2384">
        <v>0.15</v>
      </c>
      <c r="Q2384">
        <v>321</v>
      </c>
      <c r="R2384">
        <v>26</v>
      </c>
      <c r="S2384">
        <v>295</v>
      </c>
      <c r="T2384">
        <v>8.0996884735202501E-2</v>
      </c>
      <c r="U2384" t="s">
        <v>7891</v>
      </c>
      <c r="V2384" t="s">
        <v>57</v>
      </c>
      <c r="W2384" t="s">
        <v>79</v>
      </c>
    </row>
    <row r="2385" spans="1:23" x14ac:dyDescent="0.3">
      <c r="A2385" t="s">
        <v>4971</v>
      </c>
      <c r="B2385" s="4">
        <v>41799</v>
      </c>
      <c r="C2385" t="s">
        <v>7898</v>
      </c>
      <c r="D2385">
        <v>2014</v>
      </c>
      <c r="E2385" s="4">
        <v>41799</v>
      </c>
      <c r="F2385">
        <v>0</v>
      </c>
      <c r="G2385" t="s">
        <v>7622</v>
      </c>
      <c r="H2385" t="s">
        <v>6857</v>
      </c>
      <c r="I2385" t="s">
        <v>5980</v>
      </c>
      <c r="J2385" t="s">
        <v>5981</v>
      </c>
      <c r="K2385" t="s">
        <v>5975</v>
      </c>
      <c r="L2385" t="s">
        <v>6007</v>
      </c>
      <c r="M2385" t="s">
        <v>5991</v>
      </c>
      <c r="N2385" t="s">
        <v>408</v>
      </c>
      <c r="O2385" t="s">
        <v>7917</v>
      </c>
      <c r="P2385">
        <v>0.15</v>
      </c>
      <c r="Q2385">
        <v>1063</v>
      </c>
      <c r="R2385">
        <v>-175</v>
      </c>
      <c r="S2385">
        <v>1238</v>
      </c>
      <c r="T2385">
        <v>-0.16462841015992499</v>
      </c>
      <c r="U2385" t="s">
        <v>7892</v>
      </c>
      <c r="V2385" t="s">
        <v>57</v>
      </c>
      <c r="W2385" t="s">
        <v>58</v>
      </c>
    </row>
    <row r="2386" spans="1:23" x14ac:dyDescent="0.3">
      <c r="A2386" t="s">
        <v>5058</v>
      </c>
      <c r="B2386" s="4">
        <v>41815</v>
      </c>
      <c r="C2386" t="s">
        <v>7898</v>
      </c>
      <c r="D2386">
        <v>2014</v>
      </c>
      <c r="E2386" s="4">
        <v>41817</v>
      </c>
      <c r="F2386">
        <v>2</v>
      </c>
      <c r="G2386" t="s">
        <v>6278</v>
      </c>
      <c r="H2386" t="s">
        <v>6853</v>
      </c>
      <c r="I2386" t="s">
        <v>5980</v>
      </c>
      <c r="J2386" t="s">
        <v>5981</v>
      </c>
      <c r="K2386" t="s">
        <v>5985</v>
      </c>
      <c r="L2386" t="s">
        <v>5971</v>
      </c>
      <c r="M2386" t="s">
        <v>6373</v>
      </c>
      <c r="N2386" t="s">
        <v>1905</v>
      </c>
      <c r="O2386" t="s">
        <v>7917</v>
      </c>
      <c r="P2386">
        <v>0.15</v>
      </c>
      <c r="Q2386">
        <v>371</v>
      </c>
      <c r="R2386">
        <v>74</v>
      </c>
      <c r="S2386">
        <v>297</v>
      </c>
      <c r="T2386">
        <v>0.199460916442049</v>
      </c>
      <c r="U2386" t="s">
        <v>7891</v>
      </c>
      <c r="V2386" t="s">
        <v>57</v>
      </c>
      <c r="W2386" t="s">
        <v>79</v>
      </c>
    </row>
    <row r="2387" spans="1:23" x14ac:dyDescent="0.3">
      <c r="A2387" t="s">
        <v>5167</v>
      </c>
      <c r="B2387" s="4">
        <v>41853</v>
      </c>
      <c r="C2387" t="s">
        <v>7900</v>
      </c>
      <c r="D2387">
        <v>2014</v>
      </c>
      <c r="E2387" s="4">
        <v>41855</v>
      </c>
      <c r="F2387">
        <v>2</v>
      </c>
      <c r="G2387" t="s">
        <v>6783</v>
      </c>
      <c r="H2387" t="s">
        <v>6445</v>
      </c>
      <c r="I2387" t="s">
        <v>5980</v>
      </c>
      <c r="J2387" t="s">
        <v>5981</v>
      </c>
      <c r="K2387" t="s">
        <v>5970</v>
      </c>
      <c r="L2387" t="s">
        <v>5971</v>
      </c>
      <c r="M2387" t="s">
        <v>6103</v>
      </c>
      <c r="N2387" t="s">
        <v>2505</v>
      </c>
      <c r="O2387" t="s">
        <v>7917</v>
      </c>
      <c r="P2387">
        <v>0.15</v>
      </c>
      <c r="Q2387">
        <v>610</v>
      </c>
      <c r="R2387">
        <v>208</v>
      </c>
      <c r="S2387">
        <v>402</v>
      </c>
      <c r="T2387">
        <v>0.34098360655737697</v>
      </c>
      <c r="U2387" t="s">
        <v>7891</v>
      </c>
      <c r="V2387" t="s">
        <v>57</v>
      </c>
      <c r="W2387" t="s">
        <v>79</v>
      </c>
    </row>
    <row r="2388" spans="1:23" x14ac:dyDescent="0.3">
      <c r="A2388" t="s">
        <v>5319</v>
      </c>
      <c r="B2388" s="4">
        <v>41873</v>
      </c>
      <c r="C2388" t="s">
        <v>7900</v>
      </c>
      <c r="D2388">
        <v>2014</v>
      </c>
      <c r="E2388" s="4">
        <v>41879</v>
      </c>
      <c r="F2388">
        <v>6</v>
      </c>
      <c r="G2388" t="s">
        <v>5978</v>
      </c>
      <c r="H2388" t="s">
        <v>6600</v>
      </c>
      <c r="I2388" t="s">
        <v>5980</v>
      </c>
      <c r="J2388" t="s">
        <v>5981</v>
      </c>
      <c r="K2388" t="s">
        <v>5975</v>
      </c>
      <c r="L2388" t="s">
        <v>5976</v>
      </c>
      <c r="M2388" t="s">
        <v>5991</v>
      </c>
      <c r="N2388" t="s">
        <v>4416</v>
      </c>
      <c r="O2388" t="s">
        <v>7917</v>
      </c>
      <c r="P2388">
        <v>0.15</v>
      </c>
      <c r="Q2388">
        <v>299</v>
      </c>
      <c r="R2388">
        <v>-28</v>
      </c>
      <c r="S2388">
        <v>327</v>
      </c>
      <c r="T2388">
        <v>-9.3645484949832797E-2</v>
      </c>
      <c r="U2388" t="s">
        <v>7891</v>
      </c>
      <c r="V2388" t="s">
        <v>57</v>
      </c>
      <c r="W2388" t="s">
        <v>58</v>
      </c>
    </row>
    <row r="2389" spans="1:23" x14ac:dyDescent="0.3">
      <c r="A2389" t="s">
        <v>5321</v>
      </c>
      <c r="B2389" s="4">
        <v>41874</v>
      </c>
      <c r="C2389" t="s">
        <v>7900</v>
      </c>
      <c r="D2389">
        <v>2014</v>
      </c>
      <c r="E2389" s="4">
        <v>41876</v>
      </c>
      <c r="F2389">
        <v>2</v>
      </c>
      <c r="G2389" t="s">
        <v>6172</v>
      </c>
      <c r="H2389" t="s">
        <v>6354</v>
      </c>
      <c r="I2389" t="s">
        <v>5980</v>
      </c>
      <c r="J2389" t="s">
        <v>5981</v>
      </c>
      <c r="K2389" t="s">
        <v>5975</v>
      </c>
      <c r="L2389" t="s">
        <v>5988</v>
      </c>
      <c r="M2389" t="s">
        <v>6181</v>
      </c>
      <c r="N2389" t="s">
        <v>4163</v>
      </c>
      <c r="O2389" t="s">
        <v>7917</v>
      </c>
      <c r="P2389">
        <v>0.15</v>
      </c>
      <c r="Q2389">
        <v>578</v>
      </c>
      <c r="R2389">
        <v>231</v>
      </c>
      <c r="S2389">
        <v>347</v>
      </c>
      <c r="T2389">
        <v>0.39965397923875401</v>
      </c>
      <c r="U2389" t="s">
        <v>7892</v>
      </c>
      <c r="V2389" t="s">
        <v>57</v>
      </c>
      <c r="W2389" t="s">
        <v>79</v>
      </c>
    </row>
    <row r="2390" spans="1:23" x14ac:dyDescent="0.3">
      <c r="A2390" t="s">
        <v>5430</v>
      </c>
      <c r="B2390" s="4">
        <v>41891</v>
      </c>
      <c r="C2390" t="s">
        <v>7901</v>
      </c>
      <c r="D2390">
        <v>2014</v>
      </c>
      <c r="E2390" s="4">
        <v>41893</v>
      </c>
      <c r="F2390">
        <v>2</v>
      </c>
      <c r="G2390" t="s">
        <v>6270</v>
      </c>
      <c r="H2390" t="s">
        <v>7839</v>
      </c>
      <c r="I2390" t="s">
        <v>5980</v>
      </c>
      <c r="J2390" t="s">
        <v>5981</v>
      </c>
      <c r="K2390" t="s">
        <v>5975</v>
      </c>
      <c r="L2390" t="s">
        <v>5971</v>
      </c>
      <c r="M2390" t="s">
        <v>5991</v>
      </c>
      <c r="N2390" t="s">
        <v>148</v>
      </c>
      <c r="O2390" t="s">
        <v>7917</v>
      </c>
      <c r="P2390">
        <v>0.15</v>
      </c>
      <c r="Q2390">
        <v>676</v>
      </c>
      <c r="R2390">
        <v>151</v>
      </c>
      <c r="S2390">
        <v>525</v>
      </c>
      <c r="T2390">
        <v>0.22337278106508901</v>
      </c>
      <c r="U2390" t="s">
        <v>7891</v>
      </c>
      <c r="V2390" t="s">
        <v>57</v>
      </c>
      <c r="W2390" t="s">
        <v>79</v>
      </c>
    </row>
    <row r="2391" spans="1:23" x14ac:dyDescent="0.3">
      <c r="A2391" t="s">
        <v>5450</v>
      </c>
      <c r="B2391" s="4">
        <v>41893</v>
      </c>
      <c r="C2391" t="s">
        <v>7901</v>
      </c>
      <c r="D2391">
        <v>2014</v>
      </c>
      <c r="E2391" s="4">
        <v>41897</v>
      </c>
      <c r="F2391">
        <v>4</v>
      </c>
      <c r="G2391" t="s">
        <v>6405</v>
      </c>
      <c r="H2391" t="s">
        <v>7744</v>
      </c>
      <c r="I2391" t="s">
        <v>5980</v>
      </c>
      <c r="J2391" t="s">
        <v>5981</v>
      </c>
      <c r="K2391" t="s">
        <v>5970</v>
      </c>
      <c r="L2391" t="s">
        <v>5976</v>
      </c>
      <c r="M2391" t="s">
        <v>6103</v>
      </c>
      <c r="N2391" t="s">
        <v>2505</v>
      </c>
      <c r="O2391" t="s">
        <v>7917</v>
      </c>
      <c r="P2391">
        <v>0.15</v>
      </c>
      <c r="Q2391">
        <v>407</v>
      </c>
      <c r="R2391">
        <v>139</v>
      </c>
      <c r="S2391">
        <v>268</v>
      </c>
      <c r="T2391">
        <v>0.34152334152334202</v>
      </c>
      <c r="U2391" t="s">
        <v>7895</v>
      </c>
      <c r="V2391" t="s">
        <v>57</v>
      </c>
      <c r="W2391" t="s">
        <v>79</v>
      </c>
    </row>
    <row r="2392" spans="1:23" x14ac:dyDescent="0.3">
      <c r="A2392" t="s">
        <v>5471</v>
      </c>
      <c r="B2392" s="4">
        <v>41898</v>
      </c>
      <c r="C2392" t="s">
        <v>7901</v>
      </c>
      <c r="D2392">
        <v>2014</v>
      </c>
      <c r="E2392" s="4">
        <v>41902</v>
      </c>
      <c r="F2392">
        <v>4</v>
      </c>
      <c r="G2392" t="s">
        <v>6175</v>
      </c>
      <c r="H2392" t="s">
        <v>6849</v>
      </c>
      <c r="I2392" t="s">
        <v>5980</v>
      </c>
      <c r="J2392" t="s">
        <v>5981</v>
      </c>
      <c r="K2392" t="s">
        <v>5975</v>
      </c>
      <c r="L2392" t="s">
        <v>5976</v>
      </c>
      <c r="M2392" t="s">
        <v>5991</v>
      </c>
      <c r="N2392" t="s">
        <v>2819</v>
      </c>
      <c r="O2392" t="s">
        <v>7917</v>
      </c>
      <c r="P2392">
        <v>0.15</v>
      </c>
      <c r="Q2392">
        <v>417</v>
      </c>
      <c r="R2392">
        <v>49</v>
      </c>
      <c r="S2392">
        <v>368</v>
      </c>
      <c r="T2392">
        <v>0.117505995203837</v>
      </c>
      <c r="U2392" t="s">
        <v>7891</v>
      </c>
      <c r="V2392" t="s">
        <v>57</v>
      </c>
      <c r="W2392" t="s">
        <v>58</v>
      </c>
    </row>
    <row r="2393" spans="1:23" x14ac:dyDescent="0.3">
      <c r="A2393" t="s">
        <v>5584</v>
      </c>
      <c r="B2393" s="4">
        <v>41925</v>
      </c>
      <c r="C2393" t="s">
        <v>7903</v>
      </c>
      <c r="D2393">
        <v>2014</v>
      </c>
      <c r="E2393" s="4">
        <v>41931</v>
      </c>
      <c r="F2393">
        <v>6</v>
      </c>
      <c r="G2393" t="s">
        <v>6530</v>
      </c>
      <c r="H2393" t="s">
        <v>6685</v>
      </c>
      <c r="I2393" t="s">
        <v>5980</v>
      </c>
      <c r="J2393" t="s">
        <v>5981</v>
      </c>
      <c r="K2393" t="s">
        <v>5985</v>
      </c>
      <c r="L2393" t="s">
        <v>5976</v>
      </c>
      <c r="M2393" t="s">
        <v>6103</v>
      </c>
      <c r="N2393" t="s">
        <v>3984</v>
      </c>
      <c r="O2393" t="s">
        <v>7917</v>
      </c>
      <c r="P2393">
        <v>0.15</v>
      </c>
      <c r="Q2393">
        <v>1351</v>
      </c>
      <c r="R2393">
        <v>111</v>
      </c>
      <c r="S2393">
        <v>1240</v>
      </c>
      <c r="T2393">
        <v>8.21613619541081E-2</v>
      </c>
      <c r="U2393" t="s">
        <v>7910</v>
      </c>
      <c r="V2393" t="s">
        <v>57</v>
      </c>
      <c r="W2393" t="s">
        <v>58</v>
      </c>
    </row>
    <row r="2394" spans="1:23" x14ac:dyDescent="0.3">
      <c r="A2394" t="s">
        <v>5624</v>
      </c>
      <c r="B2394" s="4">
        <v>41941</v>
      </c>
      <c r="C2394" t="s">
        <v>7903</v>
      </c>
      <c r="D2394">
        <v>2014</v>
      </c>
      <c r="E2394" s="4">
        <v>41945</v>
      </c>
      <c r="F2394">
        <v>4</v>
      </c>
      <c r="G2394" t="s">
        <v>6179</v>
      </c>
      <c r="H2394" t="s">
        <v>7170</v>
      </c>
      <c r="I2394" t="s">
        <v>5980</v>
      </c>
      <c r="J2394" t="s">
        <v>5981</v>
      </c>
      <c r="K2394" t="s">
        <v>5975</v>
      </c>
      <c r="L2394" t="s">
        <v>5976</v>
      </c>
      <c r="M2394" t="s">
        <v>6094</v>
      </c>
      <c r="N2394" t="s">
        <v>1725</v>
      </c>
      <c r="O2394" t="s">
        <v>7917</v>
      </c>
      <c r="P2394">
        <v>0.15</v>
      </c>
      <c r="Q2394">
        <v>1016</v>
      </c>
      <c r="R2394">
        <v>-24</v>
      </c>
      <c r="S2394">
        <v>1040</v>
      </c>
      <c r="T2394">
        <v>-2.3622047244094498E-2</v>
      </c>
      <c r="U2394" t="s">
        <v>7899</v>
      </c>
      <c r="V2394" t="s">
        <v>57</v>
      </c>
      <c r="W2394" t="s">
        <v>79</v>
      </c>
    </row>
    <row r="2395" spans="1:23" x14ac:dyDescent="0.3">
      <c r="A2395" t="s">
        <v>5641</v>
      </c>
      <c r="B2395" s="4">
        <v>41947</v>
      </c>
      <c r="C2395" t="s">
        <v>7904</v>
      </c>
      <c r="D2395">
        <v>2014</v>
      </c>
      <c r="E2395" s="4">
        <v>41950</v>
      </c>
      <c r="F2395">
        <v>3</v>
      </c>
      <c r="G2395" t="s">
        <v>7143</v>
      </c>
      <c r="H2395" t="s">
        <v>6938</v>
      </c>
      <c r="I2395" t="s">
        <v>5980</v>
      </c>
      <c r="J2395" t="s">
        <v>5981</v>
      </c>
      <c r="K2395" t="s">
        <v>5985</v>
      </c>
      <c r="L2395" t="s">
        <v>5988</v>
      </c>
      <c r="M2395" t="s">
        <v>6181</v>
      </c>
      <c r="N2395" t="s">
        <v>3450</v>
      </c>
      <c r="O2395" t="s">
        <v>7917</v>
      </c>
      <c r="P2395">
        <v>0.15</v>
      </c>
      <c r="Q2395">
        <v>765</v>
      </c>
      <c r="R2395">
        <v>-36</v>
      </c>
      <c r="S2395">
        <v>801</v>
      </c>
      <c r="T2395">
        <v>-4.7058823529411799E-2</v>
      </c>
      <c r="U2395" t="s">
        <v>7891</v>
      </c>
      <c r="V2395" t="s">
        <v>57</v>
      </c>
      <c r="W2395" t="s">
        <v>58</v>
      </c>
    </row>
    <row r="2396" spans="1:23" x14ac:dyDescent="0.3">
      <c r="A2396" t="s">
        <v>5683</v>
      </c>
      <c r="B2396" s="4">
        <v>41954</v>
      </c>
      <c r="C2396" t="s">
        <v>7904</v>
      </c>
      <c r="D2396">
        <v>2014</v>
      </c>
      <c r="E2396" s="4">
        <v>41958</v>
      </c>
      <c r="F2396">
        <v>4</v>
      </c>
      <c r="G2396" t="s">
        <v>6417</v>
      </c>
      <c r="H2396" t="s">
        <v>6122</v>
      </c>
      <c r="I2396" t="s">
        <v>5980</v>
      </c>
      <c r="J2396" t="s">
        <v>5981</v>
      </c>
      <c r="K2396" t="s">
        <v>5970</v>
      </c>
      <c r="L2396" t="s">
        <v>5976</v>
      </c>
      <c r="M2396" t="s">
        <v>5991</v>
      </c>
      <c r="N2396" t="s">
        <v>2765</v>
      </c>
      <c r="O2396" t="s">
        <v>7917</v>
      </c>
      <c r="P2396">
        <v>0.15</v>
      </c>
      <c r="Q2396">
        <v>314</v>
      </c>
      <c r="R2396">
        <v>-41</v>
      </c>
      <c r="S2396">
        <v>355</v>
      </c>
      <c r="T2396">
        <v>-0.13057324840764301</v>
      </c>
      <c r="U2396" t="s">
        <v>7891</v>
      </c>
      <c r="V2396" t="s">
        <v>57</v>
      </c>
      <c r="W2396" t="s">
        <v>58</v>
      </c>
    </row>
    <row r="2397" spans="1:23" x14ac:dyDescent="0.3">
      <c r="A2397" t="s">
        <v>5727</v>
      </c>
      <c r="B2397" s="4">
        <v>41962</v>
      </c>
      <c r="C2397" t="s">
        <v>7904</v>
      </c>
      <c r="D2397">
        <v>2014</v>
      </c>
      <c r="E2397" s="4">
        <v>41966</v>
      </c>
      <c r="F2397">
        <v>4</v>
      </c>
      <c r="G2397" t="s">
        <v>6940</v>
      </c>
      <c r="H2397" t="s">
        <v>6445</v>
      </c>
      <c r="I2397" t="s">
        <v>5980</v>
      </c>
      <c r="J2397" t="s">
        <v>5981</v>
      </c>
      <c r="K2397" t="s">
        <v>5975</v>
      </c>
      <c r="L2397" t="s">
        <v>5976</v>
      </c>
      <c r="M2397" t="s">
        <v>6103</v>
      </c>
      <c r="N2397" t="s">
        <v>3415</v>
      </c>
      <c r="O2397" t="s">
        <v>7917</v>
      </c>
      <c r="P2397">
        <v>0.15</v>
      </c>
      <c r="Q2397">
        <v>250</v>
      </c>
      <c r="R2397">
        <v>-12</v>
      </c>
      <c r="S2397">
        <v>262</v>
      </c>
      <c r="T2397">
        <v>-4.8000000000000001E-2</v>
      </c>
      <c r="U2397" t="s">
        <v>7895</v>
      </c>
      <c r="V2397" t="s">
        <v>57</v>
      </c>
      <c r="W2397" t="s">
        <v>79</v>
      </c>
    </row>
    <row r="2398" spans="1:23" x14ac:dyDescent="0.3">
      <c r="A2398" t="s">
        <v>5761</v>
      </c>
      <c r="B2398" s="4">
        <v>41968</v>
      </c>
      <c r="C2398" t="s">
        <v>7904</v>
      </c>
      <c r="D2398">
        <v>2014</v>
      </c>
      <c r="E2398" s="4">
        <v>41972</v>
      </c>
      <c r="F2398">
        <v>4</v>
      </c>
      <c r="G2398" t="s">
        <v>6448</v>
      </c>
      <c r="H2398" t="s">
        <v>5979</v>
      </c>
      <c r="I2398" t="s">
        <v>5980</v>
      </c>
      <c r="J2398" t="s">
        <v>5981</v>
      </c>
      <c r="K2398" t="s">
        <v>5975</v>
      </c>
      <c r="L2398" t="s">
        <v>5976</v>
      </c>
      <c r="M2398" t="s">
        <v>5982</v>
      </c>
      <c r="N2398" t="s">
        <v>5762</v>
      </c>
      <c r="O2398" t="s">
        <v>7917</v>
      </c>
      <c r="P2398">
        <v>0.15</v>
      </c>
      <c r="Q2398">
        <v>596</v>
      </c>
      <c r="R2398">
        <v>91</v>
      </c>
      <c r="S2398">
        <v>505</v>
      </c>
      <c r="T2398">
        <v>0.15268456375838901</v>
      </c>
      <c r="U2398" t="s">
        <v>7892</v>
      </c>
      <c r="V2398" t="s">
        <v>57</v>
      </c>
      <c r="W2398" t="s">
        <v>58</v>
      </c>
    </row>
    <row r="2399" spans="1:23" x14ac:dyDescent="0.3">
      <c r="A2399" t="s">
        <v>5769</v>
      </c>
      <c r="B2399" s="4">
        <v>41969</v>
      </c>
      <c r="C2399" t="s">
        <v>7904</v>
      </c>
      <c r="D2399">
        <v>2014</v>
      </c>
      <c r="E2399" s="4">
        <v>41974</v>
      </c>
      <c r="F2399">
        <v>5</v>
      </c>
      <c r="G2399" t="s">
        <v>6075</v>
      </c>
      <c r="H2399" t="s">
        <v>6379</v>
      </c>
      <c r="I2399" t="s">
        <v>5980</v>
      </c>
      <c r="J2399" t="s">
        <v>5981</v>
      </c>
      <c r="K2399" t="s">
        <v>5975</v>
      </c>
      <c r="L2399" t="s">
        <v>5976</v>
      </c>
      <c r="M2399" t="s">
        <v>6250</v>
      </c>
      <c r="N2399" t="s">
        <v>2253</v>
      </c>
      <c r="O2399" t="s">
        <v>7917</v>
      </c>
      <c r="P2399">
        <v>0.15</v>
      </c>
      <c r="Q2399">
        <v>646</v>
      </c>
      <c r="R2399">
        <v>213</v>
      </c>
      <c r="S2399">
        <v>433</v>
      </c>
      <c r="T2399">
        <v>0.32972136222910198</v>
      </c>
      <c r="U2399" t="s">
        <v>7891</v>
      </c>
      <c r="V2399" t="s">
        <v>57</v>
      </c>
      <c r="W2399" t="s">
        <v>58</v>
      </c>
    </row>
    <row r="2400" spans="1:23" x14ac:dyDescent="0.3">
      <c r="A2400" t="s">
        <v>5833</v>
      </c>
      <c r="B2400" s="4">
        <v>41983</v>
      </c>
      <c r="C2400" t="s">
        <v>7906</v>
      </c>
      <c r="D2400">
        <v>2014</v>
      </c>
      <c r="E2400" s="4">
        <v>41989</v>
      </c>
      <c r="F2400">
        <v>6</v>
      </c>
      <c r="G2400" t="s">
        <v>6868</v>
      </c>
      <c r="H2400" t="s">
        <v>6445</v>
      </c>
      <c r="I2400" t="s">
        <v>5980</v>
      </c>
      <c r="J2400" t="s">
        <v>5981</v>
      </c>
      <c r="K2400" t="s">
        <v>5985</v>
      </c>
      <c r="L2400" t="s">
        <v>5976</v>
      </c>
      <c r="M2400" t="s">
        <v>6103</v>
      </c>
      <c r="N2400" t="s">
        <v>1807</v>
      </c>
      <c r="O2400" t="s">
        <v>7917</v>
      </c>
      <c r="P2400">
        <v>0.15</v>
      </c>
      <c r="Q2400">
        <v>284</v>
      </c>
      <c r="R2400">
        <v>100</v>
      </c>
      <c r="S2400">
        <v>184</v>
      </c>
      <c r="T2400">
        <v>0.352112676056338</v>
      </c>
      <c r="U2400" t="s">
        <v>7895</v>
      </c>
      <c r="V2400" t="s">
        <v>57</v>
      </c>
      <c r="W2400" t="s">
        <v>58</v>
      </c>
    </row>
    <row r="2401" spans="1:23" x14ac:dyDescent="0.3">
      <c r="A2401" t="s">
        <v>5883</v>
      </c>
      <c r="B2401" s="4">
        <v>41992</v>
      </c>
      <c r="C2401" t="s">
        <v>7906</v>
      </c>
      <c r="D2401">
        <v>2014</v>
      </c>
      <c r="E2401" s="4">
        <v>41996</v>
      </c>
      <c r="F2401">
        <v>4</v>
      </c>
      <c r="G2401" t="s">
        <v>7157</v>
      </c>
      <c r="H2401" t="s">
        <v>7205</v>
      </c>
      <c r="I2401" t="s">
        <v>5980</v>
      </c>
      <c r="J2401" t="s">
        <v>5981</v>
      </c>
      <c r="K2401" t="s">
        <v>5985</v>
      </c>
      <c r="L2401" t="s">
        <v>5976</v>
      </c>
      <c r="M2401" t="s">
        <v>5982</v>
      </c>
      <c r="N2401" t="s">
        <v>1123</v>
      </c>
      <c r="O2401" t="s">
        <v>7917</v>
      </c>
      <c r="P2401">
        <v>0.15</v>
      </c>
      <c r="Q2401">
        <v>965</v>
      </c>
      <c r="R2401">
        <v>-68</v>
      </c>
      <c r="S2401">
        <v>1033</v>
      </c>
      <c r="T2401">
        <v>-7.0466321243523297E-2</v>
      </c>
      <c r="U2401" t="s">
        <v>7891</v>
      </c>
      <c r="V2401" t="s">
        <v>57</v>
      </c>
      <c r="W2401" t="s">
        <v>79</v>
      </c>
    </row>
    <row r="2402" spans="1:23" x14ac:dyDescent="0.3">
      <c r="A2402" t="s">
        <v>5883</v>
      </c>
      <c r="B2402" s="4">
        <v>41992</v>
      </c>
      <c r="C2402" t="s">
        <v>7906</v>
      </c>
      <c r="D2402">
        <v>2014</v>
      </c>
      <c r="E2402" s="4">
        <v>41996</v>
      </c>
      <c r="F2402">
        <v>4</v>
      </c>
      <c r="G2402" t="s">
        <v>7157</v>
      </c>
      <c r="H2402" t="s">
        <v>7205</v>
      </c>
      <c r="I2402" t="s">
        <v>5980</v>
      </c>
      <c r="J2402" t="s">
        <v>5981</v>
      </c>
      <c r="K2402" t="s">
        <v>5985</v>
      </c>
      <c r="L2402" t="s">
        <v>5976</v>
      </c>
      <c r="M2402" t="s">
        <v>5982</v>
      </c>
      <c r="N2402" t="s">
        <v>2421</v>
      </c>
      <c r="O2402" t="s">
        <v>7917</v>
      </c>
      <c r="P2402">
        <v>0.15</v>
      </c>
      <c r="Q2402">
        <v>206</v>
      </c>
      <c r="R2402">
        <v>12</v>
      </c>
      <c r="S2402">
        <v>194</v>
      </c>
      <c r="T2402">
        <v>5.8252427184466E-2</v>
      </c>
      <c r="U2402" t="s">
        <v>7890</v>
      </c>
      <c r="V2402" t="s">
        <v>57</v>
      </c>
      <c r="W2402" t="s">
        <v>79</v>
      </c>
    </row>
    <row r="2403" spans="1:23" x14ac:dyDescent="0.3">
      <c r="A2403" t="s">
        <v>5922</v>
      </c>
      <c r="B2403" s="4">
        <v>41999</v>
      </c>
      <c r="C2403" t="s">
        <v>7906</v>
      </c>
      <c r="D2403">
        <v>2014</v>
      </c>
      <c r="E2403" s="4">
        <v>42004</v>
      </c>
      <c r="F2403">
        <v>5</v>
      </c>
      <c r="G2403" t="s">
        <v>6856</v>
      </c>
      <c r="H2403" t="s">
        <v>6354</v>
      </c>
      <c r="I2403" t="s">
        <v>5980</v>
      </c>
      <c r="J2403" t="s">
        <v>5981</v>
      </c>
      <c r="K2403" t="s">
        <v>5975</v>
      </c>
      <c r="L2403" t="s">
        <v>5976</v>
      </c>
      <c r="M2403" t="s">
        <v>6181</v>
      </c>
      <c r="N2403" t="s">
        <v>3413</v>
      </c>
      <c r="O2403" t="s">
        <v>7917</v>
      </c>
      <c r="P2403">
        <v>0.15</v>
      </c>
      <c r="Q2403">
        <v>429</v>
      </c>
      <c r="R2403">
        <v>61</v>
      </c>
      <c r="S2403">
        <v>368</v>
      </c>
      <c r="T2403">
        <v>0.14219114219114201</v>
      </c>
      <c r="U2403" t="s">
        <v>7891</v>
      </c>
      <c r="V2403" t="s">
        <v>57</v>
      </c>
      <c r="W2403" t="s">
        <v>58</v>
      </c>
    </row>
    <row r="2404" spans="1:23" x14ac:dyDescent="0.3">
      <c r="A2404" t="s">
        <v>5922</v>
      </c>
      <c r="B2404" s="4">
        <v>41999</v>
      </c>
      <c r="C2404" t="s">
        <v>7906</v>
      </c>
      <c r="D2404">
        <v>2014</v>
      </c>
      <c r="E2404" s="4">
        <v>42004</v>
      </c>
      <c r="F2404">
        <v>5</v>
      </c>
      <c r="G2404" t="s">
        <v>6856</v>
      </c>
      <c r="H2404" t="s">
        <v>6354</v>
      </c>
      <c r="I2404" t="s">
        <v>5980</v>
      </c>
      <c r="J2404" t="s">
        <v>5981</v>
      </c>
      <c r="K2404" t="s">
        <v>5975</v>
      </c>
      <c r="L2404" t="s">
        <v>5976</v>
      </c>
      <c r="M2404" t="s">
        <v>6181</v>
      </c>
      <c r="N2404" t="s">
        <v>1847</v>
      </c>
      <c r="O2404" t="s">
        <v>7917</v>
      </c>
      <c r="P2404">
        <v>0.15</v>
      </c>
      <c r="Q2404">
        <v>134</v>
      </c>
      <c r="R2404">
        <v>-13</v>
      </c>
      <c r="S2404">
        <v>147</v>
      </c>
      <c r="T2404">
        <v>-9.7014925373134303E-2</v>
      </c>
      <c r="U2404" t="s">
        <v>7891</v>
      </c>
      <c r="V2404" t="s">
        <v>57</v>
      </c>
      <c r="W2404" t="s">
        <v>58</v>
      </c>
    </row>
    <row r="2405" spans="1:23" x14ac:dyDescent="0.3">
      <c r="A2405" t="s">
        <v>4602</v>
      </c>
      <c r="B2405" s="4">
        <v>41668</v>
      </c>
      <c r="C2405" t="s">
        <v>7888</v>
      </c>
      <c r="D2405">
        <v>2014</v>
      </c>
      <c r="E2405" s="4">
        <v>41672</v>
      </c>
      <c r="F2405">
        <v>4</v>
      </c>
      <c r="G2405" t="s">
        <v>6723</v>
      </c>
      <c r="H2405" t="s">
        <v>6249</v>
      </c>
      <c r="I2405" t="s">
        <v>5980</v>
      </c>
      <c r="J2405" t="s">
        <v>5981</v>
      </c>
      <c r="K2405" t="s">
        <v>5975</v>
      </c>
      <c r="L2405" t="s">
        <v>5976</v>
      </c>
      <c r="M2405" t="s">
        <v>6250</v>
      </c>
      <c r="N2405" t="s">
        <v>835</v>
      </c>
      <c r="O2405" t="s">
        <v>7917</v>
      </c>
      <c r="P2405">
        <v>0.15</v>
      </c>
      <c r="Q2405">
        <v>465</v>
      </c>
      <c r="R2405">
        <v>-33</v>
      </c>
      <c r="S2405">
        <v>498</v>
      </c>
      <c r="T2405">
        <v>-7.09677419354839E-2</v>
      </c>
      <c r="U2405" t="s">
        <v>7892</v>
      </c>
      <c r="V2405" t="s">
        <v>57</v>
      </c>
      <c r="W2405" t="s">
        <v>70</v>
      </c>
    </row>
    <row r="2406" spans="1:23" x14ac:dyDescent="0.3">
      <c r="A2406" t="s">
        <v>4614</v>
      </c>
      <c r="B2406" s="4">
        <v>41673</v>
      </c>
      <c r="C2406" t="s">
        <v>7893</v>
      </c>
      <c r="D2406">
        <v>2014</v>
      </c>
      <c r="E2406" s="4">
        <v>41679</v>
      </c>
      <c r="F2406">
        <v>6</v>
      </c>
      <c r="G2406" t="s">
        <v>6164</v>
      </c>
      <c r="H2406" t="s">
        <v>7643</v>
      </c>
      <c r="I2406" t="s">
        <v>5980</v>
      </c>
      <c r="J2406" t="s">
        <v>5981</v>
      </c>
      <c r="K2406" t="s">
        <v>5975</v>
      </c>
      <c r="L2406" t="s">
        <v>5976</v>
      </c>
      <c r="M2406" t="s">
        <v>6373</v>
      </c>
      <c r="N2406" t="s">
        <v>4615</v>
      </c>
      <c r="O2406" t="s">
        <v>7917</v>
      </c>
      <c r="P2406">
        <v>0.15</v>
      </c>
      <c r="Q2406">
        <v>429</v>
      </c>
      <c r="R2406">
        <v>10</v>
      </c>
      <c r="S2406">
        <v>419</v>
      </c>
      <c r="T2406">
        <v>2.3310023310023301E-2</v>
      </c>
      <c r="U2406" t="s">
        <v>7892</v>
      </c>
      <c r="V2406" t="s">
        <v>57</v>
      </c>
      <c r="W2406" t="s">
        <v>70</v>
      </c>
    </row>
    <row r="2407" spans="1:23" x14ac:dyDescent="0.3">
      <c r="A2407" t="s">
        <v>4663</v>
      </c>
      <c r="B2407" s="4">
        <v>41687</v>
      </c>
      <c r="C2407" t="s">
        <v>7893</v>
      </c>
      <c r="D2407">
        <v>2014</v>
      </c>
      <c r="E2407" s="4">
        <v>41691</v>
      </c>
      <c r="F2407">
        <v>4</v>
      </c>
      <c r="G2407" t="s">
        <v>7185</v>
      </c>
      <c r="H2407" t="s">
        <v>6193</v>
      </c>
      <c r="I2407" t="s">
        <v>5980</v>
      </c>
      <c r="J2407" t="s">
        <v>5981</v>
      </c>
      <c r="K2407" t="s">
        <v>5975</v>
      </c>
      <c r="L2407" t="s">
        <v>5971</v>
      </c>
      <c r="M2407" t="s">
        <v>6103</v>
      </c>
      <c r="N2407" t="s">
        <v>1632</v>
      </c>
      <c r="O2407" t="s">
        <v>7917</v>
      </c>
      <c r="P2407">
        <v>0.15</v>
      </c>
      <c r="Q2407">
        <v>274</v>
      </c>
      <c r="R2407">
        <v>-7</v>
      </c>
      <c r="S2407">
        <v>281</v>
      </c>
      <c r="T2407">
        <v>-2.5547445255474501E-2</v>
      </c>
      <c r="U2407" t="s">
        <v>7892</v>
      </c>
      <c r="V2407" t="s">
        <v>57</v>
      </c>
      <c r="W2407" t="s">
        <v>70</v>
      </c>
    </row>
    <row r="2408" spans="1:23" x14ac:dyDescent="0.3">
      <c r="A2408" t="s">
        <v>5142</v>
      </c>
      <c r="B2408" s="4">
        <v>41847</v>
      </c>
      <c r="C2408" t="s">
        <v>7909</v>
      </c>
      <c r="D2408">
        <v>2014</v>
      </c>
      <c r="E2408" s="4">
        <v>41851</v>
      </c>
      <c r="F2408">
        <v>4</v>
      </c>
      <c r="G2408" t="s">
        <v>6349</v>
      </c>
      <c r="H2408" t="s">
        <v>6485</v>
      </c>
      <c r="I2408" t="s">
        <v>5980</v>
      </c>
      <c r="J2408" t="s">
        <v>5981</v>
      </c>
      <c r="K2408" t="s">
        <v>5985</v>
      </c>
      <c r="L2408" t="s">
        <v>5976</v>
      </c>
      <c r="M2408" t="s">
        <v>5994</v>
      </c>
      <c r="N2408" t="s">
        <v>1660</v>
      </c>
      <c r="O2408" t="s">
        <v>7917</v>
      </c>
      <c r="P2408">
        <v>0.15</v>
      </c>
      <c r="Q2408">
        <v>129</v>
      </c>
      <c r="R2408">
        <v>11</v>
      </c>
      <c r="S2408">
        <v>118</v>
      </c>
      <c r="T2408">
        <v>8.5271317829457405E-2</v>
      </c>
      <c r="U2408" t="s">
        <v>7895</v>
      </c>
      <c r="V2408" t="s">
        <v>57</v>
      </c>
      <c r="W2408" t="s">
        <v>70</v>
      </c>
    </row>
    <row r="2409" spans="1:23" x14ac:dyDescent="0.3">
      <c r="A2409" t="s">
        <v>5174</v>
      </c>
      <c r="B2409" s="4">
        <v>41853</v>
      </c>
      <c r="C2409" t="s">
        <v>7900</v>
      </c>
      <c r="D2409">
        <v>2014</v>
      </c>
      <c r="E2409" s="4">
        <v>41858</v>
      </c>
      <c r="F2409">
        <v>5</v>
      </c>
      <c r="G2409" t="s">
        <v>6411</v>
      </c>
      <c r="H2409" t="s">
        <v>7283</v>
      </c>
      <c r="I2409" t="s">
        <v>5980</v>
      </c>
      <c r="J2409" t="s">
        <v>5981</v>
      </c>
      <c r="K2409" t="s">
        <v>5975</v>
      </c>
      <c r="L2409" t="s">
        <v>5976</v>
      </c>
      <c r="M2409" t="s">
        <v>6181</v>
      </c>
      <c r="N2409" t="s">
        <v>1471</v>
      </c>
      <c r="O2409" t="s">
        <v>7917</v>
      </c>
      <c r="P2409">
        <v>0.15</v>
      </c>
      <c r="Q2409">
        <v>789</v>
      </c>
      <c r="R2409">
        <v>-84</v>
      </c>
      <c r="S2409">
        <v>873</v>
      </c>
      <c r="T2409">
        <v>-0.106463878326996</v>
      </c>
      <c r="U2409" t="s">
        <v>7910</v>
      </c>
      <c r="V2409" t="s">
        <v>57</v>
      </c>
      <c r="W2409" t="s">
        <v>70</v>
      </c>
    </row>
    <row r="2410" spans="1:23" x14ac:dyDescent="0.3">
      <c r="A2410" t="s">
        <v>5209</v>
      </c>
      <c r="B2410" s="4">
        <v>41858</v>
      </c>
      <c r="C2410" t="s">
        <v>7900</v>
      </c>
      <c r="D2410">
        <v>2014</v>
      </c>
      <c r="E2410" s="4">
        <v>41860</v>
      </c>
      <c r="F2410">
        <v>2</v>
      </c>
      <c r="G2410" t="s">
        <v>7008</v>
      </c>
      <c r="H2410" t="s">
        <v>6652</v>
      </c>
      <c r="I2410" t="s">
        <v>5980</v>
      </c>
      <c r="J2410" t="s">
        <v>5981</v>
      </c>
      <c r="K2410" t="s">
        <v>5985</v>
      </c>
      <c r="L2410" t="s">
        <v>5971</v>
      </c>
      <c r="M2410" t="s">
        <v>5991</v>
      </c>
      <c r="N2410" t="s">
        <v>697</v>
      </c>
      <c r="O2410" t="s">
        <v>7917</v>
      </c>
      <c r="P2410">
        <v>0.15</v>
      </c>
      <c r="Q2410">
        <v>1625</v>
      </c>
      <c r="R2410">
        <v>-77</v>
      </c>
      <c r="S2410">
        <v>1702</v>
      </c>
      <c r="T2410">
        <v>-4.73846153846154E-2</v>
      </c>
      <c r="U2410" t="s">
        <v>7891</v>
      </c>
      <c r="V2410" t="s">
        <v>57</v>
      </c>
      <c r="W2410" t="s">
        <v>70</v>
      </c>
    </row>
    <row r="2411" spans="1:23" x14ac:dyDescent="0.3">
      <c r="A2411" t="s">
        <v>5237</v>
      </c>
      <c r="B2411" s="4">
        <v>41862</v>
      </c>
      <c r="C2411" t="s">
        <v>7900</v>
      </c>
      <c r="D2411">
        <v>2014</v>
      </c>
      <c r="E2411" s="4">
        <v>41867</v>
      </c>
      <c r="F2411">
        <v>5</v>
      </c>
      <c r="G2411" t="s">
        <v>7000</v>
      </c>
      <c r="H2411" t="s">
        <v>7164</v>
      </c>
      <c r="I2411" t="s">
        <v>5980</v>
      </c>
      <c r="J2411" t="s">
        <v>5981</v>
      </c>
      <c r="K2411" t="s">
        <v>5985</v>
      </c>
      <c r="L2411" t="s">
        <v>5976</v>
      </c>
      <c r="M2411" t="s">
        <v>6315</v>
      </c>
      <c r="N2411" t="s">
        <v>1983</v>
      </c>
      <c r="O2411" t="s">
        <v>7917</v>
      </c>
      <c r="P2411">
        <v>0.15</v>
      </c>
      <c r="Q2411">
        <v>543</v>
      </c>
      <c r="R2411">
        <v>26</v>
      </c>
      <c r="S2411">
        <v>517</v>
      </c>
      <c r="T2411">
        <v>4.7882136279926303E-2</v>
      </c>
      <c r="U2411" t="s">
        <v>7890</v>
      </c>
      <c r="V2411" t="s">
        <v>57</v>
      </c>
      <c r="W2411" t="s">
        <v>70</v>
      </c>
    </row>
    <row r="2412" spans="1:23" x14ac:dyDescent="0.3">
      <c r="A2412" t="s">
        <v>5239</v>
      </c>
      <c r="B2412" s="4">
        <v>41862</v>
      </c>
      <c r="C2412" t="s">
        <v>7900</v>
      </c>
      <c r="D2412">
        <v>2014</v>
      </c>
      <c r="E2412" s="4">
        <v>41868</v>
      </c>
      <c r="F2412">
        <v>6</v>
      </c>
      <c r="G2412" t="s">
        <v>7412</v>
      </c>
      <c r="H2412" t="s">
        <v>7003</v>
      </c>
      <c r="I2412" t="s">
        <v>5980</v>
      </c>
      <c r="J2412" t="s">
        <v>5981</v>
      </c>
      <c r="K2412" t="s">
        <v>5970</v>
      </c>
      <c r="L2412" t="s">
        <v>5976</v>
      </c>
      <c r="M2412" t="s">
        <v>5982</v>
      </c>
      <c r="N2412" t="s">
        <v>4205</v>
      </c>
      <c r="O2412" t="s">
        <v>7917</v>
      </c>
      <c r="P2412">
        <v>0.15</v>
      </c>
      <c r="Q2412">
        <v>829</v>
      </c>
      <c r="R2412">
        <v>146</v>
      </c>
      <c r="S2412">
        <v>683</v>
      </c>
      <c r="T2412">
        <v>0.176115802171291</v>
      </c>
      <c r="U2412" t="s">
        <v>7897</v>
      </c>
      <c r="V2412" t="s">
        <v>57</v>
      </c>
      <c r="W2412" t="s">
        <v>70</v>
      </c>
    </row>
    <row r="2413" spans="1:23" x14ac:dyDescent="0.3">
      <c r="A2413" t="s">
        <v>5295</v>
      </c>
      <c r="B2413" s="4">
        <v>41870</v>
      </c>
      <c r="C2413" t="s">
        <v>7900</v>
      </c>
      <c r="D2413">
        <v>2014</v>
      </c>
      <c r="E2413" s="4">
        <v>41876</v>
      </c>
      <c r="F2413">
        <v>6</v>
      </c>
      <c r="G2413" t="s">
        <v>7103</v>
      </c>
      <c r="H2413" t="s">
        <v>7817</v>
      </c>
      <c r="I2413" t="s">
        <v>5980</v>
      </c>
      <c r="J2413" t="s">
        <v>5981</v>
      </c>
      <c r="K2413" t="s">
        <v>5975</v>
      </c>
      <c r="L2413" t="s">
        <v>5976</v>
      </c>
      <c r="M2413" t="s">
        <v>6103</v>
      </c>
      <c r="N2413" t="s">
        <v>347</v>
      </c>
      <c r="O2413" t="s">
        <v>7917</v>
      </c>
      <c r="P2413">
        <v>0.15</v>
      </c>
      <c r="Q2413">
        <v>1629</v>
      </c>
      <c r="R2413">
        <v>-153</v>
      </c>
      <c r="S2413">
        <v>1782</v>
      </c>
      <c r="T2413">
        <v>-9.3922651933701598E-2</v>
      </c>
      <c r="U2413" t="s">
        <v>7891</v>
      </c>
      <c r="V2413" t="s">
        <v>57</v>
      </c>
      <c r="W2413" t="s">
        <v>70</v>
      </c>
    </row>
    <row r="2414" spans="1:23" x14ac:dyDescent="0.3">
      <c r="A2414" t="s">
        <v>5431</v>
      </c>
      <c r="B2414" s="4">
        <v>41891</v>
      </c>
      <c r="C2414" t="s">
        <v>7901</v>
      </c>
      <c r="D2414">
        <v>2014</v>
      </c>
      <c r="E2414" s="4">
        <v>41893</v>
      </c>
      <c r="F2414">
        <v>2</v>
      </c>
      <c r="G2414" t="s">
        <v>6575</v>
      </c>
      <c r="H2414" t="s">
        <v>7838</v>
      </c>
      <c r="I2414" t="s">
        <v>5980</v>
      </c>
      <c r="J2414" t="s">
        <v>5981</v>
      </c>
      <c r="K2414" t="s">
        <v>5975</v>
      </c>
      <c r="L2414" t="s">
        <v>5971</v>
      </c>
      <c r="M2414" t="s">
        <v>6373</v>
      </c>
      <c r="N2414" t="s">
        <v>669</v>
      </c>
      <c r="O2414" t="s">
        <v>7917</v>
      </c>
      <c r="P2414">
        <v>0.15</v>
      </c>
      <c r="Q2414">
        <v>277</v>
      </c>
      <c r="R2414">
        <v>26</v>
      </c>
      <c r="S2414">
        <v>251</v>
      </c>
      <c r="T2414">
        <v>9.3862815884476494E-2</v>
      </c>
      <c r="U2414" t="s">
        <v>7899</v>
      </c>
      <c r="V2414" t="s">
        <v>57</v>
      </c>
      <c r="W2414" t="s">
        <v>70</v>
      </c>
    </row>
    <row r="2415" spans="1:23" x14ac:dyDescent="0.3">
      <c r="A2415" t="s">
        <v>5500</v>
      </c>
      <c r="B2415" s="4">
        <v>41901</v>
      </c>
      <c r="C2415" t="s">
        <v>7901</v>
      </c>
      <c r="D2415">
        <v>2014</v>
      </c>
      <c r="E2415" s="4">
        <v>41905</v>
      </c>
      <c r="F2415">
        <v>4</v>
      </c>
      <c r="G2415" t="s">
        <v>6645</v>
      </c>
      <c r="H2415" t="s">
        <v>7847</v>
      </c>
      <c r="I2415" t="s">
        <v>5980</v>
      </c>
      <c r="J2415" t="s">
        <v>5981</v>
      </c>
      <c r="K2415" t="s">
        <v>5975</v>
      </c>
      <c r="L2415" t="s">
        <v>5976</v>
      </c>
      <c r="M2415" t="s">
        <v>5982</v>
      </c>
      <c r="N2415" t="s">
        <v>568</v>
      </c>
      <c r="O2415" t="s">
        <v>7917</v>
      </c>
      <c r="P2415">
        <v>0.15</v>
      </c>
      <c r="Q2415">
        <v>709</v>
      </c>
      <c r="R2415">
        <v>-100</v>
      </c>
      <c r="S2415">
        <v>809</v>
      </c>
      <c r="T2415">
        <v>-0.141043723554302</v>
      </c>
      <c r="U2415" t="s">
        <v>7899</v>
      </c>
      <c r="V2415" t="s">
        <v>57</v>
      </c>
      <c r="W2415" t="s">
        <v>70</v>
      </c>
    </row>
    <row r="2416" spans="1:23" x14ac:dyDescent="0.3">
      <c r="A2416" t="s">
        <v>5516</v>
      </c>
      <c r="B2416" s="4">
        <v>41905</v>
      </c>
      <c r="C2416" t="s">
        <v>7901</v>
      </c>
      <c r="D2416">
        <v>2014</v>
      </c>
      <c r="E2416" s="4">
        <v>41910</v>
      </c>
      <c r="F2416">
        <v>5</v>
      </c>
      <c r="G2416" t="s">
        <v>6786</v>
      </c>
      <c r="H2416" t="s">
        <v>7024</v>
      </c>
      <c r="I2416" t="s">
        <v>5980</v>
      </c>
      <c r="J2416" t="s">
        <v>5981</v>
      </c>
      <c r="K2416" t="s">
        <v>5970</v>
      </c>
      <c r="L2416" t="s">
        <v>5976</v>
      </c>
      <c r="M2416" t="s">
        <v>6094</v>
      </c>
      <c r="N2416" t="s">
        <v>3754</v>
      </c>
      <c r="O2416" t="s">
        <v>7917</v>
      </c>
      <c r="P2416">
        <v>0.15</v>
      </c>
      <c r="Q2416">
        <v>365</v>
      </c>
      <c r="R2416">
        <v>107</v>
      </c>
      <c r="S2416">
        <v>258</v>
      </c>
      <c r="T2416">
        <v>0.29315068493150698</v>
      </c>
      <c r="U2416" t="s">
        <v>7891</v>
      </c>
      <c r="V2416" t="s">
        <v>57</v>
      </c>
      <c r="W2416" t="s">
        <v>70</v>
      </c>
    </row>
    <row r="2417" spans="1:23" x14ac:dyDescent="0.3">
      <c r="A2417" t="s">
        <v>5564</v>
      </c>
      <c r="B2417" s="4">
        <v>41918</v>
      </c>
      <c r="C2417" t="s">
        <v>7903</v>
      </c>
      <c r="D2417">
        <v>2014</v>
      </c>
      <c r="E2417" s="4">
        <v>41924</v>
      </c>
      <c r="F2417">
        <v>6</v>
      </c>
      <c r="G2417" t="s">
        <v>7451</v>
      </c>
      <c r="H2417" t="s">
        <v>6754</v>
      </c>
      <c r="I2417" t="s">
        <v>5980</v>
      </c>
      <c r="J2417" t="s">
        <v>5981</v>
      </c>
      <c r="K2417" t="s">
        <v>5975</v>
      </c>
      <c r="L2417" t="s">
        <v>5976</v>
      </c>
      <c r="M2417" t="s">
        <v>6103</v>
      </c>
      <c r="N2417" t="s">
        <v>1726</v>
      </c>
      <c r="O2417" t="s">
        <v>7917</v>
      </c>
      <c r="P2417">
        <v>0.15</v>
      </c>
      <c r="Q2417">
        <v>474</v>
      </c>
      <c r="R2417">
        <v>56</v>
      </c>
      <c r="S2417">
        <v>418</v>
      </c>
      <c r="T2417">
        <v>0.118143459915612</v>
      </c>
      <c r="U2417" t="s">
        <v>7892</v>
      </c>
      <c r="V2417" t="s">
        <v>57</v>
      </c>
      <c r="W2417" t="s">
        <v>70</v>
      </c>
    </row>
    <row r="2418" spans="1:23" x14ac:dyDescent="0.3">
      <c r="A2418" t="s">
        <v>5564</v>
      </c>
      <c r="B2418" s="4">
        <v>41918</v>
      </c>
      <c r="C2418" t="s">
        <v>7903</v>
      </c>
      <c r="D2418">
        <v>2014</v>
      </c>
      <c r="E2418" s="4">
        <v>41924</v>
      </c>
      <c r="F2418">
        <v>6</v>
      </c>
      <c r="G2418" t="s">
        <v>7451</v>
      </c>
      <c r="H2418" t="s">
        <v>6754</v>
      </c>
      <c r="I2418" t="s">
        <v>5980</v>
      </c>
      <c r="J2418" t="s">
        <v>5981</v>
      </c>
      <c r="K2418" t="s">
        <v>5975</v>
      </c>
      <c r="L2418" t="s">
        <v>5976</v>
      </c>
      <c r="M2418" t="s">
        <v>6103</v>
      </c>
      <c r="N2418" t="s">
        <v>1010</v>
      </c>
      <c r="O2418" t="s">
        <v>7917</v>
      </c>
      <c r="P2418">
        <v>0.15</v>
      </c>
      <c r="Q2418">
        <v>140</v>
      </c>
      <c r="R2418">
        <v>28</v>
      </c>
      <c r="S2418">
        <v>112</v>
      </c>
      <c r="T2418">
        <v>0.2</v>
      </c>
      <c r="U2418" t="s">
        <v>7895</v>
      </c>
      <c r="V2418" t="s">
        <v>57</v>
      </c>
      <c r="W2418" t="s">
        <v>70</v>
      </c>
    </row>
    <row r="2419" spans="1:23" x14ac:dyDescent="0.3">
      <c r="A2419" t="s">
        <v>5600</v>
      </c>
      <c r="B2419" s="4">
        <v>41932</v>
      </c>
      <c r="C2419" t="s">
        <v>7903</v>
      </c>
      <c r="D2419">
        <v>2014</v>
      </c>
      <c r="E2419" s="4">
        <v>41936</v>
      </c>
      <c r="F2419">
        <v>4</v>
      </c>
      <c r="G2419" t="s">
        <v>6996</v>
      </c>
      <c r="H2419" t="s">
        <v>6760</v>
      </c>
      <c r="I2419" t="s">
        <v>5980</v>
      </c>
      <c r="J2419" t="s">
        <v>5981</v>
      </c>
      <c r="K2419" t="s">
        <v>5975</v>
      </c>
      <c r="L2419" t="s">
        <v>5976</v>
      </c>
      <c r="M2419" t="s">
        <v>6373</v>
      </c>
      <c r="N2419" t="s">
        <v>938</v>
      </c>
      <c r="O2419" t="s">
        <v>7917</v>
      </c>
      <c r="P2419">
        <v>0.15</v>
      </c>
      <c r="Q2419">
        <v>210</v>
      </c>
      <c r="R2419">
        <v>62</v>
      </c>
      <c r="S2419">
        <v>148</v>
      </c>
      <c r="T2419">
        <v>0.29523809523809502</v>
      </c>
      <c r="U2419" t="s">
        <v>7895</v>
      </c>
      <c r="V2419" t="s">
        <v>57</v>
      </c>
      <c r="W2419" t="s">
        <v>70</v>
      </c>
    </row>
    <row r="2420" spans="1:23" x14ac:dyDescent="0.3">
      <c r="A2420" t="s">
        <v>5679</v>
      </c>
      <c r="B2420" s="4">
        <v>41953</v>
      </c>
      <c r="C2420" t="s">
        <v>7904</v>
      </c>
      <c r="D2420">
        <v>2014</v>
      </c>
      <c r="E2420" s="4">
        <v>41960</v>
      </c>
      <c r="F2420">
        <v>7</v>
      </c>
      <c r="G2420" t="s">
        <v>7239</v>
      </c>
      <c r="H2420" t="s">
        <v>7426</v>
      </c>
      <c r="I2420" t="s">
        <v>5980</v>
      </c>
      <c r="J2420" t="s">
        <v>5981</v>
      </c>
      <c r="K2420" t="s">
        <v>5975</v>
      </c>
      <c r="L2420" t="s">
        <v>5976</v>
      </c>
      <c r="M2420" t="s">
        <v>5991</v>
      </c>
      <c r="N2420" t="s">
        <v>5680</v>
      </c>
      <c r="O2420" t="s">
        <v>7917</v>
      </c>
      <c r="P2420">
        <v>0.15</v>
      </c>
      <c r="Q2420">
        <v>297</v>
      </c>
      <c r="R2420">
        <v>52</v>
      </c>
      <c r="S2420">
        <v>245</v>
      </c>
      <c r="T2420">
        <v>0.17508417508417501</v>
      </c>
      <c r="U2420" t="s">
        <v>7895</v>
      </c>
      <c r="V2420" t="s">
        <v>57</v>
      </c>
      <c r="W2420" t="s">
        <v>70</v>
      </c>
    </row>
    <row r="2421" spans="1:23" x14ac:dyDescent="0.3">
      <c r="A2421" t="s">
        <v>5771</v>
      </c>
      <c r="B2421" s="4">
        <v>41970</v>
      </c>
      <c r="C2421" t="s">
        <v>7904</v>
      </c>
      <c r="D2421">
        <v>2014</v>
      </c>
      <c r="E2421" s="4">
        <v>41970</v>
      </c>
      <c r="F2421">
        <v>0</v>
      </c>
      <c r="G2421" t="s">
        <v>6492</v>
      </c>
      <c r="H2421" t="s">
        <v>7868</v>
      </c>
      <c r="I2421" t="s">
        <v>5980</v>
      </c>
      <c r="J2421" t="s">
        <v>5981</v>
      </c>
      <c r="K2421" t="s">
        <v>5985</v>
      </c>
      <c r="L2421" t="s">
        <v>6007</v>
      </c>
      <c r="M2421" t="s">
        <v>6103</v>
      </c>
      <c r="N2421" t="s">
        <v>1423</v>
      </c>
      <c r="O2421" t="s">
        <v>7917</v>
      </c>
      <c r="P2421">
        <v>0.15</v>
      </c>
      <c r="Q2421">
        <v>258</v>
      </c>
      <c r="R2421">
        <v>-27</v>
      </c>
      <c r="S2421">
        <v>285</v>
      </c>
      <c r="T2421">
        <v>-0.104651162790698</v>
      </c>
      <c r="U2421" t="s">
        <v>7895</v>
      </c>
      <c r="V2421" t="s">
        <v>57</v>
      </c>
      <c r="W2421" t="s">
        <v>70</v>
      </c>
    </row>
    <row r="2422" spans="1:23" x14ac:dyDescent="0.3">
      <c r="A2422" t="s">
        <v>5846</v>
      </c>
      <c r="B2422" s="4">
        <v>41986</v>
      </c>
      <c r="C2422" t="s">
        <v>7906</v>
      </c>
      <c r="D2422">
        <v>2014</v>
      </c>
      <c r="E2422" s="4">
        <v>41991</v>
      </c>
      <c r="F2422">
        <v>5</v>
      </c>
      <c r="G2422" t="s">
        <v>6134</v>
      </c>
      <c r="H2422" t="s">
        <v>6893</v>
      </c>
      <c r="I2422" t="s">
        <v>5980</v>
      </c>
      <c r="J2422" t="s">
        <v>5981</v>
      </c>
      <c r="K2422" t="s">
        <v>5975</v>
      </c>
      <c r="L2422" t="s">
        <v>5971</v>
      </c>
      <c r="M2422" t="s">
        <v>5982</v>
      </c>
      <c r="N2422" t="s">
        <v>1324</v>
      </c>
      <c r="O2422" t="s">
        <v>7917</v>
      </c>
      <c r="P2422">
        <v>0.15</v>
      </c>
      <c r="Q2422">
        <v>1622</v>
      </c>
      <c r="R2422">
        <v>248</v>
      </c>
      <c r="S2422">
        <v>1374</v>
      </c>
      <c r="T2422">
        <v>0.152897657213317</v>
      </c>
      <c r="U2422" t="s">
        <v>7891</v>
      </c>
      <c r="V2422" t="s">
        <v>57</v>
      </c>
      <c r="W2422" t="s">
        <v>70</v>
      </c>
    </row>
    <row r="2423" spans="1:23" x14ac:dyDescent="0.3">
      <c r="A2423" t="s">
        <v>5846</v>
      </c>
      <c r="B2423" s="4">
        <v>41986</v>
      </c>
      <c r="C2423" t="s">
        <v>7906</v>
      </c>
      <c r="D2423">
        <v>2014</v>
      </c>
      <c r="E2423" s="4">
        <v>41991</v>
      </c>
      <c r="F2423">
        <v>5</v>
      </c>
      <c r="G2423" t="s">
        <v>6134</v>
      </c>
      <c r="H2423" t="s">
        <v>6893</v>
      </c>
      <c r="I2423" t="s">
        <v>5980</v>
      </c>
      <c r="J2423" t="s">
        <v>5981</v>
      </c>
      <c r="K2423" t="s">
        <v>5975</v>
      </c>
      <c r="L2423" t="s">
        <v>5971</v>
      </c>
      <c r="M2423" t="s">
        <v>5982</v>
      </c>
      <c r="N2423" t="s">
        <v>539</v>
      </c>
      <c r="O2423" t="s">
        <v>7917</v>
      </c>
      <c r="P2423">
        <v>0.15</v>
      </c>
      <c r="Q2423">
        <v>323</v>
      </c>
      <c r="R2423">
        <v>122</v>
      </c>
      <c r="S2423">
        <v>201</v>
      </c>
      <c r="T2423">
        <v>0.37770897832817302</v>
      </c>
      <c r="U2423" t="s">
        <v>7899</v>
      </c>
      <c r="V2423" t="s">
        <v>57</v>
      </c>
      <c r="W2423" t="s">
        <v>70</v>
      </c>
    </row>
    <row r="2424" spans="1:23" x14ac:dyDescent="0.3">
      <c r="A2424" t="s">
        <v>5866</v>
      </c>
      <c r="B2424" s="4">
        <v>41990</v>
      </c>
      <c r="C2424" t="s">
        <v>7906</v>
      </c>
      <c r="D2424">
        <v>2014</v>
      </c>
      <c r="E2424" s="4">
        <v>41994</v>
      </c>
      <c r="F2424">
        <v>4</v>
      </c>
      <c r="G2424" t="s">
        <v>7008</v>
      </c>
      <c r="H2424" t="s">
        <v>7575</v>
      </c>
      <c r="I2424" t="s">
        <v>5980</v>
      </c>
      <c r="J2424" t="s">
        <v>5981</v>
      </c>
      <c r="K2424" t="s">
        <v>5985</v>
      </c>
      <c r="L2424" t="s">
        <v>5971</v>
      </c>
      <c r="M2424" t="s">
        <v>5994</v>
      </c>
      <c r="N2424" t="s">
        <v>2572</v>
      </c>
      <c r="O2424" t="s">
        <v>7917</v>
      </c>
      <c r="P2424">
        <v>0.15</v>
      </c>
      <c r="Q2424">
        <v>347</v>
      </c>
      <c r="R2424">
        <v>16</v>
      </c>
      <c r="S2424">
        <v>331</v>
      </c>
      <c r="T2424">
        <v>4.6109510086455301E-2</v>
      </c>
      <c r="U2424" t="s">
        <v>7899</v>
      </c>
      <c r="V2424" t="s">
        <v>57</v>
      </c>
      <c r="W2424" t="s">
        <v>70</v>
      </c>
    </row>
    <row r="2425" spans="1:23" x14ac:dyDescent="0.3">
      <c r="A2425" t="s">
        <v>5904</v>
      </c>
      <c r="B2425" s="4">
        <v>41998</v>
      </c>
      <c r="C2425" t="s">
        <v>7906</v>
      </c>
      <c r="D2425">
        <v>2014</v>
      </c>
      <c r="E2425" s="4">
        <v>41998</v>
      </c>
      <c r="F2425">
        <v>0</v>
      </c>
      <c r="G2425" t="s">
        <v>7623</v>
      </c>
      <c r="H2425" t="s">
        <v>6511</v>
      </c>
      <c r="I2425" t="s">
        <v>5980</v>
      </c>
      <c r="J2425" t="s">
        <v>5981</v>
      </c>
      <c r="K2425" t="s">
        <v>5975</v>
      </c>
      <c r="L2425" t="s">
        <v>6007</v>
      </c>
      <c r="M2425" t="s">
        <v>5991</v>
      </c>
      <c r="N2425" t="s">
        <v>2354</v>
      </c>
      <c r="O2425" t="s">
        <v>7917</v>
      </c>
      <c r="P2425">
        <v>0.15</v>
      </c>
      <c r="Q2425">
        <v>62</v>
      </c>
      <c r="R2425">
        <v>-1</v>
      </c>
      <c r="S2425">
        <v>63</v>
      </c>
      <c r="T2425">
        <v>-1.6129032258064498E-2</v>
      </c>
      <c r="U2425" t="s">
        <v>7890</v>
      </c>
      <c r="V2425" t="s">
        <v>57</v>
      </c>
      <c r="W2425" t="s">
        <v>70</v>
      </c>
    </row>
    <row r="2426" spans="1:23" x14ac:dyDescent="0.3">
      <c r="A2426" t="s">
        <v>5937</v>
      </c>
      <c r="B2426" s="4">
        <v>42002</v>
      </c>
      <c r="C2426" t="s">
        <v>7906</v>
      </c>
      <c r="D2426">
        <v>2014</v>
      </c>
      <c r="E2426" s="4">
        <v>42004</v>
      </c>
      <c r="F2426">
        <v>2</v>
      </c>
      <c r="G2426" t="s">
        <v>6933</v>
      </c>
      <c r="H2426" t="s">
        <v>6407</v>
      </c>
      <c r="I2426" t="s">
        <v>5980</v>
      </c>
      <c r="J2426" t="s">
        <v>5981</v>
      </c>
      <c r="K2426" t="s">
        <v>5975</v>
      </c>
      <c r="L2426" t="s">
        <v>5971</v>
      </c>
      <c r="M2426" t="s">
        <v>5982</v>
      </c>
      <c r="N2426" t="s">
        <v>3754</v>
      </c>
      <c r="O2426" t="s">
        <v>7917</v>
      </c>
      <c r="P2426">
        <v>0.15</v>
      </c>
      <c r="Q2426">
        <v>487</v>
      </c>
      <c r="R2426">
        <v>143</v>
      </c>
      <c r="S2426">
        <v>344</v>
      </c>
      <c r="T2426">
        <v>0.293634496919918</v>
      </c>
      <c r="U2426" t="s">
        <v>7892</v>
      </c>
      <c r="V2426" t="s">
        <v>57</v>
      </c>
      <c r="W2426" t="s">
        <v>70</v>
      </c>
    </row>
    <row r="2427" spans="1:23" x14ac:dyDescent="0.3">
      <c r="A2427" t="s">
        <v>4516</v>
      </c>
      <c r="B2427" s="4">
        <v>41645</v>
      </c>
      <c r="C2427" t="s">
        <v>7888</v>
      </c>
      <c r="D2427">
        <v>2014</v>
      </c>
      <c r="E2427" s="4">
        <v>41649</v>
      </c>
      <c r="F2427">
        <v>4</v>
      </c>
      <c r="G2427" t="s">
        <v>6987</v>
      </c>
      <c r="H2427" t="s">
        <v>6418</v>
      </c>
      <c r="I2427" t="s">
        <v>5980</v>
      </c>
      <c r="J2427" t="s">
        <v>5981</v>
      </c>
      <c r="K2427" t="s">
        <v>5970</v>
      </c>
      <c r="L2427" t="s">
        <v>5976</v>
      </c>
      <c r="M2427" t="s">
        <v>6044</v>
      </c>
      <c r="N2427" t="s">
        <v>633</v>
      </c>
      <c r="O2427" t="s">
        <v>7918</v>
      </c>
      <c r="P2427">
        <v>0.35</v>
      </c>
      <c r="Q2427">
        <v>1829</v>
      </c>
      <c r="R2427">
        <v>-56</v>
      </c>
      <c r="S2427">
        <v>1885</v>
      </c>
      <c r="T2427">
        <v>-3.06178239475123E-2</v>
      </c>
      <c r="U2427" t="s">
        <v>7910</v>
      </c>
      <c r="V2427" t="s">
        <v>14</v>
      </c>
      <c r="W2427" t="s">
        <v>40</v>
      </c>
    </row>
    <row r="2428" spans="1:23" x14ac:dyDescent="0.3">
      <c r="A2428" t="s">
        <v>4690</v>
      </c>
      <c r="B2428" s="4">
        <v>41696</v>
      </c>
      <c r="C2428" t="s">
        <v>7893</v>
      </c>
      <c r="D2428">
        <v>2014</v>
      </c>
      <c r="E2428" s="4">
        <v>41702</v>
      </c>
      <c r="F2428">
        <v>6</v>
      </c>
      <c r="G2428" t="s">
        <v>7237</v>
      </c>
      <c r="H2428" t="s">
        <v>5993</v>
      </c>
      <c r="I2428" t="s">
        <v>5980</v>
      </c>
      <c r="J2428" t="s">
        <v>5981</v>
      </c>
      <c r="K2428" t="s">
        <v>5975</v>
      </c>
      <c r="L2428" t="s">
        <v>5976</v>
      </c>
      <c r="M2428" t="s">
        <v>5994</v>
      </c>
      <c r="N2428" t="s">
        <v>1030</v>
      </c>
      <c r="O2428" t="s">
        <v>7919</v>
      </c>
      <c r="P2428">
        <v>0.65</v>
      </c>
      <c r="Q2428">
        <v>332</v>
      </c>
      <c r="R2428">
        <v>-503</v>
      </c>
      <c r="S2428">
        <v>835</v>
      </c>
      <c r="T2428">
        <v>-1.51506024096386</v>
      </c>
      <c r="U2428" t="s">
        <v>7891</v>
      </c>
      <c r="V2428" t="s">
        <v>57</v>
      </c>
      <c r="W2428" t="s">
        <v>79</v>
      </c>
    </row>
    <row r="2429" spans="1:23" x14ac:dyDescent="0.3">
      <c r="A2429" t="s">
        <v>4813</v>
      </c>
      <c r="B2429" s="4">
        <v>41744</v>
      </c>
      <c r="C2429" t="s">
        <v>7894</v>
      </c>
      <c r="D2429">
        <v>2014</v>
      </c>
      <c r="E2429" s="4">
        <v>41750</v>
      </c>
      <c r="F2429">
        <v>6</v>
      </c>
      <c r="G2429" t="s">
        <v>7232</v>
      </c>
      <c r="H2429" t="s">
        <v>5993</v>
      </c>
      <c r="I2429" t="s">
        <v>5980</v>
      </c>
      <c r="J2429" t="s">
        <v>5981</v>
      </c>
      <c r="K2429" t="s">
        <v>5985</v>
      </c>
      <c r="L2429" t="s">
        <v>5976</v>
      </c>
      <c r="M2429" t="s">
        <v>5994</v>
      </c>
      <c r="N2429" t="s">
        <v>3939</v>
      </c>
      <c r="O2429" t="s">
        <v>7920</v>
      </c>
      <c r="P2429">
        <v>0.6</v>
      </c>
      <c r="Q2429">
        <v>200</v>
      </c>
      <c r="R2429">
        <v>-60</v>
      </c>
      <c r="S2429">
        <v>260</v>
      </c>
      <c r="T2429">
        <v>-0.3</v>
      </c>
      <c r="U2429" t="s">
        <v>7892</v>
      </c>
      <c r="V2429" t="s">
        <v>14</v>
      </c>
      <c r="W2429" t="s">
        <v>15</v>
      </c>
    </row>
    <row r="2430" spans="1:23" x14ac:dyDescent="0.3">
      <c r="A2430" t="s">
        <v>4843</v>
      </c>
      <c r="B2430" s="4">
        <v>41754</v>
      </c>
      <c r="C2430" t="s">
        <v>7894</v>
      </c>
      <c r="D2430">
        <v>2014</v>
      </c>
      <c r="E2430" s="4">
        <v>41756</v>
      </c>
      <c r="F2430">
        <v>2</v>
      </c>
      <c r="G2430" t="s">
        <v>7432</v>
      </c>
      <c r="H2430" t="s">
        <v>5993</v>
      </c>
      <c r="I2430" t="s">
        <v>5980</v>
      </c>
      <c r="J2430" t="s">
        <v>5981</v>
      </c>
      <c r="K2430" t="s">
        <v>5985</v>
      </c>
      <c r="L2430" t="s">
        <v>5988</v>
      </c>
      <c r="M2430" t="s">
        <v>5994</v>
      </c>
      <c r="N2430" t="s">
        <v>2220</v>
      </c>
      <c r="O2430" t="s">
        <v>7920</v>
      </c>
      <c r="P2430">
        <v>0.6</v>
      </c>
      <c r="Q2430">
        <v>37</v>
      </c>
      <c r="R2430">
        <v>-53</v>
      </c>
      <c r="S2430">
        <v>90</v>
      </c>
      <c r="T2430">
        <v>-1.43243243243243</v>
      </c>
      <c r="U2430" t="s">
        <v>7891</v>
      </c>
      <c r="V2430" t="s">
        <v>10</v>
      </c>
      <c r="W2430" t="s">
        <v>22</v>
      </c>
    </row>
    <row r="2431" spans="1:23" x14ac:dyDescent="0.3">
      <c r="A2431" t="s">
        <v>4907</v>
      </c>
      <c r="B2431" s="4">
        <v>41774</v>
      </c>
      <c r="C2431" t="s">
        <v>7896</v>
      </c>
      <c r="D2431">
        <v>2014</v>
      </c>
      <c r="E2431" s="4">
        <v>41778</v>
      </c>
      <c r="F2431">
        <v>4</v>
      </c>
      <c r="G2431" t="s">
        <v>6555</v>
      </c>
      <c r="H2431" t="s">
        <v>5993</v>
      </c>
      <c r="I2431" t="s">
        <v>5980</v>
      </c>
      <c r="J2431" t="s">
        <v>5981</v>
      </c>
      <c r="K2431" t="s">
        <v>5975</v>
      </c>
      <c r="L2431" t="s">
        <v>5971</v>
      </c>
      <c r="M2431" t="s">
        <v>5994</v>
      </c>
      <c r="N2431" t="s">
        <v>1713</v>
      </c>
      <c r="O2431" t="s">
        <v>7920</v>
      </c>
      <c r="P2431">
        <v>0.6</v>
      </c>
      <c r="Q2431">
        <v>204</v>
      </c>
      <c r="R2431">
        <v>-276</v>
      </c>
      <c r="S2431">
        <v>480</v>
      </c>
      <c r="T2431">
        <v>-1.3529411764705901</v>
      </c>
      <c r="U2431" t="s">
        <v>7891</v>
      </c>
      <c r="V2431" t="s">
        <v>14</v>
      </c>
      <c r="W2431" t="s">
        <v>15</v>
      </c>
    </row>
    <row r="2432" spans="1:23" x14ac:dyDescent="0.3">
      <c r="A2432" t="s">
        <v>4907</v>
      </c>
      <c r="B2432" s="4">
        <v>41774</v>
      </c>
      <c r="C2432" t="s">
        <v>7896</v>
      </c>
      <c r="D2432">
        <v>2014</v>
      </c>
      <c r="E2432" s="4">
        <v>41778</v>
      </c>
      <c r="F2432">
        <v>4</v>
      </c>
      <c r="G2432" t="s">
        <v>6555</v>
      </c>
      <c r="H2432" t="s">
        <v>5993</v>
      </c>
      <c r="I2432" t="s">
        <v>5980</v>
      </c>
      <c r="J2432" t="s">
        <v>5981</v>
      </c>
      <c r="K2432" t="s">
        <v>5975</v>
      </c>
      <c r="L2432" t="s">
        <v>5971</v>
      </c>
      <c r="M2432" t="s">
        <v>5994</v>
      </c>
      <c r="N2432" t="s">
        <v>152</v>
      </c>
      <c r="O2432" t="s">
        <v>7920</v>
      </c>
      <c r="P2432">
        <v>0.6</v>
      </c>
      <c r="Q2432">
        <v>729</v>
      </c>
      <c r="R2432">
        <v>-492</v>
      </c>
      <c r="S2432">
        <v>1221</v>
      </c>
      <c r="T2432">
        <v>-0.67489711934156404</v>
      </c>
      <c r="U2432" t="s">
        <v>7899</v>
      </c>
      <c r="V2432" t="s">
        <v>14</v>
      </c>
      <c r="W2432" t="s">
        <v>15</v>
      </c>
    </row>
    <row r="2433" spans="1:23" x14ac:dyDescent="0.3">
      <c r="A2433" t="s">
        <v>5024</v>
      </c>
      <c r="B2433" s="4">
        <v>41808</v>
      </c>
      <c r="C2433" t="s">
        <v>7898</v>
      </c>
      <c r="D2433">
        <v>2014</v>
      </c>
      <c r="E2433" s="4">
        <v>41813</v>
      </c>
      <c r="F2433">
        <v>5</v>
      </c>
      <c r="G2433" t="s">
        <v>7370</v>
      </c>
      <c r="H2433" t="s">
        <v>5993</v>
      </c>
      <c r="I2433" t="s">
        <v>5980</v>
      </c>
      <c r="J2433" t="s">
        <v>5981</v>
      </c>
      <c r="K2433" t="s">
        <v>5985</v>
      </c>
      <c r="L2433" t="s">
        <v>5971</v>
      </c>
      <c r="M2433" t="s">
        <v>5994</v>
      </c>
      <c r="N2433" t="s">
        <v>3431</v>
      </c>
      <c r="O2433" t="s">
        <v>7919</v>
      </c>
      <c r="P2433">
        <v>0.65</v>
      </c>
      <c r="Q2433">
        <v>193</v>
      </c>
      <c r="R2433">
        <v>-275</v>
      </c>
      <c r="S2433">
        <v>468</v>
      </c>
      <c r="T2433">
        <v>-1.4248704663212399</v>
      </c>
      <c r="U2433" t="s">
        <v>7891</v>
      </c>
      <c r="V2433" t="s">
        <v>57</v>
      </c>
      <c r="W2433" t="s">
        <v>70</v>
      </c>
    </row>
    <row r="2434" spans="1:23" x14ac:dyDescent="0.3">
      <c r="A2434" t="s">
        <v>5053</v>
      </c>
      <c r="B2434" s="4">
        <v>41814</v>
      </c>
      <c r="C2434" t="s">
        <v>7898</v>
      </c>
      <c r="D2434">
        <v>2014</v>
      </c>
      <c r="E2434" s="4">
        <v>41819</v>
      </c>
      <c r="F2434">
        <v>5</v>
      </c>
      <c r="G2434" t="s">
        <v>7194</v>
      </c>
      <c r="H2434" t="s">
        <v>7383</v>
      </c>
      <c r="I2434" t="s">
        <v>5980</v>
      </c>
      <c r="J2434" t="s">
        <v>5981</v>
      </c>
      <c r="K2434" t="s">
        <v>5975</v>
      </c>
      <c r="L2434" t="s">
        <v>5976</v>
      </c>
      <c r="M2434" t="s">
        <v>6103</v>
      </c>
      <c r="N2434" t="s">
        <v>5054</v>
      </c>
      <c r="O2434" t="s">
        <v>7918</v>
      </c>
      <c r="P2434">
        <v>0.35</v>
      </c>
      <c r="Q2434">
        <v>869</v>
      </c>
      <c r="R2434">
        <v>67</v>
      </c>
      <c r="S2434">
        <v>802</v>
      </c>
      <c r="T2434">
        <v>7.7100115074798595E-2</v>
      </c>
      <c r="U2434" t="s">
        <v>7892</v>
      </c>
      <c r="V2434" t="s">
        <v>14</v>
      </c>
      <c r="W2434" t="s">
        <v>40</v>
      </c>
    </row>
    <row r="2435" spans="1:23" x14ac:dyDescent="0.3">
      <c r="A2435" t="s">
        <v>5064</v>
      </c>
      <c r="B2435" s="4">
        <v>41815</v>
      </c>
      <c r="C2435" t="s">
        <v>7898</v>
      </c>
      <c r="D2435">
        <v>2014</v>
      </c>
      <c r="E2435" s="4">
        <v>41821</v>
      </c>
      <c r="F2435">
        <v>6</v>
      </c>
      <c r="G2435" t="s">
        <v>6302</v>
      </c>
      <c r="H2435" t="s">
        <v>6093</v>
      </c>
      <c r="I2435" t="s">
        <v>5980</v>
      </c>
      <c r="J2435" t="s">
        <v>5981</v>
      </c>
      <c r="K2435" t="s">
        <v>5985</v>
      </c>
      <c r="L2435" t="s">
        <v>5976</v>
      </c>
      <c r="M2435" t="s">
        <v>6094</v>
      </c>
      <c r="N2435" t="s">
        <v>970</v>
      </c>
      <c r="O2435" t="s">
        <v>7920</v>
      </c>
      <c r="P2435">
        <v>0.6</v>
      </c>
      <c r="Q2435">
        <v>556</v>
      </c>
      <c r="R2435">
        <v>-209</v>
      </c>
      <c r="S2435">
        <v>765</v>
      </c>
      <c r="T2435">
        <v>-0.37589928057554001</v>
      </c>
      <c r="U2435" t="s">
        <v>7897</v>
      </c>
      <c r="V2435" t="s">
        <v>10</v>
      </c>
      <c r="W2435" t="s">
        <v>22</v>
      </c>
    </row>
    <row r="2436" spans="1:23" x14ac:dyDescent="0.3">
      <c r="A2436" t="s">
        <v>5116</v>
      </c>
      <c r="B2436" s="4">
        <v>41833</v>
      </c>
      <c r="C2436" t="s">
        <v>7909</v>
      </c>
      <c r="D2436">
        <v>2014</v>
      </c>
      <c r="E2436" s="4">
        <v>41836</v>
      </c>
      <c r="F2436">
        <v>3</v>
      </c>
      <c r="G2436" t="s">
        <v>6444</v>
      </c>
      <c r="H2436" t="s">
        <v>7344</v>
      </c>
      <c r="I2436" t="s">
        <v>5980</v>
      </c>
      <c r="J2436" t="s">
        <v>5981</v>
      </c>
      <c r="K2436" t="s">
        <v>5975</v>
      </c>
      <c r="L2436" t="s">
        <v>5988</v>
      </c>
      <c r="M2436" t="s">
        <v>6315</v>
      </c>
      <c r="N2436" t="s">
        <v>4662</v>
      </c>
      <c r="O2436" t="s">
        <v>7919</v>
      </c>
      <c r="P2436">
        <v>0.65</v>
      </c>
      <c r="Q2436">
        <v>188</v>
      </c>
      <c r="R2436">
        <v>-193</v>
      </c>
      <c r="S2436">
        <v>381</v>
      </c>
      <c r="T2436">
        <v>-1.02659574468085</v>
      </c>
      <c r="U2436" t="s">
        <v>7895</v>
      </c>
      <c r="V2436" t="s">
        <v>57</v>
      </c>
      <c r="W2436" t="s">
        <v>58</v>
      </c>
    </row>
    <row r="2437" spans="1:23" x14ac:dyDescent="0.3">
      <c r="A2437" t="s">
        <v>5119</v>
      </c>
      <c r="B2437" s="4">
        <v>41834</v>
      </c>
      <c r="C2437" t="s">
        <v>7909</v>
      </c>
      <c r="D2437">
        <v>2014</v>
      </c>
      <c r="E2437" s="4">
        <v>41838</v>
      </c>
      <c r="F2437">
        <v>4</v>
      </c>
      <c r="G2437" t="s">
        <v>6066</v>
      </c>
      <c r="H2437" t="s">
        <v>7344</v>
      </c>
      <c r="I2437" t="s">
        <v>5980</v>
      </c>
      <c r="J2437" t="s">
        <v>5981</v>
      </c>
      <c r="K2437" t="s">
        <v>5975</v>
      </c>
      <c r="L2437" t="s">
        <v>5971</v>
      </c>
      <c r="M2437" t="s">
        <v>6315</v>
      </c>
      <c r="N2437" t="s">
        <v>940</v>
      </c>
      <c r="O2437" t="s">
        <v>7919</v>
      </c>
      <c r="P2437">
        <v>0.65</v>
      </c>
      <c r="Q2437">
        <v>1824</v>
      </c>
      <c r="R2437">
        <v>-1303</v>
      </c>
      <c r="S2437">
        <v>3127</v>
      </c>
      <c r="T2437">
        <v>-0.71436403508771895</v>
      </c>
      <c r="U2437" t="s">
        <v>7905</v>
      </c>
      <c r="V2437" t="s">
        <v>57</v>
      </c>
      <c r="W2437" t="s">
        <v>70</v>
      </c>
    </row>
    <row r="2438" spans="1:23" x14ac:dyDescent="0.3">
      <c r="A2438" t="s">
        <v>5181</v>
      </c>
      <c r="B2438" s="4">
        <v>41855</v>
      </c>
      <c r="C2438" t="s">
        <v>7900</v>
      </c>
      <c r="D2438">
        <v>2014</v>
      </c>
      <c r="E2438" s="4">
        <v>41859</v>
      </c>
      <c r="F2438">
        <v>4</v>
      </c>
      <c r="G2438" t="s">
        <v>6951</v>
      </c>
      <c r="H2438" t="s">
        <v>7807</v>
      </c>
      <c r="I2438" t="s">
        <v>5980</v>
      </c>
      <c r="J2438" t="s">
        <v>5981</v>
      </c>
      <c r="K2438" t="s">
        <v>5985</v>
      </c>
      <c r="L2438" t="s">
        <v>5976</v>
      </c>
      <c r="M2438" t="s">
        <v>6044</v>
      </c>
      <c r="N2438" t="s">
        <v>4935</v>
      </c>
      <c r="O2438" t="s">
        <v>7918</v>
      </c>
      <c r="P2438">
        <v>0.35</v>
      </c>
      <c r="Q2438">
        <v>674</v>
      </c>
      <c r="R2438">
        <v>-187</v>
      </c>
      <c r="S2438">
        <v>861</v>
      </c>
      <c r="T2438">
        <v>-0.27744807121661702</v>
      </c>
      <c r="U2438" t="s">
        <v>7895</v>
      </c>
      <c r="V2438" t="s">
        <v>14</v>
      </c>
      <c r="W2438" t="s">
        <v>40</v>
      </c>
    </row>
    <row r="2439" spans="1:23" x14ac:dyDescent="0.3">
      <c r="A2439" t="s">
        <v>5199</v>
      </c>
      <c r="B2439" s="4">
        <v>41857</v>
      </c>
      <c r="C2439" t="s">
        <v>7900</v>
      </c>
      <c r="D2439">
        <v>2014</v>
      </c>
      <c r="E2439" s="4">
        <v>41859</v>
      </c>
      <c r="F2439">
        <v>2</v>
      </c>
      <c r="G2439" t="s">
        <v>6119</v>
      </c>
      <c r="H2439" t="s">
        <v>6135</v>
      </c>
      <c r="I2439" t="s">
        <v>5980</v>
      </c>
      <c r="J2439" t="s">
        <v>5981</v>
      </c>
      <c r="K2439" t="s">
        <v>5985</v>
      </c>
      <c r="L2439" t="s">
        <v>5971</v>
      </c>
      <c r="M2439" t="s">
        <v>6044</v>
      </c>
      <c r="N2439" t="s">
        <v>216</v>
      </c>
      <c r="O2439" t="s">
        <v>7918</v>
      </c>
      <c r="P2439">
        <v>0.35</v>
      </c>
      <c r="Q2439">
        <v>1630</v>
      </c>
      <c r="R2439">
        <v>-802</v>
      </c>
      <c r="S2439">
        <v>2432</v>
      </c>
      <c r="T2439">
        <v>-0.49202453987730099</v>
      </c>
      <c r="U2439" t="s">
        <v>7899</v>
      </c>
      <c r="V2439" t="s">
        <v>14</v>
      </c>
      <c r="W2439" t="s">
        <v>40</v>
      </c>
    </row>
    <row r="2440" spans="1:23" x14ac:dyDescent="0.3">
      <c r="A2440" t="s">
        <v>5255</v>
      </c>
      <c r="B2440" s="4">
        <v>41864</v>
      </c>
      <c r="C2440" t="s">
        <v>7900</v>
      </c>
      <c r="D2440">
        <v>2014</v>
      </c>
      <c r="E2440" s="4">
        <v>41868</v>
      </c>
      <c r="F2440">
        <v>4</v>
      </c>
      <c r="G2440" t="s">
        <v>6253</v>
      </c>
      <c r="H2440" t="s">
        <v>5993</v>
      </c>
      <c r="I2440" t="s">
        <v>5980</v>
      </c>
      <c r="J2440" t="s">
        <v>5981</v>
      </c>
      <c r="K2440" t="s">
        <v>5985</v>
      </c>
      <c r="L2440" t="s">
        <v>5976</v>
      </c>
      <c r="M2440" t="s">
        <v>5994</v>
      </c>
      <c r="N2440" t="s">
        <v>2041</v>
      </c>
      <c r="O2440" t="s">
        <v>7919</v>
      </c>
      <c r="P2440">
        <v>0.65</v>
      </c>
      <c r="Q2440">
        <v>305</v>
      </c>
      <c r="R2440">
        <v>-270</v>
      </c>
      <c r="S2440">
        <v>575</v>
      </c>
      <c r="T2440">
        <v>-0.88524590163934402</v>
      </c>
      <c r="U2440" t="s">
        <v>7899</v>
      </c>
      <c r="V2440" t="s">
        <v>57</v>
      </c>
      <c r="W2440" t="s">
        <v>58</v>
      </c>
    </row>
    <row r="2441" spans="1:23" x14ac:dyDescent="0.3">
      <c r="A2441" t="s">
        <v>5443</v>
      </c>
      <c r="B2441" s="4">
        <v>41893</v>
      </c>
      <c r="C2441" t="s">
        <v>7901</v>
      </c>
      <c r="D2441">
        <v>2014</v>
      </c>
      <c r="E2441" s="4">
        <v>41894</v>
      </c>
      <c r="F2441">
        <v>1</v>
      </c>
      <c r="G2441" t="s">
        <v>7402</v>
      </c>
      <c r="H2441" t="s">
        <v>7330</v>
      </c>
      <c r="I2441" t="s">
        <v>5980</v>
      </c>
      <c r="J2441" t="s">
        <v>5981</v>
      </c>
      <c r="K2441" t="s">
        <v>5985</v>
      </c>
      <c r="L2441" t="s">
        <v>5988</v>
      </c>
      <c r="M2441" t="s">
        <v>6094</v>
      </c>
      <c r="N2441" t="s">
        <v>5444</v>
      </c>
      <c r="O2441" t="s">
        <v>7918</v>
      </c>
      <c r="P2441">
        <v>0.35</v>
      </c>
      <c r="Q2441">
        <v>1622</v>
      </c>
      <c r="R2441">
        <v>-624</v>
      </c>
      <c r="S2441">
        <v>2246</v>
      </c>
      <c r="T2441">
        <v>-0.38471023427866802</v>
      </c>
      <c r="U2441" t="s">
        <v>7899</v>
      </c>
      <c r="V2441" t="s">
        <v>14</v>
      </c>
      <c r="W2441" t="s">
        <v>40</v>
      </c>
    </row>
    <row r="2442" spans="1:23" x14ac:dyDescent="0.3">
      <c r="A2442" t="s">
        <v>5577</v>
      </c>
      <c r="B2442" s="4">
        <v>41925</v>
      </c>
      <c r="C2442" t="s">
        <v>7903</v>
      </c>
      <c r="D2442">
        <v>2014</v>
      </c>
      <c r="E2442" s="4">
        <v>41929</v>
      </c>
      <c r="F2442">
        <v>4</v>
      </c>
      <c r="G2442" t="s">
        <v>7168</v>
      </c>
      <c r="H2442" t="s">
        <v>7571</v>
      </c>
      <c r="I2442" t="s">
        <v>5980</v>
      </c>
      <c r="J2442" t="s">
        <v>5981</v>
      </c>
      <c r="K2442" t="s">
        <v>5975</v>
      </c>
      <c r="L2442" t="s">
        <v>5976</v>
      </c>
      <c r="M2442" t="s">
        <v>5994</v>
      </c>
      <c r="N2442" t="s">
        <v>2769</v>
      </c>
      <c r="O2442" t="s">
        <v>7918</v>
      </c>
      <c r="P2442">
        <v>0.35</v>
      </c>
      <c r="Q2442">
        <v>610</v>
      </c>
      <c r="R2442">
        <v>-66</v>
      </c>
      <c r="S2442">
        <v>676</v>
      </c>
      <c r="T2442">
        <v>-0.10819672131147499</v>
      </c>
      <c r="U2442" t="s">
        <v>7895</v>
      </c>
      <c r="V2442" t="s">
        <v>14</v>
      </c>
      <c r="W2442" t="s">
        <v>40</v>
      </c>
    </row>
    <row r="2443" spans="1:23" x14ac:dyDescent="0.3">
      <c r="A2443" t="s">
        <v>5919</v>
      </c>
      <c r="B2443" s="4">
        <v>41999</v>
      </c>
      <c r="C2443" t="s">
        <v>7906</v>
      </c>
      <c r="D2443">
        <v>2014</v>
      </c>
      <c r="E2443" s="4">
        <v>42003</v>
      </c>
      <c r="F2443">
        <v>4</v>
      </c>
      <c r="G2443" t="s">
        <v>6055</v>
      </c>
      <c r="H2443" t="s">
        <v>5993</v>
      </c>
      <c r="I2443" t="s">
        <v>5980</v>
      </c>
      <c r="J2443" t="s">
        <v>5981</v>
      </c>
      <c r="K2443" t="s">
        <v>5970</v>
      </c>
      <c r="L2443" t="s">
        <v>5976</v>
      </c>
      <c r="M2443" t="s">
        <v>5994</v>
      </c>
      <c r="N2443" t="s">
        <v>5920</v>
      </c>
      <c r="O2443" t="s">
        <v>7919</v>
      </c>
      <c r="P2443">
        <v>0.65</v>
      </c>
      <c r="Q2443">
        <v>120</v>
      </c>
      <c r="R2443">
        <v>-89</v>
      </c>
      <c r="S2443">
        <v>209</v>
      </c>
      <c r="T2443">
        <v>-0.74166666666666703</v>
      </c>
      <c r="U2443" t="s">
        <v>7895</v>
      </c>
      <c r="V2443" t="s">
        <v>57</v>
      </c>
      <c r="W2443" t="s">
        <v>79</v>
      </c>
    </row>
    <row r="2444" spans="1:23" x14ac:dyDescent="0.3">
      <c r="A2444" t="s">
        <v>5937</v>
      </c>
      <c r="B2444" s="4">
        <v>42002</v>
      </c>
      <c r="C2444" t="s">
        <v>7906</v>
      </c>
      <c r="D2444">
        <v>2014</v>
      </c>
      <c r="E2444" s="4">
        <v>42004</v>
      </c>
      <c r="F2444">
        <v>2</v>
      </c>
      <c r="G2444" t="s">
        <v>6933</v>
      </c>
      <c r="H2444" t="s">
        <v>6407</v>
      </c>
      <c r="I2444" t="s">
        <v>5980</v>
      </c>
      <c r="J2444" t="s">
        <v>5981</v>
      </c>
      <c r="K2444" t="s">
        <v>5975</v>
      </c>
      <c r="L2444" t="s">
        <v>5971</v>
      </c>
      <c r="M2444" t="s">
        <v>5982</v>
      </c>
      <c r="N2444" t="s">
        <v>3678</v>
      </c>
      <c r="O2444" t="s">
        <v>7918</v>
      </c>
      <c r="P2444">
        <v>0.35</v>
      </c>
      <c r="Q2444">
        <v>1461</v>
      </c>
      <c r="R2444">
        <v>202</v>
      </c>
      <c r="S2444">
        <v>1259</v>
      </c>
      <c r="T2444">
        <v>0.13826146475017101</v>
      </c>
      <c r="U2444" t="s">
        <v>7899</v>
      </c>
      <c r="V2444" t="s">
        <v>14</v>
      </c>
      <c r="W2444" t="s">
        <v>40</v>
      </c>
    </row>
    <row r="2445" spans="1:23" x14ac:dyDescent="0.3">
      <c r="A2445" t="s">
        <v>4927</v>
      </c>
      <c r="B2445" s="4">
        <v>41785</v>
      </c>
      <c r="C2445" t="s">
        <v>7896</v>
      </c>
      <c r="D2445">
        <v>2014</v>
      </c>
      <c r="E2445" s="4">
        <v>41787</v>
      </c>
      <c r="F2445">
        <v>2</v>
      </c>
      <c r="G2445" t="s">
        <v>7289</v>
      </c>
      <c r="H2445" t="s">
        <v>6247</v>
      </c>
      <c r="I2445" t="s">
        <v>5997</v>
      </c>
      <c r="J2445" t="s">
        <v>5998</v>
      </c>
      <c r="K2445" t="s">
        <v>5975</v>
      </c>
      <c r="L2445" t="s">
        <v>5971</v>
      </c>
      <c r="M2445" t="s">
        <v>6248</v>
      </c>
      <c r="N2445" t="s">
        <v>3852</v>
      </c>
      <c r="O2445" t="s">
        <v>7920</v>
      </c>
      <c r="P2445">
        <v>0.6</v>
      </c>
      <c r="Q2445">
        <v>287</v>
      </c>
      <c r="R2445">
        <v>-280</v>
      </c>
      <c r="S2445">
        <v>567</v>
      </c>
      <c r="T2445">
        <v>-0.97560975609756095</v>
      </c>
      <c r="U2445" t="s">
        <v>7908</v>
      </c>
      <c r="V2445" t="s">
        <v>14</v>
      </c>
      <c r="W2445" t="s">
        <v>36</v>
      </c>
    </row>
    <row r="2446" spans="1:23" x14ac:dyDescent="0.3">
      <c r="A2446" t="s">
        <v>5015</v>
      </c>
      <c r="B2446" s="4">
        <v>41806</v>
      </c>
      <c r="C2446" t="s">
        <v>7898</v>
      </c>
      <c r="D2446">
        <v>2014</v>
      </c>
      <c r="E2446" s="4">
        <v>41811</v>
      </c>
      <c r="F2446">
        <v>5</v>
      </c>
      <c r="G2446" t="s">
        <v>6679</v>
      </c>
      <c r="H2446" t="s">
        <v>6150</v>
      </c>
      <c r="I2446" t="s">
        <v>5997</v>
      </c>
      <c r="J2446" t="s">
        <v>5998</v>
      </c>
      <c r="K2446" t="s">
        <v>5970</v>
      </c>
      <c r="L2446" t="s">
        <v>5976</v>
      </c>
      <c r="M2446" t="s">
        <v>6151</v>
      </c>
      <c r="N2446" t="s">
        <v>1407</v>
      </c>
      <c r="O2446" t="s">
        <v>7920</v>
      </c>
      <c r="P2446">
        <v>0.6</v>
      </c>
      <c r="Q2446">
        <v>83</v>
      </c>
      <c r="R2446">
        <v>-81</v>
      </c>
      <c r="S2446">
        <v>164</v>
      </c>
      <c r="T2446">
        <v>-0.97590361445783103</v>
      </c>
      <c r="U2446" t="s">
        <v>7891</v>
      </c>
      <c r="V2446" t="s">
        <v>14</v>
      </c>
      <c r="W2446" t="s">
        <v>36</v>
      </c>
    </row>
    <row r="2447" spans="1:23" x14ac:dyDescent="0.3">
      <c r="A2447" t="s">
        <v>5212</v>
      </c>
      <c r="B2447" s="4">
        <v>41858</v>
      </c>
      <c r="C2447" t="s">
        <v>7900</v>
      </c>
      <c r="D2447">
        <v>2014</v>
      </c>
      <c r="E2447" s="4">
        <v>41862</v>
      </c>
      <c r="F2447">
        <v>4</v>
      </c>
      <c r="G2447" t="s">
        <v>6675</v>
      </c>
      <c r="H2447" t="s">
        <v>6078</v>
      </c>
      <c r="I2447" t="s">
        <v>5997</v>
      </c>
      <c r="J2447" t="s">
        <v>5998</v>
      </c>
      <c r="K2447" t="s">
        <v>5970</v>
      </c>
      <c r="L2447" t="s">
        <v>5976</v>
      </c>
      <c r="M2447" t="s">
        <v>6059</v>
      </c>
      <c r="N2447" t="s">
        <v>5213</v>
      </c>
      <c r="O2447" t="s">
        <v>7920</v>
      </c>
      <c r="P2447">
        <v>0.6</v>
      </c>
      <c r="Q2447">
        <v>134</v>
      </c>
      <c r="R2447">
        <v>-34</v>
      </c>
      <c r="S2447">
        <v>168</v>
      </c>
      <c r="T2447">
        <v>-0.25373134328358199</v>
      </c>
      <c r="U2447" t="s">
        <v>7895</v>
      </c>
      <c r="V2447" t="s">
        <v>14</v>
      </c>
      <c r="W2447" t="s">
        <v>36</v>
      </c>
    </row>
    <row r="2448" spans="1:23" x14ac:dyDescent="0.3">
      <c r="A2448" t="s">
        <v>5232</v>
      </c>
      <c r="B2448" s="4">
        <v>41862</v>
      </c>
      <c r="C2448" t="s">
        <v>7900</v>
      </c>
      <c r="D2448">
        <v>2014</v>
      </c>
      <c r="E2448" s="4">
        <v>41862</v>
      </c>
      <c r="F2448">
        <v>0</v>
      </c>
      <c r="G2448" t="s">
        <v>7132</v>
      </c>
      <c r="H2448" t="s">
        <v>6150</v>
      </c>
      <c r="I2448" t="s">
        <v>5997</v>
      </c>
      <c r="J2448" t="s">
        <v>5998</v>
      </c>
      <c r="K2448" t="s">
        <v>5985</v>
      </c>
      <c r="L2448" t="s">
        <v>6007</v>
      </c>
      <c r="M2448" t="s">
        <v>6151</v>
      </c>
      <c r="N2448" t="s">
        <v>153</v>
      </c>
      <c r="O2448" t="s">
        <v>7920</v>
      </c>
      <c r="P2448">
        <v>0.6</v>
      </c>
      <c r="Q2448">
        <v>33</v>
      </c>
      <c r="R2448">
        <v>-27</v>
      </c>
      <c r="S2448">
        <v>60</v>
      </c>
      <c r="T2448">
        <v>-0.81818181818181801</v>
      </c>
      <c r="U2448" t="s">
        <v>7890</v>
      </c>
      <c r="V2448" t="s">
        <v>14</v>
      </c>
      <c r="W2448" t="s">
        <v>36</v>
      </c>
    </row>
    <row r="2449" spans="1:23" x14ac:dyDescent="0.3">
      <c r="A2449" t="s">
        <v>5312</v>
      </c>
      <c r="B2449" s="4">
        <v>41873</v>
      </c>
      <c r="C2449" t="s">
        <v>7900</v>
      </c>
      <c r="D2449">
        <v>2014</v>
      </c>
      <c r="E2449" s="4">
        <v>41875</v>
      </c>
      <c r="F2449">
        <v>2</v>
      </c>
      <c r="G2449" t="s">
        <v>6706</v>
      </c>
      <c r="H2449" t="s">
        <v>7029</v>
      </c>
      <c r="I2449" t="s">
        <v>5997</v>
      </c>
      <c r="J2449" t="s">
        <v>5998</v>
      </c>
      <c r="K2449" t="s">
        <v>5985</v>
      </c>
      <c r="L2449" t="s">
        <v>5971</v>
      </c>
      <c r="M2449" t="s">
        <v>6235</v>
      </c>
      <c r="N2449" t="s">
        <v>2186</v>
      </c>
      <c r="O2449" t="s">
        <v>7920</v>
      </c>
      <c r="P2449">
        <v>0.6</v>
      </c>
      <c r="Q2449">
        <v>58</v>
      </c>
      <c r="R2449">
        <v>-52</v>
      </c>
      <c r="S2449">
        <v>110</v>
      </c>
      <c r="T2449">
        <v>-0.89655172413793105</v>
      </c>
      <c r="U2449" t="s">
        <v>7891</v>
      </c>
      <c r="V2449" t="s">
        <v>14</v>
      </c>
      <c r="W2449" t="s">
        <v>36</v>
      </c>
    </row>
    <row r="2450" spans="1:23" x14ac:dyDescent="0.3">
      <c r="A2450" t="s">
        <v>5339</v>
      </c>
      <c r="B2450" s="4">
        <v>41877</v>
      </c>
      <c r="C2450" t="s">
        <v>7900</v>
      </c>
      <c r="D2450">
        <v>2014</v>
      </c>
      <c r="E2450" s="4">
        <v>41881</v>
      </c>
      <c r="F2450">
        <v>4</v>
      </c>
      <c r="G2450" t="s">
        <v>6261</v>
      </c>
      <c r="H2450" t="s">
        <v>7823</v>
      </c>
      <c r="I2450" t="s">
        <v>5997</v>
      </c>
      <c r="J2450" t="s">
        <v>5998</v>
      </c>
      <c r="K2450" t="s">
        <v>5985</v>
      </c>
      <c r="L2450" t="s">
        <v>5976</v>
      </c>
      <c r="M2450" t="s">
        <v>6377</v>
      </c>
      <c r="N2450" t="s">
        <v>2153</v>
      </c>
      <c r="O2450" t="s">
        <v>7920</v>
      </c>
      <c r="P2450">
        <v>0.6</v>
      </c>
      <c r="Q2450">
        <v>30</v>
      </c>
      <c r="R2450">
        <v>-35</v>
      </c>
      <c r="S2450">
        <v>65</v>
      </c>
      <c r="T2450">
        <v>-1.1666666666666701</v>
      </c>
      <c r="U2450" t="s">
        <v>7890</v>
      </c>
      <c r="V2450" t="s">
        <v>14</v>
      </c>
      <c r="W2450" t="s">
        <v>36</v>
      </c>
    </row>
    <row r="2451" spans="1:23" x14ac:dyDescent="0.3">
      <c r="A2451" t="s">
        <v>5369</v>
      </c>
      <c r="B2451" s="4">
        <v>41880</v>
      </c>
      <c r="C2451" t="s">
        <v>7900</v>
      </c>
      <c r="D2451">
        <v>2014</v>
      </c>
      <c r="E2451" s="4">
        <v>41884</v>
      </c>
      <c r="F2451">
        <v>4</v>
      </c>
      <c r="G2451" t="s">
        <v>6442</v>
      </c>
      <c r="H2451" t="s">
        <v>7792</v>
      </c>
      <c r="I2451" t="s">
        <v>5997</v>
      </c>
      <c r="J2451" t="s">
        <v>5998</v>
      </c>
      <c r="K2451" t="s">
        <v>5975</v>
      </c>
      <c r="L2451" t="s">
        <v>5976</v>
      </c>
      <c r="M2451" t="s">
        <v>5999</v>
      </c>
      <c r="N2451" t="s">
        <v>2951</v>
      </c>
      <c r="O2451" t="s">
        <v>7920</v>
      </c>
      <c r="P2451">
        <v>0.6</v>
      </c>
      <c r="Q2451">
        <v>115</v>
      </c>
      <c r="R2451">
        <v>-158</v>
      </c>
      <c r="S2451">
        <v>273</v>
      </c>
      <c r="T2451">
        <v>-1.37391304347826</v>
      </c>
      <c r="U2451" t="s">
        <v>7899</v>
      </c>
      <c r="V2451" t="s">
        <v>14</v>
      </c>
      <c r="W2451" t="s">
        <v>36</v>
      </c>
    </row>
    <row r="2452" spans="1:23" x14ac:dyDescent="0.3">
      <c r="A2452" t="s">
        <v>5420</v>
      </c>
      <c r="B2452" s="4">
        <v>41888</v>
      </c>
      <c r="C2452" t="s">
        <v>7901</v>
      </c>
      <c r="D2452">
        <v>2014</v>
      </c>
      <c r="E2452" s="4">
        <v>41888</v>
      </c>
      <c r="F2452">
        <v>0</v>
      </c>
      <c r="G2452" t="s">
        <v>6470</v>
      </c>
      <c r="H2452" t="s">
        <v>6604</v>
      </c>
      <c r="I2452" t="s">
        <v>5997</v>
      </c>
      <c r="J2452" t="s">
        <v>5998</v>
      </c>
      <c r="K2452" t="s">
        <v>5970</v>
      </c>
      <c r="L2452" t="s">
        <v>6007</v>
      </c>
      <c r="M2452" t="s">
        <v>6605</v>
      </c>
      <c r="N2452" t="s">
        <v>2348</v>
      </c>
      <c r="O2452" t="s">
        <v>7920</v>
      </c>
      <c r="P2452">
        <v>0.6</v>
      </c>
      <c r="Q2452">
        <v>216</v>
      </c>
      <c r="R2452">
        <v>-135</v>
      </c>
      <c r="S2452">
        <v>351</v>
      </c>
      <c r="T2452">
        <v>-0.625</v>
      </c>
      <c r="U2452" t="s">
        <v>7891</v>
      </c>
      <c r="V2452" t="s">
        <v>14</v>
      </c>
      <c r="W2452" t="s">
        <v>36</v>
      </c>
    </row>
    <row r="2453" spans="1:23" x14ac:dyDescent="0.3">
      <c r="A2453" t="s">
        <v>5420</v>
      </c>
      <c r="B2453" s="4">
        <v>41888</v>
      </c>
      <c r="C2453" t="s">
        <v>7901</v>
      </c>
      <c r="D2453">
        <v>2014</v>
      </c>
      <c r="E2453" s="4">
        <v>41888</v>
      </c>
      <c r="F2453">
        <v>0</v>
      </c>
      <c r="G2453" t="s">
        <v>6470</v>
      </c>
      <c r="H2453" t="s">
        <v>6604</v>
      </c>
      <c r="I2453" t="s">
        <v>5997</v>
      </c>
      <c r="J2453" t="s">
        <v>5998</v>
      </c>
      <c r="K2453" t="s">
        <v>5970</v>
      </c>
      <c r="L2453" t="s">
        <v>6007</v>
      </c>
      <c r="M2453" t="s">
        <v>6605</v>
      </c>
      <c r="N2453" t="s">
        <v>454</v>
      </c>
      <c r="O2453" t="s">
        <v>7920</v>
      </c>
      <c r="P2453">
        <v>0.6</v>
      </c>
      <c r="Q2453">
        <v>154</v>
      </c>
      <c r="R2453">
        <v>-85</v>
      </c>
      <c r="S2453">
        <v>239</v>
      </c>
      <c r="T2453">
        <v>-0.55194805194805197</v>
      </c>
      <c r="U2453" t="s">
        <v>7891</v>
      </c>
      <c r="V2453" t="s">
        <v>14</v>
      </c>
      <c r="W2453" t="s">
        <v>36</v>
      </c>
    </row>
    <row r="2454" spans="1:23" x14ac:dyDescent="0.3">
      <c r="A2454" t="s">
        <v>5474</v>
      </c>
      <c r="B2454" s="4">
        <v>41898</v>
      </c>
      <c r="C2454" t="s">
        <v>7901</v>
      </c>
      <c r="D2454">
        <v>2014</v>
      </c>
      <c r="E2454" s="4">
        <v>41903</v>
      </c>
      <c r="F2454">
        <v>5</v>
      </c>
      <c r="G2454" t="s">
        <v>7526</v>
      </c>
      <c r="H2454" t="s">
        <v>7543</v>
      </c>
      <c r="I2454" t="s">
        <v>5997</v>
      </c>
      <c r="J2454" t="s">
        <v>5998</v>
      </c>
      <c r="K2454" t="s">
        <v>5970</v>
      </c>
      <c r="L2454" t="s">
        <v>5976</v>
      </c>
      <c r="M2454" t="s">
        <v>6038</v>
      </c>
      <c r="N2454" t="s">
        <v>2348</v>
      </c>
      <c r="O2454" t="s">
        <v>7920</v>
      </c>
      <c r="P2454">
        <v>0.6</v>
      </c>
      <c r="Q2454">
        <v>288</v>
      </c>
      <c r="R2454">
        <v>-180</v>
      </c>
      <c r="S2454">
        <v>468</v>
      </c>
      <c r="T2454">
        <v>-0.625</v>
      </c>
      <c r="U2454" t="s">
        <v>7892</v>
      </c>
      <c r="V2454" t="s">
        <v>14</v>
      </c>
      <c r="W2454" t="s">
        <v>36</v>
      </c>
    </row>
    <row r="2455" spans="1:23" x14ac:dyDescent="0.3">
      <c r="A2455" t="s">
        <v>5801</v>
      </c>
      <c r="B2455" s="4">
        <v>41977</v>
      </c>
      <c r="C2455" t="s">
        <v>7906</v>
      </c>
      <c r="D2455">
        <v>2014</v>
      </c>
      <c r="E2455" s="4">
        <v>41979</v>
      </c>
      <c r="F2455">
        <v>2</v>
      </c>
      <c r="G2455" t="s">
        <v>6435</v>
      </c>
      <c r="H2455" t="s">
        <v>6691</v>
      </c>
      <c r="I2455" t="s">
        <v>5997</v>
      </c>
      <c r="J2455" t="s">
        <v>5998</v>
      </c>
      <c r="K2455" t="s">
        <v>5975</v>
      </c>
      <c r="L2455" t="s">
        <v>5971</v>
      </c>
      <c r="M2455" t="s">
        <v>6059</v>
      </c>
      <c r="N2455" t="s">
        <v>2322</v>
      </c>
      <c r="O2455" t="s">
        <v>7920</v>
      </c>
      <c r="P2455">
        <v>0.6</v>
      </c>
      <c r="Q2455">
        <v>172</v>
      </c>
      <c r="R2455">
        <v>-103</v>
      </c>
      <c r="S2455">
        <v>275</v>
      </c>
      <c r="T2455">
        <v>-0.59883720930232598</v>
      </c>
      <c r="U2455" t="s">
        <v>7891</v>
      </c>
      <c r="V2455" t="s">
        <v>14</v>
      </c>
      <c r="W2455" t="s">
        <v>36</v>
      </c>
    </row>
    <row r="2456" spans="1:23" x14ac:dyDescent="0.3">
      <c r="A2456" t="s">
        <v>5839</v>
      </c>
      <c r="B2456" s="4">
        <v>41985</v>
      </c>
      <c r="C2456" t="s">
        <v>7906</v>
      </c>
      <c r="D2456">
        <v>2014</v>
      </c>
      <c r="E2456" s="4">
        <v>41989</v>
      </c>
      <c r="F2456">
        <v>4</v>
      </c>
      <c r="G2456" t="s">
        <v>6950</v>
      </c>
      <c r="H2456" t="s">
        <v>6456</v>
      </c>
      <c r="I2456" t="s">
        <v>5997</v>
      </c>
      <c r="J2456" t="s">
        <v>5998</v>
      </c>
      <c r="K2456" t="s">
        <v>5975</v>
      </c>
      <c r="L2456" t="s">
        <v>5976</v>
      </c>
      <c r="M2456" t="s">
        <v>6248</v>
      </c>
      <c r="N2456" t="s">
        <v>447</v>
      </c>
      <c r="O2456" t="s">
        <v>7920</v>
      </c>
      <c r="P2456">
        <v>0.6</v>
      </c>
      <c r="Q2456">
        <v>180</v>
      </c>
      <c r="R2456">
        <v>-135</v>
      </c>
      <c r="S2456">
        <v>315</v>
      </c>
      <c r="T2456">
        <v>-0.75</v>
      </c>
      <c r="U2456" t="s">
        <v>7905</v>
      </c>
      <c r="V2456" t="s">
        <v>14</v>
      </c>
      <c r="W2456" t="s">
        <v>36</v>
      </c>
    </row>
    <row r="2457" spans="1:23" x14ac:dyDescent="0.3">
      <c r="A2457" t="s">
        <v>5927</v>
      </c>
      <c r="B2457" s="4">
        <v>41999</v>
      </c>
      <c r="C2457" t="s">
        <v>7906</v>
      </c>
      <c r="D2457">
        <v>2014</v>
      </c>
      <c r="E2457" s="4">
        <v>42005</v>
      </c>
      <c r="F2457">
        <v>6</v>
      </c>
      <c r="G2457" t="s">
        <v>7324</v>
      </c>
      <c r="H2457" t="s">
        <v>6808</v>
      </c>
      <c r="I2457" t="s">
        <v>5997</v>
      </c>
      <c r="J2457" t="s">
        <v>5998</v>
      </c>
      <c r="K2457" t="s">
        <v>5985</v>
      </c>
      <c r="L2457" t="s">
        <v>5976</v>
      </c>
      <c r="M2457" t="s">
        <v>6059</v>
      </c>
      <c r="N2457" t="s">
        <v>230</v>
      </c>
      <c r="O2457" t="s">
        <v>7920</v>
      </c>
      <c r="P2457">
        <v>0.6</v>
      </c>
      <c r="Q2457">
        <v>24</v>
      </c>
      <c r="R2457">
        <v>-30</v>
      </c>
      <c r="S2457">
        <v>54</v>
      </c>
      <c r="T2457">
        <v>-1.25</v>
      </c>
      <c r="U2457" t="s">
        <v>7890</v>
      </c>
      <c r="V2457" t="s">
        <v>14</v>
      </c>
      <c r="W2457" t="s">
        <v>36</v>
      </c>
    </row>
    <row r="2458" spans="1:23" x14ac:dyDescent="0.3">
      <c r="A2458" t="s">
        <v>4531</v>
      </c>
      <c r="B2458" s="4">
        <v>41648</v>
      </c>
      <c r="C2458" t="s">
        <v>7888</v>
      </c>
      <c r="D2458">
        <v>2014</v>
      </c>
      <c r="E2458" s="4">
        <v>41653</v>
      </c>
      <c r="F2458">
        <v>5</v>
      </c>
      <c r="G2458" t="s">
        <v>7616</v>
      </c>
      <c r="H2458" t="s">
        <v>6208</v>
      </c>
      <c r="I2458" t="s">
        <v>5997</v>
      </c>
      <c r="J2458" t="s">
        <v>5998</v>
      </c>
      <c r="K2458" t="s">
        <v>5985</v>
      </c>
      <c r="L2458" t="s">
        <v>5976</v>
      </c>
      <c r="M2458" t="s">
        <v>6209</v>
      </c>
      <c r="N2458" t="s">
        <v>619</v>
      </c>
      <c r="O2458" t="s">
        <v>7921</v>
      </c>
      <c r="P2458">
        <v>0.4</v>
      </c>
      <c r="Q2458">
        <v>146</v>
      </c>
      <c r="R2458">
        <v>-63</v>
      </c>
      <c r="S2458">
        <v>209</v>
      </c>
      <c r="T2458">
        <v>-0.431506849315068</v>
      </c>
      <c r="U2458" t="s">
        <v>7891</v>
      </c>
      <c r="V2458" t="s">
        <v>57</v>
      </c>
      <c r="W2458" t="s">
        <v>58</v>
      </c>
    </row>
    <row r="2459" spans="1:23" x14ac:dyDescent="0.3">
      <c r="A2459" t="s">
        <v>4555</v>
      </c>
      <c r="B2459" s="4">
        <v>41654</v>
      </c>
      <c r="C2459" t="s">
        <v>7888</v>
      </c>
      <c r="D2459">
        <v>2014</v>
      </c>
      <c r="E2459" s="4">
        <v>41661</v>
      </c>
      <c r="F2459">
        <v>7</v>
      </c>
      <c r="G2459" t="s">
        <v>6732</v>
      </c>
      <c r="H2459" t="s">
        <v>7029</v>
      </c>
      <c r="I2459" t="s">
        <v>5997</v>
      </c>
      <c r="J2459" t="s">
        <v>5998</v>
      </c>
      <c r="K2459" t="s">
        <v>5985</v>
      </c>
      <c r="L2459" t="s">
        <v>5976</v>
      </c>
      <c r="M2459" t="s">
        <v>6235</v>
      </c>
      <c r="N2459" t="s">
        <v>757</v>
      </c>
      <c r="O2459" t="s">
        <v>7921</v>
      </c>
      <c r="P2459">
        <v>0.4</v>
      </c>
      <c r="Q2459">
        <v>106</v>
      </c>
      <c r="R2459">
        <v>0</v>
      </c>
      <c r="S2459">
        <v>106</v>
      </c>
      <c r="T2459">
        <v>0</v>
      </c>
      <c r="U2459" t="s">
        <v>7895</v>
      </c>
      <c r="V2459" t="s">
        <v>57</v>
      </c>
      <c r="W2459" t="s">
        <v>70</v>
      </c>
    </row>
    <row r="2460" spans="1:23" x14ac:dyDescent="0.3">
      <c r="A2460" t="s">
        <v>4605</v>
      </c>
      <c r="B2460" s="4">
        <v>41669</v>
      </c>
      <c r="C2460" t="s">
        <v>7888</v>
      </c>
      <c r="D2460">
        <v>2014</v>
      </c>
      <c r="E2460" s="4">
        <v>41675</v>
      </c>
      <c r="F2460">
        <v>6</v>
      </c>
      <c r="G2460" t="s">
        <v>7266</v>
      </c>
      <c r="H2460" t="s">
        <v>6139</v>
      </c>
      <c r="I2460" t="s">
        <v>5997</v>
      </c>
      <c r="J2460" t="s">
        <v>5998</v>
      </c>
      <c r="K2460" t="s">
        <v>5975</v>
      </c>
      <c r="L2460" t="s">
        <v>5976</v>
      </c>
      <c r="M2460" t="s">
        <v>6038</v>
      </c>
      <c r="N2460" t="s">
        <v>3295</v>
      </c>
      <c r="O2460" t="s">
        <v>7921</v>
      </c>
      <c r="P2460">
        <v>0.4</v>
      </c>
      <c r="Q2460">
        <v>211</v>
      </c>
      <c r="R2460">
        <v>-123</v>
      </c>
      <c r="S2460">
        <v>334</v>
      </c>
      <c r="T2460">
        <v>-0.582938388625592</v>
      </c>
      <c r="U2460" t="s">
        <v>7895</v>
      </c>
      <c r="V2460" t="s">
        <v>57</v>
      </c>
      <c r="W2460" t="s">
        <v>58</v>
      </c>
    </row>
    <row r="2461" spans="1:23" x14ac:dyDescent="0.3">
      <c r="A2461" t="s">
        <v>4653</v>
      </c>
      <c r="B2461" s="4">
        <v>41684</v>
      </c>
      <c r="C2461" t="s">
        <v>7893</v>
      </c>
      <c r="D2461">
        <v>2014</v>
      </c>
      <c r="E2461" s="4">
        <v>41688</v>
      </c>
      <c r="F2461">
        <v>4</v>
      </c>
      <c r="G2461" t="s">
        <v>7131</v>
      </c>
      <c r="H2461" t="s">
        <v>6279</v>
      </c>
      <c r="I2461" t="s">
        <v>5997</v>
      </c>
      <c r="J2461" t="s">
        <v>5998</v>
      </c>
      <c r="K2461" t="s">
        <v>5970</v>
      </c>
      <c r="L2461" t="s">
        <v>5976</v>
      </c>
      <c r="M2461" t="s">
        <v>6197</v>
      </c>
      <c r="N2461" t="s">
        <v>1851</v>
      </c>
      <c r="O2461" t="s">
        <v>7921</v>
      </c>
      <c r="P2461">
        <v>0.4</v>
      </c>
      <c r="Q2461">
        <v>102</v>
      </c>
      <c r="R2461">
        <v>-67</v>
      </c>
      <c r="S2461">
        <v>169</v>
      </c>
      <c r="T2461">
        <v>-0.65686274509803899</v>
      </c>
      <c r="U2461" t="s">
        <v>7895</v>
      </c>
      <c r="V2461" t="s">
        <v>57</v>
      </c>
      <c r="W2461" t="s">
        <v>58</v>
      </c>
    </row>
    <row r="2462" spans="1:23" x14ac:dyDescent="0.3">
      <c r="A2462" t="s">
        <v>4670</v>
      </c>
      <c r="B2462" s="4">
        <v>41690</v>
      </c>
      <c r="C2462" t="s">
        <v>7893</v>
      </c>
      <c r="D2462">
        <v>2014</v>
      </c>
      <c r="E2462" s="4">
        <v>41697</v>
      </c>
      <c r="F2462">
        <v>7</v>
      </c>
      <c r="G2462" t="s">
        <v>6187</v>
      </c>
      <c r="H2462" t="s">
        <v>7738</v>
      </c>
      <c r="I2462" t="s">
        <v>5997</v>
      </c>
      <c r="J2462" t="s">
        <v>5998</v>
      </c>
      <c r="K2462" t="s">
        <v>5985</v>
      </c>
      <c r="L2462" t="s">
        <v>5976</v>
      </c>
      <c r="M2462" t="s">
        <v>6038</v>
      </c>
      <c r="N2462" t="s">
        <v>840</v>
      </c>
      <c r="O2462" t="s">
        <v>7921</v>
      </c>
      <c r="P2462">
        <v>0.4</v>
      </c>
      <c r="Q2462">
        <v>724</v>
      </c>
      <c r="R2462">
        <v>-447</v>
      </c>
      <c r="S2462">
        <v>1171</v>
      </c>
      <c r="T2462">
        <v>-0.61740331491712697</v>
      </c>
      <c r="U2462" t="s">
        <v>7892</v>
      </c>
      <c r="V2462" t="s">
        <v>57</v>
      </c>
      <c r="W2462" t="s">
        <v>58</v>
      </c>
    </row>
    <row r="2463" spans="1:23" x14ac:dyDescent="0.3">
      <c r="A2463" t="s">
        <v>4714</v>
      </c>
      <c r="B2463" s="4">
        <v>41704</v>
      </c>
      <c r="C2463" t="s">
        <v>7907</v>
      </c>
      <c r="D2463">
        <v>2014</v>
      </c>
      <c r="E2463" s="4">
        <v>41706</v>
      </c>
      <c r="F2463">
        <v>2</v>
      </c>
      <c r="G2463" t="s">
        <v>6801</v>
      </c>
      <c r="H2463" t="s">
        <v>6428</v>
      </c>
      <c r="I2463" t="s">
        <v>5997</v>
      </c>
      <c r="J2463" t="s">
        <v>5998</v>
      </c>
      <c r="K2463" t="s">
        <v>5985</v>
      </c>
      <c r="L2463" t="s">
        <v>5988</v>
      </c>
      <c r="M2463" t="s">
        <v>6041</v>
      </c>
      <c r="N2463" t="s">
        <v>3088</v>
      </c>
      <c r="O2463" t="s">
        <v>7921</v>
      </c>
      <c r="P2463">
        <v>0.4</v>
      </c>
      <c r="Q2463">
        <v>263</v>
      </c>
      <c r="R2463">
        <v>-31</v>
      </c>
      <c r="S2463">
        <v>294</v>
      </c>
      <c r="T2463">
        <v>-0.11787072243346</v>
      </c>
      <c r="U2463" t="s">
        <v>7902</v>
      </c>
      <c r="V2463" t="s">
        <v>57</v>
      </c>
      <c r="W2463" t="s">
        <v>58</v>
      </c>
    </row>
    <row r="2464" spans="1:23" x14ac:dyDescent="0.3">
      <c r="A2464" t="s">
        <v>4733</v>
      </c>
      <c r="B2464" s="4">
        <v>41713</v>
      </c>
      <c r="C2464" t="s">
        <v>7907</v>
      </c>
      <c r="D2464">
        <v>2014</v>
      </c>
      <c r="E2464" s="4">
        <v>41720</v>
      </c>
      <c r="F2464">
        <v>7</v>
      </c>
      <c r="G2464" t="s">
        <v>6834</v>
      </c>
      <c r="H2464" t="s">
        <v>7522</v>
      </c>
      <c r="I2464" t="s">
        <v>5997</v>
      </c>
      <c r="J2464" t="s">
        <v>5998</v>
      </c>
      <c r="K2464" t="s">
        <v>5970</v>
      </c>
      <c r="L2464" t="s">
        <v>5976</v>
      </c>
      <c r="M2464" t="s">
        <v>6038</v>
      </c>
      <c r="N2464" t="s">
        <v>816</v>
      </c>
      <c r="O2464" t="s">
        <v>7921</v>
      </c>
      <c r="P2464">
        <v>0.4</v>
      </c>
      <c r="Q2464">
        <v>200</v>
      </c>
      <c r="R2464">
        <v>7</v>
      </c>
      <c r="S2464">
        <v>193</v>
      </c>
      <c r="T2464">
        <v>3.5000000000000003E-2</v>
      </c>
      <c r="U2464" t="s">
        <v>7892</v>
      </c>
      <c r="V2464" t="s">
        <v>57</v>
      </c>
      <c r="W2464" t="s">
        <v>58</v>
      </c>
    </row>
    <row r="2465" spans="1:23" x14ac:dyDescent="0.3">
      <c r="A2465" t="s">
        <v>4908</v>
      </c>
      <c r="B2465" s="4">
        <v>41774</v>
      </c>
      <c r="C2465" t="s">
        <v>7896</v>
      </c>
      <c r="D2465">
        <v>2014</v>
      </c>
      <c r="E2465" s="4">
        <v>41778</v>
      </c>
      <c r="F2465">
        <v>4</v>
      </c>
      <c r="G2465" t="s">
        <v>6152</v>
      </c>
      <c r="H2465" t="s">
        <v>7776</v>
      </c>
      <c r="I2465" t="s">
        <v>5997</v>
      </c>
      <c r="J2465" t="s">
        <v>5998</v>
      </c>
      <c r="K2465" t="s">
        <v>5985</v>
      </c>
      <c r="L2465" t="s">
        <v>5976</v>
      </c>
      <c r="M2465" t="s">
        <v>6649</v>
      </c>
      <c r="N2465" t="s">
        <v>713</v>
      </c>
      <c r="O2465" t="s">
        <v>7921</v>
      </c>
      <c r="P2465">
        <v>0.4</v>
      </c>
      <c r="Q2465">
        <v>73</v>
      </c>
      <c r="R2465">
        <v>5</v>
      </c>
      <c r="S2465">
        <v>68</v>
      </c>
      <c r="T2465">
        <v>6.8493150684931503E-2</v>
      </c>
      <c r="U2465" t="s">
        <v>7890</v>
      </c>
      <c r="V2465" t="s">
        <v>57</v>
      </c>
      <c r="W2465" t="s">
        <v>58</v>
      </c>
    </row>
    <row r="2466" spans="1:23" x14ac:dyDescent="0.3">
      <c r="A2466" t="s">
        <v>4992</v>
      </c>
      <c r="B2466" s="4">
        <v>41801</v>
      </c>
      <c r="C2466" t="s">
        <v>7898</v>
      </c>
      <c r="D2466">
        <v>2014</v>
      </c>
      <c r="E2466" s="4">
        <v>41805</v>
      </c>
      <c r="F2466">
        <v>4</v>
      </c>
      <c r="G2466" t="s">
        <v>6012</v>
      </c>
      <c r="H2466" t="s">
        <v>6211</v>
      </c>
      <c r="I2466" t="s">
        <v>5997</v>
      </c>
      <c r="J2466" t="s">
        <v>5998</v>
      </c>
      <c r="K2466" t="s">
        <v>5970</v>
      </c>
      <c r="L2466" t="s">
        <v>5976</v>
      </c>
      <c r="M2466" t="s">
        <v>6041</v>
      </c>
      <c r="N2466" t="s">
        <v>642</v>
      </c>
      <c r="O2466" t="s">
        <v>7921</v>
      </c>
      <c r="P2466">
        <v>0.4</v>
      </c>
      <c r="Q2466">
        <v>196</v>
      </c>
      <c r="R2466">
        <v>-7</v>
      </c>
      <c r="S2466">
        <v>203</v>
      </c>
      <c r="T2466">
        <v>-3.5714285714285698E-2</v>
      </c>
      <c r="U2466" t="s">
        <v>7899</v>
      </c>
      <c r="V2466" t="s">
        <v>57</v>
      </c>
      <c r="W2466" t="s">
        <v>70</v>
      </c>
    </row>
    <row r="2467" spans="1:23" x14ac:dyDescent="0.3">
      <c r="A2467" t="s">
        <v>4998</v>
      </c>
      <c r="B2467" s="4">
        <v>41802</v>
      </c>
      <c r="C2467" t="s">
        <v>7898</v>
      </c>
      <c r="D2467">
        <v>2014</v>
      </c>
      <c r="E2467" s="4">
        <v>41803</v>
      </c>
      <c r="F2467">
        <v>1</v>
      </c>
      <c r="G2467" t="s">
        <v>6207</v>
      </c>
      <c r="H2467" t="s">
        <v>7793</v>
      </c>
      <c r="I2467" t="s">
        <v>5997</v>
      </c>
      <c r="J2467" t="s">
        <v>5998</v>
      </c>
      <c r="K2467" t="s">
        <v>5975</v>
      </c>
      <c r="L2467" t="s">
        <v>5988</v>
      </c>
      <c r="M2467" t="s">
        <v>6197</v>
      </c>
      <c r="N2467" t="s">
        <v>724</v>
      </c>
      <c r="O2467" t="s">
        <v>7921</v>
      </c>
      <c r="P2467">
        <v>0.4</v>
      </c>
      <c r="Q2467">
        <v>925</v>
      </c>
      <c r="R2467">
        <v>-447</v>
      </c>
      <c r="S2467">
        <v>1372</v>
      </c>
      <c r="T2467">
        <v>-0.48324324324324303</v>
      </c>
      <c r="U2467" t="s">
        <v>7899</v>
      </c>
      <c r="V2467" t="s">
        <v>57</v>
      </c>
      <c r="W2467" t="s">
        <v>58</v>
      </c>
    </row>
    <row r="2468" spans="1:23" x14ac:dyDescent="0.3">
      <c r="A2468" t="s">
        <v>5031</v>
      </c>
      <c r="B2468" s="4">
        <v>41809</v>
      </c>
      <c r="C2468" t="s">
        <v>7898</v>
      </c>
      <c r="D2468">
        <v>2014</v>
      </c>
      <c r="E2468" s="4">
        <v>41815</v>
      </c>
      <c r="F2468">
        <v>6</v>
      </c>
      <c r="G2468" t="s">
        <v>7694</v>
      </c>
      <c r="H2468" t="s">
        <v>6150</v>
      </c>
      <c r="I2468" t="s">
        <v>5997</v>
      </c>
      <c r="J2468" t="s">
        <v>5998</v>
      </c>
      <c r="K2468" t="s">
        <v>5985</v>
      </c>
      <c r="L2468" t="s">
        <v>5976</v>
      </c>
      <c r="M2468" t="s">
        <v>6151</v>
      </c>
      <c r="N2468" t="s">
        <v>1660</v>
      </c>
      <c r="O2468" t="s">
        <v>7921</v>
      </c>
      <c r="P2468">
        <v>0.4</v>
      </c>
      <c r="Q2468">
        <v>137</v>
      </c>
      <c r="R2468">
        <v>-41</v>
      </c>
      <c r="S2468">
        <v>178</v>
      </c>
      <c r="T2468">
        <v>-0.29927007299270098</v>
      </c>
      <c r="U2468" t="s">
        <v>7891</v>
      </c>
      <c r="V2468" t="s">
        <v>57</v>
      </c>
      <c r="W2468" t="s">
        <v>70</v>
      </c>
    </row>
    <row r="2469" spans="1:23" x14ac:dyDescent="0.3">
      <c r="A2469" t="s">
        <v>5090</v>
      </c>
      <c r="B2469" s="4">
        <v>41821</v>
      </c>
      <c r="C2469" t="s">
        <v>7909</v>
      </c>
      <c r="D2469">
        <v>2014</v>
      </c>
      <c r="E2469" s="4">
        <v>41824</v>
      </c>
      <c r="F2469">
        <v>3</v>
      </c>
      <c r="G2469" t="s">
        <v>6959</v>
      </c>
      <c r="H2469" t="s">
        <v>7801</v>
      </c>
      <c r="I2469" t="s">
        <v>5997</v>
      </c>
      <c r="J2469" t="s">
        <v>5998</v>
      </c>
      <c r="K2469" t="s">
        <v>5985</v>
      </c>
      <c r="L2469" t="s">
        <v>5971</v>
      </c>
      <c r="M2469" t="s">
        <v>6038</v>
      </c>
      <c r="N2469" t="s">
        <v>2391</v>
      </c>
      <c r="O2469" t="s">
        <v>7921</v>
      </c>
      <c r="P2469">
        <v>0.4</v>
      </c>
      <c r="Q2469">
        <v>771</v>
      </c>
      <c r="R2469">
        <v>-424</v>
      </c>
      <c r="S2469">
        <v>1195</v>
      </c>
      <c r="T2469">
        <v>-0.54993514915693897</v>
      </c>
      <c r="U2469" t="s">
        <v>7895</v>
      </c>
      <c r="V2469" t="s">
        <v>57</v>
      </c>
      <c r="W2469" t="s">
        <v>70</v>
      </c>
    </row>
    <row r="2470" spans="1:23" x14ac:dyDescent="0.3">
      <c r="A2470" t="s">
        <v>5097</v>
      </c>
      <c r="B2470" s="4">
        <v>41824</v>
      </c>
      <c r="C2470" t="s">
        <v>7909</v>
      </c>
      <c r="D2470">
        <v>2014</v>
      </c>
      <c r="E2470" s="4">
        <v>41829</v>
      </c>
      <c r="F2470">
        <v>5</v>
      </c>
      <c r="G2470" t="s">
        <v>6579</v>
      </c>
      <c r="H2470" t="s">
        <v>6736</v>
      </c>
      <c r="I2470" t="s">
        <v>5997</v>
      </c>
      <c r="J2470" t="s">
        <v>5998</v>
      </c>
      <c r="K2470" t="s">
        <v>5975</v>
      </c>
      <c r="L2470" t="s">
        <v>5976</v>
      </c>
      <c r="M2470" t="s">
        <v>6041</v>
      </c>
      <c r="N2470" t="s">
        <v>5098</v>
      </c>
      <c r="O2470" t="s">
        <v>7921</v>
      </c>
      <c r="P2470">
        <v>0.4</v>
      </c>
      <c r="Q2470">
        <v>209</v>
      </c>
      <c r="R2470">
        <v>-63</v>
      </c>
      <c r="S2470">
        <v>272</v>
      </c>
      <c r="T2470">
        <v>-0.301435406698565</v>
      </c>
      <c r="U2470" t="s">
        <v>7892</v>
      </c>
      <c r="V2470" t="s">
        <v>57</v>
      </c>
      <c r="W2470" t="s">
        <v>58</v>
      </c>
    </row>
    <row r="2471" spans="1:23" x14ac:dyDescent="0.3">
      <c r="A2471" t="s">
        <v>5153</v>
      </c>
      <c r="B2471" s="4">
        <v>41850</v>
      </c>
      <c r="C2471" t="s">
        <v>7909</v>
      </c>
      <c r="D2471">
        <v>2014</v>
      </c>
      <c r="E2471" s="4">
        <v>41855</v>
      </c>
      <c r="F2471">
        <v>5</v>
      </c>
      <c r="G2471" t="s">
        <v>6331</v>
      </c>
      <c r="H2471" t="s">
        <v>6150</v>
      </c>
      <c r="I2471" t="s">
        <v>5997</v>
      </c>
      <c r="J2471" t="s">
        <v>5998</v>
      </c>
      <c r="K2471" t="s">
        <v>5985</v>
      </c>
      <c r="L2471" t="s">
        <v>5976</v>
      </c>
      <c r="M2471" t="s">
        <v>6151</v>
      </c>
      <c r="N2471" t="s">
        <v>697</v>
      </c>
      <c r="O2471" t="s">
        <v>7921</v>
      </c>
      <c r="P2471">
        <v>0.4</v>
      </c>
      <c r="Q2471">
        <v>2671</v>
      </c>
      <c r="R2471">
        <v>133</v>
      </c>
      <c r="S2471">
        <v>2538</v>
      </c>
      <c r="T2471">
        <v>4.9794084612504702E-2</v>
      </c>
      <c r="U2471" t="s">
        <v>7897</v>
      </c>
      <c r="V2471" t="s">
        <v>57</v>
      </c>
      <c r="W2471" t="s">
        <v>70</v>
      </c>
    </row>
    <row r="2472" spans="1:23" x14ac:dyDescent="0.3">
      <c r="A2472" t="s">
        <v>5176</v>
      </c>
      <c r="B2472" s="4">
        <v>41853</v>
      </c>
      <c r="C2472" t="s">
        <v>7900</v>
      </c>
      <c r="D2472">
        <v>2014</v>
      </c>
      <c r="E2472" s="4">
        <v>41859</v>
      </c>
      <c r="F2472">
        <v>6</v>
      </c>
      <c r="G2472" t="s">
        <v>7531</v>
      </c>
      <c r="H2472" t="s">
        <v>6196</v>
      </c>
      <c r="I2472" t="s">
        <v>5997</v>
      </c>
      <c r="J2472" t="s">
        <v>5998</v>
      </c>
      <c r="K2472" t="s">
        <v>5975</v>
      </c>
      <c r="L2472" t="s">
        <v>5976</v>
      </c>
      <c r="M2472" t="s">
        <v>6197</v>
      </c>
      <c r="N2472" t="s">
        <v>1889</v>
      </c>
      <c r="O2472" t="s">
        <v>7921</v>
      </c>
      <c r="P2472">
        <v>0.4</v>
      </c>
      <c r="Q2472">
        <v>444</v>
      </c>
      <c r="R2472">
        <v>-200</v>
      </c>
      <c r="S2472">
        <v>644</v>
      </c>
      <c r="T2472">
        <v>-0.45045045045045001</v>
      </c>
      <c r="U2472" t="s">
        <v>7892</v>
      </c>
      <c r="V2472" t="s">
        <v>57</v>
      </c>
      <c r="W2472" t="s">
        <v>70</v>
      </c>
    </row>
    <row r="2473" spans="1:23" x14ac:dyDescent="0.3">
      <c r="A2473" t="s">
        <v>5176</v>
      </c>
      <c r="B2473" s="4">
        <v>41853</v>
      </c>
      <c r="C2473" t="s">
        <v>7900</v>
      </c>
      <c r="D2473">
        <v>2014</v>
      </c>
      <c r="E2473" s="4">
        <v>41859</v>
      </c>
      <c r="F2473">
        <v>6</v>
      </c>
      <c r="G2473" t="s">
        <v>7531</v>
      </c>
      <c r="H2473" t="s">
        <v>6196</v>
      </c>
      <c r="I2473" t="s">
        <v>5997</v>
      </c>
      <c r="J2473" t="s">
        <v>5998</v>
      </c>
      <c r="K2473" t="s">
        <v>5975</v>
      </c>
      <c r="L2473" t="s">
        <v>5976</v>
      </c>
      <c r="M2473" t="s">
        <v>6197</v>
      </c>
      <c r="N2473" t="s">
        <v>1389</v>
      </c>
      <c r="O2473" t="s">
        <v>7921</v>
      </c>
      <c r="P2473">
        <v>0.4</v>
      </c>
      <c r="Q2473">
        <v>785</v>
      </c>
      <c r="R2473">
        <v>52</v>
      </c>
      <c r="S2473">
        <v>733</v>
      </c>
      <c r="T2473">
        <v>6.6242038216560495E-2</v>
      </c>
      <c r="U2473" t="s">
        <v>7895</v>
      </c>
      <c r="V2473" t="s">
        <v>57</v>
      </c>
      <c r="W2473" t="s">
        <v>70</v>
      </c>
    </row>
    <row r="2474" spans="1:23" x14ac:dyDescent="0.3">
      <c r="A2474" t="s">
        <v>5178</v>
      </c>
      <c r="B2474" s="4">
        <v>41854</v>
      </c>
      <c r="C2474" t="s">
        <v>7900</v>
      </c>
      <c r="D2474">
        <v>2014</v>
      </c>
      <c r="E2474" s="4">
        <v>41857</v>
      </c>
      <c r="F2474">
        <v>3</v>
      </c>
      <c r="G2474" t="s">
        <v>6663</v>
      </c>
      <c r="H2474" t="s">
        <v>6869</v>
      </c>
      <c r="I2474" t="s">
        <v>5997</v>
      </c>
      <c r="J2474" t="s">
        <v>5998</v>
      </c>
      <c r="K2474" t="s">
        <v>5975</v>
      </c>
      <c r="L2474" t="s">
        <v>5988</v>
      </c>
      <c r="M2474" t="s">
        <v>6054</v>
      </c>
      <c r="N2474" t="s">
        <v>4685</v>
      </c>
      <c r="O2474" t="s">
        <v>7921</v>
      </c>
      <c r="P2474">
        <v>0.4</v>
      </c>
      <c r="Q2474">
        <v>216</v>
      </c>
      <c r="R2474">
        <v>-83</v>
      </c>
      <c r="S2474">
        <v>299</v>
      </c>
      <c r="T2474">
        <v>-0.38425925925925902</v>
      </c>
      <c r="U2474" t="s">
        <v>7891</v>
      </c>
      <c r="V2474" t="s">
        <v>57</v>
      </c>
      <c r="W2474" t="s">
        <v>58</v>
      </c>
    </row>
    <row r="2475" spans="1:23" x14ac:dyDescent="0.3">
      <c r="A2475" t="s">
        <v>5185</v>
      </c>
      <c r="B2475" s="4">
        <v>41855</v>
      </c>
      <c r="C2475" t="s">
        <v>7900</v>
      </c>
      <c r="D2475">
        <v>2014</v>
      </c>
      <c r="E2475" s="4">
        <v>41860</v>
      </c>
      <c r="F2475">
        <v>5</v>
      </c>
      <c r="G2475" t="s">
        <v>7185</v>
      </c>
      <c r="H2475" t="s">
        <v>6648</v>
      </c>
      <c r="I2475" t="s">
        <v>5997</v>
      </c>
      <c r="J2475" t="s">
        <v>5998</v>
      </c>
      <c r="K2475" t="s">
        <v>5975</v>
      </c>
      <c r="L2475" t="s">
        <v>5976</v>
      </c>
      <c r="M2475" t="s">
        <v>6649</v>
      </c>
      <c r="N2475" t="s">
        <v>5187</v>
      </c>
      <c r="O2475" t="s">
        <v>7921</v>
      </c>
      <c r="P2475">
        <v>0.4</v>
      </c>
      <c r="Q2475">
        <v>296</v>
      </c>
      <c r="R2475">
        <v>-158</v>
      </c>
      <c r="S2475">
        <v>454</v>
      </c>
      <c r="T2475">
        <v>-0.53378378378378399</v>
      </c>
      <c r="U2475" t="s">
        <v>7892</v>
      </c>
      <c r="V2475" t="s">
        <v>57</v>
      </c>
      <c r="W2475" t="s">
        <v>70</v>
      </c>
    </row>
    <row r="2476" spans="1:23" x14ac:dyDescent="0.3">
      <c r="A2476" t="s">
        <v>5264</v>
      </c>
      <c r="B2476" s="4">
        <v>41865</v>
      </c>
      <c r="C2476" t="s">
        <v>7900</v>
      </c>
      <c r="D2476">
        <v>2014</v>
      </c>
      <c r="E2476" s="4">
        <v>41869</v>
      </c>
      <c r="F2476">
        <v>4</v>
      </c>
      <c r="G2476" t="s">
        <v>6173</v>
      </c>
      <c r="H2476" t="s">
        <v>6615</v>
      </c>
      <c r="I2476" t="s">
        <v>5997</v>
      </c>
      <c r="J2476" t="s">
        <v>5998</v>
      </c>
      <c r="K2476" t="s">
        <v>5970</v>
      </c>
      <c r="L2476" t="s">
        <v>5976</v>
      </c>
      <c r="M2476" t="s">
        <v>6038</v>
      </c>
      <c r="N2476" t="s">
        <v>2926</v>
      </c>
      <c r="O2476" t="s">
        <v>7921</v>
      </c>
      <c r="P2476">
        <v>0.4</v>
      </c>
      <c r="Q2476">
        <v>1316</v>
      </c>
      <c r="R2476">
        <v>-527</v>
      </c>
      <c r="S2476">
        <v>1843</v>
      </c>
      <c r="T2476">
        <v>-0.40045592705167199</v>
      </c>
      <c r="U2476" t="s">
        <v>7897</v>
      </c>
      <c r="V2476" t="s">
        <v>57</v>
      </c>
      <c r="W2476" t="s">
        <v>58</v>
      </c>
    </row>
    <row r="2477" spans="1:23" x14ac:dyDescent="0.3">
      <c r="A2477" t="s">
        <v>5287</v>
      </c>
      <c r="B2477" s="4">
        <v>41869</v>
      </c>
      <c r="C2477" t="s">
        <v>7900</v>
      </c>
      <c r="D2477">
        <v>2014</v>
      </c>
      <c r="E2477" s="4">
        <v>41875</v>
      </c>
      <c r="F2477">
        <v>6</v>
      </c>
      <c r="G2477" t="s">
        <v>6409</v>
      </c>
      <c r="H2477" t="s">
        <v>7629</v>
      </c>
      <c r="I2477" t="s">
        <v>5997</v>
      </c>
      <c r="J2477" t="s">
        <v>5998</v>
      </c>
      <c r="K2477" t="s">
        <v>5975</v>
      </c>
      <c r="L2477" t="s">
        <v>5976</v>
      </c>
      <c r="M2477" t="s">
        <v>6054</v>
      </c>
      <c r="N2477" t="s">
        <v>480</v>
      </c>
      <c r="O2477" t="s">
        <v>7921</v>
      </c>
      <c r="P2477">
        <v>0.4</v>
      </c>
      <c r="Q2477">
        <v>46</v>
      </c>
      <c r="R2477">
        <v>-14</v>
      </c>
      <c r="S2477">
        <v>60</v>
      </c>
      <c r="T2477">
        <v>-0.30434782608695699</v>
      </c>
      <c r="U2477" t="s">
        <v>7890</v>
      </c>
      <c r="V2477" t="s">
        <v>57</v>
      </c>
      <c r="W2477" t="s">
        <v>70</v>
      </c>
    </row>
    <row r="2478" spans="1:23" x14ac:dyDescent="0.3">
      <c r="A2478" t="s">
        <v>5312</v>
      </c>
      <c r="B2478" s="4">
        <v>41873</v>
      </c>
      <c r="C2478" t="s">
        <v>7900</v>
      </c>
      <c r="D2478">
        <v>2014</v>
      </c>
      <c r="E2478" s="4">
        <v>41875</v>
      </c>
      <c r="F2478">
        <v>2</v>
      </c>
      <c r="G2478" t="s">
        <v>6706</v>
      </c>
      <c r="H2478" t="s">
        <v>7029</v>
      </c>
      <c r="I2478" t="s">
        <v>5997</v>
      </c>
      <c r="J2478" t="s">
        <v>5998</v>
      </c>
      <c r="K2478" t="s">
        <v>5985</v>
      </c>
      <c r="L2478" t="s">
        <v>5971</v>
      </c>
      <c r="M2478" t="s">
        <v>6235</v>
      </c>
      <c r="N2478" t="s">
        <v>1324</v>
      </c>
      <c r="O2478" t="s">
        <v>7921</v>
      </c>
      <c r="P2478">
        <v>0.4</v>
      </c>
      <c r="Q2478">
        <v>765</v>
      </c>
      <c r="R2478">
        <v>-153</v>
      </c>
      <c r="S2478">
        <v>918</v>
      </c>
      <c r="T2478">
        <v>-0.2</v>
      </c>
      <c r="U2478" t="s">
        <v>7895</v>
      </c>
      <c r="V2478" t="s">
        <v>57</v>
      </c>
      <c r="W2478" t="s">
        <v>70</v>
      </c>
    </row>
    <row r="2479" spans="1:23" x14ac:dyDescent="0.3">
      <c r="A2479" t="s">
        <v>5315</v>
      </c>
      <c r="B2479" s="4">
        <v>41873</v>
      </c>
      <c r="C2479" t="s">
        <v>7900</v>
      </c>
      <c r="D2479">
        <v>2014</v>
      </c>
      <c r="E2479" s="4">
        <v>41877</v>
      </c>
      <c r="F2479">
        <v>4</v>
      </c>
      <c r="G2479" t="s">
        <v>6316</v>
      </c>
      <c r="H2479" t="s">
        <v>7393</v>
      </c>
      <c r="I2479" t="s">
        <v>5997</v>
      </c>
      <c r="J2479" t="s">
        <v>5998</v>
      </c>
      <c r="K2479" t="s">
        <v>5985</v>
      </c>
      <c r="L2479" t="s">
        <v>5971</v>
      </c>
      <c r="M2479" t="s">
        <v>6041</v>
      </c>
      <c r="N2479" t="s">
        <v>486</v>
      </c>
      <c r="O2479" t="s">
        <v>7921</v>
      </c>
      <c r="P2479">
        <v>0.4</v>
      </c>
      <c r="Q2479">
        <v>195</v>
      </c>
      <c r="R2479">
        <v>-117</v>
      </c>
      <c r="S2479">
        <v>312</v>
      </c>
      <c r="T2479">
        <v>-0.6</v>
      </c>
      <c r="U2479" t="s">
        <v>7899</v>
      </c>
      <c r="V2479" t="s">
        <v>57</v>
      </c>
      <c r="W2479" t="s">
        <v>70</v>
      </c>
    </row>
    <row r="2480" spans="1:23" x14ac:dyDescent="0.3">
      <c r="A2480" t="s">
        <v>5333</v>
      </c>
      <c r="B2480" s="4">
        <v>41876</v>
      </c>
      <c r="C2480" t="s">
        <v>7900</v>
      </c>
      <c r="D2480">
        <v>2014</v>
      </c>
      <c r="E2480" s="4">
        <v>41881</v>
      </c>
      <c r="F2480">
        <v>5</v>
      </c>
      <c r="G2480" t="s">
        <v>6253</v>
      </c>
      <c r="H2480" t="s">
        <v>6139</v>
      </c>
      <c r="I2480" t="s">
        <v>5997</v>
      </c>
      <c r="J2480" t="s">
        <v>5998</v>
      </c>
      <c r="K2480" t="s">
        <v>5985</v>
      </c>
      <c r="L2480" t="s">
        <v>5971</v>
      </c>
      <c r="M2480" t="s">
        <v>6038</v>
      </c>
      <c r="N2480" t="s">
        <v>507</v>
      </c>
      <c r="O2480" t="s">
        <v>7921</v>
      </c>
      <c r="P2480">
        <v>0.4</v>
      </c>
      <c r="Q2480">
        <v>149</v>
      </c>
      <c r="R2480">
        <v>-40</v>
      </c>
      <c r="S2480">
        <v>189</v>
      </c>
      <c r="T2480">
        <v>-0.26845637583892601</v>
      </c>
      <c r="U2480" t="s">
        <v>7895</v>
      </c>
      <c r="V2480" t="s">
        <v>57</v>
      </c>
      <c r="W2480" t="s">
        <v>70</v>
      </c>
    </row>
    <row r="2481" spans="1:23" x14ac:dyDescent="0.3">
      <c r="A2481" t="s">
        <v>5392</v>
      </c>
      <c r="B2481" s="4">
        <v>41884</v>
      </c>
      <c r="C2481" t="s">
        <v>7901</v>
      </c>
      <c r="D2481">
        <v>2014</v>
      </c>
      <c r="E2481" s="4">
        <v>41889</v>
      </c>
      <c r="F2481">
        <v>5</v>
      </c>
      <c r="G2481" t="s">
        <v>6301</v>
      </c>
      <c r="H2481" t="s">
        <v>6376</v>
      </c>
      <c r="I2481" t="s">
        <v>5997</v>
      </c>
      <c r="J2481" t="s">
        <v>5998</v>
      </c>
      <c r="K2481" t="s">
        <v>5985</v>
      </c>
      <c r="L2481" t="s">
        <v>5976</v>
      </c>
      <c r="M2481" t="s">
        <v>6377</v>
      </c>
      <c r="N2481" t="s">
        <v>1278</v>
      </c>
      <c r="O2481" t="s">
        <v>7921</v>
      </c>
      <c r="P2481">
        <v>0.4</v>
      </c>
      <c r="Q2481">
        <v>100</v>
      </c>
      <c r="R2481">
        <v>-23</v>
      </c>
      <c r="S2481">
        <v>123</v>
      </c>
      <c r="T2481">
        <v>-0.23</v>
      </c>
      <c r="U2481" t="s">
        <v>7890</v>
      </c>
      <c r="V2481" t="s">
        <v>57</v>
      </c>
      <c r="W2481" t="s">
        <v>70</v>
      </c>
    </row>
    <row r="2482" spans="1:23" x14ac:dyDescent="0.3">
      <c r="A2482" t="s">
        <v>5407</v>
      </c>
      <c r="B2482" s="4">
        <v>41886</v>
      </c>
      <c r="C2482" t="s">
        <v>7901</v>
      </c>
      <c r="D2482">
        <v>2014</v>
      </c>
      <c r="E2482" s="4">
        <v>41890</v>
      </c>
      <c r="F2482">
        <v>4</v>
      </c>
      <c r="G2482" t="s">
        <v>6761</v>
      </c>
      <c r="H2482" t="s">
        <v>6775</v>
      </c>
      <c r="I2482" t="s">
        <v>5997</v>
      </c>
      <c r="J2482" t="s">
        <v>5998</v>
      </c>
      <c r="K2482" t="s">
        <v>5975</v>
      </c>
      <c r="L2482" t="s">
        <v>5976</v>
      </c>
      <c r="M2482" t="s">
        <v>6776</v>
      </c>
      <c r="N2482" t="s">
        <v>3495</v>
      </c>
      <c r="O2482" t="s">
        <v>7921</v>
      </c>
      <c r="P2482">
        <v>0.4</v>
      </c>
      <c r="Q2482">
        <v>200</v>
      </c>
      <c r="R2482">
        <v>13</v>
      </c>
      <c r="S2482">
        <v>187</v>
      </c>
      <c r="T2482">
        <v>6.5000000000000002E-2</v>
      </c>
      <c r="U2482" t="s">
        <v>7899</v>
      </c>
      <c r="V2482" t="s">
        <v>57</v>
      </c>
      <c r="W2482" t="s">
        <v>70</v>
      </c>
    </row>
    <row r="2483" spans="1:23" x14ac:dyDescent="0.3">
      <c r="A2483" t="s">
        <v>5420</v>
      </c>
      <c r="B2483" s="4">
        <v>41888</v>
      </c>
      <c r="C2483" t="s">
        <v>7901</v>
      </c>
      <c r="D2483">
        <v>2014</v>
      </c>
      <c r="E2483" s="4">
        <v>41888</v>
      </c>
      <c r="F2483">
        <v>0</v>
      </c>
      <c r="G2483" t="s">
        <v>6470</v>
      </c>
      <c r="H2483" t="s">
        <v>6604</v>
      </c>
      <c r="I2483" t="s">
        <v>5997</v>
      </c>
      <c r="J2483" t="s">
        <v>5998</v>
      </c>
      <c r="K2483" t="s">
        <v>5970</v>
      </c>
      <c r="L2483" t="s">
        <v>6007</v>
      </c>
      <c r="M2483" t="s">
        <v>6605</v>
      </c>
      <c r="N2483" t="s">
        <v>1475</v>
      </c>
      <c r="O2483" t="s">
        <v>7921</v>
      </c>
      <c r="P2483">
        <v>0.4</v>
      </c>
      <c r="Q2483">
        <v>351</v>
      </c>
      <c r="R2483">
        <v>-94</v>
      </c>
      <c r="S2483">
        <v>445</v>
      </c>
      <c r="T2483">
        <v>-0.26780626780626798</v>
      </c>
      <c r="U2483" t="s">
        <v>7899</v>
      </c>
      <c r="V2483" t="s">
        <v>57</v>
      </c>
      <c r="W2483" t="s">
        <v>58</v>
      </c>
    </row>
    <row r="2484" spans="1:23" x14ac:dyDescent="0.3">
      <c r="A2484" t="s">
        <v>5547</v>
      </c>
      <c r="B2484" s="4">
        <v>41912</v>
      </c>
      <c r="C2484" t="s">
        <v>7901</v>
      </c>
      <c r="D2484">
        <v>2014</v>
      </c>
      <c r="E2484" s="4">
        <v>41914</v>
      </c>
      <c r="F2484">
        <v>2</v>
      </c>
      <c r="G2484" t="s">
        <v>6287</v>
      </c>
      <c r="H2484" t="s">
        <v>6912</v>
      </c>
      <c r="I2484" t="s">
        <v>5997</v>
      </c>
      <c r="J2484" t="s">
        <v>5998</v>
      </c>
      <c r="K2484" t="s">
        <v>5975</v>
      </c>
      <c r="L2484" t="s">
        <v>5988</v>
      </c>
      <c r="M2484" t="s">
        <v>6059</v>
      </c>
      <c r="N2484" t="s">
        <v>2140</v>
      </c>
      <c r="O2484" t="s">
        <v>7921</v>
      </c>
      <c r="P2484">
        <v>0.4</v>
      </c>
      <c r="Q2484">
        <v>1145</v>
      </c>
      <c r="R2484">
        <v>-706</v>
      </c>
      <c r="S2484">
        <v>1851</v>
      </c>
      <c r="T2484">
        <v>-0.61659388646288205</v>
      </c>
      <c r="U2484" t="s">
        <v>7891</v>
      </c>
      <c r="V2484" t="s">
        <v>57</v>
      </c>
      <c r="W2484" t="s">
        <v>70</v>
      </c>
    </row>
    <row r="2485" spans="1:23" x14ac:dyDescent="0.3">
      <c r="A2485" t="s">
        <v>5588</v>
      </c>
      <c r="B2485" s="4">
        <v>41926</v>
      </c>
      <c r="C2485" t="s">
        <v>7903</v>
      </c>
      <c r="D2485">
        <v>2014</v>
      </c>
      <c r="E2485" s="4">
        <v>41932</v>
      </c>
      <c r="F2485">
        <v>6</v>
      </c>
      <c r="G2485" t="s">
        <v>6665</v>
      </c>
      <c r="H2485" t="s">
        <v>6356</v>
      </c>
      <c r="I2485" t="s">
        <v>5997</v>
      </c>
      <c r="J2485" t="s">
        <v>5998</v>
      </c>
      <c r="K2485" t="s">
        <v>5985</v>
      </c>
      <c r="L2485" t="s">
        <v>5976</v>
      </c>
      <c r="M2485" t="s">
        <v>6041</v>
      </c>
      <c r="N2485" t="s">
        <v>3973</v>
      </c>
      <c r="O2485" t="s">
        <v>7921</v>
      </c>
      <c r="P2485">
        <v>0.4</v>
      </c>
      <c r="Q2485">
        <v>146</v>
      </c>
      <c r="R2485">
        <v>-83</v>
      </c>
      <c r="S2485">
        <v>229</v>
      </c>
      <c r="T2485">
        <v>-0.568493150684932</v>
      </c>
      <c r="U2485" t="s">
        <v>7895</v>
      </c>
      <c r="V2485" t="s">
        <v>57</v>
      </c>
      <c r="W2485" t="s">
        <v>58</v>
      </c>
    </row>
    <row r="2486" spans="1:23" x14ac:dyDescent="0.3">
      <c r="A2486" t="s">
        <v>5596</v>
      </c>
      <c r="B2486" s="4">
        <v>41929</v>
      </c>
      <c r="C2486" t="s">
        <v>7903</v>
      </c>
      <c r="D2486">
        <v>2014</v>
      </c>
      <c r="E2486" s="4">
        <v>41935</v>
      </c>
      <c r="F2486">
        <v>6</v>
      </c>
      <c r="G2486" t="s">
        <v>6750</v>
      </c>
      <c r="H2486" t="s">
        <v>7094</v>
      </c>
      <c r="I2486" t="s">
        <v>5997</v>
      </c>
      <c r="J2486" t="s">
        <v>5998</v>
      </c>
      <c r="K2486" t="s">
        <v>5985</v>
      </c>
      <c r="L2486" t="s">
        <v>5976</v>
      </c>
      <c r="M2486" t="s">
        <v>6377</v>
      </c>
      <c r="N2486" t="s">
        <v>56</v>
      </c>
      <c r="O2486" t="s">
        <v>7921</v>
      </c>
      <c r="P2486">
        <v>0.4</v>
      </c>
      <c r="Q2486">
        <v>1096</v>
      </c>
      <c r="R2486">
        <v>-658</v>
      </c>
      <c r="S2486">
        <v>1754</v>
      </c>
      <c r="T2486">
        <v>-0.60036496350364998</v>
      </c>
      <c r="U2486" t="s">
        <v>7897</v>
      </c>
      <c r="V2486" t="s">
        <v>57</v>
      </c>
      <c r="W2486" t="s">
        <v>58</v>
      </c>
    </row>
    <row r="2487" spans="1:23" x14ac:dyDescent="0.3">
      <c r="A2487" t="s">
        <v>5596</v>
      </c>
      <c r="B2487" s="4">
        <v>41929</v>
      </c>
      <c r="C2487" t="s">
        <v>7903</v>
      </c>
      <c r="D2487">
        <v>2014</v>
      </c>
      <c r="E2487" s="4">
        <v>41935</v>
      </c>
      <c r="F2487">
        <v>6</v>
      </c>
      <c r="G2487" t="s">
        <v>6750</v>
      </c>
      <c r="H2487" t="s">
        <v>7094</v>
      </c>
      <c r="I2487" t="s">
        <v>5997</v>
      </c>
      <c r="J2487" t="s">
        <v>5998</v>
      </c>
      <c r="K2487" t="s">
        <v>5985</v>
      </c>
      <c r="L2487" t="s">
        <v>5976</v>
      </c>
      <c r="M2487" t="s">
        <v>6377</v>
      </c>
      <c r="N2487" t="s">
        <v>1010</v>
      </c>
      <c r="O2487" t="s">
        <v>7921</v>
      </c>
      <c r="P2487">
        <v>0.4</v>
      </c>
      <c r="Q2487">
        <v>545</v>
      </c>
      <c r="R2487">
        <v>-73</v>
      </c>
      <c r="S2487">
        <v>618</v>
      </c>
      <c r="T2487">
        <v>-0.13394495412844001</v>
      </c>
      <c r="U2487" t="s">
        <v>7912</v>
      </c>
      <c r="V2487" t="s">
        <v>57</v>
      </c>
      <c r="W2487" t="s">
        <v>70</v>
      </c>
    </row>
    <row r="2488" spans="1:23" x14ac:dyDescent="0.3">
      <c r="A2488" t="s">
        <v>5615</v>
      </c>
      <c r="B2488" s="4">
        <v>41936</v>
      </c>
      <c r="C2488" t="s">
        <v>7903</v>
      </c>
      <c r="D2488">
        <v>2014</v>
      </c>
      <c r="E2488" s="4">
        <v>41938</v>
      </c>
      <c r="F2488">
        <v>2</v>
      </c>
      <c r="G2488" t="s">
        <v>6468</v>
      </c>
      <c r="H2488" t="s">
        <v>5996</v>
      </c>
      <c r="I2488" t="s">
        <v>5997</v>
      </c>
      <c r="J2488" t="s">
        <v>5998</v>
      </c>
      <c r="K2488" t="s">
        <v>5975</v>
      </c>
      <c r="L2488" t="s">
        <v>5971</v>
      </c>
      <c r="M2488" t="s">
        <v>5999</v>
      </c>
      <c r="N2488" t="s">
        <v>738</v>
      </c>
      <c r="O2488" t="s">
        <v>7921</v>
      </c>
      <c r="P2488">
        <v>0.4</v>
      </c>
      <c r="Q2488">
        <v>351</v>
      </c>
      <c r="R2488">
        <v>-47</v>
      </c>
      <c r="S2488">
        <v>398</v>
      </c>
      <c r="T2488">
        <v>-0.13390313390313399</v>
      </c>
      <c r="U2488" t="s">
        <v>7905</v>
      </c>
      <c r="V2488" t="s">
        <v>57</v>
      </c>
      <c r="W2488" t="s">
        <v>70</v>
      </c>
    </row>
    <row r="2489" spans="1:23" x14ac:dyDescent="0.3">
      <c r="A2489" t="s">
        <v>5637</v>
      </c>
      <c r="B2489" s="4">
        <v>41946</v>
      </c>
      <c r="C2489" t="s">
        <v>7904</v>
      </c>
      <c r="D2489">
        <v>2014</v>
      </c>
      <c r="E2489" s="4">
        <v>41950</v>
      </c>
      <c r="F2489">
        <v>4</v>
      </c>
      <c r="G2489" t="s">
        <v>7291</v>
      </c>
      <c r="H2489" t="s">
        <v>6150</v>
      </c>
      <c r="I2489" t="s">
        <v>5997</v>
      </c>
      <c r="J2489" t="s">
        <v>5998</v>
      </c>
      <c r="K2489" t="s">
        <v>5975</v>
      </c>
      <c r="L2489" t="s">
        <v>5976</v>
      </c>
      <c r="M2489" t="s">
        <v>6151</v>
      </c>
      <c r="N2489" t="s">
        <v>2041</v>
      </c>
      <c r="O2489" t="s">
        <v>7921</v>
      </c>
      <c r="P2489">
        <v>0.4</v>
      </c>
      <c r="Q2489">
        <v>209</v>
      </c>
      <c r="R2489">
        <v>-21</v>
      </c>
      <c r="S2489">
        <v>230</v>
      </c>
      <c r="T2489">
        <v>-0.100478468899522</v>
      </c>
      <c r="U2489" t="s">
        <v>7895</v>
      </c>
      <c r="V2489" t="s">
        <v>57</v>
      </c>
      <c r="W2489" t="s">
        <v>58</v>
      </c>
    </row>
    <row r="2490" spans="1:23" x14ac:dyDescent="0.3">
      <c r="A2490" t="s">
        <v>5652</v>
      </c>
      <c r="B2490" s="4">
        <v>41949</v>
      </c>
      <c r="C2490" t="s">
        <v>7904</v>
      </c>
      <c r="D2490">
        <v>2014</v>
      </c>
      <c r="E2490" s="4">
        <v>41954</v>
      </c>
      <c r="F2490">
        <v>5</v>
      </c>
      <c r="G2490" t="s">
        <v>6306</v>
      </c>
      <c r="H2490" t="s">
        <v>6150</v>
      </c>
      <c r="I2490" t="s">
        <v>5997</v>
      </c>
      <c r="J2490" t="s">
        <v>5998</v>
      </c>
      <c r="K2490" t="s">
        <v>5985</v>
      </c>
      <c r="L2490" t="s">
        <v>5976</v>
      </c>
      <c r="M2490" t="s">
        <v>6151</v>
      </c>
      <c r="N2490" t="s">
        <v>2588</v>
      </c>
      <c r="O2490" t="s">
        <v>7921</v>
      </c>
      <c r="P2490">
        <v>0.4</v>
      </c>
      <c r="Q2490">
        <v>109</v>
      </c>
      <c r="R2490">
        <v>-33</v>
      </c>
      <c r="S2490">
        <v>142</v>
      </c>
      <c r="T2490">
        <v>-0.302752293577982</v>
      </c>
      <c r="U2490" t="s">
        <v>7890</v>
      </c>
      <c r="V2490" t="s">
        <v>57</v>
      </c>
      <c r="W2490" t="s">
        <v>70</v>
      </c>
    </row>
    <row r="2491" spans="1:23" x14ac:dyDescent="0.3">
      <c r="A2491" t="s">
        <v>5712</v>
      </c>
      <c r="B2491" s="4">
        <v>41960</v>
      </c>
      <c r="C2491" t="s">
        <v>7904</v>
      </c>
      <c r="D2491">
        <v>2014</v>
      </c>
      <c r="E2491" s="4">
        <v>41964</v>
      </c>
      <c r="F2491">
        <v>4</v>
      </c>
      <c r="G2491" t="s">
        <v>7222</v>
      </c>
      <c r="H2491" t="s">
        <v>6900</v>
      </c>
      <c r="I2491" t="s">
        <v>5997</v>
      </c>
      <c r="J2491" t="s">
        <v>5998</v>
      </c>
      <c r="K2491" t="s">
        <v>5985</v>
      </c>
      <c r="L2491" t="s">
        <v>5976</v>
      </c>
      <c r="M2491" t="s">
        <v>6197</v>
      </c>
      <c r="N2491" t="s">
        <v>4082</v>
      </c>
      <c r="O2491" t="s">
        <v>7921</v>
      </c>
      <c r="P2491">
        <v>0.4</v>
      </c>
      <c r="Q2491">
        <v>1549</v>
      </c>
      <c r="R2491">
        <v>-439</v>
      </c>
      <c r="S2491">
        <v>1988</v>
      </c>
      <c r="T2491">
        <v>-0.283408650742414</v>
      </c>
      <c r="U2491" t="s">
        <v>7892</v>
      </c>
      <c r="V2491" t="s">
        <v>57</v>
      </c>
      <c r="W2491" t="s">
        <v>70</v>
      </c>
    </row>
    <row r="2492" spans="1:23" x14ac:dyDescent="0.3">
      <c r="A2492" t="s">
        <v>5738</v>
      </c>
      <c r="B2492" s="4">
        <v>41963</v>
      </c>
      <c r="C2492" t="s">
        <v>7904</v>
      </c>
      <c r="D2492">
        <v>2014</v>
      </c>
      <c r="E2492" s="4">
        <v>41970</v>
      </c>
      <c r="F2492">
        <v>7</v>
      </c>
      <c r="G2492" t="s">
        <v>6894</v>
      </c>
      <c r="H2492" t="s">
        <v>6745</v>
      </c>
      <c r="I2492" t="s">
        <v>5997</v>
      </c>
      <c r="J2492" t="s">
        <v>5998</v>
      </c>
      <c r="K2492" t="s">
        <v>5975</v>
      </c>
      <c r="L2492" t="s">
        <v>5976</v>
      </c>
      <c r="M2492" t="s">
        <v>6197</v>
      </c>
      <c r="N2492" t="s">
        <v>3762</v>
      </c>
      <c r="O2492" t="s">
        <v>7921</v>
      </c>
      <c r="P2492">
        <v>0.4</v>
      </c>
      <c r="Q2492">
        <v>148</v>
      </c>
      <c r="R2492">
        <v>-91</v>
      </c>
      <c r="S2492">
        <v>239</v>
      </c>
      <c r="T2492">
        <v>-0.61486486486486502</v>
      </c>
      <c r="U2492" t="s">
        <v>7895</v>
      </c>
      <c r="V2492" t="s">
        <v>57</v>
      </c>
      <c r="W2492" t="s">
        <v>70</v>
      </c>
    </row>
    <row r="2493" spans="1:23" x14ac:dyDescent="0.3">
      <c r="A2493" t="s">
        <v>5791</v>
      </c>
      <c r="B2493" s="4">
        <v>41975</v>
      </c>
      <c r="C2493" t="s">
        <v>7906</v>
      </c>
      <c r="D2493">
        <v>2014</v>
      </c>
      <c r="E2493" s="4">
        <v>41980</v>
      </c>
      <c r="F2493">
        <v>5</v>
      </c>
      <c r="G2493" t="s">
        <v>6886</v>
      </c>
      <c r="H2493" t="s">
        <v>7393</v>
      </c>
      <c r="I2493" t="s">
        <v>5997</v>
      </c>
      <c r="J2493" t="s">
        <v>5998</v>
      </c>
      <c r="K2493" t="s">
        <v>5970</v>
      </c>
      <c r="L2493" t="s">
        <v>5976</v>
      </c>
      <c r="M2493" t="s">
        <v>6041</v>
      </c>
      <c r="N2493" t="s">
        <v>1916</v>
      </c>
      <c r="O2493" t="s">
        <v>7921</v>
      </c>
      <c r="P2493">
        <v>0.4</v>
      </c>
      <c r="Q2493">
        <v>117</v>
      </c>
      <c r="R2493">
        <v>-6</v>
      </c>
      <c r="S2493">
        <v>123</v>
      </c>
      <c r="T2493">
        <v>-5.1282051282051301E-2</v>
      </c>
      <c r="U2493" t="s">
        <v>7891</v>
      </c>
      <c r="V2493" t="s">
        <v>57</v>
      </c>
      <c r="W2493" t="s">
        <v>70</v>
      </c>
    </row>
    <row r="2494" spans="1:23" x14ac:dyDescent="0.3">
      <c r="A2494" t="s">
        <v>5848</v>
      </c>
      <c r="B2494" s="4">
        <v>41987</v>
      </c>
      <c r="C2494" t="s">
        <v>7906</v>
      </c>
      <c r="D2494">
        <v>2014</v>
      </c>
      <c r="E2494" s="4">
        <v>41992</v>
      </c>
      <c r="F2494">
        <v>5</v>
      </c>
      <c r="G2494" t="s">
        <v>7378</v>
      </c>
      <c r="H2494" t="s">
        <v>6428</v>
      </c>
      <c r="I2494" t="s">
        <v>5997</v>
      </c>
      <c r="J2494" t="s">
        <v>5998</v>
      </c>
      <c r="K2494" t="s">
        <v>5975</v>
      </c>
      <c r="L2494" t="s">
        <v>5976</v>
      </c>
      <c r="M2494" t="s">
        <v>6041</v>
      </c>
      <c r="N2494" t="s">
        <v>2814</v>
      </c>
      <c r="O2494" t="s">
        <v>7921</v>
      </c>
      <c r="P2494">
        <v>0.4</v>
      </c>
      <c r="Q2494">
        <v>98</v>
      </c>
      <c r="R2494">
        <v>-12</v>
      </c>
      <c r="S2494">
        <v>110</v>
      </c>
      <c r="T2494">
        <v>-0.122448979591837</v>
      </c>
      <c r="U2494" t="s">
        <v>7895</v>
      </c>
      <c r="V2494" t="s">
        <v>57</v>
      </c>
      <c r="W2494" t="s">
        <v>58</v>
      </c>
    </row>
    <row r="2495" spans="1:23" x14ac:dyDescent="0.3">
      <c r="A2495" t="s">
        <v>5871</v>
      </c>
      <c r="B2495" s="4">
        <v>41991</v>
      </c>
      <c r="C2495" t="s">
        <v>7906</v>
      </c>
      <c r="D2495">
        <v>2014</v>
      </c>
      <c r="E2495" s="4">
        <v>41994</v>
      </c>
      <c r="F2495">
        <v>3</v>
      </c>
      <c r="G2495" t="s">
        <v>6324</v>
      </c>
      <c r="H2495" t="s">
        <v>6040</v>
      </c>
      <c r="I2495" t="s">
        <v>5997</v>
      </c>
      <c r="J2495" t="s">
        <v>5998</v>
      </c>
      <c r="K2495" t="s">
        <v>5975</v>
      </c>
      <c r="L2495" t="s">
        <v>5988</v>
      </c>
      <c r="M2495" t="s">
        <v>6041</v>
      </c>
      <c r="N2495" t="s">
        <v>5266</v>
      </c>
      <c r="O2495" t="s">
        <v>7921</v>
      </c>
      <c r="P2495">
        <v>0.4</v>
      </c>
      <c r="Q2495">
        <v>251</v>
      </c>
      <c r="R2495">
        <v>4</v>
      </c>
      <c r="S2495">
        <v>247</v>
      </c>
      <c r="T2495">
        <v>1.5936254980079698E-2</v>
      </c>
      <c r="U2495" t="s">
        <v>7891</v>
      </c>
      <c r="V2495" t="s">
        <v>57</v>
      </c>
      <c r="W2495" t="s">
        <v>70</v>
      </c>
    </row>
    <row r="2496" spans="1:23" x14ac:dyDescent="0.3">
      <c r="A2496" t="s">
        <v>4535</v>
      </c>
      <c r="B2496" s="4">
        <v>41649</v>
      </c>
      <c r="C2496" t="s">
        <v>7888</v>
      </c>
      <c r="D2496">
        <v>2014</v>
      </c>
      <c r="E2496" s="4">
        <v>41651</v>
      </c>
      <c r="F2496">
        <v>2</v>
      </c>
      <c r="G2496" t="s">
        <v>6831</v>
      </c>
      <c r="H2496" t="s">
        <v>6139</v>
      </c>
      <c r="I2496" t="s">
        <v>5997</v>
      </c>
      <c r="J2496" t="s">
        <v>5998</v>
      </c>
      <c r="K2496" t="s">
        <v>5975</v>
      </c>
      <c r="L2496" t="s">
        <v>5988</v>
      </c>
      <c r="M2496" t="s">
        <v>6038</v>
      </c>
      <c r="N2496" t="s">
        <v>303</v>
      </c>
      <c r="O2496" t="s">
        <v>7921</v>
      </c>
      <c r="P2496">
        <v>0.4</v>
      </c>
      <c r="Q2496">
        <v>148</v>
      </c>
      <c r="R2496">
        <v>-40</v>
      </c>
      <c r="S2496">
        <v>188</v>
      </c>
      <c r="T2496">
        <v>-0.27027027027027001</v>
      </c>
      <c r="U2496" t="s">
        <v>7899</v>
      </c>
      <c r="V2496" t="s">
        <v>10</v>
      </c>
      <c r="W2496" t="s">
        <v>22</v>
      </c>
    </row>
    <row r="2497" spans="1:23" x14ac:dyDescent="0.3">
      <c r="A2497" t="s">
        <v>4544</v>
      </c>
      <c r="B2497" s="4">
        <v>41653</v>
      </c>
      <c r="C2497" t="s">
        <v>7888</v>
      </c>
      <c r="D2497">
        <v>2014</v>
      </c>
      <c r="E2497" s="4">
        <v>41655</v>
      </c>
      <c r="F2497">
        <v>2</v>
      </c>
      <c r="G2497" t="s">
        <v>6555</v>
      </c>
      <c r="H2497" t="s">
        <v>6648</v>
      </c>
      <c r="I2497" t="s">
        <v>5997</v>
      </c>
      <c r="J2497" t="s">
        <v>5998</v>
      </c>
      <c r="K2497" t="s">
        <v>5975</v>
      </c>
      <c r="L2497" t="s">
        <v>5988</v>
      </c>
      <c r="M2497" t="s">
        <v>6649</v>
      </c>
      <c r="N2497" t="s">
        <v>805</v>
      </c>
      <c r="O2497" t="s">
        <v>7921</v>
      </c>
      <c r="P2497">
        <v>0.4</v>
      </c>
      <c r="Q2497">
        <v>33</v>
      </c>
      <c r="R2497">
        <v>-1</v>
      </c>
      <c r="S2497">
        <v>34</v>
      </c>
      <c r="T2497">
        <v>-3.03030303030303E-2</v>
      </c>
      <c r="U2497" t="s">
        <v>7890</v>
      </c>
      <c r="V2497" t="s">
        <v>10</v>
      </c>
      <c r="W2497" t="s">
        <v>22</v>
      </c>
    </row>
    <row r="2498" spans="1:23" x14ac:dyDescent="0.3">
      <c r="A2498" t="s">
        <v>4578</v>
      </c>
      <c r="B2498" s="4">
        <v>41661</v>
      </c>
      <c r="C2498" t="s">
        <v>7888</v>
      </c>
      <c r="D2498">
        <v>2014</v>
      </c>
      <c r="E2498" s="4">
        <v>41664</v>
      </c>
      <c r="F2498">
        <v>3</v>
      </c>
      <c r="G2498" t="s">
        <v>6223</v>
      </c>
      <c r="H2498" t="s">
        <v>6150</v>
      </c>
      <c r="I2498" t="s">
        <v>5997</v>
      </c>
      <c r="J2498" t="s">
        <v>5998</v>
      </c>
      <c r="K2498" t="s">
        <v>5975</v>
      </c>
      <c r="L2498" t="s">
        <v>5988</v>
      </c>
      <c r="M2498" t="s">
        <v>6151</v>
      </c>
      <c r="N2498" t="s">
        <v>1230</v>
      </c>
      <c r="O2498" t="s">
        <v>7921</v>
      </c>
      <c r="P2498">
        <v>0.4</v>
      </c>
      <c r="Q2498">
        <v>86</v>
      </c>
      <c r="R2498">
        <v>9</v>
      </c>
      <c r="S2498">
        <v>77</v>
      </c>
      <c r="T2498">
        <v>0.104651162790698</v>
      </c>
      <c r="U2498" t="s">
        <v>7891</v>
      </c>
      <c r="V2498" t="s">
        <v>10</v>
      </c>
      <c r="W2498" t="s">
        <v>22</v>
      </c>
    </row>
    <row r="2499" spans="1:23" x14ac:dyDescent="0.3">
      <c r="A2499" t="s">
        <v>4729</v>
      </c>
      <c r="B2499" s="4">
        <v>41713</v>
      </c>
      <c r="C2499" t="s">
        <v>7907</v>
      </c>
      <c r="D2499">
        <v>2014</v>
      </c>
      <c r="E2499" s="4">
        <v>41717</v>
      </c>
      <c r="F2499">
        <v>4</v>
      </c>
      <c r="G2499" t="s">
        <v>7131</v>
      </c>
      <c r="H2499" t="s">
        <v>6196</v>
      </c>
      <c r="I2499" t="s">
        <v>5997</v>
      </c>
      <c r="J2499" t="s">
        <v>5998</v>
      </c>
      <c r="K2499" t="s">
        <v>5970</v>
      </c>
      <c r="L2499" t="s">
        <v>5971</v>
      </c>
      <c r="M2499" t="s">
        <v>6197</v>
      </c>
      <c r="N2499" t="s">
        <v>43</v>
      </c>
      <c r="O2499" t="s">
        <v>7921</v>
      </c>
      <c r="P2499">
        <v>0.4</v>
      </c>
      <c r="Q2499">
        <v>58</v>
      </c>
      <c r="R2499">
        <v>-8</v>
      </c>
      <c r="S2499">
        <v>66</v>
      </c>
      <c r="T2499">
        <v>-0.13793103448275901</v>
      </c>
      <c r="U2499" t="s">
        <v>7895</v>
      </c>
      <c r="V2499" t="s">
        <v>10</v>
      </c>
      <c r="W2499" t="s">
        <v>22</v>
      </c>
    </row>
    <row r="2500" spans="1:23" x14ac:dyDescent="0.3">
      <c r="A2500" t="s">
        <v>4766</v>
      </c>
      <c r="B2500" s="4">
        <v>41726</v>
      </c>
      <c r="C2500" t="s">
        <v>7907</v>
      </c>
      <c r="D2500">
        <v>2014</v>
      </c>
      <c r="E2500" s="4">
        <v>41728</v>
      </c>
      <c r="F2500">
        <v>2</v>
      </c>
      <c r="G2500" t="s">
        <v>6207</v>
      </c>
      <c r="H2500" t="s">
        <v>6367</v>
      </c>
      <c r="I2500" t="s">
        <v>5997</v>
      </c>
      <c r="J2500" t="s">
        <v>5998</v>
      </c>
      <c r="K2500" t="s">
        <v>5975</v>
      </c>
      <c r="L2500" t="s">
        <v>5971</v>
      </c>
      <c r="M2500" t="s">
        <v>6209</v>
      </c>
      <c r="N2500" t="s">
        <v>2003</v>
      </c>
      <c r="O2500" t="s">
        <v>7921</v>
      </c>
      <c r="P2500">
        <v>0.4</v>
      </c>
      <c r="Q2500">
        <v>76</v>
      </c>
      <c r="R2500">
        <v>-50</v>
      </c>
      <c r="S2500">
        <v>126</v>
      </c>
      <c r="T2500">
        <v>-0.65789473684210498</v>
      </c>
      <c r="U2500" t="s">
        <v>7890</v>
      </c>
      <c r="V2500" t="s">
        <v>10</v>
      </c>
      <c r="W2500" t="s">
        <v>22</v>
      </c>
    </row>
    <row r="2501" spans="1:23" x14ac:dyDescent="0.3">
      <c r="A2501" t="s">
        <v>4809</v>
      </c>
      <c r="B2501" s="4">
        <v>41743</v>
      </c>
      <c r="C2501" t="s">
        <v>7894</v>
      </c>
      <c r="D2501">
        <v>2014</v>
      </c>
      <c r="E2501" s="4">
        <v>41745</v>
      </c>
      <c r="F2501">
        <v>2</v>
      </c>
      <c r="G2501" t="s">
        <v>7511</v>
      </c>
      <c r="H2501" t="s">
        <v>6869</v>
      </c>
      <c r="I2501" t="s">
        <v>5997</v>
      </c>
      <c r="J2501" t="s">
        <v>5998</v>
      </c>
      <c r="K2501" t="s">
        <v>5985</v>
      </c>
      <c r="L2501" t="s">
        <v>5971</v>
      </c>
      <c r="M2501" t="s">
        <v>6054</v>
      </c>
      <c r="N2501" t="s">
        <v>101</v>
      </c>
      <c r="O2501" t="s">
        <v>7921</v>
      </c>
      <c r="P2501">
        <v>0.4</v>
      </c>
      <c r="Q2501">
        <v>160</v>
      </c>
      <c r="R2501">
        <v>-59</v>
      </c>
      <c r="S2501">
        <v>219</v>
      </c>
      <c r="T2501">
        <v>-0.36875000000000002</v>
      </c>
      <c r="U2501" t="s">
        <v>7895</v>
      </c>
      <c r="V2501" t="s">
        <v>10</v>
      </c>
      <c r="W2501" t="s">
        <v>22</v>
      </c>
    </row>
    <row r="2502" spans="1:23" x14ac:dyDescent="0.3">
      <c r="A2502" t="s">
        <v>4869</v>
      </c>
      <c r="B2502" s="4">
        <v>41761</v>
      </c>
      <c r="C2502" t="s">
        <v>7896</v>
      </c>
      <c r="D2502">
        <v>2014</v>
      </c>
      <c r="E2502" s="4">
        <v>41764</v>
      </c>
      <c r="F2502">
        <v>3</v>
      </c>
      <c r="G2502" t="s">
        <v>6812</v>
      </c>
      <c r="H2502" t="s">
        <v>6139</v>
      </c>
      <c r="I2502" t="s">
        <v>5997</v>
      </c>
      <c r="J2502" t="s">
        <v>5998</v>
      </c>
      <c r="K2502" t="s">
        <v>5970</v>
      </c>
      <c r="L2502" t="s">
        <v>5971</v>
      </c>
      <c r="M2502" t="s">
        <v>6038</v>
      </c>
      <c r="N2502" t="s">
        <v>1584</v>
      </c>
      <c r="O2502" t="s">
        <v>7921</v>
      </c>
      <c r="P2502">
        <v>0.4</v>
      </c>
      <c r="Q2502">
        <v>37</v>
      </c>
      <c r="R2502">
        <v>-6</v>
      </c>
      <c r="S2502">
        <v>43</v>
      </c>
      <c r="T2502">
        <v>-0.162162162162162</v>
      </c>
      <c r="U2502" t="s">
        <v>7890</v>
      </c>
      <c r="V2502" t="s">
        <v>10</v>
      </c>
      <c r="W2502" t="s">
        <v>22</v>
      </c>
    </row>
    <row r="2503" spans="1:23" x14ac:dyDescent="0.3">
      <c r="A2503" t="s">
        <v>4879</v>
      </c>
      <c r="B2503" s="4">
        <v>41766</v>
      </c>
      <c r="C2503" t="s">
        <v>7896</v>
      </c>
      <c r="D2503">
        <v>2014</v>
      </c>
      <c r="E2503" s="4">
        <v>41766</v>
      </c>
      <c r="F2503">
        <v>0</v>
      </c>
      <c r="G2503" t="s">
        <v>6385</v>
      </c>
      <c r="H2503" t="s">
        <v>7133</v>
      </c>
      <c r="I2503" t="s">
        <v>5997</v>
      </c>
      <c r="J2503" t="s">
        <v>5998</v>
      </c>
      <c r="K2503" t="s">
        <v>5975</v>
      </c>
      <c r="L2503" t="s">
        <v>6007</v>
      </c>
      <c r="M2503" t="s">
        <v>6151</v>
      </c>
      <c r="N2503" t="s">
        <v>1015</v>
      </c>
      <c r="O2503" t="s">
        <v>7921</v>
      </c>
      <c r="P2503">
        <v>0.4</v>
      </c>
      <c r="Q2503">
        <v>595</v>
      </c>
      <c r="R2503">
        <v>89</v>
      </c>
      <c r="S2503">
        <v>506</v>
      </c>
      <c r="T2503">
        <v>0.14957983193277299</v>
      </c>
      <c r="U2503" t="s">
        <v>7899</v>
      </c>
      <c r="V2503" t="s">
        <v>10</v>
      </c>
      <c r="W2503" t="s">
        <v>22</v>
      </c>
    </row>
    <row r="2504" spans="1:23" x14ac:dyDescent="0.3">
      <c r="A2504" t="s">
        <v>4879</v>
      </c>
      <c r="B2504" s="4">
        <v>41766</v>
      </c>
      <c r="C2504" t="s">
        <v>7896</v>
      </c>
      <c r="D2504">
        <v>2014</v>
      </c>
      <c r="E2504" s="4">
        <v>41766</v>
      </c>
      <c r="F2504">
        <v>0</v>
      </c>
      <c r="G2504" t="s">
        <v>6385</v>
      </c>
      <c r="H2504" t="s">
        <v>7133</v>
      </c>
      <c r="I2504" t="s">
        <v>5997</v>
      </c>
      <c r="J2504" t="s">
        <v>5998</v>
      </c>
      <c r="K2504" t="s">
        <v>5975</v>
      </c>
      <c r="L2504" t="s">
        <v>6007</v>
      </c>
      <c r="M2504" t="s">
        <v>6151</v>
      </c>
      <c r="N2504" t="s">
        <v>862</v>
      </c>
      <c r="O2504" t="s">
        <v>7921</v>
      </c>
      <c r="P2504">
        <v>0.4</v>
      </c>
      <c r="Q2504">
        <v>38</v>
      </c>
      <c r="R2504">
        <v>-6</v>
      </c>
      <c r="S2504">
        <v>44</v>
      </c>
      <c r="T2504">
        <v>-0.157894736842105</v>
      </c>
      <c r="U2504" t="s">
        <v>7890</v>
      </c>
      <c r="V2504" t="s">
        <v>10</v>
      </c>
      <c r="W2504" t="s">
        <v>22</v>
      </c>
    </row>
    <row r="2505" spans="1:23" x14ac:dyDescent="0.3">
      <c r="A2505" t="s">
        <v>4969</v>
      </c>
      <c r="B2505" s="4">
        <v>41797</v>
      </c>
      <c r="C2505" t="s">
        <v>7898</v>
      </c>
      <c r="D2505">
        <v>2014</v>
      </c>
      <c r="E2505" s="4">
        <v>41802</v>
      </c>
      <c r="F2505">
        <v>5</v>
      </c>
      <c r="G2505" t="s">
        <v>7017</v>
      </c>
      <c r="H2505" t="s">
        <v>6739</v>
      </c>
      <c r="I2505" t="s">
        <v>5997</v>
      </c>
      <c r="J2505" t="s">
        <v>5998</v>
      </c>
      <c r="K2505" t="s">
        <v>5975</v>
      </c>
      <c r="L2505" t="s">
        <v>5971</v>
      </c>
      <c r="M2505" t="s">
        <v>6605</v>
      </c>
      <c r="N2505" t="s">
        <v>805</v>
      </c>
      <c r="O2505" t="s">
        <v>7921</v>
      </c>
      <c r="P2505">
        <v>0.4</v>
      </c>
      <c r="Q2505">
        <v>98</v>
      </c>
      <c r="R2505">
        <v>-3</v>
      </c>
      <c r="S2505">
        <v>101</v>
      </c>
      <c r="T2505">
        <v>-3.06122448979592E-2</v>
      </c>
      <c r="U2505" t="s">
        <v>7891</v>
      </c>
      <c r="V2505" t="s">
        <v>10</v>
      </c>
      <c r="W2505" t="s">
        <v>22</v>
      </c>
    </row>
    <row r="2506" spans="1:23" x14ac:dyDescent="0.3">
      <c r="A2506" t="s">
        <v>5405</v>
      </c>
      <c r="B2506" s="4">
        <v>41886</v>
      </c>
      <c r="C2506" t="s">
        <v>7901</v>
      </c>
      <c r="D2506">
        <v>2014</v>
      </c>
      <c r="E2506" s="4">
        <v>41888</v>
      </c>
      <c r="F2506">
        <v>2</v>
      </c>
      <c r="G2506" t="s">
        <v>7424</v>
      </c>
      <c r="H2506" t="s">
        <v>6912</v>
      </c>
      <c r="I2506" t="s">
        <v>5997</v>
      </c>
      <c r="J2506" t="s">
        <v>5998</v>
      </c>
      <c r="K2506" t="s">
        <v>5985</v>
      </c>
      <c r="L2506" t="s">
        <v>5971</v>
      </c>
      <c r="M2506" t="s">
        <v>6059</v>
      </c>
      <c r="N2506" t="s">
        <v>416</v>
      </c>
      <c r="O2506" t="s">
        <v>7921</v>
      </c>
      <c r="P2506">
        <v>0.4</v>
      </c>
      <c r="Q2506">
        <v>237</v>
      </c>
      <c r="R2506">
        <v>-119</v>
      </c>
      <c r="S2506">
        <v>356</v>
      </c>
      <c r="T2506">
        <v>-0.50210970464134996</v>
      </c>
      <c r="U2506" t="s">
        <v>7895</v>
      </c>
      <c r="V2506" t="s">
        <v>10</v>
      </c>
      <c r="W2506" t="s">
        <v>22</v>
      </c>
    </row>
    <row r="2507" spans="1:23" x14ac:dyDescent="0.3">
      <c r="A2507" t="s">
        <v>5432</v>
      </c>
      <c r="B2507" s="4">
        <v>41891</v>
      </c>
      <c r="C2507" t="s">
        <v>7901</v>
      </c>
      <c r="D2507">
        <v>2014</v>
      </c>
      <c r="E2507" s="4">
        <v>41896</v>
      </c>
      <c r="F2507">
        <v>5</v>
      </c>
      <c r="G2507" t="s">
        <v>7123</v>
      </c>
      <c r="H2507" t="s">
        <v>6150</v>
      </c>
      <c r="I2507" t="s">
        <v>5997</v>
      </c>
      <c r="J2507" t="s">
        <v>5998</v>
      </c>
      <c r="K2507" t="s">
        <v>5970</v>
      </c>
      <c r="L2507" t="s">
        <v>5971</v>
      </c>
      <c r="M2507" t="s">
        <v>6151</v>
      </c>
      <c r="N2507" t="s">
        <v>2378</v>
      </c>
      <c r="O2507" t="s">
        <v>7921</v>
      </c>
      <c r="P2507">
        <v>0.4</v>
      </c>
      <c r="Q2507">
        <v>149</v>
      </c>
      <c r="R2507">
        <v>-87</v>
      </c>
      <c r="S2507">
        <v>236</v>
      </c>
      <c r="T2507">
        <v>-0.58389261744966403</v>
      </c>
      <c r="U2507" t="s">
        <v>7892</v>
      </c>
      <c r="V2507" t="s">
        <v>10</v>
      </c>
      <c r="W2507" t="s">
        <v>22</v>
      </c>
    </row>
    <row r="2508" spans="1:23" x14ac:dyDescent="0.3">
      <c r="A2508" t="s">
        <v>5436</v>
      </c>
      <c r="B2508" s="4">
        <v>41892</v>
      </c>
      <c r="C2508" t="s">
        <v>7901</v>
      </c>
      <c r="D2508">
        <v>2014</v>
      </c>
      <c r="E2508" s="4">
        <v>41895</v>
      </c>
      <c r="F2508">
        <v>3</v>
      </c>
      <c r="G2508" t="s">
        <v>6466</v>
      </c>
      <c r="H2508" t="s">
        <v>6139</v>
      </c>
      <c r="I2508" t="s">
        <v>5997</v>
      </c>
      <c r="J2508" t="s">
        <v>5998</v>
      </c>
      <c r="K2508" t="s">
        <v>5975</v>
      </c>
      <c r="L2508" t="s">
        <v>5988</v>
      </c>
      <c r="M2508" t="s">
        <v>6038</v>
      </c>
      <c r="N2508" t="s">
        <v>1078</v>
      </c>
      <c r="O2508" t="s">
        <v>7921</v>
      </c>
      <c r="P2508">
        <v>0.4</v>
      </c>
      <c r="Q2508">
        <v>55</v>
      </c>
      <c r="R2508">
        <v>-26</v>
      </c>
      <c r="S2508">
        <v>81</v>
      </c>
      <c r="T2508">
        <v>-0.472727272727273</v>
      </c>
      <c r="U2508" t="s">
        <v>7892</v>
      </c>
      <c r="V2508" t="s">
        <v>10</v>
      </c>
      <c r="W2508" t="s">
        <v>22</v>
      </c>
    </row>
    <row r="2509" spans="1:23" x14ac:dyDescent="0.3">
      <c r="A2509" t="s">
        <v>5436</v>
      </c>
      <c r="B2509" s="4">
        <v>41892</v>
      </c>
      <c r="C2509" t="s">
        <v>7901</v>
      </c>
      <c r="D2509">
        <v>2014</v>
      </c>
      <c r="E2509" s="4">
        <v>41895</v>
      </c>
      <c r="F2509">
        <v>3</v>
      </c>
      <c r="G2509" t="s">
        <v>6466</v>
      </c>
      <c r="H2509" t="s">
        <v>6139</v>
      </c>
      <c r="I2509" t="s">
        <v>5997</v>
      </c>
      <c r="J2509" t="s">
        <v>5998</v>
      </c>
      <c r="K2509" t="s">
        <v>5975</v>
      </c>
      <c r="L2509" t="s">
        <v>5988</v>
      </c>
      <c r="M2509" t="s">
        <v>6038</v>
      </c>
      <c r="N2509" t="s">
        <v>1053</v>
      </c>
      <c r="O2509" t="s">
        <v>7921</v>
      </c>
      <c r="P2509">
        <v>0.4</v>
      </c>
      <c r="Q2509">
        <v>130</v>
      </c>
      <c r="R2509">
        <v>-41</v>
      </c>
      <c r="S2509">
        <v>171</v>
      </c>
      <c r="T2509">
        <v>-0.31538461538461499</v>
      </c>
      <c r="U2509" t="s">
        <v>7892</v>
      </c>
      <c r="V2509" t="s">
        <v>10</v>
      </c>
      <c r="W2509" t="s">
        <v>22</v>
      </c>
    </row>
    <row r="2510" spans="1:23" x14ac:dyDescent="0.3">
      <c r="A2510" t="s">
        <v>5614</v>
      </c>
      <c r="B2510" s="4">
        <v>41936</v>
      </c>
      <c r="C2510" t="s">
        <v>7903</v>
      </c>
      <c r="D2510">
        <v>2014</v>
      </c>
      <c r="E2510" s="4">
        <v>41938</v>
      </c>
      <c r="F2510">
        <v>2</v>
      </c>
      <c r="G2510" t="s">
        <v>6610</v>
      </c>
      <c r="H2510" t="s">
        <v>6317</v>
      </c>
      <c r="I2510" t="s">
        <v>5997</v>
      </c>
      <c r="J2510" t="s">
        <v>5998</v>
      </c>
      <c r="K2510" t="s">
        <v>5975</v>
      </c>
      <c r="L2510" t="s">
        <v>5988</v>
      </c>
      <c r="M2510" t="s">
        <v>6059</v>
      </c>
      <c r="N2510" t="s">
        <v>2378</v>
      </c>
      <c r="O2510" t="s">
        <v>7921</v>
      </c>
      <c r="P2510">
        <v>0.4</v>
      </c>
      <c r="Q2510">
        <v>75</v>
      </c>
      <c r="R2510">
        <v>-44</v>
      </c>
      <c r="S2510">
        <v>119</v>
      </c>
      <c r="T2510">
        <v>-0.586666666666667</v>
      </c>
      <c r="U2510" t="s">
        <v>7895</v>
      </c>
      <c r="V2510" t="s">
        <v>10</v>
      </c>
      <c r="W2510" t="s">
        <v>22</v>
      </c>
    </row>
    <row r="2511" spans="1:23" x14ac:dyDescent="0.3">
      <c r="A2511" t="s">
        <v>5615</v>
      </c>
      <c r="B2511" s="4">
        <v>41936</v>
      </c>
      <c r="C2511" t="s">
        <v>7903</v>
      </c>
      <c r="D2511">
        <v>2014</v>
      </c>
      <c r="E2511" s="4">
        <v>41938</v>
      </c>
      <c r="F2511">
        <v>2</v>
      </c>
      <c r="G2511" t="s">
        <v>6468</v>
      </c>
      <c r="H2511" t="s">
        <v>5996</v>
      </c>
      <c r="I2511" t="s">
        <v>5997</v>
      </c>
      <c r="J2511" t="s">
        <v>5998</v>
      </c>
      <c r="K2511" t="s">
        <v>5975</v>
      </c>
      <c r="L2511" t="s">
        <v>5971</v>
      </c>
      <c r="M2511" t="s">
        <v>5999</v>
      </c>
      <c r="N2511" t="s">
        <v>970</v>
      </c>
      <c r="O2511" t="s">
        <v>7921</v>
      </c>
      <c r="P2511">
        <v>0.4</v>
      </c>
      <c r="Q2511">
        <v>238</v>
      </c>
      <c r="R2511">
        <v>20</v>
      </c>
      <c r="S2511">
        <v>218</v>
      </c>
      <c r="T2511">
        <v>8.40336134453782E-2</v>
      </c>
      <c r="U2511" t="s">
        <v>7895</v>
      </c>
      <c r="V2511" t="s">
        <v>10</v>
      </c>
      <c r="W2511" t="s">
        <v>22</v>
      </c>
    </row>
    <row r="2512" spans="1:23" x14ac:dyDescent="0.3">
      <c r="A2512" t="s">
        <v>5699</v>
      </c>
      <c r="B2512" s="4">
        <v>41957</v>
      </c>
      <c r="C2512" t="s">
        <v>7904</v>
      </c>
      <c r="D2512">
        <v>2014</v>
      </c>
      <c r="E2512" s="4">
        <v>41959</v>
      </c>
      <c r="F2512">
        <v>2</v>
      </c>
      <c r="G2512" t="s">
        <v>6175</v>
      </c>
      <c r="H2512" t="s">
        <v>7861</v>
      </c>
      <c r="I2512" t="s">
        <v>5997</v>
      </c>
      <c r="J2512" t="s">
        <v>5998</v>
      </c>
      <c r="K2512" t="s">
        <v>5975</v>
      </c>
      <c r="L2512" t="s">
        <v>5988</v>
      </c>
      <c r="M2512" t="s">
        <v>6151</v>
      </c>
      <c r="N2512" t="s">
        <v>1271</v>
      </c>
      <c r="O2512" t="s">
        <v>7921</v>
      </c>
      <c r="P2512">
        <v>0.4</v>
      </c>
      <c r="Q2512">
        <v>97</v>
      </c>
      <c r="R2512">
        <v>-45</v>
      </c>
      <c r="S2512">
        <v>142</v>
      </c>
      <c r="T2512">
        <v>-0.463917525773196</v>
      </c>
      <c r="U2512" t="s">
        <v>7891</v>
      </c>
      <c r="V2512" t="s">
        <v>10</v>
      </c>
      <c r="W2512" t="s">
        <v>22</v>
      </c>
    </row>
    <row r="2513" spans="1:23" x14ac:dyDescent="0.3">
      <c r="A2513" t="s">
        <v>5806</v>
      </c>
      <c r="B2513" s="4">
        <v>41978</v>
      </c>
      <c r="C2513" t="s">
        <v>7906</v>
      </c>
      <c r="D2513">
        <v>2014</v>
      </c>
      <c r="E2513" s="4">
        <v>41980</v>
      </c>
      <c r="F2513">
        <v>2</v>
      </c>
      <c r="G2513" t="s">
        <v>6845</v>
      </c>
      <c r="H2513" t="s">
        <v>7770</v>
      </c>
      <c r="I2513" t="s">
        <v>5997</v>
      </c>
      <c r="J2513" t="s">
        <v>5998</v>
      </c>
      <c r="K2513" t="s">
        <v>5985</v>
      </c>
      <c r="L2513" t="s">
        <v>5971</v>
      </c>
      <c r="M2513" t="s">
        <v>6041</v>
      </c>
      <c r="N2513" t="s">
        <v>276</v>
      </c>
      <c r="O2513" t="s">
        <v>7921</v>
      </c>
      <c r="P2513">
        <v>0.4</v>
      </c>
      <c r="Q2513">
        <v>245</v>
      </c>
      <c r="R2513">
        <v>-78</v>
      </c>
      <c r="S2513">
        <v>323</v>
      </c>
      <c r="T2513">
        <v>-0.318367346938776</v>
      </c>
      <c r="U2513" t="s">
        <v>7891</v>
      </c>
      <c r="V2513" t="s">
        <v>10</v>
      </c>
      <c r="W2513" t="s">
        <v>22</v>
      </c>
    </row>
    <row r="2514" spans="1:23" x14ac:dyDescent="0.3">
      <c r="A2514" t="s">
        <v>5871</v>
      </c>
      <c r="B2514" s="4">
        <v>41991</v>
      </c>
      <c r="C2514" t="s">
        <v>7906</v>
      </c>
      <c r="D2514">
        <v>2014</v>
      </c>
      <c r="E2514" s="4">
        <v>41994</v>
      </c>
      <c r="F2514">
        <v>3</v>
      </c>
      <c r="G2514" t="s">
        <v>6324</v>
      </c>
      <c r="H2514" t="s">
        <v>6040</v>
      </c>
      <c r="I2514" t="s">
        <v>5997</v>
      </c>
      <c r="J2514" t="s">
        <v>5998</v>
      </c>
      <c r="K2514" t="s">
        <v>5975</v>
      </c>
      <c r="L2514" t="s">
        <v>5988</v>
      </c>
      <c r="M2514" t="s">
        <v>6041</v>
      </c>
      <c r="N2514" t="s">
        <v>552</v>
      </c>
      <c r="O2514" t="s">
        <v>7921</v>
      </c>
      <c r="P2514">
        <v>0.4</v>
      </c>
      <c r="Q2514">
        <v>43</v>
      </c>
      <c r="R2514">
        <v>-20</v>
      </c>
      <c r="S2514">
        <v>63</v>
      </c>
      <c r="T2514">
        <v>-0.46511627906976699</v>
      </c>
      <c r="U2514" t="s">
        <v>7891</v>
      </c>
      <c r="V2514" t="s">
        <v>10</v>
      </c>
      <c r="W2514" t="s">
        <v>22</v>
      </c>
    </row>
    <row r="2515" spans="1:23" x14ac:dyDescent="0.3">
      <c r="A2515" t="s">
        <v>5871</v>
      </c>
      <c r="B2515" s="4">
        <v>41991</v>
      </c>
      <c r="C2515" t="s">
        <v>7906</v>
      </c>
      <c r="D2515">
        <v>2014</v>
      </c>
      <c r="E2515" s="4">
        <v>41994</v>
      </c>
      <c r="F2515">
        <v>3</v>
      </c>
      <c r="G2515" t="s">
        <v>6324</v>
      </c>
      <c r="H2515" t="s">
        <v>6040</v>
      </c>
      <c r="I2515" t="s">
        <v>5997</v>
      </c>
      <c r="J2515" t="s">
        <v>5998</v>
      </c>
      <c r="K2515" t="s">
        <v>5975</v>
      </c>
      <c r="L2515" t="s">
        <v>5988</v>
      </c>
      <c r="M2515" t="s">
        <v>6041</v>
      </c>
      <c r="N2515" t="s">
        <v>2344</v>
      </c>
      <c r="O2515" t="s">
        <v>7921</v>
      </c>
      <c r="P2515">
        <v>0.4</v>
      </c>
      <c r="Q2515">
        <v>632</v>
      </c>
      <c r="R2515">
        <v>-158</v>
      </c>
      <c r="S2515">
        <v>790</v>
      </c>
      <c r="T2515">
        <v>-0.25</v>
      </c>
      <c r="U2515" t="s">
        <v>7899</v>
      </c>
      <c r="V2515" t="s">
        <v>10</v>
      </c>
      <c r="W2515" t="s">
        <v>22</v>
      </c>
    </row>
    <row r="2516" spans="1:23" x14ac:dyDescent="0.3">
      <c r="A2516" t="s">
        <v>5871</v>
      </c>
      <c r="B2516" s="4">
        <v>41991</v>
      </c>
      <c r="C2516" t="s">
        <v>7906</v>
      </c>
      <c r="D2516">
        <v>2014</v>
      </c>
      <c r="E2516" s="4">
        <v>41994</v>
      </c>
      <c r="F2516">
        <v>3</v>
      </c>
      <c r="G2516" t="s">
        <v>6324</v>
      </c>
      <c r="H2516" t="s">
        <v>6040</v>
      </c>
      <c r="I2516" t="s">
        <v>5997</v>
      </c>
      <c r="J2516" t="s">
        <v>5998</v>
      </c>
      <c r="K2516" t="s">
        <v>5975</v>
      </c>
      <c r="L2516" t="s">
        <v>5988</v>
      </c>
      <c r="M2516" t="s">
        <v>6041</v>
      </c>
      <c r="N2516" t="s">
        <v>948</v>
      </c>
      <c r="O2516" t="s">
        <v>7921</v>
      </c>
      <c r="P2516">
        <v>0.4</v>
      </c>
      <c r="Q2516">
        <v>185</v>
      </c>
      <c r="R2516">
        <v>-102</v>
      </c>
      <c r="S2516">
        <v>287</v>
      </c>
      <c r="T2516">
        <v>-0.55135135135135105</v>
      </c>
      <c r="U2516" t="s">
        <v>7899</v>
      </c>
      <c r="V2516" t="s">
        <v>10</v>
      </c>
      <c r="W2516" t="s">
        <v>22</v>
      </c>
    </row>
    <row r="2517" spans="1:23" x14ac:dyDescent="0.3">
      <c r="A2517" t="s">
        <v>4509</v>
      </c>
      <c r="B2517" s="4">
        <v>41640</v>
      </c>
      <c r="C2517" t="s">
        <v>7888</v>
      </c>
      <c r="D2517">
        <v>2014</v>
      </c>
      <c r="E2517" s="4">
        <v>41647</v>
      </c>
      <c r="F2517">
        <v>7</v>
      </c>
      <c r="G2517" t="s">
        <v>7694</v>
      </c>
      <c r="H2517" t="s">
        <v>7716</v>
      </c>
      <c r="I2517" t="s">
        <v>5997</v>
      </c>
      <c r="J2517" t="s">
        <v>5998</v>
      </c>
      <c r="K2517" t="s">
        <v>5985</v>
      </c>
      <c r="L2517" t="s">
        <v>5976</v>
      </c>
      <c r="M2517" t="s">
        <v>6377</v>
      </c>
      <c r="N2517" t="s">
        <v>386</v>
      </c>
      <c r="O2517" t="s">
        <v>7921</v>
      </c>
      <c r="P2517">
        <v>0.4</v>
      </c>
      <c r="Q2517">
        <v>138</v>
      </c>
      <c r="R2517">
        <v>23</v>
      </c>
      <c r="S2517">
        <v>115</v>
      </c>
      <c r="T2517">
        <v>0.16666666666666699</v>
      </c>
      <c r="U2517" t="s">
        <v>7892</v>
      </c>
      <c r="V2517" t="s">
        <v>10</v>
      </c>
      <c r="W2517" t="s">
        <v>22</v>
      </c>
    </row>
    <row r="2518" spans="1:23" x14ac:dyDescent="0.3">
      <c r="A2518" t="s">
        <v>4567</v>
      </c>
      <c r="B2518" s="4">
        <v>41659</v>
      </c>
      <c r="C2518" t="s">
        <v>7888</v>
      </c>
      <c r="D2518">
        <v>2014</v>
      </c>
      <c r="E2518" s="4">
        <v>41663</v>
      </c>
      <c r="F2518">
        <v>4</v>
      </c>
      <c r="G2518" t="s">
        <v>7108</v>
      </c>
      <c r="H2518" t="s">
        <v>6376</v>
      </c>
      <c r="I2518" t="s">
        <v>5997</v>
      </c>
      <c r="J2518" t="s">
        <v>5998</v>
      </c>
      <c r="K2518" t="s">
        <v>5975</v>
      </c>
      <c r="L2518" t="s">
        <v>5976</v>
      </c>
      <c r="M2518" t="s">
        <v>6377</v>
      </c>
      <c r="N2518" t="s">
        <v>2344</v>
      </c>
      <c r="O2518" t="s">
        <v>7921</v>
      </c>
      <c r="P2518">
        <v>0.4</v>
      </c>
      <c r="Q2518">
        <v>253</v>
      </c>
      <c r="R2518">
        <v>-63</v>
      </c>
      <c r="S2518">
        <v>316</v>
      </c>
      <c r="T2518">
        <v>-0.24901185770751</v>
      </c>
      <c r="U2518" t="s">
        <v>7895</v>
      </c>
      <c r="V2518" t="s">
        <v>10</v>
      </c>
      <c r="W2518" t="s">
        <v>22</v>
      </c>
    </row>
    <row r="2519" spans="1:23" x14ac:dyDescent="0.3">
      <c r="A2519" t="s">
        <v>4567</v>
      </c>
      <c r="B2519" s="4">
        <v>41659</v>
      </c>
      <c r="C2519" t="s">
        <v>7888</v>
      </c>
      <c r="D2519">
        <v>2014</v>
      </c>
      <c r="E2519" s="4">
        <v>41663</v>
      </c>
      <c r="F2519">
        <v>4</v>
      </c>
      <c r="G2519" t="s">
        <v>7108</v>
      </c>
      <c r="H2519" t="s">
        <v>6376</v>
      </c>
      <c r="I2519" t="s">
        <v>5997</v>
      </c>
      <c r="J2519" t="s">
        <v>5998</v>
      </c>
      <c r="K2519" t="s">
        <v>5975</v>
      </c>
      <c r="L2519" t="s">
        <v>5976</v>
      </c>
      <c r="M2519" t="s">
        <v>6377</v>
      </c>
      <c r="N2519" t="s">
        <v>635</v>
      </c>
      <c r="O2519" t="s">
        <v>7921</v>
      </c>
      <c r="P2519">
        <v>0.4</v>
      </c>
      <c r="Q2519">
        <v>565</v>
      </c>
      <c r="R2519">
        <v>66</v>
      </c>
      <c r="S2519">
        <v>499</v>
      </c>
      <c r="T2519">
        <v>0.11681415929203499</v>
      </c>
      <c r="U2519" t="s">
        <v>7897</v>
      </c>
      <c r="V2519" t="s">
        <v>10</v>
      </c>
      <c r="W2519" t="s">
        <v>22</v>
      </c>
    </row>
    <row r="2520" spans="1:23" x14ac:dyDescent="0.3">
      <c r="A2520" t="s">
        <v>4611</v>
      </c>
      <c r="B2520" s="4">
        <v>41671</v>
      </c>
      <c r="C2520" t="s">
        <v>7893</v>
      </c>
      <c r="D2520">
        <v>2014</v>
      </c>
      <c r="E2520" s="4">
        <v>41677</v>
      </c>
      <c r="F2520">
        <v>6</v>
      </c>
      <c r="G2520" t="s">
        <v>7496</v>
      </c>
      <c r="H2520" t="s">
        <v>6139</v>
      </c>
      <c r="I2520" t="s">
        <v>5997</v>
      </c>
      <c r="J2520" t="s">
        <v>5998</v>
      </c>
      <c r="K2520" t="s">
        <v>5975</v>
      </c>
      <c r="L2520" t="s">
        <v>5976</v>
      </c>
      <c r="M2520" t="s">
        <v>6038</v>
      </c>
      <c r="N2520" t="s">
        <v>635</v>
      </c>
      <c r="O2520" t="s">
        <v>7921</v>
      </c>
      <c r="P2520">
        <v>0.4</v>
      </c>
      <c r="Q2520">
        <v>485</v>
      </c>
      <c r="R2520">
        <v>56</v>
      </c>
      <c r="S2520">
        <v>429</v>
      </c>
      <c r="T2520">
        <v>0.11546391752577299</v>
      </c>
      <c r="U2520" t="s">
        <v>7910</v>
      </c>
      <c r="V2520" t="s">
        <v>10</v>
      </c>
      <c r="W2520" t="s">
        <v>22</v>
      </c>
    </row>
    <row r="2521" spans="1:23" x14ac:dyDescent="0.3">
      <c r="A2521" t="s">
        <v>4653</v>
      </c>
      <c r="B2521" s="4">
        <v>41684</v>
      </c>
      <c r="C2521" t="s">
        <v>7893</v>
      </c>
      <c r="D2521">
        <v>2014</v>
      </c>
      <c r="E2521" s="4">
        <v>41688</v>
      </c>
      <c r="F2521">
        <v>4</v>
      </c>
      <c r="G2521" t="s">
        <v>7131</v>
      </c>
      <c r="H2521" t="s">
        <v>6279</v>
      </c>
      <c r="I2521" t="s">
        <v>5997</v>
      </c>
      <c r="J2521" t="s">
        <v>5998</v>
      </c>
      <c r="K2521" t="s">
        <v>5970</v>
      </c>
      <c r="L2521" t="s">
        <v>5976</v>
      </c>
      <c r="M2521" t="s">
        <v>6197</v>
      </c>
      <c r="N2521" t="s">
        <v>1230</v>
      </c>
      <c r="O2521" t="s">
        <v>7921</v>
      </c>
      <c r="P2521">
        <v>0.4</v>
      </c>
      <c r="Q2521">
        <v>29</v>
      </c>
      <c r="R2521">
        <v>3</v>
      </c>
      <c r="S2521">
        <v>26</v>
      </c>
      <c r="T2521">
        <v>0.10344827586206901</v>
      </c>
      <c r="U2521" t="s">
        <v>7890</v>
      </c>
      <c r="V2521" t="s">
        <v>10</v>
      </c>
      <c r="W2521" t="s">
        <v>22</v>
      </c>
    </row>
    <row r="2522" spans="1:23" x14ac:dyDescent="0.3">
      <c r="A2522" t="s">
        <v>4674</v>
      </c>
      <c r="B2522" s="4">
        <v>41693</v>
      </c>
      <c r="C2522" t="s">
        <v>7893</v>
      </c>
      <c r="D2522">
        <v>2014</v>
      </c>
      <c r="E2522" s="4">
        <v>41697</v>
      </c>
      <c r="F2522">
        <v>4</v>
      </c>
      <c r="G2522" t="s">
        <v>7131</v>
      </c>
      <c r="H2522" t="s">
        <v>6150</v>
      </c>
      <c r="I2522" t="s">
        <v>5997</v>
      </c>
      <c r="J2522" t="s">
        <v>5998</v>
      </c>
      <c r="K2522" t="s">
        <v>5970</v>
      </c>
      <c r="L2522" t="s">
        <v>5976</v>
      </c>
      <c r="M2522" t="s">
        <v>6151</v>
      </c>
      <c r="N2522" t="s">
        <v>1102</v>
      </c>
      <c r="O2522" t="s">
        <v>7921</v>
      </c>
      <c r="P2522">
        <v>0.4</v>
      </c>
      <c r="Q2522">
        <v>113</v>
      </c>
      <c r="R2522">
        <v>11</v>
      </c>
      <c r="S2522">
        <v>102</v>
      </c>
      <c r="T2522">
        <v>9.7345132743362803E-2</v>
      </c>
      <c r="U2522" t="s">
        <v>7913</v>
      </c>
      <c r="V2522" t="s">
        <v>10</v>
      </c>
      <c r="W2522" t="s">
        <v>22</v>
      </c>
    </row>
    <row r="2523" spans="1:23" x14ac:dyDescent="0.3">
      <c r="A2523" t="s">
        <v>4814</v>
      </c>
      <c r="B2523" s="4">
        <v>41744</v>
      </c>
      <c r="C2523" t="s">
        <v>7894</v>
      </c>
      <c r="D2523">
        <v>2014</v>
      </c>
      <c r="E2523" s="4">
        <v>41750</v>
      </c>
      <c r="F2523">
        <v>6</v>
      </c>
      <c r="G2523" t="s">
        <v>7007</v>
      </c>
      <c r="H2523" t="s">
        <v>6376</v>
      </c>
      <c r="I2523" t="s">
        <v>5997</v>
      </c>
      <c r="J2523" t="s">
        <v>5998</v>
      </c>
      <c r="K2523" t="s">
        <v>5985</v>
      </c>
      <c r="L2523" t="s">
        <v>5976</v>
      </c>
      <c r="M2523" t="s">
        <v>6377</v>
      </c>
      <c r="N2523" t="s">
        <v>2984</v>
      </c>
      <c r="O2523" t="s">
        <v>7921</v>
      </c>
      <c r="P2523">
        <v>0.4</v>
      </c>
      <c r="Q2523">
        <v>498</v>
      </c>
      <c r="R2523">
        <v>-116</v>
      </c>
      <c r="S2523">
        <v>614</v>
      </c>
      <c r="T2523">
        <v>-0.232931726907631</v>
      </c>
      <c r="U2523" t="s">
        <v>7892</v>
      </c>
      <c r="V2523" t="s">
        <v>10</v>
      </c>
      <c r="W2523" t="s">
        <v>22</v>
      </c>
    </row>
    <row r="2524" spans="1:23" x14ac:dyDescent="0.3">
      <c r="A2524" t="s">
        <v>5029</v>
      </c>
      <c r="B2524" s="4">
        <v>41808</v>
      </c>
      <c r="C2524" t="s">
        <v>7898</v>
      </c>
      <c r="D2524">
        <v>2014</v>
      </c>
      <c r="E2524" s="4">
        <v>41814</v>
      </c>
      <c r="F2524">
        <v>6</v>
      </c>
      <c r="G2524" t="s">
        <v>6601</v>
      </c>
      <c r="H2524" t="s">
        <v>6208</v>
      </c>
      <c r="I2524" t="s">
        <v>5997</v>
      </c>
      <c r="J2524" t="s">
        <v>5998</v>
      </c>
      <c r="K2524" t="s">
        <v>5970</v>
      </c>
      <c r="L2524" t="s">
        <v>5976</v>
      </c>
      <c r="M2524" t="s">
        <v>6209</v>
      </c>
      <c r="N2524" t="s">
        <v>263</v>
      </c>
      <c r="O2524" t="s">
        <v>7921</v>
      </c>
      <c r="P2524">
        <v>0.4</v>
      </c>
      <c r="Q2524">
        <v>28</v>
      </c>
      <c r="R2524">
        <v>-3</v>
      </c>
      <c r="S2524">
        <v>31</v>
      </c>
      <c r="T2524">
        <v>-0.107142857142857</v>
      </c>
      <c r="U2524" t="s">
        <v>7895</v>
      </c>
      <c r="V2524" t="s">
        <v>10</v>
      </c>
      <c r="W2524" t="s">
        <v>22</v>
      </c>
    </row>
    <row r="2525" spans="1:23" x14ac:dyDescent="0.3">
      <c r="A2525" t="s">
        <v>5097</v>
      </c>
      <c r="B2525" s="4">
        <v>41824</v>
      </c>
      <c r="C2525" t="s">
        <v>7909</v>
      </c>
      <c r="D2525">
        <v>2014</v>
      </c>
      <c r="E2525" s="4">
        <v>41829</v>
      </c>
      <c r="F2525">
        <v>5</v>
      </c>
      <c r="G2525" t="s">
        <v>6579</v>
      </c>
      <c r="H2525" t="s">
        <v>6736</v>
      </c>
      <c r="I2525" t="s">
        <v>5997</v>
      </c>
      <c r="J2525" t="s">
        <v>5998</v>
      </c>
      <c r="K2525" t="s">
        <v>5975</v>
      </c>
      <c r="L2525" t="s">
        <v>5976</v>
      </c>
      <c r="M2525" t="s">
        <v>6041</v>
      </c>
      <c r="N2525" t="s">
        <v>1102</v>
      </c>
      <c r="O2525" t="s">
        <v>7921</v>
      </c>
      <c r="P2525">
        <v>0.4</v>
      </c>
      <c r="Q2525">
        <v>34</v>
      </c>
      <c r="R2525">
        <v>3</v>
      </c>
      <c r="S2525">
        <v>31</v>
      </c>
      <c r="T2525">
        <v>8.8235294117647106E-2</v>
      </c>
      <c r="U2525" t="s">
        <v>7891</v>
      </c>
      <c r="V2525" t="s">
        <v>10</v>
      </c>
      <c r="W2525" t="s">
        <v>22</v>
      </c>
    </row>
    <row r="2526" spans="1:23" x14ac:dyDescent="0.3">
      <c r="A2526" t="s">
        <v>5212</v>
      </c>
      <c r="B2526" s="4">
        <v>41858</v>
      </c>
      <c r="C2526" t="s">
        <v>7900</v>
      </c>
      <c r="D2526">
        <v>2014</v>
      </c>
      <c r="E2526" s="4">
        <v>41862</v>
      </c>
      <c r="F2526">
        <v>4</v>
      </c>
      <c r="G2526" t="s">
        <v>6675</v>
      </c>
      <c r="H2526" t="s">
        <v>6078</v>
      </c>
      <c r="I2526" t="s">
        <v>5997</v>
      </c>
      <c r="J2526" t="s">
        <v>5998</v>
      </c>
      <c r="K2526" t="s">
        <v>5970</v>
      </c>
      <c r="L2526" t="s">
        <v>5976</v>
      </c>
      <c r="M2526" t="s">
        <v>6059</v>
      </c>
      <c r="N2526" t="s">
        <v>1978</v>
      </c>
      <c r="O2526" t="s">
        <v>7921</v>
      </c>
      <c r="P2526">
        <v>0.4</v>
      </c>
      <c r="Q2526">
        <v>27</v>
      </c>
      <c r="R2526">
        <v>4</v>
      </c>
      <c r="S2526">
        <v>23</v>
      </c>
      <c r="T2526">
        <v>0.148148148148148</v>
      </c>
      <c r="U2526" t="s">
        <v>7895</v>
      </c>
      <c r="V2526" t="s">
        <v>10</v>
      </c>
      <c r="W2526" t="s">
        <v>22</v>
      </c>
    </row>
    <row r="2527" spans="1:23" x14ac:dyDescent="0.3">
      <c r="A2527" t="s">
        <v>5220</v>
      </c>
      <c r="B2527" s="4">
        <v>41858</v>
      </c>
      <c r="C2527" t="s">
        <v>7900</v>
      </c>
      <c r="D2527">
        <v>2014</v>
      </c>
      <c r="E2527" s="4">
        <v>41864</v>
      </c>
      <c r="F2527">
        <v>6</v>
      </c>
      <c r="G2527" t="s">
        <v>6568</v>
      </c>
      <c r="H2527" t="s">
        <v>6150</v>
      </c>
      <c r="I2527" t="s">
        <v>5997</v>
      </c>
      <c r="J2527" t="s">
        <v>5998</v>
      </c>
      <c r="K2527" t="s">
        <v>5975</v>
      </c>
      <c r="L2527" t="s">
        <v>5976</v>
      </c>
      <c r="M2527" t="s">
        <v>6151</v>
      </c>
      <c r="N2527" t="s">
        <v>443</v>
      </c>
      <c r="O2527" t="s">
        <v>7921</v>
      </c>
      <c r="P2527">
        <v>0.4</v>
      </c>
      <c r="Q2527">
        <v>16</v>
      </c>
      <c r="R2527">
        <v>0</v>
      </c>
      <c r="S2527">
        <v>16</v>
      </c>
      <c r="T2527">
        <v>0</v>
      </c>
      <c r="U2527" t="s">
        <v>7890</v>
      </c>
      <c r="V2527" t="s">
        <v>10</v>
      </c>
      <c r="W2527" t="s">
        <v>22</v>
      </c>
    </row>
    <row r="2528" spans="1:23" x14ac:dyDescent="0.3">
      <c r="A2528" t="s">
        <v>5277</v>
      </c>
      <c r="B2528" s="4">
        <v>41867</v>
      </c>
      <c r="C2528" t="s">
        <v>7900</v>
      </c>
      <c r="D2528">
        <v>2014</v>
      </c>
      <c r="E2528" s="4">
        <v>41871</v>
      </c>
      <c r="F2528">
        <v>4</v>
      </c>
      <c r="G2528" t="s">
        <v>6385</v>
      </c>
      <c r="H2528" t="s">
        <v>6317</v>
      </c>
      <c r="I2528" t="s">
        <v>5997</v>
      </c>
      <c r="J2528" t="s">
        <v>5998</v>
      </c>
      <c r="K2528" t="s">
        <v>5975</v>
      </c>
      <c r="L2528" t="s">
        <v>5976</v>
      </c>
      <c r="M2528" t="s">
        <v>6059</v>
      </c>
      <c r="N2528" t="s">
        <v>1058</v>
      </c>
      <c r="O2528" t="s">
        <v>7921</v>
      </c>
      <c r="P2528">
        <v>0.4</v>
      </c>
      <c r="Q2528">
        <v>499</v>
      </c>
      <c r="R2528">
        <v>33</v>
      </c>
      <c r="S2528">
        <v>466</v>
      </c>
      <c r="T2528">
        <v>6.6132264529058099E-2</v>
      </c>
      <c r="U2528" t="s">
        <v>7892</v>
      </c>
      <c r="V2528" t="s">
        <v>10</v>
      </c>
      <c r="W2528" t="s">
        <v>22</v>
      </c>
    </row>
    <row r="2529" spans="1:23" x14ac:dyDescent="0.3">
      <c r="A2529" t="s">
        <v>5287</v>
      </c>
      <c r="B2529" s="4">
        <v>41869</v>
      </c>
      <c r="C2529" t="s">
        <v>7900</v>
      </c>
      <c r="D2529">
        <v>2014</v>
      </c>
      <c r="E2529" s="4">
        <v>41875</v>
      </c>
      <c r="F2529">
        <v>6</v>
      </c>
      <c r="G2529" t="s">
        <v>6409</v>
      </c>
      <c r="H2529" t="s">
        <v>7629</v>
      </c>
      <c r="I2529" t="s">
        <v>5997</v>
      </c>
      <c r="J2529" t="s">
        <v>5998</v>
      </c>
      <c r="K2529" t="s">
        <v>5975</v>
      </c>
      <c r="L2529" t="s">
        <v>5976</v>
      </c>
      <c r="M2529" t="s">
        <v>6054</v>
      </c>
      <c r="N2529" t="s">
        <v>359</v>
      </c>
      <c r="O2529" t="s">
        <v>7921</v>
      </c>
      <c r="P2529">
        <v>0.4</v>
      </c>
      <c r="Q2529">
        <v>635</v>
      </c>
      <c r="R2529">
        <v>-349</v>
      </c>
      <c r="S2529">
        <v>984</v>
      </c>
      <c r="T2529">
        <v>-0.54960629921259796</v>
      </c>
      <c r="U2529" t="s">
        <v>7899</v>
      </c>
      <c r="V2529" t="s">
        <v>10</v>
      </c>
      <c r="W2529" t="s">
        <v>22</v>
      </c>
    </row>
    <row r="2530" spans="1:23" x14ac:dyDescent="0.3">
      <c r="A2530" t="s">
        <v>5352</v>
      </c>
      <c r="B2530" s="4">
        <v>41878</v>
      </c>
      <c r="C2530" t="s">
        <v>7900</v>
      </c>
      <c r="D2530">
        <v>2014</v>
      </c>
      <c r="E2530" s="4">
        <v>41883</v>
      </c>
      <c r="F2530">
        <v>5</v>
      </c>
      <c r="G2530" t="s">
        <v>6734</v>
      </c>
      <c r="H2530" t="s">
        <v>6150</v>
      </c>
      <c r="I2530" t="s">
        <v>5997</v>
      </c>
      <c r="J2530" t="s">
        <v>5998</v>
      </c>
      <c r="K2530" t="s">
        <v>5975</v>
      </c>
      <c r="L2530" t="s">
        <v>5976</v>
      </c>
      <c r="M2530" t="s">
        <v>6151</v>
      </c>
      <c r="N2530" t="s">
        <v>417</v>
      </c>
      <c r="O2530" t="s">
        <v>7921</v>
      </c>
      <c r="P2530">
        <v>0.4</v>
      </c>
      <c r="Q2530">
        <v>86</v>
      </c>
      <c r="R2530">
        <v>-55</v>
      </c>
      <c r="S2530">
        <v>141</v>
      </c>
      <c r="T2530">
        <v>-0.63953488372093004</v>
      </c>
      <c r="U2530" t="s">
        <v>7910</v>
      </c>
      <c r="V2530" t="s">
        <v>10</v>
      </c>
      <c r="W2530" t="s">
        <v>22</v>
      </c>
    </row>
    <row r="2531" spans="1:23" x14ac:dyDescent="0.3">
      <c r="A2531" t="s">
        <v>5392</v>
      </c>
      <c r="B2531" s="4">
        <v>41884</v>
      </c>
      <c r="C2531" t="s">
        <v>7901</v>
      </c>
      <c r="D2531">
        <v>2014</v>
      </c>
      <c r="E2531" s="4">
        <v>41889</v>
      </c>
      <c r="F2531">
        <v>5</v>
      </c>
      <c r="G2531" t="s">
        <v>6301</v>
      </c>
      <c r="H2531" t="s">
        <v>6376</v>
      </c>
      <c r="I2531" t="s">
        <v>5997</v>
      </c>
      <c r="J2531" t="s">
        <v>5998</v>
      </c>
      <c r="K2531" t="s">
        <v>5985</v>
      </c>
      <c r="L2531" t="s">
        <v>5976</v>
      </c>
      <c r="M2531" t="s">
        <v>6377</v>
      </c>
      <c r="N2531" t="s">
        <v>999</v>
      </c>
      <c r="O2531" t="s">
        <v>7921</v>
      </c>
      <c r="P2531">
        <v>0.4</v>
      </c>
      <c r="Q2531">
        <v>20</v>
      </c>
      <c r="R2531">
        <v>-8</v>
      </c>
      <c r="S2531">
        <v>28</v>
      </c>
      <c r="T2531">
        <v>-0.4</v>
      </c>
      <c r="U2531" t="s">
        <v>7895</v>
      </c>
      <c r="V2531" t="s">
        <v>10</v>
      </c>
      <c r="W2531" t="s">
        <v>22</v>
      </c>
    </row>
    <row r="2532" spans="1:23" x14ac:dyDescent="0.3">
      <c r="A2532" t="s">
        <v>5392</v>
      </c>
      <c r="B2532" s="4">
        <v>41884</v>
      </c>
      <c r="C2532" t="s">
        <v>7901</v>
      </c>
      <c r="D2532">
        <v>2014</v>
      </c>
      <c r="E2532" s="4">
        <v>41889</v>
      </c>
      <c r="F2532">
        <v>5</v>
      </c>
      <c r="G2532" t="s">
        <v>6301</v>
      </c>
      <c r="H2532" t="s">
        <v>6376</v>
      </c>
      <c r="I2532" t="s">
        <v>5997</v>
      </c>
      <c r="J2532" t="s">
        <v>5998</v>
      </c>
      <c r="K2532" t="s">
        <v>5985</v>
      </c>
      <c r="L2532" t="s">
        <v>5976</v>
      </c>
      <c r="M2532" t="s">
        <v>6377</v>
      </c>
      <c r="N2532" t="s">
        <v>2908</v>
      </c>
      <c r="O2532" t="s">
        <v>7921</v>
      </c>
      <c r="P2532">
        <v>0.4</v>
      </c>
      <c r="Q2532">
        <v>42</v>
      </c>
      <c r="R2532">
        <v>-6</v>
      </c>
      <c r="S2532">
        <v>48</v>
      </c>
      <c r="T2532">
        <v>-0.14285714285714299</v>
      </c>
      <c r="U2532" t="s">
        <v>7892</v>
      </c>
      <c r="V2532" t="s">
        <v>10</v>
      </c>
      <c r="W2532" t="s">
        <v>22</v>
      </c>
    </row>
    <row r="2533" spans="1:23" x14ac:dyDescent="0.3">
      <c r="A2533" t="s">
        <v>5461</v>
      </c>
      <c r="B2533" s="4">
        <v>41895</v>
      </c>
      <c r="C2533" t="s">
        <v>7901</v>
      </c>
      <c r="D2533">
        <v>2014</v>
      </c>
      <c r="E2533" s="4">
        <v>41900</v>
      </c>
      <c r="F2533">
        <v>5</v>
      </c>
      <c r="G2533" t="s">
        <v>6551</v>
      </c>
      <c r="H2533" t="s">
        <v>6139</v>
      </c>
      <c r="I2533" t="s">
        <v>5997</v>
      </c>
      <c r="J2533" t="s">
        <v>5998</v>
      </c>
      <c r="K2533" t="s">
        <v>5970</v>
      </c>
      <c r="L2533" t="s">
        <v>5976</v>
      </c>
      <c r="M2533" t="s">
        <v>6038</v>
      </c>
      <c r="N2533" t="s">
        <v>1314</v>
      </c>
      <c r="O2533" t="s">
        <v>7921</v>
      </c>
      <c r="P2533">
        <v>0.4</v>
      </c>
      <c r="Q2533">
        <v>387</v>
      </c>
      <c r="R2533">
        <v>-213</v>
      </c>
      <c r="S2533">
        <v>600</v>
      </c>
      <c r="T2533">
        <v>-0.55038759689922501</v>
      </c>
      <c r="U2533" t="s">
        <v>7899</v>
      </c>
      <c r="V2533" t="s">
        <v>10</v>
      </c>
      <c r="W2533" t="s">
        <v>22</v>
      </c>
    </row>
    <row r="2534" spans="1:23" x14ac:dyDescent="0.3">
      <c r="A2534" t="s">
        <v>5477</v>
      </c>
      <c r="B2534" s="4">
        <v>41898</v>
      </c>
      <c r="C2534" t="s">
        <v>7901</v>
      </c>
      <c r="D2534">
        <v>2014</v>
      </c>
      <c r="E2534" s="4">
        <v>41903</v>
      </c>
      <c r="F2534">
        <v>5</v>
      </c>
      <c r="G2534" t="s">
        <v>6686</v>
      </c>
      <c r="H2534" t="s">
        <v>6763</v>
      </c>
      <c r="I2534" t="s">
        <v>5997</v>
      </c>
      <c r="J2534" t="s">
        <v>5998</v>
      </c>
      <c r="K2534" t="s">
        <v>5970</v>
      </c>
      <c r="L2534" t="s">
        <v>5976</v>
      </c>
      <c r="M2534" t="s">
        <v>6054</v>
      </c>
      <c r="N2534" t="s">
        <v>617</v>
      </c>
      <c r="O2534" t="s">
        <v>7921</v>
      </c>
      <c r="P2534">
        <v>0.4</v>
      </c>
      <c r="Q2534">
        <v>169</v>
      </c>
      <c r="R2534">
        <v>-3</v>
      </c>
      <c r="S2534">
        <v>172</v>
      </c>
      <c r="T2534">
        <v>-1.7751479289940801E-2</v>
      </c>
      <c r="U2534" t="s">
        <v>7910</v>
      </c>
      <c r="V2534" t="s">
        <v>10</v>
      </c>
      <c r="W2534" t="s">
        <v>22</v>
      </c>
    </row>
    <row r="2535" spans="1:23" x14ac:dyDescent="0.3">
      <c r="A2535" t="s">
        <v>5603</v>
      </c>
      <c r="B2535" s="4">
        <v>41932</v>
      </c>
      <c r="C2535" t="s">
        <v>7903</v>
      </c>
      <c r="D2535">
        <v>2014</v>
      </c>
      <c r="E2535" s="4">
        <v>41939</v>
      </c>
      <c r="F2535">
        <v>7</v>
      </c>
      <c r="G2535" t="s">
        <v>6789</v>
      </c>
      <c r="H2535" t="s">
        <v>6428</v>
      </c>
      <c r="I2535" t="s">
        <v>5997</v>
      </c>
      <c r="J2535" t="s">
        <v>5998</v>
      </c>
      <c r="K2535" t="s">
        <v>5975</v>
      </c>
      <c r="L2535" t="s">
        <v>5976</v>
      </c>
      <c r="M2535" t="s">
        <v>6041</v>
      </c>
      <c r="N2535" t="s">
        <v>1178</v>
      </c>
      <c r="O2535" t="s">
        <v>7921</v>
      </c>
      <c r="P2535">
        <v>0.4</v>
      </c>
      <c r="Q2535">
        <v>32</v>
      </c>
      <c r="R2535">
        <v>-22</v>
      </c>
      <c r="S2535">
        <v>54</v>
      </c>
      <c r="T2535">
        <v>-0.6875</v>
      </c>
      <c r="U2535" t="s">
        <v>7899</v>
      </c>
      <c r="V2535" t="s">
        <v>10</v>
      </c>
      <c r="W2535" t="s">
        <v>22</v>
      </c>
    </row>
    <row r="2536" spans="1:23" x14ac:dyDescent="0.3">
      <c r="A2536" t="s">
        <v>5637</v>
      </c>
      <c r="B2536" s="4">
        <v>41946</v>
      </c>
      <c r="C2536" t="s">
        <v>7904</v>
      </c>
      <c r="D2536">
        <v>2014</v>
      </c>
      <c r="E2536" s="4">
        <v>41950</v>
      </c>
      <c r="F2536">
        <v>4</v>
      </c>
      <c r="G2536" t="s">
        <v>7291</v>
      </c>
      <c r="H2536" t="s">
        <v>6150</v>
      </c>
      <c r="I2536" t="s">
        <v>5997</v>
      </c>
      <c r="J2536" t="s">
        <v>5998</v>
      </c>
      <c r="K2536" t="s">
        <v>5975</v>
      </c>
      <c r="L2536" t="s">
        <v>5976</v>
      </c>
      <c r="M2536" t="s">
        <v>6151</v>
      </c>
      <c r="N2536" t="s">
        <v>528</v>
      </c>
      <c r="O2536" t="s">
        <v>7921</v>
      </c>
      <c r="P2536">
        <v>0.4</v>
      </c>
      <c r="Q2536">
        <v>24</v>
      </c>
      <c r="R2536">
        <v>-14</v>
      </c>
      <c r="S2536">
        <v>38</v>
      </c>
      <c r="T2536">
        <v>-0.58333333333333304</v>
      </c>
      <c r="U2536" t="s">
        <v>7895</v>
      </c>
      <c r="V2536" t="s">
        <v>10</v>
      </c>
      <c r="W2536" t="s">
        <v>22</v>
      </c>
    </row>
    <row r="2537" spans="1:23" x14ac:dyDescent="0.3">
      <c r="A2537" t="s">
        <v>5678</v>
      </c>
      <c r="B2537" s="4">
        <v>41953</v>
      </c>
      <c r="C2537" t="s">
        <v>7904</v>
      </c>
      <c r="D2537">
        <v>2014</v>
      </c>
      <c r="E2537" s="4">
        <v>41959</v>
      </c>
      <c r="F2537">
        <v>6</v>
      </c>
      <c r="G2537" t="s">
        <v>6178</v>
      </c>
      <c r="H2537" t="s">
        <v>7858</v>
      </c>
      <c r="I2537" t="s">
        <v>5997</v>
      </c>
      <c r="J2537" t="s">
        <v>5998</v>
      </c>
      <c r="K2537" t="s">
        <v>5985</v>
      </c>
      <c r="L2537" t="s">
        <v>5976</v>
      </c>
      <c r="M2537" t="s">
        <v>5999</v>
      </c>
      <c r="N2537" t="s">
        <v>617</v>
      </c>
      <c r="O2537" t="s">
        <v>7921</v>
      </c>
      <c r="P2537">
        <v>0.4</v>
      </c>
      <c r="Q2537">
        <v>85</v>
      </c>
      <c r="R2537">
        <v>-1</v>
      </c>
      <c r="S2537">
        <v>86</v>
      </c>
      <c r="T2537">
        <v>-1.1764705882352899E-2</v>
      </c>
      <c r="U2537" t="s">
        <v>7891</v>
      </c>
      <c r="V2537" t="s">
        <v>10</v>
      </c>
      <c r="W2537" t="s">
        <v>22</v>
      </c>
    </row>
    <row r="2538" spans="1:23" x14ac:dyDescent="0.3">
      <c r="A2538" t="s">
        <v>5712</v>
      </c>
      <c r="B2538" s="4">
        <v>41960</v>
      </c>
      <c r="C2538" t="s">
        <v>7904</v>
      </c>
      <c r="D2538">
        <v>2014</v>
      </c>
      <c r="E2538" s="4">
        <v>41964</v>
      </c>
      <c r="F2538">
        <v>4</v>
      </c>
      <c r="G2538" t="s">
        <v>7222</v>
      </c>
      <c r="H2538" t="s">
        <v>6900</v>
      </c>
      <c r="I2538" t="s">
        <v>5997</v>
      </c>
      <c r="J2538" t="s">
        <v>5998</v>
      </c>
      <c r="K2538" t="s">
        <v>5985</v>
      </c>
      <c r="L2538" t="s">
        <v>5976</v>
      </c>
      <c r="M2538" t="s">
        <v>6197</v>
      </c>
      <c r="N2538" t="s">
        <v>181</v>
      </c>
      <c r="O2538" t="s">
        <v>7921</v>
      </c>
      <c r="P2538">
        <v>0.4</v>
      </c>
      <c r="Q2538">
        <v>322</v>
      </c>
      <c r="R2538">
        <v>-113</v>
      </c>
      <c r="S2538">
        <v>435</v>
      </c>
      <c r="T2538">
        <v>-0.35093167701863398</v>
      </c>
      <c r="U2538" t="s">
        <v>7892</v>
      </c>
      <c r="V2538" t="s">
        <v>10</v>
      </c>
      <c r="W2538" t="s">
        <v>22</v>
      </c>
    </row>
    <row r="2539" spans="1:23" x14ac:dyDescent="0.3">
      <c r="A2539" t="s">
        <v>5731</v>
      </c>
      <c r="B2539" s="4">
        <v>41962</v>
      </c>
      <c r="C2539" t="s">
        <v>7904</v>
      </c>
      <c r="D2539">
        <v>2014</v>
      </c>
      <c r="E2539" s="4">
        <v>41969</v>
      </c>
      <c r="F2539">
        <v>7</v>
      </c>
      <c r="G2539" t="s">
        <v>7279</v>
      </c>
      <c r="H2539" t="s">
        <v>6376</v>
      </c>
      <c r="I2539" t="s">
        <v>5997</v>
      </c>
      <c r="J2539" t="s">
        <v>5998</v>
      </c>
      <c r="K2539" t="s">
        <v>5975</v>
      </c>
      <c r="L2539" t="s">
        <v>5976</v>
      </c>
      <c r="M2539" t="s">
        <v>6377</v>
      </c>
      <c r="N2539" t="s">
        <v>1002</v>
      </c>
      <c r="O2539" t="s">
        <v>7921</v>
      </c>
      <c r="P2539">
        <v>0.4</v>
      </c>
      <c r="Q2539">
        <v>24</v>
      </c>
      <c r="R2539">
        <v>-9</v>
      </c>
      <c r="S2539">
        <v>33</v>
      </c>
      <c r="T2539">
        <v>-0.375</v>
      </c>
      <c r="U2539" t="s">
        <v>7892</v>
      </c>
      <c r="V2539" t="s">
        <v>10</v>
      </c>
      <c r="W2539" t="s">
        <v>22</v>
      </c>
    </row>
    <row r="2540" spans="1:23" x14ac:dyDescent="0.3">
      <c r="A2540" t="s">
        <v>5778</v>
      </c>
      <c r="B2540" s="4">
        <v>41971</v>
      </c>
      <c r="C2540" t="s">
        <v>7904</v>
      </c>
      <c r="D2540">
        <v>2014</v>
      </c>
      <c r="E2540" s="4">
        <v>41975</v>
      </c>
      <c r="F2540">
        <v>4</v>
      </c>
      <c r="G2540" t="s">
        <v>7004</v>
      </c>
      <c r="H2540" t="s">
        <v>7869</v>
      </c>
      <c r="I2540" t="s">
        <v>5997</v>
      </c>
      <c r="J2540" t="s">
        <v>5998</v>
      </c>
      <c r="K2540" t="s">
        <v>5975</v>
      </c>
      <c r="L2540" t="s">
        <v>5976</v>
      </c>
      <c r="M2540" t="s">
        <v>6197</v>
      </c>
      <c r="N2540" t="s">
        <v>466</v>
      </c>
      <c r="O2540" t="s">
        <v>7921</v>
      </c>
      <c r="P2540">
        <v>0.4</v>
      </c>
      <c r="Q2540">
        <v>25</v>
      </c>
      <c r="R2540">
        <v>-5</v>
      </c>
      <c r="S2540">
        <v>30</v>
      </c>
      <c r="T2540">
        <v>-0.2</v>
      </c>
      <c r="U2540" t="s">
        <v>7892</v>
      </c>
      <c r="V2540" t="s">
        <v>10</v>
      </c>
      <c r="W2540" t="s">
        <v>22</v>
      </c>
    </row>
    <row r="2541" spans="1:23" x14ac:dyDescent="0.3">
      <c r="A2541" t="s">
        <v>4523</v>
      </c>
      <c r="B2541" s="4">
        <v>41647</v>
      </c>
      <c r="C2541" t="s">
        <v>7888</v>
      </c>
      <c r="D2541">
        <v>2014</v>
      </c>
      <c r="E2541" s="4">
        <v>41652</v>
      </c>
      <c r="F2541">
        <v>5</v>
      </c>
      <c r="G2541" t="s">
        <v>7132</v>
      </c>
      <c r="H2541" t="s">
        <v>7607</v>
      </c>
      <c r="I2541" t="s">
        <v>6018</v>
      </c>
      <c r="J2541" t="s">
        <v>5981</v>
      </c>
      <c r="K2541" t="s">
        <v>5985</v>
      </c>
      <c r="L2541" t="s">
        <v>5976</v>
      </c>
      <c r="M2541" t="s">
        <v>6229</v>
      </c>
      <c r="N2541" t="s">
        <v>1143</v>
      </c>
      <c r="O2541" t="s">
        <v>7922</v>
      </c>
      <c r="P2541">
        <v>0.2</v>
      </c>
      <c r="Q2541">
        <v>38</v>
      </c>
      <c r="R2541">
        <v>-6</v>
      </c>
      <c r="S2541">
        <v>44</v>
      </c>
      <c r="T2541">
        <v>-0.157894736842105</v>
      </c>
      <c r="U2541" t="s">
        <v>7895</v>
      </c>
      <c r="V2541" t="s">
        <v>14</v>
      </c>
      <c r="W2541" t="s">
        <v>116</v>
      </c>
    </row>
    <row r="2542" spans="1:23" x14ac:dyDescent="0.3">
      <c r="A2542" t="s">
        <v>4551</v>
      </c>
      <c r="B2542" s="4">
        <v>41654</v>
      </c>
      <c r="C2542" t="s">
        <v>7888</v>
      </c>
      <c r="D2542">
        <v>2014</v>
      </c>
      <c r="E2542" s="4">
        <v>41659</v>
      </c>
      <c r="F2542">
        <v>5</v>
      </c>
      <c r="G2542" t="s">
        <v>7507</v>
      </c>
      <c r="H2542" t="s">
        <v>7464</v>
      </c>
      <c r="I2542" t="s">
        <v>5974</v>
      </c>
      <c r="J2542" t="s">
        <v>5969</v>
      </c>
      <c r="K2542" t="s">
        <v>5970</v>
      </c>
      <c r="L2542" t="s">
        <v>5976</v>
      </c>
      <c r="M2542" t="s">
        <v>5977</v>
      </c>
      <c r="N2542" t="s">
        <v>878</v>
      </c>
      <c r="O2542" t="s">
        <v>7923</v>
      </c>
      <c r="P2542">
        <v>0.3</v>
      </c>
      <c r="Q2542">
        <v>60</v>
      </c>
      <c r="R2542">
        <v>-10</v>
      </c>
      <c r="S2542">
        <v>70</v>
      </c>
      <c r="T2542">
        <v>-0.16666666666666699</v>
      </c>
      <c r="U2542" t="s">
        <v>7895</v>
      </c>
      <c r="V2542" t="s">
        <v>14</v>
      </c>
      <c r="W2542" t="s">
        <v>116</v>
      </c>
    </row>
    <row r="2543" spans="1:23" x14ac:dyDescent="0.3">
      <c r="A2543" t="s">
        <v>4637</v>
      </c>
      <c r="B2543" s="4">
        <v>41680</v>
      </c>
      <c r="C2543" t="s">
        <v>7893</v>
      </c>
      <c r="D2543">
        <v>2014</v>
      </c>
      <c r="E2543" s="4">
        <v>41683</v>
      </c>
      <c r="F2543">
        <v>3</v>
      </c>
      <c r="G2543" t="s">
        <v>6837</v>
      </c>
      <c r="H2543" t="s">
        <v>7732</v>
      </c>
      <c r="I2543" t="s">
        <v>6028</v>
      </c>
      <c r="J2543" t="s">
        <v>5969</v>
      </c>
      <c r="K2543" t="s">
        <v>5975</v>
      </c>
      <c r="L2543" t="s">
        <v>5988</v>
      </c>
      <c r="M2543" t="s">
        <v>7733</v>
      </c>
      <c r="N2543" t="s">
        <v>1484</v>
      </c>
      <c r="O2543" t="s">
        <v>7920</v>
      </c>
      <c r="P2543">
        <v>0.6</v>
      </c>
      <c r="Q2543">
        <v>161</v>
      </c>
      <c r="R2543">
        <v>-229</v>
      </c>
      <c r="S2543">
        <v>390</v>
      </c>
      <c r="T2543">
        <v>-1.4223602484472</v>
      </c>
      <c r="U2543" t="s">
        <v>7905</v>
      </c>
      <c r="V2543" t="s">
        <v>14</v>
      </c>
      <c r="W2543" t="s">
        <v>116</v>
      </c>
    </row>
    <row r="2544" spans="1:23" x14ac:dyDescent="0.3">
      <c r="A2544" t="s">
        <v>4728</v>
      </c>
      <c r="B2544" s="4">
        <v>41712</v>
      </c>
      <c r="C2544" t="s">
        <v>7907</v>
      </c>
      <c r="D2544">
        <v>2014</v>
      </c>
      <c r="E2544" s="4">
        <v>41717</v>
      </c>
      <c r="F2544">
        <v>5</v>
      </c>
      <c r="G2544" t="s">
        <v>7240</v>
      </c>
      <c r="H2544" t="s">
        <v>7603</v>
      </c>
      <c r="I2544" t="s">
        <v>6018</v>
      </c>
      <c r="J2544" t="s">
        <v>5981</v>
      </c>
      <c r="K2544" t="s">
        <v>5975</v>
      </c>
      <c r="L2544" t="s">
        <v>5976</v>
      </c>
      <c r="M2544" t="s">
        <v>6156</v>
      </c>
      <c r="N2544" t="s">
        <v>2258</v>
      </c>
      <c r="O2544" t="s">
        <v>7922</v>
      </c>
      <c r="P2544">
        <v>0.2</v>
      </c>
      <c r="Q2544">
        <v>216</v>
      </c>
      <c r="R2544">
        <v>-38</v>
      </c>
      <c r="S2544">
        <v>254</v>
      </c>
      <c r="T2544">
        <v>-0.17592592592592601</v>
      </c>
      <c r="U2544" t="s">
        <v>7910</v>
      </c>
      <c r="V2544" t="s">
        <v>14</v>
      </c>
      <c r="W2544" t="s">
        <v>116</v>
      </c>
    </row>
    <row r="2545" spans="1:23" x14ac:dyDescent="0.3">
      <c r="A2545" t="s">
        <v>4728</v>
      </c>
      <c r="B2545" s="4">
        <v>41712</v>
      </c>
      <c r="C2545" t="s">
        <v>7907</v>
      </c>
      <c r="D2545">
        <v>2014</v>
      </c>
      <c r="E2545" s="4">
        <v>41717</v>
      </c>
      <c r="F2545">
        <v>5</v>
      </c>
      <c r="G2545" t="s">
        <v>7240</v>
      </c>
      <c r="H2545" t="s">
        <v>7603</v>
      </c>
      <c r="I2545" t="s">
        <v>6018</v>
      </c>
      <c r="J2545" t="s">
        <v>5981</v>
      </c>
      <c r="K2545" t="s">
        <v>5975</v>
      </c>
      <c r="L2545" t="s">
        <v>5976</v>
      </c>
      <c r="M2545" t="s">
        <v>6156</v>
      </c>
      <c r="N2545" t="s">
        <v>320</v>
      </c>
      <c r="O2545" t="s">
        <v>7922</v>
      </c>
      <c r="P2545">
        <v>0.2</v>
      </c>
      <c r="Q2545">
        <v>616</v>
      </c>
      <c r="R2545">
        <v>-69</v>
      </c>
      <c r="S2545">
        <v>685</v>
      </c>
      <c r="T2545">
        <v>-0.11201298701298699</v>
      </c>
      <c r="U2545" t="s">
        <v>7897</v>
      </c>
      <c r="V2545" t="s">
        <v>14</v>
      </c>
      <c r="W2545" t="s">
        <v>116</v>
      </c>
    </row>
    <row r="2546" spans="1:23" x14ac:dyDescent="0.3">
      <c r="A2546" t="s">
        <v>4824</v>
      </c>
      <c r="B2546" s="4">
        <v>41746</v>
      </c>
      <c r="C2546" t="s">
        <v>7894</v>
      </c>
      <c r="D2546">
        <v>2014</v>
      </c>
      <c r="E2546" s="4">
        <v>41752</v>
      </c>
      <c r="F2546">
        <v>6</v>
      </c>
      <c r="G2546" t="s">
        <v>6301</v>
      </c>
      <c r="H2546" t="s">
        <v>5967</v>
      </c>
      <c r="I2546" t="s">
        <v>5968</v>
      </c>
      <c r="J2546" t="s">
        <v>5969</v>
      </c>
      <c r="K2546" t="s">
        <v>5985</v>
      </c>
      <c r="L2546" t="s">
        <v>5976</v>
      </c>
      <c r="M2546" t="s">
        <v>5967</v>
      </c>
      <c r="N2546" t="s">
        <v>4825</v>
      </c>
      <c r="O2546" t="s">
        <v>7920</v>
      </c>
      <c r="P2546">
        <v>0.6</v>
      </c>
      <c r="Q2546">
        <v>76</v>
      </c>
      <c r="R2546">
        <v>-92</v>
      </c>
      <c r="S2546">
        <v>168</v>
      </c>
      <c r="T2546">
        <v>-1.2105263157894699</v>
      </c>
      <c r="U2546" t="s">
        <v>7905</v>
      </c>
      <c r="V2546" t="s">
        <v>14</v>
      </c>
      <c r="W2546" t="s">
        <v>116</v>
      </c>
    </row>
    <row r="2547" spans="1:23" x14ac:dyDescent="0.3">
      <c r="A2547" t="s">
        <v>4833</v>
      </c>
      <c r="B2547" s="4">
        <v>41750</v>
      </c>
      <c r="C2547" t="s">
        <v>7894</v>
      </c>
      <c r="D2547">
        <v>2014</v>
      </c>
      <c r="E2547" s="4">
        <v>41752</v>
      </c>
      <c r="F2547">
        <v>2</v>
      </c>
      <c r="G2547" t="s">
        <v>6637</v>
      </c>
      <c r="H2547" t="s">
        <v>6091</v>
      </c>
      <c r="I2547" t="s">
        <v>5974</v>
      </c>
      <c r="J2547" t="s">
        <v>5969</v>
      </c>
      <c r="K2547" t="s">
        <v>5975</v>
      </c>
      <c r="L2547" t="s">
        <v>5971</v>
      </c>
      <c r="M2547" t="s">
        <v>5977</v>
      </c>
      <c r="N2547" t="s">
        <v>2919</v>
      </c>
      <c r="O2547" t="s">
        <v>7921</v>
      </c>
      <c r="P2547">
        <v>0.4</v>
      </c>
      <c r="Q2547">
        <v>29</v>
      </c>
      <c r="R2547">
        <v>0</v>
      </c>
      <c r="S2547">
        <v>29</v>
      </c>
      <c r="T2547">
        <v>0</v>
      </c>
      <c r="U2547" t="s">
        <v>7891</v>
      </c>
      <c r="V2547" t="s">
        <v>14</v>
      </c>
      <c r="W2547" t="s">
        <v>116</v>
      </c>
    </row>
    <row r="2548" spans="1:23" x14ac:dyDescent="0.3">
      <c r="A2548" t="s">
        <v>4938</v>
      </c>
      <c r="B2548" s="4">
        <v>41788</v>
      </c>
      <c r="C2548" t="s">
        <v>7896</v>
      </c>
      <c r="D2548">
        <v>2014</v>
      </c>
      <c r="E2548" s="4">
        <v>41793</v>
      </c>
      <c r="F2548">
        <v>5</v>
      </c>
      <c r="G2548" t="s">
        <v>7162</v>
      </c>
      <c r="H2548" t="s">
        <v>7783</v>
      </c>
      <c r="I2548" t="s">
        <v>6018</v>
      </c>
      <c r="J2548" t="s">
        <v>5981</v>
      </c>
      <c r="K2548" t="s">
        <v>5975</v>
      </c>
      <c r="L2548" t="s">
        <v>5971</v>
      </c>
      <c r="M2548" t="s">
        <v>6156</v>
      </c>
      <c r="N2548" t="s">
        <v>923</v>
      </c>
      <c r="O2548" t="s">
        <v>7922</v>
      </c>
      <c r="P2548">
        <v>0.2</v>
      </c>
      <c r="Q2548">
        <v>190</v>
      </c>
      <c r="R2548">
        <v>19</v>
      </c>
      <c r="S2548">
        <v>171</v>
      </c>
      <c r="T2548">
        <v>0.1</v>
      </c>
      <c r="U2548" t="s">
        <v>7902</v>
      </c>
      <c r="V2548" t="s">
        <v>14</v>
      </c>
      <c r="W2548" t="s">
        <v>116</v>
      </c>
    </row>
    <row r="2549" spans="1:23" x14ac:dyDescent="0.3">
      <c r="A2549" t="s">
        <v>4994</v>
      </c>
      <c r="B2549" s="4">
        <v>41801</v>
      </c>
      <c r="C2549" t="s">
        <v>7898</v>
      </c>
      <c r="D2549">
        <v>2014</v>
      </c>
      <c r="E2549" s="4">
        <v>41806</v>
      </c>
      <c r="F2549">
        <v>5</v>
      </c>
      <c r="G2549" t="s">
        <v>7508</v>
      </c>
      <c r="H2549" t="s">
        <v>6516</v>
      </c>
      <c r="I2549" t="s">
        <v>5974</v>
      </c>
      <c r="J2549" t="s">
        <v>5969</v>
      </c>
      <c r="K2549" t="s">
        <v>5970</v>
      </c>
      <c r="L2549" t="s">
        <v>5976</v>
      </c>
      <c r="M2549" t="s">
        <v>6252</v>
      </c>
      <c r="N2549" t="s">
        <v>717</v>
      </c>
      <c r="O2549" t="s">
        <v>7923</v>
      </c>
      <c r="P2549">
        <v>0.3</v>
      </c>
      <c r="Q2549">
        <v>176</v>
      </c>
      <c r="R2549">
        <v>-13</v>
      </c>
      <c r="S2549">
        <v>189</v>
      </c>
      <c r="T2549">
        <v>-7.3863636363636395E-2</v>
      </c>
      <c r="U2549" t="s">
        <v>7899</v>
      </c>
      <c r="V2549" t="s">
        <v>14</v>
      </c>
      <c r="W2549" t="s">
        <v>116</v>
      </c>
    </row>
    <row r="2550" spans="1:23" x14ac:dyDescent="0.3">
      <c r="A2550" t="s">
        <v>5000</v>
      </c>
      <c r="B2550" s="4">
        <v>41802</v>
      </c>
      <c r="C2550" t="s">
        <v>7898</v>
      </c>
      <c r="D2550">
        <v>2014</v>
      </c>
      <c r="E2550" s="4">
        <v>41806</v>
      </c>
      <c r="F2550">
        <v>4</v>
      </c>
      <c r="G2550" t="s">
        <v>7347</v>
      </c>
      <c r="H2550" t="s">
        <v>6806</v>
      </c>
      <c r="I2550" t="s">
        <v>5974</v>
      </c>
      <c r="J2550" t="s">
        <v>5969</v>
      </c>
      <c r="K2550" t="s">
        <v>5985</v>
      </c>
      <c r="L2550" t="s">
        <v>5976</v>
      </c>
      <c r="M2550" t="s">
        <v>5977</v>
      </c>
      <c r="N2550" t="s">
        <v>1354</v>
      </c>
      <c r="O2550" t="s">
        <v>7923</v>
      </c>
      <c r="P2550">
        <v>0.3</v>
      </c>
      <c r="Q2550">
        <v>53</v>
      </c>
      <c r="R2550">
        <v>8</v>
      </c>
      <c r="S2550">
        <v>45</v>
      </c>
      <c r="T2550">
        <v>0.15094339622641501</v>
      </c>
      <c r="U2550" t="s">
        <v>7891</v>
      </c>
      <c r="V2550" t="s">
        <v>14</v>
      </c>
      <c r="W2550" t="s">
        <v>116</v>
      </c>
    </row>
    <row r="2551" spans="1:23" x14ac:dyDescent="0.3">
      <c r="A2551" t="s">
        <v>5003</v>
      </c>
      <c r="B2551" s="4">
        <v>41803</v>
      </c>
      <c r="C2551" t="s">
        <v>7898</v>
      </c>
      <c r="D2551">
        <v>2014</v>
      </c>
      <c r="E2551" s="4">
        <v>41810</v>
      </c>
      <c r="F2551">
        <v>7</v>
      </c>
      <c r="G2551" t="s">
        <v>6749</v>
      </c>
      <c r="H2551" t="s">
        <v>5967</v>
      </c>
      <c r="I2551" t="s">
        <v>5968</v>
      </c>
      <c r="J2551" t="s">
        <v>5969</v>
      </c>
      <c r="K2551" t="s">
        <v>5975</v>
      </c>
      <c r="L2551" t="s">
        <v>5976</v>
      </c>
      <c r="M2551" t="s">
        <v>5967</v>
      </c>
      <c r="N2551" t="s">
        <v>2706</v>
      </c>
      <c r="O2551" t="s">
        <v>7920</v>
      </c>
      <c r="P2551">
        <v>0.6</v>
      </c>
      <c r="Q2551">
        <v>131</v>
      </c>
      <c r="R2551">
        <v>-154</v>
      </c>
      <c r="S2551">
        <v>285</v>
      </c>
      <c r="T2551">
        <v>-1.1755725190839701</v>
      </c>
      <c r="U2551" t="s">
        <v>7905</v>
      </c>
      <c r="V2551" t="s">
        <v>14</v>
      </c>
      <c r="W2551" t="s">
        <v>116</v>
      </c>
    </row>
    <row r="2552" spans="1:23" x14ac:dyDescent="0.3">
      <c r="A2552" t="s">
        <v>5021</v>
      </c>
      <c r="B2552" s="4">
        <v>41808</v>
      </c>
      <c r="C2552" t="s">
        <v>7898</v>
      </c>
      <c r="D2552">
        <v>2014</v>
      </c>
      <c r="E2552" s="4">
        <v>41808</v>
      </c>
      <c r="F2552">
        <v>0</v>
      </c>
      <c r="G2552" t="s">
        <v>6996</v>
      </c>
      <c r="H2552" t="s">
        <v>6741</v>
      </c>
      <c r="I2552" t="s">
        <v>5974</v>
      </c>
      <c r="J2552" t="s">
        <v>5969</v>
      </c>
      <c r="K2552" t="s">
        <v>5975</v>
      </c>
      <c r="L2552" t="s">
        <v>6007</v>
      </c>
      <c r="M2552" t="s">
        <v>5977</v>
      </c>
      <c r="N2552" t="s">
        <v>1133</v>
      </c>
      <c r="O2552" t="s">
        <v>7923</v>
      </c>
      <c r="P2552">
        <v>0.3</v>
      </c>
      <c r="Q2552">
        <v>35</v>
      </c>
      <c r="R2552">
        <v>-8</v>
      </c>
      <c r="S2552">
        <v>43</v>
      </c>
      <c r="T2552">
        <v>-0.22857142857142901</v>
      </c>
      <c r="U2552" t="s">
        <v>7895</v>
      </c>
      <c r="V2552" t="s">
        <v>14</v>
      </c>
      <c r="W2552" t="s">
        <v>116</v>
      </c>
    </row>
    <row r="2553" spans="1:23" x14ac:dyDescent="0.3">
      <c r="A2553" t="s">
        <v>5035</v>
      </c>
      <c r="B2553" s="4">
        <v>41810</v>
      </c>
      <c r="C2553" t="s">
        <v>7898</v>
      </c>
      <c r="D2553">
        <v>2014</v>
      </c>
      <c r="E2553" s="4">
        <v>41814</v>
      </c>
      <c r="F2553">
        <v>4</v>
      </c>
      <c r="G2553" t="s">
        <v>6592</v>
      </c>
      <c r="H2553" t="s">
        <v>5967</v>
      </c>
      <c r="I2553" t="s">
        <v>5968</v>
      </c>
      <c r="J2553" t="s">
        <v>5969</v>
      </c>
      <c r="K2553" t="s">
        <v>5985</v>
      </c>
      <c r="L2553" t="s">
        <v>5971</v>
      </c>
      <c r="M2553" t="s">
        <v>5967</v>
      </c>
      <c r="N2553" t="s">
        <v>236</v>
      </c>
      <c r="O2553" t="s">
        <v>7920</v>
      </c>
      <c r="P2553">
        <v>0.6</v>
      </c>
      <c r="Q2553">
        <v>89</v>
      </c>
      <c r="R2553">
        <v>-89</v>
      </c>
      <c r="S2553">
        <v>178</v>
      </c>
      <c r="T2553">
        <v>-1</v>
      </c>
      <c r="U2553" t="s">
        <v>7895</v>
      </c>
      <c r="V2553" t="s">
        <v>14</v>
      </c>
      <c r="W2553" t="s">
        <v>116</v>
      </c>
    </row>
    <row r="2554" spans="1:23" x14ac:dyDescent="0.3">
      <c r="A2554" t="s">
        <v>5047</v>
      </c>
      <c r="B2554" s="4">
        <v>41813</v>
      </c>
      <c r="C2554" t="s">
        <v>7898</v>
      </c>
      <c r="D2554">
        <v>2014</v>
      </c>
      <c r="E2554" s="4">
        <v>41819</v>
      </c>
      <c r="F2554">
        <v>6</v>
      </c>
      <c r="G2554" t="s">
        <v>6688</v>
      </c>
      <c r="H2554" t="s">
        <v>6618</v>
      </c>
      <c r="I2554" t="s">
        <v>5974</v>
      </c>
      <c r="J2554" t="s">
        <v>5969</v>
      </c>
      <c r="K2554" t="s">
        <v>5985</v>
      </c>
      <c r="L2554" t="s">
        <v>5976</v>
      </c>
      <c r="M2554" t="s">
        <v>5977</v>
      </c>
      <c r="N2554" t="s">
        <v>4795</v>
      </c>
      <c r="O2554" t="s">
        <v>7923</v>
      </c>
      <c r="P2554">
        <v>0.3</v>
      </c>
      <c r="Q2554">
        <v>140</v>
      </c>
      <c r="R2554">
        <v>-58</v>
      </c>
      <c r="S2554">
        <v>198</v>
      </c>
      <c r="T2554">
        <v>-0.41428571428571398</v>
      </c>
      <c r="U2554" t="s">
        <v>7892</v>
      </c>
      <c r="V2554" t="s">
        <v>14</v>
      </c>
      <c r="W2554" t="s">
        <v>116</v>
      </c>
    </row>
    <row r="2555" spans="1:23" x14ac:dyDescent="0.3">
      <c r="A2555" t="s">
        <v>5049</v>
      </c>
      <c r="B2555" s="4">
        <v>41814</v>
      </c>
      <c r="C2555" t="s">
        <v>7898</v>
      </c>
      <c r="D2555">
        <v>2014</v>
      </c>
      <c r="E2555" s="4">
        <v>41817</v>
      </c>
      <c r="F2555">
        <v>3</v>
      </c>
      <c r="G2555" t="s">
        <v>7140</v>
      </c>
      <c r="H2555" t="s">
        <v>6091</v>
      </c>
      <c r="I2555" t="s">
        <v>5974</v>
      </c>
      <c r="J2555" t="s">
        <v>5969</v>
      </c>
      <c r="K2555" t="s">
        <v>5975</v>
      </c>
      <c r="L2555" t="s">
        <v>5971</v>
      </c>
      <c r="M2555" t="s">
        <v>5977</v>
      </c>
      <c r="N2555" t="s">
        <v>1157</v>
      </c>
      <c r="O2555" t="s">
        <v>7921</v>
      </c>
      <c r="P2555">
        <v>0.4</v>
      </c>
      <c r="Q2555">
        <v>30</v>
      </c>
      <c r="R2555">
        <v>-5</v>
      </c>
      <c r="S2555">
        <v>35</v>
      </c>
      <c r="T2555">
        <v>-0.16666666666666699</v>
      </c>
      <c r="U2555" t="s">
        <v>7895</v>
      </c>
      <c r="V2555" t="s">
        <v>14</v>
      </c>
      <c r="W2555" t="s">
        <v>116</v>
      </c>
    </row>
    <row r="2556" spans="1:23" x14ac:dyDescent="0.3">
      <c r="A2556" t="s">
        <v>5082</v>
      </c>
      <c r="B2556" s="4">
        <v>41820</v>
      </c>
      <c r="C2556" t="s">
        <v>7898</v>
      </c>
      <c r="D2556">
        <v>2014</v>
      </c>
      <c r="E2556" s="4">
        <v>41820</v>
      </c>
      <c r="F2556">
        <v>0</v>
      </c>
      <c r="G2556" t="s">
        <v>6955</v>
      </c>
      <c r="H2556" t="s">
        <v>7415</v>
      </c>
      <c r="I2556" t="s">
        <v>5974</v>
      </c>
      <c r="J2556" t="s">
        <v>5969</v>
      </c>
      <c r="K2556" t="s">
        <v>5970</v>
      </c>
      <c r="L2556" t="s">
        <v>6007</v>
      </c>
      <c r="M2556" t="s">
        <v>5977</v>
      </c>
      <c r="N2556" t="s">
        <v>1143</v>
      </c>
      <c r="O2556" t="s">
        <v>7923</v>
      </c>
      <c r="P2556">
        <v>0.3</v>
      </c>
      <c r="Q2556">
        <v>134</v>
      </c>
      <c r="R2556">
        <v>-44</v>
      </c>
      <c r="S2556">
        <v>178</v>
      </c>
      <c r="T2556">
        <v>-0.328358208955224</v>
      </c>
      <c r="U2556" t="s">
        <v>7905</v>
      </c>
      <c r="V2556" t="s">
        <v>14</v>
      </c>
      <c r="W2556" t="s">
        <v>116</v>
      </c>
    </row>
    <row r="2557" spans="1:23" x14ac:dyDescent="0.3">
      <c r="A2557" t="s">
        <v>5093</v>
      </c>
      <c r="B2557" s="4">
        <v>41823</v>
      </c>
      <c r="C2557" t="s">
        <v>7909</v>
      </c>
      <c r="D2557">
        <v>2014</v>
      </c>
      <c r="E2557" s="4">
        <v>41826</v>
      </c>
      <c r="F2557">
        <v>3</v>
      </c>
      <c r="G2557" t="s">
        <v>7194</v>
      </c>
      <c r="H2557" t="s">
        <v>6952</v>
      </c>
      <c r="I2557" t="s">
        <v>5974</v>
      </c>
      <c r="J2557" t="s">
        <v>5969</v>
      </c>
      <c r="K2557" t="s">
        <v>5975</v>
      </c>
      <c r="L2557" t="s">
        <v>5971</v>
      </c>
      <c r="M2557" t="s">
        <v>5977</v>
      </c>
      <c r="N2557" t="s">
        <v>4543</v>
      </c>
      <c r="O2557" t="s">
        <v>7923</v>
      </c>
      <c r="P2557">
        <v>0.3</v>
      </c>
      <c r="Q2557">
        <v>22</v>
      </c>
      <c r="R2557">
        <v>-6</v>
      </c>
      <c r="S2557">
        <v>28</v>
      </c>
      <c r="T2557">
        <v>-0.27272727272727298</v>
      </c>
      <c r="U2557" t="s">
        <v>7890</v>
      </c>
      <c r="V2557" t="s">
        <v>14</v>
      </c>
      <c r="W2557" t="s">
        <v>116</v>
      </c>
    </row>
    <row r="2558" spans="1:23" x14ac:dyDescent="0.3">
      <c r="A2558" t="s">
        <v>5105</v>
      </c>
      <c r="B2558" s="4">
        <v>41827</v>
      </c>
      <c r="C2558" t="s">
        <v>7909</v>
      </c>
      <c r="D2558">
        <v>2014</v>
      </c>
      <c r="E2558" s="4">
        <v>41832</v>
      </c>
      <c r="F2558">
        <v>5</v>
      </c>
      <c r="G2558" t="s">
        <v>7467</v>
      </c>
      <c r="H2558" t="s">
        <v>7802</v>
      </c>
      <c r="I2558" t="s">
        <v>6028</v>
      </c>
      <c r="J2558" t="s">
        <v>5969</v>
      </c>
      <c r="K2558" t="s">
        <v>5985</v>
      </c>
      <c r="L2558" t="s">
        <v>5976</v>
      </c>
      <c r="M2558" t="s">
        <v>6035</v>
      </c>
      <c r="N2558" t="s">
        <v>519</v>
      </c>
      <c r="O2558" t="s">
        <v>7920</v>
      </c>
      <c r="P2558">
        <v>0.6</v>
      </c>
      <c r="Q2558">
        <v>70</v>
      </c>
      <c r="R2558">
        <v>-42</v>
      </c>
      <c r="S2558">
        <v>112</v>
      </c>
      <c r="T2558">
        <v>-0.6</v>
      </c>
      <c r="U2558" t="s">
        <v>7892</v>
      </c>
      <c r="V2558" t="s">
        <v>14</v>
      </c>
      <c r="W2558" t="s">
        <v>116</v>
      </c>
    </row>
    <row r="2559" spans="1:23" x14ac:dyDescent="0.3">
      <c r="A2559" t="s">
        <v>5160</v>
      </c>
      <c r="B2559" s="4">
        <v>41851</v>
      </c>
      <c r="C2559" t="s">
        <v>7909</v>
      </c>
      <c r="D2559">
        <v>2014</v>
      </c>
      <c r="E2559" s="4">
        <v>41856</v>
      </c>
      <c r="F2559">
        <v>5</v>
      </c>
      <c r="G2559" t="s">
        <v>6610</v>
      </c>
      <c r="H2559" t="s">
        <v>6704</v>
      </c>
      <c r="I2559" t="s">
        <v>5974</v>
      </c>
      <c r="J2559" t="s">
        <v>5969</v>
      </c>
      <c r="K2559" t="s">
        <v>5975</v>
      </c>
      <c r="L2559" t="s">
        <v>5971</v>
      </c>
      <c r="M2559" t="s">
        <v>5977</v>
      </c>
      <c r="N2559" t="s">
        <v>1104</v>
      </c>
      <c r="O2559" t="s">
        <v>7923</v>
      </c>
      <c r="P2559">
        <v>0.3</v>
      </c>
      <c r="Q2559">
        <v>61</v>
      </c>
      <c r="R2559">
        <v>1</v>
      </c>
      <c r="S2559">
        <v>60</v>
      </c>
      <c r="T2559">
        <v>1.63934426229508E-2</v>
      </c>
      <c r="U2559" t="s">
        <v>7895</v>
      </c>
      <c r="V2559" t="s">
        <v>14</v>
      </c>
      <c r="W2559" t="s">
        <v>116</v>
      </c>
    </row>
    <row r="2560" spans="1:23" x14ac:dyDescent="0.3">
      <c r="A2560" t="s">
        <v>5164</v>
      </c>
      <c r="B2560" s="4">
        <v>41852</v>
      </c>
      <c r="C2560" t="s">
        <v>7900</v>
      </c>
      <c r="D2560">
        <v>2014</v>
      </c>
      <c r="E2560" s="4">
        <v>41857</v>
      </c>
      <c r="F2560">
        <v>5</v>
      </c>
      <c r="G2560" t="s">
        <v>6586</v>
      </c>
      <c r="H2560" t="s">
        <v>7085</v>
      </c>
      <c r="I2560" t="s">
        <v>5974</v>
      </c>
      <c r="J2560" t="s">
        <v>5969</v>
      </c>
      <c r="K2560" t="s">
        <v>5975</v>
      </c>
      <c r="L2560" t="s">
        <v>5971</v>
      </c>
      <c r="M2560" t="s">
        <v>5977</v>
      </c>
      <c r="N2560" t="s">
        <v>1742</v>
      </c>
      <c r="O2560" t="s">
        <v>7923</v>
      </c>
      <c r="P2560">
        <v>0.3</v>
      </c>
      <c r="Q2560">
        <v>149</v>
      </c>
      <c r="R2560">
        <v>17</v>
      </c>
      <c r="S2560">
        <v>132</v>
      </c>
      <c r="T2560">
        <v>0.114093959731544</v>
      </c>
      <c r="U2560" t="s">
        <v>7892</v>
      </c>
      <c r="V2560" t="s">
        <v>14</v>
      </c>
      <c r="W2560" t="s">
        <v>116</v>
      </c>
    </row>
    <row r="2561" spans="1:23" x14ac:dyDescent="0.3">
      <c r="A2561" t="s">
        <v>5207</v>
      </c>
      <c r="B2561" s="4">
        <v>41857</v>
      </c>
      <c r="C2561" t="s">
        <v>7900</v>
      </c>
      <c r="D2561">
        <v>2014</v>
      </c>
      <c r="E2561" s="4">
        <v>41864</v>
      </c>
      <c r="F2561">
        <v>7</v>
      </c>
      <c r="G2561" t="s">
        <v>7040</v>
      </c>
      <c r="H2561" t="s">
        <v>6770</v>
      </c>
      <c r="I2561" t="s">
        <v>5974</v>
      </c>
      <c r="J2561" t="s">
        <v>5969</v>
      </c>
      <c r="K2561" t="s">
        <v>5985</v>
      </c>
      <c r="L2561" t="s">
        <v>5976</v>
      </c>
      <c r="M2561" t="s">
        <v>5977</v>
      </c>
      <c r="N2561" t="s">
        <v>2108</v>
      </c>
      <c r="O2561" t="s">
        <v>7923</v>
      </c>
      <c r="P2561">
        <v>0.3</v>
      </c>
      <c r="Q2561">
        <v>176</v>
      </c>
      <c r="R2561">
        <v>-28</v>
      </c>
      <c r="S2561">
        <v>204</v>
      </c>
      <c r="T2561">
        <v>-0.15909090909090901</v>
      </c>
      <c r="U2561" t="s">
        <v>7899</v>
      </c>
      <c r="V2561" t="s">
        <v>14</v>
      </c>
      <c r="W2561" t="s">
        <v>116</v>
      </c>
    </row>
    <row r="2562" spans="1:23" x14ac:dyDescent="0.3">
      <c r="A2562" t="s">
        <v>5238</v>
      </c>
      <c r="B2562" s="4">
        <v>41862</v>
      </c>
      <c r="C2562" t="s">
        <v>7900</v>
      </c>
      <c r="D2562">
        <v>2014</v>
      </c>
      <c r="E2562" s="4">
        <v>41868</v>
      </c>
      <c r="F2562">
        <v>6</v>
      </c>
      <c r="G2562" t="s">
        <v>7038</v>
      </c>
      <c r="H2562" t="s">
        <v>6269</v>
      </c>
      <c r="I2562" t="s">
        <v>5968</v>
      </c>
      <c r="J2562" t="s">
        <v>5969</v>
      </c>
      <c r="K2562" t="s">
        <v>5975</v>
      </c>
      <c r="L2562" t="s">
        <v>5976</v>
      </c>
      <c r="M2562" t="s">
        <v>5967</v>
      </c>
      <c r="N2562" t="s">
        <v>1742</v>
      </c>
      <c r="O2562" t="s">
        <v>7920</v>
      </c>
      <c r="P2562">
        <v>0.6</v>
      </c>
      <c r="Q2562">
        <v>42</v>
      </c>
      <c r="R2562">
        <v>-23</v>
      </c>
      <c r="S2562">
        <v>65</v>
      </c>
      <c r="T2562">
        <v>-0.547619047619048</v>
      </c>
      <c r="U2562" t="s">
        <v>7895</v>
      </c>
      <c r="V2562" t="s">
        <v>14</v>
      </c>
      <c r="W2562" t="s">
        <v>116</v>
      </c>
    </row>
    <row r="2563" spans="1:23" x14ac:dyDescent="0.3">
      <c r="A2563" t="s">
        <v>5252</v>
      </c>
      <c r="B2563" s="4">
        <v>41864</v>
      </c>
      <c r="C2563" t="s">
        <v>7900</v>
      </c>
      <c r="D2563">
        <v>2014</v>
      </c>
      <c r="E2563" s="4">
        <v>41864</v>
      </c>
      <c r="F2563">
        <v>0</v>
      </c>
      <c r="G2563" t="s">
        <v>7072</v>
      </c>
      <c r="H2563" t="s">
        <v>7814</v>
      </c>
      <c r="I2563" t="s">
        <v>5974</v>
      </c>
      <c r="J2563" t="s">
        <v>5969</v>
      </c>
      <c r="K2563" t="s">
        <v>5985</v>
      </c>
      <c r="L2563" t="s">
        <v>6007</v>
      </c>
      <c r="M2563" t="s">
        <v>5977</v>
      </c>
      <c r="N2563" t="s">
        <v>345</v>
      </c>
      <c r="O2563" t="s">
        <v>7923</v>
      </c>
      <c r="P2563">
        <v>0.3</v>
      </c>
      <c r="Q2563">
        <v>119</v>
      </c>
      <c r="R2563">
        <v>-24</v>
      </c>
      <c r="S2563">
        <v>143</v>
      </c>
      <c r="T2563">
        <v>-0.20168067226890801</v>
      </c>
      <c r="U2563" t="s">
        <v>7892</v>
      </c>
      <c r="V2563" t="s">
        <v>14</v>
      </c>
      <c r="W2563" t="s">
        <v>116</v>
      </c>
    </row>
    <row r="2564" spans="1:23" x14ac:dyDescent="0.3">
      <c r="A2564" t="s">
        <v>5302</v>
      </c>
      <c r="B2564" s="4">
        <v>41871</v>
      </c>
      <c r="C2564" t="s">
        <v>7900</v>
      </c>
      <c r="D2564">
        <v>2014</v>
      </c>
      <c r="E2564" s="4">
        <v>41876</v>
      </c>
      <c r="F2564">
        <v>5</v>
      </c>
      <c r="G2564" t="s">
        <v>6371</v>
      </c>
      <c r="H2564" t="s">
        <v>7620</v>
      </c>
      <c r="I2564" t="s">
        <v>6018</v>
      </c>
      <c r="J2564" t="s">
        <v>5981</v>
      </c>
      <c r="K2564" t="s">
        <v>5970</v>
      </c>
      <c r="L2564" t="s">
        <v>5976</v>
      </c>
      <c r="M2564" t="s">
        <v>6352</v>
      </c>
      <c r="N2564" t="s">
        <v>490</v>
      </c>
      <c r="O2564" t="s">
        <v>7922</v>
      </c>
      <c r="P2564">
        <v>0.2</v>
      </c>
      <c r="Q2564">
        <v>71</v>
      </c>
      <c r="R2564">
        <v>-14</v>
      </c>
      <c r="S2564">
        <v>85</v>
      </c>
      <c r="T2564">
        <v>-0.19718309859154901</v>
      </c>
      <c r="U2564" t="s">
        <v>7892</v>
      </c>
      <c r="V2564" t="s">
        <v>14</v>
      </c>
      <c r="W2564" t="s">
        <v>116</v>
      </c>
    </row>
    <row r="2565" spans="1:23" x14ac:dyDescent="0.3">
      <c r="A2565" t="s">
        <v>5305</v>
      </c>
      <c r="B2565" s="4">
        <v>41872</v>
      </c>
      <c r="C2565" t="s">
        <v>7900</v>
      </c>
      <c r="D2565">
        <v>2014</v>
      </c>
      <c r="E2565" s="4">
        <v>41872</v>
      </c>
      <c r="F2565">
        <v>0</v>
      </c>
      <c r="G2565" t="s">
        <v>6599</v>
      </c>
      <c r="H2565" t="s">
        <v>6091</v>
      </c>
      <c r="I2565" t="s">
        <v>5974</v>
      </c>
      <c r="J2565" t="s">
        <v>5969</v>
      </c>
      <c r="K2565" t="s">
        <v>5970</v>
      </c>
      <c r="L2565" t="s">
        <v>6007</v>
      </c>
      <c r="M2565" t="s">
        <v>5977</v>
      </c>
      <c r="N2565" t="s">
        <v>1111</v>
      </c>
      <c r="O2565" t="s">
        <v>7921</v>
      </c>
      <c r="P2565">
        <v>0.4</v>
      </c>
      <c r="Q2565">
        <v>132</v>
      </c>
      <c r="R2565">
        <v>-79</v>
      </c>
      <c r="S2565">
        <v>211</v>
      </c>
      <c r="T2565">
        <v>-0.59848484848484795</v>
      </c>
      <c r="U2565" t="s">
        <v>7899</v>
      </c>
      <c r="V2565" t="s">
        <v>14</v>
      </c>
      <c r="W2565" t="s">
        <v>116</v>
      </c>
    </row>
    <row r="2566" spans="1:23" x14ac:dyDescent="0.3">
      <c r="A2566" t="s">
        <v>5323</v>
      </c>
      <c r="B2566" s="4">
        <v>41874</v>
      </c>
      <c r="C2566" t="s">
        <v>7900</v>
      </c>
      <c r="D2566">
        <v>2014</v>
      </c>
      <c r="E2566" s="4">
        <v>41878</v>
      </c>
      <c r="F2566">
        <v>4</v>
      </c>
      <c r="G2566" t="s">
        <v>6983</v>
      </c>
      <c r="H2566" t="s">
        <v>6341</v>
      </c>
      <c r="I2566" t="s">
        <v>6018</v>
      </c>
      <c r="J2566" t="s">
        <v>5981</v>
      </c>
      <c r="K2566" t="s">
        <v>5975</v>
      </c>
      <c r="L2566" t="s">
        <v>5971</v>
      </c>
      <c r="M2566" t="s">
        <v>6156</v>
      </c>
      <c r="N2566" t="s">
        <v>320</v>
      </c>
      <c r="O2566" t="s">
        <v>7922</v>
      </c>
      <c r="P2566">
        <v>0.2</v>
      </c>
      <c r="Q2566">
        <v>264</v>
      </c>
      <c r="R2566">
        <v>-30</v>
      </c>
      <c r="S2566">
        <v>294</v>
      </c>
      <c r="T2566">
        <v>-0.11363636363636399</v>
      </c>
      <c r="U2566" t="s">
        <v>7891</v>
      </c>
      <c r="V2566" t="s">
        <v>14</v>
      </c>
      <c r="W2566" t="s">
        <v>116</v>
      </c>
    </row>
    <row r="2567" spans="1:23" x14ac:dyDescent="0.3">
      <c r="A2567" t="s">
        <v>5381</v>
      </c>
      <c r="B2567" s="4">
        <v>41883</v>
      </c>
      <c r="C2567" t="s">
        <v>7901</v>
      </c>
      <c r="D2567">
        <v>2014</v>
      </c>
      <c r="E2567" s="4">
        <v>41887</v>
      </c>
      <c r="F2567">
        <v>4</v>
      </c>
      <c r="G2567" t="s">
        <v>7093</v>
      </c>
      <c r="H2567" t="s">
        <v>6618</v>
      </c>
      <c r="I2567" t="s">
        <v>5974</v>
      </c>
      <c r="J2567" t="s">
        <v>5969</v>
      </c>
      <c r="K2567" t="s">
        <v>5975</v>
      </c>
      <c r="L2567" t="s">
        <v>5976</v>
      </c>
      <c r="M2567" t="s">
        <v>5977</v>
      </c>
      <c r="N2567" t="s">
        <v>1309</v>
      </c>
      <c r="O2567" t="s">
        <v>7923</v>
      </c>
      <c r="P2567">
        <v>0.3</v>
      </c>
      <c r="Q2567">
        <v>79</v>
      </c>
      <c r="R2567">
        <v>-2</v>
      </c>
      <c r="S2567">
        <v>81</v>
      </c>
      <c r="T2567">
        <v>-2.53164556962025E-2</v>
      </c>
      <c r="U2567" t="s">
        <v>7895</v>
      </c>
      <c r="V2567" t="s">
        <v>14</v>
      </c>
      <c r="W2567" t="s">
        <v>116</v>
      </c>
    </row>
    <row r="2568" spans="1:23" x14ac:dyDescent="0.3">
      <c r="A2568" t="s">
        <v>5462</v>
      </c>
      <c r="B2568" s="4">
        <v>41897</v>
      </c>
      <c r="C2568" t="s">
        <v>7901</v>
      </c>
      <c r="D2568">
        <v>2014</v>
      </c>
      <c r="E2568" s="4">
        <v>41900</v>
      </c>
      <c r="F2568">
        <v>3</v>
      </c>
      <c r="G2568" t="s">
        <v>6679</v>
      </c>
      <c r="H2568" t="s">
        <v>7063</v>
      </c>
      <c r="I2568" t="s">
        <v>6018</v>
      </c>
      <c r="J2568" t="s">
        <v>5981</v>
      </c>
      <c r="K2568" t="s">
        <v>5970</v>
      </c>
      <c r="L2568" t="s">
        <v>5988</v>
      </c>
      <c r="M2568" t="s">
        <v>6229</v>
      </c>
      <c r="N2568" t="s">
        <v>4483</v>
      </c>
      <c r="O2568" t="s">
        <v>7922</v>
      </c>
      <c r="P2568">
        <v>0.2</v>
      </c>
      <c r="Q2568">
        <v>46</v>
      </c>
      <c r="R2568">
        <v>9</v>
      </c>
      <c r="S2568">
        <v>37</v>
      </c>
      <c r="T2568">
        <v>0.19565217391304399</v>
      </c>
      <c r="U2568" t="s">
        <v>7891</v>
      </c>
      <c r="V2568" t="s">
        <v>14</v>
      </c>
      <c r="W2568" t="s">
        <v>116</v>
      </c>
    </row>
    <row r="2569" spans="1:23" x14ac:dyDescent="0.3">
      <c r="A2569" t="s">
        <v>5551</v>
      </c>
      <c r="B2569" s="4">
        <v>41912</v>
      </c>
      <c r="C2569" t="s">
        <v>7901</v>
      </c>
      <c r="D2569">
        <v>2014</v>
      </c>
      <c r="E2569" s="4">
        <v>41917</v>
      </c>
      <c r="F2569">
        <v>5</v>
      </c>
      <c r="G2569" t="s">
        <v>7261</v>
      </c>
      <c r="H2569" t="s">
        <v>7242</v>
      </c>
      <c r="I2569" t="s">
        <v>5974</v>
      </c>
      <c r="J2569" t="s">
        <v>5969</v>
      </c>
      <c r="K2569" t="s">
        <v>5970</v>
      </c>
      <c r="L2569" t="s">
        <v>5976</v>
      </c>
      <c r="M2569" t="s">
        <v>5977</v>
      </c>
      <c r="N2569" t="s">
        <v>361</v>
      </c>
      <c r="O2569" t="s">
        <v>7923</v>
      </c>
      <c r="P2569">
        <v>0.3</v>
      </c>
      <c r="Q2569">
        <v>385</v>
      </c>
      <c r="R2569">
        <v>-77</v>
      </c>
      <c r="S2569">
        <v>462</v>
      </c>
      <c r="T2569">
        <v>-0.2</v>
      </c>
      <c r="U2569" t="s">
        <v>7912</v>
      </c>
      <c r="V2569" t="s">
        <v>14</v>
      </c>
      <c r="W2569" t="s">
        <v>116</v>
      </c>
    </row>
    <row r="2570" spans="1:23" x14ac:dyDescent="0.3">
      <c r="A2570" t="s">
        <v>5567</v>
      </c>
      <c r="B2570" s="4">
        <v>41919</v>
      </c>
      <c r="C2570" t="s">
        <v>7903</v>
      </c>
      <c r="D2570">
        <v>2014</v>
      </c>
      <c r="E2570" s="4">
        <v>41924</v>
      </c>
      <c r="F2570">
        <v>5</v>
      </c>
      <c r="G2570" t="s">
        <v>6954</v>
      </c>
      <c r="H2570" t="s">
        <v>6564</v>
      </c>
      <c r="I2570" t="s">
        <v>6018</v>
      </c>
      <c r="J2570" t="s">
        <v>5981</v>
      </c>
      <c r="K2570" t="s">
        <v>5975</v>
      </c>
      <c r="L2570" t="s">
        <v>5976</v>
      </c>
      <c r="M2570" t="s">
        <v>6019</v>
      </c>
      <c r="N2570" t="s">
        <v>1742</v>
      </c>
      <c r="O2570" t="s">
        <v>7922</v>
      </c>
      <c r="P2570">
        <v>0.2</v>
      </c>
      <c r="Q2570">
        <v>127</v>
      </c>
      <c r="R2570">
        <v>29</v>
      </c>
      <c r="S2570">
        <v>98</v>
      </c>
      <c r="T2570">
        <v>0.22834645669291301</v>
      </c>
      <c r="U2570" t="s">
        <v>7891</v>
      </c>
      <c r="V2570" t="s">
        <v>14</v>
      </c>
      <c r="W2570" t="s">
        <v>116</v>
      </c>
    </row>
    <row r="2571" spans="1:23" x14ac:dyDescent="0.3">
      <c r="A2571" t="s">
        <v>5651</v>
      </c>
      <c r="B2571" s="4">
        <v>41949</v>
      </c>
      <c r="C2571" t="s">
        <v>7904</v>
      </c>
      <c r="D2571">
        <v>2014</v>
      </c>
      <c r="E2571" s="4">
        <v>41954</v>
      </c>
      <c r="F2571">
        <v>5</v>
      </c>
      <c r="G2571" t="s">
        <v>6258</v>
      </c>
      <c r="H2571" t="s">
        <v>6386</v>
      </c>
      <c r="I2571" t="s">
        <v>5974</v>
      </c>
      <c r="J2571" t="s">
        <v>5969</v>
      </c>
      <c r="K2571" t="s">
        <v>5975</v>
      </c>
      <c r="L2571" t="s">
        <v>5971</v>
      </c>
      <c r="M2571" t="s">
        <v>5977</v>
      </c>
      <c r="N2571" t="s">
        <v>320</v>
      </c>
      <c r="O2571" t="s">
        <v>7923</v>
      </c>
      <c r="P2571">
        <v>0.3</v>
      </c>
      <c r="Q2571">
        <v>539</v>
      </c>
      <c r="R2571">
        <v>-146</v>
      </c>
      <c r="S2571">
        <v>685</v>
      </c>
      <c r="T2571">
        <v>-0.270871985157699</v>
      </c>
      <c r="U2571" t="s">
        <v>7897</v>
      </c>
      <c r="V2571" t="s">
        <v>14</v>
      </c>
      <c r="W2571" t="s">
        <v>116</v>
      </c>
    </row>
    <row r="2572" spans="1:23" x14ac:dyDescent="0.3">
      <c r="A2572" t="s">
        <v>5664</v>
      </c>
      <c r="B2572" s="4">
        <v>41951</v>
      </c>
      <c r="C2572" t="s">
        <v>7904</v>
      </c>
      <c r="D2572">
        <v>2014</v>
      </c>
      <c r="E2572" s="4">
        <v>41953</v>
      </c>
      <c r="F2572">
        <v>2</v>
      </c>
      <c r="G2572" t="s">
        <v>7062</v>
      </c>
      <c r="H2572" t="s">
        <v>6516</v>
      </c>
      <c r="I2572" t="s">
        <v>5974</v>
      </c>
      <c r="J2572" t="s">
        <v>5969</v>
      </c>
      <c r="K2572" t="s">
        <v>5975</v>
      </c>
      <c r="L2572" t="s">
        <v>5971</v>
      </c>
      <c r="M2572" t="s">
        <v>6252</v>
      </c>
      <c r="N2572" t="s">
        <v>1639</v>
      </c>
      <c r="O2572" t="s">
        <v>7923</v>
      </c>
      <c r="P2572">
        <v>0.3</v>
      </c>
      <c r="Q2572">
        <v>31</v>
      </c>
      <c r="R2572">
        <v>6</v>
      </c>
      <c r="S2572">
        <v>25</v>
      </c>
      <c r="T2572">
        <v>0.19354838709677399</v>
      </c>
      <c r="U2572" t="s">
        <v>7895</v>
      </c>
      <c r="V2572" t="s">
        <v>14</v>
      </c>
      <c r="W2572" t="s">
        <v>116</v>
      </c>
    </row>
    <row r="2573" spans="1:23" x14ac:dyDescent="0.3">
      <c r="A2573" t="s">
        <v>5697</v>
      </c>
      <c r="B2573" s="4">
        <v>41956</v>
      </c>
      <c r="C2573" t="s">
        <v>7904</v>
      </c>
      <c r="D2573">
        <v>2014</v>
      </c>
      <c r="E2573" s="4">
        <v>41962</v>
      </c>
      <c r="F2573">
        <v>6</v>
      </c>
      <c r="G2573" t="s">
        <v>6693</v>
      </c>
      <c r="H2573" t="s">
        <v>6341</v>
      </c>
      <c r="I2573" t="s">
        <v>6018</v>
      </c>
      <c r="J2573" t="s">
        <v>5981</v>
      </c>
      <c r="K2573" t="s">
        <v>5975</v>
      </c>
      <c r="L2573" t="s">
        <v>5976</v>
      </c>
      <c r="M2573" t="s">
        <v>6156</v>
      </c>
      <c r="N2573" t="s">
        <v>1746</v>
      </c>
      <c r="O2573" t="s">
        <v>7922</v>
      </c>
      <c r="P2573">
        <v>0.2</v>
      </c>
      <c r="Q2573">
        <v>121</v>
      </c>
      <c r="R2573">
        <v>-17</v>
      </c>
      <c r="S2573">
        <v>138</v>
      </c>
      <c r="T2573">
        <v>-0.14049586776859499</v>
      </c>
      <c r="U2573" t="s">
        <v>7891</v>
      </c>
      <c r="V2573" t="s">
        <v>14</v>
      </c>
      <c r="W2573" t="s">
        <v>116</v>
      </c>
    </row>
    <row r="2574" spans="1:23" x14ac:dyDescent="0.3">
      <c r="A2574" t="s">
        <v>5764</v>
      </c>
      <c r="B2574" s="4">
        <v>41968</v>
      </c>
      <c r="C2574" t="s">
        <v>7904</v>
      </c>
      <c r="D2574">
        <v>2014</v>
      </c>
      <c r="E2574" s="4">
        <v>41973</v>
      </c>
      <c r="F2574">
        <v>5</v>
      </c>
      <c r="G2574" t="s">
        <v>7182</v>
      </c>
      <c r="H2574" t="s">
        <v>6465</v>
      </c>
      <c r="I2574" t="s">
        <v>6028</v>
      </c>
      <c r="J2574" t="s">
        <v>5969</v>
      </c>
      <c r="K2574" t="s">
        <v>5975</v>
      </c>
      <c r="L2574" t="s">
        <v>5976</v>
      </c>
      <c r="M2574" t="s">
        <v>6035</v>
      </c>
      <c r="N2574" t="s">
        <v>1595</v>
      </c>
      <c r="O2574" t="s">
        <v>7920</v>
      </c>
      <c r="P2574">
        <v>0.6</v>
      </c>
      <c r="Q2574">
        <v>50</v>
      </c>
      <c r="R2574">
        <v>-28</v>
      </c>
      <c r="S2574">
        <v>78</v>
      </c>
      <c r="T2574">
        <v>-0.56000000000000005</v>
      </c>
      <c r="U2574" t="s">
        <v>7899</v>
      </c>
      <c r="V2574" t="s">
        <v>14</v>
      </c>
      <c r="W2574" t="s">
        <v>116</v>
      </c>
    </row>
    <row r="2575" spans="1:23" x14ac:dyDescent="0.3">
      <c r="A2575" t="s">
        <v>5807</v>
      </c>
      <c r="B2575" s="4">
        <v>41978</v>
      </c>
      <c r="C2575" t="s">
        <v>7906</v>
      </c>
      <c r="D2575">
        <v>2014</v>
      </c>
      <c r="E2575" s="4">
        <v>41982</v>
      </c>
      <c r="F2575">
        <v>4</v>
      </c>
      <c r="G2575" t="s">
        <v>6416</v>
      </c>
      <c r="H2575" t="s">
        <v>6863</v>
      </c>
      <c r="I2575" t="s">
        <v>5974</v>
      </c>
      <c r="J2575" t="s">
        <v>5969</v>
      </c>
      <c r="K2575" t="s">
        <v>5970</v>
      </c>
      <c r="L2575" t="s">
        <v>5971</v>
      </c>
      <c r="M2575" t="s">
        <v>5977</v>
      </c>
      <c r="N2575" t="s">
        <v>3695</v>
      </c>
      <c r="O2575" t="s">
        <v>7923</v>
      </c>
      <c r="P2575">
        <v>0.3</v>
      </c>
      <c r="Q2575">
        <v>70</v>
      </c>
      <c r="R2575">
        <v>-14</v>
      </c>
      <c r="S2575">
        <v>84</v>
      </c>
      <c r="T2575">
        <v>-0.2</v>
      </c>
      <c r="U2575" t="s">
        <v>7895</v>
      </c>
      <c r="V2575" t="s">
        <v>14</v>
      </c>
      <c r="W2575" t="s">
        <v>116</v>
      </c>
    </row>
    <row r="2576" spans="1:23" x14ac:dyDescent="0.3">
      <c r="A2576" t="s">
        <v>5821</v>
      </c>
      <c r="B2576" s="4">
        <v>41981</v>
      </c>
      <c r="C2576" t="s">
        <v>7906</v>
      </c>
      <c r="D2576">
        <v>2014</v>
      </c>
      <c r="E2576" s="4">
        <v>41986</v>
      </c>
      <c r="F2576">
        <v>5</v>
      </c>
      <c r="G2576" t="s">
        <v>6365</v>
      </c>
      <c r="H2576" t="s">
        <v>7874</v>
      </c>
      <c r="I2576" t="s">
        <v>6018</v>
      </c>
      <c r="J2576" t="s">
        <v>5981</v>
      </c>
      <c r="K2576" t="s">
        <v>5985</v>
      </c>
      <c r="L2576" t="s">
        <v>5976</v>
      </c>
      <c r="M2576" t="s">
        <v>6500</v>
      </c>
      <c r="N2576" t="s">
        <v>1575</v>
      </c>
      <c r="O2576" t="s">
        <v>7922</v>
      </c>
      <c r="P2576">
        <v>0.2</v>
      </c>
      <c r="Q2576">
        <v>78</v>
      </c>
      <c r="R2576">
        <v>-6</v>
      </c>
      <c r="S2576">
        <v>84</v>
      </c>
      <c r="T2576">
        <v>-7.69230769230769E-2</v>
      </c>
      <c r="U2576" t="s">
        <v>7895</v>
      </c>
      <c r="V2576" t="s">
        <v>14</v>
      </c>
      <c r="W2576" t="s">
        <v>116</v>
      </c>
    </row>
    <row r="2577" spans="1:23" x14ac:dyDescent="0.3">
      <c r="A2577" t="s">
        <v>5825</v>
      </c>
      <c r="B2577" s="4">
        <v>41982</v>
      </c>
      <c r="C2577" t="s">
        <v>7906</v>
      </c>
      <c r="D2577">
        <v>2014</v>
      </c>
      <c r="E2577" s="4">
        <v>41987</v>
      </c>
      <c r="F2577">
        <v>5</v>
      </c>
      <c r="G2577" t="s">
        <v>6573</v>
      </c>
      <c r="H2577" t="s">
        <v>6564</v>
      </c>
      <c r="I2577" t="s">
        <v>6018</v>
      </c>
      <c r="J2577" t="s">
        <v>5981</v>
      </c>
      <c r="K2577" t="s">
        <v>5975</v>
      </c>
      <c r="L2577" t="s">
        <v>5976</v>
      </c>
      <c r="M2577" t="s">
        <v>6019</v>
      </c>
      <c r="N2577" t="s">
        <v>2641</v>
      </c>
      <c r="O2577" t="s">
        <v>7922</v>
      </c>
      <c r="P2577">
        <v>0.2</v>
      </c>
      <c r="Q2577">
        <v>141</v>
      </c>
      <c r="R2577">
        <v>28</v>
      </c>
      <c r="S2577">
        <v>113</v>
      </c>
      <c r="T2577">
        <v>0.19858156028368801</v>
      </c>
      <c r="U2577" t="s">
        <v>7897</v>
      </c>
      <c r="V2577" t="s">
        <v>14</v>
      </c>
      <c r="W2577" t="s">
        <v>116</v>
      </c>
    </row>
    <row r="2578" spans="1:23" x14ac:dyDescent="0.3">
      <c r="A2578" t="s">
        <v>5859</v>
      </c>
      <c r="B2578" s="4">
        <v>41989</v>
      </c>
      <c r="C2578" t="s">
        <v>7906</v>
      </c>
      <c r="D2578">
        <v>2014</v>
      </c>
      <c r="E2578" s="4">
        <v>41993</v>
      </c>
      <c r="F2578">
        <v>4</v>
      </c>
      <c r="G2578" t="s">
        <v>6427</v>
      </c>
      <c r="H2578" t="s">
        <v>6733</v>
      </c>
      <c r="I2578" t="s">
        <v>5974</v>
      </c>
      <c r="J2578" t="s">
        <v>5969</v>
      </c>
      <c r="K2578" t="s">
        <v>5970</v>
      </c>
      <c r="L2578" t="s">
        <v>5976</v>
      </c>
      <c r="M2578" t="s">
        <v>5977</v>
      </c>
      <c r="N2578" t="s">
        <v>872</v>
      </c>
      <c r="O2578" t="s">
        <v>7923</v>
      </c>
      <c r="P2578">
        <v>0.3</v>
      </c>
      <c r="Q2578">
        <v>122</v>
      </c>
      <c r="R2578">
        <v>-21</v>
      </c>
      <c r="S2578">
        <v>143</v>
      </c>
      <c r="T2578">
        <v>-0.17213114754098399</v>
      </c>
      <c r="U2578" t="s">
        <v>7891</v>
      </c>
      <c r="V2578" t="s">
        <v>14</v>
      </c>
      <c r="W2578" t="s">
        <v>116</v>
      </c>
    </row>
    <row r="2579" spans="1:23" x14ac:dyDescent="0.3">
      <c r="A2579" t="s">
        <v>5887</v>
      </c>
      <c r="B2579" s="4">
        <v>41993</v>
      </c>
      <c r="C2579" t="s">
        <v>7906</v>
      </c>
      <c r="D2579">
        <v>2014</v>
      </c>
      <c r="E2579" s="4">
        <v>41997</v>
      </c>
      <c r="F2579">
        <v>4</v>
      </c>
      <c r="G2579" t="s">
        <v>6746</v>
      </c>
      <c r="H2579" t="s">
        <v>6015</v>
      </c>
      <c r="I2579" t="s">
        <v>5974</v>
      </c>
      <c r="J2579" t="s">
        <v>5969</v>
      </c>
      <c r="K2579" t="s">
        <v>5975</v>
      </c>
      <c r="L2579" t="s">
        <v>5976</v>
      </c>
      <c r="M2579" t="s">
        <v>5977</v>
      </c>
      <c r="N2579" t="s">
        <v>2224</v>
      </c>
      <c r="O2579" t="s">
        <v>7924</v>
      </c>
      <c r="P2579">
        <v>0.8</v>
      </c>
      <c r="Q2579">
        <v>47</v>
      </c>
      <c r="R2579">
        <v>-114</v>
      </c>
      <c r="S2579">
        <v>161</v>
      </c>
      <c r="T2579">
        <v>-2.4255319148936199</v>
      </c>
      <c r="U2579" t="s">
        <v>7899</v>
      </c>
      <c r="V2579" t="s">
        <v>14</v>
      </c>
      <c r="W2579" t="s">
        <v>116</v>
      </c>
    </row>
    <row r="2580" spans="1:23" x14ac:dyDescent="0.3">
      <c r="A2580" t="s">
        <v>5903</v>
      </c>
      <c r="B2580" s="4">
        <v>41998</v>
      </c>
      <c r="C2580" t="s">
        <v>7906</v>
      </c>
      <c r="D2580">
        <v>2014</v>
      </c>
      <c r="E2580" s="4">
        <v>41998</v>
      </c>
      <c r="F2580">
        <v>0</v>
      </c>
      <c r="G2580" t="s">
        <v>6805</v>
      </c>
      <c r="H2580" t="s">
        <v>7786</v>
      </c>
      <c r="I2580" t="s">
        <v>5968</v>
      </c>
      <c r="J2580" t="s">
        <v>5969</v>
      </c>
      <c r="K2580" t="s">
        <v>5985</v>
      </c>
      <c r="L2580" t="s">
        <v>6007</v>
      </c>
      <c r="M2580" t="s">
        <v>7787</v>
      </c>
      <c r="N2580" t="s">
        <v>3578</v>
      </c>
      <c r="O2580" t="s">
        <v>7920</v>
      </c>
      <c r="P2580">
        <v>0.6</v>
      </c>
      <c r="Q2580">
        <v>67</v>
      </c>
      <c r="R2580">
        <v>-86</v>
      </c>
      <c r="S2580">
        <v>153</v>
      </c>
      <c r="T2580">
        <v>-1.2835820895522401</v>
      </c>
      <c r="U2580" t="s">
        <v>7902</v>
      </c>
      <c r="V2580" t="s">
        <v>14</v>
      </c>
      <c r="W2580" t="s">
        <v>116</v>
      </c>
    </row>
    <row r="2581" spans="1:23" x14ac:dyDescent="0.3">
      <c r="A2581" t="s">
        <v>5921</v>
      </c>
      <c r="B2581" s="4">
        <v>41999</v>
      </c>
      <c r="C2581" t="s">
        <v>7906</v>
      </c>
      <c r="D2581">
        <v>2014</v>
      </c>
      <c r="E2581" s="4">
        <v>42004</v>
      </c>
      <c r="F2581">
        <v>5</v>
      </c>
      <c r="G2581" t="s">
        <v>6815</v>
      </c>
      <c r="H2581" t="s">
        <v>5967</v>
      </c>
      <c r="I2581" t="s">
        <v>5968</v>
      </c>
      <c r="J2581" t="s">
        <v>5969</v>
      </c>
      <c r="K2581" t="s">
        <v>5975</v>
      </c>
      <c r="L2581" t="s">
        <v>5976</v>
      </c>
      <c r="M2581" t="s">
        <v>5967</v>
      </c>
      <c r="N2581" t="s">
        <v>361</v>
      </c>
      <c r="O2581" t="s">
        <v>7920</v>
      </c>
      <c r="P2581">
        <v>0.6</v>
      </c>
      <c r="Q2581">
        <v>20</v>
      </c>
      <c r="R2581">
        <v>-22</v>
      </c>
      <c r="S2581">
        <v>42</v>
      </c>
      <c r="T2581">
        <v>-1.1000000000000001</v>
      </c>
      <c r="U2581" t="s">
        <v>7890</v>
      </c>
      <c r="V2581" t="s">
        <v>14</v>
      </c>
      <c r="W2581" t="s">
        <v>116</v>
      </c>
    </row>
    <row r="2582" spans="1:23" x14ac:dyDescent="0.3">
      <c r="A2582" t="s">
        <v>5006</v>
      </c>
      <c r="B2582" s="4">
        <v>41804</v>
      </c>
      <c r="C2582" t="s">
        <v>7898</v>
      </c>
      <c r="D2582">
        <v>2014</v>
      </c>
      <c r="E2582" s="4">
        <v>41807</v>
      </c>
      <c r="F2582">
        <v>3</v>
      </c>
      <c r="G2582" t="s">
        <v>7794</v>
      </c>
      <c r="H2582" t="s">
        <v>6943</v>
      </c>
      <c r="I2582" t="s">
        <v>6010</v>
      </c>
      <c r="J2582" t="s">
        <v>5981</v>
      </c>
      <c r="K2582" t="s">
        <v>5975</v>
      </c>
      <c r="L2582" t="s">
        <v>5971</v>
      </c>
      <c r="M2582" t="s">
        <v>6047</v>
      </c>
      <c r="N2582" t="s">
        <v>5007</v>
      </c>
      <c r="O2582" t="s">
        <v>7918</v>
      </c>
      <c r="P2582">
        <v>0.35</v>
      </c>
      <c r="Q2582">
        <v>2292</v>
      </c>
      <c r="R2582">
        <v>-1128</v>
      </c>
      <c r="S2582">
        <v>3420</v>
      </c>
      <c r="T2582">
        <v>-0.49214659685863898</v>
      </c>
      <c r="U2582" t="s">
        <v>7897</v>
      </c>
      <c r="V2582" t="s">
        <v>14</v>
      </c>
      <c r="W2582" t="s">
        <v>40</v>
      </c>
    </row>
    <row r="2583" spans="1:23" x14ac:dyDescent="0.3">
      <c r="A2583" t="s">
        <v>5059</v>
      </c>
      <c r="B2583" s="4">
        <v>41815</v>
      </c>
      <c r="C2583" t="s">
        <v>7898</v>
      </c>
      <c r="D2583">
        <v>2014</v>
      </c>
      <c r="E2583" s="4">
        <v>41819</v>
      </c>
      <c r="F2583">
        <v>4</v>
      </c>
      <c r="G2583" t="s">
        <v>7005</v>
      </c>
      <c r="H2583" t="s">
        <v>6163</v>
      </c>
      <c r="I2583" t="s">
        <v>6010</v>
      </c>
      <c r="J2583" t="s">
        <v>5981</v>
      </c>
      <c r="K2583" t="s">
        <v>5970</v>
      </c>
      <c r="L2583" t="s">
        <v>5971</v>
      </c>
      <c r="M2583" t="s">
        <v>6163</v>
      </c>
      <c r="N2583" t="s">
        <v>3707</v>
      </c>
      <c r="O2583" t="s">
        <v>7925</v>
      </c>
      <c r="P2583">
        <v>0.45</v>
      </c>
      <c r="Q2583">
        <v>1632</v>
      </c>
      <c r="R2583">
        <v>-505</v>
      </c>
      <c r="S2583">
        <v>2137</v>
      </c>
      <c r="T2583">
        <v>-0.30943627450980399</v>
      </c>
      <c r="U2583" t="s">
        <v>7910</v>
      </c>
      <c r="V2583" t="s">
        <v>14</v>
      </c>
      <c r="W2583" t="s">
        <v>40</v>
      </c>
    </row>
    <row r="2584" spans="1:23" x14ac:dyDescent="0.3">
      <c r="A2584" t="s">
        <v>5144</v>
      </c>
      <c r="B2584" s="4">
        <v>41848</v>
      </c>
      <c r="C2584" t="s">
        <v>7909</v>
      </c>
      <c r="D2584">
        <v>2014</v>
      </c>
      <c r="E2584" s="4">
        <v>41851</v>
      </c>
      <c r="F2584">
        <v>3</v>
      </c>
      <c r="G2584" t="s">
        <v>6549</v>
      </c>
      <c r="H2584" t="s">
        <v>7588</v>
      </c>
      <c r="I2584" t="s">
        <v>6010</v>
      </c>
      <c r="J2584" t="s">
        <v>5981</v>
      </c>
      <c r="K2584" t="s">
        <v>5975</v>
      </c>
      <c r="L2584" t="s">
        <v>5988</v>
      </c>
      <c r="M2584" t="s">
        <v>6171</v>
      </c>
      <c r="N2584" t="s">
        <v>2769</v>
      </c>
      <c r="O2584" t="s">
        <v>7918</v>
      </c>
      <c r="P2584">
        <v>0.35</v>
      </c>
      <c r="Q2584">
        <v>915</v>
      </c>
      <c r="R2584">
        <v>-99</v>
      </c>
      <c r="S2584">
        <v>1014</v>
      </c>
      <c r="T2584">
        <v>-0.10819672131147499</v>
      </c>
      <c r="U2584" t="s">
        <v>7891</v>
      </c>
      <c r="V2584" t="s">
        <v>14</v>
      </c>
      <c r="W2584" t="s">
        <v>40</v>
      </c>
    </row>
    <row r="2585" spans="1:23" x14ac:dyDescent="0.3">
      <c r="A2585" t="s">
        <v>5151</v>
      </c>
      <c r="B2585" s="4">
        <v>41850</v>
      </c>
      <c r="C2585" t="s">
        <v>7909</v>
      </c>
      <c r="D2585">
        <v>2014</v>
      </c>
      <c r="E2585" s="4">
        <v>41855</v>
      </c>
      <c r="F2585">
        <v>5</v>
      </c>
      <c r="G2585" t="s">
        <v>6570</v>
      </c>
      <c r="H2585" t="s">
        <v>5967</v>
      </c>
      <c r="I2585" t="s">
        <v>5968</v>
      </c>
      <c r="J2585" t="s">
        <v>5969</v>
      </c>
      <c r="K2585" t="s">
        <v>5970</v>
      </c>
      <c r="L2585" t="s">
        <v>5971</v>
      </c>
      <c r="M2585" t="s">
        <v>5967</v>
      </c>
      <c r="N2585" t="s">
        <v>2209</v>
      </c>
      <c r="O2585" t="s">
        <v>7926</v>
      </c>
      <c r="P2585">
        <v>0.7</v>
      </c>
      <c r="Q2585">
        <v>1364</v>
      </c>
      <c r="R2585">
        <v>-1864</v>
      </c>
      <c r="S2585">
        <v>3228</v>
      </c>
      <c r="T2585">
        <v>-1.3665689149560101</v>
      </c>
      <c r="U2585" t="s">
        <v>7899</v>
      </c>
      <c r="V2585" t="s">
        <v>14</v>
      </c>
      <c r="W2585" t="s">
        <v>40</v>
      </c>
    </row>
    <row r="2586" spans="1:23" x14ac:dyDescent="0.3">
      <c r="A2586" t="s">
        <v>5386</v>
      </c>
      <c r="B2586" s="4">
        <v>41884</v>
      </c>
      <c r="C2586" t="s">
        <v>7901</v>
      </c>
      <c r="D2586">
        <v>2014</v>
      </c>
      <c r="E2586" s="4">
        <v>41886</v>
      </c>
      <c r="F2586">
        <v>2</v>
      </c>
      <c r="G2586" t="s">
        <v>7012</v>
      </c>
      <c r="H2586" t="s">
        <v>6046</v>
      </c>
      <c r="I2586" t="s">
        <v>6010</v>
      </c>
      <c r="J2586" t="s">
        <v>5981</v>
      </c>
      <c r="K2586" t="s">
        <v>5975</v>
      </c>
      <c r="L2586" t="s">
        <v>5971</v>
      </c>
      <c r="M2586" t="s">
        <v>6047</v>
      </c>
      <c r="N2586" t="s">
        <v>2592</v>
      </c>
      <c r="O2586" t="s">
        <v>7918</v>
      </c>
      <c r="P2586">
        <v>0.35</v>
      </c>
      <c r="Q2586">
        <v>1118</v>
      </c>
      <c r="R2586">
        <v>206</v>
      </c>
      <c r="S2586">
        <v>912</v>
      </c>
      <c r="T2586">
        <v>0.18425760286225401</v>
      </c>
      <c r="U2586" t="s">
        <v>7895</v>
      </c>
      <c r="V2586" t="s">
        <v>14</v>
      </c>
      <c r="W2586" t="s">
        <v>40</v>
      </c>
    </row>
    <row r="2587" spans="1:23" x14ac:dyDescent="0.3">
      <c r="A2587" t="s">
        <v>5483</v>
      </c>
      <c r="B2587" s="4">
        <v>41899</v>
      </c>
      <c r="C2587" t="s">
        <v>7901</v>
      </c>
      <c r="D2587">
        <v>2014</v>
      </c>
      <c r="E2587" s="4">
        <v>41904</v>
      </c>
      <c r="F2587">
        <v>5</v>
      </c>
      <c r="G2587" t="s">
        <v>6023</v>
      </c>
      <c r="H2587" t="s">
        <v>6216</v>
      </c>
      <c r="I2587" t="s">
        <v>6010</v>
      </c>
      <c r="J2587" t="s">
        <v>5981</v>
      </c>
      <c r="K2587" t="s">
        <v>5970</v>
      </c>
      <c r="L2587" t="s">
        <v>5976</v>
      </c>
      <c r="M2587" t="s">
        <v>6097</v>
      </c>
      <c r="N2587" t="s">
        <v>5484</v>
      </c>
      <c r="O2587" t="s">
        <v>7918</v>
      </c>
      <c r="P2587">
        <v>0.35</v>
      </c>
      <c r="Q2587">
        <v>623</v>
      </c>
      <c r="R2587">
        <v>-192</v>
      </c>
      <c r="S2587">
        <v>815</v>
      </c>
      <c r="T2587">
        <v>-0.30818619582664503</v>
      </c>
      <c r="U2587" t="s">
        <v>7891</v>
      </c>
      <c r="V2587" t="s">
        <v>14</v>
      </c>
      <c r="W2587" t="s">
        <v>40</v>
      </c>
    </row>
    <row r="2588" spans="1:23" x14ac:dyDescent="0.3">
      <c r="A2588" t="s">
        <v>5512</v>
      </c>
      <c r="B2588" s="4">
        <v>41905</v>
      </c>
      <c r="C2588" t="s">
        <v>7901</v>
      </c>
      <c r="D2588">
        <v>2014</v>
      </c>
      <c r="E2588" s="4">
        <v>41907</v>
      </c>
      <c r="F2588">
        <v>2</v>
      </c>
      <c r="G2588" t="s">
        <v>6637</v>
      </c>
      <c r="H2588" t="s">
        <v>6080</v>
      </c>
      <c r="I2588" t="s">
        <v>6010</v>
      </c>
      <c r="J2588" t="s">
        <v>5981</v>
      </c>
      <c r="K2588" t="s">
        <v>5975</v>
      </c>
      <c r="L2588" t="s">
        <v>5971</v>
      </c>
      <c r="M2588" t="s">
        <v>6081</v>
      </c>
      <c r="N2588" t="s">
        <v>1269</v>
      </c>
      <c r="O2588" t="s">
        <v>7920</v>
      </c>
      <c r="P2588">
        <v>0.6</v>
      </c>
      <c r="Q2588">
        <v>48</v>
      </c>
      <c r="R2588">
        <v>-22</v>
      </c>
      <c r="S2588">
        <v>70</v>
      </c>
      <c r="T2588">
        <v>-0.45833333333333298</v>
      </c>
      <c r="U2588" t="s">
        <v>7890</v>
      </c>
      <c r="V2588" t="s">
        <v>14</v>
      </c>
      <c r="W2588" t="s">
        <v>15</v>
      </c>
    </row>
    <row r="2589" spans="1:23" x14ac:dyDescent="0.3">
      <c r="A2589" t="s">
        <v>5568</v>
      </c>
      <c r="B2589" s="4">
        <v>41920</v>
      </c>
      <c r="C2589" t="s">
        <v>7903</v>
      </c>
      <c r="D2589">
        <v>2014</v>
      </c>
      <c r="E2589" s="4">
        <v>41924</v>
      </c>
      <c r="F2589">
        <v>4</v>
      </c>
      <c r="G2589" t="s">
        <v>6342</v>
      </c>
      <c r="H2589" t="s">
        <v>6124</v>
      </c>
      <c r="I2589" t="s">
        <v>6010</v>
      </c>
      <c r="J2589" t="s">
        <v>5981</v>
      </c>
      <c r="K2589" t="s">
        <v>5975</v>
      </c>
      <c r="L2589" t="s">
        <v>5971</v>
      </c>
      <c r="M2589" t="s">
        <v>6011</v>
      </c>
      <c r="N2589" t="s">
        <v>1039</v>
      </c>
      <c r="O2589" t="s">
        <v>7920</v>
      </c>
      <c r="P2589">
        <v>0.6</v>
      </c>
      <c r="Q2589">
        <v>50</v>
      </c>
      <c r="R2589">
        <v>-49</v>
      </c>
      <c r="S2589">
        <v>99</v>
      </c>
      <c r="T2589">
        <v>-0.98</v>
      </c>
      <c r="U2589" t="s">
        <v>7890</v>
      </c>
      <c r="V2589" t="s">
        <v>14</v>
      </c>
      <c r="W2589" t="s">
        <v>15</v>
      </c>
    </row>
    <row r="2590" spans="1:23" x14ac:dyDescent="0.3">
      <c r="A2590" t="s">
        <v>5915</v>
      </c>
      <c r="B2590" s="4">
        <v>41999</v>
      </c>
      <c r="C2590" t="s">
        <v>7906</v>
      </c>
      <c r="D2590">
        <v>2014</v>
      </c>
      <c r="E2590" s="4">
        <v>42000</v>
      </c>
      <c r="F2590">
        <v>1</v>
      </c>
      <c r="G2590" t="s">
        <v>6328</v>
      </c>
      <c r="H2590" t="s">
        <v>6619</v>
      </c>
      <c r="I2590" t="s">
        <v>6010</v>
      </c>
      <c r="J2590" t="s">
        <v>5981</v>
      </c>
      <c r="K2590" t="s">
        <v>5975</v>
      </c>
      <c r="L2590" t="s">
        <v>5988</v>
      </c>
      <c r="M2590" t="s">
        <v>6219</v>
      </c>
      <c r="N2590" t="s">
        <v>532</v>
      </c>
      <c r="O2590" t="s">
        <v>7918</v>
      </c>
      <c r="P2590">
        <v>0.35</v>
      </c>
      <c r="Q2590">
        <v>941</v>
      </c>
      <c r="R2590">
        <v>-203</v>
      </c>
      <c r="S2590">
        <v>1144</v>
      </c>
      <c r="T2590">
        <v>-0.21572794899043601</v>
      </c>
      <c r="U2590" t="s">
        <v>7891</v>
      </c>
      <c r="V2590" t="s">
        <v>14</v>
      </c>
      <c r="W2590" t="s">
        <v>40</v>
      </c>
    </row>
    <row r="2591" spans="1:23" x14ac:dyDescent="0.3">
      <c r="A2591" t="s">
        <v>4584</v>
      </c>
      <c r="B2591" s="4">
        <v>41661</v>
      </c>
      <c r="C2591" t="s">
        <v>7888</v>
      </c>
      <c r="D2591">
        <v>2014</v>
      </c>
      <c r="E2591" s="4">
        <v>41667</v>
      </c>
      <c r="F2591">
        <v>6</v>
      </c>
      <c r="G2591" t="s">
        <v>6127</v>
      </c>
      <c r="H2591" t="s">
        <v>7699</v>
      </c>
      <c r="I2591" t="s">
        <v>6004</v>
      </c>
      <c r="J2591" t="s">
        <v>5998</v>
      </c>
      <c r="K2591" t="s">
        <v>5975</v>
      </c>
      <c r="L2591" t="s">
        <v>5976</v>
      </c>
      <c r="M2591" t="s">
        <v>6065</v>
      </c>
      <c r="N2591" t="s">
        <v>350</v>
      </c>
      <c r="O2591" t="s">
        <v>7922</v>
      </c>
      <c r="P2591">
        <v>0.2</v>
      </c>
      <c r="Q2591">
        <v>259</v>
      </c>
      <c r="R2591">
        <v>-55</v>
      </c>
      <c r="S2591">
        <v>314</v>
      </c>
      <c r="T2591">
        <v>-0.21235521235521199</v>
      </c>
      <c r="U2591" t="s">
        <v>7895</v>
      </c>
      <c r="V2591" t="s">
        <v>14</v>
      </c>
      <c r="W2591" t="s">
        <v>36</v>
      </c>
    </row>
    <row r="2592" spans="1:23" x14ac:dyDescent="0.3">
      <c r="A2592" t="s">
        <v>4610</v>
      </c>
      <c r="B2592" s="4">
        <v>41670</v>
      </c>
      <c r="C2592" t="s">
        <v>7888</v>
      </c>
      <c r="D2592">
        <v>2014</v>
      </c>
      <c r="E2592" s="4">
        <v>41675</v>
      </c>
      <c r="F2592">
        <v>5</v>
      </c>
      <c r="G2592" t="s">
        <v>7565</v>
      </c>
      <c r="H2592" t="s">
        <v>7441</v>
      </c>
      <c r="I2592" t="s">
        <v>6004</v>
      </c>
      <c r="J2592" t="s">
        <v>5998</v>
      </c>
      <c r="K2592" t="s">
        <v>5975</v>
      </c>
      <c r="L2592" t="s">
        <v>5976</v>
      </c>
      <c r="M2592" t="s">
        <v>6065</v>
      </c>
      <c r="N2592" t="s">
        <v>3158</v>
      </c>
      <c r="O2592" t="s">
        <v>7922</v>
      </c>
      <c r="P2592">
        <v>0.2</v>
      </c>
      <c r="Q2592">
        <v>136</v>
      </c>
      <c r="R2592">
        <v>48</v>
      </c>
      <c r="S2592">
        <v>88</v>
      </c>
      <c r="T2592">
        <v>0.35294117647058798</v>
      </c>
      <c r="U2592" t="s">
        <v>7890</v>
      </c>
      <c r="V2592" t="s">
        <v>14</v>
      </c>
      <c r="W2592" t="s">
        <v>36</v>
      </c>
    </row>
    <row r="2593" spans="1:23" x14ac:dyDescent="0.3">
      <c r="A2593" t="s">
        <v>4882</v>
      </c>
      <c r="B2593" s="4">
        <v>41767</v>
      </c>
      <c r="C2593" t="s">
        <v>7896</v>
      </c>
      <c r="D2593">
        <v>2014</v>
      </c>
      <c r="E2593" s="4">
        <v>41769</v>
      </c>
      <c r="F2593">
        <v>2</v>
      </c>
      <c r="G2593" t="s">
        <v>6582</v>
      </c>
      <c r="H2593" t="s">
        <v>6163</v>
      </c>
      <c r="I2593" t="s">
        <v>6010</v>
      </c>
      <c r="J2593" t="s">
        <v>5981</v>
      </c>
      <c r="K2593" t="s">
        <v>5975</v>
      </c>
      <c r="L2593" t="s">
        <v>5988</v>
      </c>
      <c r="M2593" t="s">
        <v>6163</v>
      </c>
      <c r="N2593" t="s">
        <v>181</v>
      </c>
      <c r="O2593" t="s">
        <v>7922</v>
      </c>
      <c r="P2593">
        <v>0.2</v>
      </c>
      <c r="Q2593">
        <v>322</v>
      </c>
      <c r="R2593">
        <v>-4</v>
      </c>
      <c r="S2593">
        <v>326</v>
      </c>
      <c r="T2593">
        <v>-1.2422360248447201E-2</v>
      </c>
      <c r="U2593" t="s">
        <v>7891</v>
      </c>
      <c r="V2593" t="s">
        <v>10</v>
      </c>
      <c r="W2593" t="s">
        <v>22</v>
      </c>
    </row>
    <row r="2594" spans="1:23" x14ac:dyDescent="0.3">
      <c r="A2594" t="s">
        <v>4929</v>
      </c>
      <c r="B2594" s="4">
        <v>41785</v>
      </c>
      <c r="C2594" t="s">
        <v>7896</v>
      </c>
      <c r="D2594">
        <v>2014</v>
      </c>
      <c r="E2594" s="4">
        <v>41791</v>
      </c>
      <c r="F2594">
        <v>6</v>
      </c>
      <c r="G2594" t="s">
        <v>6886</v>
      </c>
      <c r="H2594" t="s">
        <v>6065</v>
      </c>
      <c r="I2594" t="s">
        <v>6004</v>
      </c>
      <c r="J2594" t="s">
        <v>5998</v>
      </c>
      <c r="K2594" t="s">
        <v>5970</v>
      </c>
      <c r="L2594" t="s">
        <v>5976</v>
      </c>
      <c r="M2594" t="s">
        <v>6065</v>
      </c>
      <c r="N2594" t="s">
        <v>3057</v>
      </c>
      <c r="O2594" t="s">
        <v>7922</v>
      </c>
      <c r="P2594">
        <v>0.2</v>
      </c>
      <c r="Q2594">
        <v>315</v>
      </c>
      <c r="R2594">
        <v>-8</v>
      </c>
      <c r="S2594">
        <v>323</v>
      </c>
      <c r="T2594">
        <v>-2.53968253968254E-2</v>
      </c>
      <c r="U2594" t="s">
        <v>7891</v>
      </c>
      <c r="V2594" t="s">
        <v>14</v>
      </c>
      <c r="W2594" t="s">
        <v>36</v>
      </c>
    </row>
    <row r="2595" spans="1:23" x14ac:dyDescent="0.3">
      <c r="A2595" t="s">
        <v>5041</v>
      </c>
      <c r="B2595" s="4">
        <v>41812</v>
      </c>
      <c r="C2595" t="s">
        <v>7898</v>
      </c>
      <c r="D2595">
        <v>2014</v>
      </c>
      <c r="E2595" s="4">
        <v>41819</v>
      </c>
      <c r="F2595">
        <v>7</v>
      </c>
      <c r="G2595" t="s">
        <v>7507</v>
      </c>
      <c r="H2595" t="s">
        <v>6163</v>
      </c>
      <c r="I2595" t="s">
        <v>6010</v>
      </c>
      <c r="J2595" t="s">
        <v>5981</v>
      </c>
      <c r="K2595" t="s">
        <v>5970</v>
      </c>
      <c r="L2595" t="s">
        <v>5976</v>
      </c>
      <c r="M2595" t="s">
        <v>6163</v>
      </c>
      <c r="N2595" t="s">
        <v>635</v>
      </c>
      <c r="O2595" t="s">
        <v>7922</v>
      </c>
      <c r="P2595">
        <v>0.2</v>
      </c>
      <c r="Q2595">
        <v>215</v>
      </c>
      <c r="R2595">
        <v>-30</v>
      </c>
      <c r="S2595">
        <v>245</v>
      </c>
      <c r="T2595">
        <v>-0.13953488372093001</v>
      </c>
      <c r="U2595" t="s">
        <v>7895</v>
      </c>
      <c r="V2595" t="s">
        <v>10</v>
      </c>
      <c r="W2595" t="s">
        <v>22</v>
      </c>
    </row>
    <row r="2596" spans="1:23" x14ac:dyDescent="0.3">
      <c r="A2596" t="s">
        <v>5059</v>
      </c>
      <c r="B2596" s="4">
        <v>41815</v>
      </c>
      <c r="C2596" t="s">
        <v>7898</v>
      </c>
      <c r="D2596">
        <v>2014</v>
      </c>
      <c r="E2596" s="4">
        <v>41819</v>
      </c>
      <c r="F2596">
        <v>4</v>
      </c>
      <c r="G2596" t="s">
        <v>7005</v>
      </c>
      <c r="H2596" t="s">
        <v>6163</v>
      </c>
      <c r="I2596" t="s">
        <v>6010</v>
      </c>
      <c r="J2596" t="s">
        <v>5981</v>
      </c>
      <c r="K2596" t="s">
        <v>5970</v>
      </c>
      <c r="L2596" t="s">
        <v>5971</v>
      </c>
      <c r="M2596" t="s">
        <v>6163</v>
      </c>
      <c r="N2596" t="s">
        <v>5060</v>
      </c>
      <c r="O2596" t="s">
        <v>7922</v>
      </c>
      <c r="P2596">
        <v>0.2</v>
      </c>
      <c r="Q2596">
        <v>316</v>
      </c>
      <c r="R2596">
        <v>79</v>
      </c>
      <c r="S2596">
        <v>237</v>
      </c>
      <c r="T2596">
        <v>0.25</v>
      </c>
      <c r="U2596" t="s">
        <v>7910</v>
      </c>
      <c r="V2596" t="s">
        <v>14</v>
      </c>
      <c r="W2596" t="s">
        <v>36</v>
      </c>
    </row>
    <row r="2597" spans="1:23" x14ac:dyDescent="0.3">
      <c r="A2597" t="s">
        <v>5077</v>
      </c>
      <c r="B2597" s="4">
        <v>41817</v>
      </c>
      <c r="C2597" t="s">
        <v>7898</v>
      </c>
      <c r="D2597">
        <v>2014</v>
      </c>
      <c r="E2597" s="4">
        <v>41821</v>
      </c>
      <c r="F2597">
        <v>4</v>
      </c>
      <c r="G2597" t="s">
        <v>7093</v>
      </c>
      <c r="H2597" t="s">
        <v>6602</v>
      </c>
      <c r="I2597" t="s">
        <v>6004</v>
      </c>
      <c r="J2597" t="s">
        <v>5998</v>
      </c>
      <c r="K2597" t="s">
        <v>5975</v>
      </c>
      <c r="L2597" t="s">
        <v>5976</v>
      </c>
      <c r="M2597" t="s">
        <v>6032</v>
      </c>
      <c r="N2597" t="s">
        <v>2313</v>
      </c>
      <c r="O2597" t="s">
        <v>7922</v>
      </c>
      <c r="P2597">
        <v>0.2</v>
      </c>
      <c r="Q2597">
        <v>78</v>
      </c>
      <c r="R2597">
        <v>7</v>
      </c>
      <c r="S2597">
        <v>71</v>
      </c>
      <c r="T2597">
        <v>8.9743589743589799E-2</v>
      </c>
      <c r="U2597" t="s">
        <v>7890</v>
      </c>
      <c r="V2597" t="s">
        <v>14</v>
      </c>
      <c r="W2597" t="s">
        <v>36</v>
      </c>
    </row>
    <row r="2598" spans="1:23" x14ac:dyDescent="0.3">
      <c r="A2598" t="s">
        <v>5123</v>
      </c>
      <c r="B2598" s="4">
        <v>41836</v>
      </c>
      <c r="C2598" t="s">
        <v>7909</v>
      </c>
      <c r="D2598">
        <v>2014</v>
      </c>
      <c r="E2598" s="4">
        <v>41839</v>
      </c>
      <c r="F2598">
        <v>3</v>
      </c>
      <c r="G2598" t="s">
        <v>6575</v>
      </c>
      <c r="H2598" t="s">
        <v>6163</v>
      </c>
      <c r="I2598" t="s">
        <v>6010</v>
      </c>
      <c r="J2598" t="s">
        <v>5981</v>
      </c>
      <c r="K2598" t="s">
        <v>5975</v>
      </c>
      <c r="L2598" t="s">
        <v>5971</v>
      </c>
      <c r="M2598" t="s">
        <v>6163</v>
      </c>
      <c r="N2598" t="s">
        <v>2481</v>
      </c>
      <c r="O2598" t="s">
        <v>7922</v>
      </c>
      <c r="P2598">
        <v>0.2</v>
      </c>
      <c r="Q2598">
        <v>662</v>
      </c>
      <c r="R2598">
        <v>240</v>
      </c>
      <c r="S2598">
        <v>422</v>
      </c>
      <c r="T2598">
        <v>0.36253776435045298</v>
      </c>
      <c r="U2598" t="s">
        <v>7895</v>
      </c>
      <c r="V2598" t="s">
        <v>14</v>
      </c>
      <c r="W2598" t="s">
        <v>15</v>
      </c>
    </row>
    <row r="2599" spans="1:23" x14ac:dyDescent="0.3">
      <c r="A2599" t="s">
        <v>5157</v>
      </c>
      <c r="B2599" s="4">
        <v>41851</v>
      </c>
      <c r="C2599" t="s">
        <v>7909</v>
      </c>
      <c r="D2599">
        <v>2014</v>
      </c>
      <c r="E2599" s="4">
        <v>41854</v>
      </c>
      <c r="F2599">
        <v>3</v>
      </c>
      <c r="G2599" t="s">
        <v>7429</v>
      </c>
      <c r="H2599" t="s">
        <v>7201</v>
      </c>
      <c r="I2599" t="s">
        <v>6004</v>
      </c>
      <c r="J2599" t="s">
        <v>5998</v>
      </c>
      <c r="K2599" t="s">
        <v>5975</v>
      </c>
      <c r="L2599" t="s">
        <v>5988</v>
      </c>
      <c r="M2599" t="s">
        <v>6084</v>
      </c>
      <c r="N2599" t="s">
        <v>5060</v>
      </c>
      <c r="O2599" t="s">
        <v>7922</v>
      </c>
      <c r="P2599">
        <v>0.2</v>
      </c>
      <c r="Q2599">
        <v>158</v>
      </c>
      <c r="R2599">
        <v>39</v>
      </c>
      <c r="S2599">
        <v>119</v>
      </c>
      <c r="T2599">
        <v>0.246835443037975</v>
      </c>
      <c r="U2599" t="s">
        <v>7891</v>
      </c>
      <c r="V2599" t="s">
        <v>14</v>
      </c>
      <c r="W2599" t="s">
        <v>36</v>
      </c>
    </row>
    <row r="2600" spans="1:23" x14ac:dyDescent="0.3">
      <c r="A2600" t="s">
        <v>5179</v>
      </c>
      <c r="B2600" s="4">
        <v>41855</v>
      </c>
      <c r="C2600" t="s">
        <v>7900</v>
      </c>
      <c r="D2600">
        <v>2014</v>
      </c>
      <c r="E2600" s="4">
        <v>41857</v>
      </c>
      <c r="F2600">
        <v>2</v>
      </c>
      <c r="G2600" t="s">
        <v>6246</v>
      </c>
      <c r="H2600" t="s">
        <v>6622</v>
      </c>
      <c r="I2600" t="s">
        <v>6004</v>
      </c>
      <c r="J2600" t="s">
        <v>5998</v>
      </c>
      <c r="K2600" t="s">
        <v>5975</v>
      </c>
      <c r="L2600" t="s">
        <v>5971</v>
      </c>
      <c r="M2600" t="s">
        <v>6089</v>
      </c>
      <c r="N2600" t="s">
        <v>1891</v>
      </c>
      <c r="O2600" t="s">
        <v>7922</v>
      </c>
      <c r="P2600">
        <v>0.2</v>
      </c>
      <c r="Q2600">
        <v>83</v>
      </c>
      <c r="R2600">
        <v>12</v>
      </c>
      <c r="S2600">
        <v>71</v>
      </c>
      <c r="T2600">
        <v>0.14457831325301199</v>
      </c>
      <c r="U2600" t="s">
        <v>7895</v>
      </c>
      <c r="V2600" t="s">
        <v>14</v>
      </c>
      <c r="W2600" t="s">
        <v>36</v>
      </c>
    </row>
    <row r="2601" spans="1:23" x14ac:dyDescent="0.3">
      <c r="A2601" t="s">
        <v>5224</v>
      </c>
      <c r="B2601" s="4">
        <v>41859</v>
      </c>
      <c r="C2601" t="s">
        <v>7900</v>
      </c>
      <c r="D2601">
        <v>2014</v>
      </c>
      <c r="E2601" s="4">
        <v>41864</v>
      </c>
      <c r="F2601">
        <v>5</v>
      </c>
      <c r="G2601" t="s">
        <v>7327</v>
      </c>
      <c r="H2601" t="s">
        <v>6795</v>
      </c>
      <c r="I2601" t="s">
        <v>6004</v>
      </c>
      <c r="J2601" t="s">
        <v>5998</v>
      </c>
      <c r="K2601" t="s">
        <v>5975</v>
      </c>
      <c r="L2601" t="s">
        <v>5976</v>
      </c>
      <c r="M2601" t="s">
        <v>6796</v>
      </c>
      <c r="N2601" t="s">
        <v>3596</v>
      </c>
      <c r="O2601" t="s">
        <v>7922</v>
      </c>
      <c r="P2601">
        <v>0.2</v>
      </c>
      <c r="Q2601">
        <v>1103</v>
      </c>
      <c r="R2601">
        <v>-276</v>
      </c>
      <c r="S2601">
        <v>1379</v>
      </c>
      <c r="T2601">
        <v>-0.25022665457842203</v>
      </c>
      <c r="U2601" t="s">
        <v>7891</v>
      </c>
      <c r="V2601" t="s">
        <v>14</v>
      </c>
      <c r="W2601" t="s">
        <v>36</v>
      </c>
    </row>
    <row r="2602" spans="1:23" x14ac:dyDescent="0.3">
      <c r="A2602" t="s">
        <v>5272</v>
      </c>
      <c r="B2602" s="4">
        <v>41866</v>
      </c>
      <c r="C2602" t="s">
        <v>7900</v>
      </c>
      <c r="D2602">
        <v>2014</v>
      </c>
      <c r="E2602" s="4">
        <v>41871</v>
      </c>
      <c r="F2602">
        <v>5</v>
      </c>
      <c r="G2602" t="s">
        <v>7058</v>
      </c>
      <c r="H2602" t="s">
        <v>6436</v>
      </c>
      <c r="I2602" t="s">
        <v>6004</v>
      </c>
      <c r="J2602" t="s">
        <v>5998</v>
      </c>
      <c r="K2602" t="s">
        <v>5975</v>
      </c>
      <c r="L2602" t="s">
        <v>5976</v>
      </c>
      <c r="M2602" t="s">
        <v>6436</v>
      </c>
      <c r="N2602" t="s">
        <v>402</v>
      </c>
      <c r="O2602" t="s">
        <v>7922</v>
      </c>
      <c r="P2602">
        <v>0.2</v>
      </c>
      <c r="Q2602">
        <v>197</v>
      </c>
      <c r="R2602">
        <v>57</v>
      </c>
      <c r="S2602">
        <v>140</v>
      </c>
      <c r="T2602">
        <v>0.28934010152284301</v>
      </c>
      <c r="U2602" t="s">
        <v>7891</v>
      </c>
      <c r="V2602" t="s">
        <v>14</v>
      </c>
      <c r="W2602" t="s">
        <v>36</v>
      </c>
    </row>
    <row r="2603" spans="1:23" x14ac:dyDescent="0.3">
      <c r="A2603" t="s">
        <v>5289</v>
      </c>
      <c r="B2603" s="4">
        <v>41870</v>
      </c>
      <c r="C2603" t="s">
        <v>7900</v>
      </c>
      <c r="D2603">
        <v>2014</v>
      </c>
      <c r="E2603" s="4">
        <v>41873</v>
      </c>
      <c r="F2603">
        <v>3</v>
      </c>
      <c r="G2603" t="s">
        <v>7347</v>
      </c>
      <c r="H2603" t="s">
        <v>6163</v>
      </c>
      <c r="I2603" t="s">
        <v>6010</v>
      </c>
      <c r="J2603" t="s">
        <v>5981</v>
      </c>
      <c r="K2603" t="s">
        <v>5985</v>
      </c>
      <c r="L2603" t="s">
        <v>5988</v>
      </c>
      <c r="M2603" t="s">
        <v>6163</v>
      </c>
      <c r="N2603" t="s">
        <v>2430</v>
      </c>
      <c r="O2603" t="s">
        <v>7922</v>
      </c>
      <c r="P2603">
        <v>0.2</v>
      </c>
      <c r="Q2603">
        <v>267</v>
      </c>
      <c r="R2603">
        <v>-40</v>
      </c>
      <c r="S2603">
        <v>307</v>
      </c>
      <c r="T2603">
        <v>-0.14981273408239701</v>
      </c>
      <c r="U2603" t="s">
        <v>7895</v>
      </c>
      <c r="V2603" t="s">
        <v>14</v>
      </c>
      <c r="W2603" t="s">
        <v>36</v>
      </c>
    </row>
    <row r="2604" spans="1:23" x14ac:dyDescent="0.3">
      <c r="A2604" t="s">
        <v>5289</v>
      </c>
      <c r="B2604" s="4">
        <v>41870</v>
      </c>
      <c r="C2604" t="s">
        <v>7900</v>
      </c>
      <c r="D2604">
        <v>2014</v>
      </c>
      <c r="E2604" s="4">
        <v>41873</v>
      </c>
      <c r="F2604">
        <v>3</v>
      </c>
      <c r="G2604" t="s">
        <v>7347</v>
      </c>
      <c r="H2604" t="s">
        <v>6163</v>
      </c>
      <c r="I2604" t="s">
        <v>6010</v>
      </c>
      <c r="J2604" t="s">
        <v>5981</v>
      </c>
      <c r="K2604" t="s">
        <v>5985</v>
      </c>
      <c r="L2604" t="s">
        <v>5988</v>
      </c>
      <c r="M2604" t="s">
        <v>6163</v>
      </c>
      <c r="N2604" t="s">
        <v>1058</v>
      </c>
      <c r="O2604" t="s">
        <v>7922</v>
      </c>
      <c r="P2604">
        <v>0.2</v>
      </c>
      <c r="Q2604">
        <v>332</v>
      </c>
      <c r="R2604">
        <v>100</v>
      </c>
      <c r="S2604">
        <v>232</v>
      </c>
      <c r="T2604">
        <v>0.30120481927710802</v>
      </c>
      <c r="U2604" t="s">
        <v>7895</v>
      </c>
      <c r="V2604" t="s">
        <v>10</v>
      </c>
      <c r="W2604" t="s">
        <v>22</v>
      </c>
    </row>
    <row r="2605" spans="1:23" x14ac:dyDescent="0.3">
      <c r="A2605" t="s">
        <v>5347</v>
      </c>
      <c r="B2605" s="4">
        <v>41878</v>
      </c>
      <c r="C2605" t="s">
        <v>7900</v>
      </c>
      <c r="D2605">
        <v>2014</v>
      </c>
      <c r="E2605" s="4">
        <v>41882</v>
      </c>
      <c r="F2605">
        <v>4</v>
      </c>
      <c r="G2605" t="s">
        <v>6186</v>
      </c>
      <c r="H2605" t="s">
        <v>6163</v>
      </c>
      <c r="I2605" t="s">
        <v>6010</v>
      </c>
      <c r="J2605" t="s">
        <v>5981</v>
      </c>
      <c r="K2605" t="s">
        <v>5985</v>
      </c>
      <c r="L2605" t="s">
        <v>5976</v>
      </c>
      <c r="M2605" t="s">
        <v>6163</v>
      </c>
      <c r="N2605" t="s">
        <v>2967</v>
      </c>
      <c r="O2605" t="s">
        <v>7922</v>
      </c>
      <c r="P2605">
        <v>0.2</v>
      </c>
      <c r="Q2605">
        <v>341</v>
      </c>
      <c r="R2605">
        <v>-85</v>
      </c>
      <c r="S2605">
        <v>426</v>
      </c>
      <c r="T2605">
        <v>-0.249266862170088</v>
      </c>
      <c r="U2605" t="s">
        <v>7910</v>
      </c>
      <c r="V2605" t="s">
        <v>10</v>
      </c>
      <c r="W2605" t="s">
        <v>73</v>
      </c>
    </row>
    <row r="2606" spans="1:23" x14ac:dyDescent="0.3">
      <c r="A2606" t="s">
        <v>5466</v>
      </c>
      <c r="B2606" s="4">
        <v>41897</v>
      </c>
      <c r="C2606" t="s">
        <v>7901</v>
      </c>
      <c r="D2606">
        <v>2014</v>
      </c>
      <c r="E2606" s="4">
        <v>41903</v>
      </c>
      <c r="F2606">
        <v>6</v>
      </c>
      <c r="G2606" t="s">
        <v>6815</v>
      </c>
      <c r="H2606" t="s">
        <v>6294</v>
      </c>
      <c r="I2606" t="s">
        <v>6004</v>
      </c>
      <c r="J2606" t="s">
        <v>5998</v>
      </c>
      <c r="K2606" t="s">
        <v>5975</v>
      </c>
      <c r="L2606" t="s">
        <v>5976</v>
      </c>
      <c r="M2606" t="s">
        <v>6032</v>
      </c>
      <c r="N2606" t="s">
        <v>2387</v>
      </c>
      <c r="O2606" t="s">
        <v>7922</v>
      </c>
      <c r="P2606">
        <v>0.2</v>
      </c>
      <c r="Q2606">
        <v>212</v>
      </c>
      <c r="R2606">
        <v>-24</v>
      </c>
      <c r="S2606">
        <v>236</v>
      </c>
      <c r="T2606">
        <v>-0.113207547169811</v>
      </c>
      <c r="U2606" t="s">
        <v>7895</v>
      </c>
      <c r="V2606" t="s">
        <v>14</v>
      </c>
      <c r="W2606" t="s">
        <v>36</v>
      </c>
    </row>
    <row r="2607" spans="1:23" x14ac:dyDescent="0.3">
      <c r="A2607" t="s">
        <v>5505</v>
      </c>
      <c r="B2607" s="4">
        <v>41902</v>
      </c>
      <c r="C2607" t="s">
        <v>7901</v>
      </c>
      <c r="D2607">
        <v>2014</v>
      </c>
      <c r="E2607" s="4">
        <v>41906</v>
      </c>
      <c r="F2607">
        <v>4</v>
      </c>
      <c r="G2607" t="s">
        <v>6641</v>
      </c>
      <c r="H2607" t="s">
        <v>6088</v>
      </c>
      <c r="I2607" t="s">
        <v>6004</v>
      </c>
      <c r="J2607" t="s">
        <v>5998</v>
      </c>
      <c r="K2607" t="s">
        <v>5975</v>
      </c>
      <c r="L2607" t="s">
        <v>5976</v>
      </c>
      <c r="M2607" t="s">
        <v>6089</v>
      </c>
      <c r="N2607" t="s">
        <v>201</v>
      </c>
      <c r="O2607" t="s">
        <v>7922</v>
      </c>
      <c r="P2607">
        <v>0.2</v>
      </c>
      <c r="Q2607">
        <v>734</v>
      </c>
      <c r="R2607">
        <v>248</v>
      </c>
      <c r="S2607">
        <v>486</v>
      </c>
      <c r="T2607">
        <v>0.33787465940054501</v>
      </c>
      <c r="U2607" t="s">
        <v>7895</v>
      </c>
      <c r="V2607" t="s">
        <v>14</v>
      </c>
      <c r="W2607" t="s">
        <v>36</v>
      </c>
    </row>
    <row r="2608" spans="1:23" x14ac:dyDescent="0.3">
      <c r="A2608" t="s">
        <v>5604</v>
      </c>
      <c r="B2608" s="4">
        <v>41933</v>
      </c>
      <c r="C2608" t="s">
        <v>7903</v>
      </c>
      <c r="D2608">
        <v>2014</v>
      </c>
      <c r="E2608" s="4">
        <v>41938</v>
      </c>
      <c r="F2608">
        <v>5</v>
      </c>
      <c r="G2608" t="s">
        <v>6202</v>
      </c>
      <c r="H2608" t="s">
        <v>6088</v>
      </c>
      <c r="I2608" t="s">
        <v>6004</v>
      </c>
      <c r="J2608" t="s">
        <v>5998</v>
      </c>
      <c r="K2608" t="s">
        <v>5970</v>
      </c>
      <c r="L2608" t="s">
        <v>5976</v>
      </c>
      <c r="M2608" t="s">
        <v>6089</v>
      </c>
      <c r="N2608" t="s">
        <v>4460</v>
      </c>
      <c r="O2608" t="s">
        <v>7922</v>
      </c>
      <c r="P2608">
        <v>0.2</v>
      </c>
      <c r="Q2608">
        <v>417</v>
      </c>
      <c r="R2608">
        <v>-78</v>
      </c>
      <c r="S2608">
        <v>495</v>
      </c>
      <c r="T2608">
        <v>-0.18705035971223</v>
      </c>
      <c r="U2608" t="s">
        <v>7891</v>
      </c>
      <c r="V2608" t="s">
        <v>14</v>
      </c>
      <c r="W2608" t="s">
        <v>36</v>
      </c>
    </row>
    <row r="2609" spans="1:23" x14ac:dyDescent="0.3">
      <c r="A2609" t="s">
        <v>5644</v>
      </c>
      <c r="B2609" s="4">
        <v>41948</v>
      </c>
      <c r="C2609" t="s">
        <v>7904</v>
      </c>
      <c r="D2609">
        <v>2014</v>
      </c>
      <c r="E2609" s="4">
        <v>41948</v>
      </c>
      <c r="F2609">
        <v>0</v>
      </c>
      <c r="G2609" t="s">
        <v>6586</v>
      </c>
      <c r="H2609" t="s">
        <v>6163</v>
      </c>
      <c r="I2609" t="s">
        <v>6010</v>
      </c>
      <c r="J2609" t="s">
        <v>5981</v>
      </c>
      <c r="K2609" t="s">
        <v>5975</v>
      </c>
      <c r="L2609" t="s">
        <v>6007</v>
      </c>
      <c r="M2609" t="s">
        <v>6163</v>
      </c>
      <c r="N2609" t="s">
        <v>1178</v>
      </c>
      <c r="O2609" t="s">
        <v>7922</v>
      </c>
      <c r="P2609">
        <v>0.2</v>
      </c>
      <c r="Q2609">
        <v>52</v>
      </c>
      <c r="R2609">
        <v>-13</v>
      </c>
      <c r="S2609">
        <v>65</v>
      </c>
      <c r="T2609">
        <v>-0.25</v>
      </c>
      <c r="U2609" t="s">
        <v>7910</v>
      </c>
      <c r="V2609" t="s">
        <v>10</v>
      </c>
      <c r="W2609" t="s">
        <v>22</v>
      </c>
    </row>
    <row r="2610" spans="1:23" x14ac:dyDescent="0.3">
      <c r="A2610" t="s">
        <v>5657</v>
      </c>
      <c r="B2610" s="4">
        <v>41950</v>
      </c>
      <c r="C2610" t="s">
        <v>7904</v>
      </c>
      <c r="D2610">
        <v>2014</v>
      </c>
      <c r="E2610" s="4">
        <v>41954</v>
      </c>
      <c r="F2610">
        <v>4</v>
      </c>
      <c r="G2610" t="s">
        <v>7232</v>
      </c>
      <c r="H2610" t="s">
        <v>6163</v>
      </c>
      <c r="I2610" t="s">
        <v>6010</v>
      </c>
      <c r="J2610" t="s">
        <v>5981</v>
      </c>
      <c r="K2610" t="s">
        <v>5985</v>
      </c>
      <c r="L2610" t="s">
        <v>5976</v>
      </c>
      <c r="M2610" t="s">
        <v>6163</v>
      </c>
      <c r="N2610" t="s">
        <v>359</v>
      </c>
      <c r="O2610" t="s">
        <v>7922</v>
      </c>
      <c r="P2610">
        <v>0.2</v>
      </c>
      <c r="Q2610">
        <v>169</v>
      </c>
      <c r="R2610">
        <v>-28</v>
      </c>
      <c r="S2610">
        <v>197</v>
      </c>
      <c r="T2610">
        <v>-0.165680473372781</v>
      </c>
      <c r="U2610" t="s">
        <v>7890</v>
      </c>
      <c r="V2610" t="s">
        <v>10</v>
      </c>
      <c r="W2610" t="s">
        <v>22</v>
      </c>
    </row>
    <row r="2611" spans="1:23" x14ac:dyDescent="0.3">
      <c r="A2611" t="s">
        <v>5657</v>
      </c>
      <c r="B2611" s="4">
        <v>41950</v>
      </c>
      <c r="C2611" t="s">
        <v>7904</v>
      </c>
      <c r="D2611">
        <v>2014</v>
      </c>
      <c r="E2611" s="4">
        <v>41954</v>
      </c>
      <c r="F2611">
        <v>4</v>
      </c>
      <c r="G2611" t="s">
        <v>7232</v>
      </c>
      <c r="H2611" t="s">
        <v>6163</v>
      </c>
      <c r="I2611" t="s">
        <v>6010</v>
      </c>
      <c r="J2611" t="s">
        <v>5981</v>
      </c>
      <c r="K2611" t="s">
        <v>5985</v>
      </c>
      <c r="L2611" t="s">
        <v>5976</v>
      </c>
      <c r="M2611" t="s">
        <v>6163</v>
      </c>
      <c r="N2611" t="s">
        <v>1584</v>
      </c>
      <c r="O2611" t="s">
        <v>7922</v>
      </c>
      <c r="P2611">
        <v>0.2</v>
      </c>
      <c r="Q2611">
        <v>245</v>
      </c>
      <c r="R2611">
        <v>34</v>
      </c>
      <c r="S2611">
        <v>211</v>
      </c>
      <c r="T2611">
        <v>0.13877551020408199</v>
      </c>
      <c r="U2611" t="s">
        <v>7899</v>
      </c>
      <c r="V2611" t="s">
        <v>10</v>
      </c>
      <c r="W2611" t="s">
        <v>22</v>
      </c>
    </row>
    <row r="2612" spans="1:23" x14ac:dyDescent="0.3">
      <c r="A2612" t="s">
        <v>5750</v>
      </c>
      <c r="B2612" s="4">
        <v>41967</v>
      </c>
      <c r="C2612" t="s">
        <v>7904</v>
      </c>
      <c r="D2612">
        <v>2014</v>
      </c>
      <c r="E2612" s="4">
        <v>41967</v>
      </c>
      <c r="F2612">
        <v>0</v>
      </c>
      <c r="G2612" t="s">
        <v>7235</v>
      </c>
      <c r="H2612" t="s">
        <v>6163</v>
      </c>
      <c r="I2612" t="s">
        <v>6010</v>
      </c>
      <c r="J2612" t="s">
        <v>5981</v>
      </c>
      <c r="K2612" t="s">
        <v>5975</v>
      </c>
      <c r="L2612" t="s">
        <v>6007</v>
      </c>
      <c r="M2612" t="s">
        <v>6163</v>
      </c>
      <c r="N2612" t="s">
        <v>134</v>
      </c>
      <c r="O2612" t="s">
        <v>7922</v>
      </c>
      <c r="P2612">
        <v>0.2</v>
      </c>
      <c r="Q2612">
        <v>220</v>
      </c>
      <c r="R2612">
        <v>-19</v>
      </c>
      <c r="S2612">
        <v>239</v>
      </c>
      <c r="T2612">
        <v>-8.6363636363636406E-2</v>
      </c>
      <c r="U2612" t="s">
        <v>7895</v>
      </c>
      <c r="V2612" t="s">
        <v>10</v>
      </c>
      <c r="W2612" t="s">
        <v>22</v>
      </c>
    </row>
    <row r="2613" spans="1:23" x14ac:dyDescent="0.3">
      <c r="A2613" t="s">
        <v>5781</v>
      </c>
      <c r="B2613" s="4">
        <v>41971</v>
      </c>
      <c r="C2613" t="s">
        <v>7904</v>
      </c>
      <c r="D2613">
        <v>2014</v>
      </c>
      <c r="E2613" s="4">
        <v>41976</v>
      </c>
      <c r="F2613">
        <v>5</v>
      </c>
      <c r="G2613" t="s">
        <v>6929</v>
      </c>
      <c r="H2613" t="s">
        <v>7219</v>
      </c>
      <c r="I2613" t="s">
        <v>6004</v>
      </c>
      <c r="J2613" t="s">
        <v>5998</v>
      </c>
      <c r="K2613" t="s">
        <v>5975</v>
      </c>
      <c r="L2613" t="s">
        <v>5976</v>
      </c>
      <c r="M2613" t="s">
        <v>6084</v>
      </c>
      <c r="N2613" t="s">
        <v>350</v>
      </c>
      <c r="O2613" t="s">
        <v>7922</v>
      </c>
      <c r="P2613">
        <v>0.2</v>
      </c>
      <c r="Q2613">
        <v>389</v>
      </c>
      <c r="R2613">
        <v>-83</v>
      </c>
      <c r="S2613">
        <v>472</v>
      </c>
      <c r="T2613">
        <v>-0.21336760925449899</v>
      </c>
      <c r="U2613" t="s">
        <v>7891</v>
      </c>
      <c r="V2613" t="s">
        <v>14</v>
      </c>
      <c r="W2613" t="s">
        <v>36</v>
      </c>
    </row>
    <row r="2614" spans="1:23" x14ac:dyDescent="0.3">
      <c r="A2614" t="s">
        <v>5896</v>
      </c>
      <c r="B2614" s="4">
        <v>41997</v>
      </c>
      <c r="C2614" t="s">
        <v>7906</v>
      </c>
      <c r="D2614">
        <v>2014</v>
      </c>
      <c r="E2614" s="4">
        <v>42001</v>
      </c>
      <c r="F2614">
        <v>4</v>
      </c>
      <c r="G2614" t="s">
        <v>6413</v>
      </c>
      <c r="H2614" t="s">
        <v>6163</v>
      </c>
      <c r="I2614" t="s">
        <v>6010</v>
      </c>
      <c r="J2614" t="s">
        <v>5981</v>
      </c>
      <c r="K2614" t="s">
        <v>5975</v>
      </c>
      <c r="L2614" t="s">
        <v>5976</v>
      </c>
      <c r="M2614" t="s">
        <v>6163</v>
      </c>
      <c r="N2614" t="s">
        <v>189</v>
      </c>
      <c r="O2614" t="s">
        <v>7922</v>
      </c>
      <c r="P2614">
        <v>0.2</v>
      </c>
      <c r="Q2614">
        <v>1314</v>
      </c>
      <c r="R2614">
        <v>378</v>
      </c>
      <c r="S2614">
        <v>936</v>
      </c>
      <c r="T2614">
        <v>0.28767123287671198</v>
      </c>
      <c r="U2614" t="s">
        <v>7892</v>
      </c>
      <c r="V2614" t="s">
        <v>14</v>
      </c>
      <c r="W2614" t="s">
        <v>15</v>
      </c>
    </row>
    <row r="2615" spans="1:23" x14ac:dyDescent="0.3">
      <c r="A2615" t="s">
        <v>3184</v>
      </c>
      <c r="B2615" s="4">
        <v>41290</v>
      </c>
      <c r="C2615" t="s">
        <v>7888</v>
      </c>
      <c r="D2615">
        <v>2013</v>
      </c>
      <c r="E2615" s="4">
        <v>41296</v>
      </c>
      <c r="F2615">
        <v>6</v>
      </c>
      <c r="G2615" t="s">
        <v>6713</v>
      </c>
      <c r="H2615" t="s">
        <v>6135</v>
      </c>
      <c r="I2615" t="s">
        <v>5980</v>
      </c>
      <c r="J2615" t="s">
        <v>5981</v>
      </c>
      <c r="K2615" t="s">
        <v>5975</v>
      </c>
      <c r="L2615" t="s">
        <v>5976</v>
      </c>
      <c r="M2615" t="s">
        <v>6044</v>
      </c>
      <c r="N2615" t="s">
        <v>393</v>
      </c>
      <c r="O2615" t="s">
        <v>7889</v>
      </c>
      <c r="P2615">
        <v>0</v>
      </c>
      <c r="Q2615">
        <v>88</v>
      </c>
      <c r="R2615">
        <v>16</v>
      </c>
      <c r="S2615">
        <v>72</v>
      </c>
      <c r="T2615">
        <v>0.18181818181818199</v>
      </c>
      <c r="U2615" t="s">
        <v>7892</v>
      </c>
      <c r="V2615" t="s">
        <v>10</v>
      </c>
      <c r="W2615" t="s">
        <v>18</v>
      </c>
    </row>
    <row r="2616" spans="1:23" x14ac:dyDescent="0.3">
      <c r="A2616" t="s">
        <v>3231</v>
      </c>
      <c r="B2616" s="4">
        <v>41306</v>
      </c>
      <c r="C2616" t="s">
        <v>7893</v>
      </c>
      <c r="D2616">
        <v>2013</v>
      </c>
      <c r="E2616" s="4">
        <v>41312</v>
      </c>
      <c r="F2616">
        <v>6</v>
      </c>
      <c r="G2616" t="s">
        <v>6498</v>
      </c>
      <c r="H2616" t="s">
        <v>7482</v>
      </c>
      <c r="I2616" t="s">
        <v>5980</v>
      </c>
      <c r="J2616" t="s">
        <v>5981</v>
      </c>
      <c r="K2616" t="s">
        <v>5975</v>
      </c>
      <c r="L2616" t="s">
        <v>5976</v>
      </c>
      <c r="M2616" t="s">
        <v>6103</v>
      </c>
      <c r="N2616" t="s">
        <v>393</v>
      </c>
      <c r="O2616" t="s">
        <v>7889</v>
      </c>
      <c r="P2616">
        <v>0</v>
      </c>
      <c r="Q2616">
        <v>22</v>
      </c>
      <c r="R2616">
        <v>4</v>
      </c>
      <c r="S2616">
        <v>18</v>
      </c>
      <c r="T2616">
        <v>0.18181818181818199</v>
      </c>
      <c r="U2616" t="s">
        <v>7890</v>
      </c>
      <c r="V2616" t="s">
        <v>10</v>
      </c>
      <c r="W2616" t="s">
        <v>18</v>
      </c>
    </row>
    <row r="2617" spans="1:23" x14ac:dyDescent="0.3">
      <c r="A2617" t="s">
        <v>3275</v>
      </c>
      <c r="B2617" s="4">
        <v>41319</v>
      </c>
      <c r="C2617" t="s">
        <v>7893</v>
      </c>
      <c r="D2617">
        <v>2013</v>
      </c>
      <c r="E2617" s="4">
        <v>41323</v>
      </c>
      <c r="F2617">
        <v>4</v>
      </c>
      <c r="G2617" t="s">
        <v>7343</v>
      </c>
      <c r="H2617" t="s">
        <v>7047</v>
      </c>
      <c r="I2617" t="s">
        <v>5980</v>
      </c>
      <c r="J2617" t="s">
        <v>5981</v>
      </c>
      <c r="K2617" t="s">
        <v>5985</v>
      </c>
      <c r="L2617" t="s">
        <v>5976</v>
      </c>
      <c r="M2617" t="s">
        <v>6044</v>
      </c>
      <c r="N2617" t="s">
        <v>1525</v>
      </c>
      <c r="O2617" t="s">
        <v>7889</v>
      </c>
      <c r="P2617">
        <v>0</v>
      </c>
      <c r="Q2617">
        <v>71</v>
      </c>
      <c r="R2617">
        <v>1</v>
      </c>
      <c r="S2617">
        <v>70</v>
      </c>
      <c r="T2617">
        <v>1.4084507042253501E-2</v>
      </c>
      <c r="U2617" t="s">
        <v>7891</v>
      </c>
      <c r="V2617" t="s">
        <v>10</v>
      </c>
      <c r="W2617" t="s">
        <v>18</v>
      </c>
    </row>
    <row r="2618" spans="1:23" x14ac:dyDescent="0.3">
      <c r="A2618" t="s">
        <v>3294</v>
      </c>
      <c r="B2618" s="4">
        <v>41324</v>
      </c>
      <c r="C2618" t="s">
        <v>7893</v>
      </c>
      <c r="D2618">
        <v>2013</v>
      </c>
      <c r="E2618" s="4">
        <v>41331</v>
      </c>
      <c r="F2618">
        <v>7</v>
      </c>
      <c r="G2618" t="s">
        <v>6217</v>
      </c>
      <c r="H2618" t="s">
        <v>6100</v>
      </c>
      <c r="I2618" t="s">
        <v>5980</v>
      </c>
      <c r="J2618" t="s">
        <v>5981</v>
      </c>
      <c r="K2618" t="s">
        <v>5970</v>
      </c>
      <c r="L2618" t="s">
        <v>5976</v>
      </c>
      <c r="M2618" t="s">
        <v>5991</v>
      </c>
      <c r="N2618" t="s">
        <v>755</v>
      </c>
      <c r="O2618" t="s">
        <v>7889</v>
      </c>
      <c r="P2618">
        <v>0</v>
      </c>
      <c r="Q2618">
        <v>60</v>
      </c>
      <c r="R2618">
        <v>22</v>
      </c>
      <c r="S2618">
        <v>38</v>
      </c>
      <c r="T2618">
        <v>0.36666666666666697</v>
      </c>
      <c r="U2618" t="s">
        <v>7892</v>
      </c>
      <c r="V2618" t="s">
        <v>10</v>
      </c>
      <c r="W2618" t="s">
        <v>18</v>
      </c>
    </row>
    <row r="2619" spans="1:23" x14ac:dyDescent="0.3">
      <c r="A2619" t="s">
        <v>3298</v>
      </c>
      <c r="B2619" s="4">
        <v>41325</v>
      </c>
      <c r="C2619" t="s">
        <v>7893</v>
      </c>
      <c r="D2619">
        <v>2013</v>
      </c>
      <c r="E2619" s="4">
        <v>41331</v>
      </c>
      <c r="F2619">
        <v>6</v>
      </c>
      <c r="G2619" t="s">
        <v>7474</v>
      </c>
      <c r="H2619" t="s">
        <v>7051</v>
      </c>
      <c r="I2619" t="s">
        <v>5980</v>
      </c>
      <c r="J2619" t="s">
        <v>5981</v>
      </c>
      <c r="K2619" t="s">
        <v>5975</v>
      </c>
      <c r="L2619" t="s">
        <v>5976</v>
      </c>
      <c r="M2619" t="s">
        <v>5982</v>
      </c>
      <c r="N2619" t="s">
        <v>261</v>
      </c>
      <c r="O2619" t="s">
        <v>7889</v>
      </c>
      <c r="P2619">
        <v>0</v>
      </c>
      <c r="Q2619">
        <v>97</v>
      </c>
      <c r="R2619">
        <v>37</v>
      </c>
      <c r="S2619">
        <v>60</v>
      </c>
      <c r="T2619">
        <v>0.38144329896907198</v>
      </c>
      <c r="U2619" t="s">
        <v>7891</v>
      </c>
      <c r="V2619" t="s">
        <v>10</v>
      </c>
      <c r="W2619" t="s">
        <v>18</v>
      </c>
    </row>
    <row r="2620" spans="1:23" x14ac:dyDescent="0.3">
      <c r="A2620" t="s">
        <v>3298</v>
      </c>
      <c r="B2620" s="4">
        <v>41325</v>
      </c>
      <c r="C2620" t="s">
        <v>7893</v>
      </c>
      <c r="D2620">
        <v>2013</v>
      </c>
      <c r="E2620" s="4">
        <v>41331</v>
      </c>
      <c r="F2620">
        <v>6</v>
      </c>
      <c r="G2620" t="s">
        <v>7474</v>
      </c>
      <c r="H2620" t="s">
        <v>7051</v>
      </c>
      <c r="I2620" t="s">
        <v>5980</v>
      </c>
      <c r="J2620" t="s">
        <v>5981</v>
      </c>
      <c r="K2620" t="s">
        <v>5975</v>
      </c>
      <c r="L2620" t="s">
        <v>5976</v>
      </c>
      <c r="M2620" t="s">
        <v>5982</v>
      </c>
      <c r="N2620" t="s">
        <v>403</v>
      </c>
      <c r="O2620" t="s">
        <v>7889</v>
      </c>
      <c r="P2620">
        <v>0</v>
      </c>
      <c r="Q2620">
        <v>54</v>
      </c>
      <c r="R2620">
        <v>4</v>
      </c>
      <c r="S2620">
        <v>50</v>
      </c>
      <c r="T2620">
        <v>7.4074074074074098E-2</v>
      </c>
      <c r="U2620" t="s">
        <v>7891</v>
      </c>
      <c r="V2620" t="s">
        <v>10</v>
      </c>
      <c r="W2620" t="s">
        <v>18</v>
      </c>
    </row>
    <row r="2621" spans="1:23" x14ac:dyDescent="0.3">
      <c r="A2621" t="s">
        <v>3307</v>
      </c>
      <c r="B2621" s="4">
        <v>41328</v>
      </c>
      <c r="C2621" t="s">
        <v>7893</v>
      </c>
      <c r="D2621">
        <v>2013</v>
      </c>
      <c r="E2621" s="4">
        <v>41333</v>
      </c>
      <c r="F2621">
        <v>5</v>
      </c>
      <c r="G2621" t="s">
        <v>7498</v>
      </c>
      <c r="H2621" t="s">
        <v>7304</v>
      </c>
      <c r="I2621" t="s">
        <v>5980</v>
      </c>
      <c r="J2621" t="s">
        <v>5981</v>
      </c>
      <c r="K2621" t="s">
        <v>5970</v>
      </c>
      <c r="L2621" t="s">
        <v>5976</v>
      </c>
      <c r="M2621" t="s">
        <v>6044</v>
      </c>
      <c r="N2621" t="s">
        <v>1655</v>
      </c>
      <c r="O2621" t="s">
        <v>7889</v>
      </c>
      <c r="P2621">
        <v>0</v>
      </c>
      <c r="Q2621">
        <v>57</v>
      </c>
      <c r="R2621">
        <v>6</v>
      </c>
      <c r="S2621">
        <v>51</v>
      </c>
      <c r="T2621">
        <v>0.105263157894737</v>
      </c>
      <c r="U2621" t="s">
        <v>7892</v>
      </c>
      <c r="V2621" t="s">
        <v>10</v>
      </c>
      <c r="W2621" t="s">
        <v>18</v>
      </c>
    </row>
    <row r="2622" spans="1:23" x14ac:dyDescent="0.3">
      <c r="A2622" t="s">
        <v>3345</v>
      </c>
      <c r="B2622" s="4">
        <v>41341</v>
      </c>
      <c r="C2622" t="s">
        <v>7907</v>
      </c>
      <c r="D2622">
        <v>2013</v>
      </c>
      <c r="E2622" s="4">
        <v>41345</v>
      </c>
      <c r="F2622">
        <v>4</v>
      </c>
      <c r="G2622" t="s">
        <v>7095</v>
      </c>
      <c r="H2622" t="s">
        <v>7481</v>
      </c>
      <c r="I2622" t="s">
        <v>5980</v>
      </c>
      <c r="J2622" t="s">
        <v>5981</v>
      </c>
      <c r="K2622" t="s">
        <v>5985</v>
      </c>
      <c r="L2622" t="s">
        <v>5976</v>
      </c>
      <c r="M2622" t="s">
        <v>6315</v>
      </c>
      <c r="N2622" t="s">
        <v>1333</v>
      </c>
      <c r="O2622" t="s">
        <v>7889</v>
      </c>
      <c r="P2622">
        <v>0</v>
      </c>
      <c r="Q2622">
        <v>99</v>
      </c>
      <c r="R2622">
        <v>41</v>
      </c>
      <c r="S2622">
        <v>58</v>
      </c>
      <c r="T2622">
        <v>0.41414141414141398</v>
      </c>
      <c r="U2622" t="s">
        <v>7899</v>
      </c>
      <c r="V2622" t="s">
        <v>10</v>
      </c>
      <c r="W2622" t="s">
        <v>18</v>
      </c>
    </row>
    <row r="2623" spans="1:23" x14ac:dyDescent="0.3">
      <c r="A2623" t="s">
        <v>3387</v>
      </c>
      <c r="B2623" s="4">
        <v>41358</v>
      </c>
      <c r="C2623" t="s">
        <v>7907</v>
      </c>
      <c r="D2623">
        <v>2013</v>
      </c>
      <c r="E2623" s="4">
        <v>41365</v>
      </c>
      <c r="F2623">
        <v>7</v>
      </c>
      <c r="G2623" t="s">
        <v>6656</v>
      </c>
      <c r="H2623" t="s">
        <v>7518</v>
      </c>
      <c r="I2623" t="s">
        <v>5980</v>
      </c>
      <c r="J2623" t="s">
        <v>5981</v>
      </c>
      <c r="K2623" t="s">
        <v>5975</v>
      </c>
      <c r="L2623" t="s">
        <v>5976</v>
      </c>
      <c r="M2623" t="s">
        <v>6044</v>
      </c>
      <c r="N2623" t="s">
        <v>653</v>
      </c>
      <c r="O2623" t="s">
        <v>7889</v>
      </c>
      <c r="P2623">
        <v>0</v>
      </c>
      <c r="Q2623">
        <v>117</v>
      </c>
      <c r="R2623">
        <v>6</v>
      </c>
      <c r="S2623">
        <v>111</v>
      </c>
      <c r="T2623">
        <v>5.1282051282051301E-2</v>
      </c>
      <c r="U2623" t="s">
        <v>7892</v>
      </c>
      <c r="V2623" t="s">
        <v>10</v>
      </c>
      <c r="W2623" t="s">
        <v>18</v>
      </c>
    </row>
    <row r="2624" spans="1:23" x14ac:dyDescent="0.3">
      <c r="A2624" t="s">
        <v>3445</v>
      </c>
      <c r="B2624" s="4">
        <v>41380</v>
      </c>
      <c r="C2624" t="s">
        <v>7894</v>
      </c>
      <c r="D2624">
        <v>2013</v>
      </c>
      <c r="E2624" s="4">
        <v>41387</v>
      </c>
      <c r="F2624">
        <v>7</v>
      </c>
      <c r="G2624" t="s">
        <v>6441</v>
      </c>
      <c r="H2624" t="s">
        <v>6445</v>
      </c>
      <c r="I2624" t="s">
        <v>5980</v>
      </c>
      <c r="J2624" t="s">
        <v>5981</v>
      </c>
      <c r="K2624" t="s">
        <v>5985</v>
      </c>
      <c r="L2624" t="s">
        <v>5976</v>
      </c>
      <c r="M2624" t="s">
        <v>6103</v>
      </c>
      <c r="N2624" t="s">
        <v>463</v>
      </c>
      <c r="O2624" t="s">
        <v>7889</v>
      </c>
      <c r="P2624">
        <v>0</v>
      </c>
      <c r="Q2624">
        <v>145</v>
      </c>
      <c r="R2624">
        <v>59</v>
      </c>
      <c r="S2624">
        <v>86</v>
      </c>
      <c r="T2624">
        <v>0.40689655172413802</v>
      </c>
      <c r="U2624" t="s">
        <v>7899</v>
      </c>
      <c r="V2624" t="s">
        <v>10</v>
      </c>
      <c r="W2624" t="s">
        <v>18</v>
      </c>
    </row>
    <row r="2625" spans="1:23" x14ac:dyDescent="0.3">
      <c r="A2625" t="s">
        <v>3458</v>
      </c>
      <c r="B2625" s="4">
        <v>41390</v>
      </c>
      <c r="C2625" t="s">
        <v>7894</v>
      </c>
      <c r="D2625">
        <v>2013</v>
      </c>
      <c r="E2625" s="4">
        <v>41394</v>
      </c>
      <c r="F2625">
        <v>4</v>
      </c>
      <c r="G2625" t="s">
        <v>6990</v>
      </c>
      <c r="H2625" t="s">
        <v>7538</v>
      </c>
      <c r="I2625" t="s">
        <v>5980</v>
      </c>
      <c r="J2625" t="s">
        <v>5981</v>
      </c>
      <c r="K2625" t="s">
        <v>5975</v>
      </c>
      <c r="L2625" t="s">
        <v>5976</v>
      </c>
      <c r="M2625" t="s">
        <v>5991</v>
      </c>
      <c r="N2625" t="s">
        <v>113</v>
      </c>
      <c r="O2625" t="s">
        <v>7889</v>
      </c>
      <c r="P2625">
        <v>0</v>
      </c>
      <c r="Q2625">
        <v>76</v>
      </c>
      <c r="R2625">
        <v>25</v>
      </c>
      <c r="S2625">
        <v>51</v>
      </c>
      <c r="T2625">
        <v>0.32894736842105299</v>
      </c>
      <c r="U2625" t="s">
        <v>7891</v>
      </c>
      <c r="V2625" t="s">
        <v>10</v>
      </c>
      <c r="W2625" t="s">
        <v>18</v>
      </c>
    </row>
    <row r="2626" spans="1:23" x14ac:dyDescent="0.3">
      <c r="A2626" t="s">
        <v>3527</v>
      </c>
      <c r="B2626" s="4">
        <v>41416</v>
      </c>
      <c r="C2626" t="s">
        <v>7896</v>
      </c>
      <c r="D2626">
        <v>2013</v>
      </c>
      <c r="E2626" s="4">
        <v>41420</v>
      </c>
      <c r="F2626">
        <v>4</v>
      </c>
      <c r="G2626" t="s">
        <v>6275</v>
      </c>
      <c r="H2626" t="s">
        <v>6354</v>
      </c>
      <c r="I2626" t="s">
        <v>5980</v>
      </c>
      <c r="J2626" t="s">
        <v>5981</v>
      </c>
      <c r="K2626" t="s">
        <v>5985</v>
      </c>
      <c r="L2626" t="s">
        <v>5976</v>
      </c>
      <c r="M2626" t="s">
        <v>6181</v>
      </c>
      <c r="N2626" t="s">
        <v>3528</v>
      </c>
      <c r="O2626" t="s">
        <v>7889</v>
      </c>
      <c r="P2626">
        <v>0</v>
      </c>
      <c r="Q2626">
        <v>63</v>
      </c>
      <c r="R2626">
        <v>7</v>
      </c>
      <c r="S2626">
        <v>56</v>
      </c>
      <c r="T2626">
        <v>0.11111111111111099</v>
      </c>
      <c r="U2626" t="s">
        <v>7892</v>
      </c>
      <c r="V2626" t="s">
        <v>10</v>
      </c>
      <c r="W2626" t="s">
        <v>18</v>
      </c>
    </row>
    <row r="2627" spans="1:23" x14ac:dyDescent="0.3">
      <c r="A2627" t="s">
        <v>3547</v>
      </c>
      <c r="B2627" s="4">
        <v>41423</v>
      </c>
      <c r="C2627" t="s">
        <v>7896</v>
      </c>
      <c r="D2627">
        <v>2013</v>
      </c>
      <c r="E2627" s="4">
        <v>41427</v>
      </c>
      <c r="F2627">
        <v>4</v>
      </c>
      <c r="G2627" t="s">
        <v>6889</v>
      </c>
      <c r="H2627" t="s">
        <v>7360</v>
      </c>
      <c r="I2627" t="s">
        <v>5980</v>
      </c>
      <c r="J2627" t="s">
        <v>5981</v>
      </c>
      <c r="K2627" t="s">
        <v>5970</v>
      </c>
      <c r="L2627" t="s">
        <v>5976</v>
      </c>
      <c r="M2627" t="s">
        <v>6044</v>
      </c>
      <c r="N2627" t="s">
        <v>2054</v>
      </c>
      <c r="O2627" t="s">
        <v>7889</v>
      </c>
      <c r="P2627">
        <v>0</v>
      </c>
      <c r="Q2627">
        <v>60</v>
      </c>
      <c r="R2627">
        <v>16</v>
      </c>
      <c r="S2627">
        <v>44</v>
      </c>
      <c r="T2627">
        <v>0.266666666666667</v>
      </c>
      <c r="U2627" t="s">
        <v>7891</v>
      </c>
      <c r="V2627" t="s">
        <v>10</v>
      </c>
      <c r="W2627" t="s">
        <v>18</v>
      </c>
    </row>
    <row r="2628" spans="1:23" x14ac:dyDescent="0.3">
      <c r="A2628" t="s">
        <v>3554</v>
      </c>
      <c r="B2628" s="4">
        <v>41424</v>
      </c>
      <c r="C2628" t="s">
        <v>7896</v>
      </c>
      <c r="D2628">
        <v>2013</v>
      </c>
      <c r="E2628" s="4">
        <v>41429</v>
      </c>
      <c r="F2628">
        <v>5</v>
      </c>
      <c r="G2628" t="s">
        <v>7010</v>
      </c>
      <c r="H2628" t="s">
        <v>6652</v>
      </c>
      <c r="I2628" t="s">
        <v>5980</v>
      </c>
      <c r="J2628" t="s">
        <v>5981</v>
      </c>
      <c r="K2628" t="s">
        <v>5970</v>
      </c>
      <c r="L2628" t="s">
        <v>5976</v>
      </c>
      <c r="M2628" t="s">
        <v>5991</v>
      </c>
      <c r="N2628" t="s">
        <v>513</v>
      </c>
      <c r="O2628" t="s">
        <v>7889</v>
      </c>
      <c r="P2628">
        <v>0</v>
      </c>
      <c r="Q2628">
        <v>207</v>
      </c>
      <c r="R2628">
        <v>72</v>
      </c>
      <c r="S2628">
        <v>135</v>
      </c>
      <c r="T2628">
        <v>0.34782608695652201</v>
      </c>
      <c r="U2628" t="s">
        <v>7905</v>
      </c>
      <c r="V2628" t="s">
        <v>10</v>
      </c>
      <c r="W2628" t="s">
        <v>18</v>
      </c>
    </row>
    <row r="2629" spans="1:23" x14ac:dyDescent="0.3">
      <c r="A2629" t="s">
        <v>3564</v>
      </c>
      <c r="B2629" s="4">
        <v>41427</v>
      </c>
      <c r="C2629" t="s">
        <v>7898</v>
      </c>
      <c r="D2629">
        <v>2013</v>
      </c>
      <c r="E2629" s="4">
        <v>41431</v>
      </c>
      <c r="F2629">
        <v>4</v>
      </c>
      <c r="G2629" t="s">
        <v>6471</v>
      </c>
      <c r="H2629" t="s">
        <v>5987</v>
      </c>
      <c r="I2629" t="s">
        <v>5980</v>
      </c>
      <c r="J2629" t="s">
        <v>5981</v>
      </c>
      <c r="K2629" t="s">
        <v>5985</v>
      </c>
      <c r="L2629" t="s">
        <v>5976</v>
      </c>
      <c r="M2629" t="s">
        <v>5982</v>
      </c>
      <c r="N2629" t="s">
        <v>24</v>
      </c>
      <c r="O2629" t="s">
        <v>7889</v>
      </c>
      <c r="P2629">
        <v>0</v>
      </c>
      <c r="Q2629">
        <v>135</v>
      </c>
      <c r="R2629">
        <v>62</v>
      </c>
      <c r="S2629">
        <v>73</v>
      </c>
      <c r="T2629">
        <v>0.45925925925925898</v>
      </c>
      <c r="U2629" t="s">
        <v>7899</v>
      </c>
      <c r="V2629" t="s">
        <v>10</v>
      </c>
      <c r="W2629" t="s">
        <v>18</v>
      </c>
    </row>
    <row r="2630" spans="1:23" x14ac:dyDescent="0.3">
      <c r="A2630" t="s">
        <v>3600</v>
      </c>
      <c r="B2630" s="4">
        <v>41432</v>
      </c>
      <c r="C2630" t="s">
        <v>7898</v>
      </c>
      <c r="D2630">
        <v>2013</v>
      </c>
      <c r="E2630" s="4">
        <v>41436</v>
      </c>
      <c r="F2630">
        <v>4</v>
      </c>
      <c r="G2630" t="s">
        <v>7374</v>
      </c>
      <c r="H2630" t="s">
        <v>6503</v>
      </c>
      <c r="I2630" t="s">
        <v>5980</v>
      </c>
      <c r="J2630" t="s">
        <v>5981</v>
      </c>
      <c r="K2630" t="s">
        <v>5975</v>
      </c>
      <c r="L2630" t="s">
        <v>5976</v>
      </c>
      <c r="M2630" t="s">
        <v>5982</v>
      </c>
      <c r="N2630" t="s">
        <v>1063</v>
      </c>
      <c r="O2630" t="s">
        <v>7889</v>
      </c>
      <c r="P2630">
        <v>0</v>
      </c>
      <c r="Q2630">
        <v>212</v>
      </c>
      <c r="R2630">
        <v>72</v>
      </c>
      <c r="S2630">
        <v>140</v>
      </c>
      <c r="T2630">
        <v>0.339622641509434</v>
      </c>
      <c r="U2630" t="s">
        <v>7897</v>
      </c>
      <c r="V2630" t="s">
        <v>10</v>
      </c>
      <c r="W2630" t="s">
        <v>18</v>
      </c>
    </row>
    <row r="2631" spans="1:23" x14ac:dyDescent="0.3">
      <c r="A2631" t="s">
        <v>3600</v>
      </c>
      <c r="B2631" s="4">
        <v>41432</v>
      </c>
      <c r="C2631" t="s">
        <v>7898</v>
      </c>
      <c r="D2631">
        <v>2013</v>
      </c>
      <c r="E2631" s="4">
        <v>41436</v>
      </c>
      <c r="F2631">
        <v>4</v>
      </c>
      <c r="G2631" t="s">
        <v>7374</v>
      </c>
      <c r="H2631" t="s">
        <v>6503</v>
      </c>
      <c r="I2631" t="s">
        <v>5980</v>
      </c>
      <c r="J2631" t="s">
        <v>5981</v>
      </c>
      <c r="K2631" t="s">
        <v>5975</v>
      </c>
      <c r="L2631" t="s">
        <v>5976</v>
      </c>
      <c r="M2631" t="s">
        <v>5982</v>
      </c>
      <c r="N2631" t="s">
        <v>372</v>
      </c>
      <c r="O2631" t="s">
        <v>7889</v>
      </c>
      <c r="P2631">
        <v>0</v>
      </c>
      <c r="Q2631">
        <v>76</v>
      </c>
      <c r="R2631">
        <v>21</v>
      </c>
      <c r="S2631">
        <v>55</v>
      </c>
      <c r="T2631">
        <v>0.27631578947368401</v>
      </c>
      <c r="U2631" t="s">
        <v>7891</v>
      </c>
      <c r="V2631" t="s">
        <v>10</v>
      </c>
      <c r="W2631" t="s">
        <v>18</v>
      </c>
    </row>
    <row r="2632" spans="1:23" x14ac:dyDescent="0.3">
      <c r="A2632" t="s">
        <v>3608</v>
      </c>
      <c r="B2632" s="4">
        <v>41433</v>
      </c>
      <c r="C2632" t="s">
        <v>7898</v>
      </c>
      <c r="D2632">
        <v>2013</v>
      </c>
      <c r="E2632" s="4">
        <v>41438</v>
      </c>
      <c r="F2632">
        <v>5</v>
      </c>
      <c r="G2632" t="s">
        <v>7572</v>
      </c>
      <c r="H2632" t="s">
        <v>6938</v>
      </c>
      <c r="I2632" t="s">
        <v>5980</v>
      </c>
      <c r="J2632" t="s">
        <v>5981</v>
      </c>
      <c r="K2632" t="s">
        <v>5975</v>
      </c>
      <c r="L2632" t="s">
        <v>5976</v>
      </c>
      <c r="M2632" t="s">
        <v>6181</v>
      </c>
      <c r="N2632" t="s">
        <v>3051</v>
      </c>
      <c r="O2632" t="s">
        <v>7889</v>
      </c>
      <c r="P2632">
        <v>0</v>
      </c>
      <c r="Q2632">
        <v>648</v>
      </c>
      <c r="R2632">
        <v>0</v>
      </c>
      <c r="S2632">
        <v>648</v>
      </c>
      <c r="T2632">
        <v>0</v>
      </c>
      <c r="U2632" t="s">
        <v>7914</v>
      </c>
      <c r="V2632" t="s">
        <v>10</v>
      </c>
      <c r="W2632" t="s">
        <v>18</v>
      </c>
    </row>
    <row r="2633" spans="1:23" x14ac:dyDescent="0.3">
      <c r="A2633" t="s">
        <v>3613</v>
      </c>
      <c r="B2633" s="4">
        <v>41435</v>
      </c>
      <c r="C2633" t="s">
        <v>7898</v>
      </c>
      <c r="D2633">
        <v>2013</v>
      </c>
      <c r="E2633" s="4">
        <v>41439</v>
      </c>
      <c r="F2633">
        <v>4</v>
      </c>
      <c r="G2633" t="s">
        <v>7113</v>
      </c>
      <c r="H2633" t="s">
        <v>7573</v>
      </c>
      <c r="I2633" t="s">
        <v>5980</v>
      </c>
      <c r="J2633" t="s">
        <v>5981</v>
      </c>
      <c r="K2633" t="s">
        <v>5975</v>
      </c>
      <c r="L2633" t="s">
        <v>5976</v>
      </c>
      <c r="M2633" t="s">
        <v>6103</v>
      </c>
      <c r="N2633" t="s">
        <v>17</v>
      </c>
      <c r="O2633" t="s">
        <v>7889</v>
      </c>
      <c r="P2633">
        <v>0</v>
      </c>
      <c r="Q2633">
        <v>186</v>
      </c>
      <c r="R2633">
        <v>28</v>
      </c>
      <c r="S2633">
        <v>158</v>
      </c>
      <c r="T2633">
        <v>0.15053763440860199</v>
      </c>
      <c r="U2633" t="s">
        <v>7892</v>
      </c>
      <c r="V2633" t="s">
        <v>10</v>
      </c>
      <c r="W2633" t="s">
        <v>18</v>
      </c>
    </row>
    <row r="2634" spans="1:23" x14ac:dyDescent="0.3">
      <c r="A2634" t="s">
        <v>3630</v>
      </c>
      <c r="B2634" s="4">
        <v>41437</v>
      </c>
      <c r="C2634" t="s">
        <v>7898</v>
      </c>
      <c r="D2634">
        <v>2013</v>
      </c>
      <c r="E2634" s="4">
        <v>41444</v>
      </c>
      <c r="F2634">
        <v>7</v>
      </c>
      <c r="G2634" t="s">
        <v>6856</v>
      </c>
      <c r="H2634" t="s">
        <v>7575</v>
      </c>
      <c r="I2634" t="s">
        <v>5980</v>
      </c>
      <c r="J2634" t="s">
        <v>5981</v>
      </c>
      <c r="K2634" t="s">
        <v>5975</v>
      </c>
      <c r="L2634" t="s">
        <v>5976</v>
      </c>
      <c r="M2634" t="s">
        <v>5994</v>
      </c>
      <c r="N2634" t="s">
        <v>192</v>
      </c>
      <c r="O2634" t="s">
        <v>7889</v>
      </c>
      <c r="P2634">
        <v>0</v>
      </c>
      <c r="Q2634">
        <v>132</v>
      </c>
      <c r="R2634">
        <v>3</v>
      </c>
      <c r="S2634">
        <v>129</v>
      </c>
      <c r="T2634">
        <v>2.27272727272727E-2</v>
      </c>
      <c r="U2634" t="s">
        <v>7899</v>
      </c>
      <c r="V2634" t="s">
        <v>10</v>
      </c>
      <c r="W2634" t="s">
        <v>18</v>
      </c>
    </row>
    <row r="2635" spans="1:23" x14ac:dyDescent="0.3">
      <c r="A2635" t="s">
        <v>3630</v>
      </c>
      <c r="B2635" s="4">
        <v>41437</v>
      </c>
      <c r="C2635" t="s">
        <v>7898</v>
      </c>
      <c r="D2635">
        <v>2013</v>
      </c>
      <c r="E2635" s="4">
        <v>41444</v>
      </c>
      <c r="F2635">
        <v>7</v>
      </c>
      <c r="G2635" t="s">
        <v>6856</v>
      </c>
      <c r="H2635" t="s">
        <v>7575</v>
      </c>
      <c r="I2635" t="s">
        <v>5980</v>
      </c>
      <c r="J2635" t="s">
        <v>5981</v>
      </c>
      <c r="K2635" t="s">
        <v>5975</v>
      </c>
      <c r="L2635" t="s">
        <v>5976</v>
      </c>
      <c r="M2635" t="s">
        <v>5994</v>
      </c>
      <c r="N2635" t="s">
        <v>1464</v>
      </c>
      <c r="O2635" t="s">
        <v>7889</v>
      </c>
      <c r="P2635">
        <v>0</v>
      </c>
      <c r="Q2635">
        <v>79</v>
      </c>
      <c r="R2635">
        <v>32</v>
      </c>
      <c r="S2635">
        <v>47</v>
      </c>
      <c r="T2635">
        <v>0.40506329113924</v>
      </c>
      <c r="U2635" t="s">
        <v>7891</v>
      </c>
      <c r="V2635" t="s">
        <v>10</v>
      </c>
      <c r="W2635" t="s">
        <v>18</v>
      </c>
    </row>
    <row r="2636" spans="1:23" x14ac:dyDescent="0.3">
      <c r="A2636" t="s">
        <v>3647</v>
      </c>
      <c r="B2636" s="4">
        <v>41439</v>
      </c>
      <c r="C2636" t="s">
        <v>7898</v>
      </c>
      <c r="D2636">
        <v>2013</v>
      </c>
      <c r="E2636" s="4">
        <v>41445</v>
      </c>
      <c r="F2636">
        <v>6</v>
      </c>
      <c r="G2636" t="s">
        <v>6324</v>
      </c>
      <c r="H2636" t="s">
        <v>6372</v>
      </c>
      <c r="I2636" t="s">
        <v>5980</v>
      </c>
      <c r="J2636" t="s">
        <v>5981</v>
      </c>
      <c r="K2636" t="s">
        <v>5975</v>
      </c>
      <c r="L2636" t="s">
        <v>5976</v>
      </c>
      <c r="M2636" t="s">
        <v>6373</v>
      </c>
      <c r="N2636" t="s">
        <v>33</v>
      </c>
      <c r="O2636" t="s">
        <v>7889</v>
      </c>
      <c r="P2636">
        <v>0</v>
      </c>
      <c r="Q2636">
        <v>185</v>
      </c>
      <c r="R2636">
        <v>48</v>
      </c>
      <c r="S2636">
        <v>137</v>
      </c>
      <c r="T2636">
        <v>0.25945945945945897</v>
      </c>
      <c r="U2636" t="s">
        <v>7892</v>
      </c>
      <c r="V2636" t="s">
        <v>10</v>
      </c>
      <c r="W2636" t="s">
        <v>18</v>
      </c>
    </row>
    <row r="2637" spans="1:23" x14ac:dyDescent="0.3">
      <c r="A2637" t="s">
        <v>3767</v>
      </c>
      <c r="B2637" s="4">
        <v>41470</v>
      </c>
      <c r="C2637" t="s">
        <v>7909</v>
      </c>
      <c r="D2637">
        <v>2013</v>
      </c>
      <c r="E2637" s="4">
        <v>41476</v>
      </c>
      <c r="F2637">
        <v>6</v>
      </c>
      <c r="G2637" t="s">
        <v>6528</v>
      </c>
      <c r="H2637" t="s">
        <v>7337</v>
      </c>
      <c r="I2637" t="s">
        <v>5980</v>
      </c>
      <c r="J2637" t="s">
        <v>5981</v>
      </c>
      <c r="K2637" t="s">
        <v>5985</v>
      </c>
      <c r="L2637" t="s">
        <v>5976</v>
      </c>
      <c r="M2637" t="s">
        <v>6250</v>
      </c>
      <c r="N2637" t="s">
        <v>1240</v>
      </c>
      <c r="O2637" t="s">
        <v>7889</v>
      </c>
      <c r="P2637">
        <v>0</v>
      </c>
      <c r="Q2637">
        <v>70</v>
      </c>
      <c r="R2637">
        <v>24</v>
      </c>
      <c r="S2637">
        <v>46</v>
      </c>
      <c r="T2637">
        <v>0.34285714285714303</v>
      </c>
      <c r="U2637" t="s">
        <v>7891</v>
      </c>
      <c r="V2637" t="s">
        <v>10</v>
      </c>
      <c r="W2637" t="s">
        <v>18</v>
      </c>
    </row>
    <row r="2638" spans="1:23" x14ac:dyDescent="0.3">
      <c r="A2638" t="s">
        <v>3820</v>
      </c>
      <c r="B2638" s="4">
        <v>41491</v>
      </c>
      <c r="C2638" t="s">
        <v>7900</v>
      </c>
      <c r="D2638">
        <v>2013</v>
      </c>
      <c r="E2638" s="4">
        <v>41496</v>
      </c>
      <c r="F2638">
        <v>5</v>
      </c>
      <c r="G2638" t="s">
        <v>7288</v>
      </c>
      <c r="H2638" t="s">
        <v>6944</v>
      </c>
      <c r="I2638" t="s">
        <v>5980</v>
      </c>
      <c r="J2638" t="s">
        <v>5981</v>
      </c>
      <c r="K2638" t="s">
        <v>5970</v>
      </c>
      <c r="L2638" t="s">
        <v>5976</v>
      </c>
      <c r="M2638" t="s">
        <v>6044</v>
      </c>
      <c r="N2638" t="s">
        <v>1525</v>
      </c>
      <c r="O2638" t="s">
        <v>7889</v>
      </c>
      <c r="P2638">
        <v>0</v>
      </c>
      <c r="Q2638">
        <v>71</v>
      </c>
      <c r="R2638">
        <v>1</v>
      </c>
      <c r="S2638">
        <v>70</v>
      </c>
      <c r="T2638">
        <v>1.4084507042253501E-2</v>
      </c>
      <c r="U2638" t="s">
        <v>7891</v>
      </c>
      <c r="V2638" t="s">
        <v>10</v>
      </c>
      <c r="W2638" t="s">
        <v>18</v>
      </c>
    </row>
    <row r="2639" spans="1:23" x14ac:dyDescent="0.3">
      <c r="A2639" t="s">
        <v>3834</v>
      </c>
      <c r="B2639" s="4">
        <v>41493</v>
      </c>
      <c r="C2639" t="s">
        <v>7900</v>
      </c>
      <c r="D2639">
        <v>2013</v>
      </c>
      <c r="E2639" s="4">
        <v>41497</v>
      </c>
      <c r="F2639">
        <v>4</v>
      </c>
      <c r="G2639" t="s">
        <v>6295</v>
      </c>
      <c r="H2639" t="s">
        <v>7606</v>
      </c>
      <c r="I2639" t="s">
        <v>5980</v>
      </c>
      <c r="J2639" t="s">
        <v>5981</v>
      </c>
      <c r="K2639" t="s">
        <v>5985</v>
      </c>
      <c r="L2639" t="s">
        <v>5976</v>
      </c>
      <c r="M2639" t="s">
        <v>6044</v>
      </c>
      <c r="N2639" t="s">
        <v>1464</v>
      </c>
      <c r="O2639" t="s">
        <v>7889</v>
      </c>
      <c r="P2639">
        <v>0</v>
      </c>
      <c r="Q2639">
        <v>79</v>
      </c>
      <c r="R2639">
        <v>32</v>
      </c>
      <c r="S2639">
        <v>47</v>
      </c>
      <c r="T2639">
        <v>0.40506329113924</v>
      </c>
      <c r="U2639" t="s">
        <v>7891</v>
      </c>
      <c r="V2639" t="s">
        <v>10</v>
      </c>
      <c r="W2639" t="s">
        <v>18</v>
      </c>
    </row>
    <row r="2640" spans="1:23" x14ac:dyDescent="0.3">
      <c r="A2640" t="s">
        <v>3839</v>
      </c>
      <c r="B2640" s="4">
        <v>41493</v>
      </c>
      <c r="C2640" t="s">
        <v>7900</v>
      </c>
      <c r="D2640">
        <v>2013</v>
      </c>
      <c r="E2640" s="4">
        <v>41500</v>
      </c>
      <c r="F2640">
        <v>7</v>
      </c>
      <c r="G2640" t="s">
        <v>6909</v>
      </c>
      <c r="H2640" t="s">
        <v>7236</v>
      </c>
      <c r="I2640" t="s">
        <v>5980</v>
      </c>
      <c r="J2640" t="s">
        <v>5981</v>
      </c>
      <c r="K2640" t="s">
        <v>5985</v>
      </c>
      <c r="L2640" t="s">
        <v>5976</v>
      </c>
      <c r="M2640" t="s">
        <v>6690</v>
      </c>
      <c r="N2640" t="s">
        <v>463</v>
      </c>
      <c r="O2640" t="s">
        <v>7889</v>
      </c>
      <c r="P2640">
        <v>0</v>
      </c>
      <c r="Q2640">
        <v>116</v>
      </c>
      <c r="R2640">
        <v>48</v>
      </c>
      <c r="S2640">
        <v>68</v>
      </c>
      <c r="T2640">
        <v>0.41379310344827602</v>
      </c>
      <c r="U2640" t="s">
        <v>7892</v>
      </c>
      <c r="V2640" t="s">
        <v>10</v>
      </c>
      <c r="W2640" t="s">
        <v>18</v>
      </c>
    </row>
    <row r="2641" spans="1:23" x14ac:dyDescent="0.3">
      <c r="A2641" t="s">
        <v>3915</v>
      </c>
      <c r="B2641" s="4">
        <v>41506</v>
      </c>
      <c r="C2641" t="s">
        <v>7900</v>
      </c>
      <c r="D2641">
        <v>2013</v>
      </c>
      <c r="E2641" s="4">
        <v>41512</v>
      </c>
      <c r="F2641">
        <v>6</v>
      </c>
      <c r="G2641" t="s">
        <v>6460</v>
      </c>
      <c r="H2641" t="s">
        <v>7626</v>
      </c>
      <c r="I2641" t="s">
        <v>5980</v>
      </c>
      <c r="J2641" t="s">
        <v>5981</v>
      </c>
      <c r="K2641" t="s">
        <v>5985</v>
      </c>
      <c r="L2641" t="s">
        <v>5976</v>
      </c>
      <c r="M2641" t="s">
        <v>5991</v>
      </c>
      <c r="N2641" t="s">
        <v>801</v>
      </c>
      <c r="O2641" t="s">
        <v>7889</v>
      </c>
      <c r="P2641">
        <v>0</v>
      </c>
      <c r="Q2641">
        <v>34</v>
      </c>
      <c r="R2641">
        <v>14</v>
      </c>
      <c r="S2641">
        <v>20</v>
      </c>
      <c r="T2641">
        <v>0.41176470588235298</v>
      </c>
      <c r="U2641" t="s">
        <v>7895</v>
      </c>
      <c r="V2641" t="s">
        <v>10</v>
      </c>
      <c r="W2641" t="s">
        <v>18</v>
      </c>
    </row>
    <row r="2642" spans="1:23" x14ac:dyDescent="0.3">
      <c r="A2642" t="s">
        <v>3925</v>
      </c>
      <c r="B2642" s="4">
        <v>41507</v>
      </c>
      <c r="C2642" t="s">
        <v>7900</v>
      </c>
      <c r="D2642">
        <v>2013</v>
      </c>
      <c r="E2642" s="4">
        <v>41514</v>
      </c>
      <c r="F2642">
        <v>7</v>
      </c>
      <c r="G2642" t="s">
        <v>6897</v>
      </c>
      <c r="H2642" t="s">
        <v>6122</v>
      </c>
      <c r="I2642" t="s">
        <v>5980</v>
      </c>
      <c r="J2642" t="s">
        <v>5981</v>
      </c>
      <c r="K2642" t="s">
        <v>5970</v>
      </c>
      <c r="L2642" t="s">
        <v>5976</v>
      </c>
      <c r="M2642" t="s">
        <v>5991</v>
      </c>
      <c r="N2642" t="s">
        <v>1814</v>
      </c>
      <c r="O2642" t="s">
        <v>7889</v>
      </c>
      <c r="P2642">
        <v>0</v>
      </c>
      <c r="Q2642">
        <v>49</v>
      </c>
      <c r="R2642">
        <v>24</v>
      </c>
      <c r="S2642">
        <v>25</v>
      </c>
      <c r="T2642">
        <v>0.48979591836734698</v>
      </c>
      <c r="U2642" t="s">
        <v>7890</v>
      </c>
      <c r="V2642" t="s">
        <v>10</v>
      </c>
      <c r="W2642" t="s">
        <v>18</v>
      </c>
    </row>
    <row r="2643" spans="1:23" x14ac:dyDescent="0.3">
      <c r="A2643" t="s">
        <v>3925</v>
      </c>
      <c r="B2643" s="4">
        <v>41507</v>
      </c>
      <c r="C2643" t="s">
        <v>7900</v>
      </c>
      <c r="D2643">
        <v>2013</v>
      </c>
      <c r="E2643" s="4">
        <v>41514</v>
      </c>
      <c r="F2643">
        <v>7</v>
      </c>
      <c r="G2643" t="s">
        <v>6897</v>
      </c>
      <c r="H2643" t="s">
        <v>6122</v>
      </c>
      <c r="I2643" t="s">
        <v>5980</v>
      </c>
      <c r="J2643" t="s">
        <v>5981</v>
      </c>
      <c r="K2643" t="s">
        <v>5970</v>
      </c>
      <c r="L2643" t="s">
        <v>5976</v>
      </c>
      <c r="M2643" t="s">
        <v>5991</v>
      </c>
      <c r="N2643" t="s">
        <v>156</v>
      </c>
      <c r="O2643" t="s">
        <v>7889</v>
      </c>
      <c r="P2643">
        <v>0</v>
      </c>
      <c r="Q2643">
        <v>60</v>
      </c>
      <c r="R2643">
        <v>10</v>
      </c>
      <c r="S2643">
        <v>50</v>
      </c>
      <c r="T2643">
        <v>0.16666666666666699</v>
      </c>
      <c r="U2643" t="s">
        <v>7895</v>
      </c>
      <c r="V2643" t="s">
        <v>10</v>
      </c>
      <c r="W2643" t="s">
        <v>18</v>
      </c>
    </row>
    <row r="2644" spans="1:23" x14ac:dyDescent="0.3">
      <c r="A2644" t="s">
        <v>3966</v>
      </c>
      <c r="B2644" s="4">
        <v>41514</v>
      </c>
      <c r="C2644" t="s">
        <v>7900</v>
      </c>
      <c r="D2644">
        <v>2013</v>
      </c>
      <c r="E2644" s="4">
        <v>41520</v>
      </c>
      <c r="F2644">
        <v>6</v>
      </c>
      <c r="G2644" t="s">
        <v>6353</v>
      </c>
      <c r="H2644" t="s">
        <v>6754</v>
      </c>
      <c r="I2644" t="s">
        <v>5980</v>
      </c>
      <c r="J2644" t="s">
        <v>5981</v>
      </c>
      <c r="K2644" t="s">
        <v>5970</v>
      </c>
      <c r="L2644" t="s">
        <v>5976</v>
      </c>
      <c r="M2644" t="s">
        <v>6103</v>
      </c>
      <c r="N2644" t="s">
        <v>3967</v>
      </c>
      <c r="O2644" t="s">
        <v>7889</v>
      </c>
      <c r="P2644">
        <v>0</v>
      </c>
      <c r="Q2644">
        <v>33</v>
      </c>
      <c r="R2644">
        <v>5</v>
      </c>
      <c r="S2644">
        <v>28</v>
      </c>
      <c r="T2644">
        <v>0.15151515151515199</v>
      </c>
      <c r="U2644" t="s">
        <v>7895</v>
      </c>
      <c r="V2644" t="s">
        <v>10</v>
      </c>
      <c r="W2644" t="s">
        <v>18</v>
      </c>
    </row>
    <row r="2645" spans="1:23" x14ac:dyDescent="0.3">
      <c r="A2645" t="s">
        <v>4002</v>
      </c>
      <c r="B2645" s="4">
        <v>41521</v>
      </c>
      <c r="C2645" t="s">
        <v>7901</v>
      </c>
      <c r="D2645">
        <v>2013</v>
      </c>
      <c r="E2645" s="4">
        <v>41527</v>
      </c>
      <c r="F2645">
        <v>6</v>
      </c>
      <c r="G2645" t="s">
        <v>6466</v>
      </c>
      <c r="H2645" t="s">
        <v>6913</v>
      </c>
      <c r="I2645" t="s">
        <v>5980</v>
      </c>
      <c r="J2645" t="s">
        <v>5981</v>
      </c>
      <c r="K2645" t="s">
        <v>5975</v>
      </c>
      <c r="L2645" t="s">
        <v>5976</v>
      </c>
      <c r="M2645" t="s">
        <v>5991</v>
      </c>
      <c r="N2645" t="s">
        <v>261</v>
      </c>
      <c r="O2645" t="s">
        <v>7889</v>
      </c>
      <c r="P2645">
        <v>0</v>
      </c>
      <c r="Q2645">
        <v>64</v>
      </c>
      <c r="R2645">
        <v>24</v>
      </c>
      <c r="S2645">
        <v>40</v>
      </c>
      <c r="T2645">
        <v>0.375</v>
      </c>
      <c r="U2645" t="s">
        <v>7895</v>
      </c>
      <c r="V2645" t="s">
        <v>10</v>
      </c>
      <c r="W2645" t="s">
        <v>18</v>
      </c>
    </row>
    <row r="2646" spans="1:23" x14ac:dyDescent="0.3">
      <c r="A2646" t="s">
        <v>4032</v>
      </c>
      <c r="B2646" s="4">
        <v>41527</v>
      </c>
      <c r="C2646" t="s">
        <v>7901</v>
      </c>
      <c r="D2646">
        <v>2013</v>
      </c>
      <c r="E2646" s="4">
        <v>41533</v>
      </c>
      <c r="F2646">
        <v>6</v>
      </c>
      <c r="G2646" t="s">
        <v>6730</v>
      </c>
      <c r="H2646" t="s">
        <v>6626</v>
      </c>
      <c r="I2646" t="s">
        <v>5980</v>
      </c>
      <c r="J2646" t="s">
        <v>5981</v>
      </c>
      <c r="K2646" t="s">
        <v>5975</v>
      </c>
      <c r="L2646" t="s">
        <v>5976</v>
      </c>
      <c r="M2646" t="s">
        <v>6044</v>
      </c>
      <c r="N2646" t="s">
        <v>331</v>
      </c>
      <c r="O2646" t="s">
        <v>7889</v>
      </c>
      <c r="P2646">
        <v>0</v>
      </c>
      <c r="Q2646">
        <v>44</v>
      </c>
      <c r="R2646">
        <v>9</v>
      </c>
      <c r="S2646">
        <v>35</v>
      </c>
      <c r="T2646">
        <v>0.204545454545455</v>
      </c>
      <c r="U2646" t="s">
        <v>7891</v>
      </c>
      <c r="V2646" t="s">
        <v>10</v>
      </c>
      <c r="W2646" t="s">
        <v>18</v>
      </c>
    </row>
    <row r="2647" spans="1:23" x14ac:dyDescent="0.3">
      <c r="A2647" t="s">
        <v>4058</v>
      </c>
      <c r="B2647" s="4">
        <v>41533</v>
      </c>
      <c r="C2647" t="s">
        <v>7901</v>
      </c>
      <c r="D2647">
        <v>2013</v>
      </c>
      <c r="E2647" s="4">
        <v>41538</v>
      </c>
      <c r="F2647">
        <v>5</v>
      </c>
      <c r="G2647" t="s">
        <v>6562</v>
      </c>
      <c r="H2647" t="s">
        <v>7142</v>
      </c>
      <c r="I2647" t="s">
        <v>5980</v>
      </c>
      <c r="J2647" t="s">
        <v>5981</v>
      </c>
      <c r="K2647" t="s">
        <v>5970</v>
      </c>
      <c r="L2647" t="s">
        <v>5976</v>
      </c>
      <c r="M2647" t="s">
        <v>6044</v>
      </c>
      <c r="N2647" t="s">
        <v>2145</v>
      </c>
      <c r="O2647" t="s">
        <v>7889</v>
      </c>
      <c r="P2647">
        <v>0</v>
      </c>
      <c r="Q2647">
        <v>34</v>
      </c>
      <c r="R2647">
        <v>3</v>
      </c>
      <c r="S2647">
        <v>31</v>
      </c>
      <c r="T2647">
        <v>8.8235294117647106E-2</v>
      </c>
      <c r="U2647" t="s">
        <v>7891</v>
      </c>
      <c r="V2647" t="s">
        <v>10</v>
      </c>
      <c r="W2647" t="s">
        <v>18</v>
      </c>
    </row>
    <row r="2648" spans="1:23" x14ac:dyDescent="0.3">
      <c r="A2648" t="s">
        <v>4117</v>
      </c>
      <c r="B2648" s="4">
        <v>41542</v>
      </c>
      <c r="C2648" t="s">
        <v>7901</v>
      </c>
      <c r="D2648">
        <v>2013</v>
      </c>
      <c r="E2648" s="4">
        <v>41546</v>
      </c>
      <c r="F2648">
        <v>4</v>
      </c>
      <c r="G2648" t="s">
        <v>6427</v>
      </c>
      <c r="H2648" t="s">
        <v>6360</v>
      </c>
      <c r="I2648" t="s">
        <v>5980</v>
      </c>
      <c r="J2648" t="s">
        <v>5981</v>
      </c>
      <c r="K2648" t="s">
        <v>5970</v>
      </c>
      <c r="L2648" t="s">
        <v>5976</v>
      </c>
      <c r="M2648" t="s">
        <v>6044</v>
      </c>
      <c r="N2648" t="s">
        <v>2035</v>
      </c>
      <c r="O2648" t="s">
        <v>7889</v>
      </c>
      <c r="P2648">
        <v>0</v>
      </c>
      <c r="Q2648">
        <v>207</v>
      </c>
      <c r="R2648">
        <v>6</v>
      </c>
      <c r="S2648">
        <v>201</v>
      </c>
      <c r="T2648">
        <v>2.8985507246376802E-2</v>
      </c>
      <c r="U2648" t="s">
        <v>7892</v>
      </c>
      <c r="V2648" t="s">
        <v>10</v>
      </c>
      <c r="W2648" t="s">
        <v>18</v>
      </c>
    </row>
    <row r="2649" spans="1:23" x14ac:dyDescent="0.3">
      <c r="A2649" t="s">
        <v>4135</v>
      </c>
      <c r="B2649" s="4">
        <v>41544</v>
      </c>
      <c r="C2649" t="s">
        <v>7901</v>
      </c>
      <c r="D2649">
        <v>2013</v>
      </c>
      <c r="E2649" s="4">
        <v>41550</v>
      </c>
      <c r="F2649">
        <v>6</v>
      </c>
      <c r="G2649" t="s">
        <v>6967</v>
      </c>
      <c r="H2649" t="s">
        <v>7654</v>
      </c>
      <c r="I2649" t="s">
        <v>5980</v>
      </c>
      <c r="J2649" t="s">
        <v>5981</v>
      </c>
      <c r="K2649" t="s">
        <v>5970</v>
      </c>
      <c r="L2649" t="s">
        <v>5976</v>
      </c>
      <c r="M2649" t="s">
        <v>6044</v>
      </c>
      <c r="N2649" t="s">
        <v>472</v>
      </c>
      <c r="O2649" t="s">
        <v>7889</v>
      </c>
      <c r="P2649">
        <v>0</v>
      </c>
      <c r="Q2649">
        <v>140</v>
      </c>
      <c r="R2649">
        <v>66</v>
      </c>
      <c r="S2649">
        <v>74</v>
      </c>
      <c r="T2649">
        <v>0.47142857142857097</v>
      </c>
      <c r="U2649" t="s">
        <v>7891</v>
      </c>
      <c r="V2649" t="s">
        <v>10</v>
      </c>
      <c r="W2649" t="s">
        <v>18</v>
      </c>
    </row>
    <row r="2650" spans="1:23" x14ac:dyDescent="0.3">
      <c r="A2650" t="s">
        <v>4224</v>
      </c>
      <c r="B2650" s="4">
        <v>41579</v>
      </c>
      <c r="C2650" t="s">
        <v>7904</v>
      </c>
      <c r="D2650">
        <v>2013</v>
      </c>
      <c r="E2650" s="4">
        <v>41585</v>
      </c>
      <c r="F2650">
        <v>6</v>
      </c>
      <c r="G2650" t="s">
        <v>6880</v>
      </c>
      <c r="H2650" t="s">
        <v>7669</v>
      </c>
      <c r="I2650" t="s">
        <v>5980</v>
      </c>
      <c r="J2650" t="s">
        <v>5981</v>
      </c>
      <c r="K2650" t="s">
        <v>5975</v>
      </c>
      <c r="L2650" t="s">
        <v>5976</v>
      </c>
      <c r="M2650" t="s">
        <v>6044</v>
      </c>
      <c r="N2650" t="s">
        <v>653</v>
      </c>
      <c r="O2650" t="s">
        <v>7889</v>
      </c>
      <c r="P2650">
        <v>0</v>
      </c>
      <c r="Q2650">
        <v>88</v>
      </c>
      <c r="R2650">
        <v>4</v>
      </c>
      <c r="S2650">
        <v>84</v>
      </c>
      <c r="T2650">
        <v>4.5454545454545497E-2</v>
      </c>
      <c r="U2650" t="s">
        <v>7891</v>
      </c>
      <c r="V2650" t="s">
        <v>10</v>
      </c>
      <c r="W2650" t="s">
        <v>18</v>
      </c>
    </row>
    <row r="2651" spans="1:23" x14ac:dyDescent="0.3">
      <c r="A2651" t="s">
        <v>4224</v>
      </c>
      <c r="B2651" s="4">
        <v>41579</v>
      </c>
      <c r="C2651" t="s">
        <v>7904</v>
      </c>
      <c r="D2651">
        <v>2013</v>
      </c>
      <c r="E2651" s="4">
        <v>41585</v>
      </c>
      <c r="F2651">
        <v>6</v>
      </c>
      <c r="G2651" t="s">
        <v>6880</v>
      </c>
      <c r="H2651" t="s">
        <v>7669</v>
      </c>
      <c r="I2651" t="s">
        <v>5980</v>
      </c>
      <c r="J2651" t="s">
        <v>5981</v>
      </c>
      <c r="K2651" t="s">
        <v>5975</v>
      </c>
      <c r="L2651" t="s">
        <v>5976</v>
      </c>
      <c r="M2651" t="s">
        <v>6044</v>
      </c>
      <c r="N2651" t="s">
        <v>129</v>
      </c>
      <c r="O2651" t="s">
        <v>7889</v>
      </c>
      <c r="P2651">
        <v>0</v>
      </c>
      <c r="Q2651">
        <v>87</v>
      </c>
      <c r="R2651">
        <v>10</v>
      </c>
      <c r="S2651">
        <v>77</v>
      </c>
      <c r="T2651">
        <v>0.114942528735632</v>
      </c>
      <c r="U2651" t="s">
        <v>7891</v>
      </c>
      <c r="V2651" t="s">
        <v>10</v>
      </c>
      <c r="W2651" t="s">
        <v>18</v>
      </c>
    </row>
    <row r="2652" spans="1:23" x14ac:dyDescent="0.3">
      <c r="A2652" t="s">
        <v>4243</v>
      </c>
      <c r="B2652" s="4">
        <v>41584</v>
      </c>
      <c r="C2652" t="s">
        <v>7904</v>
      </c>
      <c r="D2652">
        <v>2013</v>
      </c>
      <c r="E2652" s="4">
        <v>41588</v>
      </c>
      <c r="F2652">
        <v>4</v>
      </c>
      <c r="G2652" t="s">
        <v>7582</v>
      </c>
      <c r="H2652" t="s">
        <v>6249</v>
      </c>
      <c r="I2652" t="s">
        <v>5980</v>
      </c>
      <c r="J2652" t="s">
        <v>5981</v>
      </c>
      <c r="K2652" t="s">
        <v>5975</v>
      </c>
      <c r="L2652" t="s">
        <v>5976</v>
      </c>
      <c r="M2652" t="s">
        <v>6250</v>
      </c>
      <c r="N2652" t="s">
        <v>756</v>
      </c>
      <c r="O2652" t="s">
        <v>7889</v>
      </c>
      <c r="P2652">
        <v>0</v>
      </c>
      <c r="Q2652">
        <v>108</v>
      </c>
      <c r="R2652">
        <v>54</v>
      </c>
      <c r="S2652">
        <v>54</v>
      </c>
      <c r="T2652">
        <v>0.5</v>
      </c>
      <c r="U2652" t="s">
        <v>7892</v>
      </c>
      <c r="V2652" t="s">
        <v>10</v>
      </c>
      <c r="W2652" t="s">
        <v>18</v>
      </c>
    </row>
    <row r="2653" spans="1:23" x14ac:dyDescent="0.3">
      <c r="A2653" t="s">
        <v>4321</v>
      </c>
      <c r="B2653" s="4">
        <v>41600</v>
      </c>
      <c r="C2653" t="s">
        <v>7904</v>
      </c>
      <c r="D2653">
        <v>2013</v>
      </c>
      <c r="E2653" s="4">
        <v>41604</v>
      </c>
      <c r="F2653">
        <v>4</v>
      </c>
      <c r="G2653" t="s">
        <v>6592</v>
      </c>
      <c r="H2653" t="s">
        <v>6259</v>
      </c>
      <c r="I2653" t="s">
        <v>5980</v>
      </c>
      <c r="J2653" t="s">
        <v>5981</v>
      </c>
      <c r="K2653" t="s">
        <v>5985</v>
      </c>
      <c r="L2653" t="s">
        <v>5976</v>
      </c>
      <c r="M2653" t="s">
        <v>6044</v>
      </c>
      <c r="N2653" t="s">
        <v>20</v>
      </c>
      <c r="O2653" t="s">
        <v>7889</v>
      </c>
      <c r="P2653">
        <v>0</v>
      </c>
      <c r="Q2653">
        <v>107</v>
      </c>
      <c r="R2653">
        <v>9</v>
      </c>
      <c r="S2653">
        <v>98</v>
      </c>
      <c r="T2653">
        <v>8.4112149532710304E-2</v>
      </c>
      <c r="U2653" t="s">
        <v>7892</v>
      </c>
      <c r="V2653" t="s">
        <v>10</v>
      </c>
      <c r="W2653" t="s">
        <v>18</v>
      </c>
    </row>
    <row r="2654" spans="1:23" x14ac:dyDescent="0.3">
      <c r="A2654" t="s">
        <v>4321</v>
      </c>
      <c r="B2654" s="4">
        <v>41600</v>
      </c>
      <c r="C2654" t="s">
        <v>7904</v>
      </c>
      <c r="D2654">
        <v>2013</v>
      </c>
      <c r="E2654" s="4">
        <v>41604</v>
      </c>
      <c r="F2654">
        <v>4</v>
      </c>
      <c r="G2654" t="s">
        <v>6592</v>
      </c>
      <c r="H2654" t="s">
        <v>6259</v>
      </c>
      <c r="I2654" t="s">
        <v>5980</v>
      </c>
      <c r="J2654" t="s">
        <v>5981</v>
      </c>
      <c r="K2654" t="s">
        <v>5985</v>
      </c>
      <c r="L2654" t="s">
        <v>5976</v>
      </c>
      <c r="M2654" t="s">
        <v>6044</v>
      </c>
      <c r="N2654" t="s">
        <v>1777</v>
      </c>
      <c r="O2654" t="s">
        <v>7889</v>
      </c>
      <c r="P2654">
        <v>0</v>
      </c>
      <c r="Q2654">
        <v>152</v>
      </c>
      <c r="R2654">
        <v>44</v>
      </c>
      <c r="S2654">
        <v>108</v>
      </c>
      <c r="T2654">
        <v>0.28947368421052599</v>
      </c>
      <c r="U2654" t="s">
        <v>7891</v>
      </c>
      <c r="V2654" t="s">
        <v>10</v>
      </c>
      <c r="W2654" t="s">
        <v>18</v>
      </c>
    </row>
    <row r="2655" spans="1:23" x14ac:dyDescent="0.3">
      <c r="A2655" t="s">
        <v>4360</v>
      </c>
      <c r="B2655" s="4">
        <v>41608</v>
      </c>
      <c r="C2655" t="s">
        <v>7904</v>
      </c>
      <c r="D2655">
        <v>2013</v>
      </c>
      <c r="E2655" s="4">
        <v>41615</v>
      </c>
      <c r="F2655">
        <v>7</v>
      </c>
      <c r="G2655" t="s">
        <v>7103</v>
      </c>
      <c r="H2655" t="s">
        <v>6135</v>
      </c>
      <c r="I2655" t="s">
        <v>5980</v>
      </c>
      <c r="J2655" t="s">
        <v>5981</v>
      </c>
      <c r="K2655" t="s">
        <v>5975</v>
      </c>
      <c r="L2655" t="s">
        <v>5976</v>
      </c>
      <c r="M2655" t="s">
        <v>6044</v>
      </c>
      <c r="N2655" t="s">
        <v>3216</v>
      </c>
      <c r="O2655" t="s">
        <v>7889</v>
      </c>
      <c r="P2655">
        <v>0</v>
      </c>
      <c r="Q2655">
        <v>311</v>
      </c>
      <c r="R2655">
        <v>47</v>
      </c>
      <c r="S2655">
        <v>264</v>
      </c>
      <c r="T2655">
        <v>0.15112540192925999</v>
      </c>
      <c r="U2655" t="s">
        <v>7910</v>
      </c>
      <c r="V2655" t="s">
        <v>10</v>
      </c>
      <c r="W2655" t="s">
        <v>18</v>
      </c>
    </row>
    <row r="2656" spans="1:23" x14ac:dyDescent="0.3">
      <c r="A2656" t="s">
        <v>4360</v>
      </c>
      <c r="B2656" s="4">
        <v>41608</v>
      </c>
      <c r="C2656" t="s">
        <v>7904</v>
      </c>
      <c r="D2656">
        <v>2013</v>
      </c>
      <c r="E2656" s="4">
        <v>41615</v>
      </c>
      <c r="F2656">
        <v>7</v>
      </c>
      <c r="G2656" t="s">
        <v>7103</v>
      </c>
      <c r="H2656" t="s">
        <v>6135</v>
      </c>
      <c r="I2656" t="s">
        <v>5980</v>
      </c>
      <c r="J2656" t="s">
        <v>5981</v>
      </c>
      <c r="K2656" t="s">
        <v>5975</v>
      </c>
      <c r="L2656" t="s">
        <v>5976</v>
      </c>
      <c r="M2656" t="s">
        <v>6044</v>
      </c>
      <c r="N2656" t="s">
        <v>1464</v>
      </c>
      <c r="O2656" t="s">
        <v>7889</v>
      </c>
      <c r="P2656">
        <v>0</v>
      </c>
      <c r="Q2656">
        <v>53</v>
      </c>
      <c r="R2656">
        <v>22</v>
      </c>
      <c r="S2656">
        <v>31</v>
      </c>
      <c r="T2656">
        <v>0.41509433962264197</v>
      </c>
      <c r="U2656" t="s">
        <v>7895</v>
      </c>
      <c r="V2656" t="s">
        <v>10</v>
      </c>
      <c r="W2656" t="s">
        <v>18</v>
      </c>
    </row>
    <row r="2657" spans="1:23" x14ac:dyDescent="0.3">
      <c r="A2657" t="s">
        <v>4382</v>
      </c>
      <c r="B2657" s="4">
        <v>41613</v>
      </c>
      <c r="C2657" t="s">
        <v>7906</v>
      </c>
      <c r="D2657">
        <v>2013</v>
      </c>
      <c r="E2657" s="4">
        <v>41617</v>
      </c>
      <c r="F2657">
        <v>4</v>
      </c>
      <c r="G2657" t="s">
        <v>6821</v>
      </c>
      <c r="H2657" t="s">
        <v>6100</v>
      </c>
      <c r="I2657" t="s">
        <v>5980</v>
      </c>
      <c r="J2657" t="s">
        <v>5981</v>
      </c>
      <c r="K2657" t="s">
        <v>5975</v>
      </c>
      <c r="L2657" t="s">
        <v>5976</v>
      </c>
      <c r="M2657" t="s">
        <v>5991</v>
      </c>
      <c r="N2657" t="s">
        <v>2467</v>
      </c>
      <c r="O2657" t="s">
        <v>7889</v>
      </c>
      <c r="P2657">
        <v>0</v>
      </c>
      <c r="Q2657">
        <v>49</v>
      </c>
      <c r="R2657">
        <v>20</v>
      </c>
      <c r="S2657">
        <v>29</v>
      </c>
      <c r="T2657">
        <v>0.40816326530612201</v>
      </c>
      <c r="U2657" t="s">
        <v>7895</v>
      </c>
      <c r="V2657" t="s">
        <v>10</v>
      </c>
      <c r="W2657" t="s">
        <v>18</v>
      </c>
    </row>
    <row r="2658" spans="1:23" x14ac:dyDescent="0.3">
      <c r="A2658" t="s">
        <v>4403</v>
      </c>
      <c r="B2658" s="4">
        <v>41618</v>
      </c>
      <c r="C2658" t="s">
        <v>7906</v>
      </c>
      <c r="D2658">
        <v>2013</v>
      </c>
      <c r="E2658" s="4">
        <v>41622</v>
      </c>
      <c r="F2658">
        <v>4</v>
      </c>
      <c r="G2658" t="s">
        <v>6923</v>
      </c>
      <c r="H2658" t="s">
        <v>6135</v>
      </c>
      <c r="I2658" t="s">
        <v>5980</v>
      </c>
      <c r="J2658" t="s">
        <v>5981</v>
      </c>
      <c r="K2658" t="s">
        <v>5970</v>
      </c>
      <c r="L2658" t="s">
        <v>5976</v>
      </c>
      <c r="M2658" t="s">
        <v>6044</v>
      </c>
      <c r="N2658" t="s">
        <v>513</v>
      </c>
      <c r="O2658" t="s">
        <v>7889</v>
      </c>
      <c r="P2658">
        <v>0</v>
      </c>
      <c r="Q2658">
        <v>52</v>
      </c>
      <c r="R2658">
        <v>18</v>
      </c>
      <c r="S2658">
        <v>34</v>
      </c>
      <c r="T2658">
        <v>0.34615384615384598</v>
      </c>
      <c r="U2658" t="s">
        <v>7895</v>
      </c>
      <c r="V2658" t="s">
        <v>10</v>
      </c>
      <c r="W2658" t="s">
        <v>18</v>
      </c>
    </row>
    <row r="2659" spans="1:23" x14ac:dyDescent="0.3">
      <c r="A2659" t="s">
        <v>4414</v>
      </c>
      <c r="B2659" s="4">
        <v>41620</v>
      </c>
      <c r="C2659" t="s">
        <v>7906</v>
      </c>
      <c r="D2659">
        <v>2013</v>
      </c>
      <c r="E2659" s="4">
        <v>41626</v>
      </c>
      <c r="F2659">
        <v>6</v>
      </c>
      <c r="G2659" t="s">
        <v>6601</v>
      </c>
      <c r="H2659" t="s">
        <v>6643</v>
      </c>
      <c r="I2659" t="s">
        <v>5980</v>
      </c>
      <c r="J2659" t="s">
        <v>5981</v>
      </c>
      <c r="K2659" t="s">
        <v>5970</v>
      </c>
      <c r="L2659" t="s">
        <v>5976</v>
      </c>
      <c r="M2659" t="s">
        <v>5994</v>
      </c>
      <c r="N2659" t="s">
        <v>393</v>
      </c>
      <c r="O2659" t="s">
        <v>7889</v>
      </c>
      <c r="P2659">
        <v>0</v>
      </c>
      <c r="Q2659">
        <v>44</v>
      </c>
      <c r="R2659">
        <v>8</v>
      </c>
      <c r="S2659">
        <v>36</v>
      </c>
      <c r="T2659">
        <v>0.18181818181818199</v>
      </c>
      <c r="U2659" t="s">
        <v>7895</v>
      </c>
      <c r="V2659" t="s">
        <v>10</v>
      </c>
      <c r="W2659" t="s">
        <v>18</v>
      </c>
    </row>
    <row r="2660" spans="1:23" x14ac:dyDescent="0.3">
      <c r="A2660" t="s">
        <v>4489</v>
      </c>
      <c r="B2660" s="4">
        <v>41634</v>
      </c>
      <c r="C2660" t="s">
        <v>7906</v>
      </c>
      <c r="D2660">
        <v>2013</v>
      </c>
      <c r="E2660" s="4">
        <v>41640</v>
      </c>
      <c r="F2660">
        <v>6</v>
      </c>
      <c r="G2660" t="s">
        <v>7193</v>
      </c>
      <c r="H2660" t="s">
        <v>7430</v>
      </c>
      <c r="I2660" t="s">
        <v>5980</v>
      </c>
      <c r="J2660" t="s">
        <v>5981</v>
      </c>
      <c r="K2660" t="s">
        <v>5970</v>
      </c>
      <c r="L2660" t="s">
        <v>5976</v>
      </c>
      <c r="M2660" t="s">
        <v>5991</v>
      </c>
      <c r="N2660" t="s">
        <v>3541</v>
      </c>
      <c r="O2660" t="s">
        <v>7889</v>
      </c>
      <c r="P2660">
        <v>0</v>
      </c>
      <c r="Q2660">
        <v>358</v>
      </c>
      <c r="R2660">
        <v>68</v>
      </c>
      <c r="S2660">
        <v>290</v>
      </c>
      <c r="T2660">
        <v>0.18994413407821201</v>
      </c>
      <c r="U2660" t="s">
        <v>7905</v>
      </c>
      <c r="V2660" t="s">
        <v>10</v>
      </c>
      <c r="W2660" t="s">
        <v>18</v>
      </c>
    </row>
    <row r="2661" spans="1:23" x14ac:dyDescent="0.3">
      <c r="A2661" t="s">
        <v>3150</v>
      </c>
      <c r="B2661" s="4">
        <v>41277</v>
      </c>
      <c r="C2661" t="s">
        <v>7888</v>
      </c>
      <c r="D2661">
        <v>2013</v>
      </c>
      <c r="E2661" s="4">
        <v>41283</v>
      </c>
      <c r="F2661">
        <v>6</v>
      </c>
      <c r="G2661" t="s">
        <v>6738</v>
      </c>
      <c r="H2661" t="s">
        <v>6110</v>
      </c>
      <c r="I2661" t="s">
        <v>6010</v>
      </c>
      <c r="J2661" t="s">
        <v>5981</v>
      </c>
      <c r="K2661" t="s">
        <v>5975</v>
      </c>
      <c r="L2661" t="s">
        <v>5976</v>
      </c>
      <c r="M2661" t="s">
        <v>6111</v>
      </c>
      <c r="N2661" t="s">
        <v>278</v>
      </c>
      <c r="O2661" t="s">
        <v>7889</v>
      </c>
      <c r="P2661">
        <v>0</v>
      </c>
      <c r="Q2661">
        <v>49</v>
      </c>
      <c r="R2661">
        <v>23</v>
      </c>
      <c r="S2661">
        <v>26</v>
      </c>
      <c r="T2661">
        <v>0.469387755102041</v>
      </c>
      <c r="U2661" t="s">
        <v>7890</v>
      </c>
      <c r="V2661" t="s">
        <v>10</v>
      </c>
      <c r="W2661" t="s">
        <v>18</v>
      </c>
    </row>
    <row r="2662" spans="1:23" x14ac:dyDescent="0.3">
      <c r="A2662" t="s">
        <v>3210</v>
      </c>
      <c r="B2662" s="4">
        <v>41302</v>
      </c>
      <c r="C2662" t="s">
        <v>7888</v>
      </c>
      <c r="D2662">
        <v>2013</v>
      </c>
      <c r="E2662" s="4">
        <v>41307</v>
      </c>
      <c r="F2662">
        <v>5</v>
      </c>
      <c r="G2662" t="s">
        <v>6568</v>
      </c>
      <c r="H2662" t="s">
        <v>6158</v>
      </c>
      <c r="I2662" t="s">
        <v>6010</v>
      </c>
      <c r="J2662" t="s">
        <v>5981</v>
      </c>
      <c r="K2662" t="s">
        <v>5975</v>
      </c>
      <c r="L2662" t="s">
        <v>5976</v>
      </c>
      <c r="M2662" t="s">
        <v>6047</v>
      </c>
      <c r="N2662" t="s">
        <v>2514</v>
      </c>
      <c r="O2662" t="s">
        <v>7889</v>
      </c>
      <c r="P2662">
        <v>0</v>
      </c>
      <c r="Q2662">
        <v>91</v>
      </c>
      <c r="R2662">
        <v>3</v>
      </c>
      <c r="S2662">
        <v>88</v>
      </c>
      <c r="T2662">
        <v>3.2967032967033003E-2</v>
      </c>
      <c r="U2662" t="s">
        <v>7895</v>
      </c>
      <c r="V2662" t="s">
        <v>10</v>
      </c>
      <c r="W2662" t="s">
        <v>18</v>
      </c>
    </row>
    <row r="2663" spans="1:23" x14ac:dyDescent="0.3">
      <c r="A2663" t="s">
        <v>3264</v>
      </c>
      <c r="B2663" s="4">
        <v>41317</v>
      </c>
      <c r="C2663" t="s">
        <v>7893</v>
      </c>
      <c r="D2663">
        <v>2013</v>
      </c>
      <c r="E2663" s="4">
        <v>41322</v>
      </c>
      <c r="F2663">
        <v>5</v>
      </c>
      <c r="G2663" t="s">
        <v>6929</v>
      </c>
      <c r="H2663" t="s">
        <v>6327</v>
      </c>
      <c r="I2663" t="s">
        <v>6010</v>
      </c>
      <c r="J2663" t="s">
        <v>5981</v>
      </c>
      <c r="K2663" t="s">
        <v>5975</v>
      </c>
      <c r="L2663" t="s">
        <v>5976</v>
      </c>
      <c r="M2663" t="s">
        <v>6327</v>
      </c>
      <c r="N2663" t="s">
        <v>1176</v>
      </c>
      <c r="O2663" t="s">
        <v>7889</v>
      </c>
      <c r="P2663">
        <v>0</v>
      </c>
      <c r="Q2663">
        <v>15</v>
      </c>
      <c r="R2663">
        <v>3</v>
      </c>
      <c r="S2663">
        <v>12</v>
      </c>
      <c r="T2663">
        <v>0.2</v>
      </c>
      <c r="U2663" t="s">
        <v>7890</v>
      </c>
      <c r="V2663" t="s">
        <v>10</v>
      </c>
      <c r="W2663" t="s">
        <v>18</v>
      </c>
    </row>
    <row r="2664" spans="1:23" x14ac:dyDescent="0.3">
      <c r="A2664" t="s">
        <v>3264</v>
      </c>
      <c r="B2664" s="4">
        <v>41317</v>
      </c>
      <c r="C2664" t="s">
        <v>7893</v>
      </c>
      <c r="D2664">
        <v>2013</v>
      </c>
      <c r="E2664" s="4">
        <v>41322</v>
      </c>
      <c r="F2664">
        <v>5</v>
      </c>
      <c r="G2664" t="s">
        <v>6929</v>
      </c>
      <c r="H2664" t="s">
        <v>6327</v>
      </c>
      <c r="I2664" t="s">
        <v>6010</v>
      </c>
      <c r="J2664" t="s">
        <v>5981</v>
      </c>
      <c r="K2664" t="s">
        <v>5975</v>
      </c>
      <c r="L2664" t="s">
        <v>5976</v>
      </c>
      <c r="M2664" t="s">
        <v>6327</v>
      </c>
      <c r="N2664" t="s">
        <v>1525</v>
      </c>
      <c r="O2664" t="s">
        <v>7889</v>
      </c>
      <c r="P2664">
        <v>0</v>
      </c>
      <c r="Q2664">
        <v>188</v>
      </c>
      <c r="R2664">
        <v>4</v>
      </c>
      <c r="S2664">
        <v>184</v>
      </c>
      <c r="T2664">
        <v>2.1276595744680799E-2</v>
      </c>
      <c r="U2664" t="s">
        <v>7905</v>
      </c>
      <c r="V2664" t="s">
        <v>10</v>
      </c>
      <c r="W2664" t="s">
        <v>18</v>
      </c>
    </row>
    <row r="2665" spans="1:23" x14ac:dyDescent="0.3">
      <c r="A2665" t="s">
        <v>3338</v>
      </c>
      <c r="B2665" s="4">
        <v>41337</v>
      </c>
      <c r="C2665" t="s">
        <v>7907</v>
      </c>
      <c r="D2665">
        <v>2013</v>
      </c>
      <c r="E2665" s="4">
        <v>41341</v>
      </c>
      <c r="F2665">
        <v>4</v>
      </c>
      <c r="G2665" t="s">
        <v>6995</v>
      </c>
      <c r="H2665" t="s">
        <v>6794</v>
      </c>
      <c r="I2665" t="s">
        <v>6010</v>
      </c>
      <c r="J2665" t="s">
        <v>5981</v>
      </c>
      <c r="K2665" t="s">
        <v>5985</v>
      </c>
      <c r="L2665" t="s">
        <v>5976</v>
      </c>
      <c r="M2665" t="s">
        <v>6047</v>
      </c>
      <c r="N2665" t="s">
        <v>403</v>
      </c>
      <c r="O2665" t="s">
        <v>7889</v>
      </c>
      <c r="P2665">
        <v>0</v>
      </c>
      <c r="Q2665">
        <v>54</v>
      </c>
      <c r="R2665">
        <v>4</v>
      </c>
      <c r="S2665">
        <v>50</v>
      </c>
      <c r="T2665">
        <v>7.4074074074074098E-2</v>
      </c>
      <c r="U2665" t="s">
        <v>7891</v>
      </c>
      <c r="V2665" t="s">
        <v>10</v>
      </c>
      <c r="W2665" t="s">
        <v>18</v>
      </c>
    </row>
    <row r="2666" spans="1:23" x14ac:dyDescent="0.3">
      <c r="A2666" t="s">
        <v>3347</v>
      </c>
      <c r="B2666" s="4">
        <v>41341</v>
      </c>
      <c r="C2666" t="s">
        <v>7907</v>
      </c>
      <c r="D2666">
        <v>2013</v>
      </c>
      <c r="E2666" s="4">
        <v>41345</v>
      </c>
      <c r="F2666">
        <v>4</v>
      </c>
      <c r="G2666" t="s">
        <v>7507</v>
      </c>
      <c r="H2666" t="s">
        <v>6260</v>
      </c>
      <c r="I2666" t="s">
        <v>6010</v>
      </c>
      <c r="J2666" t="s">
        <v>5981</v>
      </c>
      <c r="K2666" t="s">
        <v>5970</v>
      </c>
      <c r="L2666" t="s">
        <v>5976</v>
      </c>
      <c r="M2666" t="s">
        <v>6047</v>
      </c>
      <c r="N2666" t="s">
        <v>186</v>
      </c>
      <c r="O2666" t="s">
        <v>7889</v>
      </c>
      <c r="P2666">
        <v>0</v>
      </c>
      <c r="Q2666">
        <v>114</v>
      </c>
      <c r="R2666">
        <v>45</v>
      </c>
      <c r="S2666">
        <v>69</v>
      </c>
      <c r="T2666">
        <v>0.394736842105263</v>
      </c>
      <c r="U2666" t="s">
        <v>7910</v>
      </c>
      <c r="V2666" t="s">
        <v>10</v>
      </c>
      <c r="W2666" t="s">
        <v>18</v>
      </c>
    </row>
    <row r="2667" spans="1:23" x14ac:dyDescent="0.3">
      <c r="A2667" t="s">
        <v>3488</v>
      </c>
      <c r="B2667" s="4">
        <v>41401</v>
      </c>
      <c r="C2667" t="s">
        <v>7896</v>
      </c>
      <c r="D2667">
        <v>2013</v>
      </c>
      <c r="E2667" s="4">
        <v>41405</v>
      </c>
      <c r="F2667">
        <v>4</v>
      </c>
      <c r="G2667" t="s">
        <v>7403</v>
      </c>
      <c r="H2667" t="s">
        <v>6596</v>
      </c>
      <c r="I2667" t="s">
        <v>6010</v>
      </c>
      <c r="J2667" t="s">
        <v>5981</v>
      </c>
      <c r="K2667" t="s">
        <v>5970</v>
      </c>
      <c r="L2667" t="s">
        <v>5976</v>
      </c>
      <c r="M2667" t="s">
        <v>6047</v>
      </c>
      <c r="N2667" t="s">
        <v>168</v>
      </c>
      <c r="O2667" t="s">
        <v>7889</v>
      </c>
      <c r="P2667">
        <v>0</v>
      </c>
      <c r="Q2667">
        <v>80</v>
      </c>
      <c r="R2667">
        <v>3</v>
      </c>
      <c r="S2667">
        <v>77</v>
      </c>
      <c r="T2667">
        <v>3.7499999999999999E-2</v>
      </c>
      <c r="U2667" t="s">
        <v>7891</v>
      </c>
      <c r="V2667" t="s">
        <v>10</v>
      </c>
      <c r="W2667" t="s">
        <v>18</v>
      </c>
    </row>
    <row r="2668" spans="1:23" x14ac:dyDescent="0.3">
      <c r="A2668" t="s">
        <v>3498</v>
      </c>
      <c r="B2668" s="4">
        <v>41406</v>
      </c>
      <c r="C2668" t="s">
        <v>7896</v>
      </c>
      <c r="D2668">
        <v>2013</v>
      </c>
      <c r="E2668" s="4">
        <v>41410</v>
      </c>
      <c r="F2668">
        <v>4</v>
      </c>
      <c r="G2668" t="s">
        <v>6448</v>
      </c>
      <c r="H2668" t="s">
        <v>7497</v>
      </c>
      <c r="I2668" t="s">
        <v>6010</v>
      </c>
      <c r="J2668" t="s">
        <v>5981</v>
      </c>
      <c r="K2668" t="s">
        <v>5975</v>
      </c>
      <c r="L2668" t="s">
        <v>5976</v>
      </c>
      <c r="M2668" t="s">
        <v>6047</v>
      </c>
      <c r="N2668" t="s">
        <v>1240</v>
      </c>
      <c r="O2668" t="s">
        <v>7889</v>
      </c>
      <c r="P2668">
        <v>0</v>
      </c>
      <c r="Q2668">
        <v>47</v>
      </c>
      <c r="R2668">
        <v>16</v>
      </c>
      <c r="S2668">
        <v>31</v>
      </c>
      <c r="T2668">
        <v>0.340425531914894</v>
      </c>
      <c r="U2668" t="s">
        <v>7895</v>
      </c>
      <c r="V2668" t="s">
        <v>10</v>
      </c>
      <c r="W2668" t="s">
        <v>18</v>
      </c>
    </row>
    <row r="2669" spans="1:23" x14ac:dyDescent="0.3">
      <c r="A2669" t="s">
        <v>3507</v>
      </c>
      <c r="B2669" s="4">
        <v>41409</v>
      </c>
      <c r="C2669" t="s">
        <v>7896</v>
      </c>
      <c r="D2669">
        <v>2013</v>
      </c>
      <c r="E2669" s="4">
        <v>41413</v>
      </c>
      <c r="F2669">
        <v>4</v>
      </c>
      <c r="G2669" t="s">
        <v>6399</v>
      </c>
      <c r="H2669" t="s">
        <v>6943</v>
      </c>
      <c r="I2669" t="s">
        <v>6010</v>
      </c>
      <c r="J2669" t="s">
        <v>5981</v>
      </c>
      <c r="K2669" t="s">
        <v>5985</v>
      </c>
      <c r="L2669" t="s">
        <v>5976</v>
      </c>
      <c r="M2669" t="s">
        <v>6047</v>
      </c>
      <c r="N2669" t="s">
        <v>160</v>
      </c>
      <c r="O2669" t="s">
        <v>7889</v>
      </c>
      <c r="P2669">
        <v>0</v>
      </c>
      <c r="Q2669">
        <v>75</v>
      </c>
      <c r="R2669">
        <v>5</v>
      </c>
      <c r="S2669">
        <v>70</v>
      </c>
      <c r="T2669">
        <v>6.6666666666666693E-2</v>
      </c>
      <c r="U2669" t="s">
        <v>7891</v>
      </c>
      <c r="V2669" t="s">
        <v>10</v>
      </c>
      <c r="W2669" t="s">
        <v>18</v>
      </c>
    </row>
    <row r="2670" spans="1:23" x14ac:dyDescent="0.3">
      <c r="A2670" t="s">
        <v>3539</v>
      </c>
      <c r="B2670" s="4">
        <v>41421</v>
      </c>
      <c r="C2670" t="s">
        <v>7896</v>
      </c>
      <c r="D2670">
        <v>2013</v>
      </c>
      <c r="E2670" s="4">
        <v>41426</v>
      </c>
      <c r="F2670">
        <v>5</v>
      </c>
      <c r="G2670" t="s">
        <v>6095</v>
      </c>
      <c r="H2670" t="s">
        <v>7363</v>
      </c>
      <c r="I2670" t="s">
        <v>6010</v>
      </c>
      <c r="J2670" t="s">
        <v>5981</v>
      </c>
      <c r="K2670" t="s">
        <v>5985</v>
      </c>
      <c r="L2670" t="s">
        <v>5976</v>
      </c>
      <c r="M2670" t="s">
        <v>6047</v>
      </c>
      <c r="N2670" t="s">
        <v>156</v>
      </c>
      <c r="O2670" t="s">
        <v>7889</v>
      </c>
      <c r="P2670">
        <v>0</v>
      </c>
      <c r="Q2670">
        <v>181</v>
      </c>
      <c r="R2670">
        <v>29</v>
      </c>
      <c r="S2670">
        <v>152</v>
      </c>
      <c r="T2670">
        <v>0.16022099447513799</v>
      </c>
      <c r="U2670" t="s">
        <v>7910</v>
      </c>
      <c r="V2670" t="s">
        <v>10</v>
      </c>
      <c r="W2670" t="s">
        <v>18</v>
      </c>
    </row>
    <row r="2671" spans="1:23" x14ac:dyDescent="0.3">
      <c r="A2671" t="s">
        <v>3543</v>
      </c>
      <c r="B2671" s="4">
        <v>41422</v>
      </c>
      <c r="C2671" t="s">
        <v>7896</v>
      </c>
      <c r="D2671">
        <v>2013</v>
      </c>
      <c r="E2671" s="4">
        <v>41426</v>
      </c>
      <c r="F2671">
        <v>4</v>
      </c>
      <c r="G2671" t="s">
        <v>6408</v>
      </c>
      <c r="H2671" t="s">
        <v>6191</v>
      </c>
      <c r="I2671" t="s">
        <v>6010</v>
      </c>
      <c r="J2671" t="s">
        <v>5981</v>
      </c>
      <c r="K2671" t="s">
        <v>5975</v>
      </c>
      <c r="L2671" t="s">
        <v>5976</v>
      </c>
      <c r="M2671" t="s">
        <v>6081</v>
      </c>
      <c r="N2671" t="s">
        <v>37</v>
      </c>
      <c r="O2671" t="s">
        <v>7889</v>
      </c>
      <c r="P2671">
        <v>0</v>
      </c>
      <c r="Q2671">
        <v>154</v>
      </c>
      <c r="R2671">
        <v>29</v>
      </c>
      <c r="S2671">
        <v>125</v>
      </c>
      <c r="T2671">
        <v>0.18831168831168801</v>
      </c>
      <c r="U2671" t="s">
        <v>7891</v>
      </c>
      <c r="V2671" t="s">
        <v>10</v>
      </c>
      <c r="W2671" t="s">
        <v>18</v>
      </c>
    </row>
    <row r="2672" spans="1:23" x14ac:dyDescent="0.3">
      <c r="A2672" t="s">
        <v>3589</v>
      </c>
      <c r="B2672" s="4">
        <v>41430</v>
      </c>
      <c r="C2672" t="s">
        <v>7898</v>
      </c>
      <c r="D2672">
        <v>2013</v>
      </c>
      <c r="E2672" s="4">
        <v>41434</v>
      </c>
      <c r="F2672">
        <v>4</v>
      </c>
      <c r="G2672" t="s">
        <v>7253</v>
      </c>
      <c r="H2672" t="s">
        <v>6281</v>
      </c>
      <c r="I2672" t="s">
        <v>6010</v>
      </c>
      <c r="J2672" t="s">
        <v>5981</v>
      </c>
      <c r="K2672" t="s">
        <v>5970</v>
      </c>
      <c r="L2672" t="s">
        <v>5976</v>
      </c>
      <c r="M2672" t="s">
        <v>6281</v>
      </c>
      <c r="N2672" t="s">
        <v>2467</v>
      </c>
      <c r="O2672" t="s">
        <v>7889</v>
      </c>
      <c r="P2672">
        <v>0</v>
      </c>
      <c r="Q2672">
        <v>98</v>
      </c>
      <c r="R2672">
        <v>39</v>
      </c>
      <c r="S2672">
        <v>59</v>
      </c>
      <c r="T2672">
        <v>0.397959183673469</v>
      </c>
      <c r="U2672" t="s">
        <v>7892</v>
      </c>
      <c r="V2672" t="s">
        <v>10</v>
      </c>
      <c r="W2672" t="s">
        <v>18</v>
      </c>
    </row>
    <row r="2673" spans="1:23" x14ac:dyDescent="0.3">
      <c r="A2673" t="s">
        <v>3648</v>
      </c>
      <c r="B2673" s="4">
        <v>41439</v>
      </c>
      <c r="C2673" t="s">
        <v>7898</v>
      </c>
      <c r="D2673">
        <v>2013</v>
      </c>
      <c r="E2673" s="4">
        <v>41446</v>
      </c>
      <c r="F2673">
        <v>7</v>
      </c>
      <c r="G2673" t="s">
        <v>6469</v>
      </c>
      <c r="H2673" t="s">
        <v>6110</v>
      </c>
      <c r="I2673" t="s">
        <v>6010</v>
      </c>
      <c r="J2673" t="s">
        <v>5981</v>
      </c>
      <c r="K2673" t="s">
        <v>5975</v>
      </c>
      <c r="L2673" t="s">
        <v>5976</v>
      </c>
      <c r="M2673" t="s">
        <v>6111</v>
      </c>
      <c r="N2673" t="s">
        <v>372</v>
      </c>
      <c r="O2673" t="s">
        <v>7889</v>
      </c>
      <c r="P2673">
        <v>0</v>
      </c>
      <c r="Q2673">
        <v>76</v>
      </c>
      <c r="R2673">
        <v>21</v>
      </c>
      <c r="S2673">
        <v>55</v>
      </c>
      <c r="T2673">
        <v>0.27631578947368401</v>
      </c>
      <c r="U2673" t="s">
        <v>7891</v>
      </c>
      <c r="V2673" t="s">
        <v>10</v>
      </c>
      <c r="W2673" t="s">
        <v>18</v>
      </c>
    </row>
    <row r="2674" spans="1:23" x14ac:dyDescent="0.3">
      <c r="A2674" t="s">
        <v>3723</v>
      </c>
      <c r="B2674" s="4">
        <v>41454</v>
      </c>
      <c r="C2674" t="s">
        <v>7898</v>
      </c>
      <c r="D2674">
        <v>2013</v>
      </c>
      <c r="E2674" s="4">
        <v>41458</v>
      </c>
      <c r="F2674">
        <v>4</v>
      </c>
      <c r="G2674" t="s">
        <v>6522</v>
      </c>
      <c r="H2674" t="s">
        <v>6189</v>
      </c>
      <c r="I2674" t="s">
        <v>6010</v>
      </c>
      <c r="J2674" t="s">
        <v>5981</v>
      </c>
      <c r="K2674" t="s">
        <v>5975</v>
      </c>
      <c r="L2674" t="s">
        <v>5976</v>
      </c>
      <c r="M2674" t="s">
        <v>6047</v>
      </c>
      <c r="N2674" t="s">
        <v>3216</v>
      </c>
      <c r="O2674" t="s">
        <v>7889</v>
      </c>
      <c r="P2674">
        <v>0</v>
      </c>
      <c r="Q2674">
        <v>415</v>
      </c>
      <c r="R2674">
        <v>62</v>
      </c>
      <c r="S2674">
        <v>353</v>
      </c>
      <c r="T2674">
        <v>0.14939759036144601</v>
      </c>
      <c r="U2674" t="s">
        <v>7905</v>
      </c>
      <c r="V2674" t="s">
        <v>10</v>
      </c>
      <c r="W2674" t="s">
        <v>18</v>
      </c>
    </row>
    <row r="2675" spans="1:23" x14ac:dyDescent="0.3">
      <c r="A2675" t="s">
        <v>3739</v>
      </c>
      <c r="B2675" s="4">
        <v>41461</v>
      </c>
      <c r="C2675" t="s">
        <v>7909</v>
      </c>
      <c r="D2675">
        <v>2013</v>
      </c>
      <c r="E2675" s="4">
        <v>41465</v>
      </c>
      <c r="F2675">
        <v>4</v>
      </c>
      <c r="G2675" t="s">
        <v>6476</v>
      </c>
      <c r="H2675" t="s">
        <v>6510</v>
      </c>
      <c r="I2675" t="s">
        <v>6010</v>
      </c>
      <c r="J2675" t="s">
        <v>5981</v>
      </c>
      <c r="K2675" t="s">
        <v>5975</v>
      </c>
      <c r="L2675" t="s">
        <v>5976</v>
      </c>
      <c r="M2675" t="s">
        <v>6111</v>
      </c>
      <c r="N2675" t="s">
        <v>129</v>
      </c>
      <c r="O2675" t="s">
        <v>7889</v>
      </c>
      <c r="P2675">
        <v>0</v>
      </c>
      <c r="Q2675">
        <v>131</v>
      </c>
      <c r="R2675">
        <v>34</v>
      </c>
      <c r="S2675">
        <v>97</v>
      </c>
      <c r="T2675">
        <v>0.25954198473282403</v>
      </c>
      <c r="U2675" t="s">
        <v>7899</v>
      </c>
      <c r="V2675" t="s">
        <v>10</v>
      </c>
      <c r="W2675" t="s">
        <v>18</v>
      </c>
    </row>
    <row r="2676" spans="1:23" x14ac:dyDescent="0.3">
      <c r="A2676" t="s">
        <v>3778</v>
      </c>
      <c r="B2676" s="4">
        <v>41477</v>
      </c>
      <c r="C2676" t="s">
        <v>7909</v>
      </c>
      <c r="D2676">
        <v>2013</v>
      </c>
      <c r="E2676" s="4">
        <v>41481</v>
      </c>
      <c r="F2676">
        <v>4</v>
      </c>
      <c r="G2676" t="s">
        <v>6237</v>
      </c>
      <c r="H2676" t="s">
        <v>7188</v>
      </c>
      <c r="I2676" t="s">
        <v>6010</v>
      </c>
      <c r="J2676" t="s">
        <v>5981</v>
      </c>
      <c r="K2676" t="s">
        <v>5975</v>
      </c>
      <c r="L2676" t="s">
        <v>5976</v>
      </c>
      <c r="M2676" t="s">
        <v>6011</v>
      </c>
      <c r="N2676" t="s">
        <v>521</v>
      </c>
      <c r="O2676" t="s">
        <v>7889</v>
      </c>
      <c r="P2676">
        <v>0</v>
      </c>
      <c r="Q2676">
        <v>84</v>
      </c>
      <c r="R2676">
        <v>30</v>
      </c>
      <c r="S2676">
        <v>54</v>
      </c>
      <c r="T2676">
        <v>0.35714285714285698</v>
      </c>
      <c r="U2676" t="s">
        <v>7899</v>
      </c>
      <c r="V2676" t="s">
        <v>10</v>
      </c>
      <c r="W2676" t="s">
        <v>18</v>
      </c>
    </row>
    <row r="2677" spans="1:23" x14ac:dyDescent="0.3">
      <c r="A2677" t="s">
        <v>3859</v>
      </c>
      <c r="B2677" s="4">
        <v>41497</v>
      </c>
      <c r="C2677" t="s">
        <v>7900</v>
      </c>
      <c r="D2677">
        <v>2013</v>
      </c>
      <c r="E2677" s="4">
        <v>41502</v>
      </c>
      <c r="F2677">
        <v>5</v>
      </c>
      <c r="G2677" t="s">
        <v>6023</v>
      </c>
      <c r="H2677" t="s">
        <v>6327</v>
      </c>
      <c r="I2677" t="s">
        <v>6010</v>
      </c>
      <c r="J2677" t="s">
        <v>5981</v>
      </c>
      <c r="K2677" t="s">
        <v>5970</v>
      </c>
      <c r="L2677" t="s">
        <v>5976</v>
      </c>
      <c r="M2677" t="s">
        <v>6327</v>
      </c>
      <c r="N2677" t="s">
        <v>3860</v>
      </c>
      <c r="O2677" t="s">
        <v>7889</v>
      </c>
      <c r="P2677">
        <v>0</v>
      </c>
      <c r="Q2677">
        <v>198</v>
      </c>
      <c r="R2677">
        <v>32</v>
      </c>
      <c r="S2677">
        <v>166</v>
      </c>
      <c r="T2677">
        <v>0.16161616161616199</v>
      </c>
      <c r="U2677" t="s">
        <v>7892</v>
      </c>
      <c r="V2677" t="s">
        <v>10</v>
      </c>
      <c r="W2677" t="s">
        <v>18</v>
      </c>
    </row>
    <row r="2678" spans="1:23" x14ac:dyDescent="0.3">
      <c r="A2678" t="s">
        <v>3870</v>
      </c>
      <c r="B2678" s="4">
        <v>41498</v>
      </c>
      <c r="C2678" t="s">
        <v>7900</v>
      </c>
      <c r="D2678">
        <v>2013</v>
      </c>
      <c r="E2678" s="4">
        <v>41502</v>
      </c>
      <c r="F2678">
        <v>4</v>
      </c>
      <c r="G2678" t="s">
        <v>6336</v>
      </c>
      <c r="H2678" t="s">
        <v>6289</v>
      </c>
      <c r="I2678" t="s">
        <v>6010</v>
      </c>
      <c r="J2678" t="s">
        <v>5981</v>
      </c>
      <c r="K2678" t="s">
        <v>5975</v>
      </c>
      <c r="L2678" t="s">
        <v>5976</v>
      </c>
      <c r="M2678" t="s">
        <v>6289</v>
      </c>
      <c r="N2678" t="s">
        <v>951</v>
      </c>
      <c r="O2678" t="s">
        <v>7889</v>
      </c>
      <c r="P2678">
        <v>0</v>
      </c>
      <c r="Q2678">
        <v>109</v>
      </c>
      <c r="R2678">
        <v>36</v>
      </c>
      <c r="S2678">
        <v>73</v>
      </c>
      <c r="T2678">
        <v>0.33027522935779802</v>
      </c>
      <c r="U2678" t="s">
        <v>7897</v>
      </c>
      <c r="V2678" t="s">
        <v>10</v>
      </c>
      <c r="W2678" t="s">
        <v>18</v>
      </c>
    </row>
    <row r="2679" spans="1:23" x14ac:dyDescent="0.3">
      <c r="A2679" t="s">
        <v>3887</v>
      </c>
      <c r="B2679" s="4">
        <v>41500</v>
      </c>
      <c r="C2679" t="s">
        <v>7900</v>
      </c>
      <c r="D2679">
        <v>2013</v>
      </c>
      <c r="E2679" s="4">
        <v>41504</v>
      </c>
      <c r="F2679">
        <v>4</v>
      </c>
      <c r="G2679" t="s">
        <v>6359</v>
      </c>
      <c r="H2679" t="s">
        <v>6289</v>
      </c>
      <c r="I2679" t="s">
        <v>6010</v>
      </c>
      <c r="J2679" t="s">
        <v>5981</v>
      </c>
      <c r="K2679" t="s">
        <v>5975</v>
      </c>
      <c r="L2679" t="s">
        <v>5976</v>
      </c>
      <c r="M2679" t="s">
        <v>6289</v>
      </c>
      <c r="N2679" t="s">
        <v>1105</v>
      </c>
      <c r="O2679" t="s">
        <v>7889</v>
      </c>
      <c r="P2679">
        <v>0</v>
      </c>
      <c r="Q2679">
        <v>183</v>
      </c>
      <c r="R2679">
        <v>84</v>
      </c>
      <c r="S2679">
        <v>99</v>
      </c>
      <c r="T2679">
        <v>0.45901639344262302</v>
      </c>
      <c r="U2679" t="s">
        <v>7892</v>
      </c>
      <c r="V2679" t="s">
        <v>10</v>
      </c>
      <c r="W2679" t="s">
        <v>18</v>
      </c>
    </row>
    <row r="2680" spans="1:23" x14ac:dyDescent="0.3">
      <c r="A2680" t="s">
        <v>3912</v>
      </c>
      <c r="B2680" s="4">
        <v>41505</v>
      </c>
      <c r="C2680" t="s">
        <v>7900</v>
      </c>
      <c r="D2680">
        <v>2013</v>
      </c>
      <c r="E2680" s="4">
        <v>41509</v>
      </c>
      <c r="F2680">
        <v>4</v>
      </c>
      <c r="G2680" t="s">
        <v>6477</v>
      </c>
      <c r="H2680" t="s">
        <v>7056</v>
      </c>
      <c r="I2680" t="s">
        <v>6010</v>
      </c>
      <c r="J2680" t="s">
        <v>5981</v>
      </c>
      <c r="K2680" t="s">
        <v>5975</v>
      </c>
      <c r="L2680" t="s">
        <v>5976</v>
      </c>
      <c r="M2680" t="s">
        <v>6047</v>
      </c>
      <c r="N2680" t="s">
        <v>1057</v>
      </c>
      <c r="O2680" t="s">
        <v>7889</v>
      </c>
      <c r="P2680">
        <v>0</v>
      </c>
      <c r="Q2680">
        <v>38</v>
      </c>
      <c r="R2680">
        <v>14</v>
      </c>
      <c r="S2680">
        <v>24</v>
      </c>
      <c r="T2680">
        <v>0.36842105263157898</v>
      </c>
      <c r="U2680" t="s">
        <v>7895</v>
      </c>
      <c r="V2680" t="s">
        <v>10</v>
      </c>
      <c r="W2680" t="s">
        <v>18</v>
      </c>
    </row>
    <row r="2681" spans="1:23" x14ac:dyDescent="0.3">
      <c r="A2681" t="s">
        <v>3924</v>
      </c>
      <c r="B2681" s="4">
        <v>41507</v>
      </c>
      <c r="C2681" t="s">
        <v>7900</v>
      </c>
      <c r="D2681">
        <v>2013</v>
      </c>
      <c r="E2681" s="4">
        <v>41513</v>
      </c>
      <c r="F2681">
        <v>6</v>
      </c>
      <c r="G2681" t="s">
        <v>6713</v>
      </c>
      <c r="H2681" t="s">
        <v>6619</v>
      </c>
      <c r="I2681" t="s">
        <v>6010</v>
      </c>
      <c r="J2681" t="s">
        <v>5981</v>
      </c>
      <c r="K2681" t="s">
        <v>5975</v>
      </c>
      <c r="L2681" t="s">
        <v>5976</v>
      </c>
      <c r="M2681" t="s">
        <v>6219</v>
      </c>
      <c r="N2681" t="s">
        <v>278</v>
      </c>
      <c r="O2681" t="s">
        <v>7889</v>
      </c>
      <c r="P2681">
        <v>0</v>
      </c>
      <c r="Q2681">
        <v>341</v>
      </c>
      <c r="R2681">
        <v>160</v>
      </c>
      <c r="S2681">
        <v>181</v>
      </c>
      <c r="T2681">
        <v>0.46920821114369499</v>
      </c>
      <c r="U2681" t="s">
        <v>7897</v>
      </c>
      <c r="V2681" t="s">
        <v>10</v>
      </c>
      <c r="W2681" t="s">
        <v>18</v>
      </c>
    </row>
    <row r="2682" spans="1:23" x14ac:dyDescent="0.3">
      <c r="A2682" t="s">
        <v>3929</v>
      </c>
      <c r="B2682" s="4">
        <v>41508</v>
      </c>
      <c r="C2682" t="s">
        <v>7900</v>
      </c>
      <c r="D2682">
        <v>2013</v>
      </c>
      <c r="E2682" s="4">
        <v>41513</v>
      </c>
      <c r="F2682">
        <v>5</v>
      </c>
      <c r="G2682" t="s">
        <v>6363</v>
      </c>
      <c r="H2682" t="s">
        <v>6556</v>
      </c>
      <c r="I2682" t="s">
        <v>6010</v>
      </c>
      <c r="J2682" t="s">
        <v>5981</v>
      </c>
      <c r="K2682" t="s">
        <v>5970</v>
      </c>
      <c r="L2682" t="s">
        <v>5976</v>
      </c>
      <c r="M2682" t="s">
        <v>6171</v>
      </c>
      <c r="N2682" t="s">
        <v>372</v>
      </c>
      <c r="O2682" t="s">
        <v>7889</v>
      </c>
      <c r="P2682">
        <v>0</v>
      </c>
      <c r="Q2682">
        <v>51</v>
      </c>
      <c r="R2682">
        <v>14</v>
      </c>
      <c r="S2682">
        <v>37</v>
      </c>
      <c r="T2682">
        <v>0.27450980392156898</v>
      </c>
      <c r="U2682" t="s">
        <v>7895</v>
      </c>
      <c r="V2682" t="s">
        <v>10</v>
      </c>
      <c r="W2682" t="s">
        <v>18</v>
      </c>
    </row>
    <row r="2683" spans="1:23" x14ac:dyDescent="0.3">
      <c r="A2683" t="s">
        <v>3941</v>
      </c>
      <c r="B2683" s="4">
        <v>41510</v>
      </c>
      <c r="C2683" t="s">
        <v>7900</v>
      </c>
      <c r="D2683">
        <v>2013</v>
      </c>
      <c r="E2683" s="4">
        <v>41515</v>
      </c>
      <c r="F2683">
        <v>5</v>
      </c>
      <c r="G2683" t="s">
        <v>6452</v>
      </c>
      <c r="H2683" t="s">
        <v>6717</v>
      </c>
      <c r="I2683" t="s">
        <v>6010</v>
      </c>
      <c r="J2683" t="s">
        <v>5981</v>
      </c>
      <c r="K2683" t="s">
        <v>5975</v>
      </c>
      <c r="L2683" t="s">
        <v>5976</v>
      </c>
      <c r="M2683" t="s">
        <v>6335</v>
      </c>
      <c r="N2683" t="s">
        <v>2171</v>
      </c>
      <c r="O2683" t="s">
        <v>7889</v>
      </c>
      <c r="P2683">
        <v>0</v>
      </c>
      <c r="Q2683">
        <v>52</v>
      </c>
      <c r="R2683">
        <v>5</v>
      </c>
      <c r="S2683">
        <v>47</v>
      </c>
      <c r="T2683">
        <v>9.6153846153846201E-2</v>
      </c>
      <c r="U2683" t="s">
        <v>7891</v>
      </c>
      <c r="V2683" t="s">
        <v>10</v>
      </c>
      <c r="W2683" t="s">
        <v>18</v>
      </c>
    </row>
    <row r="2684" spans="1:23" x14ac:dyDescent="0.3">
      <c r="A2684" t="s">
        <v>3941</v>
      </c>
      <c r="B2684" s="4">
        <v>41510</v>
      </c>
      <c r="C2684" t="s">
        <v>7900</v>
      </c>
      <c r="D2684">
        <v>2013</v>
      </c>
      <c r="E2684" s="4">
        <v>41515</v>
      </c>
      <c r="F2684">
        <v>5</v>
      </c>
      <c r="G2684" t="s">
        <v>6452</v>
      </c>
      <c r="H2684" t="s">
        <v>6717</v>
      </c>
      <c r="I2684" t="s">
        <v>6010</v>
      </c>
      <c r="J2684" t="s">
        <v>5981</v>
      </c>
      <c r="K2684" t="s">
        <v>5975</v>
      </c>
      <c r="L2684" t="s">
        <v>5976</v>
      </c>
      <c r="M2684" t="s">
        <v>6335</v>
      </c>
      <c r="N2684" t="s">
        <v>955</v>
      </c>
      <c r="O2684" t="s">
        <v>7889</v>
      </c>
      <c r="P2684">
        <v>0</v>
      </c>
      <c r="Q2684">
        <v>70</v>
      </c>
      <c r="R2684">
        <v>34</v>
      </c>
      <c r="S2684">
        <v>36</v>
      </c>
      <c r="T2684">
        <v>0.48571428571428599</v>
      </c>
      <c r="U2684" t="s">
        <v>7897</v>
      </c>
      <c r="V2684" t="s">
        <v>10</v>
      </c>
      <c r="W2684" t="s">
        <v>18</v>
      </c>
    </row>
    <row r="2685" spans="1:23" x14ac:dyDescent="0.3">
      <c r="A2685" t="s">
        <v>3964</v>
      </c>
      <c r="B2685" s="4">
        <v>41514</v>
      </c>
      <c r="C2685" t="s">
        <v>7900</v>
      </c>
      <c r="D2685">
        <v>2013</v>
      </c>
      <c r="E2685" s="4">
        <v>41519</v>
      </c>
      <c r="F2685">
        <v>5</v>
      </c>
      <c r="G2685" t="s">
        <v>7058</v>
      </c>
      <c r="H2685" t="s">
        <v>6189</v>
      </c>
      <c r="I2685" t="s">
        <v>6010</v>
      </c>
      <c r="J2685" t="s">
        <v>5981</v>
      </c>
      <c r="K2685" t="s">
        <v>5975</v>
      </c>
      <c r="L2685" t="s">
        <v>5976</v>
      </c>
      <c r="M2685" t="s">
        <v>6047</v>
      </c>
      <c r="N2685" t="s">
        <v>1204</v>
      </c>
      <c r="O2685" t="s">
        <v>7889</v>
      </c>
      <c r="P2685">
        <v>0</v>
      </c>
      <c r="Q2685">
        <v>54</v>
      </c>
      <c r="R2685">
        <v>4</v>
      </c>
      <c r="S2685">
        <v>50</v>
      </c>
      <c r="T2685">
        <v>7.4074074074074098E-2</v>
      </c>
      <c r="U2685" t="s">
        <v>7890</v>
      </c>
      <c r="V2685" t="s">
        <v>10</v>
      </c>
      <c r="W2685" t="s">
        <v>18</v>
      </c>
    </row>
    <row r="2686" spans="1:23" x14ac:dyDescent="0.3">
      <c r="A2686" t="s">
        <v>3978</v>
      </c>
      <c r="B2686" s="4">
        <v>41516</v>
      </c>
      <c r="C2686" t="s">
        <v>7900</v>
      </c>
      <c r="D2686">
        <v>2013</v>
      </c>
      <c r="E2686" s="4">
        <v>41520</v>
      </c>
      <c r="F2686">
        <v>4</v>
      </c>
      <c r="G2686" t="s">
        <v>7635</v>
      </c>
      <c r="H2686" t="s">
        <v>6982</v>
      </c>
      <c r="I2686" t="s">
        <v>6010</v>
      </c>
      <c r="J2686" t="s">
        <v>5981</v>
      </c>
      <c r="K2686" t="s">
        <v>5985</v>
      </c>
      <c r="L2686" t="s">
        <v>5976</v>
      </c>
      <c r="M2686" t="s">
        <v>6219</v>
      </c>
      <c r="N2686" t="s">
        <v>1063</v>
      </c>
      <c r="O2686" t="s">
        <v>7889</v>
      </c>
      <c r="P2686">
        <v>0</v>
      </c>
      <c r="Q2686">
        <v>91</v>
      </c>
      <c r="R2686">
        <v>31</v>
      </c>
      <c r="S2686">
        <v>60</v>
      </c>
      <c r="T2686">
        <v>0.340659340659341</v>
      </c>
      <c r="U2686" t="s">
        <v>7891</v>
      </c>
      <c r="V2686" t="s">
        <v>10</v>
      </c>
      <c r="W2686" t="s">
        <v>18</v>
      </c>
    </row>
    <row r="2687" spans="1:23" x14ac:dyDescent="0.3">
      <c r="A2687" t="s">
        <v>3978</v>
      </c>
      <c r="B2687" s="4">
        <v>41516</v>
      </c>
      <c r="C2687" t="s">
        <v>7900</v>
      </c>
      <c r="D2687">
        <v>2013</v>
      </c>
      <c r="E2687" s="4">
        <v>41520</v>
      </c>
      <c r="F2687">
        <v>4</v>
      </c>
      <c r="G2687" t="s">
        <v>7635</v>
      </c>
      <c r="H2687" t="s">
        <v>6982</v>
      </c>
      <c r="I2687" t="s">
        <v>6010</v>
      </c>
      <c r="J2687" t="s">
        <v>5981</v>
      </c>
      <c r="K2687" t="s">
        <v>5985</v>
      </c>
      <c r="L2687" t="s">
        <v>5976</v>
      </c>
      <c r="M2687" t="s">
        <v>6219</v>
      </c>
      <c r="N2687" t="s">
        <v>951</v>
      </c>
      <c r="O2687" t="s">
        <v>7889</v>
      </c>
      <c r="P2687">
        <v>0</v>
      </c>
      <c r="Q2687">
        <v>62</v>
      </c>
      <c r="R2687">
        <v>20</v>
      </c>
      <c r="S2687">
        <v>42</v>
      </c>
      <c r="T2687">
        <v>0.32258064516128998</v>
      </c>
      <c r="U2687" t="s">
        <v>7892</v>
      </c>
      <c r="V2687" t="s">
        <v>10</v>
      </c>
      <c r="W2687" t="s">
        <v>18</v>
      </c>
    </row>
    <row r="2688" spans="1:23" x14ac:dyDescent="0.3">
      <c r="A2688" t="s">
        <v>3978</v>
      </c>
      <c r="B2688" s="4">
        <v>41516</v>
      </c>
      <c r="C2688" t="s">
        <v>7900</v>
      </c>
      <c r="D2688">
        <v>2013</v>
      </c>
      <c r="E2688" s="4">
        <v>41520</v>
      </c>
      <c r="F2688">
        <v>4</v>
      </c>
      <c r="G2688" t="s">
        <v>7635</v>
      </c>
      <c r="H2688" t="s">
        <v>6982</v>
      </c>
      <c r="I2688" t="s">
        <v>6010</v>
      </c>
      <c r="J2688" t="s">
        <v>5981</v>
      </c>
      <c r="K2688" t="s">
        <v>5985</v>
      </c>
      <c r="L2688" t="s">
        <v>5976</v>
      </c>
      <c r="M2688" t="s">
        <v>6219</v>
      </c>
      <c r="N2688" t="s">
        <v>24</v>
      </c>
      <c r="O2688" t="s">
        <v>7889</v>
      </c>
      <c r="P2688">
        <v>0</v>
      </c>
      <c r="Q2688">
        <v>135</v>
      </c>
      <c r="R2688">
        <v>62</v>
      </c>
      <c r="S2688">
        <v>73</v>
      </c>
      <c r="T2688">
        <v>0.45925925925925898</v>
      </c>
      <c r="U2688" t="s">
        <v>7899</v>
      </c>
      <c r="V2688" t="s">
        <v>10</v>
      </c>
      <c r="W2688" t="s">
        <v>18</v>
      </c>
    </row>
    <row r="2689" spans="1:23" x14ac:dyDescent="0.3">
      <c r="A2689" t="s">
        <v>3978</v>
      </c>
      <c r="B2689" s="4">
        <v>41516</v>
      </c>
      <c r="C2689" t="s">
        <v>7900</v>
      </c>
      <c r="D2689">
        <v>2013</v>
      </c>
      <c r="E2689" s="4">
        <v>41520</v>
      </c>
      <c r="F2689">
        <v>4</v>
      </c>
      <c r="G2689" t="s">
        <v>7635</v>
      </c>
      <c r="H2689" t="s">
        <v>6982</v>
      </c>
      <c r="I2689" t="s">
        <v>6010</v>
      </c>
      <c r="J2689" t="s">
        <v>5981</v>
      </c>
      <c r="K2689" t="s">
        <v>5985</v>
      </c>
      <c r="L2689" t="s">
        <v>5976</v>
      </c>
      <c r="M2689" t="s">
        <v>6219</v>
      </c>
      <c r="N2689" t="s">
        <v>331</v>
      </c>
      <c r="O2689" t="s">
        <v>7889</v>
      </c>
      <c r="P2689">
        <v>0</v>
      </c>
      <c r="Q2689">
        <v>88</v>
      </c>
      <c r="R2689">
        <v>18</v>
      </c>
      <c r="S2689">
        <v>70</v>
      </c>
      <c r="T2689">
        <v>0.204545454545455</v>
      </c>
      <c r="U2689" t="s">
        <v>7910</v>
      </c>
      <c r="V2689" t="s">
        <v>10</v>
      </c>
      <c r="W2689" t="s">
        <v>18</v>
      </c>
    </row>
    <row r="2690" spans="1:23" x14ac:dyDescent="0.3">
      <c r="A2690" t="s">
        <v>3996</v>
      </c>
      <c r="B2690" s="4">
        <v>41520</v>
      </c>
      <c r="C2690" t="s">
        <v>7901</v>
      </c>
      <c r="D2690">
        <v>2013</v>
      </c>
      <c r="E2690" s="4">
        <v>41525</v>
      </c>
      <c r="F2690">
        <v>5</v>
      </c>
      <c r="G2690" t="s">
        <v>6204</v>
      </c>
      <c r="H2690" t="s">
        <v>6493</v>
      </c>
      <c r="I2690" t="s">
        <v>6010</v>
      </c>
      <c r="J2690" t="s">
        <v>5981</v>
      </c>
      <c r="K2690" t="s">
        <v>5975</v>
      </c>
      <c r="L2690" t="s">
        <v>5976</v>
      </c>
      <c r="M2690" t="s">
        <v>6494</v>
      </c>
      <c r="N2690" t="s">
        <v>33</v>
      </c>
      <c r="O2690" t="s">
        <v>7889</v>
      </c>
      <c r="P2690">
        <v>0</v>
      </c>
      <c r="Q2690">
        <v>232</v>
      </c>
      <c r="R2690">
        <v>60</v>
      </c>
      <c r="S2690">
        <v>172</v>
      </c>
      <c r="T2690">
        <v>0.25862068965517199</v>
      </c>
      <c r="U2690" t="s">
        <v>7899</v>
      </c>
      <c r="V2690" t="s">
        <v>10</v>
      </c>
      <c r="W2690" t="s">
        <v>18</v>
      </c>
    </row>
    <row r="2691" spans="1:23" x14ac:dyDescent="0.3">
      <c r="A2691" t="s">
        <v>4049</v>
      </c>
      <c r="B2691" s="4">
        <v>41530</v>
      </c>
      <c r="C2691" t="s">
        <v>7901</v>
      </c>
      <c r="D2691">
        <v>2013</v>
      </c>
      <c r="E2691" s="4">
        <v>41536</v>
      </c>
      <c r="F2691">
        <v>6</v>
      </c>
      <c r="G2691" t="s">
        <v>6967</v>
      </c>
      <c r="H2691" t="s">
        <v>7188</v>
      </c>
      <c r="I2691" t="s">
        <v>6010</v>
      </c>
      <c r="J2691" t="s">
        <v>5981</v>
      </c>
      <c r="K2691" t="s">
        <v>5970</v>
      </c>
      <c r="L2691" t="s">
        <v>5976</v>
      </c>
      <c r="M2691" t="s">
        <v>6011</v>
      </c>
      <c r="N2691" t="s">
        <v>168</v>
      </c>
      <c r="O2691" t="s">
        <v>7889</v>
      </c>
      <c r="P2691">
        <v>0</v>
      </c>
      <c r="Q2691">
        <v>80</v>
      </c>
      <c r="R2691">
        <v>3</v>
      </c>
      <c r="S2691">
        <v>77</v>
      </c>
      <c r="T2691">
        <v>3.7499999999999999E-2</v>
      </c>
      <c r="U2691" t="s">
        <v>7891</v>
      </c>
      <c r="V2691" t="s">
        <v>10</v>
      </c>
      <c r="W2691" t="s">
        <v>18</v>
      </c>
    </row>
    <row r="2692" spans="1:23" x14ac:dyDescent="0.3">
      <c r="A2692" t="s">
        <v>4108</v>
      </c>
      <c r="B2692" s="4">
        <v>41541</v>
      </c>
      <c r="C2692" t="s">
        <v>7901</v>
      </c>
      <c r="D2692">
        <v>2013</v>
      </c>
      <c r="E2692" s="4">
        <v>41547</v>
      </c>
      <c r="F2692">
        <v>6</v>
      </c>
      <c r="G2692" t="s">
        <v>6996</v>
      </c>
      <c r="H2692" t="s">
        <v>6489</v>
      </c>
      <c r="I2692" t="s">
        <v>6010</v>
      </c>
      <c r="J2692" t="s">
        <v>5981</v>
      </c>
      <c r="K2692" t="s">
        <v>5975</v>
      </c>
      <c r="L2692" t="s">
        <v>5976</v>
      </c>
      <c r="M2692" t="s">
        <v>6047</v>
      </c>
      <c r="N2692" t="s">
        <v>3216</v>
      </c>
      <c r="O2692" t="s">
        <v>7889</v>
      </c>
      <c r="P2692">
        <v>0</v>
      </c>
      <c r="Q2692">
        <v>207</v>
      </c>
      <c r="R2692">
        <v>31</v>
      </c>
      <c r="S2692">
        <v>176</v>
      </c>
      <c r="T2692">
        <v>0.14975845410628</v>
      </c>
      <c r="U2692" t="s">
        <v>7892</v>
      </c>
      <c r="V2692" t="s">
        <v>10</v>
      </c>
      <c r="W2692" t="s">
        <v>18</v>
      </c>
    </row>
    <row r="2693" spans="1:23" x14ac:dyDescent="0.3">
      <c r="A2693" t="s">
        <v>4179</v>
      </c>
      <c r="B2693" s="4">
        <v>41562</v>
      </c>
      <c r="C2693" t="s">
        <v>7903</v>
      </c>
      <c r="D2693">
        <v>2013</v>
      </c>
      <c r="E2693" s="4">
        <v>41567</v>
      </c>
      <c r="F2693">
        <v>5</v>
      </c>
      <c r="G2693" t="s">
        <v>7050</v>
      </c>
      <c r="H2693" t="s">
        <v>6281</v>
      </c>
      <c r="I2693" t="s">
        <v>6010</v>
      </c>
      <c r="J2693" t="s">
        <v>5981</v>
      </c>
      <c r="K2693" t="s">
        <v>5975</v>
      </c>
      <c r="L2693" t="s">
        <v>5976</v>
      </c>
      <c r="M2693" t="s">
        <v>6281</v>
      </c>
      <c r="N2693" t="s">
        <v>1057</v>
      </c>
      <c r="O2693" t="s">
        <v>7889</v>
      </c>
      <c r="P2693">
        <v>0</v>
      </c>
      <c r="Q2693">
        <v>170</v>
      </c>
      <c r="R2693">
        <v>61</v>
      </c>
      <c r="S2693">
        <v>109</v>
      </c>
      <c r="T2693">
        <v>0.35882352941176499</v>
      </c>
      <c r="U2693" t="s">
        <v>7902</v>
      </c>
      <c r="V2693" t="s">
        <v>10</v>
      </c>
      <c r="W2693" t="s">
        <v>18</v>
      </c>
    </row>
    <row r="2694" spans="1:23" x14ac:dyDescent="0.3">
      <c r="A2694" t="s">
        <v>4179</v>
      </c>
      <c r="B2694" s="4">
        <v>41562</v>
      </c>
      <c r="C2694" t="s">
        <v>7903</v>
      </c>
      <c r="D2694">
        <v>2013</v>
      </c>
      <c r="E2694" s="4">
        <v>41567</v>
      </c>
      <c r="F2694">
        <v>5</v>
      </c>
      <c r="G2694" t="s">
        <v>7050</v>
      </c>
      <c r="H2694" t="s">
        <v>6281</v>
      </c>
      <c r="I2694" t="s">
        <v>6010</v>
      </c>
      <c r="J2694" t="s">
        <v>5981</v>
      </c>
      <c r="K2694" t="s">
        <v>5975</v>
      </c>
      <c r="L2694" t="s">
        <v>5976</v>
      </c>
      <c r="M2694" t="s">
        <v>6281</v>
      </c>
      <c r="N2694" t="s">
        <v>358</v>
      </c>
      <c r="O2694" t="s">
        <v>7889</v>
      </c>
      <c r="P2694">
        <v>0</v>
      </c>
      <c r="Q2694">
        <v>45</v>
      </c>
      <c r="R2694">
        <v>10</v>
      </c>
      <c r="S2694">
        <v>35</v>
      </c>
      <c r="T2694">
        <v>0.22222222222222199</v>
      </c>
      <c r="U2694" t="s">
        <v>7892</v>
      </c>
      <c r="V2694" t="s">
        <v>10</v>
      </c>
      <c r="W2694" t="s">
        <v>18</v>
      </c>
    </row>
    <row r="2695" spans="1:23" x14ac:dyDescent="0.3">
      <c r="A2695" t="s">
        <v>4281</v>
      </c>
      <c r="B2695" s="4">
        <v>41592</v>
      </c>
      <c r="C2695" t="s">
        <v>7904</v>
      </c>
      <c r="D2695">
        <v>2013</v>
      </c>
      <c r="E2695" s="4">
        <v>41597</v>
      </c>
      <c r="F2695">
        <v>5</v>
      </c>
      <c r="G2695" t="s">
        <v>7279</v>
      </c>
      <c r="H2695" t="s">
        <v>6281</v>
      </c>
      <c r="I2695" t="s">
        <v>6010</v>
      </c>
      <c r="J2695" t="s">
        <v>5981</v>
      </c>
      <c r="K2695" t="s">
        <v>5975</v>
      </c>
      <c r="L2695" t="s">
        <v>5976</v>
      </c>
      <c r="M2695" t="s">
        <v>6281</v>
      </c>
      <c r="N2695" t="s">
        <v>876</v>
      </c>
      <c r="O2695" t="s">
        <v>7889</v>
      </c>
      <c r="P2695">
        <v>0</v>
      </c>
      <c r="Q2695">
        <v>283</v>
      </c>
      <c r="R2695">
        <v>93</v>
      </c>
      <c r="S2695">
        <v>190</v>
      </c>
      <c r="T2695">
        <v>0.32862190812720798</v>
      </c>
      <c r="U2695" t="s">
        <v>7911</v>
      </c>
      <c r="V2695" t="s">
        <v>10</v>
      </c>
      <c r="W2695" t="s">
        <v>18</v>
      </c>
    </row>
    <row r="2696" spans="1:23" x14ac:dyDescent="0.3">
      <c r="A2696" t="s">
        <v>4325</v>
      </c>
      <c r="B2696" s="4">
        <v>41600</v>
      </c>
      <c r="C2696" t="s">
        <v>7904</v>
      </c>
      <c r="D2696">
        <v>2013</v>
      </c>
      <c r="E2696" s="4">
        <v>41607</v>
      </c>
      <c r="F2696">
        <v>7</v>
      </c>
      <c r="G2696" t="s">
        <v>7222</v>
      </c>
      <c r="H2696" t="s">
        <v>6580</v>
      </c>
      <c r="I2696" t="s">
        <v>6010</v>
      </c>
      <c r="J2696" t="s">
        <v>5981</v>
      </c>
      <c r="K2696" t="s">
        <v>5985</v>
      </c>
      <c r="L2696" t="s">
        <v>5976</v>
      </c>
      <c r="M2696" t="s">
        <v>6581</v>
      </c>
      <c r="N2696" t="s">
        <v>1814</v>
      </c>
      <c r="O2696" t="s">
        <v>7889</v>
      </c>
      <c r="P2696">
        <v>0</v>
      </c>
      <c r="Q2696">
        <v>294</v>
      </c>
      <c r="R2696">
        <v>147</v>
      </c>
      <c r="S2696">
        <v>147</v>
      </c>
      <c r="T2696">
        <v>0.5</v>
      </c>
      <c r="U2696" t="s">
        <v>7910</v>
      </c>
      <c r="V2696" t="s">
        <v>10</v>
      </c>
      <c r="W2696" t="s">
        <v>18</v>
      </c>
    </row>
    <row r="2697" spans="1:23" x14ac:dyDescent="0.3">
      <c r="A2697" t="s">
        <v>4325</v>
      </c>
      <c r="B2697" s="4">
        <v>41600</v>
      </c>
      <c r="C2697" t="s">
        <v>7904</v>
      </c>
      <c r="D2697">
        <v>2013</v>
      </c>
      <c r="E2697" s="4">
        <v>41607</v>
      </c>
      <c r="F2697">
        <v>7</v>
      </c>
      <c r="G2697" t="s">
        <v>7222</v>
      </c>
      <c r="H2697" t="s">
        <v>6580</v>
      </c>
      <c r="I2697" t="s">
        <v>6010</v>
      </c>
      <c r="J2697" t="s">
        <v>5981</v>
      </c>
      <c r="K2697" t="s">
        <v>5985</v>
      </c>
      <c r="L2697" t="s">
        <v>5976</v>
      </c>
      <c r="M2697" t="s">
        <v>6581</v>
      </c>
      <c r="N2697" t="s">
        <v>570</v>
      </c>
      <c r="O2697" t="s">
        <v>7889</v>
      </c>
      <c r="P2697">
        <v>0</v>
      </c>
      <c r="Q2697">
        <v>28</v>
      </c>
      <c r="R2697">
        <v>1</v>
      </c>
      <c r="S2697">
        <v>27</v>
      </c>
      <c r="T2697">
        <v>3.5714285714285698E-2</v>
      </c>
      <c r="U2697" t="s">
        <v>7895</v>
      </c>
      <c r="V2697" t="s">
        <v>10</v>
      </c>
      <c r="W2697" t="s">
        <v>18</v>
      </c>
    </row>
    <row r="2698" spans="1:23" x14ac:dyDescent="0.3">
      <c r="A2698" t="s">
        <v>4371</v>
      </c>
      <c r="B2698" s="4">
        <v>41611</v>
      </c>
      <c r="C2698" t="s">
        <v>7906</v>
      </c>
      <c r="D2698">
        <v>2013</v>
      </c>
      <c r="E2698" s="4">
        <v>41616</v>
      </c>
      <c r="F2698">
        <v>5</v>
      </c>
      <c r="G2698" t="s">
        <v>6813</v>
      </c>
      <c r="H2698" t="s">
        <v>6510</v>
      </c>
      <c r="I2698" t="s">
        <v>6010</v>
      </c>
      <c r="J2698" t="s">
        <v>5981</v>
      </c>
      <c r="K2698" t="s">
        <v>5975</v>
      </c>
      <c r="L2698" t="s">
        <v>5976</v>
      </c>
      <c r="M2698" t="s">
        <v>6111</v>
      </c>
      <c r="N2698" t="s">
        <v>1952</v>
      </c>
      <c r="O2698" t="s">
        <v>7889</v>
      </c>
      <c r="P2698">
        <v>0</v>
      </c>
      <c r="Q2698">
        <v>133</v>
      </c>
      <c r="R2698">
        <v>44</v>
      </c>
      <c r="S2698">
        <v>89</v>
      </c>
      <c r="T2698">
        <v>0.33082706766917302</v>
      </c>
      <c r="U2698" t="s">
        <v>7891</v>
      </c>
      <c r="V2698" t="s">
        <v>10</v>
      </c>
      <c r="W2698" t="s">
        <v>18</v>
      </c>
    </row>
    <row r="2699" spans="1:23" x14ac:dyDescent="0.3">
      <c r="A2699" t="s">
        <v>4419</v>
      </c>
      <c r="B2699" s="4">
        <v>41621</v>
      </c>
      <c r="C2699" t="s">
        <v>7906</v>
      </c>
      <c r="D2699">
        <v>2013</v>
      </c>
      <c r="E2699" s="4">
        <v>41626</v>
      </c>
      <c r="F2699">
        <v>5</v>
      </c>
      <c r="G2699" t="s">
        <v>7274</v>
      </c>
      <c r="H2699" t="s">
        <v>6061</v>
      </c>
      <c r="I2699" t="s">
        <v>6010</v>
      </c>
      <c r="J2699" t="s">
        <v>5981</v>
      </c>
      <c r="K2699" t="s">
        <v>5975</v>
      </c>
      <c r="L2699" t="s">
        <v>5976</v>
      </c>
      <c r="M2699" t="s">
        <v>6047</v>
      </c>
      <c r="N2699" t="s">
        <v>955</v>
      </c>
      <c r="O2699" t="s">
        <v>7889</v>
      </c>
      <c r="P2699">
        <v>0</v>
      </c>
      <c r="Q2699">
        <v>30</v>
      </c>
      <c r="R2699">
        <v>15</v>
      </c>
      <c r="S2699">
        <v>15</v>
      </c>
      <c r="T2699">
        <v>0.5</v>
      </c>
      <c r="U2699" t="s">
        <v>7891</v>
      </c>
      <c r="V2699" t="s">
        <v>10</v>
      </c>
      <c r="W2699" t="s">
        <v>18</v>
      </c>
    </row>
    <row r="2700" spans="1:23" x14ac:dyDescent="0.3">
      <c r="A2700" t="s">
        <v>4447</v>
      </c>
      <c r="B2700" s="4">
        <v>41627</v>
      </c>
      <c r="C2700" t="s">
        <v>7906</v>
      </c>
      <c r="D2700">
        <v>2013</v>
      </c>
      <c r="E2700" s="4">
        <v>41631</v>
      </c>
      <c r="F2700">
        <v>4</v>
      </c>
      <c r="G2700" t="s">
        <v>6322</v>
      </c>
      <c r="H2700" t="s">
        <v>6260</v>
      </c>
      <c r="I2700" t="s">
        <v>6010</v>
      </c>
      <c r="J2700" t="s">
        <v>5981</v>
      </c>
      <c r="K2700" t="s">
        <v>5975</v>
      </c>
      <c r="L2700" t="s">
        <v>5976</v>
      </c>
      <c r="M2700" t="s">
        <v>6047</v>
      </c>
      <c r="N2700" t="s">
        <v>1028</v>
      </c>
      <c r="O2700" t="s">
        <v>7889</v>
      </c>
      <c r="P2700">
        <v>0</v>
      </c>
      <c r="Q2700">
        <v>105</v>
      </c>
      <c r="R2700">
        <v>20</v>
      </c>
      <c r="S2700">
        <v>85</v>
      </c>
      <c r="T2700">
        <v>0.19047619047618999</v>
      </c>
      <c r="U2700" t="s">
        <v>7895</v>
      </c>
      <c r="V2700" t="s">
        <v>10</v>
      </c>
      <c r="W2700" t="s">
        <v>18</v>
      </c>
    </row>
    <row r="2701" spans="1:23" x14ac:dyDescent="0.3">
      <c r="A2701" t="s">
        <v>4472</v>
      </c>
      <c r="B2701" s="4">
        <v>41632</v>
      </c>
      <c r="C2701" t="s">
        <v>7906</v>
      </c>
      <c r="D2701">
        <v>2013</v>
      </c>
      <c r="E2701" s="4">
        <v>41636</v>
      </c>
      <c r="F2701">
        <v>4</v>
      </c>
      <c r="G2701" t="s">
        <v>6920</v>
      </c>
      <c r="H2701" t="s">
        <v>7708</v>
      </c>
      <c r="I2701" t="s">
        <v>6010</v>
      </c>
      <c r="J2701" t="s">
        <v>5981</v>
      </c>
      <c r="K2701" t="s">
        <v>5985</v>
      </c>
      <c r="L2701" t="s">
        <v>5976</v>
      </c>
      <c r="M2701" t="s">
        <v>7234</v>
      </c>
      <c r="N2701" t="s">
        <v>1464</v>
      </c>
      <c r="O2701" t="s">
        <v>7889</v>
      </c>
      <c r="P2701">
        <v>0</v>
      </c>
      <c r="Q2701">
        <v>132</v>
      </c>
      <c r="R2701">
        <v>54</v>
      </c>
      <c r="S2701">
        <v>78</v>
      </c>
      <c r="T2701">
        <v>0.40909090909090901</v>
      </c>
      <c r="U2701" t="s">
        <v>7899</v>
      </c>
      <c r="V2701" t="s">
        <v>10</v>
      </c>
      <c r="W2701" t="s">
        <v>18</v>
      </c>
    </row>
    <row r="2702" spans="1:23" x14ac:dyDescent="0.3">
      <c r="A2702" t="s">
        <v>4488</v>
      </c>
      <c r="B2702" s="4">
        <v>41634</v>
      </c>
      <c r="C2702" t="s">
        <v>7906</v>
      </c>
      <c r="D2702">
        <v>2013</v>
      </c>
      <c r="E2702" s="4">
        <v>41638</v>
      </c>
      <c r="F2702">
        <v>4</v>
      </c>
      <c r="G2702" t="s">
        <v>6753</v>
      </c>
      <c r="H2702" t="s">
        <v>7188</v>
      </c>
      <c r="I2702" t="s">
        <v>6010</v>
      </c>
      <c r="J2702" t="s">
        <v>5981</v>
      </c>
      <c r="K2702" t="s">
        <v>5970</v>
      </c>
      <c r="L2702" t="s">
        <v>5976</v>
      </c>
      <c r="M2702" t="s">
        <v>6011</v>
      </c>
      <c r="N2702" t="s">
        <v>93</v>
      </c>
      <c r="O2702" t="s">
        <v>7889</v>
      </c>
      <c r="P2702">
        <v>0</v>
      </c>
      <c r="Q2702">
        <v>64</v>
      </c>
      <c r="R2702">
        <v>32</v>
      </c>
      <c r="S2702">
        <v>32</v>
      </c>
      <c r="T2702">
        <v>0.5</v>
      </c>
      <c r="U2702" t="s">
        <v>7895</v>
      </c>
      <c r="V2702" t="s">
        <v>10</v>
      </c>
      <c r="W2702" t="s">
        <v>18</v>
      </c>
    </row>
    <row r="2703" spans="1:23" x14ac:dyDescent="0.3">
      <c r="A2703" t="s">
        <v>4500</v>
      </c>
      <c r="B2703" s="4">
        <v>41638</v>
      </c>
      <c r="C2703" t="s">
        <v>7906</v>
      </c>
      <c r="D2703">
        <v>2013</v>
      </c>
      <c r="E2703" s="4">
        <v>41642</v>
      </c>
      <c r="F2703">
        <v>4</v>
      </c>
      <c r="G2703" t="s">
        <v>6146</v>
      </c>
      <c r="H2703" t="s">
        <v>6820</v>
      </c>
      <c r="I2703" t="s">
        <v>6010</v>
      </c>
      <c r="J2703" t="s">
        <v>5981</v>
      </c>
      <c r="K2703" t="s">
        <v>5975</v>
      </c>
      <c r="L2703" t="s">
        <v>5976</v>
      </c>
      <c r="M2703" t="s">
        <v>6581</v>
      </c>
      <c r="N2703" t="s">
        <v>1535</v>
      </c>
      <c r="O2703" t="s">
        <v>7889</v>
      </c>
      <c r="P2703">
        <v>0</v>
      </c>
      <c r="Q2703">
        <v>46</v>
      </c>
      <c r="R2703">
        <v>8</v>
      </c>
      <c r="S2703">
        <v>38</v>
      </c>
      <c r="T2703">
        <v>0.173913043478261</v>
      </c>
      <c r="U2703" t="s">
        <v>7891</v>
      </c>
      <c r="V2703" t="s">
        <v>10</v>
      </c>
      <c r="W2703" t="s">
        <v>18</v>
      </c>
    </row>
    <row r="2704" spans="1:23" x14ac:dyDescent="0.3">
      <c r="A2704" t="s">
        <v>3181</v>
      </c>
      <c r="B2704" s="4">
        <v>41290</v>
      </c>
      <c r="C2704" t="s">
        <v>7888</v>
      </c>
      <c r="D2704">
        <v>2013</v>
      </c>
      <c r="E2704" s="4">
        <v>41294</v>
      </c>
      <c r="F2704">
        <v>4</v>
      </c>
      <c r="G2704" t="s">
        <v>6769</v>
      </c>
      <c r="H2704" t="s">
        <v>6001</v>
      </c>
      <c r="I2704" t="s">
        <v>6002</v>
      </c>
      <c r="J2704" t="s">
        <v>5981</v>
      </c>
      <c r="K2704" t="s">
        <v>5975</v>
      </c>
      <c r="L2704" t="s">
        <v>5976</v>
      </c>
      <c r="M2704" t="s">
        <v>6001</v>
      </c>
      <c r="N2704" t="s">
        <v>756</v>
      </c>
      <c r="O2704" t="s">
        <v>7889</v>
      </c>
      <c r="P2704">
        <v>0</v>
      </c>
      <c r="Q2704">
        <v>135</v>
      </c>
      <c r="R2704">
        <v>68</v>
      </c>
      <c r="S2704">
        <v>67</v>
      </c>
      <c r="T2704">
        <v>0.50370370370370399</v>
      </c>
      <c r="U2704" t="s">
        <v>7899</v>
      </c>
      <c r="V2704" t="s">
        <v>10</v>
      </c>
      <c r="W2704" t="s">
        <v>18</v>
      </c>
    </row>
    <row r="2705" spans="1:23" x14ac:dyDescent="0.3">
      <c r="A2705" t="s">
        <v>3211</v>
      </c>
      <c r="B2705" s="4">
        <v>41302</v>
      </c>
      <c r="C2705" t="s">
        <v>7888</v>
      </c>
      <c r="D2705">
        <v>2013</v>
      </c>
      <c r="E2705" s="4">
        <v>41308</v>
      </c>
      <c r="F2705">
        <v>6</v>
      </c>
      <c r="G2705" t="s">
        <v>7198</v>
      </c>
      <c r="H2705" t="s">
        <v>6001</v>
      </c>
      <c r="I2705" t="s">
        <v>6002</v>
      </c>
      <c r="J2705" t="s">
        <v>5981</v>
      </c>
      <c r="K2705" t="s">
        <v>5975</v>
      </c>
      <c r="L2705" t="s">
        <v>5976</v>
      </c>
      <c r="M2705" t="s">
        <v>6001</v>
      </c>
      <c r="N2705" t="s">
        <v>2145</v>
      </c>
      <c r="O2705" t="s">
        <v>7889</v>
      </c>
      <c r="P2705">
        <v>0</v>
      </c>
      <c r="Q2705">
        <v>45</v>
      </c>
      <c r="R2705">
        <v>4</v>
      </c>
      <c r="S2705">
        <v>41</v>
      </c>
      <c r="T2705">
        <v>8.8888888888888906E-2</v>
      </c>
      <c r="U2705" t="s">
        <v>7892</v>
      </c>
      <c r="V2705" t="s">
        <v>10</v>
      </c>
      <c r="W2705" t="s">
        <v>18</v>
      </c>
    </row>
    <row r="2706" spans="1:23" x14ac:dyDescent="0.3">
      <c r="A2706" t="s">
        <v>3256</v>
      </c>
      <c r="B2706" s="4">
        <v>41316</v>
      </c>
      <c r="C2706" t="s">
        <v>7893</v>
      </c>
      <c r="D2706">
        <v>2013</v>
      </c>
      <c r="E2706" s="4">
        <v>41321</v>
      </c>
      <c r="F2706">
        <v>5</v>
      </c>
      <c r="G2706" t="s">
        <v>6042</v>
      </c>
      <c r="H2706" t="s">
        <v>7488</v>
      </c>
      <c r="I2706" t="s">
        <v>6002</v>
      </c>
      <c r="J2706" t="s">
        <v>5981</v>
      </c>
      <c r="K2706" t="s">
        <v>5975</v>
      </c>
      <c r="L2706" t="s">
        <v>5976</v>
      </c>
      <c r="M2706" t="s">
        <v>7489</v>
      </c>
      <c r="N2706" t="s">
        <v>1300</v>
      </c>
      <c r="O2706" t="s">
        <v>7889</v>
      </c>
      <c r="P2706">
        <v>0</v>
      </c>
      <c r="Q2706">
        <v>19</v>
      </c>
      <c r="R2706">
        <v>4</v>
      </c>
      <c r="S2706">
        <v>15</v>
      </c>
      <c r="T2706">
        <v>0.21052631578947401</v>
      </c>
      <c r="U2706" t="s">
        <v>7890</v>
      </c>
      <c r="V2706" t="s">
        <v>10</v>
      </c>
      <c r="W2706" t="s">
        <v>18</v>
      </c>
    </row>
    <row r="2707" spans="1:23" x14ac:dyDescent="0.3">
      <c r="A2707" t="s">
        <v>3352</v>
      </c>
      <c r="B2707" s="4">
        <v>41344</v>
      </c>
      <c r="C2707" t="s">
        <v>7907</v>
      </c>
      <c r="D2707">
        <v>2013</v>
      </c>
      <c r="E2707" s="4">
        <v>41349</v>
      </c>
      <c r="F2707">
        <v>5</v>
      </c>
      <c r="G2707" t="s">
        <v>6876</v>
      </c>
      <c r="H2707" t="s">
        <v>6001</v>
      </c>
      <c r="I2707" t="s">
        <v>6002</v>
      </c>
      <c r="J2707" t="s">
        <v>5981</v>
      </c>
      <c r="K2707" t="s">
        <v>5975</v>
      </c>
      <c r="L2707" t="s">
        <v>5976</v>
      </c>
      <c r="M2707" t="s">
        <v>6001</v>
      </c>
      <c r="N2707" t="s">
        <v>1952</v>
      </c>
      <c r="O2707" t="s">
        <v>7889</v>
      </c>
      <c r="P2707">
        <v>0</v>
      </c>
      <c r="Q2707">
        <v>133</v>
      </c>
      <c r="R2707">
        <v>44</v>
      </c>
      <c r="S2707">
        <v>89</v>
      </c>
      <c r="T2707">
        <v>0.33082706766917302</v>
      </c>
      <c r="U2707" t="s">
        <v>7891</v>
      </c>
      <c r="V2707" t="s">
        <v>10</v>
      </c>
      <c r="W2707" t="s">
        <v>18</v>
      </c>
    </row>
    <row r="2708" spans="1:23" x14ac:dyDescent="0.3">
      <c r="A2708" t="s">
        <v>3405</v>
      </c>
      <c r="B2708" s="4">
        <v>41366</v>
      </c>
      <c r="C2708" t="s">
        <v>7894</v>
      </c>
      <c r="D2708">
        <v>2013</v>
      </c>
      <c r="E2708" s="4">
        <v>41371</v>
      </c>
      <c r="F2708">
        <v>5</v>
      </c>
      <c r="G2708" t="s">
        <v>6773</v>
      </c>
      <c r="H2708" t="s">
        <v>7473</v>
      </c>
      <c r="I2708" t="s">
        <v>6002</v>
      </c>
      <c r="J2708" t="s">
        <v>5981</v>
      </c>
      <c r="K2708" t="s">
        <v>5970</v>
      </c>
      <c r="L2708" t="s">
        <v>5976</v>
      </c>
      <c r="M2708" t="s">
        <v>7473</v>
      </c>
      <c r="N2708" t="s">
        <v>1204</v>
      </c>
      <c r="O2708" t="s">
        <v>7889</v>
      </c>
      <c r="P2708">
        <v>0</v>
      </c>
      <c r="Q2708">
        <v>107</v>
      </c>
      <c r="R2708">
        <v>9</v>
      </c>
      <c r="S2708">
        <v>98</v>
      </c>
      <c r="T2708">
        <v>8.4112149532710304E-2</v>
      </c>
      <c r="U2708" t="s">
        <v>7895</v>
      </c>
      <c r="V2708" t="s">
        <v>10</v>
      </c>
      <c r="W2708" t="s">
        <v>18</v>
      </c>
    </row>
    <row r="2709" spans="1:23" x14ac:dyDescent="0.3">
      <c r="A2709" t="s">
        <v>3662</v>
      </c>
      <c r="B2709" s="4">
        <v>41442</v>
      </c>
      <c r="C2709" t="s">
        <v>7898</v>
      </c>
      <c r="D2709">
        <v>2013</v>
      </c>
      <c r="E2709" s="4">
        <v>41446</v>
      </c>
      <c r="F2709">
        <v>4</v>
      </c>
      <c r="G2709" t="s">
        <v>6642</v>
      </c>
      <c r="H2709" t="s">
        <v>6001</v>
      </c>
      <c r="I2709" t="s">
        <v>6002</v>
      </c>
      <c r="J2709" t="s">
        <v>5981</v>
      </c>
      <c r="K2709" t="s">
        <v>5975</v>
      </c>
      <c r="L2709" t="s">
        <v>5976</v>
      </c>
      <c r="M2709" t="s">
        <v>6001</v>
      </c>
      <c r="N2709" t="s">
        <v>1168</v>
      </c>
      <c r="O2709" t="s">
        <v>7889</v>
      </c>
      <c r="P2709">
        <v>0</v>
      </c>
      <c r="Q2709">
        <v>29</v>
      </c>
      <c r="R2709">
        <v>10</v>
      </c>
      <c r="S2709">
        <v>19</v>
      </c>
      <c r="T2709">
        <v>0.34482758620689702</v>
      </c>
      <c r="U2709" t="s">
        <v>7895</v>
      </c>
      <c r="V2709" t="s">
        <v>10</v>
      </c>
      <c r="W2709" t="s">
        <v>18</v>
      </c>
    </row>
    <row r="2710" spans="1:23" x14ac:dyDescent="0.3">
      <c r="A2710" t="s">
        <v>3720</v>
      </c>
      <c r="B2710" s="4">
        <v>41453</v>
      </c>
      <c r="C2710" t="s">
        <v>7898</v>
      </c>
      <c r="D2710">
        <v>2013</v>
      </c>
      <c r="E2710" s="4">
        <v>41459</v>
      </c>
      <c r="F2710">
        <v>6</v>
      </c>
      <c r="G2710" t="s">
        <v>7586</v>
      </c>
      <c r="H2710" t="s">
        <v>7587</v>
      </c>
      <c r="I2710" t="s">
        <v>6002</v>
      </c>
      <c r="J2710" t="s">
        <v>5981</v>
      </c>
      <c r="K2710" t="s">
        <v>5970</v>
      </c>
      <c r="L2710" t="s">
        <v>5976</v>
      </c>
      <c r="M2710" t="s">
        <v>7489</v>
      </c>
      <c r="N2710" t="s">
        <v>42</v>
      </c>
      <c r="O2710" t="s">
        <v>7889</v>
      </c>
      <c r="P2710">
        <v>0</v>
      </c>
      <c r="Q2710">
        <v>165</v>
      </c>
      <c r="R2710">
        <v>30</v>
      </c>
      <c r="S2710">
        <v>135</v>
      </c>
      <c r="T2710">
        <v>0.18181818181818199</v>
      </c>
      <c r="U2710" t="s">
        <v>7891</v>
      </c>
      <c r="V2710" t="s">
        <v>10</v>
      </c>
      <c r="W2710" t="s">
        <v>18</v>
      </c>
    </row>
    <row r="2711" spans="1:23" x14ac:dyDescent="0.3">
      <c r="A2711" t="s">
        <v>3785</v>
      </c>
      <c r="B2711" s="4">
        <v>41478</v>
      </c>
      <c r="C2711" t="s">
        <v>7909</v>
      </c>
      <c r="D2711">
        <v>2013</v>
      </c>
      <c r="E2711" s="4">
        <v>41483</v>
      </c>
      <c r="F2711">
        <v>5</v>
      </c>
      <c r="G2711" t="s">
        <v>6265</v>
      </c>
      <c r="H2711" t="s">
        <v>7453</v>
      </c>
      <c r="I2711" t="s">
        <v>6050</v>
      </c>
      <c r="J2711" t="s">
        <v>5981</v>
      </c>
      <c r="K2711" t="s">
        <v>5970</v>
      </c>
      <c r="L2711" t="s">
        <v>5976</v>
      </c>
      <c r="M2711" t="s">
        <v>7454</v>
      </c>
      <c r="N2711" t="s">
        <v>472</v>
      </c>
      <c r="O2711" t="s">
        <v>7889</v>
      </c>
      <c r="P2711">
        <v>0</v>
      </c>
      <c r="Q2711">
        <v>280</v>
      </c>
      <c r="R2711">
        <v>132</v>
      </c>
      <c r="S2711">
        <v>148</v>
      </c>
      <c r="T2711">
        <v>0.47142857142857097</v>
      </c>
      <c r="U2711" t="s">
        <v>7910</v>
      </c>
      <c r="V2711" t="s">
        <v>10</v>
      </c>
      <c r="W2711" t="s">
        <v>18</v>
      </c>
    </row>
    <row r="2712" spans="1:23" x14ac:dyDescent="0.3">
      <c r="A2712" t="s">
        <v>3785</v>
      </c>
      <c r="B2712" s="4">
        <v>41478</v>
      </c>
      <c r="C2712" t="s">
        <v>7909</v>
      </c>
      <c r="D2712">
        <v>2013</v>
      </c>
      <c r="E2712" s="4">
        <v>41483</v>
      </c>
      <c r="F2712">
        <v>5</v>
      </c>
      <c r="G2712" t="s">
        <v>6265</v>
      </c>
      <c r="H2712" t="s">
        <v>7453</v>
      </c>
      <c r="I2712" t="s">
        <v>6050</v>
      </c>
      <c r="J2712" t="s">
        <v>5981</v>
      </c>
      <c r="K2712" t="s">
        <v>5970</v>
      </c>
      <c r="L2712" t="s">
        <v>5976</v>
      </c>
      <c r="M2712" t="s">
        <v>7454</v>
      </c>
      <c r="N2712" t="s">
        <v>3541</v>
      </c>
      <c r="O2712" t="s">
        <v>7889</v>
      </c>
      <c r="P2712">
        <v>0</v>
      </c>
      <c r="Q2712">
        <v>89</v>
      </c>
      <c r="R2712">
        <v>17</v>
      </c>
      <c r="S2712">
        <v>72</v>
      </c>
      <c r="T2712">
        <v>0.19101123595505601</v>
      </c>
      <c r="U2712" t="s">
        <v>7895</v>
      </c>
      <c r="V2712" t="s">
        <v>10</v>
      </c>
      <c r="W2712" t="s">
        <v>18</v>
      </c>
    </row>
    <row r="2713" spans="1:23" x14ac:dyDescent="0.3">
      <c r="A2713" t="s">
        <v>3787</v>
      </c>
      <c r="B2713" s="4">
        <v>41479</v>
      </c>
      <c r="C2713" t="s">
        <v>7909</v>
      </c>
      <c r="D2713">
        <v>2013</v>
      </c>
      <c r="E2713" s="4">
        <v>41483</v>
      </c>
      <c r="F2713">
        <v>4</v>
      </c>
      <c r="G2713" t="s">
        <v>7062</v>
      </c>
      <c r="H2713" t="s">
        <v>6141</v>
      </c>
      <c r="I2713" t="s">
        <v>6117</v>
      </c>
      <c r="J2713" t="s">
        <v>5981</v>
      </c>
      <c r="K2713" t="s">
        <v>5975</v>
      </c>
      <c r="L2713" t="s">
        <v>5976</v>
      </c>
      <c r="M2713" t="s">
        <v>6142</v>
      </c>
      <c r="N2713" t="s">
        <v>2514</v>
      </c>
      <c r="O2713" t="s">
        <v>7889</v>
      </c>
      <c r="P2713">
        <v>0</v>
      </c>
      <c r="Q2713">
        <v>318</v>
      </c>
      <c r="R2713">
        <v>9</v>
      </c>
      <c r="S2713">
        <v>309</v>
      </c>
      <c r="T2713">
        <v>2.83018867924528E-2</v>
      </c>
      <c r="U2713" t="s">
        <v>7897</v>
      </c>
      <c r="V2713" t="s">
        <v>10</v>
      </c>
      <c r="W2713" t="s">
        <v>18</v>
      </c>
    </row>
    <row r="2714" spans="1:23" x14ac:dyDescent="0.3">
      <c r="A2714" t="s">
        <v>3818</v>
      </c>
      <c r="B2714" s="4">
        <v>41491</v>
      </c>
      <c r="C2714" t="s">
        <v>7900</v>
      </c>
      <c r="D2714">
        <v>2013</v>
      </c>
      <c r="E2714" s="4">
        <v>41495</v>
      </c>
      <c r="F2714">
        <v>4</v>
      </c>
      <c r="G2714" t="s">
        <v>7058</v>
      </c>
      <c r="H2714" t="s">
        <v>7601</v>
      </c>
      <c r="I2714" t="s">
        <v>6050</v>
      </c>
      <c r="J2714" t="s">
        <v>5981</v>
      </c>
      <c r="K2714" t="s">
        <v>5975</v>
      </c>
      <c r="L2714" t="s">
        <v>5976</v>
      </c>
      <c r="M2714" t="s">
        <v>7602</v>
      </c>
      <c r="N2714" t="s">
        <v>1112</v>
      </c>
      <c r="O2714" t="s">
        <v>7889</v>
      </c>
      <c r="P2714">
        <v>0</v>
      </c>
      <c r="Q2714">
        <v>398</v>
      </c>
      <c r="R2714">
        <v>60</v>
      </c>
      <c r="S2714">
        <v>338</v>
      </c>
      <c r="T2714">
        <v>0.15075376884422101</v>
      </c>
      <c r="U2714" t="s">
        <v>7897</v>
      </c>
      <c r="V2714" t="s">
        <v>10</v>
      </c>
      <c r="W2714" t="s">
        <v>18</v>
      </c>
    </row>
    <row r="2715" spans="1:23" x14ac:dyDescent="0.3">
      <c r="A2715" t="s">
        <v>4053</v>
      </c>
      <c r="B2715" s="4">
        <v>41531</v>
      </c>
      <c r="C2715" t="s">
        <v>7901</v>
      </c>
      <c r="D2715">
        <v>2013</v>
      </c>
      <c r="E2715" s="4">
        <v>41536</v>
      </c>
      <c r="F2715">
        <v>5</v>
      </c>
      <c r="G2715" t="s">
        <v>6559</v>
      </c>
      <c r="H2715" t="s">
        <v>6001</v>
      </c>
      <c r="I2715" t="s">
        <v>6002</v>
      </c>
      <c r="J2715" t="s">
        <v>5981</v>
      </c>
      <c r="K2715" t="s">
        <v>5975</v>
      </c>
      <c r="L2715" t="s">
        <v>5976</v>
      </c>
      <c r="M2715" t="s">
        <v>6001</v>
      </c>
      <c r="N2715" t="s">
        <v>851</v>
      </c>
      <c r="O2715" t="s">
        <v>7889</v>
      </c>
      <c r="P2715">
        <v>0</v>
      </c>
      <c r="Q2715">
        <v>258</v>
      </c>
      <c r="R2715">
        <v>44</v>
      </c>
      <c r="S2715">
        <v>214</v>
      </c>
      <c r="T2715">
        <v>0.170542635658915</v>
      </c>
      <c r="U2715" t="s">
        <v>7899</v>
      </c>
      <c r="V2715" t="s">
        <v>10</v>
      </c>
      <c r="W2715" t="s">
        <v>18</v>
      </c>
    </row>
    <row r="2716" spans="1:23" x14ac:dyDescent="0.3">
      <c r="A2716" t="s">
        <v>4306</v>
      </c>
      <c r="B2716" s="4">
        <v>41597</v>
      </c>
      <c r="C2716" t="s">
        <v>7904</v>
      </c>
      <c r="D2716">
        <v>2013</v>
      </c>
      <c r="E2716" s="4">
        <v>41604</v>
      </c>
      <c r="F2716">
        <v>7</v>
      </c>
      <c r="G2716" t="s">
        <v>6303</v>
      </c>
      <c r="H2716" t="s">
        <v>6432</v>
      </c>
      <c r="I2716" t="s">
        <v>6050</v>
      </c>
      <c r="J2716" t="s">
        <v>5981</v>
      </c>
      <c r="K2716" t="s">
        <v>5985</v>
      </c>
      <c r="L2716" t="s">
        <v>5976</v>
      </c>
      <c r="M2716" t="s">
        <v>6433</v>
      </c>
      <c r="N2716" t="s">
        <v>1525</v>
      </c>
      <c r="O2716" t="s">
        <v>7889</v>
      </c>
      <c r="P2716">
        <v>0</v>
      </c>
      <c r="Q2716">
        <v>47</v>
      </c>
      <c r="R2716">
        <v>1</v>
      </c>
      <c r="S2716">
        <v>46</v>
      </c>
      <c r="T2716">
        <v>2.1276595744680799E-2</v>
      </c>
      <c r="U2716" t="s">
        <v>7895</v>
      </c>
      <c r="V2716" t="s">
        <v>10</v>
      </c>
      <c r="W2716" t="s">
        <v>18</v>
      </c>
    </row>
    <row r="2717" spans="1:23" x14ac:dyDescent="0.3">
      <c r="A2717" t="s">
        <v>4377</v>
      </c>
      <c r="B2717" s="4">
        <v>41612</v>
      </c>
      <c r="C2717" t="s">
        <v>7906</v>
      </c>
      <c r="D2717">
        <v>2013</v>
      </c>
      <c r="E2717" s="4">
        <v>41617</v>
      </c>
      <c r="F2717">
        <v>5</v>
      </c>
      <c r="G2717" t="s">
        <v>7541</v>
      </c>
      <c r="H2717" t="s">
        <v>6001</v>
      </c>
      <c r="I2717" t="s">
        <v>6002</v>
      </c>
      <c r="J2717" t="s">
        <v>5981</v>
      </c>
      <c r="K2717" t="s">
        <v>5975</v>
      </c>
      <c r="L2717" t="s">
        <v>5976</v>
      </c>
      <c r="M2717" t="s">
        <v>6001</v>
      </c>
      <c r="N2717" t="s">
        <v>251</v>
      </c>
      <c r="O2717" t="s">
        <v>7889</v>
      </c>
      <c r="P2717">
        <v>0</v>
      </c>
      <c r="Q2717">
        <v>292</v>
      </c>
      <c r="R2717">
        <v>52</v>
      </c>
      <c r="S2717">
        <v>240</v>
      </c>
      <c r="T2717">
        <v>0.17808219178082199</v>
      </c>
      <c r="U2717" t="s">
        <v>7910</v>
      </c>
      <c r="V2717" t="s">
        <v>10</v>
      </c>
      <c r="W2717" t="s">
        <v>18</v>
      </c>
    </row>
    <row r="2718" spans="1:23" x14ac:dyDescent="0.3">
      <c r="A2718" t="s">
        <v>4377</v>
      </c>
      <c r="B2718" s="4">
        <v>41612</v>
      </c>
      <c r="C2718" t="s">
        <v>7906</v>
      </c>
      <c r="D2718">
        <v>2013</v>
      </c>
      <c r="E2718" s="4">
        <v>41617</v>
      </c>
      <c r="F2718">
        <v>5</v>
      </c>
      <c r="G2718" t="s">
        <v>7541</v>
      </c>
      <c r="H2718" t="s">
        <v>6001</v>
      </c>
      <c r="I2718" t="s">
        <v>6002</v>
      </c>
      <c r="J2718" t="s">
        <v>5981</v>
      </c>
      <c r="K2718" t="s">
        <v>5975</v>
      </c>
      <c r="L2718" t="s">
        <v>5976</v>
      </c>
      <c r="M2718" t="s">
        <v>6001</v>
      </c>
      <c r="N2718" t="s">
        <v>930</v>
      </c>
      <c r="O2718" t="s">
        <v>7889</v>
      </c>
      <c r="P2718">
        <v>0</v>
      </c>
      <c r="Q2718">
        <v>97</v>
      </c>
      <c r="R2718">
        <v>42</v>
      </c>
      <c r="S2718">
        <v>55</v>
      </c>
      <c r="T2718">
        <v>0.43298969072165</v>
      </c>
      <c r="U2718" t="s">
        <v>7895</v>
      </c>
      <c r="V2718" t="s">
        <v>10</v>
      </c>
      <c r="W2718" t="s">
        <v>18</v>
      </c>
    </row>
    <row r="2719" spans="1:23" x14ac:dyDescent="0.3">
      <c r="A2719" t="s">
        <v>4377</v>
      </c>
      <c r="B2719" s="4">
        <v>41612</v>
      </c>
      <c r="C2719" t="s">
        <v>7906</v>
      </c>
      <c r="D2719">
        <v>2013</v>
      </c>
      <c r="E2719" s="4">
        <v>41617</v>
      </c>
      <c r="F2719">
        <v>5</v>
      </c>
      <c r="G2719" t="s">
        <v>7541</v>
      </c>
      <c r="H2719" t="s">
        <v>6001</v>
      </c>
      <c r="I2719" t="s">
        <v>6002</v>
      </c>
      <c r="J2719" t="s">
        <v>5981</v>
      </c>
      <c r="K2719" t="s">
        <v>5975</v>
      </c>
      <c r="L2719" t="s">
        <v>5976</v>
      </c>
      <c r="M2719" t="s">
        <v>6001</v>
      </c>
      <c r="N2719" t="s">
        <v>1057</v>
      </c>
      <c r="O2719" t="s">
        <v>7889</v>
      </c>
      <c r="P2719">
        <v>0</v>
      </c>
      <c r="Q2719">
        <v>38</v>
      </c>
      <c r="R2719">
        <v>14</v>
      </c>
      <c r="S2719">
        <v>24</v>
      </c>
      <c r="T2719">
        <v>0.36842105263157898</v>
      </c>
      <c r="U2719" t="s">
        <v>7895</v>
      </c>
      <c r="V2719" t="s">
        <v>10</v>
      </c>
      <c r="W2719" t="s">
        <v>18</v>
      </c>
    </row>
    <row r="2720" spans="1:23" x14ac:dyDescent="0.3">
      <c r="A2720" t="s">
        <v>4399</v>
      </c>
      <c r="B2720" s="4">
        <v>41617</v>
      </c>
      <c r="C2720" t="s">
        <v>7906</v>
      </c>
      <c r="D2720">
        <v>2013</v>
      </c>
      <c r="E2720" s="4">
        <v>41624</v>
      </c>
      <c r="F2720">
        <v>7</v>
      </c>
      <c r="G2720" t="s">
        <v>6950</v>
      </c>
      <c r="H2720" t="s">
        <v>6001</v>
      </c>
      <c r="I2720" t="s">
        <v>6002</v>
      </c>
      <c r="J2720" t="s">
        <v>5981</v>
      </c>
      <c r="K2720" t="s">
        <v>5975</v>
      </c>
      <c r="L2720" t="s">
        <v>5976</v>
      </c>
      <c r="M2720" t="s">
        <v>6001</v>
      </c>
      <c r="N2720" t="s">
        <v>951</v>
      </c>
      <c r="O2720" t="s">
        <v>7889</v>
      </c>
      <c r="P2720">
        <v>0</v>
      </c>
      <c r="Q2720">
        <v>31</v>
      </c>
      <c r="R2720">
        <v>10</v>
      </c>
      <c r="S2720">
        <v>21</v>
      </c>
      <c r="T2720">
        <v>0.32258064516128998</v>
      </c>
      <c r="U2720" t="s">
        <v>7895</v>
      </c>
      <c r="V2720" t="s">
        <v>10</v>
      </c>
      <c r="W2720" t="s">
        <v>18</v>
      </c>
    </row>
    <row r="2721" spans="1:23" x14ac:dyDescent="0.3">
      <c r="A2721" t="s">
        <v>4399</v>
      </c>
      <c r="B2721" s="4">
        <v>41617</v>
      </c>
      <c r="C2721" t="s">
        <v>7906</v>
      </c>
      <c r="D2721">
        <v>2013</v>
      </c>
      <c r="E2721" s="4">
        <v>41624</v>
      </c>
      <c r="F2721">
        <v>7</v>
      </c>
      <c r="G2721" t="s">
        <v>6950</v>
      </c>
      <c r="H2721" t="s">
        <v>6001</v>
      </c>
      <c r="I2721" t="s">
        <v>6002</v>
      </c>
      <c r="J2721" t="s">
        <v>5981</v>
      </c>
      <c r="K2721" t="s">
        <v>5975</v>
      </c>
      <c r="L2721" t="s">
        <v>5976</v>
      </c>
      <c r="M2721" t="s">
        <v>6001</v>
      </c>
      <c r="N2721" t="s">
        <v>2171</v>
      </c>
      <c r="O2721" t="s">
        <v>7889</v>
      </c>
      <c r="P2721">
        <v>0</v>
      </c>
      <c r="Q2721">
        <v>17</v>
      </c>
      <c r="R2721">
        <v>2</v>
      </c>
      <c r="S2721">
        <v>15</v>
      </c>
      <c r="T2721">
        <v>0.11764705882352899</v>
      </c>
      <c r="U2721" t="s">
        <v>7890</v>
      </c>
      <c r="V2721" t="s">
        <v>10</v>
      </c>
      <c r="W2721" t="s">
        <v>18</v>
      </c>
    </row>
    <row r="2722" spans="1:23" x14ac:dyDescent="0.3">
      <c r="A2722" t="s">
        <v>4418</v>
      </c>
      <c r="B2722" s="4">
        <v>41621</v>
      </c>
      <c r="C2722" t="s">
        <v>7906</v>
      </c>
      <c r="D2722">
        <v>2013</v>
      </c>
      <c r="E2722" s="4">
        <v>41625</v>
      </c>
      <c r="F2722">
        <v>4</v>
      </c>
      <c r="G2722" t="s">
        <v>7021</v>
      </c>
      <c r="H2722" t="s">
        <v>6001</v>
      </c>
      <c r="I2722" t="s">
        <v>6002</v>
      </c>
      <c r="J2722" t="s">
        <v>5981</v>
      </c>
      <c r="K2722" t="s">
        <v>5985</v>
      </c>
      <c r="L2722" t="s">
        <v>5976</v>
      </c>
      <c r="M2722" t="s">
        <v>6001</v>
      </c>
      <c r="N2722" t="s">
        <v>129</v>
      </c>
      <c r="O2722" t="s">
        <v>7889</v>
      </c>
      <c r="P2722">
        <v>0</v>
      </c>
      <c r="Q2722">
        <v>157</v>
      </c>
      <c r="R2722">
        <v>41</v>
      </c>
      <c r="S2722">
        <v>116</v>
      </c>
      <c r="T2722">
        <v>0.26114649681528701</v>
      </c>
      <c r="U2722" t="s">
        <v>7910</v>
      </c>
      <c r="V2722" t="s">
        <v>10</v>
      </c>
      <c r="W2722" t="s">
        <v>18</v>
      </c>
    </row>
    <row r="2723" spans="1:23" x14ac:dyDescent="0.3">
      <c r="A2723" t="s">
        <v>4446</v>
      </c>
      <c r="B2723" s="4">
        <v>41627</v>
      </c>
      <c r="C2723" t="s">
        <v>7906</v>
      </c>
      <c r="D2723">
        <v>2013</v>
      </c>
      <c r="E2723" s="4">
        <v>41631</v>
      </c>
      <c r="F2723">
        <v>4</v>
      </c>
      <c r="G2723" t="s">
        <v>6172</v>
      </c>
      <c r="H2723" t="s">
        <v>6049</v>
      </c>
      <c r="I2723" t="s">
        <v>6050</v>
      </c>
      <c r="J2723" t="s">
        <v>5981</v>
      </c>
      <c r="K2723" t="s">
        <v>5975</v>
      </c>
      <c r="L2723" t="s">
        <v>5976</v>
      </c>
      <c r="M2723" t="s">
        <v>6051</v>
      </c>
      <c r="N2723" t="s">
        <v>494</v>
      </c>
      <c r="O2723" t="s">
        <v>7889</v>
      </c>
      <c r="P2723">
        <v>0</v>
      </c>
      <c r="Q2723">
        <v>83</v>
      </c>
      <c r="R2723">
        <v>7</v>
      </c>
      <c r="S2723">
        <v>76</v>
      </c>
      <c r="T2723">
        <v>8.4337349397590397E-2</v>
      </c>
      <c r="U2723" t="s">
        <v>7891</v>
      </c>
      <c r="V2723" t="s">
        <v>10</v>
      </c>
      <c r="W2723" t="s">
        <v>18</v>
      </c>
    </row>
    <row r="2724" spans="1:23" x14ac:dyDescent="0.3">
      <c r="A2724" t="s">
        <v>3139</v>
      </c>
      <c r="B2724" s="4">
        <v>41275</v>
      </c>
      <c r="C2724" t="s">
        <v>7888</v>
      </c>
      <c r="D2724">
        <v>2013</v>
      </c>
      <c r="E2724" s="4">
        <v>41281</v>
      </c>
      <c r="F2724">
        <v>6</v>
      </c>
      <c r="G2724" t="s">
        <v>6637</v>
      </c>
      <c r="H2724" t="s">
        <v>7457</v>
      </c>
      <c r="I2724" t="s">
        <v>6004</v>
      </c>
      <c r="J2724" t="s">
        <v>5998</v>
      </c>
      <c r="K2724" t="s">
        <v>5975</v>
      </c>
      <c r="L2724" t="s">
        <v>5976</v>
      </c>
      <c r="M2724" t="s">
        <v>7457</v>
      </c>
      <c r="N2724" t="s">
        <v>329</v>
      </c>
      <c r="O2724" t="s">
        <v>7889</v>
      </c>
      <c r="P2724">
        <v>0</v>
      </c>
      <c r="Q2724">
        <v>99</v>
      </c>
      <c r="R2724">
        <v>24</v>
      </c>
      <c r="S2724">
        <v>75</v>
      </c>
      <c r="T2724">
        <v>0.24242424242424199</v>
      </c>
      <c r="U2724" t="s">
        <v>7895</v>
      </c>
      <c r="V2724" t="s">
        <v>10</v>
      </c>
      <c r="W2724" t="s">
        <v>18</v>
      </c>
    </row>
    <row r="2725" spans="1:23" x14ac:dyDescent="0.3">
      <c r="A2725" t="s">
        <v>3172</v>
      </c>
      <c r="B2725" s="4">
        <v>41286</v>
      </c>
      <c r="C2725" t="s">
        <v>7888</v>
      </c>
      <c r="D2725">
        <v>2013</v>
      </c>
      <c r="E2725" s="4">
        <v>41293</v>
      </c>
      <c r="F2725">
        <v>7</v>
      </c>
      <c r="G2725" t="s">
        <v>5978</v>
      </c>
      <c r="H2725" t="s">
        <v>6300</v>
      </c>
      <c r="I2725" t="s">
        <v>5974</v>
      </c>
      <c r="J2725" t="s">
        <v>5969</v>
      </c>
      <c r="K2725" t="s">
        <v>5975</v>
      </c>
      <c r="L2725" t="s">
        <v>5976</v>
      </c>
      <c r="M2725" t="s">
        <v>5977</v>
      </c>
      <c r="N2725" t="s">
        <v>1525</v>
      </c>
      <c r="O2725" t="s">
        <v>7889</v>
      </c>
      <c r="P2725">
        <v>0</v>
      </c>
      <c r="Q2725">
        <v>118</v>
      </c>
      <c r="R2725">
        <v>2</v>
      </c>
      <c r="S2725">
        <v>116</v>
      </c>
      <c r="T2725">
        <v>1.6949152542372899E-2</v>
      </c>
      <c r="U2725" t="s">
        <v>7899</v>
      </c>
      <c r="V2725" t="s">
        <v>10</v>
      </c>
      <c r="W2725" t="s">
        <v>18</v>
      </c>
    </row>
    <row r="2726" spans="1:23" x14ac:dyDescent="0.3">
      <c r="A2726" t="s">
        <v>3259</v>
      </c>
      <c r="B2726" s="4">
        <v>41316</v>
      </c>
      <c r="C2726" t="s">
        <v>7893</v>
      </c>
      <c r="D2726">
        <v>2013</v>
      </c>
      <c r="E2726" s="4">
        <v>41322</v>
      </c>
      <c r="F2726">
        <v>6</v>
      </c>
      <c r="G2726" t="s">
        <v>6342</v>
      </c>
      <c r="H2726" t="s">
        <v>7101</v>
      </c>
      <c r="I2726" t="s">
        <v>6004</v>
      </c>
      <c r="J2726" t="s">
        <v>5998</v>
      </c>
      <c r="K2726" t="s">
        <v>5975</v>
      </c>
      <c r="L2726" t="s">
        <v>5976</v>
      </c>
      <c r="M2726" t="s">
        <v>6065</v>
      </c>
      <c r="N2726" t="s">
        <v>756</v>
      </c>
      <c r="O2726" t="s">
        <v>7889</v>
      </c>
      <c r="P2726">
        <v>0</v>
      </c>
      <c r="Q2726">
        <v>81</v>
      </c>
      <c r="R2726">
        <v>41</v>
      </c>
      <c r="S2726">
        <v>40</v>
      </c>
      <c r="T2726">
        <v>0.50617283950617298</v>
      </c>
      <c r="U2726" t="s">
        <v>7891</v>
      </c>
      <c r="V2726" t="s">
        <v>10</v>
      </c>
      <c r="W2726" t="s">
        <v>18</v>
      </c>
    </row>
    <row r="2727" spans="1:23" x14ac:dyDescent="0.3">
      <c r="A2727" t="s">
        <v>3286</v>
      </c>
      <c r="B2727" s="4">
        <v>41323</v>
      </c>
      <c r="C2727" t="s">
        <v>7893</v>
      </c>
      <c r="D2727">
        <v>2013</v>
      </c>
      <c r="E2727" s="4">
        <v>41330</v>
      </c>
      <c r="F2727">
        <v>7</v>
      </c>
      <c r="G2727" t="s">
        <v>6399</v>
      </c>
      <c r="H2727" t="s">
        <v>7190</v>
      </c>
      <c r="I2727" t="s">
        <v>6004</v>
      </c>
      <c r="J2727" t="s">
        <v>5998</v>
      </c>
      <c r="K2727" t="s">
        <v>5985</v>
      </c>
      <c r="L2727" t="s">
        <v>5976</v>
      </c>
      <c r="M2727" t="s">
        <v>6796</v>
      </c>
      <c r="N2727" t="s">
        <v>464</v>
      </c>
      <c r="O2727" t="s">
        <v>7889</v>
      </c>
      <c r="P2727">
        <v>0</v>
      </c>
      <c r="Q2727">
        <v>161</v>
      </c>
      <c r="R2727">
        <v>40</v>
      </c>
      <c r="S2727">
        <v>121</v>
      </c>
      <c r="T2727">
        <v>0.24844720496894401</v>
      </c>
      <c r="U2727" t="s">
        <v>7891</v>
      </c>
      <c r="V2727" t="s">
        <v>10</v>
      </c>
      <c r="W2727" t="s">
        <v>18</v>
      </c>
    </row>
    <row r="2728" spans="1:23" x14ac:dyDescent="0.3">
      <c r="A2728" t="s">
        <v>3304</v>
      </c>
      <c r="B2728" s="4">
        <v>41327</v>
      </c>
      <c r="C2728" t="s">
        <v>7893</v>
      </c>
      <c r="D2728">
        <v>2013</v>
      </c>
      <c r="E2728" s="4">
        <v>41333</v>
      </c>
      <c r="F2728">
        <v>6</v>
      </c>
      <c r="G2728" t="s">
        <v>6831</v>
      </c>
      <c r="H2728" t="s">
        <v>6196</v>
      </c>
      <c r="I2728" t="s">
        <v>5997</v>
      </c>
      <c r="J2728" t="s">
        <v>5998</v>
      </c>
      <c r="K2728" t="s">
        <v>5975</v>
      </c>
      <c r="L2728" t="s">
        <v>5976</v>
      </c>
      <c r="M2728" t="s">
        <v>6197</v>
      </c>
      <c r="N2728" t="s">
        <v>3305</v>
      </c>
      <c r="O2728" t="s">
        <v>7889</v>
      </c>
      <c r="P2728">
        <v>0</v>
      </c>
      <c r="Q2728">
        <v>58</v>
      </c>
      <c r="R2728">
        <v>8</v>
      </c>
      <c r="S2728">
        <v>50</v>
      </c>
      <c r="T2728">
        <v>0.13793103448275901</v>
      </c>
      <c r="U2728" t="s">
        <v>7895</v>
      </c>
      <c r="V2728" t="s">
        <v>10</v>
      </c>
      <c r="W2728" t="s">
        <v>18</v>
      </c>
    </row>
    <row r="2729" spans="1:23" x14ac:dyDescent="0.3">
      <c r="A2729" t="s">
        <v>3351</v>
      </c>
      <c r="B2729" s="4">
        <v>41344</v>
      </c>
      <c r="C2729" t="s">
        <v>7907</v>
      </c>
      <c r="D2729">
        <v>2013</v>
      </c>
      <c r="E2729" s="4">
        <v>41348</v>
      </c>
      <c r="F2729">
        <v>4</v>
      </c>
      <c r="G2729" t="s">
        <v>6361</v>
      </c>
      <c r="H2729" t="s">
        <v>6736</v>
      </c>
      <c r="I2729" t="s">
        <v>5997</v>
      </c>
      <c r="J2729" t="s">
        <v>5998</v>
      </c>
      <c r="K2729" t="s">
        <v>5975</v>
      </c>
      <c r="L2729" t="s">
        <v>5976</v>
      </c>
      <c r="M2729" t="s">
        <v>6041</v>
      </c>
      <c r="N2729" t="s">
        <v>20</v>
      </c>
      <c r="O2729" t="s">
        <v>7889</v>
      </c>
      <c r="P2729">
        <v>0</v>
      </c>
      <c r="Q2729">
        <v>107</v>
      </c>
      <c r="R2729">
        <v>9</v>
      </c>
      <c r="S2729">
        <v>98</v>
      </c>
      <c r="T2729">
        <v>8.4112149532710304E-2</v>
      </c>
      <c r="U2729" t="s">
        <v>7892</v>
      </c>
      <c r="V2729" t="s">
        <v>10</v>
      </c>
      <c r="W2729" t="s">
        <v>18</v>
      </c>
    </row>
    <row r="2730" spans="1:23" x14ac:dyDescent="0.3">
      <c r="A2730" t="s">
        <v>3385</v>
      </c>
      <c r="B2730" s="4">
        <v>41358</v>
      </c>
      <c r="C2730" t="s">
        <v>7907</v>
      </c>
      <c r="D2730">
        <v>2013</v>
      </c>
      <c r="E2730" s="4">
        <v>41362</v>
      </c>
      <c r="F2730">
        <v>4</v>
      </c>
      <c r="G2730" t="s">
        <v>6732</v>
      </c>
      <c r="H2730" t="s">
        <v>6065</v>
      </c>
      <c r="I2730" t="s">
        <v>6004</v>
      </c>
      <c r="J2730" t="s">
        <v>5998</v>
      </c>
      <c r="K2730" t="s">
        <v>5985</v>
      </c>
      <c r="L2730" t="s">
        <v>5976</v>
      </c>
      <c r="M2730" t="s">
        <v>6065</v>
      </c>
      <c r="N2730" t="s">
        <v>1105</v>
      </c>
      <c r="O2730" t="s">
        <v>7889</v>
      </c>
      <c r="P2730">
        <v>0</v>
      </c>
      <c r="Q2730">
        <v>137</v>
      </c>
      <c r="R2730">
        <v>63</v>
      </c>
      <c r="S2730">
        <v>74</v>
      </c>
      <c r="T2730">
        <v>0.45985401459853997</v>
      </c>
      <c r="U2730" t="s">
        <v>7891</v>
      </c>
      <c r="V2730" t="s">
        <v>10</v>
      </c>
      <c r="W2730" t="s">
        <v>18</v>
      </c>
    </row>
    <row r="2731" spans="1:23" x14ac:dyDescent="0.3">
      <c r="A2731" t="s">
        <v>3418</v>
      </c>
      <c r="B2731" s="4">
        <v>41369</v>
      </c>
      <c r="C2731" t="s">
        <v>7894</v>
      </c>
      <c r="D2731">
        <v>2013</v>
      </c>
      <c r="E2731" s="4">
        <v>41373</v>
      </c>
      <c r="F2731">
        <v>4</v>
      </c>
      <c r="G2731" t="s">
        <v>7411</v>
      </c>
      <c r="H2731" t="s">
        <v>6196</v>
      </c>
      <c r="I2731" t="s">
        <v>5997</v>
      </c>
      <c r="J2731" t="s">
        <v>5998</v>
      </c>
      <c r="K2731" t="s">
        <v>5985</v>
      </c>
      <c r="L2731" t="s">
        <v>5976</v>
      </c>
      <c r="M2731" t="s">
        <v>6197</v>
      </c>
      <c r="N2731" t="s">
        <v>1333</v>
      </c>
      <c r="O2731" t="s">
        <v>7889</v>
      </c>
      <c r="P2731">
        <v>0</v>
      </c>
      <c r="Q2731">
        <v>79</v>
      </c>
      <c r="R2731">
        <v>33</v>
      </c>
      <c r="S2731">
        <v>46</v>
      </c>
      <c r="T2731">
        <v>0.417721518987342</v>
      </c>
      <c r="U2731" t="s">
        <v>7892</v>
      </c>
      <c r="V2731" t="s">
        <v>10</v>
      </c>
      <c r="W2731" t="s">
        <v>18</v>
      </c>
    </row>
    <row r="2732" spans="1:23" x14ac:dyDescent="0.3">
      <c r="A2732" t="s">
        <v>3429</v>
      </c>
      <c r="B2732" s="4">
        <v>41373</v>
      </c>
      <c r="C2732" t="s">
        <v>7894</v>
      </c>
      <c r="D2732">
        <v>2013</v>
      </c>
      <c r="E2732" s="4">
        <v>41379</v>
      </c>
      <c r="F2732">
        <v>6</v>
      </c>
      <c r="G2732" t="s">
        <v>7528</v>
      </c>
      <c r="H2732" t="s">
        <v>6065</v>
      </c>
      <c r="I2732" t="s">
        <v>6004</v>
      </c>
      <c r="J2732" t="s">
        <v>5998</v>
      </c>
      <c r="K2732" t="s">
        <v>5985</v>
      </c>
      <c r="L2732" t="s">
        <v>5976</v>
      </c>
      <c r="M2732" t="s">
        <v>6065</v>
      </c>
      <c r="N2732" t="s">
        <v>393</v>
      </c>
      <c r="O2732" t="s">
        <v>7889</v>
      </c>
      <c r="P2732">
        <v>0</v>
      </c>
      <c r="Q2732">
        <v>22</v>
      </c>
      <c r="R2732">
        <v>4</v>
      </c>
      <c r="S2732">
        <v>18</v>
      </c>
      <c r="T2732">
        <v>0.18181818181818199</v>
      </c>
      <c r="U2732" t="s">
        <v>7890</v>
      </c>
      <c r="V2732" t="s">
        <v>10</v>
      </c>
      <c r="W2732" t="s">
        <v>18</v>
      </c>
    </row>
    <row r="2733" spans="1:23" x14ac:dyDescent="0.3">
      <c r="A2733" t="s">
        <v>3451</v>
      </c>
      <c r="B2733" s="4">
        <v>41384</v>
      </c>
      <c r="C2733" t="s">
        <v>7894</v>
      </c>
      <c r="D2733">
        <v>2013</v>
      </c>
      <c r="E2733" s="4">
        <v>41390</v>
      </c>
      <c r="F2733">
        <v>6</v>
      </c>
      <c r="G2733" t="s">
        <v>6778</v>
      </c>
      <c r="H2733" t="s">
        <v>6994</v>
      </c>
      <c r="I2733" t="s">
        <v>5974</v>
      </c>
      <c r="J2733" t="s">
        <v>5969</v>
      </c>
      <c r="K2733" t="s">
        <v>5970</v>
      </c>
      <c r="L2733" t="s">
        <v>5976</v>
      </c>
      <c r="M2733" t="s">
        <v>6252</v>
      </c>
      <c r="N2733" t="s">
        <v>403</v>
      </c>
      <c r="O2733" t="s">
        <v>7889</v>
      </c>
      <c r="P2733">
        <v>0</v>
      </c>
      <c r="Q2733">
        <v>54</v>
      </c>
      <c r="R2733">
        <v>4</v>
      </c>
      <c r="S2733">
        <v>50</v>
      </c>
      <c r="T2733">
        <v>7.4074074074074098E-2</v>
      </c>
      <c r="U2733" t="s">
        <v>7891</v>
      </c>
      <c r="V2733" t="s">
        <v>10</v>
      </c>
      <c r="W2733" t="s">
        <v>18</v>
      </c>
    </row>
    <row r="2734" spans="1:23" x14ac:dyDescent="0.3">
      <c r="A2734" t="s">
        <v>3454</v>
      </c>
      <c r="B2734" s="4">
        <v>41388</v>
      </c>
      <c r="C2734" t="s">
        <v>7894</v>
      </c>
      <c r="D2734">
        <v>2013</v>
      </c>
      <c r="E2734" s="4">
        <v>41392</v>
      </c>
      <c r="F2734">
        <v>4</v>
      </c>
      <c r="G2734" t="s">
        <v>7536</v>
      </c>
      <c r="H2734" t="s">
        <v>6183</v>
      </c>
      <c r="I2734" t="s">
        <v>6184</v>
      </c>
      <c r="J2734" t="s">
        <v>5969</v>
      </c>
      <c r="K2734" t="s">
        <v>5975</v>
      </c>
      <c r="L2734" t="s">
        <v>5976</v>
      </c>
      <c r="M2734" t="s">
        <v>6185</v>
      </c>
      <c r="N2734" t="s">
        <v>1057</v>
      </c>
      <c r="O2734" t="s">
        <v>7889</v>
      </c>
      <c r="P2734">
        <v>0</v>
      </c>
      <c r="Q2734">
        <v>38</v>
      </c>
      <c r="R2734">
        <v>14</v>
      </c>
      <c r="S2734">
        <v>24</v>
      </c>
      <c r="T2734">
        <v>0.36842105263157898</v>
      </c>
      <c r="U2734" t="s">
        <v>7895</v>
      </c>
      <c r="V2734" t="s">
        <v>10</v>
      </c>
      <c r="W2734" t="s">
        <v>18</v>
      </c>
    </row>
    <row r="2735" spans="1:23" x14ac:dyDescent="0.3">
      <c r="A2735" t="s">
        <v>3457</v>
      </c>
      <c r="B2735" s="4">
        <v>41389</v>
      </c>
      <c r="C2735" t="s">
        <v>7894</v>
      </c>
      <c r="D2735">
        <v>2013</v>
      </c>
      <c r="E2735" s="4">
        <v>41396</v>
      </c>
      <c r="F2735">
        <v>7</v>
      </c>
      <c r="G2735" t="s">
        <v>7424</v>
      </c>
      <c r="H2735" t="s">
        <v>6150</v>
      </c>
      <c r="I2735" t="s">
        <v>5997</v>
      </c>
      <c r="J2735" t="s">
        <v>5998</v>
      </c>
      <c r="K2735" t="s">
        <v>5985</v>
      </c>
      <c r="L2735" t="s">
        <v>5976</v>
      </c>
      <c r="M2735" t="s">
        <v>6151</v>
      </c>
      <c r="N2735" t="s">
        <v>3051</v>
      </c>
      <c r="O2735" t="s">
        <v>7889</v>
      </c>
      <c r="P2735">
        <v>0</v>
      </c>
      <c r="Q2735">
        <v>100</v>
      </c>
      <c r="R2735">
        <v>0</v>
      </c>
      <c r="S2735">
        <v>100</v>
      </c>
      <c r="T2735">
        <v>0</v>
      </c>
      <c r="U2735" t="s">
        <v>7895</v>
      </c>
      <c r="V2735" t="s">
        <v>10</v>
      </c>
      <c r="W2735" t="s">
        <v>18</v>
      </c>
    </row>
    <row r="2736" spans="1:23" x14ac:dyDescent="0.3">
      <c r="A2736" t="s">
        <v>3473</v>
      </c>
      <c r="B2736" s="4">
        <v>41395</v>
      </c>
      <c r="C2736" t="s">
        <v>7896</v>
      </c>
      <c r="D2736">
        <v>2013</v>
      </c>
      <c r="E2736" s="4">
        <v>41399</v>
      </c>
      <c r="F2736">
        <v>4</v>
      </c>
      <c r="G2736" t="s">
        <v>6230</v>
      </c>
      <c r="H2736" t="s">
        <v>7546</v>
      </c>
      <c r="I2736" t="s">
        <v>5997</v>
      </c>
      <c r="J2736" t="s">
        <v>5998</v>
      </c>
      <c r="K2736" t="s">
        <v>5975</v>
      </c>
      <c r="L2736" t="s">
        <v>5976</v>
      </c>
      <c r="M2736" t="s">
        <v>6054</v>
      </c>
      <c r="N2736" t="s">
        <v>217</v>
      </c>
      <c r="O2736" t="s">
        <v>7889</v>
      </c>
      <c r="P2736">
        <v>0</v>
      </c>
      <c r="Q2736">
        <v>164</v>
      </c>
      <c r="R2736">
        <v>78</v>
      </c>
      <c r="S2736">
        <v>86</v>
      </c>
      <c r="T2736">
        <v>0.47560975609756101</v>
      </c>
      <c r="U2736" t="s">
        <v>7891</v>
      </c>
      <c r="V2736" t="s">
        <v>10</v>
      </c>
      <c r="W2736" t="s">
        <v>18</v>
      </c>
    </row>
    <row r="2737" spans="1:23" x14ac:dyDescent="0.3">
      <c r="A2737" t="s">
        <v>3501</v>
      </c>
      <c r="B2737" s="4">
        <v>41407</v>
      </c>
      <c r="C2737" t="s">
        <v>7896</v>
      </c>
      <c r="D2737">
        <v>2013</v>
      </c>
      <c r="E2737" s="4">
        <v>41412</v>
      </c>
      <c r="F2737">
        <v>5</v>
      </c>
      <c r="G2737" t="s">
        <v>7456</v>
      </c>
      <c r="H2737" t="s">
        <v>7555</v>
      </c>
      <c r="I2737" t="s">
        <v>5974</v>
      </c>
      <c r="J2737" t="s">
        <v>5969</v>
      </c>
      <c r="K2737" t="s">
        <v>5975</v>
      </c>
      <c r="L2737" t="s">
        <v>5976</v>
      </c>
      <c r="M2737" t="s">
        <v>5977</v>
      </c>
      <c r="N2737" t="s">
        <v>160</v>
      </c>
      <c r="O2737" t="s">
        <v>7889</v>
      </c>
      <c r="P2737">
        <v>0</v>
      </c>
      <c r="Q2737">
        <v>140</v>
      </c>
      <c r="R2737">
        <v>6</v>
      </c>
      <c r="S2737">
        <v>134</v>
      </c>
      <c r="T2737">
        <v>4.2857142857142899E-2</v>
      </c>
      <c r="U2737" t="s">
        <v>7899</v>
      </c>
      <c r="V2737" t="s">
        <v>10</v>
      </c>
      <c r="W2737" t="s">
        <v>18</v>
      </c>
    </row>
    <row r="2738" spans="1:23" x14ac:dyDescent="0.3">
      <c r="A2738" t="s">
        <v>3531</v>
      </c>
      <c r="B2738" s="4">
        <v>41416</v>
      </c>
      <c r="C2738" t="s">
        <v>7896</v>
      </c>
      <c r="D2738">
        <v>2013</v>
      </c>
      <c r="E2738" s="4">
        <v>41421</v>
      </c>
      <c r="F2738">
        <v>5</v>
      </c>
      <c r="G2738" t="s">
        <v>7562</v>
      </c>
      <c r="H2738" t="s">
        <v>6139</v>
      </c>
      <c r="I2738" t="s">
        <v>5997</v>
      </c>
      <c r="J2738" t="s">
        <v>5998</v>
      </c>
      <c r="K2738" t="s">
        <v>5975</v>
      </c>
      <c r="L2738" t="s">
        <v>5976</v>
      </c>
      <c r="M2738" t="s">
        <v>6038</v>
      </c>
      <c r="N2738" t="s">
        <v>876</v>
      </c>
      <c r="O2738" t="s">
        <v>7889</v>
      </c>
      <c r="P2738">
        <v>0</v>
      </c>
      <c r="Q2738">
        <v>40</v>
      </c>
      <c r="R2738">
        <v>13</v>
      </c>
      <c r="S2738">
        <v>27</v>
      </c>
      <c r="T2738">
        <v>0.32500000000000001</v>
      </c>
      <c r="U2738" t="s">
        <v>7895</v>
      </c>
      <c r="V2738" t="s">
        <v>10</v>
      </c>
      <c r="W2738" t="s">
        <v>18</v>
      </c>
    </row>
    <row r="2739" spans="1:23" x14ac:dyDescent="0.3">
      <c r="A2739" t="s">
        <v>3590</v>
      </c>
      <c r="B2739" s="4">
        <v>41430</v>
      </c>
      <c r="C2739" t="s">
        <v>7898</v>
      </c>
      <c r="D2739">
        <v>2013</v>
      </c>
      <c r="E2739" s="4">
        <v>41435</v>
      </c>
      <c r="F2739">
        <v>5</v>
      </c>
      <c r="G2739" t="s">
        <v>6030</v>
      </c>
      <c r="H2739" t="s">
        <v>7505</v>
      </c>
      <c r="I2739" t="s">
        <v>5997</v>
      </c>
      <c r="J2739" t="s">
        <v>5998</v>
      </c>
      <c r="K2739" t="s">
        <v>5985</v>
      </c>
      <c r="L2739" t="s">
        <v>5976</v>
      </c>
      <c r="M2739" t="s">
        <v>7210</v>
      </c>
      <c r="N2739" t="s">
        <v>2171</v>
      </c>
      <c r="O2739" t="s">
        <v>7889</v>
      </c>
      <c r="P2739">
        <v>0</v>
      </c>
      <c r="Q2739">
        <v>52</v>
      </c>
      <c r="R2739">
        <v>5</v>
      </c>
      <c r="S2739">
        <v>47</v>
      </c>
      <c r="T2739">
        <v>9.6153846153846201E-2</v>
      </c>
      <c r="U2739" t="s">
        <v>7891</v>
      </c>
      <c r="V2739" t="s">
        <v>10</v>
      </c>
      <c r="W2739" t="s">
        <v>18</v>
      </c>
    </row>
    <row r="2740" spans="1:23" x14ac:dyDescent="0.3">
      <c r="A2740" t="s">
        <v>3618</v>
      </c>
      <c r="B2740" s="4">
        <v>41435</v>
      </c>
      <c r="C2740" t="s">
        <v>7898</v>
      </c>
      <c r="D2740">
        <v>2013</v>
      </c>
      <c r="E2740" s="4">
        <v>41442</v>
      </c>
      <c r="F2740">
        <v>7</v>
      </c>
      <c r="G2740" t="s">
        <v>6714</v>
      </c>
      <c r="H2740" t="s">
        <v>6150</v>
      </c>
      <c r="I2740" t="s">
        <v>5997</v>
      </c>
      <c r="J2740" t="s">
        <v>5998</v>
      </c>
      <c r="K2740" t="s">
        <v>5975</v>
      </c>
      <c r="L2740" t="s">
        <v>5976</v>
      </c>
      <c r="M2740" t="s">
        <v>6151</v>
      </c>
      <c r="N2740" t="s">
        <v>1535</v>
      </c>
      <c r="O2740" t="s">
        <v>7889</v>
      </c>
      <c r="P2740">
        <v>0</v>
      </c>
      <c r="Q2740">
        <v>31</v>
      </c>
      <c r="R2740">
        <v>5</v>
      </c>
      <c r="S2740">
        <v>26</v>
      </c>
      <c r="T2740">
        <v>0.16129032258064499</v>
      </c>
      <c r="U2740" t="s">
        <v>7895</v>
      </c>
      <c r="V2740" t="s">
        <v>10</v>
      </c>
      <c r="W2740" t="s">
        <v>18</v>
      </c>
    </row>
    <row r="2741" spans="1:23" x14ac:dyDescent="0.3">
      <c r="A2741" t="s">
        <v>3620</v>
      </c>
      <c r="B2741" s="4">
        <v>41436</v>
      </c>
      <c r="C2741" t="s">
        <v>7898</v>
      </c>
      <c r="D2741">
        <v>2013</v>
      </c>
      <c r="E2741" s="4">
        <v>41440</v>
      </c>
      <c r="F2741">
        <v>4</v>
      </c>
      <c r="G2741" t="s">
        <v>7182</v>
      </c>
      <c r="H2741" t="s">
        <v>7557</v>
      </c>
      <c r="I2741" t="s">
        <v>5974</v>
      </c>
      <c r="J2741" t="s">
        <v>5969</v>
      </c>
      <c r="K2741" t="s">
        <v>5975</v>
      </c>
      <c r="L2741" t="s">
        <v>5976</v>
      </c>
      <c r="M2741" t="s">
        <v>5977</v>
      </c>
      <c r="N2741" t="s">
        <v>372</v>
      </c>
      <c r="O2741" t="s">
        <v>7889</v>
      </c>
      <c r="P2741">
        <v>0</v>
      </c>
      <c r="Q2741">
        <v>127</v>
      </c>
      <c r="R2741">
        <v>34</v>
      </c>
      <c r="S2741">
        <v>93</v>
      </c>
      <c r="T2741">
        <v>0.267716535433071</v>
      </c>
      <c r="U2741" t="s">
        <v>7899</v>
      </c>
      <c r="V2741" t="s">
        <v>10</v>
      </c>
      <c r="W2741" t="s">
        <v>18</v>
      </c>
    </row>
    <row r="2742" spans="1:23" x14ac:dyDescent="0.3">
      <c r="A2742" t="s">
        <v>3643</v>
      </c>
      <c r="B2742" s="4">
        <v>41438</v>
      </c>
      <c r="C2742" t="s">
        <v>7898</v>
      </c>
      <c r="D2742">
        <v>2013</v>
      </c>
      <c r="E2742" s="4">
        <v>41444</v>
      </c>
      <c r="F2742">
        <v>6</v>
      </c>
      <c r="G2742" t="s">
        <v>6134</v>
      </c>
      <c r="H2742" t="s">
        <v>7580</v>
      </c>
      <c r="I2742" t="s">
        <v>5974</v>
      </c>
      <c r="J2742" t="s">
        <v>5969</v>
      </c>
      <c r="K2742" t="s">
        <v>5975</v>
      </c>
      <c r="L2742" t="s">
        <v>5976</v>
      </c>
      <c r="M2742" t="s">
        <v>5977</v>
      </c>
      <c r="N2742" t="s">
        <v>358</v>
      </c>
      <c r="O2742" t="s">
        <v>7889</v>
      </c>
      <c r="P2742">
        <v>0</v>
      </c>
      <c r="Q2742">
        <v>34</v>
      </c>
      <c r="R2742">
        <v>8</v>
      </c>
      <c r="S2742">
        <v>26</v>
      </c>
      <c r="T2742">
        <v>0.23529411764705899</v>
      </c>
      <c r="U2742" t="s">
        <v>7891</v>
      </c>
      <c r="V2742" t="s">
        <v>10</v>
      </c>
      <c r="W2742" t="s">
        <v>18</v>
      </c>
    </row>
    <row r="2743" spans="1:23" x14ac:dyDescent="0.3">
      <c r="A2743" t="s">
        <v>3671</v>
      </c>
      <c r="B2743" s="4">
        <v>41444</v>
      </c>
      <c r="C2743" t="s">
        <v>7898</v>
      </c>
      <c r="D2743">
        <v>2013</v>
      </c>
      <c r="E2743" s="4">
        <v>41449</v>
      </c>
      <c r="F2743">
        <v>5</v>
      </c>
      <c r="G2743" t="s">
        <v>7474</v>
      </c>
      <c r="H2743" t="s">
        <v>6737</v>
      </c>
      <c r="I2743" t="s">
        <v>5974</v>
      </c>
      <c r="J2743" t="s">
        <v>5969</v>
      </c>
      <c r="K2743" t="s">
        <v>5975</v>
      </c>
      <c r="L2743" t="s">
        <v>5976</v>
      </c>
      <c r="M2743" t="s">
        <v>5977</v>
      </c>
      <c r="N2743" t="s">
        <v>955</v>
      </c>
      <c r="O2743" t="s">
        <v>7889</v>
      </c>
      <c r="P2743">
        <v>0</v>
      </c>
      <c r="Q2743">
        <v>40</v>
      </c>
      <c r="R2743">
        <v>20</v>
      </c>
      <c r="S2743">
        <v>20</v>
      </c>
      <c r="T2743">
        <v>0.5</v>
      </c>
      <c r="U2743" t="s">
        <v>7892</v>
      </c>
      <c r="V2743" t="s">
        <v>10</v>
      </c>
      <c r="W2743" t="s">
        <v>18</v>
      </c>
    </row>
    <row r="2744" spans="1:23" x14ac:dyDescent="0.3">
      <c r="A2744" t="s">
        <v>3676</v>
      </c>
      <c r="B2744" s="4">
        <v>41446</v>
      </c>
      <c r="C2744" t="s">
        <v>7898</v>
      </c>
      <c r="D2744">
        <v>2013</v>
      </c>
      <c r="E2744" s="4">
        <v>41450</v>
      </c>
      <c r="F2744">
        <v>4</v>
      </c>
      <c r="G2744" t="s">
        <v>6270</v>
      </c>
      <c r="H2744" t="s">
        <v>6058</v>
      </c>
      <c r="I2744" t="s">
        <v>5997</v>
      </c>
      <c r="J2744" t="s">
        <v>5998</v>
      </c>
      <c r="K2744" t="s">
        <v>5975</v>
      </c>
      <c r="L2744" t="s">
        <v>5976</v>
      </c>
      <c r="M2744" t="s">
        <v>6059</v>
      </c>
      <c r="N2744" t="s">
        <v>953</v>
      </c>
      <c r="O2744" t="s">
        <v>7889</v>
      </c>
      <c r="P2744">
        <v>0</v>
      </c>
      <c r="Q2744">
        <v>100</v>
      </c>
      <c r="R2744">
        <v>33</v>
      </c>
      <c r="S2744">
        <v>67</v>
      </c>
      <c r="T2744">
        <v>0.33</v>
      </c>
      <c r="U2744" t="s">
        <v>7895</v>
      </c>
      <c r="V2744" t="s">
        <v>10</v>
      </c>
      <c r="W2744" t="s">
        <v>18</v>
      </c>
    </row>
    <row r="2745" spans="1:23" x14ac:dyDescent="0.3">
      <c r="A2745" t="s">
        <v>3675</v>
      </c>
      <c r="B2745" s="4">
        <v>41446</v>
      </c>
      <c r="C2745" t="s">
        <v>7898</v>
      </c>
      <c r="D2745">
        <v>2013</v>
      </c>
      <c r="E2745" s="4">
        <v>41450</v>
      </c>
      <c r="F2745">
        <v>4</v>
      </c>
      <c r="G2745" t="s">
        <v>7356</v>
      </c>
      <c r="H2745" t="s">
        <v>6067</v>
      </c>
      <c r="I2745" t="s">
        <v>6068</v>
      </c>
      <c r="J2745" t="s">
        <v>5969</v>
      </c>
      <c r="K2745" t="s">
        <v>5985</v>
      </c>
      <c r="L2745" t="s">
        <v>5976</v>
      </c>
      <c r="M2745" t="s">
        <v>6067</v>
      </c>
      <c r="N2745" t="s">
        <v>3216</v>
      </c>
      <c r="O2745" t="s">
        <v>7889</v>
      </c>
      <c r="P2745">
        <v>0</v>
      </c>
      <c r="Q2745">
        <v>52</v>
      </c>
      <c r="R2745">
        <v>8</v>
      </c>
      <c r="S2745">
        <v>44</v>
      </c>
      <c r="T2745">
        <v>0.15384615384615399</v>
      </c>
      <c r="U2745" t="s">
        <v>7890</v>
      </c>
      <c r="V2745" t="s">
        <v>10</v>
      </c>
      <c r="W2745" t="s">
        <v>18</v>
      </c>
    </row>
    <row r="2746" spans="1:23" x14ac:dyDescent="0.3">
      <c r="A2746" t="s">
        <v>3712</v>
      </c>
      <c r="B2746" s="4">
        <v>41452</v>
      </c>
      <c r="C2746" t="s">
        <v>7898</v>
      </c>
      <c r="D2746">
        <v>2013</v>
      </c>
      <c r="E2746" s="4">
        <v>41456</v>
      </c>
      <c r="F2746">
        <v>4</v>
      </c>
      <c r="G2746" t="s">
        <v>7370</v>
      </c>
      <c r="H2746" t="s">
        <v>6869</v>
      </c>
      <c r="I2746" t="s">
        <v>5997</v>
      </c>
      <c r="J2746" t="s">
        <v>5998</v>
      </c>
      <c r="K2746" t="s">
        <v>5985</v>
      </c>
      <c r="L2746" t="s">
        <v>5976</v>
      </c>
      <c r="M2746" t="s">
        <v>6054</v>
      </c>
      <c r="N2746" t="s">
        <v>111</v>
      </c>
      <c r="O2746" t="s">
        <v>7889</v>
      </c>
      <c r="P2746">
        <v>0</v>
      </c>
      <c r="Q2746">
        <v>83</v>
      </c>
      <c r="R2746">
        <v>12</v>
      </c>
      <c r="S2746">
        <v>71</v>
      </c>
      <c r="T2746">
        <v>0.14457831325301199</v>
      </c>
      <c r="U2746" t="s">
        <v>7891</v>
      </c>
      <c r="V2746" t="s">
        <v>10</v>
      </c>
      <c r="W2746" t="s">
        <v>18</v>
      </c>
    </row>
    <row r="2747" spans="1:23" x14ac:dyDescent="0.3">
      <c r="A2747" t="s">
        <v>3722</v>
      </c>
      <c r="B2747" s="4">
        <v>41453</v>
      </c>
      <c r="C2747" t="s">
        <v>7898</v>
      </c>
      <c r="D2747">
        <v>2013</v>
      </c>
      <c r="E2747" s="4">
        <v>41459</v>
      </c>
      <c r="F2747">
        <v>6</v>
      </c>
      <c r="G2747" t="s">
        <v>7132</v>
      </c>
      <c r="H2747" t="s">
        <v>7351</v>
      </c>
      <c r="I2747" t="s">
        <v>5974</v>
      </c>
      <c r="J2747" t="s">
        <v>5969</v>
      </c>
      <c r="K2747" t="s">
        <v>5985</v>
      </c>
      <c r="L2747" t="s">
        <v>5976</v>
      </c>
      <c r="M2747" t="s">
        <v>7055</v>
      </c>
      <c r="N2747" t="s">
        <v>156</v>
      </c>
      <c r="O2747" t="s">
        <v>7889</v>
      </c>
      <c r="P2747">
        <v>0</v>
      </c>
      <c r="Q2747">
        <v>91</v>
      </c>
      <c r="R2747">
        <v>14</v>
      </c>
      <c r="S2747">
        <v>77</v>
      </c>
      <c r="T2747">
        <v>0.15384615384615399</v>
      </c>
      <c r="U2747" t="s">
        <v>7891</v>
      </c>
      <c r="V2747" t="s">
        <v>10</v>
      </c>
      <c r="W2747" t="s">
        <v>18</v>
      </c>
    </row>
    <row r="2748" spans="1:23" x14ac:dyDescent="0.3">
      <c r="A2748" t="s">
        <v>3722</v>
      </c>
      <c r="B2748" s="4">
        <v>41453</v>
      </c>
      <c r="C2748" t="s">
        <v>7898</v>
      </c>
      <c r="D2748">
        <v>2013</v>
      </c>
      <c r="E2748" s="4">
        <v>41459</v>
      </c>
      <c r="F2748">
        <v>6</v>
      </c>
      <c r="G2748" t="s">
        <v>7132</v>
      </c>
      <c r="H2748" t="s">
        <v>7351</v>
      </c>
      <c r="I2748" t="s">
        <v>5974</v>
      </c>
      <c r="J2748" t="s">
        <v>5969</v>
      </c>
      <c r="K2748" t="s">
        <v>5985</v>
      </c>
      <c r="L2748" t="s">
        <v>5976</v>
      </c>
      <c r="M2748" t="s">
        <v>7055</v>
      </c>
      <c r="N2748" t="s">
        <v>930</v>
      </c>
      <c r="O2748" t="s">
        <v>7889</v>
      </c>
      <c r="P2748">
        <v>0</v>
      </c>
      <c r="Q2748">
        <v>194</v>
      </c>
      <c r="R2748">
        <v>84</v>
      </c>
      <c r="S2748">
        <v>110</v>
      </c>
      <c r="T2748">
        <v>0.43298969072165</v>
      </c>
      <c r="U2748" t="s">
        <v>7892</v>
      </c>
      <c r="V2748" t="s">
        <v>10</v>
      </c>
      <c r="W2748" t="s">
        <v>18</v>
      </c>
    </row>
    <row r="2749" spans="1:23" x14ac:dyDescent="0.3">
      <c r="A2749" t="s">
        <v>3722</v>
      </c>
      <c r="B2749" s="4">
        <v>41453</v>
      </c>
      <c r="C2749" t="s">
        <v>7898</v>
      </c>
      <c r="D2749">
        <v>2013</v>
      </c>
      <c r="E2749" s="4">
        <v>41459</v>
      </c>
      <c r="F2749">
        <v>6</v>
      </c>
      <c r="G2749" t="s">
        <v>7132</v>
      </c>
      <c r="H2749" t="s">
        <v>7351</v>
      </c>
      <c r="I2749" t="s">
        <v>5974</v>
      </c>
      <c r="J2749" t="s">
        <v>5969</v>
      </c>
      <c r="K2749" t="s">
        <v>5985</v>
      </c>
      <c r="L2749" t="s">
        <v>5976</v>
      </c>
      <c r="M2749" t="s">
        <v>7055</v>
      </c>
      <c r="N2749" t="s">
        <v>129</v>
      </c>
      <c r="O2749" t="s">
        <v>7889</v>
      </c>
      <c r="P2749">
        <v>0</v>
      </c>
      <c r="Q2749">
        <v>116</v>
      </c>
      <c r="R2749">
        <v>13</v>
      </c>
      <c r="S2749">
        <v>103</v>
      </c>
      <c r="T2749">
        <v>0.11206896551724101</v>
      </c>
      <c r="U2749" t="s">
        <v>7892</v>
      </c>
      <c r="V2749" t="s">
        <v>10</v>
      </c>
      <c r="W2749" t="s">
        <v>18</v>
      </c>
    </row>
    <row r="2750" spans="1:23" x14ac:dyDescent="0.3">
      <c r="A2750" t="s">
        <v>3735</v>
      </c>
      <c r="B2750" s="4">
        <v>41458</v>
      </c>
      <c r="C2750" t="s">
        <v>7909</v>
      </c>
      <c r="D2750">
        <v>2013</v>
      </c>
      <c r="E2750" s="4">
        <v>41463</v>
      </c>
      <c r="F2750">
        <v>5</v>
      </c>
      <c r="G2750" t="s">
        <v>6665</v>
      </c>
      <c r="H2750" t="s">
        <v>6065</v>
      </c>
      <c r="I2750" t="s">
        <v>6004</v>
      </c>
      <c r="J2750" t="s">
        <v>5998</v>
      </c>
      <c r="K2750" t="s">
        <v>5985</v>
      </c>
      <c r="L2750" t="s">
        <v>5976</v>
      </c>
      <c r="M2750" t="s">
        <v>6065</v>
      </c>
      <c r="N2750" t="s">
        <v>653</v>
      </c>
      <c r="O2750" t="s">
        <v>7889</v>
      </c>
      <c r="P2750">
        <v>0</v>
      </c>
      <c r="Q2750">
        <v>88</v>
      </c>
      <c r="R2750">
        <v>4</v>
      </c>
      <c r="S2750">
        <v>84</v>
      </c>
      <c r="T2750">
        <v>4.5454545454545497E-2</v>
      </c>
      <c r="U2750" t="s">
        <v>7891</v>
      </c>
      <c r="V2750" t="s">
        <v>10</v>
      </c>
      <c r="W2750" t="s">
        <v>18</v>
      </c>
    </row>
    <row r="2751" spans="1:23" x14ac:dyDescent="0.3">
      <c r="A2751" t="s">
        <v>3737</v>
      </c>
      <c r="B2751" s="4">
        <v>41459</v>
      </c>
      <c r="C2751" t="s">
        <v>7909</v>
      </c>
      <c r="D2751">
        <v>2013</v>
      </c>
      <c r="E2751" s="4">
        <v>41464</v>
      </c>
      <c r="F2751">
        <v>5</v>
      </c>
      <c r="G2751" t="s">
        <v>7021</v>
      </c>
      <c r="H2751" t="s">
        <v>6763</v>
      </c>
      <c r="I2751" t="s">
        <v>5997</v>
      </c>
      <c r="J2751" t="s">
        <v>5998</v>
      </c>
      <c r="K2751" t="s">
        <v>5985</v>
      </c>
      <c r="L2751" t="s">
        <v>5976</v>
      </c>
      <c r="M2751" t="s">
        <v>6054</v>
      </c>
      <c r="N2751" t="s">
        <v>403</v>
      </c>
      <c r="O2751" t="s">
        <v>7889</v>
      </c>
      <c r="P2751">
        <v>0</v>
      </c>
      <c r="Q2751">
        <v>71</v>
      </c>
      <c r="R2751">
        <v>6</v>
      </c>
      <c r="S2751">
        <v>65</v>
      </c>
      <c r="T2751">
        <v>8.4507042253521097E-2</v>
      </c>
      <c r="U2751" t="s">
        <v>7892</v>
      </c>
      <c r="V2751" t="s">
        <v>10</v>
      </c>
      <c r="W2751" t="s">
        <v>18</v>
      </c>
    </row>
    <row r="2752" spans="1:23" x14ac:dyDescent="0.3">
      <c r="A2752" t="s">
        <v>3755</v>
      </c>
      <c r="B2752" s="4">
        <v>41467</v>
      </c>
      <c r="C2752" t="s">
        <v>7909</v>
      </c>
      <c r="D2752">
        <v>2013</v>
      </c>
      <c r="E2752" s="4">
        <v>41471</v>
      </c>
      <c r="F2752">
        <v>4</v>
      </c>
      <c r="G2752" t="s">
        <v>6851</v>
      </c>
      <c r="H2752" t="s">
        <v>6150</v>
      </c>
      <c r="I2752" t="s">
        <v>5997</v>
      </c>
      <c r="J2752" t="s">
        <v>5998</v>
      </c>
      <c r="K2752" t="s">
        <v>5970</v>
      </c>
      <c r="L2752" t="s">
        <v>5976</v>
      </c>
      <c r="M2752" t="s">
        <v>6151</v>
      </c>
      <c r="N2752" t="s">
        <v>953</v>
      </c>
      <c r="O2752" t="s">
        <v>7889</v>
      </c>
      <c r="P2752">
        <v>0</v>
      </c>
      <c r="Q2752">
        <v>499</v>
      </c>
      <c r="R2752">
        <v>165</v>
      </c>
      <c r="S2752">
        <v>334</v>
      </c>
      <c r="T2752">
        <v>0.33066132264529102</v>
      </c>
      <c r="U2752" t="s">
        <v>7913</v>
      </c>
      <c r="V2752" t="s">
        <v>10</v>
      </c>
      <c r="W2752" t="s">
        <v>18</v>
      </c>
    </row>
    <row r="2753" spans="1:23" x14ac:dyDescent="0.3">
      <c r="A2753" t="s">
        <v>3755</v>
      </c>
      <c r="B2753" s="4">
        <v>41467</v>
      </c>
      <c r="C2753" t="s">
        <v>7909</v>
      </c>
      <c r="D2753">
        <v>2013</v>
      </c>
      <c r="E2753" s="4">
        <v>41471</v>
      </c>
      <c r="F2753">
        <v>4</v>
      </c>
      <c r="G2753" t="s">
        <v>6851</v>
      </c>
      <c r="H2753" t="s">
        <v>6150</v>
      </c>
      <c r="I2753" t="s">
        <v>5997</v>
      </c>
      <c r="J2753" t="s">
        <v>5998</v>
      </c>
      <c r="K2753" t="s">
        <v>5970</v>
      </c>
      <c r="L2753" t="s">
        <v>5976</v>
      </c>
      <c r="M2753" t="s">
        <v>6151</v>
      </c>
      <c r="N2753" t="s">
        <v>755</v>
      </c>
      <c r="O2753" t="s">
        <v>7889</v>
      </c>
      <c r="P2753">
        <v>0</v>
      </c>
      <c r="Q2753">
        <v>30</v>
      </c>
      <c r="R2753">
        <v>11</v>
      </c>
      <c r="S2753">
        <v>19</v>
      </c>
      <c r="T2753">
        <v>0.36666666666666697</v>
      </c>
      <c r="U2753" t="s">
        <v>7895</v>
      </c>
      <c r="V2753" t="s">
        <v>10</v>
      </c>
      <c r="W2753" t="s">
        <v>18</v>
      </c>
    </row>
    <row r="2754" spans="1:23" x14ac:dyDescent="0.3">
      <c r="A2754" t="s">
        <v>3774</v>
      </c>
      <c r="B2754" s="4">
        <v>41475</v>
      </c>
      <c r="C2754" t="s">
        <v>7909</v>
      </c>
      <c r="D2754">
        <v>2013</v>
      </c>
      <c r="E2754" s="4">
        <v>41479</v>
      </c>
      <c r="F2754">
        <v>4</v>
      </c>
      <c r="G2754" t="s">
        <v>6635</v>
      </c>
      <c r="H2754" t="s">
        <v>6736</v>
      </c>
      <c r="I2754" t="s">
        <v>5997</v>
      </c>
      <c r="J2754" t="s">
        <v>5998</v>
      </c>
      <c r="K2754" t="s">
        <v>5975</v>
      </c>
      <c r="L2754" t="s">
        <v>5976</v>
      </c>
      <c r="M2754" t="s">
        <v>6041</v>
      </c>
      <c r="N2754" t="s">
        <v>930</v>
      </c>
      <c r="O2754" t="s">
        <v>7889</v>
      </c>
      <c r="P2754">
        <v>0</v>
      </c>
      <c r="Q2754">
        <v>486</v>
      </c>
      <c r="R2754">
        <v>209</v>
      </c>
      <c r="S2754">
        <v>277</v>
      </c>
      <c r="T2754">
        <v>0.43004115226337403</v>
      </c>
      <c r="U2754" t="s">
        <v>7913</v>
      </c>
      <c r="V2754" t="s">
        <v>10</v>
      </c>
      <c r="W2754" t="s">
        <v>18</v>
      </c>
    </row>
    <row r="2755" spans="1:23" x14ac:dyDescent="0.3">
      <c r="A2755" t="s">
        <v>3788</v>
      </c>
      <c r="B2755" s="4">
        <v>41479</v>
      </c>
      <c r="C2755" t="s">
        <v>7909</v>
      </c>
      <c r="D2755">
        <v>2013</v>
      </c>
      <c r="E2755" s="4">
        <v>41484</v>
      </c>
      <c r="F2755">
        <v>5</v>
      </c>
      <c r="G2755" t="s">
        <v>7349</v>
      </c>
      <c r="H2755" t="s">
        <v>6397</v>
      </c>
      <c r="I2755" t="s">
        <v>5974</v>
      </c>
      <c r="J2755" t="s">
        <v>5969</v>
      </c>
      <c r="K2755" t="s">
        <v>5975</v>
      </c>
      <c r="L2755" t="s">
        <v>5976</v>
      </c>
      <c r="M2755" t="s">
        <v>5977</v>
      </c>
      <c r="N2755" t="s">
        <v>1229</v>
      </c>
      <c r="O2755" t="s">
        <v>7889</v>
      </c>
      <c r="P2755">
        <v>0</v>
      </c>
      <c r="Q2755">
        <v>275</v>
      </c>
      <c r="R2755">
        <v>96</v>
      </c>
      <c r="S2755">
        <v>179</v>
      </c>
      <c r="T2755">
        <v>0.34909090909090901</v>
      </c>
      <c r="U2755" t="s">
        <v>7899</v>
      </c>
      <c r="V2755" t="s">
        <v>10</v>
      </c>
      <c r="W2755" t="s">
        <v>18</v>
      </c>
    </row>
    <row r="2756" spans="1:23" x14ac:dyDescent="0.3">
      <c r="A2756" t="s">
        <v>3853</v>
      </c>
      <c r="B2756" s="4">
        <v>41495</v>
      </c>
      <c r="C2756" t="s">
        <v>7900</v>
      </c>
      <c r="D2756">
        <v>2013</v>
      </c>
      <c r="E2756" s="4">
        <v>41501</v>
      </c>
      <c r="F2756">
        <v>6</v>
      </c>
      <c r="G2756" t="s">
        <v>6077</v>
      </c>
      <c r="H2756" t="s">
        <v>6120</v>
      </c>
      <c r="I2756" t="s">
        <v>6004</v>
      </c>
      <c r="J2756" t="s">
        <v>5998</v>
      </c>
      <c r="K2756" t="s">
        <v>5975</v>
      </c>
      <c r="L2756" t="s">
        <v>5976</v>
      </c>
      <c r="M2756" t="s">
        <v>6065</v>
      </c>
      <c r="N2756" t="s">
        <v>156</v>
      </c>
      <c r="O2756" t="s">
        <v>7889</v>
      </c>
      <c r="P2756">
        <v>0</v>
      </c>
      <c r="Q2756">
        <v>60</v>
      </c>
      <c r="R2756">
        <v>10</v>
      </c>
      <c r="S2756">
        <v>50</v>
      </c>
      <c r="T2756">
        <v>0.16666666666666699</v>
      </c>
      <c r="U2756" t="s">
        <v>7895</v>
      </c>
      <c r="V2756" t="s">
        <v>10</v>
      </c>
      <c r="W2756" t="s">
        <v>18</v>
      </c>
    </row>
    <row r="2757" spans="1:23" x14ac:dyDescent="0.3">
      <c r="A2757" t="s">
        <v>3869</v>
      </c>
      <c r="B2757" s="4">
        <v>41498</v>
      </c>
      <c r="C2757" t="s">
        <v>7900</v>
      </c>
      <c r="D2757">
        <v>2013</v>
      </c>
      <c r="E2757" s="4">
        <v>41502</v>
      </c>
      <c r="F2757">
        <v>4</v>
      </c>
      <c r="G2757" t="s">
        <v>7617</v>
      </c>
      <c r="H2757" t="s">
        <v>5996</v>
      </c>
      <c r="I2757" t="s">
        <v>5997</v>
      </c>
      <c r="J2757" t="s">
        <v>5998</v>
      </c>
      <c r="K2757" t="s">
        <v>5975</v>
      </c>
      <c r="L2757" t="s">
        <v>5976</v>
      </c>
      <c r="M2757" t="s">
        <v>5999</v>
      </c>
      <c r="N2757" t="s">
        <v>803</v>
      </c>
      <c r="O2757" t="s">
        <v>7889</v>
      </c>
      <c r="P2757">
        <v>0</v>
      </c>
      <c r="Q2757">
        <v>116</v>
      </c>
      <c r="R2757">
        <v>22</v>
      </c>
      <c r="S2757">
        <v>94</v>
      </c>
      <c r="T2757">
        <v>0.18965517241379301</v>
      </c>
      <c r="U2757" t="s">
        <v>7899</v>
      </c>
      <c r="V2757" t="s">
        <v>10</v>
      </c>
      <c r="W2757" t="s">
        <v>18</v>
      </c>
    </row>
    <row r="2758" spans="1:23" x14ac:dyDescent="0.3">
      <c r="A2758" t="s">
        <v>3906</v>
      </c>
      <c r="B2758" s="4">
        <v>41502</v>
      </c>
      <c r="C2758" t="s">
        <v>7900</v>
      </c>
      <c r="D2758">
        <v>2013</v>
      </c>
      <c r="E2758" s="4">
        <v>41509</v>
      </c>
      <c r="F2758">
        <v>7</v>
      </c>
      <c r="G2758" t="s">
        <v>6681</v>
      </c>
      <c r="H2758" t="s">
        <v>6906</v>
      </c>
      <c r="I2758" t="s">
        <v>5974</v>
      </c>
      <c r="J2758" t="s">
        <v>5969</v>
      </c>
      <c r="K2758" t="s">
        <v>5985</v>
      </c>
      <c r="L2758" t="s">
        <v>5976</v>
      </c>
      <c r="M2758" t="s">
        <v>5977</v>
      </c>
      <c r="N2758" t="s">
        <v>24</v>
      </c>
      <c r="O2758" t="s">
        <v>7889</v>
      </c>
      <c r="P2758">
        <v>0</v>
      </c>
      <c r="Q2758">
        <v>60</v>
      </c>
      <c r="R2758">
        <v>14</v>
      </c>
      <c r="S2758">
        <v>46</v>
      </c>
      <c r="T2758">
        <v>0.233333333333333</v>
      </c>
      <c r="U2758" t="s">
        <v>7895</v>
      </c>
      <c r="V2758" t="s">
        <v>10</v>
      </c>
      <c r="W2758" t="s">
        <v>18</v>
      </c>
    </row>
    <row r="2759" spans="1:23" x14ac:dyDescent="0.3">
      <c r="A2759" t="s">
        <v>3937</v>
      </c>
      <c r="B2759" s="4">
        <v>41509</v>
      </c>
      <c r="C2759" t="s">
        <v>7900</v>
      </c>
      <c r="D2759">
        <v>2013</v>
      </c>
      <c r="E2759" s="4">
        <v>41515</v>
      </c>
      <c r="F2759">
        <v>6</v>
      </c>
      <c r="G2759" t="s">
        <v>6627</v>
      </c>
      <c r="H2759" t="s">
        <v>7629</v>
      </c>
      <c r="I2759" t="s">
        <v>5997</v>
      </c>
      <c r="J2759" t="s">
        <v>5998</v>
      </c>
      <c r="K2759" t="s">
        <v>5970</v>
      </c>
      <c r="L2759" t="s">
        <v>5976</v>
      </c>
      <c r="M2759" t="s">
        <v>6054</v>
      </c>
      <c r="N2759" t="s">
        <v>494</v>
      </c>
      <c r="O2759" t="s">
        <v>7889</v>
      </c>
      <c r="P2759">
        <v>0</v>
      </c>
      <c r="Q2759">
        <v>83</v>
      </c>
      <c r="R2759">
        <v>7</v>
      </c>
      <c r="S2759">
        <v>76</v>
      </c>
      <c r="T2759">
        <v>8.4337349397590397E-2</v>
      </c>
      <c r="U2759" t="s">
        <v>7891</v>
      </c>
      <c r="V2759" t="s">
        <v>10</v>
      </c>
      <c r="W2759" t="s">
        <v>18</v>
      </c>
    </row>
    <row r="2760" spans="1:23" x14ac:dyDescent="0.3">
      <c r="A2760" t="s">
        <v>3972</v>
      </c>
      <c r="B2760" s="4">
        <v>41515</v>
      </c>
      <c r="C2760" t="s">
        <v>7900</v>
      </c>
      <c r="D2760">
        <v>2013</v>
      </c>
      <c r="E2760" s="4">
        <v>41520</v>
      </c>
      <c r="F2760">
        <v>5</v>
      </c>
      <c r="G2760" t="s">
        <v>7168</v>
      </c>
      <c r="H2760" t="s">
        <v>6150</v>
      </c>
      <c r="I2760" t="s">
        <v>5997</v>
      </c>
      <c r="J2760" t="s">
        <v>5998</v>
      </c>
      <c r="K2760" t="s">
        <v>5975</v>
      </c>
      <c r="L2760" t="s">
        <v>5976</v>
      </c>
      <c r="M2760" t="s">
        <v>6151</v>
      </c>
      <c r="N2760" t="s">
        <v>955</v>
      </c>
      <c r="O2760" t="s">
        <v>7889</v>
      </c>
      <c r="P2760">
        <v>0</v>
      </c>
      <c r="Q2760">
        <v>30</v>
      </c>
      <c r="R2760">
        <v>15</v>
      </c>
      <c r="S2760">
        <v>15</v>
      </c>
      <c r="T2760">
        <v>0.5</v>
      </c>
      <c r="U2760" t="s">
        <v>7891</v>
      </c>
      <c r="V2760" t="s">
        <v>10</v>
      </c>
      <c r="W2760" t="s">
        <v>18</v>
      </c>
    </row>
    <row r="2761" spans="1:23" x14ac:dyDescent="0.3">
      <c r="A2761" t="s">
        <v>3974</v>
      </c>
      <c r="B2761" s="4">
        <v>41515</v>
      </c>
      <c r="C2761" t="s">
        <v>7900</v>
      </c>
      <c r="D2761">
        <v>2013</v>
      </c>
      <c r="E2761" s="4">
        <v>41522</v>
      </c>
      <c r="F2761">
        <v>7</v>
      </c>
      <c r="G2761" t="s">
        <v>7281</v>
      </c>
      <c r="H2761" t="s">
        <v>6912</v>
      </c>
      <c r="I2761" t="s">
        <v>5997</v>
      </c>
      <c r="J2761" t="s">
        <v>5998</v>
      </c>
      <c r="K2761" t="s">
        <v>5975</v>
      </c>
      <c r="L2761" t="s">
        <v>5976</v>
      </c>
      <c r="M2761" t="s">
        <v>6059</v>
      </c>
      <c r="N2761" t="s">
        <v>33</v>
      </c>
      <c r="O2761" t="s">
        <v>7889</v>
      </c>
      <c r="P2761">
        <v>0</v>
      </c>
      <c r="Q2761">
        <v>139</v>
      </c>
      <c r="R2761">
        <v>36</v>
      </c>
      <c r="S2761">
        <v>103</v>
      </c>
      <c r="T2761">
        <v>0.25899280575539602</v>
      </c>
      <c r="U2761" t="s">
        <v>7891</v>
      </c>
      <c r="V2761" t="s">
        <v>10</v>
      </c>
      <c r="W2761" t="s">
        <v>18</v>
      </c>
    </row>
    <row r="2762" spans="1:23" x14ac:dyDescent="0.3">
      <c r="A2762" t="s">
        <v>3974</v>
      </c>
      <c r="B2762" s="4">
        <v>41515</v>
      </c>
      <c r="C2762" t="s">
        <v>7900</v>
      </c>
      <c r="D2762">
        <v>2013</v>
      </c>
      <c r="E2762" s="4">
        <v>41522</v>
      </c>
      <c r="F2762">
        <v>7</v>
      </c>
      <c r="G2762" t="s">
        <v>7281</v>
      </c>
      <c r="H2762" t="s">
        <v>6912</v>
      </c>
      <c r="I2762" t="s">
        <v>5997</v>
      </c>
      <c r="J2762" t="s">
        <v>5998</v>
      </c>
      <c r="K2762" t="s">
        <v>5975</v>
      </c>
      <c r="L2762" t="s">
        <v>5976</v>
      </c>
      <c r="M2762" t="s">
        <v>6059</v>
      </c>
      <c r="N2762" t="s">
        <v>556</v>
      </c>
      <c r="O2762" t="s">
        <v>7889</v>
      </c>
      <c r="P2762">
        <v>0</v>
      </c>
      <c r="Q2762">
        <v>203</v>
      </c>
      <c r="R2762">
        <v>26</v>
      </c>
      <c r="S2762">
        <v>177</v>
      </c>
      <c r="T2762">
        <v>0.12807881773398999</v>
      </c>
      <c r="U2762" t="s">
        <v>7892</v>
      </c>
      <c r="V2762" t="s">
        <v>10</v>
      </c>
      <c r="W2762" t="s">
        <v>18</v>
      </c>
    </row>
    <row r="2763" spans="1:23" x14ac:dyDescent="0.3">
      <c r="A2763" t="s">
        <v>4023</v>
      </c>
      <c r="B2763" s="4">
        <v>41526</v>
      </c>
      <c r="C2763" t="s">
        <v>7901</v>
      </c>
      <c r="D2763">
        <v>2013</v>
      </c>
      <c r="E2763" s="4">
        <v>41531</v>
      </c>
      <c r="F2763">
        <v>5</v>
      </c>
      <c r="G2763" t="s">
        <v>6179</v>
      </c>
      <c r="H2763" t="s">
        <v>6736</v>
      </c>
      <c r="I2763" t="s">
        <v>5997</v>
      </c>
      <c r="J2763" t="s">
        <v>5998</v>
      </c>
      <c r="K2763" t="s">
        <v>5975</v>
      </c>
      <c r="L2763" t="s">
        <v>5976</v>
      </c>
      <c r="M2763" t="s">
        <v>6041</v>
      </c>
      <c r="N2763" t="s">
        <v>1229</v>
      </c>
      <c r="O2763" t="s">
        <v>7889</v>
      </c>
      <c r="P2763">
        <v>0</v>
      </c>
      <c r="Q2763">
        <v>110</v>
      </c>
      <c r="R2763">
        <v>38</v>
      </c>
      <c r="S2763">
        <v>72</v>
      </c>
      <c r="T2763">
        <v>0.34545454545454501</v>
      </c>
      <c r="U2763" t="s">
        <v>7895</v>
      </c>
      <c r="V2763" t="s">
        <v>10</v>
      </c>
      <c r="W2763" t="s">
        <v>18</v>
      </c>
    </row>
    <row r="2764" spans="1:23" x14ac:dyDescent="0.3">
      <c r="A2764" t="s">
        <v>4048</v>
      </c>
      <c r="B2764" s="4">
        <v>41530</v>
      </c>
      <c r="C2764" t="s">
        <v>7901</v>
      </c>
      <c r="D2764">
        <v>2013</v>
      </c>
      <c r="E2764" s="4">
        <v>41535</v>
      </c>
      <c r="F2764">
        <v>5</v>
      </c>
      <c r="G2764" t="s">
        <v>6825</v>
      </c>
      <c r="H2764" t="s">
        <v>6167</v>
      </c>
      <c r="I2764" t="s">
        <v>5997</v>
      </c>
      <c r="J2764" t="s">
        <v>5998</v>
      </c>
      <c r="K2764" t="s">
        <v>5985</v>
      </c>
      <c r="L2764" t="s">
        <v>5976</v>
      </c>
      <c r="M2764" t="s">
        <v>6059</v>
      </c>
      <c r="N2764" t="s">
        <v>692</v>
      </c>
      <c r="O2764" t="s">
        <v>7889</v>
      </c>
      <c r="P2764">
        <v>0</v>
      </c>
      <c r="Q2764">
        <v>64</v>
      </c>
      <c r="R2764">
        <v>24</v>
      </c>
      <c r="S2764">
        <v>40</v>
      </c>
      <c r="T2764">
        <v>0.375</v>
      </c>
      <c r="U2764" t="s">
        <v>7892</v>
      </c>
      <c r="V2764" t="s">
        <v>10</v>
      </c>
      <c r="W2764" t="s">
        <v>18</v>
      </c>
    </row>
    <row r="2765" spans="1:23" x14ac:dyDescent="0.3">
      <c r="A2765" t="s">
        <v>4103</v>
      </c>
      <c r="B2765" s="4">
        <v>41541</v>
      </c>
      <c r="C2765" t="s">
        <v>7901</v>
      </c>
      <c r="D2765">
        <v>2013</v>
      </c>
      <c r="E2765" s="4">
        <v>41545</v>
      </c>
      <c r="F2765">
        <v>4</v>
      </c>
      <c r="G2765" t="s">
        <v>7536</v>
      </c>
      <c r="H2765" t="s">
        <v>6088</v>
      </c>
      <c r="I2765" t="s">
        <v>6004</v>
      </c>
      <c r="J2765" t="s">
        <v>5998</v>
      </c>
      <c r="K2765" t="s">
        <v>5975</v>
      </c>
      <c r="L2765" t="s">
        <v>5976</v>
      </c>
      <c r="M2765" t="s">
        <v>6089</v>
      </c>
      <c r="N2765" t="s">
        <v>1204</v>
      </c>
      <c r="O2765" t="s">
        <v>7889</v>
      </c>
      <c r="P2765">
        <v>0</v>
      </c>
      <c r="Q2765">
        <v>376</v>
      </c>
      <c r="R2765">
        <v>30</v>
      </c>
      <c r="S2765">
        <v>346</v>
      </c>
      <c r="T2765">
        <v>7.9787234042553196E-2</v>
      </c>
      <c r="U2765" t="s">
        <v>7897</v>
      </c>
      <c r="V2765" t="s">
        <v>10</v>
      </c>
      <c r="W2765" t="s">
        <v>18</v>
      </c>
    </row>
    <row r="2766" spans="1:23" x14ac:dyDescent="0.3">
      <c r="A2766" t="s">
        <v>4123</v>
      </c>
      <c r="B2766" s="4">
        <v>41543</v>
      </c>
      <c r="C2766" t="s">
        <v>7901</v>
      </c>
      <c r="D2766">
        <v>2013</v>
      </c>
      <c r="E2766" s="4">
        <v>41548</v>
      </c>
      <c r="F2766">
        <v>5</v>
      </c>
      <c r="G2766" t="s">
        <v>6617</v>
      </c>
      <c r="H2766" t="s">
        <v>6251</v>
      </c>
      <c r="I2766" t="s">
        <v>5974</v>
      </c>
      <c r="J2766" t="s">
        <v>5969</v>
      </c>
      <c r="K2766" t="s">
        <v>5970</v>
      </c>
      <c r="L2766" t="s">
        <v>5976</v>
      </c>
      <c r="M2766" t="s">
        <v>6252</v>
      </c>
      <c r="N2766" t="s">
        <v>494</v>
      </c>
      <c r="O2766" t="s">
        <v>7889</v>
      </c>
      <c r="P2766">
        <v>0</v>
      </c>
      <c r="Q2766">
        <v>55</v>
      </c>
      <c r="R2766">
        <v>4</v>
      </c>
      <c r="S2766">
        <v>51</v>
      </c>
      <c r="T2766">
        <v>7.2727272727272696E-2</v>
      </c>
      <c r="U2766" t="s">
        <v>7895</v>
      </c>
      <c r="V2766" t="s">
        <v>10</v>
      </c>
      <c r="W2766" t="s">
        <v>18</v>
      </c>
    </row>
    <row r="2767" spans="1:23" x14ac:dyDescent="0.3">
      <c r="A2767" t="s">
        <v>4146</v>
      </c>
      <c r="B2767" s="4">
        <v>41550</v>
      </c>
      <c r="C2767" t="s">
        <v>7903</v>
      </c>
      <c r="D2767">
        <v>2013</v>
      </c>
      <c r="E2767" s="4">
        <v>41556</v>
      </c>
      <c r="F2767">
        <v>6</v>
      </c>
      <c r="G2767" t="s">
        <v>6173</v>
      </c>
      <c r="H2767" t="s">
        <v>7415</v>
      </c>
      <c r="I2767" t="s">
        <v>5974</v>
      </c>
      <c r="J2767" t="s">
        <v>5969</v>
      </c>
      <c r="K2767" t="s">
        <v>5970</v>
      </c>
      <c r="L2767" t="s">
        <v>5976</v>
      </c>
      <c r="M2767" t="s">
        <v>5977</v>
      </c>
      <c r="N2767" t="s">
        <v>494</v>
      </c>
      <c r="O2767" t="s">
        <v>7889</v>
      </c>
      <c r="P2767">
        <v>0</v>
      </c>
      <c r="Q2767">
        <v>111</v>
      </c>
      <c r="R2767">
        <v>9</v>
      </c>
      <c r="S2767">
        <v>102</v>
      </c>
      <c r="T2767">
        <v>8.1081081081081099E-2</v>
      </c>
      <c r="U2767" t="s">
        <v>7892</v>
      </c>
      <c r="V2767" t="s">
        <v>10</v>
      </c>
      <c r="W2767" t="s">
        <v>18</v>
      </c>
    </row>
    <row r="2768" spans="1:23" x14ac:dyDescent="0.3">
      <c r="A2768" t="s">
        <v>4146</v>
      </c>
      <c r="B2768" s="4">
        <v>41550</v>
      </c>
      <c r="C2768" t="s">
        <v>7903</v>
      </c>
      <c r="D2768">
        <v>2013</v>
      </c>
      <c r="E2768" s="4">
        <v>41556</v>
      </c>
      <c r="F2768">
        <v>6</v>
      </c>
      <c r="G2768" t="s">
        <v>6173</v>
      </c>
      <c r="H2768" t="s">
        <v>7415</v>
      </c>
      <c r="I2768" t="s">
        <v>5974</v>
      </c>
      <c r="J2768" t="s">
        <v>5969</v>
      </c>
      <c r="K2768" t="s">
        <v>5970</v>
      </c>
      <c r="L2768" t="s">
        <v>5976</v>
      </c>
      <c r="M2768" t="s">
        <v>5977</v>
      </c>
      <c r="N2768" t="s">
        <v>1176</v>
      </c>
      <c r="O2768" t="s">
        <v>7889</v>
      </c>
      <c r="P2768">
        <v>0</v>
      </c>
      <c r="Q2768">
        <v>15</v>
      </c>
      <c r="R2768">
        <v>3</v>
      </c>
      <c r="S2768">
        <v>12</v>
      </c>
      <c r="T2768">
        <v>0.2</v>
      </c>
      <c r="U2768" t="s">
        <v>7890</v>
      </c>
      <c r="V2768" t="s">
        <v>10</v>
      </c>
      <c r="W2768" t="s">
        <v>18</v>
      </c>
    </row>
    <row r="2769" spans="1:23" x14ac:dyDescent="0.3">
      <c r="A2769" t="s">
        <v>4147</v>
      </c>
      <c r="B2769" s="4">
        <v>41550</v>
      </c>
      <c r="C2769" t="s">
        <v>7903</v>
      </c>
      <c r="D2769">
        <v>2013</v>
      </c>
      <c r="E2769" s="4">
        <v>41556</v>
      </c>
      <c r="F2769">
        <v>6</v>
      </c>
      <c r="G2769" t="s">
        <v>6606</v>
      </c>
      <c r="H2769" t="s">
        <v>5996</v>
      </c>
      <c r="I2769" t="s">
        <v>5997</v>
      </c>
      <c r="J2769" t="s">
        <v>5998</v>
      </c>
      <c r="K2769" t="s">
        <v>5975</v>
      </c>
      <c r="L2769" t="s">
        <v>5976</v>
      </c>
      <c r="M2769" t="s">
        <v>5999</v>
      </c>
      <c r="N2769" t="s">
        <v>1300</v>
      </c>
      <c r="O2769" t="s">
        <v>7889</v>
      </c>
      <c r="P2769">
        <v>0</v>
      </c>
      <c r="Q2769">
        <v>154</v>
      </c>
      <c r="R2769">
        <v>35</v>
      </c>
      <c r="S2769">
        <v>119</v>
      </c>
      <c r="T2769">
        <v>0.22727272727272699</v>
      </c>
      <c r="U2769" t="s">
        <v>7905</v>
      </c>
      <c r="V2769" t="s">
        <v>10</v>
      </c>
      <c r="W2769" t="s">
        <v>18</v>
      </c>
    </row>
    <row r="2770" spans="1:23" x14ac:dyDescent="0.3">
      <c r="A2770" t="s">
        <v>4160</v>
      </c>
      <c r="B2770" s="4">
        <v>41556</v>
      </c>
      <c r="C2770" t="s">
        <v>7903</v>
      </c>
      <c r="D2770">
        <v>2013</v>
      </c>
      <c r="E2770" s="4">
        <v>41561</v>
      </c>
      <c r="F2770">
        <v>5</v>
      </c>
      <c r="G2770" t="s">
        <v>6549</v>
      </c>
      <c r="H2770" t="s">
        <v>7243</v>
      </c>
      <c r="I2770" t="s">
        <v>5974</v>
      </c>
      <c r="J2770" t="s">
        <v>5969</v>
      </c>
      <c r="K2770" t="s">
        <v>5975</v>
      </c>
      <c r="L2770" t="s">
        <v>5976</v>
      </c>
      <c r="M2770" t="s">
        <v>5977</v>
      </c>
      <c r="N2770" t="s">
        <v>278</v>
      </c>
      <c r="O2770" t="s">
        <v>7889</v>
      </c>
      <c r="P2770">
        <v>0</v>
      </c>
      <c r="Q2770">
        <v>292</v>
      </c>
      <c r="R2770">
        <v>137</v>
      </c>
      <c r="S2770">
        <v>155</v>
      </c>
      <c r="T2770">
        <v>0.46917808219178098</v>
      </c>
      <c r="U2770" t="s">
        <v>7910</v>
      </c>
      <c r="V2770" t="s">
        <v>10</v>
      </c>
      <c r="W2770" t="s">
        <v>18</v>
      </c>
    </row>
    <row r="2771" spans="1:23" x14ac:dyDescent="0.3">
      <c r="A2771" t="s">
        <v>4324</v>
      </c>
      <c r="B2771" s="4">
        <v>41600</v>
      </c>
      <c r="C2771" t="s">
        <v>7904</v>
      </c>
      <c r="D2771">
        <v>2013</v>
      </c>
      <c r="E2771" s="4">
        <v>41607</v>
      </c>
      <c r="F2771">
        <v>7</v>
      </c>
      <c r="G2771" t="s">
        <v>7509</v>
      </c>
      <c r="H2771" t="s">
        <v>6065</v>
      </c>
      <c r="I2771" t="s">
        <v>6004</v>
      </c>
      <c r="J2771" t="s">
        <v>5998</v>
      </c>
      <c r="K2771" t="s">
        <v>5975</v>
      </c>
      <c r="L2771" t="s">
        <v>5976</v>
      </c>
      <c r="M2771" t="s">
        <v>6065</v>
      </c>
      <c r="N2771" t="s">
        <v>499</v>
      </c>
      <c r="O2771" t="s">
        <v>7889</v>
      </c>
      <c r="P2771">
        <v>0</v>
      </c>
      <c r="Q2771">
        <v>59</v>
      </c>
      <c r="R2771">
        <v>21</v>
      </c>
      <c r="S2771">
        <v>38</v>
      </c>
      <c r="T2771">
        <v>0.35593220338983</v>
      </c>
      <c r="U2771" t="s">
        <v>7895</v>
      </c>
      <c r="V2771" t="s">
        <v>10</v>
      </c>
      <c r="W2771" t="s">
        <v>18</v>
      </c>
    </row>
    <row r="2772" spans="1:23" x14ac:dyDescent="0.3">
      <c r="A2772" t="s">
        <v>4335</v>
      </c>
      <c r="B2772" s="4">
        <v>41603</v>
      </c>
      <c r="C2772" t="s">
        <v>7904</v>
      </c>
      <c r="D2772">
        <v>2013</v>
      </c>
      <c r="E2772" s="4">
        <v>41608</v>
      </c>
      <c r="F2772">
        <v>5</v>
      </c>
      <c r="G2772" t="s">
        <v>6854</v>
      </c>
      <c r="H2772" t="s">
        <v>7322</v>
      </c>
      <c r="I2772" t="s">
        <v>6004</v>
      </c>
      <c r="J2772" t="s">
        <v>5998</v>
      </c>
      <c r="K2772" t="s">
        <v>5985</v>
      </c>
      <c r="L2772" t="s">
        <v>5976</v>
      </c>
      <c r="M2772" t="s">
        <v>6084</v>
      </c>
      <c r="N2772" t="s">
        <v>930</v>
      </c>
      <c r="O2772" t="s">
        <v>7889</v>
      </c>
      <c r="P2772">
        <v>0</v>
      </c>
      <c r="Q2772">
        <v>146</v>
      </c>
      <c r="R2772">
        <v>63</v>
      </c>
      <c r="S2772">
        <v>83</v>
      </c>
      <c r="T2772">
        <v>0.431506849315068</v>
      </c>
      <c r="U2772" t="s">
        <v>7891</v>
      </c>
      <c r="V2772" t="s">
        <v>10</v>
      </c>
      <c r="W2772" t="s">
        <v>18</v>
      </c>
    </row>
    <row r="2773" spans="1:23" x14ac:dyDescent="0.3">
      <c r="A2773" t="s">
        <v>4379</v>
      </c>
      <c r="B2773" s="4">
        <v>41612</v>
      </c>
      <c r="C2773" t="s">
        <v>7906</v>
      </c>
      <c r="D2773">
        <v>2013</v>
      </c>
      <c r="E2773" s="4">
        <v>41618</v>
      </c>
      <c r="F2773">
        <v>6</v>
      </c>
      <c r="G2773" t="s">
        <v>7691</v>
      </c>
      <c r="H2773" t="s">
        <v>7692</v>
      </c>
      <c r="I2773" t="s">
        <v>5974</v>
      </c>
      <c r="J2773" t="s">
        <v>5969</v>
      </c>
      <c r="K2773" t="s">
        <v>5975</v>
      </c>
      <c r="L2773" t="s">
        <v>5976</v>
      </c>
      <c r="M2773" t="s">
        <v>5977</v>
      </c>
      <c r="N2773" t="s">
        <v>17</v>
      </c>
      <c r="O2773" t="s">
        <v>7889</v>
      </c>
      <c r="P2773">
        <v>0</v>
      </c>
      <c r="Q2773">
        <v>233</v>
      </c>
      <c r="R2773">
        <v>35</v>
      </c>
      <c r="S2773">
        <v>198</v>
      </c>
      <c r="T2773">
        <v>0.15021459227467801</v>
      </c>
      <c r="U2773" t="s">
        <v>7899</v>
      </c>
      <c r="V2773" t="s">
        <v>10</v>
      </c>
      <c r="W2773" t="s">
        <v>18</v>
      </c>
    </row>
    <row r="2774" spans="1:23" x14ac:dyDescent="0.3">
      <c r="A2774" t="s">
        <v>4405</v>
      </c>
      <c r="B2774" s="4">
        <v>41618</v>
      </c>
      <c r="C2774" t="s">
        <v>7906</v>
      </c>
      <c r="D2774">
        <v>2013</v>
      </c>
      <c r="E2774" s="4">
        <v>41623</v>
      </c>
      <c r="F2774">
        <v>5</v>
      </c>
      <c r="G2774" t="s">
        <v>7141</v>
      </c>
      <c r="H2774" t="s">
        <v>6691</v>
      </c>
      <c r="I2774" t="s">
        <v>5997</v>
      </c>
      <c r="J2774" t="s">
        <v>5998</v>
      </c>
      <c r="K2774" t="s">
        <v>5985</v>
      </c>
      <c r="L2774" t="s">
        <v>5976</v>
      </c>
      <c r="M2774" t="s">
        <v>6059</v>
      </c>
      <c r="N2774" t="s">
        <v>1333</v>
      </c>
      <c r="O2774" t="s">
        <v>7889</v>
      </c>
      <c r="P2774">
        <v>0</v>
      </c>
      <c r="Q2774">
        <v>20</v>
      </c>
      <c r="R2774">
        <v>8</v>
      </c>
      <c r="S2774">
        <v>12</v>
      </c>
      <c r="T2774">
        <v>0.4</v>
      </c>
      <c r="U2774" t="s">
        <v>7890</v>
      </c>
      <c r="V2774" t="s">
        <v>10</v>
      </c>
      <c r="W2774" t="s">
        <v>18</v>
      </c>
    </row>
    <row r="2775" spans="1:23" x14ac:dyDescent="0.3">
      <c r="A2775" t="s">
        <v>4409</v>
      </c>
      <c r="B2775" s="4">
        <v>41619</v>
      </c>
      <c r="C2775" t="s">
        <v>7906</v>
      </c>
      <c r="D2775">
        <v>2013</v>
      </c>
      <c r="E2775" s="4">
        <v>41623</v>
      </c>
      <c r="F2775">
        <v>4</v>
      </c>
      <c r="G2775" t="s">
        <v>6723</v>
      </c>
      <c r="H2775" t="s">
        <v>6086</v>
      </c>
      <c r="I2775" t="s">
        <v>6004</v>
      </c>
      <c r="J2775" t="s">
        <v>5998</v>
      </c>
      <c r="K2775" t="s">
        <v>5975</v>
      </c>
      <c r="L2775" t="s">
        <v>5976</v>
      </c>
      <c r="M2775" t="s">
        <v>6032</v>
      </c>
      <c r="N2775" t="s">
        <v>1952</v>
      </c>
      <c r="O2775" t="s">
        <v>7889</v>
      </c>
      <c r="P2775">
        <v>0</v>
      </c>
      <c r="Q2775">
        <v>133</v>
      </c>
      <c r="R2775">
        <v>44</v>
      </c>
      <c r="S2775">
        <v>89</v>
      </c>
      <c r="T2775">
        <v>0.33082706766917302</v>
      </c>
      <c r="U2775" t="s">
        <v>7891</v>
      </c>
      <c r="V2775" t="s">
        <v>10</v>
      </c>
      <c r="W2775" t="s">
        <v>18</v>
      </c>
    </row>
    <row r="2776" spans="1:23" x14ac:dyDescent="0.3">
      <c r="A2776" t="s">
        <v>4442</v>
      </c>
      <c r="B2776" s="4">
        <v>41626</v>
      </c>
      <c r="C2776" t="s">
        <v>7906</v>
      </c>
      <c r="D2776">
        <v>2013</v>
      </c>
      <c r="E2776" s="4">
        <v>41632</v>
      </c>
      <c r="F2776">
        <v>6</v>
      </c>
      <c r="G2776" t="s">
        <v>7491</v>
      </c>
      <c r="H2776" t="s">
        <v>6251</v>
      </c>
      <c r="I2776" t="s">
        <v>5974</v>
      </c>
      <c r="J2776" t="s">
        <v>5969</v>
      </c>
      <c r="K2776" t="s">
        <v>5975</v>
      </c>
      <c r="L2776" t="s">
        <v>5976</v>
      </c>
      <c r="M2776" t="s">
        <v>6252</v>
      </c>
      <c r="N2776" t="s">
        <v>1229</v>
      </c>
      <c r="O2776" t="s">
        <v>7889</v>
      </c>
      <c r="P2776">
        <v>0</v>
      </c>
      <c r="Q2776">
        <v>110</v>
      </c>
      <c r="R2776">
        <v>38</v>
      </c>
      <c r="S2776">
        <v>72</v>
      </c>
      <c r="T2776">
        <v>0.34545454545454501</v>
      </c>
      <c r="U2776" t="s">
        <v>7895</v>
      </c>
      <c r="V2776" t="s">
        <v>10</v>
      </c>
      <c r="W2776" t="s">
        <v>18</v>
      </c>
    </row>
    <row r="2777" spans="1:23" x14ac:dyDescent="0.3">
      <c r="A2777" t="s">
        <v>4442</v>
      </c>
      <c r="B2777" s="4">
        <v>41626</v>
      </c>
      <c r="C2777" t="s">
        <v>7906</v>
      </c>
      <c r="D2777">
        <v>2013</v>
      </c>
      <c r="E2777" s="4">
        <v>41632</v>
      </c>
      <c r="F2777">
        <v>6</v>
      </c>
      <c r="G2777" t="s">
        <v>7491</v>
      </c>
      <c r="H2777" t="s">
        <v>6251</v>
      </c>
      <c r="I2777" t="s">
        <v>5974</v>
      </c>
      <c r="J2777" t="s">
        <v>5969</v>
      </c>
      <c r="K2777" t="s">
        <v>5975</v>
      </c>
      <c r="L2777" t="s">
        <v>5976</v>
      </c>
      <c r="M2777" t="s">
        <v>6252</v>
      </c>
      <c r="N2777" t="s">
        <v>1281</v>
      </c>
      <c r="O2777" t="s">
        <v>7889</v>
      </c>
      <c r="P2777">
        <v>0</v>
      </c>
      <c r="Q2777">
        <v>112</v>
      </c>
      <c r="R2777">
        <v>0</v>
      </c>
      <c r="S2777">
        <v>112</v>
      </c>
      <c r="T2777">
        <v>0</v>
      </c>
      <c r="U2777" t="s">
        <v>7899</v>
      </c>
      <c r="V2777" t="s">
        <v>10</v>
      </c>
      <c r="W2777" t="s">
        <v>18</v>
      </c>
    </row>
    <row r="2778" spans="1:23" x14ac:dyDescent="0.3">
      <c r="A2778" t="s">
        <v>4494</v>
      </c>
      <c r="B2778" s="4">
        <v>41635</v>
      </c>
      <c r="C2778" t="s">
        <v>7906</v>
      </c>
      <c r="D2778">
        <v>2013</v>
      </c>
      <c r="E2778" s="4">
        <v>41641</v>
      </c>
      <c r="F2778">
        <v>6</v>
      </c>
      <c r="G2778" t="s">
        <v>6253</v>
      </c>
      <c r="H2778" t="s">
        <v>7712</v>
      </c>
      <c r="I2778" t="s">
        <v>5997</v>
      </c>
      <c r="J2778" t="s">
        <v>5998</v>
      </c>
      <c r="K2778" t="s">
        <v>5985</v>
      </c>
      <c r="L2778" t="s">
        <v>5976</v>
      </c>
      <c r="M2778" t="s">
        <v>6655</v>
      </c>
      <c r="N2778" t="s">
        <v>291</v>
      </c>
      <c r="O2778" t="s">
        <v>7889</v>
      </c>
      <c r="P2778">
        <v>0</v>
      </c>
      <c r="Q2778">
        <v>24</v>
      </c>
      <c r="R2778">
        <v>10</v>
      </c>
      <c r="S2778">
        <v>14</v>
      </c>
      <c r="T2778">
        <v>0.41666666666666702</v>
      </c>
      <c r="U2778" t="s">
        <v>7895</v>
      </c>
      <c r="V2778" t="s">
        <v>10</v>
      </c>
      <c r="W2778" t="s">
        <v>18</v>
      </c>
    </row>
    <row r="2779" spans="1:23" x14ac:dyDescent="0.3">
      <c r="A2779" t="s">
        <v>3299</v>
      </c>
      <c r="B2779" s="4">
        <v>41326</v>
      </c>
      <c r="C2779" t="s">
        <v>7893</v>
      </c>
      <c r="D2779">
        <v>2013</v>
      </c>
      <c r="E2779" s="4">
        <v>41328</v>
      </c>
      <c r="F2779">
        <v>2</v>
      </c>
      <c r="G2779" t="s">
        <v>7295</v>
      </c>
      <c r="H2779" t="s">
        <v>6456</v>
      </c>
      <c r="I2779" t="s">
        <v>5997</v>
      </c>
      <c r="J2779" t="s">
        <v>5998</v>
      </c>
      <c r="K2779" t="s">
        <v>5985</v>
      </c>
      <c r="L2779" t="s">
        <v>5971</v>
      </c>
      <c r="M2779" t="s">
        <v>6248</v>
      </c>
      <c r="N2779" t="s">
        <v>292</v>
      </c>
      <c r="O2779" t="s">
        <v>7889</v>
      </c>
      <c r="P2779">
        <v>0</v>
      </c>
      <c r="Q2779">
        <v>48</v>
      </c>
      <c r="R2779">
        <v>2</v>
      </c>
      <c r="S2779">
        <v>46</v>
      </c>
      <c r="T2779">
        <v>4.1666666666666699E-2</v>
      </c>
      <c r="U2779" t="s">
        <v>7891</v>
      </c>
      <c r="V2779" t="s">
        <v>10</v>
      </c>
      <c r="W2779" t="s">
        <v>18</v>
      </c>
    </row>
    <row r="2780" spans="1:23" x14ac:dyDescent="0.3">
      <c r="A2780" t="s">
        <v>3299</v>
      </c>
      <c r="B2780" s="4">
        <v>41326</v>
      </c>
      <c r="C2780" t="s">
        <v>7893</v>
      </c>
      <c r="D2780">
        <v>2013</v>
      </c>
      <c r="E2780" s="4">
        <v>41328</v>
      </c>
      <c r="F2780">
        <v>2</v>
      </c>
      <c r="G2780" t="s">
        <v>7295</v>
      </c>
      <c r="H2780" t="s">
        <v>6456</v>
      </c>
      <c r="I2780" t="s">
        <v>5997</v>
      </c>
      <c r="J2780" t="s">
        <v>5998</v>
      </c>
      <c r="K2780" t="s">
        <v>5985</v>
      </c>
      <c r="L2780" t="s">
        <v>5971</v>
      </c>
      <c r="M2780" t="s">
        <v>6248</v>
      </c>
      <c r="N2780" t="s">
        <v>1240</v>
      </c>
      <c r="O2780" t="s">
        <v>7889</v>
      </c>
      <c r="P2780">
        <v>0</v>
      </c>
      <c r="Q2780">
        <v>47</v>
      </c>
      <c r="R2780">
        <v>16</v>
      </c>
      <c r="S2780">
        <v>31</v>
      </c>
      <c r="T2780">
        <v>0.340425531914894</v>
      </c>
      <c r="U2780" t="s">
        <v>7895</v>
      </c>
      <c r="V2780" t="s">
        <v>10</v>
      </c>
      <c r="W2780" t="s">
        <v>18</v>
      </c>
    </row>
    <row r="2781" spans="1:23" x14ac:dyDescent="0.3">
      <c r="A2781" t="s">
        <v>3401</v>
      </c>
      <c r="B2781" s="4">
        <v>41366</v>
      </c>
      <c r="C2781" t="s">
        <v>7894</v>
      </c>
      <c r="D2781">
        <v>2013</v>
      </c>
      <c r="E2781" s="4">
        <v>41367</v>
      </c>
      <c r="F2781">
        <v>1</v>
      </c>
      <c r="G2781" t="s">
        <v>6681</v>
      </c>
      <c r="H2781" t="s">
        <v>7438</v>
      </c>
      <c r="I2781" t="s">
        <v>6004</v>
      </c>
      <c r="J2781" t="s">
        <v>5998</v>
      </c>
      <c r="K2781" t="s">
        <v>5985</v>
      </c>
      <c r="L2781" t="s">
        <v>5988</v>
      </c>
      <c r="M2781" t="s">
        <v>6089</v>
      </c>
      <c r="N2781" t="s">
        <v>384</v>
      </c>
      <c r="O2781" t="s">
        <v>7889</v>
      </c>
      <c r="P2781">
        <v>0</v>
      </c>
      <c r="Q2781">
        <v>26</v>
      </c>
      <c r="R2781">
        <v>8</v>
      </c>
      <c r="S2781">
        <v>18</v>
      </c>
      <c r="T2781">
        <v>0.30769230769230799</v>
      </c>
      <c r="U2781" t="s">
        <v>7895</v>
      </c>
      <c r="V2781" t="s">
        <v>10</v>
      </c>
      <c r="W2781" t="s">
        <v>18</v>
      </c>
    </row>
    <row r="2782" spans="1:23" x14ac:dyDescent="0.3">
      <c r="A2782" t="s">
        <v>3460</v>
      </c>
      <c r="B2782" s="4">
        <v>41393</v>
      </c>
      <c r="C2782" t="s">
        <v>7894</v>
      </c>
      <c r="D2782">
        <v>2013</v>
      </c>
      <c r="E2782" s="4">
        <v>41393</v>
      </c>
      <c r="F2782">
        <v>0</v>
      </c>
      <c r="G2782" t="s">
        <v>7079</v>
      </c>
      <c r="H2782" t="s">
        <v>7543</v>
      </c>
      <c r="I2782" t="s">
        <v>5997</v>
      </c>
      <c r="J2782" t="s">
        <v>5998</v>
      </c>
      <c r="K2782" t="s">
        <v>5985</v>
      </c>
      <c r="L2782" t="s">
        <v>6007</v>
      </c>
      <c r="M2782" t="s">
        <v>6038</v>
      </c>
      <c r="N2782" t="s">
        <v>363</v>
      </c>
      <c r="O2782" t="s">
        <v>7889</v>
      </c>
      <c r="P2782">
        <v>0</v>
      </c>
      <c r="Q2782">
        <v>158</v>
      </c>
      <c r="R2782">
        <v>69</v>
      </c>
      <c r="S2782">
        <v>89</v>
      </c>
      <c r="T2782">
        <v>0.436708860759494</v>
      </c>
      <c r="U2782" t="s">
        <v>7891</v>
      </c>
      <c r="V2782" t="s">
        <v>10</v>
      </c>
      <c r="W2782" t="s">
        <v>18</v>
      </c>
    </row>
    <row r="2783" spans="1:23" x14ac:dyDescent="0.3">
      <c r="A2783" t="s">
        <v>3487</v>
      </c>
      <c r="B2783" s="4">
        <v>41401</v>
      </c>
      <c r="C2783" t="s">
        <v>7896</v>
      </c>
      <c r="D2783">
        <v>2013</v>
      </c>
      <c r="E2783" s="4">
        <v>41401</v>
      </c>
      <c r="F2783">
        <v>0</v>
      </c>
      <c r="G2783" t="s">
        <v>6405</v>
      </c>
      <c r="H2783" t="s">
        <v>6489</v>
      </c>
      <c r="I2783" t="s">
        <v>6010</v>
      </c>
      <c r="J2783" t="s">
        <v>5981</v>
      </c>
      <c r="K2783" t="s">
        <v>5970</v>
      </c>
      <c r="L2783" t="s">
        <v>6007</v>
      </c>
      <c r="M2783" t="s">
        <v>6047</v>
      </c>
      <c r="N2783" t="s">
        <v>1281</v>
      </c>
      <c r="O2783" t="s">
        <v>7889</v>
      </c>
      <c r="P2783">
        <v>0</v>
      </c>
      <c r="Q2783">
        <v>22</v>
      </c>
      <c r="R2783">
        <v>0</v>
      </c>
      <c r="S2783">
        <v>22</v>
      </c>
      <c r="T2783">
        <v>0</v>
      </c>
      <c r="U2783" t="s">
        <v>7890</v>
      </c>
      <c r="V2783" t="s">
        <v>10</v>
      </c>
      <c r="W2783" t="s">
        <v>18</v>
      </c>
    </row>
    <row r="2784" spans="1:23" x14ac:dyDescent="0.3">
      <c r="A2784" t="s">
        <v>3549</v>
      </c>
      <c r="B2784" s="4">
        <v>41424</v>
      </c>
      <c r="C2784" t="s">
        <v>7896</v>
      </c>
      <c r="D2784">
        <v>2013</v>
      </c>
      <c r="E2784" s="4">
        <v>41427</v>
      </c>
      <c r="F2784">
        <v>3</v>
      </c>
      <c r="G2784" t="s">
        <v>6265</v>
      </c>
      <c r="H2784" t="s">
        <v>7554</v>
      </c>
      <c r="I2784" t="s">
        <v>6010</v>
      </c>
      <c r="J2784" t="s">
        <v>5981</v>
      </c>
      <c r="K2784" t="s">
        <v>5970</v>
      </c>
      <c r="L2784" t="s">
        <v>5988</v>
      </c>
      <c r="M2784" t="s">
        <v>6171</v>
      </c>
      <c r="N2784" t="s">
        <v>1204</v>
      </c>
      <c r="O2784" t="s">
        <v>7889</v>
      </c>
      <c r="P2784">
        <v>0</v>
      </c>
      <c r="Q2784">
        <v>269</v>
      </c>
      <c r="R2784">
        <v>21</v>
      </c>
      <c r="S2784">
        <v>248</v>
      </c>
      <c r="T2784">
        <v>7.8066914498141293E-2</v>
      </c>
      <c r="U2784" t="s">
        <v>7899</v>
      </c>
      <c r="V2784" t="s">
        <v>10</v>
      </c>
      <c r="W2784" t="s">
        <v>18</v>
      </c>
    </row>
    <row r="2785" spans="1:23" x14ac:dyDescent="0.3">
      <c r="A2785" t="s">
        <v>3549</v>
      </c>
      <c r="B2785" s="4">
        <v>41424</v>
      </c>
      <c r="C2785" t="s">
        <v>7896</v>
      </c>
      <c r="D2785">
        <v>2013</v>
      </c>
      <c r="E2785" s="4">
        <v>41427</v>
      </c>
      <c r="F2785">
        <v>3</v>
      </c>
      <c r="G2785" t="s">
        <v>6265</v>
      </c>
      <c r="H2785" t="s">
        <v>7554</v>
      </c>
      <c r="I2785" t="s">
        <v>6010</v>
      </c>
      <c r="J2785" t="s">
        <v>5981</v>
      </c>
      <c r="K2785" t="s">
        <v>5970</v>
      </c>
      <c r="L2785" t="s">
        <v>5988</v>
      </c>
      <c r="M2785" t="s">
        <v>6171</v>
      </c>
      <c r="N2785" t="s">
        <v>930</v>
      </c>
      <c r="O2785" t="s">
        <v>7889</v>
      </c>
      <c r="P2785">
        <v>0</v>
      </c>
      <c r="Q2785">
        <v>194</v>
      </c>
      <c r="R2785">
        <v>84</v>
      </c>
      <c r="S2785">
        <v>110</v>
      </c>
      <c r="T2785">
        <v>0.43298969072165</v>
      </c>
      <c r="U2785" t="s">
        <v>7892</v>
      </c>
      <c r="V2785" t="s">
        <v>10</v>
      </c>
      <c r="W2785" t="s">
        <v>18</v>
      </c>
    </row>
    <row r="2786" spans="1:23" x14ac:dyDescent="0.3">
      <c r="A2786" t="s">
        <v>3573</v>
      </c>
      <c r="B2786" s="4">
        <v>41429</v>
      </c>
      <c r="C2786" t="s">
        <v>7898</v>
      </c>
      <c r="D2786">
        <v>2013</v>
      </c>
      <c r="E2786" s="4">
        <v>41431</v>
      </c>
      <c r="F2786">
        <v>2</v>
      </c>
      <c r="G2786" t="s">
        <v>6026</v>
      </c>
      <c r="H2786" t="s">
        <v>7064</v>
      </c>
      <c r="I2786" t="s">
        <v>6010</v>
      </c>
      <c r="J2786" t="s">
        <v>5981</v>
      </c>
      <c r="K2786" t="s">
        <v>5970</v>
      </c>
      <c r="L2786" t="s">
        <v>5971</v>
      </c>
      <c r="M2786" t="s">
        <v>6047</v>
      </c>
      <c r="N2786" t="s">
        <v>93</v>
      </c>
      <c r="O2786" t="s">
        <v>7889</v>
      </c>
      <c r="P2786">
        <v>0</v>
      </c>
      <c r="Q2786">
        <v>193</v>
      </c>
      <c r="R2786">
        <v>96</v>
      </c>
      <c r="S2786">
        <v>97</v>
      </c>
      <c r="T2786">
        <v>0.49740932642487001</v>
      </c>
      <c r="U2786" t="s">
        <v>7910</v>
      </c>
      <c r="V2786" t="s">
        <v>10</v>
      </c>
      <c r="W2786" t="s">
        <v>18</v>
      </c>
    </row>
    <row r="2787" spans="1:23" x14ac:dyDescent="0.3">
      <c r="A2787" t="s">
        <v>3574</v>
      </c>
      <c r="B2787" s="4">
        <v>41429</v>
      </c>
      <c r="C2787" t="s">
        <v>7898</v>
      </c>
      <c r="D2787">
        <v>2013</v>
      </c>
      <c r="E2787" s="4">
        <v>41432</v>
      </c>
      <c r="F2787">
        <v>3</v>
      </c>
      <c r="G2787" t="s">
        <v>6706</v>
      </c>
      <c r="H2787" t="s">
        <v>6199</v>
      </c>
      <c r="I2787" t="s">
        <v>6010</v>
      </c>
      <c r="J2787" t="s">
        <v>5981</v>
      </c>
      <c r="K2787" t="s">
        <v>5985</v>
      </c>
      <c r="L2787" t="s">
        <v>5988</v>
      </c>
      <c r="M2787" t="s">
        <v>6200</v>
      </c>
      <c r="N2787" t="s">
        <v>494</v>
      </c>
      <c r="O2787" t="s">
        <v>7889</v>
      </c>
      <c r="P2787">
        <v>0</v>
      </c>
      <c r="Q2787">
        <v>166</v>
      </c>
      <c r="R2787">
        <v>13</v>
      </c>
      <c r="S2787">
        <v>153</v>
      </c>
      <c r="T2787">
        <v>7.8313253012048195E-2</v>
      </c>
      <c r="U2787" t="s">
        <v>7910</v>
      </c>
      <c r="V2787" t="s">
        <v>10</v>
      </c>
      <c r="W2787" t="s">
        <v>18</v>
      </c>
    </row>
    <row r="2788" spans="1:23" x14ac:dyDescent="0.3">
      <c r="A2788" t="s">
        <v>3574</v>
      </c>
      <c r="B2788" s="4">
        <v>41429</v>
      </c>
      <c r="C2788" t="s">
        <v>7898</v>
      </c>
      <c r="D2788">
        <v>2013</v>
      </c>
      <c r="E2788" s="4">
        <v>41432</v>
      </c>
      <c r="F2788">
        <v>3</v>
      </c>
      <c r="G2788" t="s">
        <v>6706</v>
      </c>
      <c r="H2788" t="s">
        <v>6199</v>
      </c>
      <c r="I2788" t="s">
        <v>6010</v>
      </c>
      <c r="J2788" t="s">
        <v>5981</v>
      </c>
      <c r="K2788" t="s">
        <v>5985</v>
      </c>
      <c r="L2788" t="s">
        <v>5988</v>
      </c>
      <c r="M2788" t="s">
        <v>6200</v>
      </c>
      <c r="N2788" t="s">
        <v>1176</v>
      </c>
      <c r="O2788" t="s">
        <v>7889</v>
      </c>
      <c r="P2788">
        <v>0</v>
      </c>
      <c r="Q2788">
        <v>15</v>
      </c>
      <c r="R2788">
        <v>3</v>
      </c>
      <c r="S2788">
        <v>12</v>
      </c>
      <c r="T2788">
        <v>0.2</v>
      </c>
      <c r="U2788" t="s">
        <v>7890</v>
      </c>
      <c r="V2788" t="s">
        <v>10</v>
      </c>
      <c r="W2788" t="s">
        <v>18</v>
      </c>
    </row>
    <row r="2789" spans="1:23" x14ac:dyDescent="0.3">
      <c r="A2789" t="s">
        <v>3646</v>
      </c>
      <c r="B2789" s="4">
        <v>41439</v>
      </c>
      <c r="C2789" t="s">
        <v>7898</v>
      </c>
      <c r="D2789">
        <v>2013</v>
      </c>
      <c r="E2789" s="4">
        <v>41443</v>
      </c>
      <c r="F2789">
        <v>4</v>
      </c>
      <c r="G2789" t="s">
        <v>6744</v>
      </c>
      <c r="H2789" t="s">
        <v>7581</v>
      </c>
      <c r="I2789" t="s">
        <v>5997</v>
      </c>
      <c r="J2789" t="s">
        <v>5998</v>
      </c>
      <c r="K2789" t="s">
        <v>5970</v>
      </c>
      <c r="L2789" t="s">
        <v>5971</v>
      </c>
      <c r="M2789" t="s">
        <v>6197</v>
      </c>
      <c r="N2789" t="s">
        <v>1063</v>
      </c>
      <c r="O2789" t="s">
        <v>7889</v>
      </c>
      <c r="P2789">
        <v>0</v>
      </c>
      <c r="Q2789">
        <v>242</v>
      </c>
      <c r="R2789">
        <v>82</v>
      </c>
      <c r="S2789">
        <v>160</v>
      </c>
      <c r="T2789">
        <v>0.338842975206612</v>
      </c>
      <c r="U2789" t="s">
        <v>7905</v>
      </c>
      <c r="V2789" t="s">
        <v>10</v>
      </c>
      <c r="W2789" t="s">
        <v>18</v>
      </c>
    </row>
    <row r="2790" spans="1:23" x14ac:dyDescent="0.3">
      <c r="A2790" t="s">
        <v>3658</v>
      </c>
      <c r="B2790" s="4">
        <v>41442</v>
      </c>
      <c r="C2790" t="s">
        <v>7898</v>
      </c>
      <c r="D2790">
        <v>2013</v>
      </c>
      <c r="E2790" s="4">
        <v>41445</v>
      </c>
      <c r="F2790">
        <v>3</v>
      </c>
      <c r="G2790" t="s">
        <v>6220</v>
      </c>
      <c r="H2790" t="s">
        <v>6737</v>
      </c>
      <c r="I2790" t="s">
        <v>5974</v>
      </c>
      <c r="J2790" t="s">
        <v>5969</v>
      </c>
      <c r="K2790" t="s">
        <v>5970</v>
      </c>
      <c r="L2790" t="s">
        <v>5971</v>
      </c>
      <c r="M2790" t="s">
        <v>5977</v>
      </c>
      <c r="N2790" t="s">
        <v>2308</v>
      </c>
      <c r="O2790" t="s">
        <v>7889</v>
      </c>
      <c r="P2790">
        <v>0</v>
      </c>
      <c r="Q2790">
        <v>91</v>
      </c>
      <c r="R2790">
        <v>15</v>
      </c>
      <c r="S2790">
        <v>76</v>
      </c>
      <c r="T2790">
        <v>0.164835164835165</v>
      </c>
      <c r="U2790" t="s">
        <v>7895</v>
      </c>
      <c r="V2790" t="s">
        <v>10</v>
      </c>
      <c r="W2790" t="s">
        <v>18</v>
      </c>
    </row>
    <row r="2791" spans="1:23" x14ac:dyDescent="0.3">
      <c r="A2791" t="s">
        <v>3769</v>
      </c>
      <c r="B2791" s="4">
        <v>41472</v>
      </c>
      <c r="C2791" t="s">
        <v>7909</v>
      </c>
      <c r="D2791">
        <v>2013</v>
      </c>
      <c r="E2791" s="4">
        <v>41475</v>
      </c>
      <c r="F2791">
        <v>3</v>
      </c>
      <c r="G2791" t="s">
        <v>6744</v>
      </c>
      <c r="H2791" t="s">
        <v>6065</v>
      </c>
      <c r="I2791" t="s">
        <v>6004</v>
      </c>
      <c r="J2791" t="s">
        <v>5998</v>
      </c>
      <c r="K2791" t="s">
        <v>5970</v>
      </c>
      <c r="L2791" t="s">
        <v>5988</v>
      </c>
      <c r="M2791" t="s">
        <v>6065</v>
      </c>
      <c r="N2791" t="s">
        <v>1879</v>
      </c>
      <c r="O2791" t="s">
        <v>7889</v>
      </c>
      <c r="P2791">
        <v>0</v>
      </c>
      <c r="Q2791">
        <v>191</v>
      </c>
      <c r="R2791">
        <v>32</v>
      </c>
      <c r="S2791">
        <v>159</v>
      </c>
      <c r="T2791">
        <v>0.16753926701570701</v>
      </c>
      <c r="U2791" t="s">
        <v>7897</v>
      </c>
      <c r="V2791" t="s">
        <v>10</v>
      </c>
      <c r="W2791" t="s">
        <v>18</v>
      </c>
    </row>
    <row r="2792" spans="1:23" x14ac:dyDescent="0.3">
      <c r="A2792" t="s">
        <v>3805</v>
      </c>
      <c r="B2792" s="4">
        <v>41487</v>
      </c>
      <c r="C2792" t="s">
        <v>7900</v>
      </c>
      <c r="D2792">
        <v>2013</v>
      </c>
      <c r="E2792" s="4">
        <v>41492</v>
      </c>
      <c r="F2792">
        <v>5</v>
      </c>
      <c r="G2792" t="s">
        <v>6079</v>
      </c>
      <c r="H2792" t="s">
        <v>7543</v>
      </c>
      <c r="I2792" t="s">
        <v>5997</v>
      </c>
      <c r="J2792" t="s">
        <v>5998</v>
      </c>
      <c r="K2792" t="s">
        <v>5985</v>
      </c>
      <c r="L2792" t="s">
        <v>5971</v>
      </c>
      <c r="M2792" t="s">
        <v>6038</v>
      </c>
      <c r="N2792" t="s">
        <v>801</v>
      </c>
      <c r="O2792" t="s">
        <v>7889</v>
      </c>
      <c r="P2792">
        <v>0</v>
      </c>
      <c r="Q2792">
        <v>68</v>
      </c>
      <c r="R2792">
        <v>29</v>
      </c>
      <c r="S2792">
        <v>39</v>
      </c>
      <c r="T2792">
        <v>0.42647058823529399</v>
      </c>
      <c r="U2792" t="s">
        <v>7892</v>
      </c>
      <c r="V2792" t="s">
        <v>10</v>
      </c>
      <c r="W2792" t="s">
        <v>18</v>
      </c>
    </row>
    <row r="2793" spans="1:23" x14ac:dyDescent="0.3">
      <c r="A2793" t="s">
        <v>3868</v>
      </c>
      <c r="B2793" s="4">
        <v>41498</v>
      </c>
      <c r="C2793" t="s">
        <v>7900</v>
      </c>
      <c r="D2793">
        <v>2013</v>
      </c>
      <c r="E2793" s="4">
        <v>41501</v>
      </c>
      <c r="F2793">
        <v>3</v>
      </c>
      <c r="G2793" t="s">
        <v>6699</v>
      </c>
      <c r="H2793" t="s">
        <v>7618</v>
      </c>
      <c r="I2793" t="s">
        <v>5974</v>
      </c>
      <c r="J2793" t="s">
        <v>5969</v>
      </c>
      <c r="K2793" t="s">
        <v>5970</v>
      </c>
      <c r="L2793" t="s">
        <v>5971</v>
      </c>
      <c r="M2793" t="s">
        <v>5977</v>
      </c>
      <c r="N2793" t="s">
        <v>472</v>
      </c>
      <c r="O2793" t="s">
        <v>7889</v>
      </c>
      <c r="P2793">
        <v>0</v>
      </c>
      <c r="Q2793">
        <v>187</v>
      </c>
      <c r="R2793">
        <v>88</v>
      </c>
      <c r="S2793">
        <v>99</v>
      </c>
      <c r="T2793">
        <v>0.47058823529411797</v>
      </c>
      <c r="U2793" t="s">
        <v>7892</v>
      </c>
      <c r="V2793" t="s">
        <v>10</v>
      </c>
      <c r="W2793" t="s">
        <v>18</v>
      </c>
    </row>
    <row r="2794" spans="1:23" x14ac:dyDescent="0.3">
      <c r="A2794" t="s">
        <v>3907</v>
      </c>
      <c r="B2794" s="4">
        <v>41503</v>
      </c>
      <c r="C2794" t="s">
        <v>7900</v>
      </c>
      <c r="D2794">
        <v>2013</v>
      </c>
      <c r="E2794" s="4">
        <v>41506</v>
      </c>
      <c r="F2794">
        <v>3</v>
      </c>
      <c r="G2794" t="s">
        <v>7293</v>
      </c>
      <c r="H2794" t="s">
        <v>6971</v>
      </c>
      <c r="I2794" t="s">
        <v>5974</v>
      </c>
      <c r="J2794" t="s">
        <v>5969</v>
      </c>
      <c r="K2794" t="s">
        <v>5985</v>
      </c>
      <c r="L2794" t="s">
        <v>5971</v>
      </c>
      <c r="M2794" t="s">
        <v>5977</v>
      </c>
      <c r="N2794" t="s">
        <v>947</v>
      </c>
      <c r="O2794" t="s">
        <v>7889</v>
      </c>
      <c r="P2794">
        <v>0</v>
      </c>
      <c r="Q2794">
        <v>30</v>
      </c>
      <c r="R2794">
        <v>0</v>
      </c>
      <c r="S2794">
        <v>30</v>
      </c>
      <c r="T2794">
        <v>0</v>
      </c>
      <c r="U2794" t="s">
        <v>7890</v>
      </c>
      <c r="V2794" t="s">
        <v>10</v>
      </c>
      <c r="W2794" t="s">
        <v>18</v>
      </c>
    </row>
    <row r="2795" spans="1:23" x14ac:dyDescent="0.3">
      <c r="A2795" t="s">
        <v>3949</v>
      </c>
      <c r="B2795" s="4">
        <v>41513</v>
      </c>
      <c r="C2795" t="s">
        <v>7900</v>
      </c>
      <c r="D2795">
        <v>2013</v>
      </c>
      <c r="E2795" s="4">
        <v>41516</v>
      </c>
      <c r="F2795">
        <v>3</v>
      </c>
      <c r="G2795" t="s">
        <v>6595</v>
      </c>
      <c r="H2795" t="s">
        <v>7486</v>
      </c>
      <c r="I2795" t="s">
        <v>5997</v>
      </c>
      <c r="J2795" t="s">
        <v>5998</v>
      </c>
      <c r="K2795" t="s">
        <v>5970</v>
      </c>
      <c r="L2795" t="s">
        <v>5971</v>
      </c>
      <c r="M2795" t="s">
        <v>6038</v>
      </c>
      <c r="N2795" t="s">
        <v>3216</v>
      </c>
      <c r="O2795" t="s">
        <v>7889</v>
      </c>
      <c r="P2795">
        <v>0</v>
      </c>
      <c r="Q2795">
        <v>156</v>
      </c>
      <c r="R2795">
        <v>23</v>
      </c>
      <c r="S2795">
        <v>133</v>
      </c>
      <c r="T2795">
        <v>0.147435897435897</v>
      </c>
      <c r="U2795" t="s">
        <v>7891</v>
      </c>
      <c r="V2795" t="s">
        <v>10</v>
      </c>
      <c r="W2795" t="s">
        <v>18</v>
      </c>
    </row>
    <row r="2796" spans="1:23" x14ac:dyDescent="0.3">
      <c r="A2796" t="s">
        <v>3976</v>
      </c>
      <c r="B2796" s="4">
        <v>41516</v>
      </c>
      <c r="C2796" t="s">
        <v>7900</v>
      </c>
      <c r="D2796">
        <v>2013</v>
      </c>
      <c r="E2796" s="4">
        <v>41518</v>
      </c>
      <c r="F2796">
        <v>2</v>
      </c>
      <c r="G2796" t="s">
        <v>6353</v>
      </c>
      <c r="H2796" t="s">
        <v>6053</v>
      </c>
      <c r="I2796" t="s">
        <v>5997</v>
      </c>
      <c r="J2796" t="s">
        <v>5998</v>
      </c>
      <c r="K2796" t="s">
        <v>5970</v>
      </c>
      <c r="L2796" t="s">
        <v>5988</v>
      </c>
      <c r="M2796" t="s">
        <v>6054</v>
      </c>
      <c r="N2796" t="s">
        <v>33</v>
      </c>
      <c r="O2796" t="s">
        <v>7889</v>
      </c>
      <c r="P2796">
        <v>0</v>
      </c>
      <c r="Q2796">
        <v>93</v>
      </c>
      <c r="R2796">
        <v>24</v>
      </c>
      <c r="S2796">
        <v>69</v>
      </c>
      <c r="T2796">
        <v>0.25806451612903197</v>
      </c>
      <c r="U2796" t="s">
        <v>7895</v>
      </c>
      <c r="V2796" t="s">
        <v>10</v>
      </c>
      <c r="W2796" t="s">
        <v>18</v>
      </c>
    </row>
    <row r="2797" spans="1:23" x14ac:dyDescent="0.3">
      <c r="A2797" t="s">
        <v>3982</v>
      </c>
      <c r="B2797" s="4">
        <v>41517</v>
      </c>
      <c r="C2797" t="s">
        <v>7900</v>
      </c>
      <c r="D2797">
        <v>2013</v>
      </c>
      <c r="E2797" s="4">
        <v>41520</v>
      </c>
      <c r="F2797">
        <v>3</v>
      </c>
      <c r="G2797" t="s">
        <v>7145</v>
      </c>
      <c r="H2797" t="s">
        <v>7637</v>
      </c>
      <c r="I2797" t="s">
        <v>6010</v>
      </c>
      <c r="J2797" t="s">
        <v>5981</v>
      </c>
      <c r="K2797" t="s">
        <v>5985</v>
      </c>
      <c r="L2797" t="s">
        <v>5988</v>
      </c>
      <c r="M2797" t="s">
        <v>6011</v>
      </c>
      <c r="N2797" t="s">
        <v>1333</v>
      </c>
      <c r="O2797" t="s">
        <v>7889</v>
      </c>
      <c r="P2797">
        <v>0</v>
      </c>
      <c r="Q2797">
        <v>119</v>
      </c>
      <c r="R2797">
        <v>50</v>
      </c>
      <c r="S2797">
        <v>69</v>
      </c>
      <c r="T2797">
        <v>0.42016806722689098</v>
      </c>
      <c r="U2797" t="s">
        <v>7910</v>
      </c>
      <c r="V2797" t="s">
        <v>10</v>
      </c>
      <c r="W2797" t="s">
        <v>18</v>
      </c>
    </row>
    <row r="2798" spans="1:23" x14ac:dyDescent="0.3">
      <c r="A2798" t="s">
        <v>4091</v>
      </c>
      <c r="B2798" s="4">
        <v>41538</v>
      </c>
      <c r="C2798" t="s">
        <v>7901</v>
      </c>
      <c r="D2798">
        <v>2013</v>
      </c>
      <c r="E2798" s="4">
        <v>41540</v>
      </c>
      <c r="F2798">
        <v>2</v>
      </c>
      <c r="G2798" t="s">
        <v>6959</v>
      </c>
      <c r="H2798" t="s">
        <v>7649</v>
      </c>
      <c r="I2798" t="s">
        <v>5997</v>
      </c>
      <c r="J2798" t="s">
        <v>5998</v>
      </c>
      <c r="K2798" t="s">
        <v>5985</v>
      </c>
      <c r="L2798" t="s">
        <v>5988</v>
      </c>
      <c r="M2798" t="s">
        <v>6776</v>
      </c>
      <c r="N2798" t="s">
        <v>1300</v>
      </c>
      <c r="O2798" t="s">
        <v>7889</v>
      </c>
      <c r="P2798">
        <v>0</v>
      </c>
      <c r="Q2798">
        <v>58</v>
      </c>
      <c r="R2798">
        <v>13</v>
      </c>
      <c r="S2798">
        <v>45</v>
      </c>
      <c r="T2798">
        <v>0.22413793103448301</v>
      </c>
      <c r="U2798" t="s">
        <v>7891</v>
      </c>
      <c r="V2798" t="s">
        <v>10</v>
      </c>
      <c r="W2798" t="s">
        <v>18</v>
      </c>
    </row>
    <row r="2799" spans="1:23" x14ac:dyDescent="0.3">
      <c r="A2799" t="s">
        <v>4127</v>
      </c>
      <c r="B2799" s="4">
        <v>41544</v>
      </c>
      <c r="C2799" t="s">
        <v>7901</v>
      </c>
      <c r="D2799">
        <v>2013</v>
      </c>
      <c r="E2799" s="4">
        <v>41544</v>
      </c>
      <c r="F2799">
        <v>0</v>
      </c>
      <c r="G2799" t="s">
        <v>7253</v>
      </c>
      <c r="H2799" t="s">
        <v>6516</v>
      </c>
      <c r="I2799" t="s">
        <v>5974</v>
      </c>
      <c r="J2799" t="s">
        <v>5969</v>
      </c>
      <c r="K2799" t="s">
        <v>5970</v>
      </c>
      <c r="L2799" t="s">
        <v>6007</v>
      </c>
      <c r="M2799" t="s">
        <v>6252</v>
      </c>
      <c r="N2799" t="s">
        <v>1952</v>
      </c>
      <c r="O2799" t="s">
        <v>7889</v>
      </c>
      <c r="P2799">
        <v>0</v>
      </c>
      <c r="Q2799">
        <v>267</v>
      </c>
      <c r="R2799">
        <v>88</v>
      </c>
      <c r="S2799">
        <v>179</v>
      </c>
      <c r="T2799">
        <v>0.32958801498127299</v>
      </c>
      <c r="U2799" t="s">
        <v>7910</v>
      </c>
      <c r="V2799" t="s">
        <v>10</v>
      </c>
      <c r="W2799" t="s">
        <v>18</v>
      </c>
    </row>
    <row r="2800" spans="1:23" x14ac:dyDescent="0.3">
      <c r="A2800" t="s">
        <v>4185</v>
      </c>
      <c r="B2800" s="4">
        <v>41564</v>
      </c>
      <c r="C2800" t="s">
        <v>7903</v>
      </c>
      <c r="D2800">
        <v>2013</v>
      </c>
      <c r="E2800" s="4">
        <v>41569</v>
      </c>
      <c r="F2800">
        <v>5</v>
      </c>
      <c r="G2800" t="s">
        <v>6473</v>
      </c>
      <c r="H2800" t="s">
        <v>7270</v>
      </c>
      <c r="I2800" t="s">
        <v>5974</v>
      </c>
      <c r="J2800" t="s">
        <v>5969</v>
      </c>
      <c r="K2800" t="s">
        <v>5985</v>
      </c>
      <c r="L2800" t="s">
        <v>5971</v>
      </c>
      <c r="M2800" t="s">
        <v>5977</v>
      </c>
      <c r="N2800" t="s">
        <v>253</v>
      </c>
      <c r="O2800" t="s">
        <v>7889</v>
      </c>
      <c r="P2800">
        <v>0</v>
      </c>
      <c r="Q2800">
        <v>53</v>
      </c>
      <c r="R2800">
        <v>15</v>
      </c>
      <c r="S2800">
        <v>38</v>
      </c>
      <c r="T2800">
        <v>0.28301886792452802</v>
      </c>
      <c r="U2800" t="s">
        <v>7895</v>
      </c>
      <c r="V2800" t="s">
        <v>10</v>
      </c>
      <c r="W2800" t="s">
        <v>18</v>
      </c>
    </row>
    <row r="2801" spans="1:23" x14ac:dyDescent="0.3">
      <c r="A2801" t="s">
        <v>4195</v>
      </c>
      <c r="B2801" s="4">
        <v>41570</v>
      </c>
      <c r="C2801" t="s">
        <v>7903</v>
      </c>
      <c r="D2801">
        <v>2013</v>
      </c>
      <c r="E2801" s="4">
        <v>41571</v>
      </c>
      <c r="F2801">
        <v>1</v>
      </c>
      <c r="G2801" t="s">
        <v>7087</v>
      </c>
      <c r="H2801" t="s">
        <v>6001</v>
      </c>
      <c r="I2801" t="s">
        <v>6002</v>
      </c>
      <c r="J2801" t="s">
        <v>5981</v>
      </c>
      <c r="K2801" t="s">
        <v>5970</v>
      </c>
      <c r="L2801" t="s">
        <v>5988</v>
      </c>
      <c r="M2801" t="s">
        <v>6001</v>
      </c>
      <c r="N2801" t="s">
        <v>93</v>
      </c>
      <c r="O2801" t="s">
        <v>7889</v>
      </c>
      <c r="P2801">
        <v>0</v>
      </c>
      <c r="Q2801">
        <v>58</v>
      </c>
      <c r="R2801">
        <v>8</v>
      </c>
      <c r="S2801">
        <v>50</v>
      </c>
      <c r="T2801">
        <v>0.13793103448275901</v>
      </c>
      <c r="U2801" t="s">
        <v>7895</v>
      </c>
      <c r="V2801" t="s">
        <v>10</v>
      </c>
      <c r="W2801" t="s">
        <v>18</v>
      </c>
    </row>
    <row r="2802" spans="1:23" x14ac:dyDescent="0.3">
      <c r="A2802" t="s">
        <v>4203</v>
      </c>
      <c r="B2802" s="4">
        <v>41575</v>
      </c>
      <c r="C2802" t="s">
        <v>7903</v>
      </c>
      <c r="D2802">
        <v>2013</v>
      </c>
      <c r="E2802" s="4">
        <v>41580</v>
      </c>
      <c r="F2802">
        <v>5</v>
      </c>
      <c r="G2802" t="s">
        <v>7411</v>
      </c>
      <c r="H2802" t="s">
        <v>7668</v>
      </c>
      <c r="I2802" t="s">
        <v>5974</v>
      </c>
      <c r="J2802" t="s">
        <v>5969</v>
      </c>
      <c r="K2802" t="s">
        <v>5985</v>
      </c>
      <c r="L2802" t="s">
        <v>5971</v>
      </c>
      <c r="M2802" t="s">
        <v>5977</v>
      </c>
      <c r="N2802" t="s">
        <v>1655</v>
      </c>
      <c r="O2802" t="s">
        <v>7889</v>
      </c>
      <c r="P2802">
        <v>0</v>
      </c>
      <c r="Q2802">
        <v>43</v>
      </c>
      <c r="R2802">
        <v>5</v>
      </c>
      <c r="S2802">
        <v>38</v>
      </c>
      <c r="T2802">
        <v>0.116279069767442</v>
      </c>
      <c r="U2802" t="s">
        <v>7891</v>
      </c>
      <c r="V2802" t="s">
        <v>10</v>
      </c>
      <c r="W2802" t="s">
        <v>18</v>
      </c>
    </row>
    <row r="2803" spans="1:23" x14ac:dyDescent="0.3">
      <c r="A2803" t="s">
        <v>4298</v>
      </c>
      <c r="B2803" s="4">
        <v>41597</v>
      </c>
      <c r="C2803" t="s">
        <v>7904</v>
      </c>
      <c r="D2803">
        <v>2013</v>
      </c>
      <c r="E2803" s="4">
        <v>41599</v>
      </c>
      <c r="F2803">
        <v>2</v>
      </c>
      <c r="G2803" t="s">
        <v>7347</v>
      </c>
      <c r="H2803" t="s">
        <v>6483</v>
      </c>
      <c r="I2803" t="s">
        <v>5974</v>
      </c>
      <c r="J2803" t="s">
        <v>5969</v>
      </c>
      <c r="K2803" t="s">
        <v>5985</v>
      </c>
      <c r="L2803" t="s">
        <v>5988</v>
      </c>
      <c r="M2803" t="s">
        <v>5977</v>
      </c>
      <c r="N2803" t="s">
        <v>456</v>
      </c>
      <c r="O2803" t="s">
        <v>7889</v>
      </c>
      <c r="P2803">
        <v>0</v>
      </c>
      <c r="Q2803">
        <v>198</v>
      </c>
      <c r="R2803">
        <v>63</v>
      </c>
      <c r="S2803">
        <v>135</v>
      </c>
      <c r="T2803">
        <v>0.31818181818181801</v>
      </c>
      <c r="U2803" t="s">
        <v>7905</v>
      </c>
      <c r="V2803" t="s">
        <v>10</v>
      </c>
      <c r="W2803" t="s">
        <v>18</v>
      </c>
    </row>
    <row r="2804" spans="1:23" x14ac:dyDescent="0.3">
      <c r="A2804" t="s">
        <v>4331</v>
      </c>
      <c r="B2804" s="4">
        <v>41603</v>
      </c>
      <c r="C2804" t="s">
        <v>7904</v>
      </c>
      <c r="D2804">
        <v>2013</v>
      </c>
      <c r="E2804" s="4">
        <v>41605</v>
      </c>
      <c r="F2804">
        <v>2</v>
      </c>
      <c r="G2804" t="s">
        <v>6679</v>
      </c>
      <c r="H2804" t="s">
        <v>7039</v>
      </c>
      <c r="I2804" t="s">
        <v>6004</v>
      </c>
      <c r="J2804" t="s">
        <v>5998</v>
      </c>
      <c r="K2804" t="s">
        <v>5970</v>
      </c>
      <c r="L2804" t="s">
        <v>5971</v>
      </c>
      <c r="M2804" t="s">
        <v>6370</v>
      </c>
      <c r="N2804" t="s">
        <v>113</v>
      </c>
      <c r="O2804" t="s">
        <v>7889</v>
      </c>
      <c r="P2804">
        <v>0</v>
      </c>
      <c r="Q2804">
        <v>76</v>
      </c>
      <c r="R2804">
        <v>25</v>
      </c>
      <c r="S2804">
        <v>51</v>
      </c>
      <c r="T2804">
        <v>0.32894736842105299</v>
      </c>
      <c r="U2804" t="s">
        <v>7891</v>
      </c>
      <c r="V2804" t="s">
        <v>10</v>
      </c>
      <c r="W2804" t="s">
        <v>18</v>
      </c>
    </row>
    <row r="2805" spans="1:23" x14ac:dyDescent="0.3">
      <c r="A2805" t="s">
        <v>4333</v>
      </c>
      <c r="B2805" s="4">
        <v>41603</v>
      </c>
      <c r="C2805" t="s">
        <v>7904</v>
      </c>
      <c r="D2805">
        <v>2013</v>
      </c>
      <c r="E2805" s="4">
        <v>41606</v>
      </c>
      <c r="F2805">
        <v>3</v>
      </c>
      <c r="G2805" t="s">
        <v>7109</v>
      </c>
      <c r="H2805" t="s">
        <v>7685</v>
      </c>
      <c r="I2805" t="s">
        <v>6010</v>
      </c>
      <c r="J2805" t="s">
        <v>5981</v>
      </c>
      <c r="K2805" t="s">
        <v>5985</v>
      </c>
      <c r="L2805" t="s">
        <v>5988</v>
      </c>
      <c r="M2805" t="s">
        <v>6047</v>
      </c>
      <c r="N2805" t="s">
        <v>494</v>
      </c>
      <c r="O2805" t="s">
        <v>7889</v>
      </c>
      <c r="P2805">
        <v>0</v>
      </c>
      <c r="Q2805">
        <v>194</v>
      </c>
      <c r="R2805">
        <v>15</v>
      </c>
      <c r="S2805">
        <v>179</v>
      </c>
      <c r="T2805">
        <v>7.7319587628865996E-2</v>
      </c>
      <c r="U2805" t="s">
        <v>7897</v>
      </c>
      <c r="V2805" t="s">
        <v>10</v>
      </c>
      <c r="W2805" t="s">
        <v>18</v>
      </c>
    </row>
    <row r="2806" spans="1:23" x14ac:dyDescent="0.3">
      <c r="A2806" t="s">
        <v>4380</v>
      </c>
      <c r="B2806" s="4">
        <v>41613</v>
      </c>
      <c r="C2806" t="s">
        <v>7906</v>
      </c>
      <c r="D2806">
        <v>2013</v>
      </c>
      <c r="E2806" s="4">
        <v>41614</v>
      </c>
      <c r="F2806">
        <v>1</v>
      </c>
      <c r="G2806" t="s">
        <v>7123</v>
      </c>
      <c r="H2806" t="s">
        <v>6439</v>
      </c>
      <c r="I2806" t="s">
        <v>6010</v>
      </c>
      <c r="J2806" t="s">
        <v>5981</v>
      </c>
      <c r="K2806" t="s">
        <v>5970</v>
      </c>
      <c r="L2806" t="s">
        <v>6007</v>
      </c>
      <c r="M2806" t="s">
        <v>6047</v>
      </c>
      <c r="N2806" t="s">
        <v>1814</v>
      </c>
      <c r="O2806" t="s">
        <v>7889</v>
      </c>
      <c r="P2806">
        <v>0</v>
      </c>
      <c r="Q2806">
        <v>245</v>
      </c>
      <c r="R2806">
        <v>122</v>
      </c>
      <c r="S2806">
        <v>123</v>
      </c>
      <c r="T2806">
        <v>0.49795918367346897</v>
      </c>
      <c r="U2806" t="s">
        <v>7899</v>
      </c>
      <c r="V2806" t="s">
        <v>10</v>
      </c>
      <c r="W2806" t="s">
        <v>18</v>
      </c>
    </row>
    <row r="2807" spans="1:23" x14ac:dyDescent="0.3">
      <c r="A2807" t="s">
        <v>3164</v>
      </c>
      <c r="B2807" s="4">
        <v>41281</v>
      </c>
      <c r="C2807" t="s">
        <v>7888</v>
      </c>
      <c r="D2807">
        <v>2013</v>
      </c>
      <c r="E2807" s="4">
        <v>41286</v>
      </c>
      <c r="F2807">
        <v>5</v>
      </c>
      <c r="G2807" t="s">
        <v>6168</v>
      </c>
      <c r="H2807" t="s">
        <v>7464</v>
      </c>
      <c r="I2807" t="s">
        <v>5974</v>
      </c>
      <c r="J2807" t="s">
        <v>5969</v>
      </c>
      <c r="K2807" t="s">
        <v>5975</v>
      </c>
      <c r="L2807" t="s">
        <v>5971</v>
      </c>
      <c r="M2807" t="s">
        <v>5977</v>
      </c>
      <c r="N2807" t="s">
        <v>1229</v>
      </c>
      <c r="O2807" t="s">
        <v>7889</v>
      </c>
      <c r="P2807">
        <v>0</v>
      </c>
      <c r="Q2807">
        <v>165</v>
      </c>
      <c r="R2807">
        <v>58</v>
      </c>
      <c r="S2807">
        <v>107</v>
      </c>
      <c r="T2807">
        <v>0.351515151515152</v>
      </c>
      <c r="U2807" t="s">
        <v>7891</v>
      </c>
      <c r="V2807" t="s">
        <v>10</v>
      </c>
      <c r="W2807" t="s">
        <v>18</v>
      </c>
    </row>
    <row r="2808" spans="1:23" x14ac:dyDescent="0.3">
      <c r="A2808" t="s">
        <v>3215</v>
      </c>
      <c r="B2808" s="4">
        <v>41303</v>
      </c>
      <c r="C2808" t="s">
        <v>7888</v>
      </c>
      <c r="D2808">
        <v>2013</v>
      </c>
      <c r="E2808" s="4">
        <v>41305</v>
      </c>
      <c r="F2808">
        <v>2</v>
      </c>
      <c r="G2808" t="s">
        <v>6586</v>
      </c>
      <c r="H2808" t="s">
        <v>6065</v>
      </c>
      <c r="I2808" t="s">
        <v>6004</v>
      </c>
      <c r="J2808" t="s">
        <v>5998</v>
      </c>
      <c r="K2808" t="s">
        <v>5975</v>
      </c>
      <c r="L2808" t="s">
        <v>5971</v>
      </c>
      <c r="M2808" t="s">
        <v>6065</v>
      </c>
      <c r="N2808" t="s">
        <v>3216</v>
      </c>
      <c r="O2808" t="s">
        <v>7889</v>
      </c>
      <c r="P2808">
        <v>0</v>
      </c>
      <c r="Q2808">
        <v>104</v>
      </c>
      <c r="R2808">
        <v>16</v>
      </c>
      <c r="S2808">
        <v>88</v>
      </c>
      <c r="T2808">
        <v>0.15384615384615399</v>
      </c>
      <c r="U2808" t="s">
        <v>7895</v>
      </c>
      <c r="V2808" t="s">
        <v>10</v>
      </c>
      <c r="W2808" t="s">
        <v>18</v>
      </c>
    </row>
    <row r="2809" spans="1:23" x14ac:dyDescent="0.3">
      <c r="A2809" t="s">
        <v>3230</v>
      </c>
      <c r="B2809" s="4">
        <v>41306</v>
      </c>
      <c r="C2809" t="s">
        <v>7893</v>
      </c>
      <c r="D2809">
        <v>2013</v>
      </c>
      <c r="E2809" s="4">
        <v>41310</v>
      </c>
      <c r="F2809">
        <v>4</v>
      </c>
      <c r="G2809" t="s">
        <v>6188</v>
      </c>
      <c r="H2809" t="s">
        <v>6196</v>
      </c>
      <c r="I2809" t="s">
        <v>5997</v>
      </c>
      <c r="J2809" t="s">
        <v>5998</v>
      </c>
      <c r="K2809" t="s">
        <v>5975</v>
      </c>
      <c r="L2809" t="s">
        <v>5971</v>
      </c>
      <c r="M2809" t="s">
        <v>6197</v>
      </c>
      <c r="N2809" t="s">
        <v>499</v>
      </c>
      <c r="O2809" t="s">
        <v>7889</v>
      </c>
      <c r="P2809">
        <v>0</v>
      </c>
      <c r="Q2809">
        <v>89</v>
      </c>
      <c r="R2809">
        <v>31</v>
      </c>
      <c r="S2809">
        <v>58</v>
      </c>
      <c r="T2809">
        <v>0.348314606741573</v>
      </c>
      <c r="U2809" t="s">
        <v>7891</v>
      </c>
      <c r="V2809" t="s">
        <v>10</v>
      </c>
      <c r="W2809" t="s">
        <v>18</v>
      </c>
    </row>
    <row r="2810" spans="1:23" x14ac:dyDescent="0.3">
      <c r="A2810" t="s">
        <v>3284</v>
      </c>
      <c r="B2810" s="4">
        <v>41323</v>
      </c>
      <c r="C2810" t="s">
        <v>7893</v>
      </c>
      <c r="D2810">
        <v>2013</v>
      </c>
      <c r="E2810" s="4">
        <v>41324</v>
      </c>
      <c r="F2810">
        <v>1</v>
      </c>
      <c r="G2810" t="s">
        <v>7496</v>
      </c>
      <c r="H2810" t="s">
        <v>6238</v>
      </c>
      <c r="I2810" t="s">
        <v>6010</v>
      </c>
      <c r="J2810" t="s">
        <v>5981</v>
      </c>
      <c r="K2810" t="s">
        <v>5975</v>
      </c>
      <c r="L2810" t="s">
        <v>6007</v>
      </c>
      <c r="M2810" t="s">
        <v>6047</v>
      </c>
      <c r="N2810" t="s">
        <v>239</v>
      </c>
      <c r="O2810" t="s">
        <v>7889</v>
      </c>
      <c r="P2810">
        <v>0</v>
      </c>
      <c r="Q2810">
        <v>24</v>
      </c>
      <c r="R2810">
        <v>0</v>
      </c>
      <c r="S2810">
        <v>24</v>
      </c>
      <c r="T2810">
        <v>0</v>
      </c>
      <c r="U2810" t="s">
        <v>7895</v>
      </c>
      <c r="V2810" t="s">
        <v>10</v>
      </c>
      <c r="W2810" t="s">
        <v>18</v>
      </c>
    </row>
    <row r="2811" spans="1:23" x14ac:dyDescent="0.3">
      <c r="A2811" t="s">
        <v>3339</v>
      </c>
      <c r="B2811" s="4">
        <v>41338</v>
      </c>
      <c r="C2811" t="s">
        <v>7907</v>
      </c>
      <c r="D2811">
        <v>2013</v>
      </c>
      <c r="E2811" s="4">
        <v>41341</v>
      </c>
      <c r="F2811">
        <v>3</v>
      </c>
      <c r="G2811" t="s">
        <v>7182</v>
      </c>
      <c r="H2811" t="s">
        <v>6183</v>
      </c>
      <c r="I2811" t="s">
        <v>6184</v>
      </c>
      <c r="J2811" t="s">
        <v>5969</v>
      </c>
      <c r="K2811" t="s">
        <v>5975</v>
      </c>
      <c r="L2811" t="s">
        <v>5988</v>
      </c>
      <c r="M2811" t="s">
        <v>6185</v>
      </c>
      <c r="N2811" t="s">
        <v>160</v>
      </c>
      <c r="O2811" t="s">
        <v>7889</v>
      </c>
      <c r="P2811">
        <v>0</v>
      </c>
      <c r="Q2811">
        <v>75</v>
      </c>
      <c r="R2811">
        <v>5</v>
      </c>
      <c r="S2811">
        <v>70</v>
      </c>
      <c r="T2811">
        <v>6.6666666666666693E-2</v>
      </c>
      <c r="U2811" t="s">
        <v>7891</v>
      </c>
      <c r="V2811" t="s">
        <v>10</v>
      </c>
      <c r="W2811" t="s">
        <v>18</v>
      </c>
    </row>
    <row r="2812" spans="1:23" x14ac:dyDescent="0.3">
      <c r="A2812" t="s">
        <v>3361</v>
      </c>
      <c r="B2812" s="4">
        <v>41346</v>
      </c>
      <c r="C2812" t="s">
        <v>7907</v>
      </c>
      <c r="D2812">
        <v>2013</v>
      </c>
      <c r="E2812" s="4">
        <v>41348</v>
      </c>
      <c r="F2812">
        <v>2</v>
      </c>
      <c r="G2812" t="s">
        <v>7292</v>
      </c>
      <c r="H2812" t="s">
        <v>6704</v>
      </c>
      <c r="I2812" t="s">
        <v>5974</v>
      </c>
      <c r="J2812" t="s">
        <v>5969</v>
      </c>
      <c r="K2812" t="s">
        <v>5975</v>
      </c>
      <c r="L2812" t="s">
        <v>5988</v>
      </c>
      <c r="M2812" t="s">
        <v>5977</v>
      </c>
      <c r="N2812" t="s">
        <v>1063</v>
      </c>
      <c r="O2812" t="s">
        <v>7889</v>
      </c>
      <c r="P2812">
        <v>0</v>
      </c>
      <c r="Q2812">
        <v>242</v>
      </c>
      <c r="R2812">
        <v>82</v>
      </c>
      <c r="S2812">
        <v>160</v>
      </c>
      <c r="T2812">
        <v>0.338842975206612</v>
      </c>
      <c r="U2812" t="s">
        <v>7905</v>
      </c>
      <c r="V2812" t="s">
        <v>10</v>
      </c>
      <c r="W2812" t="s">
        <v>18</v>
      </c>
    </row>
    <row r="2813" spans="1:23" x14ac:dyDescent="0.3">
      <c r="A2813" t="s">
        <v>3361</v>
      </c>
      <c r="B2813" s="4">
        <v>41346</v>
      </c>
      <c r="C2813" t="s">
        <v>7907</v>
      </c>
      <c r="D2813">
        <v>2013</v>
      </c>
      <c r="E2813" s="4">
        <v>41348</v>
      </c>
      <c r="F2813">
        <v>2</v>
      </c>
      <c r="G2813" t="s">
        <v>7292</v>
      </c>
      <c r="H2813" t="s">
        <v>6704</v>
      </c>
      <c r="I2813" t="s">
        <v>5974</v>
      </c>
      <c r="J2813" t="s">
        <v>5969</v>
      </c>
      <c r="K2813" t="s">
        <v>5975</v>
      </c>
      <c r="L2813" t="s">
        <v>5988</v>
      </c>
      <c r="M2813" t="s">
        <v>5977</v>
      </c>
      <c r="N2813" t="s">
        <v>190</v>
      </c>
      <c r="O2813" t="s">
        <v>7889</v>
      </c>
      <c r="P2813">
        <v>0</v>
      </c>
      <c r="Q2813">
        <v>57</v>
      </c>
      <c r="R2813">
        <v>13</v>
      </c>
      <c r="S2813">
        <v>44</v>
      </c>
      <c r="T2813">
        <v>0.22807017543859601</v>
      </c>
      <c r="U2813" t="s">
        <v>7891</v>
      </c>
      <c r="V2813" t="s">
        <v>10</v>
      </c>
      <c r="W2813" t="s">
        <v>18</v>
      </c>
    </row>
    <row r="2814" spans="1:23" x14ac:dyDescent="0.3">
      <c r="A2814" t="s">
        <v>3377</v>
      </c>
      <c r="B2814" s="4">
        <v>41354</v>
      </c>
      <c r="C2814" t="s">
        <v>7907</v>
      </c>
      <c r="D2814">
        <v>2013</v>
      </c>
      <c r="E2814" s="4">
        <v>41356</v>
      </c>
      <c r="F2814">
        <v>2</v>
      </c>
      <c r="G2814" t="s">
        <v>6283</v>
      </c>
      <c r="H2814" t="s">
        <v>6846</v>
      </c>
      <c r="I2814" t="s">
        <v>6004</v>
      </c>
      <c r="J2814" t="s">
        <v>5998</v>
      </c>
      <c r="K2814" t="s">
        <v>5975</v>
      </c>
      <c r="L2814" t="s">
        <v>5971</v>
      </c>
      <c r="M2814" t="s">
        <v>6847</v>
      </c>
      <c r="N2814" t="s">
        <v>190</v>
      </c>
      <c r="O2814" t="s">
        <v>7889</v>
      </c>
      <c r="P2814">
        <v>0</v>
      </c>
      <c r="Q2814">
        <v>77</v>
      </c>
      <c r="R2814">
        <v>17</v>
      </c>
      <c r="S2814">
        <v>60</v>
      </c>
      <c r="T2814">
        <v>0.22077922077922099</v>
      </c>
      <c r="U2814" t="s">
        <v>7892</v>
      </c>
      <c r="V2814" t="s">
        <v>10</v>
      </c>
      <c r="W2814" t="s">
        <v>18</v>
      </c>
    </row>
    <row r="2815" spans="1:23" x14ac:dyDescent="0.3">
      <c r="A2815" t="s">
        <v>3377</v>
      </c>
      <c r="B2815" s="4">
        <v>41354</v>
      </c>
      <c r="C2815" t="s">
        <v>7907</v>
      </c>
      <c r="D2815">
        <v>2013</v>
      </c>
      <c r="E2815" s="4">
        <v>41356</v>
      </c>
      <c r="F2815">
        <v>2</v>
      </c>
      <c r="G2815" t="s">
        <v>6283</v>
      </c>
      <c r="H2815" t="s">
        <v>6846</v>
      </c>
      <c r="I2815" t="s">
        <v>6004</v>
      </c>
      <c r="J2815" t="s">
        <v>5998</v>
      </c>
      <c r="K2815" t="s">
        <v>5975</v>
      </c>
      <c r="L2815" t="s">
        <v>5971</v>
      </c>
      <c r="M2815" t="s">
        <v>6847</v>
      </c>
      <c r="N2815" t="s">
        <v>2054</v>
      </c>
      <c r="O2815" t="s">
        <v>7889</v>
      </c>
      <c r="P2815">
        <v>0</v>
      </c>
      <c r="Q2815">
        <v>40</v>
      </c>
      <c r="R2815">
        <v>10</v>
      </c>
      <c r="S2815">
        <v>30</v>
      </c>
      <c r="T2815">
        <v>0.25</v>
      </c>
      <c r="U2815" t="s">
        <v>7895</v>
      </c>
      <c r="V2815" t="s">
        <v>10</v>
      </c>
      <c r="W2815" t="s">
        <v>18</v>
      </c>
    </row>
    <row r="2816" spans="1:23" x14ac:dyDescent="0.3">
      <c r="A2816" t="s">
        <v>3510</v>
      </c>
      <c r="B2816" s="4">
        <v>41410</v>
      </c>
      <c r="C2816" t="s">
        <v>7896</v>
      </c>
      <c r="D2816">
        <v>2013</v>
      </c>
      <c r="E2816" s="4">
        <v>41413</v>
      </c>
      <c r="F2816">
        <v>3</v>
      </c>
      <c r="G2816" t="s">
        <v>6543</v>
      </c>
      <c r="H2816" t="s">
        <v>7560</v>
      </c>
      <c r="I2816" t="s">
        <v>6010</v>
      </c>
      <c r="J2816" t="s">
        <v>5981</v>
      </c>
      <c r="K2816" t="s">
        <v>5975</v>
      </c>
      <c r="L2816" t="s">
        <v>5988</v>
      </c>
      <c r="M2816" t="s">
        <v>6047</v>
      </c>
      <c r="N2816" t="s">
        <v>653</v>
      </c>
      <c r="O2816" t="s">
        <v>7889</v>
      </c>
      <c r="P2816">
        <v>0</v>
      </c>
      <c r="Q2816">
        <v>381</v>
      </c>
      <c r="R2816">
        <v>19</v>
      </c>
      <c r="S2816">
        <v>362</v>
      </c>
      <c r="T2816">
        <v>4.9868766404199502E-2</v>
      </c>
      <c r="U2816" t="s">
        <v>7914</v>
      </c>
      <c r="V2816" t="s">
        <v>10</v>
      </c>
      <c r="W2816" t="s">
        <v>18</v>
      </c>
    </row>
    <row r="2817" spans="1:23" x14ac:dyDescent="0.3">
      <c r="A2817" t="s">
        <v>3520</v>
      </c>
      <c r="B2817" s="4">
        <v>41412</v>
      </c>
      <c r="C2817" t="s">
        <v>7896</v>
      </c>
      <c r="D2817">
        <v>2013</v>
      </c>
      <c r="E2817" s="4">
        <v>41413</v>
      </c>
      <c r="F2817">
        <v>1</v>
      </c>
      <c r="G2817" t="s">
        <v>7327</v>
      </c>
      <c r="H2817" t="s">
        <v>6067</v>
      </c>
      <c r="I2817" t="s">
        <v>6068</v>
      </c>
      <c r="J2817" t="s">
        <v>5969</v>
      </c>
      <c r="K2817" t="s">
        <v>5975</v>
      </c>
      <c r="L2817" t="s">
        <v>5988</v>
      </c>
      <c r="M2817" t="s">
        <v>6067</v>
      </c>
      <c r="N2817" t="s">
        <v>851</v>
      </c>
      <c r="O2817" t="s">
        <v>7889</v>
      </c>
      <c r="P2817">
        <v>0</v>
      </c>
      <c r="Q2817">
        <v>207</v>
      </c>
      <c r="R2817">
        <v>35</v>
      </c>
      <c r="S2817">
        <v>172</v>
      </c>
      <c r="T2817">
        <v>0.16908212560386501</v>
      </c>
      <c r="U2817" t="s">
        <v>7892</v>
      </c>
      <c r="V2817" t="s">
        <v>10</v>
      </c>
      <c r="W2817" t="s">
        <v>18</v>
      </c>
    </row>
    <row r="2818" spans="1:23" x14ac:dyDescent="0.3">
      <c r="A2818" t="s">
        <v>3533</v>
      </c>
      <c r="B2818" s="4">
        <v>41418</v>
      </c>
      <c r="C2818" t="s">
        <v>7896</v>
      </c>
      <c r="D2818">
        <v>2013</v>
      </c>
      <c r="E2818" s="4">
        <v>41420</v>
      </c>
      <c r="F2818">
        <v>2</v>
      </c>
      <c r="G2818" t="s">
        <v>6223</v>
      </c>
      <c r="H2818" t="s">
        <v>6673</v>
      </c>
      <c r="I2818" t="s">
        <v>6010</v>
      </c>
      <c r="J2818" t="s">
        <v>5981</v>
      </c>
      <c r="K2818" t="s">
        <v>5975</v>
      </c>
      <c r="L2818" t="s">
        <v>5988</v>
      </c>
      <c r="M2818" t="s">
        <v>6047</v>
      </c>
      <c r="N2818" t="s">
        <v>953</v>
      </c>
      <c r="O2818" t="s">
        <v>7889</v>
      </c>
      <c r="P2818">
        <v>0</v>
      </c>
      <c r="Q2818">
        <v>349</v>
      </c>
      <c r="R2818">
        <v>115</v>
      </c>
      <c r="S2818">
        <v>234</v>
      </c>
      <c r="T2818">
        <v>0.32951289398280798</v>
      </c>
      <c r="U2818" t="s">
        <v>7897</v>
      </c>
      <c r="V2818" t="s">
        <v>10</v>
      </c>
      <c r="W2818" t="s">
        <v>18</v>
      </c>
    </row>
    <row r="2819" spans="1:23" x14ac:dyDescent="0.3">
      <c r="A2819" t="s">
        <v>3533</v>
      </c>
      <c r="B2819" s="4">
        <v>41418</v>
      </c>
      <c r="C2819" t="s">
        <v>7896</v>
      </c>
      <c r="D2819">
        <v>2013</v>
      </c>
      <c r="E2819" s="4">
        <v>41420</v>
      </c>
      <c r="F2819">
        <v>2</v>
      </c>
      <c r="G2819" t="s">
        <v>6223</v>
      </c>
      <c r="H2819" t="s">
        <v>6673</v>
      </c>
      <c r="I2819" t="s">
        <v>6010</v>
      </c>
      <c r="J2819" t="s">
        <v>5981</v>
      </c>
      <c r="K2819" t="s">
        <v>5975</v>
      </c>
      <c r="L2819" t="s">
        <v>5988</v>
      </c>
      <c r="M2819" t="s">
        <v>6047</v>
      </c>
      <c r="N2819" t="s">
        <v>976</v>
      </c>
      <c r="O2819" t="s">
        <v>7889</v>
      </c>
      <c r="P2819">
        <v>0</v>
      </c>
      <c r="Q2819">
        <v>168</v>
      </c>
      <c r="R2819">
        <v>18</v>
      </c>
      <c r="S2819">
        <v>150</v>
      </c>
      <c r="T2819">
        <v>0.107142857142857</v>
      </c>
      <c r="U2819" t="s">
        <v>7910</v>
      </c>
      <c r="V2819" t="s">
        <v>10</v>
      </c>
      <c r="W2819" t="s">
        <v>18</v>
      </c>
    </row>
    <row r="2820" spans="1:23" x14ac:dyDescent="0.3">
      <c r="A2820" t="s">
        <v>3533</v>
      </c>
      <c r="B2820" s="4">
        <v>41418</v>
      </c>
      <c r="C2820" t="s">
        <v>7896</v>
      </c>
      <c r="D2820">
        <v>2013</v>
      </c>
      <c r="E2820" s="4">
        <v>41420</v>
      </c>
      <c r="F2820">
        <v>2</v>
      </c>
      <c r="G2820" t="s">
        <v>6223</v>
      </c>
      <c r="H2820" t="s">
        <v>6673</v>
      </c>
      <c r="I2820" t="s">
        <v>6010</v>
      </c>
      <c r="J2820" t="s">
        <v>5981</v>
      </c>
      <c r="K2820" t="s">
        <v>5975</v>
      </c>
      <c r="L2820" t="s">
        <v>5988</v>
      </c>
      <c r="M2820" t="s">
        <v>6047</v>
      </c>
      <c r="N2820" t="s">
        <v>278</v>
      </c>
      <c r="O2820" t="s">
        <v>7889</v>
      </c>
      <c r="P2820">
        <v>0</v>
      </c>
      <c r="Q2820">
        <v>97</v>
      </c>
      <c r="R2820">
        <v>46</v>
      </c>
      <c r="S2820">
        <v>51</v>
      </c>
      <c r="T2820">
        <v>0.47422680412371099</v>
      </c>
      <c r="U2820" t="s">
        <v>7895</v>
      </c>
      <c r="V2820" t="s">
        <v>10</v>
      </c>
      <c r="W2820" t="s">
        <v>18</v>
      </c>
    </row>
    <row r="2821" spans="1:23" x14ac:dyDescent="0.3">
      <c r="A2821" t="s">
        <v>3538</v>
      </c>
      <c r="B2821" s="4">
        <v>41421</v>
      </c>
      <c r="C2821" t="s">
        <v>7896</v>
      </c>
      <c r="D2821">
        <v>2013</v>
      </c>
      <c r="E2821" s="4">
        <v>41425</v>
      </c>
      <c r="F2821">
        <v>4</v>
      </c>
      <c r="G2821" t="s">
        <v>6758</v>
      </c>
      <c r="H2821" t="s">
        <v>7076</v>
      </c>
      <c r="I2821" t="s">
        <v>5974</v>
      </c>
      <c r="J2821" t="s">
        <v>5969</v>
      </c>
      <c r="K2821" t="s">
        <v>5975</v>
      </c>
      <c r="L2821" t="s">
        <v>5971</v>
      </c>
      <c r="M2821" t="s">
        <v>7055</v>
      </c>
      <c r="N2821" t="s">
        <v>261</v>
      </c>
      <c r="O2821" t="s">
        <v>7889</v>
      </c>
      <c r="P2821">
        <v>0</v>
      </c>
      <c r="Q2821">
        <v>129</v>
      </c>
      <c r="R2821">
        <v>49</v>
      </c>
      <c r="S2821">
        <v>80</v>
      </c>
      <c r="T2821">
        <v>0.37984496124030998</v>
      </c>
      <c r="U2821" t="s">
        <v>7892</v>
      </c>
      <c r="V2821" t="s">
        <v>10</v>
      </c>
      <c r="W2821" t="s">
        <v>18</v>
      </c>
    </row>
    <row r="2822" spans="1:23" x14ac:dyDescent="0.3">
      <c r="A2822" t="s">
        <v>3550</v>
      </c>
      <c r="B2822" s="4">
        <v>41424</v>
      </c>
      <c r="C2822" t="s">
        <v>7896</v>
      </c>
      <c r="D2822">
        <v>2013</v>
      </c>
      <c r="E2822" s="4">
        <v>41427</v>
      </c>
      <c r="F2822">
        <v>3</v>
      </c>
      <c r="G2822" t="s">
        <v>7487</v>
      </c>
      <c r="H2822" t="s">
        <v>6088</v>
      </c>
      <c r="I2822" t="s">
        <v>6004</v>
      </c>
      <c r="J2822" t="s">
        <v>5998</v>
      </c>
      <c r="K2822" t="s">
        <v>5975</v>
      </c>
      <c r="L2822" t="s">
        <v>5971</v>
      </c>
      <c r="M2822" t="s">
        <v>6089</v>
      </c>
      <c r="N2822" t="s">
        <v>42</v>
      </c>
      <c r="O2822" t="s">
        <v>7889</v>
      </c>
      <c r="P2822">
        <v>0</v>
      </c>
      <c r="Q2822">
        <v>165</v>
      </c>
      <c r="R2822">
        <v>30</v>
      </c>
      <c r="S2822">
        <v>135</v>
      </c>
      <c r="T2822">
        <v>0.18181818181818199</v>
      </c>
      <c r="U2822" t="s">
        <v>7891</v>
      </c>
      <c r="V2822" t="s">
        <v>10</v>
      </c>
      <c r="W2822" t="s">
        <v>18</v>
      </c>
    </row>
    <row r="2823" spans="1:23" x14ac:dyDescent="0.3">
      <c r="A2823" t="s">
        <v>3610</v>
      </c>
      <c r="B2823" s="4">
        <v>41435</v>
      </c>
      <c r="C2823" t="s">
        <v>7898</v>
      </c>
      <c r="D2823">
        <v>2013</v>
      </c>
      <c r="E2823" s="4">
        <v>41436</v>
      </c>
      <c r="F2823">
        <v>1</v>
      </c>
      <c r="G2823" t="s">
        <v>6861</v>
      </c>
      <c r="H2823" t="s">
        <v>6065</v>
      </c>
      <c r="I2823" t="s">
        <v>6004</v>
      </c>
      <c r="J2823" t="s">
        <v>5998</v>
      </c>
      <c r="K2823" t="s">
        <v>5975</v>
      </c>
      <c r="L2823" t="s">
        <v>5988</v>
      </c>
      <c r="M2823" t="s">
        <v>6065</v>
      </c>
      <c r="N2823" t="s">
        <v>943</v>
      </c>
      <c r="O2823" t="s">
        <v>7889</v>
      </c>
      <c r="P2823">
        <v>0</v>
      </c>
      <c r="Q2823">
        <v>370</v>
      </c>
      <c r="R2823">
        <v>33</v>
      </c>
      <c r="S2823">
        <v>337</v>
      </c>
      <c r="T2823">
        <v>8.9189189189189194E-2</v>
      </c>
      <c r="U2823" t="s">
        <v>7911</v>
      </c>
      <c r="V2823" t="s">
        <v>10</v>
      </c>
      <c r="W2823" t="s">
        <v>18</v>
      </c>
    </row>
    <row r="2824" spans="1:23" x14ac:dyDescent="0.3">
      <c r="A2824" t="s">
        <v>3628</v>
      </c>
      <c r="B2824" s="4">
        <v>41437</v>
      </c>
      <c r="C2824" t="s">
        <v>7898</v>
      </c>
      <c r="D2824">
        <v>2013</v>
      </c>
      <c r="E2824" s="4">
        <v>41442</v>
      </c>
      <c r="F2824">
        <v>5</v>
      </c>
      <c r="G2824" t="s">
        <v>7576</v>
      </c>
      <c r="H2824" t="s">
        <v>6224</v>
      </c>
      <c r="I2824" t="s">
        <v>6010</v>
      </c>
      <c r="J2824" t="s">
        <v>5981</v>
      </c>
      <c r="K2824" t="s">
        <v>5975</v>
      </c>
      <c r="L2824" t="s">
        <v>5971</v>
      </c>
      <c r="M2824" t="s">
        <v>6097</v>
      </c>
      <c r="N2824" t="s">
        <v>803</v>
      </c>
      <c r="O2824" t="s">
        <v>7889</v>
      </c>
      <c r="P2824">
        <v>0</v>
      </c>
      <c r="Q2824">
        <v>93</v>
      </c>
      <c r="R2824">
        <v>18</v>
      </c>
      <c r="S2824">
        <v>75</v>
      </c>
      <c r="T2824">
        <v>0.19354838709677399</v>
      </c>
      <c r="U2824" t="s">
        <v>7892</v>
      </c>
      <c r="V2824" t="s">
        <v>10</v>
      </c>
      <c r="W2824" t="s">
        <v>18</v>
      </c>
    </row>
    <row r="2825" spans="1:23" x14ac:dyDescent="0.3">
      <c r="A2825" t="s">
        <v>3637</v>
      </c>
      <c r="B2825" s="4">
        <v>41438</v>
      </c>
      <c r="C2825" t="s">
        <v>7898</v>
      </c>
      <c r="D2825">
        <v>2013</v>
      </c>
      <c r="E2825" s="4">
        <v>41441</v>
      </c>
      <c r="F2825">
        <v>3</v>
      </c>
      <c r="G2825" t="s">
        <v>6972</v>
      </c>
      <c r="H2825" t="s">
        <v>7372</v>
      </c>
      <c r="I2825" t="s">
        <v>6004</v>
      </c>
      <c r="J2825" t="s">
        <v>5998</v>
      </c>
      <c r="K2825" t="s">
        <v>5975</v>
      </c>
      <c r="L2825" t="s">
        <v>5971</v>
      </c>
      <c r="M2825" t="s">
        <v>7373</v>
      </c>
      <c r="N2825" t="s">
        <v>755</v>
      </c>
      <c r="O2825" t="s">
        <v>7889</v>
      </c>
      <c r="P2825">
        <v>0</v>
      </c>
      <c r="Q2825">
        <v>30</v>
      </c>
      <c r="R2825">
        <v>11</v>
      </c>
      <c r="S2825">
        <v>19</v>
      </c>
      <c r="T2825">
        <v>0.36666666666666697</v>
      </c>
      <c r="U2825" t="s">
        <v>7895</v>
      </c>
      <c r="V2825" t="s">
        <v>10</v>
      </c>
      <c r="W2825" t="s">
        <v>18</v>
      </c>
    </row>
    <row r="2826" spans="1:23" x14ac:dyDescent="0.3">
      <c r="A2826" t="s">
        <v>3632</v>
      </c>
      <c r="B2826" s="4">
        <v>41438</v>
      </c>
      <c r="C2826" t="s">
        <v>7898</v>
      </c>
      <c r="D2826">
        <v>2013</v>
      </c>
      <c r="E2826" s="4">
        <v>41438</v>
      </c>
      <c r="F2826">
        <v>0</v>
      </c>
      <c r="G2826" t="s">
        <v>6299</v>
      </c>
      <c r="H2826" t="s">
        <v>6065</v>
      </c>
      <c r="I2826" t="s">
        <v>6004</v>
      </c>
      <c r="J2826" t="s">
        <v>5998</v>
      </c>
      <c r="K2826" t="s">
        <v>5975</v>
      </c>
      <c r="L2826" t="s">
        <v>6007</v>
      </c>
      <c r="M2826" t="s">
        <v>6065</v>
      </c>
      <c r="N2826" t="s">
        <v>403</v>
      </c>
      <c r="O2826" t="s">
        <v>7889</v>
      </c>
      <c r="P2826">
        <v>0</v>
      </c>
      <c r="Q2826">
        <v>36</v>
      </c>
      <c r="R2826">
        <v>3</v>
      </c>
      <c r="S2826">
        <v>33</v>
      </c>
      <c r="T2826">
        <v>8.3333333333333301E-2</v>
      </c>
      <c r="U2826" t="s">
        <v>7895</v>
      </c>
      <c r="V2826" t="s">
        <v>10</v>
      </c>
      <c r="W2826" t="s">
        <v>18</v>
      </c>
    </row>
    <row r="2827" spans="1:23" x14ac:dyDescent="0.3">
      <c r="A2827" t="s">
        <v>3664</v>
      </c>
      <c r="B2827" s="4">
        <v>41443</v>
      </c>
      <c r="C2827" t="s">
        <v>7898</v>
      </c>
      <c r="D2827">
        <v>2013</v>
      </c>
      <c r="E2827" s="4">
        <v>41445</v>
      </c>
      <c r="F2827">
        <v>2</v>
      </c>
      <c r="G2827" t="s">
        <v>7401</v>
      </c>
      <c r="H2827" t="s">
        <v>6327</v>
      </c>
      <c r="I2827" t="s">
        <v>6010</v>
      </c>
      <c r="J2827" t="s">
        <v>5981</v>
      </c>
      <c r="K2827" t="s">
        <v>5975</v>
      </c>
      <c r="L2827" t="s">
        <v>5971</v>
      </c>
      <c r="M2827" t="s">
        <v>6327</v>
      </c>
      <c r="N2827" t="s">
        <v>3051</v>
      </c>
      <c r="O2827" t="s">
        <v>7889</v>
      </c>
      <c r="P2827">
        <v>0</v>
      </c>
      <c r="Q2827">
        <v>150</v>
      </c>
      <c r="R2827">
        <v>0</v>
      </c>
      <c r="S2827">
        <v>150</v>
      </c>
      <c r="T2827">
        <v>0</v>
      </c>
      <c r="U2827" t="s">
        <v>7891</v>
      </c>
      <c r="V2827" t="s">
        <v>10</v>
      </c>
      <c r="W2827" t="s">
        <v>18</v>
      </c>
    </row>
    <row r="2828" spans="1:23" x14ac:dyDescent="0.3">
      <c r="A2828" t="s">
        <v>3673</v>
      </c>
      <c r="B2828" s="4">
        <v>41445</v>
      </c>
      <c r="C2828" t="s">
        <v>7898</v>
      </c>
      <c r="D2828">
        <v>2013</v>
      </c>
      <c r="E2828" s="4">
        <v>41448</v>
      </c>
      <c r="F2828">
        <v>3</v>
      </c>
      <c r="G2828" t="s">
        <v>6933</v>
      </c>
      <c r="H2828" t="s">
        <v>6150</v>
      </c>
      <c r="I2828" t="s">
        <v>5997</v>
      </c>
      <c r="J2828" t="s">
        <v>5998</v>
      </c>
      <c r="K2828" t="s">
        <v>5975</v>
      </c>
      <c r="L2828" t="s">
        <v>5988</v>
      </c>
      <c r="M2828" t="s">
        <v>6151</v>
      </c>
      <c r="N2828" t="s">
        <v>1176</v>
      </c>
      <c r="O2828" t="s">
        <v>7889</v>
      </c>
      <c r="P2828">
        <v>0</v>
      </c>
      <c r="Q2828">
        <v>102</v>
      </c>
      <c r="R2828">
        <v>22</v>
      </c>
      <c r="S2828">
        <v>80</v>
      </c>
      <c r="T2828">
        <v>0.21568627450980399</v>
      </c>
      <c r="U2828" t="s">
        <v>7897</v>
      </c>
      <c r="V2828" t="s">
        <v>10</v>
      </c>
      <c r="W2828" t="s">
        <v>18</v>
      </c>
    </row>
    <row r="2829" spans="1:23" x14ac:dyDescent="0.3">
      <c r="A2829" t="s">
        <v>3697</v>
      </c>
      <c r="B2829" s="4">
        <v>41450</v>
      </c>
      <c r="C2829" t="s">
        <v>7898</v>
      </c>
      <c r="D2829">
        <v>2013</v>
      </c>
      <c r="E2829" s="4">
        <v>41450</v>
      </c>
      <c r="F2829">
        <v>0</v>
      </c>
      <c r="G2829" t="s">
        <v>6769</v>
      </c>
      <c r="H2829" t="s">
        <v>6183</v>
      </c>
      <c r="I2829" t="s">
        <v>6184</v>
      </c>
      <c r="J2829" t="s">
        <v>5969</v>
      </c>
      <c r="K2829" t="s">
        <v>5975</v>
      </c>
      <c r="L2829" t="s">
        <v>6007</v>
      </c>
      <c r="M2829" t="s">
        <v>6185</v>
      </c>
      <c r="N2829" t="s">
        <v>93</v>
      </c>
      <c r="O2829" t="s">
        <v>7889</v>
      </c>
      <c r="P2829">
        <v>0</v>
      </c>
      <c r="Q2829">
        <v>58</v>
      </c>
      <c r="R2829">
        <v>8</v>
      </c>
      <c r="S2829">
        <v>50</v>
      </c>
      <c r="T2829">
        <v>0.13793103448275901</v>
      </c>
      <c r="U2829" t="s">
        <v>7895</v>
      </c>
      <c r="V2829" t="s">
        <v>10</v>
      </c>
      <c r="W2829" t="s">
        <v>18</v>
      </c>
    </row>
    <row r="2830" spans="1:23" x14ac:dyDescent="0.3">
      <c r="A2830" t="s">
        <v>3709</v>
      </c>
      <c r="B2830" s="4">
        <v>41451</v>
      </c>
      <c r="C2830" t="s">
        <v>7898</v>
      </c>
      <c r="D2830">
        <v>2013</v>
      </c>
      <c r="E2830" s="4">
        <v>41456</v>
      </c>
      <c r="F2830">
        <v>5</v>
      </c>
      <c r="G2830" t="s">
        <v>7496</v>
      </c>
      <c r="H2830" t="s">
        <v>6053</v>
      </c>
      <c r="I2830" t="s">
        <v>5997</v>
      </c>
      <c r="J2830" t="s">
        <v>5998</v>
      </c>
      <c r="K2830" t="s">
        <v>5975</v>
      </c>
      <c r="L2830" t="s">
        <v>5971</v>
      </c>
      <c r="M2830" t="s">
        <v>6054</v>
      </c>
      <c r="N2830" t="s">
        <v>129</v>
      </c>
      <c r="O2830" t="s">
        <v>7889</v>
      </c>
      <c r="P2830">
        <v>0</v>
      </c>
      <c r="Q2830">
        <v>29</v>
      </c>
      <c r="R2830">
        <v>3</v>
      </c>
      <c r="S2830">
        <v>26</v>
      </c>
      <c r="T2830">
        <v>0.10344827586206901</v>
      </c>
      <c r="U2830" t="s">
        <v>7890</v>
      </c>
      <c r="V2830" t="s">
        <v>10</v>
      </c>
      <c r="W2830" t="s">
        <v>18</v>
      </c>
    </row>
    <row r="2831" spans="1:23" x14ac:dyDescent="0.3">
      <c r="A2831" t="s">
        <v>3710</v>
      </c>
      <c r="B2831" s="4">
        <v>41452</v>
      </c>
      <c r="C2831" t="s">
        <v>7898</v>
      </c>
      <c r="D2831">
        <v>2013</v>
      </c>
      <c r="E2831" s="4">
        <v>41452</v>
      </c>
      <c r="F2831">
        <v>0</v>
      </c>
      <c r="G2831" t="s">
        <v>7274</v>
      </c>
      <c r="H2831" t="s">
        <v>6065</v>
      </c>
      <c r="I2831" t="s">
        <v>6004</v>
      </c>
      <c r="J2831" t="s">
        <v>5998</v>
      </c>
      <c r="K2831" t="s">
        <v>5975</v>
      </c>
      <c r="L2831" t="s">
        <v>6007</v>
      </c>
      <c r="M2831" t="s">
        <v>6065</v>
      </c>
      <c r="N2831" t="s">
        <v>1168</v>
      </c>
      <c r="O2831" t="s">
        <v>7889</v>
      </c>
      <c r="P2831">
        <v>0</v>
      </c>
      <c r="Q2831">
        <v>58</v>
      </c>
      <c r="R2831">
        <v>19</v>
      </c>
      <c r="S2831">
        <v>39</v>
      </c>
      <c r="T2831">
        <v>0.32758620689655199</v>
      </c>
      <c r="U2831" t="s">
        <v>7892</v>
      </c>
      <c r="V2831" t="s">
        <v>10</v>
      </c>
      <c r="W2831" t="s">
        <v>18</v>
      </c>
    </row>
    <row r="2832" spans="1:23" x14ac:dyDescent="0.3">
      <c r="A2832" t="s">
        <v>3742</v>
      </c>
      <c r="B2832" s="4">
        <v>41463</v>
      </c>
      <c r="C2832" t="s">
        <v>7909</v>
      </c>
      <c r="D2832">
        <v>2013</v>
      </c>
      <c r="E2832" s="4">
        <v>41465</v>
      </c>
      <c r="F2832">
        <v>2</v>
      </c>
      <c r="G2832" t="s">
        <v>6749</v>
      </c>
      <c r="H2832" t="s">
        <v>6150</v>
      </c>
      <c r="I2832" t="s">
        <v>5997</v>
      </c>
      <c r="J2832" t="s">
        <v>5998</v>
      </c>
      <c r="K2832" t="s">
        <v>5975</v>
      </c>
      <c r="L2832" t="s">
        <v>5971</v>
      </c>
      <c r="M2832" t="s">
        <v>6151</v>
      </c>
      <c r="N2832" t="s">
        <v>1204</v>
      </c>
      <c r="O2832" t="s">
        <v>7889</v>
      </c>
      <c r="P2832">
        <v>0</v>
      </c>
      <c r="Q2832">
        <v>269</v>
      </c>
      <c r="R2832">
        <v>21</v>
      </c>
      <c r="S2832">
        <v>248</v>
      </c>
      <c r="T2832">
        <v>7.8066914498141293E-2</v>
      </c>
      <c r="U2832" t="s">
        <v>7899</v>
      </c>
      <c r="V2832" t="s">
        <v>10</v>
      </c>
      <c r="W2832" t="s">
        <v>18</v>
      </c>
    </row>
    <row r="2833" spans="1:23" x14ac:dyDescent="0.3">
      <c r="A2833" t="s">
        <v>3765</v>
      </c>
      <c r="B2833" s="4">
        <v>41470</v>
      </c>
      <c r="C2833" t="s">
        <v>7909</v>
      </c>
      <c r="D2833">
        <v>2013</v>
      </c>
      <c r="E2833" s="4">
        <v>41473</v>
      </c>
      <c r="F2833">
        <v>3</v>
      </c>
      <c r="G2833" t="s">
        <v>6299</v>
      </c>
      <c r="H2833" t="s">
        <v>6516</v>
      </c>
      <c r="I2833" t="s">
        <v>5974</v>
      </c>
      <c r="J2833" t="s">
        <v>5969</v>
      </c>
      <c r="K2833" t="s">
        <v>5975</v>
      </c>
      <c r="L2833" t="s">
        <v>5988</v>
      </c>
      <c r="M2833" t="s">
        <v>6252</v>
      </c>
      <c r="N2833" t="s">
        <v>25</v>
      </c>
      <c r="O2833" t="s">
        <v>7889</v>
      </c>
      <c r="P2833">
        <v>0</v>
      </c>
      <c r="Q2833">
        <v>52</v>
      </c>
      <c r="R2833">
        <v>19</v>
      </c>
      <c r="S2833">
        <v>33</v>
      </c>
      <c r="T2833">
        <v>0.36538461538461497</v>
      </c>
      <c r="U2833" t="s">
        <v>7890</v>
      </c>
      <c r="V2833" t="s">
        <v>10</v>
      </c>
      <c r="W2833" t="s">
        <v>18</v>
      </c>
    </row>
    <row r="2834" spans="1:23" x14ac:dyDescent="0.3">
      <c r="A2834" t="s">
        <v>3865</v>
      </c>
      <c r="B2834" s="4">
        <v>41498</v>
      </c>
      <c r="C2834" t="s">
        <v>7900</v>
      </c>
      <c r="D2834">
        <v>2013</v>
      </c>
      <c r="E2834" s="4">
        <v>41500</v>
      </c>
      <c r="F2834">
        <v>2</v>
      </c>
      <c r="G2834" t="s">
        <v>7450</v>
      </c>
      <c r="H2834" t="s">
        <v>6150</v>
      </c>
      <c r="I2834" t="s">
        <v>5997</v>
      </c>
      <c r="J2834" t="s">
        <v>5998</v>
      </c>
      <c r="K2834" t="s">
        <v>5975</v>
      </c>
      <c r="L2834" t="s">
        <v>5988</v>
      </c>
      <c r="M2834" t="s">
        <v>6151</v>
      </c>
      <c r="N2834" t="s">
        <v>3216</v>
      </c>
      <c r="O2834" t="s">
        <v>7889</v>
      </c>
      <c r="P2834">
        <v>0</v>
      </c>
      <c r="Q2834">
        <v>259</v>
      </c>
      <c r="R2834">
        <v>39</v>
      </c>
      <c r="S2834">
        <v>220</v>
      </c>
      <c r="T2834">
        <v>0.150579150579151</v>
      </c>
      <c r="U2834" t="s">
        <v>7899</v>
      </c>
      <c r="V2834" t="s">
        <v>10</v>
      </c>
      <c r="W2834" t="s">
        <v>18</v>
      </c>
    </row>
    <row r="2835" spans="1:23" x14ac:dyDescent="0.3">
      <c r="A2835" t="s">
        <v>3923</v>
      </c>
      <c r="B2835" s="4">
        <v>41507</v>
      </c>
      <c r="C2835" t="s">
        <v>7900</v>
      </c>
      <c r="D2835">
        <v>2013</v>
      </c>
      <c r="E2835" s="4">
        <v>41512</v>
      </c>
      <c r="F2835">
        <v>5</v>
      </c>
      <c r="G2835" t="s">
        <v>6877</v>
      </c>
      <c r="H2835" t="s">
        <v>6527</v>
      </c>
      <c r="I2835" t="s">
        <v>5974</v>
      </c>
      <c r="J2835" t="s">
        <v>5969</v>
      </c>
      <c r="K2835" t="s">
        <v>5975</v>
      </c>
      <c r="L2835" t="s">
        <v>5971</v>
      </c>
      <c r="M2835" t="s">
        <v>5977</v>
      </c>
      <c r="N2835" t="s">
        <v>129</v>
      </c>
      <c r="O2835" t="s">
        <v>7889</v>
      </c>
      <c r="P2835">
        <v>0</v>
      </c>
      <c r="Q2835">
        <v>26</v>
      </c>
      <c r="R2835">
        <v>7</v>
      </c>
      <c r="S2835">
        <v>19</v>
      </c>
      <c r="T2835">
        <v>0.269230769230769</v>
      </c>
      <c r="U2835" t="s">
        <v>7890</v>
      </c>
      <c r="V2835" t="s">
        <v>10</v>
      </c>
      <c r="W2835" t="s">
        <v>18</v>
      </c>
    </row>
    <row r="2836" spans="1:23" x14ac:dyDescent="0.3">
      <c r="A2836" t="s">
        <v>3933</v>
      </c>
      <c r="B2836" s="4">
        <v>41509</v>
      </c>
      <c r="C2836" t="s">
        <v>7900</v>
      </c>
      <c r="D2836">
        <v>2013</v>
      </c>
      <c r="E2836" s="4">
        <v>41511</v>
      </c>
      <c r="F2836">
        <v>2</v>
      </c>
      <c r="G2836" t="s">
        <v>7332</v>
      </c>
      <c r="H2836" t="s">
        <v>7431</v>
      </c>
      <c r="I2836" t="s">
        <v>5997</v>
      </c>
      <c r="J2836" t="s">
        <v>5998</v>
      </c>
      <c r="K2836" t="s">
        <v>5975</v>
      </c>
      <c r="L2836" t="s">
        <v>5971</v>
      </c>
      <c r="M2836" t="s">
        <v>6151</v>
      </c>
      <c r="N2836" t="s">
        <v>759</v>
      </c>
      <c r="O2836" t="s">
        <v>7889</v>
      </c>
      <c r="P2836">
        <v>0</v>
      </c>
      <c r="Q2836">
        <v>304</v>
      </c>
      <c r="R2836">
        <v>97</v>
      </c>
      <c r="S2836">
        <v>207</v>
      </c>
      <c r="T2836">
        <v>0.31907894736842102</v>
      </c>
      <c r="U2836" t="s">
        <v>7910</v>
      </c>
      <c r="V2836" t="s">
        <v>10</v>
      </c>
      <c r="W2836" t="s">
        <v>18</v>
      </c>
    </row>
    <row r="2837" spans="1:23" x14ac:dyDescent="0.3">
      <c r="A2837" t="s">
        <v>4063</v>
      </c>
      <c r="B2837" s="4">
        <v>41534</v>
      </c>
      <c r="C2837" t="s">
        <v>7901</v>
      </c>
      <c r="D2837">
        <v>2013</v>
      </c>
      <c r="E2837" s="4">
        <v>41536</v>
      </c>
      <c r="F2837">
        <v>2</v>
      </c>
      <c r="G2837" t="s">
        <v>7169</v>
      </c>
      <c r="H2837" t="s">
        <v>6478</v>
      </c>
      <c r="I2837" t="s">
        <v>6004</v>
      </c>
      <c r="J2837" t="s">
        <v>5998</v>
      </c>
      <c r="K2837" t="s">
        <v>5975</v>
      </c>
      <c r="L2837" t="s">
        <v>5971</v>
      </c>
      <c r="M2837" t="s">
        <v>6267</v>
      </c>
      <c r="N2837" t="s">
        <v>363</v>
      </c>
      <c r="O2837" t="s">
        <v>7889</v>
      </c>
      <c r="P2837">
        <v>0</v>
      </c>
      <c r="Q2837">
        <v>158</v>
      </c>
      <c r="R2837">
        <v>69</v>
      </c>
      <c r="S2837">
        <v>89</v>
      </c>
      <c r="T2837">
        <v>0.436708860759494</v>
      </c>
      <c r="U2837" t="s">
        <v>7891</v>
      </c>
      <c r="V2837" t="s">
        <v>10</v>
      </c>
      <c r="W2837" t="s">
        <v>18</v>
      </c>
    </row>
    <row r="2838" spans="1:23" x14ac:dyDescent="0.3">
      <c r="A2838" t="s">
        <v>4078</v>
      </c>
      <c r="B2838" s="4">
        <v>41537</v>
      </c>
      <c r="C2838" t="s">
        <v>7901</v>
      </c>
      <c r="D2838">
        <v>2013</v>
      </c>
      <c r="E2838" s="4">
        <v>41540</v>
      </c>
      <c r="F2838">
        <v>3</v>
      </c>
      <c r="G2838" t="s">
        <v>6121</v>
      </c>
      <c r="H2838" t="s">
        <v>7646</v>
      </c>
      <c r="I2838" t="s">
        <v>6117</v>
      </c>
      <c r="J2838" t="s">
        <v>5981</v>
      </c>
      <c r="K2838" t="s">
        <v>5975</v>
      </c>
      <c r="L2838" t="s">
        <v>5988</v>
      </c>
      <c r="M2838" t="s">
        <v>7647</v>
      </c>
      <c r="N2838" t="s">
        <v>482</v>
      </c>
      <c r="O2838" t="s">
        <v>7889</v>
      </c>
      <c r="P2838">
        <v>0</v>
      </c>
      <c r="Q2838">
        <v>149</v>
      </c>
      <c r="R2838">
        <v>49</v>
      </c>
      <c r="S2838">
        <v>100</v>
      </c>
      <c r="T2838">
        <v>0.32885906040268498</v>
      </c>
      <c r="U2838" t="s">
        <v>7891</v>
      </c>
      <c r="V2838" t="s">
        <v>10</v>
      </c>
      <c r="W2838" t="s">
        <v>18</v>
      </c>
    </row>
    <row r="2839" spans="1:23" x14ac:dyDescent="0.3">
      <c r="A2839" t="s">
        <v>4126</v>
      </c>
      <c r="B2839" s="4">
        <v>41544</v>
      </c>
      <c r="C2839" t="s">
        <v>7901</v>
      </c>
      <c r="D2839">
        <v>2013</v>
      </c>
      <c r="E2839" s="4">
        <v>41544</v>
      </c>
      <c r="F2839">
        <v>0</v>
      </c>
      <c r="G2839" t="s">
        <v>7186</v>
      </c>
      <c r="H2839" t="s">
        <v>7080</v>
      </c>
      <c r="I2839" t="s">
        <v>6004</v>
      </c>
      <c r="J2839" t="s">
        <v>5998</v>
      </c>
      <c r="K2839" t="s">
        <v>5975</v>
      </c>
      <c r="L2839" t="s">
        <v>6007</v>
      </c>
      <c r="M2839" t="s">
        <v>6032</v>
      </c>
      <c r="N2839" t="s">
        <v>363</v>
      </c>
      <c r="O2839" t="s">
        <v>7889</v>
      </c>
      <c r="P2839">
        <v>0</v>
      </c>
      <c r="Q2839">
        <v>158</v>
      </c>
      <c r="R2839">
        <v>69</v>
      </c>
      <c r="S2839">
        <v>89</v>
      </c>
      <c r="T2839">
        <v>0.436708860759494</v>
      </c>
      <c r="U2839" t="s">
        <v>7891</v>
      </c>
      <c r="V2839" t="s">
        <v>10</v>
      </c>
      <c r="W2839" t="s">
        <v>18</v>
      </c>
    </row>
    <row r="2840" spans="1:23" x14ac:dyDescent="0.3">
      <c r="A2840" t="s">
        <v>4200</v>
      </c>
      <c r="B2840" s="4">
        <v>41572</v>
      </c>
      <c r="C2840" t="s">
        <v>7903</v>
      </c>
      <c r="D2840">
        <v>2013</v>
      </c>
      <c r="E2840" s="4">
        <v>41575</v>
      </c>
      <c r="F2840">
        <v>3</v>
      </c>
      <c r="G2840" t="s">
        <v>6861</v>
      </c>
      <c r="H2840" t="s">
        <v>7372</v>
      </c>
      <c r="I2840" t="s">
        <v>6004</v>
      </c>
      <c r="J2840" t="s">
        <v>5998</v>
      </c>
      <c r="K2840" t="s">
        <v>5975</v>
      </c>
      <c r="L2840" t="s">
        <v>5971</v>
      </c>
      <c r="M2840" t="s">
        <v>7373</v>
      </c>
      <c r="N2840" t="s">
        <v>513</v>
      </c>
      <c r="O2840" t="s">
        <v>7889</v>
      </c>
      <c r="P2840">
        <v>0</v>
      </c>
      <c r="Q2840">
        <v>103</v>
      </c>
      <c r="R2840">
        <v>36</v>
      </c>
      <c r="S2840">
        <v>67</v>
      </c>
      <c r="T2840">
        <v>0.34951456310679602</v>
      </c>
      <c r="U2840" t="s">
        <v>7892</v>
      </c>
      <c r="V2840" t="s">
        <v>10</v>
      </c>
      <c r="W2840" t="s">
        <v>18</v>
      </c>
    </row>
    <row r="2841" spans="1:23" x14ac:dyDescent="0.3">
      <c r="A2841" t="s">
        <v>4235</v>
      </c>
      <c r="B2841" s="4">
        <v>41583</v>
      </c>
      <c r="C2841" t="s">
        <v>7904</v>
      </c>
      <c r="D2841">
        <v>2013</v>
      </c>
      <c r="E2841" s="4">
        <v>41585</v>
      </c>
      <c r="F2841">
        <v>2</v>
      </c>
      <c r="G2841" t="s">
        <v>6916</v>
      </c>
      <c r="H2841" t="s">
        <v>7452</v>
      </c>
      <c r="I2841" t="s">
        <v>5974</v>
      </c>
      <c r="J2841" t="s">
        <v>5969</v>
      </c>
      <c r="K2841" t="s">
        <v>5975</v>
      </c>
      <c r="L2841" t="s">
        <v>5971</v>
      </c>
      <c r="M2841" t="s">
        <v>5977</v>
      </c>
      <c r="N2841" t="s">
        <v>653</v>
      </c>
      <c r="O2841" t="s">
        <v>7889</v>
      </c>
      <c r="P2841">
        <v>0</v>
      </c>
      <c r="Q2841">
        <v>29</v>
      </c>
      <c r="R2841">
        <v>1</v>
      </c>
      <c r="S2841">
        <v>28</v>
      </c>
      <c r="T2841">
        <v>3.4482758620689703E-2</v>
      </c>
      <c r="U2841" t="s">
        <v>7890</v>
      </c>
      <c r="V2841" t="s">
        <v>10</v>
      </c>
      <c r="W2841" t="s">
        <v>18</v>
      </c>
    </row>
    <row r="2842" spans="1:23" x14ac:dyDescent="0.3">
      <c r="A2842" t="s">
        <v>4248</v>
      </c>
      <c r="B2842" s="4">
        <v>41585</v>
      </c>
      <c r="C2842" t="s">
        <v>7904</v>
      </c>
      <c r="D2842">
        <v>2013</v>
      </c>
      <c r="E2842" s="4">
        <v>41587</v>
      </c>
      <c r="F2842">
        <v>2</v>
      </c>
      <c r="G2842" t="s">
        <v>6713</v>
      </c>
      <c r="H2842" t="s">
        <v>6251</v>
      </c>
      <c r="I2842" t="s">
        <v>5974</v>
      </c>
      <c r="J2842" t="s">
        <v>5969</v>
      </c>
      <c r="K2842" t="s">
        <v>5975</v>
      </c>
      <c r="L2842" t="s">
        <v>5988</v>
      </c>
      <c r="M2842" t="s">
        <v>6252</v>
      </c>
      <c r="N2842" t="s">
        <v>24</v>
      </c>
      <c r="O2842" t="s">
        <v>7889</v>
      </c>
      <c r="P2842">
        <v>0</v>
      </c>
      <c r="Q2842">
        <v>81</v>
      </c>
      <c r="R2842">
        <v>37</v>
      </c>
      <c r="S2842">
        <v>44</v>
      </c>
      <c r="T2842">
        <v>0.45679012345678999</v>
      </c>
      <c r="U2842" t="s">
        <v>7891</v>
      </c>
      <c r="V2842" t="s">
        <v>10</v>
      </c>
      <c r="W2842" t="s">
        <v>18</v>
      </c>
    </row>
    <row r="2843" spans="1:23" x14ac:dyDescent="0.3">
      <c r="A2843" t="s">
        <v>4256</v>
      </c>
      <c r="B2843" s="4">
        <v>41589</v>
      </c>
      <c r="C2843" t="s">
        <v>7904</v>
      </c>
      <c r="D2843">
        <v>2013</v>
      </c>
      <c r="E2843" s="4">
        <v>41589</v>
      </c>
      <c r="F2843">
        <v>0</v>
      </c>
      <c r="G2843" t="s">
        <v>6567</v>
      </c>
      <c r="H2843" t="s">
        <v>7453</v>
      </c>
      <c r="I2843" t="s">
        <v>6050</v>
      </c>
      <c r="J2843" t="s">
        <v>5981</v>
      </c>
      <c r="K2843" t="s">
        <v>5975</v>
      </c>
      <c r="L2843" t="s">
        <v>6007</v>
      </c>
      <c r="M2843" t="s">
        <v>7454</v>
      </c>
      <c r="N2843" t="s">
        <v>1740</v>
      </c>
      <c r="O2843" t="s">
        <v>7889</v>
      </c>
      <c r="P2843">
        <v>0</v>
      </c>
      <c r="Q2843">
        <v>98</v>
      </c>
      <c r="R2843">
        <v>28</v>
      </c>
      <c r="S2843">
        <v>70</v>
      </c>
      <c r="T2843">
        <v>0.28571428571428598</v>
      </c>
      <c r="U2843" t="s">
        <v>7895</v>
      </c>
      <c r="V2843" t="s">
        <v>10</v>
      </c>
      <c r="W2843" t="s">
        <v>18</v>
      </c>
    </row>
    <row r="2844" spans="1:23" x14ac:dyDescent="0.3">
      <c r="A2844" t="s">
        <v>4258</v>
      </c>
      <c r="B2844" s="4">
        <v>41589</v>
      </c>
      <c r="C2844" t="s">
        <v>7904</v>
      </c>
      <c r="D2844">
        <v>2013</v>
      </c>
      <c r="E2844" s="4">
        <v>41591</v>
      </c>
      <c r="F2844">
        <v>2</v>
      </c>
      <c r="G2844" t="s">
        <v>6872</v>
      </c>
      <c r="H2844" t="s">
        <v>6381</v>
      </c>
      <c r="I2844" t="s">
        <v>5974</v>
      </c>
      <c r="J2844" t="s">
        <v>5969</v>
      </c>
      <c r="K2844" t="s">
        <v>5975</v>
      </c>
      <c r="L2844" t="s">
        <v>5971</v>
      </c>
      <c r="M2844" t="s">
        <v>5977</v>
      </c>
      <c r="N2844" t="s">
        <v>1535</v>
      </c>
      <c r="O2844" t="s">
        <v>7889</v>
      </c>
      <c r="P2844">
        <v>0</v>
      </c>
      <c r="Q2844">
        <v>46</v>
      </c>
      <c r="R2844">
        <v>8</v>
      </c>
      <c r="S2844">
        <v>38</v>
      </c>
      <c r="T2844">
        <v>0.173913043478261</v>
      </c>
      <c r="U2844" t="s">
        <v>7891</v>
      </c>
      <c r="V2844" t="s">
        <v>10</v>
      </c>
      <c r="W2844" t="s">
        <v>18</v>
      </c>
    </row>
    <row r="2845" spans="1:23" x14ac:dyDescent="0.3">
      <c r="A2845" t="s">
        <v>4294</v>
      </c>
      <c r="B2845" s="4">
        <v>41596</v>
      </c>
      <c r="C2845" t="s">
        <v>7904</v>
      </c>
      <c r="D2845">
        <v>2013</v>
      </c>
      <c r="E2845" s="4">
        <v>41599</v>
      </c>
      <c r="F2845">
        <v>3</v>
      </c>
      <c r="G2845" t="s">
        <v>7031</v>
      </c>
      <c r="H2845" t="s">
        <v>7676</v>
      </c>
      <c r="I2845" t="s">
        <v>5997</v>
      </c>
      <c r="J2845" t="s">
        <v>5998</v>
      </c>
      <c r="K2845" t="s">
        <v>5975</v>
      </c>
      <c r="L2845" t="s">
        <v>5988</v>
      </c>
      <c r="M2845" t="s">
        <v>6377</v>
      </c>
      <c r="N2845" t="s">
        <v>1176</v>
      </c>
      <c r="O2845" t="s">
        <v>7889</v>
      </c>
      <c r="P2845">
        <v>0</v>
      </c>
      <c r="Q2845">
        <v>29</v>
      </c>
      <c r="R2845">
        <v>6</v>
      </c>
      <c r="S2845">
        <v>23</v>
      </c>
      <c r="T2845">
        <v>0.20689655172413801</v>
      </c>
      <c r="U2845" t="s">
        <v>7895</v>
      </c>
      <c r="V2845" t="s">
        <v>10</v>
      </c>
      <c r="W2845" t="s">
        <v>18</v>
      </c>
    </row>
    <row r="2846" spans="1:23" x14ac:dyDescent="0.3">
      <c r="A2846" t="s">
        <v>4344</v>
      </c>
      <c r="B2846" s="4">
        <v>41605</v>
      </c>
      <c r="C2846" t="s">
        <v>7904</v>
      </c>
      <c r="D2846">
        <v>2013</v>
      </c>
      <c r="E2846" s="4">
        <v>41607</v>
      </c>
      <c r="F2846">
        <v>2</v>
      </c>
      <c r="G2846" t="s">
        <v>7140</v>
      </c>
      <c r="H2846" t="s">
        <v>6618</v>
      </c>
      <c r="I2846" t="s">
        <v>5974</v>
      </c>
      <c r="J2846" t="s">
        <v>5969</v>
      </c>
      <c r="K2846" t="s">
        <v>5975</v>
      </c>
      <c r="L2846" t="s">
        <v>5988</v>
      </c>
      <c r="M2846" t="s">
        <v>5977</v>
      </c>
      <c r="N2846" t="s">
        <v>42</v>
      </c>
      <c r="O2846" t="s">
        <v>7889</v>
      </c>
      <c r="P2846">
        <v>0</v>
      </c>
      <c r="Q2846">
        <v>165</v>
      </c>
      <c r="R2846">
        <v>30</v>
      </c>
      <c r="S2846">
        <v>135</v>
      </c>
      <c r="T2846">
        <v>0.18181818181818199</v>
      </c>
      <c r="U2846" t="s">
        <v>7891</v>
      </c>
      <c r="V2846" t="s">
        <v>10</v>
      </c>
      <c r="W2846" t="s">
        <v>18</v>
      </c>
    </row>
    <row r="2847" spans="1:23" x14ac:dyDescent="0.3">
      <c r="A2847" t="s">
        <v>4454</v>
      </c>
      <c r="B2847" s="4">
        <v>41628</v>
      </c>
      <c r="C2847" t="s">
        <v>7906</v>
      </c>
      <c r="D2847">
        <v>2013</v>
      </c>
      <c r="E2847" s="4">
        <v>41631</v>
      </c>
      <c r="F2847">
        <v>3</v>
      </c>
      <c r="G2847" t="s">
        <v>6270</v>
      </c>
      <c r="H2847" t="s">
        <v>6648</v>
      </c>
      <c r="I2847" t="s">
        <v>5997</v>
      </c>
      <c r="J2847" t="s">
        <v>5998</v>
      </c>
      <c r="K2847" t="s">
        <v>5975</v>
      </c>
      <c r="L2847" t="s">
        <v>5988</v>
      </c>
      <c r="M2847" t="s">
        <v>6649</v>
      </c>
      <c r="N2847" t="s">
        <v>1105</v>
      </c>
      <c r="O2847" t="s">
        <v>7889</v>
      </c>
      <c r="P2847">
        <v>0</v>
      </c>
      <c r="Q2847">
        <v>137</v>
      </c>
      <c r="R2847">
        <v>63</v>
      </c>
      <c r="S2847">
        <v>74</v>
      </c>
      <c r="T2847">
        <v>0.45985401459853997</v>
      </c>
      <c r="U2847" t="s">
        <v>7891</v>
      </c>
      <c r="V2847" t="s">
        <v>10</v>
      </c>
      <c r="W2847" t="s">
        <v>18</v>
      </c>
    </row>
    <row r="2848" spans="1:23" x14ac:dyDescent="0.3">
      <c r="A2848" t="s">
        <v>4480</v>
      </c>
      <c r="B2848" s="4">
        <v>41633</v>
      </c>
      <c r="C2848" t="s">
        <v>7906</v>
      </c>
      <c r="D2848">
        <v>2013</v>
      </c>
      <c r="E2848" s="4">
        <v>41636</v>
      </c>
      <c r="F2848">
        <v>3</v>
      </c>
      <c r="G2848" t="s">
        <v>7030</v>
      </c>
      <c r="H2848" t="s">
        <v>6510</v>
      </c>
      <c r="I2848" t="s">
        <v>6010</v>
      </c>
      <c r="J2848" t="s">
        <v>5981</v>
      </c>
      <c r="K2848" t="s">
        <v>5975</v>
      </c>
      <c r="L2848" t="s">
        <v>5971</v>
      </c>
      <c r="M2848" t="s">
        <v>6111</v>
      </c>
      <c r="N2848" t="s">
        <v>1229</v>
      </c>
      <c r="O2848" t="s">
        <v>7889</v>
      </c>
      <c r="P2848">
        <v>0</v>
      </c>
      <c r="Q2848">
        <v>220</v>
      </c>
      <c r="R2848">
        <v>77</v>
      </c>
      <c r="S2848">
        <v>143</v>
      </c>
      <c r="T2848">
        <v>0.35</v>
      </c>
      <c r="U2848" t="s">
        <v>7892</v>
      </c>
      <c r="V2848" t="s">
        <v>10</v>
      </c>
      <c r="W2848" t="s">
        <v>18</v>
      </c>
    </row>
    <row r="2849" spans="1:23" x14ac:dyDescent="0.3">
      <c r="A2849" t="s">
        <v>4486</v>
      </c>
      <c r="B2849" s="4">
        <v>41634</v>
      </c>
      <c r="C2849" t="s">
        <v>7906</v>
      </c>
      <c r="D2849">
        <v>2013</v>
      </c>
      <c r="E2849" s="4">
        <v>41636</v>
      </c>
      <c r="F2849">
        <v>2</v>
      </c>
      <c r="G2849" t="s">
        <v>7619</v>
      </c>
      <c r="H2849" t="s">
        <v>7711</v>
      </c>
      <c r="I2849" t="s">
        <v>5974</v>
      </c>
      <c r="J2849" t="s">
        <v>5969</v>
      </c>
      <c r="K2849" t="s">
        <v>5975</v>
      </c>
      <c r="L2849" t="s">
        <v>5971</v>
      </c>
      <c r="M2849" t="s">
        <v>5977</v>
      </c>
      <c r="N2849" t="s">
        <v>1464</v>
      </c>
      <c r="O2849" t="s">
        <v>7889</v>
      </c>
      <c r="P2849">
        <v>0</v>
      </c>
      <c r="Q2849">
        <v>26</v>
      </c>
      <c r="R2849">
        <v>11</v>
      </c>
      <c r="S2849">
        <v>15</v>
      </c>
      <c r="T2849">
        <v>0.42307692307692302</v>
      </c>
      <c r="U2849" t="s">
        <v>7890</v>
      </c>
      <c r="V2849" t="s">
        <v>10</v>
      </c>
      <c r="W2849" t="s">
        <v>18</v>
      </c>
    </row>
    <row r="2850" spans="1:23" x14ac:dyDescent="0.3">
      <c r="A2850" t="s">
        <v>3141</v>
      </c>
      <c r="B2850" s="4">
        <v>41276</v>
      </c>
      <c r="C2850" t="s">
        <v>7888</v>
      </c>
      <c r="D2850">
        <v>2013</v>
      </c>
      <c r="E2850" s="4">
        <v>41279</v>
      </c>
      <c r="F2850">
        <v>3</v>
      </c>
      <c r="G2850" t="s">
        <v>6558</v>
      </c>
      <c r="H2850" t="s">
        <v>7458</v>
      </c>
      <c r="I2850" t="s">
        <v>5980</v>
      </c>
      <c r="J2850" t="s">
        <v>5981</v>
      </c>
      <c r="K2850" t="s">
        <v>5985</v>
      </c>
      <c r="L2850" t="s">
        <v>5988</v>
      </c>
      <c r="M2850" t="s">
        <v>5991</v>
      </c>
      <c r="N2850" t="s">
        <v>2308</v>
      </c>
      <c r="O2850" t="s">
        <v>7889</v>
      </c>
      <c r="P2850">
        <v>0</v>
      </c>
      <c r="Q2850">
        <v>137</v>
      </c>
      <c r="R2850">
        <v>22</v>
      </c>
      <c r="S2850">
        <v>115</v>
      </c>
      <c r="T2850">
        <v>0.160583941605839</v>
      </c>
      <c r="U2850" t="s">
        <v>7891</v>
      </c>
      <c r="V2850" t="s">
        <v>10</v>
      </c>
      <c r="W2850" t="s">
        <v>18</v>
      </c>
    </row>
    <row r="2851" spans="1:23" x14ac:dyDescent="0.3">
      <c r="A2851" t="s">
        <v>3202</v>
      </c>
      <c r="B2851" s="4">
        <v>41297</v>
      </c>
      <c r="C2851" t="s">
        <v>7888</v>
      </c>
      <c r="D2851">
        <v>2013</v>
      </c>
      <c r="E2851" s="4">
        <v>41300</v>
      </c>
      <c r="F2851">
        <v>3</v>
      </c>
      <c r="G2851" t="s">
        <v>7370</v>
      </c>
      <c r="H2851" t="s">
        <v>6800</v>
      </c>
      <c r="I2851" t="s">
        <v>5980</v>
      </c>
      <c r="J2851" t="s">
        <v>5981</v>
      </c>
      <c r="K2851" t="s">
        <v>5985</v>
      </c>
      <c r="L2851" t="s">
        <v>5971</v>
      </c>
      <c r="M2851" t="s">
        <v>6044</v>
      </c>
      <c r="N2851" t="s">
        <v>1422</v>
      </c>
      <c r="O2851" t="s">
        <v>7889</v>
      </c>
      <c r="P2851">
        <v>0</v>
      </c>
      <c r="Q2851">
        <v>67</v>
      </c>
      <c r="R2851">
        <v>16</v>
      </c>
      <c r="S2851">
        <v>51</v>
      </c>
      <c r="T2851">
        <v>0.238805970149254</v>
      </c>
      <c r="U2851" t="s">
        <v>7910</v>
      </c>
      <c r="V2851" t="s">
        <v>10</v>
      </c>
      <c r="W2851" t="s">
        <v>18</v>
      </c>
    </row>
    <row r="2852" spans="1:23" x14ac:dyDescent="0.3">
      <c r="A2852" t="s">
        <v>3372</v>
      </c>
      <c r="B2852" s="4">
        <v>41352</v>
      </c>
      <c r="C2852" t="s">
        <v>7907</v>
      </c>
      <c r="D2852">
        <v>2013</v>
      </c>
      <c r="E2852" s="4">
        <v>41355</v>
      </c>
      <c r="F2852">
        <v>3</v>
      </c>
      <c r="G2852" t="s">
        <v>7287</v>
      </c>
      <c r="H2852" t="s">
        <v>6122</v>
      </c>
      <c r="I2852" t="s">
        <v>5980</v>
      </c>
      <c r="J2852" t="s">
        <v>5981</v>
      </c>
      <c r="K2852" t="s">
        <v>5975</v>
      </c>
      <c r="L2852" t="s">
        <v>5988</v>
      </c>
      <c r="M2852" t="s">
        <v>5991</v>
      </c>
      <c r="N2852" t="s">
        <v>137</v>
      </c>
      <c r="O2852" t="s">
        <v>7889</v>
      </c>
      <c r="P2852">
        <v>0</v>
      </c>
      <c r="Q2852">
        <v>154</v>
      </c>
      <c r="R2852">
        <v>28</v>
      </c>
      <c r="S2852">
        <v>126</v>
      </c>
      <c r="T2852">
        <v>0.18181818181818199</v>
      </c>
      <c r="U2852" t="s">
        <v>7897</v>
      </c>
      <c r="V2852" t="s">
        <v>10</v>
      </c>
      <c r="W2852" t="s">
        <v>18</v>
      </c>
    </row>
    <row r="2853" spans="1:23" x14ac:dyDescent="0.3">
      <c r="A2853" t="s">
        <v>3492</v>
      </c>
      <c r="B2853" s="4">
        <v>41403</v>
      </c>
      <c r="C2853" t="s">
        <v>7896</v>
      </c>
      <c r="D2853">
        <v>2013</v>
      </c>
      <c r="E2853" s="4">
        <v>41403</v>
      </c>
      <c r="F2853">
        <v>0</v>
      </c>
      <c r="G2853" t="s">
        <v>6198</v>
      </c>
      <c r="H2853" t="s">
        <v>6589</v>
      </c>
      <c r="I2853" t="s">
        <v>5980</v>
      </c>
      <c r="J2853" t="s">
        <v>5981</v>
      </c>
      <c r="K2853" t="s">
        <v>5985</v>
      </c>
      <c r="L2853" t="s">
        <v>6007</v>
      </c>
      <c r="M2853" t="s">
        <v>6044</v>
      </c>
      <c r="N2853" t="s">
        <v>393</v>
      </c>
      <c r="O2853" t="s">
        <v>7889</v>
      </c>
      <c r="P2853">
        <v>0</v>
      </c>
      <c r="Q2853">
        <v>88</v>
      </c>
      <c r="R2853">
        <v>16</v>
      </c>
      <c r="S2853">
        <v>72</v>
      </c>
      <c r="T2853">
        <v>0.18181818181818199</v>
      </c>
      <c r="U2853" t="s">
        <v>7892</v>
      </c>
      <c r="V2853" t="s">
        <v>10</v>
      </c>
      <c r="W2853" t="s">
        <v>18</v>
      </c>
    </row>
    <row r="2854" spans="1:23" x14ac:dyDescent="0.3">
      <c r="A2854" t="s">
        <v>3597</v>
      </c>
      <c r="B2854" s="4">
        <v>41432</v>
      </c>
      <c r="C2854" t="s">
        <v>7898</v>
      </c>
      <c r="D2854">
        <v>2013</v>
      </c>
      <c r="E2854" s="4">
        <v>41433</v>
      </c>
      <c r="F2854">
        <v>1</v>
      </c>
      <c r="G2854" t="s">
        <v>7111</v>
      </c>
      <c r="H2854" t="s">
        <v>7571</v>
      </c>
      <c r="I2854" t="s">
        <v>5980</v>
      </c>
      <c r="J2854" t="s">
        <v>5981</v>
      </c>
      <c r="K2854" t="s">
        <v>5985</v>
      </c>
      <c r="L2854" t="s">
        <v>5988</v>
      </c>
      <c r="M2854" t="s">
        <v>5994</v>
      </c>
      <c r="N2854" t="s">
        <v>1281</v>
      </c>
      <c r="O2854" t="s">
        <v>7889</v>
      </c>
      <c r="P2854">
        <v>0</v>
      </c>
      <c r="Q2854">
        <v>45</v>
      </c>
      <c r="R2854">
        <v>0</v>
      </c>
      <c r="S2854">
        <v>45</v>
      </c>
      <c r="T2854">
        <v>0</v>
      </c>
      <c r="U2854" t="s">
        <v>7895</v>
      </c>
      <c r="V2854" t="s">
        <v>10</v>
      </c>
      <c r="W2854" t="s">
        <v>18</v>
      </c>
    </row>
    <row r="2855" spans="1:23" x14ac:dyDescent="0.3">
      <c r="A2855" t="s">
        <v>3791</v>
      </c>
      <c r="B2855" s="4">
        <v>41480</v>
      </c>
      <c r="C2855" t="s">
        <v>7909</v>
      </c>
      <c r="D2855">
        <v>2013</v>
      </c>
      <c r="E2855" s="4">
        <v>41484</v>
      </c>
      <c r="F2855">
        <v>4</v>
      </c>
      <c r="G2855" t="s">
        <v>6066</v>
      </c>
      <c r="H2855" t="s">
        <v>6131</v>
      </c>
      <c r="I2855" t="s">
        <v>5980</v>
      </c>
      <c r="J2855" t="s">
        <v>5981</v>
      </c>
      <c r="K2855" t="s">
        <v>5975</v>
      </c>
      <c r="L2855" t="s">
        <v>5971</v>
      </c>
      <c r="M2855" t="s">
        <v>5994</v>
      </c>
      <c r="N2855" t="s">
        <v>1525</v>
      </c>
      <c r="O2855" t="s">
        <v>7889</v>
      </c>
      <c r="P2855">
        <v>0</v>
      </c>
      <c r="Q2855">
        <v>94</v>
      </c>
      <c r="R2855">
        <v>2</v>
      </c>
      <c r="S2855">
        <v>92</v>
      </c>
      <c r="T2855">
        <v>2.1276595744680799E-2</v>
      </c>
      <c r="U2855" t="s">
        <v>7892</v>
      </c>
      <c r="V2855" t="s">
        <v>10</v>
      </c>
      <c r="W2855" t="s">
        <v>18</v>
      </c>
    </row>
    <row r="2856" spans="1:23" x14ac:dyDescent="0.3">
      <c r="A2856" t="s">
        <v>3794</v>
      </c>
      <c r="B2856" s="4">
        <v>41484</v>
      </c>
      <c r="C2856" t="s">
        <v>7909</v>
      </c>
      <c r="D2856">
        <v>2013</v>
      </c>
      <c r="E2856" s="4">
        <v>41484</v>
      </c>
      <c r="F2856">
        <v>0</v>
      </c>
      <c r="G2856" t="s">
        <v>6504</v>
      </c>
      <c r="H2856" t="s">
        <v>7337</v>
      </c>
      <c r="I2856" t="s">
        <v>5980</v>
      </c>
      <c r="J2856" t="s">
        <v>5981</v>
      </c>
      <c r="K2856" t="s">
        <v>5975</v>
      </c>
      <c r="L2856" t="s">
        <v>6007</v>
      </c>
      <c r="M2856" t="s">
        <v>6250</v>
      </c>
      <c r="N2856" t="s">
        <v>292</v>
      </c>
      <c r="O2856" t="s">
        <v>7889</v>
      </c>
      <c r="P2856">
        <v>0</v>
      </c>
      <c r="Q2856">
        <v>16</v>
      </c>
      <c r="R2856">
        <v>1</v>
      </c>
      <c r="S2856">
        <v>15</v>
      </c>
      <c r="T2856">
        <v>6.25E-2</v>
      </c>
      <c r="U2856" t="s">
        <v>7890</v>
      </c>
      <c r="V2856" t="s">
        <v>10</v>
      </c>
      <c r="W2856" t="s">
        <v>18</v>
      </c>
    </row>
    <row r="2857" spans="1:23" x14ac:dyDescent="0.3">
      <c r="A2857" t="s">
        <v>3814</v>
      </c>
      <c r="B2857" s="4">
        <v>41491</v>
      </c>
      <c r="C2857" t="s">
        <v>7900</v>
      </c>
      <c r="D2857">
        <v>2013</v>
      </c>
      <c r="E2857" s="4">
        <v>41494</v>
      </c>
      <c r="F2857">
        <v>3</v>
      </c>
      <c r="G2857" t="s">
        <v>6052</v>
      </c>
      <c r="H2857" t="s">
        <v>6393</v>
      </c>
      <c r="I2857" t="s">
        <v>5980</v>
      </c>
      <c r="J2857" t="s">
        <v>5981</v>
      </c>
      <c r="K2857" t="s">
        <v>5970</v>
      </c>
      <c r="L2857" t="s">
        <v>5988</v>
      </c>
      <c r="M2857" t="s">
        <v>5982</v>
      </c>
      <c r="N2857" t="s">
        <v>2171</v>
      </c>
      <c r="O2857" t="s">
        <v>7889</v>
      </c>
      <c r="P2857">
        <v>0</v>
      </c>
      <c r="Q2857">
        <v>70</v>
      </c>
      <c r="R2857">
        <v>6</v>
      </c>
      <c r="S2857">
        <v>64</v>
      </c>
      <c r="T2857">
        <v>8.5714285714285701E-2</v>
      </c>
      <c r="U2857" t="s">
        <v>7892</v>
      </c>
      <c r="V2857" t="s">
        <v>10</v>
      </c>
      <c r="W2857" t="s">
        <v>18</v>
      </c>
    </row>
    <row r="2858" spans="1:23" x14ac:dyDescent="0.3">
      <c r="A2858" t="s">
        <v>3824</v>
      </c>
      <c r="B2858" s="4">
        <v>41492</v>
      </c>
      <c r="C2858" t="s">
        <v>7900</v>
      </c>
      <c r="D2858">
        <v>2013</v>
      </c>
      <c r="E2858" s="4">
        <v>41492</v>
      </c>
      <c r="F2858">
        <v>0</v>
      </c>
      <c r="G2858" t="s">
        <v>7478</v>
      </c>
      <c r="H2858" t="s">
        <v>7604</v>
      </c>
      <c r="I2858" t="s">
        <v>5980</v>
      </c>
      <c r="J2858" t="s">
        <v>5981</v>
      </c>
      <c r="K2858" t="s">
        <v>5985</v>
      </c>
      <c r="L2858" t="s">
        <v>6007</v>
      </c>
      <c r="M2858" t="s">
        <v>6094</v>
      </c>
      <c r="N2858" t="s">
        <v>217</v>
      </c>
      <c r="O2858" t="s">
        <v>7889</v>
      </c>
      <c r="P2858">
        <v>0</v>
      </c>
      <c r="Q2858">
        <v>164</v>
      </c>
      <c r="R2858">
        <v>78</v>
      </c>
      <c r="S2858">
        <v>86</v>
      </c>
      <c r="T2858">
        <v>0.47560975609756101</v>
      </c>
      <c r="U2858" t="s">
        <v>7891</v>
      </c>
      <c r="V2858" t="s">
        <v>10</v>
      </c>
      <c r="W2858" t="s">
        <v>18</v>
      </c>
    </row>
    <row r="2859" spans="1:23" x14ac:dyDescent="0.3">
      <c r="A2859" t="s">
        <v>3848</v>
      </c>
      <c r="B2859" s="4">
        <v>41495</v>
      </c>
      <c r="C2859" t="s">
        <v>7900</v>
      </c>
      <c r="D2859">
        <v>2013</v>
      </c>
      <c r="E2859" s="4">
        <v>41498</v>
      </c>
      <c r="F2859">
        <v>3</v>
      </c>
      <c r="G2859" t="s">
        <v>6507</v>
      </c>
      <c r="H2859" t="s">
        <v>6346</v>
      </c>
      <c r="I2859" t="s">
        <v>5980</v>
      </c>
      <c r="J2859" t="s">
        <v>5981</v>
      </c>
      <c r="K2859" t="s">
        <v>5970</v>
      </c>
      <c r="L2859" t="s">
        <v>5971</v>
      </c>
      <c r="M2859" t="s">
        <v>6044</v>
      </c>
      <c r="N2859" t="s">
        <v>1655</v>
      </c>
      <c r="O2859" t="s">
        <v>7889</v>
      </c>
      <c r="P2859">
        <v>0</v>
      </c>
      <c r="Q2859">
        <v>57</v>
      </c>
      <c r="R2859">
        <v>6</v>
      </c>
      <c r="S2859">
        <v>51</v>
      </c>
      <c r="T2859">
        <v>0.105263157894737</v>
      </c>
      <c r="U2859" t="s">
        <v>7892</v>
      </c>
      <c r="V2859" t="s">
        <v>10</v>
      </c>
      <c r="W2859" t="s">
        <v>18</v>
      </c>
    </row>
    <row r="2860" spans="1:23" x14ac:dyDescent="0.3">
      <c r="A2860" t="s">
        <v>3922</v>
      </c>
      <c r="B2860" s="4">
        <v>41507</v>
      </c>
      <c r="C2860" t="s">
        <v>7900</v>
      </c>
      <c r="D2860">
        <v>2013</v>
      </c>
      <c r="E2860" s="4">
        <v>41512</v>
      </c>
      <c r="F2860">
        <v>5</v>
      </c>
      <c r="G2860" t="s">
        <v>6868</v>
      </c>
      <c r="H2860" t="s">
        <v>6132</v>
      </c>
      <c r="I2860" t="s">
        <v>5980</v>
      </c>
      <c r="J2860" t="s">
        <v>5981</v>
      </c>
      <c r="K2860" t="s">
        <v>5985</v>
      </c>
      <c r="L2860" t="s">
        <v>5971</v>
      </c>
      <c r="M2860" t="s">
        <v>6133</v>
      </c>
      <c r="N2860" t="s">
        <v>3051</v>
      </c>
      <c r="O2860" t="s">
        <v>7889</v>
      </c>
      <c r="P2860">
        <v>0</v>
      </c>
      <c r="Q2860">
        <v>150</v>
      </c>
      <c r="R2860">
        <v>0</v>
      </c>
      <c r="S2860">
        <v>150</v>
      </c>
      <c r="T2860">
        <v>0</v>
      </c>
      <c r="U2860" t="s">
        <v>7891</v>
      </c>
      <c r="V2860" t="s">
        <v>10</v>
      </c>
      <c r="W2860" t="s">
        <v>18</v>
      </c>
    </row>
    <row r="2861" spans="1:23" x14ac:dyDescent="0.3">
      <c r="A2861" t="s">
        <v>4003</v>
      </c>
      <c r="B2861" s="4">
        <v>41522</v>
      </c>
      <c r="C2861" t="s">
        <v>7901</v>
      </c>
      <c r="D2861">
        <v>2013</v>
      </c>
      <c r="E2861" s="4">
        <v>41524</v>
      </c>
      <c r="F2861">
        <v>2</v>
      </c>
      <c r="G2861" t="s">
        <v>7349</v>
      </c>
      <c r="H2861" t="s">
        <v>7639</v>
      </c>
      <c r="I2861" t="s">
        <v>5980</v>
      </c>
      <c r="J2861" t="s">
        <v>5981</v>
      </c>
      <c r="K2861" t="s">
        <v>5975</v>
      </c>
      <c r="L2861" t="s">
        <v>5988</v>
      </c>
      <c r="M2861" t="s">
        <v>5991</v>
      </c>
      <c r="N2861" t="s">
        <v>42</v>
      </c>
      <c r="O2861" t="s">
        <v>7889</v>
      </c>
      <c r="P2861">
        <v>0</v>
      </c>
      <c r="Q2861">
        <v>494</v>
      </c>
      <c r="R2861">
        <v>89</v>
      </c>
      <c r="S2861">
        <v>405</v>
      </c>
      <c r="T2861">
        <v>0.18016194331983801</v>
      </c>
      <c r="U2861" t="s">
        <v>7902</v>
      </c>
      <c r="V2861" t="s">
        <v>10</v>
      </c>
      <c r="W2861" t="s">
        <v>18</v>
      </c>
    </row>
    <row r="2862" spans="1:23" x14ac:dyDescent="0.3">
      <c r="A2862" t="s">
        <v>4003</v>
      </c>
      <c r="B2862" s="4">
        <v>41522</v>
      </c>
      <c r="C2862" t="s">
        <v>7901</v>
      </c>
      <c r="D2862">
        <v>2013</v>
      </c>
      <c r="E2862" s="4">
        <v>41524</v>
      </c>
      <c r="F2862">
        <v>2</v>
      </c>
      <c r="G2862" t="s">
        <v>7349</v>
      </c>
      <c r="H2862" t="s">
        <v>7639</v>
      </c>
      <c r="I2862" t="s">
        <v>5980</v>
      </c>
      <c r="J2862" t="s">
        <v>5981</v>
      </c>
      <c r="K2862" t="s">
        <v>5975</v>
      </c>
      <c r="L2862" t="s">
        <v>5988</v>
      </c>
      <c r="M2862" t="s">
        <v>5991</v>
      </c>
      <c r="N2862" t="s">
        <v>3051</v>
      </c>
      <c r="O2862" t="s">
        <v>7889</v>
      </c>
      <c r="P2862">
        <v>0</v>
      </c>
      <c r="Q2862">
        <v>150</v>
      </c>
      <c r="R2862">
        <v>0</v>
      </c>
      <c r="S2862">
        <v>150</v>
      </c>
      <c r="T2862">
        <v>0</v>
      </c>
      <c r="U2862" t="s">
        <v>7891</v>
      </c>
      <c r="V2862" t="s">
        <v>10</v>
      </c>
      <c r="W2862" t="s">
        <v>18</v>
      </c>
    </row>
    <row r="2863" spans="1:23" x14ac:dyDescent="0.3">
      <c r="A2863" t="s">
        <v>4136</v>
      </c>
      <c r="B2863" s="4">
        <v>41545</v>
      </c>
      <c r="C2863" t="s">
        <v>7901</v>
      </c>
      <c r="D2863">
        <v>2013</v>
      </c>
      <c r="E2863" s="4">
        <v>41545</v>
      </c>
      <c r="F2863">
        <v>0</v>
      </c>
      <c r="G2863" t="s">
        <v>6402</v>
      </c>
      <c r="H2863" t="s">
        <v>7655</v>
      </c>
      <c r="I2863" t="s">
        <v>5980</v>
      </c>
      <c r="J2863" t="s">
        <v>5981</v>
      </c>
      <c r="K2863" t="s">
        <v>5985</v>
      </c>
      <c r="L2863" t="s">
        <v>6007</v>
      </c>
      <c r="M2863" t="s">
        <v>6044</v>
      </c>
      <c r="N2863" t="s">
        <v>257</v>
      </c>
      <c r="O2863" t="s">
        <v>7889</v>
      </c>
      <c r="P2863">
        <v>0</v>
      </c>
      <c r="Q2863">
        <v>270</v>
      </c>
      <c r="R2863">
        <v>92</v>
      </c>
      <c r="S2863">
        <v>178</v>
      </c>
      <c r="T2863">
        <v>0.34074074074074101</v>
      </c>
      <c r="U2863" t="s">
        <v>7899</v>
      </c>
      <c r="V2863" t="s">
        <v>10</v>
      </c>
      <c r="W2863" t="s">
        <v>18</v>
      </c>
    </row>
    <row r="2864" spans="1:23" x14ac:dyDescent="0.3">
      <c r="A2864" t="s">
        <v>4136</v>
      </c>
      <c r="B2864" s="4">
        <v>41545</v>
      </c>
      <c r="C2864" t="s">
        <v>7901</v>
      </c>
      <c r="D2864">
        <v>2013</v>
      </c>
      <c r="E2864" s="4">
        <v>41545</v>
      </c>
      <c r="F2864">
        <v>0</v>
      </c>
      <c r="G2864" t="s">
        <v>6402</v>
      </c>
      <c r="H2864" t="s">
        <v>7655</v>
      </c>
      <c r="I2864" t="s">
        <v>5980</v>
      </c>
      <c r="J2864" t="s">
        <v>5981</v>
      </c>
      <c r="K2864" t="s">
        <v>5985</v>
      </c>
      <c r="L2864" t="s">
        <v>6007</v>
      </c>
      <c r="M2864" t="s">
        <v>6044</v>
      </c>
      <c r="N2864" t="s">
        <v>1626</v>
      </c>
      <c r="O2864" t="s">
        <v>7889</v>
      </c>
      <c r="P2864">
        <v>0</v>
      </c>
      <c r="Q2864">
        <v>107</v>
      </c>
      <c r="R2864">
        <v>0</v>
      </c>
      <c r="S2864">
        <v>107</v>
      </c>
      <c r="T2864">
        <v>0</v>
      </c>
      <c r="U2864" t="s">
        <v>7895</v>
      </c>
      <c r="V2864" t="s">
        <v>10</v>
      </c>
      <c r="W2864" t="s">
        <v>18</v>
      </c>
    </row>
    <row r="2865" spans="1:23" x14ac:dyDescent="0.3">
      <c r="A2865" t="s">
        <v>4136</v>
      </c>
      <c r="B2865" s="4">
        <v>41545</v>
      </c>
      <c r="C2865" t="s">
        <v>7901</v>
      </c>
      <c r="D2865">
        <v>2013</v>
      </c>
      <c r="E2865" s="4">
        <v>41545</v>
      </c>
      <c r="F2865">
        <v>0</v>
      </c>
      <c r="G2865" t="s">
        <v>6402</v>
      </c>
      <c r="H2865" t="s">
        <v>7655</v>
      </c>
      <c r="I2865" t="s">
        <v>5980</v>
      </c>
      <c r="J2865" t="s">
        <v>5981</v>
      </c>
      <c r="K2865" t="s">
        <v>5985</v>
      </c>
      <c r="L2865" t="s">
        <v>6007</v>
      </c>
      <c r="M2865" t="s">
        <v>6044</v>
      </c>
      <c r="N2865" t="s">
        <v>943</v>
      </c>
      <c r="O2865" t="s">
        <v>7889</v>
      </c>
      <c r="P2865">
        <v>0</v>
      </c>
      <c r="Q2865">
        <v>53</v>
      </c>
      <c r="R2865">
        <v>5</v>
      </c>
      <c r="S2865">
        <v>48</v>
      </c>
      <c r="T2865">
        <v>9.4339622641509399E-2</v>
      </c>
      <c r="U2865" t="s">
        <v>7895</v>
      </c>
      <c r="V2865" t="s">
        <v>10</v>
      </c>
      <c r="W2865" t="s">
        <v>18</v>
      </c>
    </row>
    <row r="2866" spans="1:23" x14ac:dyDescent="0.3">
      <c r="A2866" t="s">
        <v>4288</v>
      </c>
      <c r="B2866" s="4">
        <v>41594</v>
      </c>
      <c r="C2866" t="s">
        <v>7904</v>
      </c>
      <c r="D2866">
        <v>2013</v>
      </c>
      <c r="E2866" s="4">
        <v>41597</v>
      </c>
      <c r="F2866">
        <v>3</v>
      </c>
      <c r="G2866" t="s">
        <v>6119</v>
      </c>
      <c r="H2866" t="s">
        <v>6689</v>
      </c>
      <c r="I2866" t="s">
        <v>5980</v>
      </c>
      <c r="J2866" t="s">
        <v>5981</v>
      </c>
      <c r="K2866" t="s">
        <v>5985</v>
      </c>
      <c r="L2866" t="s">
        <v>5988</v>
      </c>
      <c r="M2866" t="s">
        <v>6690</v>
      </c>
      <c r="N2866" t="s">
        <v>217</v>
      </c>
      <c r="O2866" t="s">
        <v>7889</v>
      </c>
      <c r="P2866">
        <v>0</v>
      </c>
      <c r="Q2866">
        <v>55</v>
      </c>
      <c r="R2866">
        <v>26</v>
      </c>
      <c r="S2866">
        <v>29</v>
      </c>
      <c r="T2866">
        <v>0.472727272727273</v>
      </c>
      <c r="U2866" t="s">
        <v>7890</v>
      </c>
      <c r="V2866" t="s">
        <v>10</v>
      </c>
      <c r="W2866" t="s">
        <v>18</v>
      </c>
    </row>
    <row r="2867" spans="1:23" x14ac:dyDescent="0.3">
      <c r="A2867" t="s">
        <v>4389</v>
      </c>
      <c r="B2867" s="4">
        <v>41615</v>
      </c>
      <c r="C2867" t="s">
        <v>7906</v>
      </c>
      <c r="D2867">
        <v>2013</v>
      </c>
      <c r="E2867" s="4">
        <v>41618</v>
      </c>
      <c r="F2867">
        <v>3</v>
      </c>
      <c r="G2867" t="s">
        <v>7696</v>
      </c>
      <c r="H2867" t="s">
        <v>7318</v>
      </c>
      <c r="I2867" t="s">
        <v>5980</v>
      </c>
      <c r="J2867" t="s">
        <v>5981</v>
      </c>
      <c r="K2867" t="s">
        <v>5975</v>
      </c>
      <c r="L2867" t="s">
        <v>5988</v>
      </c>
      <c r="M2867" t="s">
        <v>6044</v>
      </c>
      <c r="N2867" t="s">
        <v>1028</v>
      </c>
      <c r="O2867" t="s">
        <v>7889</v>
      </c>
      <c r="P2867">
        <v>0</v>
      </c>
      <c r="Q2867">
        <v>158</v>
      </c>
      <c r="R2867">
        <v>30</v>
      </c>
      <c r="S2867">
        <v>128</v>
      </c>
      <c r="T2867">
        <v>0.189873417721519</v>
      </c>
      <c r="U2867" t="s">
        <v>7891</v>
      </c>
      <c r="V2867" t="s">
        <v>10</v>
      </c>
      <c r="W2867" t="s">
        <v>18</v>
      </c>
    </row>
    <row r="2868" spans="1:23" x14ac:dyDescent="0.3">
      <c r="A2868" t="s">
        <v>4429</v>
      </c>
      <c r="B2868" s="4">
        <v>41624</v>
      </c>
      <c r="C2868" t="s">
        <v>7906</v>
      </c>
      <c r="D2868">
        <v>2013</v>
      </c>
      <c r="E2868" s="4">
        <v>41626</v>
      </c>
      <c r="F2868">
        <v>2</v>
      </c>
      <c r="G2868" t="s">
        <v>7349</v>
      </c>
      <c r="H2868" t="s">
        <v>6193</v>
      </c>
      <c r="I2868" t="s">
        <v>5980</v>
      </c>
      <c r="J2868" t="s">
        <v>5981</v>
      </c>
      <c r="K2868" t="s">
        <v>5975</v>
      </c>
      <c r="L2868" t="s">
        <v>5971</v>
      </c>
      <c r="M2868" t="s">
        <v>6103</v>
      </c>
      <c r="N2868" t="s">
        <v>129</v>
      </c>
      <c r="O2868" t="s">
        <v>7889</v>
      </c>
      <c r="P2868">
        <v>0</v>
      </c>
      <c r="Q2868">
        <v>116</v>
      </c>
      <c r="R2868">
        <v>13</v>
      </c>
      <c r="S2868">
        <v>103</v>
      </c>
      <c r="T2868">
        <v>0.11206896551724101</v>
      </c>
      <c r="U2868" t="s">
        <v>7892</v>
      </c>
      <c r="V2868" t="s">
        <v>10</v>
      </c>
      <c r="W2868" t="s">
        <v>18</v>
      </c>
    </row>
    <row r="2869" spans="1:23" x14ac:dyDescent="0.3">
      <c r="A2869" t="s">
        <v>4451</v>
      </c>
      <c r="B2869" s="4">
        <v>41627</v>
      </c>
      <c r="C2869" t="s">
        <v>7906</v>
      </c>
      <c r="D2869">
        <v>2013</v>
      </c>
      <c r="E2869" s="4">
        <v>41632</v>
      </c>
      <c r="F2869">
        <v>5</v>
      </c>
      <c r="G2869" t="s">
        <v>7261</v>
      </c>
      <c r="H2869" t="s">
        <v>7705</v>
      </c>
      <c r="I2869" t="s">
        <v>5980</v>
      </c>
      <c r="J2869" t="s">
        <v>5981</v>
      </c>
      <c r="K2869" t="s">
        <v>5970</v>
      </c>
      <c r="L2869" t="s">
        <v>5971</v>
      </c>
      <c r="M2869" t="s">
        <v>6044</v>
      </c>
      <c r="N2869" t="s">
        <v>570</v>
      </c>
      <c r="O2869" t="s">
        <v>7889</v>
      </c>
      <c r="P2869">
        <v>0</v>
      </c>
      <c r="Q2869">
        <v>71</v>
      </c>
      <c r="R2869">
        <v>1</v>
      </c>
      <c r="S2869">
        <v>70</v>
      </c>
      <c r="T2869">
        <v>1.4084507042253501E-2</v>
      </c>
      <c r="U2869" t="s">
        <v>7899</v>
      </c>
      <c r="V2869" t="s">
        <v>10</v>
      </c>
      <c r="W2869" t="s">
        <v>18</v>
      </c>
    </row>
    <row r="2870" spans="1:23" x14ac:dyDescent="0.3">
      <c r="A2870" t="s">
        <v>4466</v>
      </c>
      <c r="B2870" s="4">
        <v>41631</v>
      </c>
      <c r="C2870" t="s">
        <v>7906</v>
      </c>
      <c r="D2870">
        <v>2013</v>
      </c>
      <c r="E2870" s="4">
        <v>41634</v>
      </c>
      <c r="F2870">
        <v>3</v>
      </c>
      <c r="G2870" t="s">
        <v>6711</v>
      </c>
      <c r="H2870" t="s">
        <v>7250</v>
      </c>
      <c r="I2870" t="s">
        <v>5980</v>
      </c>
      <c r="J2870" t="s">
        <v>5981</v>
      </c>
      <c r="K2870" t="s">
        <v>5970</v>
      </c>
      <c r="L2870" t="s">
        <v>5971</v>
      </c>
      <c r="M2870" t="s">
        <v>5982</v>
      </c>
      <c r="N2870" t="s">
        <v>513</v>
      </c>
      <c r="O2870" t="s">
        <v>7889</v>
      </c>
      <c r="P2870">
        <v>0</v>
      </c>
      <c r="Q2870">
        <v>155</v>
      </c>
      <c r="R2870">
        <v>54</v>
      </c>
      <c r="S2870">
        <v>101</v>
      </c>
      <c r="T2870">
        <v>0.34838709677419399</v>
      </c>
      <c r="U2870" t="s">
        <v>7910</v>
      </c>
      <c r="V2870" t="s">
        <v>10</v>
      </c>
      <c r="W2870" t="s">
        <v>18</v>
      </c>
    </row>
    <row r="2871" spans="1:23" x14ac:dyDescent="0.3">
      <c r="A2871" t="s">
        <v>4466</v>
      </c>
      <c r="B2871" s="4">
        <v>41631</v>
      </c>
      <c r="C2871" t="s">
        <v>7906</v>
      </c>
      <c r="D2871">
        <v>2013</v>
      </c>
      <c r="E2871" s="4">
        <v>41634</v>
      </c>
      <c r="F2871">
        <v>3</v>
      </c>
      <c r="G2871" t="s">
        <v>6711</v>
      </c>
      <c r="H2871" t="s">
        <v>7250</v>
      </c>
      <c r="I2871" t="s">
        <v>5980</v>
      </c>
      <c r="J2871" t="s">
        <v>5981</v>
      </c>
      <c r="K2871" t="s">
        <v>5970</v>
      </c>
      <c r="L2871" t="s">
        <v>5971</v>
      </c>
      <c r="M2871" t="s">
        <v>5982</v>
      </c>
      <c r="N2871" t="s">
        <v>160</v>
      </c>
      <c r="O2871" t="s">
        <v>7889</v>
      </c>
      <c r="P2871">
        <v>0</v>
      </c>
      <c r="Q2871">
        <v>125</v>
      </c>
      <c r="R2871">
        <v>8</v>
      </c>
      <c r="S2871">
        <v>117</v>
      </c>
      <c r="T2871">
        <v>6.4000000000000001E-2</v>
      </c>
      <c r="U2871" t="s">
        <v>7899</v>
      </c>
      <c r="V2871" t="s">
        <v>10</v>
      </c>
      <c r="W2871" t="s">
        <v>18</v>
      </c>
    </row>
    <row r="2872" spans="1:23" x14ac:dyDescent="0.3">
      <c r="A2872" t="s">
        <v>4502</v>
      </c>
      <c r="B2872" s="4">
        <v>41639</v>
      </c>
      <c r="C2872" t="s">
        <v>7906</v>
      </c>
      <c r="D2872">
        <v>2013</v>
      </c>
      <c r="E2872" s="4">
        <v>41641</v>
      </c>
      <c r="F2872">
        <v>2</v>
      </c>
      <c r="G2872" t="s">
        <v>6866</v>
      </c>
      <c r="H2872" t="s">
        <v>6122</v>
      </c>
      <c r="I2872" t="s">
        <v>5980</v>
      </c>
      <c r="J2872" t="s">
        <v>5981</v>
      </c>
      <c r="K2872" t="s">
        <v>5975</v>
      </c>
      <c r="L2872" t="s">
        <v>5988</v>
      </c>
      <c r="M2872" t="s">
        <v>5991</v>
      </c>
      <c r="N2872" t="s">
        <v>403</v>
      </c>
      <c r="O2872" t="s">
        <v>7889</v>
      </c>
      <c r="P2872">
        <v>0</v>
      </c>
      <c r="Q2872">
        <v>143</v>
      </c>
      <c r="R2872">
        <v>11</v>
      </c>
      <c r="S2872">
        <v>132</v>
      </c>
      <c r="T2872">
        <v>7.69230769230769E-2</v>
      </c>
      <c r="U2872" t="s">
        <v>7905</v>
      </c>
      <c r="V2872" t="s">
        <v>10</v>
      </c>
      <c r="W2872" t="s">
        <v>18</v>
      </c>
    </row>
    <row r="2873" spans="1:23" x14ac:dyDescent="0.3">
      <c r="A2873" t="s">
        <v>3140</v>
      </c>
      <c r="B2873" s="4">
        <v>41276</v>
      </c>
      <c r="C2873" t="s">
        <v>7888</v>
      </c>
      <c r="D2873">
        <v>2013</v>
      </c>
      <c r="E2873" s="4">
        <v>41277</v>
      </c>
      <c r="F2873">
        <v>1</v>
      </c>
      <c r="G2873" t="s">
        <v>6899</v>
      </c>
      <c r="H2873" t="s">
        <v>7459</v>
      </c>
      <c r="I2873" t="s">
        <v>5980</v>
      </c>
      <c r="J2873" t="s">
        <v>5981</v>
      </c>
      <c r="K2873" t="s">
        <v>5975</v>
      </c>
      <c r="L2873" t="s">
        <v>5988</v>
      </c>
      <c r="M2873" t="s">
        <v>6044</v>
      </c>
      <c r="N2873" t="s">
        <v>1292</v>
      </c>
      <c r="O2873" t="s">
        <v>7889</v>
      </c>
      <c r="P2873">
        <v>0</v>
      </c>
      <c r="Q2873">
        <v>46</v>
      </c>
      <c r="R2873">
        <v>13</v>
      </c>
      <c r="S2873">
        <v>33</v>
      </c>
      <c r="T2873">
        <v>0.282608695652174</v>
      </c>
      <c r="U2873" t="s">
        <v>7891</v>
      </c>
      <c r="V2873" t="s">
        <v>10</v>
      </c>
      <c r="W2873" t="s">
        <v>48</v>
      </c>
    </row>
    <row r="2874" spans="1:23" x14ac:dyDescent="0.3">
      <c r="A2874" t="s">
        <v>3266</v>
      </c>
      <c r="B2874" s="4">
        <v>41317</v>
      </c>
      <c r="C2874" t="s">
        <v>7893</v>
      </c>
      <c r="D2874">
        <v>2013</v>
      </c>
      <c r="E2874" s="4">
        <v>41322</v>
      </c>
      <c r="F2874">
        <v>5</v>
      </c>
      <c r="G2874" t="s">
        <v>6630</v>
      </c>
      <c r="H2874" t="s">
        <v>6122</v>
      </c>
      <c r="I2874" t="s">
        <v>5980</v>
      </c>
      <c r="J2874" t="s">
        <v>5981</v>
      </c>
      <c r="K2874" t="s">
        <v>5985</v>
      </c>
      <c r="L2874" t="s">
        <v>5971</v>
      </c>
      <c r="M2874" t="s">
        <v>5991</v>
      </c>
      <c r="N2874" t="s">
        <v>715</v>
      </c>
      <c r="O2874" t="s">
        <v>7889</v>
      </c>
      <c r="P2874">
        <v>0</v>
      </c>
      <c r="Q2874">
        <v>209</v>
      </c>
      <c r="R2874">
        <v>84</v>
      </c>
      <c r="S2874">
        <v>125</v>
      </c>
      <c r="T2874">
        <v>0.401913875598086</v>
      </c>
      <c r="U2874" t="s">
        <v>7897</v>
      </c>
      <c r="V2874" t="s">
        <v>10</v>
      </c>
      <c r="W2874" t="s">
        <v>48</v>
      </c>
    </row>
    <row r="2875" spans="1:23" x14ac:dyDescent="0.3">
      <c r="A2875" t="s">
        <v>3285</v>
      </c>
      <c r="B2875" s="4">
        <v>41323</v>
      </c>
      <c r="C2875" t="s">
        <v>7893</v>
      </c>
      <c r="D2875">
        <v>2013</v>
      </c>
      <c r="E2875" s="4">
        <v>41326</v>
      </c>
      <c r="F2875">
        <v>3</v>
      </c>
      <c r="G2875" t="s">
        <v>6255</v>
      </c>
      <c r="H2875" t="s">
        <v>6364</v>
      </c>
      <c r="I2875" t="s">
        <v>5980</v>
      </c>
      <c r="J2875" t="s">
        <v>5981</v>
      </c>
      <c r="K2875" t="s">
        <v>5975</v>
      </c>
      <c r="L2875" t="s">
        <v>5971</v>
      </c>
      <c r="M2875" t="s">
        <v>6044</v>
      </c>
      <c r="N2875" t="s">
        <v>233</v>
      </c>
      <c r="O2875" t="s">
        <v>7889</v>
      </c>
      <c r="P2875">
        <v>0</v>
      </c>
      <c r="Q2875">
        <v>103</v>
      </c>
      <c r="R2875">
        <v>26</v>
      </c>
      <c r="S2875">
        <v>77</v>
      </c>
      <c r="T2875">
        <v>0.25242718446601897</v>
      </c>
      <c r="U2875" t="s">
        <v>7895</v>
      </c>
      <c r="V2875" t="s">
        <v>10</v>
      </c>
      <c r="W2875" t="s">
        <v>48</v>
      </c>
    </row>
    <row r="2876" spans="1:23" x14ac:dyDescent="0.3">
      <c r="A2876" t="s">
        <v>3285</v>
      </c>
      <c r="B2876" s="4">
        <v>41323</v>
      </c>
      <c r="C2876" t="s">
        <v>7893</v>
      </c>
      <c r="D2876">
        <v>2013</v>
      </c>
      <c r="E2876" s="4">
        <v>41326</v>
      </c>
      <c r="F2876">
        <v>3</v>
      </c>
      <c r="G2876" t="s">
        <v>6255</v>
      </c>
      <c r="H2876" t="s">
        <v>6364</v>
      </c>
      <c r="I2876" t="s">
        <v>5980</v>
      </c>
      <c r="J2876" t="s">
        <v>5981</v>
      </c>
      <c r="K2876" t="s">
        <v>5975</v>
      </c>
      <c r="L2876" t="s">
        <v>5971</v>
      </c>
      <c r="M2876" t="s">
        <v>6044</v>
      </c>
      <c r="N2876" t="s">
        <v>1738</v>
      </c>
      <c r="O2876" t="s">
        <v>7889</v>
      </c>
      <c r="P2876">
        <v>0</v>
      </c>
      <c r="Q2876">
        <v>24</v>
      </c>
      <c r="R2876">
        <v>2</v>
      </c>
      <c r="S2876">
        <v>22</v>
      </c>
      <c r="T2876">
        <v>8.3333333333333301E-2</v>
      </c>
      <c r="U2876" t="s">
        <v>7892</v>
      </c>
      <c r="V2876" t="s">
        <v>10</v>
      </c>
      <c r="W2876" t="s">
        <v>48</v>
      </c>
    </row>
    <row r="2877" spans="1:23" x14ac:dyDescent="0.3">
      <c r="A2877" t="s">
        <v>3393</v>
      </c>
      <c r="B2877" s="4">
        <v>41361</v>
      </c>
      <c r="C2877" t="s">
        <v>7907</v>
      </c>
      <c r="D2877">
        <v>2013</v>
      </c>
      <c r="E2877" s="4">
        <v>41366</v>
      </c>
      <c r="F2877">
        <v>5</v>
      </c>
      <c r="G2877" t="s">
        <v>6756</v>
      </c>
      <c r="H2877" t="s">
        <v>7519</v>
      </c>
      <c r="I2877" t="s">
        <v>5980</v>
      </c>
      <c r="J2877" t="s">
        <v>5981</v>
      </c>
      <c r="K2877" t="s">
        <v>5985</v>
      </c>
      <c r="L2877" t="s">
        <v>5971</v>
      </c>
      <c r="M2877" t="s">
        <v>5991</v>
      </c>
      <c r="N2877" t="s">
        <v>364</v>
      </c>
      <c r="O2877" t="s">
        <v>7889</v>
      </c>
      <c r="P2877">
        <v>0</v>
      </c>
      <c r="Q2877">
        <v>99</v>
      </c>
      <c r="R2877">
        <v>11</v>
      </c>
      <c r="S2877">
        <v>88</v>
      </c>
      <c r="T2877">
        <v>0.11111111111111099</v>
      </c>
      <c r="U2877" t="s">
        <v>7895</v>
      </c>
      <c r="V2877" t="s">
        <v>10</v>
      </c>
      <c r="W2877" t="s">
        <v>48</v>
      </c>
    </row>
    <row r="2878" spans="1:23" x14ac:dyDescent="0.3">
      <c r="A2878" t="s">
        <v>3482</v>
      </c>
      <c r="B2878" s="4">
        <v>41400</v>
      </c>
      <c r="C2878" t="s">
        <v>7896</v>
      </c>
      <c r="D2878">
        <v>2013</v>
      </c>
      <c r="E2878" s="4">
        <v>41403</v>
      </c>
      <c r="F2878">
        <v>3</v>
      </c>
      <c r="G2878" t="s">
        <v>7549</v>
      </c>
      <c r="H2878" t="s">
        <v>7550</v>
      </c>
      <c r="I2878" t="s">
        <v>5980</v>
      </c>
      <c r="J2878" t="s">
        <v>5981</v>
      </c>
      <c r="K2878" t="s">
        <v>5985</v>
      </c>
      <c r="L2878" t="s">
        <v>5971</v>
      </c>
      <c r="M2878" t="s">
        <v>5982</v>
      </c>
      <c r="N2878" t="s">
        <v>786</v>
      </c>
      <c r="O2878" t="s">
        <v>7889</v>
      </c>
      <c r="P2878">
        <v>0</v>
      </c>
      <c r="Q2878">
        <v>28</v>
      </c>
      <c r="R2878">
        <v>14</v>
      </c>
      <c r="S2878">
        <v>14</v>
      </c>
      <c r="T2878">
        <v>0.5</v>
      </c>
      <c r="U2878" t="s">
        <v>7892</v>
      </c>
      <c r="V2878" t="s">
        <v>10</v>
      </c>
      <c r="W2878" t="s">
        <v>48</v>
      </c>
    </row>
    <row r="2879" spans="1:23" x14ac:dyDescent="0.3">
      <c r="A2879" t="s">
        <v>3496</v>
      </c>
      <c r="B2879" s="4">
        <v>41404</v>
      </c>
      <c r="C2879" t="s">
        <v>7896</v>
      </c>
      <c r="D2879">
        <v>2013</v>
      </c>
      <c r="E2879" s="4">
        <v>41407</v>
      </c>
      <c r="F2879">
        <v>3</v>
      </c>
      <c r="G2879" t="s">
        <v>7131</v>
      </c>
      <c r="H2879" t="s">
        <v>7397</v>
      </c>
      <c r="I2879" t="s">
        <v>5980</v>
      </c>
      <c r="J2879" t="s">
        <v>5981</v>
      </c>
      <c r="K2879" t="s">
        <v>5970</v>
      </c>
      <c r="L2879" t="s">
        <v>5988</v>
      </c>
      <c r="M2879" t="s">
        <v>5982</v>
      </c>
      <c r="N2879" t="s">
        <v>2717</v>
      </c>
      <c r="O2879" t="s">
        <v>7889</v>
      </c>
      <c r="P2879">
        <v>0</v>
      </c>
      <c r="Q2879">
        <v>159</v>
      </c>
      <c r="R2879">
        <v>73</v>
      </c>
      <c r="S2879">
        <v>86</v>
      </c>
      <c r="T2879">
        <v>0.45911949685534598</v>
      </c>
      <c r="U2879" t="s">
        <v>7891</v>
      </c>
      <c r="V2879" t="s">
        <v>10</v>
      </c>
      <c r="W2879" t="s">
        <v>48</v>
      </c>
    </row>
    <row r="2880" spans="1:23" x14ac:dyDescent="0.3">
      <c r="A2880" t="s">
        <v>3827</v>
      </c>
      <c r="B2880" s="4">
        <v>41492</v>
      </c>
      <c r="C2880" t="s">
        <v>7900</v>
      </c>
      <c r="D2880">
        <v>2013</v>
      </c>
      <c r="E2880" s="4">
        <v>41495</v>
      </c>
      <c r="F2880">
        <v>3</v>
      </c>
      <c r="G2880" t="s">
        <v>6073</v>
      </c>
      <c r="H2880" t="s">
        <v>7577</v>
      </c>
      <c r="I2880" t="s">
        <v>5980</v>
      </c>
      <c r="J2880" t="s">
        <v>5981</v>
      </c>
      <c r="K2880" t="s">
        <v>5975</v>
      </c>
      <c r="L2880" t="s">
        <v>5988</v>
      </c>
      <c r="M2880" t="s">
        <v>6044</v>
      </c>
      <c r="N2880" t="s">
        <v>180</v>
      </c>
      <c r="O2880" t="s">
        <v>7889</v>
      </c>
      <c r="P2880">
        <v>0</v>
      </c>
      <c r="Q2880">
        <v>21</v>
      </c>
      <c r="R2880">
        <v>5</v>
      </c>
      <c r="S2880">
        <v>16</v>
      </c>
      <c r="T2880">
        <v>0.238095238095238</v>
      </c>
      <c r="U2880" t="s">
        <v>7895</v>
      </c>
      <c r="V2880" t="s">
        <v>10</v>
      </c>
      <c r="W2880" t="s">
        <v>48</v>
      </c>
    </row>
    <row r="2881" spans="1:23" x14ac:dyDescent="0.3">
      <c r="A2881" t="s">
        <v>3877</v>
      </c>
      <c r="B2881" s="4">
        <v>41499</v>
      </c>
      <c r="C2881" t="s">
        <v>7900</v>
      </c>
      <c r="D2881">
        <v>2013</v>
      </c>
      <c r="E2881" s="4">
        <v>41501</v>
      </c>
      <c r="F2881">
        <v>2</v>
      </c>
      <c r="G2881" t="s">
        <v>6481</v>
      </c>
      <c r="H2881" t="s">
        <v>7571</v>
      </c>
      <c r="I2881" t="s">
        <v>5980</v>
      </c>
      <c r="J2881" t="s">
        <v>5981</v>
      </c>
      <c r="K2881" t="s">
        <v>5985</v>
      </c>
      <c r="L2881" t="s">
        <v>5988</v>
      </c>
      <c r="M2881" t="s">
        <v>5994</v>
      </c>
      <c r="N2881" t="s">
        <v>1096</v>
      </c>
      <c r="O2881" t="s">
        <v>7889</v>
      </c>
      <c r="P2881">
        <v>0</v>
      </c>
      <c r="Q2881">
        <v>244</v>
      </c>
      <c r="R2881">
        <v>29</v>
      </c>
      <c r="S2881">
        <v>215</v>
      </c>
      <c r="T2881">
        <v>0.11885245901639301</v>
      </c>
      <c r="U2881" t="s">
        <v>7899</v>
      </c>
      <c r="V2881" t="s">
        <v>10</v>
      </c>
      <c r="W2881" t="s">
        <v>48</v>
      </c>
    </row>
    <row r="2882" spans="1:23" x14ac:dyDescent="0.3">
      <c r="A2882" t="s">
        <v>3883</v>
      </c>
      <c r="B2882" s="4">
        <v>41500</v>
      </c>
      <c r="C2882" t="s">
        <v>7900</v>
      </c>
      <c r="D2882">
        <v>2013</v>
      </c>
      <c r="E2882" s="4">
        <v>41503</v>
      </c>
      <c r="F2882">
        <v>3</v>
      </c>
      <c r="G2882" t="s">
        <v>7622</v>
      </c>
      <c r="H2882" t="s">
        <v>6203</v>
      </c>
      <c r="I2882" t="s">
        <v>5980</v>
      </c>
      <c r="J2882" t="s">
        <v>5981</v>
      </c>
      <c r="K2882" t="s">
        <v>5975</v>
      </c>
      <c r="L2882" t="s">
        <v>5988</v>
      </c>
      <c r="M2882" t="s">
        <v>6044</v>
      </c>
      <c r="N2882" t="s">
        <v>2138</v>
      </c>
      <c r="O2882" t="s">
        <v>7889</v>
      </c>
      <c r="P2882">
        <v>0</v>
      </c>
      <c r="Q2882">
        <v>73</v>
      </c>
      <c r="R2882">
        <v>34</v>
      </c>
      <c r="S2882">
        <v>39</v>
      </c>
      <c r="T2882">
        <v>0.465753424657534</v>
      </c>
      <c r="U2882" t="s">
        <v>7902</v>
      </c>
      <c r="V2882" t="s">
        <v>10</v>
      </c>
      <c r="W2882" t="s">
        <v>48</v>
      </c>
    </row>
    <row r="2883" spans="1:23" x14ac:dyDescent="0.3">
      <c r="A2883" t="s">
        <v>4005</v>
      </c>
      <c r="B2883" s="4">
        <v>41522</v>
      </c>
      <c r="C2883" t="s">
        <v>7901</v>
      </c>
      <c r="D2883">
        <v>2013</v>
      </c>
      <c r="E2883" s="4">
        <v>41524</v>
      </c>
      <c r="F2883">
        <v>2</v>
      </c>
      <c r="G2883" t="s">
        <v>7598</v>
      </c>
      <c r="H2883" t="s">
        <v>7316</v>
      </c>
      <c r="I2883" t="s">
        <v>5980</v>
      </c>
      <c r="J2883" t="s">
        <v>5981</v>
      </c>
      <c r="K2883" t="s">
        <v>5985</v>
      </c>
      <c r="L2883" t="s">
        <v>5971</v>
      </c>
      <c r="M2883" t="s">
        <v>6044</v>
      </c>
      <c r="N2883" t="s">
        <v>1358</v>
      </c>
      <c r="O2883" t="s">
        <v>7889</v>
      </c>
      <c r="P2883">
        <v>0</v>
      </c>
      <c r="Q2883">
        <v>154</v>
      </c>
      <c r="R2883">
        <v>14</v>
      </c>
      <c r="S2883">
        <v>140</v>
      </c>
      <c r="T2883">
        <v>9.0909090909090898E-2</v>
      </c>
      <c r="U2883" t="s">
        <v>7891</v>
      </c>
      <c r="V2883" t="s">
        <v>10</v>
      </c>
      <c r="W2883" t="s">
        <v>48</v>
      </c>
    </row>
    <row r="2884" spans="1:23" x14ac:dyDescent="0.3">
      <c r="A2884" t="s">
        <v>4194</v>
      </c>
      <c r="B2884" s="4">
        <v>41569</v>
      </c>
      <c r="C2884" t="s">
        <v>7903</v>
      </c>
      <c r="D2884">
        <v>2013</v>
      </c>
      <c r="E2884" s="4">
        <v>41569</v>
      </c>
      <c r="F2884">
        <v>0</v>
      </c>
      <c r="G2884" t="s">
        <v>6888</v>
      </c>
      <c r="H2884" t="s">
        <v>6259</v>
      </c>
      <c r="I2884" t="s">
        <v>5980</v>
      </c>
      <c r="J2884" t="s">
        <v>5981</v>
      </c>
      <c r="K2884" t="s">
        <v>5975</v>
      </c>
      <c r="L2884" t="s">
        <v>6007</v>
      </c>
      <c r="M2884" t="s">
        <v>6044</v>
      </c>
      <c r="N2884" t="s">
        <v>1262</v>
      </c>
      <c r="O2884" t="s">
        <v>7889</v>
      </c>
      <c r="P2884">
        <v>0</v>
      </c>
      <c r="Q2884">
        <v>150</v>
      </c>
      <c r="R2884">
        <v>32</v>
      </c>
      <c r="S2884">
        <v>118</v>
      </c>
      <c r="T2884">
        <v>0.21333333333333299</v>
      </c>
      <c r="U2884" t="s">
        <v>7891</v>
      </c>
      <c r="V2884" t="s">
        <v>10</v>
      </c>
      <c r="W2884" t="s">
        <v>48</v>
      </c>
    </row>
    <row r="2885" spans="1:23" x14ac:dyDescent="0.3">
      <c r="A2885" t="s">
        <v>4199</v>
      </c>
      <c r="B2885" s="4">
        <v>41571</v>
      </c>
      <c r="C2885" t="s">
        <v>7903</v>
      </c>
      <c r="D2885">
        <v>2013</v>
      </c>
      <c r="E2885" s="4">
        <v>41575</v>
      </c>
      <c r="F2885">
        <v>4</v>
      </c>
      <c r="G2885" t="s">
        <v>7665</v>
      </c>
      <c r="H2885" t="s">
        <v>6393</v>
      </c>
      <c r="I2885" t="s">
        <v>5980</v>
      </c>
      <c r="J2885" t="s">
        <v>5981</v>
      </c>
      <c r="K2885" t="s">
        <v>5985</v>
      </c>
      <c r="L2885" t="s">
        <v>5971</v>
      </c>
      <c r="M2885" t="s">
        <v>5982</v>
      </c>
      <c r="N2885" t="s">
        <v>2419</v>
      </c>
      <c r="O2885" t="s">
        <v>7889</v>
      </c>
      <c r="P2885">
        <v>0</v>
      </c>
      <c r="Q2885">
        <v>353</v>
      </c>
      <c r="R2885">
        <v>7</v>
      </c>
      <c r="S2885">
        <v>346</v>
      </c>
      <c r="T2885">
        <v>1.9830028328611901E-2</v>
      </c>
      <c r="U2885" t="s">
        <v>7897</v>
      </c>
      <c r="V2885" t="s">
        <v>10</v>
      </c>
      <c r="W2885" t="s">
        <v>48</v>
      </c>
    </row>
    <row r="2886" spans="1:23" x14ac:dyDescent="0.3">
      <c r="A2886" t="s">
        <v>4279</v>
      </c>
      <c r="B2886" s="4">
        <v>41592</v>
      </c>
      <c r="C2886" t="s">
        <v>7904</v>
      </c>
      <c r="D2886">
        <v>2013</v>
      </c>
      <c r="E2886" s="4">
        <v>41595</v>
      </c>
      <c r="F2886">
        <v>3</v>
      </c>
      <c r="G2886" t="s">
        <v>7017</v>
      </c>
      <c r="H2886" t="s">
        <v>6403</v>
      </c>
      <c r="I2886" t="s">
        <v>5980</v>
      </c>
      <c r="J2886" t="s">
        <v>5981</v>
      </c>
      <c r="K2886" t="s">
        <v>5975</v>
      </c>
      <c r="L2886" t="s">
        <v>5988</v>
      </c>
      <c r="M2886" t="s">
        <v>6094</v>
      </c>
      <c r="N2886" t="s">
        <v>661</v>
      </c>
      <c r="O2886" t="s">
        <v>7889</v>
      </c>
      <c r="P2886">
        <v>0</v>
      </c>
      <c r="Q2886">
        <v>74</v>
      </c>
      <c r="R2886">
        <v>33</v>
      </c>
      <c r="S2886">
        <v>41</v>
      </c>
      <c r="T2886">
        <v>0.445945945945946</v>
      </c>
      <c r="U2886" t="s">
        <v>7910</v>
      </c>
      <c r="V2886" t="s">
        <v>10</v>
      </c>
      <c r="W2886" t="s">
        <v>48</v>
      </c>
    </row>
    <row r="2887" spans="1:23" x14ac:dyDescent="0.3">
      <c r="A2887" t="s">
        <v>4288</v>
      </c>
      <c r="B2887" s="4">
        <v>41594</v>
      </c>
      <c r="C2887" t="s">
        <v>7904</v>
      </c>
      <c r="D2887">
        <v>2013</v>
      </c>
      <c r="E2887" s="4">
        <v>41597</v>
      </c>
      <c r="F2887">
        <v>3</v>
      </c>
      <c r="G2887" t="s">
        <v>6119</v>
      </c>
      <c r="H2887" t="s">
        <v>6689</v>
      </c>
      <c r="I2887" t="s">
        <v>5980</v>
      </c>
      <c r="J2887" t="s">
        <v>5981</v>
      </c>
      <c r="K2887" t="s">
        <v>5985</v>
      </c>
      <c r="L2887" t="s">
        <v>5988</v>
      </c>
      <c r="M2887" t="s">
        <v>6690</v>
      </c>
      <c r="N2887" t="s">
        <v>1098</v>
      </c>
      <c r="O2887" t="s">
        <v>7889</v>
      </c>
      <c r="P2887">
        <v>0</v>
      </c>
      <c r="Q2887">
        <v>141</v>
      </c>
      <c r="R2887">
        <v>0</v>
      </c>
      <c r="S2887">
        <v>141</v>
      </c>
      <c r="T2887">
        <v>0</v>
      </c>
      <c r="U2887" t="s">
        <v>7899</v>
      </c>
      <c r="V2887" t="s">
        <v>10</v>
      </c>
      <c r="W2887" t="s">
        <v>48</v>
      </c>
    </row>
    <row r="2888" spans="1:23" x14ac:dyDescent="0.3">
      <c r="A2888" t="s">
        <v>4361</v>
      </c>
      <c r="B2888" s="4">
        <v>41610</v>
      </c>
      <c r="C2888" t="s">
        <v>7906</v>
      </c>
      <c r="D2888">
        <v>2013</v>
      </c>
      <c r="E2888" s="4">
        <v>41610</v>
      </c>
      <c r="F2888">
        <v>0</v>
      </c>
      <c r="G2888" t="s">
        <v>6551</v>
      </c>
      <c r="H2888" t="s">
        <v>6135</v>
      </c>
      <c r="I2888" t="s">
        <v>5980</v>
      </c>
      <c r="J2888" t="s">
        <v>5981</v>
      </c>
      <c r="K2888" t="s">
        <v>5970</v>
      </c>
      <c r="L2888" t="s">
        <v>6007</v>
      </c>
      <c r="M2888" t="s">
        <v>6044</v>
      </c>
      <c r="N2888" t="s">
        <v>60</v>
      </c>
      <c r="O2888" t="s">
        <v>7889</v>
      </c>
      <c r="P2888">
        <v>0</v>
      </c>
      <c r="Q2888">
        <v>24</v>
      </c>
      <c r="R2888">
        <v>7</v>
      </c>
      <c r="S2888">
        <v>17</v>
      </c>
      <c r="T2888">
        <v>0.29166666666666702</v>
      </c>
      <c r="U2888" t="s">
        <v>7892</v>
      </c>
      <c r="V2888" t="s">
        <v>10</v>
      </c>
      <c r="W2888" t="s">
        <v>48</v>
      </c>
    </row>
    <row r="2889" spans="1:23" x14ac:dyDescent="0.3">
      <c r="A2889" t="s">
        <v>4453</v>
      </c>
      <c r="B2889" s="4">
        <v>41628</v>
      </c>
      <c r="C2889" t="s">
        <v>7906</v>
      </c>
      <c r="D2889">
        <v>2013</v>
      </c>
      <c r="E2889" s="4">
        <v>41630</v>
      </c>
      <c r="F2889">
        <v>2</v>
      </c>
      <c r="G2889" t="s">
        <v>7512</v>
      </c>
      <c r="H2889" t="s">
        <v>7350</v>
      </c>
      <c r="I2889" t="s">
        <v>5980</v>
      </c>
      <c r="J2889" t="s">
        <v>5981</v>
      </c>
      <c r="K2889" t="s">
        <v>5970</v>
      </c>
      <c r="L2889" t="s">
        <v>5988</v>
      </c>
      <c r="M2889" t="s">
        <v>6044</v>
      </c>
      <c r="N2889" t="s">
        <v>1657</v>
      </c>
      <c r="O2889" t="s">
        <v>7889</v>
      </c>
      <c r="P2889">
        <v>0</v>
      </c>
      <c r="Q2889">
        <v>11</v>
      </c>
      <c r="R2889">
        <v>3</v>
      </c>
      <c r="S2889">
        <v>8</v>
      </c>
      <c r="T2889">
        <v>0.27272727272727298</v>
      </c>
      <c r="U2889" t="s">
        <v>7890</v>
      </c>
      <c r="V2889" t="s">
        <v>10</v>
      </c>
      <c r="W2889" t="s">
        <v>48</v>
      </c>
    </row>
    <row r="2890" spans="1:23" x14ac:dyDescent="0.3">
      <c r="A2890" t="s">
        <v>3168</v>
      </c>
      <c r="B2890" s="4">
        <v>41283</v>
      </c>
      <c r="C2890" t="s">
        <v>7888</v>
      </c>
      <c r="D2890">
        <v>2013</v>
      </c>
      <c r="E2890" s="4">
        <v>41285</v>
      </c>
      <c r="F2890">
        <v>2</v>
      </c>
      <c r="G2890" t="s">
        <v>6864</v>
      </c>
      <c r="H2890" t="s">
        <v>6428</v>
      </c>
      <c r="I2890" t="s">
        <v>5997</v>
      </c>
      <c r="J2890" t="s">
        <v>5998</v>
      </c>
      <c r="K2890" t="s">
        <v>5970</v>
      </c>
      <c r="L2890" t="s">
        <v>5988</v>
      </c>
      <c r="M2890" t="s">
        <v>6041</v>
      </c>
      <c r="N2890" t="s">
        <v>100</v>
      </c>
      <c r="O2890" t="s">
        <v>7889</v>
      </c>
      <c r="P2890">
        <v>0</v>
      </c>
      <c r="Q2890">
        <v>19</v>
      </c>
      <c r="R2890">
        <v>1</v>
      </c>
      <c r="S2890">
        <v>18</v>
      </c>
      <c r="T2890">
        <v>5.2631578947368397E-2</v>
      </c>
      <c r="U2890" t="s">
        <v>7891</v>
      </c>
      <c r="V2890" t="s">
        <v>10</v>
      </c>
      <c r="W2890" t="s">
        <v>48</v>
      </c>
    </row>
    <row r="2891" spans="1:23" x14ac:dyDescent="0.3">
      <c r="A2891" t="s">
        <v>3173</v>
      </c>
      <c r="B2891" s="4">
        <v>41288</v>
      </c>
      <c r="C2891" t="s">
        <v>7888</v>
      </c>
      <c r="D2891">
        <v>2013</v>
      </c>
      <c r="E2891" s="4">
        <v>41288</v>
      </c>
      <c r="F2891">
        <v>0</v>
      </c>
      <c r="G2891" t="s">
        <v>6815</v>
      </c>
      <c r="H2891" t="s">
        <v>6001</v>
      </c>
      <c r="I2891" t="s">
        <v>6002</v>
      </c>
      <c r="J2891" t="s">
        <v>5981</v>
      </c>
      <c r="K2891" t="s">
        <v>5975</v>
      </c>
      <c r="L2891" t="s">
        <v>6007</v>
      </c>
      <c r="M2891" t="s">
        <v>6001</v>
      </c>
      <c r="N2891" t="s">
        <v>1812</v>
      </c>
      <c r="O2891" t="s">
        <v>7889</v>
      </c>
      <c r="P2891">
        <v>0</v>
      </c>
      <c r="Q2891">
        <v>4</v>
      </c>
      <c r="R2891">
        <v>0</v>
      </c>
      <c r="S2891">
        <v>4</v>
      </c>
      <c r="T2891">
        <v>0</v>
      </c>
      <c r="U2891" t="s">
        <v>7890</v>
      </c>
      <c r="V2891" t="s">
        <v>10</v>
      </c>
      <c r="W2891" t="s">
        <v>48</v>
      </c>
    </row>
    <row r="2892" spans="1:23" x14ac:dyDescent="0.3">
      <c r="A2892" t="s">
        <v>3185</v>
      </c>
      <c r="B2892" s="4">
        <v>41291</v>
      </c>
      <c r="C2892" t="s">
        <v>7888</v>
      </c>
      <c r="D2892">
        <v>2013</v>
      </c>
      <c r="E2892" s="4">
        <v>41293</v>
      </c>
      <c r="F2892">
        <v>2</v>
      </c>
      <c r="G2892" t="s">
        <v>7084</v>
      </c>
      <c r="H2892" t="s">
        <v>6137</v>
      </c>
      <c r="I2892" t="s">
        <v>6010</v>
      </c>
      <c r="J2892" t="s">
        <v>5981</v>
      </c>
      <c r="K2892" t="s">
        <v>5975</v>
      </c>
      <c r="L2892" t="s">
        <v>5988</v>
      </c>
      <c r="M2892" t="s">
        <v>6047</v>
      </c>
      <c r="N2892" t="s">
        <v>593</v>
      </c>
      <c r="O2892" t="s">
        <v>7889</v>
      </c>
      <c r="P2892">
        <v>0</v>
      </c>
      <c r="Q2892">
        <v>44</v>
      </c>
      <c r="R2892">
        <v>14</v>
      </c>
      <c r="S2892">
        <v>30</v>
      </c>
      <c r="T2892">
        <v>0.31818181818181801</v>
      </c>
      <c r="U2892" t="s">
        <v>7892</v>
      </c>
      <c r="V2892" t="s">
        <v>10</v>
      </c>
      <c r="W2892" t="s">
        <v>48</v>
      </c>
    </row>
    <row r="2893" spans="1:23" x14ac:dyDescent="0.3">
      <c r="A2893" t="s">
        <v>3195</v>
      </c>
      <c r="B2893" s="4">
        <v>41293</v>
      </c>
      <c r="C2893" t="s">
        <v>7888</v>
      </c>
      <c r="D2893">
        <v>2013</v>
      </c>
      <c r="E2893" s="4">
        <v>41295</v>
      </c>
      <c r="F2893">
        <v>2</v>
      </c>
      <c r="G2893" t="s">
        <v>7293</v>
      </c>
      <c r="H2893" t="s">
        <v>6822</v>
      </c>
      <c r="I2893" t="s">
        <v>6010</v>
      </c>
      <c r="J2893" t="s">
        <v>5981</v>
      </c>
      <c r="K2893" t="s">
        <v>5985</v>
      </c>
      <c r="L2893" t="s">
        <v>5971</v>
      </c>
      <c r="M2893" t="s">
        <v>6097</v>
      </c>
      <c r="N2893" t="s">
        <v>221</v>
      </c>
      <c r="O2893" t="s">
        <v>7889</v>
      </c>
      <c r="P2893">
        <v>0</v>
      </c>
      <c r="Q2893">
        <v>15</v>
      </c>
      <c r="R2893">
        <v>4</v>
      </c>
      <c r="S2893">
        <v>11</v>
      </c>
      <c r="T2893">
        <v>0.266666666666667</v>
      </c>
      <c r="U2893" t="s">
        <v>7891</v>
      </c>
      <c r="V2893" t="s">
        <v>10</v>
      </c>
      <c r="W2893" t="s">
        <v>48</v>
      </c>
    </row>
    <row r="2894" spans="1:23" x14ac:dyDescent="0.3">
      <c r="A2894" t="s">
        <v>3205</v>
      </c>
      <c r="B2894" s="4">
        <v>41299</v>
      </c>
      <c r="C2894" t="s">
        <v>7888</v>
      </c>
      <c r="D2894">
        <v>2013</v>
      </c>
      <c r="E2894" s="4">
        <v>41301</v>
      </c>
      <c r="F2894">
        <v>2</v>
      </c>
      <c r="G2894" t="s">
        <v>7281</v>
      </c>
      <c r="H2894" t="s">
        <v>6065</v>
      </c>
      <c r="I2894" t="s">
        <v>6004</v>
      </c>
      <c r="J2894" t="s">
        <v>5998</v>
      </c>
      <c r="K2894" t="s">
        <v>5975</v>
      </c>
      <c r="L2894" t="s">
        <v>5971</v>
      </c>
      <c r="M2894" t="s">
        <v>6065</v>
      </c>
      <c r="N2894" t="s">
        <v>100</v>
      </c>
      <c r="O2894" t="s">
        <v>7889</v>
      </c>
      <c r="P2894">
        <v>0</v>
      </c>
      <c r="Q2894">
        <v>17</v>
      </c>
      <c r="R2894">
        <v>5</v>
      </c>
      <c r="S2894">
        <v>12</v>
      </c>
      <c r="T2894">
        <v>0.29411764705882398</v>
      </c>
      <c r="U2894" t="s">
        <v>7891</v>
      </c>
      <c r="V2894" t="s">
        <v>10</v>
      </c>
      <c r="W2894" t="s">
        <v>48</v>
      </c>
    </row>
    <row r="2895" spans="1:23" x14ac:dyDescent="0.3">
      <c r="A2895" t="s">
        <v>3205</v>
      </c>
      <c r="B2895" s="4">
        <v>41299</v>
      </c>
      <c r="C2895" t="s">
        <v>7888</v>
      </c>
      <c r="D2895">
        <v>2013</v>
      </c>
      <c r="E2895" s="4">
        <v>41301</v>
      </c>
      <c r="F2895">
        <v>2</v>
      </c>
      <c r="G2895" t="s">
        <v>7281</v>
      </c>
      <c r="H2895" t="s">
        <v>6065</v>
      </c>
      <c r="I2895" t="s">
        <v>6004</v>
      </c>
      <c r="J2895" t="s">
        <v>5998</v>
      </c>
      <c r="K2895" t="s">
        <v>5975</v>
      </c>
      <c r="L2895" t="s">
        <v>5971</v>
      </c>
      <c r="M2895" t="s">
        <v>6065</v>
      </c>
      <c r="N2895" t="s">
        <v>762</v>
      </c>
      <c r="O2895" t="s">
        <v>7889</v>
      </c>
      <c r="P2895">
        <v>0</v>
      </c>
      <c r="Q2895">
        <v>23</v>
      </c>
      <c r="R2895">
        <v>10</v>
      </c>
      <c r="S2895">
        <v>13</v>
      </c>
      <c r="T2895">
        <v>0.434782608695652</v>
      </c>
      <c r="U2895" t="s">
        <v>7891</v>
      </c>
      <c r="V2895" t="s">
        <v>10</v>
      </c>
      <c r="W2895" t="s">
        <v>48</v>
      </c>
    </row>
    <row r="2896" spans="1:23" x14ac:dyDescent="0.3">
      <c r="A2896" t="s">
        <v>3268</v>
      </c>
      <c r="B2896" s="4">
        <v>41318</v>
      </c>
      <c r="C2896" t="s">
        <v>7893</v>
      </c>
      <c r="D2896">
        <v>2013</v>
      </c>
      <c r="E2896" s="4">
        <v>41318</v>
      </c>
      <c r="F2896">
        <v>0</v>
      </c>
      <c r="G2896" t="s">
        <v>7288</v>
      </c>
      <c r="H2896" t="s">
        <v>6183</v>
      </c>
      <c r="I2896" t="s">
        <v>6184</v>
      </c>
      <c r="J2896" t="s">
        <v>5969</v>
      </c>
      <c r="K2896" t="s">
        <v>5970</v>
      </c>
      <c r="L2896" t="s">
        <v>6007</v>
      </c>
      <c r="M2896" t="s">
        <v>6185</v>
      </c>
      <c r="N2896" t="s">
        <v>715</v>
      </c>
      <c r="O2896" t="s">
        <v>7889</v>
      </c>
      <c r="P2896">
        <v>0</v>
      </c>
      <c r="Q2896">
        <v>30</v>
      </c>
      <c r="R2896">
        <v>12</v>
      </c>
      <c r="S2896">
        <v>18</v>
      </c>
      <c r="T2896">
        <v>0.4</v>
      </c>
      <c r="U2896" t="s">
        <v>7890</v>
      </c>
      <c r="V2896" t="s">
        <v>10</v>
      </c>
      <c r="W2896" t="s">
        <v>48</v>
      </c>
    </row>
    <row r="2897" spans="1:23" x14ac:dyDescent="0.3">
      <c r="A2897" t="s">
        <v>3277</v>
      </c>
      <c r="B2897" s="4">
        <v>41319</v>
      </c>
      <c r="C2897" t="s">
        <v>7893</v>
      </c>
      <c r="D2897">
        <v>2013</v>
      </c>
      <c r="E2897" s="4">
        <v>41324</v>
      </c>
      <c r="F2897">
        <v>5</v>
      </c>
      <c r="G2897" t="s">
        <v>6308</v>
      </c>
      <c r="H2897" t="s">
        <v>7494</v>
      </c>
      <c r="I2897" t="s">
        <v>5974</v>
      </c>
      <c r="J2897" t="s">
        <v>5969</v>
      </c>
      <c r="K2897" t="s">
        <v>5975</v>
      </c>
      <c r="L2897" t="s">
        <v>5971</v>
      </c>
      <c r="M2897" t="s">
        <v>5977</v>
      </c>
      <c r="N2897" t="s">
        <v>323</v>
      </c>
      <c r="O2897" t="s">
        <v>7889</v>
      </c>
      <c r="P2897">
        <v>0</v>
      </c>
      <c r="Q2897">
        <v>151</v>
      </c>
      <c r="R2897">
        <v>9</v>
      </c>
      <c r="S2897">
        <v>142</v>
      </c>
      <c r="T2897">
        <v>5.9602649006622502E-2</v>
      </c>
      <c r="U2897" t="s">
        <v>7891</v>
      </c>
      <c r="V2897" t="s">
        <v>10</v>
      </c>
      <c r="W2897" t="s">
        <v>48</v>
      </c>
    </row>
    <row r="2898" spans="1:23" x14ac:dyDescent="0.3">
      <c r="A2898" t="s">
        <v>3326</v>
      </c>
      <c r="B2898" s="4">
        <v>41333</v>
      </c>
      <c r="C2898" t="s">
        <v>7893</v>
      </c>
      <c r="D2898">
        <v>2013</v>
      </c>
      <c r="E2898" s="4">
        <v>41334</v>
      </c>
      <c r="F2898">
        <v>1</v>
      </c>
      <c r="G2898" t="s">
        <v>7198</v>
      </c>
      <c r="H2898" t="s">
        <v>6846</v>
      </c>
      <c r="I2898" t="s">
        <v>6004</v>
      </c>
      <c r="J2898" t="s">
        <v>5998</v>
      </c>
      <c r="K2898" t="s">
        <v>5975</v>
      </c>
      <c r="L2898" t="s">
        <v>5988</v>
      </c>
      <c r="M2898" t="s">
        <v>6847</v>
      </c>
      <c r="N2898" t="s">
        <v>1657</v>
      </c>
      <c r="O2898" t="s">
        <v>7889</v>
      </c>
      <c r="P2898">
        <v>0</v>
      </c>
      <c r="Q2898">
        <v>43</v>
      </c>
      <c r="R2898">
        <v>11</v>
      </c>
      <c r="S2898">
        <v>32</v>
      </c>
      <c r="T2898">
        <v>0.25581395348837199</v>
      </c>
      <c r="U2898" t="s">
        <v>7892</v>
      </c>
      <c r="V2898" t="s">
        <v>10</v>
      </c>
      <c r="W2898" t="s">
        <v>48</v>
      </c>
    </row>
    <row r="2899" spans="1:23" x14ac:dyDescent="0.3">
      <c r="A2899" t="s">
        <v>3349</v>
      </c>
      <c r="B2899" s="4">
        <v>41344</v>
      </c>
      <c r="C2899" t="s">
        <v>7907</v>
      </c>
      <c r="D2899">
        <v>2013</v>
      </c>
      <c r="E2899" s="4">
        <v>41344</v>
      </c>
      <c r="F2899">
        <v>0</v>
      </c>
      <c r="G2899" t="s">
        <v>6743</v>
      </c>
      <c r="H2899" t="s">
        <v>6546</v>
      </c>
      <c r="I2899" t="s">
        <v>5974</v>
      </c>
      <c r="J2899" t="s">
        <v>5969</v>
      </c>
      <c r="K2899" t="s">
        <v>5975</v>
      </c>
      <c r="L2899" t="s">
        <v>6007</v>
      </c>
      <c r="M2899" t="s">
        <v>5977</v>
      </c>
      <c r="N2899" t="s">
        <v>1344</v>
      </c>
      <c r="O2899" t="s">
        <v>7889</v>
      </c>
      <c r="P2899">
        <v>0</v>
      </c>
      <c r="Q2899">
        <v>233</v>
      </c>
      <c r="R2899">
        <v>67</v>
      </c>
      <c r="S2899">
        <v>166</v>
      </c>
      <c r="T2899">
        <v>0.28755364806867001</v>
      </c>
      <c r="U2899" t="s">
        <v>7905</v>
      </c>
      <c r="V2899" t="s">
        <v>10</v>
      </c>
      <c r="W2899" t="s">
        <v>48</v>
      </c>
    </row>
    <row r="2900" spans="1:23" x14ac:dyDescent="0.3">
      <c r="A2900" t="s">
        <v>3409</v>
      </c>
      <c r="B2900" s="4">
        <v>41367</v>
      </c>
      <c r="C2900" t="s">
        <v>7894</v>
      </c>
      <c r="D2900">
        <v>2013</v>
      </c>
      <c r="E2900" s="4">
        <v>41369</v>
      </c>
      <c r="F2900">
        <v>2</v>
      </c>
      <c r="G2900" t="s">
        <v>6953</v>
      </c>
      <c r="H2900" t="s">
        <v>6844</v>
      </c>
      <c r="I2900" t="s">
        <v>6004</v>
      </c>
      <c r="J2900" t="s">
        <v>5998</v>
      </c>
      <c r="K2900" t="s">
        <v>5975</v>
      </c>
      <c r="L2900" t="s">
        <v>5971</v>
      </c>
      <c r="M2900" t="s">
        <v>6089</v>
      </c>
      <c r="N2900" t="s">
        <v>693</v>
      </c>
      <c r="O2900" t="s">
        <v>7889</v>
      </c>
      <c r="P2900">
        <v>0</v>
      </c>
      <c r="Q2900">
        <v>120</v>
      </c>
      <c r="R2900">
        <v>23</v>
      </c>
      <c r="S2900">
        <v>97</v>
      </c>
      <c r="T2900">
        <v>0.19166666666666701</v>
      </c>
      <c r="U2900" t="s">
        <v>7892</v>
      </c>
      <c r="V2900" t="s">
        <v>10</v>
      </c>
      <c r="W2900" t="s">
        <v>48</v>
      </c>
    </row>
    <row r="2901" spans="1:23" x14ac:dyDescent="0.3">
      <c r="A2901" t="s">
        <v>3422</v>
      </c>
      <c r="B2901" s="4">
        <v>41371</v>
      </c>
      <c r="C2901" t="s">
        <v>7894</v>
      </c>
      <c r="D2901">
        <v>2013</v>
      </c>
      <c r="E2901" s="4">
        <v>41373</v>
      </c>
      <c r="F2901">
        <v>2</v>
      </c>
      <c r="G2901" t="s">
        <v>7044</v>
      </c>
      <c r="H2901" t="s">
        <v>6691</v>
      </c>
      <c r="I2901" t="s">
        <v>5997</v>
      </c>
      <c r="J2901" t="s">
        <v>5998</v>
      </c>
      <c r="K2901" t="s">
        <v>5985</v>
      </c>
      <c r="L2901" t="s">
        <v>5971</v>
      </c>
      <c r="M2901" t="s">
        <v>6059</v>
      </c>
      <c r="N2901" t="s">
        <v>1051</v>
      </c>
      <c r="O2901" t="s">
        <v>7889</v>
      </c>
      <c r="P2901">
        <v>0</v>
      </c>
      <c r="Q2901">
        <v>19</v>
      </c>
      <c r="R2901">
        <v>8</v>
      </c>
      <c r="S2901">
        <v>11</v>
      </c>
      <c r="T2901">
        <v>0.42105263157894701</v>
      </c>
      <c r="U2901" t="s">
        <v>7892</v>
      </c>
      <c r="V2901" t="s">
        <v>10</v>
      </c>
      <c r="W2901" t="s">
        <v>48</v>
      </c>
    </row>
    <row r="2902" spans="1:23" x14ac:dyDescent="0.3">
      <c r="A2902" t="s">
        <v>3422</v>
      </c>
      <c r="B2902" s="4">
        <v>41371</v>
      </c>
      <c r="C2902" t="s">
        <v>7894</v>
      </c>
      <c r="D2902">
        <v>2013</v>
      </c>
      <c r="E2902" s="4">
        <v>41373</v>
      </c>
      <c r="F2902">
        <v>2</v>
      </c>
      <c r="G2902" t="s">
        <v>7044</v>
      </c>
      <c r="H2902" t="s">
        <v>6691</v>
      </c>
      <c r="I2902" t="s">
        <v>5997</v>
      </c>
      <c r="J2902" t="s">
        <v>5998</v>
      </c>
      <c r="K2902" t="s">
        <v>5985</v>
      </c>
      <c r="L2902" t="s">
        <v>5971</v>
      </c>
      <c r="M2902" t="s">
        <v>6059</v>
      </c>
      <c r="N2902" t="s">
        <v>543</v>
      </c>
      <c r="O2902" t="s">
        <v>7889</v>
      </c>
      <c r="P2902">
        <v>0</v>
      </c>
      <c r="Q2902">
        <v>12</v>
      </c>
      <c r="R2902">
        <v>3</v>
      </c>
      <c r="S2902">
        <v>9</v>
      </c>
      <c r="T2902">
        <v>0.25</v>
      </c>
      <c r="U2902" t="s">
        <v>7890</v>
      </c>
      <c r="V2902" t="s">
        <v>10</v>
      </c>
      <c r="W2902" t="s">
        <v>48</v>
      </c>
    </row>
    <row r="2903" spans="1:23" x14ac:dyDescent="0.3">
      <c r="A2903" t="s">
        <v>3447</v>
      </c>
      <c r="B2903" s="4">
        <v>41383</v>
      </c>
      <c r="C2903" t="s">
        <v>7894</v>
      </c>
      <c r="D2903">
        <v>2013</v>
      </c>
      <c r="E2903" s="4">
        <v>41386</v>
      </c>
      <c r="F2903">
        <v>3</v>
      </c>
      <c r="G2903" t="s">
        <v>6392</v>
      </c>
      <c r="H2903" t="s">
        <v>6489</v>
      </c>
      <c r="I2903" t="s">
        <v>6010</v>
      </c>
      <c r="J2903" t="s">
        <v>5981</v>
      </c>
      <c r="K2903" t="s">
        <v>5985</v>
      </c>
      <c r="L2903" t="s">
        <v>5988</v>
      </c>
      <c r="M2903" t="s">
        <v>6047</v>
      </c>
      <c r="N2903" t="s">
        <v>117</v>
      </c>
      <c r="O2903" t="s">
        <v>7889</v>
      </c>
      <c r="P2903">
        <v>0</v>
      </c>
      <c r="Q2903">
        <v>40</v>
      </c>
      <c r="R2903">
        <v>1</v>
      </c>
      <c r="S2903">
        <v>39</v>
      </c>
      <c r="T2903">
        <v>2.5000000000000001E-2</v>
      </c>
      <c r="U2903" t="s">
        <v>7891</v>
      </c>
      <c r="V2903" t="s">
        <v>10</v>
      </c>
      <c r="W2903" t="s">
        <v>48</v>
      </c>
    </row>
    <row r="2904" spans="1:23" x14ac:dyDescent="0.3">
      <c r="A2904" t="s">
        <v>3476</v>
      </c>
      <c r="B2904" s="4">
        <v>41397</v>
      </c>
      <c r="C2904" t="s">
        <v>7896</v>
      </c>
      <c r="D2904">
        <v>2013</v>
      </c>
      <c r="E2904" s="4">
        <v>41397</v>
      </c>
      <c r="F2904">
        <v>0</v>
      </c>
      <c r="G2904" t="s">
        <v>6075</v>
      </c>
      <c r="H2904" t="s">
        <v>6489</v>
      </c>
      <c r="I2904" t="s">
        <v>6010</v>
      </c>
      <c r="J2904" t="s">
        <v>5981</v>
      </c>
      <c r="K2904" t="s">
        <v>5975</v>
      </c>
      <c r="L2904" t="s">
        <v>6007</v>
      </c>
      <c r="M2904" t="s">
        <v>6047</v>
      </c>
      <c r="N2904" t="s">
        <v>1523</v>
      </c>
      <c r="O2904" t="s">
        <v>7889</v>
      </c>
      <c r="P2904">
        <v>0</v>
      </c>
      <c r="Q2904">
        <v>9</v>
      </c>
      <c r="R2904">
        <v>2</v>
      </c>
      <c r="S2904">
        <v>7</v>
      </c>
      <c r="T2904">
        <v>0.22222222222222199</v>
      </c>
      <c r="U2904" t="s">
        <v>7890</v>
      </c>
      <c r="V2904" t="s">
        <v>10</v>
      </c>
      <c r="W2904" t="s">
        <v>48</v>
      </c>
    </row>
    <row r="2905" spans="1:23" x14ac:dyDescent="0.3">
      <c r="A2905" t="s">
        <v>3512</v>
      </c>
      <c r="B2905" s="4">
        <v>41410</v>
      </c>
      <c r="C2905" t="s">
        <v>7896</v>
      </c>
      <c r="D2905">
        <v>2013</v>
      </c>
      <c r="E2905" s="4">
        <v>41414</v>
      </c>
      <c r="F2905">
        <v>4</v>
      </c>
      <c r="G2905" t="s">
        <v>7558</v>
      </c>
      <c r="H2905" t="s">
        <v>6327</v>
      </c>
      <c r="I2905" t="s">
        <v>6010</v>
      </c>
      <c r="J2905" t="s">
        <v>5981</v>
      </c>
      <c r="K2905" t="s">
        <v>5975</v>
      </c>
      <c r="L2905" t="s">
        <v>5971</v>
      </c>
      <c r="M2905" t="s">
        <v>6327</v>
      </c>
      <c r="N2905" t="s">
        <v>169</v>
      </c>
      <c r="O2905" t="s">
        <v>7889</v>
      </c>
      <c r="P2905">
        <v>0</v>
      </c>
      <c r="Q2905">
        <v>92</v>
      </c>
      <c r="R2905">
        <v>24</v>
      </c>
      <c r="S2905">
        <v>68</v>
      </c>
      <c r="T2905">
        <v>0.26086956521739102</v>
      </c>
      <c r="U2905" t="s">
        <v>7905</v>
      </c>
      <c r="V2905" t="s">
        <v>10</v>
      </c>
      <c r="W2905" t="s">
        <v>48</v>
      </c>
    </row>
    <row r="2906" spans="1:23" x14ac:dyDescent="0.3">
      <c r="A2906" t="s">
        <v>3522</v>
      </c>
      <c r="B2906" s="4">
        <v>41412</v>
      </c>
      <c r="C2906" t="s">
        <v>7896</v>
      </c>
      <c r="D2906">
        <v>2013</v>
      </c>
      <c r="E2906" s="4">
        <v>41415</v>
      </c>
      <c r="F2906">
        <v>3</v>
      </c>
      <c r="G2906" t="s">
        <v>6718</v>
      </c>
      <c r="H2906" t="s">
        <v>6704</v>
      </c>
      <c r="I2906" t="s">
        <v>5974</v>
      </c>
      <c r="J2906" t="s">
        <v>5969</v>
      </c>
      <c r="K2906" t="s">
        <v>5975</v>
      </c>
      <c r="L2906" t="s">
        <v>5971</v>
      </c>
      <c r="M2906" t="s">
        <v>5977</v>
      </c>
      <c r="N2906" t="s">
        <v>225</v>
      </c>
      <c r="O2906" t="s">
        <v>7889</v>
      </c>
      <c r="P2906">
        <v>0</v>
      </c>
      <c r="Q2906">
        <v>34</v>
      </c>
      <c r="R2906">
        <v>12</v>
      </c>
      <c r="S2906">
        <v>22</v>
      </c>
      <c r="T2906">
        <v>0.35294117647058798</v>
      </c>
      <c r="U2906" t="s">
        <v>7891</v>
      </c>
      <c r="V2906" t="s">
        <v>10</v>
      </c>
      <c r="W2906" t="s">
        <v>48</v>
      </c>
    </row>
    <row r="2907" spans="1:23" x14ac:dyDescent="0.3">
      <c r="A2907" t="s">
        <v>3520</v>
      </c>
      <c r="B2907" s="4">
        <v>41412</v>
      </c>
      <c r="C2907" t="s">
        <v>7896</v>
      </c>
      <c r="D2907">
        <v>2013</v>
      </c>
      <c r="E2907" s="4">
        <v>41413</v>
      </c>
      <c r="F2907">
        <v>1</v>
      </c>
      <c r="G2907" t="s">
        <v>7327</v>
      </c>
      <c r="H2907" t="s">
        <v>6067</v>
      </c>
      <c r="I2907" t="s">
        <v>6068</v>
      </c>
      <c r="J2907" t="s">
        <v>5969</v>
      </c>
      <c r="K2907" t="s">
        <v>5975</v>
      </c>
      <c r="L2907" t="s">
        <v>5988</v>
      </c>
      <c r="M2907" t="s">
        <v>6067</v>
      </c>
      <c r="N2907" t="s">
        <v>693</v>
      </c>
      <c r="O2907" t="s">
        <v>7889</v>
      </c>
      <c r="P2907">
        <v>0</v>
      </c>
      <c r="Q2907">
        <v>241</v>
      </c>
      <c r="R2907">
        <v>46</v>
      </c>
      <c r="S2907">
        <v>195</v>
      </c>
      <c r="T2907">
        <v>0.19087136929460599</v>
      </c>
      <c r="U2907" t="s">
        <v>7905</v>
      </c>
      <c r="V2907" t="s">
        <v>10</v>
      </c>
      <c r="W2907" t="s">
        <v>48</v>
      </c>
    </row>
    <row r="2908" spans="1:23" x14ac:dyDescent="0.3">
      <c r="A2908" t="s">
        <v>3550</v>
      </c>
      <c r="B2908" s="4">
        <v>41424</v>
      </c>
      <c r="C2908" t="s">
        <v>7896</v>
      </c>
      <c r="D2908">
        <v>2013</v>
      </c>
      <c r="E2908" s="4">
        <v>41427</v>
      </c>
      <c r="F2908">
        <v>3</v>
      </c>
      <c r="G2908" t="s">
        <v>7487</v>
      </c>
      <c r="H2908" t="s">
        <v>6088</v>
      </c>
      <c r="I2908" t="s">
        <v>6004</v>
      </c>
      <c r="J2908" t="s">
        <v>5998</v>
      </c>
      <c r="K2908" t="s">
        <v>5975</v>
      </c>
      <c r="L2908" t="s">
        <v>5971</v>
      </c>
      <c r="M2908" t="s">
        <v>6089</v>
      </c>
      <c r="N2908" t="s">
        <v>1590</v>
      </c>
      <c r="O2908" t="s">
        <v>7889</v>
      </c>
      <c r="P2908">
        <v>0</v>
      </c>
      <c r="Q2908">
        <v>20</v>
      </c>
      <c r="R2908">
        <v>5</v>
      </c>
      <c r="S2908">
        <v>15</v>
      </c>
      <c r="T2908">
        <v>0.25</v>
      </c>
      <c r="U2908" t="s">
        <v>7891</v>
      </c>
      <c r="V2908" t="s">
        <v>10</v>
      </c>
      <c r="W2908" t="s">
        <v>48</v>
      </c>
    </row>
    <row r="2909" spans="1:23" x14ac:dyDescent="0.3">
      <c r="A2909" t="s">
        <v>3568</v>
      </c>
      <c r="B2909" s="4">
        <v>41428</v>
      </c>
      <c r="C2909" t="s">
        <v>7898</v>
      </c>
      <c r="D2909">
        <v>2013</v>
      </c>
      <c r="E2909" s="4">
        <v>41431</v>
      </c>
      <c r="F2909">
        <v>3</v>
      </c>
      <c r="G2909" t="s">
        <v>7406</v>
      </c>
      <c r="H2909" t="s">
        <v>6139</v>
      </c>
      <c r="I2909" t="s">
        <v>5997</v>
      </c>
      <c r="J2909" t="s">
        <v>5998</v>
      </c>
      <c r="K2909" t="s">
        <v>5985</v>
      </c>
      <c r="L2909" t="s">
        <v>5971</v>
      </c>
      <c r="M2909" t="s">
        <v>6038</v>
      </c>
      <c r="N2909" t="s">
        <v>1096</v>
      </c>
      <c r="O2909" t="s">
        <v>7889</v>
      </c>
      <c r="P2909">
        <v>0</v>
      </c>
      <c r="Q2909">
        <v>342</v>
      </c>
      <c r="R2909">
        <v>41</v>
      </c>
      <c r="S2909">
        <v>301</v>
      </c>
      <c r="T2909">
        <v>0.11988304093567299</v>
      </c>
      <c r="U2909" t="s">
        <v>7897</v>
      </c>
      <c r="V2909" t="s">
        <v>10</v>
      </c>
      <c r="W2909" t="s">
        <v>48</v>
      </c>
    </row>
    <row r="2910" spans="1:23" x14ac:dyDescent="0.3">
      <c r="A2910" t="s">
        <v>3575</v>
      </c>
      <c r="B2910" s="4">
        <v>41429</v>
      </c>
      <c r="C2910" t="s">
        <v>7898</v>
      </c>
      <c r="D2910">
        <v>2013</v>
      </c>
      <c r="E2910" s="4">
        <v>41432</v>
      </c>
      <c r="F2910">
        <v>3</v>
      </c>
      <c r="G2910" t="s">
        <v>6735</v>
      </c>
      <c r="H2910" t="s">
        <v>6478</v>
      </c>
      <c r="I2910" t="s">
        <v>6004</v>
      </c>
      <c r="J2910" t="s">
        <v>5998</v>
      </c>
      <c r="K2910" t="s">
        <v>5985</v>
      </c>
      <c r="L2910" t="s">
        <v>5971</v>
      </c>
      <c r="M2910" t="s">
        <v>6267</v>
      </c>
      <c r="N2910" t="s">
        <v>2419</v>
      </c>
      <c r="O2910" t="s">
        <v>7889</v>
      </c>
      <c r="P2910">
        <v>0</v>
      </c>
      <c r="Q2910">
        <v>50</v>
      </c>
      <c r="R2910">
        <v>1</v>
      </c>
      <c r="S2910">
        <v>49</v>
      </c>
      <c r="T2910">
        <v>0.02</v>
      </c>
      <c r="U2910" t="s">
        <v>7890</v>
      </c>
      <c r="V2910" t="s">
        <v>10</v>
      </c>
      <c r="W2910" t="s">
        <v>48</v>
      </c>
    </row>
    <row r="2911" spans="1:23" x14ac:dyDescent="0.3">
      <c r="A2911" t="s">
        <v>3599</v>
      </c>
      <c r="B2911" s="4">
        <v>41432</v>
      </c>
      <c r="C2911" t="s">
        <v>7898</v>
      </c>
      <c r="D2911">
        <v>2013</v>
      </c>
      <c r="E2911" s="4">
        <v>41435</v>
      </c>
      <c r="F2911">
        <v>3</v>
      </c>
      <c r="G2911" t="s">
        <v>6956</v>
      </c>
      <c r="H2911" t="s">
        <v>6424</v>
      </c>
      <c r="I2911" t="s">
        <v>5974</v>
      </c>
      <c r="J2911" t="s">
        <v>5969</v>
      </c>
      <c r="K2911" t="s">
        <v>5975</v>
      </c>
      <c r="L2911" t="s">
        <v>5971</v>
      </c>
      <c r="M2911" t="s">
        <v>5977</v>
      </c>
      <c r="N2911" t="s">
        <v>2681</v>
      </c>
      <c r="O2911" t="s">
        <v>7889</v>
      </c>
      <c r="P2911">
        <v>0</v>
      </c>
      <c r="Q2911">
        <v>45</v>
      </c>
      <c r="R2911">
        <v>4</v>
      </c>
      <c r="S2911">
        <v>41</v>
      </c>
      <c r="T2911">
        <v>8.8888888888888906E-2</v>
      </c>
      <c r="U2911" t="s">
        <v>7891</v>
      </c>
      <c r="V2911" t="s">
        <v>10</v>
      </c>
      <c r="W2911" t="s">
        <v>48</v>
      </c>
    </row>
    <row r="2912" spans="1:23" x14ac:dyDescent="0.3">
      <c r="A2912" t="s">
        <v>3635</v>
      </c>
      <c r="B2912" s="4">
        <v>41438</v>
      </c>
      <c r="C2912" t="s">
        <v>7898</v>
      </c>
      <c r="D2912">
        <v>2013</v>
      </c>
      <c r="E2912" s="4">
        <v>41441</v>
      </c>
      <c r="F2912">
        <v>3</v>
      </c>
      <c r="G2912" t="s">
        <v>7005</v>
      </c>
      <c r="H2912" t="s">
        <v>7579</v>
      </c>
      <c r="I2912" t="s">
        <v>5974</v>
      </c>
      <c r="J2912" t="s">
        <v>5969</v>
      </c>
      <c r="K2912" t="s">
        <v>5970</v>
      </c>
      <c r="L2912" t="s">
        <v>5988</v>
      </c>
      <c r="M2912" t="s">
        <v>5977</v>
      </c>
      <c r="N2912" t="s">
        <v>1590</v>
      </c>
      <c r="O2912" t="s">
        <v>7889</v>
      </c>
      <c r="P2912">
        <v>0</v>
      </c>
      <c r="Q2912">
        <v>33</v>
      </c>
      <c r="R2912">
        <v>9</v>
      </c>
      <c r="S2912">
        <v>24</v>
      </c>
      <c r="T2912">
        <v>0.27272727272727298</v>
      </c>
      <c r="U2912" t="s">
        <v>7899</v>
      </c>
      <c r="V2912" t="s">
        <v>10</v>
      </c>
      <c r="W2912" t="s">
        <v>48</v>
      </c>
    </row>
    <row r="2913" spans="1:23" x14ac:dyDescent="0.3">
      <c r="A2913" t="s">
        <v>3637</v>
      </c>
      <c r="B2913" s="4">
        <v>41438</v>
      </c>
      <c r="C2913" t="s">
        <v>7898</v>
      </c>
      <c r="D2913">
        <v>2013</v>
      </c>
      <c r="E2913" s="4">
        <v>41441</v>
      </c>
      <c r="F2913">
        <v>3</v>
      </c>
      <c r="G2913" t="s">
        <v>6972</v>
      </c>
      <c r="H2913" t="s">
        <v>7372</v>
      </c>
      <c r="I2913" t="s">
        <v>6004</v>
      </c>
      <c r="J2913" t="s">
        <v>5998</v>
      </c>
      <c r="K2913" t="s">
        <v>5975</v>
      </c>
      <c r="L2913" t="s">
        <v>5971</v>
      </c>
      <c r="M2913" t="s">
        <v>7373</v>
      </c>
      <c r="N2913" t="s">
        <v>180</v>
      </c>
      <c r="O2913" t="s">
        <v>7889</v>
      </c>
      <c r="P2913">
        <v>0</v>
      </c>
      <c r="Q2913">
        <v>11</v>
      </c>
      <c r="R2913">
        <v>2</v>
      </c>
      <c r="S2913">
        <v>9</v>
      </c>
      <c r="T2913">
        <v>0.18181818181818199</v>
      </c>
      <c r="U2913" t="s">
        <v>7890</v>
      </c>
      <c r="V2913" t="s">
        <v>10</v>
      </c>
      <c r="W2913" t="s">
        <v>48</v>
      </c>
    </row>
    <row r="2914" spans="1:23" x14ac:dyDescent="0.3">
      <c r="A2914" t="s">
        <v>3653</v>
      </c>
      <c r="B2914" s="4">
        <v>41440</v>
      </c>
      <c r="C2914" t="s">
        <v>7898</v>
      </c>
      <c r="D2914">
        <v>2013</v>
      </c>
      <c r="E2914" s="4">
        <v>41445</v>
      </c>
      <c r="F2914">
        <v>5</v>
      </c>
      <c r="G2914" t="s">
        <v>6454</v>
      </c>
      <c r="H2914" t="s">
        <v>7431</v>
      </c>
      <c r="I2914" t="s">
        <v>5997</v>
      </c>
      <c r="J2914" t="s">
        <v>5998</v>
      </c>
      <c r="K2914" t="s">
        <v>5985</v>
      </c>
      <c r="L2914" t="s">
        <v>5971</v>
      </c>
      <c r="M2914" t="s">
        <v>6151</v>
      </c>
      <c r="N2914" t="s">
        <v>1497</v>
      </c>
      <c r="O2914" t="s">
        <v>7889</v>
      </c>
      <c r="P2914">
        <v>0</v>
      </c>
      <c r="Q2914">
        <v>213</v>
      </c>
      <c r="R2914">
        <v>19</v>
      </c>
      <c r="S2914">
        <v>194</v>
      </c>
      <c r="T2914">
        <v>8.9201877934272297E-2</v>
      </c>
      <c r="U2914" t="s">
        <v>7897</v>
      </c>
      <c r="V2914" t="s">
        <v>10</v>
      </c>
      <c r="W2914" t="s">
        <v>48</v>
      </c>
    </row>
    <row r="2915" spans="1:23" x14ac:dyDescent="0.3">
      <c r="A2915" t="s">
        <v>3657</v>
      </c>
      <c r="B2915" s="4">
        <v>41442</v>
      </c>
      <c r="C2915" t="s">
        <v>7898</v>
      </c>
      <c r="D2915">
        <v>2013</v>
      </c>
      <c r="E2915" s="4">
        <v>41445</v>
      </c>
      <c r="F2915">
        <v>3</v>
      </c>
      <c r="G2915" t="s">
        <v>6799</v>
      </c>
      <c r="H2915" t="s">
        <v>6288</v>
      </c>
      <c r="I2915" t="s">
        <v>6010</v>
      </c>
      <c r="J2915" t="s">
        <v>5981</v>
      </c>
      <c r="K2915" t="s">
        <v>5970</v>
      </c>
      <c r="L2915" t="s">
        <v>5971</v>
      </c>
      <c r="M2915" t="s">
        <v>6289</v>
      </c>
      <c r="N2915" t="s">
        <v>434</v>
      </c>
      <c r="O2915" t="s">
        <v>7889</v>
      </c>
      <c r="P2915">
        <v>0</v>
      </c>
      <c r="Q2915">
        <v>58</v>
      </c>
      <c r="R2915">
        <v>15</v>
      </c>
      <c r="S2915">
        <v>43</v>
      </c>
      <c r="T2915">
        <v>0.25862068965517199</v>
      </c>
      <c r="U2915" t="s">
        <v>7902</v>
      </c>
      <c r="V2915" t="s">
        <v>10</v>
      </c>
      <c r="W2915" t="s">
        <v>48</v>
      </c>
    </row>
    <row r="2916" spans="1:23" x14ac:dyDescent="0.3">
      <c r="A2916" t="s">
        <v>3747</v>
      </c>
      <c r="B2916" s="4">
        <v>41465</v>
      </c>
      <c r="C2916" t="s">
        <v>7909</v>
      </c>
      <c r="D2916">
        <v>2013</v>
      </c>
      <c r="E2916" s="4">
        <v>41467</v>
      </c>
      <c r="F2916">
        <v>2</v>
      </c>
      <c r="G2916" t="s">
        <v>7008</v>
      </c>
      <c r="H2916" t="s">
        <v>6327</v>
      </c>
      <c r="I2916" t="s">
        <v>6010</v>
      </c>
      <c r="J2916" t="s">
        <v>5981</v>
      </c>
      <c r="K2916" t="s">
        <v>5985</v>
      </c>
      <c r="L2916" t="s">
        <v>5988</v>
      </c>
      <c r="M2916" t="s">
        <v>6327</v>
      </c>
      <c r="N2916" t="s">
        <v>564</v>
      </c>
      <c r="O2916" t="s">
        <v>7889</v>
      </c>
      <c r="P2916">
        <v>0</v>
      </c>
      <c r="Q2916">
        <v>7</v>
      </c>
      <c r="R2916">
        <v>1</v>
      </c>
      <c r="S2916">
        <v>6</v>
      </c>
      <c r="T2916">
        <v>0.14285714285714299</v>
      </c>
      <c r="U2916" t="s">
        <v>7890</v>
      </c>
      <c r="V2916" t="s">
        <v>10</v>
      </c>
      <c r="W2916" t="s">
        <v>48</v>
      </c>
    </row>
    <row r="2917" spans="1:23" x14ac:dyDescent="0.3">
      <c r="A2917" t="s">
        <v>3790</v>
      </c>
      <c r="B2917" s="4">
        <v>41480</v>
      </c>
      <c r="C2917" t="s">
        <v>7909</v>
      </c>
      <c r="D2917">
        <v>2013</v>
      </c>
      <c r="E2917" s="4">
        <v>41482</v>
      </c>
      <c r="F2917">
        <v>2</v>
      </c>
      <c r="G2917" t="s">
        <v>7067</v>
      </c>
      <c r="H2917" t="s">
        <v>6083</v>
      </c>
      <c r="I2917" t="s">
        <v>6004</v>
      </c>
      <c r="J2917" t="s">
        <v>5998</v>
      </c>
      <c r="K2917" t="s">
        <v>5985</v>
      </c>
      <c r="L2917" t="s">
        <v>5971</v>
      </c>
      <c r="M2917" t="s">
        <v>6084</v>
      </c>
      <c r="N2917" t="s">
        <v>233</v>
      </c>
      <c r="O2917" t="s">
        <v>7889</v>
      </c>
      <c r="P2917">
        <v>0</v>
      </c>
      <c r="Q2917">
        <v>154</v>
      </c>
      <c r="R2917">
        <v>39</v>
      </c>
      <c r="S2917">
        <v>115</v>
      </c>
      <c r="T2917">
        <v>0.253246753246753</v>
      </c>
      <c r="U2917" t="s">
        <v>7891</v>
      </c>
      <c r="V2917" t="s">
        <v>10</v>
      </c>
      <c r="W2917" t="s">
        <v>48</v>
      </c>
    </row>
    <row r="2918" spans="1:23" x14ac:dyDescent="0.3">
      <c r="A2918" t="s">
        <v>3836</v>
      </c>
      <c r="B2918" s="4">
        <v>41493</v>
      </c>
      <c r="C2918" t="s">
        <v>7900</v>
      </c>
      <c r="D2918">
        <v>2013</v>
      </c>
      <c r="E2918" s="4">
        <v>41497</v>
      </c>
      <c r="F2918">
        <v>4</v>
      </c>
      <c r="G2918" t="s">
        <v>6357</v>
      </c>
      <c r="H2918" t="s">
        <v>7094</v>
      </c>
      <c r="I2918" t="s">
        <v>5997</v>
      </c>
      <c r="J2918" t="s">
        <v>5998</v>
      </c>
      <c r="K2918" t="s">
        <v>5970</v>
      </c>
      <c r="L2918" t="s">
        <v>5971</v>
      </c>
      <c r="M2918" t="s">
        <v>6377</v>
      </c>
      <c r="N2918" t="s">
        <v>561</v>
      </c>
      <c r="O2918" t="s">
        <v>7889</v>
      </c>
      <c r="P2918">
        <v>0</v>
      </c>
      <c r="Q2918">
        <v>18</v>
      </c>
      <c r="R2918">
        <v>9</v>
      </c>
      <c r="S2918">
        <v>9</v>
      </c>
      <c r="T2918">
        <v>0.5</v>
      </c>
      <c r="U2918" t="s">
        <v>7892</v>
      </c>
      <c r="V2918" t="s">
        <v>10</v>
      </c>
      <c r="W2918" t="s">
        <v>48</v>
      </c>
    </row>
    <row r="2919" spans="1:23" x14ac:dyDescent="0.3">
      <c r="A2919" t="s">
        <v>3858</v>
      </c>
      <c r="B2919" s="4">
        <v>41497</v>
      </c>
      <c r="C2919" t="s">
        <v>7900</v>
      </c>
      <c r="D2919">
        <v>2013</v>
      </c>
      <c r="E2919" s="4">
        <v>41500</v>
      </c>
      <c r="F2919">
        <v>3</v>
      </c>
      <c r="G2919" t="s">
        <v>6343</v>
      </c>
      <c r="H2919" t="s">
        <v>6339</v>
      </c>
      <c r="I2919" t="s">
        <v>6004</v>
      </c>
      <c r="J2919" t="s">
        <v>5998</v>
      </c>
      <c r="K2919" t="s">
        <v>5985</v>
      </c>
      <c r="L2919" t="s">
        <v>5971</v>
      </c>
      <c r="M2919" t="s">
        <v>6065</v>
      </c>
      <c r="N2919" t="s">
        <v>786</v>
      </c>
      <c r="O2919" t="s">
        <v>7889</v>
      </c>
      <c r="P2919">
        <v>0</v>
      </c>
      <c r="Q2919">
        <v>21</v>
      </c>
      <c r="R2919">
        <v>10</v>
      </c>
      <c r="S2919">
        <v>11</v>
      </c>
      <c r="T2919">
        <v>0.476190476190476</v>
      </c>
      <c r="U2919" t="s">
        <v>7891</v>
      </c>
      <c r="V2919" t="s">
        <v>10</v>
      </c>
      <c r="W2919" t="s">
        <v>48</v>
      </c>
    </row>
    <row r="2920" spans="1:23" x14ac:dyDescent="0.3">
      <c r="A2920" t="s">
        <v>3858</v>
      </c>
      <c r="B2920" s="4">
        <v>41497</v>
      </c>
      <c r="C2920" t="s">
        <v>7900</v>
      </c>
      <c r="D2920">
        <v>2013</v>
      </c>
      <c r="E2920" s="4">
        <v>41500</v>
      </c>
      <c r="F2920">
        <v>3</v>
      </c>
      <c r="G2920" t="s">
        <v>6343</v>
      </c>
      <c r="H2920" t="s">
        <v>6339</v>
      </c>
      <c r="I2920" t="s">
        <v>6004</v>
      </c>
      <c r="J2920" t="s">
        <v>5998</v>
      </c>
      <c r="K2920" t="s">
        <v>5985</v>
      </c>
      <c r="L2920" t="s">
        <v>5971</v>
      </c>
      <c r="M2920" t="s">
        <v>6065</v>
      </c>
      <c r="N2920" t="s">
        <v>1345</v>
      </c>
      <c r="O2920" t="s">
        <v>7889</v>
      </c>
      <c r="P2920">
        <v>0</v>
      </c>
      <c r="Q2920">
        <v>110</v>
      </c>
      <c r="R2920">
        <v>31</v>
      </c>
      <c r="S2920">
        <v>79</v>
      </c>
      <c r="T2920">
        <v>0.28181818181818202</v>
      </c>
      <c r="U2920" t="s">
        <v>7892</v>
      </c>
      <c r="V2920" t="s">
        <v>10</v>
      </c>
      <c r="W2920" t="s">
        <v>48</v>
      </c>
    </row>
    <row r="2921" spans="1:23" x14ac:dyDescent="0.3">
      <c r="A2921" t="s">
        <v>3896</v>
      </c>
      <c r="B2921" s="4">
        <v>41502</v>
      </c>
      <c r="C2921" t="s">
        <v>7900</v>
      </c>
      <c r="D2921">
        <v>2013</v>
      </c>
      <c r="E2921" s="4">
        <v>41503</v>
      </c>
      <c r="F2921">
        <v>1</v>
      </c>
      <c r="G2921" t="s">
        <v>7093</v>
      </c>
      <c r="H2921" t="s">
        <v>6700</v>
      </c>
      <c r="I2921" t="s">
        <v>6010</v>
      </c>
      <c r="J2921" t="s">
        <v>5981</v>
      </c>
      <c r="K2921" t="s">
        <v>5975</v>
      </c>
      <c r="L2921" t="s">
        <v>5988</v>
      </c>
      <c r="M2921" t="s">
        <v>6111</v>
      </c>
      <c r="N2921" t="s">
        <v>1416</v>
      </c>
      <c r="O2921" t="s">
        <v>7889</v>
      </c>
      <c r="P2921">
        <v>0</v>
      </c>
      <c r="Q2921">
        <v>45</v>
      </c>
      <c r="R2921">
        <v>17</v>
      </c>
      <c r="S2921">
        <v>28</v>
      </c>
      <c r="T2921">
        <v>0.37777777777777799</v>
      </c>
      <c r="U2921" t="s">
        <v>7897</v>
      </c>
      <c r="V2921" t="s">
        <v>10</v>
      </c>
      <c r="W2921" t="s">
        <v>48</v>
      </c>
    </row>
    <row r="2922" spans="1:23" x14ac:dyDescent="0.3">
      <c r="A2922" t="s">
        <v>3930</v>
      </c>
      <c r="B2922" s="4">
        <v>41508</v>
      </c>
      <c r="C2922" t="s">
        <v>7900</v>
      </c>
      <c r="D2922">
        <v>2013</v>
      </c>
      <c r="E2922" s="4">
        <v>41513</v>
      </c>
      <c r="F2922">
        <v>5</v>
      </c>
      <c r="G2922" t="s">
        <v>6686</v>
      </c>
      <c r="H2922" t="s">
        <v>7286</v>
      </c>
      <c r="I2922" t="s">
        <v>5974</v>
      </c>
      <c r="J2922" t="s">
        <v>5969</v>
      </c>
      <c r="K2922" t="s">
        <v>5970</v>
      </c>
      <c r="L2922" t="s">
        <v>5971</v>
      </c>
      <c r="M2922" t="s">
        <v>5977</v>
      </c>
      <c r="N2922" t="s">
        <v>604</v>
      </c>
      <c r="O2922" t="s">
        <v>7889</v>
      </c>
      <c r="P2922">
        <v>0</v>
      </c>
      <c r="Q2922">
        <v>115</v>
      </c>
      <c r="R2922">
        <v>52</v>
      </c>
      <c r="S2922">
        <v>63</v>
      </c>
      <c r="T2922">
        <v>0.45217391304347798</v>
      </c>
      <c r="U2922" t="s">
        <v>7892</v>
      </c>
      <c r="V2922" t="s">
        <v>10</v>
      </c>
      <c r="W2922" t="s">
        <v>48</v>
      </c>
    </row>
    <row r="2923" spans="1:23" x14ac:dyDescent="0.3">
      <c r="A2923" t="s">
        <v>3930</v>
      </c>
      <c r="B2923" s="4">
        <v>41508</v>
      </c>
      <c r="C2923" t="s">
        <v>7900</v>
      </c>
      <c r="D2923">
        <v>2013</v>
      </c>
      <c r="E2923" s="4">
        <v>41513</v>
      </c>
      <c r="F2923">
        <v>5</v>
      </c>
      <c r="G2923" t="s">
        <v>6686</v>
      </c>
      <c r="H2923" t="s">
        <v>7286</v>
      </c>
      <c r="I2923" t="s">
        <v>5974</v>
      </c>
      <c r="J2923" t="s">
        <v>5969</v>
      </c>
      <c r="K2923" t="s">
        <v>5970</v>
      </c>
      <c r="L2923" t="s">
        <v>5971</v>
      </c>
      <c r="M2923" t="s">
        <v>5977</v>
      </c>
      <c r="N2923" t="s">
        <v>1440</v>
      </c>
      <c r="O2923" t="s">
        <v>7889</v>
      </c>
      <c r="P2923">
        <v>0</v>
      </c>
      <c r="Q2923">
        <v>25</v>
      </c>
      <c r="R2923">
        <v>7</v>
      </c>
      <c r="S2923">
        <v>18</v>
      </c>
      <c r="T2923">
        <v>0.28000000000000003</v>
      </c>
      <c r="U2923" t="s">
        <v>7891</v>
      </c>
      <c r="V2923" t="s">
        <v>10</v>
      </c>
      <c r="W2923" t="s">
        <v>48</v>
      </c>
    </row>
    <row r="2924" spans="1:23" x14ac:dyDescent="0.3">
      <c r="A2924" t="s">
        <v>3931</v>
      </c>
      <c r="B2924" s="4">
        <v>41509</v>
      </c>
      <c r="C2924" t="s">
        <v>7900</v>
      </c>
      <c r="D2924">
        <v>2013</v>
      </c>
      <c r="E2924" s="4">
        <v>41511</v>
      </c>
      <c r="F2924">
        <v>2</v>
      </c>
      <c r="G2924" t="s">
        <v>7129</v>
      </c>
      <c r="H2924" t="s">
        <v>7557</v>
      </c>
      <c r="I2924" t="s">
        <v>5974</v>
      </c>
      <c r="J2924" t="s">
        <v>5969</v>
      </c>
      <c r="K2924" t="s">
        <v>5975</v>
      </c>
      <c r="L2924" t="s">
        <v>5988</v>
      </c>
      <c r="M2924" t="s">
        <v>5977</v>
      </c>
      <c r="N2924" t="s">
        <v>2296</v>
      </c>
      <c r="O2924" t="s">
        <v>7889</v>
      </c>
      <c r="P2924">
        <v>0</v>
      </c>
      <c r="Q2924">
        <v>61</v>
      </c>
      <c r="R2924">
        <v>8</v>
      </c>
      <c r="S2924">
        <v>53</v>
      </c>
      <c r="T2924">
        <v>0.13114754098360701</v>
      </c>
      <c r="U2924" t="s">
        <v>7892</v>
      </c>
      <c r="V2924" t="s">
        <v>10</v>
      </c>
      <c r="W2924" t="s">
        <v>48</v>
      </c>
    </row>
    <row r="2925" spans="1:23" x14ac:dyDescent="0.3">
      <c r="A2925" t="s">
        <v>3938</v>
      </c>
      <c r="B2925" s="4">
        <v>41510</v>
      </c>
      <c r="C2925" t="s">
        <v>7900</v>
      </c>
      <c r="D2925">
        <v>2013</v>
      </c>
      <c r="E2925" s="4">
        <v>41513</v>
      </c>
      <c r="F2925">
        <v>3</v>
      </c>
      <c r="G2925" t="s">
        <v>6955</v>
      </c>
      <c r="H2925" t="s">
        <v>7497</v>
      </c>
      <c r="I2925" t="s">
        <v>6010</v>
      </c>
      <c r="J2925" t="s">
        <v>5981</v>
      </c>
      <c r="K2925" t="s">
        <v>5970</v>
      </c>
      <c r="L2925" t="s">
        <v>5971</v>
      </c>
      <c r="M2925" t="s">
        <v>6047</v>
      </c>
      <c r="N2925" t="s">
        <v>936</v>
      </c>
      <c r="O2925" t="s">
        <v>7889</v>
      </c>
      <c r="P2925">
        <v>0</v>
      </c>
      <c r="Q2925">
        <v>97</v>
      </c>
      <c r="R2925">
        <v>36</v>
      </c>
      <c r="S2925">
        <v>61</v>
      </c>
      <c r="T2925">
        <v>0.37113402061855699</v>
      </c>
      <c r="U2925" t="s">
        <v>7897</v>
      </c>
      <c r="V2925" t="s">
        <v>10</v>
      </c>
      <c r="W2925" t="s">
        <v>48</v>
      </c>
    </row>
    <row r="2926" spans="1:23" x14ac:dyDescent="0.3">
      <c r="A2926" t="s">
        <v>3975</v>
      </c>
      <c r="B2926" s="4">
        <v>41516</v>
      </c>
      <c r="C2926" t="s">
        <v>7900</v>
      </c>
      <c r="D2926">
        <v>2013</v>
      </c>
      <c r="E2926" s="4">
        <v>41517</v>
      </c>
      <c r="F2926">
        <v>1</v>
      </c>
      <c r="G2926" t="s">
        <v>6709</v>
      </c>
      <c r="H2926" t="s">
        <v>6067</v>
      </c>
      <c r="I2926" t="s">
        <v>6068</v>
      </c>
      <c r="J2926" t="s">
        <v>5969</v>
      </c>
      <c r="K2926" t="s">
        <v>5975</v>
      </c>
      <c r="L2926" t="s">
        <v>5988</v>
      </c>
      <c r="M2926" t="s">
        <v>6067</v>
      </c>
      <c r="N2926" t="s">
        <v>1859</v>
      </c>
      <c r="O2926" t="s">
        <v>7889</v>
      </c>
      <c r="P2926">
        <v>0</v>
      </c>
      <c r="Q2926">
        <v>121</v>
      </c>
      <c r="R2926">
        <v>56</v>
      </c>
      <c r="S2926">
        <v>65</v>
      </c>
      <c r="T2926">
        <v>0.46280991735537202</v>
      </c>
      <c r="U2926" t="s">
        <v>7892</v>
      </c>
      <c r="V2926" t="s">
        <v>10</v>
      </c>
      <c r="W2926" t="s">
        <v>48</v>
      </c>
    </row>
    <row r="2927" spans="1:23" x14ac:dyDescent="0.3">
      <c r="A2927" t="s">
        <v>4037</v>
      </c>
      <c r="B2927" s="4">
        <v>41528</v>
      </c>
      <c r="C2927" t="s">
        <v>7901</v>
      </c>
      <c r="D2927">
        <v>2013</v>
      </c>
      <c r="E2927" s="4">
        <v>41531</v>
      </c>
      <c r="F2927">
        <v>3</v>
      </c>
      <c r="G2927" t="s">
        <v>6797</v>
      </c>
      <c r="H2927" t="s">
        <v>7563</v>
      </c>
      <c r="I2927" t="s">
        <v>5997</v>
      </c>
      <c r="J2927" t="s">
        <v>5998</v>
      </c>
      <c r="K2927" t="s">
        <v>5975</v>
      </c>
      <c r="L2927" t="s">
        <v>5988</v>
      </c>
      <c r="M2927" t="s">
        <v>6059</v>
      </c>
      <c r="N2927" t="s">
        <v>944</v>
      </c>
      <c r="O2927" t="s">
        <v>7889</v>
      </c>
      <c r="P2927">
        <v>0</v>
      </c>
      <c r="Q2927">
        <v>52</v>
      </c>
      <c r="R2927">
        <v>9</v>
      </c>
      <c r="S2927">
        <v>43</v>
      </c>
      <c r="T2927">
        <v>0.17307692307692299</v>
      </c>
      <c r="U2927" t="s">
        <v>7890</v>
      </c>
      <c r="V2927" t="s">
        <v>10</v>
      </c>
      <c r="W2927" t="s">
        <v>48</v>
      </c>
    </row>
    <row r="2928" spans="1:23" x14ac:dyDescent="0.3">
      <c r="A2928" t="s">
        <v>4039</v>
      </c>
      <c r="B2928" s="4">
        <v>41529</v>
      </c>
      <c r="C2928" t="s">
        <v>7901</v>
      </c>
      <c r="D2928">
        <v>2013</v>
      </c>
      <c r="E2928" s="4">
        <v>41531</v>
      </c>
      <c r="F2928">
        <v>2</v>
      </c>
      <c r="G2928" t="s">
        <v>7394</v>
      </c>
      <c r="H2928" t="s">
        <v>6327</v>
      </c>
      <c r="I2928" t="s">
        <v>6010</v>
      </c>
      <c r="J2928" t="s">
        <v>5981</v>
      </c>
      <c r="K2928" t="s">
        <v>5985</v>
      </c>
      <c r="L2928" t="s">
        <v>5988</v>
      </c>
      <c r="M2928" t="s">
        <v>6327</v>
      </c>
      <c r="N2928" t="s">
        <v>1094</v>
      </c>
      <c r="O2928" t="s">
        <v>7889</v>
      </c>
      <c r="P2928">
        <v>0</v>
      </c>
      <c r="Q2928">
        <v>70</v>
      </c>
      <c r="R2928">
        <v>26</v>
      </c>
      <c r="S2928">
        <v>44</v>
      </c>
      <c r="T2928">
        <v>0.371428571428571</v>
      </c>
      <c r="U2928" t="s">
        <v>7899</v>
      </c>
      <c r="V2928" t="s">
        <v>10</v>
      </c>
      <c r="W2928" t="s">
        <v>48</v>
      </c>
    </row>
    <row r="2929" spans="1:23" x14ac:dyDescent="0.3">
      <c r="A2929" t="s">
        <v>4039</v>
      </c>
      <c r="B2929" s="4">
        <v>41529</v>
      </c>
      <c r="C2929" t="s">
        <v>7901</v>
      </c>
      <c r="D2929">
        <v>2013</v>
      </c>
      <c r="E2929" s="4">
        <v>41531</v>
      </c>
      <c r="F2929">
        <v>2</v>
      </c>
      <c r="G2929" t="s">
        <v>7394</v>
      </c>
      <c r="H2929" t="s">
        <v>6327</v>
      </c>
      <c r="I2929" t="s">
        <v>6010</v>
      </c>
      <c r="J2929" t="s">
        <v>5981</v>
      </c>
      <c r="K2929" t="s">
        <v>5985</v>
      </c>
      <c r="L2929" t="s">
        <v>5988</v>
      </c>
      <c r="M2929" t="s">
        <v>6327</v>
      </c>
      <c r="N2929" t="s">
        <v>4041</v>
      </c>
      <c r="O2929" t="s">
        <v>7889</v>
      </c>
      <c r="P2929">
        <v>0</v>
      </c>
      <c r="Q2929">
        <v>75</v>
      </c>
      <c r="R2929">
        <v>6</v>
      </c>
      <c r="S2929">
        <v>69</v>
      </c>
      <c r="T2929">
        <v>0.08</v>
      </c>
      <c r="U2929" t="s">
        <v>7910</v>
      </c>
      <c r="V2929" t="s">
        <v>10</v>
      </c>
      <c r="W2929" t="s">
        <v>48</v>
      </c>
    </row>
    <row r="2930" spans="1:23" x14ac:dyDescent="0.3">
      <c r="A2930" t="s">
        <v>4057</v>
      </c>
      <c r="B2930" s="4">
        <v>41533</v>
      </c>
      <c r="C2930" t="s">
        <v>7901</v>
      </c>
      <c r="D2930">
        <v>2013</v>
      </c>
      <c r="E2930" s="4">
        <v>41536</v>
      </c>
      <c r="F2930">
        <v>3</v>
      </c>
      <c r="G2930" t="s">
        <v>6064</v>
      </c>
      <c r="H2930" t="s">
        <v>6273</v>
      </c>
      <c r="I2930" t="s">
        <v>6010</v>
      </c>
      <c r="J2930" t="s">
        <v>5981</v>
      </c>
      <c r="K2930" t="s">
        <v>5975</v>
      </c>
      <c r="L2930" t="s">
        <v>5988</v>
      </c>
      <c r="M2930" t="s">
        <v>6047</v>
      </c>
      <c r="N2930" t="s">
        <v>1120</v>
      </c>
      <c r="O2930" t="s">
        <v>7889</v>
      </c>
      <c r="P2930">
        <v>0</v>
      </c>
      <c r="Q2930">
        <v>43</v>
      </c>
      <c r="R2930">
        <v>2</v>
      </c>
      <c r="S2930">
        <v>41</v>
      </c>
      <c r="T2930">
        <v>4.6511627906976702E-2</v>
      </c>
      <c r="U2930" t="s">
        <v>7891</v>
      </c>
      <c r="V2930" t="s">
        <v>10</v>
      </c>
      <c r="W2930" t="s">
        <v>48</v>
      </c>
    </row>
    <row r="2931" spans="1:23" x14ac:dyDescent="0.3">
      <c r="A2931" t="s">
        <v>4057</v>
      </c>
      <c r="B2931" s="4">
        <v>41533</v>
      </c>
      <c r="C2931" t="s">
        <v>7901</v>
      </c>
      <c r="D2931">
        <v>2013</v>
      </c>
      <c r="E2931" s="4">
        <v>41536</v>
      </c>
      <c r="F2931">
        <v>3</v>
      </c>
      <c r="G2931" t="s">
        <v>6064</v>
      </c>
      <c r="H2931" t="s">
        <v>6273</v>
      </c>
      <c r="I2931" t="s">
        <v>6010</v>
      </c>
      <c r="J2931" t="s">
        <v>5981</v>
      </c>
      <c r="K2931" t="s">
        <v>5975</v>
      </c>
      <c r="L2931" t="s">
        <v>5988</v>
      </c>
      <c r="M2931" t="s">
        <v>6047</v>
      </c>
      <c r="N2931" t="s">
        <v>925</v>
      </c>
      <c r="O2931" t="s">
        <v>7889</v>
      </c>
      <c r="P2931">
        <v>0</v>
      </c>
      <c r="Q2931">
        <v>23</v>
      </c>
      <c r="R2931">
        <v>9</v>
      </c>
      <c r="S2931">
        <v>14</v>
      </c>
      <c r="T2931">
        <v>0.39130434782608697</v>
      </c>
      <c r="U2931" t="s">
        <v>7892</v>
      </c>
      <c r="V2931" t="s">
        <v>10</v>
      </c>
      <c r="W2931" t="s">
        <v>48</v>
      </c>
    </row>
    <row r="2932" spans="1:23" x14ac:dyDescent="0.3">
      <c r="A2932" t="s">
        <v>4064</v>
      </c>
      <c r="B2932" s="4">
        <v>41534</v>
      </c>
      <c r="C2932" t="s">
        <v>7901</v>
      </c>
      <c r="D2932">
        <v>2013</v>
      </c>
      <c r="E2932" s="4">
        <v>41537</v>
      </c>
      <c r="F2932">
        <v>3</v>
      </c>
      <c r="G2932" t="s">
        <v>6699</v>
      </c>
      <c r="H2932" t="s">
        <v>7188</v>
      </c>
      <c r="I2932" t="s">
        <v>6010</v>
      </c>
      <c r="J2932" t="s">
        <v>5981</v>
      </c>
      <c r="K2932" t="s">
        <v>5970</v>
      </c>
      <c r="L2932" t="s">
        <v>5988</v>
      </c>
      <c r="M2932" t="s">
        <v>6011</v>
      </c>
      <c r="N2932" t="s">
        <v>762</v>
      </c>
      <c r="O2932" t="s">
        <v>7889</v>
      </c>
      <c r="P2932">
        <v>0</v>
      </c>
      <c r="Q2932">
        <v>46</v>
      </c>
      <c r="R2932">
        <v>21</v>
      </c>
      <c r="S2932">
        <v>25</v>
      </c>
      <c r="T2932">
        <v>0.45652173913043498</v>
      </c>
      <c r="U2932" t="s">
        <v>7910</v>
      </c>
      <c r="V2932" t="s">
        <v>10</v>
      </c>
      <c r="W2932" t="s">
        <v>48</v>
      </c>
    </row>
    <row r="2933" spans="1:23" x14ac:dyDescent="0.3">
      <c r="A2933" t="s">
        <v>4112</v>
      </c>
      <c r="B2933" s="4">
        <v>41542</v>
      </c>
      <c r="C2933" t="s">
        <v>7901</v>
      </c>
      <c r="D2933">
        <v>2013</v>
      </c>
      <c r="E2933" s="4">
        <v>41542</v>
      </c>
      <c r="F2933">
        <v>0</v>
      </c>
      <c r="G2933" t="s">
        <v>6215</v>
      </c>
      <c r="H2933" t="s">
        <v>7652</v>
      </c>
      <c r="I2933" t="s">
        <v>5974</v>
      </c>
      <c r="J2933" t="s">
        <v>5969</v>
      </c>
      <c r="K2933" t="s">
        <v>5975</v>
      </c>
      <c r="L2933" t="s">
        <v>6007</v>
      </c>
      <c r="M2933" t="s">
        <v>5977</v>
      </c>
      <c r="N2933" t="s">
        <v>1506</v>
      </c>
      <c r="O2933" t="s">
        <v>7889</v>
      </c>
      <c r="P2933">
        <v>0</v>
      </c>
      <c r="Q2933">
        <v>62</v>
      </c>
      <c r="R2933">
        <v>6</v>
      </c>
      <c r="S2933">
        <v>56</v>
      </c>
      <c r="T2933">
        <v>9.6774193548387094E-2</v>
      </c>
      <c r="U2933" t="s">
        <v>7899</v>
      </c>
      <c r="V2933" t="s">
        <v>10</v>
      </c>
      <c r="W2933" t="s">
        <v>48</v>
      </c>
    </row>
    <row r="2934" spans="1:23" x14ac:dyDescent="0.3">
      <c r="A2934" t="s">
        <v>4122</v>
      </c>
      <c r="B2934" s="4">
        <v>41543</v>
      </c>
      <c r="C2934" t="s">
        <v>7901</v>
      </c>
      <c r="D2934">
        <v>2013</v>
      </c>
      <c r="E2934" s="4">
        <v>41547</v>
      </c>
      <c r="F2934">
        <v>4</v>
      </c>
      <c r="G2934" t="s">
        <v>6738</v>
      </c>
      <c r="H2934" t="s">
        <v>6432</v>
      </c>
      <c r="I2934" t="s">
        <v>6050</v>
      </c>
      <c r="J2934" t="s">
        <v>5981</v>
      </c>
      <c r="K2934" t="s">
        <v>5975</v>
      </c>
      <c r="L2934" t="s">
        <v>5971</v>
      </c>
      <c r="M2934" t="s">
        <v>6433</v>
      </c>
      <c r="N2934" t="s">
        <v>1094</v>
      </c>
      <c r="O2934" t="s">
        <v>7889</v>
      </c>
      <c r="P2934">
        <v>0</v>
      </c>
      <c r="Q2934">
        <v>42</v>
      </c>
      <c r="R2934">
        <v>15</v>
      </c>
      <c r="S2934">
        <v>27</v>
      </c>
      <c r="T2934">
        <v>0.35714285714285698</v>
      </c>
      <c r="U2934" t="s">
        <v>7891</v>
      </c>
      <c r="V2934" t="s">
        <v>10</v>
      </c>
      <c r="W2934" t="s">
        <v>48</v>
      </c>
    </row>
    <row r="2935" spans="1:23" x14ac:dyDescent="0.3">
      <c r="A2935" t="s">
        <v>4126</v>
      </c>
      <c r="B2935" s="4">
        <v>41544</v>
      </c>
      <c r="C2935" t="s">
        <v>7901</v>
      </c>
      <c r="D2935">
        <v>2013</v>
      </c>
      <c r="E2935" s="4">
        <v>41544</v>
      </c>
      <c r="F2935">
        <v>0</v>
      </c>
      <c r="G2935" t="s">
        <v>7186</v>
      </c>
      <c r="H2935" t="s">
        <v>7080</v>
      </c>
      <c r="I2935" t="s">
        <v>6004</v>
      </c>
      <c r="J2935" t="s">
        <v>5998</v>
      </c>
      <c r="K2935" t="s">
        <v>5975</v>
      </c>
      <c r="L2935" t="s">
        <v>6007</v>
      </c>
      <c r="M2935" t="s">
        <v>6032</v>
      </c>
      <c r="N2935" t="s">
        <v>605</v>
      </c>
      <c r="O2935" t="s">
        <v>7889</v>
      </c>
      <c r="P2935">
        <v>0</v>
      </c>
      <c r="Q2935">
        <v>140</v>
      </c>
      <c r="R2935">
        <v>46</v>
      </c>
      <c r="S2935">
        <v>94</v>
      </c>
      <c r="T2935">
        <v>0.32857142857142901</v>
      </c>
      <c r="U2935" t="s">
        <v>7899</v>
      </c>
      <c r="V2935" t="s">
        <v>10</v>
      </c>
      <c r="W2935" t="s">
        <v>48</v>
      </c>
    </row>
    <row r="2936" spans="1:23" x14ac:dyDescent="0.3">
      <c r="A2936" t="s">
        <v>4156</v>
      </c>
      <c r="B2936" s="4">
        <v>41555</v>
      </c>
      <c r="C2936" t="s">
        <v>7903</v>
      </c>
      <c r="D2936">
        <v>2013</v>
      </c>
      <c r="E2936" s="4">
        <v>41558</v>
      </c>
      <c r="F2936">
        <v>3</v>
      </c>
      <c r="G2936" t="s">
        <v>6953</v>
      </c>
      <c r="H2936" t="s">
        <v>6065</v>
      </c>
      <c r="I2936" t="s">
        <v>6004</v>
      </c>
      <c r="J2936" t="s">
        <v>5998</v>
      </c>
      <c r="K2936" t="s">
        <v>5975</v>
      </c>
      <c r="L2936" t="s">
        <v>5988</v>
      </c>
      <c r="M2936" t="s">
        <v>6065</v>
      </c>
      <c r="N2936" t="s">
        <v>853</v>
      </c>
      <c r="O2936" t="s">
        <v>7889</v>
      </c>
      <c r="P2936">
        <v>0</v>
      </c>
      <c r="Q2936">
        <v>12</v>
      </c>
      <c r="R2936">
        <v>1</v>
      </c>
      <c r="S2936">
        <v>11</v>
      </c>
      <c r="T2936">
        <v>8.3333333333333301E-2</v>
      </c>
      <c r="U2936" t="s">
        <v>7891</v>
      </c>
      <c r="V2936" t="s">
        <v>10</v>
      </c>
      <c r="W2936" t="s">
        <v>48</v>
      </c>
    </row>
    <row r="2937" spans="1:23" x14ac:dyDescent="0.3">
      <c r="A2937" t="s">
        <v>4206</v>
      </c>
      <c r="B2937" s="4">
        <v>41576</v>
      </c>
      <c r="C2937" t="s">
        <v>7903</v>
      </c>
      <c r="D2937">
        <v>2013</v>
      </c>
      <c r="E2937" s="4">
        <v>41580</v>
      </c>
      <c r="F2937">
        <v>4</v>
      </c>
      <c r="G2937" t="s">
        <v>7309</v>
      </c>
      <c r="H2937" t="s">
        <v>6516</v>
      </c>
      <c r="I2937" t="s">
        <v>5974</v>
      </c>
      <c r="J2937" t="s">
        <v>5969</v>
      </c>
      <c r="K2937" t="s">
        <v>5970</v>
      </c>
      <c r="L2937" t="s">
        <v>5971</v>
      </c>
      <c r="M2937" t="s">
        <v>6252</v>
      </c>
      <c r="N2937" t="s">
        <v>1990</v>
      </c>
      <c r="O2937" t="s">
        <v>7889</v>
      </c>
      <c r="P2937">
        <v>0</v>
      </c>
      <c r="Q2937">
        <v>43</v>
      </c>
      <c r="R2937">
        <v>9</v>
      </c>
      <c r="S2937">
        <v>34</v>
      </c>
      <c r="T2937">
        <v>0.209302325581395</v>
      </c>
      <c r="U2937" t="s">
        <v>7891</v>
      </c>
      <c r="V2937" t="s">
        <v>10</v>
      </c>
      <c r="W2937" t="s">
        <v>48</v>
      </c>
    </row>
    <row r="2938" spans="1:23" x14ac:dyDescent="0.3">
      <c r="A2938" t="s">
        <v>4235</v>
      </c>
      <c r="B2938" s="4">
        <v>41583</v>
      </c>
      <c r="C2938" t="s">
        <v>7904</v>
      </c>
      <c r="D2938">
        <v>2013</v>
      </c>
      <c r="E2938" s="4">
        <v>41585</v>
      </c>
      <c r="F2938">
        <v>2</v>
      </c>
      <c r="G2938" t="s">
        <v>6916</v>
      </c>
      <c r="H2938" t="s">
        <v>7452</v>
      </c>
      <c r="I2938" t="s">
        <v>5974</v>
      </c>
      <c r="J2938" t="s">
        <v>5969</v>
      </c>
      <c r="K2938" t="s">
        <v>5975</v>
      </c>
      <c r="L2938" t="s">
        <v>5971</v>
      </c>
      <c r="M2938" t="s">
        <v>5977</v>
      </c>
      <c r="N2938" t="s">
        <v>1990</v>
      </c>
      <c r="O2938" t="s">
        <v>7889</v>
      </c>
      <c r="P2938">
        <v>0</v>
      </c>
      <c r="Q2938">
        <v>14</v>
      </c>
      <c r="R2938">
        <v>3</v>
      </c>
      <c r="S2938">
        <v>11</v>
      </c>
      <c r="T2938">
        <v>0.214285714285714</v>
      </c>
      <c r="U2938" t="s">
        <v>7890</v>
      </c>
      <c r="V2938" t="s">
        <v>10</v>
      </c>
      <c r="W2938" t="s">
        <v>48</v>
      </c>
    </row>
    <row r="2939" spans="1:23" x14ac:dyDescent="0.3">
      <c r="A2939" t="s">
        <v>4282</v>
      </c>
      <c r="B2939" s="4">
        <v>41593</v>
      </c>
      <c r="C2939" t="s">
        <v>7904</v>
      </c>
      <c r="D2939">
        <v>2013</v>
      </c>
      <c r="E2939" s="4">
        <v>41595</v>
      </c>
      <c r="F2939">
        <v>2</v>
      </c>
      <c r="G2939" t="s">
        <v>6858</v>
      </c>
      <c r="H2939" t="s">
        <v>7674</v>
      </c>
      <c r="I2939" t="s">
        <v>6010</v>
      </c>
      <c r="J2939" t="s">
        <v>5981</v>
      </c>
      <c r="K2939" t="s">
        <v>5975</v>
      </c>
      <c r="L2939" t="s">
        <v>5988</v>
      </c>
      <c r="M2939" t="s">
        <v>6047</v>
      </c>
      <c r="N2939" t="s">
        <v>4283</v>
      </c>
      <c r="O2939" t="s">
        <v>7889</v>
      </c>
      <c r="P2939">
        <v>0</v>
      </c>
      <c r="Q2939">
        <v>13</v>
      </c>
      <c r="R2939">
        <v>0</v>
      </c>
      <c r="S2939">
        <v>13</v>
      </c>
      <c r="T2939">
        <v>0</v>
      </c>
      <c r="U2939" t="s">
        <v>7891</v>
      </c>
      <c r="V2939" t="s">
        <v>10</v>
      </c>
      <c r="W2939" t="s">
        <v>48</v>
      </c>
    </row>
    <row r="2940" spans="1:23" x14ac:dyDescent="0.3">
      <c r="A2940" t="s">
        <v>4381</v>
      </c>
      <c r="B2940" s="4">
        <v>41613</v>
      </c>
      <c r="C2940" t="s">
        <v>7906</v>
      </c>
      <c r="D2940">
        <v>2013</v>
      </c>
      <c r="E2940" s="4">
        <v>41615</v>
      </c>
      <c r="F2940">
        <v>2</v>
      </c>
      <c r="G2940" t="s">
        <v>6220</v>
      </c>
      <c r="H2940" t="s">
        <v>6516</v>
      </c>
      <c r="I2940" t="s">
        <v>5974</v>
      </c>
      <c r="J2940" t="s">
        <v>5969</v>
      </c>
      <c r="K2940" t="s">
        <v>5970</v>
      </c>
      <c r="L2940" t="s">
        <v>5988</v>
      </c>
      <c r="M2940" t="s">
        <v>6252</v>
      </c>
      <c r="N2940" t="s">
        <v>1345</v>
      </c>
      <c r="O2940" t="s">
        <v>7889</v>
      </c>
      <c r="P2940">
        <v>0</v>
      </c>
      <c r="Q2940">
        <v>82</v>
      </c>
      <c r="R2940">
        <v>23</v>
      </c>
      <c r="S2940">
        <v>59</v>
      </c>
      <c r="T2940">
        <v>0.28048780487804897</v>
      </c>
      <c r="U2940" t="s">
        <v>7891</v>
      </c>
      <c r="V2940" t="s">
        <v>10</v>
      </c>
      <c r="W2940" t="s">
        <v>48</v>
      </c>
    </row>
    <row r="2941" spans="1:23" x14ac:dyDescent="0.3">
      <c r="A2941" t="s">
        <v>4388</v>
      </c>
      <c r="B2941" s="4">
        <v>41615</v>
      </c>
      <c r="C2941" t="s">
        <v>7906</v>
      </c>
      <c r="D2941">
        <v>2013</v>
      </c>
      <c r="E2941" s="4">
        <v>41616</v>
      </c>
      <c r="F2941">
        <v>1</v>
      </c>
      <c r="G2941" t="s">
        <v>6331</v>
      </c>
      <c r="H2941" t="s">
        <v>6076</v>
      </c>
      <c r="I2941" t="s">
        <v>6010</v>
      </c>
      <c r="J2941" t="s">
        <v>5981</v>
      </c>
      <c r="K2941" t="s">
        <v>5985</v>
      </c>
      <c r="L2941" t="s">
        <v>5988</v>
      </c>
      <c r="M2941" t="s">
        <v>6047</v>
      </c>
      <c r="N2941" t="s">
        <v>1096</v>
      </c>
      <c r="O2941" t="s">
        <v>7889</v>
      </c>
      <c r="P2941">
        <v>0</v>
      </c>
      <c r="Q2941">
        <v>244</v>
      </c>
      <c r="R2941">
        <v>29</v>
      </c>
      <c r="S2941">
        <v>215</v>
      </c>
      <c r="T2941">
        <v>0.11885245901639301</v>
      </c>
      <c r="U2941" t="s">
        <v>7899</v>
      </c>
      <c r="V2941" t="s">
        <v>10</v>
      </c>
      <c r="W2941" t="s">
        <v>48</v>
      </c>
    </row>
    <row r="2942" spans="1:23" x14ac:dyDescent="0.3">
      <c r="A2942" t="s">
        <v>4388</v>
      </c>
      <c r="B2942" s="4">
        <v>41615</v>
      </c>
      <c r="C2942" t="s">
        <v>7906</v>
      </c>
      <c r="D2942">
        <v>2013</v>
      </c>
      <c r="E2942" s="4">
        <v>41616</v>
      </c>
      <c r="F2942">
        <v>1</v>
      </c>
      <c r="G2942" t="s">
        <v>6331</v>
      </c>
      <c r="H2942" t="s">
        <v>6076</v>
      </c>
      <c r="I2942" t="s">
        <v>6010</v>
      </c>
      <c r="J2942" t="s">
        <v>5981</v>
      </c>
      <c r="K2942" t="s">
        <v>5985</v>
      </c>
      <c r="L2942" t="s">
        <v>5988</v>
      </c>
      <c r="M2942" t="s">
        <v>6047</v>
      </c>
      <c r="N2942" t="s">
        <v>2419</v>
      </c>
      <c r="O2942" t="s">
        <v>7889</v>
      </c>
      <c r="P2942">
        <v>0</v>
      </c>
      <c r="Q2942">
        <v>151</v>
      </c>
      <c r="R2942">
        <v>3</v>
      </c>
      <c r="S2942">
        <v>148</v>
      </c>
      <c r="T2942">
        <v>1.9867549668874201E-2</v>
      </c>
      <c r="U2942" t="s">
        <v>7891</v>
      </c>
      <c r="V2942" t="s">
        <v>10</v>
      </c>
      <c r="W2942" t="s">
        <v>48</v>
      </c>
    </row>
    <row r="2943" spans="1:23" x14ac:dyDescent="0.3">
      <c r="A2943" t="s">
        <v>4393</v>
      </c>
      <c r="B2943" s="4">
        <v>41617</v>
      </c>
      <c r="C2943" t="s">
        <v>7906</v>
      </c>
      <c r="D2943">
        <v>2013</v>
      </c>
      <c r="E2943" s="4">
        <v>41620</v>
      </c>
      <c r="F2943">
        <v>3</v>
      </c>
      <c r="G2943" t="s">
        <v>6603</v>
      </c>
      <c r="H2943" t="s">
        <v>6162</v>
      </c>
      <c r="I2943" t="s">
        <v>5974</v>
      </c>
      <c r="J2943" t="s">
        <v>5969</v>
      </c>
      <c r="K2943" t="s">
        <v>5985</v>
      </c>
      <c r="L2943" t="s">
        <v>5988</v>
      </c>
      <c r="M2943" t="s">
        <v>5977</v>
      </c>
      <c r="N2943" t="s">
        <v>2681</v>
      </c>
      <c r="O2943" t="s">
        <v>7889</v>
      </c>
      <c r="P2943">
        <v>0</v>
      </c>
      <c r="Q2943">
        <v>105</v>
      </c>
      <c r="R2943">
        <v>9</v>
      </c>
      <c r="S2943">
        <v>96</v>
      </c>
      <c r="T2943">
        <v>8.5714285714285701E-2</v>
      </c>
      <c r="U2943" t="s">
        <v>7897</v>
      </c>
      <c r="V2943" t="s">
        <v>10</v>
      </c>
      <c r="W2943" t="s">
        <v>48</v>
      </c>
    </row>
    <row r="2944" spans="1:23" x14ac:dyDescent="0.3">
      <c r="A2944" t="s">
        <v>4393</v>
      </c>
      <c r="B2944" s="4">
        <v>41617</v>
      </c>
      <c r="C2944" t="s">
        <v>7906</v>
      </c>
      <c r="D2944">
        <v>2013</v>
      </c>
      <c r="E2944" s="4">
        <v>41620</v>
      </c>
      <c r="F2944">
        <v>3</v>
      </c>
      <c r="G2944" t="s">
        <v>6603</v>
      </c>
      <c r="H2944" t="s">
        <v>6162</v>
      </c>
      <c r="I2944" t="s">
        <v>5974</v>
      </c>
      <c r="J2944" t="s">
        <v>5969</v>
      </c>
      <c r="K2944" t="s">
        <v>5985</v>
      </c>
      <c r="L2944" t="s">
        <v>5988</v>
      </c>
      <c r="M2944" t="s">
        <v>5977</v>
      </c>
      <c r="N2944" t="s">
        <v>1845</v>
      </c>
      <c r="O2944" t="s">
        <v>7889</v>
      </c>
      <c r="P2944">
        <v>0</v>
      </c>
      <c r="Q2944">
        <v>44</v>
      </c>
      <c r="R2944">
        <v>2</v>
      </c>
      <c r="S2944">
        <v>42</v>
      </c>
      <c r="T2944">
        <v>4.5454545454545497E-2</v>
      </c>
      <c r="U2944" t="s">
        <v>7891</v>
      </c>
      <c r="V2944" t="s">
        <v>10</v>
      </c>
      <c r="W2944" t="s">
        <v>48</v>
      </c>
    </row>
    <row r="2945" spans="1:23" x14ac:dyDescent="0.3">
      <c r="A2945" t="s">
        <v>4424</v>
      </c>
      <c r="B2945" s="4">
        <v>41622</v>
      </c>
      <c r="C2945" t="s">
        <v>7906</v>
      </c>
      <c r="D2945">
        <v>2013</v>
      </c>
      <c r="E2945" s="4">
        <v>41624</v>
      </c>
      <c r="F2945">
        <v>2</v>
      </c>
      <c r="G2945" t="s">
        <v>6157</v>
      </c>
      <c r="H2945" t="s">
        <v>6737</v>
      </c>
      <c r="I2945" t="s">
        <v>5974</v>
      </c>
      <c r="J2945" t="s">
        <v>5969</v>
      </c>
      <c r="K2945" t="s">
        <v>5970</v>
      </c>
      <c r="L2945" t="s">
        <v>5971</v>
      </c>
      <c r="M2945" t="s">
        <v>5977</v>
      </c>
      <c r="N2945" t="s">
        <v>925</v>
      </c>
      <c r="O2945" t="s">
        <v>7889</v>
      </c>
      <c r="P2945">
        <v>0</v>
      </c>
      <c r="Q2945">
        <v>34</v>
      </c>
      <c r="R2945">
        <v>14</v>
      </c>
      <c r="S2945">
        <v>20</v>
      </c>
      <c r="T2945">
        <v>0.41176470588235298</v>
      </c>
      <c r="U2945" t="s">
        <v>7910</v>
      </c>
      <c r="V2945" t="s">
        <v>10</v>
      </c>
      <c r="W2945" t="s">
        <v>48</v>
      </c>
    </row>
    <row r="2946" spans="1:23" x14ac:dyDescent="0.3">
      <c r="A2946" t="s">
        <v>4470</v>
      </c>
      <c r="B2946" s="4">
        <v>41632</v>
      </c>
      <c r="C2946" t="s">
        <v>7906</v>
      </c>
      <c r="D2946">
        <v>2013</v>
      </c>
      <c r="E2946" s="4">
        <v>41634</v>
      </c>
      <c r="F2946">
        <v>2</v>
      </c>
      <c r="G2946" t="s">
        <v>6497</v>
      </c>
      <c r="H2946" t="s">
        <v>6992</v>
      </c>
      <c r="I2946" t="s">
        <v>6010</v>
      </c>
      <c r="J2946" t="s">
        <v>5981</v>
      </c>
      <c r="K2946" t="s">
        <v>5975</v>
      </c>
      <c r="L2946" t="s">
        <v>5971</v>
      </c>
      <c r="M2946" t="s">
        <v>6047</v>
      </c>
      <c r="N2946" t="s">
        <v>1094</v>
      </c>
      <c r="O2946" t="s">
        <v>7889</v>
      </c>
      <c r="P2946">
        <v>0</v>
      </c>
      <c r="Q2946">
        <v>14</v>
      </c>
      <c r="R2946">
        <v>5</v>
      </c>
      <c r="S2946">
        <v>9</v>
      </c>
      <c r="T2946">
        <v>0.35714285714285698</v>
      </c>
      <c r="U2946" t="s">
        <v>7890</v>
      </c>
      <c r="V2946" t="s">
        <v>10</v>
      </c>
      <c r="W2946" t="s">
        <v>48</v>
      </c>
    </row>
    <row r="2947" spans="1:23" x14ac:dyDescent="0.3">
      <c r="A2947" t="s">
        <v>4499</v>
      </c>
      <c r="B2947" s="4">
        <v>41638</v>
      </c>
      <c r="C2947" t="s">
        <v>7906</v>
      </c>
      <c r="D2947">
        <v>2013</v>
      </c>
      <c r="E2947" s="4">
        <v>41641</v>
      </c>
      <c r="F2947">
        <v>3</v>
      </c>
      <c r="G2947" t="s">
        <v>7713</v>
      </c>
      <c r="H2947" t="s">
        <v>6745</v>
      </c>
      <c r="I2947" t="s">
        <v>5997</v>
      </c>
      <c r="J2947" t="s">
        <v>5998</v>
      </c>
      <c r="K2947" t="s">
        <v>5975</v>
      </c>
      <c r="L2947" t="s">
        <v>5988</v>
      </c>
      <c r="M2947" t="s">
        <v>6197</v>
      </c>
      <c r="N2947" t="s">
        <v>1094</v>
      </c>
      <c r="O2947" t="s">
        <v>7889</v>
      </c>
      <c r="P2947">
        <v>0</v>
      </c>
      <c r="Q2947">
        <v>42</v>
      </c>
      <c r="R2947">
        <v>15</v>
      </c>
      <c r="S2947">
        <v>27</v>
      </c>
      <c r="T2947">
        <v>0.35714285714285698</v>
      </c>
      <c r="U2947" t="s">
        <v>7891</v>
      </c>
      <c r="V2947" t="s">
        <v>10</v>
      </c>
      <c r="W2947" t="s">
        <v>48</v>
      </c>
    </row>
    <row r="2948" spans="1:23" x14ac:dyDescent="0.3">
      <c r="A2948" t="s">
        <v>4503</v>
      </c>
      <c r="B2948" s="4">
        <v>41639</v>
      </c>
      <c r="C2948" t="s">
        <v>7906</v>
      </c>
      <c r="D2948">
        <v>2013</v>
      </c>
      <c r="E2948" s="4">
        <v>41642</v>
      </c>
      <c r="F2948">
        <v>3</v>
      </c>
      <c r="G2948" t="s">
        <v>7289</v>
      </c>
      <c r="H2948" t="s">
        <v>6150</v>
      </c>
      <c r="I2948" t="s">
        <v>5997</v>
      </c>
      <c r="J2948" t="s">
        <v>5998</v>
      </c>
      <c r="K2948" t="s">
        <v>5975</v>
      </c>
      <c r="L2948" t="s">
        <v>5988</v>
      </c>
      <c r="M2948" t="s">
        <v>6151</v>
      </c>
      <c r="N2948" t="s">
        <v>786</v>
      </c>
      <c r="O2948" t="s">
        <v>7889</v>
      </c>
      <c r="P2948">
        <v>0</v>
      </c>
      <c r="Q2948">
        <v>56</v>
      </c>
      <c r="R2948">
        <v>27</v>
      </c>
      <c r="S2948">
        <v>29</v>
      </c>
      <c r="T2948">
        <v>0.48214285714285698</v>
      </c>
      <c r="U2948" t="s">
        <v>7905</v>
      </c>
      <c r="V2948" t="s">
        <v>10</v>
      </c>
      <c r="W2948" t="s">
        <v>48</v>
      </c>
    </row>
    <row r="2949" spans="1:23" x14ac:dyDescent="0.3">
      <c r="A2949" t="s">
        <v>3281</v>
      </c>
      <c r="B2949" s="4">
        <v>41321</v>
      </c>
      <c r="C2949" t="s">
        <v>7893</v>
      </c>
      <c r="D2949">
        <v>2013</v>
      </c>
      <c r="E2949" s="4">
        <v>41323</v>
      </c>
      <c r="F2949">
        <v>2</v>
      </c>
      <c r="G2949" t="s">
        <v>6732</v>
      </c>
      <c r="H2949" t="s">
        <v>7495</v>
      </c>
      <c r="I2949" t="s">
        <v>6004</v>
      </c>
      <c r="J2949" t="s">
        <v>5998</v>
      </c>
      <c r="K2949" t="s">
        <v>5985</v>
      </c>
      <c r="L2949" t="s">
        <v>5988</v>
      </c>
      <c r="M2949" t="s">
        <v>6089</v>
      </c>
      <c r="N2949" t="s">
        <v>1901</v>
      </c>
      <c r="O2949" t="s">
        <v>7889</v>
      </c>
      <c r="P2949">
        <v>0</v>
      </c>
      <c r="Q2949">
        <v>22</v>
      </c>
      <c r="R2949">
        <v>6</v>
      </c>
      <c r="S2949">
        <v>16</v>
      </c>
      <c r="T2949">
        <v>0.27272727272727298</v>
      </c>
      <c r="U2949" t="s">
        <v>7895</v>
      </c>
      <c r="V2949" t="s">
        <v>10</v>
      </c>
      <c r="W2949" t="s">
        <v>48</v>
      </c>
    </row>
    <row r="2950" spans="1:23" x14ac:dyDescent="0.3">
      <c r="A2950" t="s">
        <v>3336</v>
      </c>
      <c r="B2950" s="4">
        <v>41336</v>
      </c>
      <c r="C2950" t="s">
        <v>7907</v>
      </c>
      <c r="D2950">
        <v>2013</v>
      </c>
      <c r="E2950" s="4">
        <v>41340</v>
      </c>
      <c r="F2950">
        <v>4</v>
      </c>
      <c r="G2950" t="s">
        <v>7347</v>
      </c>
      <c r="H2950" t="s">
        <v>6001</v>
      </c>
      <c r="I2950" t="s">
        <v>6002</v>
      </c>
      <c r="J2950" t="s">
        <v>5981</v>
      </c>
      <c r="K2950" t="s">
        <v>5985</v>
      </c>
      <c r="L2950" t="s">
        <v>5971</v>
      </c>
      <c r="M2950" t="s">
        <v>6001</v>
      </c>
      <c r="N2950" t="s">
        <v>180</v>
      </c>
      <c r="O2950" t="s">
        <v>7889</v>
      </c>
      <c r="P2950">
        <v>0</v>
      </c>
      <c r="Q2950">
        <v>21</v>
      </c>
      <c r="R2950">
        <v>5</v>
      </c>
      <c r="S2950">
        <v>16</v>
      </c>
      <c r="T2950">
        <v>0.238095238095238</v>
      </c>
      <c r="U2950" t="s">
        <v>7895</v>
      </c>
      <c r="V2950" t="s">
        <v>10</v>
      </c>
      <c r="W2950" t="s">
        <v>48</v>
      </c>
    </row>
    <row r="2951" spans="1:23" x14ac:dyDescent="0.3">
      <c r="A2951" t="s">
        <v>3362</v>
      </c>
      <c r="B2951" s="4">
        <v>41346</v>
      </c>
      <c r="C2951" t="s">
        <v>7907</v>
      </c>
      <c r="D2951">
        <v>2013</v>
      </c>
      <c r="E2951" s="4">
        <v>41348</v>
      </c>
      <c r="F2951">
        <v>2</v>
      </c>
      <c r="G2951" t="s">
        <v>6477</v>
      </c>
      <c r="H2951" t="s">
        <v>6475</v>
      </c>
      <c r="I2951" t="s">
        <v>5974</v>
      </c>
      <c r="J2951" t="s">
        <v>5969</v>
      </c>
      <c r="K2951" t="s">
        <v>5975</v>
      </c>
      <c r="L2951" t="s">
        <v>5988</v>
      </c>
      <c r="M2951" t="s">
        <v>5977</v>
      </c>
      <c r="N2951" t="s">
        <v>1345</v>
      </c>
      <c r="O2951" t="s">
        <v>7889</v>
      </c>
      <c r="P2951">
        <v>0</v>
      </c>
      <c r="Q2951">
        <v>55</v>
      </c>
      <c r="R2951">
        <v>15</v>
      </c>
      <c r="S2951">
        <v>40</v>
      </c>
      <c r="T2951">
        <v>0.27272727272727298</v>
      </c>
      <c r="U2951" t="s">
        <v>7895</v>
      </c>
      <c r="V2951" t="s">
        <v>10</v>
      </c>
      <c r="W2951" t="s">
        <v>48</v>
      </c>
    </row>
    <row r="2952" spans="1:23" x14ac:dyDescent="0.3">
      <c r="A2952" t="s">
        <v>3423</v>
      </c>
      <c r="B2952" s="4">
        <v>41372</v>
      </c>
      <c r="C2952" t="s">
        <v>7894</v>
      </c>
      <c r="D2952">
        <v>2013</v>
      </c>
      <c r="E2952" s="4">
        <v>41374</v>
      </c>
      <c r="F2952">
        <v>2</v>
      </c>
      <c r="G2952" t="s">
        <v>7527</v>
      </c>
      <c r="H2952" t="s">
        <v>7453</v>
      </c>
      <c r="I2952" t="s">
        <v>6050</v>
      </c>
      <c r="J2952" t="s">
        <v>5981</v>
      </c>
      <c r="K2952" t="s">
        <v>5970</v>
      </c>
      <c r="L2952" t="s">
        <v>5971</v>
      </c>
      <c r="M2952" t="s">
        <v>7454</v>
      </c>
      <c r="N2952" t="s">
        <v>944</v>
      </c>
      <c r="O2952" t="s">
        <v>7889</v>
      </c>
      <c r="P2952">
        <v>0</v>
      </c>
      <c r="Q2952">
        <v>104</v>
      </c>
      <c r="R2952">
        <v>19</v>
      </c>
      <c r="S2952">
        <v>85</v>
      </c>
      <c r="T2952">
        <v>0.18269230769230799</v>
      </c>
      <c r="U2952" t="s">
        <v>7895</v>
      </c>
      <c r="V2952" t="s">
        <v>10</v>
      </c>
      <c r="W2952" t="s">
        <v>48</v>
      </c>
    </row>
    <row r="2953" spans="1:23" x14ac:dyDescent="0.3">
      <c r="A2953" t="s">
        <v>3483</v>
      </c>
      <c r="B2953" s="4">
        <v>41400</v>
      </c>
      <c r="C2953" t="s">
        <v>7896</v>
      </c>
      <c r="D2953">
        <v>2013</v>
      </c>
      <c r="E2953" s="4">
        <v>41403</v>
      </c>
      <c r="F2953">
        <v>3</v>
      </c>
      <c r="G2953" t="s">
        <v>6363</v>
      </c>
      <c r="H2953" t="s">
        <v>7548</v>
      </c>
      <c r="I2953" t="s">
        <v>5997</v>
      </c>
      <c r="J2953" t="s">
        <v>5998</v>
      </c>
      <c r="K2953" t="s">
        <v>5970</v>
      </c>
      <c r="L2953" t="s">
        <v>5988</v>
      </c>
      <c r="M2953" t="s">
        <v>7210</v>
      </c>
      <c r="N2953" t="s">
        <v>1554</v>
      </c>
      <c r="O2953" t="s">
        <v>7889</v>
      </c>
      <c r="P2953">
        <v>0</v>
      </c>
      <c r="Q2953">
        <v>31</v>
      </c>
      <c r="R2953">
        <v>2</v>
      </c>
      <c r="S2953">
        <v>29</v>
      </c>
      <c r="T2953">
        <v>6.4516129032258104E-2</v>
      </c>
      <c r="U2953" t="s">
        <v>7895</v>
      </c>
      <c r="V2953" t="s">
        <v>10</v>
      </c>
      <c r="W2953" t="s">
        <v>48</v>
      </c>
    </row>
    <row r="2954" spans="1:23" x14ac:dyDescent="0.3">
      <c r="A2954" t="s">
        <v>3858</v>
      </c>
      <c r="B2954" s="4">
        <v>41497</v>
      </c>
      <c r="C2954" t="s">
        <v>7900</v>
      </c>
      <c r="D2954">
        <v>2013</v>
      </c>
      <c r="E2954" s="4">
        <v>41500</v>
      </c>
      <c r="F2954">
        <v>3</v>
      </c>
      <c r="G2954" t="s">
        <v>6343</v>
      </c>
      <c r="H2954" t="s">
        <v>6339</v>
      </c>
      <c r="I2954" t="s">
        <v>6004</v>
      </c>
      <c r="J2954" t="s">
        <v>5998</v>
      </c>
      <c r="K2954" t="s">
        <v>5985</v>
      </c>
      <c r="L2954" t="s">
        <v>5971</v>
      </c>
      <c r="M2954" t="s">
        <v>6065</v>
      </c>
      <c r="N2954" t="s">
        <v>1456</v>
      </c>
      <c r="O2954" t="s">
        <v>7889</v>
      </c>
      <c r="P2954">
        <v>0</v>
      </c>
      <c r="Q2954">
        <v>25</v>
      </c>
      <c r="R2954">
        <v>12</v>
      </c>
      <c r="S2954">
        <v>13</v>
      </c>
      <c r="T2954">
        <v>0.48</v>
      </c>
      <c r="U2954" t="s">
        <v>7895</v>
      </c>
      <c r="V2954" t="s">
        <v>10</v>
      </c>
      <c r="W2954" t="s">
        <v>48</v>
      </c>
    </row>
    <row r="2955" spans="1:23" x14ac:dyDescent="0.3">
      <c r="A2955" t="s">
        <v>3944</v>
      </c>
      <c r="B2955" s="4">
        <v>41511</v>
      </c>
      <c r="C2955" t="s">
        <v>7900</v>
      </c>
      <c r="D2955">
        <v>2013</v>
      </c>
      <c r="E2955" s="4">
        <v>41513</v>
      </c>
      <c r="F2955">
        <v>2</v>
      </c>
      <c r="G2955" t="s">
        <v>6874</v>
      </c>
      <c r="H2955" t="s">
        <v>6216</v>
      </c>
      <c r="I2955" t="s">
        <v>6010</v>
      </c>
      <c r="J2955" t="s">
        <v>5981</v>
      </c>
      <c r="K2955" t="s">
        <v>5975</v>
      </c>
      <c r="L2955" t="s">
        <v>5988</v>
      </c>
      <c r="M2955" t="s">
        <v>6097</v>
      </c>
      <c r="N2955" t="s">
        <v>604</v>
      </c>
      <c r="O2955" t="s">
        <v>7889</v>
      </c>
      <c r="P2955">
        <v>0</v>
      </c>
      <c r="Q2955">
        <v>58</v>
      </c>
      <c r="R2955">
        <v>26</v>
      </c>
      <c r="S2955">
        <v>32</v>
      </c>
      <c r="T2955">
        <v>0.44827586206896602</v>
      </c>
      <c r="U2955" t="s">
        <v>7895</v>
      </c>
      <c r="V2955" t="s">
        <v>10</v>
      </c>
      <c r="W2955" t="s">
        <v>48</v>
      </c>
    </row>
    <row r="2956" spans="1:23" x14ac:dyDescent="0.3">
      <c r="A2956" t="s">
        <v>3971</v>
      </c>
      <c r="B2956" s="4">
        <v>41515</v>
      </c>
      <c r="C2956" t="s">
        <v>7900</v>
      </c>
      <c r="D2956">
        <v>2013</v>
      </c>
      <c r="E2956" s="4">
        <v>41520</v>
      </c>
      <c r="F2956">
        <v>5</v>
      </c>
      <c r="G2956" t="s">
        <v>6616</v>
      </c>
      <c r="H2956" t="s">
        <v>6516</v>
      </c>
      <c r="I2956" t="s">
        <v>5974</v>
      </c>
      <c r="J2956" t="s">
        <v>5969</v>
      </c>
      <c r="K2956" t="s">
        <v>5975</v>
      </c>
      <c r="L2956" t="s">
        <v>5971</v>
      </c>
      <c r="M2956" t="s">
        <v>6252</v>
      </c>
      <c r="N2956" t="s">
        <v>925</v>
      </c>
      <c r="O2956" t="s">
        <v>7889</v>
      </c>
      <c r="P2956">
        <v>0</v>
      </c>
      <c r="Q2956">
        <v>11</v>
      </c>
      <c r="R2956">
        <v>5</v>
      </c>
      <c r="S2956">
        <v>6</v>
      </c>
      <c r="T2956">
        <v>0.45454545454545398</v>
      </c>
      <c r="U2956" t="s">
        <v>7895</v>
      </c>
      <c r="V2956" t="s">
        <v>10</v>
      </c>
      <c r="W2956" t="s">
        <v>48</v>
      </c>
    </row>
    <row r="2957" spans="1:23" x14ac:dyDescent="0.3">
      <c r="A2957" t="s">
        <v>3977</v>
      </c>
      <c r="B2957" s="4">
        <v>41516</v>
      </c>
      <c r="C2957" t="s">
        <v>7900</v>
      </c>
      <c r="D2957">
        <v>2013</v>
      </c>
      <c r="E2957" s="4">
        <v>41519</v>
      </c>
      <c r="F2957">
        <v>3</v>
      </c>
      <c r="G2957" t="s">
        <v>7358</v>
      </c>
      <c r="H2957" t="s">
        <v>6556</v>
      </c>
      <c r="I2957" t="s">
        <v>6010</v>
      </c>
      <c r="J2957" t="s">
        <v>5981</v>
      </c>
      <c r="K2957" t="s">
        <v>5975</v>
      </c>
      <c r="L2957" t="s">
        <v>5988</v>
      </c>
      <c r="M2957" t="s">
        <v>6171</v>
      </c>
      <c r="N2957" t="s">
        <v>1812</v>
      </c>
      <c r="O2957" t="s">
        <v>7889</v>
      </c>
      <c r="P2957">
        <v>0</v>
      </c>
      <c r="Q2957">
        <v>8</v>
      </c>
      <c r="R2957">
        <v>1</v>
      </c>
      <c r="S2957">
        <v>7</v>
      </c>
      <c r="T2957">
        <v>0.125</v>
      </c>
      <c r="U2957" t="s">
        <v>7895</v>
      </c>
      <c r="V2957" t="s">
        <v>10</v>
      </c>
      <c r="W2957" t="s">
        <v>48</v>
      </c>
    </row>
    <row r="2958" spans="1:23" x14ac:dyDescent="0.3">
      <c r="A2958" t="s">
        <v>3997</v>
      </c>
      <c r="B2958" s="4">
        <v>41521</v>
      </c>
      <c r="C2958" t="s">
        <v>7901</v>
      </c>
      <c r="D2958">
        <v>2013</v>
      </c>
      <c r="E2958" s="4">
        <v>41523</v>
      </c>
      <c r="F2958">
        <v>2</v>
      </c>
      <c r="G2958" t="s">
        <v>6744</v>
      </c>
      <c r="H2958" t="s">
        <v>6321</v>
      </c>
      <c r="I2958" t="s">
        <v>6050</v>
      </c>
      <c r="J2958" t="s">
        <v>5981</v>
      </c>
      <c r="K2958" t="s">
        <v>5970</v>
      </c>
      <c r="L2958" t="s">
        <v>5971</v>
      </c>
      <c r="M2958" t="s">
        <v>6321</v>
      </c>
      <c r="N2958" t="s">
        <v>2552</v>
      </c>
      <c r="O2958" t="s">
        <v>7889</v>
      </c>
      <c r="P2958">
        <v>0</v>
      </c>
      <c r="Q2958">
        <v>27</v>
      </c>
      <c r="R2958">
        <v>9</v>
      </c>
      <c r="S2958">
        <v>18</v>
      </c>
      <c r="T2958">
        <v>0.33333333333333298</v>
      </c>
      <c r="U2958" t="s">
        <v>7895</v>
      </c>
      <c r="V2958" t="s">
        <v>10</v>
      </c>
      <c r="W2958" t="s">
        <v>48</v>
      </c>
    </row>
    <row r="2959" spans="1:23" x14ac:dyDescent="0.3">
      <c r="A2959" t="s">
        <v>4057</v>
      </c>
      <c r="B2959" s="4">
        <v>41533</v>
      </c>
      <c r="C2959" t="s">
        <v>7901</v>
      </c>
      <c r="D2959">
        <v>2013</v>
      </c>
      <c r="E2959" s="4">
        <v>41536</v>
      </c>
      <c r="F2959">
        <v>3</v>
      </c>
      <c r="G2959" t="s">
        <v>6064</v>
      </c>
      <c r="H2959" t="s">
        <v>6273</v>
      </c>
      <c r="I2959" t="s">
        <v>6010</v>
      </c>
      <c r="J2959" t="s">
        <v>5981</v>
      </c>
      <c r="K2959" t="s">
        <v>5975</v>
      </c>
      <c r="L2959" t="s">
        <v>5988</v>
      </c>
      <c r="M2959" t="s">
        <v>6047</v>
      </c>
      <c r="N2959" t="s">
        <v>693</v>
      </c>
      <c r="O2959" t="s">
        <v>7889</v>
      </c>
      <c r="P2959">
        <v>0</v>
      </c>
      <c r="Q2959">
        <v>60</v>
      </c>
      <c r="R2959">
        <v>11</v>
      </c>
      <c r="S2959">
        <v>49</v>
      </c>
      <c r="T2959">
        <v>0.18333333333333299</v>
      </c>
      <c r="U2959" t="s">
        <v>7895</v>
      </c>
      <c r="V2959" t="s">
        <v>10</v>
      </c>
      <c r="W2959" t="s">
        <v>48</v>
      </c>
    </row>
    <row r="2960" spans="1:23" x14ac:dyDescent="0.3">
      <c r="A2960" t="s">
        <v>4073</v>
      </c>
      <c r="B2960" s="4">
        <v>41536</v>
      </c>
      <c r="C2960" t="s">
        <v>7901</v>
      </c>
      <c r="D2960">
        <v>2013</v>
      </c>
      <c r="E2960" s="4">
        <v>41538</v>
      </c>
      <c r="F2960">
        <v>2</v>
      </c>
      <c r="G2960" t="s">
        <v>7140</v>
      </c>
      <c r="H2960" t="s">
        <v>6906</v>
      </c>
      <c r="I2960" t="s">
        <v>5974</v>
      </c>
      <c r="J2960" t="s">
        <v>5969</v>
      </c>
      <c r="K2960" t="s">
        <v>5975</v>
      </c>
      <c r="L2960" t="s">
        <v>5971</v>
      </c>
      <c r="M2960" t="s">
        <v>5977</v>
      </c>
      <c r="N2960" t="s">
        <v>1026</v>
      </c>
      <c r="O2960" t="s">
        <v>7889</v>
      </c>
      <c r="P2960">
        <v>0</v>
      </c>
      <c r="Q2960">
        <v>16</v>
      </c>
      <c r="R2960">
        <v>6</v>
      </c>
      <c r="S2960">
        <v>10</v>
      </c>
      <c r="T2960">
        <v>0.375</v>
      </c>
      <c r="U2960" t="s">
        <v>7895</v>
      </c>
      <c r="V2960" t="s">
        <v>10</v>
      </c>
      <c r="W2960" t="s">
        <v>48</v>
      </c>
    </row>
    <row r="2961" spans="1:23" x14ac:dyDescent="0.3">
      <c r="A2961" t="s">
        <v>4156</v>
      </c>
      <c r="B2961" s="4">
        <v>41555</v>
      </c>
      <c r="C2961" t="s">
        <v>7903</v>
      </c>
      <c r="D2961">
        <v>2013</v>
      </c>
      <c r="E2961" s="4">
        <v>41558</v>
      </c>
      <c r="F2961">
        <v>3</v>
      </c>
      <c r="G2961" t="s">
        <v>6953</v>
      </c>
      <c r="H2961" t="s">
        <v>6065</v>
      </c>
      <c r="I2961" t="s">
        <v>6004</v>
      </c>
      <c r="J2961" t="s">
        <v>5998</v>
      </c>
      <c r="K2961" t="s">
        <v>5975</v>
      </c>
      <c r="L2961" t="s">
        <v>5988</v>
      </c>
      <c r="M2961" t="s">
        <v>6065</v>
      </c>
      <c r="N2961" t="s">
        <v>1428</v>
      </c>
      <c r="O2961" t="s">
        <v>7889</v>
      </c>
      <c r="P2961">
        <v>0</v>
      </c>
      <c r="Q2961">
        <v>59</v>
      </c>
      <c r="R2961">
        <v>10</v>
      </c>
      <c r="S2961">
        <v>49</v>
      </c>
      <c r="T2961">
        <v>0.169491525423729</v>
      </c>
      <c r="U2961" t="s">
        <v>7895</v>
      </c>
      <c r="V2961" t="s">
        <v>10</v>
      </c>
      <c r="W2961" t="s">
        <v>48</v>
      </c>
    </row>
    <row r="2962" spans="1:23" x14ac:dyDescent="0.3">
      <c r="A2962" t="s">
        <v>4480</v>
      </c>
      <c r="B2962" s="4">
        <v>41633</v>
      </c>
      <c r="C2962" t="s">
        <v>7906</v>
      </c>
      <c r="D2962">
        <v>2013</v>
      </c>
      <c r="E2962" s="4">
        <v>41636</v>
      </c>
      <c r="F2962">
        <v>3</v>
      </c>
      <c r="G2962" t="s">
        <v>7030</v>
      </c>
      <c r="H2962" t="s">
        <v>6510</v>
      </c>
      <c r="I2962" t="s">
        <v>6010</v>
      </c>
      <c r="J2962" t="s">
        <v>5981</v>
      </c>
      <c r="K2962" t="s">
        <v>5975</v>
      </c>
      <c r="L2962" t="s">
        <v>5971</v>
      </c>
      <c r="M2962" t="s">
        <v>6111</v>
      </c>
      <c r="N2962" t="s">
        <v>2751</v>
      </c>
      <c r="O2962" t="s">
        <v>7889</v>
      </c>
      <c r="P2962">
        <v>0</v>
      </c>
      <c r="Q2962">
        <v>101</v>
      </c>
      <c r="R2962">
        <v>11</v>
      </c>
      <c r="S2962">
        <v>90</v>
      </c>
      <c r="T2962">
        <v>0.10891089108910899</v>
      </c>
      <c r="U2962" t="s">
        <v>7895</v>
      </c>
      <c r="V2962" t="s">
        <v>10</v>
      </c>
      <c r="W2962" t="s">
        <v>48</v>
      </c>
    </row>
    <row r="2963" spans="1:23" x14ac:dyDescent="0.3">
      <c r="A2963" t="s">
        <v>3286</v>
      </c>
      <c r="B2963" s="4">
        <v>41323</v>
      </c>
      <c r="C2963" t="s">
        <v>7893</v>
      </c>
      <c r="D2963">
        <v>2013</v>
      </c>
      <c r="E2963" s="4">
        <v>41330</v>
      </c>
      <c r="F2963">
        <v>7</v>
      </c>
      <c r="G2963" t="s">
        <v>6399</v>
      </c>
      <c r="H2963" t="s">
        <v>7190</v>
      </c>
      <c r="I2963" t="s">
        <v>6004</v>
      </c>
      <c r="J2963" t="s">
        <v>5998</v>
      </c>
      <c r="K2963" t="s">
        <v>5985</v>
      </c>
      <c r="L2963" t="s">
        <v>5976</v>
      </c>
      <c r="M2963" t="s">
        <v>6796</v>
      </c>
      <c r="N2963" t="s">
        <v>1901</v>
      </c>
      <c r="O2963" t="s">
        <v>7889</v>
      </c>
      <c r="P2963">
        <v>0</v>
      </c>
      <c r="Q2963">
        <v>34</v>
      </c>
      <c r="R2963">
        <v>9</v>
      </c>
      <c r="S2963">
        <v>25</v>
      </c>
      <c r="T2963">
        <v>0.26470588235294101</v>
      </c>
      <c r="U2963" t="s">
        <v>7891</v>
      </c>
      <c r="V2963" t="s">
        <v>10</v>
      </c>
      <c r="W2963" t="s">
        <v>48</v>
      </c>
    </row>
    <row r="2964" spans="1:23" x14ac:dyDescent="0.3">
      <c r="A2964" t="s">
        <v>3287</v>
      </c>
      <c r="B2964" s="4">
        <v>41323</v>
      </c>
      <c r="C2964" t="s">
        <v>7893</v>
      </c>
      <c r="D2964">
        <v>2013</v>
      </c>
      <c r="E2964" s="4">
        <v>41330</v>
      </c>
      <c r="F2964">
        <v>7</v>
      </c>
      <c r="G2964" t="s">
        <v>6112</v>
      </c>
      <c r="H2964" t="s">
        <v>6393</v>
      </c>
      <c r="I2964" t="s">
        <v>5980</v>
      </c>
      <c r="J2964" t="s">
        <v>5981</v>
      </c>
      <c r="K2964" t="s">
        <v>5985</v>
      </c>
      <c r="L2964" t="s">
        <v>5976</v>
      </c>
      <c r="M2964" t="s">
        <v>5982</v>
      </c>
      <c r="N2964" t="s">
        <v>1812</v>
      </c>
      <c r="O2964" t="s">
        <v>7889</v>
      </c>
      <c r="P2964">
        <v>0</v>
      </c>
      <c r="Q2964">
        <v>56</v>
      </c>
      <c r="R2964">
        <v>6</v>
      </c>
      <c r="S2964">
        <v>50</v>
      </c>
      <c r="T2964">
        <v>0.107142857142857</v>
      </c>
      <c r="U2964" t="s">
        <v>7911</v>
      </c>
      <c r="V2964" t="s">
        <v>10</v>
      </c>
      <c r="W2964" t="s">
        <v>48</v>
      </c>
    </row>
    <row r="2965" spans="1:23" x14ac:dyDescent="0.3">
      <c r="A2965" t="s">
        <v>3432</v>
      </c>
      <c r="B2965" s="4">
        <v>41374</v>
      </c>
      <c r="C2965" t="s">
        <v>7894</v>
      </c>
      <c r="D2965">
        <v>2013</v>
      </c>
      <c r="E2965" s="4">
        <v>41381</v>
      </c>
      <c r="F2965">
        <v>7</v>
      </c>
      <c r="G2965" t="s">
        <v>6119</v>
      </c>
      <c r="H2965" t="s">
        <v>6122</v>
      </c>
      <c r="I2965" t="s">
        <v>5980</v>
      </c>
      <c r="J2965" t="s">
        <v>5981</v>
      </c>
      <c r="K2965" t="s">
        <v>5985</v>
      </c>
      <c r="L2965" t="s">
        <v>5976</v>
      </c>
      <c r="M2965" t="s">
        <v>5991</v>
      </c>
      <c r="N2965" t="s">
        <v>2717</v>
      </c>
      <c r="O2965" t="s">
        <v>7889</v>
      </c>
      <c r="P2965">
        <v>0</v>
      </c>
      <c r="Q2965">
        <v>106</v>
      </c>
      <c r="R2965">
        <v>49</v>
      </c>
      <c r="S2965">
        <v>57</v>
      </c>
      <c r="T2965">
        <v>0.46226415094339601</v>
      </c>
      <c r="U2965" t="s">
        <v>7895</v>
      </c>
      <c r="V2965" t="s">
        <v>10</v>
      </c>
      <c r="W2965" t="s">
        <v>48</v>
      </c>
    </row>
    <row r="2966" spans="1:23" x14ac:dyDescent="0.3">
      <c r="A2966" t="s">
        <v>3622</v>
      </c>
      <c r="B2966" s="4">
        <v>41436</v>
      </c>
      <c r="C2966" t="s">
        <v>7898</v>
      </c>
      <c r="D2966">
        <v>2013</v>
      </c>
      <c r="E2966" s="4">
        <v>41443</v>
      </c>
      <c r="F2966">
        <v>7</v>
      </c>
      <c r="G2966" t="s">
        <v>7507</v>
      </c>
      <c r="H2966" t="s">
        <v>7430</v>
      </c>
      <c r="I2966" t="s">
        <v>5980</v>
      </c>
      <c r="J2966" t="s">
        <v>5981</v>
      </c>
      <c r="K2966" t="s">
        <v>5970</v>
      </c>
      <c r="L2966" t="s">
        <v>5976</v>
      </c>
      <c r="M2966" t="s">
        <v>5991</v>
      </c>
      <c r="N2966" t="s">
        <v>180</v>
      </c>
      <c r="O2966" t="s">
        <v>7889</v>
      </c>
      <c r="P2966">
        <v>0</v>
      </c>
      <c r="Q2966">
        <v>63</v>
      </c>
      <c r="R2966">
        <v>14</v>
      </c>
      <c r="S2966">
        <v>49</v>
      </c>
      <c r="T2966">
        <v>0.22222222222222199</v>
      </c>
      <c r="U2966" t="s">
        <v>7910</v>
      </c>
      <c r="V2966" t="s">
        <v>10</v>
      </c>
      <c r="W2966" t="s">
        <v>48</v>
      </c>
    </row>
    <row r="2967" spans="1:23" x14ac:dyDescent="0.3">
      <c r="A2967" t="s">
        <v>3650</v>
      </c>
      <c r="B2967" s="4">
        <v>41439</v>
      </c>
      <c r="C2967" t="s">
        <v>7898</v>
      </c>
      <c r="D2967">
        <v>2013</v>
      </c>
      <c r="E2967" s="4">
        <v>41446</v>
      </c>
      <c r="F2967">
        <v>7</v>
      </c>
      <c r="G2967" t="s">
        <v>6545</v>
      </c>
      <c r="H2967" t="s">
        <v>6065</v>
      </c>
      <c r="I2967" t="s">
        <v>6004</v>
      </c>
      <c r="J2967" t="s">
        <v>5998</v>
      </c>
      <c r="K2967" t="s">
        <v>5970</v>
      </c>
      <c r="L2967" t="s">
        <v>5976</v>
      </c>
      <c r="M2967" t="s">
        <v>6065</v>
      </c>
      <c r="N2967" t="s">
        <v>2036</v>
      </c>
      <c r="O2967" t="s">
        <v>7889</v>
      </c>
      <c r="P2967">
        <v>0</v>
      </c>
      <c r="Q2967">
        <v>44</v>
      </c>
      <c r="R2967">
        <v>20</v>
      </c>
      <c r="S2967">
        <v>24</v>
      </c>
      <c r="T2967">
        <v>0.45454545454545398</v>
      </c>
      <c r="U2967" t="s">
        <v>7891</v>
      </c>
      <c r="V2967" t="s">
        <v>10</v>
      </c>
      <c r="W2967" t="s">
        <v>48</v>
      </c>
    </row>
    <row r="2968" spans="1:23" x14ac:dyDescent="0.3">
      <c r="A2968" t="s">
        <v>3650</v>
      </c>
      <c r="B2968" s="4">
        <v>41439</v>
      </c>
      <c r="C2968" t="s">
        <v>7898</v>
      </c>
      <c r="D2968">
        <v>2013</v>
      </c>
      <c r="E2968" s="4">
        <v>41446</v>
      </c>
      <c r="F2968">
        <v>7</v>
      </c>
      <c r="G2968" t="s">
        <v>6545</v>
      </c>
      <c r="H2968" t="s">
        <v>6065</v>
      </c>
      <c r="I2968" t="s">
        <v>6004</v>
      </c>
      <c r="J2968" t="s">
        <v>5998</v>
      </c>
      <c r="K2968" t="s">
        <v>5970</v>
      </c>
      <c r="L2968" t="s">
        <v>5976</v>
      </c>
      <c r="M2968" t="s">
        <v>6065</v>
      </c>
      <c r="N2968" t="s">
        <v>605</v>
      </c>
      <c r="O2968" t="s">
        <v>7889</v>
      </c>
      <c r="P2968">
        <v>0</v>
      </c>
      <c r="Q2968">
        <v>84</v>
      </c>
      <c r="R2968">
        <v>28</v>
      </c>
      <c r="S2968">
        <v>56</v>
      </c>
      <c r="T2968">
        <v>0.33333333333333298</v>
      </c>
      <c r="U2968" t="s">
        <v>7891</v>
      </c>
      <c r="V2968" t="s">
        <v>10</v>
      </c>
      <c r="W2968" t="s">
        <v>48</v>
      </c>
    </row>
    <row r="2969" spans="1:23" x14ac:dyDescent="0.3">
      <c r="A2969" t="s">
        <v>3650</v>
      </c>
      <c r="B2969" s="4">
        <v>41439</v>
      </c>
      <c r="C2969" t="s">
        <v>7898</v>
      </c>
      <c r="D2969">
        <v>2013</v>
      </c>
      <c r="E2969" s="4">
        <v>41446</v>
      </c>
      <c r="F2969">
        <v>7</v>
      </c>
      <c r="G2969" t="s">
        <v>6545</v>
      </c>
      <c r="H2969" t="s">
        <v>6065</v>
      </c>
      <c r="I2969" t="s">
        <v>6004</v>
      </c>
      <c r="J2969" t="s">
        <v>5998</v>
      </c>
      <c r="K2969" t="s">
        <v>5970</v>
      </c>
      <c r="L2969" t="s">
        <v>5976</v>
      </c>
      <c r="M2969" t="s">
        <v>6065</v>
      </c>
      <c r="N2969" t="s">
        <v>605</v>
      </c>
      <c r="O2969" t="s">
        <v>7889</v>
      </c>
      <c r="P2969">
        <v>0</v>
      </c>
      <c r="Q2969">
        <v>84</v>
      </c>
      <c r="R2969">
        <v>28</v>
      </c>
      <c r="S2969">
        <v>56</v>
      </c>
      <c r="T2969">
        <v>0.33333333333333298</v>
      </c>
      <c r="U2969" t="s">
        <v>7891</v>
      </c>
      <c r="V2969" t="s">
        <v>10</v>
      </c>
      <c r="W2969" t="s">
        <v>48</v>
      </c>
    </row>
    <row r="2970" spans="1:23" x14ac:dyDescent="0.3">
      <c r="A2970" t="s">
        <v>3839</v>
      </c>
      <c r="B2970" s="4">
        <v>41493</v>
      </c>
      <c r="C2970" t="s">
        <v>7900</v>
      </c>
      <c r="D2970">
        <v>2013</v>
      </c>
      <c r="E2970" s="4">
        <v>41500</v>
      </c>
      <c r="F2970">
        <v>7</v>
      </c>
      <c r="G2970" t="s">
        <v>6909</v>
      </c>
      <c r="H2970" t="s">
        <v>7236</v>
      </c>
      <c r="I2970" t="s">
        <v>5980</v>
      </c>
      <c r="J2970" t="s">
        <v>5981</v>
      </c>
      <c r="K2970" t="s">
        <v>5985</v>
      </c>
      <c r="L2970" t="s">
        <v>5976</v>
      </c>
      <c r="M2970" t="s">
        <v>6690</v>
      </c>
      <c r="N2970" t="s">
        <v>1657</v>
      </c>
      <c r="O2970" t="s">
        <v>7889</v>
      </c>
      <c r="P2970">
        <v>0</v>
      </c>
      <c r="Q2970">
        <v>32</v>
      </c>
      <c r="R2970">
        <v>8</v>
      </c>
      <c r="S2970">
        <v>24</v>
      </c>
      <c r="T2970">
        <v>0.25</v>
      </c>
      <c r="U2970" t="s">
        <v>7891</v>
      </c>
      <c r="V2970" t="s">
        <v>10</v>
      </c>
      <c r="W2970" t="s">
        <v>48</v>
      </c>
    </row>
    <row r="2971" spans="1:23" x14ac:dyDescent="0.3">
      <c r="A2971" t="s">
        <v>3906</v>
      </c>
      <c r="B2971" s="4">
        <v>41502</v>
      </c>
      <c r="C2971" t="s">
        <v>7900</v>
      </c>
      <c r="D2971">
        <v>2013</v>
      </c>
      <c r="E2971" s="4">
        <v>41509</v>
      </c>
      <c r="F2971">
        <v>7</v>
      </c>
      <c r="G2971" t="s">
        <v>6681</v>
      </c>
      <c r="H2971" t="s">
        <v>6906</v>
      </c>
      <c r="I2971" t="s">
        <v>5974</v>
      </c>
      <c r="J2971" t="s">
        <v>5969</v>
      </c>
      <c r="K2971" t="s">
        <v>5985</v>
      </c>
      <c r="L2971" t="s">
        <v>5976</v>
      </c>
      <c r="M2971" t="s">
        <v>5977</v>
      </c>
      <c r="N2971" t="s">
        <v>1859</v>
      </c>
      <c r="O2971" t="s">
        <v>7889</v>
      </c>
      <c r="P2971">
        <v>0</v>
      </c>
      <c r="Q2971">
        <v>91</v>
      </c>
      <c r="R2971">
        <v>42</v>
      </c>
      <c r="S2971">
        <v>49</v>
      </c>
      <c r="T2971">
        <v>0.46153846153846201</v>
      </c>
      <c r="U2971" t="s">
        <v>7891</v>
      </c>
      <c r="V2971" t="s">
        <v>10</v>
      </c>
      <c r="W2971" t="s">
        <v>48</v>
      </c>
    </row>
    <row r="2972" spans="1:23" x14ac:dyDescent="0.3">
      <c r="A2972" t="s">
        <v>3985</v>
      </c>
      <c r="B2972" s="4">
        <v>41517</v>
      </c>
      <c r="C2972" t="s">
        <v>7900</v>
      </c>
      <c r="D2972">
        <v>2013</v>
      </c>
      <c r="E2972" s="4">
        <v>41524</v>
      </c>
      <c r="F2972">
        <v>7</v>
      </c>
      <c r="G2972" t="s">
        <v>7125</v>
      </c>
      <c r="H2972" t="s">
        <v>7636</v>
      </c>
      <c r="I2972" t="s">
        <v>5980</v>
      </c>
      <c r="J2972" t="s">
        <v>5981</v>
      </c>
      <c r="K2972" t="s">
        <v>5985</v>
      </c>
      <c r="L2972" t="s">
        <v>5976</v>
      </c>
      <c r="M2972" t="s">
        <v>6044</v>
      </c>
      <c r="N2972" t="s">
        <v>119</v>
      </c>
      <c r="O2972" t="s">
        <v>7889</v>
      </c>
      <c r="P2972">
        <v>0</v>
      </c>
      <c r="Q2972">
        <v>26</v>
      </c>
      <c r="R2972">
        <v>11</v>
      </c>
      <c r="S2972">
        <v>15</v>
      </c>
      <c r="T2972">
        <v>0.42307692307692302</v>
      </c>
      <c r="U2972" t="s">
        <v>7895</v>
      </c>
      <c r="V2972" t="s">
        <v>10</v>
      </c>
      <c r="W2972" t="s">
        <v>48</v>
      </c>
    </row>
    <row r="2973" spans="1:23" x14ac:dyDescent="0.3">
      <c r="A2973" t="s">
        <v>4111</v>
      </c>
      <c r="B2973" s="4">
        <v>41541</v>
      </c>
      <c r="C2973" t="s">
        <v>7901</v>
      </c>
      <c r="D2973">
        <v>2013</v>
      </c>
      <c r="E2973" s="4">
        <v>41548</v>
      </c>
      <c r="F2973">
        <v>7</v>
      </c>
      <c r="G2973" t="s">
        <v>6666</v>
      </c>
      <c r="H2973" t="s">
        <v>7650</v>
      </c>
      <c r="I2973" t="s">
        <v>5980</v>
      </c>
      <c r="J2973" t="s">
        <v>5981</v>
      </c>
      <c r="K2973" t="s">
        <v>5985</v>
      </c>
      <c r="L2973" t="s">
        <v>5976</v>
      </c>
      <c r="M2973" t="s">
        <v>6044</v>
      </c>
      <c r="N2973" t="s">
        <v>1812</v>
      </c>
      <c r="O2973" t="s">
        <v>7889</v>
      </c>
      <c r="P2973">
        <v>0</v>
      </c>
      <c r="Q2973">
        <v>16</v>
      </c>
      <c r="R2973">
        <v>2</v>
      </c>
      <c r="S2973">
        <v>14</v>
      </c>
      <c r="T2973">
        <v>0.125</v>
      </c>
      <c r="U2973" t="s">
        <v>7892</v>
      </c>
      <c r="V2973" t="s">
        <v>10</v>
      </c>
      <c r="W2973" t="s">
        <v>48</v>
      </c>
    </row>
    <row r="2974" spans="1:23" x14ac:dyDescent="0.3">
      <c r="A2974" t="s">
        <v>4228</v>
      </c>
      <c r="B2974" s="4">
        <v>41580</v>
      </c>
      <c r="C2974" t="s">
        <v>7904</v>
      </c>
      <c r="D2974">
        <v>2013</v>
      </c>
      <c r="E2974" s="4">
        <v>41587</v>
      </c>
      <c r="F2974">
        <v>7</v>
      </c>
      <c r="G2974" t="s">
        <v>6874</v>
      </c>
      <c r="H2974" t="s">
        <v>6348</v>
      </c>
      <c r="I2974" t="s">
        <v>5974</v>
      </c>
      <c r="J2974" t="s">
        <v>5969</v>
      </c>
      <c r="K2974" t="s">
        <v>5975</v>
      </c>
      <c r="L2974" t="s">
        <v>5976</v>
      </c>
      <c r="M2974" t="s">
        <v>5977</v>
      </c>
      <c r="N2974" t="s">
        <v>1567</v>
      </c>
      <c r="O2974" t="s">
        <v>7889</v>
      </c>
      <c r="P2974">
        <v>0</v>
      </c>
      <c r="Q2974">
        <v>57</v>
      </c>
      <c r="R2974">
        <v>17</v>
      </c>
      <c r="S2974">
        <v>40</v>
      </c>
      <c r="T2974">
        <v>0.29824561403508798</v>
      </c>
      <c r="U2974" t="s">
        <v>7895</v>
      </c>
      <c r="V2974" t="s">
        <v>10</v>
      </c>
      <c r="W2974" t="s">
        <v>48</v>
      </c>
    </row>
    <row r="2975" spans="1:23" x14ac:dyDescent="0.3">
      <c r="A2975" t="s">
        <v>4307</v>
      </c>
      <c r="B2975" s="4">
        <v>41597</v>
      </c>
      <c r="C2975" t="s">
        <v>7904</v>
      </c>
      <c r="D2975">
        <v>2013</v>
      </c>
      <c r="E2975" s="4">
        <v>41604</v>
      </c>
      <c r="F2975">
        <v>7</v>
      </c>
      <c r="G2975" t="s">
        <v>6939</v>
      </c>
      <c r="H2975" t="s">
        <v>7679</v>
      </c>
      <c r="I2975" t="s">
        <v>5980</v>
      </c>
      <c r="J2975" t="s">
        <v>5981</v>
      </c>
      <c r="K2975" t="s">
        <v>5985</v>
      </c>
      <c r="L2975" t="s">
        <v>5976</v>
      </c>
      <c r="M2975" t="s">
        <v>6373</v>
      </c>
      <c r="N2975" t="s">
        <v>176</v>
      </c>
      <c r="O2975" t="s">
        <v>7889</v>
      </c>
      <c r="P2975">
        <v>0</v>
      </c>
      <c r="Q2975">
        <v>198</v>
      </c>
      <c r="R2975">
        <v>41</v>
      </c>
      <c r="S2975">
        <v>157</v>
      </c>
      <c r="T2975">
        <v>0.20707070707070699</v>
      </c>
      <c r="U2975" t="s">
        <v>7897</v>
      </c>
      <c r="V2975" t="s">
        <v>10</v>
      </c>
      <c r="W2975" t="s">
        <v>48</v>
      </c>
    </row>
    <row r="2976" spans="1:23" x14ac:dyDescent="0.3">
      <c r="A2976" t="s">
        <v>4484</v>
      </c>
      <c r="B2976" s="4">
        <v>41633</v>
      </c>
      <c r="C2976" t="s">
        <v>7906</v>
      </c>
      <c r="D2976">
        <v>2013</v>
      </c>
      <c r="E2976" s="4">
        <v>41640</v>
      </c>
      <c r="F2976">
        <v>7</v>
      </c>
      <c r="G2976" t="s">
        <v>7428</v>
      </c>
      <c r="H2976" t="s">
        <v>7709</v>
      </c>
      <c r="I2976" t="s">
        <v>6010</v>
      </c>
      <c r="J2976" t="s">
        <v>5981</v>
      </c>
      <c r="K2976" t="s">
        <v>5975</v>
      </c>
      <c r="L2976" t="s">
        <v>5976</v>
      </c>
      <c r="M2976" t="s">
        <v>6047</v>
      </c>
      <c r="N2976" t="s">
        <v>323</v>
      </c>
      <c r="O2976" t="s">
        <v>7889</v>
      </c>
      <c r="P2976">
        <v>0</v>
      </c>
      <c r="Q2976">
        <v>101</v>
      </c>
      <c r="R2976">
        <v>6</v>
      </c>
      <c r="S2976">
        <v>95</v>
      </c>
      <c r="T2976">
        <v>5.9405940594059403E-2</v>
      </c>
      <c r="U2976" t="s">
        <v>7895</v>
      </c>
      <c r="V2976" t="s">
        <v>10</v>
      </c>
      <c r="W2976" t="s">
        <v>48</v>
      </c>
    </row>
    <row r="2977" spans="1:23" x14ac:dyDescent="0.3">
      <c r="A2977" t="s">
        <v>4484</v>
      </c>
      <c r="B2977" s="4">
        <v>41633</v>
      </c>
      <c r="C2977" t="s">
        <v>7906</v>
      </c>
      <c r="D2977">
        <v>2013</v>
      </c>
      <c r="E2977" s="4">
        <v>41640</v>
      </c>
      <c r="F2977">
        <v>7</v>
      </c>
      <c r="G2977" t="s">
        <v>7428</v>
      </c>
      <c r="H2977" t="s">
        <v>7709</v>
      </c>
      <c r="I2977" t="s">
        <v>6010</v>
      </c>
      <c r="J2977" t="s">
        <v>5981</v>
      </c>
      <c r="K2977" t="s">
        <v>5975</v>
      </c>
      <c r="L2977" t="s">
        <v>5976</v>
      </c>
      <c r="M2977" t="s">
        <v>6047</v>
      </c>
      <c r="N2977" t="s">
        <v>746</v>
      </c>
      <c r="O2977" t="s">
        <v>7889</v>
      </c>
      <c r="P2977">
        <v>0</v>
      </c>
      <c r="Q2977">
        <v>394</v>
      </c>
      <c r="R2977">
        <v>157</v>
      </c>
      <c r="S2977">
        <v>237</v>
      </c>
      <c r="T2977">
        <v>0.39847715736040601</v>
      </c>
      <c r="U2977" t="s">
        <v>7905</v>
      </c>
      <c r="V2977" t="s">
        <v>10</v>
      </c>
      <c r="W2977" t="s">
        <v>48</v>
      </c>
    </row>
    <row r="2978" spans="1:23" x14ac:dyDescent="0.3">
      <c r="A2978" t="s">
        <v>4497</v>
      </c>
      <c r="B2978" s="4">
        <v>41636</v>
      </c>
      <c r="C2978" t="s">
        <v>7906</v>
      </c>
      <c r="D2978">
        <v>2013</v>
      </c>
      <c r="E2978" s="4">
        <v>41643</v>
      </c>
      <c r="F2978">
        <v>7</v>
      </c>
      <c r="G2978" t="s">
        <v>7043</v>
      </c>
      <c r="H2978" t="s">
        <v>7396</v>
      </c>
      <c r="I2978" t="s">
        <v>5980</v>
      </c>
      <c r="J2978" t="s">
        <v>5981</v>
      </c>
      <c r="K2978" t="s">
        <v>5975</v>
      </c>
      <c r="L2978" t="s">
        <v>5976</v>
      </c>
      <c r="M2978" t="s">
        <v>6044</v>
      </c>
      <c r="N2978" t="s">
        <v>132</v>
      </c>
      <c r="O2978" t="s">
        <v>7889</v>
      </c>
      <c r="P2978">
        <v>0</v>
      </c>
      <c r="Q2978">
        <v>12</v>
      </c>
      <c r="R2978">
        <v>4</v>
      </c>
      <c r="S2978">
        <v>8</v>
      </c>
      <c r="T2978">
        <v>0.33333333333333298</v>
      </c>
      <c r="U2978" t="s">
        <v>7895</v>
      </c>
      <c r="V2978" t="s">
        <v>10</v>
      </c>
      <c r="W2978" t="s">
        <v>48</v>
      </c>
    </row>
    <row r="2979" spans="1:23" x14ac:dyDescent="0.3">
      <c r="A2979" t="s">
        <v>3259</v>
      </c>
      <c r="B2979" s="4">
        <v>41316</v>
      </c>
      <c r="C2979" t="s">
        <v>7893</v>
      </c>
      <c r="D2979">
        <v>2013</v>
      </c>
      <c r="E2979" s="4">
        <v>41322</v>
      </c>
      <c r="F2979">
        <v>6</v>
      </c>
      <c r="G2979" t="s">
        <v>6342</v>
      </c>
      <c r="H2979" t="s">
        <v>7101</v>
      </c>
      <c r="I2979" t="s">
        <v>6004</v>
      </c>
      <c r="J2979" t="s">
        <v>5998</v>
      </c>
      <c r="K2979" t="s">
        <v>5975</v>
      </c>
      <c r="L2979" t="s">
        <v>5976</v>
      </c>
      <c r="M2979" t="s">
        <v>6065</v>
      </c>
      <c r="N2979" t="s">
        <v>225</v>
      </c>
      <c r="O2979" t="s">
        <v>7889</v>
      </c>
      <c r="P2979">
        <v>0</v>
      </c>
      <c r="Q2979">
        <v>11</v>
      </c>
      <c r="R2979">
        <v>4</v>
      </c>
      <c r="S2979">
        <v>7</v>
      </c>
      <c r="T2979">
        <v>0.36363636363636398</v>
      </c>
      <c r="U2979" t="s">
        <v>7890</v>
      </c>
      <c r="V2979" t="s">
        <v>10</v>
      </c>
      <c r="W2979" t="s">
        <v>48</v>
      </c>
    </row>
    <row r="2980" spans="1:23" x14ac:dyDescent="0.3">
      <c r="A2980" t="s">
        <v>3304</v>
      </c>
      <c r="B2980" s="4">
        <v>41327</v>
      </c>
      <c r="C2980" t="s">
        <v>7893</v>
      </c>
      <c r="D2980">
        <v>2013</v>
      </c>
      <c r="E2980" s="4">
        <v>41333</v>
      </c>
      <c r="F2980">
        <v>6</v>
      </c>
      <c r="G2980" t="s">
        <v>6831</v>
      </c>
      <c r="H2980" t="s">
        <v>6196</v>
      </c>
      <c r="I2980" t="s">
        <v>5997</v>
      </c>
      <c r="J2980" t="s">
        <v>5998</v>
      </c>
      <c r="K2980" t="s">
        <v>5975</v>
      </c>
      <c r="L2980" t="s">
        <v>5976</v>
      </c>
      <c r="M2980" t="s">
        <v>6197</v>
      </c>
      <c r="N2980" t="s">
        <v>1523</v>
      </c>
      <c r="O2980" t="s">
        <v>7889</v>
      </c>
      <c r="P2980">
        <v>0</v>
      </c>
      <c r="Q2980">
        <v>27</v>
      </c>
      <c r="R2980">
        <v>6</v>
      </c>
      <c r="S2980">
        <v>21</v>
      </c>
      <c r="T2980">
        <v>0.22222222222222199</v>
      </c>
      <c r="U2980" t="s">
        <v>7891</v>
      </c>
      <c r="V2980" t="s">
        <v>10</v>
      </c>
      <c r="W2980" t="s">
        <v>48</v>
      </c>
    </row>
    <row r="2981" spans="1:23" x14ac:dyDescent="0.3">
      <c r="A2981" t="s">
        <v>3679</v>
      </c>
      <c r="B2981" s="4">
        <v>41446</v>
      </c>
      <c r="C2981" t="s">
        <v>7898</v>
      </c>
      <c r="D2981">
        <v>2013</v>
      </c>
      <c r="E2981" s="4">
        <v>41452</v>
      </c>
      <c r="F2981">
        <v>6</v>
      </c>
      <c r="G2981" t="s">
        <v>7245</v>
      </c>
      <c r="H2981" t="s">
        <v>7585</v>
      </c>
      <c r="I2981" t="s">
        <v>5974</v>
      </c>
      <c r="J2981" t="s">
        <v>5969</v>
      </c>
      <c r="K2981" t="s">
        <v>5975</v>
      </c>
      <c r="L2981" t="s">
        <v>5976</v>
      </c>
      <c r="M2981" t="s">
        <v>5977</v>
      </c>
      <c r="N2981" t="s">
        <v>1622</v>
      </c>
      <c r="O2981" t="s">
        <v>7889</v>
      </c>
      <c r="P2981">
        <v>0</v>
      </c>
      <c r="Q2981">
        <v>8</v>
      </c>
      <c r="R2981">
        <v>3</v>
      </c>
      <c r="S2981">
        <v>5</v>
      </c>
      <c r="T2981">
        <v>0.375</v>
      </c>
      <c r="U2981" t="s">
        <v>7890</v>
      </c>
      <c r="V2981" t="s">
        <v>10</v>
      </c>
      <c r="W2981" t="s">
        <v>48</v>
      </c>
    </row>
    <row r="2982" spans="1:23" x14ac:dyDescent="0.3">
      <c r="A2982" t="s">
        <v>3806</v>
      </c>
      <c r="B2982" s="4">
        <v>41487</v>
      </c>
      <c r="C2982" t="s">
        <v>7900</v>
      </c>
      <c r="D2982">
        <v>2013</v>
      </c>
      <c r="E2982" s="4">
        <v>41493</v>
      </c>
      <c r="F2982">
        <v>6</v>
      </c>
      <c r="G2982" t="s">
        <v>7179</v>
      </c>
      <c r="H2982" t="s">
        <v>7034</v>
      </c>
      <c r="I2982" t="s">
        <v>5974</v>
      </c>
      <c r="J2982" t="s">
        <v>5969</v>
      </c>
      <c r="K2982" t="s">
        <v>5975</v>
      </c>
      <c r="L2982" t="s">
        <v>5976</v>
      </c>
      <c r="M2982" t="s">
        <v>5977</v>
      </c>
      <c r="N2982" t="s">
        <v>169</v>
      </c>
      <c r="O2982" t="s">
        <v>7889</v>
      </c>
      <c r="P2982">
        <v>0</v>
      </c>
      <c r="Q2982">
        <v>57</v>
      </c>
      <c r="R2982">
        <v>15</v>
      </c>
      <c r="S2982">
        <v>42</v>
      </c>
      <c r="T2982">
        <v>0.26315789473684198</v>
      </c>
      <c r="U2982" t="s">
        <v>7899</v>
      </c>
      <c r="V2982" t="s">
        <v>10</v>
      </c>
      <c r="W2982" t="s">
        <v>48</v>
      </c>
    </row>
    <row r="2983" spans="1:23" x14ac:dyDescent="0.3">
      <c r="A2983" t="s">
        <v>4012</v>
      </c>
      <c r="B2983" s="4">
        <v>41522</v>
      </c>
      <c r="C2983" t="s">
        <v>7901</v>
      </c>
      <c r="D2983">
        <v>2013</v>
      </c>
      <c r="E2983" s="4">
        <v>41528</v>
      </c>
      <c r="F2983">
        <v>6</v>
      </c>
      <c r="G2983" t="s">
        <v>7050</v>
      </c>
      <c r="H2983" t="s">
        <v>6819</v>
      </c>
      <c r="I2983" t="s">
        <v>5974</v>
      </c>
      <c r="J2983" t="s">
        <v>5969</v>
      </c>
      <c r="K2983" t="s">
        <v>5975</v>
      </c>
      <c r="L2983" t="s">
        <v>5976</v>
      </c>
      <c r="M2983" t="s">
        <v>5977</v>
      </c>
      <c r="N2983" t="s">
        <v>838</v>
      </c>
      <c r="O2983" t="s">
        <v>7889</v>
      </c>
      <c r="P2983">
        <v>0</v>
      </c>
      <c r="Q2983">
        <v>22</v>
      </c>
      <c r="R2983">
        <v>8</v>
      </c>
      <c r="S2983">
        <v>14</v>
      </c>
      <c r="T2983">
        <v>0.36363636363636398</v>
      </c>
      <c r="U2983" t="s">
        <v>7891</v>
      </c>
      <c r="V2983" t="s">
        <v>10</v>
      </c>
      <c r="W2983" t="s">
        <v>48</v>
      </c>
    </row>
    <row r="2984" spans="1:23" x14ac:dyDescent="0.3">
      <c r="A2984" t="s">
        <v>4352</v>
      </c>
      <c r="B2984" s="4">
        <v>41606</v>
      </c>
      <c r="C2984" t="s">
        <v>7904</v>
      </c>
      <c r="D2984">
        <v>2013</v>
      </c>
      <c r="E2984" s="4">
        <v>41612</v>
      </c>
      <c r="F2984">
        <v>6</v>
      </c>
      <c r="G2984" t="s">
        <v>6877</v>
      </c>
      <c r="H2984" t="s">
        <v>7664</v>
      </c>
      <c r="I2984" t="s">
        <v>6004</v>
      </c>
      <c r="J2984" t="s">
        <v>5998</v>
      </c>
      <c r="K2984" t="s">
        <v>5975</v>
      </c>
      <c r="L2984" t="s">
        <v>5976</v>
      </c>
      <c r="M2984" t="s">
        <v>6796</v>
      </c>
      <c r="N2984" t="s">
        <v>100</v>
      </c>
      <c r="O2984" t="s">
        <v>7889</v>
      </c>
      <c r="P2984">
        <v>0</v>
      </c>
      <c r="Q2984">
        <v>19</v>
      </c>
      <c r="R2984">
        <v>1</v>
      </c>
      <c r="S2984">
        <v>18</v>
      </c>
      <c r="T2984">
        <v>5.2631578947368397E-2</v>
      </c>
      <c r="U2984" t="s">
        <v>7891</v>
      </c>
      <c r="V2984" t="s">
        <v>10</v>
      </c>
      <c r="W2984" t="s">
        <v>48</v>
      </c>
    </row>
    <row r="2985" spans="1:23" x14ac:dyDescent="0.3">
      <c r="A2985" t="s">
        <v>4352</v>
      </c>
      <c r="B2985" s="4">
        <v>41606</v>
      </c>
      <c r="C2985" t="s">
        <v>7904</v>
      </c>
      <c r="D2985">
        <v>2013</v>
      </c>
      <c r="E2985" s="4">
        <v>41612</v>
      </c>
      <c r="F2985">
        <v>6</v>
      </c>
      <c r="G2985" t="s">
        <v>6877</v>
      </c>
      <c r="H2985" t="s">
        <v>7664</v>
      </c>
      <c r="I2985" t="s">
        <v>6004</v>
      </c>
      <c r="J2985" t="s">
        <v>5998</v>
      </c>
      <c r="K2985" t="s">
        <v>5975</v>
      </c>
      <c r="L2985" t="s">
        <v>5976</v>
      </c>
      <c r="M2985" t="s">
        <v>6796</v>
      </c>
      <c r="N2985" t="s">
        <v>1094</v>
      </c>
      <c r="O2985" t="s">
        <v>7889</v>
      </c>
      <c r="P2985">
        <v>0</v>
      </c>
      <c r="Q2985">
        <v>28</v>
      </c>
      <c r="R2985">
        <v>10</v>
      </c>
      <c r="S2985">
        <v>18</v>
      </c>
      <c r="T2985">
        <v>0.35714285714285698</v>
      </c>
      <c r="U2985" t="s">
        <v>7895</v>
      </c>
      <c r="V2985" t="s">
        <v>10</v>
      </c>
      <c r="W2985" t="s">
        <v>48</v>
      </c>
    </row>
    <row r="2986" spans="1:23" x14ac:dyDescent="0.3">
      <c r="A2986" t="s">
        <v>4379</v>
      </c>
      <c r="B2986" s="4">
        <v>41612</v>
      </c>
      <c r="C2986" t="s">
        <v>7906</v>
      </c>
      <c r="D2986">
        <v>2013</v>
      </c>
      <c r="E2986" s="4">
        <v>41618</v>
      </c>
      <c r="F2986">
        <v>6</v>
      </c>
      <c r="G2986" t="s">
        <v>7691</v>
      </c>
      <c r="H2986" t="s">
        <v>7692</v>
      </c>
      <c r="I2986" t="s">
        <v>5974</v>
      </c>
      <c r="J2986" t="s">
        <v>5969</v>
      </c>
      <c r="K2986" t="s">
        <v>5975</v>
      </c>
      <c r="L2986" t="s">
        <v>5976</v>
      </c>
      <c r="M2986" t="s">
        <v>5977</v>
      </c>
      <c r="N2986" t="s">
        <v>2296</v>
      </c>
      <c r="O2986" t="s">
        <v>7889</v>
      </c>
      <c r="P2986">
        <v>0</v>
      </c>
      <c r="Q2986">
        <v>45</v>
      </c>
      <c r="R2986">
        <v>6</v>
      </c>
      <c r="S2986">
        <v>39</v>
      </c>
      <c r="T2986">
        <v>0.133333333333333</v>
      </c>
      <c r="U2986" t="s">
        <v>7891</v>
      </c>
      <c r="V2986" t="s">
        <v>10</v>
      </c>
      <c r="W2986" t="s">
        <v>48</v>
      </c>
    </row>
    <row r="2987" spans="1:23" x14ac:dyDescent="0.3">
      <c r="A2987" t="s">
        <v>4398</v>
      </c>
      <c r="B2987" s="4">
        <v>41617</v>
      </c>
      <c r="C2987" t="s">
        <v>7906</v>
      </c>
      <c r="D2987">
        <v>2013</v>
      </c>
      <c r="E2987" s="4">
        <v>41623</v>
      </c>
      <c r="F2987">
        <v>6</v>
      </c>
      <c r="G2987" t="s">
        <v>6968</v>
      </c>
      <c r="H2987" t="s">
        <v>6911</v>
      </c>
      <c r="I2987" t="s">
        <v>5974</v>
      </c>
      <c r="J2987" t="s">
        <v>5969</v>
      </c>
      <c r="K2987" t="s">
        <v>5975</v>
      </c>
      <c r="L2987" t="s">
        <v>5976</v>
      </c>
      <c r="M2987" t="s">
        <v>5977</v>
      </c>
      <c r="N2987" t="s">
        <v>598</v>
      </c>
      <c r="O2987" t="s">
        <v>7889</v>
      </c>
      <c r="P2987">
        <v>0</v>
      </c>
      <c r="Q2987">
        <v>256</v>
      </c>
      <c r="R2987">
        <v>90</v>
      </c>
      <c r="S2987">
        <v>166</v>
      </c>
      <c r="T2987">
        <v>0.3515625</v>
      </c>
      <c r="U2987" t="s">
        <v>7899</v>
      </c>
      <c r="V2987" t="s">
        <v>10</v>
      </c>
      <c r="W2987" t="s">
        <v>48</v>
      </c>
    </row>
    <row r="2988" spans="1:23" x14ac:dyDescent="0.3">
      <c r="A2988" t="s">
        <v>4411</v>
      </c>
      <c r="B2988" s="4">
        <v>41619</v>
      </c>
      <c r="C2988" t="s">
        <v>7906</v>
      </c>
      <c r="D2988">
        <v>2013</v>
      </c>
      <c r="E2988" s="4">
        <v>41625</v>
      </c>
      <c r="F2988">
        <v>6</v>
      </c>
      <c r="G2988" t="s">
        <v>6799</v>
      </c>
      <c r="H2988" t="s">
        <v>6426</v>
      </c>
      <c r="I2988" t="s">
        <v>5974</v>
      </c>
      <c r="J2988" t="s">
        <v>5969</v>
      </c>
      <c r="K2988" t="s">
        <v>5970</v>
      </c>
      <c r="L2988" t="s">
        <v>5976</v>
      </c>
      <c r="M2988" t="s">
        <v>5977</v>
      </c>
      <c r="N2988" t="s">
        <v>317</v>
      </c>
      <c r="O2988" t="s">
        <v>7889</v>
      </c>
      <c r="P2988">
        <v>0</v>
      </c>
      <c r="Q2988">
        <v>93</v>
      </c>
      <c r="R2988">
        <v>38</v>
      </c>
      <c r="S2988">
        <v>55</v>
      </c>
      <c r="T2988">
        <v>0.40860215053763399</v>
      </c>
      <c r="U2988" t="s">
        <v>7897</v>
      </c>
      <c r="V2988" t="s">
        <v>10</v>
      </c>
      <c r="W2988" t="s">
        <v>48</v>
      </c>
    </row>
    <row r="2989" spans="1:23" x14ac:dyDescent="0.3">
      <c r="A2989" t="s">
        <v>3184</v>
      </c>
      <c r="B2989" s="4">
        <v>41290</v>
      </c>
      <c r="C2989" t="s">
        <v>7888</v>
      </c>
      <c r="D2989">
        <v>2013</v>
      </c>
      <c r="E2989" s="4">
        <v>41296</v>
      </c>
      <c r="F2989">
        <v>6</v>
      </c>
      <c r="G2989" t="s">
        <v>6713</v>
      </c>
      <c r="H2989" t="s">
        <v>6135</v>
      </c>
      <c r="I2989" t="s">
        <v>5980</v>
      </c>
      <c r="J2989" t="s">
        <v>5981</v>
      </c>
      <c r="K2989" t="s">
        <v>5975</v>
      </c>
      <c r="L2989" t="s">
        <v>5976</v>
      </c>
      <c r="M2989" t="s">
        <v>6044</v>
      </c>
      <c r="N2989" t="s">
        <v>225</v>
      </c>
      <c r="O2989" t="s">
        <v>7889</v>
      </c>
      <c r="P2989">
        <v>0</v>
      </c>
      <c r="Q2989">
        <v>57</v>
      </c>
      <c r="R2989">
        <v>21</v>
      </c>
      <c r="S2989">
        <v>36</v>
      </c>
      <c r="T2989">
        <v>0.36842105263157898</v>
      </c>
      <c r="U2989" t="s">
        <v>7899</v>
      </c>
      <c r="V2989" t="s">
        <v>10</v>
      </c>
      <c r="W2989" t="s">
        <v>48</v>
      </c>
    </row>
    <row r="2990" spans="1:23" x14ac:dyDescent="0.3">
      <c r="A2990" t="s">
        <v>3212</v>
      </c>
      <c r="B2990" s="4">
        <v>41302</v>
      </c>
      <c r="C2990" t="s">
        <v>7888</v>
      </c>
      <c r="D2990">
        <v>2013</v>
      </c>
      <c r="E2990" s="4">
        <v>41308</v>
      </c>
      <c r="F2990">
        <v>6</v>
      </c>
      <c r="G2990" t="s">
        <v>6614</v>
      </c>
      <c r="H2990" t="s">
        <v>7479</v>
      </c>
      <c r="I2990" t="s">
        <v>5980</v>
      </c>
      <c r="J2990" t="s">
        <v>5981</v>
      </c>
      <c r="K2990" t="s">
        <v>5975</v>
      </c>
      <c r="L2990" t="s">
        <v>5976</v>
      </c>
      <c r="M2990" t="s">
        <v>6181</v>
      </c>
      <c r="N2990" t="s">
        <v>1859</v>
      </c>
      <c r="O2990" t="s">
        <v>7889</v>
      </c>
      <c r="P2990">
        <v>0</v>
      </c>
      <c r="Q2990">
        <v>61</v>
      </c>
      <c r="R2990">
        <v>28</v>
      </c>
      <c r="S2990">
        <v>33</v>
      </c>
      <c r="T2990">
        <v>0.45901639344262302</v>
      </c>
      <c r="U2990" t="s">
        <v>7895</v>
      </c>
      <c r="V2990" t="s">
        <v>10</v>
      </c>
      <c r="W2990" t="s">
        <v>48</v>
      </c>
    </row>
    <row r="2991" spans="1:23" x14ac:dyDescent="0.3">
      <c r="A2991" t="s">
        <v>3225</v>
      </c>
      <c r="B2991" s="4">
        <v>41304</v>
      </c>
      <c r="C2991" t="s">
        <v>7888</v>
      </c>
      <c r="D2991">
        <v>2013</v>
      </c>
      <c r="E2991" s="4">
        <v>41310</v>
      </c>
      <c r="F2991">
        <v>6</v>
      </c>
      <c r="G2991" t="s">
        <v>6831</v>
      </c>
      <c r="H2991" t="s">
        <v>6001</v>
      </c>
      <c r="I2991" t="s">
        <v>6002</v>
      </c>
      <c r="J2991" t="s">
        <v>5981</v>
      </c>
      <c r="K2991" t="s">
        <v>5975</v>
      </c>
      <c r="L2991" t="s">
        <v>5976</v>
      </c>
      <c r="M2991" t="s">
        <v>6001</v>
      </c>
      <c r="N2991" t="s">
        <v>746</v>
      </c>
      <c r="O2991" t="s">
        <v>7889</v>
      </c>
      <c r="P2991">
        <v>0</v>
      </c>
      <c r="Q2991">
        <v>197</v>
      </c>
      <c r="R2991">
        <v>79</v>
      </c>
      <c r="S2991">
        <v>118</v>
      </c>
      <c r="T2991">
        <v>0.40101522842639598</v>
      </c>
      <c r="U2991" t="s">
        <v>7892</v>
      </c>
      <c r="V2991" t="s">
        <v>10</v>
      </c>
      <c r="W2991" t="s">
        <v>48</v>
      </c>
    </row>
    <row r="2992" spans="1:23" x14ac:dyDescent="0.3">
      <c r="A2992" t="s">
        <v>3231</v>
      </c>
      <c r="B2992" s="4">
        <v>41306</v>
      </c>
      <c r="C2992" t="s">
        <v>7893</v>
      </c>
      <c r="D2992">
        <v>2013</v>
      </c>
      <c r="E2992" s="4">
        <v>41312</v>
      </c>
      <c r="F2992">
        <v>6</v>
      </c>
      <c r="G2992" t="s">
        <v>6498</v>
      </c>
      <c r="H2992" t="s">
        <v>7482</v>
      </c>
      <c r="I2992" t="s">
        <v>5980</v>
      </c>
      <c r="J2992" t="s">
        <v>5981</v>
      </c>
      <c r="K2992" t="s">
        <v>5975</v>
      </c>
      <c r="L2992" t="s">
        <v>5976</v>
      </c>
      <c r="M2992" t="s">
        <v>6103</v>
      </c>
      <c r="N2992" t="s">
        <v>925</v>
      </c>
      <c r="O2992" t="s">
        <v>7889</v>
      </c>
      <c r="P2992">
        <v>0</v>
      </c>
      <c r="Q2992">
        <v>17</v>
      </c>
      <c r="R2992">
        <v>7</v>
      </c>
      <c r="S2992">
        <v>10</v>
      </c>
      <c r="T2992">
        <v>0.41176470588235298</v>
      </c>
      <c r="U2992" t="s">
        <v>7891</v>
      </c>
      <c r="V2992" t="s">
        <v>10</v>
      </c>
      <c r="W2992" t="s">
        <v>48</v>
      </c>
    </row>
    <row r="2993" spans="1:23" x14ac:dyDescent="0.3">
      <c r="A2993" t="s">
        <v>3258</v>
      </c>
      <c r="B2993" s="4">
        <v>41316</v>
      </c>
      <c r="C2993" t="s">
        <v>7893</v>
      </c>
      <c r="D2993">
        <v>2013</v>
      </c>
      <c r="E2993" s="4">
        <v>41322</v>
      </c>
      <c r="F2993">
        <v>6</v>
      </c>
      <c r="G2993" t="s">
        <v>7176</v>
      </c>
      <c r="H2993" t="s">
        <v>6673</v>
      </c>
      <c r="I2993" t="s">
        <v>6010</v>
      </c>
      <c r="J2993" t="s">
        <v>5981</v>
      </c>
      <c r="K2993" t="s">
        <v>5985</v>
      </c>
      <c r="L2993" t="s">
        <v>5976</v>
      </c>
      <c r="M2993" t="s">
        <v>6047</v>
      </c>
      <c r="N2993" t="s">
        <v>1590</v>
      </c>
      <c r="O2993" t="s">
        <v>7889</v>
      </c>
      <c r="P2993">
        <v>0</v>
      </c>
      <c r="Q2993">
        <v>13</v>
      </c>
      <c r="R2993">
        <v>3</v>
      </c>
      <c r="S2993">
        <v>10</v>
      </c>
      <c r="T2993">
        <v>0.230769230769231</v>
      </c>
      <c r="U2993" t="s">
        <v>7895</v>
      </c>
      <c r="V2993" t="s">
        <v>10</v>
      </c>
      <c r="W2993" t="s">
        <v>48</v>
      </c>
    </row>
    <row r="2994" spans="1:23" x14ac:dyDescent="0.3">
      <c r="A2994" t="s">
        <v>3258</v>
      </c>
      <c r="B2994" s="4">
        <v>41316</v>
      </c>
      <c r="C2994" t="s">
        <v>7893</v>
      </c>
      <c r="D2994">
        <v>2013</v>
      </c>
      <c r="E2994" s="4">
        <v>41322</v>
      </c>
      <c r="F2994">
        <v>6</v>
      </c>
      <c r="G2994" t="s">
        <v>7176</v>
      </c>
      <c r="H2994" t="s">
        <v>6673</v>
      </c>
      <c r="I2994" t="s">
        <v>6010</v>
      </c>
      <c r="J2994" t="s">
        <v>5981</v>
      </c>
      <c r="K2994" t="s">
        <v>5985</v>
      </c>
      <c r="L2994" t="s">
        <v>5976</v>
      </c>
      <c r="M2994" t="s">
        <v>6047</v>
      </c>
      <c r="N2994" t="s">
        <v>87</v>
      </c>
      <c r="O2994" t="s">
        <v>7889</v>
      </c>
      <c r="P2994">
        <v>0</v>
      </c>
      <c r="Q2994">
        <v>145</v>
      </c>
      <c r="R2994">
        <v>44</v>
      </c>
      <c r="S2994">
        <v>101</v>
      </c>
      <c r="T2994">
        <v>0.30344827586206902</v>
      </c>
      <c r="U2994" t="s">
        <v>7891</v>
      </c>
      <c r="V2994" t="s">
        <v>10</v>
      </c>
      <c r="W2994" t="s">
        <v>48</v>
      </c>
    </row>
    <row r="2995" spans="1:23" x14ac:dyDescent="0.3">
      <c r="A2995" t="s">
        <v>3273</v>
      </c>
      <c r="B2995" s="4">
        <v>41318</v>
      </c>
      <c r="C2995" t="s">
        <v>7893</v>
      </c>
      <c r="D2995">
        <v>2013</v>
      </c>
      <c r="E2995" s="4">
        <v>41324</v>
      </c>
      <c r="F2995">
        <v>6</v>
      </c>
      <c r="G2995" t="s">
        <v>7276</v>
      </c>
      <c r="H2995" t="s">
        <v>6001</v>
      </c>
      <c r="I2995" t="s">
        <v>6002</v>
      </c>
      <c r="J2995" t="s">
        <v>5981</v>
      </c>
      <c r="K2995" t="s">
        <v>5975</v>
      </c>
      <c r="L2995" t="s">
        <v>5976</v>
      </c>
      <c r="M2995" t="s">
        <v>6001</v>
      </c>
      <c r="N2995" t="s">
        <v>87</v>
      </c>
      <c r="O2995" t="s">
        <v>7889</v>
      </c>
      <c r="P2995">
        <v>0</v>
      </c>
      <c r="Q2995">
        <v>339</v>
      </c>
      <c r="R2995">
        <v>102</v>
      </c>
      <c r="S2995">
        <v>237</v>
      </c>
      <c r="T2995">
        <v>0.30088495575221202</v>
      </c>
      <c r="U2995" t="s">
        <v>7897</v>
      </c>
      <c r="V2995" t="s">
        <v>10</v>
      </c>
      <c r="W2995" t="s">
        <v>48</v>
      </c>
    </row>
    <row r="2996" spans="1:23" x14ac:dyDescent="0.3">
      <c r="A2996" t="s">
        <v>3332</v>
      </c>
      <c r="B2996" s="4">
        <v>41334</v>
      </c>
      <c r="C2996" t="s">
        <v>7907</v>
      </c>
      <c r="D2996">
        <v>2013</v>
      </c>
      <c r="E2996" s="4">
        <v>41340</v>
      </c>
      <c r="F2996">
        <v>6</v>
      </c>
      <c r="G2996" t="s">
        <v>6145</v>
      </c>
      <c r="H2996" t="s">
        <v>7506</v>
      </c>
      <c r="I2996" t="s">
        <v>5980</v>
      </c>
      <c r="J2996" t="s">
        <v>5981</v>
      </c>
      <c r="K2996" t="s">
        <v>5975</v>
      </c>
      <c r="L2996" t="s">
        <v>5976</v>
      </c>
      <c r="M2996" t="s">
        <v>5994</v>
      </c>
      <c r="N2996" t="s">
        <v>1553</v>
      </c>
      <c r="O2996" t="s">
        <v>7889</v>
      </c>
      <c r="P2996">
        <v>0</v>
      </c>
      <c r="Q2996">
        <v>121</v>
      </c>
      <c r="R2996">
        <v>55</v>
      </c>
      <c r="S2996">
        <v>66</v>
      </c>
      <c r="T2996">
        <v>0.45454545454545398</v>
      </c>
      <c r="U2996" t="s">
        <v>7908</v>
      </c>
      <c r="V2996" t="s">
        <v>10</v>
      </c>
      <c r="W2996" t="s">
        <v>48</v>
      </c>
    </row>
    <row r="2997" spans="1:23" x14ac:dyDescent="0.3">
      <c r="A2997" t="s">
        <v>3369</v>
      </c>
      <c r="B2997" s="4">
        <v>41348</v>
      </c>
      <c r="C2997" t="s">
        <v>7907</v>
      </c>
      <c r="D2997">
        <v>2013</v>
      </c>
      <c r="E2997" s="4">
        <v>41354</v>
      </c>
      <c r="F2997">
        <v>6</v>
      </c>
      <c r="G2997" t="s">
        <v>6036</v>
      </c>
      <c r="H2997" t="s">
        <v>6180</v>
      </c>
      <c r="I2997" t="s">
        <v>5980</v>
      </c>
      <c r="J2997" t="s">
        <v>5981</v>
      </c>
      <c r="K2997" t="s">
        <v>5985</v>
      </c>
      <c r="L2997" t="s">
        <v>5976</v>
      </c>
      <c r="M2997" t="s">
        <v>6181</v>
      </c>
      <c r="N2997" t="s">
        <v>2159</v>
      </c>
      <c r="O2997" t="s">
        <v>7889</v>
      </c>
      <c r="P2997">
        <v>0</v>
      </c>
      <c r="Q2997">
        <v>344</v>
      </c>
      <c r="R2997">
        <v>148</v>
      </c>
      <c r="S2997">
        <v>196</v>
      </c>
      <c r="T2997">
        <v>0.43023255813953498</v>
      </c>
      <c r="U2997" t="s">
        <v>7897</v>
      </c>
      <c r="V2997" t="s">
        <v>10</v>
      </c>
      <c r="W2997" t="s">
        <v>48</v>
      </c>
    </row>
    <row r="2998" spans="1:23" x14ac:dyDescent="0.3">
      <c r="A2998" t="s">
        <v>3555</v>
      </c>
      <c r="B2998" s="4">
        <v>41424</v>
      </c>
      <c r="C2998" t="s">
        <v>7896</v>
      </c>
      <c r="D2998">
        <v>2013</v>
      </c>
      <c r="E2998" s="4">
        <v>41430</v>
      </c>
      <c r="F2998">
        <v>6</v>
      </c>
      <c r="G2998" t="s">
        <v>6719</v>
      </c>
      <c r="H2998" t="s">
        <v>6393</v>
      </c>
      <c r="I2998" t="s">
        <v>5980</v>
      </c>
      <c r="J2998" t="s">
        <v>5981</v>
      </c>
      <c r="K2998" t="s">
        <v>5975</v>
      </c>
      <c r="L2998" t="s">
        <v>5976</v>
      </c>
      <c r="M2998" t="s">
        <v>5982</v>
      </c>
      <c r="N2998" t="s">
        <v>1470</v>
      </c>
      <c r="O2998" t="s">
        <v>7889</v>
      </c>
      <c r="P2998">
        <v>0</v>
      </c>
      <c r="Q2998">
        <v>147</v>
      </c>
      <c r="R2998">
        <v>31</v>
      </c>
      <c r="S2998">
        <v>116</v>
      </c>
      <c r="T2998">
        <v>0.210884353741497</v>
      </c>
      <c r="U2998" t="s">
        <v>7899</v>
      </c>
      <c r="V2998" t="s">
        <v>10</v>
      </c>
      <c r="W2998" t="s">
        <v>48</v>
      </c>
    </row>
    <row r="2999" spans="1:23" x14ac:dyDescent="0.3">
      <c r="A2999" t="s">
        <v>3720</v>
      </c>
      <c r="B2999" s="4">
        <v>41453</v>
      </c>
      <c r="C2999" t="s">
        <v>7898</v>
      </c>
      <c r="D2999">
        <v>2013</v>
      </c>
      <c r="E2999" s="4">
        <v>41459</v>
      </c>
      <c r="F2999">
        <v>6</v>
      </c>
      <c r="G2999" t="s">
        <v>7586</v>
      </c>
      <c r="H2999" t="s">
        <v>7587</v>
      </c>
      <c r="I2999" t="s">
        <v>6002</v>
      </c>
      <c r="J2999" t="s">
        <v>5981</v>
      </c>
      <c r="K2999" t="s">
        <v>5970</v>
      </c>
      <c r="L2999" t="s">
        <v>5976</v>
      </c>
      <c r="M2999" t="s">
        <v>7489</v>
      </c>
      <c r="N2999" t="s">
        <v>2037</v>
      </c>
      <c r="O2999" t="s">
        <v>7889</v>
      </c>
      <c r="P2999">
        <v>0</v>
      </c>
      <c r="Q2999">
        <v>59</v>
      </c>
      <c r="R2999">
        <v>21</v>
      </c>
      <c r="S2999">
        <v>38</v>
      </c>
      <c r="T2999">
        <v>0.35593220338983</v>
      </c>
      <c r="U2999" t="s">
        <v>7895</v>
      </c>
      <c r="V2999" t="s">
        <v>10</v>
      </c>
      <c r="W2999" t="s">
        <v>48</v>
      </c>
    </row>
    <row r="3000" spans="1:23" x14ac:dyDescent="0.3">
      <c r="A3000" t="s">
        <v>3728</v>
      </c>
      <c r="B3000" s="4">
        <v>41456</v>
      </c>
      <c r="C3000" t="s">
        <v>7909</v>
      </c>
      <c r="D3000">
        <v>2013</v>
      </c>
      <c r="E3000" s="4">
        <v>41462</v>
      </c>
      <c r="F3000">
        <v>6</v>
      </c>
      <c r="G3000" t="s">
        <v>6409</v>
      </c>
      <c r="H3000" t="s">
        <v>6493</v>
      </c>
      <c r="I3000" t="s">
        <v>6010</v>
      </c>
      <c r="J3000" t="s">
        <v>5981</v>
      </c>
      <c r="K3000" t="s">
        <v>5975</v>
      </c>
      <c r="L3000" t="s">
        <v>5976</v>
      </c>
      <c r="M3000" t="s">
        <v>6494</v>
      </c>
      <c r="N3000" t="s">
        <v>85</v>
      </c>
      <c r="O3000" t="s">
        <v>7889</v>
      </c>
      <c r="P3000">
        <v>0</v>
      </c>
      <c r="Q3000">
        <v>255</v>
      </c>
      <c r="R3000">
        <v>74</v>
      </c>
      <c r="S3000">
        <v>181</v>
      </c>
      <c r="T3000">
        <v>0.29019607843137302</v>
      </c>
      <c r="U3000" t="s">
        <v>7899</v>
      </c>
      <c r="V3000" t="s">
        <v>10</v>
      </c>
      <c r="W3000" t="s">
        <v>48</v>
      </c>
    </row>
    <row r="3001" spans="1:23" x14ac:dyDescent="0.3">
      <c r="A3001" t="s">
        <v>3760</v>
      </c>
      <c r="B3001" s="4">
        <v>41469</v>
      </c>
      <c r="C3001" t="s">
        <v>7909</v>
      </c>
      <c r="D3001">
        <v>2013</v>
      </c>
      <c r="E3001" s="4">
        <v>41475</v>
      </c>
      <c r="F3001">
        <v>6</v>
      </c>
      <c r="G3001" t="s">
        <v>7092</v>
      </c>
      <c r="H3001" t="s">
        <v>7165</v>
      </c>
      <c r="I3001" t="s">
        <v>5980</v>
      </c>
      <c r="J3001" t="s">
        <v>5981</v>
      </c>
      <c r="K3001" t="s">
        <v>5975</v>
      </c>
      <c r="L3001" t="s">
        <v>5976</v>
      </c>
      <c r="M3001" t="s">
        <v>6044</v>
      </c>
      <c r="N3001" t="s">
        <v>323</v>
      </c>
      <c r="O3001" t="s">
        <v>7889</v>
      </c>
      <c r="P3001">
        <v>0</v>
      </c>
      <c r="Q3001">
        <v>201</v>
      </c>
      <c r="R3001">
        <v>12</v>
      </c>
      <c r="S3001">
        <v>189</v>
      </c>
      <c r="T3001">
        <v>5.9701492537313397E-2</v>
      </c>
      <c r="U3001" t="s">
        <v>7892</v>
      </c>
      <c r="V3001" t="s">
        <v>10</v>
      </c>
      <c r="W3001" t="s">
        <v>48</v>
      </c>
    </row>
    <row r="3002" spans="1:23" x14ac:dyDescent="0.3">
      <c r="A3002" t="s">
        <v>3946</v>
      </c>
      <c r="B3002" s="4">
        <v>41511</v>
      </c>
      <c r="C3002" t="s">
        <v>7900</v>
      </c>
      <c r="D3002">
        <v>2013</v>
      </c>
      <c r="E3002" s="4">
        <v>41517</v>
      </c>
      <c r="F3002">
        <v>6</v>
      </c>
      <c r="G3002" t="s">
        <v>6593</v>
      </c>
      <c r="H3002" t="s">
        <v>6199</v>
      </c>
      <c r="I3002" t="s">
        <v>6010</v>
      </c>
      <c r="J3002" t="s">
        <v>5981</v>
      </c>
      <c r="K3002" t="s">
        <v>5985</v>
      </c>
      <c r="L3002" t="s">
        <v>5976</v>
      </c>
      <c r="M3002" t="s">
        <v>6200</v>
      </c>
      <c r="N3002" t="s">
        <v>1990</v>
      </c>
      <c r="O3002" t="s">
        <v>7889</v>
      </c>
      <c r="P3002">
        <v>0</v>
      </c>
      <c r="Q3002">
        <v>28</v>
      </c>
      <c r="R3002">
        <v>6</v>
      </c>
      <c r="S3002">
        <v>22</v>
      </c>
      <c r="T3002">
        <v>0.214285714285714</v>
      </c>
      <c r="U3002" t="s">
        <v>7895</v>
      </c>
      <c r="V3002" t="s">
        <v>10</v>
      </c>
      <c r="W3002" t="s">
        <v>48</v>
      </c>
    </row>
    <row r="3003" spans="1:23" x14ac:dyDescent="0.3">
      <c r="A3003" t="s">
        <v>3946</v>
      </c>
      <c r="B3003" s="4">
        <v>41511</v>
      </c>
      <c r="C3003" t="s">
        <v>7900</v>
      </c>
      <c r="D3003">
        <v>2013</v>
      </c>
      <c r="E3003" s="4">
        <v>41517</v>
      </c>
      <c r="F3003">
        <v>6</v>
      </c>
      <c r="G3003" t="s">
        <v>6593</v>
      </c>
      <c r="H3003" t="s">
        <v>6199</v>
      </c>
      <c r="I3003" t="s">
        <v>6010</v>
      </c>
      <c r="J3003" t="s">
        <v>5981</v>
      </c>
      <c r="K3003" t="s">
        <v>5985</v>
      </c>
      <c r="L3003" t="s">
        <v>5976</v>
      </c>
      <c r="M3003" t="s">
        <v>6200</v>
      </c>
      <c r="N3003" t="s">
        <v>1901</v>
      </c>
      <c r="O3003" t="s">
        <v>7889</v>
      </c>
      <c r="P3003">
        <v>0</v>
      </c>
      <c r="Q3003">
        <v>22</v>
      </c>
      <c r="R3003">
        <v>6</v>
      </c>
      <c r="S3003">
        <v>16</v>
      </c>
      <c r="T3003">
        <v>0.27272727272727298</v>
      </c>
      <c r="U3003" t="s">
        <v>7895</v>
      </c>
      <c r="V3003" t="s">
        <v>10</v>
      </c>
      <c r="W3003" t="s">
        <v>48</v>
      </c>
    </row>
    <row r="3004" spans="1:23" x14ac:dyDescent="0.3">
      <c r="A3004" t="s">
        <v>4323</v>
      </c>
      <c r="B3004" s="4">
        <v>41600</v>
      </c>
      <c r="C3004" t="s">
        <v>7904</v>
      </c>
      <c r="D3004">
        <v>2013</v>
      </c>
      <c r="E3004" s="4">
        <v>41606</v>
      </c>
      <c r="F3004">
        <v>6</v>
      </c>
      <c r="G3004" t="s">
        <v>6005</v>
      </c>
      <c r="H3004" t="s">
        <v>6794</v>
      </c>
      <c r="I3004" t="s">
        <v>6010</v>
      </c>
      <c r="J3004" t="s">
        <v>5981</v>
      </c>
      <c r="K3004" t="s">
        <v>5975</v>
      </c>
      <c r="L3004" t="s">
        <v>5976</v>
      </c>
      <c r="M3004" t="s">
        <v>6047</v>
      </c>
      <c r="N3004" t="s">
        <v>55</v>
      </c>
      <c r="O3004" t="s">
        <v>7889</v>
      </c>
      <c r="P3004">
        <v>0</v>
      </c>
      <c r="Q3004">
        <v>59</v>
      </c>
      <c r="R3004">
        <v>22</v>
      </c>
      <c r="S3004">
        <v>37</v>
      </c>
      <c r="T3004">
        <v>0.37288135593220301</v>
      </c>
      <c r="U3004" t="s">
        <v>7897</v>
      </c>
      <c r="V3004" t="s">
        <v>10</v>
      </c>
      <c r="W3004" t="s">
        <v>48</v>
      </c>
    </row>
    <row r="3005" spans="1:23" x14ac:dyDescent="0.3">
      <c r="A3005" t="s">
        <v>4387</v>
      </c>
      <c r="B3005" s="4">
        <v>41614</v>
      </c>
      <c r="C3005" t="s">
        <v>7906</v>
      </c>
      <c r="D3005">
        <v>2013</v>
      </c>
      <c r="E3005" s="4">
        <v>41620</v>
      </c>
      <c r="F3005">
        <v>6</v>
      </c>
      <c r="G3005" t="s">
        <v>7257</v>
      </c>
      <c r="H3005" t="s">
        <v>7695</v>
      </c>
      <c r="I3005" t="s">
        <v>5980</v>
      </c>
      <c r="J3005" t="s">
        <v>5981</v>
      </c>
      <c r="K3005" t="s">
        <v>5970</v>
      </c>
      <c r="L3005" t="s">
        <v>5976</v>
      </c>
      <c r="M3005" t="s">
        <v>6103</v>
      </c>
      <c r="N3005" t="s">
        <v>1120</v>
      </c>
      <c r="O3005" t="s">
        <v>7889</v>
      </c>
      <c r="P3005">
        <v>0</v>
      </c>
      <c r="Q3005">
        <v>72</v>
      </c>
      <c r="R3005">
        <v>4</v>
      </c>
      <c r="S3005">
        <v>68</v>
      </c>
      <c r="T3005">
        <v>5.5555555555555601E-2</v>
      </c>
      <c r="U3005" t="s">
        <v>7899</v>
      </c>
      <c r="V3005" t="s">
        <v>10</v>
      </c>
      <c r="W3005" t="s">
        <v>48</v>
      </c>
    </row>
    <row r="3006" spans="1:23" x14ac:dyDescent="0.3">
      <c r="A3006" t="s">
        <v>3193</v>
      </c>
      <c r="B3006" s="4">
        <v>41292</v>
      </c>
      <c r="C3006" t="s">
        <v>7888</v>
      </c>
      <c r="D3006">
        <v>2013</v>
      </c>
      <c r="E3006" s="4">
        <v>41297</v>
      </c>
      <c r="F3006">
        <v>5</v>
      </c>
      <c r="G3006" t="s">
        <v>7474</v>
      </c>
      <c r="H3006" t="s">
        <v>7475</v>
      </c>
      <c r="I3006" t="s">
        <v>6004</v>
      </c>
      <c r="J3006" t="s">
        <v>5998</v>
      </c>
      <c r="K3006" t="s">
        <v>5975</v>
      </c>
      <c r="L3006" t="s">
        <v>5976</v>
      </c>
      <c r="M3006" t="s">
        <v>6267</v>
      </c>
      <c r="N3006" t="s">
        <v>1158</v>
      </c>
      <c r="O3006" t="s">
        <v>7889</v>
      </c>
      <c r="P3006">
        <v>0</v>
      </c>
      <c r="Q3006">
        <v>51</v>
      </c>
      <c r="R3006">
        <v>23</v>
      </c>
      <c r="S3006">
        <v>28</v>
      </c>
      <c r="T3006">
        <v>0.45098039215686297</v>
      </c>
      <c r="U3006" t="s">
        <v>7890</v>
      </c>
      <c r="V3006" t="s">
        <v>10</v>
      </c>
      <c r="W3006" t="s">
        <v>48</v>
      </c>
    </row>
    <row r="3007" spans="1:23" x14ac:dyDescent="0.3">
      <c r="A3007" t="s">
        <v>3210</v>
      </c>
      <c r="B3007" s="4">
        <v>41302</v>
      </c>
      <c r="C3007" t="s">
        <v>7888</v>
      </c>
      <c r="D3007">
        <v>2013</v>
      </c>
      <c r="E3007" s="4">
        <v>41307</v>
      </c>
      <c r="F3007">
        <v>5</v>
      </c>
      <c r="G3007" t="s">
        <v>6568</v>
      </c>
      <c r="H3007" t="s">
        <v>6158</v>
      </c>
      <c r="I3007" t="s">
        <v>6010</v>
      </c>
      <c r="J3007" t="s">
        <v>5981</v>
      </c>
      <c r="K3007" t="s">
        <v>5975</v>
      </c>
      <c r="L3007" t="s">
        <v>5976</v>
      </c>
      <c r="M3007" t="s">
        <v>6047</v>
      </c>
      <c r="N3007" t="s">
        <v>746</v>
      </c>
      <c r="O3007" t="s">
        <v>7889</v>
      </c>
      <c r="P3007">
        <v>0</v>
      </c>
      <c r="Q3007">
        <v>98</v>
      </c>
      <c r="R3007">
        <v>39</v>
      </c>
      <c r="S3007">
        <v>59</v>
      </c>
      <c r="T3007">
        <v>0.397959183673469</v>
      </c>
      <c r="U3007" t="s">
        <v>7895</v>
      </c>
      <c r="V3007" t="s">
        <v>10</v>
      </c>
      <c r="W3007" t="s">
        <v>48</v>
      </c>
    </row>
    <row r="3008" spans="1:23" x14ac:dyDescent="0.3">
      <c r="A3008" t="s">
        <v>3210</v>
      </c>
      <c r="B3008" s="4">
        <v>41302</v>
      </c>
      <c r="C3008" t="s">
        <v>7888</v>
      </c>
      <c r="D3008">
        <v>2013</v>
      </c>
      <c r="E3008" s="4">
        <v>41307</v>
      </c>
      <c r="F3008">
        <v>5</v>
      </c>
      <c r="G3008" t="s">
        <v>6568</v>
      </c>
      <c r="H3008" t="s">
        <v>6158</v>
      </c>
      <c r="I3008" t="s">
        <v>6010</v>
      </c>
      <c r="J3008" t="s">
        <v>5981</v>
      </c>
      <c r="K3008" t="s">
        <v>5975</v>
      </c>
      <c r="L3008" t="s">
        <v>5976</v>
      </c>
      <c r="M3008" t="s">
        <v>6047</v>
      </c>
      <c r="N3008" t="s">
        <v>1470</v>
      </c>
      <c r="O3008" t="s">
        <v>7889</v>
      </c>
      <c r="P3008">
        <v>0</v>
      </c>
      <c r="Q3008">
        <v>88</v>
      </c>
      <c r="R3008">
        <v>19</v>
      </c>
      <c r="S3008">
        <v>69</v>
      </c>
      <c r="T3008">
        <v>0.21590909090909099</v>
      </c>
      <c r="U3008" t="s">
        <v>7891</v>
      </c>
      <c r="V3008" t="s">
        <v>10</v>
      </c>
      <c r="W3008" t="s">
        <v>48</v>
      </c>
    </row>
    <row r="3009" spans="1:23" x14ac:dyDescent="0.3">
      <c r="A3009" t="s">
        <v>3221</v>
      </c>
      <c r="B3009" s="4">
        <v>41303</v>
      </c>
      <c r="C3009" t="s">
        <v>7888</v>
      </c>
      <c r="D3009">
        <v>2013</v>
      </c>
      <c r="E3009" s="4">
        <v>41308</v>
      </c>
      <c r="F3009">
        <v>5</v>
      </c>
      <c r="G3009" t="s">
        <v>6778</v>
      </c>
      <c r="H3009" t="s">
        <v>6013</v>
      </c>
      <c r="I3009" t="s">
        <v>5974</v>
      </c>
      <c r="J3009" t="s">
        <v>5969</v>
      </c>
      <c r="K3009" t="s">
        <v>5970</v>
      </c>
      <c r="L3009" t="s">
        <v>5976</v>
      </c>
      <c r="M3009" t="s">
        <v>5977</v>
      </c>
      <c r="N3009" t="s">
        <v>786</v>
      </c>
      <c r="O3009" t="s">
        <v>7889</v>
      </c>
      <c r="P3009">
        <v>0</v>
      </c>
      <c r="Q3009">
        <v>21</v>
      </c>
      <c r="R3009">
        <v>10</v>
      </c>
      <c r="S3009">
        <v>11</v>
      </c>
      <c r="T3009">
        <v>0.476190476190476</v>
      </c>
      <c r="U3009" t="s">
        <v>7891</v>
      </c>
      <c r="V3009" t="s">
        <v>10</v>
      </c>
      <c r="W3009" t="s">
        <v>48</v>
      </c>
    </row>
    <row r="3010" spans="1:23" x14ac:dyDescent="0.3">
      <c r="A3010" t="s">
        <v>3221</v>
      </c>
      <c r="B3010" s="4">
        <v>41303</v>
      </c>
      <c r="C3010" t="s">
        <v>7888</v>
      </c>
      <c r="D3010">
        <v>2013</v>
      </c>
      <c r="E3010" s="4">
        <v>41308</v>
      </c>
      <c r="F3010">
        <v>5</v>
      </c>
      <c r="G3010" t="s">
        <v>6778</v>
      </c>
      <c r="H3010" t="s">
        <v>6013</v>
      </c>
      <c r="I3010" t="s">
        <v>5974</v>
      </c>
      <c r="J3010" t="s">
        <v>5969</v>
      </c>
      <c r="K3010" t="s">
        <v>5970</v>
      </c>
      <c r="L3010" t="s">
        <v>5976</v>
      </c>
      <c r="M3010" t="s">
        <v>5977</v>
      </c>
      <c r="N3010" t="s">
        <v>47</v>
      </c>
      <c r="O3010" t="s">
        <v>7889</v>
      </c>
      <c r="P3010">
        <v>0</v>
      </c>
      <c r="Q3010">
        <v>37</v>
      </c>
      <c r="R3010">
        <v>11</v>
      </c>
      <c r="S3010">
        <v>26</v>
      </c>
      <c r="T3010">
        <v>0.29729729729729698</v>
      </c>
      <c r="U3010" t="s">
        <v>7899</v>
      </c>
      <c r="V3010" t="s">
        <v>10</v>
      </c>
      <c r="W3010" t="s">
        <v>48</v>
      </c>
    </row>
    <row r="3011" spans="1:23" x14ac:dyDescent="0.3">
      <c r="A3011" t="s">
        <v>3251</v>
      </c>
      <c r="B3011" s="4">
        <v>41313</v>
      </c>
      <c r="C3011" t="s">
        <v>7893</v>
      </c>
      <c r="D3011">
        <v>2013</v>
      </c>
      <c r="E3011" s="4">
        <v>41318</v>
      </c>
      <c r="F3011">
        <v>5</v>
      </c>
      <c r="G3011" t="s">
        <v>6625</v>
      </c>
      <c r="H3011" t="s">
        <v>7486</v>
      </c>
      <c r="I3011" t="s">
        <v>5997</v>
      </c>
      <c r="J3011" t="s">
        <v>5998</v>
      </c>
      <c r="K3011" t="s">
        <v>5970</v>
      </c>
      <c r="L3011" t="s">
        <v>5976</v>
      </c>
      <c r="M3011" t="s">
        <v>6038</v>
      </c>
      <c r="N3011" t="s">
        <v>376</v>
      </c>
      <c r="O3011" t="s">
        <v>7889</v>
      </c>
      <c r="P3011">
        <v>0</v>
      </c>
      <c r="Q3011">
        <v>100</v>
      </c>
      <c r="R3011">
        <v>28</v>
      </c>
      <c r="S3011">
        <v>72</v>
      </c>
      <c r="T3011">
        <v>0.28000000000000003</v>
      </c>
      <c r="U3011" t="s">
        <v>7895</v>
      </c>
      <c r="V3011" t="s">
        <v>10</v>
      </c>
      <c r="W3011" t="s">
        <v>48</v>
      </c>
    </row>
    <row r="3012" spans="1:23" x14ac:dyDescent="0.3">
      <c r="A3012" t="s">
        <v>3264</v>
      </c>
      <c r="B3012" s="4">
        <v>41317</v>
      </c>
      <c r="C3012" t="s">
        <v>7893</v>
      </c>
      <c r="D3012">
        <v>2013</v>
      </c>
      <c r="E3012" s="4">
        <v>41322</v>
      </c>
      <c r="F3012">
        <v>5</v>
      </c>
      <c r="G3012" t="s">
        <v>6929</v>
      </c>
      <c r="H3012" t="s">
        <v>6327</v>
      </c>
      <c r="I3012" t="s">
        <v>6010</v>
      </c>
      <c r="J3012" t="s">
        <v>5981</v>
      </c>
      <c r="K3012" t="s">
        <v>5975</v>
      </c>
      <c r="L3012" t="s">
        <v>5976</v>
      </c>
      <c r="M3012" t="s">
        <v>6327</v>
      </c>
      <c r="N3012" t="s">
        <v>1118</v>
      </c>
      <c r="O3012" t="s">
        <v>7889</v>
      </c>
      <c r="P3012">
        <v>0</v>
      </c>
      <c r="Q3012">
        <v>123</v>
      </c>
      <c r="R3012">
        <v>17</v>
      </c>
      <c r="S3012">
        <v>106</v>
      </c>
      <c r="T3012">
        <v>0.138211382113821</v>
      </c>
      <c r="U3012" t="s">
        <v>7902</v>
      </c>
      <c r="V3012" t="s">
        <v>10</v>
      </c>
      <c r="W3012" t="s">
        <v>48</v>
      </c>
    </row>
    <row r="3013" spans="1:23" x14ac:dyDescent="0.3">
      <c r="A3013" t="s">
        <v>3352</v>
      </c>
      <c r="B3013" s="4">
        <v>41344</v>
      </c>
      <c r="C3013" t="s">
        <v>7907</v>
      </c>
      <c r="D3013">
        <v>2013</v>
      </c>
      <c r="E3013" s="4">
        <v>41349</v>
      </c>
      <c r="F3013">
        <v>5</v>
      </c>
      <c r="G3013" t="s">
        <v>6876</v>
      </c>
      <c r="H3013" t="s">
        <v>6001</v>
      </c>
      <c r="I3013" t="s">
        <v>6002</v>
      </c>
      <c r="J3013" t="s">
        <v>5981</v>
      </c>
      <c r="K3013" t="s">
        <v>5975</v>
      </c>
      <c r="L3013" t="s">
        <v>5976</v>
      </c>
      <c r="M3013" t="s">
        <v>6001</v>
      </c>
      <c r="N3013" t="s">
        <v>1428</v>
      </c>
      <c r="O3013" t="s">
        <v>7889</v>
      </c>
      <c r="P3013">
        <v>0</v>
      </c>
      <c r="Q3013">
        <v>296</v>
      </c>
      <c r="R3013">
        <v>50</v>
      </c>
      <c r="S3013">
        <v>246</v>
      </c>
      <c r="T3013">
        <v>0.168918918918919</v>
      </c>
      <c r="U3013" t="s">
        <v>7913</v>
      </c>
      <c r="V3013" t="s">
        <v>10</v>
      </c>
      <c r="W3013" t="s">
        <v>48</v>
      </c>
    </row>
    <row r="3014" spans="1:23" x14ac:dyDescent="0.3">
      <c r="A3014" t="s">
        <v>3389</v>
      </c>
      <c r="B3014" s="4">
        <v>41359</v>
      </c>
      <c r="C3014" t="s">
        <v>7907</v>
      </c>
      <c r="D3014">
        <v>2013</v>
      </c>
      <c r="E3014" s="4">
        <v>41364</v>
      </c>
      <c r="F3014">
        <v>5</v>
      </c>
      <c r="G3014" t="s">
        <v>7216</v>
      </c>
      <c r="H3014" t="s">
        <v>6428</v>
      </c>
      <c r="I3014" t="s">
        <v>5997</v>
      </c>
      <c r="J3014" t="s">
        <v>5998</v>
      </c>
      <c r="K3014" t="s">
        <v>5975</v>
      </c>
      <c r="L3014" t="s">
        <v>5976</v>
      </c>
      <c r="M3014" t="s">
        <v>6041</v>
      </c>
      <c r="N3014" t="s">
        <v>1098</v>
      </c>
      <c r="O3014" t="s">
        <v>7889</v>
      </c>
      <c r="P3014">
        <v>0</v>
      </c>
      <c r="Q3014">
        <v>28</v>
      </c>
      <c r="R3014">
        <v>0</v>
      </c>
      <c r="S3014">
        <v>28</v>
      </c>
      <c r="T3014">
        <v>0</v>
      </c>
      <c r="U3014" t="s">
        <v>7890</v>
      </c>
      <c r="V3014" t="s">
        <v>10</v>
      </c>
      <c r="W3014" t="s">
        <v>48</v>
      </c>
    </row>
    <row r="3015" spans="1:23" x14ac:dyDescent="0.3">
      <c r="A3015" t="s">
        <v>3389</v>
      </c>
      <c r="B3015" s="4">
        <v>41359</v>
      </c>
      <c r="C3015" t="s">
        <v>7907</v>
      </c>
      <c r="D3015">
        <v>2013</v>
      </c>
      <c r="E3015" s="4">
        <v>41364</v>
      </c>
      <c r="F3015">
        <v>5</v>
      </c>
      <c r="G3015" t="s">
        <v>7216</v>
      </c>
      <c r="H3015" t="s">
        <v>6428</v>
      </c>
      <c r="I3015" t="s">
        <v>5997</v>
      </c>
      <c r="J3015" t="s">
        <v>5998</v>
      </c>
      <c r="K3015" t="s">
        <v>5975</v>
      </c>
      <c r="L3015" t="s">
        <v>5976</v>
      </c>
      <c r="M3015" t="s">
        <v>6041</v>
      </c>
      <c r="N3015" t="s">
        <v>838</v>
      </c>
      <c r="O3015" t="s">
        <v>7889</v>
      </c>
      <c r="P3015">
        <v>0</v>
      </c>
      <c r="Q3015">
        <v>36</v>
      </c>
      <c r="R3015">
        <v>13</v>
      </c>
      <c r="S3015">
        <v>23</v>
      </c>
      <c r="T3015">
        <v>0.36111111111111099</v>
      </c>
      <c r="U3015" t="s">
        <v>7899</v>
      </c>
      <c r="V3015" t="s">
        <v>10</v>
      </c>
      <c r="W3015" t="s">
        <v>48</v>
      </c>
    </row>
    <row r="3016" spans="1:23" x14ac:dyDescent="0.3">
      <c r="A3016" t="s">
        <v>3406</v>
      </c>
      <c r="B3016" s="4">
        <v>41366</v>
      </c>
      <c r="C3016" t="s">
        <v>7894</v>
      </c>
      <c r="D3016">
        <v>2013</v>
      </c>
      <c r="E3016" s="4">
        <v>41371</v>
      </c>
      <c r="F3016">
        <v>5</v>
      </c>
      <c r="G3016" t="s">
        <v>6175</v>
      </c>
      <c r="H3016" t="s">
        <v>6088</v>
      </c>
      <c r="I3016" t="s">
        <v>6004</v>
      </c>
      <c r="J3016" t="s">
        <v>5998</v>
      </c>
      <c r="K3016" t="s">
        <v>5975</v>
      </c>
      <c r="L3016" t="s">
        <v>5976</v>
      </c>
      <c r="M3016" t="s">
        <v>6089</v>
      </c>
      <c r="N3016" t="s">
        <v>132</v>
      </c>
      <c r="O3016" t="s">
        <v>7889</v>
      </c>
      <c r="P3016">
        <v>0</v>
      </c>
      <c r="Q3016">
        <v>24</v>
      </c>
      <c r="R3016">
        <v>8</v>
      </c>
      <c r="S3016">
        <v>16</v>
      </c>
      <c r="T3016">
        <v>0.33333333333333298</v>
      </c>
      <c r="U3016" t="s">
        <v>7892</v>
      </c>
      <c r="V3016" t="s">
        <v>10</v>
      </c>
      <c r="W3016" t="s">
        <v>48</v>
      </c>
    </row>
    <row r="3017" spans="1:23" x14ac:dyDescent="0.3">
      <c r="A3017" t="s">
        <v>3440</v>
      </c>
      <c r="B3017" s="4">
        <v>41379</v>
      </c>
      <c r="C3017" t="s">
        <v>7894</v>
      </c>
      <c r="D3017">
        <v>2013</v>
      </c>
      <c r="E3017" s="4">
        <v>41384</v>
      </c>
      <c r="F3017">
        <v>5</v>
      </c>
      <c r="G3017" t="s">
        <v>6198</v>
      </c>
      <c r="H3017" t="s">
        <v>6523</v>
      </c>
      <c r="I3017" t="s">
        <v>5980</v>
      </c>
      <c r="J3017" t="s">
        <v>5981</v>
      </c>
      <c r="K3017" t="s">
        <v>5985</v>
      </c>
      <c r="L3017" t="s">
        <v>5976</v>
      </c>
      <c r="M3017" t="s">
        <v>6181</v>
      </c>
      <c r="N3017" t="s">
        <v>100</v>
      </c>
      <c r="O3017" t="s">
        <v>7889</v>
      </c>
      <c r="P3017">
        <v>0</v>
      </c>
      <c r="Q3017">
        <v>41</v>
      </c>
      <c r="R3017">
        <v>11</v>
      </c>
      <c r="S3017">
        <v>30</v>
      </c>
      <c r="T3017">
        <v>0.26829268292682901</v>
      </c>
      <c r="U3017" t="s">
        <v>7897</v>
      </c>
      <c r="V3017" t="s">
        <v>10</v>
      </c>
      <c r="W3017" t="s">
        <v>48</v>
      </c>
    </row>
    <row r="3018" spans="1:23" x14ac:dyDescent="0.3">
      <c r="A3018" t="s">
        <v>3508</v>
      </c>
      <c r="B3018" s="4">
        <v>41409</v>
      </c>
      <c r="C3018" t="s">
        <v>7896</v>
      </c>
      <c r="D3018">
        <v>2013</v>
      </c>
      <c r="E3018" s="4">
        <v>41414</v>
      </c>
      <c r="F3018">
        <v>5</v>
      </c>
      <c r="G3018" t="s">
        <v>6921</v>
      </c>
      <c r="H3018" t="s">
        <v>6139</v>
      </c>
      <c r="I3018" t="s">
        <v>5997</v>
      </c>
      <c r="J3018" t="s">
        <v>5998</v>
      </c>
      <c r="K3018" t="s">
        <v>5975</v>
      </c>
      <c r="L3018" t="s">
        <v>5976</v>
      </c>
      <c r="M3018" t="s">
        <v>6038</v>
      </c>
      <c r="N3018" t="s">
        <v>712</v>
      </c>
      <c r="O3018" t="s">
        <v>7889</v>
      </c>
      <c r="P3018">
        <v>0</v>
      </c>
      <c r="Q3018">
        <v>348</v>
      </c>
      <c r="R3018">
        <v>143</v>
      </c>
      <c r="S3018">
        <v>205</v>
      </c>
      <c r="T3018">
        <v>0.41091954022988503</v>
      </c>
      <c r="U3018" t="s">
        <v>7912</v>
      </c>
      <c r="V3018" t="s">
        <v>10</v>
      </c>
      <c r="W3018" t="s">
        <v>48</v>
      </c>
    </row>
    <row r="3019" spans="1:23" x14ac:dyDescent="0.3">
      <c r="A3019" t="s">
        <v>3514</v>
      </c>
      <c r="B3019" s="4">
        <v>41410</v>
      </c>
      <c r="C3019" t="s">
        <v>7896</v>
      </c>
      <c r="D3019">
        <v>2013</v>
      </c>
      <c r="E3019" s="4">
        <v>41415</v>
      </c>
      <c r="F3019">
        <v>5</v>
      </c>
      <c r="G3019" t="s">
        <v>7157</v>
      </c>
      <c r="H3019" t="s">
        <v>7557</v>
      </c>
      <c r="I3019" t="s">
        <v>5974</v>
      </c>
      <c r="J3019" t="s">
        <v>5969</v>
      </c>
      <c r="K3019" t="s">
        <v>5985</v>
      </c>
      <c r="L3019" t="s">
        <v>5976</v>
      </c>
      <c r="M3019" t="s">
        <v>5977</v>
      </c>
      <c r="N3019" t="s">
        <v>169</v>
      </c>
      <c r="O3019" t="s">
        <v>7889</v>
      </c>
      <c r="P3019">
        <v>0</v>
      </c>
      <c r="Q3019">
        <v>23</v>
      </c>
      <c r="R3019">
        <v>6</v>
      </c>
      <c r="S3019">
        <v>17</v>
      </c>
      <c r="T3019">
        <v>0.26086956521739102</v>
      </c>
      <c r="U3019" t="s">
        <v>7895</v>
      </c>
      <c r="V3019" t="s">
        <v>10</v>
      </c>
      <c r="W3019" t="s">
        <v>48</v>
      </c>
    </row>
    <row r="3020" spans="1:23" x14ac:dyDescent="0.3">
      <c r="A3020" t="s">
        <v>3608</v>
      </c>
      <c r="B3020" s="4">
        <v>41433</v>
      </c>
      <c r="C3020" t="s">
        <v>7898</v>
      </c>
      <c r="D3020">
        <v>2013</v>
      </c>
      <c r="E3020" s="4">
        <v>41438</v>
      </c>
      <c r="F3020">
        <v>5</v>
      </c>
      <c r="G3020" t="s">
        <v>7572</v>
      </c>
      <c r="H3020" t="s">
        <v>6938</v>
      </c>
      <c r="I3020" t="s">
        <v>5980</v>
      </c>
      <c r="J3020" t="s">
        <v>5981</v>
      </c>
      <c r="K3020" t="s">
        <v>5975</v>
      </c>
      <c r="L3020" t="s">
        <v>5976</v>
      </c>
      <c r="M3020" t="s">
        <v>6181</v>
      </c>
      <c r="N3020" t="s">
        <v>169</v>
      </c>
      <c r="O3020" t="s">
        <v>7889</v>
      </c>
      <c r="P3020">
        <v>0</v>
      </c>
      <c r="Q3020">
        <v>34</v>
      </c>
      <c r="R3020">
        <v>9</v>
      </c>
      <c r="S3020">
        <v>25</v>
      </c>
      <c r="T3020">
        <v>0.26470588235294101</v>
      </c>
      <c r="U3020" t="s">
        <v>7891</v>
      </c>
      <c r="V3020" t="s">
        <v>10</v>
      </c>
      <c r="W3020" t="s">
        <v>48</v>
      </c>
    </row>
    <row r="3021" spans="1:23" x14ac:dyDescent="0.3">
      <c r="A3021" t="s">
        <v>3671</v>
      </c>
      <c r="B3021" s="4">
        <v>41444</v>
      </c>
      <c r="C3021" t="s">
        <v>7898</v>
      </c>
      <c r="D3021">
        <v>2013</v>
      </c>
      <c r="E3021" s="4">
        <v>41449</v>
      </c>
      <c r="F3021">
        <v>5</v>
      </c>
      <c r="G3021" t="s">
        <v>7474</v>
      </c>
      <c r="H3021" t="s">
        <v>6737</v>
      </c>
      <c r="I3021" t="s">
        <v>5974</v>
      </c>
      <c r="J3021" t="s">
        <v>5969</v>
      </c>
      <c r="K3021" t="s">
        <v>5975</v>
      </c>
      <c r="L3021" t="s">
        <v>5976</v>
      </c>
      <c r="M3021" t="s">
        <v>5977</v>
      </c>
      <c r="N3021" t="s">
        <v>405</v>
      </c>
      <c r="O3021" t="s">
        <v>7889</v>
      </c>
      <c r="P3021">
        <v>0</v>
      </c>
      <c r="Q3021">
        <v>48</v>
      </c>
      <c r="R3021">
        <v>2</v>
      </c>
      <c r="S3021">
        <v>46</v>
      </c>
      <c r="T3021">
        <v>4.1666666666666699E-2</v>
      </c>
      <c r="U3021" t="s">
        <v>7892</v>
      </c>
      <c r="V3021" t="s">
        <v>10</v>
      </c>
      <c r="W3021" t="s">
        <v>48</v>
      </c>
    </row>
    <row r="3022" spans="1:23" x14ac:dyDescent="0.3">
      <c r="A3022" t="s">
        <v>3677</v>
      </c>
      <c r="B3022" s="4">
        <v>41446</v>
      </c>
      <c r="C3022" t="s">
        <v>7898</v>
      </c>
      <c r="D3022">
        <v>2013</v>
      </c>
      <c r="E3022" s="4">
        <v>41451</v>
      </c>
      <c r="F3022">
        <v>5</v>
      </c>
      <c r="G3022" t="s">
        <v>6526</v>
      </c>
      <c r="H3022" t="s">
        <v>6251</v>
      </c>
      <c r="I3022" t="s">
        <v>5974</v>
      </c>
      <c r="J3022" t="s">
        <v>5969</v>
      </c>
      <c r="K3022" t="s">
        <v>5975</v>
      </c>
      <c r="L3022" t="s">
        <v>5976</v>
      </c>
      <c r="M3022" t="s">
        <v>6252</v>
      </c>
      <c r="N3022" t="s">
        <v>838</v>
      </c>
      <c r="O3022" t="s">
        <v>7889</v>
      </c>
      <c r="P3022">
        <v>0</v>
      </c>
      <c r="Q3022">
        <v>27</v>
      </c>
      <c r="R3022">
        <v>11</v>
      </c>
      <c r="S3022">
        <v>16</v>
      </c>
      <c r="T3022">
        <v>0.407407407407407</v>
      </c>
      <c r="U3022" t="s">
        <v>7892</v>
      </c>
      <c r="V3022" t="s">
        <v>10</v>
      </c>
      <c r="W3022" t="s">
        <v>48</v>
      </c>
    </row>
    <row r="3023" spans="1:23" x14ac:dyDescent="0.3">
      <c r="A3023" t="s">
        <v>3690</v>
      </c>
      <c r="B3023" s="4">
        <v>41449</v>
      </c>
      <c r="C3023" t="s">
        <v>7898</v>
      </c>
      <c r="D3023">
        <v>2013</v>
      </c>
      <c r="E3023" s="4">
        <v>41454</v>
      </c>
      <c r="F3023">
        <v>5</v>
      </c>
      <c r="G3023" t="s">
        <v>6509</v>
      </c>
      <c r="H3023" t="s">
        <v>6952</v>
      </c>
      <c r="I3023" t="s">
        <v>5974</v>
      </c>
      <c r="J3023" t="s">
        <v>5969</v>
      </c>
      <c r="K3023" t="s">
        <v>5985</v>
      </c>
      <c r="L3023" t="s">
        <v>5976</v>
      </c>
      <c r="M3023" t="s">
        <v>5977</v>
      </c>
      <c r="N3023" t="s">
        <v>1416</v>
      </c>
      <c r="O3023" t="s">
        <v>7889</v>
      </c>
      <c r="P3023">
        <v>0</v>
      </c>
      <c r="Q3023">
        <v>6</v>
      </c>
      <c r="R3023">
        <v>2</v>
      </c>
      <c r="S3023">
        <v>4</v>
      </c>
      <c r="T3023">
        <v>0.33333333333333298</v>
      </c>
      <c r="U3023" t="s">
        <v>7890</v>
      </c>
      <c r="V3023" t="s">
        <v>10</v>
      </c>
      <c r="W3023" t="s">
        <v>48</v>
      </c>
    </row>
    <row r="3024" spans="1:23" x14ac:dyDescent="0.3">
      <c r="A3024" t="s">
        <v>3705</v>
      </c>
      <c r="B3024" s="4">
        <v>41451</v>
      </c>
      <c r="C3024" t="s">
        <v>7898</v>
      </c>
      <c r="D3024">
        <v>2013</v>
      </c>
      <c r="E3024" s="4">
        <v>41456</v>
      </c>
      <c r="F3024">
        <v>5</v>
      </c>
      <c r="G3024" t="s">
        <v>5972</v>
      </c>
      <c r="H3024" t="s">
        <v>6648</v>
      </c>
      <c r="I3024" t="s">
        <v>5997</v>
      </c>
      <c r="J3024" t="s">
        <v>5998</v>
      </c>
      <c r="K3024" t="s">
        <v>5975</v>
      </c>
      <c r="L3024" t="s">
        <v>5976</v>
      </c>
      <c r="M3024" t="s">
        <v>6649</v>
      </c>
      <c r="N3024" t="s">
        <v>1665</v>
      </c>
      <c r="O3024" t="s">
        <v>7889</v>
      </c>
      <c r="P3024">
        <v>0</v>
      </c>
      <c r="Q3024">
        <v>158</v>
      </c>
      <c r="R3024">
        <v>38</v>
      </c>
      <c r="S3024">
        <v>120</v>
      </c>
      <c r="T3024">
        <v>0.240506329113924</v>
      </c>
      <c r="U3024" t="s">
        <v>7891</v>
      </c>
      <c r="V3024" t="s">
        <v>10</v>
      </c>
      <c r="W3024" t="s">
        <v>48</v>
      </c>
    </row>
    <row r="3025" spans="1:23" x14ac:dyDescent="0.3">
      <c r="A3025" t="s">
        <v>3705</v>
      </c>
      <c r="B3025" s="4">
        <v>41451</v>
      </c>
      <c r="C3025" t="s">
        <v>7898</v>
      </c>
      <c r="D3025">
        <v>2013</v>
      </c>
      <c r="E3025" s="4">
        <v>41456</v>
      </c>
      <c r="F3025">
        <v>5</v>
      </c>
      <c r="G3025" t="s">
        <v>5972</v>
      </c>
      <c r="H3025" t="s">
        <v>6648</v>
      </c>
      <c r="I3025" t="s">
        <v>5997</v>
      </c>
      <c r="J3025" t="s">
        <v>5998</v>
      </c>
      <c r="K3025" t="s">
        <v>5975</v>
      </c>
      <c r="L3025" t="s">
        <v>5976</v>
      </c>
      <c r="M3025" t="s">
        <v>6649</v>
      </c>
      <c r="N3025" t="s">
        <v>100</v>
      </c>
      <c r="O3025" t="s">
        <v>7889</v>
      </c>
      <c r="P3025">
        <v>0</v>
      </c>
      <c r="Q3025">
        <v>19</v>
      </c>
      <c r="R3025">
        <v>1</v>
      </c>
      <c r="S3025">
        <v>18</v>
      </c>
      <c r="T3025">
        <v>5.2631578947368397E-2</v>
      </c>
      <c r="U3025" t="s">
        <v>7891</v>
      </c>
      <c r="V3025" t="s">
        <v>10</v>
      </c>
      <c r="W3025" t="s">
        <v>48</v>
      </c>
    </row>
    <row r="3026" spans="1:23" x14ac:dyDescent="0.3">
      <c r="A3026" t="s">
        <v>3705</v>
      </c>
      <c r="B3026" s="4">
        <v>41451</v>
      </c>
      <c r="C3026" t="s">
        <v>7898</v>
      </c>
      <c r="D3026">
        <v>2013</v>
      </c>
      <c r="E3026" s="4">
        <v>41456</v>
      </c>
      <c r="F3026">
        <v>5</v>
      </c>
      <c r="G3026" t="s">
        <v>5972</v>
      </c>
      <c r="H3026" t="s">
        <v>6648</v>
      </c>
      <c r="I3026" t="s">
        <v>5997</v>
      </c>
      <c r="J3026" t="s">
        <v>5998</v>
      </c>
      <c r="K3026" t="s">
        <v>5975</v>
      </c>
      <c r="L3026" t="s">
        <v>5976</v>
      </c>
      <c r="M3026" t="s">
        <v>6649</v>
      </c>
      <c r="N3026" t="s">
        <v>176</v>
      </c>
      <c r="O3026" t="s">
        <v>7889</v>
      </c>
      <c r="P3026">
        <v>0</v>
      </c>
      <c r="Q3026">
        <v>85</v>
      </c>
      <c r="R3026">
        <v>18</v>
      </c>
      <c r="S3026">
        <v>67</v>
      </c>
      <c r="T3026">
        <v>0.21176470588235299</v>
      </c>
      <c r="U3026" t="s">
        <v>7891</v>
      </c>
      <c r="V3026" t="s">
        <v>10</v>
      </c>
      <c r="W3026" t="s">
        <v>48</v>
      </c>
    </row>
    <row r="3027" spans="1:23" x14ac:dyDescent="0.3">
      <c r="A3027" t="s">
        <v>3705</v>
      </c>
      <c r="B3027" s="4">
        <v>41451</v>
      </c>
      <c r="C3027" t="s">
        <v>7898</v>
      </c>
      <c r="D3027">
        <v>2013</v>
      </c>
      <c r="E3027" s="4">
        <v>41456</v>
      </c>
      <c r="F3027">
        <v>5</v>
      </c>
      <c r="G3027" t="s">
        <v>5972</v>
      </c>
      <c r="H3027" t="s">
        <v>6648</v>
      </c>
      <c r="I3027" t="s">
        <v>5997</v>
      </c>
      <c r="J3027" t="s">
        <v>5998</v>
      </c>
      <c r="K3027" t="s">
        <v>5975</v>
      </c>
      <c r="L3027" t="s">
        <v>5976</v>
      </c>
      <c r="M3027" t="s">
        <v>6649</v>
      </c>
      <c r="N3027" t="s">
        <v>936</v>
      </c>
      <c r="O3027" t="s">
        <v>7889</v>
      </c>
      <c r="P3027">
        <v>0</v>
      </c>
      <c r="Q3027">
        <v>14</v>
      </c>
      <c r="R3027">
        <v>5</v>
      </c>
      <c r="S3027">
        <v>9</v>
      </c>
      <c r="T3027">
        <v>0.35714285714285698</v>
      </c>
      <c r="U3027" t="s">
        <v>7890</v>
      </c>
      <c r="V3027" t="s">
        <v>10</v>
      </c>
      <c r="W3027" t="s">
        <v>48</v>
      </c>
    </row>
    <row r="3028" spans="1:23" x14ac:dyDescent="0.3">
      <c r="A3028" t="s">
        <v>3785</v>
      </c>
      <c r="B3028" s="4">
        <v>41478</v>
      </c>
      <c r="C3028" t="s">
        <v>7909</v>
      </c>
      <c r="D3028">
        <v>2013</v>
      </c>
      <c r="E3028" s="4">
        <v>41483</v>
      </c>
      <c r="F3028">
        <v>5</v>
      </c>
      <c r="G3028" t="s">
        <v>6265</v>
      </c>
      <c r="H3028" t="s">
        <v>7453</v>
      </c>
      <c r="I3028" t="s">
        <v>6050</v>
      </c>
      <c r="J3028" t="s">
        <v>5981</v>
      </c>
      <c r="K3028" t="s">
        <v>5970</v>
      </c>
      <c r="L3028" t="s">
        <v>5976</v>
      </c>
      <c r="M3028" t="s">
        <v>7454</v>
      </c>
      <c r="N3028" t="s">
        <v>2037</v>
      </c>
      <c r="O3028" t="s">
        <v>7889</v>
      </c>
      <c r="P3028">
        <v>0</v>
      </c>
      <c r="Q3028">
        <v>147</v>
      </c>
      <c r="R3028">
        <v>51</v>
      </c>
      <c r="S3028">
        <v>96</v>
      </c>
      <c r="T3028">
        <v>0.34693877551020402</v>
      </c>
      <c r="U3028" t="s">
        <v>7899</v>
      </c>
      <c r="V3028" t="s">
        <v>10</v>
      </c>
      <c r="W3028" t="s">
        <v>48</v>
      </c>
    </row>
    <row r="3029" spans="1:23" x14ac:dyDescent="0.3">
      <c r="A3029" t="s">
        <v>3796</v>
      </c>
      <c r="B3029" s="4">
        <v>41485</v>
      </c>
      <c r="C3029" t="s">
        <v>7909</v>
      </c>
      <c r="D3029">
        <v>2013</v>
      </c>
      <c r="E3029" s="4">
        <v>41490</v>
      </c>
      <c r="F3029">
        <v>5</v>
      </c>
      <c r="G3029" t="s">
        <v>7582</v>
      </c>
      <c r="H3029" t="s">
        <v>6139</v>
      </c>
      <c r="I3029" t="s">
        <v>5997</v>
      </c>
      <c r="J3029" t="s">
        <v>5998</v>
      </c>
      <c r="K3029" t="s">
        <v>5975</v>
      </c>
      <c r="L3029" t="s">
        <v>5976</v>
      </c>
      <c r="M3029" t="s">
        <v>6038</v>
      </c>
      <c r="N3029" t="s">
        <v>323</v>
      </c>
      <c r="O3029" t="s">
        <v>7889</v>
      </c>
      <c r="P3029">
        <v>0</v>
      </c>
      <c r="Q3029">
        <v>50</v>
      </c>
      <c r="R3029">
        <v>3</v>
      </c>
      <c r="S3029">
        <v>47</v>
      </c>
      <c r="T3029">
        <v>0.06</v>
      </c>
      <c r="U3029" t="s">
        <v>7890</v>
      </c>
      <c r="V3029" t="s">
        <v>10</v>
      </c>
      <c r="W3029" t="s">
        <v>48</v>
      </c>
    </row>
    <row r="3030" spans="1:23" x14ac:dyDescent="0.3">
      <c r="A3030" t="s">
        <v>3820</v>
      </c>
      <c r="B3030" s="4">
        <v>41491</v>
      </c>
      <c r="C3030" t="s">
        <v>7900</v>
      </c>
      <c r="D3030">
        <v>2013</v>
      </c>
      <c r="E3030" s="4">
        <v>41496</v>
      </c>
      <c r="F3030">
        <v>5</v>
      </c>
      <c r="G3030" t="s">
        <v>7288</v>
      </c>
      <c r="H3030" t="s">
        <v>6944</v>
      </c>
      <c r="I3030" t="s">
        <v>5980</v>
      </c>
      <c r="J3030" t="s">
        <v>5981</v>
      </c>
      <c r="K3030" t="s">
        <v>5970</v>
      </c>
      <c r="L3030" t="s">
        <v>5976</v>
      </c>
      <c r="M3030" t="s">
        <v>6044</v>
      </c>
      <c r="N3030" t="s">
        <v>1292</v>
      </c>
      <c r="O3030" t="s">
        <v>7889</v>
      </c>
      <c r="P3030">
        <v>0</v>
      </c>
      <c r="Q3030">
        <v>108</v>
      </c>
      <c r="R3030">
        <v>30</v>
      </c>
      <c r="S3030">
        <v>78</v>
      </c>
      <c r="T3030">
        <v>0.27777777777777801</v>
      </c>
      <c r="U3030" t="s">
        <v>7897</v>
      </c>
      <c r="V3030" t="s">
        <v>10</v>
      </c>
      <c r="W3030" t="s">
        <v>48</v>
      </c>
    </row>
    <row r="3031" spans="1:23" x14ac:dyDescent="0.3">
      <c r="A3031" t="s">
        <v>3822</v>
      </c>
      <c r="B3031" s="4">
        <v>41491</v>
      </c>
      <c r="C3031" t="s">
        <v>7900</v>
      </c>
      <c r="D3031">
        <v>2013</v>
      </c>
      <c r="E3031" s="4">
        <v>41496</v>
      </c>
      <c r="F3031">
        <v>5</v>
      </c>
      <c r="G3031" t="s">
        <v>6621</v>
      </c>
      <c r="H3031" t="s">
        <v>6478</v>
      </c>
      <c r="I3031" t="s">
        <v>6004</v>
      </c>
      <c r="J3031" t="s">
        <v>5998</v>
      </c>
      <c r="K3031" t="s">
        <v>5985</v>
      </c>
      <c r="L3031" t="s">
        <v>5976</v>
      </c>
      <c r="M3031" t="s">
        <v>6267</v>
      </c>
      <c r="N3031" t="s">
        <v>1506</v>
      </c>
      <c r="O3031" t="s">
        <v>7889</v>
      </c>
      <c r="P3031">
        <v>0</v>
      </c>
      <c r="Q3031">
        <v>12</v>
      </c>
      <c r="R3031">
        <v>1</v>
      </c>
      <c r="S3031">
        <v>11</v>
      </c>
      <c r="T3031">
        <v>8.3333333333333301E-2</v>
      </c>
      <c r="U3031" t="s">
        <v>7890</v>
      </c>
      <c r="V3031" t="s">
        <v>10</v>
      </c>
      <c r="W3031" t="s">
        <v>48</v>
      </c>
    </row>
    <row r="3032" spans="1:23" x14ac:dyDescent="0.3">
      <c r="A3032" t="s">
        <v>3904</v>
      </c>
      <c r="B3032" s="4">
        <v>41502</v>
      </c>
      <c r="C3032" t="s">
        <v>7900</v>
      </c>
      <c r="D3032">
        <v>2013</v>
      </c>
      <c r="E3032" s="4">
        <v>41507</v>
      </c>
      <c r="F3032">
        <v>5</v>
      </c>
      <c r="G3032" t="s">
        <v>7614</v>
      </c>
      <c r="H3032" t="s">
        <v>6418</v>
      </c>
      <c r="I3032" t="s">
        <v>5980</v>
      </c>
      <c r="J3032" t="s">
        <v>5981</v>
      </c>
      <c r="K3032" t="s">
        <v>5975</v>
      </c>
      <c r="L3032" t="s">
        <v>5976</v>
      </c>
      <c r="M3032" t="s">
        <v>6044</v>
      </c>
      <c r="N3032" t="s">
        <v>1345</v>
      </c>
      <c r="O3032" t="s">
        <v>7889</v>
      </c>
      <c r="P3032">
        <v>0</v>
      </c>
      <c r="Q3032">
        <v>27</v>
      </c>
      <c r="R3032">
        <v>8</v>
      </c>
      <c r="S3032">
        <v>19</v>
      </c>
      <c r="T3032">
        <v>0.296296296296296</v>
      </c>
      <c r="U3032" t="s">
        <v>7890</v>
      </c>
      <c r="V3032" t="s">
        <v>10</v>
      </c>
      <c r="W3032" t="s">
        <v>48</v>
      </c>
    </row>
    <row r="3033" spans="1:23" x14ac:dyDescent="0.3">
      <c r="A3033" t="s">
        <v>4058</v>
      </c>
      <c r="B3033" s="4">
        <v>41533</v>
      </c>
      <c r="C3033" t="s">
        <v>7901</v>
      </c>
      <c r="D3033">
        <v>2013</v>
      </c>
      <c r="E3033" s="4">
        <v>41538</v>
      </c>
      <c r="F3033">
        <v>5</v>
      </c>
      <c r="G3033" t="s">
        <v>6562</v>
      </c>
      <c r="H3033" t="s">
        <v>7142</v>
      </c>
      <c r="I3033" t="s">
        <v>5980</v>
      </c>
      <c r="J3033" t="s">
        <v>5981</v>
      </c>
      <c r="K3033" t="s">
        <v>5970</v>
      </c>
      <c r="L3033" t="s">
        <v>5976</v>
      </c>
      <c r="M3033" t="s">
        <v>6044</v>
      </c>
      <c r="N3033" t="s">
        <v>1577</v>
      </c>
      <c r="O3033" t="s">
        <v>7889</v>
      </c>
      <c r="P3033">
        <v>0</v>
      </c>
      <c r="Q3033">
        <v>41</v>
      </c>
      <c r="R3033">
        <v>11</v>
      </c>
      <c r="S3033">
        <v>30</v>
      </c>
      <c r="T3033">
        <v>0.26829268292682901</v>
      </c>
      <c r="U3033" t="s">
        <v>7910</v>
      </c>
      <c r="V3033" t="s">
        <v>10</v>
      </c>
      <c r="W3033" t="s">
        <v>48</v>
      </c>
    </row>
    <row r="3034" spans="1:23" x14ac:dyDescent="0.3">
      <c r="A3034" t="s">
        <v>4133</v>
      </c>
      <c r="B3034" s="4">
        <v>41544</v>
      </c>
      <c r="C3034" t="s">
        <v>7901</v>
      </c>
      <c r="D3034">
        <v>2013</v>
      </c>
      <c r="E3034" s="4">
        <v>41549</v>
      </c>
      <c r="F3034">
        <v>5</v>
      </c>
      <c r="G3034" t="s">
        <v>6560</v>
      </c>
      <c r="H3034" t="s">
        <v>7518</v>
      </c>
      <c r="I3034" t="s">
        <v>5980</v>
      </c>
      <c r="J3034" t="s">
        <v>5981</v>
      </c>
      <c r="K3034" t="s">
        <v>5985</v>
      </c>
      <c r="L3034" t="s">
        <v>5976</v>
      </c>
      <c r="M3034" t="s">
        <v>6044</v>
      </c>
      <c r="N3034" t="s">
        <v>2138</v>
      </c>
      <c r="O3034" t="s">
        <v>7889</v>
      </c>
      <c r="P3034">
        <v>0</v>
      </c>
      <c r="Q3034">
        <v>24</v>
      </c>
      <c r="R3034">
        <v>11</v>
      </c>
      <c r="S3034">
        <v>13</v>
      </c>
      <c r="T3034">
        <v>0.45833333333333298</v>
      </c>
      <c r="U3034" t="s">
        <v>7891</v>
      </c>
      <c r="V3034" t="s">
        <v>10</v>
      </c>
      <c r="W3034" t="s">
        <v>48</v>
      </c>
    </row>
    <row r="3035" spans="1:23" x14ac:dyDescent="0.3">
      <c r="A3035" t="s">
        <v>4220</v>
      </c>
      <c r="B3035" s="4">
        <v>41579</v>
      </c>
      <c r="C3035" t="s">
        <v>7904</v>
      </c>
      <c r="D3035">
        <v>2013</v>
      </c>
      <c r="E3035" s="4">
        <v>41584</v>
      </c>
      <c r="F3035">
        <v>5</v>
      </c>
      <c r="G3035" t="s">
        <v>7267</v>
      </c>
      <c r="H3035" t="s">
        <v>7070</v>
      </c>
      <c r="I3035" t="s">
        <v>6184</v>
      </c>
      <c r="J3035" t="s">
        <v>5969</v>
      </c>
      <c r="K3035" t="s">
        <v>5970</v>
      </c>
      <c r="L3035" t="s">
        <v>5976</v>
      </c>
      <c r="M3035" t="s">
        <v>6185</v>
      </c>
      <c r="N3035" t="s">
        <v>651</v>
      </c>
      <c r="O3035" t="s">
        <v>7889</v>
      </c>
      <c r="P3035">
        <v>0</v>
      </c>
      <c r="Q3035">
        <v>52</v>
      </c>
      <c r="R3035">
        <v>4</v>
      </c>
      <c r="S3035">
        <v>48</v>
      </c>
      <c r="T3035">
        <v>7.69230769230769E-2</v>
      </c>
      <c r="U3035" t="s">
        <v>7892</v>
      </c>
      <c r="V3035" t="s">
        <v>10</v>
      </c>
      <c r="W3035" t="s">
        <v>48</v>
      </c>
    </row>
    <row r="3036" spans="1:23" x14ac:dyDescent="0.3">
      <c r="A3036" t="s">
        <v>4276</v>
      </c>
      <c r="B3036" s="4">
        <v>41591</v>
      </c>
      <c r="C3036" t="s">
        <v>7904</v>
      </c>
      <c r="D3036">
        <v>2013</v>
      </c>
      <c r="E3036" s="4">
        <v>41596</v>
      </c>
      <c r="F3036">
        <v>5</v>
      </c>
      <c r="G3036" t="s">
        <v>7002</v>
      </c>
      <c r="H3036" t="s">
        <v>6648</v>
      </c>
      <c r="I3036" t="s">
        <v>5997</v>
      </c>
      <c r="J3036" t="s">
        <v>5998</v>
      </c>
      <c r="K3036" t="s">
        <v>5985</v>
      </c>
      <c r="L3036" t="s">
        <v>5976</v>
      </c>
      <c r="M3036" t="s">
        <v>6649</v>
      </c>
      <c r="N3036" t="s">
        <v>593</v>
      </c>
      <c r="O3036" t="s">
        <v>7889</v>
      </c>
      <c r="P3036">
        <v>0</v>
      </c>
      <c r="Q3036">
        <v>77</v>
      </c>
      <c r="R3036">
        <v>24</v>
      </c>
      <c r="S3036">
        <v>53</v>
      </c>
      <c r="T3036">
        <v>0.31168831168831201</v>
      </c>
      <c r="U3036" t="s">
        <v>7897</v>
      </c>
      <c r="V3036" t="s">
        <v>10</v>
      </c>
      <c r="W3036" t="s">
        <v>48</v>
      </c>
    </row>
    <row r="3037" spans="1:23" x14ac:dyDescent="0.3">
      <c r="A3037" t="s">
        <v>4328</v>
      </c>
      <c r="B3037" s="4">
        <v>41602</v>
      </c>
      <c r="C3037" t="s">
        <v>7904</v>
      </c>
      <c r="D3037">
        <v>2013</v>
      </c>
      <c r="E3037" s="4">
        <v>41607</v>
      </c>
      <c r="F3037">
        <v>5</v>
      </c>
      <c r="G3037" t="s">
        <v>6280</v>
      </c>
      <c r="H3037" t="s">
        <v>6135</v>
      </c>
      <c r="I3037" t="s">
        <v>5980</v>
      </c>
      <c r="J3037" t="s">
        <v>5981</v>
      </c>
      <c r="K3037" t="s">
        <v>5985</v>
      </c>
      <c r="L3037" t="s">
        <v>5976</v>
      </c>
      <c r="M3037" t="s">
        <v>6044</v>
      </c>
      <c r="N3037" t="s">
        <v>221</v>
      </c>
      <c r="O3037" t="s">
        <v>7889</v>
      </c>
      <c r="P3037">
        <v>0</v>
      </c>
      <c r="Q3037">
        <v>20</v>
      </c>
      <c r="R3037">
        <v>5</v>
      </c>
      <c r="S3037">
        <v>15</v>
      </c>
      <c r="T3037">
        <v>0.25</v>
      </c>
      <c r="U3037" t="s">
        <v>7892</v>
      </c>
      <c r="V3037" t="s">
        <v>10</v>
      </c>
      <c r="W3037" t="s">
        <v>48</v>
      </c>
    </row>
    <row r="3038" spans="1:23" x14ac:dyDescent="0.3">
      <c r="A3038" t="s">
        <v>4439</v>
      </c>
      <c r="B3038" s="4">
        <v>41625</v>
      </c>
      <c r="C3038" t="s">
        <v>7906</v>
      </c>
      <c r="D3038">
        <v>2013</v>
      </c>
      <c r="E3038" s="4">
        <v>41630</v>
      </c>
      <c r="F3038">
        <v>5</v>
      </c>
      <c r="G3038" t="s">
        <v>6843</v>
      </c>
      <c r="H3038" t="s">
        <v>7704</v>
      </c>
      <c r="I3038" t="s">
        <v>5980</v>
      </c>
      <c r="J3038" t="s">
        <v>5981</v>
      </c>
      <c r="K3038" t="s">
        <v>5975</v>
      </c>
      <c r="L3038" t="s">
        <v>5976</v>
      </c>
      <c r="M3038" t="s">
        <v>6044</v>
      </c>
      <c r="N3038" t="s">
        <v>2751</v>
      </c>
      <c r="O3038" t="s">
        <v>7889</v>
      </c>
      <c r="P3038">
        <v>0</v>
      </c>
      <c r="Q3038">
        <v>303</v>
      </c>
      <c r="R3038">
        <v>33</v>
      </c>
      <c r="S3038">
        <v>270</v>
      </c>
      <c r="T3038">
        <v>0.10891089108910899</v>
      </c>
      <c r="U3038" t="s">
        <v>7910</v>
      </c>
      <c r="V3038" t="s">
        <v>10</v>
      </c>
      <c r="W3038" t="s">
        <v>48</v>
      </c>
    </row>
    <row r="3039" spans="1:23" x14ac:dyDescent="0.3">
      <c r="A3039" t="s">
        <v>3255</v>
      </c>
      <c r="B3039" s="4">
        <v>41316</v>
      </c>
      <c r="C3039" t="s">
        <v>7893</v>
      </c>
      <c r="D3039">
        <v>2013</v>
      </c>
      <c r="E3039" s="4">
        <v>41320</v>
      </c>
      <c r="F3039">
        <v>4</v>
      </c>
      <c r="G3039" t="s">
        <v>7491</v>
      </c>
      <c r="H3039" t="s">
        <v>6083</v>
      </c>
      <c r="I3039" t="s">
        <v>6004</v>
      </c>
      <c r="J3039" t="s">
        <v>5998</v>
      </c>
      <c r="K3039" t="s">
        <v>5975</v>
      </c>
      <c r="L3039" t="s">
        <v>5976</v>
      </c>
      <c r="M3039" t="s">
        <v>6084</v>
      </c>
      <c r="N3039" t="s">
        <v>605</v>
      </c>
      <c r="O3039" t="s">
        <v>7889</v>
      </c>
      <c r="P3039">
        <v>0</v>
      </c>
      <c r="Q3039">
        <v>112</v>
      </c>
      <c r="R3039">
        <v>37</v>
      </c>
      <c r="S3039">
        <v>75</v>
      </c>
      <c r="T3039">
        <v>0.33035714285714302</v>
      </c>
      <c r="U3039" t="s">
        <v>7892</v>
      </c>
      <c r="V3039" t="s">
        <v>10</v>
      </c>
      <c r="W3039" t="s">
        <v>48</v>
      </c>
    </row>
    <row r="3040" spans="1:23" x14ac:dyDescent="0.3">
      <c r="A3040" t="s">
        <v>3365</v>
      </c>
      <c r="B3040" s="4">
        <v>41346</v>
      </c>
      <c r="C3040" t="s">
        <v>7907</v>
      </c>
      <c r="D3040">
        <v>2013</v>
      </c>
      <c r="E3040" s="4">
        <v>41350</v>
      </c>
      <c r="F3040">
        <v>4</v>
      </c>
      <c r="G3040" t="s">
        <v>7510</v>
      </c>
      <c r="H3040" t="s">
        <v>7075</v>
      </c>
      <c r="I3040" t="s">
        <v>5974</v>
      </c>
      <c r="J3040" t="s">
        <v>5969</v>
      </c>
      <c r="K3040" t="s">
        <v>5975</v>
      </c>
      <c r="L3040" t="s">
        <v>5976</v>
      </c>
      <c r="M3040" t="s">
        <v>5977</v>
      </c>
      <c r="N3040" t="s">
        <v>786</v>
      </c>
      <c r="O3040" t="s">
        <v>7889</v>
      </c>
      <c r="P3040">
        <v>0</v>
      </c>
      <c r="Q3040">
        <v>14</v>
      </c>
      <c r="R3040">
        <v>7</v>
      </c>
      <c r="S3040">
        <v>7</v>
      </c>
      <c r="T3040">
        <v>0.5</v>
      </c>
      <c r="U3040" t="s">
        <v>7895</v>
      </c>
      <c r="V3040" t="s">
        <v>10</v>
      </c>
      <c r="W3040" t="s">
        <v>48</v>
      </c>
    </row>
    <row r="3041" spans="1:23" x14ac:dyDescent="0.3">
      <c r="A3041" t="s">
        <v>3436</v>
      </c>
      <c r="B3041" s="4">
        <v>41375</v>
      </c>
      <c r="C3041" t="s">
        <v>7894</v>
      </c>
      <c r="D3041">
        <v>2013</v>
      </c>
      <c r="E3041" s="4">
        <v>41379</v>
      </c>
      <c r="F3041">
        <v>4</v>
      </c>
      <c r="G3041" t="s">
        <v>7461</v>
      </c>
      <c r="H3041" t="s">
        <v>7529</v>
      </c>
      <c r="I3041" t="s">
        <v>5974</v>
      </c>
      <c r="J3041" t="s">
        <v>5969</v>
      </c>
      <c r="K3041" t="s">
        <v>5970</v>
      </c>
      <c r="L3041" t="s">
        <v>5976</v>
      </c>
      <c r="M3041" t="s">
        <v>5977</v>
      </c>
      <c r="N3041" t="s">
        <v>1523</v>
      </c>
      <c r="O3041" t="s">
        <v>7889</v>
      </c>
      <c r="P3041">
        <v>0</v>
      </c>
      <c r="Q3041">
        <v>27</v>
      </c>
      <c r="R3041">
        <v>6</v>
      </c>
      <c r="S3041">
        <v>21</v>
      </c>
      <c r="T3041">
        <v>0.22222222222222199</v>
      </c>
      <c r="U3041" t="s">
        <v>7891</v>
      </c>
      <c r="V3041" t="s">
        <v>10</v>
      </c>
      <c r="W3041" t="s">
        <v>48</v>
      </c>
    </row>
    <row r="3042" spans="1:23" x14ac:dyDescent="0.3">
      <c r="A3042" t="s">
        <v>3472</v>
      </c>
      <c r="B3042" s="4">
        <v>41395</v>
      </c>
      <c r="C3042" t="s">
        <v>7896</v>
      </c>
      <c r="D3042">
        <v>2013</v>
      </c>
      <c r="E3042" s="4">
        <v>41399</v>
      </c>
      <c r="F3042">
        <v>4</v>
      </c>
      <c r="G3042" t="s">
        <v>7545</v>
      </c>
      <c r="H3042" t="s">
        <v>6741</v>
      </c>
      <c r="I3042" t="s">
        <v>5974</v>
      </c>
      <c r="J3042" t="s">
        <v>5969</v>
      </c>
      <c r="K3042" t="s">
        <v>5985</v>
      </c>
      <c r="L3042" t="s">
        <v>5976</v>
      </c>
      <c r="M3042" t="s">
        <v>5977</v>
      </c>
      <c r="N3042" t="s">
        <v>55</v>
      </c>
      <c r="O3042" t="s">
        <v>7889</v>
      </c>
      <c r="P3042">
        <v>0</v>
      </c>
      <c r="Q3042">
        <v>25</v>
      </c>
      <c r="R3042">
        <v>9</v>
      </c>
      <c r="S3042">
        <v>16</v>
      </c>
      <c r="T3042">
        <v>0.36</v>
      </c>
      <c r="U3042" t="s">
        <v>7891</v>
      </c>
      <c r="V3042" t="s">
        <v>10</v>
      </c>
      <c r="W3042" t="s">
        <v>48</v>
      </c>
    </row>
    <row r="3043" spans="1:23" x14ac:dyDescent="0.3">
      <c r="A3043" t="s">
        <v>3620</v>
      </c>
      <c r="B3043" s="4">
        <v>41436</v>
      </c>
      <c r="C3043" t="s">
        <v>7898</v>
      </c>
      <c r="D3043">
        <v>2013</v>
      </c>
      <c r="E3043" s="4">
        <v>41440</v>
      </c>
      <c r="F3043">
        <v>4</v>
      </c>
      <c r="G3043" t="s">
        <v>7182</v>
      </c>
      <c r="H3043" t="s">
        <v>7557</v>
      </c>
      <c r="I3043" t="s">
        <v>5974</v>
      </c>
      <c r="J3043" t="s">
        <v>5969</v>
      </c>
      <c r="K3043" t="s">
        <v>5975</v>
      </c>
      <c r="L3043" t="s">
        <v>5976</v>
      </c>
      <c r="M3043" t="s">
        <v>5977</v>
      </c>
      <c r="N3043" t="s">
        <v>420</v>
      </c>
      <c r="O3043" t="s">
        <v>7889</v>
      </c>
      <c r="P3043">
        <v>0</v>
      </c>
      <c r="Q3043">
        <v>12</v>
      </c>
      <c r="R3043">
        <v>0</v>
      </c>
      <c r="S3043">
        <v>12</v>
      </c>
      <c r="T3043">
        <v>0</v>
      </c>
      <c r="U3043" t="s">
        <v>7895</v>
      </c>
      <c r="V3043" t="s">
        <v>10</v>
      </c>
      <c r="W3043" t="s">
        <v>48</v>
      </c>
    </row>
    <row r="3044" spans="1:23" x14ac:dyDescent="0.3">
      <c r="A3044" t="s">
        <v>3712</v>
      </c>
      <c r="B3044" s="4">
        <v>41452</v>
      </c>
      <c r="C3044" t="s">
        <v>7898</v>
      </c>
      <c r="D3044">
        <v>2013</v>
      </c>
      <c r="E3044" s="4">
        <v>41456</v>
      </c>
      <c r="F3044">
        <v>4</v>
      </c>
      <c r="G3044" t="s">
        <v>7370</v>
      </c>
      <c r="H3044" t="s">
        <v>6869</v>
      </c>
      <c r="I3044" t="s">
        <v>5997</v>
      </c>
      <c r="J3044" t="s">
        <v>5998</v>
      </c>
      <c r="K3044" t="s">
        <v>5985</v>
      </c>
      <c r="L3044" t="s">
        <v>5976</v>
      </c>
      <c r="M3044" t="s">
        <v>6054</v>
      </c>
      <c r="N3044" t="s">
        <v>786</v>
      </c>
      <c r="O3044" t="s">
        <v>7889</v>
      </c>
      <c r="P3044">
        <v>0</v>
      </c>
      <c r="Q3044">
        <v>28</v>
      </c>
      <c r="R3044">
        <v>14</v>
      </c>
      <c r="S3044">
        <v>14</v>
      </c>
      <c r="T3044">
        <v>0.5</v>
      </c>
      <c r="U3044" t="s">
        <v>7892</v>
      </c>
      <c r="V3044" t="s">
        <v>10</v>
      </c>
      <c r="W3044" t="s">
        <v>48</v>
      </c>
    </row>
    <row r="3045" spans="1:23" x14ac:dyDescent="0.3">
      <c r="A3045" t="s">
        <v>3755</v>
      </c>
      <c r="B3045" s="4">
        <v>41467</v>
      </c>
      <c r="C3045" t="s">
        <v>7909</v>
      </c>
      <c r="D3045">
        <v>2013</v>
      </c>
      <c r="E3045" s="4">
        <v>41471</v>
      </c>
      <c r="F3045">
        <v>4</v>
      </c>
      <c r="G3045" t="s">
        <v>6851</v>
      </c>
      <c r="H3045" t="s">
        <v>6150</v>
      </c>
      <c r="I3045" t="s">
        <v>5997</v>
      </c>
      <c r="J3045" t="s">
        <v>5998</v>
      </c>
      <c r="K3045" t="s">
        <v>5970</v>
      </c>
      <c r="L3045" t="s">
        <v>5976</v>
      </c>
      <c r="M3045" t="s">
        <v>6151</v>
      </c>
      <c r="N3045" t="s">
        <v>881</v>
      </c>
      <c r="O3045" t="s">
        <v>7889</v>
      </c>
      <c r="P3045">
        <v>0</v>
      </c>
      <c r="Q3045">
        <v>133</v>
      </c>
      <c r="R3045">
        <v>37</v>
      </c>
      <c r="S3045">
        <v>96</v>
      </c>
      <c r="T3045">
        <v>0.278195488721804</v>
      </c>
      <c r="U3045" t="s">
        <v>7905</v>
      </c>
      <c r="V3045" t="s">
        <v>10</v>
      </c>
      <c r="W3045" t="s">
        <v>48</v>
      </c>
    </row>
    <row r="3046" spans="1:23" x14ac:dyDescent="0.3">
      <c r="A3046" t="s">
        <v>3829</v>
      </c>
      <c r="B3046" s="4">
        <v>41492</v>
      </c>
      <c r="C3046" t="s">
        <v>7900</v>
      </c>
      <c r="D3046">
        <v>2013</v>
      </c>
      <c r="E3046" s="4">
        <v>41496</v>
      </c>
      <c r="F3046">
        <v>4</v>
      </c>
      <c r="G3046" t="s">
        <v>6603</v>
      </c>
      <c r="H3046" t="s">
        <v>6196</v>
      </c>
      <c r="I3046" t="s">
        <v>5997</v>
      </c>
      <c r="J3046" t="s">
        <v>5998</v>
      </c>
      <c r="K3046" t="s">
        <v>5985</v>
      </c>
      <c r="L3046" t="s">
        <v>5976</v>
      </c>
      <c r="M3046" t="s">
        <v>6197</v>
      </c>
      <c r="N3046" t="s">
        <v>1845</v>
      </c>
      <c r="O3046" t="s">
        <v>7889</v>
      </c>
      <c r="P3046">
        <v>0</v>
      </c>
      <c r="Q3046">
        <v>73</v>
      </c>
      <c r="R3046">
        <v>3</v>
      </c>
      <c r="S3046">
        <v>70</v>
      </c>
      <c r="T3046">
        <v>4.1095890410958902E-2</v>
      </c>
      <c r="U3046" t="s">
        <v>7899</v>
      </c>
      <c r="V3046" t="s">
        <v>10</v>
      </c>
      <c r="W3046" t="s">
        <v>48</v>
      </c>
    </row>
    <row r="3047" spans="1:23" x14ac:dyDescent="0.3">
      <c r="A3047" t="s">
        <v>4045</v>
      </c>
      <c r="B3047" s="4">
        <v>41529</v>
      </c>
      <c r="C3047" t="s">
        <v>7901</v>
      </c>
      <c r="D3047">
        <v>2013</v>
      </c>
      <c r="E3047" s="4">
        <v>41533</v>
      </c>
      <c r="F3047">
        <v>4</v>
      </c>
      <c r="G3047" t="s">
        <v>7002</v>
      </c>
      <c r="H3047" t="s">
        <v>6795</v>
      </c>
      <c r="I3047" t="s">
        <v>6004</v>
      </c>
      <c r="J3047" t="s">
        <v>5998</v>
      </c>
      <c r="K3047" t="s">
        <v>5985</v>
      </c>
      <c r="L3047" t="s">
        <v>5976</v>
      </c>
      <c r="M3047" t="s">
        <v>6796</v>
      </c>
      <c r="N3047" t="s">
        <v>1779</v>
      </c>
      <c r="O3047" t="s">
        <v>7889</v>
      </c>
      <c r="P3047">
        <v>0</v>
      </c>
      <c r="Q3047">
        <v>21</v>
      </c>
      <c r="R3047">
        <v>4</v>
      </c>
      <c r="S3047">
        <v>17</v>
      </c>
      <c r="T3047">
        <v>0.19047619047618999</v>
      </c>
      <c r="U3047" t="s">
        <v>7891</v>
      </c>
      <c r="V3047" t="s">
        <v>10</v>
      </c>
      <c r="W3047" t="s">
        <v>48</v>
      </c>
    </row>
    <row r="3048" spans="1:23" x14ac:dyDescent="0.3">
      <c r="A3048" t="s">
        <v>4052</v>
      </c>
      <c r="B3048" s="4">
        <v>41531</v>
      </c>
      <c r="C3048" t="s">
        <v>7901</v>
      </c>
      <c r="D3048">
        <v>2013</v>
      </c>
      <c r="E3048" s="4">
        <v>41535</v>
      </c>
      <c r="F3048">
        <v>4</v>
      </c>
      <c r="G3048" t="s">
        <v>5978</v>
      </c>
      <c r="H3048" t="s">
        <v>6456</v>
      </c>
      <c r="I3048" t="s">
        <v>5997</v>
      </c>
      <c r="J3048" t="s">
        <v>5998</v>
      </c>
      <c r="K3048" t="s">
        <v>5975</v>
      </c>
      <c r="L3048" t="s">
        <v>5976</v>
      </c>
      <c r="M3048" t="s">
        <v>6248</v>
      </c>
      <c r="N3048" t="s">
        <v>593</v>
      </c>
      <c r="O3048" t="s">
        <v>7889</v>
      </c>
      <c r="P3048">
        <v>0</v>
      </c>
      <c r="Q3048">
        <v>33</v>
      </c>
      <c r="R3048">
        <v>10</v>
      </c>
      <c r="S3048">
        <v>23</v>
      </c>
      <c r="T3048">
        <v>0.30303030303030298</v>
      </c>
      <c r="U3048" t="s">
        <v>7891</v>
      </c>
      <c r="V3048" t="s">
        <v>10</v>
      </c>
      <c r="W3048" t="s">
        <v>48</v>
      </c>
    </row>
    <row r="3049" spans="1:23" x14ac:dyDescent="0.3">
      <c r="A3049" t="s">
        <v>4066</v>
      </c>
      <c r="B3049" s="4">
        <v>41534</v>
      </c>
      <c r="C3049" t="s">
        <v>7901</v>
      </c>
      <c r="D3049">
        <v>2013</v>
      </c>
      <c r="E3049" s="4">
        <v>41538</v>
      </c>
      <c r="F3049">
        <v>4</v>
      </c>
      <c r="G3049" t="s">
        <v>6923</v>
      </c>
      <c r="H3049" t="s">
        <v>6505</v>
      </c>
      <c r="I3049" t="s">
        <v>6004</v>
      </c>
      <c r="J3049" t="s">
        <v>5998</v>
      </c>
      <c r="K3049" t="s">
        <v>5970</v>
      </c>
      <c r="L3049" t="s">
        <v>5976</v>
      </c>
      <c r="M3049" t="s">
        <v>6065</v>
      </c>
      <c r="N3049" t="s">
        <v>1506</v>
      </c>
      <c r="O3049" t="s">
        <v>7889</v>
      </c>
      <c r="P3049">
        <v>0</v>
      </c>
      <c r="Q3049">
        <v>62</v>
      </c>
      <c r="R3049">
        <v>6</v>
      </c>
      <c r="S3049">
        <v>56</v>
      </c>
      <c r="T3049">
        <v>9.6774193548387094E-2</v>
      </c>
      <c r="U3049" t="s">
        <v>7899</v>
      </c>
      <c r="V3049" t="s">
        <v>10</v>
      </c>
      <c r="W3049" t="s">
        <v>48</v>
      </c>
    </row>
    <row r="3050" spans="1:23" x14ac:dyDescent="0.3">
      <c r="A3050" t="s">
        <v>4190</v>
      </c>
      <c r="B3050" s="4">
        <v>41565</v>
      </c>
      <c r="C3050" t="s">
        <v>7903</v>
      </c>
      <c r="D3050">
        <v>2013</v>
      </c>
      <c r="E3050" s="4">
        <v>41569</v>
      </c>
      <c r="F3050">
        <v>4</v>
      </c>
      <c r="G3050" t="s">
        <v>7432</v>
      </c>
      <c r="H3050" t="s">
        <v>6294</v>
      </c>
      <c r="I3050" t="s">
        <v>6004</v>
      </c>
      <c r="J3050" t="s">
        <v>5998</v>
      </c>
      <c r="K3050" t="s">
        <v>5985</v>
      </c>
      <c r="L3050" t="s">
        <v>5976</v>
      </c>
      <c r="M3050" t="s">
        <v>6032</v>
      </c>
      <c r="N3050" t="s">
        <v>1812</v>
      </c>
      <c r="O3050" t="s">
        <v>7889</v>
      </c>
      <c r="P3050">
        <v>0</v>
      </c>
      <c r="Q3050">
        <v>12</v>
      </c>
      <c r="R3050">
        <v>1</v>
      </c>
      <c r="S3050">
        <v>11</v>
      </c>
      <c r="T3050">
        <v>8.3333333333333301E-2</v>
      </c>
      <c r="U3050" t="s">
        <v>7891</v>
      </c>
      <c r="V3050" t="s">
        <v>10</v>
      </c>
      <c r="W3050" t="s">
        <v>48</v>
      </c>
    </row>
    <row r="3051" spans="1:23" x14ac:dyDescent="0.3">
      <c r="A3051" t="s">
        <v>4303</v>
      </c>
      <c r="B3051" s="4">
        <v>41597</v>
      </c>
      <c r="C3051" t="s">
        <v>7904</v>
      </c>
      <c r="D3051">
        <v>2013</v>
      </c>
      <c r="E3051" s="4">
        <v>41601</v>
      </c>
      <c r="F3051">
        <v>4</v>
      </c>
      <c r="G3051" t="s">
        <v>7347</v>
      </c>
      <c r="H3051" t="s">
        <v>7678</v>
      </c>
      <c r="I3051" t="s">
        <v>5997</v>
      </c>
      <c r="J3051" t="s">
        <v>5998</v>
      </c>
      <c r="K3051" t="s">
        <v>5985</v>
      </c>
      <c r="L3051" t="s">
        <v>5976</v>
      </c>
      <c r="M3051" t="s">
        <v>6059</v>
      </c>
      <c r="N3051" t="s">
        <v>100</v>
      </c>
      <c r="O3051" t="s">
        <v>7889</v>
      </c>
      <c r="P3051">
        <v>0</v>
      </c>
      <c r="Q3051">
        <v>19</v>
      </c>
      <c r="R3051">
        <v>1</v>
      </c>
      <c r="S3051">
        <v>18</v>
      </c>
      <c r="T3051">
        <v>5.2631578947368397E-2</v>
      </c>
      <c r="U3051" t="s">
        <v>7891</v>
      </c>
      <c r="V3051" t="s">
        <v>10</v>
      </c>
      <c r="W3051" t="s">
        <v>48</v>
      </c>
    </row>
    <row r="3052" spans="1:23" x14ac:dyDescent="0.3">
      <c r="A3052" t="s">
        <v>4303</v>
      </c>
      <c r="B3052" s="4">
        <v>41597</v>
      </c>
      <c r="C3052" t="s">
        <v>7904</v>
      </c>
      <c r="D3052">
        <v>2013</v>
      </c>
      <c r="E3052" s="4">
        <v>41601</v>
      </c>
      <c r="F3052">
        <v>4</v>
      </c>
      <c r="G3052" t="s">
        <v>7347</v>
      </c>
      <c r="H3052" t="s">
        <v>7678</v>
      </c>
      <c r="I3052" t="s">
        <v>5997</v>
      </c>
      <c r="J3052" t="s">
        <v>5998</v>
      </c>
      <c r="K3052" t="s">
        <v>5985</v>
      </c>
      <c r="L3052" t="s">
        <v>5976</v>
      </c>
      <c r="M3052" t="s">
        <v>6059</v>
      </c>
      <c r="N3052" t="s">
        <v>1187</v>
      </c>
      <c r="O3052" t="s">
        <v>7889</v>
      </c>
      <c r="P3052">
        <v>0</v>
      </c>
      <c r="Q3052">
        <v>21</v>
      </c>
      <c r="R3052">
        <v>9</v>
      </c>
      <c r="S3052">
        <v>12</v>
      </c>
      <c r="T3052">
        <v>0.42857142857142899</v>
      </c>
      <c r="U3052" t="s">
        <v>7892</v>
      </c>
      <c r="V3052" t="s">
        <v>10</v>
      </c>
      <c r="W3052" t="s">
        <v>48</v>
      </c>
    </row>
    <row r="3053" spans="1:23" x14ac:dyDescent="0.3">
      <c r="A3053" t="s">
        <v>4386</v>
      </c>
      <c r="B3053" s="4">
        <v>41614</v>
      </c>
      <c r="C3053" t="s">
        <v>7906</v>
      </c>
      <c r="D3053">
        <v>2013</v>
      </c>
      <c r="E3053" s="4">
        <v>41618</v>
      </c>
      <c r="F3053">
        <v>4</v>
      </c>
      <c r="G3053" t="s">
        <v>7222</v>
      </c>
      <c r="H3053" t="s">
        <v>6065</v>
      </c>
      <c r="I3053" t="s">
        <v>6004</v>
      </c>
      <c r="J3053" t="s">
        <v>5998</v>
      </c>
      <c r="K3053" t="s">
        <v>5985</v>
      </c>
      <c r="L3053" t="s">
        <v>5976</v>
      </c>
      <c r="M3053" t="s">
        <v>6065</v>
      </c>
      <c r="N3053" t="s">
        <v>317</v>
      </c>
      <c r="O3053" t="s">
        <v>7889</v>
      </c>
      <c r="P3053">
        <v>0</v>
      </c>
      <c r="Q3053">
        <v>40</v>
      </c>
      <c r="R3053">
        <v>16</v>
      </c>
      <c r="S3053">
        <v>24</v>
      </c>
      <c r="T3053">
        <v>0.4</v>
      </c>
      <c r="U3053" t="s">
        <v>7891</v>
      </c>
      <c r="V3053" t="s">
        <v>10</v>
      </c>
      <c r="W3053" t="s">
        <v>48</v>
      </c>
    </row>
    <row r="3054" spans="1:23" x14ac:dyDescent="0.3">
      <c r="A3054" t="s">
        <v>4409</v>
      </c>
      <c r="B3054" s="4">
        <v>41619</v>
      </c>
      <c r="C3054" t="s">
        <v>7906</v>
      </c>
      <c r="D3054">
        <v>2013</v>
      </c>
      <c r="E3054" s="4">
        <v>41623</v>
      </c>
      <c r="F3054">
        <v>4</v>
      </c>
      <c r="G3054" t="s">
        <v>6723</v>
      </c>
      <c r="H3054" t="s">
        <v>6086</v>
      </c>
      <c r="I3054" t="s">
        <v>6004</v>
      </c>
      <c r="J3054" t="s">
        <v>5998</v>
      </c>
      <c r="K3054" t="s">
        <v>5975</v>
      </c>
      <c r="L3054" t="s">
        <v>5976</v>
      </c>
      <c r="M3054" t="s">
        <v>6032</v>
      </c>
      <c r="N3054" t="s">
        <v>176</v>
      </c>
      <c r="O3054" t="s">
        <v>7889</v>
      </c>
      <c r="P3054">
        <v>0</v>
      </c>
      <c r="Q3054">
        <v>57</v>
      </c>
      <c r="R3054">
        <v>12</v>
      </c>
      <c r="S3054">
        <v>45</v>
      </c>
      <c r="T3054">
        <v>0.21052631578947401</v>
      </c>
      <c r="U3054" t="s">
        <v>7895</v>
      </c>
      <c r="V3054" t="s">
        <v>10</v>
      </c>
      <c r="W3054" t="s">
        <v>48</v>
      </c>
    </row>
    <row r="3055" spans="1:23" x14ac:dyDescent="0.3">
      <c r="A3055" t="s">
        <v>3149</v>
      </c>
      <c r="B3055" s="4">
        <v>41277</v>
      </c>
      <c r="C3055" t="s">
        <v>7888</v>
      </c>
      <c r="D3055">
        <v>2013</v>
      </c>
      <c r="E3055" s="4">
        <v>41281</v>
      </c>
      <c r="F3055">
        <v>4</v>
      </c>
      <c r="G3055" t="s">
        <v>6355</v>
      </c>
      <c r="H3055" t="s">
        <v>6569</v>
      </c>
      <c r="I3055" t="s">
        <v>6010</v>
      </c>
      <c r="J3055" t="s">
        <v>5981</v>
      </c>
      <c r="K3055" t="s">
        <v>5985</v>
      </c>
      <c r="L3055" t="s">
        <v>5976</v>
      </c>
      <c r="M3055" t="s">
        <v>6047</v>
      </c>
      <c r="N3055" t="s">
        <v>1779</v>
      </c>
      <c r="O3055" t="s">
        <v>7889</v>
      </c>
      <c r="P3055">
        <v>0</v>
      </c>
      <c r="Q3055">
        <v>27</v>
      </c>
      <c r="R3055">
        <v>6</v>
      </c>
      <c r="S3055">
        <v>21</v>
      </c>
      <c r="T3055">
        <v>0.22222222222222199</v>
      </c>
      <c r="U3055" t="s">
        <v>7892</v>
      </c>
      <c r="V3055" t="s">
        <v>10</v>
      </c>
      <c r="W3055" t="s">
        <v>48</v>
      </c>
    </row>
    <row r="3056" spans="1:23" x14ac:dyDescent="0.3">
      <c r="A3056" t="s">
        <v>3240</v>
      </c>
      <c r="B3056" s="4">
        <v>41310</v>
      </c>
      <c r="C3056" t="s">
        <v>7893</v>
      </c>
      <c r="D3056">
        <v>2013</v>
      </c>
      <c r="E3056" s="4">
        <v>41314</v>
      </c>
      <c r="F3056">
        <v>4</v>
      </c>
      <c r="G3056" t="s">
        <v>6507</v>
      </c>
      <c r="H3056" t="s">
        <v>6533</v>
      </c>
      <c r="I3056" t="s">
        <v>6002</v>
      </c>
      <c r="J3056" t="s">
        <v>5981</v>
      </c>
      <c r="K3056" t="s">
        <v>5970</v>
      </c>
      <c r="L3056" t="s">
        <v>5976</v>
      </c>
      <c r="M3056" t="s">
        <v>6534</v>
      </c>
      <c r="N3056" t="s">
        <v>55</v>
      </c>
      <c r="O3056" t="s">
        <v>7889</v>
      </c>
      <c r="P3056">
        <v>0</v>
      </c>
      <c r="Q3056">
        <v>45</v>
      </c>
      <c r="R3056">
        <v>8</v>
      </c>
      <c r="S3056">
        <v>37</v>
      </c>
      <c r="T3056">
        <v>0.17777777777777801</v>
      </c>
      <c r="U3056" t="s">
        <v>7899</v>
      </c>
      <c r="V3056" t="s">
        <v>10</v>
      </c>
      <c r="W3056" t="s">
        <v>48</v>
      </c>
    </row>
    <row r="3057" spans="1:23" x14ac:dyDescent="0.3">
      <c r="A3057" t="s">
        <v>3488</v>
      </c>
      <c r="B3057" s="4">
        <v>41401</v>
      </c>
      <c r="C3057" t="s">
        <v>7896</v>
      </c>
      <c r="D3057">
        <v>2013</v>
      </c>
      <c r="E3057" s="4">
        <v>41405</v>
      </c>
      <c r="F3057">
        <v>4</v>
      </c>
      <c r="G3057" t="s">
        <v>7403</v>
      </c>
      <c r="H3057" t="s">
        <v>6596</v>
      </c>
      <c r="I3057" t="s">
        <v>6010</v>
      </c>
      <c r="J3057" t="s">
        <v>5981</v>
      </c>
      <c r="K3057" t="s">
        <v>5970</v>
      </c>
      <c r="L3057" t="s">
        <v>5976</v>
      </c>
      <c r="M3057" t="s">
        <v>6047</v>
      </c>
      <c r="N3057" t="s">
        <v>1120</v>
      </c>
      <c r="O3057" t="s">
        <v>7889</v>
      </c>
      <c r="P3057">
        <v>0</v>
      </c>
      <c r="Q3057">
        <v>43</v>
      </c>
      <c r="R3057">
        <v>2</v>
      </c>
      <c r="S3057">
        <v>41</v>
      </c>
      <c r="T3057">
        <v>4.6511627906976702E-2</v>
      </c>
      <c r="U3057" t="s">
        <v>7891</v>
      </c>
      <c r="V3057" t="s">
        <v>10</v>
      </c>
      <c r="W3057" t="s">
        <v>48</v>
      </c>
    </row>
    <row r="3058" spans="1:23" x14ac:dyDescent="0.3">
      <c r="A3058" t="s">
        <v>3498</v>
      </c>
      <c r="B3058" s="4">
        <v>41406</v>
      </c>
      <c r="C3058" t="s">
        <v>7896</v>
      </c>
      <c r="D3058">
        <v>2013</v>
      </c>
      <c r="E3058" s="4">
        <v>41410</v>
      </c>
      <c r="F3058">
        <v>4</v>
      </c>
      <c r="G3058" t="s">
        <v>6448</v>
      </c>
      <c r="H3058" t="s">
        <v>7497</v>
      </c>
      <c r="I3058" t="s">
        <v>6010</v>
      </c>
      <c r="J3058" t="s">
        <v>5981</v>
      </c>
      <c r="K3058" t="s">
        <v>5975</v>
      </c>
      <c r="L3058" t="s">
        <v>5976</v>
      </c>
      <c r="M3058" t="s">
        <v>6047</v>
      </c>
      <c r="N3058" t="s">
        <v>1456</v>
      </c>
      <c r="O3058" t="s">
        <v>7889</v>
      </c>
      <c r="P3058">
        <v>0</v>
      </c>
      <c r="Q3058">
        <v>38</v>
      </c>
      <c r="R3058">
        <v>17</v>
      </c>
      <c r="S3058">
        <v>21</v>
      </c>
      <c r="T3058">
        <v>0.44736842105263203</v>
      </c>
      <c r="U3058" t="s">
        <v>7891</v>
      </c>
      <c r="V3058" t="s">
        <v>10</v>
      </c>
      <c r="W3058" t="s">
        <v>48</v>
      </c>
    </row>
    <row r="3059" spans="1:23" x14ac:dyDescent="0.3">
      <c r="A3059" t="s">
        <v>3513</v>
      </c>
      <c r="B3059" s="4">
        <v>41410</v>
      </c>
      <c r="C3059" t="s">
        <v>7896</v>
      </c>
      <c r="D3059">
        <v>2013</v>
      </c>
      <c r="E3059" s="4">
        <v>41414</v>
      </c>
      <c r="F3059">
        <v>4</v>
      </c>
      <c r="G3059" t="s">
        <v>6431</v>
      </c>
      <c r="H3059" t="s">
        <v>7559</v>
      </c>
      <c r="I3059" t="s">
        <v>6010</v>
      </c>
      <c r="J3059" t="s">
        <v>5981</v>
      </c>
      <c r="K3059" t="s">
        <v>5975</v>
      </c>
      <c r="L3059" t="s">
        <v>5976</v>
      </c>
      <c r="M3059" t="s">
        <v>6289</v>
      </c>
      <c r="N3059" t="s">
        <v>1344</v>
      </c>
      <c r="O3059" t="s">
        <v>7889</v>
      </c>
      <c r="P3059">
        <v>0</v>
      </c>
      <c r="Q3059">
        <v>87</v>
      </c>
      <c r="R3059">
        <v>25</v>
      </c>
      <c r="S3059">
        <v>62</v>
      </c>
      <c r="T3059">
        <v>0.28735632183908</v>
      </c>
      <c r="U3059" t="s">
        <v>7891</v>
      </c>
      <c r="V3059" t="s">
        <v>10</v>
      </c>
      <c r="W3059" t="s">
        <v>48</v>
      </c>
    </row>
    <row r="3060" spans="1:23" x14ac:dyDescent="0.3">
      <c r="A3060" t="s">
        <v>3543</v>
      </c>
      <c r="B3060" s="4">
        <v>41422</v>
      </c>
      <c r="C3060" t="s">
        <v>7896</v>
      </c>
      <c r="D3060">
        <v>2013</v>
      </c>
      <c r="E3060" s="4">
        <v>41426</v>
      </c>
      <c r="F3060">
        <v>4</v>
      </c>
      <c r="G3060" t="s">
        <v>6408</v>
      </c>
      <c r="H3060" t="s">
        <v>6191</v>
      </c>
      <c r="I3060" t="s">
        <v>6010</v>
      </c>
      <c r="J3060" t="s">
        <v>5981</v>
      </c>
      <c r="K3060" t="s">
        <v>5975</v>
      </c>
      <c r="L3060" t="s">
        <v>5976</v>
      </c>
      <c r="M3060" t="s">
        <v>6081</v>
      </c>
      <c r="N3060" t="s">
        <v>1859</v>
      </c>
      <c r="O3060" t="s">
        <v>7889</v>
      </c>
      <c r="P3060">
        <v>0</v>
      </c>
      <c r="Q3060">
        <v>61</v>
      </c>
      <c r="R3060">
        <v>28</v>
      </c>
      <c r="S3060">
        <v>33</v>
      </c>
      <c r="T3060">
        <v>0.45901639344262302</v>
      </c>
      <c r="U3060" t="s">
        <v>7895</v>
      </c>
      <c r="V3060" t="s">
        <v>10</v>
      </c>
      <c r="W3060" t="s">
        <v>48</v>
      </c>
    </row>
    <row r="3061" spans="1:23" x14ac:dyDescent="0.3">
      <c r="A3061" t="s">
        <v>3638</v>
      </c>
      <c r="B3061" s="4">
        <v>41438</v>
      </c>
      <c r="C3061" t="s">
        <v>7898</v>
      </c>
      <c r="D3061">
        <v>2013</v>
      </c>
      <c r="E3061" s="4">
        <v>41442</v>
      </c>
      <c r="F3061">
        <v>4</v>
      </c>
      <c r="G3061" t="s">
        <v>7112</v>
      </c>
      <c r="H3061" t="s">
        <v>6790</v>
      </c>
      <c r="I3061" t="s">
        <v>6010</v>
      </c>
      <c r="J3061" t="s">
        <v>5981</v>
      </c>
      <c r="K3061" t="s">
        <v>5985</v>
      </c>
      <c r="L3061" t="s">
        <v>5976</v>
      </c>
      <c r="M3061" t="s">
        <v>6494</v>
      </c>
      <c r="N3061" t="s">
        <v>364</v>
      </c>
      <c r="O3061" t="s">
        <v>7889</v>
      </c>
      <c r="P3061">
        <v>0</v>
      </c>
      <c r="Q3061">
        <v>49</v>
      </c>
      <c r="R3061">
        <v>5</v>
      </c>
      <c r="S3061">
        <v>44</v>
      </c>
      <c r="T3061">
        <v>0.102040816326531</v>
      </c>
      <c r="U3061" t="s">
        <v>7890</v>
      </c>
      <c r="V3061" t="s">
        <v>10</v>
      </c>
      <c r="W3061" t="s">
        <v>48</v>
      </c>
    </row>
    <row r="3062" spans="1:23" x14ac:dyDescent="0.3">
      <c r="A3062" t="s">
        <v>3662</v>
      </c>
      <c r="B3062" s="4">
        <v>41442</v>
      </c>
      <c r="C3062" t="s">
        <v>7898</v>
      </c>
      <c r="D3062">
        <v>2013</v>
      </c>
      <c r="E3062" s="4">
        <v>41446</v>
      </c>
      <c r="F3062">
        <v>4</v>
      </c>
      <c r="G3062" t="s">
        <v>6642</v>
      </c>
      <c r="H3062" t="s">
        <v>6001</v>
      </c>
      <c r="I3062" t="s">
        <v>6002</v>
      </c>
      <c r="J3062" t="s">
        <v>5981</v>
      </c>
      <c r="K3062" t="s">
        <v>5975</v>
      </c>
      <c r="L3062" t="s">
        <v>5976</v>
      </c>
      <c r="M3062" t="s">
        <v>6001</v>
      </c>
      <c r="N3062" t="s">
        <v>2399</v>
      </c>
      <c r="O3062" t="s">
        <v>7889</v>
      </c>
      <c r="P3062">
        <v>0</v>
      </c>
      <c r="Q3062">
        <v>34</v>
      </c>
      <c r="R3062">
        <v>1</v>
      </c>
      <c r="S3062">
        <v>33</v>
      </c>
      <c r="T3062">
        <v>2.9411764705882401E-2</v>
      </c>
      <c r="U3062" t="s">
        <v>7895</v>
      </c>
      <c r="V3062" t="s">
        <v>10</v>
      </c>
      <c r="W3062" t="s">
        <v>48</v>
      </c>
    </row>
    <row r="3063" spans="1:23" x14ac:dyDescent="0.3">
      <c r="A3063" t="s">
        <v>3723</v>
      </c>
      <c r="B3063" s="4">
        <v>41454</v>
      </c>
      <c r="C3063" t="s">
        <v>7898</v>
      </c>
      <c r="D3063">
        <v>2013</v>
      </c>
      <c r="E3063" s="4">
        <v>41458</v>
      </c>
      <c r="F3063">
        <v>4</v>
      </c>
      <c r="G3063" t="s">
        <v>6522</v>
      </c>
      <c r="H3063" t="s">
        <v>6189</v>
      </c>
      <c r="I3063" t="s">
        <v>6010</v>
      </c>
      <c r="J3063" t="s">
        <v>5981</v>
      </c>
      <c r="K3063" t="s">
        <v>5975</v>
      </c>
      <c r="L3063" t="s">
        <v>5976</v>
      </c>
      <c r="M3063" t="s">
        <v>6047</v>
      </c>
      <c r="N3063" t="s">
        <v>1068</v>
      </c>
      <c r="O3063" t="s">
        <v>7889</v>
      </c>
      <c r="P3063">
        <v>0</v>
      </c>
      <c r="Q3063">
        <v>29</v>
      </c>
      <c r="R3063">
        <v>10</v>
      </c>
      <c r="S3063">
        <v>19</v>
      </c>
      <c r="T3063">
        <v>0.34482758620689702</v>
      </c>
      <c r="U3063" t="s">
        <v>7895</v>
      </c>
      <c r="V3063" t="s">
        <v>10</v>
      </c>
      <c r="W3063" t="s">
        <v>48</v>
      </c>
    </row>
    <row r="3064" spans="1:23" x14ac:dyDescent="0.3">
      <c r="A3064" t="s">
        <v>3833</v>
      </c>
      <c r="B3064" s="4">
        <v>41493</v>
      </c>
      <c r="C3064" t="s">
        <v>7900</v>
      </c>
      <c r="D3064">
        <v>2013</v>
      </c>
      <c r="E3064" s="4">
        <v>41497</v>
      </c>
      <c r="F3064">
        <v>4</v>
      </c>
      <c r="G3064" t="s">
        <v>7562</v>
      </c>
      <c r="H3064" t="s">
        <v>7081</v>
      </c>
      <c r="I3064" t="s">
        <v>6050</v>
      </c>
      <c r="J3064" t="s">
        <v>5981</v>
      </c>
      <c r="K3064" t="s">
        <v>5975</v>
      </c>
      <c r="L3064" t="s">
        <v>5976</v>
      </c>
      <c r="M3064" t="s">
        <v>6500</v>
      </c>
      <c r="N3064" t="s">
        <v>100</v>
      </c>
      <c r="O3064" t="s">
        <v>7889</v>
      </c>
      <c r="P3064">
        <v>0</v>
      </c>
      <c r="Q3064">
        <v>29</v>
      </c>
      <c r="R3064">
        <v>8</v>
      </c>
      <c r="S3064">
        <v>21</v>
      </c>
      <c r="T3064">
        <v>0.27586206896551702</v>
      </c>
      <c r="U3064" t="s">
        <v>7899</v>
      </c>
      <c r="V3064" t="s">
        <v>10</v>
      </c>
      <c r="W3064" t="s">
        <v>48</v>
      </c>
    </row>
    <row r="3065" spans="1:23" x14ac:dyDescent="0.3">
      <c r="A3065" t="s">
        <v>3842</v>
      </c>
      <c r="B3065" s="4">
        <v>41494</v>
      </c>
      <c r="C3065" t="s">
        <v>7900</v>
      </c>
      <c r="D3065">
        <v>2013</v>
      </c>
      <c r="E3065" s="4">
        <v>41498</v>
      </c>
      <c r="F3065">
        <v>4</v>
      </c>
      <c r="G3065" t="s">
        <v>6446</v>
      </c>
      <c r="H3065" t="s">
        <v>7610</v>
      </c>
      <c r="I3065" t="s">
        <v>6050</v>
      </c>
      <c r="J3065" t="s">
        <v>5981</v>
      </c>
      <c r="K3065" t="s">
        <v>5985</v>
      </c>
      <c r="L3065" t="s">
        <v>5976</v>
      </c>
      <c r="M3065" t="s">
        <v>7611</v>
      </c>
      <c r="N3065" t="s">
        <v>564</v>
      </c>
      <c r="O3065" t="s">
        <v>7889</v>
      </c>
      <c r="P3065">
        <v>0</v>
      </c>
      <c r="Q3065">
        <v>27</v>
      </c>
      <c r="R3065">
        <v>2</v>
      </c>
      <c r="S3065">
        <v>25</v>
      </c>
      <c r="T3065">
        <v>7.4074074074074098E-2</v>
      </c>
      <c r="U3065" t="s">
        <v>7892</v>
      </c>
      <c r="V3065" t="s">
        <v>10</v>
      </c>
      <c r="W3065" t="s">
        <v>48</v>
      </c>
    </row>
    <row r="3066" spans="1:23" x14ac:dyDescent="0.3">
      <c r="A3066" t="s">
        <v>3842</v>
      </c>
      <c r="B3066" s="4">
        <v>41494</v>
      </c>
      <c r="C3066" t="s">
        <v>7900</v>
      </c>
      <c r="D3066">
        <v>2013</v>
      </c>
      <c r="E3066" s="4">
        <v>41498</v>
      </c>
      <c r="F3066">
        <v>4</v>
      </c>
      <c r="G3066" t="s">
        <v>6446</v>
      </c>
      <c r="H3066" t="s">
        <v>7610</v>
      </c>
      <c r="I3066" t="s">
        <v>6050</v>
      </c>
      <c r="J3066" t="s">
        <v>5981</v>
      </c>
      <c r="K3066" t="s">
        <v>5985</v>
      </c>
      <c r="L3066" t="s">
        <v>5976</v>
      </c>
      <c r="M3066" t="s">
        <v>7611</v>
      </c>
      <c r="N3066" t="s">
        <v>2974</v>
      </c>
      <c r="O3066" t="s">
        <v>7889</v>
      </c>
      <c r="P3066">
        <v>0</v>
      </c>
      <c r="Q3066">
        <v>56</v>
      </c>
      <c r="R3066">
        <v>28</v>
      </c>
      <c r="S3066">
        <v>28</v>
      </c>
      <c r="T3066">
        <v>0.5</v>
      </c>
      <c r="U3066" t="s">
        <v>7895</v>
      </c>
      <c r="V3066" t="s">
        <v>10</v>
      </c>
      <c r="W3066" t="s">
        <v>48</v>
      </c>
    </row>
    <row r="3067" spans="1:23" x14ac:dyDescent="0.3">
      <c r="A3067" t="s">
        <v>3857</v>
      </c>
      <c r="B3067" s="4">
        <v>41496</v>
      </c>
      <c r="C3067" t="s">
        <v>7900</v>
      </c>
      <c r="D3067">
        <v>2013</v>
      </c>
      <c r="E3067" s="4">
        <v>41500</v>
      </c>
      <c r="F3067">
        <v>4</v>
      </c>
      <c r="G3067" t="s">
        <v>7614</v>
      </c>
      <c r="H3067" t="s">
        <v>6238</v>
      </c>
      <c r="I3067" t="s">
        <v>6010</v>
      </c>
      <c r="J3067" t="s">
        <v>5981</v>
      </c>
      <c r="K3067" t="s">
        <v>5975</v>
      </c>
      <c r="L3067" t="s">
        <v>5976</v>
      </c>
      <c r="M3067" t="s">
        <v>6047</v>
      </c>
      <c r="N3067" t="s">
        <v>1812</v>
      </c>
      <c r="O3067" t="s">
        <v>7889</v>
      </c>
      <c r="P3067">
        <v>0</v>
      </c>
      <c r="Q3067">
        <v>8</v>
      </c>
      <c r="R3067">
        <v>1</v>
      </c>
      <c r="S3067">
        <v>7</v>
      </c>
      <c r="T3067">
        <v>0.125</v>
      </c>
      <c r="U3067" t="s">
        <v>7895</v>
      </c>
      <c r="V3067" t="s">
        <v>10</v>
      </c>
      <c r="W3067" t="s">
        <v>48</v>
      </c>
    </row>
    <row r="3068" spans="1:23" x14ac:dyDescent="0.3">
      <c r="A3068" t="s">
        <v>3900</v>
      </c>
      <c r="B3068" s="4">
        <v>41502</v>
      </c>
      <c r="C3068" t="s">
        <v>7900</v>
      </c>
      <c r="D3068">
        <v>2013</v>
      </c>
      <c r="E3068" s="4">
        <v>41506</v>
      </c>
      <c r="F3068">
        <v>4</v>
      </c>
      <c r="G3068" t="s">
        <v>6392</v>
      </c>
      <c r="H3068" t="s">
        <v>6137</v>
      </c>
      <c r="I3068" t="s">
        <v>6010</v>
      </c>
      <c r="J3068" t="s">
        <v>5981</v>
      </c>
      <c r="K3068" t="s">
        <v>5985</v>
      </c>
      <c r="L3068" t="s">
        <v>5976</v>
      </c>
      <c r="M3068" t="s">
        <v>6047</v>
      </c>
      <c r="N3068" t="s">
        <v>120</v>
      </c>
      <c r="O3068" t="s">
        <v>7889</v>
      </c>
      <c r="P3068">
        <v>0</v>
      </c>
      <c r="Q3068">
        <v>26</v>
      </c>
      <c r="R3068">
        <v>10</v>
      </c>
      <c r="S3068">
        <v>16</v>
      </c>
      <c r="T3068">
        <v>0.38461538461538503</v>
      </c>
      <c r="U3068" t="s">
        <v>7895</v>
      </c>
      <c r="V3068" t="s">
        <v>10</v>
      </c>
      <c r="W3068" t="s">
        <v>48</v>
      </c>
    </row>
    <row r="3069" spans="1:23" x14ac:dyDescent="0.3">
      <c r="A3069" t="s">
        <v>3908</v>
      </c>
      <c r="B3069" s="4">
        <v>41503</v>
      </c>
      <c r="C3069" t="s">
        <v>7900</v>
      </c>
      <c r="D3069">
        <v>2013</v>
      </c>
      <c r="E3069" s="4">
        <v>41507</v>
      </c>
      <c r="F3069">
        <v>4</v>
      </c>
      <c r="G3069" t="s">
        <v>6253</v>
      </c>
      <c r="H3069" t="s">
        <v>6158</v>
      </c>
      <c r="I3069" t="s">
        <v>6010</v>
      </c>
      <c r="J3069" t="s">
        <v>5981</v>
      </c>
      <c r="K3069" t="s">
        <v>5985</v>
      </c>
      <c r="L3069" t="s">
        <v>5976</v>
      </c>
      <c r="M3069" t="s">
        <v>6047</v>
      </c>
      <c r="N3069" t="s">
        <v>224</v>
      </c>
      <c r="O3069" t="s">
        <v>7889</v>
      </c>
      <c r="P3069">
        <v>0</v>
      </c>
      <c r="Q3069">
        <v>82</v>
      </c>
      <c r="R3069">
        <v>24</v>
      </c>
      <c r="S3069">
        <v>58</v>
      </c>
      <c r="T3069">
        <v>0.292682926829268</v>
      </c>
      <c r="U3069" t="s">
        <v>7910</v>
      </c>
      <c r="V3069" t="s">
        <v>10</v>
      </c>
      <c r="W3069" t="s">
        <v>48</v>
      </c>
    </row>
    <row r="3070" spans="1:23" x14ac:dyDescent="0.3">
      <c r="A3070" t="s">
        <v>3913</v>
      </c>
      <c r="B3070" s="4">
        <v>41505</v>
      </c>
      <c r="C3070" t="s">
        <v>7900</v>
      </c>
      <c r="D3070">
        <v>2013</v>
      </c>
      <c r="E3070" s="4">
        <v>41509</v>
      </c>
      <c r="F3070">
        <v>4</v>
      </c>
      <c r="G3070" t="s">
        <v>7038</v>
      </c>
      <c r="H3070" t="s">
        <v>6580</v>
      </c>
      <c r="I3070" t="s">
        <v>6010</v>
      </c>
      <c r="J3070" t="s">
        <v>5981</v>
      </c>
      <c r="K3070" t="s">
        <v>5975</v>
      </c>
      <c r="L3070" t="s">
        <v>5976</v>
      </c>
      <c r="M3070" t="s">
        <v>6581</v>
      </c>
      <c r="N3070" t="s">
        <v>376</v>
      </c>
      <c r="O3070" t="s">
        <v>7889</v>
      </c>
      <c r="P3070">
        <v>0</v>
      </c>
      <c r="Q3070">
        <v>249</v>
      </c>
      <c r="R3070">
        <v>70</v>
      </c>
      <c r="S3070">
        <v>179</v>
      </c>
      <c r="T3070">
        <v>0.28112449799196798</v>
      </c>
      <c r="U3070" t="s">
        <v>7899</v>
      </c>
      <c r="V3070" t="s">
        <v>10</v>
      </c>
      <c r="W3070" t="s">
        <v>48</v>
      </c>
    </row>
    <row r="3071" spans="1:23" x14ac:dyDescent="0.3">
      <c r="A3071" t="s">
        <v>3927</v>
      </c>
      <c r="B3071" s="4">
        <v>41508</v>
      </c>
      <c r="C3071" t="s">
        <v>7900</v>
      </c>
      <c r="D3071">
        <v>2013</v>
      </c>
      <c r="E3071" s="4">
        <v>41512</v>
      </c>
      <c r="F3071">
        <v>4</v>
      </c>
      <c r="G3071" t="s">
        <v>7628</v>
      </c>
      <c r="H3071" t="s">
        <v>6001</v>
      </c>
      <c r="I3071" t="s">
        <v>6002</v>
      </c>
      <c r="J3071" t="s">
        <v>5981</v>
      </c>
      <c r="K3071" t="s">
        <v>5975</v>
      </c>
      <c r="L3071" t="s">
        <v>5976</v>
      </c>
      <c r="M3071" t="s">
        <v>6001</v>
      </c>
      <c r="N3071" t="s">
        <v>1990</v>
      </c>
      <c r="O3071" t="s">
        <v>7889</v>
      </c>
      <c r="P3071">
        <v>0</v>
      </c>
      <c r="Q3071">
        <v>43</v>
      </c>
      <c r="R3071">
        <v>9</v>
      </c>
      <c r="S3071">
        <v>34</v>
      </c>
      <c r="T3071">
        <v>0.209302325581395</v>
      </c>
      <c r="U3071" t="s">
        <v>7891</v>
      </c>
      <c r="V3071" t="s">
        <v>10</v>
      </c>
      <c r="W3071" t="s">
        <v>48</v>
      </c>
    </row>
    <row r="3072" spans="1:23" x14ac:dyDescent="0.3">
      <c r="A3072" t="s">
        <v>3927</v>
      </c>
      <c r="B3072" s="4">
        <v>41508</v>
      </c>
      <c r="C3072" t="s">
        <v>7900</v>
      </c>
      <c r="D3072">
        <v>2013</v>
      </c>
      <c r="E3072" s="4">
        <v>41512</v>
      </c>
      <c r="F3072">
        <v>4</v>
      </c>
      <c r="G3072" t="s">
        <v>7628</v>
      </c>
      <c r="H3072" t="s">
        <v>6001</v>
      </c>
      <c r="I3072" t="s">
        <v>6002</v>
      </c>
      <c r="J3072" t="s">
        <v>5981</v>
      </c>
      <c r="K3072" t="s">
        <v>5975</v>
      </c>
      <c r="L3072" t="s">
        <v>5976</v>
      </c>
      <c r="M3072" t="s">
        <v>6001</v>
      </c>
      <c r="N3072" t="s">
        <v>1567</v>
      </c>
      <c r="O3072" t="s">
        <v>7889</v>
      </c>
      <c r="P3072">
        <v>0</v>
      </c>
      <c r="Q3072">
        <v>85</v>
      </c>
      <c r="R3072">
        <v>25</v>
      </c>
      <c r="S3072">
        <v>60</v>
      </c>
      <c r="T3072">
        <v>0.29411764705882398</v>
      </c>
      <c r="U3072" t="s">
        <v>7891</v>
      </c>
      <c r="V3072" t="s">
        <v>10</v>
      </c>
      <c r="W3072" t="s">
        <v>48</v>
      </c>
    </row>
    <row r="3073" spans="1:23" x14ac:dyDescent="0.3">
      <c r="A3073" t="s">
        <v>4246</v>
      </c>
      <c r="B3073" s="4">
        <v>41584</v>
      </c>
      <c r="C3073" t="s">
        <v>7904</v>
      </c>
      <c r="D3073">
        <v>2013</v>
      </c>
      <c r="E3073" s="4">
        <v>41588</v>
      </c>
      <c r="F3073">
        <v>4</v>
      </c>
      <c r="G3073" t="s">
        <v>6482</v>
      </c>
      <c r="H3073" t="s">
        <v>6001</v>
      </c>
      <c r="I3073" t="s">
        <v>6002</v>
      </c>
      <c r="J3073" t="s">
        <v>5981</v>
      </c>
      <c r="K3073" t="s">
        <v>5970</v>
      </c>
      <c r="L3073" t="s">
        <v>5976</v>
      </c>
      <c r="M3073" t="s">
        <v>6001</v>
      </c>
      <c r="N3073" t="s">
        <v>2824</v>
      </c>
      <c r="O3073" t="s">
        <v>7889</v>
      </c>
      <c r="P3073">
        <v>0</v>
      </c>
      <c r="Q3073">
        <v>16</v>
      </c>
      <c r="R3073">
        <v>0</v>
      </c>
      <c r="S3073">
        <v>16</v>
      </c>
      <c r="T3073">
        <v>0</v>
      </c>
      <c r="U3073" t="s">
        <v>7895</v>
      </c>
      <c r="V3073" t="s">
        <v>10</v>
      </c>
      <c r="W3073" t="s">
        <v>48</v>
      </c>
    </row>
    <row r="3074" spans="1:23" x14ac:dyDescent="0.3">
      <c r="A3074" t="s">
        <v>4349</v>
      </c>
      <c r="B3074" s="4">
        <v>41606</v>
      </c>
      <c r="C3074" t="s">
        <v>7904</v>
      </c>
      <c r="D3074">
        <v>2013</v>
      </c>
      <c r="E3074" s="4">
        <v>41610</v>
      </c>
      <c r="F3074">
        <v>4</v>
      </c>
      <c r="G3074" t="s">
        <v>6792</v>
      </c>
      <c r="H3074" t="s">
        <v>6273</v>
      </c>
      <c r="I3074" t="s">
        <v>6010</v>
      </c>
      <c r="J3074" t="s">
        <v>5981</v>
      </c>
      <c r="K3074" t="s">
        <v>5970</v>
      </c>
      <c r="L3074" t="s">
        <v>5976</v>
      </c>
      <c r="M3074" t="s">
        <v>6047</v>
      </c>
      <c r="N3074" t="s">
        <v>1065</v>
      </c>
      <c r="O3074" t="s">
        <v>7889</v>
      </c>
      <c r="P3074">
        <v>0</v>
      </c>
      <c r="Q3074">
        <v>19</v>
      </c>
      <c r="R3074">
        <v>8</v>
      </c>
      <c r="S3074">
        <v>11</v>
      </c>
      <c r="T3074">
        <v>0.42105263157894701</v>
      </c>
      <c r="U3074" t="s">
        <v>7895</v>
      </c>
      <c r="V3074" t="s">
        <v>10</v>
      </c>
      <c r="W3074" t="s">
        <v>48</v>
      </c>
    </row>
    <row r="3075" spans="1:23" x14ac:dyDescent="0.3">
      <c r="A3075" t="s">
        <v>4357</v>
      </c>
      <c r="B3075" s="4">
        <v>41608</v>
      </c>
      <c r="C3075" t="s">
        <v>7904</v>
      </c>
      <c r="D3075">
        <v>2013</v>
      </c>
      <c r="E3075" s="4">
        <v>41612</v>
      </c>
      <c r="F3075">
        <v>4</v>
      </c>
      <c r="G3075" t="s">
        <v>6724</v>
      </c>
      <c r="H3075" t="s">
        <v>6533</v>
      </c>
      <c r="I3075" t="s">
        <v>6002</v>
      </c>
      <c r="J3075" t="s">
        <v>5981</v>
      </c>
      <c r="K3075" t="s">
        <v>5975</v>
      </c>
      <c r="L3075" t="s">
        <v>5976</v>
      </c>
      <c r="M3075" t="s">
        <v>6534</v>
      </c>
      <c r="N3075" t="s">
        <v>2751</v>
      </c>
      <c r="O3075" t="s">
        <v>7889</v>
      </c>
      <c r="P3075">
        <v>0</v>
      </c>
      <c r="Q3075">
        <v>303</v>
      </c>
      <c r="R3075">
        <v>33</v>
      </c>
      <c r="S3075">
        <v>270</v>
      </c>
      <c r="T3075">
        <v>0.10891089108910899</v>
      </c>
      <c r="U3075" t="s">
        <v>7910</v>
      </c>
      <c r="V3075" t="s">
        <v>10</v>
      </c>
      <c r="W3075" t="s">
        <v>48</v>
      </c>
    </row>
    <row r="3076" spans="1:23" x14ac:dyDescent="0.3">
      <c r="A3076" t="s">
        <v>4500</v>
      </c>
      <c r="B3076" s="4">
        <v>41638</v>
      </c>
      <c r="C3076" t="s">
        <v>7906</v>
      </c>
      <c r="D3076">
        <v>2013</v>
      </c>
      <c r="E3076" s="4">
        <v>41642</v>
      </c>
      <c r="F3076">
        <v>4</v>
      </c>
      <c r="G3076" t="s">
        <v>6146</v>
      </c>
      <c r="H3076" t="s">
        <v>6820</v>
      </c>
      <c r="I3076" t="s">
        <v>6010</v>
      </c>
      <c r="J3076" t="s">
        <v>5981</v>
      </c>
      <c r="K3076" t="s">
        <v>5975</v>
      </c>
      <c r="L3076" t="s">
        <v>5976</v>
      </c>
      <c r="M3076" t="s">
        <v>6581</v>
      </c>
      <c r="N3076" t="s">
        <v>1554</v>
      </c>
      <c r="O3076" t="s">
        <v>7889</v>
      </c>
      <c r="P3076">
        <v>0</v>
      </c>
      <c r="Q3076">
        <v>92</v>
      </c>
      <c r="R3076">
        <v>5</v>
      </c>
      <c r="S3076">
        <v>87</v>
      </c>
      <c r="T3076">
        <v>5.4347826086956499E-2</v>
      </c>
      <c r="U3076" t="s">
        <v>7910</v>
      </c>
      <c r="V3076" t="s">
        <v>10</v>
      </c>
      <c r="W3076" t="s">
        <v>48</v>
      </c>
    </row>
    <row r="3077" spans="1:23" x14ac:dyDescent="0.3">
      <c r="A3077" t="s">
        <v>3186</v>
      </c>
      <c r="B3077" s="4">
        <v>41291</v>
      </c>
      <c r="C3077" t="s">
        <v>7888</v>
      </c>
      <c r="D3077">
        <v>2013</v>
      </c>
      <c r="E3077" s="4">
        <v>41295</v>
      </c>
      <c r="F3077">
        <v>4</v>
      </c>
      <c r="G3077" t="s">
        <v>7469</v>
      </c>
      <c r="H3077" t="s">
        <v>7470</v>
      </c>
      <c r="I3077" t="s">
        <v>5980</v>
      </c>
      <c r="J3077" t="s">
        <v>5981</v>
      </c>
      <c r="K3077" t="s">
        <v>5975</v>
      </c>
      <c r="L3077" t="s">
        <v>5976</v>
      </c>
      <c r="M3077" t="s">
        <v>6044</v>
      </c>
      <c r="N3077" t="s">
        <v>593</v>
      </c>
      <c r="O3077" t="s">
        <v>7889</v>
      </c>
      <c r="P3077">
        <v>0</v>
      </c>
      <c r="Q3077">
        <v>89</v>
      </c>
      <c r="R3077">
        <v>27</v>
      </c>
      <c r="S3077">
        <v>62</v>
      </c>
      <c r="T3077">
        <v>0.30337078651685401</v>
      </c>
      <c r="U3077" t="s">
        <v>7905</v>
      </c>
      <c r="V3077" t="s">
        <v>10</v>
      </c>
      <c r="W3077" t="s">
        <v>48</v>
      </c>
    </row>
    <row r="3078" spans="1:23" x14ac:dyDescent="0.3">
      <c r="A3078" t="s">
        <v>3186</v>
      </c>
      <c r="B3078" s="4">
        <v>41291</v>
      </c>
      <c r="C3078" t="s">
        <v>7888</v>
      </c>
      <c r="D3078">
        <v>2013</v>
      </c>
      <c r="E3078" s="4">
        <v>41295</v>
      </c>
      <c r="F3078">
        <v>4</v>
      </c>
      <c r="G3078" t="s">
        <v>7469</v>
      </c>
      <c r="H3078" t="s">
        <v>7470</v>
      </c>
      <c r="I3078" t="s">
        <v>5980</v>
      </c>
      <c r="J3078" t="s">
        <v>5981</v>
      </c>
      <c r="K3078" t="s">
        <v>5975</v>
      </c>
      <c r="L3078" t="s">
        <v>5976</v>
      </c>
      <c r="M3078" t="s">
        <v>6044</v>
      </c>
      <c r="N3078" t="s">
        <v>944</v>
      </c>
      <c r="O3078" t="s">
        <v>7889</v>
      </c>
      <c r="P3078">
        <v>0</v>
      </c>
      <c r="Q3078">
        <v>259</v>
      </c>
      <c r="R3078">
        <v>47</v>
      </c>
      <c r="S3078">
        <v>212</v>
      </c>
      <c r="T3078">
        <v>0.18146718146718099</v>
      </c>
      <c r="U3078" t="s">
        <v>7899</v>
      </c>
      <c r="V3078" t="s">
        <v>10</v>
      </c>
      <c r="W3078" t="s">
        <v>48</v>
      </c>
    </row>
    <row r="3079" spans="1:23" x14ac:dyDescent="0.3">
      <c r="A3079" t="s">
        <v>3313</v>
      </c>
      <c r="B3079" s="4">
        <v>41330</v>
      </c>
      <c r="C3079" t="s">
        <v>7893</v>
      </c>
      <c r="D3079">
        <v>2013</v>
      </c>
      <c r="E3079" s="4">
        <v>41334</v>
      </c>
      <c r="F3079">
        <v>4</v>
      </c>
      <c r="G3079" t="s">
        <v>6176</v>
      </c>
      <c r="H3079" t="s">
        <v>6354</v>
      </c>
      <c r="I3079" t="s">
        <v>5980</v>
      </c>
      <c r="J3079" t="s">
        <v>5981</v>
      </c>
      <c r="K3079" t="s">
        <v>5985</v>
      </c>
      <c r="L3079" t="s">
        <v>5976</v>
      </c>
      <c r="M3079" t="s">
        <v>6181</v>
      </c>
      <c r="N3079" t="s">
        <v>169</v>
      </c>
      <c r="O3079" t="s">
        <v>7889</v>
      </c>
      <c r="P3079">
        <v>0</v>
      </c>
      <c r="Q3079">
        <v>23</v>
      </c>
      <c r="R3079">
        <v>6</v>
      </c>
      <c r="S3079">
        <v>17</v>
      </c>
      <c r="T3079">
        <v>0.26086956521739102</v>
      </c>
      <c r="U3079" t="s">
        <v>7895</v>
      </c>
      <c r="V3079" t="s">
        <v>10</v>
      </c>
      <c r="W3079" t="s">
        <v>48</v>
      </c>
    </row>
    <row r="3080" spans="1:23" x14ac:dyDescent="0.3">
      <c r="A3080" t="s">
        <v>3335</v>
      </c>
      <c r="B3080" s="4">
        <v>41335</v>
      </c>
      <c r="C3080" t="s">
        <v>7907</v>
      </c>
      <c r="D3080">
        <v>2013</v>
      </c>
      <c r="E3080" s="4">
        <v>41339</v>
      </c>
      <c r="F3080">
        <v>4</v>
      </c>
      <c r="G3080" t="s">
        <v>6547</v>
      </c>
      <c r="H3080" t="s">
        <v>6160</v>
      </c>
      <c r="I3080" t="s">
        <v>5980</v>
      </c>
      <c r="J3080" t="s">
        <v>5981</v>
      </c>
      <c r="K3080" t="s">
        <v>5985</v>
      </c>
      <c r="L3080" t="s">
        <v>5976</v>
      </c>
      <c r="M3080" t="s">
        <v>6094</v>
      </c>
      <c r="N3080" t="s">
        <v>1327</v>
      </c>
      <c r="O3080" t="s">
        <v>7889</v>
      </c>
      <c r="P3080">
        <v>0</v>
      </c>
      <c r="Q3080">
        <v>44</v>
      </c>
      <c r="R3080">
        <v>20</v>
      </c>
      <c r="S3080">
        <v>24</v>
      </c>
      <c r="T3080">
        <v>0.45454545454545398</v>
      </c>
      <c r="U3080" t="s">
        <v>7899</v>
      </c>
      <c r="V3080" t="s">
        <v>10</v>
      </c>
      <c r="W3080" t="s">
        <v>48</v>
      </c>
    </row>
    <row r="3081" spans="1:23" x14ac:dyDescent="0.3">
      <c r="A3081" t="s">
        <v>3367</v>
      </c>
      <c r="B3081" s="4">
        <v>41348</v>
      </c>
      <c r="C3081" t="s">
        <v>7907</v>
      </c>
      <c r="D3081">
        <v>2013</v>
      </c>
      <c r="E3081" s="4">
        <v>41352</v>
      </c>
      <c r="F3081">
        <v>4</v>
      </c>
      <c r="G3081" t="s">
        <v>6336</v>
      </c>
      <c r="H3081" t="s">
        <v>6193</v>
      </c>
      <c r="I3081" t="s">
        <v>5980</v>
      </c>
      <c r="J3081" t="s">
        <v>5981</v>
      </c>
      <c r="K3081" t="s">
        <v>5975</v>
      </c>
      <c r="L3081" t="s">
        <v>5976</v>
      </c>
      <c r="M3081" t="s">
        <v>6103</v>
      </c>
      <c r="N3081" t="s">
        <v>1622</v>
      </c>
      <c r="O3081" t="s">
        <v>7889</v>
      </c>
      <c r="P3081">
        <v>0</v>
      </c>
      <c r="Q3081">
        <v>16</v>
      </c>
      <c r="R3081">
        <v>7</v>
      </c>
      <c r="S3081">
        <v>9</v>
      </c>
      <c r="T3081">
        <v>0.4375</v>
      </c>
      <c r="U3081" t="s">
        <v>7895</v>
      </c>
      <c r="V3081" t="s">
        <v>10</v>
      </c>
      <c r="W3081" t="s">
        <v>48</v>
      </c>
    </row>
    <row r="3082" spans="1:23" x14ac:dyDescent="0.3">
      <c r="A3082" t="s">
        <v>3527</v>
      </c>
      <c r="B3082" s="4">
        <v>41416</v>
      </c>
      <c r="C3082" t="s">
        <v>7896</v>
      </c>
      <c r="D3082">
        <v>2013</v>
      </c>
      <c r="E3082" s="4">
        <v>41420</v>
      </c>
      <c r="F3082">
        <v>4</v>
      </c>
      <c r="G3082" t="s">
        <v>6275</v>
      </c>
      <c r="H3082" t="s">
        <v>6354</v>
      </c>
      <c r="I3082" t="s">
        <v>5980</v>
      </c>
      <c r="J3082" t="s">
        <v>5981</v>
      </c>
      <c r="K3082" t="s">
        <v>5985</v>
      </c>
      <c r="L3082" t="s">
        <v>5976</v>
      </c>
      <c r="M3082" t="s">
        <v>6181</v>
      </c>
      <c r="N3082" t="s">
        <v>1523</v>
      </c>
      <c r="O3082" t="s">
        <v>7889</v>
      </c>
      <c r="P3082">
        <v>0</v>
      </c>
      <c r="Q3082">
        <v>27</v>
      </c>
      <c r="R3082">
        <v>6</v>
      </c>
      <c r="S3082">
        <v>21</v>
      </c>
      <c r="T3082">
        <v>0.22222222222222199</v>
      </c>
      <c r="U3082" t="s">
        <v>7891</v>
      </c>
      <c r="V3082" t="s">
        <v>10</v>
      </c>
      <c r="W3082" t="s">
        <v>48</v>
      </c>
    </row>
    <row r="3083" spans="1:23" x14ac:dyDescent="0.3">
      <c r="A3083" t="s">
        <v>3527</v>
      </c>
      <c r="B3083" s="4">
        <v>41416</v>
      </c>
      <c r="C3083" t="s">
        <v>7896</v>
      </c>
      <c r="D3083">
        <v>2013</v>
      </c>
      <c r="E3083" s="4">
        <v>41420</v>
      </c>
      <c r="F3083">
        <v>4</v>
      </c>
      <c r="G3083" t="s">
        <v>6275</v>
      </c>
      <c r="H3083" t="s">
        <v>6354</v>
      </c>
      <c r="I3083" t="s">
        <v>5980</v>
      </c>
      <c r="J3083" t="s">
        <v>5981</v>
      </c>
      <c r="K3083" t="s">
        <v>5985</v>
      </c>
      <c r="L3083" t="s">
        <v>5976</v>
      </c>
      <c r="M3083" t="s">
        <v>6181</v>
      </c>
      <c r="N3083" t="s">
        <v>838</v>
      </c>
      <c r="O3083" t="s">
        <v>7889</v>
      </c>
      <c r="P3083">
        <v>0</v>
      </c>
      <c r="Q3083">
        <v>27</v>
      </c>
      <c r="R3083">
        <v>11</v>
      </c>
      <c r="S3083">
        <v>16</v>
      </c>
      <c r="T3083">
        <v>0.407407407407407</v>
      </c>
      <c r="U3083" t="s">
        <v>7892</v>
      </c>
      <c r="V3083" t="s">
        <v>10</v>
      </c>
      <c r="W3083" t="s">
        <v>48</v>
      </c>
    </row>
    <row r="3084" spans="1:23" x14ac:dyDescent="0.3">
      <c r="A3084" t="s">
        <v>3527</v>
      </c>
      <c r="B3084" s="4">
        <v>41416</v>
      </c>
      <c r="C3084" t="s">
        <v>7896</v>
      </c>
      <c r="D3084">
        <v>2013</v>
      </c>
      <c r="E3084" s="4">
        <v>41420</v>
      </c>
      <c r="F3084">
        <v>4</v>
      </c>
      <c r="G3084" t="s">
        <v>6275</v>
      </c>
      <c r="H3084" t="s">
        <v>6354</v>
      </c>
      <c r="I3084" t="s">
        <v>5980</v>
      </c>
      <c r="J3084" t="s">
        <v>5981</v>
      </c>
      <c r="K3084" t="s">
        <v>5985</v>
      </c>
      <c r="L3084" t="s">
        <v>5976</v>
      </c>
      <c r="M3084" t="s">
        <v>6181</v>
      </c>
      <c r="N3084" t="s">
        <v>2419</v>
      </c>
      <c r="O3084" t="s">
        <v>7889</v>
      </c>
      <c r="P3084">
        <v>0</v>
      </c>
      <c r="Q3084">
        <v>101</v>
      </c>
      <c r="R3084">
        <v>2</v>
      </c>
      <c r="S3084">
        <v>99</v>
      </c>
      <c r="T3084">
        <v>1.9801980198019799E-2</v>
      </c>
      <c r="U3084" t="s">
        <v>7895</v>
      </c>
      <c r="V3084" t="s">
        <v>10</v>
      </c>
      <c r="W3084" t="s">
        <v>48</v>
      </c>
    </row>
    <row r="3085" spans="1:23" x14ac:dyDescent="0.3">
      <c r="A3085" t="s">
        <v>3594</v>
      </c>
      <c r="B3085" s="4">
        <v>41431</v>
      </c>
      <c r="C3085" t="s">
        <v>7898</v>
      </c>
      <c r="D3085">
        <v>2013</v>
      </c>
      <c r="E3085" s="4">
        <v>41435</v>
      </c>
      <c r="F3085">
        <v>4</v>
      </c>
      <c r="G3085" t="s">
        <v>6515</v>
      </c>
      <c r="H3085" t="s">
        <v>7236</v>
      </c>
      <c r="I3085" t="s">
        <v>5980</v>
      </c>
      <c r="J3085" t="s">
        <v>5981</v>
      </c>
      <c r="K3085" t="s">
        <v>5975</v>
      </c>
      <c r="L3085" t="s">
        <v>5976</v>
      </c>
      <c r="M3085" t="s">
        <v>6690</v>
      </c>
      <c r="N3085" t="s">
        <v>1098</v>
      </c>
      <c r="O3085" t="s">
        <v>7889</v>
      </c>
      <c r="P3085">
        <v>0</v>
      </c>
      <c r="Q3085">
        <v>85</v>
      </c>
      <c r="R3085">
        <v>0</v>
      </c>
      <c r="S3085">
        <v>85</v>
      </c>
      <c r="T3085">
        <v>0</v>
      </c>
      <c r="U3085" t="s">
        <v>7891</v>
      </c>
      <c r="V3085" t="s">
        <v>10</v>
      </c>
      <c r="W3085" t="s">
        <v>48</v>
      </c>
    </row>
    <row r="3086" spans="1:23" x14ac:dyDescent="0.3">
      <c r="A3086" t="s">
        <v>3698</v>
      </c>
      <c r="B3086" s="4">
        <v>41450</v>
      </c>
      <c r="C3086" t="s">
        <v>7898</v>
      </c>
      <c r="D3086">
        <v>2013</v>
      </c>
      <c r="E3086" s="4">
        <v>41454</v>
      </c>
      <c r="F3086">
        <v>4</v>
      </c>
      <c r="G3086" t="s">
        <v>7230</v>
      </c>
      <c r="H3086" t="s">
        <v>7567</v>
      </c>
      <c r="I3086" t="s">
        <v>5980</v>
      </c>
      <c r="J3086" t="s">
        <v>5981</v>
      </c>
      <c r="K3086" t="s">
        <v>5985</v>
      </c>
      <c r="L3086" t="s">
        <v>5976</v>
      </c>
      <c r="M3086" t="s">
        <v>6044</v>
      </c>
      <c r="N3086" t="s">
        <v>593</v>
      </c>
      <c r="O3086" t="s">
        <v>7889</v>
      </c>
      <c r="P3086">
        <v>0</v>
      </c>
      <c r="Q3086">
        <v>44</v>
      </c>
      <c r="R3086">
        <v>14</v>
      </c>
      <c r="S3086">
        <v>30</v>
      </c>
      <c r="T3086">
        <v>0.31818181818181801</v>
      </c>
      <c r="U3086" t="s">
        <v>7892</v>
      </c>
      <c r="V3086" t="s">
        <v>10</v>
      </c>
      <c r="W3086" t="s">
        <v>48</v>
      </c>
    </row>
    <row r="3087" spans="1:23" x14ac:dyDescent="0.3">
      <c r="A3087" t="s">
        <v>3713</v>
      </c>
      <c r="B3087" s="4">
        <v>41452</v>
      </c>
      <c r="C3087" t="s">
        <v>7898</v>
      </c>
      <c r="D3087">
        <v>2013</v>
      </c>
      <c r="E3087" s="4">
        <v>41456</v>
      </c>
      <c r="F3087">
        <v>4</v>
      </c>
      <c r="G3087" t="s">
        <v>6460</v>
      </c>
      <c r="H3087" t="s">
        <v>7037</v>
      </c>
      <c r="I3087" t="s">
        <v>5980</v>
      </c>
      <c r="J3087" t="s">
        <v>5981</v>
      </c>
      <c r="K3087" t="s">
        <v>5985</v>
      </c>
      <c r="L3087" t="s">
        <v>5976</v>
      </c>
      <c r="M3087" t="s">
        <v>6690</v>
      </c>
      <c r="N3087" t="s">
        <v>746</v>
      </c>
      <c r="O3087" t="s">
        <v>7889</v>
      </c>
      <c r="P3087">
        <v>0</v>
      </c>
      <c r="Q3087">
        <v>98</v>
      </c>
      <c r="R3087">
        <v>39</v>
      </c>
      <c r="S3087">
        <v>59</v>
      </c>
      <c r="T3087">
        <v>0.397959183673469</v>
      </c>
      <c r="U3087" t="s">
        <v>7895</v>
      </c>
      <c r="V3087" t="s">
        <v>10</v>
      </c>
      <c r="W3087" t="s">
        <v>48</v>
      </c>
    </row>
    <row r="3088" spans="1:23" x14ac:dyDescent="0.3">
      <c r="A3088" t="s">
        <v>3786</v>
      </c>
      <c r="B3088" s="4">
        <v>41479</v>
      </c>
      <c r="C3088" t="s">
        <v>7909</v>
      </c>
      <c r="D3088">
        <v>2013</v>
      </c>
      <c r="E3088" s="4">
        <v>41483</v>
      </c>
      <c r="F3088">
        <v>4</v>
      </c>
      <c r="G3088" t="s">
        <v>7411</v>
      </c>
      <c r="H3088" t="s">
        <v>6135</v>
      </c>
      <c r="I3088" t="s">
        <v>5980</v>
      </c>
      <c r="J3088" t="s">
        <v>5981</v>
      </c>
      <c r="K3088" t="s">
        <v>5985</v>
      </c>
      <c r="L3088" t="s">
        <v>5976</v>
      </c>
      <c r="M3088" t="s">
        <v>6044</v>
      </c>
      <c r="N3088" t="s">
        <v>1068</v>
      </c>
      <c r="O3088" t="s">
        <v>7889</v>
      </c>
      <c r="P3088">
        <v>0</v>
      </c>
      <c r="Q3088">
        <v>29</v>
      </c>
      <c r="R3088">
        <v>10</v>
      </c>
      <c r="S3088">
        <v>19</v>
      </c>
      <c r="T3088">
        <v>0.34482758620689702</v>
      </c>
      <c r="U3088" t="s">
        <v>7895</v>
      </c>
      <c r="V3088" t="s">
        <v>10</v>
      </c>
      <c r="W3088" t="s">
        <v>48</v>
      </c>
    </row>
    <row r="3089" spans="1:23" x14ac:dyDescent="0.3">
      <c r="A3089" t="s">
        <v>3808</v>
      </c>
      <c r="B3089" s="4">
        <v>41488</v>
      </c>
      <c r="C3089" t="s">
        <v>7900</v>
      </c>
      <c r="D3089">
        <v>2013</v>
      </c>
      <c r="E3089" s="4">
        <v>41492</v>
      </c>
      <c r="F3089">
        <v>4</v>
      </c>
      <c r="G3089" t="s">
        <v>7012</v>
      </c>
      <c r="H3089" t="s">
        <v>7597</v>
      </c>
      <c r="I3089" t="s">
        <v>5980</v>
      </c>
      <c r="J3089" t="s">
        <v>5981</v>
      </c>
      <c r="K3089" t="s">
        <v>5975</v>
      </c>
      <c r="L3089" t="s">
        <v>5976</v>
      </c>
      <c r="M3089" t="s">
        <v>5982</v>
      </c>
      <c r="N3089" t="s">
        <v>682</v>
      </c>
      <c r="O3089" t="s">
        <v>7889</v>
      </c>
      <c r="P3089">
        <v>0</v>
      </c>
      <c r="Q3089">
        <v>45</v>
      </c>
      <c r="R3089">
        <v>5</v>
      </c>
      <c r="S3089">
        <v>40</v>
      </c>
      <c r="T3089">
        <v>0.11111111111111099</v>
      </c>
      <c r="U3089" t="s">
        <v>7891</v>
      </c>
      <c r="V3089" t="s">
        <v>10</v>
      </c>
      <c r="W3089" t="s">
        <v>48</v>
      </c>
    </row>
    <row r="3090" spans="1:23" x14ac:dyDescent="0.3">
      <c r="A3090" t="s">
        <v>3834</v>
      </c>
      <c r="B3090" s="4">
        <v>41493</v>
      </c>
      <c r="C3090" t="s">
        <v>7900</v>
      </c>
      <c r="D3090">
        <v>2013</v>
      </c>
      <c r="E3090" s="4">
        <v>41497</v>
      </c>
      <c r="F3090">
        <v>4</v>
      </c>
      <c r="G3090" t="s">
        <v>6295</v>
      </c>
      <c r="H3090" t="s">
        <v>7606</v>
      </c>
      <c r="I3090" t="s">
        <v>5980</v>
      </c>
      <c r="J3090" t="s">
        <v>5981</v>
      </c>
      <c r="K3090" t="s">
        <v>5985</v>
      </c>
      <c r="L3090" t="s">
        <v>5976</v>
      </c>
      <c r="M3090" t="s">
        <v>6044</v>
      </c>
      <c r="N3090" t="s">
        <v>1051</v>
      </c>
      <c r="O3090" t="s">
        <v>7889</v>
      </c>
      <c r="P3090">
        <v>0</v>
      </c>
      <c r="Q3090">
        <v>14</v>
      </c>
      <c r="R3090">
        <v>6</v>
      </c>
      <c r="S3090">
        <v>8</v>
      </c>
      <c r="T3090">
        <v>0.42857142857142899</v>
      </c>
      <c r="U3090" t="s">
        <v>7891</v>
      </c>
      <c r="V3090" t="s">
        <v>10</v>
      </c>
      <c r="W3090" t="s">
        <v>48</v>
      </c>
    </row>
    <row r="3091" spans="1:23" x14ac:dyDescent="0.3">
      <c r="A3091" t="s">
        <v>3843</v>
      </c>
      <c r="B3091" s="4">
        <v>41494</v>
      </c>
      <c r="C3091" t="s">
        <v>7900</v>
      </c>
      <c r="D3091">
        <v>2013</v>
      </c>
      <c r="E3091" s="4">
        <v>41498</v>
      </c>
      <c r="F3091">
        <v>4</v>
      </c>
      <c r="G3091" t="s">
        <v>7305</v>
      </c>
      <c r="H3091" t="s">
        <v>7608</v>
      </c>
      <c r="I3091" t="s">
        <v>5980</v>
      </c>
      <c r="J3091" t="s">
        <v>5981</v>
      </c>
      <c r="K3091" t="s">
        <v>5975</v>
      </c>
      <c r="L3091" t="s">
        <v>5976</v>
      </c>
      <c r="M3091" t="s">
        <v>6094</v>
      </c>
      <c r="N3091" t="s">
        <v>2751</v>
      </c>
      <c r="O3091" t="s">
        <v>7889</v>
      </c>
      <c r="P3091">
        <v>0</v>
      </c>
      <c r="Q3091">
        <v>202</v>
      </c>
      <c r="R3091">
        <v>22</v>
      </c>
      <c r="S3091">
        <v>180</v>
      </c>
      <c r="T3091">
        <v>0.10891089108910899</v>
      </c>
      <c r="U3091" t="s">
        <v>7892</v>
      </c>
      <c r="V3091" t="s">
        <v>10</v>
      </c>
      <c r="W3091" t="s">
        <v>48</v>
      </c>
    </row>
    <row r="3092" spans="1:23" x14ac:dyDescent="0.3">
      <c r="A3092" t="s">
        <v>3844</v>
      </c>
      <c r="B3092" s="4">
        <v>41494</v>
      </c>
      <c r="C3092" t="s">
        <v>7900</v>
      </c>
      <c r="D3092">
        <v>2013</v>
      </c>
      <c r="E3092" s="4">
        <v>41498</v>
      </c>
      <c r="F3092">
        <v>4</v>
      </c>
      <c r="G3092" t="s">
        <v>7314</v>
      </c>
      <c r="H3092" t="s">
        <v>7337</v>
      </c>
      <c r="I3092" t="s">
        <v>5980</v>
      </c>
      <c r="J3092" t="s">
        <v>5981</v>
      </c>
      <c r="K3092" t="s">
        <v>5985</v>
      </c>
      <c r="L3092" t="s">
        <v>5976</v>
      </c>
      <c r="M3092" t="s">
        <v>6250</v>
      </c>
      <c r="N3092" t="s">
        <v>1068</v>
      </c>
      <c r="O3092" t="s">
        <v>7889</v>
      </c>
      <c r="P3092">
        <v>0</v>
      </c>
      <c r="Q3092">
        <v>29</v>
      </c>
      <c r="R3092">
        <v>10</v>
      </c>
      <c r="S3092">
        <v>19</v>
      </c>
      <c r="T3092">
        <v>0.34482758620689702</v>
      </c>
      <c r="U3092" t="s">
        <v>7895</v>
      </c>
      <c r="V3092" t="s">
        <v>10</v>
      </c>
      <c r="W3092" t="s">
        <v>48</v>
      </c>
    </row>
    <row r="3093" spans="1:23" x14ac:dyDescent="0.3">
      <c r="A3093" t="s">
        <v>3844</v>
      </c>
      <c r="B3093" s="4">
        <v>41494</v>
      </c>
      <c r="C3093" t="s">
        <v>7900</v>
      </c>
      <c r="D3093">
        <v>2013</v>
      </c>
      <c r="E3093" s="4">
        <v>41498</v>
      </c>
      <c r="F3093">
        <v>4</v>
      </c>
      <c r="G3093" t="s">
        <v>7314</v>
      </c>
      <c r="H3093" t="s">
        <v>7337</v>
      </c>
      <c r="I3093" t="s">
        <v>5980</v>
      </c>
      <c r="J3093" t="s">
        <v>5981</v>
      </c>
      <c r="K3093" t="s">
        <v>5985</v>
      </c>
      <c r="L3093" t="s">
        <v>5976</v>
      </c>
      <c r="M3093" t="s">
        <v>6250</v>
      </c>
      <c r="N3093" t="s">
        <v>1094</v>
      </c>
      <c r="O3093" t="s">
        <v>7889</v>
      </c>
      <c r="P3093">
        <v>0</v>
      </c>
      <c r="Q3093">
        <v>28</v>
      </c>
      <c r="R3093">
        <v>10</v>
      </c>
      <c r="S3093">
        <v>18</v>
      </c>
      <c r="T3093">
        <v>0.35714285714285698</v>
      </c>
      <c r="U3093" t="s">
        <v>7895</v>
      </c>
      <c r="V3093" t="s">
        <v>10</v>
      </c>
      <c r="W3093" t="s">
        <v>48</v>
      </c>
    </row>
    <row r="3094" spans="1:23" x14ac:dyDescent="0.3">
      <c r="A3094" t="s">
        <v>3902</v>
      </c>
      <c r="B3094" s="4">
        <v>41502</v>
      </c>
      <c r="C3094" t="s">
        <v>7900</v>
      </c>
      <c r="D3094">
        <v>2013</v>
      </c>
      <c r="E3094" s="4">
        <v>41506</v>
      </c>
      <c r="F3094">
        <v>4</v>
      </c>
      <c r="G3094" t="s">
        <v>6517</v>
      </c>
      <c r="H3094" t="s">
        <v>7625</v>
      </c>
      <c r="I3094" t="s">
        <v>5980</v>
      </c>
      <c r="J3094" t="s">
        <v>5981</v>
      </c>
      <c r="K3094" t="s">
        <v>5970</v>
      </c>
      <c r="L3094" t="s">
        <v>5976</v>
      </c>
      <c r="M3094" t="s">
        <v>5994</v>
      </c>
      <c r="N3094" t="s">
        <v>457</v>
      </c>
      <c r="O3094" t="s">
        <v>7889</v>
      </c>
      <c r="P3094">
        <v>0</v>
      </c>
      <c r="Q3094">
        <v>14</v>
      </c>
      <c r="R3094">
        <v>7</v>
      </c>
      <c r="S3094">
        <v>7</v>
      </c>
      <c r="T3094">
        <v>0.5</v>
      </c>
      <c r="U3094" t="s">
        <v>7891</v>
      </c>
      <c r="V3094" t="s">
        <v>10</v>
      </c>
      <c r="W3094" t="s">
        <v>48</v>
      </c>
    </row>
    <row r="3095" spans="1:23" x14ac:dyDescent="0.3">
      <c r="A3095" t="s">
        <v>4097</v>
      </c>
      <c r="B3095" s="4">
        <v>41540</v>
      </c>
      <c r="C3095" t="s">
        <v>7901</v>
      </c>
      <c r="D3095">
        <v>2013</v>
      </c>
      <c r="E3095" s="4">
        <v>41544</v>
      </c>
      <c r="F3095">
        <v>4</v>
      </c>
      <c r="G3095" t="s">
        <v>7456</v>
      </c>
      <c r="H3095" t="s">
        <v>7350</v>
      </c>
      <c r="I3095" t="s">
        <v>5980</v>
      </c>
      <c r="J3095" t="s">
        <v>5981</v>
      </c>
      <c r="K3095" t="s">
        <v>5975</v>
      </c>
      <c r="L3095" t="s">
        <v>5976</v>
      </c>
      <c r="M3095" t="s">
        <v>6044</v>
      </c>
      <c r="N3095" t="s">
        <v>434</v>
      </c>
      <c r="O3095" t="s">
        <v>7889</v>
      </c>
      <c r="P3095">
        <v>0</v>
      </c>
      <c r="Q3095">
        <v>32</v>
      </c>
      <c r="R3095">
        <v>8</v>
      </c>
      <c r="S3095">
        <v>24</v>
      </c>
      <c r="T3095">
        <v>0.25</v>
      </c>
      <c r="U3095" t="s">
        <v>7899</v>
      </c>
      <c r="V3095" t="s">
        <v>10</v>
      </c>
      <c r="W3095" t="s">
        <v>48</v>
      </c>
    </row>
    <row r="3096" spans="1:23" x14ac:dyDescent="0.3">
      <c r="A3096" t="s">
        <v>4129</v>
      </c>
      <c r="B3096" s="4">
        <v>41544</v>
      </c>
      <c r="C3096" t="s">
        <v>7901</v>
      </c>
      <c r="D3096">
        <v>2013</v>
      </c>
      <c r="E3096" s="4">
        <v>41548</v>
      </c>
      <c r="F3096">
        <v>4</v>
      </c>
      <c r="G3096" t="s">
        <v>6538</v>
      </c>
      <c r="H3096" t="s">
        <v>6898</v>
      </c>
      <c r="I3096" t="s">
        <v>5980</v>
      </c>
      <c r="J3096" t="s">
        <v>5981</v>
      </c>
      <c r="K3096" t="s">
        <v>5975</v>
      </c>
      <c r="L3096" t="s">
        <v>5976</v>
      </c>
      <c r="M3096" t="s">
        <v>5982</v>
      </c>
      <c r="N3096" t="s">
        <v>224</v>
      </c>
      <c r="O3096" t="s">
        <v>7889</v>
      </c>
      <c r="P3096">
        <v>0</v>
      </c>
      <c r="Q3096">
        <v>27</v>
      </c>
      <c r="R3096">
        <v>8</v>
      </c>
      <c r="S3096">
        <v>19</v>
      </c>
      <c r="T3096">
        <v>0.296296296296296</v>
      </c>
      <c r="U3096" t="s">
        <v>7895</v>
      </c>
      <c r="V3096" t="s">
        <v>10</v>
      </c>
      <c r="W3096" t="s">
        <v>48</v>
      </c>
    </row>
    <row r="3097" spans="1:23" x14ac:dyDescent="0.3">
      <c r="A3097" t="s">
        <v>3180</v>
      </c>
      <c r="B3097" s="4">
        <v>41289</v>
      </c>
      <c r="C3097" t="s">
        <v>7888</v>
      </c>
      <c r="D3097">
        <v>2013</v>
      </c>
      <c r="E3097" s="4">
        <v>41293</v>
      </c>
      <c r="F3097">
        <v>4</v>
      </c>
      <c r="G3097" t="s">
        <v>6834</v>
      </c>
      <c r="H3097" t="s">
        <v>7468</v>
      </c>
      <c r="I3097" t="s">
        <v>5974</v>
      </c>
      <c r="J3097" t="s">
        <v>5969</v>
      </c>
      <c r="K3097" t="s">
        <v>5970</v>
      </c>
      <c r="L3097" t="s">
        <v>5976</v>
      </c>
      <c r="M3097" t="s">
        <v>7055</v>
      </c>
      <c r="N3097" t="s">
        <v>1102</v>
      </c>
      <c r="O3097" t="s">
        <v>7889</v>
      </c>
      <c r="P3097">
        <v>0</v>
      </c>
      <c r="Q3097">
        <v>56</v>
      </c>
      <c r="R3097">
        <v>26</v>
      </c>
      <c r="S3097">
        <v>30</v>
      </c>
      <c r="T3097">
        <v>0.46428571428571402</v>
      </c>
      <c r="U3097" t="s">
        <v>7891</v>
      </c>
      <c r="V3097" t="s">
        <v>10</v>
      </c>
      <c r="W3097" t="s">
        <v>22</v>
      </c>
    </row>
    <row r="3098" spans="1:23" x14ac:dyDescent="0.3">
      <c r="A3098" t="s">
        <v>3321</v>
      </c>
      <c r="B3098" s="4">
        <v>41332</v>
      </c>
      <c r="C3098" t="s">
        <v>7893</v>
      </c>
      <c r="D3098">
        <v>2013</v>
      </c>
      <c r="E3098" s="4">
        <v>41334</v>
      </c>
      <c r="F3098">
        <v>2</v>
      </c>
      <c r="G3098" t="s">
        <v>6812</v>
      </c>
      <c r="H3098" t="s">
        <v>6251</v>
      </c>
      <c r="I3098" t="s">
        <v>5974</v>
      </c>
      <c r="J3098" t="s">
        <v>5969</v>
      </c>
      <c r="K3098" t="s">
        <v>5970</v>
      </c>
      <c r="L3098" t="s">
        <v>5971</v>
      </c>
      <c r="M3098" t="s">
        <v>6252</v>
      </c>
      <c r="N3098" t="s">
        <v>3322</v>
      </c>
      <c r="O3098" t="s">
        <v>7889</v>
      </c>
      <c r="P3098">
        <v>0</v>
      </c>
      <c r="Q3098">
        <v>5274</v>
      </c>
      <c r="R3098">
        <v>1898</v>
      </c>
      <c r="S3098">
        <v>3376</v>
      </c>
      <c r="T3098">
        <v>0.35987864998103902</v>
      </c>
      <c r="U3098" t="s">
        <v>7913</v>
      </c>
      <c r="V3098" t="s">
        <v>10</v>
      </c>
      <c r="W3098" t="s">
        <v>73</v>
      </c>
    </row>
    <row r="3099" spans="1:23" x14ac:dyDescent="0.3">
      <c r="A3099" t="s">
        <v>3339</v>
      </c>
      <c r="B3099" s="4">
        <v>41338</v>
      </c>
      <c r="C3099" t="s">
        <v>7907</v>
      </c>
      <c r="D3099">
        <v>2013</v>
      </c>
      <c r="E3099" s="4">
        <v>41341</v>
      </c>
      <c r="F3099">
        <v>3</v>
      </c>
      <c r="G3099" t="s">
        <v>7182</v>
      </c>
      <c r="H3099" t="s">
        <v>6183</v>
      </c>
      <c r="I3099" t="s">
        <v>6184</v>
      </c>
      <c r="J3099" t="s">
        <v>5969</v>
      </c>
      <c r="K3099" t="s">
        <v>5975</v>
      </c>
      <c r="L3099" t="s">
        <v>5988</v>
      </c>
      <c r="M3099" t="s">
        <v>6185</v>
      </c>
      <c r="N3099" t="s">
        <v>584</v>
      </c>
      <c r="O3099" t="s">
        <v>7889</v>
      </c>
      <c r="P3099">
        <v>0</v>
      </c>
      <c r="Q3099">
        <v>33</v>
      </c>
      <c r="R3099">
        <v>11</v>
      </c>
      <c r="S3099">
        <v>22</v>
      </c>
      <c r="T3099">
        <v>0.33333333333333298</v>
      </c>
      <c r="U3099" t="s">
        <v>7895</v>
      </c>
      <c r="V3099" t="s">
        <v>10</v>
      </c>
      <c r="W3099" t="s">
        <v>29</v>
      </c>
    </row>
    <row r="3100" spans="1:23" x14ac:dyDescent="0.3">
      <c r="A3100" t="s">
        <v>3339</v>
      </c>
      <c r="B3100" s="4">
        <v>41338</v>
      </c>
      <c r="C3100" t="s">
        <v>7907</v>
      </c>
      <c r="D3100">
        <v>2013</v>
      </c>
      <c r="E3100" s="4">
        <v>41341</v>
      </c>
      <c r="F3100">
        <v>3</v>
      </c>
      <c r="G3100" t="s">
        <v>7182</v>
      </c>
      <c r="H3100" t="s">
        <v>6183</v>
      </c>
      <c r="I3100" t="s">
        <v>6184</v>
      </c>
      <c r="J3100" t="s">
        <v>5969</v>
      </c>
      <c r="K3100" t="s">
        <v>5975</v>
      </c>
      <c r="L3100" t="s">
        <v>5988</v>
      </c>
      <c r="M3100" t="s">
        <v>6185</v>
      </c>
      <c r="N3100" t="s">
        <v>566</v>
      </c>
      <c r="O3100" t="s">
        <v>7889</v>
      </c>
      <c r="P3100">
        <v>0</v>
      </c>
      <c r="Q3100">
        <v>426</v>
      </c>
      <c r="R3100">
        <v>68</v>
      </c>
      <c r="S3100">
        <v>358</v>
      </c>
      <c r="T3100">
        <v>0.15962441314553999</v>
      </c>
      <c r="U3100" t="s">
        <v>7891</v>
      </c>
      <c r="V3100" t="s">
        <v>10</v>
      </c>
      <c r="W3100" t="s">
        <v>22</v>
      </c>
    </row>
    <row r="3101" spans="1:23" x14ac:dyDescent="0.3">
      <c r="A3101" t="s">
        <v>3433</v>
      </c>
      <c r="B3101" s="4">
        <v>41375</v>
      </c>
      <c r="C3101" t="s">
        <v>7894</v>
      </c>
      <c r="D3101">
        <v>2013</v>
      </c>
      <c r="E3101" s="4">
        <v>41376</v>
      </c>
      <c r="F3101">
        <v>1</v>
      </c>
      <c r="G3101" t="s">
        <v>7531</v>
      </c>
      <c r="H3101" t="s">
        <v>7532</v>
      </c>
      <c r="I3101" t="s">
        <v>6068</v>
      </c>
      <c r="J3101" t="s">
        <v>5969</v>
      </c>
      <c r="K3101" t="s">
        <v>5975</v>
      </c>
      <c r="L3101" t="s">
        <v>5988</v>
      </c>
      <c r="M3101" t="s">
        <v>7533</v>
      </c>
      <c r="N3101" t="s">
        <v>2922</v>
      </c>
      <c r="O3101" t="s">
        <v>7889</v>
      </c>
      <c r="P3101">
        <v>0</v>
      </c>
      <c r="Q3101">
        <v>28</v>
      </c>
      <c r="R3101">
        <v>0</v>
      </c>
      <c r="S3101">
        <v>28</v>
      </c>
      <c r="T3101">
        <v>0</v>
      </c>
      <c r="U3101" t="s">
        <v>7891</v>
      </c>
      <c r="V3101" t="s">
        <v>10</v>
      </c>
      <c r="W3101" t="s">
        <v>45</v>
      </c>
    </row>
    <row r="3102" spans="1:23" x14ac:dyDescent="0.3">
      <c r="A3102" t="s">
        <v>3441</v>
      </c>
      <c r="B3102" s="4">
        <v>41379</v>
      </c>
      <c r="C3102" t="s">
        <v>7894</v>
      </c>
      <c r="D3102">
        <v>2013</v>
      </c>
      <c r="E3102" s="4">
        <v>41384</v>
      </c>
      <c r="F3102">
        <v>5</v>
      </c>
      <c r="G3102" t="s">
        <v>6683</v>
      </c>
      <c r="H3102" t="s">
        <v>6516</v>
      </c>
      <c r="I3102" t="s">
        <v>5974</v>
      </c>
      <c r="J3102" t="s">
        <v>5969</v>
      </c>
      <c r="K3102" t="s">
        <v>5975</v>
      </c>
      <c r="L3102" t="s">
        <v>5976</v>
      </c>
      <c r="M3102" t="s">
        <v>6252</v>
      </c>
      <c r="N3102" t="s">
        <v>445</v>
      </c>
      <c r="O3102" t="s">
        <v>7889</v>
      </c>
      <c r="P3102">
        <v>0</v>
      </c>
      <c r="Q3102">
        <v>351</v>
      </c>
      <c r="R3102">
        <v>130</v>
      </c>
      <c r="S3102">
        <v>221</v>
      </c>
      <c r="T3102">
        <v>0.37037037037037002</v>
      </c>
      <c r="U3102" t="s">
        <v>7905</v>
      </c>
      <c r="V3102" t="s">
        <v>10</v>
      </c>
      <c r="W3102" t="s">
        <v>77</v>
      </c>
    </row>
    <row r="3103" spans="1:23" x14ac:dyDescent="0.3">
      <c r="A3103" t="s">
        <v>3443</v>
      </c>
      <c r="B3103" s="4">
        <v>41380</v>
      </c>
      <c r="C3103" t="s">
        <v>7894</v>
      </c>
      <c r="D3103">
        <v>2013</v>
      </c>
      <c r="E3103" s="4">
        <v>41382</v>
      </c>
      <c r="F3103">
        <v>2</v>
      </c>
      <c r="G3103" t="s">
        <v>6964</v>
      </c>
      <c r="H3103" t="s">
        <v>6927</v>
      </c>
      <c r="I3103" t="s">
        <v>6184</v>
      </c>
      <c r="J3103" t="s">
        <v>5969</v>
      </c>
      <c r="K3103" t="s">
        <v>5975</v>
      </c>
      <c r="L3103" t="s">
        <v>5971</v>
      </c>
      <c r="M3103" t="s">
        <v>6928</v>
      </c>
      <c r="N3103" t="s">
        <v>2908</v>
      </c>
      <c r="O3103" t="s">
        <v>7889</v>
      </c>
      <c r="P3103">
        <v>0</v>
      </c>
      <c r="Q3103">
        <v>53</v>
      </c>
      <c r="R3103">
        <v>16</v>
      </c>
      <c r="S3103">
        <v>37</v>
      </c>
      <c r="T3103">
        <v>0.30188679245283001</v>
      </c>
      <c r="U3103" t="s">
        <v>7891</v>
      </c>
      <c r="V3103" t="s">
        <v>10</v>
      </c>
      <c r="W3103" t="s">
        <v>22</v>
      </c>
    </row>
    <row r="3104" spans="1:23" x14ac:dyDescent="0.3">
      <c r="A3104" t="s">
        <v>3469</v>
      </c>
      <c r="B3104" s="4">
        <v>41394</v>
      </c>
      <c r="C3104" t="s">
        <v>7894</v>
      </c>
      <c r="D3104">
        <v>2013</v>
      </c>
      <c r="E3104" s="4">
        <v>41400</v>
      </c>
      <c r="F3104">
        <v>6</v>
      </c>
      <c r="G3104" t="s">
        <v>7023</v>
      </c>
      <c r="H3104" t="s">
        <v>7351</v>
      </c>
      <c r="I3104" t="s">
        <v>5974</v>
      </c>
      <c r="J3104" t="s">
        <v>5969</v>
      </c>
      <c r="K3104" t="s">
        <v>5975</v>
      </c>
      <c r="L3104" t="s">
        <v>5976</v>
      </c>
      <c r="M3104" t="s">
        <v>7055</v>
      </c>
      <c r="N3104" t="s">
        <v>3470</v>
      </c>
      <c r="O3104" t="s">
        <v>7889</v>
      </c>
      <c r="P3104">
        <v>0</v>
      </c>
      <c r="Q3104">
        <v>22</v>
      </c>
      <c r="R3104">
        <v>9</v>
      </c>
      <c r="S3104">
        <v>13</v>
      </c>
      <c r="T3104">
        <v>0.40909090909090901</v>
      </c>
      <c r="U3104" t="s">
        <v>7895</v>
      </c>
      <c r="V3104" t="s">
        <v>10</v>
      </c>
      <c r="W3104" t="s">
        <v>29</v>
      </c>
    </row>
    <row r="3105" spans="1:23" x14ac:dyDescent="0.3">
      <c r="A3105" t="s">
        <v>3506</v>
      </c>
      <c r="B3105" s="4">
        <v>41408</v>
      </c>
      <c r="C3105" t="s">
        <v>7896</v>
      </c>
      <c r="D3105">
        <v>2013</v>
      </c>
      <c r="E3105" s="4">
        <v>41415</v>
      </c>
      <c r="F3105">
        <v>7</v>
      </c>
      <c r="G3105" t="s">
        <v>6843</v>
      </c>
      <c r="H3105" t="s">
        <v>6516</v>
      </c>
      <c r="I3105" t="s">
        <v>5974</v>
      </c>
      <c r="J3105" t="s">
        <v>5969</v>
      </c>
      <c r="K3105" t="s">
        <v>5975</v>
      </c>
      <c r="L3105" t="s">
        <v>5976</v>
      </c>
      <c r="M3105" t="s">
        <v>6252</v>
      </c>
      <c r="N3105" t="s">
        <v>1785</v>
      </c>
      <c r="O3105" t="s">
        <v>7889</v>
      </c>
      <c r="P3105">
        <v>0</v>
      </c>
      <c r="Q3105">
        <v>194</v>
      </c>
      <c r="R3105">
        <v>52</v>
      </c>
      <c r="S3105">
        <v>142</v>
      </c>
      <c r="T3105">
        <v>0.268041237113402</v>
      </c>
      <c r="U3105" t="s">
        <v>7892</v>
      </c>
      <c r="V3105" t="s">
        <v>10</v>
      </c>
      <c r="W3105" t="s">
        <v>22</v>
      </c>
    </row>
    <row r="3106" spans="1:23" x14ac:dyDescent="0.3">
      <c r="A3106" t="s">
        <v>3580</v>
      </c>
      <c r="B3106" s="4">
        <v>41429</v>
      </c>
      <c r="C3106" t="s">
        <v>7898</v>
      </c>
      <c r="D3106">
        <v>2013</v>
      </c>
      <c r="E3106" s="4">
        <v>41433</v>
      </c>
      <c r="F3106">
        <v>4</v>
      </c>
      <c r="G3106" t="s">
        <v>7155</v>
      </c>
      <c r="H3106" t="s">
        <v>7532</v>
      </c>
      <c r="I3106" t="s">
        <v>6068</v>
      </c>
      <c r="J3106" t="s">
        <v>5969</v>
      </c>
      <c r="K3106" t="s">
        <v>5985</v>
      </c>
      <c r="L3106" t="s">
        <v>5976</v>
      </c>
      <c r="M3106" t="s">
        <v>7533</v>
      </c>
      <c r="N3106" t="s">
        <v>644</v>
      </c>
      <c r="O3106" t="s">
        <v>7889</v>
      </c>
      <c r="P3106">
        <v>0</v>
      </c>
      <c r="Q3106">
        <v>69</v>
      </c>
      <c r="R3106">
        <v>11</v>
      </c>
      <c r="S3106">
        <v>58</v>
      </c>
      <c r="T3106">
        <v>0.15942028985507201</v>
      </c>
      <c r="U3106" t="s">
        <v>7891</v>
      </c>
      <c r="V3106" t="s">
        <v>10</v>
      </c>
      <c r="W3106" t="s">
        <v>91</v>
      </c>
    </row>
    <row r="3107" spans="1:23" x14ac:dyDescent="0.3">
      <c r="A3107" t="s">
        <v>3611</v>
      </c>
      <c r="B3107" s="4">
        <v>41435</v>
      </c>
      <c r="C3107" t="s">
        <v>7898</v>
      </c>
      <c r="D3107">
        <v>2013</v>
      </c>
      <c r="E3107" s="4">
        <v>41437</v>
      </c>
      <c r="F3107">
        <v>2</v>
      </c>
      <c r="G3107" t="s">
        <v>5995</v>
      </c>
      <c r="H3107" t="s">
        <v>6251</v>
      </c>
      <c r="I3107" t="s">
        <v>5974</v>
      </c>
      <c r="J3107" t="s">
        <v>5969</v>
      </c>
      <c r="K3107" t="s">
        <v>5975</v>
      </c>
      <c r="L3107" t="s">
        <v>5971</v>
      </c>
      <c r="M3107" t="s">
        <v>6252</v>
      </c>
      <c r="N3107" t="s">
        <v>2319</v>
      </c>
      <c r="O3107" t="s">
        <v>7889</v>
      </c>
      <c r="P3107">
        <v>0</v>
      </c>
      <c r="Q3107">
        <v>11</v>
      </c>
      <c r="R3107">
        <v>2</v>
      </c>
      <c r="S3107">
        <v>9</v>
      </c>
      <c r="T3107">
        <v>0.18181818181818199</v>
      </c>
      <c r="U3107" t="s">
        <v>7890</v>
      </c>
      <c r="V3107" t="s">
        <v>10</v>
      </c>
      <c r="W3107" t="s">
        <v>45</v>
      </c>
    </row>
    <row r="3108" spans="1:23" x14ac:dyDescent="0.3">
      <c r="A3108" t="s">
        <v>3697</v>
      </c>
      <c r="B3108" s="4">
        <v>41450</v>
      </c>
      <c r="C3108" t="s">
        <v>7898</v>
      </c>
      <c r="D3108">
        <v>2013</v>
      </c>
      <c r="E3108" s="4">
        <v>41450</v>
      </c>
      <c r="F3108">
        <v>0</v>
      </c>
      <c r="G3108" t="s">
        <v>6769</v>
      </c>
      <c r="H3108" t="s">
        <v>6183</v>
      </c>
      <c r="I3108" t="s">
        <v>6184</v>
      </c>
      <c r="J3108" t="s">
        <v>5969</v>
      </c>
      <c r="K3108" t="s">
        <v>5975</v>
      </c>
      <c r="L3108" t="s">
        <v>6007</v>
      </c>
      <c r="M3108" t="s">
        <v>6185</v>
      </c>
      <c r="N3108" t="s">
        <v>1150</v>
      </c>
      <c r="O3108" t="s">
        <v>7889</v>
      </c>
      <c r="P3108">
        <v>0</v>
      </c>
      <c r="Q3108">
        <v>33</v>
      </c>
      <c r="R3108">
        <v>1</v>
      </c>
      <c r="S3108">
        <v>32</v>
      </c>
      <c r="T3108">
        <v>3.03030303030303E-2</v>
      </c>
      <c r="U3108" t="s">
        <v>7895</v>
      </c>
      <c r="V3108" t="s">
        <v>10</v>
      </c>
      <c r="W3108" t="s">
        <v>11</v>
      </c>
    </row>
    <row r="3109" spans="1:23" x14ac:dyDescent="0.3">
      <c r="A3109" t="s">
        <v>3722</v>
      </c>
      <c r="B3109" s="4">
        <v>41453</v>
      </c>
      <c r="C3109" t="s">
        <v>7898</v>
      </c>
      <c r="D3109">
        <v>2013</v>
      </c>
      <c r="E3109" s="4">
        <v>41459</v>
      </c>
      <c r="F3109">
        <v>6</v>
      </c>
      <c r="G3109" t="s">
        <v>7132</v>
      </c>
      <c r="H3109" t="s">
        <v>7351</v>
      </c>
      <c r="I3109" t="s">
        <v>5974</v>
      </c>
      <c r="J3109" t="s">
        <v>5969</v>
      </c>
      <c r="K3109" t="s">
        <v>5985</v>
      </c>
      <c r="L3109" t="s">
        <v>5976</v>
      </c>
      <c r="M3109" t="s">
        <v>7055</v>
      </c>
      <c r="N3109" t="s">
        <v>1366</v>
      </c>
      <c r="O3109" t="s">
        <v>7889</v>
      </c>
      <c r="P3109">
        <v>0</v>
      </c>
      <c r="Q3109">
        <v>905</v>
      </c>
      <c r="R3109">
        <v>81</v>
      </c>
      <c r="S3109">
        <v>824</v>
      </c>
      <c r="T3109">
        <v>8.9502762430939201E-2</v>
      </c>
      <c r="U3109" t="s">
        <v>7891</v>
      </c>
      <c r="V3109" t="s">
        <v>10</v>
      </c>
      <c r="W3109" t="s">
        <v>73</v>
      </c>
    </row>
    <row r="3110" spans="1:23" x14ac:dyDescent="0.3">
      <c r="A3110" t="s">
        <v>3722</v>
      </c>
      <c r="B3110" s="4">
        <v>41453</v>
      </c>
      <c r="C3110" t="s">
        <v>7898</v>
      </c>
      <c r="D3110">
        <v>2013</v>
      </c>
      <c r="E3110" s="4">
        <v>41459</v>
      </c>
      <c r="F3110">
        <v>6</v>
      </c>
      <c r="G3110" t="s">
        <v>7132</v>
      </c>
      <c r="H3110" t="s">
        <v>7351</v>
      </c>
      <c r="I3110" t="s">
        <v>5974</v>
      </c>
      <c r="J3110" t="s">
        <v>5969</v>
      </c>
      <c r="K3110" t="s">
        <v>5985</v>
      </c>
      <c r="L3110" t="s">
        <v>5976</v>
      </c>
      <c r="M3110" t="s">
        <v>7055</v>
      </c>
      <c r="N3110" t="s">
        <v>3290</v>
      </c>
      <c r="O3110" t="s">
        <v>7889</v>
      </c>
      <c r="P3110">
        <v>0</v>
      </c>
      <c r="Q3110">
        <v>57</v>
      </c>
      <c r="R3110">
        <v>28</v>
      </c>
      <c r="S3110">
        <v>29</v>
      </c>
      <c r="T3110">
        <v>0.49122807017543901</v>
      </c>
      <c r="U3110" t="s">
        <v>7895</v>
      </c>
      <c r="V3110" t="s">
        <v>10</v>
      </c>
      <c r="W3110" t="s">
        <v>91</v>
      </c>
    </row>
    <row r="3111" spans="1:23" x14ac:dyDescent="0.3">
      <c r="A3111" t="s">
        <v>3765</v>
      </c>
      <c r="B3111" s="4">
        <v>41470</v>
      </c>
      <c r="C3111" t="s">
        <v>7909</v>
      </c>
      <c r="D3111">
        <v>2013</v>
      </c>
      <c r="E3111" s="4">
        <v>41473</v>
      </c>
      <c r="F3111">
        <v>3</v>
      </c>
      <c r="G3111" t="s">
        <v>6299</v>
      </c>
      <c r="H3111" t="s">
        <v>6516</v>
      </c>
      <c r="I3111" t="s">
        <v>5974</v>
      </c>
      <c r="J3111" t="s">
        <v>5969</v>
      </c>
      <c r="K3111" t="s">
        <v>5975</v>
      </c>
      <c r="L3111" t="s">
        <v>5988</v>
      </c>
      <c r="M3111" t="s">
        <v>6252</v>
      </c>
      <c r="N3111" t="s">
        <v>3766</v>
      </c>
      <c r="O3111" t="s">
        <v>7889</v>
      </c>
      <c r="P3111">
        <v>0</v>
      </c>
      <c r="Q3111">
        <v>49</v>
      </c>
      <c r="R3111">
        <v>9</v>
      </c>
      <c r="S3111">
        <v>40</v>
      </c>
      <c r="T3111">
        <v>0.183673469387755</v>
      </c>
      <c r="U3111" t="s">
        <v>7895</v>
      </c>
      <c r="V3111" t="s">
        <v>10</v>
      </c>
      <c r="W3111" t="s">
        <v>77</v>
      </c>
    </row>
    <row r="3112" spans="1:23" x14ac:dyDescent="0.3">
      <c r="A3112" t="s">
        <v>3771</v>
      </c>
      <c r="B3112" s="4">
        <v>41473</v>
      </c>
      <c r="C3112" t="s">
        <v>7909</v>
      </c>
      <c r="D3112">
        <v>2013</v>
      </c>
      <c r="E3112" s="4">
        <v>41474</v>
      </c>
      <c r="F3112">
        <v>1</v>
      </c>
      <c r="G3112" t="s">
        <v>6972</v>
      </c>
      <c r="H3112" t="s">
        <v>6251</v>
      </c>
      <c r="I3112" t="s">
        <v>5974</v>
      </c>
      <c r="J3112" t="s">
        <v>5969</v>
      </c>
      <c r="K3112" t="s">
        <v>5975</v>
      </c>
      <c r="L3112" t="s">
        <v>5988</v>
      </c>
      <c r="M3112" t="s">
        <v>6252</v>
      </c>
      <c r="N3112" t="s">
        <v>699</v>
      </c>
      <c r="O3112" t="s">
        <v>7889</v>
      </c>
      <c r="P3112">
        <v>0</v>
      </c>
      <c r="Q3112">
        <v>48</v>
      </c>
      <c r="R3112">
        <v>9</v>
      </c>
      <c r="S3112">
        <v>39</v>
      </c>
      <c r="T3112">
        <v>0.1875</v>
      </c>
      <c r="U3112" t="s">
        <v>7892</v>
      </c>
      <c r="V3112" t="s">
        <v>10</v>
      </c>
      <c r="W3112" t="s">
        <v>29</v>
      </c>
    </row>
    <row r="3113" spans="1:23" x14ac:dyDescent="0.3">
      <c r="A3113" t="s">
        <v>3828</v>
      </c>
      <c r="B3113" s="4">
        <v>41492</v>
      </c>
      <c r="C3113" t="s">
        <v>7900</v>
      </c>
      <c r="D3113">
        <v>2013</v>
      </c>
      <c r="E3113" s="4">
        <v>41496</v>
      </c>
      <c r="F3113">
        <v>4</v>
      </c>
      <c r="G3113" t="s">
        <v>6684</v>
      </c>
      <c r="H3113" t="s">
        <v>6183</v>
      </c>
      <c r="I3113" t="s">
        <v>6184</v>
      </c>
      <c r="J3113" t="s">
        <v>5969</v>
      </c>
      <c r="K3113" t="s">
        <v>5975</v>
      </c>
      <c r="L3113" t="s">
        <v>5976</v>
      </c>
      <c r="M3113" t="s">
        <v>6185</v>
      </c>
      <c r="N3113" t="s">
        <v>337</v>
      </c>
      <c r="O3113" t="s">
        <v>7889</v>
      </c>
      <c r="P3113">
        <v>0</v>
      </c>
      <c r="Q3113">
        <v>204</v>
      </c>
      <c r="R3113">
        <v>53</v>
      </c>
      <c r="S3113">
        <v>151</v>
      </c>
      <c r="T3113">
        <v>0.25980392156862703</v>
      </c>
      <c r="U3113" t="s">
        <v>7890</v>
      </c>
      <c r="V3113" t="s">
        <v>10</v>
      </c>
      <c r="W3113" t="s">
        <v>22</v>
      </c>
    </row>
    <row r="3114" spans="1:23" x14ac:dyDescent="0.3">
      <c r="A3114" t="s">
        <v>3871</v>
      </c>
      <c r="B3114" s="4">
        <v>41498</v>
      </c>
      <c r="C3114" t="s">
        <v>7900</v>
      </c>
      <c r="D3114">
        <v>2013</v>
      </c>
      <c r="E3114" s="4">
        <v>41502</v>
      </c>
      <c r="F3114">
        <v>4</v>
      </c>
      <c r="G3114" t="s">
        <v>7510</v>
      </c>
      <c r="H3114" t="s">
        <v>7076</v>
      </c>
      <c r="I3114" t="s">
        <v>5974</v>
      </c>
      <c r="J3114" t="s">
        <v>5969</v>
      </c>
      <c r="K3114" t="s">
        <v>5975</v>
      </c>
      <c r="L3114" t="s">
        <v>5976</v>
      </c>
      <c r="M3114" t="s">
        <v>7055</v>
      </c>
      <c r="N3114" t="s">
        <v>2073</v>
      </c>
      <c r="O3114" t="s">
        <v>7889</v>
      </c>
      <c r="P3114">
        <v>0</v>
      </c>
      <c r="Q3114">
        <v>50</v>
      </c>
      <c r="R3114">
        <v>19</v>
      </c>
      <c r="S3114">
        <v>31</v>
      </c>
      <c r="T3114">
        <v>0.38</v>
      </c>
      <c r="U3114" t="s">
        <v>7891</v>
      </c>
      <c r="V3114" t="s">
        <v>10</v>
      </c>
      <c r="W3114" t="s">
        <v>29</v>
      </c>
    </row>
    <row r="3115" spans="1:23" x14ac:dyDescent="0.3">
      <c r="A3115" t="s">
        <v>3871</v>
      </c>
      <c r="B3115" s="4">
        <v>41498</v>
      </c>
      <c r="C3115" t="s">
        <v>7900</v>
      </c>
      <c r="D3115">
        <v>2013</v>
      </c>
      <c r="E3115" s="4">
        <v>41502</v>
      </c>
      <c r="F3115">
        <v>4</v>
      </c>
      <c r="G3115" t="s">
        <v>7510</v>
      </c>
      <c r="H3115" t="s">
        <v>7076</v>
      </c>
      <c r="I3115" t="s">
        <v>5974</v>
      </c>
      <c r="J3115" t="s">
        <v>5969</v>
      </c>
      <c r="K3115" t="s">
        <v>5975</v>
      </c>
      <c r="L3115" t="s">
        <v>5976</v>
      </c>
      <c r="M3115" t="s">
        <v>7055</v>
      </c>
      <c r="N3115" t="s">
        <v>88</v>
      </c>
      <c r="O3115" t="s">
        <v>7889</v>
      </c>
      <c r="P3115">
        <v>0</v>
      </c>
      <c r="Q3115">
        <v>53</v>
      </c>
      <c r="R3115">
        <v>26</v>
      </c>
      <c r="S3115">
        <v>27</v>
      </c>
      <c r="T3115">
        <v>0.490566037735849</v>
      </c>
      <c r="U3115" t="s">
        <v>7895</v>
      </c>
      <c r="V3115" t="s">
        <v>10</v>
      </c>
      <c r="W3115" t="s">
        <v>22</v>
      </c>
    </row>
    <row r="3116" spans="1:23" x14ac:dyDescent="0.3">
      <c r="A3116" t="s">
        <v>4127</v>
      </c>
      <c r="B3116" s="4">
        <v>41544</v>
      </c>
      <c r="C3116" t="s">
        <v>7901</v>
      </c>
      <c r="D3116">
        <v>2013</v>
      </c>
      <c r="E3116" s="4">
        <v>41544</v>
      </c>
      <c r="F3116">
        <v>0</v>
      </c>
      <c r="G3116" t="s">
        <v>7253</v>
      </c>
      <c r="H3116" t="s">
        <v>6516</v>
      </c>
      <c r="I3116" t="s">
        <v>5974</v>
      </c>
      <c r="J3116" t="s">
        <v>5969</v>
      </c>
      <c r="K3116" t="s">
        <v>5970</v>
      </c>
      <c r="L3116" t="s">
        <v>6007</v>
      </c>
      <c r="M3116" t="s">
        <v>6252</v>
      </c>
      <c r="N3116" t="s">
        <v>4028</v>
      </c>
      <c r="O3116" t="s">
        <v>7889</v>
      </c>
      <c r="P3116">
        <v>0</v>
      </c>
      <c r="Q3116">
        <v>13</v>
      </c>
      <c r="R3116">
        <v>3</v>
      </c>
      <c r="S3116">
        <v>10</v>
      </c>
      <c r="T3116">
        <v>0.230769230769231</v>
      </c>
      <c r="U3116" t="s">
        <v>7891</v>
      </c>
      <c r="V3116" t="s">
        <v>10</v>
      </c>
      <c r="W3116" t="s">
        <v>45</v>
      </c>
    </row>
    <row r="3117" spans="1:23" x14ac:dyDescent="0.3">
      <c r="A3117" t="s">
        <v>4127</v>
      </c>
      <c r="B3117" s="4">
        <v>41544</v>
      </c>
      <c r="C3117" t="s">
        <v>7901</v>
      </c>
      <c r="D3117">
        <v>2013</v>
      </c>
      <c r="E3117" s="4">
        <v>41544</v>
      </c>
      <c r="F3117">
        <v>0</v>
      </c>
      <c r="G3117" t="s">
        <v>7253</v>
      </c>
      <c r="H3117" t="s">
        <v>6516</v>
      </c>
      <c r="I3117" t="s">
        <v>5974</v>
      </c>
      <c r="J3117" t="s">
        <v>5969</v>
      </c>
      <c r="K3117" t="s">
        <v>5970</v>
      </c>
      <c r="L3117" t="s">
        <v>6007</v>
      </c>
      <c r="M3117" t="s">
        <v>6252</v>
      </c>
      <c r="N3117" t="s">
        <v>675</v>
      </c>
      <c r="O3117" t="s">
        <v>7889</v>
      </c>
      <c r="P3117">
        <v>0</v>
      </c>
      <c r="Q3117">
        <v>328</v>
      </c>
      <c r="R3117">
        <v>82</v>
      </c>
      <c r="S3117">
        <v>246</v>
      </c>
      <c r="T3117">
        <v>0.25</v>
      </c>
      <c r="U3117" t="s">
        <v>7910</v>
      </c>
      <c r="V3117" t="s">
        <v>10</v>
      </c>
      <c r="W3117" t="s">
        <v>22</v>
      </c>
    </row>
    <row r="3118" spans="1:23" x14ac:dyDescent="0.3">
      <c r="A3118" t="s">
        <v>4220</v>
      </c>
      <c r="B3118" s="4">
        <v>41579</v>
      </c>
      <c r="C3118" t="s">
        <v>7904</v>
      </c>
      <c r="D3118">
        <v>2013</v>
      </c>
      <c r="E3118" s="4">
        <v>41584</v>
      </c>
      <c r="F3118">
        <v>5</v>
      </c>
      <c r="G3118" t="s">
        <v>7267</v>
      </c>
      <c r="H3118" t="s">
        <v>7070</v>
      </c>
      <c r="I3118" t="s">
        <v>6184</v>
      </c>
      <c r="J3118" t="s">
        <v>5969</v>
      </c>
      <c r="K3118" t="s">
        <v>5970</v>
      </c>
      <c r="L3118" t="s">
        <v>5976</v>
      </c>
      <c r="M3118" t="s">
        <v>6185</v>
      </c>
      <c r="N3118" t="s">
        <v>1903</v>
      </c>
      <c r="O3118" t="s">
        <v>7889</v>
      </c>
      <c r="P3118">
        <v>0</v>
      </c>
      <c r="Q3118">
        <v>30</v>
      </c>
      <c r="R3118">
        <v>5</v>
      </c>
      <c r="S3118">
        <v>25</v>
      </c>
      <c r="T3118">
        <v>0.16666666666666699</v>
      </c>
      <c r="U3118" t="s">
        <v>7895</v>
      </c>
      <c r="V3118" t="s">
        <v>10</v>
      </c>
      <c r="W3118" t="s">
        <v>11</v>
      </c>
    </row>
    <row r="3119" spans="1:23" x14ac:dyDescent="0.3">
      <c r="A3119" t="s">
        <v>4220</v>
      </c>
      <c r="B3119" s="4">
        <v>41579</v>
      </c>
      <c r="C3119" t="s">
        <v>7904</v>
      </c>
      <c r="D3119">
        <v>2013</v>
      </c>
      <c r="E3119" s="4">
        <v>41584</v>
      </c>
      <c r="F3119">
        <v>5</v>
      </c>
      <c r="G3119" t="s">
        <v>7267</v>
      </c>
      <c r="H3119" t="s">
        <v>7070</v>
      </c>
      <c r="I3119" t="s">
        <v>6184</v>
      </c>
      <c r="J3119" t="s">
        <v>5969</v>
      </c>
      <c r="K3119" t="s">
        <v>5970</v>
      </c>
      <c r="L3119" t="s">
        <v>5976</v>
      </c>
      <c r="M3119" t="s">
        <v>6185</v>
      </c>
      <c r="N3119" t="s">
        <v>1002</v>
      </c>
      <c r="O3119" t="s">
        <v>7889</v>
      </c>
      <c r="P3119">
        <v>0</v>
      </c>
      <c r="Q3119">
        <v>30</v>
      </c>
      <c r="R3119">
        <v>5</v>
      </c>
      <c r="S3119">
        <v>25</v>
      </c>
      <c r="T3119">
        <v>0.16666666666666699</v>
      </c>
      <c r="U3119" t="s">
        <v>7891</v>
      </c>
      <c r="V3119" t="s">
        <v>10</v>
      </c>
      <c r="W3119" t="s">
        <v>22</v>
      </c>
    </row>
    <row r="3120" spans="1:23" x14ac:dyDescent="0.3">
      <c r="A3120" t="s">
        <v>4311</v>
      </c>
      <c r="B3120" s="4">
        <v>41598</v>
      </c>
      <c r="C3120" t="s">
        <v>7904</v>
      </c>
      <c r="D3120">
        <v>2013</v>
      </c>
      <c r="E3120" s="4">
        <v>41602</v>
      </c>
      <c r="F3120">
        <v>4</v>
      </c>
      <c r="G3120" t="s">
        <v>7378</v>
      </c>
      <c r="H3120" t="s">
        <v>6205</v>
      </c>
      <c r="I3120" t="s">
        <v>6068</v>
      </c>
      <c r="J3120" t="s">
        <v>5969</v>
      </c>
      <c r="K3120" t="s">
        <v>5975</v>
      </c>
      <c r="L3120" t="s">
        <v>5971</v>
      </c>
      <c r="M3120" t="s">
        <v>6206</v>
      </c>
      <c r="N3120" t="s">
        <v>2968</v>
      </c>
      <c r="O3120" t="s">
        <v>7889</v>
      </c>
      <c r="P3120">
        <v>0</v>
      </c>
      <c r="Q3120">
        <v>41</v>
      </c>
      <c r="R3120">
        <v>16</v>
      </c>
      <c r="S3120">
        <v>25</v>
      </c>
      <c r="T3120">
        <v>0.39024390243902402</v>
      </c>
      <c r="U3120" t="s">
        <v>7890</v>
      </c>
      <c r="V3120" t="s">
        <v>10</v>
      </c>
      <c r="W3120" t="s">
        <v>91</v>
      </c>
    </row>
    <row r="3121" spans="1:23" x14ac:dyDescent="0.3">
      <c r="A3121" t="s">
        <v>4442</v>
      </c>
      <c r="B3121" s="4">
        <v>41626</v>
      </c>
      <c r="C3121" t="s">
        <v>7906</v>
      </c>
      <c r="D3121">
        <v>2013</v>
      </c>
      <c r="E3121" s="4">
        <v>41632</v>
      </c>
      <c r="F3121">
        <v>6</v>
      </c>
      <c r="G3121" t="s">
        <v>7491</v>
      </c>
      <c r="H3121" t="s">
        <v>6251</v>
      </c>
      <c r="I3121" t="s">
        <v>5974</v>
      </c>
      <c r="J3121" t="s">
        <v>5969</v>
      </c>
      <c r="K3121" t="s">
        <v>5975</v>
      </c>
      <c r="L3121" t="s">
        <v>5976</v>
      </c>
      <c r="M3121" t="s">
        <v>6252</v>
      </c>
      <c r="N3121" t="s">
        <v>1835</v>
      </c>
      <c r="O3121" t="s">
        <v>7889</v>
      </c>
      <c r="P3121">
        <v>0</v>
      </c>
      <c r="Q3121">
        <v>78</v>
      </c>
      <c r="R3121">
        <v>31</v>
      </c>
      <c r="S3121">
        <v>47</v>
      </c>
      <c r="T3121">
        <v>0.39743589743589702</v>
      </c>
      <c r="U3121" t="s">
        <v>7892</v>
      </c>
      <c r="V3121" t="s">
        <v>10</v>
      </c>
      <c r="W3121" t="s">
        <v>29</v>
      </c>
    </row>
    <row r="3122" spans="1:23" x14ac:dyDescent="0.3">
      <c r="A3122" t="s">
        <v>4442</v>
      </c>
      <c r="B3122" s="4">
        <v>41626</v>
      </c>
      <c r="C3122" t="s">
        <v>7906</v>
      </c>
      <c r="D3122">
        <v>2013</v>
      </c>
      <c r="E3122" s="4">
        <v>41632</v>
      </c>
      <c r="F3122">
        <v>6</v>
      </c>
      <c r="G3122" t="s">
        <v>7491</v>
      </c>
      <c r="H3122" t="s">
        <v>6251</v>
      </c>
      <c r="I3122" t="s">
        <v>5974</v>
      </c>
      <c r="J3122" t="s">
        <v>5969</v>
      </c>
      <c r="K3122" t="s">
        <v>5975</v>
      </c>
      <c r="L3122" t="s">
        <v>5976</v>
      </c>
      <c r="M3122" t="s">
        <v>6252</v>
      </c>
      <c r="N3122" t="s">
        <v>443</v>
      </c>
      <c r="O3122" t="s">
        <v>7889</v>
      </c>
      <c r="P3122">
        <v>0</v>
      </c>
      <c r="Q3122">
        <v>132</v>
      </c>
      <c r="R3122">
        <v>54</v>
      </c>
      <c r="S3122">
        <v>78</v>
      </c>
      <c r="T3122">
        <v>0.40909090909090901</v>
      </c>
      <c r="U3122" t="s">
        <v>7899</v>
      </c>
      <c r="V3122" t="s">
        <v>10</v>
      </c>
      <c r="W3122" t="s">
        <v>22</v>
      </c>
    </row>
    <row r="3123" spans="1:23" x14ac:dyDescent="0.3">
      <c r="A3123" t="s">
        <v>4461</v>
      </c>
      <c r="B3123" s="4">
        <v>41628</v>
      </c>
      <c r="C3123" t="s">
        <v>7906</v>
      </c>
      <c r="D3123">
        <v>2013</v>
      </c>
      <c r="E3123" s="4">
        <v>41633</v>
      </c>
      <c r="F3123">
        <v>5</v>
      </c>
      <c r="G3123" t="s">
        <v>6005</v>
      </c>
      <c r="H3123" t="s">
        <v>7351</v>
      </c>
      <c r="I3123" t="s">
        <v>5974</v>
      </c>
      <c r="J3123" t="s">
        <v>5969</v>
      </c>
      <c r="K3123" t="s">
        <v>5975</v>
      </c>
      <c r="L3123" t="s">
        <v>5976</v>
      </c>
      <c r="M3123" t="s">
        <v>7055</v>
      </c>
      <c r="N3123" t="s">
        <v>2378</v>
      </c>
      <c r="O3123" t="s">
        <v>7889</v>
      </c>
      <c r="P3123">
        <v>0</v>
      </c>
      <c r="Q3123">
        <v>249</v>
      </c>
      <c r="R3123">
        <v>12</v>
      </c>
      <c r="S3123">
        <v>237</v>
      </c>
      <c r="T3123">
        <v>4.81927710843374E-2</v>
      </c>
      <c r="U3123" t="s">
        <v>7892</v>
      </c>
      <c r="V3123" t="s">
        <v>10</v>
      </c>
      <c r="W3123" t="s">
        <v>22</v>
      </c>
    </row>
    <row r="3124" spans="1:23" x14ac:dyDescent="0.3">
      <c r="A3124" t="s">
        <v>3171</v>
      </c>
      <c r="B3124" s="4">
        <v>41286</v>
      </c>
      <c r="C3124" t="s">
        <v>7888</v>
      </c>
      <c r="D3124">
        <v>2013</v>
      </c>
      <c r="E3124" s="4">
        <v>41289</v>
      </c>
      <c r="F3124">
        <v>3</v>
      </c>
      <c r="G3124" t="s">
        <v>7467</v>
      </c>
      <c r="H3124" t="s">
        <v>6065</v>
      </c>
      <c r="I3124" t="s">
        <v>6004</v>
      </c>
      <c r="J3124" t="s">
        <v>5998</v>
      </c>
      <c r="K3124" t="s">
        <v>5985</v>
      </c>
      <c r="L3124" t="s">
        <v>5988</v>
      </c>
      <c r="M3124" t="s">
        <v>6065</v>
      </c>
      <c r="N3124" t="s">
        <v>1100</v>
      </c>
      <c r="O3124" t="s">
        <v>7889</v>
      </c>
      <c r="P3124">
        <v>0</v>
      </c>
      <c r="Q3124">
        <v>3802</v>
      </c>
      <c r="R3124">
        <v>1445</v>
      </c>
      <c r="S3124">
        <v>2357</v>
      </c>
      <c r="T3124">
        <v>0.38006312467122599</v>
      </c>
      <c r="U3124" t="s">
        <v>7897</v>
      </c>
      <c r="V3124" t="s">
        <v>10</v>
      </c>
      <c r="W3124" t="s">
        <v>73</v>
      </c>
    </row>
    <row r="3125" spans="1:23" x14ac:dyDescent="0.3">
      <c r="A3125" t="s">
        <v>3171</v>
      </c>
      <c r="B3125" s="4">
        <v>41286</v>
      </c>
      <c r="C3125" t="s">
        <v>7888</v>
      </c>
      <c r="D3125">
        <v>2013</v>
      </c>
      <c r="E3125" s="4">
        <v>41289</v>
      </c>
      <c r="F3125">
        <v>3</v>
      </c>
      <c r="G3125" t="s">
        <v>7467</v>
      </c>
      <c r="H3125" t="s">
        <v>6065</v>
      </c>
      <c r="I3125" t="s">
        <v>6004</v>
      </c>
      <c r="J3125" t="s">
        <v>5998</v>
      </c>
      <c r="K3125" t="s">
        <v>5985</v>
      </c>
      <c r="L3125" t="s">
        <v>5988</v>
      </c>
      <c r="M3125" t="s">
        <v>6065</v>
      </c>
      <c r="N3125" t="s">
        <v>2382</v>
      </c>
      <c r="O3125" t="s">
        <v>7889</v>
      </c>
      <c r="P3125">
        <v>0</v>
      </c>
      <c r="Q3125">
        <v>73</v>
      </c>
      <c r="R3125">
        <v>13</v>
      </c>
      <c r="S3125">
        <v>60</v>
      </c>
      <c r="T3125">
        <v>0.17808219178082199</v>
      </c>
      <c r="U3125" t="s">
        <v>7892</v>
      </c>
      <c r="V3125" t="s">
        <v>10</v>
      </c>
      <c r="W3125" t="s">
        <v>91</v>
      </c>
    </row>
    <row r="3126" spans="1:23" x14ac:dyDescent="0.3">
      <c r="A3126" t="s">
        <v>3171</v>
      </c>
      <c r="B3126" s="4">
        <v>41286</v>
      </c>
      <c r="C3126" t="s">
        <v>7888</v>
      </c>
      <c r="D3126">
        <v>2013</v>
      </c>
      <c r="E3126" s="4">
        <v>41289</v>
      </c>
      <c r="F3126">
        <v>3</v>
      </c>
      <c r="G3126" t="s">
        <v>7467</v>
      </c>
      <c r="H3126" t="s">
        <v>6065</v>
      </c>
      <c r="I3126" t="s">
        <v>6004</v>
      </c>
      <c r="J3126" t="s">
        <v>5998</v>
      </c>
      <c r="K3126" t="s">
        <v>5985</v>
      </c>
      <c r="L3126" t="s">
        <v>5988</v>
      </c>
      <c r="M3126" t="s">
        <v>6065</v>
      </c>
      <c r="N3126" t="s">
        <v>2616</v>
      </c>
      <c r="O3126" t="s">
        <v>7889</v>
      </c>
      <c r="P3126">
        <v>0</v>
      </c>
      <c r="Q3126">
        <v>333</v>
      </c>
      <c r="R3126">
        <v>17</v>
      </c>
      <c r="S3126">
        <v>316</v>
      </c>
      <c r="T3126">
        <v>5.1051051051050997E-2</v>
      </c>
      <c r="U3126" t="s">
        <v>7905</v>
      </c>
      <c r="V3126" t="s">
        <v>10</v>
      </c>
      <c r="W3126" t="s">
        <v>77</v>
      </c>
    </row>
    <row r="3127" spans="1:23" x14ac:dyDescent="0.3">
      <c r="A3127" t="s">
        <v>3281</v>
      </c>
      <c r="B3127" s="4">
        <v>41321</v>
      </c>
      <c r="C3127" t="s">
        <v>7893</v>
      </c>
      <c r="D3127">
        <v>2013</v>
      </c>
      <c r="E3127" s="4">
        <v>41323</v>
      </c>
      <c r="F3127">
        <v>2</v>
      </c>
      <c r="G3127" t="s">
        <v>6732</v>
      </c>
      <c r="H3127" t="s">
        <v>7495</v>
      </c>
      <c r="I3127" t="s">
        <v>6004</v>
      </c>
      <c r="J3127" t="s">
        <v>5998</v>
      </c>
      <c r="K3127" t="s">
        <v>5985</v>
      </c>
      <c r="L3127" t="s">
        <v>5988</v>
      </c>
      <c r="M3127" t="s">
        <v>6089</v>
      </c>
      <c r="N3127" t="s">
        <v>2333</v>
      </c>
      <c r="O3127" t="s">
        <v>7889</v>
      </c>
      <c r="P3127">
        <v>0</v>
      </c>
      <c r="Q3127">
        <v>11</v>
      </c>
      <c r="R3127">
        <v>1</v>
      </c>
      <c r="S3127">
        <v>10</v>
      </c>
      <c r="T3127">
        <v>9.0909090909090898E-2</v>
      </c>
      <c r="U3127" t="s">
        <v>7890</v>
      </c>
      <c r="V3127" t="s">
        <v>10</v>
      </c>
      <c r="W3127" t="s">
        <v>45</v>
      </c>
    </row>
    <row r="3128" spans="1:23" x14ac:dyDescent="0.3">
      <c r="A3128" t="s">
        <v>3281</v>
      </c>
      <c r="B3128" s="4">
        <v>41321</v>
      </c>
      <c r="C3128" t="s">
        <v>7893</v>
      </c>
      <c r="D3128">
        <v>2013</v>
      </c>
      <c r="E3128" s="4">
        <v>41323</v>
      </c>
      <c r="F3128">
        <v>2</v>
      </c>
      <c r="G3128" t="s">
        <v>6732</v>
      </c>
      <c r="H3128" t="s">
        <v>7495</v>
      </c>
      <c r="I3128" t="s">
        <v>6004</v>
      </c>
      <c r="J3128" t="s">
        <v>5998</v>
      </c>
      <c r="K3128" t="s">
        <v>5985</v>
      </c>
      <c r="L3128" t="s">
        <v>5988</v>
      </c>
      <c r="M3128" t="s">
        <v>6089</v>
      </c>
      <c r="N3128" t="s">
        <v>491</v>
      </c>
      <c r="O3128" t="s">
        <v>7889</v>
      </c>
      <c r="P3128">
        <v>0</v>
      </c>
      <c r="Q3128">
        <v>9</v>
      </c>
      <c r="R3128">
        <v>3</v>
      </c>
      <c r="S3128">
        <v>6</v>
      </c>
      <c r="T3128">
        <v>0.33333333333333298</v>
      </c>
      <c r="U3128" t="s">
        <v>7890</v>
      </c>
      <c r="V3128" t="s">
        <v>10</v>
      </c>
      <c r="W3128" t="s">
        <v>45</v>
      </c>
    </row>
    <row r="3129" spans="1:23" x14ac:dyDescent="0.3">
      <c r="A3129" t="s">
        <v>3316</v>
      </c>
      <c r="B3129" s="4">
        <v>41331</v>
      </c>
      <c r="C3129" t="s">
        <v>7893</v>
      </c>
      <c r="D3129">
        <v>2013</v>
      </c>
      <c r="E3129" s="4">
        <v>41331</v>
      </c>
      <c r="F3129">
        <v>0</v>
      </c>
      <c r="G3129" t="s">
        <v>6351</v>
      </c>
      <c r="H3129" t="s">
        <v>6065</v>
      </c>
      <c r="I3129" t="s">
        <v>6004</v>
      </c>
      <c r="J3129" t="s">
        <v>5998</v>
      </c>
      <c r="K3129" t="s">
        <v>5985</v>
      </c>
      <c r="L3129" t="s">
        <v>6007</v>
      </c>
      <c r="M3129" t="s">
        <v>6065</v>
      </c>
      <c r="N3129" t="s">
        <v>9</v>
      </c>
      <c r="O3129" t="s">
        <v>7889</v>
      </c>
      <c r="P3129">
        <v>0</v>
      </c>
      <c r="Q3129">
        <v>179</v>
      </c>
      <c r="R3129">
        <v>38</v>
      </c>
      <c r="S3129">
        <v>141</v>
      </c>
      <c r="T3129">
        <v>0.212290502793296</v>
      </c>
      <c r="U3129" t="s">
        <v>7910</v>
      </c>
      <c r="V3129" t="s">
        <v>10</v>
      </c>
      <c r="W3129" t="s">
        <v>11</v>
      </c>
    </row>
    <row r="3130" spans="1:23" x14ac:dyDescent="0.3">
      <c r="A3130" t="s">
        <v>3377</v>
      </c>
      <c r="B3130" s="4">
        <v>41354</v>
      </c>
      <c r="C3130" t="s">
        <v>7907</v>
      </c>
      <c r="D3130">
        <v>2013</v>
      </c>
      <c r="E3130" s="4">
        <v>41356</v>
      </c>
      <c r="F3130">
        <v>2</v>
      </c>
      <c r="G3130" t="s">
        <v>6283</v>
      </c>
      <c r="H3130" t="s">
        <v>6846</v>
      </c>
      <c r="I3130" t="s">
        <v>6004</v>
      </c>
      <c r="J3130" t="s">
        <v>5998</v>
      </c>
      <c r="K3130" t="s">
        <v>5975</v>
      </c>
      <c r="L3130" t="s">
        <v>5971</v>
      </c>
      <c r="M3130" t="s">
        <v>6847</v>
      </c>
      <c r="N3130" t="s">
        <v>2712</v>
      </c>
      <c r="O3130" t="s">
        <v>7889</v>
      </c>
      <c r="P3130">
        <v>0</v>
      </c>
      <c r="Q3130">
        <v>30</v>
      </c>
      <c r="R3130">
        <v>12</v>
      </c>
      <c r="S3130">
        <v>18</v>
      </c>
      <c r="T3130">
        <v>0.4</v>
      </c>
      <c r="U3130" t="s">
        <v>7895</v>
      </c>
      <c r="V3130" t="s">
        <v>10</v>
      </c>
      <c r="W3130" t="s">
        <v>29</v>
      </c>
    </row>
    <row r="3131" spans="1:23" x14ac:dyDescent="0.3">
      <c r="A3131" t="s">
        <v>3377</v>
      </c>
      <c r="B3131" s="4">
        <v>41354</v>
      </c>
      <c r="C3131" t="s">
        <v>7907</v>
      </c>
      <c r="D3131">
        <v>2013</v>
      </c>
      <c r="E3131" s="4">
        <v>41356</v>
      </c>
      <c r="F3131">
        <v>2</v>
      </c>
      <c r="G3131" t="s">
        <v>6283</v>
      </c>
      <c r="H3131" t="s">
        <v>6846</v>
      </c>
      <c r="I3131" t="s">
        <v>6004</v>
      </c>
      <c r="J3131" t="s">
        <v>5998</v>
      </c>
      <c r="K3131" t="s">
        <v>5975</v>
      </c>
      <c r="L3131" t="s">
        <v>5971</v>
      </c>
      <c r="M3131" t="s">
        <v>6847</v>
      </c>
      <c r="N3131" t="s">
        <v>109</v>
      </c>
      <c r="O3131" t="s">
        <v>7889</v>
      </c>
      <c r="P3131">
        <v>0</v>
      </c>
      <c r="Q3131">
        <v>74</v>
      </c>
      <c r="R3131">
        <v>4</v>
      </c>
      <c r="S3131">
        <v>70</v>
      </c>
      <c r="T3131">
        <v>5.4054054054054099E-2</v>
      </c>
      <c r="U3131" t="s">
        <v>7892</v>
      </c>
      <c r="V3131" t="s">
        <v>10</v>
      </c>
      <c r="W3131" t="s">
        <v>11</v>
      </c>
    </row>
    <row r="3132" spans="1:23" x14ac:dyDescent="0.3">
      <c r="A3132" t="s">
        <v>3401</v>
      </c>
      <c r="B3132" s="4">
        <v>41366</v>
      </c>
      <c r="C3132" t="s">
        <v>7894</v>
      </c>
      <c r="D3132">
        <v>2013</v>
      </c>
      <c r="E3132" s="4">
        <v>41367</v>
      </c>
      <c r="F3132">
        <v>1</v>
      </c>
      <c r="G3132" t="s">
        <v>6681</v>
      </c>
      <c r="H3132" t="s">
        <v>7438</v>
      </c>
      <c r="I3132" t="s">
        <v>6004</v>
      </c>
      <c r="J3132" t="s">
        <v>5998</v>
      </c>
      <c r="K3132" t="s">
        <v>5985</v>
      </c>
      <c r="L3132" t="s">
        <v>5988</v>
      </c>
      <c r="M3132" t="s">
        <v>6089</v>
      </c>
      <c r="N3132" t="s">
        <v>3322</v>
      </c>
      <c r="O3132" t="s">
        <v>7889</v>
      </c>
      <c r="P3132">
        <v>0</v>
      </c>
      <c r="Q3132">
        <v>2637</v>
      </c>
      <c r="R3132">
        <v>949</v>
      </c>
      <c r="S3132">
        <v>1688</v>
      </c>
      <c r="T3132">
        <v>0.35987864998103902</v>
      </c>
      <c r="U3132" t="s">
        <v>7899</v>
      </c>
      <c r="V3132" t="s">
        <v>10</v>
      </c>
      <c r="W3132" t="s">
        <v>73</v>
      </c>
    </row>
    <row r="3133" spans="1:23" x14ac:dyDescent="0.3">
      <c r="A3133" t="s">
        <v>3401</v>
      </c>
      <c r="B3133" s="4">
        <v>41366</v>
      </c>
      <c r="C3133" t="s">
        <v>7894</v>
      </c>
      <c r="D3133">
        <v>2013</v>
      </c>
      <c r="E3133" s="4">
        <v>41367</v>
      </c>
      <c r="F3133">
        <v>1</v>
      </c>
      <c r="G3133" t="s">
        <v>6681</v>
      </c>
      <c r="H3133" t="s">
        <v>7438</v>
      </c>
      <c r="I3133" t="s">
        <v>6004</v>
      </c>
      <c r="J3133" t="s">
        <v>5998</v>
      </c>
      <c r="K3133" t="s">
        <v>5985</v>
      </c>
      <c r="L3133" t="s">
        <v>5988</v>
      </c>
      <c r="M3133" t="s">
        <v>6089</v>
      </c>
      <c r="N3133" t="s">
        <v>647</v>
      </c>
      <c r="O3133" t="s">
        <v>7889</v>
      </c>
      <c r="P3133">
        <v>0</v>
      </c>
      <c r="Q3133">
        <v>227</v>
      </c>
      <c r="R3133">
        <v>95</v>
      </c>
      <c r="S3133">
        <v>132</v>
      </c>
      <c r="T3133">
        <v>0.41850220264317201</v>
      </c>
      <c r="U3133" t="s">
        <v>7905</v>
      </c>
      <c r="V3133" t="s">
        <v>10</v>
      </c>
      <c r="W3133" t="s">
        <v>11</v>
      </c>
    </row>
    <row r="3134" spans="1:23" x14ac:dyDescent="0.3">
      <c r="A3134" t="s">
        <v>3401</v>
      </c>
      <c r="B3134" s="4">
        <v>41366</v>
      </c>
      <c r="C3134" t="s">
        <v>7894</v>
      </c>
      <c r="D3134">
        <v>2013</v>
      </c>
      <c r="E3134" s="4">
        <v>41367</v>
      </c>
      <c r="F3134">
        <v>1</v>
      </c>
      <c r="G3134" t="s">
        <v>6681</v>
      </c>
      <c r="H3134" t="s">
        <v>7438</v>
      </c>
      <c r="I3134" t="s">
        <v>6004</v>
      </c>
      <c r="J3134" t="s">
        <v>5998</v>
      </c>
      <c r="K3134" t="s">
        <v>5985</v>
      </c>
      <c r="L3134" t="s">
        <v>5988</v>
      </c>
      <c r="M3134" t="s">
        <v>6089</v>
      </c>
      <c r="N3134" t="s">
        <v>637</v>
      </c>
      <c r="O3134" t="s">
        <v>7889</v>
      </c>
      <c r="P3134">
        <v>0</v>
      </c>
      <c r="Q3134">
        <v>136</v>
      </c>
      <c r="R3134">
        <v>15</v>
      </c>
      <c r="S3134">
        <v>121</v>
      </c>
      <c r="T3134">
        <v>0.110294117647059</v>
      </c>
      <c r="U3134" t="s">
        <v>7892</v>
      </c>
      <c r="V3134" t="s">
        <v>10</v>
      </c>
      <c r="W3134" t="s">
        <v>11</v>
      </c>
    </row>
    <row r="3135" spans="1:23" x14ac:dyDescent="0.3">
      <c r="A3135" t="s">
        <v>3575</v>
      </c>
      <c r="B3135" s="4">
        <v>41429</v>
      </c>
      <c r="C3135" t="s">
        <v>7898</v>
      </c>
      <c r="D3135">
        <v>2013</v>
      </c>
      <c r="E3135" s="4">
        <v>41432</v>
      </c>
      <c r="F3135">
        <v>3</v>
      </c>
      <c r="G3135" t="s">
        <v>6735</v>
      </c>
      <c r="H3135" t="s">
        <v>6478</v>
      </c>
      <c r="I3135" t="s">
        <v>6004</v>
      </c>
      <c r="J3135" t="s">
        <v>5998</v>
      </c>
      <c r="K3135" t="s">
        <v>5985</v>
      </c>
      <c r="L3135" t="s">
        <v>5971</v>
      </c>
      <c r="M3135" t="s">
        <v>6267</v>
      </c>
      <c r="N3135" t="s">
        <v>3576</v>
      </c>
      <c r="O3135" t="s">
        <v>7889</v>
      </c>
      <c r="P3135">
        <v>0</v>
      </c>
      <c r="Q3135">
        <v>83</v>
      </c>
      <c r="R3135">
        <v>21</v>
      </c>
      <c r="S3135">
        <v>62</v>
      </c>
      <c r="T3135">
        <v>0.25301204819277101</v>
      </c>
      <c r="U3135" t="s">
        <v>7891</v>
      </c>
      <c r="V3135" t="s">
        <v>10</v>
      </c>
      <c r="W3135" t="s">
        <v>11</v>
      </c>
    </row>
    <row r="3136" spans="1:23" x14ac:dyDescent="0.3">
      <c r="A3136" t="s">
        <v>3619</v>
      </c>
      <c r="B3136" s="4">
        <v>41436</v>
      </c>
      <c r="C3136" t="s">
        <v>7898</v>
      </c>
      <c r="D3136">
        <v>2013</v>
      </c>
      <c r="E3136" s="4">
        <v>41438</v>
      </c>
      <c r="F3136">
        <v>2</v>
      </c>
      <c r="G3136" t="s">
        <v>7508</v>
      </c>
      <c r="H3136" t="s">
        <v>6083</v>
      </c>
      <c r="I3136" t="s">
        <v>6004</v>
      </c>
      <c r="J3136" t="s">
        <v>5998</v>
      </c>
      <c r="K3136" t="s">
        <v>5970</v>
      </c>
      <c r="L3136" t="s">
        <v>5988</v>
      </c>
      <c r="M3136" t="s">
        <v>6084</v>
      </c>
      <c r="N3136" t="s">
        <v>485</v>
      </c>
      <c r="O3136" t="s">
        <v>7889</v>
      </c>
      <c r="P3136">
        <v>0</v>
      </c>
      <c r="Q3136">
        <v>70</v>
      </c>
      <c r="R3136">
        <v>22</v>
      </c>
      <c r="S3136">
        <v>48</v>
      </c>
      <c r="T3136">
        <v>0.314285714285714</v>
      </c>
      <c r="U3136" t="s">
        <v>7905</v>
      </c>
      <c r="V3136" t="s">
        <v>10</v>
      </c>
      <c r="W3136" t="s">
        <v>45</v>
      </c>
    </row>
    <row r="3137" spans="1:23" x14ac:dyDescent="0.3">
      <c r="A3137" t="s">
        <v>3776</v>
      </c>
      <c r="B3137" s="4">
        <v>41477</v>
      </c>
      <c r="C3137" t="s">
        <v>7909</v>
      </c>
      <c r="D3137">
        <v>2013</v>
      </c>
      <c r="E3137" s="4">
        <v>41479</v>
      </c>
      <c r="F3137">
        <v>2</v>
      </c>
      <c r="G3137" t="s">
        <v>7007</v>
      </c>
      <c r="H3137" t="s">
        <v>6602</v>
      </c>
      <c r="I3137" t="s">
        <v>6004</v>
      </c>
      <c r="J3137" t="s">
        <v>5998</v>
      </c>
      <c r="K3137" t="s">
        <v>5985</v>
      </c>
      <c r="L3137" t="s">
        <v>5971</v>
      </c>
      <c r="M3137" t="s">
        <v>6032</v>
      </c>
      <c r="N3137" t="s">
        <v>3777</v>
      </c>
      <c r="O3137" t="s">
        <v>7889</v>
      </c>
      <c r="P3137">
        <v>0</v>
      </c>
      <c r="Q3137">
        <v>14</v>
      </c>
      <c r="R3137">
        <v>7</v>
      </c>
      <c r="S3137">
        <v>7</v>
      </c>
      <c r="T3137">
        <v>0.5</v>
      </c>
      <c r="U3137" t="s">
        <v>7890</v>
      </c>
      <c r="V3137" t="s">
        <v>10</v>
      </c>
      <c r="W3137" t="s">
        <v>29</v>
      </c>
    </row>
    <row r="3138" spans="1:23" x14ac:dyDescent="0.3">
      <c r="A3138" t="s">
        <v>3815</v>
      </c>
      <c r="B3138" s="4">
        <v>41491</v>
      </c>
      <c r="C3138" t="s">
        <v>7900</v>
      </c>
      <c r="D3138">
        <v>2013</v>
      </c>
      <c r="E3138" s="4">
        <v>41494</v>
      </c>
      <c r="F3138">
        <v>3</v>
      </c>
      <c r="G3138" t="s">
        <v>6207</v>
      </c>
      <c r="H3138" t="s">
        <v>6083</v>
      </c>
      <c r="I3138" t="s">
        <v>6004</v>
      </c>
      <c r="J3138" t="s">
        <v>5998</v>
      </c>
      <c r="K3138" t="s">
        <v>5975</v>
      </c>
      <c r="L3138" t="s">
        <v>5988</v>
      </c>
      <c r="M3138" t="s">
        <v>6084</v>
      </c>
      <c r="N3138" t="s">
        <v>3816</v>
      </c>
      <c r="O3138" t="s">
        <v>7889</v>
      </c>
      <c r="P3138">
        <v>0</v>
      </c>
      <c r="Q3138">
        <v>129</v>
      </c>
      <c r="R3138">
        <v>55</v>
      </c>
      <c r="S3138">
        <v>74</v>
      </c>
      <c r="T3138">
        <v>0.42635658914728702</v>
      </c>
      <c r="U3138" t="s">
        <v>7899</v>
      </c>
      <c r="V3138" t="s">
        <v>10</v>
      </c>
      <c r="W3138" t="s">
        <v>91</v>
      </c>
    </row>
    <row r="3139" spans="1:23" x14ac:dyDescent="0.3">
      <c r="A3139" t="s">
        <v>4056</v>
      </c>
      <c r="B3139" s="4">
        <v>41533</v>
      </c>
      <c r="C3139" t="s">
        <v>7901</v>
      </c>
      <c r="D3139">
        <v>2013</v>
      </c>
      <c r="E3139" s="4">
        <v>41535</v>
      </c>
      <c r="F3139">
        <v>2</v>
      </c>
      <c r="G3139" t="s">
        <v>7528</v>
      </c>
      <c r="H3139" t="s">
        <v>6602</v>
      </c>
      <c r="I3139" t="s">
        <v>6004</v>
      </c>
      <c r="J3139" t="s">
        <v>5998</v>
      </c>
      <c r="K3139" t="s">
        <v>5985</v>
      </c>
      <c r="L3139" t="s">
        <v>5988</v>
      </c>
      <c r="M3139" t="s">
        <v>6032</v>
      </c>
      <c r="N3139" t="s">
        <v>2102</v>
      </c>
      <c r="O3139" t="s">
        <v>7889</v>
      </c>
      <c r="P3139">
        <v>0</v>
      </c>
      <c r="Q3139">
        <v>110</v>
      </c>
      <c r="R3139">
        <v>16</v>
      </c>
      <c r="S3139">
        <v>94</v>
      </c>
      <c r="T3139">
        <v>0.145454545454545</v>
      </c>
      <c r="U3139" t="s">
        <v>7891</v>
      </c>
      <c r="V3139" t="s">
        <v>10</v>
      </c>
      <c r="W3139" t="s">
        <v>77</v>
      </c>
    </row>
    <row r="3140" spans="1:23" x14ac:dyDescent="0.3">
      <c r="A3140" t="s">
        <v>4156</v>
      </c>
      <c r="B3140" s="4">
        <v>41555</v>
      </c>
      <c r="C3140" t="s">
        <v>7903</v>
      </c>
      <c r="D3140">
        <v>2013</v>
      </c>
      <c r="E3140" s="4">
        <v>41558</v>
      </c>
      <c r="F3140">
        <v>3</v>
      </c>
      <c r="G3140" t="s">
        <v>6953</v>
      </c>
      <c r="H3140" t="s">
        <v>6065</v>
      </c>
      <c r="I3140" t="s">
        <v>6004</v>
      </c>
      <c r="J3140" t="s">
        <v>5998</v>
      </c>
      <c r="K3140" t="s">
        <v>5975</v>
      </c>
      <c r="L3140" t="s">
        <v>5988</v>
      </c>
      <c r="M3140" t="s">
        <v>6065</v>
      </c>
      <c r="N3140" t="s">
        <v>1260</v>
      </c>
      <c r="O3140" t="s">
        <v>7889</v>
      </c>
      <c r="P3140">
        <v>0</v>
      </c>
      <c r="Q3140">
        <v>122</v>
      </c>
      <c r="R3140">
        <v>1</v>
      </c>
      <c r="S3140">
        <v>121</v>
      </c>
      <c r="T3140">
        <v>8.1967213114754103E-3</v>
      </c>
      <c r="U3140" t="s">
        <v>7892</v>
      </c>
      <c r="V3140" t="s">
        <v>10</v>
      </c>
      <c r="W3140" t="s">
        <v>11</v>
      </c>
    </row>
    <row r="3141" spans="1:23" x14ac:dyDescent="0.3">
      <c r="A3141" t="s">
        <v>4175</v>
      </c>
      <c r="B3141" s="4">
        <v>41561</v>
      </c>
      <c r="C3141" t="s">
        <v>7903</v>
      </c>
      <c r="D3141">
        <v>2013</v>
      </c>
      <c r="E3141" s="4">
        <v>41565</v>
      </c>
      <c r="F3141">
        <v>4</v>
      </c>
      <c r="G3141" t="s">
        <v>7276</v>
      </c>
      <c r="H3141" t="s">
        <v>6602</v>
      </c>
      <c r="I3141" t="s">
        <v>6004</v>
      </c>
      <c r="J3141" t="s">
        <v>5998</v>
      </c>
      <c r="K3141" t="s">
        <v>5975</v>
      </c>
      <c r="L3141" t="s">
        <v>5971</v>
      </c>
      <c r="M3141" t="s">
        <v>6032</v>
      </c>
      <c r="N3141" t="s">
        <v>687</v>
      </c>
      <c r="O3141" t="s">
        <v>7889</v>
      </c>
      <c r="P3141">
        <v>0</v>
      </c>
      <c r="Q3141">
        <v>84</v>
      </c>
      <c r="R3141">
        <v>41</v>
      </c>
      <c r="S3141">
        <v>43</v>
      </c>
      <c r="T3141">
        <v>0.48809523809523803</v>
      </c>
      <c r="U3141" t="s">
        <v>7891</v>
      </c>
      <c r="V3141" t="s">
        <v>10</v>
      </c>
      <c r="W3141" t="s">
        <v>11</v>
      </c>
    </row>
    <row r="3142" spans="1:23" x14ac:dyDescent="0.3">
      <c r="A3142" t="s">
        <v>4434</v>
      </c>
      <c r="B3142" s="4">
        <v>41625</v>
      </c>
      <c r="C3142" t="s">
        <v>7906</v>
      </c>
      <c r="D3142">
        <v>2013</v>
      </c>
      <c r="E3142" s="4">
        <v>41625</v>
      </c>
      <c r="F3142">
        <v>0</v>
      </c>
      <c r="G3142" t="s">
        <v>7203</v>
      </c>
      <c r="H3142" t="s">
        <v>6065</v>
      </c>
      <c r="I3142" t="s">
        <v>6004</v>
      </c>
      <c r="J3142" t="s">
        <v>5998</v>
      </c>
      <c r="K3142" t="s">
        <v>5985</v>
      </c>
      <c r="L3142" t="s">
        <v>6007</v>
      </c>
      <c r="M3142" t="s">
        <v>6065</v>
      </c>
      <c r="N3142" t="s">
        <v>2317</v>
      </c>
      <c r="O3142" t="s">
        <v>7889</v>
      </c>
      <c r="P3142">
        <v>0</v>
      </c>
      <c r="Q3142">
        <v>2712</v>
      </c>
      <c r="R3142">
        <v>1220</v>
      </c>
      <c r="S3142">
        <v>1492</v>
      </c>
      <c r="T3142">
        <v>0.44985250737463101</v>
      </c>
      <c r="U3142" t="s">
        <v>7899</v>
      </c>
      <c r="V3142" t="s">
        <v>10</v>
      </c>
      <c r="W3142" t="s">
        <v>73</v>
      </c>
    </row>
    <row r="3143" spans="1:23" x14ac:dyDescent="0.3">
      <c r="A3143" t="s">
        <v>3139</v>
      </c>
      <c r="B3143" s="4">
        <v>41275</v>
      </c>
      <c r="C3143" t="s">
        <v>7888</v>
      </c>
      <c r="D3143">
        <v>2013</v>
      </c>
      <c r="E3143" s="4">
        <v>41281</v>
      </c>
      <c r="F3143">
        <v>6</v>
      </c>
      <c r="G3143" t="s">
        <v>6637</v>
      </c>
      <c r="H3143" t="s">
        <v>7457</v>
      </c>
      <c r="I3143" t="s">
        <v>6004</v>
      </c>
      <c r="J3143" t="s">
        <v>5998</v>
      </c>
      <c r="K3143" t="s">
        <v>5975</v>
      </c>
      <c r="L3143" t="s">
        <v>5976</v>
      </c>
      <c r="M3143" t="s">
        <v>7457</v>
      </c>
      <c r="N3143" t="s">
        <v>2434</v>
      </c>
      <c r="O3143" t="s">
        <v>7889</v>
      </c>
      <c r="P3143">
        <v>0</v>
      </c>
      <c r="Q3143">
        <v>46</v>
      </c>
      <c r="R3143">
        <v>9</v>
      </c>
      <c r="S3143">
        <v>37</v>
      </c>
      <c r="T3143">
        <v>0.19565217391304399</v>
      </c>
      <c r="U3143" t="s">
        <v>7892</v>
      </c>
      <c r="V3143" t="s">
        <v>10</v>
      </c>
      <c r="W3143" t="s">
        <v>45</v>
      </c>
    </row>
    <row r="3144" spans="1:23" x14ac:dyDescent="0.3">
      <c r="A3144" t="s">
        <v>3197</v>
      </c>
      <c r="B3144" s="4">
        <v>41293</v>
      </c>
      <c r="C3144" t="s">
        <v>7888</v>
      </c>
      <c r="D3144">
        <v>2013</v>
      </c>
      <c r="E3144" s="4">
        <v>41299</v>
      </c>
      <c r="F3144">
        <v>6</v>
      </c>
      <c r="G3144" t="s">
        <v>6326</v>
      </c>
      <c r="H3144" t="s">
        <v>6065</v>
      </c>
      <c r="I3144" t="s">
        <v>6004</v>
      </c>
      <c r="J3144" t="s">
        <v>5998</v>
      </c>
      <c r="K3144" t="s">
        <v>5985</v>
      </c>
      <c r="L3144" t="s">
        <v>5976</v>
      </c>
      <c r="M3144" t="s">
        <v>6065</v>
      </c>
      <c r="N3144" t="s">
        <v>1100</v>
      </c>
      <c r="O3144" t="s">
        <v>7889</v>
      </c>
      <c r="P3144">
        <v>0</v>
      </c>
      <c r="Q3144">
        <v>1629</v>
      </c>
      <c r="R3144">
        <v>619</v>
      </c>
      <c r="S3144">
        <v>1010</v>
      </c>
      <c r="T3144">
        <v>0.37998772252915902</v>
      </c>
      <c r="U3144" t="s">
        <v>7891</v>
      </c>
      <c r="V3144" t="s">
        <v>10</v>
      </c>
      <c r="W3144" t="s">
        <v>73</v>
      </c>
    </row>
    <row r="3145" spans="1:23" x14ac:dyDescent="0.3">
      <c r="A3145" t="s">
        <v>3243</v>
      </c>
      <c r="B3145" s="4">
        <v>41310</v>
      </c>
      <c r="C3145" t="s">
        <v>7893</v>
      </c>
      <c r="D3145">
        <v>2013</v>
      </c>
      <c r="E3145" s="4">
        <v>41317</v>
      </c>
      <c r="F3145">
        <v>7</v>
      </c>
      <c r="G3145" t="s">
        <v>6187</v>
      </c>
      <c r="H3145" t="s">
        <v>6436</v>
      </c>
      <c r="I3145" t="s">
        <v>6004</v>
      </c>
      <c r="J3145" t="s">
        <v>5998</v>
      </c>
      <c r="K3145" t="s">
        <v>5985</v>
      </c>
      <c r="L3145" t="s">
        <v>5976</v>
      </c>
      <c r="M3145" t="s">
        <v>6436</v>
      </c>
      <c r="N3145" t="s">
        <v>3239</v>
      </c>
      <c r="O3145" t="s">
        <v>7889</v>
      </c>
      <c r="P3145">
        <v>0</v>
      </c>
      <c r="Q3145">
        <v>46</v>
      </c>
      <c r="R3145">
        <v>0</v>
      </c>
      <c r="S3145">
        <v>46</v>
      </c>
      <c r="T3145">
        <v>0</v>
      </c>
      <c r="U3145" t="s">
        <v>7891</v>
      </c>
      <c r="V3145" t="s">
        <v>10</v>
      </c>
      <c r="W3145" t="s">
        <v>11</v>
      </c>
    </row>
    <row r="3146" spans="1:23" x14ac:dyDescent="0.3">
      <c r="A3146" t="s">
        <v>3248</v>
      </c>
      <c r="B3146" s="4">
        <v>41312</v>
      </c>
      <c r="C3146" t="s">
        <v>7893</v>
      </c>
      <c r="D3146">
        <v>2013</v>
      </c>
      <c r="E3146" s="4">
        <v>41316</v>
      </c>
      <c r="F3146">
        <v>4</v>
      </c>
      <c r="G3146" t="s">
        <v>6024</v>
      </c>
      <c r="H3146" t="s">
        <v>7484</v>
      </c>
      <c r="I3146" t="s">
        <v>6004</v>
      </c>
      <c r="J3146" t="s">
        <v>5998</v>
      </c>
      <c r="K3146" t="s">
        <v>5985</v>
      </c>
      <c r="L3146" t="s">
        <v>5976</v>
      </c>
      <c r="M3146" t="s">
        <v>6003</v>
      </c>
      <c r="N3146" t="s">
        <v>1337</v>
      </c>
      <c r="O3146" t="s">
        <v>7889</v>
      </c>
      <c r="P3146">
        <v>0</v>
      </c>
      <c r="Q3146">
        <v>50</v>
      </c>
      <c r="R3146">
        <v>23</v>
      </c>
      <c r="S3146">
        <v>27</v>
      </c>
      <c r="T3146">
        <v>0.46</v>
      </c>
      <c r="U3146" t="s">
        <v>7895</v>
      </c>
      <c r="V3146" t="s">
        <v>10</v>
      </c>
      <c r="W3146" t="s">
        <v>77</v>
      </c>
    </row>
    <row r="3147" spans="1:23" x14ac:dyDescent="0.3">
      <c r="A3147" t="s">
        <v>3385</v>
      </c>
      <c r="B3147" s="4">
        <v>41358</v>
      </c>
      <c r="C3147" t="s">
        <v>7907</v>
      </c>
      <c r="D3147">
        <v>2013</v>
      </c>
      <c r="E3147" s="4">
        <v>41362</v>
      </c>
      <c r="F3147">
        <v>4</v>
      </c>
      <c r="G3147" t="s">
        <v>6732</v>
      </c>
      <c r="H3147" t="s">
        <v>6065</v>
      </c>
      <c r="I3147" t="s">
        <v>6004</v>
      </c>
      <c r="J3147" t="s">
        <v>5998</v>
      </c>
      <c r="K3147" t="s">
        <v>5985</v>
      </c>
      <c r="L3147" t="s">
        <v>5976</v>
      </c>
      <c r="M3147" t="s">
        <v>6065</v>
      </c>
      <c r="N3147" t="s">
        <v>3386</v>
      </c>
      <c r="O3147" t="s">
        <v>7889</v>
      </c>
      <c r="P3147">
        <v>0</v>
      </c>
      <c r="Q3147">
        <v>39</v>
      </c>
      <c r="R3147">
        <v>4</v>
      </c>
      <c r="S3147">
        <v>35</v>
      </c>
      <c r="T3147">
        <v>0.102564102564103</v>
      </c>
      <c r="U3147" t="s">
        <v>7895</v>
      </c>
      <c r="V3147" t="s">
        <v>10</v>
      </c>
      <c r="W3147" t="s">
        <v>91</v>
      </c>
    </row>
    <row r="3148" spans="1:23" x14ac:dyDescent="0.3">
      <c r="A3148" t="s">
        <v>3429</v>
      </c>
      <c r="B3148" s="4">
        <v>41373</v>
      </c>
      <c r="C3148" t="s">
        <v>7894</v>
      </c>
      <c r="D3148">
        <v>2013</v>
      </c>
      <c r="E3148" s="4">
        <v>41379</v>
      </c>
      <c r="F3148">
        <v>6</v>
      </c>
      <c r="G3148" t="s">
        <v>7528</v>
      </c>
      <c r="H3148" t="s">
        <v>6065</v>
      </c>
      <c r="I3148" t="s">
        <v>6004</v>
      </c>
      <c r="J3148" t="s">
        <v>5998</v>
      </c>
      <c r="K3148" t="s">
        <v>5985</v>
      </c>
      <c r="L3148" t="s">
        <v>5976</v>
      </c>
      <c r="M3148" t="s">
        <v>6065</v>
      </c>
      <c r="N3148" t="s">
        <v>3430</v>
      </c>
      <c r="O3148" t="s">
        <v>7889</v>
      </c>
      <c r="P3148">
        <v>0</v>
      </c>
      <c r="Q3148">
        <v>177</v>
      </c>
      <c r="R3148">
        <v>21</v>
      </c>
      <c r="S3148">
        <v>156</v>
      </c>
      <c r="T3148">
        <v>0.11864406779661001</v>
      </c>
      <c r="U3148" t="s">
        <v>7910</v>
      </c>
      <c r="V3148" t="s">
        <v>10</v>
      </c>
      <c r="W3148" t="s">
        <v>77</v>
      </c>
    </row>
    <row r="3149" spans="1:23" x14ac:dyDescent="0.3">
      <c r="A3149" t="s">
        <v>3604</v>
      </c>
      <c r="B3149" s="4">
        <v>41432</v>
      </c>
      <c r="C3149" t="s">
        <v>7898</v>
      </c>
      <c r="D3149">
        <v>2013</v>
      </c>
      <c r="E3149" s="4">
        <v>41438</v>
      </c>
      <c r="F3149">
        <v>6</v>
      </c>
      <c r="G3149" t="s">
        <v>6592</v>
      </c>
      <c r="H3149" t="s">
        <v>6369</v>
      </c>
      <c r="I3149" t="s">
        <v>6004</v>
      </c>
      <c r="J3149" t="s">
        <v>5998</v>
      </c>
      <c r="K3149" t="s">
        <v>5985</v>
      </c>
      <c r="L3149" t="s">
        <v>5976</v>
      </c>
      <c r="M3149" t="s">
        <v>6370</v>
      </c>
      <c r="N3149" t="s">
        <v>2946</v>
      </c>
      <c r="O3149" t="s">
        <v>7889</v>
      </c>
      <c r="P3149">
        <v>0</v>
      </c>
      <c r="Q3149">
        <v>98</v>
      </c>
      <c r="R3149">
        <v>21</v>
      </c>
      <c r="S3149">
        <v>77</v>
      </c>
      <c r="T3149">
        <v>0.214285714285714</v>
      </c>
      <c r="U3149" t="s">
        <v>7891</v>
      </c>
      <c r="V3149" t="s">
        <v>10</v>
      </c>
      <c r="W3149" t="s">
        <v>11</v>
      </c>
    </row>
    <row r="3150" spans="1:23" x14ac:dyDescent="0.3">
      <c r="A3150" t="s">
        <v>3727</v>
      </c>
      <c r="B3150" s="4">
        <v>41454</v>
      </c>
      <c r="C3150" t="s">
        <v>7898</v>
      </c>
      <c r="D3150">
        <v>2013</v>
      </c>
      <c r="E3150" s="4">
        <v>41459</v>
      </c>
      <c r="F3150">
        <v>5</v>
      </c>
      <c r="G3150" t="s">
        <v>6679</v>
      </c>
      <c r="H3150" t="s">
        <v>6065</v>
      </c>
      <c r="I3150" t="s">
        <v>6004</v>
      </c>
      <c r="J3150" t="s">
        <v>5998</v>
      </c>
      <c r="K3150" t="s">
        <v>5970</v>
      </c>
      <c r="L3150" t="s">
        <v>5976</v>
      </c>
      <c r="M3150" t="s">
        <v>6065</v>
      </c>
      <c r="N3150" t="s">
        <v>206</v>
      </c>
      <c r="O3150" t="s">
        <v>7889</v>
      </c>
      <c r="P3150">
        <v>0</v>
      </c>
      <c r="Q3150">
        <v>44</v>
      </c>
      <c r="R3150">
        <v>7</v>
      </c>
      <c r="S3150">
        <v>37</v>
      </c>
      <c r="T3150">
        <v>0.15909090909090901</v>
      </c>
      <c r="U3150" t="s">
        <v>7892</v>
      </c>
      <c r="V3150" t="s">
        <v>10</v>
      </c>
      <c r="W3150" t="s">
        <v>29</v>
      </c>
    </row>
    <row r="3151" spans="1:23" x14ac:dyDescent="0.3">
      <c r="A3151" t="s">
        <v>3735</v>
      </c>
      <c r="B3151" s="4">
        <v>41458</v>
      </c>
      <c r="C3151" t="s">
        <v>7909</v>
      </c>
      <c r="D3151">
        <v>2013</v>
      </c>
      <c r="E3151" s="4">
        <v>41463</v>
      </c>
      <c r="F3151">
        <v>5</v>
      </c>
      <c r="G3151" t="s">
        <v>6665</v>
      </c>
      <c r="H3151" t="s">
        <v>6065</v>
      </c>
      <c r="I3151" t="s">
        <v>6004</v>
      </c>
      <c r="J3151" t="s">
        <v>5998</v>
      </c>
      <c r="K3151" t="s">
        <v>5985</v>
      </c>
      <c r="L3151" t="s">
        <v>5976</v>
      </c>
      <c r="M3151" t="s">
        <v>6065</v>
      </c>
      <c r="N3151" t="s">
        <v>1419</v>
      </c>
      <c r="O3151" t="s">
        <v>7889</v>
      </c>
      <c r="P3151">
        <v>0</v>
      </c>
      <c r="Q3151">
        <v>18</v>
      </c>
      <c r="R3151">
        <v>5</v>
      </c>
      <c r="S3151">
        <v>13</v>
      </c>
      <c r="T3151">
        <v>0.27777777777777801</v>
      </c>
      <c r="U3151" t="s">
        <v>7890</v>
      </c>
      <c r="V3151" t="s">
        <v>10</v>
      </c>
      <c r="W3151" t="s">
        <v>11</v>
      </c>
    </row>
    <row r="3152" spans="1:23" x14ac:dyDescent="0.3">
      <c r="A3152" t="s">
        <v>3822</v>
      </c>
      <c r="B3152" s="4">
        <v>41491</v>
      </c>
      <c r="C3152" t="s">
        <v>7900</v>
      </c>
      <c r="D3152">
        <v>2013</v>
      </c>
      <c r="E3152" s="4">
        <v>41496</v>
      </c>
      <c r="F3152">
        <v>5</v>
      </c>
      <c r="G3152" t="s">
        <v>6621</v>
      </c>
      <c r="H3152" t="s">
        <v>6478</v>
      </c>
      <c r="I3152" t="s">
        <v>6004</v>
      </c>
      <c r="J3152" t="s">
        <v>5998</v>
      </c>
      <c r="K3152" t="s">
        <v>5985</v>
      </c>
      <c r="L3152" t="s">
        <v>5976</v>
      </c>
      <c r="M3152" t="s">
        <v>6267</v>
      </c>
      <c r="N3152" t="s">
        <v>562</v>
      </c>
      <c r="O3152" t="s">
        <v>7889</v>
      </c>
      <c r="P3152">
        <v>0</v>
      </c>
      <c r="Q3152">
        <v>114</v>
      </c>
      <c r="R3152">
        <v>17</v>
      </c>
      <c r="S3152">
        <v>97</v>
      </c>
      <c r="T3152">
        <v>0.14912280701754399</v>
      </c>
      <c r="U3152" t="s">
        <v>7913</v>
      </c>
      <c r="V3152" t="s">
        <v>10</v>
      </c>
      <c r="W3152" t="s">
        <v>29</v>
      </c>
    </row>
    <row r="3153" spans="1:23" x14ac:dyDescent="0.3">
      <c r="A3153" t="s">
        <v>3830</v>
      </c>
      <c r="B3153" s="4">
        <v>41492</v>
      </c>
      <c r="C3153" t="s">
        <v>7900</v>
      </c>
      <c r="D3153">
        <v>2013</v>
      </c>
      <c r="E3153" s="4">
        <v>41497</v>
      </c>
      <c r="F3153">
        <v>5</v>
      </c>
      <c r="G3153" t="s">
        <v>6470</v>
      </c>
      <c r="H3153" t="s">
        <v>6088</v>
      </c>
      <c r="I3153" t="s">
        <v>6004</v>
      </c>
      <c r="J3153" t="s">
        <v>5998</v>
      </c>
      <c r="K3153" t="s">
        <v>5970</v>
      </c>
      <c r="L3153" t="s">
        <v>5976</v>
      </c>
      <c r="M3153" t="s">
        <v>6089</v>
      </c>
      <c r="N3153" t="s">
        <v>3831</v>
      </c>
      <c r="O3153" t="s">
        <v>7889</v>
      </c>
      <c r="P3153">
        <v>0</v>
      </c>
      <c r="Q3153">
        <v>32</v>
      </c>
      <c r="R3153">
        <v>4</v>
      </c>
      <c r="S3153">
        <v>28</v>
      </c>
      <c r="T3153">
        <v>0.125</v>
      </c>
      <c r="U3153" t="s">
        <v>7891</v>
      </c>
      <c r="V3153" t="s">
        <v>10</v>
      </c>
      <c r="W3153" t="s">
        <v>91</v>
      </c>
    </row>
    <row r="3154" spans="1:23" x14ac:dyDescent="0.3">
      <c r="A3154" t="s">
        <v>3830</v>
      </c>
      <c r="B3154" s="4">
        <v>41492</v>
      </c>
      <c r="C3154" t="s">
        <v>7900</v>
      </c>
      <c r="D3154">
        <v>2013</v>
      </c>
      <c r="E3154" s="4">
        <v>41497</v>
      </c>
      <c r="F3154">
        <v>5</v>
      </c>
      <c r="G3154" t="s">
        <v>6470</v>
      </c>
      <c r="H3154" t="s">
        <v>6088</v>
      </c>
      <c r="I3154" t="s">
        <v>6004</v>
      </c>
      <c r="J3154" t="s">
        <v>5998</v>
      </c>
      <c r="K3154" t="s">
        <v>5970</v>
      </c>
      <c r="L3154" t="s">
        <v>5976</v>
      </c>
      <c r="M3154" t="s">
        <v>6089</v>
      </c>
      <c r="N3154" t="s">
        <v>767</v>
      </c>
      <c r="O3154" t="s">
        <v>7889</v>
      </c>
      <c r="P3154">
        <v>0</v>
      </c>
      <c r="Q3154">
        <v>36</v>
      </c>
      <c r="R3154">
        <v>1</v>
      </c>
      <c r="S3154">
        <v>35</v>
      </c>
      <c r="T3154">
        <v>2.7777777777777801E-2</v>
      </c>
      <c r="U3154" t="s">
        <v>7891</v>
      </c>
      <c r="V3154" t="s">
        <v>10</v>
      </c>
      <c r="W3154" t="s">
        <v>29</v>
      </c>
    </row>
    <row r="3155" spans="1:23" x14ac:dyDescent="0.3">
      <c r="A3155" t="s">
        <v>3874</v>
      </c>
      <c r="B3155" s="4">
        <v>41498</v>
      </c>
      <c r="C3155" t="s">
        <v>7900</v>
      </c>
      <c r="D3155">
        <v>2013</v>
      </c>
      <c r="E3155" s="4">
        <v>41505</v>
      </c>
      <c r="F3155">
        <v>7</v>
      </c>
      <c r="G3155" t="s">
        <v>7084</v>
      </c>
      <c r="H3155" t="s">
        <v>6065</v>
      </c>
      <c r="I3155" t="s">
        <v>6004</v>
      </c>
      <c r="J3155" t="s">
        <v>5998</v>
      </c>
      <c r="K3155" t="s">
        <v>5975</v>
      </c>
      <c r="L3155" t="s">
        <v>5976</v>
      </c>
      <c r="M3155" t="s">
        <v>6065</v>
      </c>
      <c r="N3155" t="s">
        <v>2219</v>
      </c>
      <c r="O3155" t="s">
        <v>7889</v>
      </c>
      <c r="P3155">
        <v>0</v>
      </c>
      <c r="Q3155">
        <v>38</v>
      </c>
      <c r="R3155">
        <v>1</v>
      </c>
      <c r="S3155">
        <v>37</v>
      </c>
      <c r="T3155">
        <v>2.6315789473684199E-2</v>
      </c>
      <c r="U3155" t="s">
        <v>7891</v>
      </c>
      <c r="V3155" t="s">
        <v>10</v>
      </c>
      <c r="W3155" t="s">
        <v>45</v>
      </c>
    </row>
    <row r="3156" spans="1:23" x14ac:dyDescent="0.3">
      <c r="A3156" t="s">
        <v>3988</v>
      </c>
      <c r="B3156" s="4">
        <v>41519</v>
      </c>
      <c r="C3156" t="s">
        <v>7901</v>
      </c>
      <c r="D3156">
        <v>2013</v>
      </c>
      <c r="E3156" s="4">
        <v>41525</v>
      </c>
      <c r="F3156">
        <v>6</v>
      </c>
      <c r="G3156" t="s">
        <v>7000</v>
      </c>
      <c r="H3156" t="s">
        <v>6478</v>
      </c>
      <c r="I3156" t="s">
        <v>6004</v>
      </c>
      <c r="J3156" t="s">
        <v>5998</v>
      </c>
      <c r="K3156" t="s">
        <v>5985</v>
      </c>
      <c r="L3156" t="s">
        <v>5976</v>
      </c>
      <c r="M3156" t="s">
        <v>6267</v>
      </c>
      <c r="N3156" t="s">
        <v>3989</v>
      </c>
      <c r="O3156" t="s">
        <v>7889</v>
      </c>
      <c r="P3156">
        <v>0</v>
      </c>
      <c r="Q3156">
        <v>39</v>
      </c>
      <c r="R3156">
        <v>18</v>
      </c>
      <c r="S3156">
        <v>21</v>
      </c>
      <c r="T3156">
        <v>0.46153846153846201</v>
      </c>
      <c r="U3156" t="s">
        <v>7895</v>
      </c>
      <c r="V3156" t="s">
        <v>10</v>
      </c>
      <c r="W3156" t="s">
        <v>29</v>
      </c>
    </row>
    <row r="3157" spans="1:23" x14ac:dyDescent="0.3">
      <c r="A3157" t="s">
        <v>4068</v>
      </c>
      <c r="B3157" s="4">
        <v>41535</v>
      </c>
      <c r="C3157" t="s">
        <v>7901</v>
      </c>
      <c r="D3157">
        <v>2013</v>
      </c>
      <c r="E3157" s="4">
        <v>41539</v>
      </c>
      <c r="F3157">
        <v>4</v>
      </c>
      <c r="G3157" t="s">
        <v>7266</v>
      </c>
      <c r="H3157" t="s">
        <v>7144</v>
      </c>
      <c r="I3157" t="s">
        <v>6004</v>
      </c>
      <c r="J3157" t="s">
        <v>5998</v>
      </c>
      <c r="K3157" t="s">
        <v>5975</v>
      </c>
      <c r="L3157" t="s">
        <v>5976</v>
      </c>
      <c r="M3157" t="s">
        <v>6796</v>
      </c>
      <c r="N3157" t="s">
        <v>166</v>
      </c>
      <c r="O3157" t="s">
        <v>7889</v>
      </c>
      <c r="P3157">
        <v>0</v>
      </c>
      <c r="Q3157">
        <v>19</v>
      </c>
      <c r="R3157">
        <v>9</v>
      </c>
      <c r="S3157">
        <v>10</v>
      </c>
      <c r="T3157">
        <v>0.47368421052631599</v>
      </c>
      <c r="U3157" t="s">
        <v>7890</v>
      </c>
      <c r="V3157" t="s">
        <v>10</v>
      </c>
      <c r="W3157" t="s">
        <v>29</v>
      </c>
    </row>
    <row r="3158" spans="1:23" x14ac:dyDescent="0.3">
      <c r="A3158" t="s">
        <v>4068</v>
      </c>
      <c r="B3158" s="4">
        <v>41535</v>
      </c>
      <c r="C3158" t="s">
        <v>7901</v>
      </c>
      <c r="D3158">
        <v>2013</v>
      </c>
      <c r="E3158" s="4">
        <v>41539</v>
      </c>
      <c r="F3158">
        <v>4</v>
      </c>
      <c r="G3158" t="s">
        <v>7266</v>
      </c>
      <c r="H3158" t="s">
        <v>7144</v>
      </c>
      <c r="I3158" t="s">
        <v>6004</v>
      </c>
      <c r="J3158" t="s">
        <v>5998</v>
      </c>
      <c r="K3158" t="s">
        <v>5975</v>
      </c>
      <c r="L3158" t="s">
        <v>5976</v>
      </c>
      <c r="M3158" t="s">
        <v>6796</v>
      </c>
      <c r="N3158" t="s">
        <v>4069</v>
      </c>
      <c r="O3158" t="s">
        <v>7889</v>
      </c>
      <c r="P3158">
        <v>0</v>
      </c>
      <c r="Q3158">
        <v>89</v>
      </c>
      <c r="R3158">
        <v>23</v>
      </c>
      <c r="S3158">
        <v>66</v>
      </c>
      <c r="T3158">
        <v>0.25842696629213502</v>
      </c>
      <c r="U3158" t="s">
        <v>7891</v>
      </c>
      <c r="V3158" t="s">
        <v>10</v>
      </c>
      <c r="W3158" t="s">
        <v>11</v>
      </c>
    </row>
    <row r="3159" spans="1:23" x14ac:dyDescent="0.3">
      <c r="A3159" t="s">
        <v>4215</v>
      </c>
      <c r="B3159" s="4">
        <v>41578</v>
      </c>
      <c r="C3159" t="s">
        <v>7903</v>
      </c>
      <c r="D3159">
        <v>2013</v>
      </c>
      <c r="E3159" s="4">
        <v>41583</v>
      </c>
      <c r="F3159">
        <v>5</v>
      </c>
      <c r="G3159" t="s">
        <v>6522</v>
      </c>
      <c r="H3159" t="s">
        <v>6795</v>
      </c>
      <c r="I3159" t="s">
        <v>6004</v>
      </c>
      <c r="J3159" t="s">
        <v>5998</v>
      </c>
      <c r="K3159" t="s">
        <v>5975</v>
      </c>
      <c r="L3159" t="s">
        <v>5976</v>
      </c>
      <c r="M3159" t="s">
        <v>6796</v>
      </c>
      <c r="N3159" t="s">
        <v>2057</v>
      </c>
      <c r="O3159" t="s">
        <v>7889</v>
      </c>
      <c r="P3159">
        <v>0</v>
      </c>
      <c r="Q3159">
        <v>58</v>
      </c>
      <c r="R3159">
        <v>3</v>
      </c>
      <c r="S3159">
        <v>55</v>
      </c>
      <c r="T3159">
        <v>5.1724137931034503E-2</v>
      </c>
      <c r="U3159" t="s">
        <v>7891</v>
      </c>
      <c r="V3159" t="s">
        <v>10</v>
      </c>
      <c r="W3159" t="s">
        <v>91</v>
      </c>
    </row>
    <row r="3160" spans="1:23" x14ac:dyDescent="0.3">
      <c r="A3160" t="s">
        <v>4335</v>
      </c>
      <c r="B3160" s="4">
        <v>41603</v>
      </c>
      <c r="C3160" t="s">
        <v>7904</v>
      </c>
      <c r="D3160">
        <v>2013</v>
      </c>
      <c r="E3160" s="4">
        <v>41608</v>
      </c>
      <c r="F3160">
        <v>5</v>
      </c>
      <c r="G3160" t="s">
        <v>6854</v>
      </c>
      <c r="H3160" t="s">
        <v>7322</v>
      </c>
      <c r="I3160" t="s">
        <v>6004</v>
      </c>
      <c r="J3160" t="s">
        <v>5998</v>
      </c>
      <c r="K3160" t="s">
        <v>5985</v>
      </c>
      <c r="L3160" t="s">
        <v>5976</v>
      </c>
      <c r="M3160" t="s">
        <v>6084</v>
      </c>
      <c r="N3160" t="s">
        <v>1749</v>
      </c>
      <c r="O3160" t="s">
        <v>7889</v>
      </c>
      <c r="P3160">
        <v>0</v>
      </c>
      <c r="Q3160">
        <v>43</v>
      </c>
      <c r="R3160">
        <v>21</v>
      </c>
      <c r="S3160">
        <v>22</v>
      </c>
      <c r="T3160">
        <v>0.48837209302325602</v>
      </c>
      <c r="U3160" t="s">
        <v>7891</v>
      </c>
      <c r="V3160" t="s">
        <v>10</v>
      </c>
      <c r="W3160" t="s">
        <v>29</v>
      </c>
    </row>
    <row r="3161" spans="1:23" x14ac:dyDescent="0.3">
      <c r="A3161" t="s">
        <v>4352</v>
      </c>
      <c r="B3161" s="4">
        <v>41606</v>
      </c>
      <c r="C3161" t="s">
        <v>7904</v>
      </c>
      <c r="D3161">
        <v>2013</v>
      </c>
      <c r="E3161" s="4">
        <v>41612</v>
      </c>
      <c r="F3161">
        <v>6</v>
      </c>
      <c r="G3161" t="s">
        <v>6877</v>
      </c>
      <c r="H3161" t="s">
        <v>7664</v>
      </c>
      <c r="I3161" t="s">
        <v>6004</v>
      </c>
      <c r="J3161" t="s">
        <v>5998</v>
      </c>
      <c r="K3161" t="s">
        <v>5975</v>
      </c>
      <c r="L3161" t="s">
        <v>5976</v>
      </c>
      <c r="M3161" t="s">
        <v>6796</v>
      </c>
      <c r="N3161" t="s">
        <v>4080</v>
      </c>
      <c r="O3161" t="s">
        <v>7889</v>
      </c>
      <c r="P3161">
        <v>0</v>
      </c>
      <c r="Q3161">
        <v>82</v>
      </c>
      <c r="R3161">
        <v>36</v>
      </c>
      <c r="S3161">
        <v>46</v>
      </c>
      <c r="T3161">
        <v>0.439024390243902</v>
      </c>
      <c r="U3161" t="s">
        <v>7895</v>
      </c>
      <c r="V3161" t="s">
        <v>10</v>
      </c>
      <c r="W3161" t="s">
        <v>73</v>
      </c>
    </row>
    <row r="3162" spans="1:23" x14ac:dyDescent="0.3">
      <c r="A3162" t="s">
        <v>4352</v>
      </c>
      <c r="B3162" s="4">
        <v>41606</v>
      </c>
      <c r="C3162" t="s">
        <v>7904</v>
      </c>
      <c r="D3162">
        <v>2013</v>
      </c>
      <c r="E3162" s="4">
        <v>41612</v>
      </c>
      <c r="F3162">
        <v>6</v>
      </c>
      <c r="G3162" t="s">
        <v>6877</v>
      </c>
      <c r="H3162" t="s">
        <v>7664</v>
      </c>
      <c r="I3162" t="s">
        <v>6004</v>
      </c>
      <c r="J3162" t="s">
        <v>5998</v>
      </c>
      <c r="K3162" t="s">
        <v>5975</v>
      </c>
      <c r="L3162" t="s">
        <v>5976</v>
      </c>
      <c r="M3162" t="s">
        <v>6796</v>
      </c>
      <c r="N3162" t="s">
        <v>81</v>
      </c>
      <c r="O3162" t="s">
        <v>7889</v>
      </c>
      <c r="P3162">
        <v>0</v>
      </c>
      <c r="Q3162">
        <v>57</v>
      </c>
      <c r="R3162">
        <v>16</v>
      </c>
      <c r="S3162">
        <v>41</v>
      </c>
      <c r="T3162">
        <v>0.28070175438596501</v>
      </c>
      <c r="U3162" t="s">
        <v>7899</v>
      </c>
      <c r="V3162" t="s">
        <v>10</v>
      </c>
      <c r="W3162" t="s">
        <v>45</v>
      </c>
    </row>
    <row r="3163" spans="1:23" x14ac:dyDescent="0.3">
      <c r="A3163" t="s">
        <v>4413</v>
      </c>
      <c r="B3163" s="4">
        <v>41620</v>
      </c>
      <c r="C3163" t="s">
        <v>7906</v>
      </c>
      <c r="D3163">
        <v>2013</v>
      </c>
      <c r="E3163" s="4">
        <v>41626</v>
      </c>
      <c r="F3163">
        <v>6</v>
      </c>
      <c r="G3163" t="s">
        <v>7079</v>
      </c>
      <c r="H3163" t="s">
        <v>6065</v>
      </c>
      <c r="I3163" t="s">
        <v>6004</v>
      </c>
      <c r="J3163" t="s">
        <v>5998</v>
      </c>
      <c r="K3163" t="s">
        <v>5985</v>
      </c>
      <c r="L3163" t="s">
        <v>5976</v>
      </c>
      <c r="M3163" t="s">
        <v>6065</v>
      </c>
      <c r="N3163" t="s">
        <v>2548</v>
      </c>
      <c r="O3163" t="s">
        <v>7889</v>
      </c>
      <c r="P3163">
        <v>0</v>
      </c>
      <c r="Q3163">
        <v>94</v>
      </c>
      <c r="R3163">
        <v>18</v>
      </c>
      <c r="S3163">
        <v>76</v>
      </c>
      <c r="T3163">
        <v>0.19148936170212799</v>
      </c>
      <c r="U3163" t="s">
        <v>7895</v>
      </c>
      <c r="V3163" t="s">
        <v>10</v>
      </c>
      <c r="W3163" t="s">
        <v>77</v>
      </c>
    </row>
    <row r="3164" spans="1:23" x14ac:dyDescent="0.3">
      <c r="A3164" t="s">
        <v>3153</v>
      </c>
      <c r="B3164" s="4">
        <v>41278</v>
      </c>
      <c r="C3164" t="s">
        <v>7888</v>
      </c>
      <c r="D3164">
        <v>2013</v>
      </c>
      <c r="E3164" s="4">
        <v>41280</v>
      </c>
      <c r="F3164">
        <v>2</v>
      </c>
      <c r="G3164" t="s">
        <v>7461</v>
      </c>
      <c r="H3164" t="s">
        <v>6648</v>
      </c>
      <c r="I3164" t="s">
        <v>5997</v>
      </c>
      <c r="J3164" t="s">
        <v>5998</v>
      </c>
      <c r="K3164" t="s">
        <v>5970</v>
      </c>
      <c r="L3164" t="s">
        <v>5971</v>
      </c>
      <c r="M3164" t="s">
        <v>6649</v>
      </c>
      <c r="N3164" t="s">
        <v>1715</v>
      </c>
      <c r="O3164" t="s">
        <v>7889</v>
      </c>
      <c r="P3164">
        <v>0</v>
      </c>
      <c r="Q3164">
        <v>2070</v>
      </c>
      <c r="R3164">
        <v>414</v>
      </c>
      <c r="S3164">
        <v>1656</v>
      </c>
      <c r="T3164">
        <v>0.2</v>
      </c>
      <c r="U3164" t="s">
        <v>7892</v>
      </c>
      <c r="V3164" t="s">
        <v>10</v>
      </c>
      <c r="W3164" t="s">
        <v>73</v>
      </c>
    </row>
    <row r="3165" spans="1:23" x14ac:dyDescent="0.3">
      <c r="A3165" t="s">
        <v>3166</v>
      </c>
      <c r="B3165" s="4">
        <v>41282</v>
      </c>
      <c r="C3165" t="s">
        <v>7888</v>
      </c>
      <c r="D3165">
        <v>2013</v>
      </c>
      <c r="E3165" s="4">
        <v>41284</v>
      </c>
      <c r="F3165">
        <v>2</v>
      </c>
      <c r="G3165" t="s">
        <v>6786</v>
      </c>
      <c r="H3165" t="s">
        <v>6196</v>
      </c>
      <c r="I3165" t="s">
        <v>5997</v>
      </c>
      <c r="J3165" t="s">
        <v>5998</v>
      </c>
      <c r="K3165" t="s">
        <v>5970</v>
      </c>
      <c r="L3165" t="s">
        <v>5988</v>
      </c>
      <c r="M3165" t="s">
        <v>6197</v>
      </c>
      <c r="N3165" t="s">
        <v>1209</v>
      </c>
      <c r="O3165" t="s">
        <v>7889</v>
      </c>
      <c r="P3165">
        <v>0</v>
      </c>
      <c r="Q3165">
        <v>57</v>
      </c>
      <c r="R3165">
        <v>3</v>
      </c>
      <c r="S3165">
        <v>54</v>
      </c>
      <c r="T3165">
        <v>5.2631578947368397E-2</v>
      </c>
      <c r="U3165" t="s">
        <v>7895</v>
      </c>
      <c r="V3165" t="s">
        <v>10</v>
      </c>
      <c r="W3165" t="s">
        <v>11</v>
      </c>
    </row>
    <row r="3166" spans="1:23" x14ac:dyDescent="0.3">
      <c r="A3166" t="s">
        <v>3299</v>
      </c>
      <c r="B3166" s="4">
        <v>41326</v>
      </c>
      <c r="C3166" t="s">
        <v>7893</v>
      </c>
      <c r="D3166">
        <v>2013</v>
      </c>
      <c r="E3166" s="4">
        <v>41328</v>
      </c>
      <c r="F3166">
        <v>2</v>
      </c>
      <c r="G3166" t="s">
        <v>7295</v>
      </c>
      <c r="H3166" t="s">
        <v>6456</v>
      </c>
      <c r="I3166" t="s">
        <v>5997</v>
      </c>
      <c r="J3166" t="s">
        <v>5998</v>
      </c>
      <c r="K3166" t="s">
        <v>5985</v>
      </c>
      <c r="L3166" t="s">
        <v>5971</v>
      </c>
      <c r="M3166" t="s">
        <v>6248</v>
      </c>
      <c r="N3166" t="s">
        <v>83</v>
      </c>
      <c r="O3166" t="s">
        <v>7889</v>
      </c>
      <c r="P3166">
        <v>0</v>
      </c>
      <c r="Q3166">
        <v>54</v>
      </c>
      <c r="R3166">
        <v>17</v>
      </c>
      <c r="S3166">
        <v>37</v>
      </c>
      <c r="T3166">
        <v>0.31481481481481499</v>
      </c>
      <c r="U3166" t="s">
        <v>7892</v>
      </c>
      <c r="V3166" t="s">
        <v>10</v>
      </c>
      <c r="W3166" t="s">
        <v>29</v>
      </c>
    </row>
    <row r="3167" spans="1:23" x14ac:dyDescent="0.3">
      <c r="A3167" t="s">
        <v>3306</v>
      </c>
      <c r="B3167" s="4">
        <v>41328</v>
      </c>
      <c r="C3167" t="s">
        <v>7893</v>
      </c>
      <c r="D3167">
        <v>2013</v>
      </c>
      <c r="E3167" s="4">
        <v>41331</v>
      </c>
      <c r="F3167">
        <v>3</v>
      </c>
      <c r="G3167" t="s">
        <v>7499</v>
      </c>
      <c r="H3167" t="s">
        <v>6869</v>
      </c>
      <c r="I3167" t="s">
        <v>5997</v>
      </c>
      <c r="J3167" t="s">
        <v>5998</v>
      </c>
      <c r="K3167" t="s">
        <v>5985</v>
      </c>
      <c r="L3167" t="s">
        <v>5988</v>
      </c>
      <c r="M3167" t="s">
        <v>6054</v>
      </c>
      <c r="N3167" t="s">
        <v>2496</v>
      </c>
      <c r="O3167" t="s">
        <v>7889</v>
      </c>
      <c r="P3167">
        <v>0</v>
      </c>
      <c r="Q3167">
        <v>147</v>
      </c>
      <c r="R3167">
        <v>65</v>
      </c>
      <c r="S3167">
        <v>82</v>
      </c>
      <c r="T3167">
        <v>0.44217687074829898</v>
      </c>
      <c r="U3167" t="s">
        <v>7910</v>
      </c>
      <c r="V3167" t="s">
        <v>10</v>
      </c>
      <c r="W3167" t="s">
        <v>91</v>
      </c>
    </row>
    <row r="3168" spans="1:23" x14ac:dyDescent="0.3">
      <c r="A3168" t="s">
        <v>3391</v>
      </c>
      <c r="B3168" s="4">
        <v>41361</v>
      </c>
      <c r="C3168" t="s">
        <v>7907</v>
      </c>
      <c r="D3168">
        <v>2013</v>
      </c>
      <c r="E3168" s="4">
        <v>41363</v>
      </c>
      <c r="F3168">
        <v>2</v>
      </c>
      <c r="G3168" t="s">
        <v>7315</v>
      </c>
      <c r="H3168" t="s">
        <v>6040</v>
      </c>
      <c r="I3168" t="s">
        <v>5997</v>
      </c>
      <c r="J3168" t="s">
        <v>5998</v>
      </c>
      <c r="K3168" t="s">
        <v>5985</v>
      </c>
      <c r="L3168" t="s">
        <v>5971</v>
      </c>
      <c r="M3168" t="s">
        <v>6041</v>
      </c>
      <c r="N3168" t="s">
        <v>3392</v>
      </c>
      <c r="O3168" t="s">
        <v>7889</v>
      </c>
      <c r="P3168">
        <v>0</v>
      </c>
      <c r="Q3168">
        <v>141</v>
      </c>
      <c r="R3168">
        <v>27</v>
      </c>
      <c r="S3168">
        <v>114</v>
      </c>
      <c r="T3168">
        <v>0.19148936170212799</v>
      </c>
      <c r="U3168" t="s">
        <v>7910</v>
      </c>
      <c r="V3168" t="s">
        <v>10</v>
      </c>
      <c r="W3168" t="s">
        <v>91</v>
      </c>
    </row>
    <row r="3169" spans="1:23" x14ac:dyDescent="0.3">
      <c r="A3169" t="s">
        <v>3483</v>
      </c>
      <c r="B3169" s="4">
        <v>41400</v>
      </c>
      <c r="C3169" t="s">
        <v>7896</v>
      </c>
      <c r="D3169">
        <v>2013</v>
      </c>
      <c r="E3169" s="4">
        <v>41403</v>
      </c>
      <c r="F3169">
        <v>3</v>
      </c>
      <c r="G3169" t="s">
        <v>6363</v>
      </c>
      <c r="H3169" t="s">
        <v>7548</v>
      </c>
      <c r="I3169" t="s">
        <v>5997</v>
      </c>
      <c r="J3169" t="s">
        <v>5998</v>
      </c>
      <c r="K3169" t="s">
        <v>5970</v>
      </c>
      <c r="L3169" t="s">
        <v>5988</v>
      </c>
      <c r="M3169" t="s">
        <v>7210</v>
      </c>
      <c r="N3169" t="s">
        <v>3484</v>
      </c>
      <c r="O3169" t="s">
        <v>7889</v>
      </c>
      <c r="P3169">
        <v>0</v>
      </c>
      <c r="Q3169">
        <v>117</v>
      </c>
      <c r="R3169">
        <v>51</v>
      </c>
      <c r="S3169">
        <v>66</v>
      </c>
      <c r="T3169">
        <v>0.43589743589743601</v>
      </c>
      <c r="U3169" t="s">
        <v>7895</v>
      </c>
      <c r="V3169" t="s">
        <v>10</v>
      </c>
      <c r="W3169" t="s">
        <v>73</v>
      </c>
    </row>
    <row r="3170" spans="1:23" x14ac:dyDescent="0.3">
      <c r="A3170" t="s">
        <v>3483</v>
      </c>
      <c r="B3170" s="4">
        <v>41400</v>
      </c>
      <c r="C3170" t="s">
        <v>7896</v>
      </c>
      <c r="D3170">
        <v>2013</v>
      </c>
      <c r="E3170" s="4">
        <v>41403</v>
      </c>
      <c r="F3170">
        <v>3</v>
      </c>
      <c r="G3170" t="s">
        <v>6363</v>
      </c>
      <c r="H3170" t="s">
        <v>7548</v>
      </c>
      <c r="I3170" t="s">
        <v>5997</v>
      </c>
      <c r="J3170" t="s">
        <v>5998</v>
      </c>
      <c r="K3170" t="s">
        <v>5970</v>
      </c>
      <c r="L3170" t="s">
        <v>5988</v>
      </c>
      <c r="M3170" t="s">
        <v>7210</v>
      </c>
      <c r="N3170" t="s">
        <v>3485</v>
      </c>
      <c r="O3170" t="s">
        <v>7889</v>
      </c>
      <c r="P3170">
        <v>0</v>
      </c>
      <c r="Q3170">
        <v>87</v>
      </c>
      <c r="R3170">
        <v>4</v>
      </c>
      <c r="S3170">
        <v>83</v>
      </c>
      <c r="T3170">
        <v>4.5977011494252901E-2</v>
      </c>
      <c r="U3170" t="s">
        <v>7895</v>
      </c>
      <c r="V3170" t="s">
        <v>10</v>
      </c>
      <c r="W3170" t="s">
        <v>77</v>
      </c>
    </row>
    <row r="3171" spans="1:23" x14ac:dyDescent="0.3">
      <c r="A3171" t="s">
        <v>3542</v>
      </c>
      <c r="B3171" s="4">
        <v>41422</v>
      </c>
      <c r="C3171" t="s">
        <v>7896</v>
      </c>
      <c r="D3171">
        <v>2013</v>
      </c>
      <c r="E3171" s="4">
        <v>41425</v>
      </c>
      <c r="F3171">
        <v>3</v>
      </c>
      <c r="G3171" t="s">
        <v>6771</v>
      </c>
      <c r="H3171" t="s">
        <v>6139</v>
      </c>
      <c r="I3171" t="s">
        <v>5997</v>
      </c>
      <c r="J3171" t="s">
        <v>5998</v>
      </c>
      <c r="K3171" t="s">
        <v>5975</v>
      </c>
      <c r="L3171" t="s">
        <v>5971</v>
      </c>
      <c r="M3171" t="s">
        <v>6038</v>
      </c>
      <c r="N3171" t="s">
        <v>932</v>
      </c>
      <c r="O3171" t="s">
        <v>7889</v>
      </c>
      <c r="P3171">
        <v>0</v>
      </c>
      <c r="Q3171">
        <v>229</v>
      </c>
      <c r="R3171">
        <v>75</v>
      </c>
      <c r="S3171">
        <v>154</v>
      </c>
      <c r="T3171">
        <v>0.32751091703056801</v>
      </c>
      <c r="U3171" t="s">
        <v>7899</v>
      </c>
      <c r="V3171" t="s">
        <v>10</v>
      </c>
      <c r="W3171" t="s">
        <v>91</v>
      </c>
    </row>
    <row r="3172" spans="1:23" x14ac:dyDescent="0.3">
      <c r="A3172" t="s">
        <v>3568</v>
      </c>
      <c r="B3172" s="4">
        <v>41428</v>
      </c>
      <c r="C3172" t="s">
        <v>7898</v>
      </c>
      <c r="D3172">
        <v>2013</v>
      </c>
      <c r="E3172" s="4">
        <v>41431</v>
      </c>
      <c r="F3172">
        <v>3</v>
      </c>
      <c r="G3172" t="s">
        <v>7406</v>
      </c>
      <c r="H3172" t="s">
        <v>6139</v>
      </c>
      <c r="I3172" t="s">
        <v>5997</v>
      </c>
      <c r="J3172" t="s">
        <v>5998</v>
      </c>
      <c r="K3172" t="s">
        <v>5985</v>
      </c>
      <c r="L3172" t="s">
        <v>5971</v>
      </c>
      <c r="M3172" t="s">
        <v>6038</v>
      </c>
      <c r="N3172" t="s">
        <v>3569</v>
      </c>
      <c r="O3172" t="s">
        <v>7889</v>
      </c>
      <c r="P3172">
        <v>0</v>
      </c>
      <c r="Q3172">
        <v>2594</v>
      </c>
      <c r="R3172">
        <v>1141</v>
      </c>
      <c r="S3172">
        <v>1453</v>
      </c>
      <c r="T3172">
        <v>0.43986121819583701</v>
      </c>
      <c r="U3172" t="s">
        <v>7899</v>
      </c>
      <c r="V3172" t="s">
        <v>10</v>
      </c>
      <c r="W3172" t="s">
        <v>73</v>
      </c>
    </row>
    <row r="3173" spans="1:23" x14ac:dyDescent="0.3">
      <c r="A3173" t="s">
        <v>3593</v>
      </c>
      <c r="B3173" s="4">
        <v>41431</v>
      </c>
      <c r="C3173" t="s">
        <v>7898</v>
      </c>
      <c r="D3173">
        <v>2013</v>
      </c>
      <c r="E3173" s="4">
        <v>41433</v>
      </c>
      <c r="F3173">
        <v>2</v>
      </c>
      <c r="G3173" t="s">
        <v>6891</v>
      </c>
      <c r="H3173" t="s">
        <v>7522</v>
      </c>
      <c r="I3173" t="s">
        <v>5997</v>
      </c>
      <c r="J3173" t="s">
        <v>5998</v>
      </c>
      <c r="K3173" t="s">
        <v>5970</v>
      </c>
      <c r="L3173" t="s">
        <v>5988</v>
      </c>
      <c r="M3173" t="s">
        <v>6038</v>
      </c>
      <c r="N3173" t="s">
        <v>649</v>
      </c>
      <c r="O3173" t="s">
        <v>7889</v>
      </c>
      <c r="P3173">
        <v>0</v>
      </c>
      <c r="Q3173">
        <v>53</v>
      </c>
      <c r="R3173">
        <v>22</v>
      </c>
      <c r="S3173">
        <v>31</v>
      </c>
      <c r="T3173">
        <v>0.41509433962264197</v>
      </c>
      <c r="U3173" t="s">
        <v>7895</v>
      </c>
      <c r="V3173" t="s">
        <v>10</v>
      </c>
      <c r="W3173" t="s">
        <v>77</v>
      </c>
    </row>
    <row r="3174" spans="1:23" x14ac:dyDescent="0.3">
      <c r="A3174" t="s">
        <v>3653</v>
      </c>
      <c r="B3174" s="4">
        <v>41440</v>
      </c>
      <c r="C3174" t="s">
        <v>7898</v>
      </c>
      <c r="D3174">
        <v>2013</v>
      </c>
      <c r="E3174" s="4">
        <v>41445</v>
      </c>
      <c r="F3174">
        <v>5</v>
      </c>
      <c r="G3174" t="s">
        <v>6454</v>
      </c>
      <c r="H3174" t="s">
        <v>7431</v>
      </c>
      <c r="I3174" t="s">
        <v>5997</v>
      </c>
      <c r="J3174" t="s">
        <v>5998</v>
      </c>
      <c r="K3174" t="s">
        <v>5985</v>
      </c>
      <c r="L3174" t="s">
        <v>5971</v>
      </c>
      <c r="M3174" t="s">
        <v>6151</v>
      </c>
      <c r="N3174" t="s">
        <v>1236</v>
      </c>
      <c r="O3174" t="s">
        <v>7889</v>
      </c>
      <c r="P3174">
        <v>0</v>
      </c>
      <c r="Q3174">
        <v>100</v>
      </c>
      <c r="R3174">
        <v>10</v>
      </c>
      <c r="S3174">
        <v>90</v>
      </c>
      <c r="T3174">
        <v>0.1</v>
      </c>
      <c r="U3174" t="s">
        <v>7895</v>
      </c>
      <c r="V3174" t="s">
        <v>10</v>
      </c>
      <c r="W3174" t="s">
        <v>91</v>
      </c>
    </row>
    <row r="3175" spans="1:23" x14ac:dyDescent="0.3">
      <c r="A3175" t="s">
        <v>3669</v>
      </c>
      <c r="B3175" s="4">
        <v>41444</v>
      </c>
      <c r="C3175" t="s">
        <v>7898</v>
      </c>
      <c r="D3175">
        <v>2013</v>
      </c>
      <c r="E3175" s="4">
        <v>41446</v>
      </c>
      <c r="F3175">
        <v>2</v>
      </c>
      <c r="G3175" t="s">
        <v>6409</v>
      </c>
      <c r="H3175" t="s">
        <v>7584</v>
      </c>
      <c r="I3175" t="s">
        <v>5997</v>
      </c>
      <c r="J3175" t="s">
        <v>5998</v>
      </c>
      <c r="K3175" t="s">
        <v>5975</v>
      </c>
      <c r="L3175" t="s">
        <v>5988</v>
      </c>
      <c r="M3175" t="s">
        <v>6151</v>
      </c>
      <c r="N3175" t="s">
        <v>1408</v>
      </c>
      <c r="O3175" t="s">
        <v>7889</v>
      </c>
      <c r="P3175">
        <v>0</v>
      </c>
      <c r="Q3175">
        <v>25</v>
      </c>
      <c r="R3175">
        <v>11</v>
      </c>
      <c r="S3175">
        <v>14</v>
      </c>
      <c r="T3175">
        <v>0.44</v>
      </c>
      <c r="U3175" t="s">
        <v>7891</v>
      </c>
      <c r="V3175" t="s">
        <v>10</v>
      </c>
      <c r="W3175" t="s">
        <v>29</v>
      </c>
    </row>
    <row r="3176" spans="1:23" x14ac:dyDescent="0.3">
      <c r="A3176" t="s">
        <v>3729</v>
      </c>
      <c r="B3176" s="4">
        <v>41457</v>
      </c>
      <c r="C3176" t="s">
        <v>7909</v>
      </c>
      <c r="D3176">
        <v>2013</v>
      </c>
      <c r="E3176" s="4">
        <v>41459</v>
      </c>
      <c r="F3176">
        <v>2</v>
      </c>
      <c r="G3176" t="s">
        <v>7545</v>
      </c>
      <c r="H3176" t="s">
        <v>6869</v>
      </c>
      <c r="I3176" t="s">
        <v>5997</v>
      </c>
      <c r="J3176" t="s">
        <v>5998</v>
      </c>
      <c r="K3176" t="s">
        <v>5985</v>
      </c>
      <c r="L3176" t="s">
        <v>5988</v>
      </c>
      <c r="M3176" t="s">
        <v>6054</v>
      </c>
      <c r="N3176" t="s">
        <v>1205</v>
      </c>
      <c r="O3176" t="s">
        <v>7889</v>
      </c>
      <c r="P3176">
        <v>0</v>
      </c>
      <c r="Q3176">
        <v>83</v>
      </c>
      <c r="R3176">
        <v>20</v>
      </c>
      <c r="S3176">
        <v>63</v>
      </c>
      <c r="T3176">
        <v>0.240963855421687</v>
      </c>
      <c r="U3176" t="s">
        <v>7897</v>
      </c>
      <c r="V3176" t="s">
        <v>10</v>
      </c>
      <c r="W3176" t="s">
        <v>91</v>
      </c>
    </row>
    <row r="3177" spans="1:23" x14ac:dyDescent="0.3">
      <c r="A3177" t="s">
        <v>3729</v>
      </c>
      <c r="B3177" s="4">
        <v>41457</v>
      </c>
      <c r="C3177" t="s">
        <v>7909</v>
      </c>
      <c r="D3177">
        <v>2013</v>
      </c>
      <c r="E3177" s="4">
        <v>41459</v>
      </c>
      <c r="F3177">
        <v>2</v>
      </c>
      <c r="G3177" t="s">
        <v>7545</v>
      </c>
      <c r="H3177" t="s">
        <v>6869</v>
      </c>
      <c r="I3177" t="s">
        <v>5997</v>
      </c>
      <c r="J3177" t="s">
        <v>5998</v>
      </c>
      <c r="K3177" t="s">
        <v>5985</v>
      </c>
      <c r="L3177" t="s">
        <v>5988</v>
      </c>
      <c r="M3177" t="s">
        <v>6054</v>
      </c>
      <c r="N3177" t="s">
        <v>3470</v>
      </c>
      <c r="O3177" t="s">
        <v>7889</v>
      </c>
      <c r="P3177">
        <v>0</v>
      </c>
      <c r="Q3177">
        <v>22</v>
      </c>
      <c r="R3177">
        <v>9</v>
      </c>
      <c r="S3177">
        <v>13</v>
      </c>
      <c r="T3177">
        <v>0.40909090909090901</v>
      </c>
      <c r="U3177" t="s">
        <v>7895</v>
      </c>
      <c r="V3177" t="s">
        <v>10</v>
      </c>
      <c r="W3177" t="s">
        <v>29</v>
      </c>
    </row>
    <row r="3178" spans="1:23" x14ac:dyDescent="0.3">
      <c r="A3178" t="s">
        <v>3738</v>
      </c>
      <c r="B3178" s="4">
        <v>41461</v>
      </c>
      <c r="C3178" t="s">
        <v>7909</v>
      </c>
      <c r="D3178">
        <v>2013</v>
      </c>
      <c r="E3178" s="4">
        <v>41464</v>
      </c>
      <c r="F3178">
        <v>3</v>
      </c>
      <c r="G3178" t="s">
        <v>6538</v>
      </c>
      <c r="H3178" t="s">
        <v>6648</v>
      </c>
      <c r="I3178" t="s">
        <v>5997</v>
      </c>
      <c r="J3178" t="s">
        <v>5998</v>
      </c>
      <c r="K3178" t="s">
        <v>5975</v>
      </c>
      <c r="L3178" t="s">
        <v>5971</v>
      </c>
      <c r="M3178" t="s">
        <v>6649</v>
      </c>
      <c r="N3178" t="s">
        <v>2207</v>
      </c>
      <c r="O3178" t="s">
        <v>7889</v>
      </c>
      <c r="P3178">
        <v>0</v>
      </c>
      <c r="Q3178">
        <v>32</v>
      </c>
      <c r="R3178">
        <v>2</v>
      </c>
      <c r="S3178">
        <v>30</v>
      </c>
      <c r="T3178">
        <v>6.25E-2</v>
      </c>
      <c r="U3178" t="s">
        <v>7895</v>
      </c>
      <c r="V3178" t="s">
        <v>10</v>
      </c>
      <c r="W3178" t="s">
        <v>91</v>
      </c>
    </row>
    <row r="3179" spans="1:23" x14ac:dyDescent="0.3">
      <c r="A3179" t="s">
        <v>3743</v>
      </c>
      <c r="B3179" s="4">
        <v>41463</v>
      </c>
      <c r="C3179" t="s">
        <v>7909</v>
      </c>
      <c r="D3179">
        <v>2013</v>
      </c>
      <c r="E3179" s="4">
        <v>41466</v>
      </c>
      <c r="F3179">
        <v>3</v>
      </c>
      <c r="G3179" t="s">
        <v>6843</v>
      </c>
      <c r="H3179" t="s">
        <v>6058</v>
      </c>
      <c r="I3179" t="s">
        <v>5997</v>
      </c>
      <c r="J3179" t="s">
        <v>5998</v>
      </c>
      <c r="K3179" t="s">
        <v>5975</v>
      </c>
      <c r="L3179" t="s">
        <v>5988</v>
      </c>
      <c r="M3179" t="s">
        <v>6059</v>
      </c>
      <c r="N3179" t="s">
        <v>283</v>
      </c>
      <c r="O3179" t="s">
        <v>7889</v>
      </c>
      <c r="P3179">
        <v>0</v>
      </c>
      <c r="Q3179">
        <v>3979</v>
      </c>
      <c r="R3179">
        <v>1990</v>
      </c>
      <c r="S3179">
        <v>1989</v>
      </c>
      <c r="T3179">
        <v>0.50012565971349598</v>
      </c>
      <c r="U3179" t="s">
        <v>7897</v>
      </c>
      <c r="V3179" t="s">
        <v>10</v>
      </c>
      <c r="W3179" t="s">
        <v>73</v>
      </c>
    </row>
    <row r="3180" spans="1:23" x14ac:dyDescent="0.3">
      <c r="A3180" t="s">
        <v>3836</v>
      </c>
      <c r="B3180" s="4">
        <v>41493</v>
      </c>
      <c r="C3180" t="s">
        <v>7900</v>
      </c>
      <c r="D3180">
        <v>2013</v>
      </c>
      <c r="E3180" s="4">
        <v>41497</v>
      </c>
      <c r="F3180">
        <v>4</v>
      </c>
      <c r="G3180" t="s">
        <v>6357</v>
      </c>
      <c r="H3180" t="s">
        <v>7094</v>
      </c>
      <c r="I3180" t="s">
        <v>5997</v>
      </c>
      <c r="J3180" t="s">
        <v>5998</v>
      </c>
      <c r="K3180" t="s">
        <v>5970</v>
      </c>
      <c r="L3180" t="s">
        <v>5971</v>
      </c>
      <c r="M3180" t="s">
        <v>6377</v>
      </c>
      <c r="N3180" t="s">
        <v>3566</v>
      </c>
      <c r="O3180" t="s">
        <v>7889</v>
      </c>
      <c r="P3180">
        <v>0</v>
      </c>
      <c r="Q3180">
        <v>52</v>
      </c>
      <c r="R3180">
        <v>18</v>
      </c>
      <c r="S3180">
        <v>34</v>
      </c>
      <c r="T3180">
        <v>0.34615384615384598</v>
      </c>
      <c r="U3180" t="s">
        <v>7891</v>
      </c>
      <c r="V3180" t="s">
        <v>10</v>
      </c>
      <c r="W3180" t="s">
        <v>91</v>
      </c>
    </row>
    <row r="3181" spans="1:23" x14ac:dyDescent="0.3">
      <c r="A3181" t="s">
        <v>3865</v>
      </c>
      <c r="B3181" s="4">
        <v>41498</v>
      </c>
      <c r="C3181" t="s">
        <v>7900</v>
      </c>
      <c r="D3181">
        <v>2013</v>
      </c>
      <c r="E3181" s="4">
        <v>41500</v>
      </c>
      <c r="F3181">
        <v>2</v>
      </c>
      <c r="G3181" t="s">
        <v>7450</v>
      </c>
      <c r="H3181" t="s">
        <v>6150</v>
      </c>
      <c r="I3181" t="s">
        <v>5997</v>
      </c>
      <c r="J3181" t="s">
        <v>5998</v>
      </c>
      <c r="K3181" t="s">
        <v>5975</v>
      </c>
      <c r="L3181" t="s">
        <v>5988</v>
      </c>
      <c r="M3181" t="s">
        <v>6151</v>
      </c>
      <c r="N3181" t="s">
        <v>3866</v>
      </c>
      <c r="O3181" t="s">
        <v>7889</v>
      </c>
      <c r="P3181">
        <v>0</v>
      </c>
      <c r="Q3181">
        <v>14</v>
      </c>
      <c r="R3181">
        <v>1</v>
      </c>
      <c r="S3181">
        <v>13</v>
      </c>
      <c r="T3181">
        <v>7.1428571428571397E-2</v>
      </c>
      <c r="U3181" t="s">
        <v>7895</v>
      </c>
      <c r="V3181" t="s">
        <v>10</v>
      </c>
      <c r="W3181" t="s">
        <v>45</v>
      </c>
    </row>
    <row r="3182" spans="1:23" x14ac:dyDescent="0.3">
      <c r="A3182" t="s">
        <v>3865</v>
      </c>
      <c r="B3182" s="4">
        <v>41498</v>
      </c>
      <c r="C3182" t="s">
        <v>7900</v>
      </c>
      <c r="D3182">
        <v>2013</v>
      </c>
      <c r="E3182" s="4">
        <v>41500</v>
      </c>
      <c r="F3182">
        <v>2</v>
      </c>
      <c r="G3182" t="s">
        <v>7450</v>
      </c>
      <c r="H3182" t="s">
        <v>6150</v>
      </c>
      <c r="I3182" t="s">
        <v>5997</v>
      </c>
      <c r="J3182" t="s">
        <v>5998</v>
      </c>
      <c r="K3182" t="s">
        <v>5975</v>
      </c>
      <c r="L3182" t="s">
        <v>5988</v>
      </c>
      <c r="M3182" t="s">
        <v>6151</v>
      </c>
      <c r="N3182" t="s">
        <v>3867</v>
      </c>
      <c r="O3182" t="s">
        <v>7889</v>
      </c>
      <c r="P3182">
        <v>0</v>
      </c>
      <c r="Q3182">
        <v>27</v>
      </c>
      <c r="R3182">
        <v>8</v>
      </c>
      <c r="S3182">
        <v>19</v>
      </c>
      <c r="T3182">
        <v>0.296296296296296</v>
      </c>
      <c r="U3182" t="s">
        <v>7895</v>
      </c>
      <c r="V3182" t="s">
        <v>10</v>
      </c>
      <c r="W3182" t="s">
        <v>11</v>
      </c>
    </row>
    <row r="3183" spans="1:23" x14ac:dyDescent="0.3">
      <c r="A3183" t="s">
        <v>3872</v>
      </c>
      <c r="B3183" s="4">
        <v>41498</v>
      </c>
      <c r="C3183" t="s">
        <v>7900</v>
      </c>
      <c r="D3183">
        <v>2013</v>
      </c>
      <c r="E3183" s="4">
        <v>41503</v>
      </c>
      <c r="F3183">
        <v>5</v>
      </c>
      <c r="G3183" t="s">
        <v>7067</v>
      </c>
      <c r="H3183" t="s">
        <v>7244</v>
      </c>
      <c r="I3183" t="s">
        <v>5997</v>
      </c>
      <c r="J3183" t="s">
        <v>5998</v>
      </c>
      <c r="K3183" t="s">
        <v>5985</v>
      </c>
      <c r="L3183" t="s">
        <v>5971</v>
      </c>
      <c r="M3183" t="s">
        <v>6059</v>
      </c>
      <c r="N3183" t="s">
        <v>1992</v>
      </c>
      <c r="O3183" t="s">
        <v>7889</v>
      </c>
      <c r="P3183">
        <v>0</v>
      </c>
      <c r="Q3183">
        <v>49</v>
      </c>
      <c r="R3183">
        <v>4</v>
      </c>
      <c r="S3183">
        <v>45</v>
      </c>
      <c r="T3183">
        <v>8.1632653061224497E-2</v>
      </c>
      <c r="U3183" t="s">
        <v>7895</v>
      </c>
      <c r="V3183" t="s">
        <v>10</v>
      </c>
      <c r="W3183" t="s">
        <v>91</v>
      </c>
    </row>
    <row r="3184" spans="1:23" x14ac:dyDescent="0.3">
      <c r="A3184" t="s">
        <v>3970</v>
      </c>
      <c r="B3184" s="4">
        <v>41515</v>
      </c>
      <c r="C3184" t="s">
        <v>7900</v>
      </c>
      <c r="D3184">
        <v>2013</v>
      </c>
      <c r="E3184" s="4">
        <v>41516</v>
      </c>
      <c r="F3184">
        <v>1</v>
      </c>
      <c r="G3184" t="s">
        <v>7187</v>
      </c>
      <c r="H3184" t="s">
        <v>6139</v>
      </c>
      <c r="I3184" t="s">
        <v>5997</v>
      </c>
      <c r="J3184" t="s">
        <v>5998</v>
      </c>
      <c r="K3184" t="s">
        <v>5975</v>
      </c>
      <c r="L3184" t="s">
        <v>5988</v>
      </c>
      <c r="M3184" t="s">
        <v>6038</v>
      </c>
      <c r="N3184" t="s">
        <v>504</v>
      </c>
      <c r="O3184" t="s">
        <v>7889</v>
      </c>
      <c r="P3184">
        <v>0</v>
      </c>
      <c r="Q3184">
        <v>34</v>
      </c>
      <c r="R3184">
        <v>0</v>
      </c>
      <c r="S3184">
        <v>34</v>
      </c>
      <c r="T3184">
        <v>0</v>
      </c>
      <c r="U3184" t="s">
        <v>7891</v>
      </c>
      <c r="V3184" t="s">
        <v>10</v>
      </c>
      <c r="W3184" t="s">
        <v>29</v>
      </c>
    </row>
    <row r="3185" spans="1:23" x14ac:dyDescent="0.3">
      <c r="A3185" t="s">
        <v>3981</v>
      </c>
      <c r="B3185" s="4">
        <v>41517</v>
      </c>
      <c r="C3185" t="s">
        <v>7900</v>
      </c>
      <c r="D3185">
        <v>2013</v>
      </c>
      <c r="E3185" s="4">
        <v>41519</v>
      </c>
      <c r="F3185">
        <v>2</v>
      </c>
      <c r="G3185" t="s">
        <v>6597</v>
      </c>
      <c r="H3185" t="s">
        <v>6456</v>
      </c>
      <c r="I3185" t="s">
        <v>5997</v>
      </c>
      <c r="J3185" t="s">
        <v>5998</v>
      </c>
      <c r="K3185" t="s">
        <v>5975</v>
      </c>
      <c r="L3185" t="s">
        <v>5971</v>
      </c>
      <c r="M3185" t="s">
        <v>6248</v>
      </c>
      <c r="N3185" t="s">
        <v>544</v>
      </c>
      <c r="O3185" t="s">
        <v>7889</v>
      </c>
      <c r="P3185">
        <v>0</v>
      </c>
      <c r="Q3185">
        <v>31</v>
      </c>
      <c r="R3185">
        <v>7</v>
      </c>
      <c r="S3185">
        <v>24</v>
      </c>
      <c r="T3185">
        <v>0.225806451612903</v>
      </c>
      <c r="U3185" t="s">
        <v>7890</v>
      </c>
      <c r="V3185" t="s">
        <v>10</v>
      </c>
      <c r="W3185" t="s">
        <v>11</v>
      </c>
    </row>
    <row r="3186" spans="1:23" x14ac:dyDescent="0.3">
      <c r="A3186" t="s">
        <v>4035</v>
      </c>
      <c r="B3186" s="4">
        <v>41528</v>
      </c>
      <c r="C3186" t="s">
        <v>7901</v>
      </c>
      <c r="D3186">
        <v>2013</v>
      </c>
      <c r="E3186" s="4">
        <v>41530</v>
      </c>
      <c r="F3186">
        <v>2</v>
      </c>
      <c r="G3186" t="s">
        <v>6638</v>
      </c>
      <c r="H3186" t="s">
        <v>6672</v>
      </c>
      <c r="I3186" t="s">
        <v>5997</v>
      </c>
      <c r="J3186" t="s">
        <v>5998</v>
      </c>
      <c r="K3186" t="s">
        <v>5985</v>
      </c>
      <c r="L3186" t="s">
        <v>5971</v>
      </c>
      <c r="M3186" t="s">
        <v>6248</v>
      </c>
      <c r="N3186" t="s">
        <v>4036</v>
      </c>
      <c r="O3186" t="s">
        <v>7889</v>
      </c>
      <c r="P3186">
        <v>0</v>
      </c>
      <c r="Q3186">
        <v>255</v>
      </c>
      <c r="R3186">
        <v>13</v>
      </c>
      <c r="S3186">
        <v>242</v>
      </c>
      <c r="T3186">
        <v>5.0980392156862703E-2</v>
      </c>
      <c r="U3186" t="s">
        <v>7899</v>
      </c>
      <c r="V3186" t="s">
        <v>10</v>
      </c>
      <c r="W3186" t="s">
        <v>91</v>
      </c>
    </row>
    <row r="3187" spans="1:23" x14ac:dyDescent="0.3">
      <c r="A3187" t="s">
        <v>4035</v>
      </c>
      <c r="B3187" s="4">
        <v>41528</v>
      </c>
      <c r="C3187" t="s">
        <v>7901</v>
      </c>
      <c r="D3187">
        <v>2013</v>
      </c>
      <c r="E3187" s="4">
        <v>41530</v>
      </c>
      <c r="F3187">
        <v>2</v>
      </c>
      <c r="G3187" t="s">
        <v>6638</v>
      </c>
      <c r="H3187" t="s">
        <v>6672</v>
      </c>
      <c r="I3187" t="s">
        <v>5997</v>
      </c>
      <c r="J3187" t="s">
        <v>5998</v>
      </c>
      <c r="K3187" t="s">
        <v>5985</v>
      </c>
      <c r="L3187" t="s">
        <v>5971</v>
      </c>
      <c r="M3187" t="s">
        <v>6248</v>
      </c>
      <c r="N3187" t="s">
        <v>1966</v>
      </c>
      <c r="O3187" t="s">
        <v>7889</v>
      </c>
      <c r="P3187">
        <v>0</v>
      </c>
      <c r="Q3187">
        <v>44</v>
      </c>
      <c r="R3187">
        <v>10</v>
      </c>
      <c r="S3187">
        <v>34</v>
      </c>
      <c r="T3187">
        <v>0.22727272727272699</v>
      </c>
      <c r="U3187" t="s">
        <v>7890</v>
      </c>
      <c r="V3187" t="s">
        <v>10</v>
      </c>
      <c r="W3187" t="s">
        <v>77</v>
      </c>
    </row>
    <row r="3188" spans="1:23" x14ac:dyDescent="0.3">
      <c r="A3188" t="s">
        <v>4230</v>
      </c>
      <c r="B3188" s="4">
        <v>41582</v>
      </c>
      <c r="C3188" t="s">
        <v>7904</v>
      </c>
      <c r="D3188">
        <v>2013</v>
      </c>
      <c r="E3188" s="4">
        <v>41584</v>
      </c>
      <c r="F3188">
        <v>2</v>
      </c>
      <c r="G3188" t="s">
        <v>7204</v>
      </c>
      <c r="H3188" t="s">
        <v>6150</v>
      </c>
      <c r="I3188" t="s">
        <v>5997</v>
      </c>
      <c r="J3188" t="s">
        <v>5998</v>
      </c>
      <c r="K3188" t="s">
        <v>5975</v>
      </c>
      <c r="L3188" t="s">
        <v>5971</v>
      </c>
      <c r="M3188" t="s">
        <v>6151</v>
      </c>
      <c r="N3188" t="s">
        <v>4231</v>
      </c>
      <c r="O3188" t="s">
        <v>7889</v>
      </c>
      <c r="P3188">
        <v>0</v>
      </c>
      <c r="Q3188">
        <v>1856</v>
      </c>
      <c r="R3188">
        <v>910</v>
      </c>
      <c r="S3188">
        <v>946</v>
      </c>
      <c r="T3188">
        <v>0.49030172413793099</v>
      </c>
      <c r="U3188" t="s">
        <v>7910</v>
      </c>
      <c r="V3188" t="s">
        <v>10</v>
      </c>
      <c r="W3188" t="s">
        <v>73</v>
      </c>
    </row>
    <row r="3189" spans="1:23" x14ac:dyDescent="0.3">
      <c r="A3189" t="s">
        <v>4230</v>
      </c>
      <c r="B3189" s="4">
        <v>41582</v>
      </c>
      <c r="C3189" t="s">
        <v>7904</v>
      </c>
      <c r="D3189">
        <v>2013</v>
      </c>
      <c r="E3189" s="4">
        <v>41584</v>
      </c>
      <c r="F3189">
        <v>2</v>
      </c>
      <c r="G3189" t="s">
        <v>7204</v>
      </c>
      <c r="H3189" t="s">
        <v>6150</v>
      </c>
      <c r="I3189" t="s">
        <v>5997</v>
      </c>
      <c r="J3189" t="s">
        <v>5998</v>
      </c>
      <c r="K3189" t="s">
        <v>5975</v>
      </c>
      <c r="L3189" t="s">
        <v>5971</v>
      </c>
      <c r="M3189" t="s">
        <v>6151</v>
      </c>
      <c r="N3189" t="s">
        <v>4232</v>
      </c>
      <c r="O3189" t="s">
        <v>7889</v>
      </c>
      <c r="P3189">
        <v>0</v>
      </c>
      <c r="Q3189">
        <v>77</v>
      </c>
      <c r="R3189">
        <v>1</v>
      </c>
      <c r="S3189">
        <v>76</v>
      </c>
      <c r="T3189">
        <v>1.2987012987013E-2</v>
      </c>
      <c r="U3189" t="s">
        <v>7895</v>
      </c>
      <c r="V3189" t="s">
        <v>10</v>
      </c>
      <c r="W3189" t="s">
        <v>91</v>
      </c>
    </row>
    <row r="3190" spans="1:23" x14ac:dyDescent="0.3">
      <c r="A3190" t="s">
        <v>4294</v>
      </c>
      <c r="B3190" s="4">
        <v>41596</v>
      </c>
      <c r="C3190" t="s">
        <v>7904</v>
      </c>
      <c r="D3190">
        <v>2013</v>
      </c>
      <c r="E3190" s="4">
        <v>41599</v>
      </c>
      <c r="F3190">
        <v>3</v>
      </c>
      <c r="G3190" t="s">
        <v>7031</v>
      </c>
      <c r="H3190" t="s">
        <v>7676</v>
      </c>
      <c r="I3190" t="s">
        <v>5997</v>
      </c>
      <c r="J3190" t="s">
        <v>5998</v>
      </c>
      <c r="K3190" t="s">
        <v>5975</v>
      </c>
      <c r="L3190" t="s">
        <v>5988</v>
      </c>
      <c r="M3190" t="s">
        <v>6377</v>
      </c>
      <c r="N3190" t="s">
        <v>1021</v>
      </c>
      <c r="O3190" t="s">
        <v>7889</v>
      </c>
      <c r="P3190">
        <v>0</v>
      </c>
      <c r="Q3190">
        <v>76</v>
      </c>
      <c r="R3190">
        <v>2</v>
      </c>
      <c r="S3190">
        <v>74</v>
      </c>
      <c r="T3190">
        <v>2.6315789473684199E-2</v>
      </c>
      <c r="U3190" t="s">
        <v>7899</v>
      </c>
      <c r="V3190" t="s">
        <v>10</v>
      </c>
      <c r="W3190" t="s">
        <v>77</v>
      </c>
    </row>
    <row r="3191" spans="1:23" x14ac:dyDescent="0.3">
      <c r="A3191" t="s">
        <v>4366</v>
      </c>
      <c r="B3191" s="4">
        <v>41611</v>
      </c>
      <c r="C3191" t="s">
        <v>7906</v>
      </c>
      <c r="D3191">
        <v>2013</v>
      </c>
      <c r="E3191" s="4">
        <v>41611</v>
      </c>
      <c r="F3191">
        <v>0</v>
      </c>
      <c r="G3191" t="s">
        <v>6242</v>
      </c>
      <c r="H3191" t="s">
        <v>7389</v>
      </c>
      <c r="I3191" t="s">
        <v>5997</v>
      </c>
      <c r="J3191" t="s">
        <v>5998</v>
      </c>
      <c r="K3191" t="s">
        <v>5975</v>
      </c>
      <c r="L3191" t="s">
        <v>6007</v>
      </c>
      <c r="M3191" t="s">
        <v>6649</v>
      </c>
      <c r="N3191" t="s">
        <v>2496</v>
      </c>
      <c r="O3191" t="s">
        <v>7889</v>
      </c>
      <c r="P3191">
        <v>0</v>
      </c>
      <c r="Q3191">
        <v>49</v>
      </c>
      <c r="R3191">
        <v>22</v>
      </c>
      <c r="S3191">
        <v>27</v>
      </c>
      <c r="T3191">
        <v>0.44897959183673503</v>
      </c>
      <c r="U3191" t="s">
        <v>7895</v>
      </c>
      <c r="V3191" t="s">
        <v>10</v>
      </c>
      <c r="W3191" t="s">
        <v>91</v>
      </c>
    </row>
    <row r="3192" spans="1:23" x14ac:dyDescent="0.3">
      <c r="A3192" t="s">
        <v>4375</v>
      </c>
      <c r="B3192" s="4">
        <v>41612</v>
      </c>
      <c r="C3192" t="s">
        <v>7906</v>
      </c>
      <c r="D3192">
        <v>2013</v>
      </c>
      <c r="E3192" s="4">
        <v>41614</v>
      </c>
      <c r="F3192">
        <v>2</v>
      </c>
      <c r="G3192" t="s">
        <v>7253</v>
      </c>
      <c r="H3192" t="s">
        <v>6139</v>
      </c>
      <c r="I3192" t="s">
        <v>5997</v>
      </c>
      <c r="J3192" t="s">
        <v>5998</v>
      </c>
      <c r="K3192" t="s">
        <v>5970</v>
      </c>
      <c r="L3192" t="s">
        <v>5988</v>
      </c>
      <c r="M3192" t="s">
        <v>6038</v>
      </c>
      <c r="N3192" t="s">
        <v>3803</v>
      </c>
      <c r="O3192" t="s">
        <v>7889</v>
      </c>
      <c r="P3192">
        <v>0</v>
      </c>
      <c r="Q3192">
        <v>62</v>
      </c>
      <c r="R3192">
        <v>15</v>
      </c>
      <c r="S3192">
        <v>47</v>
      </c>
      <c r="T3192">
        <v>0.241935483870968</v>
      </c>
      <c r="U3192" t="s">
        <v>7899</v>
      </c>
      <c r="V3192" t="s">
        <v>10</v>
      </c>
      <c r="W3192" t="s">
        <v>45</v>
      </c>
    </row>
    <row r="3193" spans="1:23" x14ac:dyDescent="0.3">
      <c r="A3193" t="s">
        <v>4454</v>
      </c>
      <c r="B3193" s="4">
        <v>41628</v>
      </c>
      <c r="C3193" t="s">
        <v>7906</v>
      </c>
      <c r="D3193">
        <v>2013</v>
      </c>
      <c r="E3193" s="4">
        <v>41631</v>
      </c>
      <c r="F3193">
        <v>3</v>
      </c>
      <c r="G3193" t="s">
        <v>6270</v>
      </c>
      <c r="H3193" t="s">
        <v>6648</v>
      </c>
      <c r="I3193" t="s">
        <v>5997</v>
      </c>
      <c r="J3193" t="s">
        <v>5998</v>
      </c>
      <c r="K3193" t="s">
        <v>5975</v>
      </c>
      <c r="L3193" t="s">
        <v>5988</v>
      </c>
      <c r="M3193" t="s">
        <v>6649</v>
      </c>
      <c r="N3193" t="s">
        <v>296</v>
      </c>
      <c r="O3193" t="s">
        <v>7889</v>
      </c>
      <c r="P3193">
        <v>0</v>
      </c>
      <c r="Q3193">
        <v>125</v>
      </c>
      <c r="R3193">
        <v>15</v>
      </c>
      <c r="S3193">
        <v>110</v>
      </c>
      <c r="T3193">
        <v>0.12</v>
      </c>
      <c r="U3193" t="s">
        <v>7891</v>
      </c>
      <c r="V3193" t="s">
        <v>10</v>
      </c>
      <c r="W3193" t="s">
        <v>77</v>
      </c>
    </row>
    <row r="3194" spans="1:23" x14ac:dyDescent="0.3">
      <c r="A3194" t="s">
        <v>4499</v>
      </c>
      <c r="B3194" s="4">
        <v>41638</v>
      </c>
      <c r="C3194" t="s">
        <v>7906</v>
      </c>
      <c r="D3194">
        <v>2013</v>
      </c>
      <c r="E3194" s="4">
        <v>41641</v>
      </c>
      <c r="F3194">
        <v>3</v>
      </c>
      <c r="G3194" t="s">
        <v>7713</v>
      </c>
      <c r="H3194" t="s">
        <v>6745</v>
      </c>
      <c r="I3194" t="s">
        <v>5997</v>
      </c>
      <c r="J3194" t="s">
        <v>5998</v>
      </c>
      <c r="K3194" t="s">
        <v>5975</v>
      </c>
      <c r="L3194" t="s">
        <v>5988</v>
      </c>
      <c r="M3194" t="s">
        <v>6197</v>
      </c>
      <c r="N3194" t="s">
        <v>2151</v>
      </c>
      <c r="O3194" t="s">
        <v>7889</v>
      </c>
      <c r="P3194">
        <v>0</v>
      </c>
      <c r="Q3194">
        <v>67</v>
      </c>
      <c r="R3194">
        <v>16</v>
      </c>
      <c r="S3194">
        <v>51</v>
      </c>
      <c r="T3194">
        <v>0.238805970149254</v>
      </c>
      <c r="U3194" t="s">
        <v>7899</v>
      </c>
      <c r="V3194" t="s">
        <v>10</v>
      </c>
      <c r="W3194" t="s">
        <v>29</v>
      </c>
    </row>
    <row r="3195" spans="1:23" x14ac:dyDescent="0.3">
      <c r="A3195" t="s">
        <v>4499</v>
      </c>
      <c r="B3195" s="4">
        <v>41638</v>
      </c>
      <c r="C3195" t="s">
        <v>7906</v>
      </c>
      <c r="D3195">
        <v>2013</v>
      </c>
      <c r="E3195" s="4">
        <v>41641</v>
      </c>
      <c r="F3195">
        <v>3</v>
      </c>
      <c r="G3195" t="s">
        <v>7713</v>
      </c>
      <c r="H3195" t="s">
        <v>6745</v>
      </c>
      <c r="I3195" t="s">
        <v>5997</v>
      </c>
      <c r="J3195" t="s">
        <v>5998</v>
      </c>
      <c r="K3195" t="s">
        <v>5975</v>
      </c>
      <c r="L3195" t="s">
        <v>5988</v>
      </c>
      <c r="M3195" t="s">
        <v>6197</v>
      </c>
      <c r="N3195" t="s">
        <v>554</v>
      </c>
      <c r="O3195" t="s">
        <v>7889</v>
      </c>
      <c r="P3195">
        <v>0</v>
      </c>
      <c r="Q3195">
        <v>69</v>
      </c>
      <c r="R3195">
        <v>0</v>
      </c>
      <c r="S3195">
        <v>69</v>
      </c>
      <c r="T3195">
        <v>0</v>
      </c>
      <c r="U3195" t="s">
        <v>7895</v>
      </c>
      <c r="V3195" t="s">
        <v>10</v>
      </c>
      <c r="W3195" t="s">
        <v>77</v>
      </c>
    </row>
    <row r="3196" spans="1:23" x14ac:dyDescent="0.3">
      <c r="A3196" t="s">
        <v>4503</v>
      </c>
      <c r="B3196" s="4">
        <v>41639</v>
      </c>
      <c r="C3196" t="s">
        <v>7906</v>
      </c>
      <c r="D3196">
        <v>2013</v>
      </c>
      <c r="E3196" s="4">
        <v>41642</v>
      </c>
      <c r="F3196">
        <v>3</v>
      </c>
      <c r="G3196" t="s">
        <v>7289</v>
      </c>
      <c r="H3196" t="s">
        <v>6150</v>
      </c>
      <c r="I3196" t="s">
        <v>5997</v>
      </c>
      <c r="J3196" t="s">
        <v>5998</v>
      </c>
      <c r="K3196" t="s">
        <v>5975</v>
      </c>
      <c r="L3196" t="s">
        <v>5988</v>
      </c>
      <c r="M3196" t="s">
        <v>6151</v>
      </c>
      <c r="N3196" t="s">
        <v>2396</v>
      </c>
      <c r="O3196" t="s">
        <v>7889</v>
      </c>
      <c r="P3196">
        <v>0</v>
      </c>
      <c r="Q3196">
        <v>119</v>
      </c>
      <c r="R3196">
        <v>45</v>
      </c>
      <c r="S3196">
        <v>74</v>
      </c>
      <c r="T3196">
        <v>0.378151260504202</v>
      </c>
      <c r="U3196" t="s">
        <v>7891</v>
      </c>
      <c r="V3196" t="s">
        <v>10</v>
      </c>
      <c r="W3196" t="s">
        <v>91</v>
      </c>
    </row>
    <row r="3197" spans="1:23" x14ac:dyDescent="0.3">
      <c r="A3197" t="s">
        <v>3161</v>
      </c>
      <c r="B3197" s="4">
        <v>41278</v>
      </c>
      <c r="C3197" t="s">
        <v>7888</v>
      </c>
      <c r="D3197">
        <v>2013</v>
      </c>
      <c r="E3197" s="4">
        <v>41282</v>
      </c>
      <c r="F3197">
        <v>4</v>
      </c>
      <c r="G3197" t="s">
        <v>6333</v>
      </c>
      <c r="H3197" t="s">
        <v>6736</v>
      </c>
      <c r="I3197" t="s">
        <v>5997</v>
      </c>
      <c r="J3197" t="s">
        <v>5998</v>
      </c>
      <c r="K3197" t="s">
        <v>5985</v>
      </c>
      <c r="L3197" t="s">
        <v>5976</v>
      </c>
      <c r="M3197" t="s">
        <v>6041</v>
      </c>
      <c r="N3197" t="s">
        <v>2136</v>
      </c>
      <c r="O3197" t="s">
        <v>7889</v>
      </c>
      <c r="P3197">
        <v>0</v>
      </c>
      <c r="Q3197">
        <v>102</v>
      </c>
      <c r="R3197">
        <v>14</v>
      </c>
      <c r="S3197">
        <v>88</v>
      </c>
      <c r="T3197">
        <v>0.13725490196078399</v>
      </c>
      <c r="U3197" t="s">
        <v>7899</v>
      </c>
      <c r="V3197" t="s">
        <v>10</v>
      </c>
      <c r="W3197" t="s">
        <v>11</v>
      </c>
    </row>
    <row r="3198" spans="1:23" x14ac:dyDescent="0.3">
      <c r="A3198" t="s">
        <v>3204</v>
      </c>
      <c r="B3198" s="4">
        <v>41298</v>
      </c>
      <c r="C3198" t="s">
        <v>7888</v>
      </c>
      <c r="D3198">
        <v>2013</v>
      </c>
      <c r="E3198" s="4">
        <v>41303</v>
      </c>
      <c r="F3198">
        <v>5</v>
      </c>
      <c r="G3198" t="s">
        <v>6751</v>
      </c>
      <c r="H3198" t="s">
        <v>7477</v>
      </c>
      <c r="I3198" t="s">
        <v>5997</v>
      </c>
      <c r="J3198" t="s">
        <v>5998</v>
      </c>
      <c r="K3198" t="s">
        <v>5975</v>
      </c>
      <c r="L3198" t="s">
        <v>5976</v>
      </c>
      <c r="M3198" t="s">
        <v>6377</v>
      </c>
      <c r="N3198" t="s">
        <v>2733</v>
      </c>
      <c r="O3198" t="s">
        <v>7889</v>
      </c>
      <c r="P3198">
        <v>0</v>
      </c>
      <c r="Q3198">
        <v>56</v>
      </c>
      <c r="R3198">
        <v>14</v>
      </c>
      <c r="S3198">
        <v>42</v>
      </c>
      <c r="T3198">
        <v>0.25</v>
      </c>
      <c r="U3198" t="s">
        <v>7899</v>
      </c>
      <c r="V3198" t="s">
        <v>10</v>
      </c>
      <c r="W3198" t="s">
        <v>45</v>
      </c>
    </row>
    <row r="3199" spans="1:23" x14ac:dyDescent="0.3">
      <c r="A3199" t="s">
        <v>3208</v>
      </c>
      <c r="B3199" s="4">
        <v>41301</v>
      </c>
      <c r="C3199" t="s">
        <v>7888</v>
      </c>
      <c r="D3199">
        <v>2013</v>
      </c>
      <c r="E3199" s="4">
        <v>41308</v>
      </c>
      <c r="F3199">
        <v>7</v>
      </c>
      <c r="G3199" t="s">
        <v>7428</v>
      </c>
      <c r="H3199" t="s">
        <v>6456</v>
      </c>
      <c r="I3199" t="s">
        <v>5997</v>
      </c>
      <c r="J3199" t="s">
        <v>5998</v>
      </c>
      <c r="K3199" t="s">
        <v>5975</v>
      </c>
      <c r="L3199" t="s">
        <v>5976</v>
      </c>
      <c r="M3199" t="s">
        <v>6248</v>
      </c>
      <c r="N3199" t="s">
        <v>2968</v>
      </c>
      <c r="O3199" t="s">
        <v>7889</v>
      </c>
      <c r="P3199">
        <v>0</v>
      </c>
      <c r="Q3199">
        <v>164</v>
      </c>
      <c r="R3199">
        <v>64</v>
      </c>
      <c r="S3199">
        <v>100</v>
      </c>
      <c r="T3199">
        <v>0.39024390243902402</v>
      </c>
      <c r="U3199" t="s">
        <v>7892</v>
      </c>
      <c r="V3199" t="s">
        <v>10</v>
      </c>
      <c r="W3199" t="s">
        <v>91</v>
      </c>
    </row>
    <row r="3200" spans="1:23" x14ac:dyDescent="0.3">
      <c r="A3200" t="s">
        <v>3251</v>
      </c>
      <c r="B3200" s="4">
        <v>41313</v>
      </c>
      <c r="C3200" t="s">
        <v>7893</v>
      </c>
      <c r="D3200">
        <v>2013</v>
      </c>
      <c r="E3200" s="4">
        <v>41318</v>
      </c>
      <c r="F3200">
        <v>5</v>
      </c>
      <c r="G3200" t="s">
        <v>6625</v>
      </c>
      <c r="H3200" t="s">
        <v>7486</v>
      </c>
      <c r="I3200" t="s">
        <v>5997</v>
      </c>
      <c r="J3200" t="s">
        <v>5998</v>
      </c>
      <c r="K3200" t="s">
        <v>5970</v>
      </c>
      <c r="L3200" t="s">
        <v>5976</v>
      </c>
      <c r="M3200" t="s">
        <v>6038</v>
      </c>
      <c r="N3200" t="s">
        <v>844</v>
      </c>
      <c r="O3200" t="s">
        <v>7889</v>
      </c>
      <c r="P3200">
        <v>0</v>
      </c>
      <c r="Q3200">
        <v>178</v>
      </c>
      <c r="R3200">
        <v>52</v>
      </c>
      <c r="S3200">
        <v>126</v>
      </c>
      <c r="T3200">
        <v>0.29213483146067398</v>
      </c>
      <c r="U3200" t="s">
        <v>7892</v>
      </c>
      <c r="V3200" t="s">
        <v>10</v>
      </c>
      <c r="W3200" t="s">
        <v>77</v>
      </c>
    </row>
    <row r="3201" spans="1:23" x14ac:dyDescent="0.3">
      <c r="A3201" t="s">
        <v>3333</v>
      </c>
      <c r="B3201" s="4">
        <v>41334</v>
      </c>
      <c r="C3201" t="s">
        <v>7907</v>
      </c>
      <c r="D3201">
        <v>2013</v>
      </c>
      <c r="E3201" s="4">
        <v>41341</v>
      </c>
      <c r="F3201">
        <v>7</v>
      </c>
      <c r="G3201" t="s">
        <v>6744</v>
      </c>
      <c r="H3201" t="s">
        <v>7505</v>
      </c>
      <c r="I3201" t="s">
        <v>5997</v>
      </c>
      <c r="J3201" t="s">
        <v>5998</v>
      </c>
      <c r="K3201" t="s">
        <v>5970</v>
      </c>
      <c r="L3201" t="s">
        <v>5976</v>
      </c>
      <c r="M3201" t="s">
        <v>7210</v>
      </c>
      <c r="N3201" t="s">
        <v>3334</v>
      </c>
      <c r="O3201" t="s">
        <v>7889</v>
      </c>
      <c r="P3201">
        <v>0</v>
      </c>
      <c r="Q3201">
        <v>325</v>
      </c>
      <c r="R3201">
        <v>75</v>
      </c>
      <c r="S3201">
        <v>250</v>
      </c>
      <c r="T3201">
        <v>0.230769230769231</v>
      </c>
      <c r="U3201" t="s">
        <v>7910</v>
      </c>
      <c r="V3201" t="s">
        <v>10</v>
      </c>
      <c r="W3201" t="s">
        <v>73</v>
      </c>
    </row>
    <row r="3202" spans="1:23" x14ac:dyDescent="0.3">
      <c r="A3202" t="s">
        <v>3333</v>
      </c>
      <c r="B3202" s="4">
        <v>41334</v>
      </c>
      <c r="C3202" t="s">
        <v>7907</v>
      </c>
      <c r="D3202">
        <v>2013</v>
      </c>
      <c r="E3202" s="4">
        <v>41341</v>
      </c>
      <c r="F3202">
        <v>7</v>
      </c>
      <c r="G3202" t="s">
        <v>6744</v>
      </c>
      <c r="H3202" t="s">
        <v>7505</v>
      </c>
      <c r="I3202" t="s">
        <v>5997</v>
      </c>
      <c r="J3202" t="s">
        <v>5998</v>
      </c>
      <c r="K3202" t="s">
        <v>5970</v>
      </c>
      <c r="L3202" t="s">
        <v>5976</v>
      </c>
      <c r="M3202" t="s">
        <v>7210</v>
      </c>
      <c r="N3202" t="s">
        <v>2483</v>
      </c>
      <c r="O3202" t="s">
        <v>7889</v>
      </c>
      <c r="P3202">
        <v>0</v>
      </c>
      <c r="Q3202">
        <v>62</v>
      </c>
      <c r="R3202">
        <v>29</v>
      </c>
      <c r="S3202">
        <v>33</v>
      </c>
      <c r="T3202">
        <v>0.467741935483871</v>
      </c>
      <c r="U3202" t="s">
        <v>7891</v>
      </c>
      <c r="V3202" t="s">
        <v>10</v>
      </c>
      <c r="W3202" t="s">
        <v>11</v>
      </c>
    </row>
    <row r="3203" spans="1:23" x14ac:dyDescent="0.3">
      <c r="A3203" t="s">
        <v>3403</v>
      </c>
      <c r="B3203" s="4">
        <v>41366</v>
      </c>
      <c r="C3203" t="s">
        <v>7894</v>
      </c>
      <c r="D3203">
        <v>2013</v>
      </c>
      <c r="E3203" s="4">
        <v>41371</v>
      </c>
      <c r="F3203">
        <v>5</v>
      </c>
      <c r="G3203" t="s">
        <v>7077</v>
      </c>
      <c r="H3203" t="s">
        <v>7522</v>
      </c>
      <c r="I3203" t="s">
        <v>5997</v>
      </c>
      <c r="J3203" t="s">
        <v>5998</v>
      </c>
      <c r="K3203" t="s">
        <v>5975</v>
      </c>
      <c r="L3203" t="s">
        <v>5976</v>
      </c>
      <c r="M3203" t="s">
        <v>6038</v>
      </c>
      <c r="N3203" t="s">
        <v>2436</v>
      </c>
      <c r="O3203" t="s">
        <v>7889</v>
      </c>
      <c r="P3203">
        <v>0</v>
      </c>
      <c r="Q3203">
        <v>32</v>
      </c>
      <c r="R3203">
        <v>5</v>
      </c>
      <c r="S3203">
        <v>27</v>
      </c>
      <c r="T3203">
        <v>0.15625</v>
      </c>
      <c r="U3203" t="s">
        <v>7891</v>
      </c>
      <c r="V3203" t="s">
        <v>10</v>
      </c>
      <c r="W3203" t="s">
        <v>29</v>
      </c>
    </row>
    <row r="3204" spans="1:23" x14ac:dyDescent="0.3">
      <c r="A3204" t="s">
        <v>3426</v>
      </c>
      <c r="B3204" s="4">
        <v>41372</v>
      </c>
      <c r="C3204" t="s">
        <v>7894</v>
      </c>
      <c r="D3204">
        <v>2013</v>
      </c>
      <c r="E3204" s="4">
        <v>41377</v>
      </c>
      <c r="F3204">
        <v>5</v>
      </c>
      <c r="G3204" t="s">
        <v>6149</v>
      </c>
      <c r="H3204" t="s">
        <v>7273</v>
      </c>
      <c r="I3204" t="s">
        <v>5997</v>
      </c>
      <c r="J3204" t="s">
        <v>5998</v>
      </c>
      <c r="K3204" t="s">
        <v>5985</v>
      </c>
      <c r="L3204" t="s">
        <v>5976</v>
      </c>
      <c r="M3204" t="s">
        <v>6197</v>
      </c>
      <c r="N3204" t="s">
        <v>3427</v>
      </c>
      <c r="O3204" t="s">
        <v>7889</v>
      </c>
      <c r="P3204">
        <v>0</v>
      </c>
      <c r="Q3204">
        <v>25</v>
      </c>
      <c r="R3204">
        <v>2</v>
      </c>
      <c r="S3204">
        <v>23</v>
      </c>
      <c r="T3204">
        <v>0.08</v>
      </c>
      <c r="U3204" t="s">
        <v>7891</v>
      </c>
      <c r="V3204" t="s">
        <v>10</v>
      </c>
      <c r="W3204" t="s">
        <v>45</v>
      </c>
    </row>
    <row r="3205" spans="1:23" x14ac:dyDescent="0.3">
      <c r="A3205" t="s">
        <v>3457</v>
      </c>
      <c r="B3205" s="4">
        <v>41389</v>
      </c>
      <c r="C3205" t="s">
        <v>7894</v>
      </c>
      <c r="D3205">
        <v>2013</v>
      </c>
      <c r="E3205" s="4">
        <v>41396</v>
      </c>
      <c r="F3205">
        <v>7</v>
      </c>
      <c r="G3205" t="s">
        <v>7424</v>
      </c>
      <c r="H3205" t="s">
        <v>6150</v>
      </c>
      <c r="I3205" t="s">
        <v>5997</v>
      </c>
      <c r="J3205" t="s">
        <v>5998</v>
      </c>
      <c r="K3205" t="s">
        <v>5985</v>
      </c>
      <c r="L3205" t="s">
        <v>5976</v>
      </c>
      <c r="M3205" t="s">
        <v>6151</v>
      </c>
      <c r="N3205" t="s">
        <v>9</v>
      </c>
      <c r="O3205" t="s">
        <v>7889</v>
      </c>
      <c r="P3205">
        <v>0</v>
      </c>
      <c r="Q3205">
        <v>143</v>
      </c>
      <c r="R3205">
        <v>14</v>
      </c>
      <c r="S3205">
        <v>129</v>
      </c>
      <c r="T3205">
        <v>9.7902097902097904E-2</v>
      </c>
      <c r="U3205" t="s">
        <v>7899</v>
      </c>
      <c r="V3205" t="s">
        <v>10</v>
      </c>
      <c r="W3205" t="s">
        <v>11</v>
      </c>
    </row>
    <row r="3206" spans="1:23" x14ac:dyDescent="0.3">
      <c r="A3206" t="s">
        <v>3473</v>
      </c>
      <c r="B3206" s="4">
        <v>41395</v>
      </c>
      <c r="C3206" t="s">
        <v>7896</v>
      </c>
      <c r="D3206">
        <v>2013</v>
      </c>
      <c r="E3206" s="4">
        <v>41399</v>
      </c>
      <c r="F3206">
        <v>4</v>
      </c>
      <c r="G3206" t="s">
        <v>6230</v>
      </c>
      <c r="H3206" t="s">
        <v>7546</v>
      </c>
      <c r="I3206" t="s">
        <v>5997</v>
      </c>
      <c r="J3206" t="s">
        <v>5998</v>
      </c>
      <c r="K3206" t="s">
        <v>5975</v>
      </c>
      <c r="L3206" t="s">
        <v>5976</v>
      </c>
      <c r="M3206" t="s">
        <v>6054</v>
      </c>
      <c r="N3206" t="s">
        <v>2483</v>
      </c>
      <c r="O3206" t="s">
        <v>7889</v>
      </c>
      <c r="P3206">
        <v>0</v>
      </c>
      <c r="Q3206">
        <v>206</v>
      </c>
      <c r="R3206">
        <v>97</v>
      </c>
      <c r="S3206">
        <v>109</v>
      </c>
      <c r="T3206">
        <v>0.470873786407767</v>
      </c>
      <c r="U3206" t="s">
        <v>7913</v>
      </c>
      <c r="V3206" t="s">
        <v>10</v>
      </c>
      <c r="W3206" t="s">
        <v>11</v>
      </c>
    </row>
    <row r="3207" spans="1:23" x14ac:dyDescent="0.3">
      <c r="A3207" t="s">
        <v>3526</v>
      </c>
      <c r="B3207" s="4">
        <v>41415</v>
      </c>
      <c r="C3207" t="s">
        <v>7896</v>
      </c>
      <c r="D3207">
        <v>2013</v>
      </c>
      <c r="E3207" s="4">
        <v>41419</v>
      </c>
      <c r="F3207">
        <v>4</v>
      </c>
      <c r="G3207" t="s">
        <v>6448</v>
      </c>
      <c r="H3207" t="s">
        <v>6869</v>
      </c>
      <c r="I3207" t="s">
        <v>5997</v>
      </c>
      <c r="J3207" t="s">
        <v>5998</v>
      </c>
      <c r="K3207" t="s">
        <v>5975</v>
      </c>
      <c r="L3207" t="s">
        <v>5976</v>
      </c>
      <c r="M3207" t="s">
        <v>6054</v>
      </c>
      <c r="N3207" t="s">
        <v>2496</v>
      </c>
      <c r="O3207" t="s">
        <v>7889</v>
      </c>
      <c r="P3207">
        <v>0</v>
      </c>
      <c r="Q3207">
        <v>49</v>
      </c>
      <c r="R3207">
        <v>22</v>
      </c>
      <c r="S3207">
        <v>27</v>
      </c>
      <c r="T3207">
        <v>0.44897959183673503</v>
      </c>
      <c r="U3207" t="s">
        <v>7895</v>
      </c>
      <c r="V3207" t="s">
        <v>10</v>
      </c>
      <c r="W3207" t="s">
        <v>91</v>
      </c>
    </row>
    <row r="3208" spans="1:23" x14ac:dyDescent="0.3">
      <c r="A3208" t="s">
        <v>3572</v>
      </c>
      <c r="B3208" s="4">
        <v>41428</v>
      </c>
      <c r="C3208" t="s">
        <v>7898</v>
      </c>
      <c r="D3208">
        <v>2013</v>
      </c>
      <c r="E3208" s="4">
        <v>41434</v>
      </c>
      <c r="F3208">
        <v>6</v>
      </c>
      <c r="G3208" t="s">
        <v>7566</v>
      </c>
      <c r="H3208" t="s">
        <v>6598</v>
      </c>
      <c r="I3208" t="s">
        <v>5997</v>
      </c>
      <c r="J3208" t="s">
        <v>5998</v>
      </c>
      <c r="K3208" t="s">
        <v>5970</v>
      </c>
      <c r="L3208" t="s">
        <v>5976</v>
      </c>
      <c r="M3208" t="s">
        <v>6197</v>
      </c>
      <c r="N3208" t="s">
        <v>2029</v>
      </c>
      <c r="O3208" t="s">
        <v>7889</v>
      </c>
      <c r="P3208">
        <v>0</v>
      </c>
      <c r="Q3208">
        <v>259</v>
      </c>
      <c r="R3208">
        <v>59</v>
      </c>
      <c r="S3208">
        <v>200</v>
      </c>
      <c r="T3208">
        <v>0.22779922779922801</v>
      </c>
      <c r="U3208" t="s">
        <v>7897</v>
      </c>
      <c r="V3208" t="s">
        <v>10</v>
      </c>
      <c r="W3208" t="s">
        <v>91</v>
      </c>
    </row>
    <row r="3209" spans="1:23" x14ac:dyDescent="0.3">
      <c r="A3209" t="s">
        <v>3602</v>
      </c>
      <c r="B3209" s="4">
        <v>41432</v>
      </c>
      <c r="C3209" t="s">
        <v>7898</v>
      </c>
      <c r="D3209">
        <v>2013</v>
      </c>
      <c r="E3209" s="4">
        <v>41436</v>
      </c>
      <c r="F3209">
        <v>4</v>
      </c>
      <c r="G3209" t="s">
        <v>6914</v>
      </c>
      <c r="H3209" t="s">
        <v>6648</v>
      </c>
      <c r="I3209" t="s">
        <v>5997</v>
      </c>
      <c r="J3209" t="s">
        <v>5998</v>
      </c>
      <c r="K3209" t="s">
        <v>5975</v>
      </c>
      <c r="L3209" t="s">
        <v>5976</v>
      </c>
      <c r="M3209" t="s">
        <v>6649</v>
      </c>
      <c r="N3209" t="s">
        <v>3603</v>
      </c>
      <c r="O3209" t="s">
        <v>7889</v>
      </c>
      <c r="P3209">
        <v>0</v>
      </c>
      <c r="Q3209">
        <v>24</v>
      </c>
      <c r="R3209">
        <v>11</v>
      </c>
      <c r="S3209">
        <v>13</v>
      </c>
      <c r="T3209">
        <v>0.45833333333333298</v>
      </c>
      <c r="U3209" t="s">
        <v>7890</v>
      </c>
      <c r="V3209" t="s">
        <v>10</v>
      </c>
      <c r="W3209" t="s">
        <v>77</v>
      </c>
    </row>
    <row r="3210" spans="1:23" x14ac:dyDescent="0.3">
      <c r="A3210" t="s">
        <v>3666</v>
      </c>
      <c r="B3210" s="4">
        <v>41443</v>
      </c>
      <c r="C3210" t="s">
        <v>7898</v>
      </c>
      <c r="D3210">
        <v>2013</v>
      </c>
      <c r="E3210" s="4">
        <v>41447</v>
      </c>
      <c r="F3210">
        <v>4</v>
      </c>
      <c r="G3210" t="s">
        <v>6152</v>
      </c>
      <c r="H3210" t="s">
        <v>6317</v>
      </c>
      <c r="I3210" t="s">
        <v>5997</v>
      </c>
      <c r="J3210" t="s">
        <v>5998</v>
      </c>
      <c r="K3210" t="s">
        <v>5985</v>
      </c>
      <c r="L3210" t="s">
        <v>5976</v>
      </c>
      <c r="M3210" t="s">
        <v>6059</v>
      </c>
      <c r="N3210" t="s">
        <v>977</v>
      </c>
      <c r="O3210" t="s">
        <v>7889</v>
      </c>
      <c r="P3210">
        <v>0</v>
      </c>
      <c r="Q3210">
        <v>48</v>
      </c>
      <c r="R3210">
        <v>13</v>
      </c>
      <c r="S3210">
        <v>35</v>
      </c>
      <c r="T3210">
        <v>0.27083333333333298</v>
      </c>
      <c r="U3210" t="s">
        <v>7891</v>
      </c>
      <c r="V3210" t="s">
        <v>10</v>
      </c>
      <c r="W3210" t="s">
        <v>29</v>
      </c>
    </row>
    <row r="3211" spans="1:23" x14ac:dyDescent="0.3">
      <c r="A3211" t="s">
        <v>3676</v>
      </c>
      <c r="B3211" s="4">
        <v>41446</v>
      </c>
      <c r="C3211" t="s">
        <v>7898</v>
      </c>
      <c r="D3211">
        <v>2013</v>
      </c>
      <c r="E3211" s="4">
        <v>41450</v>
      </c>
      <c r="F3211">
        <v>4</v>
      </c>
      <c r="G3211" t="s">
        <v>6270</v>
      </c>
      <c r="H3211" t="s">
        <v>6058</v>
      </c>
      <c r="I3211" t="s">
        <v>5997</v>
      </c>
      <c r="J3211" t="s">
        <v>5998</v>
      </c>
      <c r="K3211" t="s">
        <v>5975</v>
      </c>
      <c r="L3211" t="s">
        <v>5976</v>
      </c>
      <c r="M3211" t="s">
        <v>6059</v>
      </c>
      <c r="N3211" t="s">
        <v>2545</v>
      </c>
      <c r="O3211" t="s">
        <v>7889</v>
      </c>
      <c r="P3211">
        <v>0</v>
      </c>
      <c r="Q3211">
        <v>136</v>
      </c>
      <c r="R3211">
        <v>22</v>
      </c>
      <c r="S3211">
        <v>114</v>
      </c>
      <c r="T3211">
        <v>0.161764705882353</v>
      </c>
      <c r="U3211" t="s">
        <v>7892</v>
      </c>
      <c r="V3211" t="s">
        <v>10</v>
      </c>
      <c r="W3211" t="s">
        <v>77</v>
      </c>
    </row>
    <row r="3212" spans="1:23" x14ac:dyDescent="0.3">
      <c r="A3212" t="s">
        <v>3705</v>
      </c>
      <c r="B3212" s="4">
        <v>41451</v>
      </c>
      <c r="C3212" t="s">
        <v>7898</v>
      </c>
      <c r="D3212">
        <v>2013</v>
      </c>
      <c r="E3212" s="4">
        <v>41456</v>
      </c>
      <c r="F3212">
        <v>5</v>
      </c>
      <c r="G3212" t="s">
        <v>5972</v>
      </c>
      <c r="H3212" t="s">
        <v>6648</v>
      </c>
      <c r="I3212" t="s">
        <v>5997</v>
      </c>
      <c r="J3212" t="s">
        <v>5998</v>
      </c>
      <c r="K3212" t="s">
        <v>5975</v>
      </c>
      <c r="L3212" t="s">
        <v>5976</v>
      </c>
      <c r="M3212" t="s">
        <v>6649</v>
      </c>
      <c r="N3212" t="s">
        <v>927</v>
      </c>
      <c r="O3212" t="s">
        <v>7889</v>
      </c>
      <c r="P3212">
        <v>0</v>
      </c>
      <c r="Q3212">
        <v>66</v>
      </c>
      <c r="R3212">
        <v>11</v>
      </c>
      <c r="S3212">
        <v>55</v>
      </c>
      <c r="T3212">
        <v>0.16666666666666699</v>
      </c>
      <c r="U3212" t="s">
        <v>7892</v>
      </c>
      <c r="V3212" t="s">
        <v>10</v>
      </c>
      <c r="W3212" t="s">
        <v>11</v>
      </c>
    </row>
    <row r="3213" spans="1:23" x14ac:dyDescent="0.3">
      <c r="A3213" t="s">
        <v>3705</v>
      </c>
      <c r="B3213" s="4">
        <v>41451</v>
      </c>
      <c r="C3213" t="s">
        <v>7898</v>
      </c>
      <c r="D3213">
        <v>2013</v>
      </c>
      <c r="E3213" s="4">
        <v>41456</v>
      </c>
      <c r="F3213">
        <v>5</v>
      </c>
      <c r="G3213" t="s">
        <v>5972</v>
      </c>
      <c r="H3213" t="s">
        <v>6648</v>
      </c>
      <c r="I3213" t="s">
        <v>5997</v>
      </c>
      <c r="J3213" t="s">
        <v>5998</v>
      </c>
      <c r="K3213" t="s">
        <v>5975</v>
      </c>
      <c r="L3213" t="s">
        <v>5976</v>
      </c>
      <c r="M3213" t="s">
        <v>6649</v>
      </c>
      <c r="N3213" t="s">
        <v>2012</v>
      </c>
      <c r="O3213" t="s">
        <v>7889</v>
      </c>
      <c r="P3213">
        <v>0</v>
      </c>
      <c r="Q3213">
        <v>111</v>
      </c>
      <c r="R3213">
        <v>19</v>
      </c>
      <c r="S3213">
        <v>92</v>
      </c>
      <c r="T3213">
        <v>0.171171171171171</v>
      </c>
      <c r="U3213" t="s">
        <v>7892</v>
      </c>
      <c r="V3213" t="s">
        <v>10</v>
      </c>
      <c r="W3213" t="s">
        <v>77</v>
      </c>
    </row>
    <row r="3214" spans="1:23" x14ac:dyDescent="0.3">
      <c r="A3214" t="s">
        <v>3755</v>
      </c>
      <c r="B3214" s="4">
        <v>41467</v>
      </c>
      <c r="C3214" t="s">
        <v>7909</v>
      </c>
      <c r="D3214">
        <v>2013</v>
      </c>
      <c r="E3214" s="4">
        <v>41471</v>
      </c>
      <c r="F3214">
        <v>4</v>
      </c>
      <c r="G3214" t="s">
        <v>6851</v>
      </c>
      <c r="H3214" t="s">
        <v>6150</v>
      </c>
      <c r="I3214" t="s">
        <v>5997</v>
      </c>
      <c r="J3214" t="s">
        <v>5998</v>
      </c>
      <c r="K3214" t="s">
        <v>5970</v>
      </c>
      <c r="L3214" t="s">
        <v>5976</v>
      </c>
      <c r="M3214" t="s">
        <v>6151</v>
      </c>
      <c r="N3214" t="s">
        <v>1398</v>
      </c>
      <c r="O3214" t="s">
        <v>7889</v>
      </c>
      <c r="P3214">
        <v>0</v>
      </c>
      <c r="Q3214">
        <v>69</v>
      </c>
      <c r="R3214">
        <v>16</v>
      </c>
      <c r="S3214">
        <v>53</v>
      </c>
      <c r="T3214">
        <v>0.231884057971014</v>
      </c>
      <c r="U3214" t="s">
        <v>7910</v>
      </c>
      <c r="V3214" t="s">
        <v>10</v>
      </c>
      <c r="W3214" t="s">
        <v>45</v>
      </c>
    </row>
    <row r="3215" spans="1:23" x14ac:dyDescent="0.3">
      <c r="A3215" t="s">
        <v>3755</v>
      </c>
      <c r="B3215" s="4">
        <v>41467</v>
      </c>
      <c r="C3215" t="s">
        <v>7909</v>
      </c>
      <c r="D3215">
        <v>2013</v>
      </c>
      <c r="E3215" s="4">
        <v>41471</v>
      </c>
      <c r="F3215">
        <v>4</v>
      </c>
      <c r="G3215" t="s">
        <v>6851</v>
      </c>
      <c r="H3215" t="s">
        <v>6150</v>
      </c>
      <c r="I3215" t="s">
        <v>5997</v>
      </c>
      <c r="J3215" t="s">
        <v>5998</v>
      </c>
      <c r="K3215" t="s">
        <v>5970</v>
      </c>
      <c r="L3215" t="s">
        <v>5976</v>
      </c>
      <c r="M3215" t="s">
        <v>6151</v>
      </c>
      <c r="N3215" t="s">
        <v>1322</v>
      </c>
      <c r="O3215" t="s">
        <v>7889</v>
      </c>
      <c r="P3215">
        <v>0</v>
      </c>
      <c r="Q3215">
        <v>89</v>
      </c>
      <c r="R3215">
        <v>5</v>
      </c>
      <c r="S3215">
        <v>84</v>
      </c>
      <c r="T3215">
        <v>5.6179775280898903E-2</v>
      </c>
      <c r="U3215" t="s">
        <v>7892</v>
      </c>
      <c r="V3215" t="s">
        <v>10</v>
      </c>
      <c r="W3215" t="s">
        <v>77</v>
      </c>
    </row>
    <row r="3216" spans="1:23" x14ac:dyDescent="0.3">
      <c r="A3216" t="s">
        <v>3774</v>
      </c>
      <c r="B3216" s="4">
        <v>41475</v>
      </c>
      <c r="C3216" t="s">
        <v>7909</v>
      </c>
      <c r="D3216">
        <v>2013</v>
      </c>
      <c r="E3216" s="4">
        <v>41479</v>
      </c>
      <c r="F3216">
        <v>4</v>
      </c>
      <c r="G3216" t="s">
        <v>6635</v>
      </c>
      <c r="H3216" t="s">
        <v>6736</v>
      </c>
      <c r="I3216" t="s">
        <v>5997</v>
      </c>
      <c r="J3216" t="s">
        <v>5998</v>
      </c>
      <c r="K3216" t="s">
        <v>5975</v>
      </c>
      <c r="L3216" t="s">
        <v>5976</v>
      </c>
      <c r="M3216" t="s">
        <v>6041</v>
      </c>
      <c r="N3216" t="s">
        <v>1999</v>
      </c>
      <c r="O3216" t="s">
        <v>7889</v>
      </c>
      <c r="P3216">
        <v>0</v>
      </c>
      <c r="Q3216">
        <v>165</v>
      </c>
      <c r="R3216">
        <v>59</v>
      </c>
      <c r="S3216">
        <v>106</v>
      </c>
      <c r="T3216">
        <v>0.35757575757575799</v>
      </c>
      <c r="U3216" t="s">
        <v>7902</v>
      </c>
      <c r="V3216" t="s">
        <v>10</v>
      </c>
      <c r="W3216" t="s">
        <v>11</v>
      </c>
    </row>
    <row r="3217" spans="1:23" x14ac:dyDescent="0.3">
      <c r="A3217" t="s">
        <v>3796</v>
      </c>
      <c r="B3217" s="4">
        <v>41485</v>
      </c>
      <c r="C3217" t="s">
        <v>7909</v>
      </c>
      <c r="D3217">
        <v>2013</v>
      </c>
      <c r="E3217" s="4">
        <v>41490</v>
      </c>
      <c r="F3217">
        <v>5</v>
      </c>
      <c r="G3217" t="s">
        <v>7582</v>
      </c>
      <c r="H3217" t="s">
        <v>6139</v>
      </c>
      <c r="I3217" t="s">
        <v>5997</v>
      </c>
      <c r="J3217" t="s">
        <v>5998</v>
      </c>
      <c r="K3217" t="s">
        <v>5975</v>
      </c>
      <c r="L3217" t="s">
        <v>5976</v>
      </c>
      <c r="M3217" t="s">
        <v>6038</v>
      </c>
      <c r="N3217" t="s">
        <v>2055</v>
      </c>
      <c r="O3217" t="s">
        <v>7889</v>
      </c>
      <c r="P3217">
        <v>0</v>
      </c>
      <c r="Q3217">
        <v>32</v>
      </c>
      <c r="R3217">
        <v>5</v>
      </c>
      <c r="S3217">
        <v>27</v>
      </c>
      <c r="T3217">
        <v>0.15625</v>
      </c>
      <c r="U3217" t="s">
        <v>7891</v>
      </c>
      <c r="V3217" t="s">
        <v>10</v>
      </c>
      <c r="W3217" t="s">
        <v>45</v>
      </c>
    </row>
    <row r="3218" spans="1:23" x14ac:dyDescent="0.3">
      <c r="A3218" t="s">
        <v>3829</v>
      </c>
      <c r="B3218" s="4">
        <v>41492</v>
      </c>
      <c r="C3218" t="s">
        <v>7900</v>
      </c>
      <c r="D3218">
        <v>2013</v>
      </c>
      <c r="E3218" s="4">
        <v>41496</v>
      </c>
      <c r="F3218">
        <v>4</v>
      </c>
      <c r="G3218" t="s">
        <v>6603</v>
      </c>
      <c r="H3218" t="s">
        <v>6196</v>
      </c>
      <c r="I3218" t="s">
        <v>5997</v>
      </c>
      <c r="J3218" t="s">
        <v>5998</v>
      </c>
      <c r="K3218" t="s">
        <v>5985</v>
      </c>
      <c r="L3218" t="s">
        <v>5976</v>
      </c>
      <c r="M3218" t="s">
        <v>6197</v>
      </c>
      <c r="N3218" t="s">
        <v>2756</v>
      </c>
      <c r="O3218" t="s">
        <v>7889</v>
      </c>
      <c r="P3218">
        <v>0</v>
      </c>
      <c r="Q3218">
        <v>80</v>
      </c>
      <c r="R3218">
        <v>4</v>
      </c>
      <c r="S3218">
        <v>76</v>
      </c>
      <c r="T3218">
        <v>0.05</v>
      </c>
      <c r="U3218" t="s">
        <v>7895</v>
      </c>
      <c r="V3218" t="s">
        <v>10</v>
      </c>
      <c r="W3218" t="s">
        <v>91</v>
      </c>
    </row>
    <row r="3219" spans="1:23" x14ac:dyDescent="0.3">
      <c r="A3219" t="s">
        <v>3861</v>
      </c>
      <c r="B3219" s="4">
        <v>41497</v>
      </c>
      <c r="C3219" t="s">
        <v>7900</v>
      </c>
      <c r="D3219">
        <v>2013</v>
      </c>
      <c r="E3219" s="4">
        <v>41502</v>
      </c>
      <c r="F3219">
        <v>5</v>
      </c>
      <c r="G3219" t="s">
        <v>7616</v>
      </c>
      <c r="H3219" t="s">
        <v>6139</v>
      </c>
      <c r="I3219" t="s">
        <v>5997</v>
      </c>
      <c r="J3219" t="s">
        <v>5998</v>
      </c>
      <c r="K3219" t="s">
        <v>5985</v>
      </c>
      <c r="L3219" t="s">
        <v>5976</v>
      </c>
      <c r="M3219" t="s">
        <v>6038</v>
      </c>
      <c r="N3219" t="s">
        <v>3862</v>
      </c>
      <c r="O3219" t="s">
        <v>7889</v>
      </c>
      <c r="P3219">
        <v>0</v>
      </c>
      <c r="Q3219">
        <v>22</v>
      </c>
      <c r="R3219">
        <v>3</v>
      </c>
      <c r="S3219">
        <v>19</v>
      </c>
      <c r="T3219">
        <v>0.13636363636363599</v>
      </c>
      <c r="U3219" t="s">
        <v>7890</v>
      </c>
      <c r="V3219" t="s">
        <v>10</v>
      </c>
      <c r="W3219" t="s">
        <v>11</v>
      </c>
    </row>
    <row r="3220" spans="1:23" x14ac:dyDescent="0.3">
      <c r="A3220" t="s">
        <v>3972</v>
      </c>
      <c r="B3220" s="4">
        <v>41515</v>
      </c>
      <c r="C3220" t="s">
        <v>7900</v>
      </c>
      <c r="D3220">
        <v>2013</v>
      </c>
      <c r="E3220" s="4">
        <v>41520</v>
      </c>
      <c r="F3220">
        <v>5</v>
      </c>
      <c r="G3220" t="s">
        <v>7168</v>
      </c>
      <c r="H3220" t="s">
        <v>6150</v>
      </c>
      <c r="I3220" t="s">
        <v>5997</v>
      </c>
      <c r="J3220" t="s">
        <v>5998</v>
      </c>
      <c r="K3220" t="s">
        <v>5975</v>
      </c>
      <c r="L3220" t="s">
        <v>5976</v>
      </c>
      <c r="M3220" t="s">
        <v>6151</v>
      </c>
      <c r="N3220" t="s">
        <v>2712</v>
      </c>
      <c r="O3220" t="s">
        <v>7889</v>
      </c>
      <c r="P3220">
        <v>0</v>
      </c>
      <c r="Q3220">
        <v>15</v>
      </c>
      <c r="R3220">
        <v>6</v>
      </c>
      <c r="S3220">
        <v>9</v>
      </c>
      <c r="T3220">
        <v>0.4</v>
      </c>
      <c r="U3220" t="s">
        <v>7890</v>
      </c>
      <c r="V3220" t="s">
        <v>10</v>
      </c>
      <c r="W3220" t="s">
        <v>29</v>
      </c>
    </row>
    <row r="3221" spans="1:23" x14ac:dyDescent="0.3">
      <c r="A3221" t="s">
        <v>3972</v>
      </c>
      <c r="B3221" s="4">
        <v>41515</v>
      </c>
      <c r="C3221" t="s">
        <v>7900</v>
      </c>
      <c r="D3221">
        <v>2013</v>
      </c>
      <c r="E3221" s="4">
        <v>41520</v>
      </c>
      <c r="F3221">
        <v>5</v>
      </c>
      <c r="G3221" t="s">
        <v>7168</v>
      </c>
      <c r="H3221" t="s">
        <v>6150</v>
      </c>
      <c r="I3221" t="s">
        <v>5997</v>
      </c>
      <c r="J3221" t="s">
        <v>5998</v>
      </c>
      <c r="K3221" t="s">
        <v>5975</v>
      </c>
      <c r="L3221" t="s">
        <v>5976</v>
      </c>
      <c r="M3221" t="s">
        <v>6151</v>
      </c>
      <c r="N3221" t="s">
        <v>1289</v>
      </c>
      <c r="O3221" t="s">
        <v>7889</v>
      </c>
      <c r="P3221">
        <v>0</v>
      </c>
      <c r="Q3221">
        <v>21</v>
      </c>
      <c r="R3221">
        <v>6</v>
      </c>
      <c r="S3221">
        <v>15</v>
      </c>
      <c r="T3221">
        <v>0.28571428571428598</v>
      </c>
      <c r="U3221" t="s">
        <v>7895</v>
      </c>
      <c r="V3221" t="s">
        <v>10</v>
      </c>
      <c r="W3221" t="s">
        <v>45</v>
      </c>
    </row>
    <row r="3222" spans="1:23" x14ac:dyDescent="0.3">
      <c r="A3222" t="s">
        <v>4023</v>
      </c>
      <c r="B3222" s="4">
        <v>41526</v>
      </c>
      <c r="C3222" t="s">
        <v>7901</v>
      </c>
      <c r="D3222">
        <v>2013</v>
      </c>
      <c r="E3222" s="4">
        <v>41531</v>
      </c>
      <c r="F3222">
        <v>5</v>
      </c>
      <c r="G3222" t="s">
        <v>6179</v>
      </c>
      <c r="H3222" t="s">
        <v>6736</v>
      </c>
      <c r="I3222" t="s">
        <v>5997</v>
      </c>
      <c r="J3222" t="s">
        <v>5998</v>
      </c>
      <c r="K3222" t="s">
        <v>5975</v>
      </c>
      <c r="L3222" t="s">
        <v>5976</v>
      </c>
      <c r="M3222" t="s">
        <v>6041</v>
      </c>
      <c r="N3222" t="s">
        <v>3642</v>
      </c>
      <c r="O3222" t="s">
        <v>7889</v>
      </c>
      <c r="P3222">
        <v>0</v>
      </c>
      <c r="Q3222">
        <v>1998</v>
      </c>
      <c r="R3222">
        <v>360</v>
      </c>
      <c r="S3222">
        <v>1638</v>
      </c>
      <c r="T3222">
        <v>0.18018018018018001</v>
      </c>
      <c r="U3222" t="s">
        <v>7892</v>
      </c>
      <c r="V3222" t="s">
        <v>10</v>
      </c>
      <c r="W3222" t="s">
        <v>73</v>
      </c>
    </row>
    <row r="3223" spans="1:23" x14ac:dyDescent="0.3">
      <c r="A3223" t="s">
        <v>4048</v>
      </c>
      <c r="B3223" s="4">
        <v>41530</v>
      </c>
      <c r="C3223" t="s">
        <v>7901</v>
      </c>
      <c r="D3223">
        <v>2013</v>
      </c>
      <c r="E3223" s="4">
        <v>41535</v>
      </c>
      <c r="F3223">
        <v>5</v>
      </c>
      <c r="G3223" t="s">
        <v>6825</v>
      </c>
      <c r="H3223" t="s">
        <v>6167</v>
      </c>
      <c r="I3223" t="s">
        <v>5997</v>
      </c>
      <c r="J3223" t="s">
        <v>5998</v>
      </c>
      <c r="K3223" t="s">
        <v>5985</v>
      </c>
      <c r="L3223" t="s">
        <v>5976</v>
      </c>
      <c r="M3223" t="s">
        <v>6059</v>
      </c>
      <c r="N3223" t="s">
        <v>3188</v>
      </c>
      <c r="O3223" t="s">
        <v>7889</v>
      </c>
      <c r="P3223">
        <v>0</v>
      </c>
      <c r="Q3223">
        <v>105</v>
      </c>
      <c r="R3223">
        <v>28</v>
      </c>
      <c r="S3223">
        <v>77</v>
      </c>
      <c r="T3223">
        <v>0.266666666666667</v>
      </c>
      <c r="U3223" t="s">
        <v>7895</v>
      </c>
      <c r="V3223" t="s">
        <v>10</v>
      </c>
      <c r="W3223" t="s">
        <v>11</v>
      </c>
    </row>
    <row r="3224" spans="1:23" x14ac:dyDescent="0.3">
      <c r="A3224" t="s">
        <v>4085</v>
      </c>
      <c r="B3224" s="4">
        <v>41537</v>
      </c>
      <c r="C3224" t="s">
        <v>7901</v>
      </c>
      <c r="D3224">
        <v>2013</v>
      </c>
      <c r="E3224" s="4">
        <v>41541</v>
      </c>
      <c r="F3224">
        <v>4</v>
      </c>
      <c r="G3224" t="s">
        <v>7062</v>
      </c>
      <c r="H3224" t="s">
        <v>6139</v>
      </c>
      <c r="I3224" t="s">
        <v>5997</v>
      </c>
      <c r="J3224" t="s">
        <v>5998</v>
      </c>
      <c r="K3224" t="s">
        <v>5975</v>
      </c>
      <c r="L3224" t="s">
        <v>5976</v>
      </c>
      <c r="M3224" t="s">
        <v>6038</v>
      </c>
      <c r="N3224" t="s">
        <v>3696</v>
      </c>
      <c r="O3224" t="s">
        <v>7889</v>
      </c>
      <c r="P3224">
        <v>0</v>
      </c>
      <c r="Q3224">
        <v>120</v>
      </c>
      <c r="R3224">
        <v>3</v>
      </c>
      <c r="S3224">
        <v>117</v>
      </c>
      <c r="T3224">
        <v>2.5000000000000001E-2</v>
      </c>
      <c r="U3224" t="s">
        <v>7892</v>
      </c>
      <c r="V3224" t="s">
        <v>10</v>
      </c>
      <c r="W3224" t="s">
        <v>11</v>
      </c>
    </row>
    <row r="3225" spans="1:23" x14ac:dyDescent="0.3">
      <c r="A3225" t="s">
        <v>4101</v>
      </c>
      <c r="B3225" s="4">
        <v>41540</v>
      </c>
      <c r="C3225" t="s">
        <v>7901</v>
      </c>
      <c r="D3225">
        <v>2013</v>
      </c>
      <c r="E3225" s="4">
        <v>41545</v>
      </c>
      <c r="F3225">
        <v>5</v>
      </c>
      <c r="G3225" t="s">
        <v>6706</v>
      </c>
      <c r="H3225" t="s">
        <v>6139</v>
      </c>
      <c r="I3225" t="s">
        <v>5997</v>
      </c>
      <c r="J3225" t="s">
        <v>5998</v>
      </c>
      <c r="K3225" t="s">
        <v>5985</v>
      </c>
      <c r="L3225" t="s">
        <v>5976</v>
      </c>
      <c r="M3225" t="s">
        <v>6038</v>
      </c>
      <c r="N3225" t="s">
        <v>2696</v>
      </c>
      <c r="O3225" t="s">
        <v>7889</v>
      </c>
      <c r="P3225">
        <v>0</v>
      </c>
      <c r="Q3225">
        <v>27</v>
      </c>
      <c r="R3225">
        <v>5</v>
      </c>
      <c r="S3225">
        <v>22</v>
      </c>
      <c r="T3225">
        <v>0.18518518518518501</v>
      </c>
      <c r="U3225" t="s">
        <v>7895</v>
      </c>
      <c r="V3225" t="s">
        <v>10</v>
      </c>
      <c r="W3225" t="s">
        <v>45</v>
      </c>
    </row>
    <row r="3226" spans="1:23" x14ac:dyDescent="0.3">
      <c r="A3226" t="s">
        <v>4124</v>
      </c>
      <c r="B3226" s="4">
        <v>41543</v>
      </c>
      <c r="C3226" t="s">
        <v>7901</v>
      </c>
      <c r="D3226">
        <v>2013</v>
      </c>
      <c r="E3226" s="4">
        <v>41548</v>
      </c>
      <c r="F3226">
        <v>5</v>
      </c>
      <c r="G3226" t="s">
        <v>6149</v>
      </c>
      <c r="H3226" t="s">
        <v>7653</v>
      </c>
      <c r="I3226" t="s">
        <v>5997</v>
      </c>
      <c r="J3226" t="s">
        <v>5998</v>
      </c>
      <c r="K3226" t="s">
        <v>5985</v>
      </c>
      <c r="L3226" t="s">
        <v>5976</v>
      </c>
      <c r="M3226" t="s">
        <v>6038</v>
      </c>
      <c r="N3226" t="s">
        <v>1404</v>
      </c>
      <c r="O3226" t="s">
        <v>7889</v>
      </c>
      <c r="P3226">
        <v>0</v>
      </c>
      <c r="Q3226">
        <v>42</v>
      </c>
      <c r="R3226">
        <v>16</v>
      </c>
      <c r="S3226">
        <v>26</v>
      </c>
      <c r="T3226">
        <v>0.38095238095238099</v>
      </c>
      <c r="U3226" t="s">
        <v>7899</v>
      </c>
      <c r="V3226" t="s">
        <v>10</v>
      </c>
      <c r="W3226" t="s">
        <v>45</v>
      </c>
    </row>
    <row r="3227" spans="1:23" x14ac:dyDescent="0.3">
      <c r="A3227" t="s">
        <v>4147</v>
      </c>
      <c r="B3227" s="4">
        <v>41550</v>
      </c>
      <c r="C3227" t="s">
        <v>7903</v>
      </c>
      <c r="D3227">
        <v>2013</v>
      </c>
      <c r="E3227" s="4">
        <v>41556</v>
      </c>
      <c r="F3227">
        <v>6</v>
      </c>
      <c r="G3227" t="s">
        <v>6606</v>
      </c>
      <c r="H3227" t="s">
        <v>5996</v>
      </c>
      <c r="I3227" t="s">
        <v>5997</v>
      </c>
      <c r="J3227" t="s">
        <v>5998</v>
      </c>
      <c r="K3227" t="s">
        <v>5975</v>
      </c>
      <c r="L3227" t="s">
        <v>5976</v>
      </c>
      <c r="M3227" t="s">
        <v>5999</v>
      </c>
      <c r="N3227" t="s">
        <v>108</v>
      </c>
      <c r="O3227" t="s">
        <v>7889</v>
      </c>
      <c r="P3227">
        <v>0</v>
      </c>
      <c r="Q3227">
        <v>76</v>
      </c>
      <c r="R3227">
        <v>11</v>
      </c>
      <c r="S3227">
        <v>65</v>
      </c>
      <c r="T3227">
        <v>0.144736842105263</v>
      </c>
      <c r="U3227" t="s">
        <v>7897</v>
      </c>
      <c r="V3227" t="s">
        <v>10</v>
      </c>
      <c r="W3227" t="s">
        <v>45</v>
      </c>
    </row>
    <row r="3228" spans="1:23" x14ac:dyDescent="0.3">
      <c r="A3228" t="s">
        <v>4197</v>
      </c>
      <c r="B3228" s="4">
        <v>41570</v>
      </c>
      <c r="C3228" t="s">
        <v>7903</v>
      </c>
      <c r="D3228">
        <v>2013</v>
      </c>
      <c r="E3228" s="4">
        <v>41575</v>
      </c>
      <c r="F3228">
        <v>5</v>
      </c>
      <c r="G3228" t="s">
        <v>7404</v>
      </c>
      <c r="H3228" t="s">
        <v>7663</v>
      </c>
      <c r="I3228" t="s">
        <v>5997</v>
      </c>
      <c r="J3228" t="s">
        <v>5998</v>
      </c>
      <c r="K3228" t="s">
        <v>5985</v>
      </c>
      <c r="L3228" t="s">
        <v>5976</v>
      </c>
      <c r="M3228" t="s">
        <v>6377</v>
      </c>
      <c r="N3228" t="s">
        <v>1980</v>
      </c>
      <c r="O3228" t="s">
        <v>7889</v>
      </c>
      <c r="P3228">
        <v>0</v>
      </c>
      <c r="Q3228">
        <v>123</v>
      </c>
      <c r="R3228">
        <v>56</v>
      </c>
      <c r="S3228">
        <v>67</v>
      </c>
      <c r="T3228">
        <v>0.45528455284552799</v>
      </c>
      <c r="U3228" t="s">
        <v>7892</v>
      </c>
      <c r="V3228" t="s">
        <v>10</v>
      </c>
      <c r="W3228" t="s">
        <v>11</v>
      </c>
    </row>
    <row r="3229" spans="1:23" x14ac:dyDescent="0.3">
      <c r="A3229" t="s">
        <v>4336</v>
      </c>
      <c r="B3229" s="4">
        <v>41603</v>
      </c>
      <c r="C3229" t="s">
        <v>7904</v>
      </c>
      <c r="D3229">
        <v>2013</v>
      </c>
      <c r="E3229" s="4">
        <v>41609</v>
      </c>
      <c r="F3229">
        <v>6</v>
      </c>
      <c r="G3229" t="s">
        <v>7179</v>
      </c>
      <c r="H3229" t="s">
        <v>6376</v>
      </c>
      <c r="I3229" t="s">
        <v>5997</v>
      </c>
      <c r="J3229" t="s">
        <v>5998</v>
      </c>
      <c r="K3229" t="s">
        <v>5975</v>
      </c>
      <c r="L3229" t="s">
        <v>5976</v>
      </c>
      <c r="M3229" t="s">
        <v>6377</v>
      </c>
      <c r="N3229" t="s">
        <v>4337</v>
      </c>
      <c r="O3229" t="s">
        <v>7889</v>
      </c>
      <c r="P3229">
        <v>0</v>
      </c>
      <c r="Q3229">
        <v>59</v>
      </c>
      <c r="R3229">
        <v>0</v>
      </c>
      <c r="S3229">
        <v>59</v>
      </c>
      <c r="T3229">
        <v>0</v>
      </c>
      <c r="U3229" t="s">
        <v>7891</v>
      </c>
      <c r="V3229" t="s">
        <v>10</v>
      </c>
      <c r="W3229" t="s">
        <v>11</v>
      </c>
    </row>
    <row r="3230" spans="1:23" x14ac:dyDescent="0.3">
      <c r="A3230" t="s">
        <v>3150</v>
      </c>
      <c r="B3230" s="4">
        <v>41277</v>
      </c>
      <c r="C3230" t="s">
        <v>7888</v>
      </c>
      <c r="D3230">
        <v>2013</v>
      </c>
      <c r="E3230" s="4">
        <v>41283</v>
      </c>
      <c r="F3230">
        <v>6</v>
      </c>
      <c r="G3230" t="s">
        <v>6738</v>
      </c>
      <c r="H3230" t="s">
        <v>6110</v>
      </c>
      <c r="I3230" t="s">
        <v>6010</v>
      </c>
      <c r="J3230" t="s">
        <v>5981</v>
      </c>
      <c r="K3230" t="s">
        <v>5975</v>
      </c>
      <c r="L3230" t="s">
        <v>5976</v>
      </c>
      <c r="M3230" t="s">
        <v>6111</v>
      </c>
      <c r="N3230" t="s">
        <v>74</v>
      </c>
      <c r="O3230" t="s">
        <v>7889</v>
      </c>
      <c r="P3230">
        <v>0</v>
      </c>
      <c r="Q3230">
        <v>72</v>
      </c>
      <c r="R3230">
        <v>26</v>
      </c>
      <c r="S3230">
        <v>46</v>
      </c>
      <c r="T3230">
        <v>0.36111111111111099</v>
      </c>
      <c r="U3230" t="s">
        <v>7897</v>
      </c>
      <c r="V3230" t="s">
        <v>10</v>
      </c>
      <c r="W3230" t="s">
        <v>45</v>
      </c>
    </row>
    <row r="3231" spans="1:23" x14ac:dyDescent="0.3">
      <c r="A3231" t="s">
        <v>3150</v>
      </c>
      <c r="B3231" s="4">
        <v>41277</v>
      </c>
      <c r="C3231" t="s">
        <v>7888</v>
      </c>
      <c r="D3231">
        <v>2013</v>
      </c>
      <c r="E3231" s="4">
        <v>41283</v>
      </c>
      <c r="F3231">
        <v>6</v>
      </c>
      <c r="G3231" t="s">
        <v>6738</v>
      </c>
      <c r="H3231" t="s">
        <v>6110</v>
      </c>
      <c r="I3231" t="s">
        <v>6010</v>
      </c>
      <c r="J3231" t="s">
        <v>5981</v>
      </c>
      <c r="K3231" t="s">
        <v>5975</v>
      </c>
      <c r="L3231" t="s">
        <v>5976</v>
      </c>
      <c r="M3231" t="s">
        <v>6111</v>
      </c>
      <c r="N3231" t="s">
        <v>3151</v>
      </c>
      <c r="O3231" t="s">
        <v>7889</v>
      </c>
      <c r="P3231">
        <v>0</v>
      </c>
      <c r="Q3231">
        <v>44</v>
      </c>
      <c r="R3231">
        <v>19</v>
      </c>
      <c r="S3231">
        <v>25</v>
      </c>
      <c r="T3231">
        <v>0.43181818181818199</v>
      </c>
      <c r="U3231" t="s">
        <v>7892</v>
      </c>
      <c r="V3231" t="s">
        <v>10</v>
      </c>
      <c r="W3231" t="s">
        <v>45</v>
      </c>
    </row>
    <row r="3232" spans="1:23" x14ac:dyDescent="0.3">
      <c r="A3232" t="s">
        <v>3278</v>
      </c>
      <c r="B3232" s="4">
        <v>41320</v>
      </c>
      <c r="C3232" t="s">
        <v>7893</v>
      </c>
      <c r="D3232">
        <v>2013</v>
      </c>
      <c r="E3232" s="4">
        <v>41324</v>
      </c>
      <c r="F3232">
        <v>4</v>
      </c>
      <c r="G3232" t="s">
        <v>6357</v>
      </c>
      <c r="H3232" t="s">
        <v>6199</v>
      </c>
      <c r="I3232" t="s">
        <v>6010</v>
      </c>
      <c r="J3232" t="s">
        <v>5981</v>
      </c>
      <c r="K3232" t="s">
        <v>5970</v>
      </c>
      <c r="L3232" t="s">
        <v>5976</v>
      </c>
      <c r="M3232" t="s">
        <v>6200</v>
      </c>
      <c r="N3232" t="s">
        <v>1443</v>
      </c>
      <c r="O3232" t="s">
        <v>7889</v>
      </c>
      <c r="P3232">
        <v>0</v>
      </c>
      <c r="Q3232">
        <v>308</v>
      </c>
      <c r="R3232">
        <v>142</v>
      </c>
      <c r="S3232">
        <v>166</v>
      </c>
      <c r="T3232">
        <v>0.46103896103896103</v>
      </c>
      <c r="U3232" t="s">
        <v>7911</v>
      </c>
      <c r="V3232" t="s">
        <v>10</v>
      </c>
      <c r="W3232" t="s">
        <v>11</v>
      </c>
    </row>
    <row r="3233" spans="1:23" x14ac:dyDescent="0.3">
      <c r="A3233" t="s">
        <v>3302</v>
      </c>
      <c r="B3233" s="4">
        <v>41327</v>
      </c>
      <c r="C3233" t="s">
        <v>7893</v>
      </c>
      <c r="D3233">
        <v>2013</v>
      </c>
      <c r="E3233" s="4">
        <v>41331</v>
      </c>
      <c r="F3233">
        <v>4</v>
      </c>
      <c r="G3233" t="s">
        <v>6749</v>
      </c>
      <c r="H3233" t="s">
        <v>6281</v>
      </c>
      <c r="I3233" t="s">
        <v>6010</v>
      </c>
      <c r="J3233" t="s">
        <v>5981</v>
      </c>
      <c r="K3233" t="s">
        <v>5975</v>
      </c>
      <c r="L3233" t="s">
        <v>5976</v>
      </c>
      <c r="M3233" t="s">
        <v>6281</v>
      </c>
      <c r="N3233" t="s">
        <v>1115</v>
      </c>
      <c r="O3233" t="s">
        <v>7889</v>
      </c>
      <c r="P3233">
        <v>0</v>
      </c>
      <c r="Q3233">
        <v>312</v>
      </c>
      <c r="R3233">
        <v>147</v>
      </c>
      <c r="S3233">
        <v>165</v>
      </c>
      <c r="T3233">
        <v>0.47115384615384598</v>
      </c>
      <c r="U3233" t="s">
        <v>7912</v>
      </c>
      <c r="V3233" t="s">
        <v>10</v>
      </c>
      <c r="W3233" t="s">
        <v>77</v>
      </c>
    </row>
    <row r="3234" spans="1:23" x14ac:dyDescent="0.3">
      <c r="A3234" t="s">
        <v>3303</v>
      </c>
      <c r="B3234" s="4">
        <v>41327</v>
      </c>
      <c r="C3234" t="s">
        <v>7893</v>
      </c>
      <c r="D3234">
        <v>2013</v>
      </c>
      <c r="E3234" s="4">
        <v>41331</v>
      </c>
      <c r="F3234">
        <v>4</v>
      </c>
      <c r="G3234" t="s">
        <v>6008</v>
      </c>
      <c r="H3234" t="s">
        <v>6420</v>
      </c>
      <c r="I3234" t="s">
        <v>6010</v>
      </c>
      <c r="J3234" t="s">
        <v>5981</v>
      </c>
      <c r="K3234" t="s">
        <v>5985</v>
      </c>
      <c r="L3234" t="s">
        <v>5976</v>
      </c>
      <c r="M3234" t="s">
        <v>6171</v>
      </c>
      <c r="N3234" t="s">
        <v>321</v>
      </c>
      <c r="O3234" t="s">
        <v>7889</v>
      </c>
      <c r="P3234">
        <v>0</v>
      </c>
      <c r="Q3234">
        <v>97</v>
      </c>
      <c r="R3234">
        <v>4</v>
      </c>
      <c r="S3234">
        <v>93</v>
      </c>
      <c r="T3234">
        <v>4.1237113402061903E-2</v>
      </c>
      <c r="U3234" t="s">
        <v>7895</v>
      </c>
      <c r="V3234" t="s">
        <v>10</v>
      </c>
      <c r="W3234" t="s">
        <v>11</v>
      </c>
    </row>
    <row r="3235" spans="1:23" x14ac:dyDescent="0.3">
      <c r="A3235" t="s">
        <v>3375</v>
      </c>
      <c r="B3235" s="4">
        <v>41353</v>
      </c>
      <c r="C3235" t="s">
        <v>7907</v>
      </c>
      <c r="D3235">
        <v>2013</v>
      </c>
      <c r="E3235" s="4">
        <v>41357</v>
      </c>
      <c r="F3235">
        <v>4</v>
      </c>
      <c r="G3235" t="s">
        <v>7147</v>
      </c>
      <c r="H3235" t="s">
        <v>7516</v>
      </c>
      <c r="I3235" t="s">
        <v>6010</v>
      </c>
      <c r="J3235" t="s">
        <v>5981</v>
      </c>
      <c r="K3235" t="s">
        <v>5975</v>
      </c>
      <c r="L3235" t="s">
        <v>5976</v>
      </c>
      <c r="M3235" t="s">
        <v>6494</v>
      </c>
      <c r="N3235" t="s">
        <v>2606</v>
      </c>
      <c r="O3235" t="s">
        <v>7889</v>
      </c>
      <c r="P3235">
        <v>0</v>
      </c>
      <c r="Q3235">
        <v>214</v>
      </c>
      <c r="R3235">
        <v>105</v>
      </c>
      <c r="S3235">
        <v>109</v>
      </c>
      <c r="T3235">
        <v>0.49065420560747702</v>
      </c>
      <c r="U3235" t="s">
        <v>7897</v>
      </c>
      <c r="V3235" t="s">
        <v>10</v>
      </c>
      <c r="W3235" t="s">
        <v>91</v>
      </c>
    </row>
    <row r="3236" spans="1:23" x14ac:dyDescent="0.3">
      <c r="A3236" t="s">
        <v>3382</v>
      </c>
      <c r="B3236" s="4">
        <v>41356</v>
      </c>
      <c r="C3236" t="s">
        <v>7907</v>
      </c>
      <c r="D3236">
        <v>2013</v>
      </c>
      <c r="E3236" s="4">
        <v>41362</v>
      </c>
      <c r="F3236">
        <v>6</v>
      </c>
      <c r="G3236" t="s">
        <v>7104</v>
      </c>
      <c r="H3236" t="s">
        <v>6110</v>
      </c>
      <c r="I3236" t="s">
        <v>6010</v>
      </c>
      <c r="J3236" t="s">
        <v>5981</v>
      </c>
      <c r="K3236" t="s">
        <v>5975</v>
      </c>
      <c r="L3236" t="s">
        <v>5976</v>
      </c>
      <c r="M3236" t="s">
        <v>6111</v>
      </c>
      <c r="N3236" t="s">
        <v>3383</v>
      </c>
      <c r="O3236" t="s">
        <v>7889</v>
      </c>
      <c r="P3236">
        <v>0</v>
      </c>
      <c r="Q3236">
        <v>59</v>
      </c>
      <c r="R3236">
        <v>27</v>
      </c>
      <c r="S3236">
        <v>32</v>
      </c>
      <c r="T3236">
        <v>0.45762711864406802</v>
      </c>
      <c r="U3236" t="s">
        <v>7895</v>
      </c>
      <c r="V3236" t="s">
        <v>10</v>
      </c>
      <c r="W3236" t="s">
        <v>11</v>
      </c>
    </row>
    <row r="3237" spans="1:23" x14ac:dyDescent="0.3">
      <c r="A3237" t="s">
        <v>3382</v>
      </c>
      <c r="B3237" s="4">
        <v>41356</v>
      </c>
      <c r="C3237" t="s">
        <v>7907</v>
      </c>
      <c r="D3237">
        <v>2013</v>
      </c>
      <c r="E3237" s="4">
        <v>41362</v>
      </c>
      <c r="F3237">
        <v>6</v>
      </c>
      <c r="G3237" t="s">
        <v>7104</v>
      </c>
      <c r="H3237" t="s">
        <v>6110</v>
      </c>
      <c r="I3237" t="s">
        <v>6010</v>
      </c>
      <c r="J3237" t="s">
        <v>5981</v>
      </c>
      <c r="K3237" t="s">
        <v>5975</v>
      </c>
      <c r="L3237" t="s">
        <v>5976</v>
      </c>
      <c r="M3237" t="s">
        <v>6111</v>
      </c>
      <c r="N3237" t="s">
        <v>3384</v>
      </c>
      <c r="O3237" t="s">
        <v>7889</v>
      </c>
      <c r="P3237">
        <v>0</v>
      </c>
      <c r="Q3237">
        <v>226</v>
      </c>
      <c r="R3237">
        <v>14</v>
      </c>
      <c r="S3237">
        <v>212</v>
      </c>
      <c r="T3237">
        <v>6.19469026548672E-2</v>
      </c>
      <c r="U3237" t="s">
        <v>7910</v>
      </c>
      <c r="V3237" t="s">
        <v>10</v>
      </c>
      <c r="W3237" t="s">
        <v>77</v>
      </c>
    </row>
    <row r="3238" spans="1:23" x14ac:dyDescent="0.3">
      <c r="A3238" t="s">
        <v>3408</v>
      </c>
      <c r="B3238" s="4">
        <v>41367</v>
      </c>
      <c r="C3238" t="s">
        <v>7894</v>
      </c>
      <c r="D3238">
        <v>2013</v>
      </c>
      <c r="E3238" s="4">
        <v>41367</v>
      </c>
      <c r="F3238">
        <v>0</v>
      </c>
      <c r="G3238" t="s">
        <v>6497</v>
      </c>
      <c r="H3238" t="s">
        <v>7524</v>
      </c>
      <c r="I3238" t="s">
        <v>6010</v>
      </c>
      <c r="J3238" t="s">
        <v>5981</v>
      </c>
      <c r="K3238" t="s">
        <v>5975</v>
      </c>
      <c r="L3238" t="s">
        <v>6007</v>
      </c>
      <c r="M3238" t="s">
        <v>6097</v>
      </c>
      <c r="N3238" t="s">
        <v>2490</v>
      </c>
      <c r="O3238" t="s">
        <v>7889</v>
      </c>
      <c r="P3238">
        <v>0</v>
      </c>
      <c r="Q3238">
        <v>79</v>
      </c>
      <c r="R3238">
        <v>39</v>
      </c>
      <c r="S3238">
        <v>40</v>
      </c>
      <c r="T3238">
        <v>0.493670886075949</v>
      </c>
      <c r="U3238" t="s">
        <v>7891</v>
      </c>
      <c r="V3238" t="s">
        <v>10</v>
      </c>
      <c r="W3238" t="s">
        <v>91</v>
      </c>
    </row>
    <row r="3239" spans="1:23" x14ac:dyDescent="0.3">
      <c r="A3239" t="s">
        <v>3477</v>
      </c>
      <c r="B3239" s="4">
        <v>41397</v>
      </c>
      <c r="C3239" t="s">
        <v>7896</v>
      </c>
      <c r="D3239">
        <v>2013</v>
      </c>
      <c r="E3239" s="4">
        <v>41401</v>
      </c>
      <c r="F3239">
        <v>4</v>
      </c>
      <c r="G3239" t="s">
        <v>6079</v>
      </c>
      <c r="H3239" t="s">
        <v>7516</v>
      </c>
      <c r="I3239" t="s">
        <v>6010</v>
      </c>
      <c r="J3239" t="s">
        <v>5981</v>
      </c>
      <c r="K3239" t="s">
        <v>5985</v>
      </c>
      <c r="L3239" t="s">
        <v>5976</v>
      </c>
      <c r="M3239" t="s">
        <v>6494</v>
      </c>
      <c r="N3239" t="s">
        <v>2845</v>
      </c>
      <c r="O3239" t="s">
        <v>7889</v>
      </c>
      <c r="P3239">
        <v>0</v>
      </c>
      <c r="Q3239">
        <v>41</v>
      </c>
      <c r="R3239">
        <v>16</v>
      </c>
      <c r="S3239">
        <v>25</v>
      </c>
      <c r="T3239">
        <v>0.39024390243902402</v>
      </c>
      <c r="U3239" t="s">
        <v>7895</v>
      </c>
      <c r="V3239" t="s">
        <v>10</v>
      </c>
      <c r="W3239" t="s">
        <v>91</v>
      </c>
    </row>
    <row r="3240" spans="1:23" x14ac:dyDescent="0.3">
      <c r="A3240" t="s">
        <v>3477</v>
      </c>
      <c r="B3240" s="4">
        <v>41397</v>
      </c>
      <c r="C3240" t="s">
        <v>7896</v>
      </c>
      <c r="D3240">
        <v>2013</v>
      </c>
      <c r="E3240" s="4">
        <v>41401</v>
      </c>
      <c r="F3240">
        <v>4</v>
      </c>
      <c r="G3240" t="s">
        <v>6079</v>
      </c>
      <c r="H3240" t="s">
        <v>7516</v>
      </c>
      <c r="I3240" t="s">
        <v>6010</v>
      </c>
      <c r="J3240" t="s">
        <v>5981</v>
      </c>
      <c r="K3240" t="s">
        <v>5985</v>
      </c>
      <c r="L3240" t="s">
        <v>5976</v>
      </c>
      <c r="M3240" t="s">
        <v>6494</v>
      </c>
      <c r="N3240" t="s">
        <v>1459</v>
      </c>
      <c r="O3240" t="s">
        <v>7889</v>
      </c>
      <c r="P3240">
        <v>0</v>
      </c>
      <c r="Q3240">
        <v>26</v>
      </c>
      <c r="R3240">
        <v>12</v>
      </c>
      <c r="S3240">
        <v>14</v>
      </c>
      <c r="T3240">
        <v>0.46153846153846201</v>
      </c>
      <c r="U3240" t="s">
        <v>7891</v>
      </c>
      <c r="V3240" t="s">
        <v>10</v>
      </c>
      <c r="W3240" t="s">
        <v>45</v>
      </c>
    </row>
    <row r="3241" spans="1:23" x14ac:dyDescent="0.3">
      <c r="A3241" t="s">
        <v>3477</v>
      </c>
      <c r="B3241" s="4">
        <v>41397</v>
      </c>
      <c r="C3241" t="s">
        <v>7896</v>
      </c>
      <c r="D3241">
        <v>2013</v>
      </c>
      <c r="E3241" s="4">
        <v>41401</v>
      </c>
      <c r="F3241">
        <v>4</v>
      </c>
      <c r="G3241" t="s">
        <v>6079</v>
      </c>
      <c r="H3241" t="s">
        <v>7516</v>
      </c>
      <c r="I3241" t="s">
        <v>6010</v>
      </c>
      <c r="J3241" t="s">
        <v>5981</v>
      </c>
      <c r="K3241" t="s">
        <v>5985</v>
      </c>
      <c r="L3241" t="s">
        <v>5976</v>
      </c>
      <c r="M3241" t="s">
        <v>6494</v>
      </c>
      <c r="N3241" t="s">
        <v>3478</v>
      </c>
      <c r="O3241" t="s">
        <v>7889</v>
      </c>
      <c r="P3241">
        <v>0</v>
      </c>
      <c r="Q3241">
        <v>89</v>
      </c>
      <c r="R3241">
        <v>26</v>
      </c>
      <c r="S3241">
        <v>63</v>
      </c>
      <c r="T3241">
        <v>0.29213483146067398</v>
      </c>
      <c r="U3241" t="s">
        <v>7895</v>
      </c>
      <c r="V3241" t="s">
        <v>10</v>
      </c>
      <c r="W3241" t="s">
        <v>77</v>
      </c>
    </row>
    <row r="3242" spans="1:23" x14ac:dyDescent="0.3">
      <c r="A3242" t="s">
        <v>3512</v>
      </c>
      <c r="B3242" s="4">
        <v>41410</v>
      </c>
      <c r="C3242" t="s">
        <v>7896</v>
      </c>
      <c r="D3242">
        <v>2013</v>
      </c>
      <c r="E3242" s="4">
        <v>41414</v>
      </c>
      <c r="F3242">
        <v>4</v>
      </c>
      <c r="G3242" t="s">
        <v>7558</v>
      </c>
      <c r="H3242" t="s">
        <v>6327</v>
      </c>
      <c r="I3242" t="s">
        <v>6010</v>
      </c>
      <c r="J3242" t="s">
        <v>5981</v>
      </c>
      <c r="K3242" t="s">
        <v>5975</v>
      </c>
      <c r="L3242" t="s">
        <v>5971</v>
      </c>
      <c r="M3242" t="s">
        <v>6327</v>
      </c>
      <c r="N3242" t="s">
        <v>2029</v>
      </c>
      <c r="O3242" t="s">
        <v>7889</v>
      </c>
      <c r="P3242">
        <v>0</v>
      </c>
      <c r="Q3242">
        <v>148</v>
      </c>
      <c r="R3242">
        <v>34</v>
      </c>
      <c r="S3242">
        <v>114</v>
      </c>
      <c r="T3242">
        <v>0.22972972972972999</v>
      </c>
      <c r="U3242" t="s">
        <v>7892</v>
      </c>
      <c r="V3242" t="s">
        <v>10</v>
      </c>
      <c r="W3242" t="s">
        <v>91</v>
      </c>
    </row>
    <row r="3243" spans="1:23" x14ac:dyDescent="0.3">
      <c r="A3243" t="s">
        <v>3552</v>
      </c>
      <c r="B3243" s="4">
        <v>41424</v>
      </c>
      <c r="C3243" t="s">
        <v>7896</v>
      </c>
      <c r="D3243">
        <v>2013</v>
      </c>
      <c r="E3243" s="4">
        <v>41429</v>
      </c>
      <c r="F3243">
        <v>5</v>
      </c>
      <c r="G3243" t="s">
        <v>6719</v>
      </c>
      <c r="H3243" t="s">
        <v>6790</v>
      </c>
      <c r="I3243" t="s">
        <v>6010</v>
      </c>
      <c r="J3243" t="s">
        <v>5981</v>
      </c>
      <c r="K3243" t="s">
        <v>5975</v>
      </c>
      <c r="L3243" t="s">
        <v>5976</v>
      </c>
      <c r="M3243" t="s">
        <v>6494</v>
      </c>
      <c r="N3243" t="s">
        <v>3553</v>
      </c>
      <c r="O3243" t="s">
        <v>7889</v>
      </c>
      <c r="P3243">
        <v>0</v>
      </c>
      <c r="Q3243">
        <v>10</v>
      </c>
      <c r="R3243">
        <v>5</v>
      </c>
      <c r="S3243">
        <v>5</v>
      </c>
      <c r="T3243">
        <v>0.5</v>
      </c>
      <c r="U3243" t="s">
        <v>7890</v>
      </c>
      <c r="V3243" t="s">
        <v>10</v>
      </c>
      <c r="W3243" t="s">
        <v>45</v>
      </c>
    </row>
    <row r="3244" spans="1:23" x14ac:dyDescent="0.3">
      <c r="A3244" t="s">
        <v>3552</v>
      </c>
      <c r="B3244" s="4">
        <v>41424</v>
      </c>
      <c r="C3244" t="s">
        <v>7896</v>
      </c>
      <c r="D3244">
        <v>2013</v>
      </c>
      <c r="E3244" s="4">
        <v>41429</v>
      </c>
      <c r="F3244">
        <v>5</v>
      </c>
      <c r="G3244" t="s">
        <v>6719</v>
      </c>
      <c r="H3244" t="s">
        <v>6790</v>
      </c>
      <c r="I3244" t="s">
        <v>6010</v>
      </c>
      <c r="J3244" t="s">
        <v>5981</v>
      </c>
      <c r="K3244" t="s">
        <v>5975</v>
      </c>
      <c r="L3244" t="s">
        <v>5976</v>
      </c>
      <c r="M3244" t="s">
        <v>6494</v>
      </c>
      <c r="N3244" t="s">
        <v>1257</v>
      </c>
      <c r="O3244" t="s">
        <v>7889</v>
      </c>
      <c r="P3244">
        <v>0</v>
      </c>
      <c r="Q3244">
        <v>9</v>
      </c>
      <c r="R3244">
        <v>1</v>
      </c>
      <c r="S3244">
        <v>8</v>
      </c>
      <c r="T3244">
        <v>0.11111111111111099</v>
      </c>
      <c r="U3244" t="s">
        <v>7890</v>
      </c>
      <c r="V3244" t="s">
        <v>10</v>
      </c>
      <c r="W3244" t="s">
        <v>45</v>
      </c>
    </row>
    <row r="3245" spans="1:23" x14ac:dyDescent="0.3">
      <c r="A3245" t="s">
        <v>3552</v>
      </c>
      <c r="B3245" s="4">
        <v>41424</v>
      </c>
      <c r="C3245" t="s">
        <v>7896</v>
      </c>
      <c r="D3245">
        <v>2013</v>
      </c>
      <c r="E3245" s="4">
        <v>41429</v>
      </c>
      <c r="F3245">
        <v>5</v>
      </c>
      <c r="G3245" t="s">
        <v>6719</v>
      </c>
      <c r="H3245" t="s">
        <v>6790</v>
      </c>
      <c r="I3245" t="s">
        <v>6010</v>
      </c>
      <c r="J3245" t="s">
        <v>5981</v>
      </c>
      <c r="K3245" t="s">
        <v>5975</v>
      </c>
      <c r="L3245" t="s">
        <v>5976</v>
      </c>
      <c r="M3245" t="s">
        <v>6494</v>
      </c>
      <c r="N3245" t="s">
        <v>3412</v>
      </c>
      <c r="O3245" t="s">
        <v>7889</v>
      </c>
      <c r="P3245">
        <v>0</v>
      </c>
      <c r="Q3245">
        <v>40</v>
      </c>
      <c r="R3245">
        <v>13</v>
      </c>
      <c r="S3245">
        <v>27</v>
      </c>
      <c r="T3245">
        <v>0.32500000000000001</v>
      </c>
      <c r="U3245" t="s">
        <v>7891</v>
      </c>
      <c r="V3245" t="s">
        <v>10</v>
      </c>
      <c r="W3245" t="s">
        <v>11</v>
      </c>
    </row>
    <row r="3246" spans="1:23" x14ac:dyDescent="0.3">
      <c r="A3246" t="s">
        <v>3563</v>
      </c>
      <c r="B3246" s="4">
        <v>41427</v>
      </c>
      <c r="C3246" t="s">
        <v>7898</v>
      </c>
      <c r="D3246">
        <v>2013</v>
      </c>
      <c r="E3246" s="4">
        <v>41431</v>
      </c>
      <c r="F3246">
        <v>4</v>
      </c>
      <c r="G3246" t="s">
        <v>6263</v>
      </c>
      <c r="H3246" t="s">
        <v>6281</v>
      </c>
      <c r="I3246" t="s">
        <v>6010</v>
      </c>
      <c r="J3246" t="s">
        <v>5981</v>
      </c>
      <c r="K3246" t="s">
        <v>5975</v>
      </c>
      <c r="L3246" t="s">
        <v>5976</v>
      </c>
      <c r="M3246" t="s">
        <v>6281</v>
      </c>
      <c r="N3246" t="s">
        <v>2306</v>
      </c>
      <c r="O3246" t="s">
        <v>7889</v>
      </c>
      <c r="P3246">
        <v>0</v>
      </c>
      <c r="Q3246">
        <v>75</v>
      </c>
      <c r="R3246">
        <v>4</v>
      </c>
      <c r="S3246">
        <v>71</v>
      </c>
      <c r="T3246">
        <v>5.3333333333333302E-2</v>
      </c>
      <c r="U3246" t="s">
        <v>7891</v>
      </c>
      <c r="V3246" t="s">
        <v>10</v>
      </c>
      <c r="W3246" t="s">
        <v>91</v>
      </c>
    </row>
    <row r="3247" spans="1:23" x14ac:dyDescent="0.3">
      <c r="A3247" t="s">
        <v>3628</v>
      </c>
      <c r="B3247" s="4">
        <v>41437</v>
      </c>
      <c r="C3247" t="s">
        <v>7898</v>
      </c>
      <c r="D3247">
        <v>2013</v>
      </c>
      <c r="E3247" s="4">
        <v>41442</v>
      </c>
      <c r="F3247">
        <v>5</v>
      </c>
      <c r="G3247" t="s">
        <v>7576</v>
      </c>
      <c r="H3247" t="s">
        <v>6224</v>
      </c>
      <c r="I3247" t="s">
        <v>6010</v>
      </c>
      <c r="J3247" t="s">
        <v>5981</v>
      </c>
      <c r="K3247" t="s">
        <v>5975</v>
      </c>
      <c r="L3247" t="s">
        <v>5971</v>
      </c>
      <c r="M3247" t="s">
        <v>6097</v>
      </c>
      <c r="N3247" t="s">
        <v>3629</v>
      </c>
      <c r="O3247" t="s">
        <v>7889</v>
      </c>
      <c r="P3247">
        <v>0</v>
      </c>
      <c r="Q3247">
        <v>132</v>
      </c>
      <c r="R3247">
        <v>59</v>
      </c>
      <c r="S3247">
        <v>73</v>
      </c>
      <c r="T3247">
        <v>0.44696969696969702</v>
      </c>
      <c r="U3247" t="s">
        <v>7891</v>
      </c>
      <c r="V3247" t="s">
        <v>10</v>
      </c>
      <c r="W3247" t="s">
        <v>91</v>
      </c>
    </row>
    <row r="3248" spans="1:23" x14ac:dyDescent="0.3">
      <c r="A3248" t="s">
        <v>3638</v>
      </c>
      <c r="B3248" s="4">
        <v>41438</v>
      </c>
      <c r="C3248" t="s">
        <v>7898</v>
      </c>
      <c r="D3248">
        <v>2013</v>
      </c>
      <c r="E3248" s="4">
        <v>41442</v>
      </c>
      <c r="F3248">
        <v>4</v>
      </c>
      <c r="G3248" t="s">
        <v>7112</v>
      </c>
      <c r="H3248" t="s">
        <v>6790</v>
      </c>
      <c r="I3248" t="s">
        <v>6010</v>
      </c>
      <c r="J3248" t="s">
        <v>5981</v>
      </c>
      <c r="K3248" t="s">
        <v>5985</v>
      </c>
      <c r="L3248" t="s">
        <v>5976</v>
      </c>
      <c r="M3248" t="s">
        <v>6494</v>
      </c>
      <c r="N3248" t="s">
        <v>2436</v>
      </c>
      <c r="O3248" t="s">
        <v>7889</v>
      </c>
      <c r="P3248">
        <v>0</v>
      </c>
      <c r="Q3248">
        <v>31</v>
      </c>
      <c r="R3248">
        <v>13</v>
      </c>
      <c r="S3248">
        <v>18</v>
      </c>
      <c r="T3248">
        <v>0.41935483870967699</v>
      </c>
      <c r="U3248" t="s">
        <v>7891</v>
      </c>
      <c r="V3248" t="s">
        <v>10</v>
      </c>
      <c r="W3248" t="s">
        <v>29</v>
      </c>
    </row>
    <row r="3249" spans="1:23" x14ac:dyDescent="0.3">
      <c r="A3249" t="s">
        <v>3638</v>
      </c>
      <c r="B3249" s="4">
        <v>41438</v>
      </c>
      <c r="C3249" t="s">
        <v>7898</v>
      </c>
      <c r="D3249">
        <v>2013</v>
      </c>
      <c r="E3249" s="4">
        <v>41442</v>
      </c>
      <c r="F3249">
        <v>4</v>
      </c>
      <c r="G3249" t="s">
        <v>7112</v>
      </c>
      <c r="H3249" t="s">
        <v>6790</v>
      </c>
      <c r="I3249" t="s">
        <v>6010</v>
      </c>
      <c r="J3249" t="s">
        <v>5981</v>
      </c>
      <c r="K3249" t="s">
        <v>5985</v>
      </c>
      <c r="L3249" t="s">
        <v>5976</v>
      </c>
      <c r="M3249" t="s">
        <v>6494</v>
      </c>
      <c r="N3249" t="s">
        <v>1510</v>
      </c>
      <c r="O3249" t="s">
        <v>7889</v>
      </c>
      <c r="P3249">
        <v>0</v>
      </c>
      <c r="Q3249">
        <v>41</v>
      </c>
      <c r="R3249">
        <v>10</v>
      </c>
      <c r="S3249">
        <v>31</v>
      </c>
      <c r="T3249">
        <v>0.24390243902438999</v>
      </c>
      <c r="U3249" t="s">
        <v>7892</v>
      </c>
      <c r="V3249" t="s">
        <v>10</v>
      </c>
      <c r="W3249" t="s">
        <v>77</v>
      </c>
    </row>
    <row r="3250" spans="1:23" x14ac:dyDescent="0.3">
      <c r="A3250" t="s">
        <v>3703</v>
      </c>
      <c r="B3250" s="4">
        <v>41451</v>
      </c>
      <c r="C3250" t="s">
        <v>7898</v>
      </c>
      <c r="D3250">
        <v>2013</v>
      </c>
      <c r="E3250" s="4">
        <v>41456</v>
      </c>
      <c r="F3250">
        <v>5</v>
      </c>
      <c r="G3250" t="s">
        <v>7000</v>
      </c>
      <c r="H3250" t="s">
        <v>6191</v>
      </c>
      <c r="I3250" t="s">
        <v>6010</v>
      </c>
      <c r="J3250" t="s">
        <v>5981</v>
      </c>
      <c r="K3250" t="s">
        <v>5985</v>
      </c>
      <c r="L3250" t="s">
        <v>5971</v>
      </c>
      <c r="M3250" t="s">
        <v>6081</v>
      </c>
      <c r="N3250" t="s">
        <v>3708</v>
      </c>
      <c r="O3250" t="s">
        <v>7889</v>
      </c>
      <c r="P3250">
        <v>0</v>
      </c>
      <c r="Q3250">
        <v>41</v>
      </c>
      <c r="R3250">
        <v>16</v>
      </c>
      <c r="S3250">
        <v>25</v>
      </c>
      <c r="T3250">
        <v>0.39024390243902402</v>
      </c>
      <c r="U3250" t="s">
        <v>7891</v>
      </c>
      <c r="V3250" t="s">
        <v>10</v>
      </c>
      <c r="W3250" t="s">
        <v>29</v>
      </c>
    </row>
    <row r="3251" spans="1:23" x14ac:dyDescent="0.3">
      <c r="A3251" t="s">
        <v>3849</v>
      </c>
      <c r="B3251" s="4">
        <v>41495</v>
      </c>
      <c r="C3251" t="s">
        <v>7900</v>
      </c>
      <c r="D3251">
        <v>2013</v>
      </c>
      <c r="E3251" s="4">
        <v>41500</v>
      </c>
      <c r="F3251">
        <v>5</v>
      </c>
      <c r="G3251" t="s">
        <v>6055</v>
      </c>
      <c r="H3251" t="s">
        <v>6281</v>
      </c>
      <c r="I3251" t="s">
        <v>6010</v>
      </c>
      <c r="J3251" t="s">
        <v>5981</v>
      </c>
      <c r="K3251" t="s">
        <v>5970</v>
      </c>
      <c r="L3251" t="s">
        <v>5976</v>
      </c>
      <c r="M3251" t="s">
        <v>6281</v>
      </c>
      <c r="N3251" t="s">
        <v>747</v>
      </c>
      <c r="O3251" t="s">
        <v>7889</v>
      </c>
      <c r="P3251">
        <v>0</v>
      </c>
      <c r="Q3251">
        <v>41</v>
      </c>
      <c r="R3251">
        <v>20</v>
      </c>
      <c r="S3251">
        <v>21</v>
      </c>
      <c r="T3251">
        <v>0.48780487804877998</v>
      </c>
      <c r="U3251" t="s">
        <v>7891</v>
      </c>
      <c r="V3251" t="s">
        <v>10</v>
      </c>
      <c r="W3251" t="s">
        <v>29</v>
      </c>
    </row>
    <row r="3252" spans="1:23" x14ac:dyDescent="0.3">
      <c r="A3252" t="s">
        <v>3891</v>
      </c>
      <c r="B3252" s="4">
        <v>41500</v>
      </c>
      <c r="C3252" t="s">
        <v>7900</v>
      </c>
      <c r="D3252">
        <v>2013</v>
      </c>
      <c r="E3252" s="4">
        <v>41506</v>
      </c>
      <c r="F3252">
        <v>6</v>
      </c>
      <c r="G3252" t="s">
        <v>6143</v>
      </c>
      <c r="H3252" t="s">
        <v>6420</v>
      </c>
      <c r="I3252" t="s">
        <v>6010</v>
      </c>
      <c r="J3252" t="s">
        <v>5981</v>
      </c>
      <c r="K3252" t="s">
        <v>5975</v>
      </c>
      <c r="L3252" t="s">
        <v>5976</v>
      </c>
      <c r="M3252" t="s">
        <v>6171</v>
      </c>
      <c r="N3252" t="s">
        <v>3892</v>
      </c>
      <c r="O3252" t="s">
        <v>7889</v>
      </c>
      <c r="P3252">
        <v>0</v>
      </c>
      <c r="Q3252">
        <v>27</v>
      </c>
      <c r="R3252">
        <v>12</v>
      </c>
      <c r="S3252">
        <v>15</v>
      </c>
      <c r="T3252">
        <v>0.44444444444444398</v>
      </c>
      <c r="U3252" t="s">
        <v>7891</v>
      </c>
      <c r="V3252" t="s">
        <v>10</v>
      </c>
      <c r="W3252" t="s">
        <v>45</v>
      </c>
    </row>
    <row r="3253" spans="1:23" x14ac:dyDescent="0.3">
      <c r="A3253" t="s">
        <v>3891</v>
      </c>
      <c r="B3253" s="4">
        <v>41500</v>
      </c>
      <c r="C3253" t="s">
        <v>7900</v>
      </c>
      <c r="D3253">
        <v>2013</v>
      </c>
      <c r="E3253" s="4">
        <v>41506</v>
      </c>
      <c r="F3253">
        <v>6</v>
      </c>
      <c r="G3253" t="s">
        <v>6143</v>
      </c>
      <c r="H3253" t="s">
        <v>6420</v>
      </c>
      <c r="I3253" t="s">
        <v>6010</v>
      </c>
      <c r="J3253" t="s">
        <v>5981</v>
      </c>
      <c r="K3253" t="s">
        <v>5975</v>
      </c>
      <c r="L3253" t="s">
        <v>5976</v>
      </c>
      <c r="M3253" t="s">
        <v>6171</v>
      </c>
      <c r="N3253" t="s">
        <v>1903</v>
      </c>
      <c r="O3253" t="s">
        <v>7889</v>
      </c>
      <c r="P3253">
        <v>0</v>
      </c>
      <c r="Q3253">
        <v>30</v>
      </c>
      <c r="R3253">
        <v>5</v>
      </c>
      <c r="S3253">
        <v>25</v>
      </c>
      <c r="T3253">
        <v>0.16666666666666699</v>
      </c>
      <c r="U3253" t="s">
        <v>7895</v>
      </c>
      <c r="V3253" t="s">
        <v>10</v>
      </c>
      <c r="W3253" t="s">
        <v>11</v>
      </c>
    </row>
    <row r="3254" spans="1:23" x14ac:dyDescent="0.3">
      <c r="A3254" t="s">
        <v>3896</v>
      </c>
      <c r="B3254" s="4">
        <v>41502</v>
      </c>
      <c r="C3254" t="s">
        <v>7900</v>
      </c>
      <c r="D3254">
        <v>2013</v>
      </c>
      <c r="E3254" s="4">
        <v>41503</v>
      </c>
      <c r="F3254">
        <v>1</v>
      </c>
      <c r="G3254" t="s">
        <v>7093</v>
      </c>
      <c r="H3254" t="s">
        <v>6700</v>
      </c>
      <c r="I3254" t="s">
        <v>6010</v>
      </c>
      <c r="J3254" t="s">
        <v>5981</v>
      </c>
      <c r="K3254" t="s">
        <v>5975</v>
      </c>
      <c r="L3254" t="s">
        <v>5988</v>
      </c>
      <c r="M3254" t="s">
        <v>6111</v>
      </c>
      <c r="N3254" t="s">
        <v>1505</v>
      </c>
      <c r="O3254" t="s">
        <v>7889</v>
      </c>
      <c r="P3254">
        <v>0</v>
      </c>
      <c r="Q3254">
        <v>69</v>
      </c>
      <c r="R3254">
        <v>25</v>
      </c>
      <c r="S3254">
        <v>44</v>
      </c>
      <c r="T3254">
        <v>0.36231884057970998</v>
      </c>
      <c r="U3254" t="s">
        <v>7892</v>
      </c>
      <c r="V3254" t="s">
        <v>10</v>
      </c>
      <c r="W3254" t="s">
        <v>29</v>
      </c>
    </row>
    <row r="3255" spans="1:23" x14ac:dyDescent="0.3">
      <c r="A3255" t="s">
        <v>3896</v>
      </c>
      <c r="B3255" s="4">
        <v>41502</v>
      </c>
      <c r="C3255" t="s">
        <v>7900</v>
      </c>
      <c r="D3255">
        <v>2013</v>
      </c>
      <c r="E3255" s="4">
        <v>41503</v>
      </c>
      <c r="F3255">
        <v>1</v>
      </c>
      <c r="G3255" t="s">
        <v>7093</v>
      </c>
      <c r="H3255" t="s">
        <v>6700</v>
      </c>
      <c r="I3255" t="s">
        <v>6010</v>
      </c>
      <c r="J3255" t="s">
        <v>5981</v>
      </c>
      <c r="K3255" t="s">
        <v>5975</v>
      </c>
      <c r="L3255" t="s">
        <v>5988</v>
      </c>
      <c r="M3255" t="s">
        <v>6111</v>
      </c>
      <c r="N3255" t="s">
        <v>3188</v>
      </c>
      <c r="O3255" t="s">
        <v>7889</v>
      </c>
      <c r="P3255">
        <v>0</v>
      </c>
      <c r="Q3255">
        <v>263</v>
      </c>
      <c r="R3255">
        <v>71</v>
      </c>
      <c r="S3255">
        <v>192</v>
      </c>
      <c r="T3255">
        <v>0.26996197718631199</v>
      </c>
      <c r="U3255" t="s">
        <v>7899</v>
      </c>
      <c r="V3255" t="s">
        <v>10</v>
      </c>
      <c r="W3255" t="s">
        <v>11</v>
      </c>
    </row>
    <row r="3256" spans="1:23" x14ac:dyDescent="0.3">
      <c r="A3256" t="s">
        <v>3941</v>
      </c>
      <c r="B3256" s="4">
        <v>41510</v>
      </c>
      <c r="C3256" t="s">
        <v>7900</v>
      </c>
      <c r="D3256">
        <v>2013</v>
      </c>
      <c r="E3256" s="4">
        <v>41515</v>
      </c>
      <c r="F3256">
        <v>5</v>
      </c>
      <c r="G3256" t="s">
        <v>6452</v>
      </c>
      <c r="H3256" t="s">
        <v>6717</v>
      </c>
      <c r="I3256" t="s">
        <v>6010</v>
      </c>
      <c r="J3256" t="s">
        <v>5981</v>
      </c>
      <c r="K3256" t="s">
        <v>5975</v>
      </c>
      <c r="L3256" t="s">
        <v>5976</v>
      </c>
      <c r="M3256" t="s">
        <v>6335</v>
      </c>
      <c r="N3256" t="s">
        <v>3831</v>
      </c>
      <c r="O3256" t="s">
        <v>7889</v>
      </c>
      <c r="P3256">
        <v>0</v>
      </c>
      <c r="Q3256">
        <v>86</v>
      </c>
      <c r="R3256">
        <v>10</v>
      </c>
      <c r="S3256">
        <v>76</v>
      </c>
      <c r="T3256">
        <v>0.116279069767442</v>
      </c>
      <c r="U3256" t="s">
        <v>7905</v>
      </c>
      <c r="V3256" t="s">
        <v>10</v>
      </c>
      <c r="W3256" t="s">
        <v>91</v>
      </c>
    </row>
    <row r="3257" spans="1:23" x14ac:dyDescent="0.3">
      <c r="A3257" t="s">
        <v>3941</v>
      </c>
      <c r="B3257" s="4">
        <v>41510</v>
      </c>
      <c r="C3257" t="s">
        <v>7900</v>
      </c>
      <c r="D3257">
        <v>2013</v>
      </c>
      <c r="E3257" s="4">
        <v>41515</v>
      </c>
      <c r="F3257">
        <v>5</v>
      </c>
      <c r="G3257" t="s">
        <v>6452</v>
      </c>
      <c r="H3257" t="s">
        <v>6717</v>
      </c>
      <c r="I3257" t="s">
        <v>6010</v>
      </c>
      <c r="J3257" t="s">
        <v>5981</v>
      </c>
      <c r="K3257" t="s">
        <v>5975</v>
      </c>
      <c r="L3257" t="s">
        <v>5976</v>
      </c>
      <c r="M3257" t="s">
        <v>6335</v>
      </c>
      <c r="N3257" t="s">
        <v>960</v>
      </c>
      <c r="O3257" t="s">
        <v>7889</v>
      </c>
      <c r="P3257">
        <v>0</v>
      </c>
      <c r="Q3257">
        <v>47</v>
      </c>
      <c r="R3257">
        <v>17</v>
      </c>
      <c r="S3257">
        <v>30</v>
      </c>
      <c r="T3257">
        <v>0.36170212765957399</v>
      </c>
      <c r="U3257" t="s">
        <v>7890</v>
      </c>
      <c r="V3257" t="s">
        <v>10</v>
      </c>
      <c r="W3257" t="s">
        <v>91</v>
      </c>
    </row>
    <row r="3258" spans="1:23" x14ac:dyDescent="0.3">
      <c r="A3258" t="s">
        <v>3941</v>
      </c>
      <c r="B3258" s="4">
        <v>41510</v>
      </c>
      <c r="C3258" t="s">
        <v>7900</v>
      </c>
      <c r="D3258">
        <v>2013</v>
      </c>
      <c r="E3258" s="4">
        <v>41515</v>
      </c>
      <c r="F3258">
        <v>5</v>
      </c>
      <c r="G3258" t="s">
        <v>6452</v>
      </c>
      <c r="H3258" t="s">
        <v>6717</v>
      </c>
      <c r="I3258" t="s">
        <v>6010</v>
      </c>
      <c r="J3258" t="s">
        <v>5981</v>
      </c>
      <c r="K3258" t="s">
        <v>5975</v>
      </c>
      <c r="L3258" t="s">
        <v>5976</v>
      </c>
      <c r="M3258" t="s">
        <v>6335</v>
      </c>
      <c r="N3258" t="s">
        <v>3942</v>
      </c>
      <c r="O3258" t="s">
        <v>7889</v>
      </c>
      <c r="P3258">
        <v>0</v>
      </c>
      <c r="Q3258">
        <v>49</v>
      </c>
      <c r="R3258">
        <v>3</v>
      </c>
      <c r="S3258">
        <v>46</v>
      </c>
      <c r="T3258">
        <v>6.1224489795918401E-2</v>
      </c>
      <c r="U3258" t="s">
        <v>7890</v>
      </c>
      <c r="V3258" t="s">
        <v>10</v>
      </c>
      <c r="W3258" t="s">
        <v>77</v>
      </c>
    </row>
    <row r="3259" spans="1:23" x14ac:dyDescent="0.3">
      <c r="A3259" t="s">
        <v>3946</v>
      </c>
      <c r="B3259" s="4">
        <v>41511</v>
      </c>
      <c r="C3259" t="s">
        <v>7900</v>
      </c>
      <c r="D3259">
        <v>2013</v>
      </c>
      <c r="E3259" s="4">
        <v>41517</v>
      </c>
      <c r="F3259">
        <v>6</v>
      </c>
      <c r="G3259" t="s">
        <v>6593</v>
      </c>
      <c r="H3259" t="s">
        <v>6199</v>
      </c>
      <c r="I3259" t="s">
        <v>6010</v>
      </c>
      <c r="J3259" t="s">
        <v>5981</v>
      </c>
      <c r="K3259" t="s">
        <v>5985</v>
      </c>
      <c r="L3259" t="s">
        <v>5976</v>
      </c>
      <c r="M3259" t="s">
        <v>6200</v>
      </c>
      <c r="N3259" t="s">
        <v>1515</v>
      </c>
      <c r="O3259" t="s">
        <v>7889</v>
      </c>
      <c r="P3259">
        <v>0</v>
      </c>
      <c r="Q3259">
        <v>159</v>
      </c>
      <c r="R3259">
        <v>28</v>
      </c>
      <c r="S3259">
        <v>131</v>
      </c>
      <c r="T3259">
        <v>0.17610062893081799</v>
      </c>
      <c r="U3259" t="s">
        <v>7910</v>
      </c>
      <c r="V3259" t="s">
        <v>10</v>
      </c>
      <c r="W3259" t="s">
        <v>11</v>
      </c>
    </row>
    <row r="3260" spans="1:23" x14ac:dyDescent="0.3">
      <c r="A3260" t="s">
        <v>3956</v>
      </c>
      <c r="B3260" s="4">
        <v>41513</v>
      </c>
      <c r="C3260" t="s">
        <v>7900</v>
      </c>
      <c r="D3260">
        <v>2013</v>
      </c>
      <c r="E3260" s="4">
        <v>41519</v>
      </c>
      <c r="F3260">
        <v>6</v>
      </c>
      <c r="G3260" t="s">
        <v>6405</v>
      </c>
      <c r="H3260" t="s">
        <v>6216</v>
      </c>
      <c r="I3260" t="s">
        <v>6010</v>
      </c>
      <c r="J3260" t="s">
        <v>5981</v>
      </c>
      <c r="K3260" t="s">
        <v>5970</v>
      </c>
      <c r="L3260" t="s">
        <v>5976</v>
      </c>
      <c r="M3260" t="s">
        <v>6097</v>
      </c>
      <c r="N3260" t="s">
        <v>3958</v>
      </c>
      <c r="O3260" t="s">
        <v>7889</v>
      </c>
      <c r="P3260">
        <v>0</v>
      </c>
      <c r="Q3260">
        <v>27</v>
      </c>
      <c r="R3260">
        <v>6</v>
      </c>
      <c r="S3260">
        <v>21</v>
      </c>
      <c r="T3260">
        <v>0.22222222222222199</v>
      </c>
      <c r="U3260" t="s">
        <v>7895</v>
      </c>
      <c r="V3260" t="s">
        <v>10</v>
      </c>
      <c r="W3260" t="s">
        <v>11</v>
      </c>
    </row>
    <row r="3261" spans="1:23" x14ac:dyDescent="0.3">
      <c r="A3261" t="s">
        <v>3977</v>
      </c>
      <c r="B3261" s="4">
        <v>41516</v>
      </c>
      <c r="C3261" t="s">
        <v>7900</v>
      </c>
      <c r="D3261">
        <v>2013</v>
      </c>
      <c r="E3261" s="4">
        <v>41519</v>
      </c>
      <c r="F3261">
        <v>3</v>
      </c>
      <c r="G3261" t="s">
        <v>7358</v>
      </c>
      <c r="H3261" t="s">
        <v>6556</v>
      </c>
      <c r="I3261" t="s">
        <v>6010</v>
      </c>
      <c r="J3261" t="s">
        <v>5981</v>
      </c>
      <c r="K3261" t="s">
        <v>5975</v>
      </c>
      <c r="L3261" t="s">
        <v>5988</v>
      </c>
      <c r="M3261" t="s">
        <v>6171</v>
      </c>
      <c r="N3261" t="s">
        <v>3135</v>
      </c>
      <c r="O3261" t="s">
        <v>7889</v>
      </c>
      <c r="P3261">
        <v>0</v>
      </c>
      <c r="Q3261">
        <v>42</v>
      </c>
      <c r="R3261">
        <v>17</v>
      </c>
      <c r="S3261">
        <v>25</v>
      </c>
      <c r="T3261">
        <v>0.40476190476190499</v>
      </c>
      <c r="U3261" t="s">
        <v>7895</v>
      </c>
      <c r="V3261" t="s">
        <v>10</v>
      </c>
      <c r="W3261" t="s">
        <v>11</v>
      </c>
    </row>
    <row r="3262" spans="1:23" x14ac:dyDescent="0.3">
      <c r="A3262" t="s">
        <v>3978</v>
      </c>
      <c r="B3262" s="4">
        <v>41516</v>
      </c>
      <c r="C3262" t="s">
        <v>7900</v>
      </c>
      <c r="D3262">
        <v>2013</v>
      </c>
      <c r="E3262" s="4">
        <v>41520</v>
      </c>
      <c r="F3262">
        <v>4</v>
      </c>
      <c r="G3262" t="s">
        <v>7635</v>
      </c>
      <c r="H3262" t="s">
        <v>6982</v>
      </c>
      <c r="I3262" t="s">
        <v>6010</v>
      </c>
      <c r="J3262" t="s">
        <v>5981</v>
      </c>
      <c r="K3262" t="s">
        <v>5985</v>
      </c>
      <c r="L3262" t="s">
        <v>5976</v>
      </c>
      <c r="M3262" t="s">
        <v>6219</v>
      </c>
      <c r="N3262" t="s">
        <v>1820</v>
      </c>
      <c r="O3262" t="s">
        <v>7889</v>
      </c>
      <c r="P3262">
        <v>0</v>
      </c>
      <c r="Q3262">
        <v>77</v>
      </c>
      <c r="R3262">
        <v>31</v>
      </c>
      <c r="S3262">
        <v>46</v>
      </c>
      <c r="T3262">
        <v>0.40259740259740301</v>
      </c>
      <c r="U3262" t="s">
        <v>7892</v>
      </c>
      <c r="V3262" t="s">
        <v>10</v>
      </c>
      <c r="W3262" t="s">
        <v>29</v>
      </c>
    </row>
    <row r="3263" spans="1:23" x14ac:dyDescent="0.3">
      <c r="A3263" t="s">
        <v>3978</v>
      </c>
      <c r="B3263" s="4">
        <v>41516</v>
      </c>
      <c r="C3263" t="s">
        <v>7900</v>
      </c>
      <c r="D3263">
        <v>2013</v>
      </c>
      <c r="E3263" s="4">
        <v>41520</v>
      </c>
      <c r="F3263">
        <v>4</v>
      </c>
      <c r="G3263" t="s">
        <v>7635</v>
      </c>
      <c r="H3263" t="s">
        <v>6982</v>
      </c>
      <c r="I3263" t="s">
        <v>6010</v>
      </c>
      <c r="J3263" t="s">
        <v>5981</v>
      </c>
      <c r="K3263" t="s">
        <v>5985</v>
      </c>
      <c r="L3263" t="s">
        <v>5976</v>
      </c>
      <c r="M3263" t="s">
        <v>6219</v>
      </c>
      <c r="N3263" t="s">
        <v>108</v>
      </c>
      <c r="O3263" t="s">
        <v>7889</v>
      </c>
      <c r="P3263">
        <v>0</v>
      </c>
      <c r="Q3263">
        <v>32</v>
      </c>
      <c r="R3263">
        <v>5</v>
      </c>
      <c r="S3263">
        <v>27</v>
      </c>
      <c r="T3263">
        <v>0.15625</v>
      </c>
      <c r="U3263" t="s">
        <v>7891</v>
      </c>
      <c r="V3263" t="s">
        <v>10</v>
      </c>
      <c r="W3263" t="s">
        <v>45</v>
      </c>
    </row>
    <row r="3264" spans="1:23" x14ac:dyDescent="0.3">
      <c r="A3264" t="s">
        <v>3978</v>
      </c>
      <c r="B3264" s="4">
        <v>41516</v>
      </c>
      <c r="C3264" t="s">
        <v>7900</v>
      </c>
      <c r="D3264">
        <v>2013</v>
      </c>
      <c r="E3264" s="4">
        <v>41520</v>
      </c>
      <c r="F3264">
        <v>4</v>
      </c>
      <c r="G3264" t="s">
        <v>7635</v>
      </c>
      <c r="H3264" t="s">
        <v>6982</v>
      </c>
      <c r="I3264" t="s">
        <v>6010</v>
      </c>
      <c r="J3264" t="s">
        <v>5981</v>
      </c>
      <c r="K3264" t="s">
        <v>5985</v>
      </c>
      <c r="L3264" t="s">
        <v>5976</v>
      </c>
      <c r="M3264" t="s">
        <v>6219</v>
      </c>
      <c r="N3264" t="s">
        <v>3979</v>
      </c>
      <c r="O3264" t="s">
        <v>7889</v>
      </c>
      <c r="P3264">
        <v>0</v>
      </c>
      <c r="Q3264">
        <v>54</v>
      </c>
      <c r="R3264">
        <v>17</v>
      </c>
      <c r="S3264">
        <v>37</v>
      </c>
      <c r="T3264">
        <v>0.31481481481481499</v>
      </c>
      <c r="U3264" t="s">
        <v>7891</v>
      </c>
      <c r="V3264" t="s">
        <v>10</v>
      </c>
      <c r="W3264" t="s">
        <v>11</v>
      </c>
    </row>
    <row r="3265" spans="1:23" x14ac:dyDescent="0.3">
      <c r="A3265" t="s">
        <v>3982</v>
      </c>
      <c r="B3265" s="4">
        <v>41517</v>
      </c>
      <c r="C3265" t="s">
        <v>7900</v>
      </c>
      <c r="D3265">
        <v>2013</v>
      </c>
      <c r="E3265" s="4">
        <v>41520</v>
      </c>
      <c r="F3265">
        <v>3</v>
      </c>
      <c r="G3265" t="s">
        <v>7145</v>
      </c>
      <c r="H3265" t="s">
        <v>7637</v>
      </c>
      <c r="I3265" t="s">
        <v>6010</v>
      </c>
      <c r="J3265" t="s">
        <v>5981</v>
      </c>
      <c r="K3265" t="s">
        <v>5985</v>
      </c>
      <c r="L3265" t="s">
        <v>5988</v>
      </c>
      <c r="M3265" t="s">
        <v>6011</v>
      </c>
      <c r="N3265" t="s">
        <v>3983</v>
      </c>
      <c r="O3265" t="s">
        <v>7889</v>
      </c>
      <c r="P3265">
        <v>0</v>
      </c>
      <c r="Q3265">
        <v>121</v>
      </c>
      <c r="R3265">
        <v>6</v>
      </c>
      <c r="S3265">
        <v>115</v>
      </c>
      <c r="T3265">
        <v>4.9586776859504099E-2</v>
      </c>
      <c r="U3265" t="s">
        <v>7902</v>
      </c>
      <c r="V3265" t="s">
        <v>10</v>
      </c>
      <c r="W3265" t="s">
        <v>29</v>
      </c>
    </row>
    <row r="3266" spans="1:23" x14ac:dyDescent="0.3">
      <c r="A3266" t="s">
        <v>3982</v>
      </c>
      <c r="B3266" s="4">
        <v>41517</v>
      </c>
      <c r="C3266" t="s">
        <v>7900</v>
      </c>
      <c r="D3266">
        <v>2013</v>
      </c>
      <c r="E3266" s="4">
        <v>41520</v>
      </c>
      <c r="F3266">
        <v>3</v>
      </c>
      <c r="G3266" t="s">
        <v>7145</v>
      </c>
      <c r="H3266" t="s">
        <v>7637</v>
      </c>
      <c r="I3266" t="s">
        <v>6010</v>
      </c>
      <c r="J3266" t="s">
        <v>5981</v>
      </c>
      <c r="K3266" t="s">
        <v>5985</v>
      </c>
      <c r="L3266" t="s">
        <v>5988</v>
      </c>
      <c r="M3266" t="s">
        <v>6011</v>
      </c>
      <c r="N3266" t="s">
        <v>3271</v>
      </c>
      <c r="O3266" t="s">
        <v>7889</v>
      </c>
      <c r="P3266">
        <v>0</v>
      </c>
      <c r="Q3266">
        <v>34</v>
      </c>
      <c r="R3266">
        <v>4</v>
      </c>
      <c r="S3266">
        <v>30</v>
      </c>
      <c r="T3266">
        <v>0.11764705882352899</v>
      </c>
      <c r="U3266" t="s">
        <v>7891</v>
      </c>
      <c r="V3266" t="s">
        <v>10</v>
      </c>
      <c r="W3266" t="s">
        <v>45</v>
      </c>
    </row>
    <row r="3267" spans="1:23" x14ac:dyDescent="0.3">
      <c r="A3267" t="s">
        <v>3982</v>
      </c>
      <c r="B3267" s="4">
        <v>41517</v>
      </c>
      <c r="C3267" t="s">
        <v>7900</v>
      </c>
      <c r="D3267">
        <v>2013</v>
      </c>
      <c r="E3267" s="4">
        <v>41520</v>
      </c>
      <c r="F3267">
        <v>3</v>
      </c>
      <c r="G3267" t="s">
        <v>7145</v>
      </c>
      <c r="H3267" t="s">
        <v>7637</v>
      </c>
      <c r="I3267" t="s">
        <v>6010</v>
      </c>
      <c r="J3267" t="s">
        <v>5981</v>
      </c>
      <c r="K3267" t="s">
        <v>5985</v>
      </c>
      <c r="L3267" t="s">
        <v>5988</v>
      </c>
      <c r="M3267" t="s">
        <v>6011</v>
      </c>
      <c r="N3267" t="s">
        <v>321</v>
      </c>
      <c r="O3267" t="s">
        <v>7889</v>
      </c>
      <c r="P3267">
        <v>0</v>
      </c>
      <c r="Q3267">
        <v>193</v>
      </c>
      <c r="R3267">
        <v>8</v>
      </c>
      <c r="S3267">
        <v>185</v>
      </c>
      <c r="T3267">
        <v>4.1450777202072499E-2</v>
      </c>
      <c r="U3267" t="s">
        <v>7892</v>
      </c>
      <c r="V3267" t="s">
        <v>10</v>
      </c>
      <c r="W3267" t="s">
        <v>11</v>
      </c>
    </row>
    <row r="3268" spans="1:23" x14ac:dyDescent="0.3">
      <c r="A3268" t="s">
        <v>4019</v>
      </c>
      <c r="B3268" s="4">
        <v>41526</v>
      </c>
      <c r="C3268" t="s">
        <v>7901</v>
      </c>
      <c r="D3268">
        <v>2013</v>
      </c>
      <c r="E3268" s="4">
        <v>41528</v>
      </c>
      <c r="F3268">
        <v>2</v>
      </c>
      <c r="G3268" t="s">
        <v>7181</v>
      </c>
      <c r="H3268" t="s">
        <v>6224</v>
      </c>
      <c r="I3268" t="s">
        <v>6010</v>
      </c>
      <c r="J3268" t="s">
        <v>5981</v>
      </c>
      <c r="K3268" t="s">
        <v>5985</v>
      </c>
      <c r="L3268" t="s">
        <v>5988</v>
      </c>
      <c r="M3268" t="s">
        <v>6097</v>
      </c>
      <c r="N3268" t="s">
        <v>2346</v>
      </c>
      <c r="O3268" t="s">
        <v>7889</v>
      </c>
      <c r="P3268">
        <v>0</v>
      </c>
      <c r="Q3268">
        <v>45</v>
      </c>
      <c r="R3268">
        <v>0</v>
      </c>
      <c r="S3268">
        <v>45</v>
      </c>
      <c r="T3268">
        <v>0</v>
      </c>
      <c r="U3268" t="s">
        <v>7899</v>
      </c>
      <c r="V3268" t="s">
        <v>10</v>
      </c>
      <c r="W3268" t="s">
        <v>91</v>
      </c>
    </row>
    <row r="3269" spans="1:23" x14ac:dyDescent="0.3">
      <c r="A3269" t="s">
        <v>4019</v>
      </c>
      <c r="B3269" s="4">
        <v>41526</v>
      </c>
      <c r="C3269" t="s">
        <v>7901</v>
      </c>
      <c r="D3269">
        <v>2013</v>
      </c>
      <c r="E3269" s="4">
        <v>41528</v>
      </c>
      <c r="F3269">
        <v>2</v>
      </c>
      <c r="G3269" t="s">
        <v>7181</v>
      </c>
      <c r="H3269" t="s">
        <v>6224</v>
      </c>
      <c r="I3269" t="s">
        <v>6010</v>
      </c>
      <c r="J3269" t="s">
        <v>5981</v>
      </c>
      <c r="K3269" t="s">
        <v>5985</v>
      </c>
      <c r="L3269" t="s">
        <v>5988</v>
      </c>
      <c r="M3269" t="s">
        <v>6097</v>
      </c>
      <c r="N3269" t="s">
        <v>3465</v>
      </c>
      <c r="O3269" t="s">
        <v>7889</v>
      </c>
      <c r="P3269">
        <v>0</v>
      </c>
      <c r="Q3269">
        <v>32</v>
      </c>
      <c r="R3269">
        <v>11</v>
      </c>
      <c r="S3269">
        <v>21</v>
      </c>
      <c r="T3269">
        <v>0.34375</v>
      </c>
      <c r="U3269" t="s">
        <v>7895</v>
      </c>
      <c r="V3269" t="s">
        <v>10</v>
      </c>
      <c r="W3269" t="s">
        <v>77</v>
      </c>
    </row>
    <row r="3270" spans="1:23" x14ac:dyDescent="0.3">
      <c r="A3270" t="s">
        <v>4026</v>
      </c>
      <c r="B3270" s="4">
        <v>41526</v>
      </c>
      <c r="C3270" t="s">
        <v>7901</v>
      </c>
      <c r="D3270">
        <v>2013</v>
      </c>
      <c r="E3270" s="4">
        <v>41533</v>
      </c>
      <c r="F3270">
        <v>7</v>
      </c>
      <c r="G3270" t="s">
        <v>6651</v>
      </c>
      <c r="H3270" t="s">
        <v>6009</v>
      </c>
      <c r="I3270" t="s">
        <v>6010</v>
      </c>
      <c r="J3270" t="s">
        <v>5981</v>
      </c>
      <c r="K3270" t="s">
        <v>5975</v>
      </c>
      <c r="L3270" t="s">
        <v>5976</v>
      </c>
      <c r="M3270" t="s">
        <v>6011</v>
      </c>
      <c r="N3270" t="s">
        <v>281</v>
      </c>
      <c r="O3270" t="s">
        <v>7889</v>
      </c>
      <c r="P3270">
        <v>0</v>
      </c>
      <c r="Q3270">
        <v>226</v>
      </c>
      <c r="R3270">
        <v>72</v>
      </c>
      <c r="S3270">
        <v>154</v>
      </c>
      <c r="T3270">
        <v>0.31858407079646001</v>
      </c>
      <c r="U3270" t="s">
        <v>7897</v>
      </c>
      <c r="V3270" t="s">
        <v>10</v>
      </c>
      <c r="W3270" t="s">
        <v>77</v>
      </c>
    </row>
    <row r="3271" spans="1:23" x14ac:dyDescent="0.3">
      <c r="A3271" t="s">
        <v>4064</v>
      </c>
      <c r="B3271" s="4">
        <v>41534</v>
      </c>
      <c r="C3271" t="s">
        <v>7901</v>
      </c>
      <c r="D3271">
        <v>2013</v>
      </c>
      <c r="E3271" s="4">
        <v>41537</v>
      </c>
      <c r="F3271">
        <v>3</v>
      </c>
      <c r="G3271" t="s">
        <v>6699</v>
      </c>
      <c r="H3271" t="s">
        <v>7188</v>
      </c>
      <c r="I3271" t="s">
        <v>6010</v>
      </c>
      <c r="J3271" t="s">
        <v>5981</v>
      </c>
      <c r="K3271" t="s">
        <v>5970</v>
      </c>
      <c r="L3271" t="s">
        <v>5988</v>
      </c>
      <c r="M3271" t="s">
        <v>6011</v>
      </c>
      <c r="N3271" t="s">
        <v>627</v>
      </c>
      <c r="O3271" t="s">
        <v>7889</v>
      </c>
      <c r="P3271">
        <v>0</v>
      </c>
      <c r="Q3271">
        <v>68</v>
      </c>
      <c r="R3271">
        <v>24</v>
      </c>
      <c r="S3271">
        <v>44</v>
      </c>
      <c r="T3271">
        <v>0.35294117647058798</v>
      </c>
      <c r="U3271" t="s">
        <v>7899</v>
      </c>
      <c r="V3271" t="s">
        <v>10</v>
      </c>
      <c r="W3271" t="s">
        <v>45</v>
      </c>
    </row>
    <row r="3272" spans="1:23" x14ac:dyDescent="0.3">
      <c r="A3272" t="s">
        <v>4109</v>
      </c>
      <c r="B3272" s="4">
        <v>41541</v>
      </c>
      <c r="C3272" t="s">
        <v>7901</v>
      </c>
      <c r="D3272">
        <v>2013</v>
      </c>
      <c r="E3272" s="4">
        <v>41547</v>
      </c>
      <c r="F3272">
        <v>6</v>
      </c>
      <c r="G3272" t="s">
        <v>6731</v>
      </c>
      <c r="H3272" t="s">
        <v>6717</v>
      </c>
      <c r="I3272" t="s">
        <v>6010</v>
      </c>
      <c r="J3272" t="s">
        <v>5981</v>
      </c>
      <c r="K3272" t="s">
        <v>5975</v>
      </c>
      <c r="L3272" t="s">
        <v>5976</v>
      </c>
      <c r="M3272" t="s">
        <v>6335</v>
      </c>
      <c r="N3272" t="s">
        <v>4110</v>
      </c>
      <c r="O3272" t="s">
        <v>7889</v>
      </c>
      <c r="P3272">
        <v>0</v>
      </c>
      <c r="Q3272">
        <v>226</v>
      </c>
      <c r="R3272">
        <v>61</v>
      </c>
      <c r="S3272">
        <v>165</v>
      </c>
      <c r="T3272">
        <v>0.26991150442477901</v>
      </c>
      <c r="U3272" t="s">
        <v>7899</v>
      </c>
      <c r="V3272" t="s">
        <v>10</v>
      </c>
      <c r="W3272" t="s">
        <v>91</v>
      </c>
    </row>
    <row r="3273" spans="1:23" x14ac:dyDescent="0.3">
      <c r="A3273" t="s">
        <v>4113</v>
      </c>
      <c r="B3273" s="4">
        <v>41542</v>
      </c>
      <c r="C3273" t="s">
        <v>7901</v>
      </c>
      <c r="D3273">
        <v>2013</v>
      </c>
      <c r="E3273" s="4">
        <v>41543</v>
      </c>
      <c r="F3273">
        <v>1</v>
      </c>
      <c r="G3273" t="s">
        <v>7651</v>
      </c>
      <c r="H3273" t="s">
        <v>6281</v>
      </c>
      <c r="I3273" t="s">
        <v>6010</v>
      </c>
      <c r="J3273" t="s">
        <v>5981</v>
      </c>
      <c r="K3273" t="s">
        <v>5975</v>
      </c>
      <c r="L3273" t="s">
        <v>5988</v>
      </c>
      <c r="M3273" t="s">
        <v>6281</v>
      </c>
      <c r="N3273" t="s">
        <v>1640</v>
      </c>
      <c r="O3273" t="s">
        <v>7889</v>
      </c>
      <c r="P3273">
        <v>0</v>
      </c>
      <c r="Q3273">
        <v>20</v>
      </c>
      <c r="R3273">
        <v>6</v>
      </c>
      <c r="S3273">
        <v>14</v>
      </c>
      <c r="T3273">
        <v>0.3</v>
      </c>
      <c r="U3273" t="s">
        <v>7895</v>
      </c>
      <c r="V3273" t="s">
        <v>10</v>
      </c>
      <c r="W3273" t="s">
        <v>45</v>
      </c>
    </row>
    <row r="3274" spans="1:23" x14ac:dyDescent="0.3">
      <c r="A3274" t="s">
        <v>4113</v>
      </c>
      <c r="B3274" s="4">
        <v>41542</v>
      </c>
      <c r="C3274" t="s">
        <v>7901</v>
      </c>
      <c r="D3274">
        <v>2013</v>
      </c>
      <c r="E3274" s="4">
        <v>41543</v>
      </c>
      <c r="F3274">
        <v>1</v>
      </c>
      <c r="G3274" t="s">
        <v>7651</v>
      </c>
      <c r="H3274" t="s">
        <v>6281</v>
      </c>
      <c r="I3274" t="s">
        <v>6010</v>
      </c>
      <c r="J3274" t="s">
        <v>5981</v>
      </c>
      <c r="K3274" t="s">
        <v>5975</v>
      </c>
      <c r="L3274" t="s">
        <v>5988</v>
      </c>
      <c r="M3274" t="s">
        <v>6281</v>
      </c>
      <c r="N3274" t="s">
        <v>1414</v>
      </c>
      <c r="O3274" t="s">
        <v>7889</v>
      </c>
      <c r="P3274">
        <v>0</v>
      </c>
      <c r="Q3274">
        <v>170</v>
      </c>
      <c r="R3274">
        <v>71</v>
      </c>
      <c r="S3274">
        <v>99</v>
      </c>
      <c r="T3274">
        <v>0.41764705882352898</v>
      </c>
      <c r="U3274" t="s">
        <v>7899</v>
      </c>
      <c r="V3274" t="s">
        <v>10</v>
      </c>
      <c r="W3274" t="s">
        <v>11</v>
      </c>
    </row>
    <row r="3275" spans="1:23" x14ac:dyDescent="0.3">
      <c r="A3275" t="s">
        <v>4141</v>
      </c>
      <c r="B3275" s="4">
        <v>41547</v>
      </c>
      <c r="C3275" t="s">
        <v>7901</v>
      </c>
      <c r="D3275">
        <v>2013</v>
      </c>
      <c r="E3275" s="4">
        <v>41547</v>
      </c>
      <c r="F3275">
        <v>0</v>
      </c>
      <c r="G3275" t="s">
        <v>6223</v>
      </c>
      <c r="H3275" t="s">
        <v>7524</v>
      </c>
      <c r="I3275" t="s">
        <v>6010</v>
      </c>
      <c r="J3275" t="s">
        <v>5981</v>
      </c>
      <c r="K3275" t="s">
        <v>5975</v>
      </c>
      <c r="L3275" t="s">
        <v>6007</v>
      </c>
      <c r="M3275" t="s">
        <v>6097</v>
      </c>
      <c r="N3275" t="s">
        <v>2306</v>
      </c>
      <c r="O3275" t="s">
        <v>7889</v>
      </c>
      <c r="P3275">
        <v>0</v>
      </c>
      <c r="Q3275">
        <v>175</v>
      </c>
      <c r="R3275">
        <v>9</v>
      </c>
      <c r="S3275">
        <v>166</v>
      </c>
      <c r="T3275">
        <v>5.14285714285714E-2</v>
      </c>
      <c r="U3275" t="s">
        <v>7897</v>
      </c>
      <c r="V3275" t="s">
        <v>10</v>
      </c>
      <c r="W3275" t="s">
        <v>91</v>
      </c>
    </row>
    <row r="3276" spans="1:23" x14ac:dyDescent="0.3">
      <c r="A3276" t="s">
        <v>4141</v>
      </c>
      <c r="B3276" s="4">
        <v>41547</v>
      </c>
      <c r="C3276" t="s">
        <v>7901</v>
      </c>
      <c r="D3276">
        <v>2013</v>
      </c>
      <c r="E3276" s="4">
        <v>41547</v>
      </c>
      <c r="F3276">
        <v>0</v>
      </c>
      <c r="G3276" t="s">
        <v>6223</v>
      </c>
      <c r="H3276" t="s">
        <v>7524</v>
      </c>
      <c r="I3276" t="s">
        <v>6010</v>
      </c>
      <c r="J3276" t="s">
        <v>5981</v>
      </c>
      <c r="K3276" t="s">
        <v>5975</v>
      </c>
      <c r="L3276" t="s">
        <v>6007</v>
      </c>
      <c r="M3276" t="s">
        <v>6097</v>
      </c>
      <c r="N3276" t="s">
        <v>3803</v>
      </c>
      <c r="O3276" t="s">
        <v>7889</v>
      </c>
      <c r="P3276">
        <v>0</v>
      </c>
      <c r="Q3276">
        <v>25</v>
      </c>
      <c r="R3276">
        <v>6</v>
      </c>
      <c r="S3276">
        <v>19</v>
      </c>
      <c r="T3276">
        <v>0.24</v>
      </c>
      <c r="U3276" t="s">
        <v>7895</v>
      </c>
      <c r="V3276" t="s">
        <v>10</v>
      </c>
      <c r="W3276" t="s">
        <v>45</v>
      </c>
    </row>
    <row r="3277" spans="1:23" x14ac:dyDescent="0.3">
      <c r="A3277" t="s">
        <v>4179</v>
      </c>
      <c r="B3277" s="4">
        <v>41562</v>
      </c>
      <c r="C3277" t="s">
        <v>7903</v>
      </c>
      <c r="D3277">
        <v>2013</v>
      </c>
      <c r="E3277" s="4">
        <v>41567</v>
      </c>
      <c r="F3277">
        <v>5</v>
      </c>
      <c r="G3277" t="s">
        <v>7050</v>
      </c>
      <c r="H3277" t="s">
        <v>6281</v>
      </c>
      <c r="I3277" t="s">
        <v>6010</v>
      </c>
      <c r="J3277" t="s">
        <v>5981</v>
      </c>
      <c r="K3277" t="s">
        <v>5975</v>
      </c>
      <c r="L3277" t="s">
        <v>5976</v>
      </c>
      <c r="M3277" t="s">
        <v>6281</v>
      </c>
      <c r="N3277" t="s">
        <v>1115</v>
      </c>
      <c r="O3277" t="s">
        <v>7889</v>
      </c>
      <c r="P3277">
        <v>0</v>
      </c>
      <c r="Q3277">
        <v>210</v>
      </c>
      <c r="R3277">
        <v>40</v>
      </c>
      <c r="S3277">
        <v>170</v>
      </c>
      <c r="T3277">
        <v>0.19047619047618999</v>
      </c>
      <c r="U3277" t="s">
        <v>7897</v>
      </c>
      <c r="V3277" t="s">
        <v>10</v>
      </c>
      <c r="W3277" t="s">
        <v>77</v>
      </c>
    </row>
    <row r="3278" spans="1:23" x14ac:dyDescent="0.3">
      <c r="A3278" t="s">
        <v>4222</v>
      </c>
      <c r="B3278" s="4">
        <v>41579</v>
      </c>
      <c r="C3278" t="s">
        <v>7904</v>
      </c>
      <c r="D3278">
        <v>2013</v>
      </c>
      <c r="E3278" s="4">
        <v>41584</v>
      </c>
      <c r="F3278">
        <v>5</v>
      </c>
      <c r="G3278" t="s">
        <v>6119</v>
      </c>
      <c r="H3278" t="s">
        <v>6963</v>
      </c>
      <c r="I3278" t="s">
        <v>6010</v>
      </c>
      <c r="J3278" t="s">
        <v>5981</v>
      </c>
      <c r="K3278" t="s">
        <v>5985</v>
      </c>
      <c r="L3278" t="s">
        <v>5971</v>
      </c>
      <c r="M3278" t="s">
        <v>6111</v>
      </c>
      <c r="N3278" t="s">
        <v>1348</v>
      </c>
      <c r="O3278" t="s">
        <v>7889</v>
      </c>
      <c r="P3278">
        <v>0</v>
      </c>
      <c r="Q3278">
        <v>48</v>
      </c>
      <c r="R3278">
        <v>4</v>
      </c>
      <c r="S3278">
        <v>44</v>
      </c>
      <c r="T3278">
        <v>8.3333333333333301E-2</v>
      </c>
      <c r="U3278" t="s">
        <v>7890</v>
      </c>
      <c r="V3278" t="s">
        <v>10</v>
      </c>
      <c r="W3278" t="s">
        <v>77</v>
      </c>
    </row>
    <row r="3279" spans="1:23" x14ac:dyDescent="0.3">
      <c r="A3279" t="s">
        <v>4223</v>
      </c>
      <c r="B3279" s="4">
        <v>41579</v>
      </c>
      <c r="C3279" t="s">
        <v>7904</v>
      </c>
      <c r="D3279">
        <v>2013</v>
      </c>
      <c r="E3279" s="4">
        <v>41584</v>
      </c>
      <c r="F3279">
        <v>5</v>
      </c>
      <c r="G3279" t="s">
        <v>7141</v>
      </c>
      <c r="H3279" t="s">
        <v>6199</v>
      </c>
      <c r="I3279" t="s">
        <v>6010</v>
      </c>
      <c r="J3279" t="s">
        <v>5981</v>
      </c>
      <c r="K3279" t="s">
        <v>5985</v>
      </c>
      <c r="L3279" t="s">
        <v>5976</v>
      </c>
      <c r="M3279" t="s">
        <v>6200</v>
      </c>
      <c r="N3279" t="s">
        <v>2079</v>
      </c>
      <c r="O3279" t="s">
        <v>7889</v>
      </c>
      <c r="P3279">
        <v>0</v>
      </c>
      <c r="Q3279">
        <v>158</v>
      </c>
      <c r="R3279">
        <v>28</v>
      </c>
      <c r="S3279">
        <v>130</v>
      </c>
      <c r="T3279">
        <v>0.177215189873418</v>
      </c>
      <c r="U3279" t="s">
        <v>7891</v>
      </c>
      <c r="V3279" t="s">
        <v>10</v>
      </c>
      <c r="W3279" t="s">
        <v>11</v>
      </c>
    </row>
    <row r="3280" spans="1:23" x14ac:dyDescent="0.3">
      <c r="A3280" t="s">
        <v>4267</v>
      </c>
      <c r="B3280" s="4">
        <v>41590</v>
      </c>
      <c r="C3280" t="s">
        <v>7904</v>
      </c>
      <c r="D3280">
        <v>2013</v>
      </c>
      <c r="E3280" s="4">
        <v>41591</v>
      </c>
      <c r="F3280">
        <v>1</v>
      </c>
      <c r="G3280" t="s">
        <v>6995</v>
      </c>
      <c r="H3280" t="s">
        <v>6281</v>
      </c>
      <c r="I3280" t="s">
        <v>6010</v>
      </c>
      <c r="J3280" t="s">
        <v>5981</v>
      </c>
      <c r="K3280" t="s">
        <v>5985</v>
      </c>
      <c r="L3280" t="s">
        <v>5988</v>
      </c>
      <c r="M3280" t="s">
        <v>6281</v>
      </c>
      <c r="N3280" t="s">
        <v>107</v>
      </c>
      <c r="O3280" t="s">
        <v>7889</v>
      </c>
      <c r="P3280">
        <v>0</v>
      </c>
      <c r="Q3280">
        <v>21</v>
      </c>
      <c r="R3280">
        <v>1</v>
      </c>
      <c r="S3280">
        <v>20</v>
      </c>
      <c r="T3280">
        <v>4.7619047619047603E-2</v>
      </c>
      <c r="U3280" t="s">
        <v>7895</v>
      </c>
      <c r="V3280" t="s">
        <v>10</v>
      </c>
      <c r="W3280" t="s">
        <v>29</v>
      </c>
    </row>
    <row r="3281" spans="1:23" x14ac:dyDescent="0.3">
      <c r="A3281" t="s">
        <v>4273</v>
      </c>
      <c r="B3281" s="4">
        <v>41591</v>
      </c>
      <c r="C3281" t="s">
        <v>7904</v>
      </c>
      <c r="D3281">
        <v>2013</v>
      </c>
      <c r="E3281" s="4">
        <v>41593</v>
      </c>
      <c r="F3281">
        <v>2</v>
      </c>
      <c r="G3281" t="s">
        <v>7412</v>
      </c>
      <c r="H3281" t="s">
        <v>6334</v>
      </c>
      <c r="I3281" t="s">
        <v>6010</v>
      </c>
      <c r="J3281" t="s">
        <v>5981</v>
      </c>
      <c r="K3281" t="s">
        <v>5970</v>
      </c>
      <c r="L3281" t="s">
        <v>5988</v>
      </c>
      <c r="M3281" t="s">
        <v>6335</v>
      </c>
      <c r="N3281" t="s">
        <v>3636</v>
      </c>
      <c r="O3281" t="s">
        <v>7889</v>
      </c>
      <c r="P3281">
        <v>0</v>
      </c>
      <c r="Q3281">
        <v>116</v>
      </c>
      <c r="R3281">
        <v>56</v>
      </c>
      <c r="S3281">
        <v>60</v>
      </c>
      <c r="T3281">
        <v>0.48275862068965503</v>
      </c>
      <c r="U3281" t="s">
        <v>7899</v>
      </c>
      <c r="V3281" t="s">
        <v>10</v>
      </c>
      <c r="W3281" t="s">
        <v>77</v>
      </c>
    </row>
    <row r="3282" spans="1:23" x14ac:dyDescent="0.3">
      <c r="A3282" t="s">
        <v>4281</v>
      </c>
      <c r="B3282" s="4">
        <v>41592</v>
      </c>
      <c r="C3282" t="s">
        <v>7904</v>
      </c>
      <c r="D3282">
        <v>2013</v>
      </c>
      <c r="E3282" s="4">
        <v>41597</v>
      </c>
      <c r="F3282">
        <v>5</v>
      </c>
      <c r="G3282" t="s">
        <v>7279</v>
      </c>
      <c r="H3282" t="s">
        <v>6281</v>
      </c>
      <c r="I3282" t="s">
        <v>6010</v>
      </c>
      <c r="J3282" t="s">
        <v>5981</v>
      </c>
      <c r="K3282" t="s">
        <v>5975</v>
      </c>
      <c r="L3282" t="s">
        <v>5976</v>
      </c>
      <c r="M3282" t="s">
        <v>6281</v>
      </c>
      <c r="N3282" t="s">
        <v>207</v>
      </c>
      <c r="O3282" t="s">
        <v>7889</v>
      </c>
      <c r="P3282">
        <v>0</v>
      </c>
      <c r="Q3282">
        <v>18</v>
      </c>
      <c r="R3282">
        <v>7</v>
      </c>
      <c r="S3282">
        <v>11</v>
      </c>
      <c r="T3282">
        <v>0.38888888888888901</v>
      </c>
      <c r="U3282" t="s">
        <v>7895</v>
      </c>
      <c r="V3282" t="s">
        <v>10</v>
      </c>
      <c r="W3282" t="s">
        <v>29</v>
      </c>
    </row>
    <row r="3283" spans="1:23" x14ac:dyDescent="0.3">
      <c r="A3283" t="s">
        <v>4325</v>
      </c>
      <c r="B3283" s="4">
        <v>41600</v>
      </c>
      <c r="C3283" t="s">
        <v>7904</v>
      </c>
      <c r="D3283">
        <v>2013</v>
      </c>
      <c r="E3283" s="4">
        <v>41607</v>
      </c>
      <c r="F3283">
        <v>7</v>
      </c>
      <c r="G3283" t="s">
        <v>7222</v>
      </c>
      <c r="H3283" t="s">
        <v>6580</v>
      </c>
      <c r="I3283" t="s">
        <v>6010</v>
      </c>
      <c r="J3283" t="s">
        <v>5981</v>
      </c>
      <c r="K3283" t="s">
        <v>5985</v>
      </c>
      <c r="L3283" t="s">
        <v>5976</v>
      </c>
      <c r="M3283" t="s">
        <v>6581</v>
      </c>
      <c r="N3283" t="s">
        <v>1583</v>
      </c>
      <c r="O3283" t="s">
        <v>7889</v>
      </c>
      <c r="P3283">
        <v>0</v>
      </c>
      <c r="Q3283">
        <v>31</v>
      </c>
      <c r="R3283">
        <v>6</v>
      </c>
      <c r="S3283">
        <v>25</v>
      </c>
      <c r="T3283">
        <v>0.19354838709677399</v>
      </c>
      <c r="U3283" t="s">
        <v>7891</v>
      </c>
      <c r="V3283" t="s">
        <v>10</v>
      </c>
      <c r="W3283" t="s">
        <v>29</v>
      </c>
    </row>
    <row r="3284" spans="1:23" x14ac:dyDescent="0.3">
      <c r="A3284" t="s">
        <v>4325</v>
      </c>
      <c r="B3284" s="4">
        <v>41600</v>
      </c>
      <c r="C3284" t="s">
        <v>7904</v>
      </c>
      <c r="D3284">
        <v>2013</v>
      </c>
      <c r="E3284" s="4">
        <v>41607</v>
      </c>
      <c r="F3284">
        <v>7</v>
      </c>
      <c r="G3284" t="s">
        <v>7222</v>
      </c>
      <c r="H3284" t="s">
        <v>6580</v>
      </c>
      <c r="I3284" t="s">
        <v>6010</v>
      </c>
      <c r="J3284" t="s">
        <v>5981</v>
      </c>
      <c r="K3284" t="s">
        <v>5985</v>
      </c>
      <c r="L3284" t="s">
        <v>5976</v>
      </c>
      <c r="M3284" t="s">
        <v>6581</v>
      </c>
      <c r="N3284" t="s">
        <v>288</v>
      </c>
      <c r="O3284" t="s">
        <v>7889</v>
      </c>
      <c r="P3284">
        <v>0</v>
      </c>
      <c r="Q3284">
        <v>14</v>
      </c>
      <c r="R3284">
        <v>4</v>
      </c>
      <c r="S3284">
        <v>10</v>
      </c>
      <c r="T3284">
        <v>0.28571428571428598</v>
      </c>
      <c r="U3284" t="s">
        <v>7891</v>
      </c>
      <c r="V3284" t="s">
        <v>10</v>
      </c>
      <c r="W3284" t="s">
        <v>45</v>
      </c>
    </row>
    <row r="3285" spans="1:23" x14ac:dyDescent="0.3">
      <c r="A3285" t="s">
        <v>4325</v>
      </c>
      <c r="B3285" s="4">
        <v>41600</v>
      </c>
      <c r="C3285" t="s">
        <v>7904</v>
      </c>
      <c r="D3285">
        <v>2013</v>
      </c>
      <c r="E3285" s="4">
        <v>41607</v>
      </c>
      <c r="F3285">
        <v>7</v>
      </c>
      <c r="G3285" t="s">
        <v>7222</v>
      </c>
      <c r="H3285" t="s">
        <v>6580</v>
      </c>
      <c r="I3285" t="s">
        <v>6010</v>
      </c>
      <c r="J3285" t="s">
        <v>5981</v>
      </c>
      <c r="K3285" t="s">
        <v>5985</v>
      </c>
      <c r="L3285" t="s">
        <v>5976</v>
      </c>
      <c r="M3285" t="s">
        <v>6581</v>
      </c>
      <c r="N3285" t="s">
        <v>1419</v>
      </c>
      <c r="O3285" t="s">
        <v>7889</v>
      </c>
      <c r="P3285">
        <v>0</v>
      </c>
      <c r="Q3285">
        <v>72</v>
      </c>
      <c r="R3285">
        <v>19</v>
      </c>
      <c r="S3285">
        <v>53</v>
      </c>
      <c r="T3285">
        <v>0.26388888888888901</v>
      </c>
      <c r="U3285" t="s">
        <v>7892</v>
      </c>
      <c r="V3285" t="s">
        <v>10</v>
      </c>
      <c r="W3285" t="s">
        <v>11</v>
      </c>
    </row>
    <row r="3286" spans="1:23" x14ac:dyDescent="0.3">
      <c r="A3286" t="s">
        <v>4325</v>
      </c>
      <c r="B3286" s="4">
        <v>41600</v>
      </c>
      <c r="C3286" t="s">
        <v>7904</v>
      </c>
      <c r="D3286">
        <v>2013</v>
      </c>
      <c r="E3286" s="4">
        <v>41607</v>
      </c>
      <c r="F3286">
        <v>7</v>
      </c>
      <c r="G3286" t="s">
        <v>7222</v>
      </c>
      <c r="H3286" t="s">
        <v>6580</v>
      </c>
      <c r="I3286" t="s">
        <v>6010</v>
      </c>
      <c r="J3286" t="s">
        <v>5981</v>
      </c>
      <c r="K3286" t="s">
        <v>5985</v>
      </c>
      <c r="L3286" t="s">
        <v>5976</v>
      </c>
      <c r="M3286" t="s">
        <v>6581</v>
      </c>
      <c r="N3286" t="s">
        <v>3717</v>
      </c>
      <c r="O3286" t="s">
        <v>7889</v>
      </c>
      <c r="P3286">
        <v>0</v>
      </c>
      <c r="Q3286">
        <v>147</v>
      </c>
      <c r="R3286">
        <v>23</v>
      </c>
      <c r="S3286">
        <v>124</v>
      </c>
      <c r="T3286">
        <v>0.156462585034014</v>
      </c>
      <c r="U3286" t="s">
        <v>7891</v>
      </c>
      <c r="V3286" t="s">
        <v>10</v>
      </c>
      <c r="W3286" t="s">
        <v>11</v>
      </c>
    </row>
    <row r="3287" spans="1:23" x14ac:dyDescent="0.3">
      <c r="A3287" t="s">
        <v>4325</v>
      </c>
      <c r="B3287" s="4">
        <v>41600</v>
      </c>
      <c r="C3287" t="s">
        <v>7904</v>
      </c>
      <c r="D3287">
        <v>2013</v>
      </c>
      <c r="E3287" s="4">
        <v>41607</v>
      </c>
      <c r="F3287">
        <v>7</v>
      </c>
      <c r="G3287" t="s">
        <v>7222</v>
      </c>
      <c r="H3287" t="s">
        <v>6580</v>
      </c>
      <c r="I3287" t="s">
        <v>6010</v>
      </c>
      <c r="J3287" t="s">
        <v>5981</v>
      </c>
      <c r="K3287" t="s">
        <v>5985</v>
      </c>
      <c r="L3287" t="s">
        <v>5976</v>
      </c>
      <c r="M3287" t="s">
        <v>6581</v>
      </c>
      <c r="N3287" t="s">
        <v>4326</v>
      </c>
      <c r="O3287" t="s">
        <v>7889</v>
      </c>
      <c r="P3287">
        <v>0</v>
      </c>
      <c r="Q3287">
        <v>37</v>
      </c>
      <c r="R3287">
        <v>13</v>
      </c>
      <c r="S3287">
        <v>24</v>
      </c>
      <c r="T3287">
        <v>0.35135135135135098</v>
      </c>
      <c r="U3287" t="s">
        <v>7890</v>
      </c>
      <c r="V3287" t="s">
        <v>10</v>
      </c>
      <c r="W3287" t="s">
        <v>77</v>
      </c>
    </row>
    <row r="3288" spans="1:23" x14ac:dyDescent="0.3">
      <c r="A3288" t="s">
        <v>4347</v>
      </c>
      <c r="B3288" s="4">
        <v>41606</v>
      </c>
      <c r="C3288" t="s">
        <v>7904</v>
      </c>
      <c r="D3288">
        <v>2013</v>
      </c>
      <c r="E3288" s="4">
        <v>41610</v>
      </c>
      <c r="F3288">
        <v>4</v>
      </c>
      <c r="G3288" t="s">
        <v>6597</v>
      </c>
      <c r="H3288" t="s">
        <v>6191</v>
      </c>
      <c r="I3288" t="s">
        <v>6010</v>
      </c>
      <c r="J3288" t="s">
        <v>5981</v>
      </c>
      <c r="K3288" t="s">
        <v>5975</v>
      </c>
      <c r="L3288" t="s">
        <v>5976</v>
      </c>
      <c r="M3288" t="s">
        <v>6081</v>
      </c>
      <c r="N3288" t="s">
        <v>4348</v>
      </c>
      <c r="O3288" t="s">
        <v>7889</v>
      </c>
      <c r="P3288">
        <v>0</v>
      </c>
      <c r="Q3288">
        <v>119</v>
      </c>
      <c r="R3288">
        <v>11</v>
      </c>
      <c r="S3288">
        <v>108</v>
      </c>
      <c r="T3288">
        <v>9.2436974789915999E-2</v>
      </c>
      <c r="U3288" t="s">
        <v>7892</v>
      </c>
      <c r="V3288" t="s">
        <v>10</v>
      </c>
      <c r="W3288" t="s">
        <v>11</v>
      </c>
    </row>
    <row r="3289" spans="1:23" x14ac:dyDescent="0.3">
      <c r="A3289" t="s">
        <v>4374</v>
      </c>
      <c r="B3289" s="4">
        <v>41612</v>
      </c>
      <c r="C3289" t="s">
        <v>7906</v>
      </c>
      <c r="D3289">
        <v>2013</v>
      </c>
      <c r="E3289" s="4">
        <v>41614</v>
      </c>
      <c r="F3289">
        <v>2</v>
      </c>
      <c r="G3289" t="s">
        <v>6562</v>
      </c>
      <c r="H3289" t="s">
        <v>6790</v>
      </c>
      <c r="I3289" t="s">
        <v>6010</v>
      </c>
      <c r="J3289" t="s">
        <v>5981</v>
      </c>
      <c r="K3289" t="s">
        <v>5970</v>
      </c>
      <c r="L3289" t="s">
        <v>5988</v>
      </c>
      <c r="M3289" t="s">
        <v>6494</v>
      </c>
      <c r="N3289" t="s">
        <v>2248</v>
      </c>
      <c r="O3289" t="s">
        <v>7889</v>
      </c>
      <c r="P3289">
        <v>0</v>
      </c>
      <c r="Q3289">
        <v>49</v>
      </c>
      <c r="R3289">
        <v>5</v>
      </c>
      <c r="S3289">
        <v>44</v>
      </c>
      <c r="T3289">
        <v>0.102040816326531</v>
      </c>
      <c r="U3289" t="s">
        <v>7890</v>
      </c>
      <c r="V3289" t="s">
        <v>10</v>
      </c>
      <c r="W3289" t="s">
        <v>91</v>
      </c>
    </row>
    <row r="3290" spans="1:23" x14ac:dyDescent="0.3">
      <c r="A3290" t="s">
        <v>4378</v>
      </c>
      <c r="B3290" s="4">
        <v>41612</v>
      </c>
      <c r="C3290" t="s">
        <v>7906</v>
      </c>
      <c r="D3290">
        <v>2013</v>
      </c>
      <c r="E3290" s="4">
        <v>41617</v>
      </c>
      <c r="F3290">
        <v>5</v>
      </c>
      <c r="G3290" t="s">
        <v>7545</v>
      </c>
      <c r="H3290" t="s">
        <v>6281</v>
      </c>
      <c r="I3290" t="s">
        <v>6010</v>
      </c>
      <c r="J3290" t="s">
        <v>5981</v>
      </c>
      <c r="K3290" t="s">
        <v>5985</v>
      </c>
      <c r="L3290" t="s">
        <v>5976</v>
      </c>
      <c r="M3290" t="s">
        <v>6281</v>
      </c>
      <c r="N3290" t="s">
        <v>644</v>
      </c>
      <c r="O3290" t="s">
        <v>7889</v>
      </c>
      <c r="P3290">
        <v>0</v>
      </c>
      <c r="Q3290">
        <v>206</v>
      </c>
      <c r="R3290">
        <v>33</v>
      </c>
      <c r="S3290">
        <v>173</v>
      </c>
      <c r="T3290">
        <v>0.16019417475728201</v>
      </c>
      <c r="U3290" t="s">
        <v>7902</v>
      </c>
      <c r="V3290" t="s">
        <v>10</v>
      </c>
      <c r="W3290" t="s">
        <v>91</v>
      </c>
    </row>
    <row r="3291" spans="1:23" x14ac:dyDescent="0.3">
      <c r="A3291" t="s">
        <v>4383</v>
      </c>
      <c r="B3291" s="4">
        <v>41613</v>
      </c>
      <c r="C3291" t="s">
        <v>7906</v>
      </c>
      <c r="D3291">
        <v>2013</v>
      </c>
      <c r="E3291" s="4">
        <v>41617</v>
      </c>
      <c r="F3291">
        <v>4</v>
      </c>
      <c r="G3291" t="s">
        <v>6711</v>
      </c>
      <c r="H3291" t="s">
        <v>7693</v>
      </c>
      <c r="I3291" t="s">
        <v>6010</v>
      </c>
      <c r="J3291" t="s">
        <v>5981</v>
      </c>
      <c r="K3291" t="s">
        <v>5970</v>
      </c>
      <c r="L3291" t="s">
        <v>5976</v>
      </c>
      <c r="M3291" t="s">
        <v>6581</v>
      </c>
      <c r="N3291" t="s">
        <v>2212</v>
      </c>
      <c r="O3291" t="s">
        <v>7889</v>
      </c>
      <c r="P3291">
        <v>0</v>
      </c>
      <c r="Q3291">
        <v>143</v>
      </c>
      <c r="R3291">
        <v>70</v>
      </c>
      <c r="S3291">
        <v>73</v>
      </c>
      <c r="T3291">
        <v>0.48951048951048998</v>
      </c>
      <c r="U3291" t="s">
        <v>7891</v>
      </c>
      <c r="V3291" t="s">
        <v>10</v>
      </c>
      <c r="W3291" t="s">
        <v>91</v>
      </c>
    </row>
    <row r="3292" spans="1:23" x14ac:dyDescent="0.3">
      <c r="A3292" t="s">
        <v>4383</v>
      </c>
      <c r="B3292" s="4">
        <v>41613</v>
      </c>
      <c r="C3292" t="s">
        <v>7906</v>
      </c>
      <c r="D3292">
        <v>2013</v>
      </c>
      <c r="E3292" s="4">
        <v>41617</v>
      </c>
      <c r="F3292">
        <v>4</v>
      </c>
      <c r="G3292" t="s">
        <v>6711</v>
      </c>
      <c r="H3292" t="s">
        <v>7693</v>
      </c>
      <c r="I3292" t="s">
        <v>6010</v>
      </c>
      <c r="J3292" t="s">
        <v>5981</v>
      </c>
      <c r="K3292" t="s">
        <v>5970</v>
      </c>
      <c r="L3292" t="s">
        <v>5976</v>
      </c>
      <c r="M3292" t="s">
        <v>6581</v>
      </c>
      <c r="N3292" t="s">
        <v>1782</v>
      </c>
      <c r="O3292" t="s">
        <v>7889</v>
      </c>
      <c r="P3292">
        <v>0</v>
      </c>
      <c r="Q3292">
        <v>34</v>
      </c>
      <c r="R3292">
        <v>15</v>
      </c>
      <c r="S3292">
        <v>19</v>
      </c>
      <c r="T3292">
        <v>0.441176470588235</v>
      </c>
      <c r="U3292" t="s">
        <v>7891</v>
      </c>
      <c r="V3292" t="s">
        <v>10</v>
      </c>
      <c r="W3292" t="s">
        <v>29</v>
      </c>
    </row>
    <row r="3293" spans="1:23" x14ac:dyDescent="0.3">
      <c r="A3293" t="s">
        <v>4431</v>
      </c>
      <c r="B3293" s="4">
        <v>41624</v>
      </c>
      <c r="C3293" t="s">
        <v>7906</v>
      </c>
      <c r="D3293">
        <v>2013</v>
      </c>
      <c r="E3293" s="4">
        <v>41628</v>
      </c>
      <c r="F3293">
        <v>4</v>
      </c>
      <c r="G3293" t="s">
        <v>6408</v>
      </c>
      <c r="H3293" t="s">
        <v>6830</v>
      </c>
      <c r="I3293" t="s">
        <v>6010</v>
      </c>
      <c r="J3293" t="s">
        <v>5981</v>
      </c>
      <c r="K3293" t="s">
        <v>5975</v>
      </c>
      <c r="L3293" t="s">
        <v>5971</v>
      </c>
      <c r="M3293" t="s">
        <v>6011</v>
      </c>
      <c r="N3293" t="s">
        <v>2096</v>
      </c>
      <c r="O3293" t="s">
        <v>7889</v>
      </c>
      <c r="P3293">
        <v>0</v>
      </c>
      <c r="Q3293">
        <v>56</v>
      </c>
      <c r="R3293">
        <v>20</v>
      </c>
      <c r="S3293">
        <v>36</v>
      </c>
      <c r="T3293">
        <v>0.35714285714285698</v>
      </c>
      <c r="U3293" t="s">
        <v>7892</v>
      </c>
      <c r="V3293" t="s">
        <v>10</v>
      </c>
      <c r="W3293" t="s">
        <v>29</v>
      </c>
    </row>
    <row r="3294" spans="1:23" x14ac:dyDescent="0.3">
      <c r="A3294" t="s">
        <v>4478</v>
      </c>
      <c r="B3294" s="4">
        <v>41632</v>
      </c>
      <c r="C3294" t="s">
        <v>7906</v>
      </c>
      <c r="D3294">
        <v>2013</v>
      </c>
      <c r="E3294" s="4">
        <v>41638</v>
      </c>
      <c r="F3294">
        <v>6</v>
      </c>
      <c r="G3294" t="s">
        <v>7545</v>
      </c>
      <c r="H3294" t="s">
        <v>7605</v>
      </c>
      <c r="I3294" t="s">
        <v>6010</v>
      </c>
      <c r="J3294" t="s">
        <v>5981</v>
      </c>
      <c r="K3294" t="s">
        <v>5985</v>
      </c>
      <c r="L3294" t="s">
        <v>5976</v>
      </c>
      <c r="M3294" t="s">
        <v>6011</v>
      </c>
      <c r="N3294" t="s">
        <v>627</v>
      </c>
      <c r="O3294" t="s">
        <v>7889</v>
      </c>
      <c r="P3294">
        <v>0</v>
      </c>
      <c r="Q3294">
        <v>14</v>
      </c>
      <c r="R3294">
        <v>5</v>
      </c>
      <c r="S3294">
        <v>9</v>
      </c>
      <c r="T3294">
        <v>0.35714285714285698</v>
      </c>
      <c r="U3294" t="s">
        <v>7890</v>
      </c>
      <c r="V3294" t="s">
        <v>10</v>
      </c>
      <c r="W3294" t="s">
        <v>45</v>
      </c>
    </row>
    <row r="3295" spans="1:23" x14ac:dyDescent="0.3">
      <c r="A3295" t="s">
        <v>4487</v>
      </c>
      <c r="B3295" s="4">
        <v>41634</v>
      </c>
      <c r="C3295" t="s">
        <v>7906</v>
      </c>
      <c r="D3295">
        <v>2013</v>
      </c>
      <c r="E3295" s="4">
        <v>41638</v>
      </c>
      <c r="F3295">
        <v>4</v>
      </c>
      <c r="G3295" t="s">
        <v>6810</v>
      </c>
      <c r="H3295" t="s">
        <v>6717</v>
      </c>
      <c r="I3295" t="s">
        <v>6010</v>
      </c>
      <c r="J3295" t="s">
        <v>5981</v>
      </c>
      <c r="K3295" t="s">
        <v>5985</v>
      </c>
      <c r="L3295" t="s">
        <v>5976</v>
      </c>
      <c r="M3295" t="s">
        <v>6335</v>
      </c>
      <c r="N3295" t="s">
        <v>2436</v>
      </c>
      <c r="O3295" t="s">
        <v>7889</v>
      </c>
      <c r="P3295">
        <v>0</v>
      </c>
      <c r="Q3295">
        <v>21</v>
      </c>
      <c r="R3295">
        <v>9</v>
      </c>
      <c r="S3295">
        <v>12</v>
      </c>
      <c r="T3295">
        <v>0.42857142857142899</v>
      </c>
      <c r="U3295" t="s">
        <v>7895</v>
      </c>
      <c r="V3295" t="s">
        <v>10</v>
      </c>
      <c r="W3295" t="s">
        <v>29</v>
      </c>
    </row>
    <row r="3296" spans="1:23" x14ac:dyDescent="0.3">
      <c r="A3296" t="s">
        <v>3146</v>
      </c>
      <c r="B3296" s="4">
        <v>41277</v>
      </c>
      <c r="C3296" t="s">
        <v>7888</v>
      </c>
      <c r="D3296">
        <v>2013</v>
      </c>
      <c r="E3296" s="4">
        <v>41279</v>
      </c>
      <c r="F3296">
        <v>2</v>
      </c>
      <c r="G3296" t="s">
        <v>7084</v>
      </c>
      <c r="H3296" t="s">
        <v>6325</v>
      </c>
      <c r="I3296" t="s">
        <v>6010</v>
      </c>
      <c r="J3296" t="s">
        <v>5981</v>
      </c>
      <c r="K3296" t="s">
        <v>5975</v>
      </c>
      <c r="L3296" t="s">
        <v>5971</v>
      </c>
      <c r="M3296" t="s">
        <v>6047</v>
      </c>
      <c r="N3296" t="s">
        <v>673</v>
      </c>
      <c r="O3296" t="s">
        <v>7889</v>
      </c>
      <c r="P3296">
        <v>0</v>
      </c>
      <c r="Q3296">
        <v>32</v>
      </c>
      <c r="R3296">
        <v>6</v>
      </c>
      <c r="S3296">
        <v>26</v>
      </c>
      <c r="T3296">
        <v>0.1875</v>
      </c>
      <c r="U3296" t="s">
        <v>7891</v>
      </c>
      <c r="V3296" t="s">
        <v>10</v>
      </c>
      <c r="W3296" t="s">
        <v>45</v>
      </c>
    </row>
    <row r="3297" spans="1:23" x14ac:dyDescent="0.3">
      <c r="A3297" t="s">
        <v>3146</v>
      </c>
      <c r="B3297" s="4">
        <v>41277</v>
      </c>
      <c r="C3297" t="s">
        <v>7888</v>
      </c>
      <c r="D3297">
        <v>2013</v>
      </c>
      <c r="E3297" s="4">
        <v>41279</v>
      </c>
      <c r="F3297">
        <v>2</v>
      </c>
      <c r="G3297" t="s">
        <v>7084</v>
      </c>
      <c r="H3297" t="s">
        <v>6325</v>
      </c>
      <c r="I3297" t="s">
        <v>6010</v>
      </c>
      <c r="J3297" t="s">
        <v>5981</v>
      </c>
      <c r="K3297" t="s">
        <v>5975</v>
      </c>
      <c r="L3297" t="s">
        <v>5971</v>
      </c>
      <c r="M3297" t="s">
        <v>6047</v>
      </c>
      <c r="N3297" t="s">
        <v>1150</v>
      </c>
      <c r="O3297" t="s">
        <v>7889</v>
      </c>
      <c r="P3297">
        <v>0</v>
      </c>
      <c r="Q3297">
        <v>83</v>
      </c>
      <c r="R3297">
        <v>2</v>
      </c>
      <c r="S3297">
        <v>81</v>
      </c>
      <c r="T3297">
        <v>2.40963855421687E-2</v>
      </c>
      <c r="U3297" t="s">
        <v>7899</v>
      </c>
      <c r="V3297" t="s">
        <v>10</v>
      </c>
      <c r="W3297" t="s">
        <v>11</v>
      </c>
    </row>
    <row r="3298" spans="1:23" x14ac:dyDescent="0.3">
      <c r="A3298" t="s">
        <v>3337</v>
      </c>
      <c r="B3298" s="4">
        <v>41337</v>
      </c>
      <c r="C3298" t="s">
        <v>7907</v>
      </c>
      <c r="D3298">
        <v>2013</v>
      </c>
      <c r="E3298" s="4">
        <v>41339</v>
      </c>
      <c r="F3298">
        <v>2</v>
      </c>
      <c r="G3298" t="s">
        <v>6119</v>
      </c>
      <c r="H3298" t="s">
        <v>6260</v>
      </c>
      <c r="I3298" t="s">
        <v>6010</v>
      </c>
      <c r="J3298" t="s">
        <v>5981</v>
      </c>
      <c r="K3298" t="s">
        <v>5985</v>
      </c>
      <c r="L3298" t="s">
        <v>5971</v>
      </c>
      <c r="M3298" t="s">
        <v>6047</v>
      </c>
      <c r="N3298" t="s">
        <v>1459</v>
      </c>
      <c r="O3298" t="s">
        <v>7889</v>
      </c>
      <c r="P3298">
        <v>0</v>
      </c>
      <c r="Q3298">
        <v>17</v>
      </c>
      <c r="R3298">
        <v>8</v>
      </c>
      <c r="S3298">
        <v>9</v>
      </c>
      <c r="T3298">
        <v>0.47058823529411797</v>
      </c>
      <c r="U3298" t="s">
        <v>7895</v>
      </c>
      <c r="V3298" t="s">
        <v>10</v>
      </c>
      <c r="W3298" t="s">
        <v>45</v>
      </c>
    </row>
    <row r="3299" spans="1:23" x14ac:dyDescent="0.3">
      <c r="A3299" t="s">
        <v>3337</v>
      </c>
      <c r="B3299" s="4">
        <v>41337</v>
      </c>
      <c r="C3299" t="s">
        <v>7907</v>
      </c>
      <c r="D3299">
        <v>2013</v>
      </c>
      <c r="E3299" s="4">
        <v>41339</v>
      </c>
      <c r="F3299">
        <v>2</v>
      </c>
      <c r="G3299" t="s">
        <v>6119</v>
      </c>
      <c r="H3299" t="s">
        <v>6260</v>
      </c>
      <c r="I3299" t="s">
        <v>6010</v>
      </c>
      <c r="J3299" t="s">
        <v>5981</v>
      </c>
      <c r="K3299" t="s">
        <v>5985</v>
      </c>
      <c r="L3299" t="s">
        <v>5971</v>
      </c>
      <c r="M3299" t="s">
        <v>6047</v>
      </c>
      <c r="N3299" t="s">
        <v>76</v>
      </c>
      <c r="O3299" t="s">
        <v>7889</v>
      </c>
      <c r="P3299">
        <v>0</v>
      </c>
      <c r="Q3299">
        <v>145</v>
      </c>
      <c r="R3299">
        <v>7</v>
      </c>
      <c r="S3299">
        <v>138</v>
      </c>
      <c r="T3299">
        <v>4.8275862068965503E-2</v>
      </c>
      <c r="U3299" t="s">
        <v>7899</v>
      </c>
      <c r="V3299" t="s">
        <v>10</v>
      </c>
      <c r="W3299" t="s">
        <v>77</v>
      </c>
    </row>
    <row r="3300" spans="1:23" x14ac:dyDescent="0.3">
      <c r="A3300" t="s">
        <v>3344</v>
      </c>
      <c r="B3300" s="4">
        <v>41341</v>
      </c>
      <c r="C3300" t="s">
        <v>7907</v>
      </c>
      <c r="D3300">
        <v>2013</v>
      </c>
      <c r="E3300" s="4">
        <v>41343</v>
      </c>
      <c r="F3300">
        <v>2</v>
      </c>
      <c r="G3300" t="s">
        <v>6353</v>
      </c>
      <c r="H3300" t="s">
        <v>6525</v>
      </c>
      <c r="I3300" t="s">
        <v>6010</v>
      </c>
      <c r="J3300" t="s">
        <v>5981</v>
      </c>
      <c r="K3300" t="s">
        <v>5970</v>
      </c>
      <c r="L3300" t="s">
        <v>5971</v>
      </c>
      <c r="M3300" t="s">
        <v>6047</v>
      </c>
      <c r="N3300" t="s">
        <v>2306</v>
      </c>
      <c r="O3300" t="s">
        <v>7889</v>
      </c>
      <c r="P3300">
        <v>0</v>
      </c>
      <c r="Q3300">
        <v>125</v>
      </c>
      <c r="R3300">
        <v>6</v>
      </c>
      <c r="S3300">
        <v>119</v>
      </c>
      <c r="T3300">
        <v>4.8000000000000001E-2</v>
      </c>
      <c r="U3300" t="s">
        <v>7899</v>
      </c>
      <c r="V3300" t="s">
        <v>10</v>
      </c>
      <c r="W3300" t="s">
        <v>91</v>
      </c>
    </row>
    <row r="3301" spans="1:23" x14ac:dyDescent="0.3">
      <c r="A3301" t="s">
        <v>3344</v>
      </c>
      <c r="B3301" s="4">
        <v>41341</v>
      </c>
      <c r="C3301" t="s">
        <v>7907</v>
      </c>
      <c r="D3301">
        <v>2013</v>
      </c>
      <c r="E3301" s="4">
        <v>41343</v>
      </c>
      <c r="F3301">
        <v>2</v>
      </c>
      <c r="G3301" t="s">
        <v>6353</v>
      </c>
      <c r="H3301" t="s">
        <v>6525</v>
      </c>
      <c r="I3301" t="s">
        <v>6010</v>
      </c>
      <c r="J3301" t="s">
        <v>5981</v>
      </c>
      <c r="K3301" t="s">
        <v>5970</v>
      </c>
      <c r="L3301" t="s">
        <v>5971</v>
      </c>
      <c r="M3301" t="s">
        <v>6047</v>
      </c>
      <c r="N3301" t="s">
        <v>2499</v>
      </c>
      <c r="O3301" t="s">
        <v>7889</v>
      </c>
      <c r="P3301">
        <v>0</v>
      </c>
      <c r="Q3301">
        <v>19</v>
      </c>
      <c r="R3301">
        <v>9</v>
      </c>
      <c r="S3301">
        <v>10</v>
      </c>
      <c r="T3301">
        <v>0.47368421052631599</v>
      </c>
      <c r="U3301" t="s">
        <v>7891</v>
      </c>
      <c r="V3301" t="s">
        <v>10</v>
      </c>
      <c r="W3301" t="s">
        <v>45</v>
      </c>
    </row>
    <row r="3302" spans="1:23" x14ac:dyDescent="0.3">
      <c r="A3302" t="s">
        <v>3390</v>
      </c>
      <c r="B3302" s="4">
        <v>41359</v>
      </c>
      <c r="C3302" t="s">
        <v>7907</v>
      </c>
      <c r="D3302">
        <v>2013</v>
      </c>
      <c r="E3302" s="4">
        <v>41364</v>
      </c>
      <c r="F3302">
        <v>5</v>
      </c>
      <c r="G3302" t="s">
        <v>6823</v>
      </c>
      <c r="H3302" t="s">
        <v>6569</v>
      </c>
      <c r="I3302" t="s">
        <v>6010</v>
      </c>
      <c r="J3302" t="s">
        <v>5981</v>
      </c>
      <c r="K3302" t="s">
        <v>5985</v>
      </c>
      <c r="L3302" t="s">
        <v>5971</v>
      </c>
      <c r="M3302" t="s">
        <v>6047</v>
      </c>
      <c r="N3302" t="s">
        <v>2073</v>
      </c>
      <c r="O3302" t="s">
        <v>7889</v>
      </c>
      <c r="P3302">
        <v>0</v>
      </c>
      <c r="Q3302">
        <v>81</v>
      </c>
      <c r="R3302">
        <v>29</v>
      </c>
      <c r="S3302">
        <v>52</v>
      </c>
      <c r="T3302">
        <v>0.358024691358025</v>
      </c>
      <c r="U3302" t="s">
        <v>7899</v>
      </c>
      <c r="V3302" t="s">
        <v>10</v>
      </c>
      <c r="W3302" t="s">
        <v>29</v>
      </c>
    </row>
    <row r="3303" spans="1:23" x14ac:dyDescent="0.3">
      <c r="A3303" t="s">
        <v>3510</v>
      </c>
      <c r="B3303" s="4">
        <v>41410</v>
      </c>
      <c r="C3303" t="s">
        <v>7896</v>
      </c>
      <c r="D3303">
        <v>2013</v>
      </c>
      <c r="E3303" s="4">
        <v>41413</v>
      </c>
      <c r="F3303">
        <v>3</v>
      </c>
      <c r="G3303" t="s">
        <v>6543</v>
      </c>
      <c r="H3303" t="s">
        <v>7560</v>
      </c>
      <c r="I3303" t="s">
        <v>6010</v>
      </c>
      <c r="J3303" t="s">
        <v>5981</v>
      </c>
      <c r="K3303" t="s">
        <v>5975</v>
      </c>
      <c r="L3303" t="s">
        <v>5988</v>
      </c>
      <c r="M3303" t="s">
        <v>6047</v>
      </c>
      <c r="N3303" t="s">
        <v>3511</v>
      </c>
      <c r="O3303" t="s">
        <v>7889</v>
      </c>
      <c r="P3303">
        <v>0</v>
      </c>
      <c r="Q3303">
        <v>97</v>
      </c>
      <c r="R3303">
        <v>0</v>
      </c>
      <c r="S3303">
        <v>97</v>
      </c>
      <c r="T3303">
        <v>0</v>
      </c>
      <c r="U3303" t="s">
        <v>7895</v>
      </c>
      <c r="V3303" t="s">
        <v>10</v>
      </c>
      <c r="W3303" t="s">
        <v>77</v>
      </c>
    </row>
    <row r="3304" spans="1:23" x14ac:dyDescent="0.3">
      <c r="A3304" t="s">
        <v>3746</v>
      </c>
      <c r="B3304" s="4">
        <v>41464</v>
      </c>
      <c r="C3304" t="s">
        <v>7909</v>
      </c>
      <c r="D3304">
        <v>2013</v>
      </c>
      <c r="E3304" s="4">
        <v>41469</v>
      </c>
      <c r="F3304">
        <v>5</v>
      </c>
      <c r="G3304" t="s">
        <v>7191</v>
      </c>
      <c r="H3304" t="s">
        <v>7363</v>
      </c>
      <c r="I3304" t="s">
        <v>6010</v>
      </c>
      <c r="J3304" t="s">
        <v>5981</v>
      </c>
      <c r="K3304" t="s">
        <v>5970</v>
      </c>
      <c r="L3304" t="s">
        <v>5971</v>
      </c>
      <c r="M3304" t="s">
        <v>6047</v>
      </c>
      <c r="N3304" t="s">
        <v>2019</v>
      </c>
      <c r="O3304" t="s">
        <v>7889</v>
      </c>
      <c r="P3304">
        <v>0</v>
      </c>
      <c r="Q3304">
        <v>94</v>
      </c>
      <c r="R3304">
        <v>21</v>
      </c>
      <c r="S3304">
        <v>73</v>
      </c>
      <c r="T3304">
        <v>0.22340425531914901</v>
      </c>
      <c r="U3304" t="s">
        <v>7891</v>
      </c>
      <c r="V3304" t="s">
        <v>10</v>
      </c>
      <c r="W3304" t="s">
        <v>77</v>
      </c>
    </row>
    <row r="3305" spans="1:23" x14ac:dyDescent="0.3">
      <c r="A3305" t="s">
        <v>3938</v>
      </c>
      <c r="B3305" s="4">
        <v>41510</v>
      </c>
      <c r="C3305" t="s">
        <v>7900</v>
      </c>
      <c r="D3305">
        <v>2013</v>
      </c>
      <c r="E3305" s="4">
        <v>41513</v>
      </c>
      <c r="F3305">
        <v>3</v>
      </c>
      <c r="G3305" t="s">
        <v>6955</v>
      </c>
      <c r="H3305" t="s">
        <v>7497</v>
      </c>
      <c r="I3305" t="s">
        <v>6010</v>
      </c>
      <c r="J3305" t="s">
        <v>5981</v>
      </c>
      <c r="K3305" t="s">
        <v>5970</v>
      </c>
      <c r="L3305" t="s">
        <v>5971</v>
      </c>
      <c r="M3305" t="s">
        <v>6047</v>
      </c>
      <c r="N3305" t="s">
        <v>3940</v>
      </c>
      <c r="O3305" t="s">
        <v>7889</v>
      </c>
      <c r="P3305">
        <v>0</v>
      </c>
      <c r="Q3305">
        <v>6</v>
      </c>
      <c r="R3305">
        <v>1</v>
      </c>
      <c r="S3305">
        <v>5</v>
      </c>
      <c r="T3305">
        <v>0.16666666666666699</v>
      </c>
      <c r="U3305" t="s">
        <v>7890</v>
      </c>
      <c r="V3305" t="s">
        <v>10</v>
      </c>
      <c r="W3305" t="s">
        <v>91</v>
      </c>
    </row>
    <row r="3306" spans="1:23" x14ac:dyDescent="0.3">
      <c r="A3306" t="s">
        <v>3987</v>
      </c>
      <c r="B3306" s="4">
        <v>41519</v>
      </c>
      <c r="C3306" t="s">
        <v>7901</v>
      </c>
      <c r="D3306">
        <v>2013</v>
      </c>
      <c r="E3306" s="4">
        <v>41522</v>
      </c>
      <c r="F3306">
        <v>3</v>
      </c>
      <c r="G3306" t="s">
        <v>6486</v>
      </c>
      <c r="H3306" t="s">
        <v>6892</v>
      </c>
      <c r="I3306" t="s">
        <v>6010</v>
      </c>
      <c r="J3306" t="s">
        <v>5981</v>
      </c>
      <c r="K3306" t="s">
        <v>5975</v>
      </c>
      <c r="L3306" t="s">
        <v>5988</v>
      </c>
      <c r="M3306" t="s">
        <v>6047</v>
      </c>
      <c r="N3306" t="s">
        <v>3430</v>
      </c>
      <c r="O3306" t="s">
        <v>7889</v>
      </c>
      <c r="P3306">
        <v>0</v>
      </c>
      <c r="Q3306">
        <v>28</v>
      </c>
      <c r="R3306">
        <v>11</v>
      </c>
      <c r="S3306">
        <v>17</v>
      </c>
      <c r="T3306">
        <v>0.39285714285714302</v>
      </c>
      <c r="U3306" t="s">
        <v>7890</v>
      </c>
      <c r="V3306" t="s">
        <v>10</v>
      </c>
      <c r="W3306" t="s">
        <v>77</v>
      </c>
    </row>
    <row r="3307" spans="1:23" x14ac:dyDescent="0.3">
      <c r="A3307" t="s">
        <v>4077</v>
      </c>
      <c r="B3307" s="4">
        <v>41537</v>
      </c>
      <c r="C3307" t="s">
        <v>7901</v>
      </c>
      <c r="D3307">
        <v>2013</v>
      </c>
      <c r="E3307" s="4">
        <v>41538</v>
      </c>
      <c r="F3307">
        <v>1</v>
      </c>
      <c r="G3307" t="s">
        <v>6718</v>
      </c>
      <c r="H3307" t="s">
        <v>6943</v>
      </c>
      <c r="I3307" t="s">
        <v>6010</v>
      </c>
      <c r="J3307" t="s">
        <v>5981</v>
      </c>
      <c r="K3307" t="s">
        <v>5975</v>
      </c>
      <c r="L3307" t="s">
        <v>6007</v>
      </c>
      <c r="M3307" t="s">
        <v>6047</v>
      </c>
      <c r="N3307" t="s">
        <v>1825</v>
      </c>
      <c r="O3307" t="s">
        <v>7889</v>
      </c>
      <c r="P3307">
        <v>0</v>
      </c>
      <c r="Q3307">
        <v>18</v>
      </c>
      <c r="R3307">
        <v>8</v>
      </c>
      <c r="S3307">
        <v>10</v>
      </c>
      <c r="T3307">
        <v>0.44444444444444398</v>
      </c>
      <c r="U3307" t="s">
        <v>7895</v>
      </c>
      <c r="V3307" t="s">
        <v>10</v>
      </c>
      <c r="W3307" t="s">
        <v>45</v>
      </c>
    </row>
    <row r="3308" spans="1:23" x14ac:dyDescent="0.3">
      <c r="A3308" t="s">
        <v>4309</v>
      </c>
      <c r="B3308" s="4">
        <v>41598</v>
      </c>
      <c r="C3308" t="s">
        <v>7904</v>
      </c>
      <c r="D3308">
        <v>2013</v>
      </c>
      <c r="E3308" s="4">
        <v>41600</v>
      </c>
      <c r="F3308">
        <v>2</v>
      </c>
      <c r="G3308" t="s">
        <v>6593</v>
      </c>
      <c r="H3308" t="s">
        <v>6046</v>
      </c>
      <c r="I3308" t="s">
        <v>6010</v>
      </c>
      <c r="J3308" t="s">
        <v>5981</v>
      </c>
      <c r="K3308" t="s">
        <v>5985</v>
      </c>
      <c r="L3308" t="s">
        <v>5971</v>
      </c>
      <c r="M3308" t="s">
        <v>6047</v>
      </c>
      <c r="N3308" t="s">
        <v>4310</v>
      </c>
      <c r="O3308" t="s">
        <v>7889</v>
      </c>
      <c r="P3308">
        <v>0</v>
      </c>
      <c r="Q3308">
        <v>52</v>
      </c>
      <c r="R3308">
        <v>21</v>
      </c>
      <c r="S3308">
        <v>31</v>
      </c>
      <c r="T3308">
        <v>0.40384615384615402</v>
      </c>
      <c r="U3308" t="s">
        <v>7895</v>
      </c>
      <c r="V3308" t="s">
        <v>10</v>
      </c>
      <c r="W3308" t="s">
        <v>91</v>
      </c>
    </row>
    <row r="3309" spans="1:23" x14ac:dyDescent="0.3">
      <c r="A3309" t="s">
        <v>3250</v>
      </c>
      <c r="B3309" s="4">
        <v>41313</v>
      </c>
      <c r="C3309" t="s">
        <v>7893</v>
      </c>
      <c r="D3309">
        <v>2013</v>
      </c>
      <c r="E3309" s="4">
        <v>41317</v>
      </c>
      <c r="F3309">
        <v>4</v>
      </c>
      <c r="G3309" t="s">
        <v>7487</v>
      </c>
      <c r="H3309" t="s">
        <v>7074</v>
      </c>
      <c r="I3309" t="s">
        <v>6010</v>
      </c>
      <c r="J3309" t="s">
        <v>5981</v>
      </c>
      <c r="K3309" t="s">
        <v>5975</v>
      </c>
      <c r="L3309" t="s">
        <v>5976</v>
      </c>
      <c r="M3309" t="s">
        <v>6047</v>
      </c>
      <c r="N3309" t="s">
        <v>2343</v>
      </c>
      <c r="O3309" t="s">
        <v>7889</v>
      </c>
      <c r="P3309">
        <v>0</v>
      </c>
      <c r="Q3309">
        <v>209</v>
      </c>
      <c r="R3309">
        <v>2</v>
      </c>
      <c r="S3309">
        <v>207</v>
      </c>
      <c r="T3309">
        <v>9.5693779904306199E-3</v>
      </c>
      <c r="U3309" t="s">
        <v>7897</v>
      </c>
      <c r="V3309" t="s">
        <v>10</v>
      </c>
      <c r="W3309" t="s">
        <v>91</v>
      </c>
    </row>
    <row r="3310" spans="1:23" x14ac:dyDescent="0.3">
      <c r="A3310" t="s">
        <v>3358</v>
      </c>
      <c r="B3310" s="4">
        <v>41345</v>
      </c>
      <c r="C3310" t="s">
        <v>7907</v>
      </c>
      <c r="D3310">
        <v>2013</v>
      </c>
      <c r="E3310" s="4">
        <v>41352</v>
      </c>
      <c r="F3310">
        <v>7</v>
      </c>
      <c r="G3310" t="s">
        <v>7509</v>
      </c>
      <c r="H3310" t="s">
        <v>6260</v>
      </c>
      <c r="I3310" t="s">
        <v>6010</v>
      </c>
      <c r="J3310" t="s">
        <v>5981</v>
      </c>
      <c r="K3310" t="s">
        <v>5975</v>
      </c>
      <c r="L3310" t="s">
        <v>5976</v>
      </c>
      <c r="M3310" t="s">
        <v>6047</v>
      </c>
      <c r="N3310" t="s">
        <v>1666</v>
      </c>
      <c r="O3310" t="s">
        <v>7889</v>
      </c>
      <c r="P3310">
        <v>0</v>
      </c>
      <c r="Q3310">
        <v>13</v>
      </c>
      <c r="R3310">
        <v>5</v>
      </c>
      <c r="S3310">
        <v>8</v>
      </c>
      <c r="T3310">
        <v>0.38461538461538503</v>
      </c>
      <c r="U3310" t="s">
        <v>7890</v>
      </c>
      <c r="V3310" t="s">
        <v>10</v>
      </c>
      <c r="W3310" t="s">
        <v>29</v>
      </c>
    </row>
    <row r="3311" spans="1:23" x14ac:dyDescent="0.3">
      <c r="A3311" t="s">
        <v>3366</v>
      </c>
      <c r="B3311" s="4">
        <v>41347</v>
      </c>
      <c r="C3311" t="s">
        <v>7907</v>
      </c>
      <c r="D3311">
        <v>2013</v>
      </c>
      <c r="E3311" s="4">
        <v>41351</v>
      </c>
      <c r="F3311">
        <v>4</v>
      </c>
      <c r="G3311" t="s">
        <v>6623</v>
      </c>
      <c r="H3311" t="s">
        <v>6943</v>
      </c>
      <c r="I3311" t="s">
        <v>6010</v>
      </c>
      <c r="J3311" t="s">
        <v>5981</v>
      </c>
      <c r="K3311" t="s">
        <v>5975</v>
      </c>
      <c r="L3311" t="s">
        <v>5976</v>
      </c>
      <c r="M3311" t="s">
        <v>6047</v>
      </c>
      <c r="N3311" t="s">
        <v>2436</v>
      </c>
      <c r="O3311" t="s">
        <v>7889</v>
      </c>
      <c r="P3311">
        <v>0</v>
      </c>
      <c r="Q3311">
        <v>11</v>
      </c>
      <c r="R3311">
        <v>2</v>
      </c>
      <c r="S3311">
        <v>9</v>
      </c>
      <c r="T3311">
        <v>0.18181818181818199</v>
      </c>
      <c r="U3311" t="s">
        <v>7890</v>
      </c>
      <c r="V3311" t="s">
        <v>10</v>
      </c>
      <c r="W3311" t="s">
        <v>29</v>
      </c>
    </row>
    <row r="3312" spans="1:23" x14ac:dyDescent="0.3">
      <c r="A3312" t="s">
        <v>3366</v>
      </c>
      <c r="B3312" s="4">
        <v>41347</v>
      </c>
      <c r="C3312" t="s">
        <v>7907</v>
      </c>
      <c r="D3312">
        <v>2013</v>
      </c>
      <c r="E3312" s="4">
        <v>41351</v>
      </c>
      <c r="F3312">
        <v>4</v>
      </c>
      <c r="G3312" t="s">
        <v>6623</v>
      </c>
      <c r="H3312" t="s">
        <v>6943</v>
      </c>
      <c r="I3312" t="s">
        <v>6010</v>
      </c>
      <c r="J3312" t="s">
        <v>5981</v>
      </c>
      <c r="K3312" t="s">
        <v>5975</v>
      </c>
      <c r="L3312" t="s">
        <v>5976</v>
      </c>
      <c r="M3312" t="s">
        <v>6047</v>
      </c>
      <c r="N3312" t="s">
        <v>3271</v>
      </c>
      <c r="O3312" t="s">
        <v>7889</v>
      </c>
      <c r="P3312">
        <v>0</v>
      </c>
      <c r="Q3312">
        <v>34</v>
      </c>
      <c r="R3312">
        <v>4</v>
      </c>
      <c r="S3312">
        <v>30</v>
      </c>
      <c r="T3312">
        <v>0.11764705882352899</v>
      </c>
      <c r="U3312" t="s">
        <v>7891</v>
      </c>
      <c r="V3312" t="s">
        <v>10</v>
      </c>
      <c r="W3312" t="s">
        <v>45</v>
      </c>
    </row>
    <row r="3313" spans="1:23" x14ac:dyDescent="0.3">
      <c r="A3313" t="s">
        <v>3446</v>
      </c>
      <c r="B3313" s="4">
        <v>41382</v>
      </c>
      <c r="C3313" t="s">
        <v>7894</v>
      </c>
      <c r="D3313">
        <v>2013</v>
      </c>
      <c r="E3313" s="4">
        <v>41387</v>
      </c>
      <c r="F3313">
        <v>5</v>
      </c>
      <c r="G3313" t="s">
        <v>6903</v>
      </c>
      <c r="H3313" t="s">
        <v>6241</v>
      </c>
      <c r="I3313" t="s">
        <v>6010</v>
      </c>
      <c r="J3313" t="s">
        <v>5981</v>
      </c>
      <c r="K3313" t="s">
        <v>5975</v>
      </c>
      <c r="L3313" t="s">
        <v>5976</v>
      </c>
      <c r="M3313" t="s">
        <v>6047</v>
      </c>
      <c r="N3313" t="s">
        <v>3430</v>
      </c>
      <c r="O3313" t="s">
        <v>7889</v>
      </c>
      <c r="P3313">
        <v>0</v>
      </c>
      <c r="Q3313">
        <v>84</v>
      </c>
      <c r="R3313">
        <v>34</v>
      </c>
      <c r="S3313">
        <v>50</v>
      </c>
      <c r="T3313">
        <v>0.40476190476190499</v>
      </c>
      <c r="U3313" t="s">
        <v>7891</v>
      </c>
      <c r="V3313" t="s">
        <v>10</v>
      </c>
      <c r="W3313" t="s">
        <v>77</v>
      </c>
    </row>
    <row r="3314" spans="1:23" x14ac:dyDescent="0.3">
      <c r="A3314" t="s">
        <v>3488</v>
      </c>
      <c r="B3314" s="4">
        <v>41401</v>
      </c>
      <c r="C3314" t="s">
        <v>7896</v>
      </c>
      <c r="D3314">
        <v>2013</v>
      </c>
      <c r="E3314" s="4">
        <v>41405</v>
      </c>
      <c r="F3314">
        <v>4</v>
      </c>
      <c r="G3314" t="s">
        <v>7403</v>
      </c>
      <c r="H3314" t="s">
        <v>6596</v>
      </c>
      <c r="I3314" t="s">
        <v>6010</v>
      </c>
      <c r="J3314" t="s">
        <v>5981</v>
      </c>
      <c r="K3314" t="s">
        <v>5970</v>
      </c>
      <c r="L3314" t="s">
        <v>5976</v>
      </c>
      <c r="M3314" t="s">
        <v>6047</v>
      </c>
      <c r="N3314" t="s">
        <v>3489</v>
      </c>
      <c r="O3314" t="s">
        <v>7889</v>
      </c>
      <c r="P3314">
        <v>0</v>
      </c>
      <c r="Q3314">
        <v>41</v>
      </c>
      <c r="R3314">
        <v>8</v>
      </c>
      <c r="S3314">
        <v>33</v>
      </c>
      <c r="T3314">
        <v>0.19512195121951201</v>
      </c>
      <c r="U3314" t="s">
        <v>7891</v>
      </c>
      <c r="V3314" t="s">
        <v>10</v>
      </c>
      <c r="W3314" t="s">
        <v>29</v>
      </c>
    </row>
    <row r="3315" spans="1:23" x14ac:dyDescent="0.3">
      <c r="A3315" t="s">
        <v>3565</v>
      </c>
      <c r="B3315" s="4">
        <v>41427</v>
      </c>
      <c r="C3315" t="s">
        <v>7898</v>
      </c>
      <c r="D3315">
        <v>2013</v>
      </c>
      <c r="E3315" s="4">
        <v>41433</v>
      </c>
      <c r="F3315">
        <v>6</v>
      </c>
      <c r="G3315" t="s">
        <v>7023</v>
      </c>
      <c r="H3315" t="s">
        <v>6943</v>
      </c>
      <c r="I3315" t="s">
        <v>6010</v>
      </c>
      <c r="J3315" t="s">
        <v>5981</v>
      </c>
      <c r="K3315" t="s">
        <v>5975</v>
      </c>
      <c r="L3315" t="s">
        <v>5976</v>
      </c>
      <c r="M3315" t="s">
        <v>6047</v>
      </c>
      <c r="N3315" t="s">
        <v>3566</v>
      </c>
      <c r="O3315" t="s">
        <v>7889</v>
      </c>
      <c r="P3315">
        <v>0</v>
      </c>
      <c r="Q3315">
        <v>52</v>
      </c>
      <c r="R3315">
        <v>18</v>
      </c>
      <c r="S3315">
        <v>34</v>
      </c>
      <c r="T3315">
        <v>0.34615384615384598</v>
      </c>
      <c r="U3315" t="s">
        <v>7891</v>
      </c>
      <c r="V3315" t="s">
        <v>10</v>
      </c>
      <c r="W3315" t="s">
        <v>91</v>
      </c>
    </row>
    <row r="3316" spans="1:23" x14ac:dyDescent="0.3">
      <c r="A3316" t="s">
        <v>3616</v>
      </c>
      <c r="B3316" s="4">
        <v>41435</v>
      </c>
      <c r="C3316" t="s">
        <v>7898</v>
      </c>
      <c r="D3316">
        <v>2013</v>
      </c>
      <c r="E3316" s="4">
        <v>41442</v>
      </c>
      <c r="F3316">
        <v>7</v>
      </c>
      <c r="G3316" t="s">
        <v>6402</v>
      </c>
      <c r="H3316" t="s">
        <v>7333</v>
      </c>
      <c r="I3316" t="s">
        <v>6010</v>
      </c>
      <c r="J3316" t="s">
        <v>5981</v>
      </c>
      <c r="K3316" t="s">
        <v>5985</v>
      </c>
      <c r="L3316" t="s">
        <v>5976</v>
      </c>
      <c r="M3316" t="s">
        <v>6047</v>
      </c>
      <c r="N3316" t="s">
        <v>3617</v>
      </c>
      <c r="O3316" t="s">
        <v>7889</v>
      </c>
      <c r="P3316">
        <v>0</v>
      </c>
      <c r="Q3316">
        <v>61</v>
      </c>
      <c r="R3316">
        <v>19</v>
      </c>
      <c r="S3316">
        <v>42</v>
      </c>
      <c r="T3316">
        <v>0.31147540983606598</v>
      </c>
      <c r="U3316" t="s">
        <v>7891</v>
      </c>
      <c r="V3316" t="s">
        <v>10</v>
      </c>
      <c r="W3316" t="s">
        <v>11</v>
      </c>
    </row>
    <row r="3317" spans="1:23" x14ac:dyDescent="0.3">
      <c r="A3317" t="s">
        <v>3691</v>
      </c>
      <c r="B3317" s="4">
        <v>41449</v>
      </c>
      <c r="C3317" t="s">
        <v>7898</v>
      </c>
      <c r="D3317">
        <v>2013</v>
      </c>
      <c r="E3317" s="4">
        <v>41455</v>
      </c>
      <c r="F3317">
        <v>6</v>
      </c>
      <c r="G3317" t="s">
        <v>6940</v>
      </c>
      <c r="H3317" t="s">
        <v>6410</v>
      </c>
      <c r="I3317" t="s">
        <v>6010</v>
      </c>
      <c r="J3317" t="s">
        <v>5981</v>
      </c>
      <c r="K3317" t="s">
        <v>5975</v>
      </c>
      <c r="L3317" t="s">
        <v>5976</v>
      </c>
      <c r="M3317" t="s">
        <v>6047</v>
      </c>
      <c r="N3317" t="s">
        <v>3692</v>
      </c>
      <c r="O3317" t="s">
        <v>7889</v>
      </c>
      <c r="P3317">
        <v>0</v>
      </c>
      <c r="Q3317">
        <v>26</v>
      </c>
      <c r="R3317">
        <v>7</v>
      </c>
      <c r="S3317">
        <v>19</v>
      </c>
      <c r="T3317">
        <v>0.269230769230769</v>
      </c>
      <c r="U3317" t="s">
        <v>7891</v>
      </c>
      <c r="V3317" t="s">
        <v>10</v>
      </c>
      <c r="W3317" t="s">
        <v>91</v>
      </c>
    </row>
    <row r="3318" spans="1:23" x14ac:dyDescent="0.3">
      <c r="A3318" t="s">
        <v>3723</v>
      </c>
      <c r="B3318" s="4">
        <v>41454</v>
      </c>
      <c r="C3318" t="s">
        <v>7898</v>
      </c>
      <c r="D3318">
        <v>2013</v>
      </c>
      <c r="E3318" s="4">
        <v>41458</v>
      </c>
      <c r="F3318">
        <v>4</v>
      </c>
      <c r="G3318" t="s">
        <v>6522</v>
      </c>
      <c r="H3318" t="s">
        <v>6189</v>
      </c>
      <c r="I3318" t="s">
        <v>6010</v>
      </c>
      <c r="J3318" t="s">
        <v>5981</v>
      </c>
      <c r="K3318" t="s">
        <v>5975</v>
      </c>
      <c r="L3318" t="s">
        <v>5976</v>
      </c>
      <c r="M3318" t="s">
        <v>6047</v>
      </c>
      <c r="N3318" t="s">
        <v>3617</v>
      </c>
      <c r="O3318" t="s">
        <v>7889</v>
      </c>
      <c r="P3318">
        <v>0</v>
      </c>
      <c r="Q3318">
        <v>41</v>
      </c>
      <c r="R3318">
        <v>13</v>
      </c>
      <c r="S3318">
        <v>28</v>
      </c>
      <c r="T3318">
        <v>0.31707317073170699</v>
      </c>
      <c r="U3318" t="s">
        <v>7895</v>
      </c>
      <c r="V3318" t="s">
        <v>10</v>
      </c>
      <c r="W3318" t="s">
        <v>11</v>
      </c>
    </row>
    <row r="3319" spans="1:23" x14ac:dyDescent="0.3">
      <c r="A3319" t="s">
        <v>3888</v>
      </c>
      <c r="B3319" s="4">
        <v>41500</v>
      </c>
      <c r="C3319" t="s">
        <v>7900</v>
      </c>
      <c r="D3319">
        <v>2013</v>
      </c>
      <c r="E3319" s="4">
        <v>41504</v>
      </c>
      <c r="F3319">
        <v>4</v>
      </c>
      <c r="G3319" t="s">
        <v>7530</v>
      </c>
      <c r="H3319" t="s">
        <v>6046</v>
      </c>
      <c r="I3319" t="s">
        <v>6010</v>
      </c>
      <c r="J3319" t="s">
        <v>5981</v>
      </c>
      <c r="K3319" t="s">
        <v>5970</v>
      </c>
      <c r="L3319" t="s">
        <v>5976</v>
      </c>
      <c r="M3319" t="s">
        <v>6047</v>
      </c>
      <c r="N3319" t="s">
        <v>458</v>
      </c>
      <c r="O3319" t="s">
        <v>7889</v>
      </c>
      <c r="P3319">
        <v>0</v>
      </c>
      <c r="Q3319">
        <v>25</v>
      </c>
      <c r="R3319">
        <v>5</v>
      </c>
      <c r="S3319">
        <v>20</v>
      </c>
      <c r="T3319">
        <v>0.2</v>
      </c>
      <c r="U3319" t="s">
        <v>7895</v>
      </c>
      <c r="V3319" t="s">
        <v>10</v>
      </c>
      <c r="W3319" t="s">
        <v>29</v>
      </c>
    </row>
    <row r="3320" spans="1:23" x14ac:dyDescent="0.3">
      <c r="A3320" t="s">
        <v>3888</v>
      </c>
      <c r="B3320" s="4">
        <v>41500</v>
      </c>
      <c r="C3320" t="s">
        <v>7900</v>
      </c>
      <c r="D3320">
        <v>2013</v>
      </c>
      <c r="E3320" s="4">
        <v>41504</v>
      </c>
      <c r="F3320">
        <v>4</v>
      </c>
      <c r="G3320" t="s">
        <v>7530</v>
      </c>
      <c r="H3320" t="s">
        <v>6046</v>
      </c>
      <c r="I3320" t="s">
        <v>6010</v>
      </c>
      <c r="J3320" t="s">
        <v>5981</v>
      </c>
      <c r="K3320" t="s">
        <v>5970</v>
      </c>
      <c r="L3320" t="s">
        <v>5976</v>
      </c>
      <c r="M3320" t="s">
        <v>6047</v>
      </c>
      <c r="N3320" t="s">
        <v>2436</v>
      </c>
      <c r="O3320" t="s">
        <v>7889</v>
      </c>
      <c r="P3320">
        <v>0</v>
      </c>
      <c r="Q3320">
        <v>22</v>
      </c>
      <c r="R3320">
        <v>3</v>
      </c>
      <c r="S3320">
        <v>19</v>
      </c>
      <c r="T3320">
        <v>0.13636363636363599</v>
      </c>
      <c r="U3320" t="s">
        <v>7895</v>
      </c>
      <c r="V3320" t="s">
        <v>10</v>
      </c>
      <c r="W3320" t="s">
        <v>29</v>
      </c>
    </row>
    <row r="3321" spans="1:23" x14ac:dyDescent="0.3">
      <c r="A3321" t="s">
        <v>3900</v>
      </c>
      <c r="B3321" s="4">
        <v>41502</v>
      </c>
      <c r="C3321" t="s">
        <v>7900</v>
      </c>
      <c r="D3321">
        <v>2013</v>
      </c>
      <c r="E3321" s="4">
        <v>41506</v>
      </c>
      <c r="F3321">
        <v>4</v>
      </c>
      <c r="G3321" t="s">
        <v>6392</v>
      </c>
      <c r="H3321" t="s">
        <v>6137</v>
      </c>
      <c r="I3321" t="s">
        <v>6010</v>
      </c>
      <c r="J3321" t="s">
        <v>5981</v>
      </c>
      <c r="K3321" t="s">
        <v>5985</v>
      </c>
      <c r="L3321" t="s">
        <v>5976</v>
      </c>
      <c r="M3321" t="s">
        <v>6047</v>
      </c>
      <c r="N3321" t="s">
        <v>3901</v>
      </c>
      <c r="O3321" t="s">
        <v>7889</v>
      </c>
      <c r="P3321">
        <v>0</v>
      </c>
      <c r="Q3321">
        <v>86</v>
      </c>
      <c r="R3321">
        <v>37</v>
      </c>
      <c r="S3321">
        <v>49</v>
      </c>
      <c r="T3321">
        <v>0.43023255813953498</v>
      </c>
      <c r="U3321" t="s">
        <v>7905</v>
      </c>
      <c r="V3321" t="s">
        <v>10</v>
      </c>
      <c r="W3321" t="s">
        <v>45</v>
      </c>
    </row>
    <row r="3322" spans="1:23" x14ac:dyDescent="0.3">
      <c r="A3322" t="s">
        <v>3908</v>
      </c>
      <c r="B3322" s="4">
        <v>41503</v>
      </c>
      <c r="C3322" t="s">
        <v>7900</v>
      </c>
      <c r="D3322">
        <v>2013</v>
      </c>
      <c r="E3322" s="4">
        <v>41507</v>
      </c>
      <c r="F3322">
        <v>4</v>
      </c>
      <c r="G3322" t="s">
        <v>6253</v>
      </c>
      <c r="H3322" t="s">
        <v>6158</v>
      </c>
      <c r="I3322" t="s">
        <v>6010</v>
      </c>
      <c r="J3322" t="s">
        <v>5981</v>
      </c>
      <c r="K3322" t="s">
        <v>5985</v>
      </c>
      <c r="L3322" t="s">
        <v>5976</v>
      </c>
      <c r="M3322" t="s">
        <v>6047</v>
      </c>
      <c r="N3322" t="s">
        <v>3430</v>
      </c>
      <c r="O3322" t="s">
        <v>7889</v>
      </c>
      <c r="P3322">
        <v>0</v>
      </c>
      <c r="Q3322">
        <v>112</v>
      </c>
      <c r="R3322">
        <v>46</v>
      </c>
      <c r="S3322">
        <v>66</v>
      </c>
      <c r="T3322">
        <v>0.41071428571428598</v>
      </c>
      <c r="U3322" t="s">
        <v>7892</v>
      </c>
      <c r="V3322" t="s">
        <v>10</v>
      </c>
      <c r="W3322" t="s">
        <v>77</v>
      </c>
    </row>
    <row r="3323" spans="1:23" x14ac:dyDescent="0.3">
      <c r="A3323" t="s">
        <v>3955</v>
      </c>
      <c r="B3323" s="4">
        <v>41513</v>
      </c>
      <c r="C3323" t="s">
        <v>7900</v>
      </c>
      <c r="D3323">
        <v>2013</v>
      </c>
      <c r="E3323" s="4">
        <v>41519</v>
      </c>
      <c r="F3323">
        <v>6</v>
      </c>
      <c r="G3323" t="s">
        <v>6464</v>
      </c>
      <c r="H3323" t="s">
        <v>7631</v>
      </c>
      <c r="I3323" t="s">
        <v>6010</v>
      </c>
      <c r="J3323" t="s">
        <v>5981</v>
      </c>
      <c r="K3323" t="s">
        <v>5985</v>
      </c>
      <c r="L3323" t="s">
        <v>5976</v>
      </c>
      <c r="M3323" t="s">
        <v>6047</v>
      </c>
      <c r="N3323" t="s">
        <v>2545</v>
      </c>
      <c r="O3323" t="s">
        <v>7889</v>
      </c>
      <c r="P3323">
        <v>0</v>
      </c>
      <c r="Q3323">
        <v>68</v>
      </c>
      <c r="R3323">
        <v>11</v>
      </c>
      <c r="S3323">
        <v>57</v>
      </c>
      <c r="T3323">
        <v>0.161764705882353</v>
      </c>
      <c r="U3323" t="s">
        <v>7895</v>
      </c>
      <c r="V3323" t="s">
        <v>10</v>
      </c>
      <c r="W3323" t="s">
        <v>77</v>
      </c>
    </row>
    <row r="3324" spans="1:23" x14ac:dyDescent="0.3">
      <c r="A3324" t="s">
        <v>3964</v>
      </c>
      <c r="B3324" s="4">
        <v>41514</v>
      </c>
      <c r="C3324" t="s">
        <v>7900</v>
      </c>
      <c r="D3324">
        <v>2013</v>
      </c>
      <c r="E3324" s="4">
        <v>41519</v>
      </c>
      <c r="F3324">
        <v>5</v>
      </c>
      <c r="G3324" t="s">
        <v>7058</v>
      </c>
      <c r="H3324" t="s">
        <v>6189</v>
      </c>
      <c r="I3324" t="s">
        <v>6010</v>
      </c>
      <c r="J3324" t="s">
        <v>5981</v>
      </c>
      <c r="K3324" t="s">
        <v>5975</v>
      </c>
      <c r="L3324" t="s">
        <v>5976</v>
      </c>
      <c r="M3324" t="s">
        <v>6047</v>
      </c>
      <c r="N3324" t="s">
        <v>2396</v>
      </c>
      <c r="O3324" t="s">
        <v>7889</v>
      </c>
      <c r="P3324">
        <v>0</v>
      </c>
      <c r="Q3324">
        <v>514</v>
      </c>
      <c r="R3324">
        <v>195</v>
      </c>
      <c r="S3324">
        <v>319</v>
      </c>
      <c r="T3324">
        <v>0.37937743190661499</v>
      </c>
      <c r="U3324" t="s">
        <v>7914</v>
      </c>
      <c r="V3324" t="s">
        <v>10</v>
      </c>
      <c r="W3324" t="s">
        <v>91</v>
      </c>
    </row>
    <row r="3325" spans="1:23" x14ac:dyDescent="0.3">
      <c r="A3325" t="s">
        <v>4144</v>
      </c>
      <c r="B3325" s="4">
        <v>41548</v>
      </c>
      <c r="C3325" t="s">
        <v>7903</v>
      </c>
      <c r="D3325">
        <v>2013</v>
      </c>
      <c r="E3325" s="4">
        <v>41554</v>
      </c>
      <c r="F3325">
        <v>6</v>
      </c>
      <c r="G3325" t="s">
        <v>6340</v>
      </c>
      <c r="H3325" t="s">
        <v>6892</v>
      </c>
      <c r="I3325" t="s">
        <v>6010</v>
      </c>
      <c r="J3325" t="s">
        <v>5981</v>
      </c>
      <c r="K3325" t="s">
        <v>5970</v>
      </c>
      <c r="L3325" t="s">
        <v>5976</v>
      </c>
      <c r="M3325" t="s">
        <v>6047</v>
      </c>
      <c r="N3325" t="s">
        <v>612</v>
      </c>
      <c r="O3325" t="s">
        <v>7889</v>
      </c>
      <c r="P3325">
        <v>0</v>
      </c>
      <c r="Q3325">
        <v>90</v>
      </c>
      <c r="R3325">
        <v>45</v>
      </c>
      <c r="S3325">
        <v>45</v>
      </c>
      <c r="T3325">
        <v>0.5</v>
      </c>
      <c r="U3325" t="s">
        <v>7895</v>
      </c>
      <c r="V3325" t="s">
        <v>10</v>
      </c>
      <c r="W3325" t="s">
        <v>11</v>
      </c>
    </row>
    <row r="3326" spans="1:23" x14ac:dyDescent="0.3">
      <c r="A3326" t="s">
        <v>4145</v>
      </c>
      <c r="B3326" s="4">
        <v>41550</v>
      </c>
      <c r="C3326" t="s">
        <v>7903</v>
      </c>
      <c r="D3326">
        <v>2013</v>
      </c>
      <c r="E3326" s="4">
        <v>41556</v>
      </c>
      <c r="F3326">
        <v>6</v>
      </c>
      <c r="G3326" t="s">
        <v>6520</v>
      </c>
      <c r="H3326" t="s">
        <v>7091</v>
      </c>
      <c r="I3326" t="s">
        <v>6010</v>
      </c>
      <c r="J3326" t="s">
        <v>5981</v>
      </c>
      <c r="K3326" t="s">
        <v>5975</v>
      </c>
      <c r="L3326" t="s">
        <v>5976</v>
      </c>
      <c r="M3326" t="s">
        <v>6047</v>
      </c>
      <c r="N3326" t="s">
        <v>1603</v>
      </c>
      <c r="O3326" t="s">
        <v>7889</v>
      </c>
      <c r="P3326">
        <v>0</v>
      </c>
      <c r="Q3326">
        <v>49</v>
      </c>
      <c r="R3326">
        <v>24</v>
      </c>
      <c r="S3326">
        <v>25</v>
      </c>
      <c r="T3326">
        <v>0.48979591836734698</v>
      </c>
      <c r="U3326" t="s">
        <v>7891</v>
      </c>
      <c r="V3326" t="s">
        <v>10</v>
      </c>
      <c r="W3326" t="s">
        <v>29</v>
      </c>
    </row>
    <row r="3327" spans="1:23" x14ac:dyDescent="0.3">
      <c r="A3327" t="s">
        <v>4244</v>
      </c>
      <c r="B3327" s="4">
        <v>41584</v>
      </c>
      <c r="C3327" t="s">
        <v>7904</v>
      </c>
      <c r="D3327">
        <v>2013</v>
      </c>
      <c r="E3327" s="4">
        <v>41588</v>
      </c>
      <c r="F3327">
        <v>4</v>
      </c>
      <c r="G3327" t="s">
        <v>6746</v>
      </c>
      <c r="H3327" t="s">
        <v>6410</v>
      </c>
      <c r="I3327" t="s">
        <v>6010</v>
      </c>
      <c r="J3327" t="s">
        <v>5981</v>
      </c>
      <c r="K3327" t="s">
        <v>5975</v>
      </c>
      <c r="L3327" t="s">
        <v>5976</v>
      </c>
      <c r="M3327" t="s">
        <v>6047</v>
      </c>
      <c r="N3327" t="s">
        <v>4245</v>
      </c>
      <c r="O3327" t="s">
        <v>7889</v>
      </c>
      <c r="P3327">
        <v>0</v>
      </c>
      <c r="Q3327">
        <v>12</v>
      </c>
      <c r="R3327">
        <v>2</v>
      </c>
      <c r="S3327">
        <v>10</v>
      </c>
      <c r="T3327">
        <v>0.16666666666666699</v>
      </c>
      <c r="U3327" t="s">
        <v>7890</v>
      </c>
      <c r="V3327" t="s">
        <v>10</v>
      </c>
      <c r="W3327" t="s">
        <v>45</v>
      </c>
    </row>
    <row r="3328" spans="1:23" x14ac:dyDescent="0.3">
      <c r="A3328" t="s">
        <v>4278</v>
      </c>
      <c r="B3328" s="4">
        <v>41591</v>
      </c>
      <c r="C3328" t="s">
        <v>7904</v>
      </c>
      <c r="D3328">
        <v>2013</v>
      </c>
      <c r="E3328" s="4">
        <v>41597</v>
      </c>
      <c r="F3328">
        <v>6</v>
      </c>
      <c r="G3328" t="s">
        <v>6665</v>
      </c>
      <c r="H3328" t="s">
        <v>7497</v>
      </c>
      <c r="I3328" t="s">
        <v>6010</v>
      </c>
      <c r="J3328" t="s">
        <v>5981</v>
      </c>
      <c r="K3328" t="s">
        <v>5985</v>
      </c>
      <c r="L3328" t="s">
        <v>5976</v>
      </c>
      <c r="M3328" t="s">
        <v>6047</v>
      </c>
      <c r="N3328" t="s">
        <v>2323</v>
      </c>
      <c r="O3328" t="s">
        <v>7889</v>
      </c>
      <c r="P3328">
        <v>0</v>
      </c>
      <c r="Q3328">
        <v>75</v>
      </c>
      <c r="R3328">
        <v>9</v>
      </c>
      <c r="S3328">
        <v>66</v>
      </c>
      <c r="T3328">
        <v>0.12</v>
      </c>
      <c r="U3328" t="s">
        <v>7891</v>
      </c>
      <c r="V3328" t="s">
        <v>10</v>
      </c>
      <c r="W3328" t="s">
        <v>77</v>
      </c>
    </row>
    <row r="3329" spans="1:23" x14ac:dyDescent="0.3">
      <c r="A3329" t="s">
        <v>4422</v>
      </c>
      <c r="B3329" s="4">
        <v>41621</v>
      </c>
      <c r="C3329" t="s">
        <v>7906</v>
      </c>
      <c r="D3329">
        <v>2013</v>
      </c>
      <c r="E3329" s="4">
        <v>41627</v>
      </c>
      <c r="F3329">
        <v>6</v>
      </c>
      <c r="G3329" t="s">
        <v>6438</v>
      </c>
      <c r="H3329" t="s">
        <v>6325</v>
      </c>
      <c r="I3329" t="s">
        <v>6010</v>
      </c>
      <c r="J3329" t="s">
        <v>5981</v>
      </c>
      <c r="K3329" t="s">
        <v>5970</v>
      </c>
      <c r="L3329" t="s">
        <v>5976</v>
      </c>
      <c r="M3329" t="s">
        <v>6047</v>
      </c>
      <c r="N3329" t="s">
        <v>3384</v>
      </c>
      <c r="O3329" t="s">
        <v>7889</v>
      </c>
      <c r="P3329">
        <v>0</v>
      </c>
      <c r="Q3329">
        <v>75</v>
      </c>
      <c r="R3329">
        <v>5</v>
      </c>
      <c r="S3329">
        <v>70</v>
      </c>
      <c r="T3329">
        <v>6.6666666666666693E-2</v>
      </c>
      <c r="U3329" t="s">
        <v>7895</v>
      </c>
      <c r="V3329" t="s">
        <v>10</v>
      </c>
      <c r="W3329" t="s">
        <v>77</v>
      </c>
    </row>
    <row r="3330" spans="1:23" x14ac:dyDescent="0.3">
      <c r="A3330" t="s">
        <v>4484</v>
      </c>
      <c r="B3330" s="4">
        <v>41633</v>
      </c>
      <c r="C3330" t="s">
        <v>7906</v>
      </c>
      <c r="D3330">
        <v>2013</v>
      </c>
      <c r="E3330" s="4">
        <v>41640</v>
      </c>
      <c r="F3330">
        <v>7</v>
      </c>
      <c r="G3330" t="s">
        <v>7428</v>
      </c>
      <c r="H3330" t="s">
        <v>7709</v>
      </c>
      <c r="I3330" t="s">
        <v>6010</v>
      </c>
      <c r="J3330" t="s">
        <v>5981</v>
      </c>
      <c r="K3330" t="s">
        <v>5975</v>
      </c>
      <c r="L3330" t="s">
        <v>5976</v>
      </c>
      <c r="M3330" t="s">
        <v>6047</v>
      </c>
      <c r="N3330" t="s">
        <v>4100</v>
      </c>
      <c r="O3330" t="s">
        <v>7889</v>
      </c>
      <c r="P3330">
        <v>0</v>
      </c>
      <c r="Q3330">
        <v>25</v>
      </c>
      <c r="R3330">
        <v>10</v>
      </c>
      <c r="S3330">
        <v>15</v>
      </c>
      <c r="T3330">
        <v>0.4</v>
      </c>
      <c r="U3330" t="s">
        <v>7891</v>
      </c>
      <c r="V3330" t="s">
        <v>10</v>
      </c>
      <c r="W3330" t="s">
        <v>29</v>
      </c>
    </row>
    <row r="3331" spans="1:23" x14ac:dyDescent="0.3">
      <c r="A3331" t="s">
        <v>3388</v>
      </c>
      <c r="B3331" s="4">
        <v>41359</v>
      </c>
      <c r="C3331" t="s">
        <v>7907</v>
      </c>
      <c r="D3331">
        <v>2013</v>
      </c>
      <c r="E3331" s="4">
        <v>41363</v>
      </c>
      <c r="F3331">
        <v>4</v>
      </c>
      <c r="G3331" t="s">
        <v>6237</v>
      </c>
      <c r="H3331" t="s">
        <v>6321</v>
      </c>
      <c r="I3331" t="s">
        <v>6050</v>
      </c>
      <c r="J3331" t="s">
        <v>5981</v>
      </c>
      <c r="K3331" t="s">
        <v>5975</v>
      </c>
      <c r="L3331" t="s">
        <v>5971</v>
      </c>
      <c r="M3331" t="s">
        <v>6321</v>
      </c>
      <c r="N3331" t="s">
        <v>529</v>
      </c>
      <c r="O3331" t="s">
        <v>7889</v>
      </c>
      <c r="P3331">
        <v>0</v>
      </c>
      <c r="Q3331">
        <v>283</v>
      </c>
      <c r="R3331">
        <v>48</v>
      </c>
      <c r="S3331">
        <v>235</v>
      </c>
      <c r="T3331">
        <v>0.16961130742049499</v>
      </c>
      <c r="U3331" t="s">
        <v>7895</v>
      </c>
      <c r="V3331" t="s">
        <v>10</v>
      </c>
      <c r="W3331" t="s">
        <v>22</v>
      </c>
    </row>
    <row r="3332" spans="1:23" x14ac:dyDescent="0.3">
      <c r="A3332" t="s">
        <v>3423</v>
      </c>
      <c r="B3332" s="4">
        <v>41372</v>
      </c>
      <c r="C3332" t="s">
        <v>7894</v>
      </c>
      <c r="D3332">
        <v>2013</v>
      </c>
      <c r="E3332" s="4">
        <v>41374</v>
      </c>
      <c r="F3332">
        <v>2</v>
      </c>
      <c r="G3332" t="s">
        <v>7527</v>
      </c>
      <c r="H3332" t="s">
        <v>7453</v>
      </c>
      <c r="I3332" t="s">
        <v>6050</v>
      </c>
      <c r="J3332" t="s">
        <v>5981</v>
      </c>
      <c r="K3332" t="s">
        <v>5970</v>
      </c>
      <c r="L3332" t="s">
        <v>5971</v>
      </c>
      <c r="M3332" t="s">
        <v>7454</v>
      </c>
      <c r="N3332" t="s">
        <v>1115</v>
      </c>
      <c r="O3332" t="s">
        <v>7889</v>
      </c>
      <c r="P3332">
        <v>0</v>
      </c>
      <c r="Q3332">
        <v>57</v>
      </c>
      <c r="R3332">
        <v>27</v>
      </c>
      <c r="S3332">
        <v>30</v>
      </c>
      <c r="T3332">
        <v>0.47368421052631599</v>
      </c>
      <c r="U3332" t="s">
        <v>7895</v>
      </c>
      <c r="V3332" t="s">
        <v>10</v>
      </c>
      <c r="W3332" t="s">
        <v>77</v>
      </c>
    </row>
    <row r="3333" spans="1:23" x14ac:dyDescent="0.3">
      <c r="A3333" t="s">
        <v>3490</v>
      </c>
      <c r="B3333" s="4">
        <v>41402</v>
      </c>
      <c r="C3333" t="s">
        <v>7896</v>
      </c>
      <c r="D3333">
        <v>2013</v>
      </c>
      <c r="E3333" s="4">
        <v>41407</v>
      </c>
      <c r="F3333">
        <v>5</v>
      </c>
      <c r="G3333" t="s">
        <v>6232</v>
      </c>
      <c r="H3333" t="s">
        <v>7552</v>
      </c>
      <c r="I3333" t="s">
        <v>6117</v>
      </c>
      <c r="J3333" t="s">
        <v>5981</v>
      </c>
      <c r="K3333" t="s">
        <v>5975</v>
      </c>
      <c r="L3333" t="s">
        <v>5976</v>
      </c>
      <c r="M3333" t="s">
        <v>7552</v>
      </c>
      <c r="N3333" t="s">
        <v>2845</v>
      </c>
      <c r="O3333" t="s">
        <v>7889</v>
      </c>
      <c r="P3333">
        <v>0</v>
      </c>
      <c r="Q3333">
        <v>123</v>
      </c>
      <c r="R3333">
        <v>49</v>
      </c>
      <c r="S3333">
        <v>74</v>
      </c>
      <c r="T3333">
        <v>0.39837398373983701</v>
      </c>
      <c r="U3333" t="s">
        <v>7910</v>
      </c>
      <c r="V3333" t="s">
        <v>10</v>
      </c>
      <c r="W3333" t="s">
        <v>91</v>
      </c>
    </row>
    <row r="3334" spans="1:23" x14ac:dyDescent="0.3">
      <c r="A3334" t="s">
        <v>3634</v>
      </c>
      <c r="B3334" s="4">
        <v>41438</v>
      </c>
      <c r="C3334" t="s">
        <v>7898</v>
      </c>
      <c r="D3334">
        <v>2013</v>
      </c>
      <c r="E3334" s="4">
        <v>41440</v>
      </c>
      <c r="F3334">
        <v>2</v>
      </c>
      <c r="G3334" t="s">
        <v>7508</v>
      </c>
      <c r="H3334" t="s">
        <v>6321</v>
      </c>
      <c r="I3334" t="s">
        <v>6050</v>
      </c>
      <c r="J3334" t="s">
        <v>5981</v>
      </c>
      <c r="K3334" t="s">
        <v>5970</v>
      </c>
      <c r="L3334" t="s">
        <v>5988</v>
      </c>
      <c r="M3334" t="s">
        <v>6321</v>
      </c>
      <c r="N3334" t="s">
        <v>2079</v>
      </c>
      <c r="O3334" t="s">
        <v>7889</v>
      </c>
      <c r="P3334">
        <v>0</v>
      </c>
      <c r="Q3334">
        <v>105</v>
      </c>
      <c r="R3334">
        <v>19</v>
      </c>
      <c r="S3334">
        <v>86</v>
      </c>
      <c r="T3334">
        <v>0.180952380952381</v>
      </c>
      <c r="U3334" t="s">
        <v>7895</v>
      </c>
      <c r="V3334" t="s">
        <v>10</v>
      </c>
      <c r="W3334" t="s">
        <v>11</v>
      </c>
    </row>
    <row r="3335" spans="1:23" x14ac:dyDescent="0.3">
      <c r="A3335" t="s">
        <v>3694</v>
      </c>
      <c r="B3335" s="4">
        <v>41449</v>
      </c>
      <c r="C3335" t="s">
        <v>7898</v>
      </c>
      <c r="D3335">
        <v>2013</v>
      </c>
      <c r="E3335" s="4">
        <v>41456</v>
      </c>
      <c r="F3335">
        <v>7</v>
      </c>
      <c r="G3335" t="s">
        <v>6547</v>
      </c>
      <c r="H3335" t="s">
        <v>7552</v>
      </c>
      <c r="I3335" t="s">
        <v>6117</v>
      </c>
      <c r="J3335" t="s">
        <v>5981</v>
      </c>
      <c r="K3335" t="s">
        <v>5985</v>
      </c>
      <c r="L3335" t="s">
        <v>5976</v>
      </c>
      <c r="M3335" t="s">
        <v>7552</v>
      </c>
      <c r="N3335" t="s">
        <v>3696</v>
      </c>
      <c r="O3335" t="s">
        <v>7889</v>
      </c>
      <c r="P3335">
        <v>0</v>
      </c>
      <c r="Q3335">
        <v>149</v>
      </c>
      <c r="R3335">
        <v>4</v>
      </c>
      <c r="S3335">
        <v>145</v>
      </c>
      <c r="T3335">
        <v>2.68456375838926E-2</v>
      </c>
      <c r="U3335" t="s">
        <v>7899</v>
      </c>
      <c r="V3335" t="s">
        <v>10</v>
      </c>
      <c r="W3335" t="s">
        <v>11</v>
      </c>
    </row>
    <row r="3336" spans="1:23" x14ac:dyDescent="0.3">
      <c r="A3336" t="s">
        <v>3694</v>
      </c>
      <c r="B3336" s="4">
        <v>41449</v>
      </c>
      <c r="C3336" t="s">
        <v>7898</v>
      </c>
      <c r="D3336">
        <v>2013</v>
      </c>
      <c r="E3336" s="4">
        <v>41456</v>
      </c>
      <c r="F3336">
        <v>7</v>
      </c>
      <c r="G3336" t="s">
        <v>6547</v>
      </c>
      <c r="H3336" t="s">
        <v>7552</v>
      </c>
      <c r="I3336" t="s">
        <v>6117</v>
      </c>
      <c r="J3336" t="s">
        <v>5981</v>
      </c>
      <c r="K3336" t="s">
        <v>5985</v>
      </c>
      <c r="L3336" t="s">
        <v>5976</v>
      </c>
      <c r="M3336" t="s">
        <v>7552</v>
      </c>
      <c r="N3336" t="s">
        <v>635</v>
      </c>
      <c r="O3336" t="s">
        <v>7889</v>
      </c>
      <c r="P3336">
        <v>0</v>
      </c>
      <c r="Q3336">
        <v>269</v>
      </c>
      <c r="R3336">
        <v>126</v>
      </c>
      <c r="S3336">
        <v>143</v>
      </c>
      <c r="T3336">
        <v>0.46840148698884798</v>
      </c>
      <c r="U3336" t="s">
        <v>7895</v>
      </c>
      <c r="V3336" t="s">
        <v>10</v>
      </c>
      <c r="W3336" t="s">
        <v>22</v>
      </c>
    </row>
    <row r="3337" spans="1:23" x14ac:dyDescent="0.3">
      <c r="A3337" t="s">
        <v>3720</v>
      </c>
      <c r="B3337" s="4">
        <v>41453</v>
      </c>
      <c r="C3337" t="s">
        <v>7898</v>
      </c>
      <c r="D3337">
        <v>2013</v>
      </c>
      <c r="E3337" s="4">
        <v>41459</v>
      </c>
      <c r="F3337">
        <v>6</v>
      </c>
      <c r="G3337" t="s">
        <v>7586</v>
      </c>
      <c r="H3337" t="s">
        <v>7587</v>
      </c>
      <c r="I3337" t="s">
        <v>6002</v>
      </c>
      <c r="J3337" t="s">
        <v>5981</v>
      </c>
      <c r="K3337" t="s">
        <v>5970</v>
      </c>
      <c r="L3337" t="s">
        <v>5976</v>
      </c>
      <c r="M3337" t="s">
        <v>7489</v>
      </c>
      <c r="N3337" t="s">
        <v>3238</v>
      </c>
      <c r="O3337" t="s">
        <v>7889</v>
      </c>
      <c r="P3337">
        <v>0</v>
      </c>
      <c r="Q3337">
        <v>1987</v>
      </c>
      <c r="R3337">
        <v>338</v>
      </c>
      <c r="S3337">
        <v>1649</v>
      </c>
      <c r="T3337">
        <v>0.17010568696527401</v>
      </c>
      <c r="U3337" t="s">
        <v>7892</v>
      </c>
      <c r="V3337" t="s">
        <v>10</v>
      </c>
      <c r="W3337" t="s">
        <v>73</v>
      </c>
    </row>
    <row r="3338" spans="1:23" x14ac:dyDescent="0.3">
      <c r="A3338" t="s">
        <v>3720</v>
      </c>
      <c r="B3338" s="4">
        <v>41453</v>
      </c>
      <c r="C3338" t="s">
        <v>7898</v>
      </c>
      <c r="D3338">
        <v>2013</v>
      </c>
      <c r="E3338" s="4">
        <v>41459</v>
      </c>
      <c r="F3338">
        <v>6</v>
      </c>
      <c r="G3338" t="s">
        <v>7586</v>
      </c>
      <c r="H3338" t="s">
        <v>7587</v>
      </c>
      <c r="I3338" t="s">
        <v>6002</v>
      </c>
      <c r="J3338" t="s">
        <v>5981</v>
      </c>
      <c r="K3338" t="s">
        <v>5970</v>
      </c>
      <c r="L3338" t="s">
        <v>5976</v>
      </c>
      <c r="M3338" t="s">
        <v>7489</v>
      </c>
      <c r="N3338" t="s">
        <v>3383</v>
      </c>
      <c r="O3338" t="s">
        <v>7889</v>
      </c>
      <c r="P3338">
        <v>0</v>
      </c>
      <c r="Q3338">
        <v>149</v>
      </c>
      <c r="R3338">
        <v>67</v>
      </c>
      <c r="S3338">
        <v>82</v>
      </c>
      <c r="T3338">
        <v>0.44966442953020103</v>
      </c>
      <c r="U3338" t="s">
        <v>7899</v>
      </c>
      <c r="V3338" t="s">
        <v>10</v>
      </c>
      <c r="W3338" t="s">
        <v>11</v>
      </c>
    </row>
    <row r="3339" spans="1:23" x14ac:dyDescent="0.3">
      <c r="A3339" t="s">
        <v>3720</v>
      </c>
      <c r="B3339" s="4">
        <v>41453</v>
      </c>
      <c r="C3339" t="s">
        <v>7898</v>
      </c>
      <c r="D3339">
        <v>2013</v>
      </c>
      <c r="E3339" s="4">
        <v>41459</v>
      </c>
      <c r="F3339">
        <v>6</v>
      </c>
      <c r="G3339" t="s">
        <v>7586</v>
      </c>
      <c r="H3339" t="s">
        <v>7587</v>
      </c>
      <c r="I3339" t="s">
        <v>6002</v>
      </c>
      <c r="J3339" t="s">
        <v>5981</v>
      </c>
      <c r="K3339" t="s">
        <v>5970</v>
      </c>
      <c r="L3339" t="s">
        <v>5976</v>
      </c>
      <c r="M3339" t="s">
        <v>7489</v>
      </c>
      <c r="N3339" t="s">
        <v>1002</v>
      </c>
      <c r="O3339" t="s">
        <v>7889</v>
      </c>
      <c r="P3339">
        <v>0</v>
      </c>
      <c r="Q3339">
        <v>49</v>
      </c>
      <c r="R3339">
        <v>8</v>
      </c>
      <c r="S3339">
        <v>41</v>
      </c>
      <c r="T3339">
        <v>0.16326530612244899</v>
      </c>
      <c r="U3339" t="s">
        <v>7899</v>
      </c>
      <c r="V3339" t="s">
        <v>10</v>
      </c>
      <c r="W3339" t="s">
        <v>22</v>
      </c>
    </row>
    <row r="3340" spans="1:23" x14ac:dyDescent="0.3">
      <c r="A3340" t="s">
        <v>3785</v>
      </c>
      <c r="B3340" s="4">
        <v>41478</v>
      </c>
      <c r="C3340" t="s">
        <v>7909</v>
      </c>
      <c r="D3340">
        <v>2013</v>
      </c>
      <c r="E3340" s="4">
        <v>41483</v>
      </c>
      <c r="F3340">
        <v>5</v>
      </c>
      <c r="G3340" t="s">
        <v>6265</v>
      </c>
      <c r="H3340" t="s">
        <v>7453</v>
      </c>
      <c r="I3340" t="s">
        <v>6050</v>
      </c>
      <c r="J3340" t="s">
        <v>5981</v>
      </c>
      <c r="K3340" t="s">
        <v>5970</v>
      </c>
      <c r="L3340" t="s">
        <v>5976</v>
      </c>
      <c r="M3340" t="s">
        <v>7454</v>
      </c>
      <c r="N3340" t="s">
        <v>284</v>
      </c>
      <c r="O3340" t="s">
        <v>7889</v>
      </c>
      <c r="P3340">
        <v>0</v>
      </c>
      <c r="Q3340">
        <v>642</v>
      </c>
      <c r="R3340">
        <v>276</v>
      </c>
      <c r="S3340">
        <v>366</v>
      </c>
      <c r="T3340">
        <v>0.42990654205607498</v>
      </c>
      <c r="U3340" t="s">
        <v>7899</v>
      </c>
      <c r="V3340" t="s">
        <v>10</v>
      </c>
      <c r="W3340" t="s">
        <v>22</v>
      </c>
    </row>
    <row r="3341" spans="1:23" x14ac:dyDescent="0.3">
      <c r="A3341" t="s">
        <v>3842</v>
      </c>
      <c r="B3341" s="4">
        <v>41494</v>
      </c>
      <c r="C3341" t="s">
        <v>7900</v>
      </c>
      <c r="D3341">
        <v>2013</v>
      </c>
      <c r="E3341" s="4">
        <v>41498</v>
      </c>
      <c r="F3341">
        <v>4</v>
      </c>
      <c r="G3341" t="s">
        <v>6446</v>
      </c>
      <c r="H3341" t="s">
        <v>7610</v>
      </c>
      <c r="I3341" t="s">
        <v>6050</v>
      </c>
      <c r="J3341" t="s">
        <v>5981</v>
      </c>
      <c r="K3341" t="s">
        <v>5985</v>
      </c>
      <c r="L3341" t="s">
        <v>5976</v>
      </c>
      <c r="M3341" t="s">
        <v>7611</v>
      </c>
      <c r="N3341" t="s">
        <v>380</v>
      </c>
      <c r="O3341" t="s">
        <v>7889</v>
      </c>
      <c r="P3341">
        <v>0</v>
      </c>
      <c r="Q3341">
        <v>66</v>
      </c>
      <c r="R3341">
        <v>3</v>
      </c>
      <c r="S3341">
        <v>63</v>
      </c>
      <c r="T3341">
        <v>4.5454545454545497E-2</v>
      </c>
      <c r="U3341" t="s">
        <v>7902</v>
      </c>
      <c r="V3341" t="s">
        <v>10</v>
      </c>
      <c r="W3341" t="s">
        <v>45</v>
      </c>
    </row>
    <row r="3342" spans="1:23" x14ac:dyDescent="0.3">
      <c r="A3342" t="s">
        <v>3954</v>
      </c>
      <c r="B3342" s="4">
        <v>41513</v>
      </c>
      <c r="C3342" t="s">
        <v>7900</v>
      </c>
      <c r="D3342">
        <v>2013</v>
      </c>
      <c r="E3342" s="4">
        <v>41518</v>
      </c>
      <c r="F3342">
        <v>5</v>
      </c>
      <c r="G3342" t="s">
        <v>6471</v>
      </c>
      <c r="H3342" t="s">
        <v>7632</v>
      </c>
      <c r="I3342" t="s">
        <v>6050</v>
      </c>
      <c r="J3342" t="s">
        <v>5981</v>
      </c>
      <c r="K3342" t="s">
        <v>5985</v>
      </c>
      <c r="L3342" t="s">
        <v>5976</v>
      </c>
      <c r="M3342" t="s">
        <v>6433</v>
      </c>
      <c r="N3342" t="s">
        <v>3484</v>
      </c>
      <c r="O3342" t="s">
        <v>7889</v>
      </c>
      <c r="P3342">
        <v>0</v>
      </c>
      <c r="Q3342">
        <v>117</v>
      </c>
      <c r="R3342">
        <v>51</v>
      </c>
      <c r="S3342">
        <v>66</v>
      </c>
      <c r="T3342">
        <v>0.43589743589743601</v>
      </c>
      <c r="U3342" t="s">
        <v>7895</v>
      </c>
      <c r="V3342" t="s">
        <v>10</v>
      </c>
      <c r="W3342" t="s">
        <v>73</v>
      </c>
    </row>
    <row r="3343" spans="1:23" x14ac:dyDescent="0.3">
      <c r="A3343" t="s">
        <v>3954</v>
      </c>
      <c r="B3343" s="4">
        <v>41513</v>
      </c>
      <c r="C3343" t="s">
        <v>7900</v>
      </c>
      <c r="D3343">
        <v>2013</v>
      </c>
      <c r="E3343" s="4">
        <v>41518</v>
      </c>
      <c r="F3343">
        <v>5</v>
      </c>
      <c r="G3343" t="s">
        <v>6471</v>
      </c>
      <c r="H3343" t="s">
        <v>7632</v>
      </c>
      <c r="I3343" t="s">
        <v>6050</v>
      </c>
      <c r="J3343" t="s">
        <v>5981</v>
      </c>
      <c r="K3343" t="s">
        <v>5985</v>
      </c>
      <c r="L3343" t="s">
        <v>5976</v>
      </c>
      <c r="M3343" t="s">
        <v>6433</v>
      </c>
      <c r="N3343" t="s">
        <v>1618</v>
      </c>
      <c r="O3343" t="s">
        <v>7889</v>
      </c>
      <c r="P3343">
        <v>0</v>
      </c>
      <c r="Q3343">
        <v>139</v>
      </c>
      <c r="R3343">
        <v>58</v>
      </c>
      <c r="S3343">
        <v>81</v>
      </c>
      <c r="T3343">
        <v>0.41726618705036</v>
      </c>
      <c r="U3343" t="s">
        <v>7891</v>
      </c>
      <c r="V3343" t="s">
        <v>10</v>
      </c>
      <c r="W3343" t="s">
        <v>91</v>
      </c>
    </row>
    <row r="3344" spans="1:23" x14ac:dyDescent="0.3">
      <c r="A3344" t="s">
        <v>3954</v>
      </c>
      <c r="B3344" s="4">
        <v>41513</v>
      </c>
      <c r="C3344" t="s">
        <v>7900</v>
      </c>
      <c r="D3344">
        <v>2013</v>
      </c>
      <c r="E3344" s="4">
        <v>41518</v>
      </c>
      <c r="F3344">
        <v>5</v>
      </c>
      <c r="G3344" t="s">
        <v>6471</v>
      </c>
      <c r="H3344" t="s">
        <v>7632</v>
      </c>
      <c r="I3344" t="s">
        <v>6050</v>
      </c>
      <c r="J3344" t="s">
        <v>5981</v>
      </c>
      <c r="K3344" t="s">
        <v>5985</v>
      </c>
      <c r="L3344" t="s">
        <v>5976</v>
      </c>
      <c r="M3344" t="s">
        <v>6433</v>
      </c>
      <c r="N3344" t="s">
        <v>334</v>
      </c>
      <c r="O3344" t="s">
        <v>7889</v>
      </c>
      <c r="P3344">
        <v>0</v>
      </c>
      <c r="Q3344">
        <v>68</v>
      </c>
      <c r="R3344">
        <v>11</v>
      </c>
      <c r="S3344">
        <v>57</v>
      </c>
      <c r="T3344">
        <v>0.161764705882353</v>
      </c>
      <c r="U3344" t="s">
        <v>7910</v>
      </c>
      <c r="V3344" t="s">
        <v>10</v>
      </c>
      <c r="W3344" t="s">
        <v>45</v>
      </c>
    </row>
    <row r="3345" spans="1:23" x14ac:dyDescent="0.3">
      <c r="A3345" t="s">
        <v>3997</v>
      </c>
      <c r="B3345" s="4">
        <v>41521</v>
      </c>
      <c r="C3345" t="s">
        <v>7901</v>
      </c>
      <c r="D3345">
        <v>2013</v>
      </c>
      <c r="E3345" s="4">
        <v>41523</v>
      </c>
      <c r="F3345">
        <v>2</v>
      </c>
      <c r="G3345" t="s">
        <v>6744</v>
      </c>
      <c r="H3345" t="s">
        <v>6321</v>
      </c>
      <c r="I3345" t="s">
        <v>6050</v>
      </c>
      <c r="J3345" t="s">
        <v>5981</v>
      </c>
      <c r="K3345" t="s">
        <v>5970</v>
      </c>
      <c r="L3345" t="s">
        <v>5971</v>
      </c>
      <c r="M3345" t="s">
        <v>6321</v>
      </c>
      <c r="N3345" t="s">
        <v>2369</v>
      </c>
      <c r="O3345" t="s">
        <v>7889</v>
      </c>
      <c r="P3345">
        <v>0</v>
      </c>
      <c r="Q3345">
        <v>31</v>
      </c>
      <c r="R3345">
        <v>2</v>
      </c>
      <c r="S3345">
        <v>29</v>
      </c>
      <c r="T3345">
        <v>6.4516129032258104E-2</v>
      </c>
      <c r="U3345" t="s">
        <v>7895</v>
      </c>
      <c r="V3345" t="s">
        <v>10</v>
      </c>
      <c r="W3345" t="s">
        <v>77</v>
      </c>
    </row>
    <row r="3346" spans="1:23" x14ac:dyDescent="0.3">
      <c r="A3346" t="s">
        <v>4030</v>
      </c>
      <c r="B3346" s="4">
        <v>41527</v>
      </c>
      <c r="C3346" t="s">
        <v>7901</v>
      </c>
      <c r="D3346">
        <v>2013</v>
      </c>
      <c r="E3346" s="4">
        <v>41532</v>
      </c>
      <c r="F3346">
        <v>5</v>
      </c>
      <c r="G3346" t="s">
        <v>6789</v>
      </c>
      <c r="H3346" t="s">
        <v>6141</v>
      </c>
      <c r="I3346" t="s">
        <v>6117</v>
      </c>
      <c r="J3346" t="s">
        <v>5981</v>
      </c>
      <c r="K3346" t="s">
        <v>5975</v>
      </c>
      <c r="L3346" t="s">
        <v>5971</v>
      </c>
      <c r="M3346" t="s">
        <v>6142</v>
      </c>
      <c r="N3346" t="s">
        <v>2373</v>
      </c>
      <c r="O3346" t="s">
        <v>7889</v>
      </c>
      <c r="P3346">
        <v>0</v>
      </c>
      <c r="Q3346">
        <v>261</v>
      </c>
      <c r="R3346">
        <v>31</v>
      </c>
      <c r="S3346">
        <v>230</v>
      </c>
      <c r="T3346">
        <v>0.118773946360153</v>
      </c>
      <c r="U3346" t="s">
        <v>7897</v>
      </c>
      <c r="V3346" t="s">
        <v>10</v>
      </c>
      <c r="W3346" t="s">
        <v>91</v>
      </c>
    </row>
    <row r="3347" spans="1:23" x14ac:dyDescent="0.3">
      <c r="A3347" t="s">
        <v>4030</v>
      </c>
      <c r="B3347" s="4">
        <v>41527</v>
      </c>
      <c r="C3347" t="s">
        <v>7901</v>
      </c>
      <c r="D3347">
        <v>2013</v>
      </c>
      <c r="E3347" s="4">
        <v>41532</v>
      </c>
      <c r="F3347">
        <v>5</v>
      </c>
      <c r="G3347" t="s">
        <v>6789</v>
      </c>
      <c r="H3347" t="s">
        <v>6141</v>
      </c>
      <c r="I3347" t="s">
        <v>6117</v>
      </c>
      <c r="J3347" t="s">
        <v>5981</v>
      </c>
      <c r="K3347" t="s">
        <v>5975</v>
      </c>
      <c r="L3347" t="s">
        <v>5971</v>
      </c>
      <c r="M3347" t="s">
        <v>6142</v>
      </c>
      <c r="N3347" t="s">
        <v>2003</v>
      </c>
      <c r="O3347" t="s">
        <v>7889</v>
      </c>
      <c r="P3347">
        <v>0</v>
      </c>
      <c r="Q3347">
        <v>382</v>
      </c>
      <c r="R3347">
        <v>4</v>
      </c>
      <c r="S3347">
        <v>378</v>
      </c>
      <c r="T3347">
        <v>1.04712041884817E-2</v>
      </c>
      <c r="U3347" t="s">
        <v>7891</v>
      </c>
      <c r="V3347" t="s">
        <v>10</v>
      </c>
      <c r="W3347" t="s">
        <v>22</v>
      </c>
    </row>
    <row r="3348" spans="1:23" x14ac:dyDescent="0.3">
      <c r="A3348" t="s">
        <v>4078</v>
      </c>
      <c r="B3348" s="4">
        <v>41537</v>
      </c>
      <c r="C3348" t="s">
        <v>7901</v>
      </c>
      <c r="D3348">
        <v>2013</v>
      </c>
      <c r="E3348" s="4">
        <v>41540</v>
      </c>
      <c r="F3348">
        <v>3</v>
      </c>
      <c r="G3348" t="s">
        <v>6121</v>
      </c>
      <c r="H3348" t="s">
        <v>7646</v>
      </c>
      <c r="I3348" t="s">
        <v>6117</v>
      </c>
      <c r="J3348" t="s">
        <v>5981</v>
      </c>
      <c r="K3348" t="s">
        <v>5975</v>
      </c>
      <c r="L3348" t="s">
        <v>5988</v>
      </c>
      <c r="M3348" t="s">
        <v>7647</v>
      </c>
      <c r="N3348" t="s">
        <v>4081</v>
      </c>
      <c r="O3348" t="s">
        <v>7889</v>
      </c>
      <c r="P3348">
        <v>0</v>
      </c>
      <c r="Q3348">
        <v>35</v>
      </c>
      <c r="R3348">
        <v>6</v>
      </c>
      <c r="S3348">
        <v>29</v>
      </c>
      <c r="T3348">
        <v>0.17142857142857101</v>
      </c>
      <c r="U3348" t="s">
        <v>7897</v>
      </c>
      <c r="V3348" t="s">
        <v>10</v>
      </c>
      <c r="W3348" t="s">
        <v>45</v>
      </c>
    </row>
    <row r="3349" spans="1:23" x14ac:dyDescent="0.3">
      <c r="A3349" t="s">
        <v>4167</v>
      </c>
      <c r="B3349" s="4">
        <v>41558</v>
      </c>
      <c r="C3349" t="s">
        <v>7903</v>
      </c>
      <c r="D3349">
        <v>2013</v>
      </c>
      <c r="E3349" s="4">
        <v>41562</v>
      </c>
      <c r="F3349">
        <v>4</v>
      </c>
      <c r="G3349" t="s">
        <v>7576</v>
      </c>
      <c r="H3349" t="s">
        <v>7646</v>
      </c>
      <c r="I3349" t="s">
        <v>6117</v>
      </c>
      <c r="J3349" t="s">
        <v>5981</v>
      </c>
      <c r="K3349" t="s">
        <v>5975</v>
      </c>
      <c r="L3349" t="s">
        <v>5976</v>
      </c>
      <c r="M3349" t="s">
        <v>7647</v>
      </c>
      <c r="N3349" t="s">
        <v>2333</v>
      </c>
      <c r="O3349" t="s">
        <v>7889</v>
      </c>
      <c r="P3349">
        <v>0</v>
      </c>
      <c r="Q3349">
        <v>32</v>
      </c>
      <c r="R3349">
        <v>2</v>
      </c>
      <c r="S3349">
        <v>30</v>
      </c>
      <c r="T3349">
        <v>6.25E-2</v>
      </c>
      <c r="U3349" t="s">
        <v>7891</v>
      </c>
      <c r="V3349" t="s">
        <v>10</v>
      </c>
      <c r="W3349" t="s">
        <v>45</v>
      </c>
    </row>
    <row r="3350" spans="1:23" x14ac:dyDescent="0.3">
      <c r="A3350" t="s">
        <v>4174</v>
      </c>
      <c r="B3350" s="4">
        <v>41561</v>
      </c>
      <c r="C3350" t="s">
        <v>7903</v>
      </c>
      <c r="D3350">
        <v>2013</v>
      </c>
      <c r="E3350" s="4">
        <v>41565</v>
      </c>
      <c r="F3350">
        <v>4</v>
      </c>
      <c r="G3350" t="s">
        <v>7651</v>
      </c>
      <c r="H3350" t="s">
        <v>6321</v>
      </c>
      <c r="I3350" t="s">
        <v>6050</v>
      </c>
      <c r="J3350" t="s">
        <v>5981</v>
      </c>
      <c r="K3350" t="s">
        <v>5975</v>
      </c>
      <c r="L3350" t="s">
        <v>5976</v>
      </c>
      <c r="M3350" t="s">
        <v>6321</v>
      </c>
      <c r="N3350" t="s">
        <v>754</v>
      </c>
      <c r="O3350" t="s">
        <v>7889</v>
      </c>
      <c r="P3350">
        <v>0</v>
      </c>
      <c r="Q3350">
        <v>170</v>
      </c>
      <c r="R3350">
        <v>51</v>
      </c>
      <c r="S3350">
        <v>119</v>
      </c>
      <c r="T3350">
        <v>0.3</v>
      </c>
      <c r="U3350" t="s">
        <v>7895</v>
      </c>
      <c r="V3350" t="s">
        <v>10</v>
      </c>
      <c r="W3350" t="s">
        <v>73</v>
      </c>
    </row>
    <row r="3351" spans="1:23" x14ac:dyDescent="0.3">
      <c r="A3351" t="s">
        <v>4174</v>
      </c>
      <c r="B3351" s="4">
        <v>41561</v>
      </c>
      <c r="C3351" t="s">
        <v>7903</v>
      </c>
      <c r="D3351">
        <v>2013</v>
      </c>
      <c r="E3351" s="4">
        <v>41565</v>
      </c>
      <c r="F3351">
        <v>4</v>
      </c>
      <c r="G3351" t="s">
        <v>7651</v>
      </c>
      <c r="H3351" t="s">
        <v>6321</v>
      </c>
      <c r="I3351" t="s">
        <v>6050</v>
      </c>
      <c r="J3351" t="s">
        <v>5981</v>
      </c>
      <c r="K3351" t="s">
        <v>5975</v>
      </c>
      <c r="L3351" t="s">
        <v>5976</v>
      </c>
      <c r="M3351" t="s">
        <v>6321</v>
      </c>
      <c r="N3351" t="s">
        <v>141</v>
      </c>
      <c r="O3351" t="s">
        <v>7889</v>
      </c>
      <c r="P3351">
        <v>0</v>
      </c>
      <c r="Q3351">
        <v>237</v>
      </c>
      <c r="R3351">
        <v>47</v>
      </c>
      <c r="S3351">
        <v>190</v>
      </c>
      <c r="T3351">
        <v>0.19831223628691999</v>
      </c>
      <c r="U3351" t="s">
        <v>7902</v>
      </c>
      <c r="V3351" t="s">
        <v>10</v>
      </c>
      <c r="W3351" t="s">
        <v>11</v>
      </c>
    </row>
    <row r="3352" spans="1:23" x14ac:dyDescent="0.3">
      <c r="A3352" t="s">
        <v>4189</v>
      </c>
      <c r="B3352" s="4">
        <v>41565</v>
      </c>
      <c r="C3352" t="s">
        <v>7903</v>
      </c>
      <c r="D3352">
        <v>2013</v>
      </c>
      <c r="E3352" s="4">
        <v>41569</v>
      </c>
      <c r="F3352">
        <v>4</v>
      </c>
      <c r="G3352" t="s">
        <v>7266</v>
      </c>
      <c r="H3352" t="s">
        <v>7662</v>
      </c>
      <c r="I3352" t="s">
        <v>6050</v>
      </c>
      <c r="J3352" t="s">
        <v>5981</v>
      </c>
      <c r="K3352" t="s">
        <v>5975</v>
      </c>
      <c r="L3352" t="s">
        <v>5976</v>
      </c>
      <c r="M3352" t="s">
        <v>7602</v>
      </c>
      <c r="N3352" t="s">
        <v>9</v>
      </c>
      <c r="O3352" t="s">
        <v>7889</v>
      </c>
      <c r="P3352">
        <v>0</v>
      </c>
      <c r="Q3352">
        <v>86</v>
      </c>
      <c r="R3352">
        <v>9</v>
      </c>
      <c r="S3352">
        <v>77</v>
      </c>
      <c r="T3352">
        <v>0.104651162790698</v>
      </c>
      <c r="U3352" t="s">
        <v>7891</v>
      </c>
      <c r="V3352" t="s">
        <v>10</v>
      </c>
      <c r="W3352" t="s">
        <v>11</v>
      </c>
    </row>
    <row r="3353" spans="1:23" x14ac:dyDescent="0.3">
      <c r="A3353" t="s">
        <v>4256</v>
      </c>
      <c r="B3353" s="4">
        <v>41589</v>
      </c>
      <c r="C3353" t="s">
        <v>7904</v>
      </c>
      <c r="D3353">
        <v>2013</v>
      </c>
      <c r="E3353" s="4">
        <v>41589</v>
      </c>
      <c r="F3353">
        <v>0</v>
      </c>
      <c r="G3353" t="s">
        <v>6567</v>
      </c>
      <c r="H3353" t="s">
        <v>7453</v>
      </c>
      <c r="I3353" t="s">
        <v>6050</v>
      </c>
      <c r="J3353" t="s">
        <v>5981</v>
      </c>
      <c r="K3353" t="s">
        <v>5975</v>
      </c>
      <c r="L3353" t="s">
        <v>6007</v>
      </c>
      <c r="M3353" t="s">
        <v>7454</v>
      </c>
      <c r="N3353" t="s">
        <v>590</v>
      </c>
      <c r="O3353" t="s">
        <v>7889</v>
      </c>
      <c r="P3353">
        <v>0</v>
      </c>
      <c r="Q3353">
        <v>226</v>
      </c>
      <c r="R3353">
        <v>56</v>
      </c>
      <c r="S3353">
        <v>170</v>
      </c>
      <c r="T3353">
        <v>0.247787610619469</v>
      </c>
      <c r="U3353" t="s">
        <v>7892</v>
      </c>
      <c r="V3353" t="s">
        <v>10</v>
      </c>
      <c r="W3353" t="s">
        <v>22</v>
      </c>
    </row>
    <row r="3354" spans="1:23" x14ac:dyDescent="0.3">
      <c r="A3354" t="s">
        <v>4280</v>
      </c>
      <c r="B3354" s="4">
        <v>41592</v>
      </c>
      <c r="C3354" t="s">
        <v>7904</v>
      </c>
      <c r="D3354">
        <v>2013</v>
      </c>
      <c r="E3354" s="4">
        <v>41595</v>
      </c>
      <c r="F3354">
        <v>3</v>
      </c>
      <c r="G3354" t="s">
        <v>6756</v>
      </c>
      <c r="H3354" t="s">
        <v>6533</v>
      </c>
      <c r="I3354" t="s">
        <v>6002</v>
      </c>
      <c r="J3354" t="s">
        <v>5981</v>
      </c>
      <c r="K3354" t="s">
        <v>5985</v>
      </c>
      <c r="L3354" t="s">
        <v>5971</v>
      </c>
      <c r="M3354" t="s">
        <v>6534</v>
      </c>
      <c r="N3354" t="s">
        <v>4153</v>
      </c>
      <c r="O3354" t="s">
        <v>7889</v>
      </c>
      <c r="P3354">
        <v>0</v>
      </c>
      <c r="Q3354">
        <v>141</v>
      </c>
      <c r="R3354">
        <v>41</v>
      </c>
      <c r="S3354">
        <v>100</v>
      </c>
      <c r="T3354">
        <v>0.290780141843972</v>
      </c>
      <c r="U3354" t="s">
        <v>7891</v>
      </c>
      <c r="V3354" t="s">
        <v>10</v>
      </c>
      <c r="W3354" t="s">
        <v>11</v>
      </c>
    </row>
    <row r="3355" spans="1:23" x14ac:dyDescent="0.3">
      <c r="A3355" t="s">
        <v>4357</v>
      </c>
      <c r="B3355" s="4">
        <v>41608</v>
      </c>
      <c r="C3355" t="s">
        <v>7904</v>
      </c>
      <c r="D3355">
        <v>2013</v>
      </c>
      <c r="E3355" s="4">
        <v>41612</v>
      </c>
      <c r="F3355">
        <v>4</v>
      </c>
      <c r="G3355" t="s">
        <v>6724</v>
      </c>
      <c r="H3355" t="s">
        <v>6533</v>
      </c>
      <c r="I3355" t="s">
        <v>6002</v>
      </c>
      <c r="J3355" t="s">
        <v>5981</v>
      </c>
      <c r="K3355" t="s">
        <v>5975</v>
      </c>
      <c r="L3355" t="s">
        <v>5976</v>
      </c>
      <c r="M3355" t="s">
        <v>6534</v>
      </c>
      <c r="N3355" t="s">
        <v>517</v>
      </c>
      <c r="O3355" t="s">
        <v>7889</v>
      </c>
      <c r="P3355">
        <v>0</v>
      </c>
      <c r="Q3355">
        <v>1829</v>
      </c>
      <c r="R3355">
        <v>567</v>
      </c>
      <c r="S3355">
        <v>1262</v>
      </c>
      <c r="T3355">
        <v>0.310005467468562</v>
      </c>
      <c r="U3355" t="s">
        <v>7902</v>
      </c>
      <c r="V3355" t="s">
        <v>10</v>
      </c>
      <c r="W3355" t="s">
        <v>22</v>
      </c>
    </row>
    <row r="3356" spans="1:23" x14ac:dyDescent="0.3">
      <c r="A3356" t="s">
        <v>4357</v>
      </c>
      <c r="B3356" s="4">
        <v>41608</v>
      </c>
      <c r="C3356" t="s">
        <v>7904</v>
      </c>
      <c r="D3356">
        <v>2013</v>
      </c>
      <c r="E3356" s="4">
        <v>41612</v>
      </c>
      <c r="F3356">
        <v>4</v>
      </c>
      <c r="G3356" t="s">
        <v>6724</v>
      </c>
      <c r="H3356" t="s">
        <v>6533</v>
      </c>
      <c r="I3356" t="s">
        <v>6002</v>
      </c>
      <c r="J3356" t="s">
        <v>5981</v>
      </c>
      <c r="K3356" t="s">
        <v>5975</v>
      </c>
      <c r="L3356" t="s">
        <v>5976</v>
      </c>
      <c r="M3356" t="s">
        <v>6534</v>
      </c>
      <c r="N3356" t="s">
        <v>4358</v>
      </c>
      <c r="O3356" t="s">
        <v>7889</v>
      </c>
      <c r="P3356">
        <v>0</v>
      </c>
      <c r="Q3356">
        <v>215</v>
      </c>
      <c r="R3356">
        <v>52</v>
      </c>
      <c r="S3356">
        <v>163</v>
      </c>
      <c r="T3356">
        <v>0.24186046511627901</v>
      </c>
      <c r="U3356" t="s">
        <v>7899</v>
      </c>
      <c r="V3356" t="s">
        <v>10</v>
      </c>
      <c r="W3356" t="s">
        <v>77</v>
      </c>
    </row>
    <row r="3357" spans="1:23" x14ac:dyDescent="0.3">
      <c r="A3357" t="s">
        <v>4446</v>
      </c>
      <c r="B3357" s="4">
        <v>41627</v>
      </c>
      <c r="C3357" t="s">
        <v>7906</v>
      </c>
      <c r="D3357">
        <v>2013</v>
      </c>
      <c r="E3357" s="4">
        <v>41631</v>
      </c>
      <c r="F3357">
        <v>4</v>
      </c>
      <c r="G3357" t="s">
        <v>6172</v>
      </c>
      <c r="H3357" t="s">
        <v>6049</v>
      </c>
      <c r="I3357" t="s">
        <v>6050</v>
      </c>
      <c r="J3357" t="s">
        <v>5981</v>
      </c>
      <c r="K3357" t="s">
        <v>5975</v>
      </c>
      <c r="L3357" t="s">
        <v>5976</v>
      </c>
      <c r="M3357" t="s">
        <v>6051</v>
      </c>
      <c r="N3357" t="s">
        <v>244</v>
      </c>
      <c r="O3357" t="s">
        <v>7889</v>
      </c>
      <c r="P3357">
        <v>0</v>
      </c>
      <c r="Q3357">
        <v>343</v>
      </c>
      <c r="R3357">
        <v>154</v>
      </c>
      <c r="S3357">
        <v>189</v>
      </c>
      <c r="T3357">
        <v>0.44897959183673503</v>
      </c>
      <c r="U3357" t="s">
        <v>7897</v>
      </c>
      <c r="V3357" t="s">
        <v>10</v>
      </c>
      <c r="W3357" t="s">
        <v>22</v>
      </c>
    </row>
    <row r="3358" spans="1:23" x14ac:dyDescent="0.3">
      <c r="A3358" t="s">
        <v>4467</v>
      </c>
      <c r="B3358" s="4">
        <v>41631</v>
      </c>
      <c r="C3358" t="s">
        <v>7906</v>
      </c>
      <c r="D3358">
        <v>2013</v>
      </c>
      <c r="E3358" s="4">
        <v>41636</v>
      </c>
      <c r="F3358">
        <v>5</v>
      </c>
      <c r="G3358" t="s">
        <v>7406</v>
      </c>
      <c r="H3358" t="s">
        <v>7706</v>
      </c>
      <c r="I3358" t="s">
        <v>6050</v>
      </c>
      <c r="J3358" t="s">
        <v>5981</v>
      </c>
      <c r="K3358" t="s">
        <v>5985</v>
      </c>
      <c r="L3358" t="s">
        <v>5971</v>
      </c>
      <c r="M3358" t="s">
        <v>7706</v>
      </c>
      <c r="N3358" t="s">
        <v>213</v>
      </c>
      <c r="O3358" t="s">
        <v>7889</v>
      </c>
      <c r="P3358">
        <v>0</v>
      </c>
      <c r="Q3358">
        <v>11</v>
      </c>
      <c r="R3358">
        <v>3</v>
      </c>
      <c r="S3358">
        <v>8</v>
      </c>
      <c r="T3358">
        <v>0.27272727272727298</v>
      </c>
      <c r="U3358" t="s">
        <v>7890</v>
      </c>
      <c r="V3358" t="s">
        <v>10</v>
      </c>
      <c r="W3358" t="s">
        <v>29</v>
      </c>
    </row>
    <row r="3359" spans="1:23" x14ac:dyDescent="0.3">
      <c r="A3359" t="s">
        <v>3173</v>
      </c>
      <c r="B3359" s="4">
        <v>41288</v>
      </c>
      <c r="C3359" t="s">
        <v>7888</v>
      </c>
      <c r="D3359">
        <v>2013</v>
      </c>
      <c r="E3359" s="4">
        <v>41288</v>
      </c>
      <c r="F3359">
        <v>0</v>
      </c>
      <c r="G3359" t="s">
        <v>6815</v>
      </c>
      <c r="H3359" t="s">
        <v>6001</v>
      </c>
      <c r="I3359" t="s">
        <v>6002</v>
      </c>
      <c r="J3359" t="s">
        <v>5981</v>
      </c>
      <c r="K3359" t="s">
        <v>5975</v>
      </c>
      <c r="L3359" t="s">
        <v>6007</v>
      </c>
      <c r="M3359" t="s">
        <v>6001</v>
      </c>
      <c r="N3359" t="s">
        <v>3174</v>
      </c>
      <c r="O3359" t="s">
        <v>7889</v>
      </c>
      <c r="P3359">
        <v>0</v>
      </c>
      <c r="Q3359">
        <v>388</v>
      </c>
      <c r="R3359">
        <v>147</v>
      </c>
      <c r="S3359">
        <v>241</v>
      </c>
      <c r="T3359">
        <v>0.37886597938144301</v>
      </c>
      <c r="U3359" t="s">
        <v>7892</v>
      </c>
      <c r="V3359" t="s">
        <v>10</v>
      </c>
      <c r="W3359" t="s">
        <v>73</v>
      </c>
    </row>
    <row r="3360" spans="1:23" x14ac:dyDescent="0.3">
      <c r="A3360" t="s">
        <v>3225</v>
      </c>
      <c r="B3360" s="4">
        <v>41304</v>
      </c>
      <c r="C3360" t="s">
        <v>7888</v>
      </c>
      <c r="D3360">
        <v>2013</v>
      </c>
      <c r="E3360" s="4">
        <v>41310</v>
      </c>
      <c r="F3360">
        <v>6</v>
      </c>
      <c r="G3360" t="s">
        <v>6831</v>
      </c>
      <c r="H3360" t="s">
        <v>6001</v>
      </c>
      <c r="I3360" t="s">
        <v>6002</v>
      </c>
      <c r="J3360" t="s">
        <v>5981</v>
      </c>
      <c r="K3360" t="s">
        <v>5975</v>
      </c>
      <c r="L3360" t="s">
        <v>5976</v>
      </c>
      <c r="M3360" t="s">
        <v>6001</v>
      </c>
      <c r="N3360" t="s">
        <v>799</v>
      </c>
      <c r="O3360" t="s">
        <v>7889</v>
      </c>
      <c r="P3360">
        <v>0</v>
      </c>
      <c r="Q3360">
        <v>77</v>
      </c>
      <c r="R3360">
        <v>5</v>
      </c>
      <c r="S3360">
        <v>72</v>
      </c>
      <c r="T3360">
        <v>6.4935064935064901E-2</v>
      </c>
      <c r="U3360" t="s">
        <v>7892</v>
      </c>
      <c r="V3360" t="s">
        <v>10</v>
      </c>
      <c r="W3360" t="s">
        <v>77</v>
      </c>
    </row>
    <row r="3361" spans="1:23" x14ac:dyDescent="0.3">
      <c r="A3361" t="s">
        <v>3343</v>
      </c>
      <c r="B3361" s="4">
        <v>41341</v>
      </c>
      <c r="C3361" t="s">
        <v>7907</v>
      </c>
      <c r="D3361">
        <v>2013</v>
      </c>
      <c r="E3361" s="4">
        <v>41341</v>
      </c>
      <c r="F3361">
        <v>0</v>
      </c>
      <c r="G3361" t="s">
        <v>7403</v>
      </c>
      <c r="H3361" t="s">
        <v>6001</v>
      </c>
      <c r="I3361" t="s">
        <v>6002</v>
      </c>
      <c r="J3361" t="s">
        <v>5981</v>
      </c>
      <c r="K3361" t="s">
        <v>5970</v>
      </c>
      <c r="L3361" t="s">
        <v>6007</v>
      </c>
      <c r="M3361" t="s">
        <v>6001</v>
      </c>
      <c r="N3361" t="s">
        <v>334</v>
      </c>
      <c r="O3361" t="s">
        <v>7889</v>
      </c>
      <c r="P3361">
        <v>0</v>
      </c>
      <c r="Q3361">
        <v>23</v>
      </c>
      <c r="R3361">
        <v>4</v>
      </c>
      <c r="S3361">
        <v>19</v>
      </c>
      <c r="T3361">
        <v>0.173913043478261</v>
      </c>
      <c r="U3361" t="s">
        <v>7895</v>
      </c>
      <c r="V3361" t="s">
        <v>10</v>
      </c>
      <c r="W3361" t="s">
        <v>45</v>
      </c>
    </row>
    <row r="3362" spans="1:23" x14ac:dyDescent="0.3">
      <c r="A3362" t="s">
        <v>3363</v>
      </c>
      <c r="B3362" s="4">
        <v>41346</v>
      </c>
      <c r="C3362" t="s">
        <v>7907</v>
      </c>
      <c r="D3362">
        <v>2013</v>
      </c>
      <c r="E3362" s="4">
        <v>41350</v>
      </c>
      <c r="F3362">
        <v>4</v>
      </c>
      <c r="G3362" t="s">
        <v>7507</v>
      </c>
      <c r="H3362" t="s">
        <v>6001</v>
      </c>
      <c r="I3362" t="s">
        <v>6002</v>
      </c>
      <c r="J3362" t="s">
        <v>5981</v>
      </c>
      <c r="K3362" t="s">
        <v>5970</v>
      </c>
      <c r="L3362" t="s">
        <v>5976</v>
      </c>
      <c r="M3362" t="s">
        <v>6001</v>
      </c>
      <c r="N3362" t="s">
        <v>3364</v>
      </c>
      <c r="O3362" t="s">
        <v>7889</v>
      </c>
      <c r="P3362">
        <v>0</v>
      </c>
      <c r="Q3362">
        <v>126</v>
      </c>
      <c r="R3362">
        <v>3</v>
      </c>
      <c r="S3362">
        <v>123</v>
      </c>
      <c r="T3362">
        <v>2.3809523809523801E-2</v>
      </c>
      <c r="U3362" t="s">
        <v>7891</v>
      </c>
      <c r="V3362" t="s">
        <v>10</v>
      </c>
      <c r="W3362" t="s">
        <v>73</v>
      </c>
    </row>
    <row r="3363" spans="1:23" x14ac:dyDescent="0.3">
      <c r="A3363" t="s">
        <v>3363</v>
      </c>
      <c r="B3363" s="4">
        <v>41346</v>
      </c>
      <c r="C3363" t="s">
        <v>7907</v>
      </c>
      <c r="D3363">
        <v>2013</v>
      </c>
      <c r="E3363" s="4">
        <v>41350</v>
      </c>
      <c r="F3363">
        <v>4</v>
      </c>
      <c r="G3363" t="s">
        <v>7507</v>
      </c>
      <c r="H3363" t="s">
        <v>6001</v>
      </c>
      <c r="I3363" t="s">
        <v>6002</v>
      </c>
      <c r="J3363" t="s">
        <v>5981</v>
      </c>
      <c r="K3363" t="s">
        <v>5970</v>
      </c>
      <c r="L3363" t="s">
        <v>5976</v>
      </c>
      <c r="M3363" t="s">
        <v>6001</v>
      </c>
      <c r="N3363" t="s">
        <v>466</v>
      </c>
      <c r="O3363" t="s">
        <v>7889</v>
      </c>
      <c r="P3363">
        <v>0</v>
      </c>
      <c r="Q3363">
        <v>72</v>
      </c>
      <c r="R3363">
        <v>21</v>
      </c>
      <c r="S3363">
        <v>51</v>
      </c>
      <c r="T3363">
        <v>0.29166666666666702</v>
      </c>
      <c r="U3363" t="s">
        <v>7897</v>
      </c>
      <c r="V3363" t="s">
        <v>10</v>
      </c>
      <c r="W3363" t="s">
        <v>22</v>
      </c>
    </row>
    <row r="3364" spans="1:23" x14ac:dyDescent="0.3">
      <c r="A3364" t="s">
        <v>3399</v>
      </c>
      <c r="B3364" s="4">
        <v>41363</v>
      </c>
      <c r="C3364" t="s">
        <v>7907</v>
      </c>
      <c r="D3364">
        <v>2013</v>
      </c>
      <c r="E3364" s="4">
        <v>41365</v>
      </c>
      <c r="F3364">
        <v>2</v>
      </c>
      <c r="G3364" t="s">
        <v>6625</v>
      </c>
      <c r="H3364" t="s">
        <v>6001</v>
      </c>
      <c r="I3364" t="s">
        <v>6002</v>
      </c>
      <c r="J3364" t="s">
        <v>5981</v>
      </c>
      <c r="K3364" t="s">
        <v>5970</v>
      </c>
      <c r="L3364" t="s">
        <v>5988</v>
      </c>
      <c r="M3364" t="s">
        <v>6001</v>
      </c>
      <c r="N3364" t="s">
        <v>1257</v>
      </c>
      <c r="O3364" t="s">
        <v>7889</v>
      </c>
      <c r="P3364">
        <v>0</v>
      </c>
      <c r="Q3364">
        <v>54</v>
      </c>
      <c r="R3364">
        <v>8</v>
      </c>
      <c r="S3364">
        <v>46</v>
      </c>
      <c r="T3364">
        <v>0.148148148148148</v>
      </c>
      <c r="U3364" t="s">
        <v>7910</v>
      </c>
      <c r="V3364" t="s">
        <v>10</v>
      </c>
      <c r="W3364" t="s">
        <v>45</v>
      </c>
    </row>
    <row r="3365" spans="1:23" x14ac:dyDescent="0.3">
      <c r="A3365" t="s">
        <v>3591</v>
      </c>
      <c r="B3365" s="4">
        <v>41430</v>
      </c>
      <c r="C3365" t="s">
        <v>7898</v>
      </c>
      <c r="D3365">
        <v>2013</v>
      </c>
      <c r="E3365" s="4">
        <v>41436</v>
      </c>
      <c r="F3365">
        <v>6</v>
      </c>
      <c r="G3365" t="s">
        <v>7569</v>
      </c>
      <c r="H3365" t="s">
        <v>6001</v>
      </c>
      <c r="I3365" t="s">
        <v>6002</v>
      </c>
      <c r="J3365" t="s">
        <v>5981</v>
      </c>
      <c r="K3365" t="s">
        <v>5985</v>
      </c>
      <c r="L3365" t="s">
        <v>5976</v>
      </c>
      <c r="M3365" t="s">
        <v>6001</v>
      </c>
      <c r="N3365" t="s">
        <v>3592</v>
      </c>
      <c r="O3365" t="s">
        <v>7889</v>
      </c>
      <c r="P3365">
        <v>0</v>
      </c>
      <c r="Q3365">
        <v>261</v>
      </c>
      <c r="R3365">
        <v>99</v>
      </c>
      <c r="S3365">
        <v>162</v>
      </c>
      <c r="T3365">
        <v>0.37931034482758602</v>
      </c>
      <c r="U3365" t="s">
        <v>7892</v>
      </c>
      <c r="V3365" t="s">
        <v>10</v>
      </c>
      <c r="W3365" t="s">
        <v>73</v>
      </c>
    </row>
    <row r="3366" spans="1:23" x14ac:dyDescent="0.3">
      <c r="A3366" t="s">
        <v>3662</v>
      </c>
      <c r="B3366" s="4">
        <v>41442</v>
      </c>
      <c r="C3366" t="s">
        <v>7898</v>
      </c>
      <c r="D3366">
        <v>2013</v>
      </c>
      <c r="E3366" s="4">
        <v>41446</v>
      </c>
      <c r="F3366">
        <v>4</v>
      </c>
      <c r="G3366" t="s">
        <v>6642</v>
      </c>
      <c r="H3366" t="s">
        <v>6001</v>
      </c>
      <c r="I3366" t="s">
        <v>6002</v>
      </c>
      <c r="J3366" t="s">
        <v>5981</v>
      </c>
      <c r="K3366" t="s">
        <v>5975</v>
      </c>
      <c r="L3366" t="s">
        <v>5976</v>
      </c>
      <c r="M3366" t="s">
        <v>6001</v>
      </c>
      <c r="N3366" t="s">
        <v>1974</v>
      </c>
      <c r="O3366" t="s">
        <v>7889</v>
      </c>
      <c r="P3366">
        <v>0</v>
      </c>
      <c r="Q3366">
        <v>240</v>
      </c>
      <c r="R3366">
        <v>43</v>
      </c>
      <c r="S3366">
        <v>197</v>
      </c>
      <c r="T3366">
        <v>0.179166666666667</v>
      </c>
      <c r="U3366" t="s">
        <v>7899</v>
      </c>
      <c r="V3366" t="s">
        <v>10</v>
      </c>
      <c r="W3366" t="s">
        <v>22</v>
      </c>
    </row>
    <row r="3367" spans="1:23" x14ac:dyDescent="0.3">
      <c r="A3367" t="s">
        <v>3732</v>
      </c>
      <c r="B3367" s="4">
        <v>41458</v>
      </c>
      <c r="C3367" t="s">
        <v>7909</v>
      </c>
      <c r="D3367">
        <v>2013</v>
      </c>
      <c r="E3367" s="4">
        <v>41460</v>
      </c>
      <c r="F3367">
        <v>2</v>
      </c>
      <c r="G3367" t="s">
        <v>6939</v>
      </c>
      <c r="H3367" t="s">
        <v>6001</v>
      </c>
      <c r="I3367" t="s">
        <v>6002</v>
      </c>
      <c r="J3367" t="s">
        <v>5981</v>
      </c>
      <c r="K3367" t="s">
        <v>5985</v>
      </c>
      <c r="L3367" t="s">
        <v>5988</v>
      </c>
      <c r="M3367" t="s">
        <v>6001</v>
      </c>
      <c r="N3367" t="s">
        <v>3733</v>
      </c>
      <c r="O3367" t="s">
        <v>7889</v>
      </c>
      <c r="P3367">
        <v>0</v>
      </c>
      <c r="Q3367">
        <v>2147</v>
      </c>
      <c r="R3367">
        <v>580</v>
      </c>
      <c r="S3367">
        <v>1567</v>
      </c>
      <c r="T3367">
        <v>0.270144387517466</v>
      </c>
      <c r="U3367" t="s">
        <v>7897</v>
      </c>
      <c r="V3367" t="s">
        <v>10</v>
      </c>
      <c r="W3367" t="s">
        <v>73</v>
      </c>
    </row>
    <row r="3368" spans="1:23" x14ac:dyDescent="0.3">
      <c r="A3368" t="s">
        <v>3748</v>
      </c>
      <c r="B3368" s="4">
        <v>41466</v>
      </c>
      <c r="C3368" t="s">
        <v>7909</v>
      </c>
      <c r="D3368">
        <v>2013</v>
      </c>
      <c r="E3368" s="4">
        <v>41469</v>
      </c>
      <c r="F3368">
        <v>3</v>
      </c>
      <c r="G3368" t="s">
        <v>7110</v>
      </c>
      <c r="H3368" t="s">
        <v>6001</v>
      </c>
      <c r="I3368" t="s">
        <v>6002</v>
      </c>
      <c r="J3368" t="s">
        <v>5981</v>
      </c>
      <c r="K3368" t="s">
        <v>5985</v>
      </c>
      <c r="L3368" t="s">
        <v>5971</v>
      </c>
      <c r="M3368" t="s">
        <v>6001</v>
      </c>
      <c r="N3368" t="s">
        <v>30</v>
      </c>
      <c r="O3368" t="s">
        <v>7889</v>
      </c>
      <c r="P3368">
        <v>0</v>
      </c>
      <c r="Q3368">
        <v>597</v>
      </c>
      <c r="R3368">
        <v>167</v>
      </c>
      <c r="S3368">
        <v>430</v>
      </c>
      <c r="T3368">
        <v>0.279731993299832</v>
      </c>
      <c r="U3368" t="s">
        <v>7891</v>
      </c>
      <c r="V3368" t="s">
        <v>10</v>
      </c>
      <c r="W3368" t="s">
        <v>22</v>
      </c>
    </row>
    <row r="3369" spans="1:23" x14ac:dyDescent="0.3">
      <c r="A3369" t="s">
        <v>4093</v>
      </c>
      <c r="B3369" s="4">
        <v>41538</v>
      </c>
      <c r="C3369" t="s">
        <v>7901</v>
      </c>
      <c r="D3369">
        <v>2013</v>
      </c>
      <c r="E3369" s="4">
        <v>41544</v>
      </c>
      <c r="F3369">
        <v>6</v>
      </c>
      <c r="G3369" t="s">
        <v>6573</v>
      </c>
      <c r="H3369" t="s">
        <v>6001</v>
      </c>
      <c r="I3369" t="s">
        <v>6002</v>
      </c>
      <c r="J3369" t="s">
        <v>5981</v>
      </c>
      <c r="K3369" t="s">
        <v>5975</v>
      </c>
      <c r="L3369" t="s">
        <v>5976</v>
      </c>
      <c r="M3369" t="s">
        <v>6001</v>
      </c>
      <c r="N3369" t="s">
        <v>412</v>
      </c>
      <c r="O3369" t="s">
        <v>7889</v>
      </c>
      <c r="P3369">
        <v>0</v>
      </c>
      <c r="Q3369">
        <v>67</v>
      </c>
      <c r="R3369">
        <v>20</v>
      </c>
      <c r="S3369">
        <v>47</v>
      </c>
      <c r="T3369">
        <v>0.29850746268656703</v>
      </c>
      <c r="U3369" t="s">
        <v>7892</v>
      </c>
      <c r="V3369" t="s">
        <v>10</v>
      </c>
      <c r="W3369" t="s">
        <v>11</v>
      </c>
    </row>
    <row r="3370" spans="1:23" x14ac:dyDescent="0.3">
      <c r="A3370" t="s">
        <v>4246</v>
      </c>
      <c r="B3370" s="4">
        <v>41584</v>
      </c>
      <c r="C3370" t="s">
        <v>7904</v>
      </c>
      <c r="D3370">
        <v>2013</v>
      </c>
      <c r="E3370" s="4">
        <v>41588</v>
      </c>
      <c r="F3370">
        <v>4</v>
      </c>
      <c r="G3370" t="s">
        <v>6482</v>
      </c>
      <c r="H3370" t="s">
        <v>6001</v>
      </c>
      <c r="I3370" t="s">
        <v>6002</v>
      </c>
      <c r="J3370" t="s">
        <v>5981</v>
      </c>
      <c r="K3370" t="s">
        <v>5970</v>
      </c>
      <c r="L3370" t="s">
        <v>5976</v>
      </c>
      <c r="M3370" t="s">
        <v>6001</v>
      </c>
      <c r="N3370" t="s">
        <v>826</v>
      </c>
      <c r="O3370" t="s">
        <v>7889</v>
      </c>
      <c r="P3370">
        <v>0</v>
      </c>
      <c r="Q3370">
        <v>122</v>
      </c>
      <c r="R3370">
        <v>14</v>
      </c>
      <c r="S3370">
        <v>108</v>
      </c>
      <c r="T3370">
        <v>0.114754098360656</v>
      </c>
      <c r="U3370" t="s">
        <v>7897</v>
      </c>
      <c r="V3370" t="s">
        <v>10</v>
      </c>
      <c r="W3370" t="s">
        <v>22</v>
      </c>
    </row>
    <row r="3371" spans="1:23" x14ac:dyDescent="0.3">
      <c r="A3371" t="s">
        <v>4377</v>
      </c>
      <c r="B3371" s="4">
        <v>41612</v>
      </c>
      <c r="C3371" t="s">
        <v>7906</v>
      </c>
      <c r="D3371">
        <v>2013</v>
      </c>
      <c r="E3371" s="4">
        <v>41617</v>
      </c>
      <c r="F3371">
        <v>5</v>
      </c>
      <c r="G3371" t="s">
        <v>7541</v>
      </c>
      <c r="H3371" t="s">
        <v>6001</v>
      </c>
      <c r="I3371" t="s">
        <v>6002</v>
      </c>
      <c r="J3371" t="s">
        <v>5981</v>
      </c>
      <c r="K3371" t="s">
        <v>5975</v>
      </c>
      <c r="L3371" t="s">
        <v>5976</v>
      </c>
      <c r="M3371" t="s">
        <v>6001</v>
      </c>
      <c r="N3371" t="s">
        <v>3777</v>
      </c>
      <c r="O3371" t="s">
        <v>7889</v>
      </c>
      <c r="P3371">
        <v>0</v>
      </c>
      <c r="Q3371">
        <v>41</v>
      </c>
      <c r="R3371">
        <v>20</v>
      </c>
      <c r="S3371">
        <v>21</v>
      </c>
      <c r="T3371">
        <v>0.48780487804877998</v>
      </c>
      <c r="U3371" t="s">
        <v>7891</v>
      </c>
      <c r="V3371" t="s">
        <v>10</v>
      </c>
      <c r="W3371" t="s">
        <v>29</v>
      </c>
    </row>
    <row r="3372" spans="1:23" x14ac:dyDescent="0.3">
      <c r="A3372" t="s">
        <v>3159</v>
      </c>
      <c r="B3372" s="4">
        <v>41278</v>
      </c>
      <c r="C3372" t="s">
        <v>7888</v>
      </c>
      <c r="D3372">
        <v>2013</v>
      </c>
      <c r="E3372" s="4">
        <v>41282</v>
      </c>
      <c r="F3372">
        <v>4</v>
      </c>
      <c r="G3372" t="s">
        <v>6297</v>
      </c>
      <c r="H3372" t="s">
        <v>6393</v>
      </c>
      <c r="I3372" t="s">
        <v>5980</v>
      </c>
      <c r="J3372" t="s">
        <v>5981</v>
      </c>
      <c r="K3372" t="s">
        <v>5975</v>
      </c>
      <c r="L3372" t="s">
        <v>5976</v>
      </c>
      <c r="M3372" t="s">
        <v>5982</v>
      </c>
      <c r="N3372" t="s">
        <v>2721</v>
      </c>
      <c r="O3372" t="s">
        <v>7889</v>
      </c>
      <c r="P3372">
        <v>0</v>
      </c>
      <c r="Q3372">
        <v>65</v>
      </c>
      <c r="R3372">
        <v>17</v>
      </c>
      <c r="S3372">
        <v>48</v>
      </c>
      <c r="T3372">
        <v>0.261538461538462</v>
      </c>
      <c r="U3372" t="s">
        <v>7895</v>
      </c>
      <c r="V3372" t="s">
        <v>10</v>
      </c>
      <c r="W3372" t="s">
        <v>11</v>
      </c>
    </row>
    <row r="3373" spans="1:23" x14ac:dyDescent="0.3">
      <c r="A3373" t="s">
        <v>3212</v>
      </c>
      <c r="B3373" s="4">
        <v>41302</v>
      </c>
      <c r="C3373" t="s">
        <v>7888</v>
      </c>
      <c r="D3373">
        <v>2013</v>
      </c>
      <c r="E3373" s="4">
        <v>41308</v>
      </c>
      <c r="F3373">
        <v>6</v>
      </c>
      <c r="G3373" t="s">
        <v>6614</v>
      </c>
      <c r="H3373" t="s">
        <v>7479</v>
      </c>
      <c r="I3373" t="s">
        <v>5980</v>
      </c>
      <c r="J3373" t="s">
        <v>5981</v>
      </c>
      <c r="K3373" t="s">
        <v>5975</v>
      </c>
      <c r="L3373" t="s">
        <v>5976</v>
      </c>
      <c r="M3373" t="s">
        <v>6181</v>
      </c>
      <c r="N3373" t="s">
        <v>2057</v>
      </c>
      <c r="O3373" t="s">
        <v>7889</v>
      </c>
      <c r="P3373">
        <v>0</v>
      </c>
      <c r="Q3373">
        <v>77</v>
      </c>
      <c r="R3373">
        <v>5</v>
      </c>
      <c r="S3373">
        <v>72</v>
      </c>
      <c r="T3373">
        <v>6.4935064935064901E-2</v>
      </c>
      <c r="U3373" t="s">
        <v>7892</v>
      </c>
      <c r="V3373" t="s">
        <v>10</v>
      </c>
      <c r="W3373" t="s">
        <v>91</v>
      </c>
    </row>
    <row r="3374" spans="1:23" x14ac:dyDescent="0.3">
      <c r="A3374" t="s">
        <v>3214</v>
      </c>
      <c r="B3374" s="4">
        <v>41303</v>
      </c>
      <c r="C3374" t="s">
        <v>7888</v>
      </c>
      <c r="D3374">
        <v>2013</v>
      </c>
      <c r="E3374" s="4">
        <v>41305</v>
      </c>
      <c r="F3374">
        <v>2</v>
      </c>
      <c r="G3374" t="s">
        <v>7480</v>
      </c>
      <c r="H3374" t="s">
        <v>7481</v>
      </c>
      <c r="I3374" t="s">
        <v>5980</v>
      </c>
      <c r="J3374" t="s">
        <v>5981</v>
      </c>
      <c r="K3374" t="s">
        <v>5985</v>
      </c>
      <c r="L3374" t="s">
        <v>5971</v>
      </c>
      <c r="M3374" t="s">
        <v>6315</v>
      </c>
      <c r="N3374" t="s">
        <v>1492</v>
      </c>
      <c r="O3374" t="s">
        <v>7889</v>
      </c>
      <c r="P3374">
        <v>0</v>
      </c>
      <c r="Q3374">
        <v>135</v>
      </c>
      <c r="R3374">
        <v>38</v>
      </c>
      <c r="S3374">
        <v>97</v>
      </c>
      <c r="T3374">
        <v>0.281481481481482</v>
      </c>
      <c r="U3374" t="s">
        <v>7899</v>
      </c>
      <c r="V3374" t="s">
        <v>10</v>
      </c>
      <c r="W3374" t="s">
        <v>77</v>
      </c>
    </row>
    <row r="3375" spans="1:23" x14ac:dyDescent="0.3">
      <c r="A3375" t="s">
        <v>3232</v>
      </c>
      <c r="B3375" s="4">
        <v>41307</v>
      </c>
      <c r="C3375" t="s">
        <v>7893</v>
      </c>
      <c r="D3375">
        <v>2013</v>
      </c>
      <c r="E3375" s="4">
        <v>41312</v>
      </c>
      <c r="F3375">
        <v>5</v>
      </c>
      <c r="G3375" t="s">
        <v>6707</v>
      </c>
      <c r="H3375" t="s">
        <v>6354</v>
      </c>
      <c r="I3375" t="s">
        <v>5980</v>
      </c>
      <c r="J3375" t="s">
        <v>5981</v>
      </c>
      <c r="K3375" t="s">
        <v>5975</v>
      </c>
      <c r="L3375" t="s">
        <v>5976</v>
      </c>
      <c r="M3375" t="s">
        <v>6181</v>
      </c>
      <c r="N3375" t="s">
        <v>3233</v>
      </c>
      <c r="O3375" t="s">
        <v>7889</v>
      </c>
      <c r="P3375">
        <v>0</v>
      </c>
      <c r="Q3375">
        <v>34</v>
      </c>
      <c r="R3375">
        <v>12</v>
      </c>
      <c r="S3375">
        <v>22</v>
      </c>
      <c r="T3375">
        <v>0.35294117647058798</v>
      </c>
      <c r="U3375" t="s">
        <v>7891</v>
      </c>
      <c r="V3375" t="s">
        <v>10</v>
      </c>
      <c r="W3375" t="s">
        <v>45</v>
      </c>
    </row>
    <row r="3376" spans="1:23" x14ac:dyDescent="0.3">
      <c r="A3376" t="s">
        <v>3232</v>
      </c>
      <c r="B3376" s="4">
        <v>41307</v>
      </c>
      <c r="C3376" t="s">
        <v>7893</v>
      </c>
      <c r="D3376">
        <v>2013</v>
      </c>
      <c r="E3376" s="4">
        <v>41312</v>
      </c>
      <c r="F3376">
        <v>5</v>
      </c>
      <c r="G3376" t="s">
        <v>6707</v>
      </c>
      <c r="H3376" t="s">
        <v>6354</v>
      </c>
      <c r="I3376" t="s">
        <v>5980</v>
      </c>
      <c r="J3376" t="s">
        <v>5981</v>
      </c>
      <c r="K3376" t="s">
        <v>5975</v>
      </c>
      <c r="L3376" t="s">
        <v>5976</v>
      </c>
      <c r="M3376" t="s">
        <v>6181</v>
      </c>
      <c r="N3376" t="s">
        <v>2019</v>
      </c>
      <c r="O3376" t="s">
        <v>7889</v>
      </c>
      <c r="P3376">
        <v>0</v>
      </c>
      <c r="Q3376">
        <v>251</v>
      </c>
      <c r="R3376">
        <v>55</v>
      </c>
      <c r="S3376">
        <v>196</v>
      </c>
      <c r="T3376">
        <v>0.21912350597609601</v>
      </c>
      <c r="U3376" t="s">
        <v>7905</v>
      </c>
      <c r="V3376" t="s">
        <v>10</v>
      </c>
      <c r="W3376" t="s">
        <v>77</v>
      </c>
    </row>
    <row r="3377" spans="1:23" x14ac:dyDescent="0.3">
      <c r="A3377" t="s">
        <v>3246</v>
      </c>
      <c r="B3377" s="4">
        <v>41311</v>
      </c>
      <c r="C3377" t="s">
        <v>7893</v>
      </c>
      <c r="D3377">
        <v>2013</v>
      </c>
      <c r="E3377" s="4">
        <v>41316</v>
      </c>
      <c r="F3377">
        <v>5</v>
      </c>
      <c r="G3377" t="s">
        <v>7291</v>
      </c>
      <c r="H3377" t="s">
        <v>6934</v>
      </c>
      <c r="I3377" t="s">
        <v>5980</v>
      </c>
      <c r="J3377" t="s">
        <v>5981</v>
      </c>
      <c r="K3377" t="s">
        <v>5975</v>
      </c>
      <c r="L3377" t="s">
        <v>5971</v>
      </c>
      <c r="M3377" t="s">
        <v>6315</v>
      </c>
      <c r="N3377" t="s">
        <v>3247</v>
      </c>
      <c r="O3377" t="s">
        <v>7889</v>
      </c>
      <c r="P3377">
        <v>0</v>
      </c>
      <c r="Q3377">
        <v>63</v>
      </c>
      <c r="R3377">
        <v>19</v>
      </c>
      <c r="S3377">
        <v>44</v>
      </c>
      <c r="T3377">
        <v>0.30158730158730201</v>
      </c>
      <c r="U3377" t="s">
        <v>7891</v>
      </c>
      <c r="V3377" t="s">
        <v>10</v>
      </c>
      <c r="W3377" t="s">
        <v>91</v>
      </c>
    </row>
    <row r="3378" spans="1:23" x14ac:dyDescent="0.3">
      <c r="A3378" t="s">
        <v>3279</v>
      </c>
      <c r="B3378" s="4">
        <v>41320</v>
      </c>
      <c r="C3378" t="s">
        <v>7893</v>
      </c>
      <c r="D3378">
        <v>2013</v>
      </c>
      <c r="E3378" s="4">
        <v>41325</v>
      </c>
      <c r="F3378">
        <v>5</v>
      </c>
      <c r="G3378" t="s">
        <v>7274</v>
      </c>
      <c r="H3378" t="s">
        <v>6757</v>
      </c>
      <c r="I3378" t="s">
        <v>5980</v>
      </c>
      <c r="J3378" t="s">
        <v>5981</v>
      </c>
      <c r="K3378" t="s">
        <v>5975</v>
      </c>
      <c r="L3378" t="s">
        <v>5976</v>
      </c>
      <c r="M3378" t="s">
        <v>6103</v>
      </c>
      <c r="N3378" t="s">
        <v>3280</v>
      </c>
      <c r="O3378" t="s">
        <v>7889</v>
      </c>
      <c r="P3378">
        <v>0</v>
      </c>
      <c r="Q3378">
        <v>207</v>
      </c>
      <c r="R3378">
        <v>2</v>
      </c>
      <c r="S3378">
        <v>205</v>
      </c>
      <c r="T3378">
        <v>9.6618357487922701E-3</v>
      </c>
      <c r="U3378" t="s">
        <v>7897</v>
      </c>
      <c r="V3378" t="s">
        <v>10</v>
      </c>
      <c r="W3378" t="s">
        <v>91</v>
      </c>
    </row>
    <row r="3379" spans="1:23" x14ac:dyDescent="0.3">
      <c r="A3379" t="s">
        <v>3291</v>
      </c>
      <c r="B3379" s="4">
        <v>41324</v>
      </c>
      <c r="C3379" t="s">
        <v>7893</v>
      </c>
      <c r="D3379">
        <v>2013</v>
      </c>
      <c r="E3379" s="4">
        <v>41330</v>
      </c>
      <c r="F3379">
        <v>6</v>
      </c>
      <c r="G3379" t="s">
        <v>6627</v>
      </c>
      <c r="H3379" t="s">
        <v>6685</v>
      </c>
      <c r="I3379" t="s">
        <v>5980</v>
      </c>
      <c r="J3379" t="s">
        <v>5981</v>
      </c>
      <c r="K3379" t="s">
        <v>5970</v>
      </c>
      <c r="L3379" t="s">
        <v>5976</v>
      </c>
      <c r="M3379" t="s">
        <v>6103</v>
      </c>
      <c r="N3379" t="s">
        <v>3292</v>
      </c>
      <c r="O3379" t="s">
        <v>7889</v>
      </c>
      <c r="P3379">
        <v>0</v>
      </c>
      <c r="Q3379">
        <v>119</v>
      </c>
      <c r="R3379">
        <v>53</v>
      </c>
      <c r="S3379">
        <v>66</v>
      </c>
      <c r="T3379">
        <v>0.44537815126050401</v>
      </c>
      <c r="U3379" t="s">
        <v>7899</v>
      </c>
      <c r="V3379" t="s">
        <v>10</v>
      </c>
      <c r="W3379" t="s">
        <v>11</v>
      </c>
    </row>
    <row r="3380" spans="1:23" x14ac:dyDescent="0.3">
      <c r="A3380" t="s">
        <v>3298</v>
      </c>
      <c r="B3380" s="4">
        <v>41325</v>
      </c>
      <c r="C3380" t="s">
        <v>7893</v>
      </c>
      <c r="D3380">
        <v>2013</v>
      </c>
      <c r="E3380" s="4">
        <v>41331</v>
      </c>
      <c r="F3380">
        <v>6</v>
      </c>
      <c r="G3380" t="s">
        <v>7474</v>
      </c>
      <c r="H3380" t="s">
        <v>7051</v>
      </c>
      <c r="I3380" t="s">
        <v>5980</v>
      </c>
      <c r="J3380" t="s">
        <v>5981</v>
      </c>
      <c r="K3380" t="s">
        <v>5975</v>
      </c>
      <c r="L3380" t="s">
        <v>5976</v>
      </c>
      <c r="M3380" t="s">
        <v>5982</v>
      </c>
      <c r="N3380" t="s">
        <v>177</v>
      </c>
      <c r="O3380" t="s">
        <v>7889</v>
      </c>
      <c r="P3380">
        <v>0</v>
      </c>
      <c r="Q3380">
        <v>48</v>
      </c>
      <c r="R3380">
        <v>5</v>
      </c>
      <c r="S3380">
        <v>43</v>
      </c>
      <c r="T3380">
        <v>0.104166666666667</v>
      </c>
      <c r="U3380" t="s">
        <v>7891</v>
      </c>
      <c r="V3380" t="s">
        <v>10</v>
      </c>
      <c r="W3380" t="s">
        <v>29</v>
      </c>
    </row>
    <row r="3381" spans="1:23" x14ac:dyDescent="0.3">
      <c r="A3381" t="s">
        <v>3332</v>
      </c>
      <c r="B3381" s="4">
        <v>41334</v>
      </c>
      <c r="C3381" t="s">
        <v>7907</v>
      </c>
      <c r="D3381">
        <v>2013</v>
      </c>
      <c r="E3381" s="4">
        <v>41340</v>
      </c>
      <c r="F3381">
        <v>6</v>
      </c>
      <c r="G3381" t="s">
        <v>6145</v>
      </c>
      <c r="H3381" t="s">
        <v>7506</v>
      </c>
      <c r="I3381" t="s">
        <v>5980</v>
      </c>
      <c r="J3381" t="s">
        <v>5981</v>
      </c>
      <c r="K3381" t="s">
        <v>5975</v>
      </c>
      <c r="L3381" t="s">
        <v>5976</v>
      </c>
      <c r="M3381" t="s">
        <v>5994</v>
      </c>
      <c r="N3381" t="s">
        <v>2462</v>
      </c>
      <c r="O3381" t="s">
        <v>7889</v>
      </c>
      <c r="P3381">
        <v>0</v>
      </c>
      <c r="Q3381">
        <v>59</v>
      </c>
      <c r="R3381">
        <v>24</v>
      </c>
      <c r="S3381">
        <v>35</v>
      </c>
      <c r="T3381">
        <v>0.40677966101694901</v>
      </c>
      <c r="U3381" t="s">
        <v>7895</v>
      </c>
      <c r="V3381" t="s">
        <v>10</v>
      </c>
      <c r="W3381" t="s">
        <v>77</v>
      </c>
    </row>
    <row r="3382" spans="1:23" x14ac:dyDescent="0.3">
      <c r="A3382" t="s">
        <v>3335</v>
      </c>
      <c r="B3382" s="4">
        <v>41335</v>
      </c>
      <c r="C3382" t="s">
        <v>7907</v>
      </c>
      <c r="D3382">
        <v>2013</v>
      </c>
      <c r="E3382" s="4">
        <v>41339</v>
      </c>
      <c r="F3382">
        <v>4</v>
      </c>
      <c r="G3382" t="s">
        <v>6547</v>
      </c>
      <c r="H3382" t="s">
        <v>6160</v>
      </c>
      <c r="I3382" t="s">
        <v>5980</v>
      </c>
      <c r="J3382" t="s">
        <v>5981</v>
      </c>
      <c r="K3382" t="s">
        <v>5985</v>
      </c>
      <c r="L3382" t="s">
        <v>5976</v>
      </c>
      <c r="M3382" t="s">
        <v>6094</v>
      </c>
      <c r="N3382" t="s">
        <v>1045</v>
      </c>
      <c r="O3382" t="s">
        <v>7889</v>
      </c>
      <c r="P3382">
        <v>0</v>
      </c>
      <c r="Q3382">
        <v>9</v>
      </c>
      <c r="R3382">
        <v>3</v>
      </c>
      <c r="S3382">
        <v>6</v>
      </c>
      <c r="T3382">
        <v>0.33333333333333298</v>
      </c>
      <c r="U3382" t="s">
        <v>7895</v>
      </c>
      <c r="V3382" t="s">
        <v>10</v>
      </c>
      <c r="W3382" t="s">
        <v>45</v>
      </c>
    </row>
    <row r="3383" spans="1:23" x14ac:dyDescent="0.3">
      <c r="A3383" t="s">
        <v>3393</v>
      </c>
      <c r="B3383" s="4">
        <v>41361</v>
      </c>
      <c r="C3383" t="s">
        <v>7907</v>
      </c>
      <c r="D3383">
        <v>2013</v>
      </c>
      <c r="E3383" s="4">
        <v>41366</v>
      </c>
      <c r="F3383">
        <v>5</v>
      </c>
      <c r="G3383" t="s">
        <v>6756</v>
      </c>
      <c r="H3383" t="s">
        <v>7519</v>
      </c>
      <c r="I3383" t="s">
        <v>5980</v>
      </c>
      <c r="J3383" t="s">
        <v>5981</v>
      </c>
      <c r="K3383" t="s">
        <v>5985</v>
      </c>
      <c r="L3383" t="s">
        <v>5971</v>
      </c>
      <c r="M3383" t="s">
        <v>5991</v>
      </c>
      <c r="N3383" t="s">
        <v>3100</v>
      </c>
      <c r="O3383" t="s">
        <v>7889</v>
      </c>
      <c r="P3383">
        <v>0</v>
      </c>
      <c r="Q3383">
        <v>323</v>
      </c>
      <c r="R3383">
        <v>71</v>
      </c>
      <c r="S3383">
        <v>252</v>
      </c>
      <c r="T3383">
        <v>0.21981424148606801</v>
      </c>
      <c r="U3383" t="s">
        <v>7897</v>
      </c>
      <c r="V3383" t="s">
        <v>10</v>
      </c>
      <c r="W3383" t="s">
        <v>77</v>
      </c>
    </row>
    <row r="3384" spans="1:23" x14ac:dyDescent="0.3">
      <c r="A3384" t="s">
        <v>3396</v>
      </c>
      <c r="B3384" s="4">
        <v>41362</v>
      </c>
      <c r="C3384" t="s">
        <v>7907</v>
      </c>
      <c r="D3384">
        <v>2013</v>
      </c>
      <c r="E3384" s="4">
        <v>41365</v>
      </c>
      <c r="F3384">
        <v>3</v>
      </c>
      <c r="G3384" t="s">
        <v>6951</v>
      </c>
      <c r="H3384" t="s">
        <v>7520</v>
      </c>
      <c r="I3384" t="s">
        <v>5980</v>
      </c>
      <c r="J3384" t="s">
        <v>5981</v>
      </c>
      <c r="K3384" t="s">
        <v>5985</v>
      </c>
      <c r="L3384" t="s">
        <v>5971</v>
      </c>
      <c r="M3384" t="s">
        <v>5994</v>
      </c>
      <c r="N3384" t="s">
        <v>1115</v>
      </c>
      <c r="O3384" t="s">
        <v>7889</v>
      </c>
      <c r="P3384">
        <v>0</v>
      </c>
      <c r="Q3384">
        <v>180</v>
      </c>
      <c r="R3384">
        <v>34</v>
      </c>
      <c r="S3384">
        <v>146</v>
      </c>
      <c r="T3384">
        <v>0.18888888888888899</v>
      </c>
      <c r="U3384" t="s">
        <v>7910</v>
      </c>
      <c r="V3384" t="s">
        <v>10</v>
      </c>
      <c r="W3384" t="s">
        <v>77</v>
      </c>
    </row>
    <row r="3385" spans="1:23" x14ac:dyDescent="0.3">
      <c r="A3385" t="s">
        <v>3411</v>
      </c>
      <c r="B3385" s="4">
        <v>41368</v>
      </c>
      <c r="C3385" t="s">
        <v>7894</v>
      </c>
      <c r="D3385">
        <v>2013</v>
      </c>
      <c r="E3385" s="4">
        <v>41371</v>
      </c>
      <c r="F3385">
        <v>3</v>
      </c>
      <c r="G3385" t="s">
        <v>6295</v>
      </c>
      <c r="H3385" t="s">
        <v>7525</v>
      </c>
      <c r="I3385" t="s">
        <v>5980</v>
      </c>
      <c r="J3385" t="s">
        <v>5981</v>
      </c>
      <c r="K3385" t="s">
        <v>5985</v>
      </c>
      <c r="L3385" t="s">
        <v>5988</v>
      </c>
      <c r="M3385" t="s">
        <v>6094</v>
      </c>
      <c r="N3385" t="s">
        <v>3412</v>
      </c>
      <c r="O3385" t="s">
        <v>7889</v>
      </c>
      <c r="P3385">
        <v>0</v>
      </c>
      <c r="Q3385">
        <v>40</v>
      </c>
      <c r="R3385">
        <v>13</v>
      </c>
      <c r="S3385">
        <v>27</v>
      </c>
      <c r="T3385">
        <v>0.32500000000000001</v>
      </c>
      <c r="U3385" t="s">
        <v>7891</v>
      </c>
      <c r="V3385" t="s">
        <v>10</v>
      </c>
      <c r="W3385" t="s">
        <v>11</v>
      </c>
    </row>
    <row r="3386" spans="1:23" x14ac:dyDescent="0.3">
      <c r="A3386" t="s">
        <v>3432</v>
      </c>
      <c r="B3386" s="4">
        <v>41374</v>
      </c>
      <c r="C3386" t="s">
        <v>7894</v>
      </c>
      <c r="D3386">
        <v>2013</v>
      </c>
      <c r="E3386" s="4">
        <v>41381</v>
      </c>
      <c r="F3386">
        <v>7</v>
      </c>
      <c r="G3386" t="s">
        <v>6119</v>
      </c>
      <c r="H3386" t="s">
        <v>6122</v>
      </c>
      <c r="I3386" t="s">
        <v>5980</v>
      </c>
      <c r="J3386" t="s">
        <v>5981</v>
      </c>
      <c r="K3386" t="s">
        <v>5985</v>
      </c>
      <c r="L3386" t="s">
        <v>5976</v>
      </c>
      <c r="M3386" t="s">
        <v>5991</v>
      </c>
      <c r="N3386" t="s">
        <v>1911</v>
      </c>
      <c r="O3386" t="s">
        <v>7889</v>
      </c>
      <c r="P3386">
        <v>0</v>
      </c>
      <c r="Q3386">
        <v>53</v>
      </c>
      <c r="R3386">
        <v>6</v>
      </c>
      <c r="S3386">
        <v>47</v>
      </c>
      <c r="T3386">
        <v>0.113207547169811</v>
      </c>
      <c r="U3386" t="s">
        <v>7895</v>
      </c>
      <c r="V3386" t="s">
        <v>10</v>
      </c>
      <c r="W3386" t="s">
        <v>91</v>
      </c>
    </row>
    <row r="3387" spans="1:23" x14ac:dyDescent="0.3">
      <c r="A3387" t="s">
        <v>3438</v>
      </c>
      <c r="B3387" s="4">
        <v>41379</v>
      </c>
      <c r="C3387" t="s">
        <v>7894</v>
      </c>
      <c r="D3387">
        <v>2013</v>
      </c>
      <c r="E3387" s="4">
        <v>41381</v>
      </c>
      <c r="F3387">
        <v>2</v>
      </c>
      <c r="G3387" t="s">
        <v>6547</v>
      </c>
      <c r="H3387" t="s">
        <v>6849</v>
      </c>
      <c r="I3387" t="s">
        <v>5980</v>
      </c>
      <c r="J3387" t="s">
        <v>5981</v>
      </c>
      <c r="K3387" t="s">
        <v>5985</v>
      </c>
      <c r="L3387" t="s">
        <v>5971</v>
      </c>
      <c r="M3387" t="s">
        <v>5991</v>
      </c>
      <c r="N3387" t="s">
        <v>270</v>
      </c>
      <c r="O3387" t="s">
        <v>7889</v>
      </c>
      <c r="P3387">
        <v>0</v>
      </c>
      <c r="Q3387">
        <v>42</v>
      </c>
      <c r="R3387">
        <v>16</v>
      </c>
      <c r="S3387">
        <v>26</v>
      </c>
      <c r="T3387">
        <v>0.38095238095238099</v>
      </c>
      <c r="U3387" t="s">
        <v>7891</v>
      </c>
      <c r="V3387" t="s">
        <v>10</v>
      </c>
      <c r="W3387" t="s">
        <v>29</v>
      </c>
    </row>
    <row r="3388" spans="1:23" x14ac:dyDescent="0.3">
      <c r="A3388" t="s">
        <v>3445</v>
      </c>
      <c r="B3388" s="4">
        <v>41380</v>
      </c>
      <c r="C3388" t="s">
        <v>7894</v>
      </c>
      <c r="D3388">
        <v>2013</v>
      </c>
      <c r="E3388" s="4">
        <v>41387</v>
      </c>
      <c r="F3388">
        <v>7</v>
      </c>
      <c r="G3388" t="s">
        <v>6441</v>
      </c>
      <c r="H3388" t="s">
        <v>6445</v>
      </c>
      <c r="I3388" t="s">
        <v>5980</v>
      </c>
      <c r="J3388" t="s">
        <v>5981</v>
      </c>
      <c r="K3388" t="s">
        <v>5985</v>
      </c>
      <c r="L3388" t="s">
        <v>5976</v>
      </c>
      <c r="M3388" t="s">
        <v>6103</v>
      </c>
      <c r="N3388" t="s">
        <v>933</v>
      </c>
      <c r="O3388" t="s">
        <v>7889</v>
      </c>
      <c r="P3388">
        <v>0</v>
      </c>
      <c r="Q3388">
        <v>28</v>
      </c>
      <c r="R3388">
        <v>13</v>
      </c>
      <c r="S3388">
        <v>15</v>
      </c>
      <c r="T3388">
        <v>0.46428571428571402</v>
      </c>
      <c r="U3388" t="s">
        <v>7891</v>
      </c>
      <c r="V3388" t="s">
        <v>10</v>
      </c>
      <c r="W3388" t="s">
        <v>45</v>
      </c>
    </row>
    <row r="3389" spans="1:23" x14ac:dyDescent="0.3">
      <c r="A3389" t="s">
        <v>3448</v>
      </c>
      <c r="B3389" s="4">
        <v>41384</v>
      </c>
      <c r="C3389" t="s">
        <v>7894</v>
      </c>
      <c r="D3389">
        <v>2013</v>
      </c>
      <c r="E3389" s="4">
        <v>41384</v>
      </c>
      <c r="F3389">
        <v>0</v>
      </c>
      <c r="G3389" t="s">
        <v>6026</v>
      </c>
      <c r="H3389" t="s">
        <v>7534</v>
      </c>
      <c r="I3389" t="s">
        <v>5980</v>
      </c>
      <c r="J3389" t="s">
        <v>5981</v>
      </c>
      <c r="K3389" t="s">
        <v>5970</v>
      </c>
      <c r="L3389" t="s">
        <v>6007</v>
      </c>
      <c r="M3389" t="s">
        <v>5994</v>
      </c>
      <c r="N3389" t="s">
        <v>3449</v>
      </c>
      <c r="O3389" t="s">
        <v>7889</v>
      </c>
      <c r="P3389">
        <v>0</v>
      </c>
      <c r="Q3389">
        <v>141</v>
      </c>
      <c r="R3389">
        <v>28</v>
      </c>
      <c r="S3389">
        <v>113</v>
      </c>
      <c r="T3389">
        <v>0.19858156028368801</v>
      </c>
      <c r="U3389" t="s">
        <v>7905</v>
      </c>
      <c r="V3389" t="s">
        <v>10</v>
      </c>
      <c r="W3389" t="s">
        <v>11</v>
      </c>
    </row>
    <row r="3390" spans="1:23" x14ac:dyDescent="0.3">
      <c r="A3390" t="s">
        <v>3463</v>
      </c>
      <c r="B3390" s="4">
        <v>41394</v>
      </c>
      <c r="C3390" t="s">
        <v>7894</v>
      </c>
      <c r="D3390">
        <v>2013</v>
      </c>
      <c r="E3390" s="4">
        <v>41397</v>
      </c>
      <c r="F3390">
        <v>3</v>
      </c>
      <c r="G3390" t="s">
        <v>7225</v>
      </c>
      <c r="H3390" t="s">
        <v>7544</v>
      </c>
      <c r="I3390" t="s">
        <v>5980</v>
      </c>
      <c r="J3390" t="s">
        <v>5981</v>
      </c>
      <c r="K3390" t="s">
        <v>5975</v>
      </c>
      <c r="L3390" t="s">
        <v>5971</v>
      </c>
      <c r="M3390" t="s">
        <v>5991</v>
      </c>
      <c r="N3390" t="s">
        <v>3464</v>
      </c>
      <c r="O3390" t="s">
        <v>7889</v>
      </c>
      <c r="P3390">
        <v>0</v>
      </c>
      <c r="Q3390">
        <v>27</v>
      </c>
      <c r="R3390">
        <v>8</v>
      </c>
      <c r="S3390">
        <v>19</v>
      </c>
      <c r="T3390">
        <v>0.296296296296296</v>
      </c>
      <c r="U3390" t="s">
        <v>7895</v>
      </c>
      <c r="V3390" t="s">
        <v>10</v>
      </c>
      <c r="W3390" t="s">
        <v>77</v>
      </c>
    </row>
    <row r="3391" spans="1:23" x14ac:dyDescent="0.3">
      <c r="A3391" t="s">
        <v>3463</v>
      </c>
      <c r="B3391" s="4">
        <v>41394</v>
      </c>
      <c r="C3391" t="s">
        <v>7894</v>
      </c>
      <c r="D3391">
        <v>2013</v>
      </c>
      <c r="E3391" s="4">
        <v>41397</v>
      </c>
      <c r="F3391">
        <v>3</v>
      </c>
      <c r="G3391" t="s">
        <v>7225</v>
      </c>
      <c r="H3391" t="s">
        <v>7544</v>
      </c>
      <c r="I3391" t="s">
        <v>5980</v>
      </c>
      <c r="J3391" t="s">
        <v>5981</v>
      </c>
      <c r="K3391" t="s">
        <v>5975</v>
      </c>
      <c r="L3391" t="s">
        <v>5971</v>
      </c>
      <c r="M3391" t="s">
        <v>5991</v>
      </c>
      <c r="N3391" t="s">
        <v>3465</v>
      </c>
      <c r="O3391" t="s">
        <v>7889</v>
      </c>
      <c r="P3391">
        <v>0</v>
      </c>
      <c r="Q3391">
        <v>32</v>
      </c>
      <c r="R3391">
        <v>11</v>
      </c>
      <c r="S3391">
        <v>21</v>
      </c>
      <c r="T3391">
        <v>0.34375</v>
      </c>
      <c r="U3391" t="s">
        <v>7895</v>
      </c>
      <c r="V3391" t="s">
        <v>10</v>
      </c>
      <c r="W3391" t="s">
        <v>77</v>
      </c>
    </row>
    <row r="3392" spans="1:23" x14ac:dyDescent="0.3">
      <c r="A3392" t="s">
        <v>3519</v>
      </c>
      <c r="B3392" s="4">
        <v>41411</v>
      </c>
      <c r="C3392" t="s">
        <v>7896</v>
      </c>
      <c r="D3392">
        <v>2013</v>
      </c>
      <c r="E3392" s="4">
        <v>41418</v>
      </c>
      <c r="F3392">
        <v>7</v>
      </c>
      <c r="G3392" t="s">
        <v>6751</v>
      </c>
      <c r="H3392" t="s">
        <v>6100</v>
      </c>
      <c r="I3392" t="s">
        <v>5980</v>
      </c>
      <c r="J3392" t="s">
        <v>5981</v>
      </c>
      <c r="K3392" t="s">
        <v>5975</v>
      </c>
      <c r="L3392" t="s">
        <v>5976</v>
      </c>
      <c r="M3392" t="s">
        <v>5991</v>
      </c>
      <c r="N3392" t="s">
        <v>831</v>
      </c>
      <c r="O3392" t="s">
        <v>7889</v>
      </c>
      <c r="P3392">
        <v>0</v>
      </c>
      <c r="Q3392">
        <v>40</v>
      </c>
      <c r="R3392">
        <v>6</v>
      </c>
      <c r="S3392">
        <v>34</v>
      </c>
      <c r="T3392">
        <v>0.15</v>
      </c>
      <c r="U3392" t="s">
        <v>7891</v>
      </c>
      <c r="V3392" t="s">
        <v>10</v>
      </c>
      <c r="W3392" t="s">
        <v>11</v>
      </c>
    </row>
    <row r="3393" spans="1:23" x14ac:dyDescent="0.3">
      <c r="A3393" t="s">
        <v>3597</v>
      </c>
      <c r="B3393" s="4">
        <v>41432</v>
      </c>
      <c r="C3393" t="s">
        <v>7898</v>
      </c>
      <c r="D3393">
        <v>2013</v>
      </c>
      <c r="E3393" s="4">
        <v>41433</v>
      </c>
      <c r="F3393">
        <v>1</v>
      </c>
      <c r="G3393" t="s">
        <v>7111</v>
      </c>
      <c r="H3393" t="s">
        <v>7571</v>
      </c>
      <c r="I3393" t="s">
        <v>5980</v>
      </c>
      <c r="J3393" t="s">
        <v>5981</v>
      </c>
      <c r="K3393" t="s">
        <v>5985</v>
      </c>
      <c r="L3393" t="s">
        <v>5988</v>
      </c>
      <c r="M3393" t="s">
        <v>5994</v>
      </c>
      <c r="N3393" t="s">
        <v>1250</v>
      </c>
      <c r="O3393" t="s">
        <v>7889</v>
      </c>
      <c r="P3393">
        <v>0</v>
      </c>
      <c r="Q3393">
        <v>13</v>
      </c>
      <c r="R3393">
        <v>5</v>
      </c>
      <c r="S3393">
        <v>8</v>
      </c>
      <c r="T3393">
        <v>0.38461538461538503</v>
      </c>
      <c r="U3393" t="s">
        <v>7890</v>
      </c>
      <c r="V3393" t="s">
        <v>10</v>
      </c>
      <c r="W3393" t="s">
        <v>91</v>
      </c>
    </row>
    <row r="3394" spans="1:23" x14ac:dyDescent="0.3">
      <c r="A3394" t="s">
        <v>3597</v>
      </c>
      <c r="B3394" s="4">
        <v>41432</v>
      </c>
      <c r="C3394" t="s">
        <v>7898</v>
      </c>
      <c r="D3394">
        <v>2013</v>
      </c>
      <c r="E3394" s="4">
        <v>41433</v>
      </c>
      <c r="F3394">
        <v>1</v>
      </c>
      <c r="G3394" t="s">
        <v>7111</v>
      </c>
      <c r="H3394" t="s">
        <v>7571</v>
      </c>
      <c r="I3394" t="s">
        <v>5980</v>
      </c>
      <c r="J3394" t="s">
        <v>5981</v>
      </c>
      <c r="K3394" t="s">
        <v>5985</v>
      </c>
      <c r="L3394" t="s">
        <v>5988</v>
      </c>
      <c r="M3394" t="s">
        <v>5994</v>
      </c>
      <c r="N3394" t="s">
        <v>3598</v>
      </c>
      <c r="O3394" t="s">
        <v>7889</v>
      </c>
      <c r="P3394">
        <v>0</v>
      </c>
      <c r="Q3394">
        <v>29</v>
      </c>
      <c r="R3394">
        <v>0</v>
      </c>
      <c r="S3394">
        <v>29</v>
      </c>
      <c r="T3394">
        <v>0</v>
      </c>
      <c r="U3394" t="s">
        <v>7895</v>
      </c>
      <c r="V3394" t="s">
        <v>10</v>
      </c>
      <c r="W3394" t="s">
        <v>77</v>
      </c>
    </row>
    <row r="3395" spans="1:23" x14ac:dyDescent="0.3">
      <c r="A3395" t="s">
        <v>3607</v>
      </c>
      <c r="B3395" s="4">
        <v>41433</v>
      </c>
      <c r="C3395" t="s">
        <v>7898</v>
      </c>
      <c r="D3395">
        <v>2013</v>
      </c>
      <c r="E3395" s="4">
        <v>41437</v>
      </c>
      <c r="F3395">
        <v>4</v>
      </c>
      <c r="G3395" t="s">
        <v>7217</v>
      </c>
      <c r="H3395" t="s">
        <v>6100</v>
      </c>
      <c r="I3395" t="s">
        <v>5980</v>
      </c>
      <c r="J3395" t="s">
        <v>5981</v>
      </c>
      <c r="K3395" t="s">
        <v>5970</v>
      </c>
      <c r="L3395" t="s">
        <v>5976</v>
      </c>
      <c r="M3395" t="s">
        <v>5991</v>
      </c>
      <c r="N3395" t="s">
        <v>50</v>
      </c>
      <c r="O3395" t="s">
        <v>7889</v>
      </c>
      <c r="P3395">
        <v>0</v>
      </c>
      <c r="Q3395">
        <v>34</v>
      </c>
      <c r="R3395">
        <v>14</v>
      </c>
      <c r="S3395">
        <v>20</v>
      </c>
      <c r="T3395">
        <v>0.41176470588235298</v>
      </c>
      <c r="U3395" t="s">
        <v>7890</v>
      </c>
      <c r="V3395" t="s">
        <v>10</v>
      </c>
      <c r="W3395" t="s">
        <v>11</v>
      </c>
    </row>
    <row r="3396" spans="1:23" x14ac:dyDescent="0.3">
      <c r="A3396" t="s">
        <v>3667</v>
      </c>
      <c r="B3396" s="4">
        <v>41443</v>
      </c>
      <c r="C3396" t="s">
        <v>7898</v>
      </c>
      <c r="D3396">
        <v>2013</v>
      </c>
      <c r="E3396" s="4">
        <v>41448</v>
      </c>
      <c r="F3396">
        <v>5</v>
      </c>
      <c r="G3396" t="s">
        <v>7035</v>
      </c>
      <c r="H3396" t="s">
        <v>7583</v>
      </c>
      <c r="I3396" t="s">
        <v>5980</v>
      </c>
      <c r="J3396" t="s">
        <v>5981</v>
      </c>
      <c r="K3396" t="s">
        <v>5975</v>
      </c>
      <c r="L3396" t="s">
        <v>5976</v>
      </c>
      <c r="M3396" t="s">
        <v>6094</v>
      </c>
      <c r="N3396" t="s">
        <v>2702</v>
      </c>
      <c r="O3396" t="s">
        <v>7889</v>
      </c>
      <c r="P3396">
        <v>0</v>
      </c>
      <c r="Q3396">
        <v>43</v>
      </c>
      <c r="R3396">
        <v>21</v>
      </c>
      <c r="S3396">
        <v>22</v>
      </c>
      <c r="T3396">
        <v>0.48837209302325602</v>
      </c>
      <c r="U3396" t="s">
        <v>7891</v>
      </c>
      <c r="V3396" t="s">
        <v>10</v>
      </c>
      <c r="W3396" t="s">
        <v>77</v>
      </c>
    </row>
    <row r="3397" spans="1:23" x14ac:dyDescent="0.3">
      <c r="A3397" t="s">
        <v>3734</v>
      </c>
      <c r="B3397" s="4">
        <v>41458</v>
      </c>
      <c r="C3397" t="s">
        <v>7909</v>
      </c>
      <c r="D3397">
        <v>2013</v>
      </c>
      <c r="E3397" s="4">
        <v>41462</v>
      </c>
      <c r="F3397">
        <v>4</v>
      </c>
      <c r="G3397" t="s">
        <v>6512</v>
      </c>
      <c r="H3397" t="s">
        <v>6938</v>
      </c>
      <c r="I3397" t="s">
        <v>5980</v>
      </c>
      <c r="J3397" t="s">
        <v>5981</v>
      </c>
      <c r="K3397" t="s">
        <v>5985</v>
      </c>
      <c r="L3397" t="s">
        <v>5976</v>
      </c>
      <c r="M3397" t="s">
        <v>6181</v>
      </c>
      <c r="N3397" t="s">
        <v>1603</v>
      </c>
      <c r="O3397" t="s">
        <v>7889</v>
      </c>
      <c r="P3397">
        <v>0</v>
      </c>
      <c r="Q3397">
        <v>49</v>
      </c>
      <c r="R3397">
        <v>24</v>
      </c>
      <c r="S3397">
        <v>25</v>
      </c>
      <c r="T3397">
        <v>0.48979591836734698</v>
      </c>
      <c r="U3397" t="s">
        <v>7891</v>
      </c>
      <c r="V3397" t="s">
        <v>10</v>
      </c>
      <c r="W3397" t="s">
        <v>29</v>
      </c>
    </row>
    <row r="3398" spans="1:23" x14ac:dyDescent="0.3">
      <c r="A3398" t="s">
        <v>3741</v>
      </c>
      <c r="B3398" s="4">
        <v>41463</v>
      </c>
      <c r="C3398" t="s">
        <v>7909</v>
      </c>
      <c r="D3398">
        <v>2013</v>
      </c>
      <c r="E3398" s="4">
        <v>41465</v>
      </c>
      <c r="F3398">
        <v>2</v>
      </c>
      <c r="G3398" t="s">
        <v>6222</v>
      </c>
      <c r="H3398" t="s">
        <v>6122</v>
      </c>
      <c r="I3398" t="s">
        <v>5980</v>
      </c>
      <c r="J3398" t="s">
        <v>5981</v>
      </c>
      <c r="K3398" t="s">
        <v>5970</v>
      </c>
      <c r="L3398" t="s">
        <v>5971</v>
      </c>
      <c r="M3398" t="s">
        <v>5991</v>
      </c>
      <c r="N3398" t="s">
        <v>1348</v>
      </c>
      <c r="O3398" t="s">
        <v>7889</v>
      </c>
      <c r="P3398">
        <v>0</v>
      </c>
      <c r="Q3398">
        <v>385</v>
      </c>
      <c r="R3398">
        <v>35</v>
      </c>
      <c r="S3398">
        <v>350</v>
      </c>
      <c r="T3398">
        <v>9.0909090909090898E-2</v>
      </c>
      <c r="U3398" t="s">
        <v>7905</v>
      </c>
      <c r="V3398" t="s">
        <v>10</v>
      </c>
      <c r="W3398" t="s">
        <v>77</v>
      </c>
    </row>
    <row r="3399" spans="1:23" x14ac:dyDescent="0.3">
      <c r="A3399" t="s">
        <v>3854</v>
      </c>
      <c r="B3399" s="4">
        <v>41496</v>
      </c>
      <c r="C3399" t="s">
        <v>7900</v>
      </c>
      <c r="D3399">
        <v>2013</v>
      </c>
      <c r="E3399" s="4">
        <v>41498</v>
      </c>
      <c r="F3399">
        <v>2</v>
      </c>
      <c r="G3399" t="s">
        <v>7343</v>
      </c>
      <c r="H3399" t="s">
        <v>7613</v>
      </c>
      <c r="I3399" t="s">
        <v>5980</v>
      </c>
      <c r="J3399" t="s">
        <v>5981</v>
      </c>
      <c r="K3399" t="s">
        <v>5985</v>
      </c>
      <c r="L3399" t="s">
        <v>5971</v>
      </c>
      <c r="M3399" t="s">
        <v>5991</v>
      </c>
      <c r="N3399" t="s">
        <v>3855</v>
      </c>
      <c r="O3399" t="s">
        <v>7889</v>
      </c>
      <c r="P3399">
        <v>0</v>
      </c>
      <c r="Q3399">
        <v>239</v>
      </c>
      <c r="R3399">
        <v>55</v>
      </c>
      <c r="S3399">
        <v>184</v>
      </c>
      <c r="T3399">
        <v>0.23012552301255201</v>
      </c>
      <c r="U3399" t="s">
        <v>7899</v>
      </c>
      <c r="V3399" t="s">
        <v>10</v>
      </c>
      <c r="W3399" t="s">
        <v>91</v>
      </c>
    </row>
    <row r="3400" spans="1:23" x14ac:dyDescent="0.3">
      <c r="A3400" t="s">
        <v>3886</v>
      </c>
      <c r="B3400" s="4">
        <v>41500</v>
      </c>
      <c r="C3400" t="s">
        <v>7900</v>
      </c>
      <c r="D3400">
        <v>2013</v>
      </c>
      <c r="E3400" s="4">
        <v>41504</v>
      </c>
      <c r="F3400">
        <v>4</v>
      </c>
      <c r="G3400" t="s">
        <v>7186</v>
      </c>
      <c r="H3400" t="s">
        <v>7024</v>
      </c>
      <c r="I3400" t="s">
        <v>5980</v>
      </c>
      <c r="J3400" t="s">
        <v>5981</v>
      </c>
      <c r="K3400" t="s">
        <v>5975</v>
      </c>
      <c r="L3400" t="s">
        <v>5976</v>
      </c>
      <c r="M3400" t="s">
        <v>6094</v>
      </c>
      <c r="N3400" t="s">
        <v>735</v>
      </c>
      <c r="O3400" t="s">
        <v>7889</v>
      </c>
      <c r="P3400">
        <v>0</v>
      </c>
      <c r="Q3400">
        <v>17</v>
      </c>
      <c r="R3400">
        <v>8</v>
      </c>
      <c r="S3400">
        <v>9</v>
      </c>
      <c r="T3400">
        <v>0.47058823529411797</v>
      </c>
      <c r="U3400" t="s">
        <v>7895</v>
      </c>
      <c r="V3400" t="s">
        <v>10</v>
      </c>
      <c r="W3400" t="s">
        <v>91</v>
      </c>
    </row>
    <row r="3401" spans="1:23" x14ac:dyDescent="0.3">
      <c r="A3401" t="s">
        <v>3915</v>
      </c>
      <c r="B3401" s="4">
        <v>41506</v>
      </c>
      <c r="C3401" t="s">
        <v>7900</v>
      </c>
      <c r="D3401">
        <v>2013</v>
      </c>
      <c r="E3401" s="4">
        <v>41512</v>
      </c>
      <c r="F3401">
        <v>6</v>
      </c>
      <c r="G3401" t="s">
        <v>6460</v>
      </c>
      <c r="H3401" t="s">
        <v>7626</v>
      </c>
      <c r="I3401" t="s">
        <v>5980</v>
      </c>
      <c r="J3401" t="s">
        <v>5981</v>
      </c>
      <c r="K3401" t="s">
        <v>5985</v>
      </c>
      <c r="L3401" t="s">
        <v>5976</v>
      </c>
      <c r="M3401" t="s">
        <v>5991</v>
      </c>
      <c r="N3401" t="s">
        <v>83</v>
      </c>
      <c r="O3401" t="s">
        <v>7889</v>
      </c>
      <c r="P3401">
        <v>0</v>
      </c>
      <c r="Q3401">
        <v>66</v>
      </c>
      <c r="R3401">
        <v>16</v>
      </c>
      <c r="S3401">
        <v>50</v>
      </c>
      <c r="T3401">
        <v>0.24242424242424199</v>
      </c>
      <c r="U3401" t="s">
        <v>7899</v>
      </c>
      <c r="V3401" t="s">
        <v>10</v>
      </c>
      <c r="W3401" t="s">
        <v>29</v>
      </c>
    </row>
    <row r="3402" spans="1:23" x14ac:dyDescent="0.3">
      <c r="A3402" t="s">
        <v>3922</v>
      </c>
      <c r="B3402" s="4">
        <v>41507</v>
      </c>
      <c r="C3402" t="s">
        <v>7900</v>
      </c>
      <c r="D3402">
        <v>2013</v>
      </c>
      <c r="E3402" s="4">
        <v>41512</v>
      </c>
      <c r="F3402">
        <v>5</v>
      </c>
      <c r="G3402" t="s">
        <v>6868</v>
      </c>
      <c r="H3402" t="s">
        <v>6132</v>
      </c>
      <c r="I3402" t="s">
        <v>5980</v>
      </c>
      <c r="J3402" t="s">
        <v>5981</v>
      </c>
      <c r="K3402" t="s">
        <v>5985</v>
      </c>
      <c r="L3402" t="s">
        <v>5971</v>
      </c>
      <c r="M3402" t="s">
        <v>6133</v>
      </c>
      <c r="N3402" t="s">
        <v>546</v>
      </c>
      <c r="O3402" t="s">
        <v>7889</v>
      </c>
      <c r="P3402">
        <v>0</v>
      </c>
      <c r="Q3402">
        <v>38</v>
      </c>
      <c r="R3402">
        <v>6</v>
      </c>
      <c r="S3402">
        <v>32</v>
      </c>
      <c r="T3402">
        <v>0.157894736842105</v>
      </c>
      <c r="U3402" t="s">
        <v>7895</v>
      </c>
      <c r="V3402" t="s">
        <v>10</v>
      </c>
      <c r="W3402" t="s">
        <v>91</v>
      </c>
    </row>
    <row r="3403" spans="1:23" x14ac:dyDescent="0.3">
      <c r="A3403" t="s">
        <v>3922</v>
      </c>
      <c r="B3403" s="4">
        <v>41507</v>
      </c>
      <c r="C3403" t="s">
        <v>7900</v>
      </c>
      <c r="D3403">
        <v>2013</v>
      </c>
      <c r="E3403" s="4">
        <v>41512</v>
      </c>
      <c r="F3403">
        <v>5</v>
      </c>
      <c r="G3403" t="s">
        <v>6868</v>
      </c>
      <c r="H3403" t="s">
        <v>6132</v>
      </c>
      <c r="I3403" t="s">
        <v>5980</v>
      </c>
      <c r="J3403" t="s">
        <v>5981</v>
      </c>
      <c r="K3403" t="s">
        <v>5985</v>
      </c>
      <c r="L3403" t="s">
        <v>5971</v>
      </c>
      <c r="M3403" t="s">
        <v>6133</v>
      </c>
      <c r="N3403" t="s">
        <v>1768</v>
      </c>
      <c r="O3403" t="s">
        <v>7889</v>
      </c>
      <c r="P3403">
        <v>0</v>
      </c>
      <c r="Q3403">
        <v>46</v>
      </c>
      <c r="R3403">
        <v>14</v>
      </c>
      <c r="S3403">
        <v>32</v>
      </c>
      <c r="T3403">
        <v>0.30434782608695699</v>
      </c>
      <c r="U3403" t="s">
        <v>7891</v>
      </c>
      <c r="V3403" t="s">
        <v>10</v>
      </c>
      <c r="W3403" t="s">
        <v>91</v>
      </c>
    </row>
    <row r="3404" spans="1:23" x14ac:dyDescent="0.3">
      <c r="A3404" t="s">
        <v>3925</v>
      </c>
      <c r="B3404" s="4">
        <v>41507</v>
      </c>
      <c r="C3404" t="s">
        <v>7900</v>
      </c>
      <c r="D3404">
        <v>2013</v>
      </c>
      <c r="E3404" s="4">
        <v>41514</v>
      </c>
      <c r="F3404">
        <v>7</v>
      </c>
      <c r="G3404" t="s">
        <v>6897</v>
      </c>
      <c r="H3404" t="s">
        <v>6122</v>
      </c>
      <c r="I3404" t="s">
        <v>5980</v>
      </c>
      <c r="J3404" t="s">
        <v>5981</v>
      </c>
      <c r="K3404" t="s">
        <v>5970</v>
      </c>
      <c r="L3404" t="s">
        <v>5976</v>
      </c>
      <c r="M3404" t="s">
        <v>5991</v>
      </c>
      <c r="N3404" t="s">
        <v>2362</v>
      </c>
      <c r="O3404" t="s">
        <v>7889</v>
      </c>
      <c r="P3404">
        <v>0</v>
      </c>
      <c r="Q3404">
        <v>113</v>
      </c>
      <c r="R3404">
        <v>30</v>
      </c>
      <c r="S3404">
        <v>83</v>
      </c>
      <c r="T3404">
        <v>0.265486725663717</v>
      </c>
      <c r="U3404" t="s">
        <v>7891</v>
      </c>
      <c r="V3404" t="s">
        <v>10</v>
      </c>
      <c r="W3404" t="s">
        <v>91</v>
      </c>
    </row>
    <row r="3405" spans="1:23" x14ac:dyDescent="0.3">
      <c r="A3405" t="s">
        <v>3998</v>
      </c>
      <c r="B3405" s="4">
        <v>41521</v>
      </c>
      <c r="C3405" t="s">
        <v>7901</v>
      </c>
      <c r="D3405">
        <v>2013</v>
      </c>
      <c r="E3405" s="4">
        <v>41524</v>
      </c>
      <c r="F3405">
        <v>3</v>
      </c>
      <c r="G3405" t="s">
        <v>7325</v>
      </c>
      <c r="H3405" t="s">
        <v>7638</v>
      </c>
      <c r="I3405" t="s">
        <v>5980</v>
      </c>
      <c r="J3405" t="s">
        <v>5981</v>
      </c>
      <c r="K3405" t="s">
        <v>5985</v>
      </c>
      <c r="L3405" t="s">
        <v>5971</v>
      </c>
      <c r="M3405" t="s">
        <v>6181</v>
      </c>
      <c r="N3405" t="s">
        <v>301</v>
      </c>
      <c r="O3405" t="s">
        <v>7889</v>
      </c>
      <c r="P3405">
        <v>0</v>
      </c>
      <c r="Q3405">
        <v>132</v>
      </c>
      <c r="R3405">
        <v>11</v>
      </c>
      <c r="S3405">
        <v>121</v>
      </c>
      <c r="T3405">
        <v>8.3333333333333301E-2</v>
      </c>
      <c r="U3405" t="s">
        <v>7897</v>
      </c>
      <c r="V3405" t="s">
        <v>10</v>
      </c>
      <c r="W3405" t="s">
        <v>29</v>
      </c>
    </row>
    <row r="3406" spans="1:23" x14ac:dyDescent="0.3">
      <c r="A3406" t="s">
        <v>4003</v>
      </c>
      <c r="B3406" s="4">
        <v>41522</v>
      </c>
      <c r="C3406" t="s">
        <v>7901</v>
      </c>
      <c r="D3406">
        <v>2013</v>
      </c>
      <c r="E3406" s="4">
        <v>41524</v>
      </c>
      <c r="F3406">
        <v>2</v>
      </c>
      <c r="G3406" t="s">
        <v>7349</v>
      </c>
      <c r="H3406" t="s">
        <v>7639</v>
      </c>
      <c r="I3406" t="s">
        <v>5980</v>
      </c>
      <c r="J3406" t="s">
        <v>5981</v>
      </c>
      <c r="K3406" t="s">
        <v>5975</v>
      </c>
      <c r="L3406" t="s">
        <v>5988</v>
      </c>
      <c r="M3406" t="s">
        <v>5991</v>
      </c>
      <c r="N3406" t="s">
        <v>4004</v>
      </c>
      <c r="O3406" t="s">
        <v>7889</v>
      </c>
      <c r="P3406">
        <v>0</v>
      </c>
      <c r="Q3406">
        <v>71</v>
      </c>
      <c r="R3406">
        <v>14</v>
      </c>
      <c r="S3406">
        <v>57</v>
      </c>
      <c r="T3406">
        <v>0.19718309859154901</v>
      </c>
      <c r="U3406" t="s">
        <v>7899</v>
      </c>
      <c r="V3406" t="s">
        <v>10</v>
      </c>
      <c r="W3406" t="s">
        <v>29</v>
      </c>
    </row>
    <row r="3407" spans="1:23" x14ac:dyDescent="0.3">
      <c r="A3407" t="s">
        <v>4010</v>
      </c>
      <c r="B3407" s="4">
        <v>41522</v>
      </c>
      <c r="C3407" t="s">
        <v>7901</v>
      </c>
      <c r="D3407">
        <v>2013</v>
      </c>
      <c r="E3407" s="4">
        <v>41527</v>
      </c>
      <c r="F3407">
        <v>5</v>
      </c>
      <c r="G3407" t="s">
        <v>6940</v>
      </c>
      <c r="H3407" t="s">
        <v>6249</v>
      </c>
      <c r="I3407" t="s">
        <v>5980</v>
      </c>
      <c r="J3407" t="s">
        <v>5981</v>
      </c>
      <c r="K3407" t="s">
        <v>5975</v>
      </c>
      <c r="L3407" t="s">
        <v>5976</v>
      </c>
      <c r="M3407" t="s">
        <v>6250</v>
      </c>
      <c r="N3407" t="s">
        <v>2434</v>
      </c>
      <c r="O3407" t="s">
        <v>7889</v>
      </c>
      <c r="P3407">
        <v>0</v>
      </c>
      <c r="Q3407">
        <v>46</v>
      </c>
      <c r="R3407">
        <v>9</v>
      </c>
      <c r="S3407">
        <v>37</v>
      </c>
      <c r="T3407">
        <v>0.19565217391304399</v>
      </c>
      <c r="U3407" t="s">
        <v>7892</v>
      </c>
      <c r="V3407" t="s">
        <v>10</v>
      </c>
      <c r="W3407" t="s">
        <v>45</v>
      </c>
    </row>
    <row r="3408" spans="1:23" x14ac:dyDescent="0.3">
      <c r="A3408" t="s">
        <v>4010</v>
      </c>
      <c r="B3408" s="4">
        <v>41522</v>
      </c>
      <c r="C3408" t="s">
        <v>7901</v>
      </c>
      <c r="D3408">
        <v>2013</v>
      </c>
      <c r="E3408" s="4">
        <v>41527</v>
      </c>
      <c r="F3408">
        <v>5</v>
      </c>
      <c r="G3408" t="s">
        <v>6940</v>
      </c>
      <c r="H3408" t="s">
        <v>6249</v>
      </c>
      <c r="I3408" t="s">
        <v>5980</v>
      </c>
      <c r="J3408" t="s">
        <v>5981</v>
      </c>
      <c r="K3408" t="s">
        <v>5975</v>
      </c>
      <c r="L3408" t="s">
        <v>5976</v>
      </c>
      <c r="M3408" t="s">
        <v>6250</v>
      </c>
      <c r="N3408" t="s">
        <v>3135</v>
      </c>
      <c r="O3408" t="s">
        <v>7889</v>
      </c>
      <c r="P3408">
        <v>0</v>
      </c>
      <c r="Q3408">
        <v>187</v>
      </c>
      <c r="R3408">
        <v>77</v>
      </c>
      <c r="S3408">
        <v>110</v>
      </c>
      <c r="T3408">
        <v>0.41176470588235298</v>
      </c>
      <c r="U3408" t="s">
        <v>7902</v>
      </c>
      <c r="V3408" t="s">
        <v>10</v>
      </c>
      <c r="W3408" t="s">
        <v>11</v>
      </c>
    </row>
    <row r="3409" spans="1:23" x14ac:dyDescent="0.3">
      <c r="A3409" t="s">
        <v>4010</v>
      </c>
      <c r="B3409" s="4">
        <v>41522</v>
      </c>
      <c r="C3409" t="s">
        <v>7901</v>
      </c>
      <c r="D3409">
        <v>2013</v>
      </c>
      <c r="E3409" s="4">
        <v>41527</v>
      </c>
      <c r="F3409">
        <v>5</v>
      </c>
      <c r="G3409" t="s">
        <v>6940</v>
      </c>
      <c r="H3409" t="s">
        <v>6249</v>
      </c>
      <c r="I3409" t="s">
        <v>5980</v>
      </c>
      <c r="J3409" t="s">
        <v>5981</v>
      </c>
      <c r="K3409" t="s">
        <v>5975</v>
      </c>
      <c r="L3409" t="s">
        <v>5976</v>
      </c>
      <c r="M3409" t="s">
        <v>6250</v>
      </c>
      <c r="N3409" t="s">
        <v>2515</v>
      </c>
      <c r="O3409" t="s">
        <v>7889</v>
      </c>
      <c r="P3409">
        <v>0</v>
      </c>
      <c r="Q3409">
        <v>76</v>
      </c>
      <c r="R3409">
        <v>7</v>
      </c>
      <c r="S3409">
        <v>69</v>
      </c>
      <c r="T3409">
        <v>9.2105263157894704E-2</v>
      </c>
      <c r="U3409" t="s">
        <v>7891</v>
      </c>
      <c r="V3409" t="s">
        <v>10</v>
      </c>
      <c r="W3409" t="s">
        <v>77</v>
      </c>
    </row>
    <row r="3410" spans="1:23" x14ac:dyDescent="0.3">
      <c r="A3410" t="s">
        <v>4020</v>
      </c>
      <c r="B3410" s="4">
        <v>41526</v>
      </c>
      <c r="C3410" t="s">
        <v>7901</v>
      </c>
      <c r="D3410">
        <v>2013</v>
      </c>
      <c r="E3410" s="4">
        <v>41528</v>
      </c>
      <c r="F3410">
        <v>2</v>
      </c>
      <c r="G3410" t="s">
        <v>7642</v>
      </c>
      <c r="H3410" t="s">
        <v>7643</v>
      </c>
      <c r="I3410" t="s">
        <v>5980</v>
      </c>
      <c r="J3410" t="s">
        <v>5981</v>
      </c>
      <c r="K3410" t="s">
        <v>5970</v>
      </c>
      <c r="L3410" t="s">
        <v>5971</v>
      </c>
      <c r="M3410" t="s">
        <v>6373</v>
      </c>
      <c r="N3410" t="s">
        <v>4021</v>
      </c>
      <c r="O3410" t="s">
        <v>7889</v>
      </c>
      <c r="P3410">
        <v>0</v>
      </c>
      <c r="Q3410">
        <v>72</v>
      </c>
      <c r="R3410">
        <v>19</v>
      </c>
      <c r="S3410">
        <v>53</v>
      </c>
      <c r="T3410">
        <v>0.26388888888888901</v>
      </c>
      <c r="U3410" t="s">
        <v>7891</v>
      </c>
      <c r="V3410" t="s">
        <v>10</v>
      </c>
      <c r="W3410" t="s">
        <v>91</v>
      </c>
    </row>
    <row r="3411" spans="1:23" x14ac:dyDescent="0.3">
      <c r="A3411" t="s">
        <v>4191</v>
      </c>
      <c r="B3411" s="4">
        <v>41565</v>
      </c>
      <c r="C3411" t="s">
        <v>7903</v>
      </c>
      <c r="D3411">
        <v>2013</v>
      </c>
      <c r="E3411" s="4">
        <v>41571</v>
      </c>
      <c r="F3411">
        <v>6</v>
      </c>
      <c r="G3411" t="s">
        <v>7565</v>
      </c>
      <c r="H3411" t="s">
        <v>6122</v>
      </c>
      <c r="I3411" t="s">
        <v>5980</v>
      </c>
      <c r="J3411" t="s">
        <v>5981</v>
      </c>
      <c r="K3411" t="s">
        <v>5975</v>
      </c>
      <c r="L3411" t="s">
        <v>5976</v>
      </c>
      <c r="M3411" t="s">
        <v>5991</v>
      </c>
      <c r="N3411" t="s">
        <v>2732</v>
      </c>
      <c r="O3411" t="s">
        <v>7889</v>
      </c>
      <c r="P3411">
        <v>0</v>
      </c>
      <c r="Q3411">
        <v>73</v>
      </c>
      <c r="R3411">
        <v>25</v>
      </c>
      <c r="S3411">
        <v>48</v>
      </c>
      <c r="T3411">
        <v>0.34246575342465801</v>
      </c>
      <c r="U3411" t="s">
        <v>7899</v>
      </c>
      <c r="V3411" t="s">
        <v>10</v>
      </c>
      <c r="W3411" t="s">
        <v>91</v>
      </c>
    </row>
    <row r="3412" spans="1:23" x14ac:dyDescent="0.3">
      <c r="A3412" t="s">
        <v>4213</v>
      </c>
      <c r="B3412" s="4">
        <v>41578</v>
      </c>
      <c r="C3412" t="s">
        <v>7903</v>
      </c>
      <c r="D3412">
        <v>2013</v>
      </c>
      <c r="E3412" s="4">
        <v>41582</v>
      </c>
      <c r="F3412">
        <v>4</v>
      </c>
      <c r="G3412" t="s">
        <v>7295</v>
      </c>
      <c r="H3412" t="s">
        <v>7342</v>
      </c>
      <c r="I3412" t="s">
        <v>5980</v>
      </c>
      <c r="J3412" t="s">
        <v>5981</v>
      </c>
      <c r="K3412" t="s">
        <v>5985</v>
      </c>
      <c r="L3412" t="s">
        <v>5976</v>
      </c>
      <c r="M3412" t="s">
        <v>6103</v>
      </c>
      <c r="N3412" t="s">
        <v>4214</v>
      </c>
      <c r="O3412" t="s">
        <v>7889</v>
      </c>
      <c r="P3412">
        <v>0</v>
      </c>
      <c r="Q3412">
        <v>15</v>
      </c>
      <c r="R3412">
        <v>0</v>
      </c>
      <c r="S3412">
        <v>15</v>
      </c>
      <c r="T3412">
        <v>0</v>
      </c>
      <c r="U3412" t="s">
        <v>7895</v>
      </c>
      <c r="V3412" t="s">
        <v>10</v>
      </c>
      <c r="W3412" t="s">
        <v>45</v>
      </c>
    </row>
    <row r="3413" spans="1:23" x14ac:dyDescent="0.3">
      <c r="A3413" t="s">
        <v>4217</v>
      </c>
      <c r="B3413" s="4">
        <v>41579</v>
      </c>
      <c r="C3413" t="s">
        <v>7904</v>
      </c>
      <c r="D3413">
        <v>2013</v>
      </c>
      <c r="E3413" s="4">
        <v>41583</v>
      </c>
      <c r="F3413">
        <v>4</v>
      </c>
      <c r="G3413" t="s">
        <v>7307</v>
      </c>
      <c r="H3413" t="s">
        <v>6314</v>
      </c>
      <c r="I3413" t="s">
        <v>5980</v>
      </c>
      <c r="J3413" t="s">
        <v>5981</v>
      </c>
      <c r="K3413" t="s">
        <v>5985</v>
      </c>
      <c r="L3413" t="s">
        <v>5976</v>
      </c>
      <c r="M3413" t="s">
        <v>6315</v>
      </c>
      <c r="N3413" t="s">
        <v>3110</v>
      </c>
      <c r="O3413" t="s">
        <v>7889</v>
      </c>
      <c r="P3413">
        <v>0</v>
      </c>
      <c r="Q3413">
        <v>61</v>
      </c>
      <c r="R3413">
        <v>29</v>
      </c>
      <c r="S3413">
        <v>32</v>
      </c>
      <c r="T3413">
        <v>0.47540983606557402</v>
      </c>
      <c r="U3413" t="s">
        <v>7891</v>
      </c>
      <c r="V3413" t="s">
        <v>10</v>
      </c>
      <c r="W3413" t="s">
        <v>91</v>
      </c>
    </row>
    <row r="3414" spans="1:23" x14ac:dyDescent="0.3">
      <c r="A3414" t="s">
        <v>4243</v>
      </c>
      <c r="B3414" s="4">
        <v>41584</v>
      </c>
      <c r="C3414" t="s">
        <v>7904</v>
      </c>
      <c r="D3414">
        <v>2013</v>
      </c>
      <c r="E3414" s="4">
        <v>41588</v>
      </c>
      <c r="F3414">
        <v>4</v>
      </c>
      <c r="G3414" t="s">
        <v>7582</v>
      </c>
      <c r="H3414" t="s">
        <v>6249</v>
      </c>
      <c r="I3414" t="s">
        <v>5980</v>
      </c>
      <c r="J3414" t="s">
        <v>5981</v>
      </c>
      <c r="K3414" t="s">
        <v>5975</v>
      </c>
      <c r="L3414" t="s">
        <v>5976</v>
      </c>
      <c r="M3414" t="s">
        <v>6250</v>
      </c>
      <c r="N3414" t="s">
        <v>3689</v>
      </c>
      <c r="O3414" t="s">
        <v>7889</v>
      </c>
      <c r="P3414">
        <v>0</v>
      </c>
      <c r="Q3414">
        <v>10</v>
      </c>
      <c r="R3414">
        <v>3</v>
      </c>
      <c r="S3414">
        <v>7</v>
      </c>
      <c r="T3414">
        <v>0.3</v>
      </c>
      <c r="U3414" t="s">
        <v>7895</v>
      </c>
      <c r="V3414" t="s">
        <v>10</v>
      </c>
      <c r="W3414" t="s">
        <v>45</v>
      </c>
    </row>
    <row r="3415" spans="1:23" x14ac:dyDescent="0.3">
      <c r="A3415" t="s">
        <v>4268</v>
      </c>
      <c r="B3415" s="4">
        <v>41590</v>
      </c>
      <c r="C3415" t="s">
        <v>7904</v>
      </c>
      <c r="D3415">
        <v>2013</v>
      </c>
      <c r="E3415" s="4">
        <v>41592</v>
      </c>
      <c r="F3415">
        <v>2</v>
      </c>
      <c r="G3415" t="s">
        <v>7305</v>
      </c>
      <c r="H3415" t="s">
        <v>6849</v>
      </c>
      <c r="I3415" t="s">
        <v>5980</v>
      </c>
      <c r="J3415" t="s">
        <v>5981</v>
      </c>
      <c r="K3415" t="s">
        <v>5975</v>
      </c>
      <c r="L3415" t="s">
        <v>5988</v>
      </c>
      <c r="M3415" t="s">
        <v>5991</v>
      </c>
      <c r="N3415" t="s">
        <v>4269</v>
      </c>
      <c r="O3415" t="s">
        <v>7889</v>
      </c>
      <c r="P3415">
        <v>0</v>
      </c>
      <c r="Q3415">
        <v>18</v>
      </c>
      <c r="R3415">
        <v>9</v>
      </c>
      <c r="S3415">
        <v>9</v>
      </c>
      <c r="T3415">
        <v>0.5</v>
      </c>
      <c r="U3415" t="s">
        <v>7895</v>
      </c>
      <c r="V3415" t="s">
        <v>10</v>
      </c>
      <c r="W3415" t="s">
        <v>45</v>
      </c>
    </row>
    <row r="3416" spans="1:23" x14ac:dyDescent="0.3">
      <c r="A3416" t="s">
        <v>4275</v>
      </c>
      <c r="B3416" s="4">
        <v>41591</v>
      </c>
      <c r="C3416" t="s">
        <v>7904</v>
      </c>
      <c r="D3416">
        <v>2013</v>
      </c>
      <c r="E3416" s="4">
        <v>41596</v>
      </c>
      <c r="F3416">
        <v>5</v>
      </c>
      <c r="G3416" t="s">
        <v>6502</v>
      </c>
      <c r="H3416" t="s">
        <v>7024</v>
      </c>
      <c r="I3416" t="s">
        <v>5980</v>
      </c>
      <c r="J3416" t="s">
        <v>5981</v>
      </c>
      <c r="K3416" t="s">
        <v>5985</v>
      </c>
      <c r="L3416" t="s">
        <v>5976</v>
      </c>
      <c r="M3416" t="s">
        <v>6094</v>
      </c>
      <c r="N3416" t="s">
        <v>1322</v>
      </c>
      <c r="O3416" t="s">
        <v>7889</v>
      </c>
      <c r="P3416">
        <v>0</v>
      </c>
      <c r="Q3416">
        <v>66</v>
      </c>
      <c r="R3416">
        <v>4</v>
      </c>
      <c r="S3416">
        <v>62</v>
      </c>
      <c r="T3416">
        <v>6.0606060606060601E-2</v>
      </c>
      <c r="U3416" t="s">
        <v>7891</v>
      </c>
      <c r="V3416" t="s">
        <v>10</v>
      </c>
      <c r="W3416" t="s">
        <v>77</v>
      </c>
    </row>
    <row r="3417" spans="1:23" x14ac:dyDescent="0.3">
      <c r="A3417" t="s">
        <v>4312</v>
      </c>
      <c r="B3417" s="4">
        <v>41599</v>
      </c>
      <c r="C3417" t="s">
        <v>7904</v>
      </c>
      <c r="D3417">
        <v>2013</v>
      </c>
      <c r="E3417" s="4">
        <v>41599</v>
      </c>
      <c r="F3417">
        <v>0</v>
      </c>
      <c r="G3417" t="s">
        <v>6237</v>
      </c>
      <c r="H3417" t="s">
        <v>7682</v>
      </c>
      <c r="I3417" t="s">
        <v>5980</v>
      </c>
      <c r="J3417" t="s">
        <v>5981</v>
      </c>
      <c r="K3417" t="s">
        <v>5975</v>
      </c>
      <c r="L3417" t="s">
        <v>6007</v>
      </c>
      <c r="M3417" t="s">
        <v>6103</v>
      </c>
      <c r="N3417" t="s">
        <v>3233</v>
      </c>
      <c r="O3417" t="s">
        <v>7889</v>
      </c>
      <c r="P3417">
        <v>0</v>
      </c>
      <c r="Q3417">
        <v>80</v>
      </c>
      <c r="R3417">
        <v>29</v>
      </c>
      <c r="S3417">
        <v>51</v>
      </c>
      <c r="T3417">
        <v>0.36249999999999999</v>
      </c>
      <c r="U3417" t="s">
        <v>7897</v>
      </c>
      <c r="V3417" t="s">
        <v>10</v>
      </c>
      <c r="W3417" t="s">
        <v>45</v>
      </c>
    </row>
    <row r="3418" spans="1:23" x14ac:dyDescent="0.3">
      <c r="A3418" t="s">
        <v>4432</v>
      </c>
      <c r="B3418" s="4">
        <v>41624</v>
      </c>
      <c r="C3418" t="s">
        <v>7906</v>
      </c>
      <c r="D3418">
        <v>2013</v>
      </c>
      <c r="E3418" s="4">
        <v>41628</v>
      </c>
      <c r="F3418">
        <v>4</v>
      </c>
      <c r="G3418" t="s">
        <v>7010</v>
      </c>
      <c r="H3418" t="s">
        <v>7523</v>
      </c>
      <c r="I3418" t="s">
        <v>5980</v>
      </c>
      <c r="J3418" t="s">
        <v>5981</v>
      </c>
      <c r="K3418" t="s">
        <v>5970</v>
      </c>
      <c r="L3418" t="s">
        <v>5976</v>
      </c>
      <c r="M3418" t="s">
        <v>6181</v>
      </c>
      <c r="N3418" t="s">
        <v>2382</v>
      </c>
      <c r="O3418" t="s">
        <v>7889</v>
      </c>
      <c r="P3418">
        <v>0</v>
      </c>
      <c r="Q3418">
        <v>15</v>
      </c>
      <c r="R3418">
        <v>2</v>
      </c>
      <c r="S3418">
        <v>13</v>
      </c>
      <c r="T3418">
        <v>0.133333333333333</v>
      </c>
      <c r="U3418" t="s">
        <v>7890</v>
      </c>
      <c r="V3418" t="s">
        <v>10</v>
      </c>
      <c r="W3418" t="s">
        <v>91</v>
      </c>
    </row>
    <row r="3419" spans="1:23" x14ac:dyDescent="0.3">
      <c r="A3419" t="s">
        <v>4448</v>
      </c>
      <c r="B3419" s="4">
        <v>41627</v>
      </c>
      <c r="C3419" t="s">
        <v>7906</v>
      </c>
      <c r="D3419">
        <v>2013</v>
      </c>
      <c r="E3419" s="4">
        <v>41631</v>
      </c>
      <c r="F3419">
        <v>4</v>
      </c>
      <c r="G3419" t="s">
        <v>6412</v>
      </c>
      <c r="H3419" t="s">
        <v>7170</v>
      </c>
      <c r="I3419" t="s">
        <v>5980</v>
      </c>
      <c r="J3419" t="s">
        <v>5981</v>
      </c>
      <c r="K3419" t="s">
        <v>5970</v>
      </c>
      <c r="L3419" t="s">
        <v>5976</v>
      </c>
      <c r="M3419" t="s">
        <v>6094</v>
      </c>
      <c r="N3419" t="s">
        <v>4449</v>
      </c>
      <c r="O3419" t="s">
        <v>7889</v>
      </c>
      <c r="P3419">
        <v>0</v>
      </c>
      <c r="Q3419">
        <v>36</v>
      </c>
      <c r="R3419">
        <v>5</v>
      </c>
      <c r="S3419">
        <v>31</v>
      </c>
      <c r="T3419">
        <v>0.13888888888888901</v>
      </c>
      <c r="U3419" t="s">
        <v>7890</v>
      </c>
      <c r="V3419" t="s">
        <v>10</v>
      </c>
      <c r="W3419" t="s">
        <v>91</v>
      </c>
    </row>
    <row r="3420" spans="1:23" x14ac:dyDescent="0.3">
      <c r="A3420" t="s">
        <v>4469</v>
      </c>
      <c r="B3420" s="4">
        <v>41631</v>
      </c>
      <c r="C3420" t="s">
        <v>7906</v>
      </c>
      <c r="D3420">
        <v>2013</v>
      </c>
      <c r="E3420" s="4">
        <v>41636</v>
      </c>
      <c r="F3420">
        <v>5</v>
      </c>
      <c r="G3420" t="s">
        <v>6693</v>
      </c>
      <c r="H3420" t="s">
        <v>6388</v>
      </c>
      <c r="I3420" t="s">
        <v>5980</v>
      </c>
      <c r="J3420" t="s">
        <v>5981</v>
      </c>
      <c r="K3420" t="s">
        <v>5975</v>
      </c>
      <c r="L3420" t="s">
        <v>5976</v>
      </c>
      <c r="M3420" t="s">
        <v>6181</v>
      </c>
      <c r="N3420" t="s">
        <v>391</v>
      </c>
      <c r="O3420" t="s">
        <v>7889</v>
      </c>
      <c r="P3420">
        <v>0</v>
      </c>
      <c r="Q3420">
        <v>68</v>
      </c>
      <c r="R3420">
        <v>24</v>
      </c>
      <c r="S3420">
        <v>44</v>
      </c>
      <c r="T3420">
        <v>0.35294117647058798</v>
      </c>
      <c r="U3420" t="s">
        <v>7892</v>
      </c>
      <c r="V3420" t="s">
        <v>10</v>
      </c>
      <c r="W3420" t="s">
        <v>91</v>
      </c>
    </row>
    <row r="3421" spans="1:23" x14ac:dyDescent="0.3">
      <c r="A3421" t="s">
        <v>4473</v>
      </c>
      <c r="B3421" s="4">
        <v>41632</v>
      </c>
      <c r="C3421" t="s">
        <v>7906</v>
      </c>
      <c r="D3421">
        <v>2013</v>
      </c>
      <c r="E3421" s="4">
        <v>41637</v>
      </c>
      <c r="F3421">
        <v>5</v>
      </c>
      <c r="G3421" t="s">
        <v>7291</v>
      </c>
      <c r="H3421" t="s">
        <v>6393</v>
      </c>
      <c r="I3421" t="s">
        <v>5980</v>
      </c>
      <c r="J3421" t="s">
        <v>5981</v>
      </c>
      <c r="K3421" t="s">
        <v>5975</v>
      </c>
      <c r="L3421" t="s">
        <v>5976</v>
      </c>
      <c r="M3421" t="s">
        <v>5982</v>
      </c>
      <c r="N3421" t="s">
        <v>4474</v>
      </c>
      <c r="O3421" t="s">
        <v>7889</v>
      </c>
      <c r="P3421">
        <v>0</v>
      </c>
      <c r="Q3421">
        <v>83</v>
      </c>
      <c r="R3421">
        <v>22</v>
      </c>
      <c r="S3421">
        <v>61</v>
      </c>
      <c r="T3421">
        <v>0.265060240963855</v>
      </c>
      <c r="U3421" t="s">
        <v>7895</v>
      </c>
      <c r="V3421" t="s">
        <v>10</v>
      </c>
      <c r="W3421" t="s">
        <v>77</v>
      </c>
    </row>
    <row r="3422" spans="1:23" x14ac:dyDescent="0.3">
      <c r="A3422" t="s">
        <v>4475</v>
      </c>
      <c r="B3422" s="4">
        <v>41632</v>
      </c>
      <c r="C3422" t="s">
        <v>7906</v>
      </c>
      <c r="D3422">
        <v>2013</v>
      </c>
      <c r="E3422" s="4">
        <v>41637</v>
      </c>
      <c r="F3422">
        <v>5</v>
      </c>
      <c r="G3422" t="s">
        <v>7382</v>
      </c>
      <c r="H3422" t="s">
        <v>6393</v>
      </c>
      <c r="I3422" t="s">
        <v>5980</v>
      </c>
      <c r="J3422" t="s">
        <v>5981</v>
      </c>
      <c r="K3422" t="s">
        <v>5985</v>
      </c>
      <c r="L3422" t="s">
        <v>5976</v>
      </c>
      <c r="M3422" t="s">
        <v>5982</v>
      </c>
      <c r="N3422" t="s">
        <v>4476</v>
      </c>
      <c r="O3422" t="s">
        <v>7889</v>
      </c>
      <c r="P3422">
        <v>0</v>
      </c>
      <c r="Q3422">
        <v>59</v>
      </c>
      <c r="R3422">
        <v>25</v>
      </c>
      <c r="S3422">
        <v>34</v>
      </c>
      <c r="T3422">
        <v>0.42372881355932202</v>
      </c>
      <c r="U3422" t="s">
        <v>7895</v>
      </c>
      <c r="V3422" t="s">
        <v>10</v>
      </c>
      <c r="W3422" t="s">
        <v>11</v>
      </c>
    </row>
    <row r="3423" spans="1:23" x14ac:dyDescent="0.3">
      <c r="A3423" t="s">
        <v>4489</v>
      </c>
      <c r="B3423" s="4">
        <v>41634</v>
      </c>
      <c r="C3423" t="s">
        <v>7906</v>
      </c>
      <c r="D3423">
        <v>2013</v>
      </c>
      <c r="E3423" s="4">
        <v>41640</v>
      </c>
      <c r="F3423">
        <v>6</v>
      </c>
      <c r="G3423" t="s">
        <v>7193</v>
      </c>
      <c r="H3423" t="s">
        <v>7430</v>
      </c>
      <c r="I3423" t="s">
        <v>5980</v>
      </c>
      <c r="J3423" t="s">
        <v>5981</v>
      </c>
      <c r="K3423" t="s">
        <v>5970</v>
      </c>
      <c r="L3423" t="s">
        <v>5976</v>
      </c>
      <c r="M3423" t="s">
        <v>5991</v>
      </c>
      <c r="N3423" t="s">
        <v>4427</v>
      </c>
      <c r="O3423" t="s">
        <v>7889</v>
      </c>
      <c r="P3423">
        <v>0</v>
      </c>
      <c r="Q3423">
        <v>19</v>
      </c>
      <c r="R3423">
        <v>6</v>
      </c>
      <c r="S3423">
        <v>13</v>
      </c>
      <c r="T3423">
        <v>0.31578947368421001</v>
      </c>
      <c r="U3423" t="s">
        <v>7895</v>
      </c>
      <c r="V3423" t="s">
        <v>10</v>
      </c>
      <c r="W3423" t="s">
        <v>45</v>
      </c>
    </row>
    <row r="3424" spans="1:23" x14ac:dyDescent="0.3">
      <c r="A3424" t="s">
        <v>3140</v>
      </c>
      <c r="B3424" s="4">
        <v>41276</v>
      </c>
      <c r="C3424" t="s">
        <v>7888</v>
      </c>
      <c r="D3424">
        <v>2013</v>
      </c>
      <c r="E3424" s="4">
        <v>41277</v>
      </c>
      <c r="F3424">
        <v>1</v>
      </c>
      <c r="G3424" t="s">
        <v>6899</v>
      </c>
      <c r="H3424" t="s">
        <v>7459</v>
      </c>
      <c r="I3424" t="s">
        <v>5980</v>
      </c>
      <c r="J3424" t="s">
        <v>5981</v>
      </c>
      <c r="K3424" t="s">
        <v>5975</v>
      </c>
      <c r="L3424" t="s">
        <v>5988</v>
      </c>
      <c r="M3424" t="s">
        <v>6044</v>
      </c>
      <c r="N3424" t="s">
        <v>687</v>
      </c>
      <c r="O3424" t="s">
        <v>7889</v>
      </c>
      <c r="P3424">
        <v>0</v>
      </c>
      <c r="Q3424">
        <v>112</v>
      </c>
      <c r="R3424">
        <v>55</v>
      </c>
      <c r="S3424">
        <v>57</v>
      </c>
      <c r="T3424">
        <v>0.49107142857142899</v>
      </c>
      <c r="U3424" t="s">
        <v>7892</v>
      </c>
      <c r="V3424" t="s">
        <v>10</v>
      </c>
      <c r="W3424" t="s">
        <v>11</v>
      </c>
    </row>
    <row r="3425" spans="1:23" x14ac:dyDescent="0.3">
      <c r="A3425" t="s">
        <v>3162</v>
      </c>
      <c r="B3425" s="4">
        <v>41279</v>
      </c>
      <c r="C3425" t="s">
        <v>7888</v>
      </c>
      <c r="D3425">
        <v>2013</v>
      </c>
      <c r="E3425" s="4">
        <v>41284</v>
      </c>
      <c r="F3425">
        <v>5</v>
      </c>
      <c r="G3425" t="s">
        <v>6972</v>
      </c>
      <c r="H3425" t="s">
        <v>7463</v>
      </c>
      <c r="I3425" t="s">
        <v>5980</v>
      </c>
      <c r="J3425" t="s">
        <v>5981</v>
      </c>
      <c r="K3425" t="s">
        <v>5975</v>
      </c>
      <c r="L3425" t="s">
        <v>5976</v>
      </c>
      <c r="M3425" t="s">
        <v>6044</v>
      </c>
      <c r="N3425" t="s">
        <v>2147</v>
      </c>
      <c r="O3425" t="s">
        <v>7889</v>
      </c>
      <c r="P3425">
        <v>0</v>
      </c>
      <c r="Q3425">
        <v>40</v>
      </c>
      <c r="R3425">
        <v>18</v>
      </c>
      <c r="S3425">
        <v>22</v>
      </c>
      <c r="T3425">
        <v>0.45</v>
      </c>
      <c r="U3425" t="s">
        <v>7895</v>
      </c>
      <c r="V3425" t="s">
        <v>10</v>
      </c>
      <c r="W3425" t="s">
        <v>77</v>
      </c>
    </row>
    <row r="3426" spans="1:23" x14ac:dyDescent="0.3">
      <c r="A3426" t="s">
        <v>3184</v>
      </c>
      <c r="B3426" s="4">
        <v>41290</v>
      </c>
      <c r="C3426" t="s">
        <v>7888</v>
      </c>
      <c r="D3426">
        <v>2013</v>
      </c>
      <c r="E3426" s="4">
        <v>41296</v>
      </c>
      <c r="F3426">
        <v>6</v>
      </c>
      <c r="G3426" t="s">
        <v>6713</v>
      </c>
      <c r="H3426" t="s">
        <v>6135</v>
      </c>
      <c r="I3426" t="s">
        <v>5980</v>
      </c>
      <c r="J3426" t="s">
        <v>5981</v>
      </c>
      <c r="K3426" t="s">
        <v>5975</v>
      </c>
      <c r="L3426" t="s">
        <v>5976</v>
      </c>
      <c r="M3426" t="s">
        <v>6044</v>
      </c>
      <c r="N3426" t="s">
        <v>1515</v>
      </c>
      <c r="O3426" t="s">
        <v>7889</v>
      </c>
      <c r="P3426">
        <v>0</v>
      </c>
      <c r="Q3426">
        <v>344</v>
      </c>
      <c r="R3426">
        <v>62</v>
      </c>
      <c r="S3426">
        <v>282</v>
      </c>
      <c r="T3426">
        <v>0.18023255813953501</v>
      </c>
      <c r="U3426" t="s">
        <v>7914</v>
      </c>
      <c r="V3426" t="s">
        <v>10</v>
      </c>
      <c r="W3426" t="s">
        <v>11</v>
      </c>
    </row>
    <row r="3427" spans="1:23" x14ac:dyDescent="0.3">
      <c r="A3427" t="s">
        <v>3190</v>
      </c>
      <c r="B3427" s="4">
        <v>41291</v>
      </c>
      <c r="C3427" t="s">
        <v>7888</v>
      </c>
      <c r="D3427">
        <v>2013</v>
      </c>
      <c r="E3427" s="4">
        <v>41298</v>
      </c>
      <c r="F3427">
        <v>7</v>
      </c>
      <c r="G3427" t="s">
        <v>6925</v>
      </c>
      <c r="H3427" t="s">
        <v>7326</v>
      </c>
      <c r="I3427" t="s">
        <v>5980</v>
      </c>
      <c r="J3427" t="s">
        <v>5981</v>
      </c>
      <c r="K3427" t="s">
        <v>5985</v>
      </c>
      <c r="L3427" t="s">
        <v>5976</v>
      </c>
      <c r="M3427" t="s">
        <v>6044</v>
      </c>
      <c r="N3427" t="s">
        <v>74</v>
      </c>
      <c r="O3427" t="s">
        <v>7889</v>
      </c>
      <c r="P3427">
        <v>0</v>
      </c>
      <c r="Q3427">
        <v>41</v>
      </c>
      <c r="R3427">
        <v>15</v>
      </c>
      <c r="S3427">
        <v>26</v>
      </c>
      <c r="T3427">
        <v>0.36585365853658502</v>
      </c>
      <c r="U3427" t="s">
        <v>7892</v>
      </c>
      <c r="V3427" t="s">
        <v>10</v>
      </c>
      <c r="W3427" t="s">
        <v>45</v>
      </c>
    </row>
    <row r="3428" spans="1:23" x14ac:dyDescent="0.3">
      <c r="A3428" t="s">
        <v>3227</v>
      </c>
      <c r="B3428" s="4">
        <v>41305</v>
      </c>
      <c r="C3428" t="s">
        <v>7888</v>
      </c>
      <c r="D3428">
        <v>2013</v>
      </c>
      <c r="E3428" s="4">
        <v>41311</v>
      </c>
      <c r="F3428">
        <v>6</v>
      </c>
      <c r="G3428" t="s">
        <v>7067</v>
      </c>
      <c r="H3428" t="s">
        <v>6135</v>
      </c>
      <c r="I3428" t="s">
        <v>5980</v>
      </c>
      <c r="J3428" t="s">
        <v>5981</v>
      </c>
      <c r="K3428" t="s">
        <v>5985</v>
      </c>
      <c r="L3428" t="s">
        <v>5976</v>
      </c>
      <c r="M3428" t="s">
        <v>6044</v>
      </c>
      <c r="N3428" t="s">
        <v>2207</v>
      </c>
      <c r="O3428" t="s">
        <v>7889</v>
      </c>
      <c r="P3428">
        <v>0</v>
      </c>
      <c r="Q3428">
        <v>48</v>
      </c>
      <c r="R3428">
        <v>3</v>
      </c>
      <c r="S3428">
        <v>45</v>
      </c>
      <c r="T3428">
        <v>6.25E-2</v>
      </c>
      <c r="U3428" t="s">
        <v>7891</v>
      </c>
      <c r="V3428" t="s">
        <v>10</v>
      </c>
      <c r="W3428" t="s">
        <v>91</v>
      </c>
    </row>
    <row r="3429" spans="1:23" x14ac:dyDescent="0.3">
      <c r="A3429" t="s">
        <v>3234</v>
      </c>
      <c r="B3429" s="4">
        <v>41308</v>
      </c>
      <c r="C3429" t="s">
        <v>7893</v>
      </c>
      <c r="D3429">
        <v>2013</v>
      </c>
      <c r="E3429" s="4">
        <v>41308</v>
      </c>
      <c r="F3429">
        <v>0</v>
      </c>
      <c r="G3429" t="s">
        <v>6595</v>
      </c>
      <c r="H3429" t="s">
        <v>6804</v>
      </c>
      <c r="I3429" t="s">
        <v>5980</v>
      </c>
      <c r="J3429" t="s">
        <v>5981</v>
      </c>
      <c r="K3429" t="s">
        <v>5970</v>
      </c>
      <c r="L3429" t="s">
        <v>6007</v>
      </c>
      <c r="M3429" t="s">
        <v>6044</v>
      </c>
      <c r="N3429" t="s">
        <v>321</v>
      </c>
      <c r="O3429" t="s">
        <v>7889</v>
      </c>
      <c r="P3429">
        <v>0</v>
      </c>
      <c r="Q3429">
        <v>338</v>
      </c>
      <c r="R3429">
        <v>13</v>
      </c>
      <c r="S3429">
        <v>325</v>
      </c>
      <c r="T3429">
        <v>3.8461538461538498E-2</v>
      </c>
      <c r="U3429" t="s">
        <v>7897</v>
      </c>
      <c r="V3429" t="s">
        <v>10</v>
      </c>
      <c r="W3429" t="s">
        <v>11</v>
      </c>
    </row>
    <row r="3430" spans="1:23" x14ac:dyDescent="0.3">
      <c r="A3430" t="s">
        <v>3270</v>
      </c>
      <c r="B3430" s="4">
        <v>41318</v>
      </c>
      <c r="C3430" t="s">
        <v>7893</v>
      </c>
      <c r="D3430">
        <v>2013</v>
      </c>
      <c r="E3430" s="4">
        <v>41323</v>
      </c>
      <c r="F3430">
        <v>5</v>
      </c>
      <c r="G3430" t="s">
        <v>6947</v>
      </c>
      <c r="H3430" t="s">
        <v>7318</v>
      </c>
      <c r="I3430" t="s">
        <v>5980</v>
      </c>
      <c r="J3430" t="s">
        <v>5981</v>
      </c>
      <c r="K3430" t="s">
        <v>5985</v>
      </c>
      <c r="L3430" t="s">
        <v>5971</v>
      </c>
      <c r="M3430" t="s">
        <v>6044</v>
      </c>
      <c r="N3430" t="s">
        <v>3271</v>
      </c>
      <c r="O3430" t="s">
        <v>7889</v>
      </c>
      <c r="P3430">
        <v>0</v>
      </c>
      <c r="Q3430">
        <v>22</v>
      </c>
      <c r="R3430">
        <v>3</v>
      </c>
      <c r="S3430">
        <v>19</v>
      </c>
      <c r="T3430">
        <v>0.13636363636363599</v>
      </c>
      <c r="U3430" t="s">
        <v>7895</v>
      </c>
      <c r="V3430" t="s">
        <v>10</v>
      </c>
      <c r="W3430" t="s">
        <v>45</v>
      </c>
    </row>
    <row r="3431" spans="1:23" x14ac:dyDescent="0.3">
      <c r="A3431" t="s">
        <v>3270</v>
      </c>
      <c r="B3431" s="4">
        <v>41318</v>
      </c>
      <c r="C3431" t="s">
        <v>7893</v>
      </c>
      <c r="D3431">
        <v>2013</v>
      </c>
      <c r="E3431" s="4">
        <v>41323</v>
      </c>
      <c r="F3431">
        <v>5</v>
      </c>
      <c r="G3431" t="s">
        <v>6947</v>
      </c>
      <c r="H3431" t="s">
        <v>7318</v>
      </c>
      <c r="I3431" t="s">
        <v>5980</v>
      </c>
      <c r="J3431" t="s">
        <v>5981</v>
      </c>
      <c r="K3431" t="s">
        <v>5985</v>
      </c>
      <c r="L3431" t="s">
        <v>5971</v>
      </c>
      <c r="M3431" t="s">
        <v>6044</v>
      </c>
      <c r="N3431" t="s">
        <v>373</v>
      </c>
      <c r="O3431" t="s">
        <v>7889</v>
      </c>
      <c r="P3431">
        <v>0</v>
      </c>
      <c r="Q3431">
        <v>22</v>
      </c>
      <c r="R3431">
        <v>11</v>
      </c>
      <c r="S3431">
        <v>11</v>
      </c>
      <c r="T3431">
        <v>0.5</v>
      </c>
      <c r="U3431" t="s">
        <v>7895</v>
      </c>
      <c r="V3431" t="s">
        <v>10</v>
      </c>
      <c r="W3431" t="s">
        <v>45</v>
      </c>
    </row>
    <row r="3432" spans="1:23" x14ac:dyDescent="0.3">
      <c r="A3432" t="s">
        <v>3285</v>
      </c>
      <c r="B3432" s="4">
        <v>41323</v>
      </c>
      <c r="C3432" t="s">
        <v>7893</v>
      </c>
      <c r="D3432">
        <v>2013</v>
      </c>
      <c r="E3432" s="4">
        <v>41326</v>
      </c>
      <c r="F3432">
        <v>3</v>
      </c>
      <c r="G3432" t="s">
        <v>6255</v>
      </c>
      <c r="H3432" t="s">
        <v>6364</v>
      </c>
      <c r="I3432" t="s">
        <v>5980</v>
      </c>
      <c r="J3432" t="s">
        <v>5981</v>
      </c>
      <c r="K3432" t="s">
        <v>5975</v>
      </c>
      <c r="L3432" t="s">
        <v>5971</v>
      </c>
      <c r="M3432" t="s">
        <v>6044</v>
      </c>
      <c r="N3432" t="s">
        <v>3110</v>
      </c>
      <c r="O3432" t="s">
        <v>7889</v>
      </c>
      <c r="P3432">
        <v>0</v>
      </c>
      <c r="Q3432">
        <v>101</v>
      </c>
      <c r="R3432">
        <v>48</v>
      </c>
      <c r="S3432">
        <v>53</v>
      </c>
      <c r="T3432">
        <v>0.475247524752475</v>
      </c>
      <c r="U3432" t="s">
        <v>7899</v>
      </c>
      <c r="V3432" t="s">
        <v>10</v>
      </c>
      <c r="W3432" t="s">
        <v>91</v>
      </c>
    </row>
    <row r="3433" spans="1:23" x14ac:dyDescent="0.3">
      <c r="A3433" t="s">
        <v>3428</v>
      </c>
      <c r="B3433" s="4">
        <v>41373</v>
      </c>
      <c r="C3433" t="s">
        <v>7894</v>
      </c>
      <c r="D3433">
        <v>2013</v>
      </c>
      <c r="E3433" s="4">
        <v>41379</v>
      </c>
      <c r="F3433">
        <v>6</v>
      </c>
      <c r="G3433" t="s">
        <v>6990</v>
      </c>
      <c r="H3433" t="s">
        <v>6135</v>
      </c>
      <c r="I3433" t="s">
        <v>5980</v>
      </c>
      <c r="J3433" t="s">
        <v>5981</v>
      </c>
      <c r="K3433" t="s">
        <v>5975</v>
      </c>
      <c r="L3433" t="s">
        <v>5976</v>
      </c>
      <c r="M3433" t="s">
        <v>6044</v>
      </c>
      <c r="N3433" t="s">
        <v>2333</v>
      </c>
      <c r="O3433" t="s">
        <v>7889</v>
      </c>
      <c r="P3433">
        <v>0</v>
      </c>
      <c r="Q3433">
        <v>73</v>
      </c>
      <c r="R3433">
        <v>10</v>
      </c>
      <c r="S3433">
        <v>63</v>
      </c>
      <c r="T3433">
        <v>0.13698630136986301</v>
      </c>
      <c r="U3433" t="s">
        <v>7902</v>
      </c>
      <c r="V3433" t="s">
        <v>10</v>
      </c>
      <c r="W3433" t="s">
        <v>45</v>
      </c>
    </row>
    <row r="3434" spans="1:23" x14ac:dyDescent="0.3">
      <c r="A3434" t="s">
        <v>3475</v>
      </c>
      <c r="B3434" s="4">
        <v>41396</v>
      </c>
      <c r="C3434" t="s">
        <v>7896</v>
      </c>
      <c r="D3434">
        <v>2013</v>
      </c>
      <c r="E3434" s="4">
        <v>41400</v>
      </c>
      <c r="F3434">
        <v>4</v>
      </c>
      <c r="G3434" t="s">
        <v>6921</v>
      </c>
      <c r="H3434" t="s">
        <v>7547</v>
      </c>
      <c r="I3434" t="s">
        <v>5980</v>
      </c>
      <c r="J3434" t="s">
        <v>5981</v>
      </c>
      <c r="K3434" t="s">
        <v>5975</v>
      </c>
      <c r="L3434" t="s">
        <v>5976</v>
      </c>
      <c r="M3434" t="s">
        <v>6044</v>
      </c>
      <c r="N3434" t="s">
        <v>172</v>
      </c>
      <c r="O3434" t="s">
        <v>7889</v>
      </c>
      <c r="P3434">
        <v>0</v>
      </c>
      <c r="Q3434">
        <v>137</v>
      </c>
      <c r="R3434">
        <v>45</v>
      </c>
      <c r="S3434">
        <v>92</v>
      </c>
      <c r="T3434">
        <v>0.32846715328467202</v>
      </c>
      <c r="U3434" t="s">
        <v>7899</v>
      </c>
      <c r="V3434" t="s">
        <v>10</v>
      </c>
      <c r="W3434" t="s">
        <v>91</v>
      </c>
    </row>
    <row r="3435" spans="1:23" x14ac:dyDescent="0.3">
      <c r="A3435" t="s">
        <v>3609</v>
      </c>
      <c r="B3435" s="4">
        <v>41434</v>
      </c>
      <c r="C3435" t="s">
        <v>7898</v>
      </c>
      <c r="D3435">
        <v>2013</v>
      </c>
      <c r="E3435" s="4">
        <v>41440</v>
      </c>
      <c r="F3435">
        <v>6</v>
      </c>
      <c r="G3435" t="s">
        <v>6299</v>
      </c>
      <c r="H3435" t="s">
        <v>6135</v>
      </c>
      <c r="I3435" t="s">
        <v>5980</v>
      </c>
      <c r="J3435" t="s">
        <v>5981</v>
      </c>
      <c r="K3435" t="s">
        <v>5975</v>
      </c>
      <c r="L3435" t="s">
        <v>5976</v>
      </c>
      <c r="M3435" t="s">
        <v>6044</v>
      </c>
      <c r="N3435" t="s">
        <v>2679</v>
      </c>
      <c r="O3435" t="s">
        <v>7889</v>
      </c>
      <c r="P3435">
        <v>0</v>
      </c>
      <c r="Q3435">
        <v>43</v>
      </c>
      <c r="R3435">
        <v>0</v>
      </c>
      <c r="S3435">
        <v>43</v>
      </c>
      <c r="T3435">
        <v>0</v>
      </c>
      <c r="U3435" t="s">
        <v>7895</v>
      </c>
      <c r="V3435" t="s">
        <v>10</v>
      </c>
      <c r="W3435" t="s">
        <v>91</v>
      </c>
    </row>
    <row r="3436" spans="1:23" x14ac:dyDescent="0.3">
      <c r="A3436" t="s">
        <v>3716</v>
      </c>
      <c r="B3436" s="4">
        <v>41453</v>
      </c>
      <c r="C3436" t="s">
        <v>7898</v>
      </c>
      <c r="D3436">
        <v>2013</v>
      </c>
      <c r="E3436" s="4">
        <v>41453</v>
      </c>
      <c r="F3436">
        <v>0</v>
      </c>
      <c r="G3436" t="s">
        <v>6520</v>
      </c>
      <c r="H3436" t="s">
        <v>7208</v>
      </c>
      <c r="I3436" t="s">
        <v>5980</v>
      </c>
      <c r="J3436" t="s">
        <v>5981</v>
      </c>
      <c r="K3436" t="s">
        <v>5975</v>
      </c>
      <c r="L3436" t="s">
        <v>6007</v>
      </c>
      <c r="M3436" t="s">
        <v>6044</v>
      </c>
      <c r="N3436" t="s">
        <v>3717</v>
      </c>
      <c r="O3436" t="s">
        <v>7889</v>
      </c>
      <c r="P3436">
        <v>0</v>
      </c>
      <c r="Q3436">
        <v>246</v>
      </c>
      <c r="R3436">
        <v>39</v>
      </c>
      <c r="S3436">
        <v>207</v>
      </c>
      <c r="T3436">
        <v>0.15853658536585399</v>
      </c>
      <c r="U3436" t="s">
        <v>7899</v>
      </c>
      <c r="V3436" t="s">
        <v>10</v>
      </c>
      <c r="W3436" t="s">
        <v>11</v>
      </c>
    </row>
    <row r="3437" spans="1:23" x14ac:dyDescent="0.3">
      <c r="A3437" t="s">
        <v>3757</v>
      </c>
      <c r="B3437" s="4">
        <v>41467</v>
      </c>
      <c r="C3437" t="s">
        <v>7909</v>
      </c>
      <c r="D3437">
        <v>2013</v>
      </c>
      <c r="E3437" s="4">
        <v>41473</v>
      </c>
      <c r="F3437">
        <v>6</v>
      </c>
      <c r="G3437" t="s">
        <v>7288</v>
      </c>
      <c r="H3437" t="s">
        <v>6135</v>
      </c>
      <c r="I3437" t="s">
        <v>5980</v>
      </c>
      <c r="J3437" t="s">
        <v>5981</v>
      </c>
      <c r="K3437" t="s">
        <v>5970</v>
      </c>
      <c r="L3437" t="s">
        <v>5976</v>
      </c>
      <c r="M3437" t="s">
        <v>6044</v>
      </c>
      <c r="N3437" t="s">
        <v>2343</v>
      </c>
      <c r="O3437" t="s">
        <v>7889</v>
      </c>
      <c r="P3437">
        <v>0</v>
      </c>
      <c r="Q3437">
        <v>209</v>
      </c>
      <c r="R3437">
        <v>2</v>
      </c>
      <c r="S3437">
        <v>207</v>
      </c>
      <c r="T3437">
        <v>9.5693779904306199E-3</v>
      </c>
      <c r="U3437" t="s">
        <v>7897</v>
      </c>
      <c r="V3437" t="s">
        <v>10</v>
      </c>
      <c r="W3437" t="s">
        <v>91</v>
      </c>
    </row>
    <row r="3438" spans="1:23" x14ac:dyDescent="0.3">
      <c r="A3438" t="s">
        <v>3786</v>
      </c>
      <c r="B3438" s="4">
        <v>41479</v>
      </c>
      <c r="C3438" t="s">
        <v>7909</v>
      </c>
      <c r="D3438">
        <v>2013</v>
      </c>
      <c r="E3438" s="4">
        <v>41483</v>
      </c>
      <c r="F3438">
        <v>4</v>
      </c>
      <c r="G3438" t="s">
        <v>7411</v>
      </c>
      <c r="H3438" t="s">
        <v>6135</v>
      </c>
      <c r="I3438" t="s">
        <v>5980</v>
      </c>
      <c r="J3438" t="s">
        <v>5981</v>
      </c>
      <c r="K3438" t="s">
        <v>5985</v>
      </c>
      <c r="L3438" t="s">
        <v>5976</v>
      </c>
      <c r="M3438" t="s">
        <v>6044</v>
      </c>
      <c r="N3438" t="s">
        <v>3008</v>
      </c>
      <c r="O3438" t="s">
        <v>7889</v>
      </c>
      <c r="P3438">
        <v>0</v>
      </c>
      <c r="Q3438">
        <v>79</v>
      </c>
      <c r="R3438">
        <v>39</v>
      </c>
      <c r="S3438">
        <v>40</v>
      </c>
      <c r="T3438">
        <v>0.493670886075949</v>
      </c>
      <c r="U3438" t="s">
        <v>7895</v>
      </c>
      <c r="V3438" t="s">
        <v>10</v>
      </c>
      <c r="W3438" t="s">
        <v>77</v>
      </c>
    </row>
    <row r="3439" spans="1:23" x14ac:dyDescent="0.3">
      <c r="A3439" t="s">
        <v>3802</v>
      </c>
      <c r="B3439" s="4">
        <v>41487</v>
      </c>
      <c r="C3439" t="s">
        <v>7900</v>
      </c>
      <c r="D3439">
        <v>2013</v>
      </c>
      <c r="E3439" s="4">
        <v>41489</v>
      </c>
      <c r="F3439">
        <v>2</v>
      </c>
      <c r="G3439" t="s">
        <v>6045</v>
      </c>
      <c r="H3439" t="s">
        <v>6259</v>
      </c>
      <c r="I3439" t="s">
        <v>5980</v>
      </c>
      <c r="J3439" t="s">
        <v>5981</v>
      </c>
      <c r="K3439" t="s">
        <v>5975</v>
      </c>
      <c r="L3439" t="s">
        <v>5988</v>
      </c>
      <c r="M3439" t="s">
        <v>6044</v>
      </c>
      <c r="N3439" t="s">
        <v>3803</v>
      </c>
      <c r="O3439" t="s">
        <v>7889</v>
      </c>
      <c r="P3439">
        <v>0</v>
      </c>
      <c r="Q3439">
        <v>37</v>
      </c>
      <c r="R3439">
        <v>9</v>
      </c>
      <c r="S3439">
        <v>28</v>
      </c>
      <c r="T3439">
        <v>0.24324324324324301</v>
      </c>
      <c r="U3439" t="s">
        <v>7891</v>
      </c>
      <c r="V3439" t="s">
        <v>10</v>
      </c>
      <c r="W3439" t="s">
        <v>45</v>
      </c>
    </row>
    <row r="3440" spans="1:23" x14ac:dyDescent="0.3">
      <c r="A3440" t="s">
        <v>3802</v>
      </c>
      <c r="B3440" s="4">
        <v>41487</v>
      </c>
      <c r="C3440" t="s">
        <v>7900</v>
      </c>
      <c r="D3440">
        <v>2013</v>
      </c>
      <c r="E3440" s="4">
        <v>41489</v>
      </c>
      <c r="F3440">
        <v>2</v>
      </c>
      <c r="G3440" t="s">
        <v>6045</v>
      </c>
      <c r="H3440" t="s">
        <v>6259</v>
      </c>
      <c r="I3440" t="s">
        <v>5980</v>
      </c>
      <c r="J3440" t="s">
        <v>5981</v>
      </c>
      <c r="K3440" t="s">
        <v>5975</v>
      </c>
      <c r="L3440" t="s">
        <v>5988</v>
      </c>
      <c r="M3440" t="s">
        <v>6044</v>
      </c>
      <c r="N3440" t="s">
        <v>637</v>
      </c>
      <c r="O3440" t="s">
        <v>7889</v>
      </c>
      <c r="P3440">
        <v>0</v>
      </c>
      <c r="Q3440">
        <v>68</v>
      </c>
      <c r="R3440">
        <v>7</v>
      </c>
      <c r="S3440">
        <v>61</v>
      </c>
      <c r="T3440">
        <v>0.10294117647058799</v>
      </c>
      <c r="U3440" t="s">
        <v>7895</v>
      </c>
      <c r="V3440" t="s">
        <v>10</v>
      </c>
      <c r="W3440" t="s">
        <v>11</v>
      </c>
    </row>
    <row r="3441" spans="1:23" x14ac:dyDescent="0.3">
      <c r="A3441" t="s">
        <v>3807</v>
      </c>
      <c r="B3441" s="4">
        <v>41487</v>
      </c>
      <c r="C3441" t="s">
        <v>7900</v>
      </c>
      <c r="D3441">
        <v>2013</v>
      </c>
      <c r="E3441" s="4">
        <v>41493</v>
      </c>
      <c r="F3441">
        <v>6</v>
      </c>
      <c r="G3441" t="s">
        <v>6125</v>
      </c>
      <c r="H3441" t="s">
        <v>7379</v>
      </c>
      <c r="I3441" t="s">
        <v>5980</v>
      </c>
      <c r="J3441" t="s">
        <v>5981</v>
      </c>
      <c r="K3441" t="s">
        <v>5975</v>
      </c>
      <c r="L3441" t="s">
        <v>5976</v>
      </c>
      <c r="M3441" t="s">
        <v>6044</v>
      </c>
      <c r="N3441" t="s">
        <v>2511</v>
      </c>
      <c r="O3441" t="s">
        <v>7889</v>
      </c>
      <c r="P3441">
        <v>0</v>
      </c>
      <c r="Q3441">
        <v>33</v>
      </c>
      <c r="R3441">
        <v>6</v>
      </c>
      <c r="S3441">
        <v>27</v>
      </c>
      <c r="T3441">
        <v>0.18181818181818199</v>
      </c>
      <c r="U3441" t="s">
        <v>7891</v>
      </c>
      <c r="V3441" t="s">
        <v>10</v>
      </c>
      <c r="W3441" t="s">
        <v>45</v>
      </c>
    </row>
    <row r="3442" spans="1:23" x14ac:dyDescent="0.3">
      <c r="A3442" t="s">
        <v>3883</v>
      </c>
      <c r="B3442" s="4">
        <v>41500</v>
      </c>
      <c r="C3442" t="s">
        <v>7900</v>
      </c>
      <c r="D3442">
        <v>2013</v>
      </c>
      <c r="E3442" s="4">
        <v>41503</v>
      </c>
      <c r="F3442">
        <v>3</v>
      </c>
      <c r="G3442" t="s">
        <v>7622</v>
      </c>
      <c r="H3442" t="s">
        <v>6203</v>
      </c>
      <c r="I3442" t="s">
        <v>5980</v>
      </c>
      <c r="J3442" t="s">
        <v>5981</v>
      </c>
      <c r="K3442" t="s">
        <v>5975</v>
      </c>
      <c r="L3442" t="s">
        <v>5988</v>
      </c>
      <c r="M3442" t="s">
        <v>6044</v>
      </c>
      <c r="N3442" t="s">
        <v>3884</v>
      </c>
      <c r="O3442" t="s">
        <v>7889</v>
      </c>
      <c r="P3442">
        <v>0</v>
      </c>
      <c r="Q3442">
        <v>57</v>
      </c>
      <c r="R3442">
        <v>5</v>
      </c>
      <c r="S3442">
        <v>52</v>
      </c>
      <c r="T3442">
        <v>8.7719298245614002E-2</v>
      </c>
      <c r="U3442" t="s">
        <v>7910</v>
      </c>
      <c r="V3442" t="s">
        <v>10</v>
      </c>
      <c r="W3442" t="s">
        <v>91</v>
      </c>
    </row>
    <row r="3443" spans="1:23" x14ac:dyDescent="0.3">
      <c r="A3443" t="s">
        <v>3935</v>
      </c>
      <c r="B3443" s="4">
        <v>41509</v>
      </c>
      <c r="C3443" t="s">
        <v>7900</v>
      </c>
      <c r="D3443">
        <v>2013</v>
      </c>
      <c r="E3443" s="4">
        <v>41514</v>
      </c>
      <c r="F3443">
        <v>5</v>
      </c>
      <c r="G3443" t="s">
        <v>6232</v>
      </c>
      <c r="H3443" t="s">
        <v>7408</v>
      </c>
      <c r="I3443" t="s">
        <v>5980</v>
      </c>
      <c r="J3443" t="s">
        <v>5981</v>
      </c>
      <c r="K3443" t="s">
        <v>5975</v>
      </c>
      <c r="L3443" t="s">
        <v>5976</v>
      </c>
      <c r="M3443" t="s">
        <v>6044</v>
      </c>
      <c r="N3443" t="s">
        <v>3188</v>
      </c>
      <c r="O3443" t="s">
        <v>7889</v>
      </c>
      <c r="P3443">
        <v>0</v>
      </c>
      <c r="Q3443">
        <v>105</v>
      </c>
      <c r="R3443">
        <v>28</v>
      </c>
      <c r="S3443">
        <v>77</v>
      </c>
      <c r="T3443">
        <v>0.266666666666667</v>
      </c>
      <c r="U3443" t="s">
        <v>7895</v>
      </c>
      <c r="V3443" t="s">
        <v>10</v>
      </c>
      <c r="W3443" t="s">
        <v>11</v>
      </c>
    </row>
    <row r="3444" spans="1:23" x14ac:dyDescent="0.3">
      <c r="A3444" t="s">
        <v>3991</v>
      </c>
      <c r="B3444" s="4">
        <v>41520</v>
      </c>
      <c r="C3444" t="s">
        <v>7901</v>
      </c>
      <c r="D3444">
        <v>2013</v>
      </c>
      <c r="E3444" s="4">
        <v>41522</v>
      </c>
      <c r="F3444">
        <v>2</v>
      </c>
      <c r="G3444" t="s">
        <v>6374</v>
      </c>
      <c r="H3444" t="s">
        <v>6779</v>
      </c>
      <c r="I3444" t="s">
        <v>5980</v>
      </c>
      <c r="J3444" t="s">
        <v>5981</v>
      </c>
      <c r="K3444" t="s">
        <v>5975</v>
      </c>
      <c r="L3444" t="s">
        <v>5971</v>
      </c>
      <c r="M3444" t="s">
        <v>6044</v>
      </c>
      <c r="N3444" t="s">
        <v>1398</v>
      </c>
      <c r="O3444" t="s">
        <v>7889</v>
      </c>
      <c r="P3444">
        <v>0</v>
      </c>
      <c r="Q3444">
        <v>34</v>
      </c>
      <c r="R3444">
        <v>8</v>
      </c>
      <c r="S3444">
        <v>26</v>
      </c>
      <c r="T3444">
        <v>0.23529411764705899</v>
      </c>
      <c r="U3444" t="s">
        <v>7891</v>
      </c>
      <c r="V3444" t="s">
        <v>10</v>
      </c>
      <c r="W3444" t="s">
        <v>45</v>
      </c>
    </row>
    <row r="3445" spans="1:23" x14ac:dyDescent="0.3">
      <c r="A3445" t="s">
        <v>3992</v>
      </c>
      <c r="B3445" s="4">
        <v>41520</v>
      </c>
      <c r="C3445" t="s">
        <v>7901</v>
      </c>
      <c r="D3445">
        <v>2013</v>
      </c>
      <c r="E3445" s="4">
        <v>41522</v>
      </c>
      <c r="F3445">
        <v>2</v>
      </c>
      <c r="G3445" t="s">
        <v>7257</v>
      </c>
      <c r="H3445" t="s">
        <v>7069</v>
      </c>
      <c r="I3445" t="s">
        <v>5980</v>
      </c>
      <c r="J3445" t="s">
        <v>5981</v>
      </c>
      <c r="K3445" t="s">
        <v>5970</v>
      </c>
      <c r="L3445" t="s">
        <v>5971</v>
      </c>
      <c r="M3445" t="s">
        <v>6044</v>
      </c>
      <c r="N3445" t="s">
        <v>255</v>
      </c>
      <c r="O3445" t="s">
        <v>7889</v>
      </c>
      <c r="P3445">
        <v>0</v>
      </c>
      <c r="Q3445">
        <v>38</v>
      </c>
      <c r="R3445">
        <v>19</v>
      </c>
      <c r="S3445">
        <v>19</v>
      </c>
      <c r="T3445">
        <v>0.5</v>
      </c>
      <c r="U3445" t="s">
        <v>7895</v>
      </c>
      <c r="V3445" t="s">
        <v>10</v>
      </c>
      <c r="W3445" t="s">
        <v>29</v>
      </c>
    </row>
    <row r="3446" spans="1:23" x14ac:dyDescent="0.3">
      <c r="A3446" t="s">
        <v>4032</v>
      </c>
      <c r="B3446" s="4">
        <v>41527</v>
      </c>
      <c r="C3446" t="s">
        <v>7901</v>
      </c>
      <c r="D3446">
        <v>2013</v>
      </c>
      <c r="E3446" s="4">
        <v>41533</v>
      </c>
      <c r="F3446">
        <v>6</v>
      </c>
      <c r="G3446" t="s">
        <v>6730</v>
      </c>
      <c r="H3446" t="s">
        <v>6626</v>
      </c>
      <c r="I3446" t="s">
        <v>5980</v>
      </c>
      <c r="J3446" t="s">
        <v>5981</v>
      </c>
      <c r="K3446" t="s">
        <v>5975</v>
      </c>
      <c r="L3446" t="s">
        <v>5976</v>
      </c>
      <c r="M3446" t="s">
        <v>6044</v>
      </c>
      <c r="N3446" t="s">
        <v>4033</v>
      </c>
      <c r="O3446" t="s">
        <v>7889</v>
      </c>
      <c r="P3446">
        <v>0</v>
      </c>
      <c r="Q3446">
        <v>29</v>
      </c>
      <c r="R3446">
        <v>1</v>
      </c>
      <c r="S3446">
        <v>28</v>
      </c>
      <c r="T3446">
        <v>3.4482758620689703E-2</v>
      </c>
      <c r="U3446" t="s">
        <v>7891</v>
      </c>
      <c r="V3446" t="s">
        <v>10</v>
      </c>
      <c r="W3446" t="s">
        <v>91</v>
      </c>
    </row>
    <row r="3447" spans="1:23" x14ac:dyDescent="0.3">
      <c r="A3447" t="s">
        <v>4058</v>
      </c>
      <c r="B3447" s="4">
        <v>41533</v>
      </c>
      <c r="C3447" t="s">
        <v>7901</v>
      </c>
      <c r="D3447">
        <v>2013</v>
      </c>
      <c r="E3447" s="4">
        <v>41538</v>
      </c>
      <c r="F3447">
        <v>5</v>
      </c>
      <c r="G3447" t="s">
        <v>6562</v>
      </c>
      <c r="H3447" t="s">
        <v>7142</v>
      </c>
      <c r="I3447" t="s">
        <v>5980</v>
      </c>
      <c r="J3447" t="s">
        <v>5981</v>
      </c>
      <c r="K3447" t="s">
        <v>5970</v>
      </c>
      <c r="L3447" t="s">
        <v>5976</v>
      </c>
      <c r="M3447" t="s">
        <v>6044</v>
      </c>
      <c r="N3447" t="s">
        <v>977</v>
      </c>
      <c r="O3447" t="s">
        <v>7889</v>
      </c>
      <c r="P3447">
        <v>0</v>
      </c>
      <c r="Q3447">
        <v>80</v>
      </c>
      <c r="R3447">
        <v>22</v>
      </c>
      <c r="S3447">
        <v>58</v>
      </c>
      <c r="T3447">
        <v>0.27500000000000002</v>
      </c>
      <c r="U3447" t="s">
        <v>7899</v>
      </c>
      <c r="V3447" t="s">
        <v>10</v>
      </c>
      <c r="W3447" t="s">
        <v>29</v>
      </c>
    </row>
    <row r="3448" spans="1:23" x14ac:dyDescent="0.3">
      <c r="A3448" t="s">
        <v>4058</v>
      </c>
      <c r="B3448" s="4">
        <v>41533</v>
      </c>
      <c r="C3448" t="s">
        <v>7901</v>
      </c>
      <c r="D3448">
        <v>2013</v>
      </c>
      <c r="E3448" s="4">
        <v>41538</v>
      </c>
      <c r="F3448">
        <v>5</v>
      </c>
      <c r="G3448" t="s">
        <v>6562</v>
      </c>
      <c r="H3448" t="s">
        <v>7142</v>
      </c>
      <c r="I3448" t="s">
        <v>5980</v>
      </c>
      <c r="J3448" t="s">
        <v>5981</v>
      </c>
      <c r="K3448" t="s">
        <v>5970</v>
      </c>
      <c r="L3448" t="s">
        <v>5976</v>
      </c>
      <c r="M3448" t="s">
        <v>6044</v>
      </c>
      <c r="N3448" t="s">
        <v>2192</v>
      </c>
      <c r="O3448" t="s">
        <v>7889</v>
      </c>
      <c r="P3448">
        <v>0</v>
      </c>
      <c r="Q3448">
        <v>13</v>
      </c>
      <c r="R3448">
        <v>5</v>
      </c>
      <c r="S3448">
        <v>8</v>
      </c>
      <c r="T3448">
        <v>0.38461538461538503</v>
      </c>
      <c r="U3448" t="s">
        <v>7895</v>
      </c>
      <c r="V3448" t="s">
        <v>10</v>
      </c>
      <c r="W3448" t="s">
        <v>45</v>
      </c>
    </row>
    <row r="3449" spans="1:23" x14ac:dyDescent="0.3">
      <c r="A3449" t="s">
        <v>4058</v>
      </c>
      <c r="B3449" s="4">
        <v>41533</v>
      </c>
      <c r="C3449" t="s">
        <v>7901</v>
      </c>
      <c r="D3449">
        <v>2013</v>
      </c>
      <c r="E3449" s="4">
        <v>41538</v>
      </c>
      <c r="F3449">
        <v>5</v>
      </c>
      <c r="G3449" t="s">
        <v>6562</v>
      </c>
      <c r="H3449" t="s">
        <v>7142</v>
      </c>
      <c r="I3449" t="s">
        <v>5980</v>
      </c>
      <c r="J3449" t="s">
        <v>5981</v>
      </c>
      <c r="K3449" t="s">
        <v>5970</v>
      </c>
      <c r="L3449" t="s">
        <v>5976</v>
      </c>
      <c r="M3449" t="s">
        <v>6044</v>
      </c>
      <c r="N3449" t="s">
        <v>2499</v>
      </c>
      <c r="O3449" t="s">
        <v>7889</v>
      </c>
      <c r="P3449">
        <v>0</v>
      </c>
      <c r="Q3449">
        <v>56</v>
      </c>
      <c r="R3449">
        <v>26</v>
      </c>
      <c r="S3449">
        <v>30</v>
      </c>
      <c r="T3449">
        <v>0.46428571428571402</v>
      </c>
      <c r="U3449" t="s">
        <v>7902</v>
      </c>
      <c r="V3449" t="s">
        <v>10</v>
      </c>
      <c r="W3449" t="s">
        <v>45</v>
      </c>
    </row>
    <row r="3450" spans="1:23" x14ac:dyDescent="0.3">
      <c r="A3450" t="s">
        <v>4072</v>
      </c>
      <c r="B3450" s="4">
        <v>41535</v>
      </c>
      <c r="C3450" t="s">
        <v>7901</v>
      </c>
      <c r="D3450">
        <v>2013</v>
      </c>
      <c r="E3450" s="4">
        <v>41540</v>
      </c>
      <c r="F3450">
        <v>5</v>
      </c>
      <c r="G3450" t="s">
        <v>7125</v>
      </c>
      <c r="H3450" t="s">
        <v>6135</v>
      </c>
      <c r="I3450" t="s">
        <v>5980</v>
      </c>
      <c r="J3450" t="s">
        <v>5981</v>
      </c>
      <c r="K3450" t="s">
        <v>5985</v>
      </c>
      <c r="L3450" t="s">
        <v>5976</v>
      </c>
      <c r="M3450" t="s">
        <v>6044</v>
      </c>
      <c r="N3450" t="s">
        <v>3086</v>
      </c>
      <c r="O3450" t="s">
        <v>7889</v>
      </c>
      <c r="P3450">
        <v>0</v>
      </c>
      <c r="Q3450">
        <v>124</v>
      </c>
      <c r="R3450">
        <v>38</v>
      </c>
      <c r="S3450">
        <v>86</v>
      </c>
      <c r="T3450">
        <v>0.30645161290322598</v>
      </c>
      <c r="U3450" t="s">
        <v>7892</v>
      </c>
      <c r="V3450" t="s">
        <v>10</v>
      </c>
      <c r="W3450" t="s">
        <v>91</v>
      </c>
    </row>
    <row r="3451" spans="1:23" x14ac:dyDescent="0.3">
      <c r="A3451" t="s">
        <v>4075</v>
      </c>
      <c r="B3451" s="4">
        <v>41536</v>
      </c>
      <c r="C3451" t="s">
        <v>7901</v>
      </c>
      <c r="D3451">
        <v>2013</v>
      </c>
      <c r="E3451" s="4">
        <v>41540</v>
      </c>
      <c r="F3451">
        <v>4</v>
      </c>
      <c r="G3451" t="s">
        <v>6423</v>
      </c>
      <c r="H3451" t="s">
        <v>6135</v>
      </c>
      <c r="I3451" t="s">
        <v>5980</v>
      </c>
      <c r="J3451" t="s">
        <v>5981</v>
      </c>
      <c r="K3451" t="s">
        <v>5975</v>
      </c>
      <c r="L3451" t="s">
        <v>5971</v>
      </c>
      <c r="M3451" t="s">
        <v>6044</v>
      </c>
      <c r="N3451" t="s">
        <v>2809</v>
      </c>
      <c r="O3451" t="s">
        <v>7889</v>
      </c>
      <c r="P3451">
        <v>0</v>
      </c>
      <c r="Q3451">
        <v>42</v>
      </c>
      <c r="R3451">
        <v>0</v>
      </c>
      <c r="S3451">
        <v>42</v>
      </c>
      <c r="T3451">
        <v>0</v>
      </c>
      <c r="U3451" t="s">
        <v>7899</v>
      </c>
      <c r="V3451" t="s">
        <v>10</v>
      </c>
      <c r="W3451" t="s">
        <v>45</v>
      </c>
    </row>
    <row r="3452" spans="1:23" x14ac:dyDescent="0.3">
      <c r="A3452" t="s">
        <v>4111</v>
      </c>
      <c r="B3452" s="4">
        <v>41541</v>
      </c>
      <c r="C3452" t="s">
        <v>7901</v>
      </c>
      <c r="D3452">
        <v>2013</v>
      </c>
      <c r="E3452" s="4">
        <v>41548</v>
      </c>
      <c r="F3452">
        <v>7</v>
      </c>
      <c r="G3452" t="s">
        <v>6666</v>
      </c>
      <c r="H3452" t="s">
        <v>7650</v>
      </c>
      <c r="I3452" t="s">
        <v>5980</v>
      </c>
      <c r="J3452" t="s">
        <v>5981</v>
      </c>
      <c r="K3452" t="s">
        <v>5985</v>
      </c>
      <c r="L3452" t="s">
        <v>5976</v>
      </c>
      <c r="M3452" t="s">
        <v>6044</v>
      </c>
      <c r="N3452" t="s">
        <v>2335</v>
      </c>
      <c r="O3452" t="s">
        <v>7889</v>
      </c>
      <c r="P3452">
        <v>0</v>
      </c>
      <c r="Q3452">
        <v>72</v>
      </c>
      <c r="R3452">
        <v>3</v>
      </c>
      <c r="S3452">
        <v>69</v>
      </c>
      <c r="T3452">
        <v>4.1666666666666699E-2</v>
      </c>
      <c r="U3452" t="s">
        <v>7910</v>
      </c>
      <c r="V3452" t="s">
        <v>10</v>
      </c>
      <c r="W3452" t="s">
        <v>45</v>
      </c>
    </row>
    <row r="3453" spans="1:23" x14ac:dyDescent="0.3">
      <c r="A3453" t="s">
        <v>4117</v>
      </c>
      <c r="B3453" s="4">
        <v>41542</v>
      </c>
      <c r="C3453" t="s">
        <v>7901</v>
      </c>
      <c r="D3453">
        <v>2013</v>
      </c>
      <c r="E3453" s="4">
        <v>41546</v>
      </c>
      <c r="F3453">
        <v>4</v>
      </c>
      <c r="G3453" t="s">
        <v>6427</v>
      </c>
      <c r="H3453" t="s">
        <v>6360</v>
      </c>
      <c r="I3453" t="s">
        <v>5980</v>
      </c>
      <c r="J3453" t="s">
        <v>5981</v>
      </c>
      <c r="K3453" t="s">
        <v>5970</v>
      </c>
      <c r="L3453" t="s">
        <v>5976</v>
      </c>
      <c r="M3453" t="s">
        <v>6044</v>
      </c>
      <c r="N3453" t="s">
        <v>468</v>
      </c>
      <c r="O3453" t="s">
        <v>7889</v>
      </c>
      <c r="P3453">
        <v>0</v>
      </c>
      <c r="Q3453">
        <v>66</v>
      </c>
      <c r="R3453">
        <v>14</v>
      </c>
      <c r="S3453">
        <v>52</v>
      </c>
      <c r="T3453">
        <v>0.21212121212121199</v>
      </c>
      <c r="U3453" t="s">
        <v>7891</v>
      </c>
      <c r="V3453" t="s">
        <v>10</v>
      </c>
      <c r="W3453" t="s">
        <v>77</v>
      </c>
    </row>
    <row r="3454" spans="1:23" x14ac:dyDescent="0.3">
      <c r="A3454" t="s">
        <v>4128</v>
      </c>
      <c r="B3454" s="4">
        <v>41544</v>
      </c>
      <c r="C3454" t="s">
        <v>7901</v>
      </c>
      <c r="D3454">
        <v>2013</v>
      </c>
      <c r="E3454" s="4">
        <v>41545</v>
      </c>
      <c r="F3454">
        <v>1</v>
      </c>
      <c r="G3454" t="s">
        <v>6985</v>
      </c>
      <c r="H3454" t="s">
        <v>6135</v>
      </c>
      <c r="I3454" t="s">
        <v>5980</v>
      </c>
      <c r="J3454" t="s">
        <v>5981</v>
      </c>
      <c r="K3454" t="s">
        <v>5985</v>
      </c>
      <c r="L3454" t="s">
        <v>5988</v>
      </c>
      <c r="M3454" t="s">
        <v>6044</v>
      </c>
      <c r="N3454" t="s">
        <v>1419</v>
      </c>
      <c r="O3454" t="s">
        <v>7889</v>
      </c>
      <c r="P3454">
        <v>0</v>
      </c>
      <c r="Q3454">
        <v>36</v>
      </c>
      <c r="R3454">
        <v>10</v>
      </c>
      <c r="S3454">
        <v>26</v>
      </c>
      <c r="T3454">
        <v>0.27777777777777801</v>
      </c>
      <c r="U3454" t="s">
        <v>7895</v>
      </c>
      <c r="V3454" t="s">
        <v>10</v>
      </c>
      <c r="W3454" t="s">
        <v>11</v>
      </c>
    </row>
    <row r="3455" spans="1:23" x14ac:dyDescent="0.3">
      <c r="A3455" t="s">
        <v>4136</v>
      </c>
      <c r="B3455" s="4">
        <v>41545</v>
      </c>
      <c r="C3455" t="s">
        <v>7901</v>
      </c>
      <c r="D3455">
        <v>2013</v>
      </c>
      <c r="E3455" s="4">
        <v>41545</v>
      </c>
      <c r="F3455">
        <v>0</v>
      </c>
      <c r="G3455" t="s">
        <v>6402</v>
      </c>
      <c r="H3455" t="s">
        <v>7655</v>
      </c>
      <c r="I3455" t="s">
        <v>5980</v>
      </c>
      <c r="J3455" t="s">
        <v>5981</v>
      </c>
      <c r="K3455" t="s">
        <v>5985</v>
      </c>
      <c r="L3455" t="s">
        <v>6007</v>
      </c>
      <c r="M3455" t="s">
        <v>6044</v>
      </c>
      <c r="N3455" t="s">
        <v>2832</v>
      </c>
      <c r="O3455" t="s">
        <v>7889</v>
      </c>
      <c r="P3455">
        <v>0</v>
      </c>
      <c r="Q3455">
        <v>67</v>
      </c>
      <c r="R3455">
        <v>7</v>
      </c>
      <c r="S3455">
        <v>60</v>
      </c>
      <c r="T3455">
        <v>0.104477611940298</v>
      </c>
      <c r="U3455" t="s">
        <v>7891</v>
      </c>
      <c r="V3455" t="s">
        <v>10</v>
      </c>
      <c r="W3455" t="s">
        <v>91</v>
      </c>
    </row>
    <row r="3456" spans="1:23" x14ac:dyDescent="0.3">
      <c r="A3456" t="s">
        <v>4136</v>
      </c>
      <c r="B3456" s="4">
        <v>41545</v>
      </c>
      <c r="C3456" t="s">
        <v>7901</v>
      </c>
      <c r="D3456">
        <v>2013</v>
      </c>
      <c r="E3456" s="4">
        <v>41545</v>
      </c>
      <c r="F3456">
        <v>0</v>
      </c>
      <c r="G3456" t="s">
        <v>6402</v>
      </c>
      <c r="H3456" t="s">
        <v>7655</v>
      </c>
      <c r="I3456" t="s">
        <v>5980</v>
      </c>
      <c r="J3456" t="s">
        <v>5981</v>
      </c>
      <c r="K3456" t="s">
        <v>5985</v>
      </c>
      <c r="L3456" t="s">
        <v>6007</v>
      </c>
      <c r="M3456" t="s">
        <v>6044</v>
      </c>
      <c r="N3456" t="s">
        <v>504</v>
      </c>
      <c r="O3456" t="s">
        <v>7889</v>
      </c>
      <c r="P3456">
        <v>0</v>
      </c>
      <c r="Q3456">
        <v>34</v>
      </c>
      <c r="R3456">
        <v>0</v>
      </c>
      <c r="S3456">
        <v>34</v>
      </c>
      <c r="T3456">
        <v>0</v>
      </c>
      <c r="U3456" t="s">
        <v>7891</v>
      </c>
      <c r="V3456" t="s">
        <v>10</v>
      </c>
      <c r="W3456" t="s">
        <v>29</v>
      </c>
    </row>
    <row r="3457" spans="1:23" x14ac:dyDescent="0.3">
      <c r="A3457" t="s">
        <v>4138</v>
      </c>
      <c r="B3457" s="4">
        <v>41545</v>
      </c>
      <c r="C3457" t="s">
        <v>7901</v>
      </c>
      <c r="D3457">
        <v>2013</v>
      </c>
      <c r="E3457" s="4">
        <v>41549</v>
      </c>
      <c r="F3457">
        <v>4</v>
      </c>
      <c r="G3457" t="s">
        <v>7269</v>
      </c>
      <c r="H3457" t="s">
        <v>6135</v>
      </c>
      <c r="I3457" t="s">
        <v>5980</v>
      </c>
      <c r="J3457" t="s">
        <v>5981</v>
      </c>
      <c r="K3457" t="s">
        <v>5975</v>
      </c>
      <c r="L3457" t="s">
        <v>5976</v>
      </c>
      <c r="M3457" t="s">
        <v>6044</v>
      </c>
      <c r="N3457" t="s">
        <v>3892</v>
      </c>
      <c r="O3457" t="s">
        <v>7889</v>
      </c>
      <c r="P3457">
        <v>0</v>
      </c>
      <c r="Q3457">
        <v>53</v>
      </c>
      <c r="R3457">
        <v>24</v>
      </c>
      <c r="S3457">
        <v>29</v>
      </c>
      <c r="T3457">
        <v>0.45283018867924502</v>
      </c>
      <c r="U3457" t="s">
        <v>7910</v>
      </c>
      <c r="V3457" t="s">
        <v>10</v>
      </c>
      <c r="W3457" t="s">
        <v>45</v>
      </c>
    </row>
    <row r="3458" spans="1:23" x14ac:dyDescent="0.3">
      <c r="A3458" t="s">
        <v>4270</v>
      </c>
      <c r="B3458" s="4">
        <v>41590</v>
      </c>
      <c r="C3458" t="s">
        <v>7904</v>
      </c>
      <c r="D3458">
        <v>2013</v>
      </c>
      <c r="E3458" s="4">
        <v>41594</v>
      </c>
      <c r="F3458">
        <v>4</v>
      </c>
      <c r="G3458" t="s">
        <v>7266</v>
      </c>
      <c r="H3458" t="s">
        <v>7673</v>
      </c>
      <c r="I3458" t="s">
        <v>5980</v>
      </c>
      <c r="J3458" t="s">
        <v>5981</v>
      </c>
      <c r="K3458" t="s">
        <v>5975</v>
      </c>
      <c r="L3458" t="s">
        <v>5976</v>
      </c>
      <c r="M3458" t="s">
        <v>6044</v>
      </c>
      <c r="N3458" t="s">
        <v>2473</v>
      </c>
      <c r="O3458" t="s">
        <v>7889</v>
      </c>
      <c r="P3458">
        <v>0</v>
      </c>
      <c r="Q3458">
        <v>68</v>
      </c>
      <c r="R3458">
        <v>33</v>
      </c>
      <c r="S3458">
        <v>35</v>
      </c>
      <c r="T3458">
        <v>0.48529411764705899</v>
      </c>
      <c r="U3458" t="s">
        <v>7910</v>
      </c>
      <c r="V3458" t="s">
        <v>10</v>
      </c>
      <c r="W3458" t="s">
        <v>29</v>
      </c>
    </row>
    <row r="3459" spans="1:23" x14ac:dyDescent="0.3">
      <c r="A3459" t="s">
        <v>4313</v>
      </c>
      <c r="B3459" s="4">
        <v>41599</v>
      </c>
      <c r="C3459" t="s">
        <v>7904</v>
      </c>
      <c r="D3459">
        <v>2013</v>
      </c>
      <c r="E3459" s="4">
        <v>41603</v>
      </c>
      <c r="F3459">
        <v>4</v>
      </c>
      <c r="G3459" t="s">
        <v>6101</v>
      </c>
      <c r="H3459" t="s">
        <v>7680</v>
      </c>
      <c r="I3459" t="s">
        <v>5980</v>
      </c>
      <c r="J3459" t="s">
        <v>5981</v>
      </c>
      <c r="K3459" t="s">
        <v>5975</v>
      </c>
      <c r="L3459" t="s">
        <v>5976</v>
      </c>
      <c r="M3459" t="s">
        <v>6044</v>
      </c>
      <c r="N3459" t="s">
        <v>1060</v>
      </c>
      <c r="O3459" t="s">
        <v>7889</v>
      </c>
      <c r="P3459">
        <v>0</v>
      </c>
      <c r="Q3459">
        <v>91</v>
      </c>
      <c r="R3459">
        <v>41</v>
      </c>
      <c r="S3459">
        <v>50</v>
      </c>
      <c r="T3459">
        <v>0.450549450549451</v>
      </c>
      <c r="U3459" t="s">
        <v>7897</v>
      </c>
      <c r="V3459" t="s">
        <v>10</v>
      </c>
      <c r="W3459" t="s">
        <v>29</v>
      </c>
    </row>
    <row r="3460" spans="1:23" x14ac:dyDescent="0.3">
      <c r="A3460" t="s">
        <v>4317</v>
      </c>
      <c r="B3460" s="4">
        <v>41600</v>
      </c>
      <c r="C3460" t="s">
        <v>7904</v>
      </c>
      <c r="D3460">
        <v>2013</v>
      </c>
      <c r="E3460" s="4">
        <v>41602</v>
      </c>
      <c r="F3460">
        <v>2</v>
      </c>
      <c r="G3460" t="s">
        <v>6786</v>
      </c>
      <c r="H3460" t="s">
        <v>7171</v>
      </c>
      <c r="I3460" t="s">
        <v>5980</v>
      </c>
      <c r="J3460" t="s">
        <v>5981</v>
      </c>
      <c r="K3460" t="s">
        <v>5970</v>
      </c>
      <c r="L3460" t="s">
        <v>5988</v>
      </c>
      <c r="M3460" t="s">
        <v>6044</v>
      </c>
      <c r="N3460" t="s">
        <v>2746</v>
      </c>
      <c r="O3460" t="s">
        <v>7889</v>
      </c>
      <c r="P3460">
        <v>0</v>
      </c>
      <c r="Q3460">
        <v>204</v>
      </c>
      <c r="R3460">
        <v>77</v>
      </c>
      <c r="S3460">
        <v>127</v>
      </c>
      <c r="T3460">
        <v>0.37745098039215702</v>
      </c>
      <c r="U3460" t="s">
        <v>7908</v>
      </c>
      <c r="V3460" t="s">
        <v>10</v>
      </c>
      <c r="W3460" t="s">
        <v>11</v>
      </c>
    </row>
    <row r="3461" spans="1:23" x14ac:dyDescent="0.3">
      <c r="A3461" t="s">
        <v>4321</v>
      </c>
      <c r="B3461" s="4">
        <v>41600</v>
      </c>
      <c r="C3461" t="s">
        <v>7904</v>
      </c>
      <c r="D3461">
        <v>2013</v>
      </c>
      <c r="E3461" s="4">
        <v>41604</v>
      </c>
      <c r="F3461">
        <v>4</v>
      </c>
      <c r="G3461" t="s">
        <v>6592</v>
      </c>
      <c r="H3461" t="s">
        <v>6259</v>
      </c>
      <c r="I3461" t="s">
        <v>5980</v>
      </c>
      <c r="J3461" t="s">
        <v>5981</v>
      </c>
      <c r="K3461" t="s">
        <v>5985</v>
      </c>
      <c r="L3461" t="s">
        <v>5976</v>
      </c>
      <c r="M3461" t="s">
        <v>6044</v>
      </c>
      <c r="N3461" t="s">
        <v>1106</v>
      </c>
      <c r="O3461" t="s">
        <v>7889</v>
      </c>
      <c r="P3461">
        <v>0</v>
      </c>
      <c r="Q3461">
        <v>45</v>
      </c>
      <c r="R3461">
        <v>2</v>
      </c>
      <c r="S3461">
        <v>43</v>
      </c>
      <c r="T3461">
        <v>4.4444444444444398E-2</v>
      </c>
      <c r="U3461" t="s">
        <v>7895</v>
      </c>
      <c r="V3461" t="s">
        <v>10</v>
      </c>
      <c r="W3461" t="s">
        <v>11</v>
      </c>
    </row>
    <row r="3462" spans="1:23" x14ac:dyDescent="0.3">
      <c r="A3462" t="s">
        <v>4351</v>
      </c>
      <c r="B3462" s="4">
        <v>41606</v>
      </c>
      <c r="C3462" t="s">
        <v>7904</v>
      </c>
      <c r="D3462">
        <v>2013</v>
      </c>
      <c r="E3462" s="4">
        <v>41611</v>
      </c>
      <c r="F3462">
        <v>5</v>
      </c>
      <c r="G3462" t="s">
        <v>6179</v>
      </c>
      <c r="H3462" t="s">
        <v>7687</v>
      </c>
      <c r="I3462" t="s">
        <v>5980</v>
      </c>
      <c r="J3462" t="s">
        <v>5981</v>
      </c>
      <c r="K3462" t="s">
        <v>5975</v>
      </c>
      <c r="L3462" t="s">
        <v>5976</v>
      </c>
      <c r="M3462" t="s">
        <v>6044</v>
      </c>
      <c r="N3462" t="s">
        <v>1045</v>
      </c>
      <c r="O3462" t="s">
        <v>7889</v>
      </c>
      <c r="P3462">
        <v>0</v>
      </c>
      <c r="Q3462">
        <v>5</v>
      </c>
      <c r="R3462">
        <v>2</v>
      </c>
      <c r="S3462">
        <v>3</v>
      </c>
      <c r="T3462">
        <v>0.4</v>
      </c>
      <c r="U3462" t="s">
        <v>7890</v>
      </c>
      <c r="V3462" t="s">
        <v>10</v>
      </c>
      <c r="W3462" t="s">
        <v>45</v>
      </c>
    </row>
    <row r="3463" spans="1:23" x14ac:dyDescent="0.3">
      <c r="A3463" t="s">
        <v>4361</v>
      </c>
      <c r="B3463" s="4">
        <v>41610</v>
      </c>
      <c r="C3463" t="s">
        <v>7906</v>
      </c>
      <c r="D3463">
        <v>2013</v>
      </c>
      <c r="E3463" s="4">
        <v>41610</v>
      </c>
      <c r="F3463">
        <v>0</v>
      </c>
      <c r="G3463" t="s">
        <v>6551</v>
      </c>
      <c r="H3463" t="s">
        <v>6135</v>
      </c>
      <c r="I3463" t="s">
        <v>5980</v>
      </c>
      <c r="J3463" t="s">
        <v>5981</v>
      </c>
      <c r="K3463" t="s">
        <v>5970</v>
      </c>
      <c r="L3463" t="s">
        <v>6007</v>
      </c>
      <c r="M3463" t="s">
        <v>6044</v>
      </c>
      <c r="N3463" t="s">
        <v>2248</v>
      </c>
      <c r="O3463" t="s">
        <v>7889</v>
      </c>
      <c r="P3463">
        <v>0</v>
      </c>
      <c r="Q3463">
        <v>99</v>
      </c>
      <c r="R3463">
        <v>10</v>
      </c>
      <c r="S3463">
        <v>89</v>
      </c>
      <c r="T3463">
        <v>0.10101010101010099</v>
      </c>
      <c r="U3463" t="s">
        <v>7895</v>
      </c>
      <c r="V3463" t="s">
        <v>10</v>
      </c>
      <c r="W3463" t="s">
        <v>91</v>
      </c>
    </row>
    <row r="3464" spans="1:23" x14ac:dyDescent="0.3">
      <c r="A3464" t="s">
        <v>4361</v>
      </c>
      <c r="B3464" s="4">
        <v>41610</v>
      </c>
      <c r="C3464" t="s">
        <v>7906</v>
      </c>
      <c r="D3464">
        <v>2013</v>
      </c>
      <c r="E3464" s="4">
        <v>41610</v>
      </c>
      <c r="F3464">
        <v>0</v>
      </c>
      <c r="G3464" t="s">
        <v>6551</v>
      </c>
      <c r="H3464" t="s">
        <v>6135</v>
      </c>
      <c r="I3464" t="s">
        <v>5980</v>
      </c>
      <c r="J3464" t="s">
        <v>5981</v>
      </c>
      <c r="K3464" t="s">
        <v>5970</v>
      </c>
      <c r="L3464" t="s">
        <v>6007</v>
      </c>
      <c r="M3464" t="s">
        <v>6044</v>
      </c>
      <c r="N3464" t="s">
        <v>4363</v>
      </c>
      <c r="O3464" t="s">
        <v>7889</v>
      </c>
      <c r="P3464">
        <v>0</v>
      </c>
      <c r="Q3464">
        <v>180</v>
      </c>
      <c r="R3464">
        <v>88</v>
      </c>
      <c r="S3464">
        <v>92</v>
      </c>
      <c r="T3464">
        <v>0.48888888888888898</v>
      </c>
      <c r="U3464" t="s">
        <v>7910</v>
      </c>
      <c r="V3464" t="s">
        <v>10</v>
      </c>
      <c r="W3464" t="s">
        <v>91</v>
      </c>
    </row>
    <row r="3465" spans="1:23" x14ac:dyDescent="0.3">
      <c r="A3465" t="s">
        <v>4361</v>
      </c>
      <c r="B3465" s="4">
        <v>41610</v>
      </c>
      <c r="C3465" t="s">
        <v>7906</v>
      </c>
      <c r="D3465">
        <v>2013</v>
      </c>
      <c r="E3465" s="4">
        <v>41610</v>
      </c>
      <c r="F3465">
        <v>0</v>
      </c>
      <c r="G3465" t="s">
        <v>6551</v>
      </c>
      <c r="H3465" t="s">
        <v>6135</v>
      </c>
      <c r="I3465" t="s">
        <v>5980</v>
      </c>
      <c r="J3465" t="s">
        <v>5981</v>
      </c>
      <c r="K3465" t="s">
        <v>5970</v>
      </c>
      <c r="L3465" t="s">
        <v>6007</v>
      </c>
      <c r="M3465" t="s">
        <v>6044</v>
      </c>
      <c r="N3465" t="s">
        <v>4364</v>
      </c>
      <c r="O3465" t="s">
        <v>7889</v>
      </c>
      <c r="P3465">
        <v>0</v>
      </c>
      <c r="Q3465">
        <v>112</v>
      </c>
      <c r="R3465">
        <v>49</v>
      </c>
      <c r="S3465">
        <v>63</v>
      </c>
      <c r="T3465">
        <v>0.4375</v>
      </c>
      <c r="U3465" t="s">
        <v>7899</v>
      </c>
      <c r="V3465" t="s">
        <v>10</v>
      </c>
      <c r="W3465" t="s">
        <v>11</v>
      </c>
    </row>
    <row r="3466" spans="1:23" x14ac:dyDescent="0.3">
      <c r="A3466" t="s">
        <v>4361</v>
      </c>
      <c r="B3466" s="4">
        <v>41610</v>
      </c>
      <c r="C3466" t="s">
        <v>7906</v>
      </c>
      <c r="D3466">
        <v>2013</v>
      </c>
      <c r="E3466" s="4">
        <v>41610</v>
      </c>
      <c r="F3466">
        <v>0</v>
      </c>
      <c r="G3466" t="s">
        <v>6551</v>
      </c>
      <c r="H3466" t="s">
        <v>6135</v>
      </c>
      <c r="I3466" t="s">
        <v>5980</v>
      </c>
      <c r="J3466" t="s">
        <v>5981</v>
      </c>
      <c r="K3466" t="s">
        <v>5970</v>
      </c>
      <c r="L3466" t="s">
        <v>6007</v>
      </c>
      <c r="M3466" t="s">
        <v>6044</v>
      </c>
      <c r="N3466" t="s">
        <v>141</v>
      </c>
      <c r="O3466" t="s">
        <v>7889</v>
      </c>
      <c r="P3466">
        <v>0</v>
      </c>
      <c r="Q3466">
        <v>105</v>
      </c>
      <c r="R3466">
        <v>21</v>
      </c>
      <c r="S3466">
        <v>84</v>
      </c>
      <c r="T3466">
        <v>0.2</v>
      </c>
      <c r="U3466" t="s">
        <v>7892</v>
      </c>
      <c r="V3466" t="s">
        <v>10</v>
      </c>
      <c r="W3466" t="s">
        <v>11</v>
      </c>
    </row>
    <row r="3467" spans="1:23" x14ac:dyDescent="0.3">
      <c r="A3467" t="s">
        <v>4404</v>
      </c>
      <c r="B3467" s="4">
        <v>41618</v>
      </c>
      <c r="C3467" t="s">
        <v>7906</v>
      </c>
      <c r="D3467">
        <v>2013</v>
      </c>
      <c r="E3467" s="4">
        <v>41623</v>
      </c>
      <c r="F3467">
        <v>5</v>
      </c>
      <c r="G3467" t="s">
        <v>7109</v>
      </c>
      <c r="H3467" t="s">
        <v>7096</v>
      </c>
      <c r="I3467" t="s">
        <v>5980</v>
      </c>
      <c r="J3467" t="s">
        <v>5981</v>
      </c>
      <c r="K3467" t="s">
        <v>5985</v>
      </c>
      <c r="L3467" t="s">
        <v>5976</v>
      </c>
      <c r="M3467" t="s">
        <v>6044</v>
      </c>
      <c r="N3467" t="s">
        <v>2096</v>
      </c>
      <c r="O3467" t="s">
        <v>7889</v>
      </c>
      <c r="P3467">
        <v>0</v>
      </c>
      <c r="Q3467">
        <v>43</v>
      </c>
      <c r="R3467">
        <v>9</v>
      </c>
      <c r="S3467">
        <v>34</v>
      </c>
      <c r="T3467">
        <v>0.209302325581395</v>
      </c>
      <c r="U3467" t="s">
        <v>7891</v>
      </c>
      <c r="V3467" t="s">
        <v>10</v>
      </c>
      <c r="W3467" t="s">
        <v>29</v>
      </c>
    </row>
    <row r="3468" spans="1:23" x14ac:dyDescent="0.3">
      <c r="A3468" t="s">
        <v>4404</v>
      </c>
      <c r="B3468" s="4">
        <v>41618</v>
      </c>
      <c r="C3468" t="s">
        <v>7906</v>
      </c>
      <c r="D3468">
        <v>2013</v>
      </c>
      <c r="E3468" s="4">
        <v>41623</v>
      </c>
      <c r="F3468">
        <v>5</v>
      </c>
      <c r="G3468" t="s">
        <v>7109</v>
      </c>
      <c r="H3468" t="s">
        <v>7096</v>
      </c>
      <c r="I3468" t="s">
        <v>5980</v>
      </c>
      <c r="J3468" t="s">
        <v>5981</v>
      </c>
      <c r="K3468" t="s">
        <v>5985</v>
      </c>
      <c r="L3468" t="s">
        <v>5976</v>
      </c>
      <c r="M3468" t="s">
        <v>6044</v>
      </c>
      <c r="N3468" t="s">
        <v>673</v>
      </c>
      <c r="O3468" t="s">
        <v>7889</v>
      </c>
      <c r="P3468">
        <v>0</v>
      </c>
      <c r="Q3468">
        <v>21</v>
      </c>
      <c r="R3468">
        <v>4</v>
      </c>
      <c r="S3468">
        <v>17</v>
      </c>
      <c r="T3468">
        <v>0.19047619047618999</v>
      </c>
      <c r="U3468" t="s">
        <v>7895</v>
      </c>
      <c r="V3468" t="s">
        <v>10</v>
      </c>
      <c r="W3468" t="s">
        <v>45</v>
      </c>
    </row>
    <row r="3469" spans="1:23" x14ac:dyDescent="0.3">
      <c r="A3469" t="s">
        <v>4453</v>
      </c>
      <c r="B3469" s="4">
        <v>41628</v>
      </c>
      <c r="C3469" t="s">
        <v>7906</v>
      </c>
      <c r="D3469">
        <v>2013</v>
      </c>
      <c r="E3469" s="4">
        <v>41630</v>
      </c>
      <c r="F3469">
        <v>2</v>
      </c>
      <c r="G3469" t="s">
        <v>7512</v>
      </c>
      <c r="H3469" t="s">
        <v>7350</v>
      </c>
      <c r="I3469" t="s">
        <v>5980</v>
      </c>
      <c r="J3469" t="s">
        <v>5981</v>
      </c>
      <c r="K3469" t="s">
        <v>5970</v>
      </c>
      <c r="L3469" t="s">
        <v>5988</v>
      </c>
      <c r="M3469" t="s">
        <v>6044</v>
      </c>
      <c r="N3469" t="s">
        <v>3958</v>
      </c>
      <c r="O3469" t="s">
        <v>7889</v>
      </c>
      <c r="P3469">
        <v>0</v>
      </c>
      <c r="Q3469">
        <v>27</v>
      </c>
      <c r="R3469">
        <v>6</v>
      </c>
      <c r="S3469">
        <v>21</v>
      </c>
      <c r="T3469">
        <v>0.22222222222222199</v>
      </c>
      <c r="U3469" t="s">
        <v>7895</v>
      </c>
      <c r="V3469" t="s">
        <v>10</v>
      </c>
      <c r="W3469" t="s">
        <v>11</v>
      </c>
    </row>
    <row r="3470" spans="1:23" x14ac:dyDescent="0.3">
      <c r="A3470" t="s">
        <v>3241</v>
      </c>
      <c r="B3470" s="4">
        <v>41310</v>
      </c>
      <c r="C3470" t="s">
        <v>7893</v>
      </c>
      <c r="D3470">
        <v>2013</v>
      </c>
      <c r="E3470" s="4">
        <v>41315</v>
      </c>
      <c r="F3470">
        <v>5</v>
      </c>
      <c r="G3470" t="s">
        <v>7414</v>
      </c>
      <c r="H3470" t="s">
        <v>6671</v>
      </c>
      <c r="I3470" t="s">
        <v>5974</v>
      </c>
      <c r="J3470" t="s">
        <v>5969</v>
      </c>
      <c r="K3470" t="s">
        <v>5975</v>
      </c>
      <c r="L3470" t="s">
        <v>5971</v>
      </c>
      <c r="M3470" t="s">
        <v>5977</v>
      </c>
      <c r="N3470" t="s">
        <v>546</v>
      </c>
      <c r="O3470" t="s">
        <v>7889</v>
      </c>
      <c r="P3470">
        <v>0</v>
      </c>
      <c r="Q3470">
        <v>56</v>
      </c>
      <c r="R3470">
        <v>10</v>
      </c>
      <c r="S3470">
        <v>46</v>
      </c>
      <c r="T3470">
        <v>0.17857142857142899</v>
      </c>
      <c r="U3470" t="s">
        <v>7891</v>
      </c>
      <c r="V3470" t="s">
        <v>10</v>
      </c>
      <c r="W3470" t="s">
        <v>91</v>
      </c>
    </row>
    <row r="3471" spans="1:23" x14ac:dyDescent="0.3">
      <c r="A3471" t="s">
        <v>3289</v>
      </c>
      <c r="B3471" s="4">
        <v>41324</v>
      </c>
      <c r="C3471" t="s">
        <v>7893</v>
      </c>
      <c r="D3471">
        <v>2013</v>
      </c>
      <c r="E3471" s="4">
        <v>41329</v>
      </c>
      <c r="F3471">
        <v>5</v>
      </c>
      <c r="G3471" t="s">
        <v>7015</v>
      </c>
      <c r="H3471" t="s">
        <v>6475</v>
      </c>
      <c r="I3471" t="s">
        <v>5974</v>
      </c>
      <c r="J3471" t="s">
        <v>5969</v>
      </c>
      <c r="K3471" t="s">
        <v>5985</v>
      </c>
      <c r="L3471" t="s">
        <v>5971</v>
      </c>
      <c r="M3471" t="s">
        <v>5977</v>
      </c>
      <c r="N3471" t="s">
        <v>3290</v>
      </c>
      <c r="O3471" t="s">
        <v>7889</v>
      </c>
      <c r="P3471">
        <v>0</v>
      </c>
      <c r="Q3471">
        <v>142</v>
      </c>
      <c r="R3471">
        <v>70</v>
      </c>
      <c r="S3471">
        <v>72</v>
      </c>
      <c r="T3471">
        <v>0.49295774647887303</v>
      </c>
      <c r="U3471" t="s">
        <v>7899</v>
      </c>
      <c r="V3471" t="s">
        <v>10</v>
      </c>
      <c r="W3471" t="s">
        <v>91</v>
      </c>
    </row>
    <row r="3472" spans="1:23" x14ac:dyDescent="0.3">
      <c r="A3472" t="s">
        <v>3289</v>
      </c>
      <c r="B3472" s="4">
        <v>41324</v>
      </c>
      <c r="C3472" t="s">
        <v>7893</v>
      </c>
      <c r="D3472">
        <v>2013</v>
      </c>
      <c r="E3472" s="4">
        <v>41329</v>
      </c>
      <c r="F3472">
        <v>5</v>
      </c>
      <c r="G3472" t="s">
        <v>7015</v>
      </c>
      <c r="H3472" t="s">
        <v>6475</v>
      </c>
      <c r="I3472" t="s">
        <v>5974</v>
      </c>
      <c r="J3472" t="s">
        <v>5969</v>
      </c>
      <c r="K3472" t="s">
        <v>5985</v>
      </c>
      <c r="L3472" t="s">
        <v>5971</v>
      </c>
      <c r="M3472" t="s">
        <v>5977</v>
      </c>
      <c r="N3472" t="s">
        <v>1069</v>
      </c>
      <c r="O3472" t="s">
        <v>7889</v>
      </c>
      <c r="P3472">
        <v>0</v>
      </c>
      <c r="Q3472">
        <v>72</v>
      </c>
      <c r="R3472">
        <v>16</v>
      </c>
      <c r="S3472">
        <v>56</v>
      </c>
      <c r="T3472">
        <v>0.22222222222222199</v>
      </c>
      <c r="U3472" t="s">
        <v>7891</v>
      </c>
      <c r="V3472" t="s">
        <v>10</v>
      </c>
      <c r="W3472" t="s">
        <v>77</v>
      </c>
    </row>
    <row r="3473" spans="1:23" x14ac:dyDescent="0.3">
      <c r="A3473" t="s">
        <v>3300</v>
      </c>
      <c r="B3473" s="4">
        <v>41327</v>
      </c>
      <c r="C3473" t="s">
        <v>7893</v>
      </c>
      <c r="D3473">
        <v>2013</v>
      </c>
      <c r="E3473" s="4">
        <v>41330</v>
      </c>
      <c r="F3473">
        <v>3</v>
      </c>
      <c r="G3473" t="s">
        <v>7163</v>
      </c>
      <c r="H3473" t="s">
        <v>6737</v>
      </c>
      <c r="I3473" t="s">
        <v>5974</v>
      </c>
      <c r="J3473" t="s">
        <v>5969</v>
      </c>
      <c r="K3473" t="s">
        <v>5975</v>
      </c>
      <c r="L3473" t="s">
        <v>5971</v>
      </c>
      <c r="M3473" t="s">
        <v>5977</v>
      </c>
      <c r="N3473" t="s">
        <v>3301</v>
      </c>
      <c r="O3473" t="s">
        <v>7889</v>
      </c>
      <c r="P3473">
        <v>0</v>
      </c>
      <c r="Q3473">
        <v>2478</v>
      </c>
      <c r="R3473">
        <v>1041</v>
      </c>
      <c r="S3473">
        <v>1437</v>
      </c>
      <c r="T3473">
        <v>0.42009685230024202</v>
      </c>
      <c r="U3473" t="s">
        <v>7899</v>
      </c>
      <c r="V3473" t="s">
        <v>10</v>
      </c>
      <c r="W3473" t="s">
        <v>73</v>
      </c>
    </row>
    <row r="3474" spans="1:23" x14ac:dyDescent="0.3">
      <c r="A3474" t="s">
        <v>3310</v>
      </c>
      <c r="B3474" s="4">
        <v>41330</v>
      </c>
      <c r="C3474" t="s">
        <v>7893</v>
      </c>
      <c r="D3474">
        <v>2013</v>
      </c>
      <c r="E3474" s="4">
        <v>41333</v>
      </c>
      <c r="F3474">
        <v>3</v>
      </c>
      <c r="G3474" t="s">
        <v>7501</v>
      </c>
      <c r="H3474" t="s">
        <v>7502</v>
      </c>
      <c r="I3474" t="s">
        <v>5974</v>
      </c>
      <c r="J3474" t="s">
        <v>5969</v>
      </c>
      <c r="K3474" t="s">
        <v>5970</v>
      </c>
      <c r="L3474" t="s">
        <v>5971</v>
      </c>
      <c r="M3474" t="s">
        <v>5977</v>
      </c>
      <c r="N3474" t="s">
        <v>1968</v>
      </c>
      <c r="O3474" t="s">
        <v>7889</v>
      </c>
      <c r="P3474">
        <v>0</v>
      </c>
      <c r="Q3474">
        <v>112</v>
      </c>
      <c r="R3474">
        <v>40</v>
      </c>
      <c r="S3474">
        <v>72</v>
      </c>
      <c r="T3474">
        <v>0.35714285714285698</v>
      </c>
      <c r="U3474" t="s">
        <v>7892</v>
      </c>
      <c r="V3474" t="s">
        <v>10</v>
      </c>
      <c r="W3474" t="s">
        <v>11</v>
      </c>
    </row>
    <row r="3475" spans="1:23" x14ac:dyDescent="0.3">
      <c r="A3475" t="s">
        <v>3340</v>
      </c>
      <c r="B3475" s="4">
        <v>41339</v>
      </c>
      <c r="C3475" t="s">
        <v>7907</v>
      </c>
      <c r="D3475">
        <v>2013</v>
      </c>
      <c r="E3475" s="4">
        <v>41341</v>
      </c>
      <c r="F3475">
        <v>2</v>
      </c>
      <c r="G3475" t="s">
        <v>6143</v>
      </c>
      <c r="H3475" t="s">
        <v>6594</v>
      </c>
      <c r="I3475" t="s">
        <v>5974</v>
      </c>
      <c r="J3475" t="s">
        <v>5969</v>
      </c>
      <c r="K3475" t="s">
        <v>5975</v>
      </c>
      <c r="L3475" t="s">
        <v>5988</v>
      </c>
      <c r="M3475" t="s">
        <v>5977</v>
      </c>
      <c r="N3475" t="s">
        <v>612</v>
      </c>
      <c r="O3475" t="s">
        <v>7889</v>
      </c>
      <c r="P3475">
        <v>0</v>
      </c>
      <c r="Q3475">
        <v>45</v>
      </c>
      <c r="R3475">
        <v>23</v>
      </c>
      <c r="S3475">
        <v>22</v>
      </c>
      <c r="T3475">
        <v>0.51111111111111096</v>
      </c>
      <c r="U3475" t="s">
        <v>7890</v>
      </c>
      <c r="V3475" t="s">
        <v>10</v>
      </c>
      <c r="W3475" t="s">
        <v>11</v>
      </c>
    </row>
    <row r="3476" spans="1:23" x14ac:dyDescent="0.3">
      <c r="A3476" t="s">
        <v>3350</v>
      </c>
      <c r="B3476" s="4">
        <v>41344</v>
      </c>
      <c r="C3476" t="s">
        <v>7907</v>
      </c>
      <c r="D3476">
        <v>2013</v>
      </c>
      <c r="E3476" s="4">
        <v>41347</v>
      </c>
      <c r="F3476">
        <v>3</v>
      </c>
      <c r="G3476" t="s">
        <v>7508</v>
      </c>
      <c r="H3476" t="s">
        <v>7303</v>
      </c>
      <c r="I3476" t="s">
        <v>5974</v>
      </c>
      <c r="J3476" t="s">
        <v>5969</v>
      </c>
      <c r="K3476" t="s">
        <v>5970</v>
      </c>
      <c r="L3476" t="s">
        <v>5971</v>
      </c>
      <c r="M3476" t="s">
        <v>5977</v>
      </c>
      <c r="N3476" t="s">
        <v>1557</v>
      </c>
      <c r="O3476" t="s">
        <v>7889</v>
      </c>
      <c r="P3476">
        <v>0</v>
      </c>
      <c r="Q3476">
        <v>56</v>
      </c>
      <c r="R3476">
        <v>9</v>
      </c>
      <c r="S3476">
        <v>47</v>
      </c>
      <c r="T3476">
        <v>0.160714285714286</v>
      </c>
      <c r="U3476" t="s">
        <v>7891</v>
      </c>
      <c r="V3476" t="s">
        <v>10</v>
      </c>
      <c r="W3476" t="s">
        <v>29</v>
      </c>
    </row>
    <row r="3477" spans="1:23" x14ac:dyDescent="0.3">
      <c r="A3477" t="s">
        <v>3373</v>
      </c>
      <c r="B3477" s="4">
        <v>41352</v>
      </c>
      <c r="C3477" t="s">
        <v>7907</v>
      </c>
      <c r="D3477">
        <v>2013</v>
      </c>
      <c r="E3477" s="4">
        <v>41355</v>
      </c>
      <c r="F3477">
        <v>3</v>
      </c>
      <c r="G3477" t="s">
        <v>6085</v>
      </c>
      <c r="H3477" t="s">
        <v>6618</v>
      </c>
      <c r="I3477" t="s">
        <v>5974</v>
      </c>
      <c r="J3477" t="s">
        <v>5969</v>
      </c>
      <c r="K3477" t="s">
        <v>5985</v>
      </c>
      <c r="L3477" t="s">
        <v>5971</v>
      </c>
      <c r="M3477" t="s">
        <v>5977</v>
      </c>
      <c r="N3477" t="s">
        <v>960</v>
      </c>
      <c r="O3477" t="s">
        <v>7889</v>
      </c>
      <c r="P3477">
        <v>0</v>
      </c>
      <c r="Q3477">
        <v>332</v>
      </c>
      <c r="R3477">
        <v>119</v>
      </c>
      <c r="S3477">
        <v>213</v>
      </c>
      <c r="T3477">
        <v>0.358433734939759</v>
      </c>
      <c r="U3477" t="s">
        <v>7897</v>
      </c>
      <c r="V3477" t="s">
        <v>10</v>
      </c>
      <c r="W3477" t="s">
        <v>91</v>
      </c>
    </row>
    <row r="3478" spans="1:23" x14ac:dyDescent="0.3">
      <c r="A3478" t="s">
        <v>3374</v>
      </c>
      <c r="B3478" s="4">
        <v>41353</v>
      </c>
      <c r="C3478" t="s">
        <v>7907</v>
      </c>
      <c r="D3478">
        <v>2013</v>
      </c>
      <c r="E3478" s="4">
        <v>41356</v>
      </c>
      <c r="F3478">
        <v>3</v>
      </c>
      <c r="G3478" t="s">
        <v>6945</v>
      </c>
      <c r="H3478" t="s">
        <v>6806</v>
      </c>
      <c r="I3478" t="s">
        <v>5974</v>
      </c>
      <c r="J3478" t="s">
        <v>5969</v>
      </c>
      <c r="K3478" t="s">
        <v>5975</v>
      </c>
      <c r="L3478" t="s">
        <v>5971</v>
      </c>
      <c r="M3478" t="s">
        <v>5977</v>
      </c>
      <c r="N3478" t="s">
        <v>375</v>
      </c>
      <c r="O3478" t="s">
        <v>7889</v>
      </c>
      <c r="P3478">
        <v>0</v>
      </c>
      <c r="Q3478">
        <v>2699</v>
      </c>
      <c r="R3478">
        <v>890</v>
      </c>
      <c r="S3478">
        <v>1809</v>
      </c>
      <c r="T3478">
        <v>0.32975175991107802</v>
      </c>
      <c r="U3478" t="s">
        <v>7902</v>
      </c>
      <c r="V3478" t="s">
        <v>10</v>
      </c>
      <c r="W3478" t="s">
        <v>73</v>
      </c>
    </row>
    <row r="3479" spans="1:23" x14ac:dyDescent="0.3">
      <c r="A3479" t="s">
        <v>3500</v>
      </c>
      <c r="B3479" s="4">
        <v>41407</v>
      </c>
      <c r="C3479" t="s">
        <v>7896</v>
      </c>
      <c r="D3479">
        <v>2013</v>
      </c>
      <c r="E3479" s="4">
        <v>41410</v>
      </c>
      <c r="F3479">
        <v>3</v>
      </c>
      <c r="G3479" t="s">
        <v>7390</v>
      </c>
      <c r="H3479" t="s">
        <v>7556</v>
      </c>
      <c r="I3479" t="s">
        <v>5974</v>
      </c>
      <c r="J3479" t="s">
        <v>5969</v>
      </c>
      <c r="K3479" t="s">
        <v>5985</v>
      </c>
      <c r="L3479" t="s">
        <v>5988</v>
      </c>
      <c r="M3479" t="s">
        <v>5977</v>
      </c>
      <c r="N3479" t="s">
        <v>62</v>
      </c>
      <c r="O3479" t="s">
        <v>7889</v>
      </c>
      <c r="P3479">
        <v>0</v>
      </c>
      <c r="Q3479">
        <v>249</v>
      </c>
      <c r="R3479">
        <v>30</v>
      </c>
      <c r="S3479">
        <v>219</v>
      </c>
      <c r="T3479">
        <v>0.120481927710843</v>
      </c>
      <c r="U3479" t="s">
        <v>7899</v>
      </c>
      <c r="V3479" t="s">
        <v>10</v>
      </c>
      <c r="W3479" t="s">
        <v>11</v>
      </c>
    </row>
    <row r="3480" spans="1:23" x14ac:dyDescent="0.3">
      <c r="A3480" t="s">
        <v>3635</v>
      </c>
      <c r="B3480" s="4">
        <v>41438</v>
      </c>
      <c r="C3480" t="s">
        <v>7898</v>
      </c>
      <c r="D3480">
        <v>2013</v>
      </c>
      <c r="E3480" s="4">
        <v>41441</v>
      </c>
      <c r="F3480">
        <v>3</v>
      </c>
      <c r="G3480" t="s">
        <v>7005</v>
      </c>
      <c r="H3480" t="s">
        <v>7579</v>
      </c>
      <c r="I3480" t="s">
        <v>5974</v>
      </c>
      <c r="J3480" t="s">
        <v>5969</v>
      </c>
      <c r="K3480" t="s">
        <v>5970</v>
      </c>
      <c r="L3480" t="s">
        <v>5988</v>
      </c>
      <c r="M3480" t="s">
        <v>5977</v>
      </c>
      <c r="N3480" t="s">
        <v>3636</v>
      </c>
      <c r="O3480" t="s">
        <v>7889</v>
      </c>
      <c r="P3480">
        <v>0</v>
      </c>
      <c r="Q3480">
        <v>116</v>
      </c>
      <c r="R3480">
        <v>56</v>
      </c>
      <c r="S3480">
        <v>60</v>
      </c>
      <c r="T3480">
        <v>0.48275862068965503</v>
      </c>
      <c r="U3480" t="s">
        <v>7899</v>
      </c>
      <c r="V3480" t="s">
        <v>10</v>
      </c>
      <c r="W3480" t="s">
        <v>77</v>
      </c>
    </row>
    <row r="3481" spans="1:23" x14ac:dyDescent="0.3">
      <c r="A3481" t="s">
        <v>3701</v>
      </c>
      <c r="B3481" s="4">
        <v>41451</v>
      </c>
      <c r="C3481" t="s">
        <v>7898</v>
      </c>
      <c r="D3481">
        <v>2013</v>
      </c>
      <c r="E3481" s="4">
        <v>41451</v>
      </c>
      <c r="F3481">
        <v>0</v>
      </c>
      <c r="G3481" t="s">
        <v>6910</v>
      </c>
      <c r="H3481" t="s">
        <v>7555</v>
      </c>
      <c r="I3481" t="s">
        <v>5974</v>
      </c>
      <c r="J3481" t="s">
        <v>5969</v>
      </c>
      <c r="K3481" t="s">
        <v>5975</v>
      </c>
      <c r="L3481" t="s">
        <v>6007</v>
      </c>
      <c r="M3481" t="s">
        <v>5977</v>
      </c>
      <c r="N3481" t="s">
        <v>3702</v>
      </c>
      <c r="O3481" t="s">
        <v>7889</v>
      </c>
      <c r="P3481">
        <v>0</v>
      </c>
      <c r="Q3481">
        <v>278</v>
      </c>
      <c r="R3481">
        <v>14</v>
      </c>
      <c r="S3481">
        <v>264</v>
      </c>
      <c r="T3481">
        <v>5.0359712230215799E-2</v>
      </c>
      <c r="U3481" t="s">
        <v>7890</v>
      </c>
      <c r="V3481" t="s">
        <v>10</v>
      </c>
      <c r="W3481" t="s">
        <v>73</v>
      </c>
    </row>
    <row r="3482" spans="1:23" x14ac:dyDescent="0.3">
      <c r="A3482" t="s">
        <v>3789</v>
      </c>
      <c r="B3482" s="4">
        <v>41480</v>
      </c>
      <c r="C3482" t="s">
        <v>7909</v>
      </c>
      <c r="D3482">
        <v>2013</v>
      </c>
      <c r="E3482" s="4">
        <v>41480</v>
      </c>
      <c r="F3482">
        <v>0</v>
      </c>
      <c r="G3482" t="s">
        <v>6340</v>
      </c>
      <c r="H3482" t="s">
        <v>7048</v>
      </c>
      <c r="I3482" t="s">
        <v>5974</v>
      </c>
      <c r="J3482" t="s">
        <v>5969</v>
      </c>
      <c r="K3482" t="s">
        <v>5970</v>
      </c>
      <c r="L3482" t="s">
        <v>6007</v>
      </c>
      <c r="M3482" t="s">
        <v>5977</v>
      </c>
      <c r="N3482" t="s">
        <v>1236</v>
      </c>
      <c r="O3482" t="s">
        <v>7889</v>
      </c>
      <c r="P3482">
        <v>0</v>
      </c>
      <c r="Q3482">
        <v>349</v>
      </c>
      <c r="R3482">
        <v>35</v>
      </c>
      <c r="S3482">
        <v>314</v>
      </c>
      <c r="T3482">
        <v>0.100286532951289</v>
      </c>
      <c r="U3482" t="s">
        <v>7897</v>
      </c>
      <c r="V3482" t="s">
        <v>10</v>
      </c>
      <c r="W3482" t="s">
        <v>91</v>
      </c>
    </row>
    <row r="3483" spans="1:23" x14ac:dyDescent="0.3">
      <c r="A3483" t="s">
        <v>3799</v>
      </c>
      <c r="B3483" s="4">
        <v>41486</v>
      </c>
      <c r="C3483" t="s">
        <v>7909</v>
      </c>
      <c r="D3483">
        <v>2013</v>
      </c>
      <c r="E3483" s="4">
        <v>41489</v>
      </c>
      <c r="F3483">
        <v>3</v>
      </c>
      <c r="G3483" t="s">
        <v>7553</v>
      </c>
      <c r="H3483" t="s">
        <v>6841</v>
      </c>
      <c r="I3483" t="s">
        <v>5974</v>
      </c>
      <c r="J3483" t="s">
        <v>5969</v>
      </c>
      <c r="K3483" t="s">
        <v>5975</v>
      </c>
      <c r="L3483" t="s">
        <v>5988</v>
      </c>
      <c r="M3483" t="s">
        <v>5977</v>
      </c>
      <c r="N3483" t="s">
        <v>332</v>
      </c>
      <c r="O3483" t="s">
        <v>7889</v>
      </c>
      <c r="P3483">
        <v>0</v>
      </c>
      <c r="Q3483">
        <v>41</v>
      </c>
      <c r="R3483">
        <v>8</v>
      </c>
      <c r="S3483">
        <v>33</v>
      </c>
      <c r="T3483">
        <v>0.19512195121951201</v>
      </c>
      <c r="U3483" t="s">
        <v>7891</v>
      </c>
      <c r="V3483" t="s">
        <v>10</v>
      </c>
      <c r="W3483" t="s">
        <v>29</v>
      </c>
    </row>
    <row r="3484" spans="1:23" x14ac:dyDescent="0.3">
      <c r="A3484" t="s">
        <v>3840</v>
      </c>
      <c r="B3484" s="4">
        <v>41494</v>
      </c>
      <c r="C3484" t="s">
        <v>7900</v>
      </c>
      <c r="D3484">
        <v>2013</v>
      </c>
      <c r="E3484" s="4">
        <v>41497</v>
      </c>
      <c r="F3484">
        <v>3</v>
      </c>
      <c r="G3484" t="s">
        <v>6062</v>
      </c>
      <c r="H3484" t="s">
        <v>7243</v>
      </c>
      <c r="I3484" t="s">
        <v>5974</v>
      </c>
      <c r="J3484" t="s">
        <v>5969</v>
      </c>
      <c r="K3484" t="s">
        <v>5975</v>
      </c>
      <c r="L3484" t="s">
        <v>5971</v>
      </c>
      <c r="M3484" t="s">
        <v>5977</v>
      </c>
      <c r="N3484" t="s">
        <v>3841</v>
      </c>
      <c r="O3484" t="s">
        <v>7889</v>
      </c>
      <c r="P3484">
        <v>0</v>
      </c>
      <c r="Q3484">
        <v>36</v>
      </c>
      <c r="R3484">
        <v>8</v>
      </c>
      <c r="S3484">
        <v>28</v>
      </c>
      <c r="T3484">
        <v>0.22222222222222199</v>
      </c>
      <c r="U3484" t="s">
        <v>7892</v>
      </c>
      <c r="V3484" t="s">
        <v>10</v>
      </c>
      <c r="W3484" t="s">
        <v>45</v>
      </c>
    </row>
    <row r="3485" spans="1:23" x14ac:dyDescent="0.3">
      <c r="A3485" t="s">
        <v>3907</v>
      </c>
      <c r="B3485" s="4">
        <v>41503</v>
      </c>
      <c r="C3485" t="s">
        <v>7900</v>
      </c>
      <c r="D3485">
        <v>2013</v>
      </c>
      <c r="E3485" s="4">
        <v>41506</v>
      </c>
      <c r="F3485">
        <v>3</v>
      </c>
      <c r="G3485" t="s">
        <v>7293</v>
      </c>
      <c r="H3485" t="s">
        <v>6971</v>
      </c>
      <c r="I3485" t="s">
        <v>5974</v>
      </c>
      <c r="J3485" t="s">
        <v>5969</v>
      </c>
      <c r="K3485" t="s">
        <v>5985</v>
      </c>
      <c r="L3485" t="s">
        <v>5971</v>
      </c>
      <c r="M3485" t="s">
        <v>5977</v>
      </c>
      <c r="N3485" t="s">
        <v>1205</v>
      </c>
      <c r="O3485" t="s">
        <v>7889</v>
      </c>
      <c r="P3485">
        <v>0</v>
      </c>
      <c r="Q3485">
        <v>24</v>
      </c>
      <c r="R3485">
        <v>6</v>
      </c>
      <c r="S3485">
        <v>18</v>
      </c>
      <c r="T3485">
        <v>0.25</v>
      </c>
      <c r="U3485" t="s">
        <v>7895</v>
      </c>
      <c r="V3485" t="s">
        <v>10</v>
      </c>
      <c r="W3485" t="s">
        <v>91</v>
      </c>
    </row>
    <row r="3486" spans="1:23" x14ac:dyDescent="0.3">
      <c r="A3486" t="s">
        <v>3907</v>
      </c>
      <c r="B3486" s="4">
        <v>41503</v>
      </c>
      <c r="C3486" t="s">
        <v>7900</v>
      </c>
      <c r="D3486">
        <v>2013</v>
      </c>
      <c r="E3486" s="4">
        <v>41506</v>
      </c>
      <c r="F3486">
        <v>3</v>
      </c>
      <c r="G3486" t="s">
        <v>7293</v>
      </c>
      <c r="H3486" t="s">
        <v>6971</v>
      </c>
      <c r="I3486" t="s">
        <v>5974</v>
      </c>
      <c r="J3486" t="s">
        <v>5969</v>
      </c>
      <c r="K3486" t="s">
        <v>5985</v>
      </c>
      <c r="L3486" t="s">
        <v>5971</v>
      </c>
      <c r="M3486" t="s">
        <v>5977</v>
      </c>
      <c r="N3486" t="s">
        <v>1209</v>
      </c>
      <c r="O3486" t="s">
        <v>7889</v>
      </c>
      <c r="P3486">
        <v>0</v>
      </c>
      <c r="Q3486">
        <v>85</v>
      </c>
      <c r="R3486">
        <v>4</v>
      </c>
      <c r="S3486">
        <v>81</v>
      </c>
      <c r="T3486">
        <v>4.7058823529411799E-2</v>
      </c>
      <c r="U3486" t="s">
        <v>7891</v>
      </c>
      <c r="V3486" t="s">
        <v>10</v>
      </c>
      <c r="W3486" t="s">
        <v>11</v>
      </c>
    </row>
    <row r="3487" spans="1:23" x14ac:dyDescent="0.3">
      <c r="A3487" t="s">
        <v>3923</v>
      </c>
      <c r="B3487" s="4">
        <v>41507</v>
      </c>
      <c r="C3487" t="s">
        <v>7900</v>
      </c>
      <c r="D3487">
        <v>2013</v>
      </c>
      <c r="E3487" s="4">
        <v>41512</v>
      </c>
      <c r="F3487">
        <v>5</v>
      </c>
      <c r="G3487" t="s">
        <v>6877</v>
      </c>
      <c r="H3487" t="s">
        <v>6527</v>
      </c>
      <c r="I3487" t="s">
        <v>5974</v>
      </c>
      <c r="J3487" t="s">
        <v>5969</v>
      </c>
      <c r="K3487" t="s">
        <v>5975</v>
      </c>
      <c r="L3487" t="s">
        <v>5971</v>
      </c>
      <c r="M3487" t="s">
        <v>5977</v>
      </c>
      <c r="N3487" t="s">
        <v>775</v>
      </c>
      <c r="O3487" t="s">
        <v>7889</v>
      </c>
      <c r="P3487">
        <v>0</v>
      </c>
      <c r="Q3487">
        <v>54</v>
      </c>
      <c r="R3487">
        <v>21</v>
      </c>
      <c r="S3487">
        <v>33</v>
      </c>
      <c r="T3487">
        <v>0.38888888888888901</v>
      </c>
      <c r="U3487" t="s">
        <v>7899</v>
      </c>
      <c r="V3487" t="s">
        <v>10</v>
      </c>
      <c r="W3487" t="s">
        <v>45</v>
      </c>
    </row>
    <row r="3488" spans="1:23" x14ac:dyDescent="0.3">
      <c r="A3488" t="s">
        <v>3932</v>
      </c>
      <c r="B3488" s="4">
        <v>41509</v>
      </c>
      <c r="C3488" t="s">
        <v>7900</v>
      </c>
      <c r="D3488">
        <v>2013</v>
      </c>
      <c r="E3488" s="4">
        <v>41511</v>
      </c>
      <c r="F3488">
        <v>2</v>
      </c>
      <c r="G3488" t="s">
        <v>6409</v>
      </c>
      <c r="H3488" t="s">
        <v>6906</v>
      </c>
      <c r="I3488" t="s">
        <v>5974</v>
      </c>
      <c r="J3488" t="s">
        <v>5969</v>
      </c>
      <c r="K3488" t="s">
        <v>5975</v>
      </c>
      <c r="L3488" t="s">
        <v>5988</v>
      </c>
      <c r="M3488" t="s">
        <v>5977</v>
      </c>
      <c r="N3488" t="s">
        <v>3629</v>
      </c>
      <c r="O3488" t="s">
        <v>7889</v>
      </c>
      <c r="P3488">
        <v>0</v>
      </c>
      <c r="Q3488">
        <v>176</v>
      </c>
      <c r="R3488">
        <v>79</v>
      </c>
      <c r="S3488">
        <v>97</v>
      </c>
      <c r="T3488">
        <v>0.44886363636363602</v>
      </c>
      <c r="U3488" t="s">
        <v>7892</v>
      </c>
      <c r="V3488" t="s">
        <v>10</v>
      </c>
      <c r="W3488" t="s">
        <v>91</v>
      </c>
    </row>
    <row r="3489" spans="1:23" x14ac:dyDescent="0.3">
      <c r="A3489" t="s">
        <v>3945</v>
      </c>
      <c r="B3489" s="4">
        <v>41511</v>
      </c>
      <c r="C3489" t="s">
        <v>7900</v>
      </c>
      <c r="D3489">
        <v>2013</v>
      </c>
      <c r="E3489" s="4">
        <v>41513</v>
      </c>
      <c r="F3489">
        <v>2</v>
      </c>
      <c r="G3489" t="s">
        <v>6567</v>
      </c>
      <c r="H3489" t="s">
        <v>7630</v>
      </c>
      <c r="I3489" t="s">
        <v>5974</v>
      </c>
      <c r="J3489" t="s">
        <v>5969</v>
      </c>
      <c r="K3489" t="s">
        <v>5975</v>
      </c>
      <c r="L3489" t="s">
        <v>5988</v>
      </c>
      <c r="M3489" t="s">
        <v>5977</v>
      </c>
      <c r="N3489" t="s">
        <v>445</v>
      </c>
      <c r="O3489" t="s">
        <v>7889</v>
      </c>
      <c r="P3489">
        <v>0</v>
      </c>
      <c r="Q3489">
        <v>88</v>
      </c>
      <c r="R3489">
        <v>32</v>
      </c>
      <c r="S3489">
        <v>56</v>
      </c>
      <c r="T3489">
        <v>0.36363636363636398</v>
      </c>
      <c r="U3489" t="s">
        <v>7895</v>
      </c>
      <c r="V3489" t="s">
        <v>10</v>
      </c>
      <c r="W3489" t="s">
        <v>77</v>
      </c>
    </row>
    <row r="3490" spans="1:23" x14ac:dyDescent="0.3">
      <c r="A3490" t="s">
        <v>4015</v>
      </c>
      <c r="B3490" s="4">
        <v>41523</v>
      </c>
      <c r="C3490" t="s">
        <v>7901</v>
      </c>
      <c r="D3490">
        <v>2013</v>
      </c>
      <c r="E3490" s="4">
        <v>41528</v>
      </c>
      <c r="F3490">
        <v>5</v>
      </c>
      <c r="G3490" t="s">
        <v>6666</v>
      </c>
      <c r="H3490" t="s">
        <v>6824</v>
      </c>
      <c r="I3490" t="s">
        <v>5974</v>
      </c>
      <c r="J3490" t="s">
        <v>5969</v>
      </c>
      <c r="K3490" t="s">
        <v>5985</v>
      </c>
      <c r="L3490" t="s">
        <v>5971</v>
      </c>
      <c r="M3490" t="s">
        <v>5977</v>
      </c>
      <c r="N3490" t="s">
        <v>640</v>
      </c>
      <c r="O3490" t="s">
        <v>7889</v>
      </c>
      <c r="P3490">
        <v>0</v>
      </c>
      <c r="Q3490">
        <v>147</v>
      </c>
      <c r="R3490">
        <v>72</v>
      </c>
      <c r="S3490">
        <v>75</v>
      </c>
      <c r="T3490">
        <v>0.48979591836734698</v>
      </c>
      <c r="U3490" t="s">
        <v>7899</v>
      </c>
      <c r="V3490" t="s">
        <v>10</v>
      </c>
      <c r="W3490" t="s">
        <v>91</v>
      </c>
    </row>
    <row r="3491" spans="1:23" x14ac:dyDescent="0.3">
      <c r="A3491" t="s">
        <v>4165</v>
      </c>
      <c r="B3491" s="4">
        <v>41558</v>
      </c>
      <c r="C3491" t="s">
        <v>7903</v>
      </c>
      <c r="D3491">
        <v>2013</v>
      </c>
      <c r="E3491" s="4">
        <v>41560</v>
      </c>
      <c r="F3491">
        <v>2</v>
      </c>
      <c r="G3491" t="s">
        <v>6734</v>
      </c>
      <c r="H3491" t="s">
        <v>7652</v>
      </c>
      <c r="I3491" t="s">
        <v>5974</v>
      </c>
      <c r="J3491" t="s">
        <v>5969</v>
      </c>
      <c r="K3491" t="s">
        <v>5975</v>
      </c>
      <c r="L3491" t="s">
        <v>5971</v>
      </c>
      <c r="M3491" t="s">
        <v>5977</v>
      </c>
      <c r="N3491" t="s">
        <v>4036</v>
      </c>
      <c r="O3491" t="s">
        <v>7889</v>
      </c>
      <c r="P3491">
        <v>0</v>
      </c>
      <c r="Q3491">
        <v>102</v>
      </c>
      <c r="R3491">
        <v>5</v>
      </c>
      <c r="S3491">
        <v>97</v>
      </c>
      <c r="T3491">
        <v>4.9019607843137303E-2</v>
      </c>
      <c r="U3491" t="s">
        <v>7895</v>
      </c>
      <c r="V3491" t="s">
        <v>10</v>
      </c>
      <c r="W3491" t="s">
        <v>91</v>
      </c>
    </row>
    <row r="3492" spans="1:23" x14ac:dyDescent="0.3">
      <c r="A3492" t="s">
        <v>4235</v>
      </c>
      <c r="B3492" s="4">
        <v>41583</v>
      </c>
      <c r="C3492" t="s">
        <v>7904</v>
      </c>
      <c r="D3492">
        <v>2013</v>
      </c>
      <c r="E3492" s="4">
        <v>41585</v>
      </c>
      <c r="F3492">
        <v>2</v>
      </c>
      <c r="G3492" t="s">
        <v>6916</v>
      </c>
      <c r="H3492" t="s">
        <v>7452</v>
      </c>
      <c r="I3492" t="s">
        <v>5974</v>
      </c>
      <c r="J3492" t="s">
        <v>5969</v>
      </c>
      <c r="K3492" t="s">
        <v>5975</v>
      </c>
      <c r="L3492" t="s">
        <v>5971</v>
      </c>
      <c r="M3492" t="s">
        <v>5977</v>
      </c>
      <c r="N3492" t="s">
        <v>1044</v>
      </c>
      <c r="O3492" t="s">
        <v>7889</v>
      </c>
      <c r="P3492">
        <v>0</v>
      </c>
      <c r="Q3492">
        <v>344</v>
      </c>
      <c r="R3492">
        <v>10</v>
      </c>
      <c r="S3492">
        <v>334</v>
      </c>
      <c r="T3492">
        <v>2.9069767441860499E-2</v>
      </c>
      <c r="U3492" t="s">
        <v>7899</v>
      </c>
      <c r="V3492" t="s">
        <v>10</v>
      </c>
      <c r="W3492" t="s">
        <v>73</v>
      </c>
    </row>
    <row r="3493" spans="1:23" x14ac:dyDescent="0.3">
      <c r="A3493" t="s">
        <v>4239</v>
      </c>
      <c r="B3493" s="4">
        <v>41584</v>
      </c>
      <c r="C3493" t="s">
        <v>7904</v>
      </c>
      <c r="D3493">
        <v>2013</v>
      </c>
      <c r="E3493" s="4">
        <v>41587</v>
      </c>
      <c r="F3493">
        <v>3</v>
      </c>
      <c r="G3493" t="s">
        <v>6889</v>
      </c>
      <c r="H3493" t="s">
        <v>7502</v>
      </c>
      <c r="I3493" t="s">
        <v>5974</v>
      </c>
      <c r="J3493" t="s">
        <v>5969</v>
      </c>
      <c r="K3493" t="s">
        <v>5970</v>
      </c>
      <c r="L3493" t="s">
        <v>5971</v>
      </c>
      <c r="M3493" t="s">
        <v>5977</v>
      </c>
      <c r="N3493" t="s">
        <v>4240</v>
      </c>
      <c r="O3493" t="s">
        <v>7889</v>
      </c>
      <c r="P3493">
        <v>0</v>
      </c>
      <c r="Q3493">
        <v>40</v>
      </c>
      <c r="R3493">
        <v>18</v>
      </c>
      <c r="S3493">
        <v>22</v>
      </c>
      <c r="T3493">
        <v>0.45</v>
      </c>
      <c r="U3493" t="s">
        <v>7891</v>
      </c>
      <c r="V3493" t="s">
        <v>10</v>
      </c>
      <c r="W3493" t="s">
        <v>11</v>
      </c>
    </row>
    <row r="3494" spans="1:23" x14ac:dyDescent="0.3">
      <c r="A3494" t="s">
        <v>4258</v>
      </c>
      <c r="B3494" s="4">
        <v>41589</v>
      </c>
      <c r="C3494" t="s">
        <v>7904</v>
      </c>
      <c r="D3494">
        <v>2013</v>
      </c>
      <c r="E3494" s="4">
        <v>41591</v>
      </c>
      <c r="F3494">
        <v>2</v>
      </c>
      <c r="G3494" t="s">
        <v>6872</v>
      </c>
      <c r="H3494" t="s">
        <v>6381</v>
      </c>
      <c r="I3494" t="s">
        <v>5974</v>
      </c>
      <c r="J3494" t="s">
        <v>5969</v>
      </c>
      <c r="K3494" t="s">
        <v>5975</v>
      </c>
      <c r="L3494" t="s">
        <v>5971</v>
      </c>
      <c r="M3494" t="s">
        <v>5977</v>
      </c>
      <c r="N3494" t="s">
        <v>501</v>
      </c>
      <c r="O3494" t="s">
        <v>7889</v>
      </c>
      <c r="P3494">
        <v>0</v>
      </c>
      <c r="Q3494">
        <v>56</v>
      </c>
      <c r="R3494">
        <v>17</v>
      </c>
      <c r="S3494">
        <v>39</v>
      </c>
      <c r="T3494">
        <v>0.30357142857142899</v>
      </c>
      <c r="U3494" t="s">
        <v>7895</v>
      </c>
      <c r="V3494" t="s">
        <v>10</v>
      </c>
      <c r="W3494" t="s">
        <v>11</v>
      </c>
    </row>
    <row r="3495" spans="1:23" x14ac:dyDescent="0.3">
      <c r="A3495" t="s">
        <v>4284</v>
      </c>
      <c r="B3495" s="4">
        <v>41593</v>
      </c>
      <c r="C3495" t="s">
        <v>7904</v>
      </c>
      <c r="D3495">
        <v>2013</v>
      </c>
      <c r="E3495" s="4">
        <v>41596</v>
      </c>
      <c r="F3495">
        <v>3</v>
      </c>
      <c r="G3495" t="s">
        <v>6924</v>
      </c>
      <c r="H3495" t="s">
        <v>7073</v>
      </c>
      <c r="I3495" t="s">
        <v>5974</v>
      </c>
      <c r="J3495" t="s">
        <v>5969</v>
      </c>
      <c r="K3495" t="s">
        <v>5975</v>
      </c>
      <c r="L3495" t="s">
        <v>5988</v>
      </c>
      <c r="M3495" t="s">
        <v>5977</v>
      </c>
      <c r="N3495" t="s">
        <v>213</v>
      </c>
      <c r="O3495" t="s">
        <v>7889</v>
      </c>
      <c r="P3495">
        <v>0</v>
      </c>
      <c r="Q3495">
        <v>22</v>
      </c>
      <c r="R3495">
        <v>8</v>
      </c>
      <c r="S3495">
        <v>14</v>
      </c>
      <c r="T3495">
        <v>0.36363636363636398</v>
      </c>
      <c r="U3495" t="s">
        <v>7895</v>
      </c>
      <c r="V3495" t="s">
        <v>10</v>
      </c>
      <c r="W3495" t="s">
        <v>29</v>
      </c>
    </row>
    <row r="3496" spans="1:23" x14ac:dyDescent="0.3">
      <c r="A3496" t="s">
        <v>4284</v>
      </c>
      <c r="B3496" s="4">
        <v>41593</v>
      </c>
      <c r="C3496" t="s">
        <v>7904</v>
      </c>
      <c r="D3496">
        <v>2013</v>
      </c>
      <c r="E3496" s="4">
        <v>41596</v>
      </c>
      <c r="F3496">
        <v>3</v>
      </c>
      <c r="G3496" t="s">
        <v>6924</v>
      </c>
      <c r="H3496" t="s">
        <v>7073</v>
      </c>
      <c r="I3496" t="s">
        <v>5974</v>
      </c>
      <c r="J3496" t="s">
        <v>5969</v>
      </c>
      <c r="K3496" t="s">
        <v>5975</v>
      </c>
      <c r="L3496" t="s">
        <v>5988</v>
      </c>
      <c r="M3496" t="s">
        <v>5977</v>
      </c>
      <c r="N3496" t="s">
        <v>296</v>
      </c>
      <c r="O3496" t="s">
        <v>7889</v>
      </c>
      <c r="P3496">
        <v>0</v>
      </c>
      <c r="Q3496">
        <v>542</v>
      </c>
      <c r="R3496">
        <v>65</v>
      </c>
      <c r="S3496">
        <v>477</v>
      </c>
      <c r="T3496">
        <v>0.11992619926199299</v>
      </c>
      <c r="U3496" t="s">
        <v>7914</v>
      </c>
      <c r="V3496" t="s">
        <v>10</v>
      </c>
      <c r="W3496" t="s">
        <v>77</v>
      </c>
    </row>
    <row r="3497" spans="1:23" x14ac:dyDescent="0.3">
      <c r="A3497" t="s">
        <v>4298</v>
      </c>
      <c r="B3497" s="4">
        <v>41597</v>
      </c>
      <c r="C3497" t="s">
        <v>7904</v>
      </c>
      <c r="D3497">
        <v>2013</v>
      </c>
      <c r="E3497" s="4">
        <v>41599</v>
      </c>
      <c r="F3497">
        <v>2</v>
      </c>
      <c r="G3497" t="s">
        <v>7347</v>
      </c>
      <c r="H3497" t="s">
        <v>6483</v>
      </c>
      <c r="I3497" t="s">
        <v>5974</v>
      </c>
      <c r="J3497" t="s">
        <v>5969</v>
      </c>
      <c r="K3497" t="s">
        <v>5985</v>
      </c>
      <c r="L3497" t="s">
        <v>5988</v>
      </c>
      <c r="M3497" t="s">
        <v>5977</v>
      </c>
      <c r="N3497" t="s">
        <v>4299</v>
      </c>
      <c r="O3497" t="s">
        <v>7889</v>
      </c>
      <c r="P3497">
        <v>0</v>
      </c>
      <c r="Q3497">
        <v>79</v>
      </c>
      <c r="R3497">
        <v>28</v>
      </c>
      <c r="S3497">
        <v>51</v>
      </c>
      <c r="T3497">
        <v>0.354430379746835</v>
      </c>
      <c r="U3497" t="s">
        <v>7891</v>
      </c>
      <c r="V3497" t="s">
        <v>10</v>
      </c>
      <c r="W3497" t="s">
        <v>77</v>
      </c>
    </row>
    <row r="3498" spans="1:23" x14ac:dyDescent="0.3">
      <c r="A3498" t="s">
        <v>3142</v>
      </c>
      <c r="B3498" s="4">
        <v>41276</v>
      </c>
      <c r="C3498" t="s">
        <v>7888</v>
      </c>
      <c r="D3498">
        <v>2013</v>
      </c>
      <c r="E3498" s="4">
        <v>41280</v>
      </c>
      <c r="F3498">
        <v>4</v>
      </c>
      <c r="G3498" t="s">
        <v>6212</v>
      </c>
      <c r="H3498" t="s">
        <v>6671</v>
      </c>
      <c r="I3498" t="s">
        <v>5974</v>
      </c>
      <c r="J3498" t="s">
        <v>5969</v>
      </c>
      <c r="K3498" t="s">
        <v>5985</v>
      </c>
      <c r="L3498" t="s">
        <v>5976</v>
      </c>
      <c r="M3498" t="s">
        <v>5977</v>
      </c>
      <c r="N3498" t="s">
        <v>172</v>
      </c>
      <c r="O3498" t="s">
        <v>7889</v>
      </c>
      <c r="P3498">
        <v>0</v>
      </c>
      <c r="Q3498">
        <v>164</v>
      </c>
      <c r="R3498">
        <v>54</v>
      </c>
      <c r="S3498">
        <v>110</v>
      </c>
      <c r="T3498">
        <v>0.32926829268292701</v>
      </c>
      <c r="U3498" t="s">
        <v>7910</v>
      </c>
      <c r="V3498" t="s">
        <v>10</v>
      </c>
      <c r="W3498" t="s">
        <v>91</v>
      </c>
    </row>
    <row r="3499" spans="1:23" x14ac:dyDescent="0.3">
      <c r="A3499" t="s">
        <v>3323</v>
      </c>
      <c r="B3499" s="4">
        <v>41332</v>
      </c>
      <c r="C3499" t="s">
        <v>7893</v>
      </c>
      <c r="D3499">
        <v>2013</v>
      </c>
      <c r="E3499" s="4">
        <v>41337</v>
      </c>
      <c r="F3499">
        <v>5</v>
      </c>
      <c r="G3499" t="s">
        <v>7503</v>
      </c>
      <c r="H3499" t="s">
        <v>7504</v>
      </c>
      <c r="I3499" t="s">
        <v>5974</v>
      </c>
      <c r="J3499" t="s">
        <v>5969</v>
      </c>
      <c r="K3499" t="s">
        <v>5975</v>
      </c>
      <c r="L3499" t="s">
        <v>5976</v>
      </c>
      <c r="M3499" t="s">
        <v>5977</v>
      </c>
      <c r="N3499" t="s">
        <v>3324</v>
      </c>
      <c r="O3499" t="s">
        <v>7889</v>
      </c>
      <c r="P3499">
        <v>0</v>
      </c>
      <c r="Q3499">
        <v>137</v>
      </c>
      <c r="R3499">
        <v>48</v>
      </c>
      <c r="S3499">
        <v>89</v>
      </c>
      <c r="T3499">
        <v>0.35036496350364998</v>
      </c>
      <c r="U3499" t="s">
        <v>7895</v>
      </c>
      <c r="V3499" t="s">
        <v>10</v>
      </c>
      <c r="W3499" t="s">
        <v>73</v>
      </c>
    </row>
    <row r="3500" spans="1:23" x14ac:dyDescent="0.3">
      <c r="A3500" t="s">
        <v>3327</v>
      </c>
      <c r="B3500" s="4">
        <v>41333</v>
      </c>
      <c r="C3500" t="s">
        <v>7893</v>
      </c>
      <c r="D3500">
        <v>2013</v>
      </c>
      <c r="E3500" s="4">
        <v>41337</v>
      </c>
      <c r="F3500">
        <v>4</v>
      </c>
      <c r="G3500" t="s">
        <v>6109</v>
      </c>
      <c r="H3500" t="s">
        <v>7494</v>
      </c>
      <c r="I3500" t="s">
        <v>5974</v>
      </c>
      <c r="J3500" t="s">
        <v>5969</v>
      </c>
      <c r="K3500" t="s">
        <v>5975</v>
      </c>
      <c r="L3500" t="s">
        <v>5976</v>
      </c>
      <c r="M3500" t="s">
        <v>5977</v>
      </c>
      <c r="N3500" t="s">
        <v>2579</v>
      </c>
      <c r="O3500" t="s">
        <v>7889</v>
      </c>
      <c r="P3500">
        <v>0</v>
      </c>
      <c r="Q3500">
        <v>85</v>
      </c>
      <c r="R3500">
        <v>31</v>
      </c>
      <c r="S3500">
        <v>54</v>
      </c>
      <c r="T3500">
        <v>0.36470588235294099</v>
      </c>
      <c r="U3500" t="s">
        <v>7910</v>
      </c>
      <c r="V3500" t="s">
        <v>10</v>
      </c>
      <c r="W3500" t="s">
        <v>29</v>
      </c>
    </row>
    <row r="3501" spans="1:23" x14ac:dyDescent="0.3">
      <c r="A3501" t="s">
        <v>3327</v>
      </c>
      <c r="B3501" s="4">
        <v>41333</v>
      </c>
      <c r="C3501" t="s">
        <v>7893</v>
      </c>
      <c r="D3501">
        <v>2013</v>
      </c>
      <c r="E3501" s="4">
        <v>41337</v>
      </c>
      <c r="F3501">
        <v>4</v>
      </c>
      <c r="G3501" t="s">
        <v>6109</v>
      </c>
      <c r="H3501" t="s">
        <v>7494</v>
      </c>
      <c r="I3501" t="s">
        <v>5974</v>
      </c>
      <c r="J3501" t="s">
        <v>5969</v>
      </c>
      <c r="K3501" t="s">
        <v>5975</v>
      </c>
      <c r="L3501" t="s">
        <v>5976</v>
      </c>
      <c r="M3501" t="s">
        <v>5977</v>
      </c>
      <c r="N3501" t="s">
        <v>3328</v>
      </c>
      <c r="O3501" t="s">
        <v>7889</v>
      </c>
      <c r="P3501">
        <v>0</v>
      </c>
      <c r="Q3501">
        <v>66</v>
      </c>
      <c r="R3501">
        <v>18</v>
      </c>
      <c r="S3501">
        <v>48</v>
      </c>
      <c r="T3501">
        <v>0.27272727272727298</v>
      </c>
      <c r="U3501" t="s">
        <v>7899</v>
      </c>
      <c r="V3501" t="s">
        <v>10</v>
      </c>
      <c r="W3501" t="s">
        <v>77</v>
      </c>
    </row>
    <row r="3502" spans="1:23" x14ac:dyDescent="0.3">
      <c r="A3502" t="s">
        <v>3365</v>
      </c>
      <c r="B3502" s="4">
        <v>41346</v>
      </c>
      <c r="C3502" t="s">
        <v>7907</v>
      </c>
      <c r="D3502">
        <v>2013</v>
      </c>
      <c r="E3502" s="4">
        <v>41350</v>
      </c>
      <c r="F3502">
        <v>4</v>
      </c>
      <c r="G3502" t="s">
        <v>7510</v>
      </c>
      <c r="H3502" t="s">
        <v>7075</v>
      </c>
      <c r="I3502" t="s">
        <v>5974</v>
      </c>
      <c r="J3502" t="s">
        <v>5969</v>
      </c>
      <c r="K3502" t="s">
        <v>5975</v>
      </c>
      <c r="L3502" t="s">
        <v>5976</v>
      </c>
      <c r="M3502" t="s">
        <v>5977</v>
      </c>
      <c r="N3502" t="s">
        <v>1082</v>
      </c>
      <c r="O3502" t="s">
        <v>7889</v>
      </c>
      <c r="P3502">
        <v>0</v>
      </c>
      <c r="Q3502">
        <v>87</v>
      </c>
      <c r="R3502">
        <v>23</v>
      </c>
      <c r="S3502">
        <v>64</v>
      </c>
      <c r="T3502">
        <v>0.26436781609195398</v>
      </c>
      <c r="U3502" t="s">
        <v>7899</v>
      </c>
      <c r="V3502" t="s">
        <v>10</v>
      </c>
      <c r="W3502" t="s">
        <v>91</v>
      </c>
    </row>
    <row r="3503" spans="1:23" x14ac:dyDescent="0.3">
      <c r="A3503" t="s">
        <v>3479</v>
      </c>
      <c r="B3503" s="4">
        <v>41397</v>
      </c>
      <c r="C3503" t="s">
        <v>7896</v>
      </c>
      <c r="D3503">
        <v>2013</v>
      </c>
      <c r="E3503" s="4">
        <v>41401</v>
      </c>
      <c r="F3503">
        <v>4</v>
      </c>
      <c r="G3503" t="s">
        <v>7061</v>
      </c>
      <c r="H3503" t="s">
        <v>6733</v>
      </c>
      <c r="I3503" t="s">
        <v>5974</v>
      </c>
      <c r="J3503" t="s">
        <v>5969</v>
      </c>
      <c r="K3503" t="s">
        <v>5970</v>
      </c>
      <c r="L3503" t="s">
        <v>5976</v>
      </c>
      <c r="M3503" t="s">
        <v>5977</v>
      </c>
      <c r="N3503" t="s">
        <v>3480</v>
      </c>
      <c r="O3503" t="s">
        <v>7889</v>
      </c>
      <c r="P3503">
        <v>0</v>
      </c>
      <c r="Q3503">
        <v>89</v>
      </c>
      <c r="R3503">
        <v>20</v>
      </c>
      <c r="S3503">
        <v>69</v>
      </c>
      <c r="T3503">
        <v>0.224719101123596</v>
      </c>
      <c r="U3503" t="s">
        <v>7910</v>
      </c>
      <c r="V3503" t="s">
        <v>10</v>
      </c>
      <c r="W3503" t="s">
        <v>11</v>
      </c>
    </row>
    <row r="3504" spans="1:23" x14ac:dyDescent="0.3">
      <c r="A3504" t="s">
        <v>3479</v>
      </c>
      <c r="B3504" s="4">
        <v>41397</v>
      </c>
      <c r="C3504" t="s">
        <v>7896</v>
      </c>
      <c r="D3504">
        <v>2013</v>
      </c>
      <c r="E3504" s="4">
        <v>41401</v>
      </c>
      <c r="F3504">
        <v>4</v>
      </c>
      <c r="G3504" t="s">
        <v>7061</v>
      </c>
      <c r="H3504" t="s">
        <v>6733</v>
      </c>
      <c r="I3504" t="s">
        <v>5974</v>
      </c>
      <c r="J3504" t="s">
        <v>5969</v>
      </c>
      <c r="K3504" t="s">
        <v>5970</v>
      </c>
      <c r="L3504" t="s">
        <v>5976</v>
      </c>
      <c r="M3504" t="s">
        <v>5977</v>
      </c>
      <c r="N3504" t="s">
        <v>3135</v>
      </c>
      <c r="O3504" t="s">
        <v>7889</v>
      </c>
      <c r="P3504">
        <v>0</v>
      </c>
      <c r="Q3504">
        <v>83</v>
      </c>
      <c r="R3504">
        <v>34</v>
      </c>
      <c r="S3504">
        <v>49</v>
      </c>
      <c r="T3504">
        <v>0.40963855421686701</v>
      </c>
      <c r="U3504" t="s">
        <v>7892</v>
      </c>
      <c r="V3504" t="s">
        <v>10</v>
      </c>
      <c r="W3504" t="s">
        <v>11</v>
      </c>
    </row>
    <row r="3505" spans="1:23" x14ac:dyDescent="0.3">
      <c r="A3505" t="s">
        <v>3501</v>
      </c>
      <c r="B3505" s="4">
        <v>41407</v>
      </c>
      <c r="C3505" t="s">
        <v>7896</v>
      </c>
      <c r="D3505">
        <v>2013</v>
      </c>
      <c r="E3505" s="4">
        <v>41412</v>
      </c>
      <c r="F3505">
        <v>5</v>
      </c>
      <c r="G3505" t="s">
        <v>7456</v>
      </c>
      <c r="H3505" t="s">
        <v>7555</v>
      </c>
      <c r="I3505" t="s">
        <v>5974</v>
      </c>
      <c r="J3505" t="s">
        <v>5969</v>
      </c>
      <c r="K3505" t="s">
        <v>5975</v>
      </c>
      <c r="L3505" t="s">
        <v>5976</v>
      </c>
      <c r="M3505" t="s">
        <v>5977</v>
      </c>
      <c r="N3505" t="s">
        <v>1482</v>
      </c>
      <c r="O3505" t="s">
        <v>7889</v>
      </c>
      <c r="P3505">
        <v>0</v>
      </c>
      <c r="Q3505">
        <v>567</v>
      </c>
      <c r="R3505">
        <v>28</v>
      </c>
      <c r="S3505">
        <v>539</v>
      </c>
      <c r="T3505">
        <v>4.9382716049382699E-2</v>
      </c>
      <c r="U3505" t="s">
        <v>7890</v>
      </c>
      <c r="V3505" t="s">
        <v>10</v>
      </c>
      <c r="W3505" t="s">
        <v>73</v>
      </c>
    </row>
    <row r="3506" spans="1:23" x14ac:dyDescent="0.3">
      <c r="A3506" t="s">
        <v>3501</v>
      </c>
      <c r="B3506" s="4">
        <v>41407</v>
      </c>
      <c r="C3506" t="s">
        <v>7896</v>
      </c>
      <c r="D3506">
        <v>2013</v>
      </c>
      <c r="E3506" s="4">
        <v>41412</v>
      </c>
      <c r="F3506">
        <v>5</v>
      </c>
      <c r="G3506" t="s">
        <v>7456</v>
      </c>
      <c r="H3506" t="s">
        <v>7555</v>
      </c>
      <c r="I3506" t="s">
        <v>5974</v>
      </c>
      <c r="J3506" t="s">
        <v>5969</v>
      </c>
      <c r="K3506" t="s">
        <v>5975</v>
      </c>
      <c r="L3506" t="s">
        <v>5976</v>
      </c>
      <c r="M3506" t="s">
        <v>5977</v>
      </c>
      <c r="N3506" t="s">
        <v>213</v>
      </c>
      <c r="O3506" t="s">
        <v>7889</v>
      </c>
      <c r="P3506">
        <v>0</v>
      </c>
      <c r="Q3506">
        <v>44</v>
      </c>
      <c r="R3506">
        <v>15</v>
      </c>
      <c r="S3506">
        <v>29</v>
      </c>
      <c r="T3506">
        <v>0.34090909090909099</v>
      </c>
      <c r="U3506" t="s">
        <v>7892</v>
      </c>
      <c r="V3506" t="s">
        <v>10</v>
      </c>
      <c r="W3506" t="s">
        <v>29</v>
      </c>
    </row>
    <row r="3507" spans="1:23" x14ac:dyDescent="0.3">
      <c r="A3507" t="s">
        <v>3571</v>
      </c>
      <c r="B3507" s="4">
        <v>41428</v>
      </c>
      <c r="C3507" t="s">
        <v>7898</v>
      </c>
      <c r="D3507">
        <v>2013</v>
      </c>
      <c r="E3507" s="4">
        <v>41433</v>
      </c>
      <c r="F3507">
        <v>5</v>
      </c>
      <c r="G3507" t="s">
        <v>7530</v>
      </c>
      <c r="H3507" t="s">
        <v>6787</v>
      </c>
      <c r="I3507" t="s">
        <v>5974</v>
      </c>
      <c r="J3507" t="s">
        <v>5969</v>
      </c>
      <c r="K3507" t="s">
        <v>5970</v>
      </c>
      <c r="L3507" t="s">
        <v>5976</v>
      </c>
      <c r="M3507" t="s">
        <v>5977</v>
      </c>
      <c r="N3507" t="s">
        <v>1903</v>
      </c>
      <c r="O3507" t="s">
        <v>7889</v>
      </c>
      <c r="P3507">
        <v>0</v>
      </c>
      <c r="Q3507">
        <v>106</v>
      </c>
      <c r="R3507">
        <v>18</v>
      </c>
      <c r="S3507">
        <v>88</v>
      </c>
      <c r="T3507">
        <v>0.169811320754717</v>
      </c>
      <c r="U3507" t="s">
        <v>7897</v>
      </c>
      <c r="V3507" t="s">
        <v>10</v>
      </c>
      <c r="W3507" t="s">
        <v>11</v>
      </c>
    </row>
    <row r="3508" spans="1:23" x14ac:dyDescent="0.3">
      <c r="A3508" t="s">
        <v>3620</v>
      </c>
      <c r="B3508" s="4">
        <v>41436</v>
      </c>
      <c r="C3508" t="s">
        <v>7898</v>
      </c>
      <c r="D3508">
        <v>2013</v>
      </c>
      <c r="E3508" s="4">
        <v>41440</v>
      </c>
      <c r="F3508">
        <v>4</v>
      </c>
      <c r="G3508" t="s">
        <v>7182</v>
      </c>
      <c r="H3508" t="s">
        <v>7557</v>
      </c>
      <c r="I3508" t="s">
        <v>5974</v>
      </c>
      <c r="J3508" t="s">
        <v>5969</v>
      </c>
      <c r="K3508" t="s">
        <v>5975</v>
      </c>
      <c r="L3508" t="s">
        <v>5976</v>
      </c>
      <c r="M3508" t="s">
        <v>5977</v>
      </c>
      <c r="N3508" t="s">
        <v>3135</v>
      </c>
      <c r="O3508" t="s">
        <v>7889</v>
      </c>
      <c r="P3508">
        <v>0</v>
      </c>
      <c r="Q3508">
        <v>104</v>
      </c>
      <c r="R3508">
        <v>43</v>
      </c>
      <c r="S3508">
        <v>61</v>
      </c>
      <c r="T3508">
        <v>0.41346153846153799</v>
      </c>
      <c r="U3508" t="s">
        <v>7899</v>
      </c>
      <c r="V3508" t="s">
        <v>10</v>
      </c>
      <c r="W3508" t="s">
        <v>11</v>
      </c>
    </row>
    <row r="3509" spans="1:23" x14ac:dyDescent="0.3">
      <c r="A3509" t="s">
        <v>3645</v>
      </c>
      <c r="B3509" s="4">
        <v>41438</v>
      </c>
      <c r="C3509" t="s">
        <v>7898</v>
      </c>
      <c r="D3509">
        <v>2013</v>
      </c>
      <c r="E3509" s="4">
        <v>41445</v>
      </c>
      <c r="F3509">
        <v>7</v>
      </c>
      <c r="G3509" t="s">
        <v>6400</v>
      </c>
      <c r="H3509" t="s">
        <v>6475</v>
      </c>
      <c r="I3509" t="s">
        <v>5974</v>
      </c>
      <c r="J3509" t="s">
        <v>5969</v>
      </c>
      <c r="K3509" t="s">
        <v>5985</v>
      </c>
      <c r="L3509" t="s">
        <v>5976</v>
      </c>
      <c r="M3509" t="s">
        <v>5977</v>
      </c>
      <c r="N3509" t="s">
        <v>2496</v>
      </c>
      <c r="O3509" t="s">
        <v>7889</v>
      </c>
      <c r="P3509">
        <v>0</v>
      </c>
      <c r="Q3509">
        <v>74</v>
      </c>
      <c r="R3509">
        <v>32</v>
      </c>
      <c r="S3509">
        <v>42</v>
      </c>
      <c r="T3509">
        <v>0.43243243243243201</v>
      </c>
      <c r="U3509" t="s">
        <v>7891</v>
      </c>
      <c r="V3509" t="s">
        <v>10</v>
      </c>
      <c r="W3509" t="s">
        <v>91</v>
      </c>
    </row>
    <row r="3510" spans="1:23" x14ac:dyDescent="0.3">
      <c r="A3510" t="s">
        <v>3690</v>
      </c>
      <c r="B3510" s="4">
        <v>41449</v>
      </c>
      <c r="C3510" t="s">
        <v>7898</v>
      </c>
      <c r="D3510">
        <v>2013</v>
      </c>
      <c r="E3510" s="4">
        <v>41454</v>
      </c>
      <c r="F3510">
        <v>5</v>
      </c>
      <c r="G3510" t="s">
        <v>6509</v>
      </c>
      <c r="H3510" t="s">
        <v>6952</v>
      </c>
      <c r="I3510" t="s">
        <v>5974</v>
      </c>
      <c r="J3510" t="s">
        <v>5969</v>
      </c>
      <c r="K3510" t="s">
        <v>5985</v>
      </c>
      <c r="L3510" t="s">
        <v>5976</v>
      </c>
      <c r="M3510" t="s">
        <v>5977</v>
      </c>
      <c r="N3510" t="s">
        <v>2747</v>
      </c>
      <c r="O3510" t="s">
        <v>7889</v>
      </c>
      <c r="P3510">
        <v>0</v>
      </c>
      <c r="Q3510">
        <v>22</v>
      </c>
      <c r="R3510">
        <v>10</v>
      </c>
      <c r="S3510">
        <v>12</v>
      </c>
      <c r="T3510">
        <v>0.45454545454545398</v>
      </c>
      <c r="U3510" t="s">
        <v>7895</v>
      </c>
      <c r="V3510" t="s">
        <v>10</v>
      </c>
      <c r="W3510" t="s">
        <v>45</v>
      </c>
    </row>
    <row r="3511" spans="1:23" x14ac:dyDescent="0.3">
      <c r="A3511" t="s">
        <v>3788</v>
      </c>
      <c r="B3511" s="4">
        <v>41479</v>
      </c>
      <c r="C3511" t="s">
        <v>7909</v>
      </c>
      <c r="D3511">
        <v>2013</v>
      </c>
      <c r="E3511" s="4">
        <v>41484</v>
      </c>
      <c r="F3511">
        <v>5</v>
      </c>
      <c r="G3511" t="s">
        <v>7349</v>
      </c>
      <c r="H3511" t="s">
        <v>6397</v>
      </c>
      <c r="I3511" t="s">
        <v>5974</v>
      </c>
      <c r="J3511" t="s">
        <v>5969</v>
      </c>
      <c r="K3511" t="s">
        <v>5975</v>
      </c>
      <c r="L3511" t="s">
        <v>5976</v>
      </c>
      <c r="M3511" t="s">
        <v>5977</v>
      </c>
      <c r="N3511" t="s">
        <v>1825</v>
      </c>
      <c r="O3511" t="s">
        <v>7889</v>
      </c>
      <c r="P3511">
        <v>0</v>
      </c>
      <c r="Q3511">
        <v>18</v>
      </c>
      <c r="R3511">
        <v>8</v>
      </c>
      <c r="S3511">
        <v>10</v>
      </c>
      <c r="T3511">
        <v>0.44444444444444398</v>
      </c>
      <c r="U3511" t="s">
        <v>7895</v>
      </c>
      <c r="V3511" t="s">
        <v>10</v>
      </c>
      <c r="W3511" t="s">
        <v>45</v>
      </c>
    </row>
    <row r="3512" spans="1:23" x14ac:dyDescent="0.3">
      <c r="A3512" t="s">
        <v>3889</v>
      </c>
      <c r="B3512" s="4">
        <v>41500</v>
      </c>
      <c r="C3512" t="s">
        <v>7900</v>
      </c>
      <c r="D3512">
        <v>2013</v>
      </c>
      <c r="E3512" s="4">
        <v>41505</v>
      </c>
      <c r="F3512">
        <v>5</v>
      </c>
      <c r="G3512" t="s">
        <v>6812</v>
      </c>
      <c r="H3512" t="s">
        <v>7323</v>
      </c>
      <c r="I3512" t="s">
        <v>5974</v>
      </c>
      <c r="J3512" t="s">
        <v>5969</v>
      </c>
      <c r="K3512" t="s">
        <v>5970</v>
      </c>
      <c r="L3512" t="s">
        <v>5976</v>
      </c>
      <c r="M3512" t="s">
        <v>5977</v>
      </c>
      <c r="N3512" t="s">
        <v>1795</v>
      </c>
      <c r="O3512" t="s">
        <v>7889</v>
      </c>
      <c r="P3512">
        <v>0</v>
      </c>
      <c r="Q3512">
        <v>56</v>
      </c>
      <c r="R3512">
        <v>8</v>
      </c>
      <c r="S3512">
        <v>48</v>
      </c>
      <c r="T3512">
        <v>0.14285714285714299</v>
      </c>
      <c r="U3512" t="s">
        <v>7895</v>
      </c>
      <c r="V3512" t="s">
        <v>10</v>
      </c>
      <c r="W3512" t="s">
        <v>11</v>
      </c>
    </row>
    <row r="3513" spans="1:23" x14ac:dyDescent="0.3">
      <c r="A3513" t="s">
        <v>3889</v>
      </c>
      <c r="B3513" s="4">
        <v>41500</v>
      </c>
      <c r="C3513" t="s">
        <v>7900</v>
      </c>
      <c r="D3513">
        <v>2013</v>
      </c>
      <c r="E3513" s="4">
        <v>41505</v>
      </c>
      <c r="F3513">
        <v>5</v>
      </c>
      <c r="G3513" t="s">
        <v>6812</v>
      </c>
      <c r="H3513" t="s">
        <v>7323</v>
      </c>
      <c r="I3513" t="s">
        <v>5974</v>
      </c>
      <c r="J3513" t="s">
        <v>5969</v>
      </c>
      <c r="K3513" t="s">
        <v>5970</v>
      </c>
      <c r="L3513" t="s">
        <v>5976</v>
      </c>
      <c r="M3513" t="s">
        <v>5977</v>
      </c>
      <c r="N3513" t="s">
        <v>1395</v>
      </c>
      <c r="O3513" t="s">
        <v>7889</v>
      </c>
      <c r="P3513">
        <v>0</v>
      </c>
      <c r="Q3513">
        <v>63</v>
      </c>
      <c r="R3513">
        <v>31</v>
      </c>
      <c r="S3513">
        <v>32</v>
      </c>
      <c r="T3513">
        <v>0.49206349206349198</v>
      </c>
      <c r="U3513" t="s">
        <v>7891</v>
      </c>
      <c r="V3513" t="s">
        <v>10</v>
      </c>
      <c r="W3513" t="s">
        <v>11</v>
      </c>
    </row>
    <row r="3514" spans="1:23" x14ac:dyDescent="0.3">
      <c r="A3514" t="s">
        <v>3914</v>
      </c>
      <c r="B3514" s="4">
        <v>41506</v>
      </c>
      <c r="C3514" t="s">
        <v>7900</v>
      </c>
      <c r="D3514">
        <v>2013</v>
      </c>
      <c r="E3514" s="4">
        <v>41510</v>
      </c>
      <c r="F3514">
        <v>4</v>
      </c>
      <c r="G3514" t="s">
        <v>6871</v>
      </c>
      <c r="H3514" t="s">
        <v>6618</v>
      </c>
      <c r="I3514" t="s">
        <v>5974</v>
      </c>
      <c r="J3514" t="s">
        <v>5969</v>
      </c>
      <c r="K3514" t="s">
        <v>5975</v>
      </c>
      <c r="L3514" t="s">
        <v>5976</v>
      </c>
      <c r="M3514" t="s">
        <v>5977</v>
      </c>
      <c r="N3514" t="s">
        <v>459</v>
      </c>
      <c r="O3514" t="s">
        <v>7889</v>
      </c>
      <c r="P3514">
        <v>0</v>
      </c>
      <c r="Q3514">
        <v>31</v>
      </c>
      <c r="R3514">
        <v>6</v>
      </c>
      <c r="S3514">
        <v>25</v>
      </c>
      <c r="T3514">
        <v>0.19354838709677399</v>
      </c>
      <c r="U3514" t="s">
        <v>7891</v>
      </c>
      <c r="V3514" t="s">
        <v>10</v>
      </c>
      <c r="W3514" t="s">
        <v>45</v>
      </c>
    </row>
    <row r="3515" spans="1:23" x14ac:dyDescent="0.3">
      <c r="A3515" t="s">
        <v>3943</v>
      </c>
      <c r="B3515" s="4">
        <v>41510</v>
      </c>
      <c r="C3515" t="s">
        <v>7900</v>
      </c>
      <c r="D3515">
        <v>2013</v>
      </c>
      <c r="E3515" s="4">
        <v>41516</v>
      </c>
      <c r="F3515">
        <v>6</v>
      </c>
      <c r="G3515" t="s">
        <v>7616</v>
      </c>
      <c r="H3515" t="s">
        <v>6618</v>
      </c>
      <c r="I3515" t="s">
        <v>5974</v>
      </c>
      <c r="J3515" t="s">
        <v>5969</v>
      </c>
      <c r="K3515" t="s">
        <v>5985</v>
      </c>
      <c r="L3515" t="s">
        <v>5976</v>
      </c>
      <c r="M3515" t="s">
        <v>5977</v>
      </c>
      <c r="N3515" t="s">
        <v>2732</v>
      </c>
      <c r="O3515" t="s">
        <v>7889</v>
      </c>
      <c r="P3515">
        <v>0</v>
      </c>
      <c r="Q3515">
        <v>73</v>
      </c>
      <c r="R3515">
        <v>25</v>
      </c>
      <c r="S3515">
        <v>48</v>
      </c>
      <c r="T3515">
        <v>0.34246575342465801</v>
      </c>
      <c r="U3515" t="s">
        <v>7899</v>
      </c>
      <c r="V3515" t="s">
        <v>10</v>
      </c>
      <c r="W3515" t="s">
        <v>91</v>
      </c>
    </row>
    <row r="3516" spans="1:23" x14ac:dyDescent="0.3">
      <c r="A3516" t="s">
        <v>3961</v>
      </c>
      <c r="B3516" s="4">
        <v>41514</v>
      </c>
      <c r="C3516" t="s">
        <v>7900</v>
      </c>
      <c r="D3516">
        <v>2013</v>
      </c>
      <c r="E3516" s="4">
        <v>41518</v>
      </c>
      <c r="F3516">
        <v>4</v>
      </c>
      <c r="G3516" t="s">
        <v>7633</v>
      </c>
      <c r="H3516" t="s">
        <v>6770</v>
      </c>
      <c r="I3516" t="s">
        <v>5974</v>
      </c>
      <c r="J3516" t="s">
        <v>5969</v>
      </c>
      <c r="K3516" t="s">
        <v>5985</v>
      </c>
      <c r="L3516" t="s">
        <v>5976</v>
      </c>
      <c r="M3516" t="s">
        <v>5977</v>
      </c>
      <c r="N3516" t="s">
        <v>485</v>
      </c>
      <c r="O3516" t="s">
        <v>7889</v>
      </c>
      <c r="P3516">
        <v>0</v>
      </c>
      <c r="Q3516">
        <v>44</v>
      </c>
      <c r="R3516">
        <v>14</v>
      </c>
      <c r="S3516">
        <v>30</v>
      </c>
      <c r="T3516">
        <v>0.31818181818181801</v>
      </c>
      <c r="U3516" t="s">
        <v>7899</v>
      </c>
      <c r="V3516" t="s">
        <v>10</v>
      </c>
      <c r="W3516" t="s">
        <v>45</v>
      </c>
    </row>
    <row r="3517" spans="1:23" x14ac:dyDescent="0.3">
      <c r="A3517" t="s">
        <v>4012</v>
      </c>
      <c r="B3517" s="4">
        <v>41522</v>
      </c>
      <c r="C3517" t="s">
        <v>7901</v>
      </c>
      <c r="D3517">
        <v>2013</v>
      </c>
      <c r="E3517" s="4">
        <v>41528</v>
      </c>
      <c r="F3517">
        <v>6</v>
      </c>
      <c r="G3517" t="s">
        <v>7050</v>
      </c>
      <c r="H3517" t="s">
        <v>6819</v>
      </c>
      <c r="I3517" t="s">
        <v>5974</v>
      </c>
      <c r="J3517" t="s">
        <v>5969</v>
      </c>
      <c r="K3517" t="s">
        <v>5975</v>
      </c>
      <c r="L3517" t="s">
        <v>5976</v>
      </c>
      <c r="M3517" t="s">
        <v>5977</v>
      </c>
      <c r="N3517" t="s">
        <v>2816</v>
      </c>
      <c r="O3517" t="s">
        <v>7889</v>
      </c>
      <c r="P3517">
        <v>0</v>
      </c>
      <c r="Q3517">
        <v>249</v>
      </c>
      <c r="R3517">
        <v>112</v>
      </c>
      <c r="S3517">
        <v>137</v>
      </c>
      <c r="T3517">
        <v>0.44979919678714902</v>
      </c>
      <c r="U3517" t="s">
        <v>7891</v>
      </c>
      <c r="V3517" t="s">
        <v>10</v>
      </c>
      <c r="W3517" t="s">
        <v>73</v>
      </c>
    </row>
    <row r="3518" spans="1:23" x14ac:dyDescent="0.3">
      <c r="A3518" t="s">
        <v>4012</v>
      </c>
      <c r="B3518" s="4">
        <v>41522</v>
      </c>
      <c r="C3518" t="s">
        <v>7901</v>
      </c>
      <c r="D3518">
        <v>2013</v>
      </c>
      <c r="E3518" s="4">
        <v>41528</v>
      </c>
      <c r="F3518">
        <v>6</v>
      </c>
      <c r="G3518" t="s">
        <v>7050</v>
      </c>
      <c r="H3518" t="s">
        <v>6819</v>
      </c>
      <c r="I3518" t="s">
        <v>5974</v>
      </c>
      <c r="J3518" t="s">
        <v>5969</v>
      </c>
      <c r="K3518" t="s">
        <v>5975</v>
      </c>
      <c r="L3518" t="s">
        <v>5976</v>
      </c>
      <c r="M3518" t="s">
        <v>5977</v>
      </c>
      <c r="N3518" t="s">
        <v>2397</v>
      </c>
      <c r="O3518" t="s">
        <v>7889</v>
      </c>
      <c r="P3518">
        <v>0</v>
      </c>
      <c r="Q3518">
        <v>46</v>
      </c>
      <c r="R3518">
        <v>3</v>
      </c>
      <c r="S3518">
        <v>43</v>
      </c>
      <c r="T3518">
        <v>6.5217391304347797E-2</v>
      </c>
      <c r="U3518" t="s">
        <v>7892</v>
      </c>
      <c r="V3518" t="s">
        <v>10</v>
      </c>
      <c r="W3518" t="s">
        <v>45</v>
      </c>
    </row>
    <row r="3519" spans="1:23" x14ac:dyDescent="0.3">
      <c r="A3519" t="s">
        <v>4061</v>
      </c>
      <c r="B3519" s="4">
        <v>41533</v>
      </c>
      <c r="C3519" t="s">
        <v>7901</v>
      </c>
      <c r="D3519">
        <v>2013</v>
      </c>
      <c r="E3519" s="4">
        <v>41538</v>
      </c>
      <c r="F3519">
        <v>5</v>
      </c>
      <c r="G3519" t="s">
        <v>7145</v>
      </c>
      <c r="H3519" t="s">
        <v>7148</v>
      </c>
      <c r="I3519" t="s">
        <v>5974</v>
      </c>
      <c r="J3519" t="s">
        <v>5969</v>
      </c>
      <c r="K3519" t="s">
        <v>5985</v>
      </c>
      <c r="L3519" t="s">
        <v>5976</v>
      </c>
      <c r="M3519" t="s">
        <v>5977</v>
      </c>
      <c r="N3519" t="s">
        <v>663</v>
      </c>
      <c r="O3519" t="s">
        <v>7889</v>
      </c>
      <c r="P3519">
        <v>0</v>
      </c>
      <c r="Q3519">
        <v>63</v>
      </c>
      <c r="R3519">
        <v>28</v>
      </c>
      <c r="S3519">
        <v>35</v>
      </c>
      <c r="T3519">
        <v>0.44444444444444398</v>
      </c>
      <c r="U3519" t="s">
        <v>7892</v>
      </c>
      <c r="V3519" t="s">
        <v>10</v>
      </c>
      <c r="W3519" t="s">
        <v>91</v>
      </c>
    </row>
    <row r="3520" spans="1:23" x14ac:dyDescent="0.3">
      <c r="A3520" t="s">
        <v>4201</v>
      </c>
      <c r="B3520" s="4">
        <v>41572</v>
      </c>
      <c r="C3520" t="s">
        <v>7903</v>
      </c>
      <c r="D3520">
        <v>2013</v>
      </c>
      <c r="E3520" s="4">
        <v>41577</v>
      </c>
      <c r="F3520">
        <v>5</v>
      </c>
      <c r="G3520" t="s">
        <v>7501</v>
      </c>
      <c r="H3520" t="s">
        <v>7667</v>
      </c>
      <c r="I3520" t="s">
        <v>5974</v>
      </c>
      <c r="J3520" t="s">
        <v>5969</v>
      </c>
      <c r="K3520" t="s">
        <v>5970</v>
      </c>
      <c r="L3520" t="s">
        <v>5976</v>
      </c>
      <c r="M3520" t="s">
        <v>5977</v>
      </c>
      <c r="N3520" t="s">
        <v>281</v>
      </c>
      <c r="O3520" t="s">
        <v>7889</v>
      </c>
      <c r="P3520">
        <v>0</v>
      </c>
      <c r="Q3520">
        <v>193</v>
      </c>
      <c r="R3520">
        <v>62</v>
      </c>
      <c r="S3520">
        <v>131</v>
      </c>
      <c r="T3520">
        <v>0.32124352331606199</v>
      </c>
      <c r="U3520" t="s">
        <v>7910</v>
      </c>
      <c r="V3520" t="s">
        <v>10</v>
      </c>
      <c r="W3520" t="s">
        <v>77</v>
      </c>
    </row>
    <row r="3521" spans="1:23" x14ac:dyDescent="0.3">
      <c r="A3521" t="s">
        <v>4228</v>
      </c>
      <c r="B3521" s="4">
        <v>41580</v>
      </c>
      <c r="C3521" t="s">
        <v>7904</v>
      </c>
      <c r="D3521">
        <v>2013</v>
      </c>
      <c r="E3521" s="4">
        <v>41587</v>
      </c>
      <c r="F3521">
        <v>7</v>
      </c>
      <c r="G3521" t="s">
        <v>6874</v>
      </c>
      <c r="H3521" t="s">
        <v>6348</v>
      </c>
      <c r="I3521" t="s">
        <v>5974</v>
      </c>
      <c r="J3521" t="s">
        <v>5969</v>
      </c>
      <c r="K3521" t="s">
        <v>5975</v>
      </c>
      <c r="L3521" t="s">
        <v>5976</v>
      </c>
      <c r="M3521" t="s">
        <v>5977</v>
      </c>
      <c r="N3521" t="s">
        <v>4229</v>
      </c>
      <c r="O3521" t="s">
        <v>7889</v>
      </c>
      <c r="P3521">
        <v>0</v>
      </c>
      <c r="Q3521">
        <v>232</v>
      </c>
      <c r="R3521">
        <v>23</v>
      </c>
      <c r="S3521">
        <v>209</v>
      </c>
      <c r="T3521">
        <v>9.9137931034482804E-2</v>
      </c>
      <c r="U3521" t="s">
        <v>7899</v>
      </c>
      <c r="V3521" t="s">
        <v>10</v>
      </c>
      <c r="W3521" t="s">
        <v>91</v>
      </c>
    </row>
    <row r="3522" spans="1:23" x14ac:dyDescent="0.3">
      <c r="A3522" t="s">
        <v>4242</v>
      </c>
      <c r="B3522" s="4">
        <v>41584</v>
      </c>
      <c r="C3522" t="s">
        <v>7904</v>
      </c>
      <c r="D3522">
        <v>2013</v>
      </c>
      <c r="E3522" s="4">
        <v>41588</v>
      </c>
      <c r="F3522">
        <v>4</v>
      </c>
      <c r="G3522" t="s">
        <v>6194</v>
      </c>
      <c r="H3522" t="s">
        <v>7065</v>
      </c>
      <c r="I3522" t="s">
        <v>5974</v>
      </c>
      <c r="J3522" t="s">
        <v>5969</v>
      </c>
      <c r="K3522" t="s">
        <v>5975</v>
      </c>
      <c r="L3522" t="s">
        <v>5976</v>
      </c>
      <c r="M3522" t="s">
        <v>5977</v>
      </c>
      <c r="N3522" t="s">
        <v>2073</v>
      </c>
      <c r="O3522" t="s">
        <v>7889</v>
      </c>
      <c r="P3522">
        <v>0</v>
      </c>
      <c r="Q3522">
        <v>167</v>
      </c>
      <c r="R3522">
        <v>63</v>
      </c>
      <c r="S3522">
        <v>104</v>
      </c>
      <c r="T3522">
        <v>0.37724550898203602</v>
      </c>
      <c r="U3522" t="s">
        <v>7913</v>
      </c>
      <c r="V3522" t="s">
        <v>10</v>
      </c>
      <c r="W3522" t="s">
        <v>29</v>
      </c>
    </row>
    <row r="3523" spans="1:23" x14ac:dyDescent="0.3">
      <c r="A3523" t="s">
        <v>4392</v>
      </c>
      <c r="B3523" s="4">
        <v>41615</v>
      </c>
      <c r="C3523" t="s">
        <v>7906</v>
      </c>
      <c r="D3523">
        <v>2013</v>
      </c>
      <c r="E3523" s="4">
        <v>41621</v>
      </c>
      <c r="F3523">
        <v>6</v>
      </c>
      <c r="G3523" t="s">
        <v>7203</v>
      </c>
      <c r="H3523" t="s">
        <v>7579</v>
      </c>
      <c r="I3523" t="s">
        <v>5974</v>
      </c>
      <c r="J3523" t="s">
        <v>5969</v>
      </c>
      <c r="K3523" t="s">
        <v>5985</v>
      </c>
      <c r="L3523" t="s">
        <v>5976</v>
      </c>
      <c r="M3523" t="s">
        <v>5977</v>
      </c>
      <c r="N3523" t="s">
        <v>516</v>
      </c>
      <c r="O3523" t="s">
        <v>7889</v>
      </c>
      <c r="P3523">
        <v>0</v>
      </c>
      <c r="Q3523">
        <v>39</v>
      </c>
      <c r="R3523">
        <v>11</v>
      </c>
      <c r="S3523">
        <v>28</v>
      </c>
      <c r="T3523">
        <v>0.28205128205128199</v>
      </c>
      <c r="U3523" t="s">
        <v>7895</v>
      </c>
      <c r="V3523" t="s">
        <v>10</v>
      </c>
      <c r="W3523" t="s">
        <v>11</v>
      </c>
    </row>
    <row r="3524" spans="1:23" x14ac:dyDescent="0.3">
      <c r="A3524" t="s">
        <v>4433</v>
      </c>
      <c r="B3524" s="4">
        <v>41624</v>
      </c>
      <c r="C3524" t="s">
        <v>7906</v>
      </c>
      <c r="D3524">
        <v>2013</v>
      </c>
      <c r="E3524" s="4">
        <v>41631</v>
      </c>
      <c r="F3524">
        <v>7</v>
      </c>
      <c r="G3524" t="s">
        <v>6186</v>
      </c>
      <c r="H3524" t="s">
        <v>7702</v>
      </c>
      <c r="I3524" t="s">
        <v>5974</v>
      </c>
      <c r="J3524" t="s">
        <v>5969</v>
      </c>
      <c r="K3524" t="s">
        <v>5985</v>
      </c>
      <c r="L3524" t="s">
        <v>5976</v>
      </c>
      <c r="M3524" t="s">
        <v>5977</v>
      </c>
      <c r="N3524" t="s">
        <v>2558</v>
      </c>
      <c r="O3524" t="s">
        <v>7889</v>
      </c>
      <c r="P3524">
        <v>0</v>
      </c>
      <c r="Q3524">
        <v>54</v>
      </c>
      <c r="R3524">
        <v>11</v>
      </c>
      <c r="S3524">
        <v>43</v>
      </c>
      <c r="T3524">
        <v>0.203703703703704</v>
      </c>
      <c r="U3524" t="s">
        <v>7891</v>
      </c>
      <c r="V3524" t="s">
        <v>10</v>
      </c>
      <c r="W3524" t="s">
        <v>11</v>
      </c>
    </row>
    <row r="3525" spans="1:23" x14ac:dyDescent="0.3">
      <c r="A3525" t="s">
        <v>3164</v>
      </c>
      <c r="B3525" s="4">
        <v>41281</v>
      </c>
      <c r="C3525" t="s">
        <v>7888</v>
      </c>
      <c r="D3525">
        <v>2013</v>
      </c>
      <c r="E3525" s="4">
        <v>41286</v>
      </c>
      <c r="F3525">
        <v>5</v>
      </c>
      <c r="G3525" t="s">
        <v>6168</v>
      </c>
      <c r="H3525" t="s">
        <v>7464</v>
      </c>
      <c r="I3525" t="s">
        <v>5974</v>
      </c>
      <c r="J3525" t="s">
        <v>5969</v>
      </c>
      <c r="K3525" t="s">
        <v>5975</v>
      </c>
      <c r="L3525" t="s">
        <v>5971</v>
      </c>
      <c r="M3525" t="s">
        <v>5977</v>
      </c>
      <c r="N3525" t="s">
        <v>730</v>
      </c>
      <c r="O3525" t="s">
        <v>7889</v>
      </c>
      <c r="P3525">
        <v>0</v>
      </c>
      <c r="Q3525">
        <v>247</v>
      </c>
      <c r="R3525">
        <v>74</v>
      </c>
      <c r="S3525">
        <v>173</v>
      </c>
      <c r="T3525">
        <v>0.29959514170040502</v>
      </c>
      <c r="U3525" t="s">
        <v>7892</v>
      </c>
      <c r="V3525" t="s">
        <v>10</v>
      </c>
      <c r="W3525" t="s">
        <v>22</v>
      </c>
    </row>
    <row r="3526" spans="1:23" x14ac:dyDescent="0.3">
      <c r="A3526" t="s">
        <v>3277</v>
      </c>
      <c r="B3526" s="4">
        <v>41319</v>
      </c>
      <c r="C3526" t="s">
        <v>7893</v>
      </c>
      <c r="D3526">
        <v>2013</v>
      </c>
      <c r="E3526" s="4">
        <v>41324</v>
      </c>
      <c r="F3526">
        <v>5</v>
      </c>
      <c r="G3526" t="s">
        <v>6308</v>
      </c>
      <c r="H3526" t="s">
        <v>7494</v>
      </c>
      <c r="I3526" t="s">
        <v>5974</v>
      </c>
      <c r="J3526" t="s">
        <v>5969</v>
      </c>
      <c r="K3526" t="s">
        <v>5975</v>
      </c>
      <c r="L3526" t="s">
        <v>5971</v>
      </c>
      <c r="M3526" t="s">
        <v>5977</v>
      </c>
      <c r="N3526" t="s">
        <v>1920</v>
      </c>
      <c r="O3526" t="s">
        <v>7889</v>
      </c>
      <c r="P3526">
        <v>0</v>
      </c>
      <c r="Q3526">
        <v>238</v>
      </c>
      <c r="R3526">
        <v>31</v>
      </c>
      <c r="S3526">
        <v>207</v>
      </c>
      <c r="T3526">
        <v>0.130252100840336</v>
      </c>
      <c r="U3526" t="s">
        <v>7899</v>
      </c>
      <c r="V3526" t="s">
        <v>10</v>
      </c>
      <c r="W3526" t="s">
        <v>22</v>
      </c>
    </row>
    <row r="3527" spans="1:23" x14ac:dyDescent="0.3">
      <c r="A3527" t="s">
        <v>3310</v>
      </c>
      <c r="B3527" s="4">
        <v>41330</v>
      </c>
      <c r="C3527" t="s">
        <v>7893</v>
      </c>
      <c r="D3527">
        <v>2013</v>
      </c>
      <c r="E3527" s="4">
        <v>41333</v>
      </c>
      <c r="F3527">
        <v>3</v>
      </c>
      <c r="G3527" t="s">
        <v>7501</v>
      </c>
      <c r="H3527" t="s">
        <v>7502</v>
      </c>
      <c r="I3527" t="s">
        <v>5974</v>
      </c>
      <c r="J3527" t="s">
        <v>5969</v>
      </c>
      <c r="K3527" t="s">
        <v>5970</v>
      </c>
      <c r="L3527" t="s">
        <v>5971</v>
      </c>
      <c r="M3527" t="s">
        <v>5977</v>
      </c>
      <c r="N3527" t="s">
        <v>103</v>
      </c>
      <c r="O3527" t="s">
        <v>7889</v>
      </c>
      <c r="P3527">
        <v>0</v>
      </c>
      <c r="Q3527">
        <v>423</v>
      </c>
      <c r="R3527">
        <v>186</v>
      </c>
      <c r="S3527">
        <v>237</v>
      </c>
      <c r="T3527">
        <v>0.439716312056738</v>
      </c>
      <c r="U3527" t="s">
        <v>7895</v>
      </c>
      <c r="V3527" t="s">
        <v>10</v>
      </c>
      <c r="W3527" t="s">
        <v>22</v>
      </c>
    </row>
    <row r="3528" spans="1:23" x14ac:dyDescent="0.3">
      <c r="A3528" t="s">
        <v>3350</v>
      </c>
      <c r="B3528" s="4">
        <v>41344</v>
      </c>
      <c r="C3528" t="s">
        <v>7907</v>
      </c>
      <c r="D3528">
        <v>2013</v>
      </c>
      <c r="E3528" s="4">
        <v>41347</v>
      </c>
      <c r="F3528">
        <v>3</v>
      </c>
      <c r="G3528" t="s">
        <v>7508</v>
      </c>
      <c r="H3528" t="s">
        <v>7303</v>
      </c>
      <c r="I3528" t="s">
        <v>5974</v>
      </c>
      <c r="J3528" t="s">
        <v>5969</v>
      </c>
      <c r="K3528" t="s">
        <v>5970</v>
      </c>
      <c r="L3528" t="s">
        <v>5971</v>
      </c>
      <c r="M3528" t="s">
        <v>5977</v>
      </c>
      <c r="N3528" t="s">
        <v>193</v>
      </c>
      <c r="O3528" t="s">
        <v>7889</v>
      </c>
      <c r="P3528">
        <v>0</v>
      </c>
      <c r="Q3528">
        <v>41</v>
      </c>
      <c r="R3528">
        <v>11</v>
      </c>
      <c r="S3528">
        <v>30</v>
      </c>
      <c r="T3528">
        <v>0.26829268292682901</v>
      </c>
      <c r="U3528" t="s">
        <v>7892</v>
      </c>
      <c r="V3528" t="s">
        <v>10</v>
      </c>
      <c r="W3528" t="s">
        <v>22</v>
      </c>
    </row>
    <row r="3529" spans="1:23" x14ac:dyDescent="0.3">
      <c r="A3529" t="s">
        <v>3534</v>
      </c>
      <c r="B3529" s="4">
        <v>41418</v>
      </c>
      <c r="C3529" t="s">
        <v>7896</v>
      </c>
      <c r="D3529">
        <v>2013</v>
      </c>
      <c r="E3529" s="4">
        <v>41424</v>
      </c>
      <c r="F3529">
        <v>6</v>
      </c>
      <c r="G3529" t="s">
        <v>7179</v>
      </c>
      <c r="H3529" t="s">
        <v>6527</v>
      </c>
      <c r="I3529" t="s">
        <v>5974</v>
      </c>
      <c r="J3529" t="s">
        <v>5969</v>
      </c>
      <c r="K3529" t="s">
        <v>5975</v>
      </c>
      <c r="L3529" t="s">
        <v>5976</v>
      </c>
      <c r="M3529" t="s">
        <v>5977</v>
      </c>
      <c r="N3529" t="s">
        <v>1015</v>
      </c>
      <c r="O3529" t="s">
        <v>7889</v>
      </c>
      <c r="P3529">
        <v>0</v>
      </c>
      <c r="Q3529">
        <v>397</v>
      </c>
      <c r="R3529">
        <v>194</v>
      </c>
      <c r="S3529">
        <v>203</v>
      </c>
      <c r="T3529">
        <v>0.48866498740554198</v>
      </c>
      <c r="U3529" t="s">
        <v>7895</v>
      </c>
      <c r="V3529" t="s">
        <v>10</v>
      </c>
      <c r="W3529" t="s">
        <v>22</v>
      </c>
    </row>
    <row r="3530" spans="1:23" x14ac:dyDescent="0.3">
      <c r="A3530" t="s">
        <v>3793</v>
      </c>
      <c r="B3530" s="4">
        <v>41481</v>
      </c>
      <c r="C3530" t="s">
        <v>7909</v>
      </c>
      <c r="D3530">
        <v>2013</v>
      </c>
      <c r="E3530" s="4">
        <v>41486</v>
      </c>
      <c r="F3530">
        <v>5</v>
      </c>
      <c r="G3530" t="s">
        <v>6670</v>
      </c>
      <c r="H3530" t="s">
        <v>6013</v>
      </c>
      <c r="I3530" t="s">
        <v>5974</v>
      </c>
      <c r="J3530" t="s">
        <v>5969</v>
      </c>
      <c r="K3530" t="s">
        <v>5985</v>
      </c>
      <c r="L3530" t="s">
        <v>5971</v>
      </c>
      <c r="M3530" t="s">
        <v>5977</v>
      </c>
      <c r="N3530" t="s">
        <v>862</v>
      </c>
      <c r="O3530" t="s">
        <v>7889</v>
      </c>
      <c r="P3530">
        <v>0</v>
      </c>
      <c r="Q3530">
        <v>63</v>
      </c>
      <c r="R3530">
        <v>19</v>
      </c>
      <c r="S3530">
        <v>44</v>
      </c>
      <c r="T3530">
        <v>0.30158730158730201</v>
      </c>
      <c r="U3530" t="s">
        <v>7890</v>
      </c>
      <c r="V3530" t="s">
        <v>10</v>
      </c>
      <c r="W3530" t="s">
        <v>22</v>
      </c>
    </row>
    <row r="3531" spans="1:23" x14ac:dyDescent="0.3">
      <c r="A3531" t="s">
        <v>3840</v>
      </c>
      <c r="B3531" s="4">
        <v>41494</v>
      </c>
      <c r="C3531" t="s">
        <v>7900</v>
      </c>
      <c r="D3531">
        <v>2013</v>
      </c>
      <c r="E3531" s="4">
        <v>41497</v>
      </c>
      <c r="F3531">
        <v>3</v>
      </c>
      <c r="G3531" t="s">
        <v>6062</v>
      </c>
      <c r="H3531" t="s">
        <v>7243</v>
      </c>
      <c r="I3531" t="s">
        <v>5974</v>
      </c>
      <c r="J3531" t="s">
        <v>5969</v>
      </c>
      <c r="K3531" t="s">
        <v>5975</v>
      </c>
      <c r="L3531" t="s">
        <v>5971</v>
      </c>
      <c r="M3531" t="s">
        <v>5977</v>
      </c>
      <c r="N3531" t="s">
        <v>1785</v>
      </c>
      <c r="O3531" t="s">
        <v>7889</v>
      </c>
      <c r="P3531">
        <v>0</v>
      </c>
      <c r="Q3531">
        <v>291</v>
      </c>
      <c r="R3531">
        <v>78</v>
      </c>
      <c r="S3531">
        <v>213</v>
      </c>
      <c r="T3531">
        <v>0.268041237113402</v>
      </c>
      <c r="U3531" t="s">
        <v>7910</v>
      </c>
      <c r="V3531" t="s">
        <v>10</v>
      </c>
      <c r="W3531" t="s">
        <v>22</v>
      </c>
    </row>
    <row r="3532" spans="1:23" x14ac:dyDescent="0.3">
      <c r="A3532" t="s">
        <v>4044</v>
      </c>
      <c r="B3532" s="4">
        <v>41529</v>
      </c>
      <c r="C3532" t="s">
        <v>7901</v>
      </c>
      <c r="D3532">
        <v>2013</v>
      </c>
      <c r="E3532" s="4">
        <v>41533</v>
      </c>
      <c r="F3532">
        <v>4</v>
      </c>
      <c r="G3532" t="s">
        <v>6195</v>
      </c>
      <c r="H3532" t="s">
        <v>6177</v>
      </c>
      <c r="I3532" t="s">
        <v>5974</v>
      </c>
      <c r="J3532" t="s">
        <v>5969</v>
      </c>
      <c r="K3532" t="s">
        <v>5985</v>
      </c>
      <c r="L3532" t="s">
        <v>5976</v>
      </c>
      <c r="M3532" t="s">
        <v>5977</v>
      </c>
      <c r="N3532" t="s">
        <v>1974</v>
      </c>
      <c r="O3532" t="s">
        <v>7889</v>
      </c>
      <c r="P3532">
        <v>0</v>
      </c>
      <c r="Q3532">
        <v>96</v>
      </c>
      <c r="R3532">
        <v>17</v>
      </c>
      <c r="S3532">
        <v>79</v>
      </c>
      <c r="T3532">
        <v>0.17708333333333301</v>
      </c>
      <c r="U3532" t="s">
        <v>7895</v>
      </c>
      <c r="V3532" t="s">
        <v>10</v>
      </c>
      <c r="W3532" t="s">
        <v>22</v>
      </c>
    </row>
    <row r="3533" spans="1:23" x14ac:dyDescent="0.3">
      <c r="A3533" t="s">
        <v>4044</v>
      </c>
      <c r="B3533" s="4">
        <v>41529</v>
      </c>
      <c r="C3533" t="s">
        <v>7901</v>
      </c>
      <c r="D3533">
        <v>2013</v>
      </c>
      <c r="E3533" s="4">
        <v>41533</v>
      </c>
      <c r="F3533">
        <v>4</v>
      </c>
      <c r="G3533" t="s">
        <v>6195</v>
      </c>
      <c r="H3533" t="s">
        <v>6177</v>
      </c>
      <c r="I3533" t="s">
        <v>5974</v>
      </c>
      <c r="J3533" t="s">
        <v>5969</v>
      </c>
      <c r="K3533" t="s">
        <v>5985</v>
      </c>
      <c r="L3533" t="s">
        <v>5976</v>
      </c>
      <c r="M3533" t="s">
        <v>5977</v>
      </c>
      <c r="N3533" t="s">
        <v>1078</v>
      </c>
      <c r="O3533" t="s">
        <v>7889</v>
      </c>
      <c r="P3533">
        <v>0</v>
      </c>
      <c r="Q3533">
        <v>46</v>
      </c>
      <c r="R3533">
        <v>6</v>
      </c>
      <c r="S3533">
        <v>40</v>
      </c>
      <c r="T3533">
        <v>0.13043478260869601</v>
      </c>
      <c r="U3533" t="s">
        <v>7895</v>
      </c>
      <c r="V3533" t="s">
        <v>10</v>
      </c>
      <c r="W3533" t="s">
        <v>22</v>
      </c>
    </row>
    <row r="3534" spans="1:23" x14ac:dyDescent="0.3">
      <c r="A3534" t="s">
        <v>4051</v>
      </c>
      <c r="B3534" s="4">
        <v>41531</v>
      </c>
      <c r="C3534" t="s">
        <v>7901</v>
      </c>
      <c r="D3534">
        <v>2013</v>
      </c>
      <c r="E3534" s="4">
        <v>41533</v>
      </c>
      <c r="F3534">
        <v>2</v>
      </c>
      <c r="G3534" t="s">
        <v>6799</v>
      </c>
      <c r="H3534" t="s">
        <v>7494</v>
      </c>
      <c r="I3534" t="s">
        <v>5974</v>
      </c>
      <c r="J3534" t="s">
        <v>5969</v>
      </c>
      <c r="K3534" t="s">
        <v>5970</v>
      </c>
      <c r="L3534" t="s">
        <v>5971</v>
      </c>
      <c r="M3534" t="s">
        <v>5977</v>
      </c>
      <c r="N3534" t="s">
        <v>1584</v>
      </c>
      <c r="O3534" t="s">
        <v>7889</v>
      </c>
      <c r="P3534">
        <v>0</v>
      </c>
      <c r="Q3534">
        <v>428</v>
      </c>
      <c r="R3534">
        <v>133</v>
      </c>
      <c r="S3534">
        <v>295</v>
      </c>
      <c r="T3534">
        <v>0.31074766355140199</v>
      </c>
      <c r="U3534" t="s">
        <v>7897</v>
      </c>
      <c r="V3534" t="s">
        <v>10</v>
      </c>
      <c r="W3534" t="s">
        <v>22</v>
      </c>
    </row>
    <row r="3535" spans="1:23" x14ac:dyDescent="0.3">
      <c r="A3535" t="s">
        <v>4073</v>
      </c>
      <c r="B3535" s="4">
        <v>41536</v>
      </c>
      <c r="C3535" t="s">
        <v>7901</v>
      </c>
      <c r="D3535">
        <v>2013</v>
      </c>
      <c r="E3535" s="4">
        <v>41538</v>
      </c>
      <c r="F3535">
        <v>2</v>
      </c>
      <c r="G3535" t="s">
        <v>7140</v>
      </c>
      <c r="H3535" t="s">
        <v>6906</v>
      </c>
      <c r="I3535" t="s">
        <v>5974</v>
      </c>
      <c r="J3535" t="s">
        <v>5969</v>
      </c>
      <c r="K3535" t="s">
        <v>5975</v>
      </c>
      <c r="L3535" t="s">
        <v>5971</v>
      </c>
      <c r="M3535" t="s">
        <v>5977</v>
      </c>
      <c r="N3535" t="s">
        <v>630</v>
      </c>
      <c r="O3535" t="s">
        <v>7889</v>
      </c>
      <c r="P3535">
        <v>0</v>
      </c>
      <c r="Q3535">
        <v>11</v>
      </c>
      <c r="R3535">
        <v>4</v>
      </c>
      <c r="S3535">
        <v>7</v>
      </c>
      <c r="T3535">
        <v>0.36363636363636398</v>
      </c>
      <c r="U3535" t="s">
        <v>7890</v>
      </c>
      <c r="V3535" t="s">
        <v>10</v>
      </c>
      <c r="W3535" t="s">
        <v>22</v>
      </c>
    </row>
    <row r="3536" spans="1:23" x14ac:dyDescent="0.3">
      <c r="A3536" t="s">
        <v>4165</v>
      </c>
      <c r="B3536" s="4">
        <v>41558</v>
      </c>
      <c r="C3536" t="s">
        <v>7903</v>
      </c>
      <c r="D3536">
        <v>2013</v>
      </c>
      <c r="E3536" s="4">
        <v>41560</v>
      </c>
      <c r="F3536">
        <v>2</v>
      </c>
      <c r="G3536" t="s">
        <v>6734</v>
      </c>
      <c r="H3536" t="s">
        <v>7652</v>
      </c>
      <c r="I3536" t="s">
        <v>5974</v>
      </c>
      <c r="J3536" t="s">
        <v>5969</v>
      </c>
      <c r="K3536" t="s">
        <v>5975</v>
      </c>
      <c r="L3536" t="s">
        <v>5971</v>
      </c>
      <c r="M3536" t="s">
        <v>5977</v>
      </c>
      <c r="N3536" t="s">
        <v>479</v>
      </c>
      <c r="O3536" t="s">
        <v>7889</v>
      </c>
      <c r="P3536">
        <v>0</v>
      </c>
      <c r="Q3536">
        <v>396</v>
      </c>
      <c r="R3536">
        <v>194</v>
      </c>
      <c r="S3536">
        <v>202</v>
      </c>
      <c r="T3536">
        <v>0.48989898989899</v>
      </c>
      <c r="U3536" t="s">
        <v>7895</v>
      </c>
      <c r="V3536" t="s">
        <v>10</v>
      </c>
      <c r="W3536" t="s">
        <v>22</v>
      </c>
    </row>
    <row r="3537" spans="1:23" x14ac:dyDescent="0.3">
      <c r="A3537" t="s">
        <v>4203</v>
      </c>
      <c r="B3537" s="4">
        <v>41575</v>
      </c>
      <c r="C3537" t="s">
        <v>7903</v>
      </c>
      <c r="D3537">
        <v>2013</v>
      </c>
      <c r="E3537" s="4">
        <v>41580</v>
      </c>
      <c r="F3537">
        <v>5</v>
      </c>
      <c r="G3537" t="s">
        <v>7411</v>
      </c>
      <c r="H3537" t="s">
        <v>7668</v>
      </c>
      <c r="I3537" t="s">
        <v>5974</v>
      </c>
      <c r="J3537" t="s">
        <v>5969</v>
      </c>
      <c r="K3537" t="s">
        <v>5985</v>
      </c>
      <c r="L3537" t="s">
        <v>5971</v>
      </c>
      <c r="M3537" t="s">
        <v>5977</v>
      </c>
      <c r="N3537" t="s">
        <v>1198</v>
      </c>
      <c r="O3537" t="s">
        <v>7889</v>
      </c>
      <c r="P3537">
        <v>0</v>
      </c>
      <c r="Q3537">
        <v>591</v>
      </c>
      <c r="R3537">
        <v>118</v>
      </c>
      <c r="S3537">
        <v>473</v>
      </c>
      <c r="T3537">
        <v>0.199661590524535</v>
      </c>
      <c r="U3537" t="s">
        <v>7891</v>
      </c>
      <c r="V3537" t="s">
        <v>10</v>
      </c>
      <c r="W3537" t="s">
        <v>22</v>
      </c>
    </row>
    <row r="3538" spans="1:23" x14ac:dyDescent="0.3">
      <c r="A3538" t="s">
        <v>4203</v>
      </c>
      <c r="B3538" s="4">
        <v>41575</v>
      </c>
      <c r="C3538" t="s">
        <v>7903</v>
      </c>
      <c r="D3538">
        <v>2013</v>
      </c>
      <c r="E3538" s="4">
        <v>41580</v>
      </c>
      <c r="F3538">
        <v>5</v>
      </c>
      <c r="G3538" t="s">
        <v>7411</v>
      </c>
      <c r="H3538" t="s">
        <v>7668</v>
      </c>
      <c r="I3538" t="s">
        <v>5974</v>
      </c>
      <c r="J3538" t="s">
        <v>5969</v>
      </c>
      <c r="K3538" t="s">
        <v>5985</v>
      </c>
      <c r="L3538" t="s">
        <v>5971</v>
      </c>
      <c r="M3538" t="s">
        <v>5977</v>
      </c>
      <c r="N3538" t="s">
        <v>566</v>
      </c>
      <c r="O3538" t="s">
        <v>7889</v>
      </c>
      <c r="P3538">
        <v>0</v>
      </c>
      <c r="Q3538">
        <v>425</v>
      </c>
      <c r="R3538">
        <v>110</v>
      </c>
      <c r="S3538">
        <v>315</v>
      </c>
      <c r="T3538">
        <v>0.25882352941176501</v>
      </c>
      <c r="U3538" t="s">
        <v>7891</v>
      </c>
      <c r="V3538" t="s">
        <v>10</v>
      </c>
      <c r="W3538" t="s">
        <v>22</v>
      </c>
    </row>
    <row r="3539" spans="1:23" x14ac:dyDescent="0.3">
      <c r="A3539" t="s">
        <v>4291</v>
      </c>
      <c r="B3539" s="4">
        <v>41595</v>
      </c>
      <c r="C3539" t="s">
        <v>7904</v>
      </c>
      <c r="D3539">
        <v>2013</v>
      </c>
      <c r="E3539" s="4">
        <v>41602</v>
      </c>
      <c r="F3539">
        <v>7</v>
      </c>
      <c r="G3539" t="s">
        <v>6392</v>
      </c>
      <c r="H3539" t="s">
        <v>7415</v>
      </c>
      <c r="I3539" t="s">
        <v>5974</v>
      </c>
      <c r="J3539" t="s">
        <v>5969</v>
      </c>
      <c r="K3539" t="s">
        <v>5985</v>
      </c>
      <c r="L3539" t="s">
        <v>5976</v>
      </c>
      <c r="M3539" t="s">
        <v>5977</v>
      </c>
      <c r="N3539" t="s">
        <v>417</v>
      </c>
      <c r="O3539" t="s">
        <v>7889</v>
      </c>
      <c r="P3539">
        <v>0</v>
      </c>
      <c r="Q3539">
        <v>96</v>
      </c>
      <c r="R3539">
        <v>2</v>
      </c>
      <c r="S3539">
        <v>94</v>
      </c>
      <c r="T3539">
        <v>2.0833333333333301E-2</v>
      </c>
      <c r="U3539" t="s">
        <v>7892</v>
      </c>
      <c r="V3539" t="s">
        <v>10</v>
      </c>
      <c r="W3539" t="s">
        <v>22</v>
      </c>
    </row>
    <row r="3540" spans="1:23" x14ac:dyDescent="0.3">
      <c r="A3540" t="s">
        <v>4293</v>
      </c>
      <c r="B3540" s="4">
        <v>41596</v>
      </c>
      <c r="C3540" t="s">
        <v>7904</v>
      </c>
      <c r="D3540">
        <v>2013</v>
      </c>
      <c r="E3540" s="4">
        <v>41598</v>
      </c>
      <c r="F3540">
        <v>2</v>
      </c>
      <c r="G3540" t="s">
        <v>6899</v>
      </c>
      <c r="H3540" t="s">
        <v>7675</v>
      </c>
      <c r="I3540" t="s">
        <v>5974</v>
      </c>
      <c r="J3540" t="s">
        <v>5969</v>
      </c>
      <c r="K3540" t="s">
        <v>5975</v>
      </c>
      <c r="L3540" t="s">
        <v>5988</v>
      </c>
      <c r="M3540" t="s">
        <v>5977</v>
      </c>
      <c r="N3540" t="s">
        <v>566</v>
      </c>
      <c r="O3540" t="s">
        <v>7889</v>
      </c>
      <c r="P3540">
        <v>0</v>
      </c>
      <c r="Q3540">
        <v>708</v>
      </c>
      <c r="R3540">
        <v>184</v>
      </c>
      <c r="S3540">
        <v>524</v>
      </c>
      <c r="T3540">
        <v>0.25988700564971801</v>
      </c>
      <c r="U3540" t="s">
        <v>7899</v>
      </c>
      <c r="V3540" t="s">
        <v>10</v>
      </c>
      <c r="W3540" t="s">
        <v>22</v>
      </c>
    </row>
    <row r="3541" spans="1:23" x14ac:dyDescent="0.3">
      <c r="A3541" t="s">
        <v>4298</v>
      </c>
      <c r="B3541" s="4">
        <v>41597</v>
      </c>
      <c r="C3541" t="s">
        <v>7904</v>
      </c>
      <c r="D3541">
        <v>2013</v>
      </c>
      <c r="E3541" s="4">
        <v>41599</v>
      </c>
      <c r="F3541">
        <v>2</v>
      </c>
      <c r="G3541" t="s">
        <v>7347</v>
      </c>
      <c r="H3541" t="s">
        <v>6483</v>
      </c>
      <c r="I3541" t="s">
        <v>5974</v>
      </c>
      <c r="J3541" t="s">
        <v>5969</v>
      </c>
      <c r="K3541" t="s">
        <v>5985</v>
      </c>
      <c r="L3541" t="s">
        <v>5988</v>
      </c>
      <c r="M3541" t="s">
        <v>5977</v>
      </c>
      <c r="N3541" t="s">
        <v>1015</v>
      </c>
      <c r="O3541" t="s">
        <v>7889</v>
      </c>
      <c r="P3541">
        <v>0</v>
      </c>
      <c r="Q3541">
        <v>794</v>
      </c>
      <c r="R3541">
        <v>389</v>
      </c>
      <c r="S3541">
        <v>405</v>
      </c>
      <c r="T3541">
        <v>0.48992443324937002</v>
      </c>
      <c r="U3541" t="s">
        <v>7892</v>
      </c>
      <c r="V3541" t="s">
        <v>10</v>
      </c>
      <c r="W3541" t="s">
        <v>22</v>
      </c>
    </row>
    <row r="3542" spans="1:23" x14ac:dyDescent="0.3">
      <c r="A3542" t="s">
        <v>4298</v>
      </c>
      <c r="B3542" s="4">
        <v>41597</v>
      </c>
      <c r="C3542" t="s">
        <v>7904</v>
      </c>
      <c r="D3542">
        <v>2013</v>
      </c>
      <c r="E3542" s="4">
        <v>41599</v>
      </c>
      <c r="F3542">
        <v>2</v>
      </c>
      <c r="G3542" t="s">
        <v>7347</v>
      </c>
      <c r="H3542" t="s">
        <v>6483</v>
      </c>
      <c r="I3542" t="s">
        <v>5974</v>
      </c>
      <c r="J3542" t="s">
        <v>5969</v>
      </c>
      <c r="K3542" t="s">
        <v>5985</v>
      </c>
      <c r="L3542" t="s">
        <v>5988</v>
      </c>
      <c r="M3542" t="s">
        <v>5977</v>
      </c>
      <c r="N3542" t="s">
        <v>948</v>
      </c>
      <c r="O3542" t="s">
        <v>7889</v>
      </c>
      <c r="P3542">
        <v>0</v>
      </c>
      <c r="Q3542">
        <v>494</v>
      </c>
      <c r="R3542">
        <v>34</v>
      </c>
      <c r="S3542">
        <v>460</v>
      </c>
      <c r="T3542">
        <v>6.88259109311741E-2</v>
      </c>
      <c r="U3542" t="s">
        <v>7905</v>
      </c>
      <c r="V3542" t="s">
        <v>10</v>
      </c>
      <c r="W3542" t="s">
        <v>22</v>
      </c>
    </row>
    <row r="3543" spans="1:23" x14ac:dyDescent="0.3">
      <c r="A3543" t="s">
        <v>4334</v>
      </c>
      <c r="B3543" s="4">
        <v>41603</v>
      </c>
      <c r="C3543" t="s">
        <v>7904</v>
      </c>
      <c r="D3543">
        <v>2013</v>
      </c>
      <c r="E3543" s="4">
        <v>41607</v>
      </c>
      <c r="F3543">
        <v>4</v>
      </c>
      <c r="G3543" t="s">
        <v>6242</v>
      </c>
      <c r="H3543" t="s">
        <v>6770</v>
      </c>
      <c r="I3543" t="s">
        <v>5974</v>
      </c>
      <c r="J3543" t="s">
        <v>5969</v>
      </c>
      <c r="K3543" t="s">
        <v>5975</v>
      </c>
      <c r="L3543" t="s">
        <v>5976</v>
      </c>
      <c r="M3543" t="s">
        <v>5977</v>
      </c>
      <c r="N3543" t="s">
        <v>103</v>
      </c>
      <c r="O3543" t="s">
        <v>7889</v>
      </c>
      <c r="P3543">
        <v>0</v>
      </c>
      <c r="Q3543">
        <v>635</v>
      </c>
      <c r="R3543">
        <v>279</v>
      </c>
      <c r="S3543">
        <v>356</v>
      </c>
      <c r="T3543">
        <v>0.43937007874015799</v>
      </c>
      <c r="U3543" t="s">
        <v>7891</v>
      </c>
      <c r="V3543" t="s">
        <v>10</v>
      </c>
      <c r="W3543" t="s">
        <v>22</v>
      </c>
    </row>
    <row r="3544" spans="1:23" x14ac:dyDescent="0.3">
      <c r="A3544" t="s">
        <v>4368</v>
      </c>
      <c r="B3544" s="4">
        <v>41611</v>
      </c>
      <c r="C3544" t="s">
        <v>7906</v>
      </c>
      <c r="D3544">
        <v>2013</v>
      </c>
      <c r="E3544" s="4">
        <v>41615</v>
      </c>
      <c r="F3544">
        <v>4</v>
      </c>
      <c r="G3544" t="s">
        <v>7215</v>
      </c>
      <c r="H3544" t="s">
        <v>6733</v>
      </c>
      <c r="I3544" t="s">
        <v>5974</v>
      </c>
      <c r="J3544" t="s">
        <v>5969</v>
      </c>
      <c r="K3544" t="s">
        <v>5970</v>
      </c>
      <c r="L3544" t="s">
        <v>5976</v>
      </c>
      <c r="M3544" t="s">
        <v>5977</v>
      </c>
      <c r="N3544" t="s">
        <v>21</v>
      </c>
      <c r="O3544" t="s">
        <v>7889</v>
      </c>
      <c r="P3544">
        <v>0</v>
      </c>
      <c r="Q3544">
        <v>51</v>
      </c>
      <c r="R3544">
        <v>24</v>
      </c>
      <c r="S3544">
        <v>27</v>
      </c>
      <c r="T3544">
        <v>0.47058823529411797</v>
      </c>
      <c r="U3544" t="s">
        <v>7891</v>
      </c>
      <c r="V3544" t="s">
        <v>10</v>
      </c>
      <c r="W3544" t="s">
        <v>22</v>
      </c>
    </row>
    <row r="3545" spans="1:23" x14ac:dyDescent="0.3">
      <c r="A3545" t="s">
        <v>4486</v>
      </c>
      <c r="B3545" s="4">
        <v>41634</v>
      </c>
      <c r="C3545" t="s">
        <v>7906</v>
      </c>
      <c r="D3545">
        <v>2013</v>
      </c>
      <c r="E3545" s="4">
        <v>41636</v>
      </c>
      <c r="F3545">
        <v>2</v>
      </c>
      <c r="G3545" t="s">
        <v>7619</v>
      </c>
      <c r="H3545" t="s">
        <v>7711</v>
      </c>
      <c r="I3545" t="s">
        <v>5974</v>
      </c>
      <c r="J3545" t="s">
        <v>5969</v>
      </c>
      <c r="K3545" t="s">
        <v>5975</v>
      </c>
      <c r="L3545" t="s">
        <v>5971</v>
      </c>
      <c r="M3545" t="s">
        <v>5977</v>
      </c>
      <c r="N3545" t="s">
        <v>590</v>
      </c>
      <c r="O3545" t="s">
        <v>7889</v>
      </c>
      <c r="P3545">
        <v>0</v>
      </c>
      <c r="Q3545">
        <v>169</v>
      </c>
      <c r="R3545">
        <v>42</v>
      </c>
      <c r="S3545">
        <v>127</v>
      </c>
      <c r="T3545">
        <v>0.24852071005917201</v>
      </c>
      <c r="U3545" t="s">
        <v>7891</v>
      </c>
      <c r="V3545" t="s">
        <v>10</v>
      </c>
      <c r="W3545" t="s">
        <v>22</v>
      </c>
    </row>
    <row r="3546" spans="1:23" x14ac:dyDescent="0.3">
      <c r="A3546" t="s">
        <v>4486</v>
      </c>
      <c r="B3546" s="4">
        <v>41634</v>
      </c>
      <c r="C3546" t="s">
        <v>7906</v>
      </c>
      <c r="D3546">
        <v>2013</v>
      </c>
      <c r="E3546" s="4">
        <v>41636</v>
      </c>
      <c r="F3546">
        <v>2</v>
      </c>
      <c r="G3546" t="s">
        <v>7619</v>
      </c>
      <c r="H3546" t="s">
        <v>7711</v>
      </c>
      <c r="I3546" t="s">
        <v>5974</v>
      </c>
      <c r="J3546" t="s">
        <v>5969</v>
      </c>
      <c r="K3546" t="s">
        <v>5975</v>
      </c>
      <c r="L3546" t="s">
        <v>5971</v>
      </c>
      <c r="M3546" t="s">
        <v>5977</v>
      </c>
      <c r="N3546" t="s">
        <v>566</v>
      </c>
      <c r="O3546" t="s">
        <v>7889</v>
      </c>
      <c r="P3546">
        <v>0</v>
      </c>
      <c r="Q3546">
        <v>852</v>
      </c>
      <c r="R3546">
        <v>136</v>
      </c>
      <c r="S3546">
        <v>716</v>
      </c>
      <c r="T3546">
        <v>0.15962441314553999</v>
      </c>
      <c r="U3546" t="s">
        <v>7910</v>
      </c>
      <c r="V3546" t="s">
        <v>10</v>
      </c>
      <c r="W3546" t="s">
        <v>22</v>
      </c>
    </row>
    <row r="3547" spans="1:23" x14ac:dyDescent="0.3">
      <c r="A3547" t="s">
        <v>3241</v>
      </c>
      <c r="B3547" s="4">
        <v>41310</v>
      </c>
      <c r="C3547" t="s">
        <v>7893</v>
      </c>
      <c r="D3547">
        <v>2013</v>
      </c>
      <c r="E3547" s="4">
        <v>41315</v>
      </c>
      <c r="F3547">
        <v>5</v>
      </c>
      <c r="G3547" t="s">
        <v>7414</v>
      </c>
      <c r="H3547" t="s">
        <v>6671</v>
      </c>
      <c r="I3547" t="s">
        <v>5974</v>
      </c>
      <c r="J3547" t="s">
        <v>5969</v>
      </c>
      <c r="K3547" t="s">
        <v>5975</v>
      </c>
      <c r="L3547" t="s">
        <v>5971</v>
      </c>
      <c r="M3547" t="s">
        <v>5977</v>
      </c>
      <c r="N3547" t="s">
        <v>1475</v>
      </c>
      <c r="O3547" t="s">
        <v>7889</v>
      </c>
      <c r="P3547">
        <v>0</v>
      </c>
      <c r="Q3547">
        <v>234</v>
      </c>
      <c r="R3547">
        <v>56</v>
      </c>
      <c r="S3547">
        <v>178</v>
      </c>
      <c r="T3547">
        <v>0.23931623931623899</v>
      </c>
      <c r="U3547" t="s">
        <v>7895</v>
      </c>
      <c r="V3547" t="s">
        <v>57</v>
      </c>
      <c r="W3547" t="s">
        <v>58</v>
      </c>
    </row>
    <row r="3548" spans="1:23" x14ac:dyDescent="0.3">
      <c r="A3548" t="s">
        <v>3340</v>
      </c>
      <c r="B3548" s="4">
        <v>41339</v>
      </c>
      <c r="C3548" t="s">
        <v>7907</v>
      </c>
      <c r="D3548">
        <v>2013</v>
      </c>
      <c r="E3548" s="4">
        <v>41341</v>
      </c>
      <c r="F3548">
        <v>2</v>
      </c>
      <c r="G3548" t="s">
        <v>6143</v>
      </c>
      <c r="H3548" t="s">
        <v>6594</v>
      </c>
      <c r="I3548" t="s">
        <v>5974</v>
      </c>
      <c r="J3548" t="s">
        <v>5969</v>
      </c>
      <c r="K3548" t="s">
        <v>5975</v>
      </c>
      <c r="L3548" t="s">
        <v>5988</v>
      </c>
      <c r="M3548" t="s">
        <v>5977</v>
      </c>
      <c r="N3548" t="s">
        <v>1391</v>
      </c>
      <c r="O3548" t="s">
        <v>7889</v>
      </c>
      <c r="P3548">
        <v>0</v>
      </c>
      <c r="Q3548">
        <v>621</v>
      </c>
      <c r="R3548">
        <v>236</v>
      </c>
      <c r="S3548">
        <v>385</v>
      </c>
      <c r="T3548">
        <v>0.380032206119163</v>
      </c>
      <c r="U3548" t="s">
        <v>7895</v>
      </c>
      <c r="V3548" t="s">
        <v>57</v>
      </c>
      <c r="W3548" t="s">
        <v>58</v>
      </c>
    </row>
    <row r="3549" spans="1:23" x14ac:dyDescent="0.3">
      <c r="A3549" t="s">
        <v>3354</v>
      </c>
      <c r="B3549" s="4">
        <v>41345</v>
      </c>
      <c r="C3549" t="s">
        <v>7907</v>
      </c>
      <c r="D3549">
        <v>2013</v>
      </c>
      <c r="E3549" s="4">
        <v>41348</v>
      </c>
      <c r="F3549">
        <v>3</v>
      </c>
      <c r="G3549" t="s">
        <v>6816</v>
      </c>
      <c r="H3549" t="s">
        <v>6741</v>
      </c>
      <c r="I3549" t="s">
        <v>5974</v>
      </c>
      <c r="J3549" t="s">
        <v>5969</v>
      </c>
      <c r="K3549" t="s">
        <v>5970</v>
      </c>
      <c r="L3549" t="s">
        <v>5971</v>
      </c>
      <c r="M3549" t="s">
        <v>5977</v>
      </c>
      <c r="N3549" t="s">
        <v>3355</v>
      </c>
      <c r="O3549" t="s">
        <v>7889</v>
      </c>
      <c r="P3549">
        <v>0</v>
      </c>
      <c r="Q3549">
        <v>166</v>
      </c>
      <c r="R3549">
        <v>53</v>
      </c>
      <c r="S3549">
        <v>113</v>
      </c>
      <c r="T3549">
        <v>0.31927710843373502</v>
      </c>
      <c r="U3549" t="s">
        <v>7892</v>
      </c>
      <c r="V3549" t="s">
        <v>57</v>
      </c>
      <c r="W3549" t="s">
        <v>96</v>
      </c>
    </row>
    <row r="3550" spans="1:23" x14ac:dyDescent="0.3">
      <c r="A3550" t="s">
        <v>3658</v>
      </c>
      <c r="B3550" s="4">
        <v>41442</v>
      </c>
      <c r="C3550" t="s">
        <v>7898</v>
      </c>
      <c r="D3550">
        <v>2013</v>
      </c>
      <c r="E3550" s="4">
        <v>41445</v>
      </c>
      <c r="F3550">
        <v>3</v>
      </c>
      <c r="G3550" t="s">
        <v>6220</v>
      </c>
      <c r="H3550" t="s">
        <v>6737</v>
      </c>
      <c r="I3550" t="s">
        <v>5974</v>
      </c>
      <c r="J3550" t="s">
        <v>5969</v>
      </c>
      <c r="K3550" t="s">
        <v>5970</v>
      </c>
      <c r="L3550" t="s">
        <v>5971</v>
      </c>
      <c r="M3550" t="s">
        <v>5977</v>
      </c>
      <c r="N3550" t="s">
        <v>2213</v>
      </c>
      <c r="O3550" t="s">
        <v>7889</v>
      </c>
      <c r="P3550">
        <v>0</v>
      </c>
      <c r="Q3550">
        <v>1200</v>
      </c>
      <c r="R3550">
        <v>480</v>
      </c>
      <c r="S3550">
        <v>720</v>
      </c>
      <c r="T3550">
        <v>0.4</v>
      </c>
      <c r="U3550" t="s">
        <v>7892</v>
      </c>
      <c r="V3550" t="s">
        <v>57</v>
      </c>
      <c r="W3550" t="s">
        <v>79</v>
      </c>
    </row>
    <row r="3551" spans="1:23" x14ac:dyDescent="0.3">
      <c r="A3551" t="s">
        <v>3793</v>
      </c>
      <c r="B3551" s="4">
        <v>41481</v>
      </c>
      <c r="C3551" t="s">
        <v>7909</v>
      </c>
      <c r="D3551">
        <v>2013</v>
      </c>
      <c r="E3551" s="4">
        <v>41486</v>
      </c>
      <c r="F3551">
        <v>5</v>
      </c>
      <c r="G3551" t="s">
        <v>6670</v>
      </c>
      <c r="H3551" t="s">
        <v>6013</v>
      </c>
      <c r="I3551" t="s">
        <v>5974</v>
      </c>
      <c r="J3551" t="s">
        <v>5969</v>
      </c>
      <c r="K3551" t="s">
        <v>5985</v>
      </c>
      <c r="L3551" t="s">
        <v>5971</v>
      </c>
      <c r="M3551" t="s">
        <v>5977</v>
      </c>
      <c r="N3551" t="s">
        <v>209</v>
      </c>
      <c r="O3551" t="s">
        <v>7889</v>
      </c>
      <c r="P3551">
        <v>0</v>
      </c>
      <c r="Q3551">
        <v>202</v>
      </c>
      <c r="R3551">
        <v>28</v>
      </c>
      <c r="S3551">
        <v>174</v>
      </c>
      <c r="T3551">
        <v>0.13861386138613899</v>
      </c>
      <c r="U3551" t="s">
        <v>7892</v>
      </c>
      <c r="V3551" t="s">
        <v>57</v>
      </c>
      <c r="W3551" t="s">
        <v>58</v>
      </c>
    </row>
    <row r="3552" spans="1:23" x14ac:dyDescent="0.3">
      <c r="A3552" t="s">
        <v>3930</v>
      </c>
      <c r="B3552" s="4">
        <v>41508</v>
      </c>
      <c r="C3552" t="s">
        <v>7900</v>
      </c>
      <c r="D3552">
        <v>2013</v>
      </c>
      <c r="E3552" s="4">
        <v>41513</v>
      </c>
      <c r="F3552">
        <v>5</v>
      </c>
      <c r="G3552" t="s">
        <v>6686</v>
      </c>
      <c r="H3552" t="s">
        <v>7286</v>
      </c>
      <c r="I3552" t="s">
        <v>5974</v>
      </c>
      <c r="J3552" t="s">
        <v>5969</v>
      </c>
      <c r="K3552" t="s">
        <v>5970</v>
      </c>
      <c r="L3552" t="s">
        <v>5971</v>
      </c>
      <c r="M3552" t="s">
        <v>5977</v>
      </c>
      <c r="N3552" t="s">
        <v>1350</v>
      </c>
      <c r="O3552" t="s">
        <v>7889</v>
      </c>
      <c r="P3552">
        <v>0</v>
      </c>
      <c r="Q3552">
        <v>441</v>
      </c>
      <c r="R3552">
        <v>207</v>
      </c>
      <c r="S3552">
        <v>234</v>
      </c>
      <c r="T3552">
        <v>0.469387755102041</v>
      </c>
      <c r="U3552" t="s">
        <v>7891</v>
      </c>
      <c r="V3552" t="s">
        <v>57</v>
      </c>
      <c r="W3552" t="s">
        <v>79</v>
      </c>
    </row>
    <row r="3553" spans="1:23" x14ac:dyDescent="0.3">
      <c r="A3553" t="s">
        <v>3931</v>
      </c>
      <c r="B3553" s="4">
        <v>41509</v>
      </c>
      <c r="C3553" t="s">
        <v>7900</v>
      </c>
      <c r="D3553">
        <v>2013</v>
      </c>
      <c r="E3553" s="4">
        <v>41511</v>
      </c>
      <c r="F3553">
        <v>2</v>
      </c>
      <c r="G3553" t="s">
        <v>7129</v>
      </c>
      <c r="H3553" t="s">
        <v>7557</v>
      </c>
      <c r="I3553" t="s">
        <v>5974</v>
      </c>
      <c r="J3553" t="s">
        <v>5969</v>
      </c>
      <c r="K3553" t="s">
        <v>5975</v>
      </c>
      <c r="L3553" t="s">
        <v>5988</v>
      </c>
      <c r="M3553" t="s">
        <v>5977</v>
      </c>
      <c r="N3553" t="s">
        <v>3934</v>
      </c>
      <c r="O3553" t="s">
        <v>7889</v>
      </c>
      <c r="P3553">
        <v>0</v>
      </c>
      <c r="Q3553">
        <v>89</v>
      </c>
      <c r="R3553">
        <v>6</v>
      </c>
      <c r="S3553">
        <v>83</v>
      </c>
      <c r="T3553">
        <v>6.7415730337078594E-2</v>
      </c>
      <c r="U3553" t="s">
        <v>7891</v>
      </c>
      <c r="V3553" t="s">
        <v>57</v>
      </c>
      <c r="W3553" t="s">
        <v>96</v>
      </c>
    </row>
    <row r="3554" spans="1:23" x14ac:dyDescent="0.3">
      <c r="A3554" t="s">
        <v>4073</v>
      </c>
      <c r="B3554" s="4">
        <v>41536</v>
      </c>
      <c r="C3554" t="s">
        <v>7901</v>
      </c>
      <c r="D3554">
        <v>2013</v>
      </c>
      <c r="E3554" s="4">
        <v>41538</v>
      </c>
      <c r="F3554">
        <v>2</v>
      </c>
      <c r="G3554" t="s">
        <v>7140</v>
      </c>
      <c r="H3554" t="s">
        <v>6906</v>
      </c>
      <c r="I3554" t="s">
        <v>5974</v>
      </c>
      <c r="J3554" t="s">
        <v>5969</v>
      </c>
      <c r="K3554" t="s">
        <v>5975</v>
      </c>
      <c r="L3554" t="s">
        <v>5971</v>
      </c>
      <c r="M3554" t="s">
        <v>5977</v>
      </c>
      <c r="N3554" t="s">
        <v>237</v>
      </c>
      <c r="O3554" t="s">
        <v>7889</v>
      </c>
      <c r="P3554">
        <v>0</v>
      </c>
      <c r="Q3554">
        <v>159</v>
      </c>
      <c r="R3554">
        <v>53</v>
      </c>
      <c r="S3554">
        <v>106</v>
      </c>
      <c r="T3554">
        <v>0.33333333333333298</v>
      </c>
      <c r="U3554" t="s">
        <v>7895</v>
      </c>
      <c r="V3554" t="s">
        <v>57</v>
      </c>
      <c r="W3554" t="s">
        <v>70</v>
      </c>
    </row>
    <row r="3555" spans="1:23" x14ac:dyDescent="0.3">
      <c r="A3555" t="s">
        <v>4192</v>
      </c>
      <c r="B3555" s="4">
        <v>41568</v>
      </c>
      <c r="C3555" t="s">
        <v>7903</v>
      </c>
      <c r="D3555">
        <v>2013</v>
      </c>
      <c r="E3555" s="4">
        <v>41571</v>
      </c>
      <c r="F3555">
        <v>3</v>
      </c>
      <c r="G3555" t="s">
        <v>7006</v>
      </c>
      <c r="H3555" t="s">
        <v>7409</v>
      </c>
      <c r="I3555" t="s">
        <v>5974</v>
      </c>
      <c r="J3555" t="s">
        <v>5969</v>
      </c>
      <c r="K3555" t="s">
        <v>5985</v>
      </c>
      <c r="L3555" t="s">
        <v>5988</v>
      </c>
      <c r="M3555" t="s">
        <v>5977</v>
      </c>
      <c r="N3555" t="s">
        <v>1851</v>
      </c>
      <c r="O3555" t="s">
        <v>7889</v>
      </c>
      <c r="P3555">
        <v>0</v>
      </c>
      <c r="Q3555">
        <v>426</v>
      </c>
      <c r="R3555">
        <v>4</v>
      </c>
      <c r="S3555">
        <v>422</v>
      </c>
      <c r="T3555">
        <v>9.3896713615023494E-3</v>
      </c>
      <c r="U3555" t="s">
        <v>7899</v>
      </c>
      <c r="V3555" t="s">
        <v>57</v>
      </c>
      <c r="W3555" t="s">
        <v>58</v>
      </c>
    </row>
    <row r="3556" spans="1:23" x14ac:dyDescent="0.3">
      <c r="A3556" t="s">
        <v>4192</v>
      </c>
      <c r="B3556" s="4">
        <v>41568</v>
      </c>
      <c r="C3556" t="s">
        <v>7903</v>
      </c>
      <c r="D3556">
        <v>2013</v>
      </c>
      <c r="E3556" s="4">
        <v>41571</v>
      </c>
      <c r="F3556">
        <v>3</v>
      </c>
      <c r="G3556" t="s">
        <v>7006</v>
      </c>
      <c r="H3556" t="s">
        <v>7409</v>
      </c>
      <c r="I3556" t="s">
        <v>5974</v>
      </c>
      <c r="J3556" t="s">
        <v>5969</v>
      </c>
      <c r="K3556" t="s">
        <v>5985</v>
      </c>
      <c r="L3556" t="s">
        <v>5988</v>
      </c>
      <c r="M3556" t="s">
        <v>5977</v>
      </c>
      <c r="N3556" t="s">
        <v>4193</v>
      </c>
      <c r="O3556" t="s">
        <v>7889</v>
      </c>
      <c r="P3556">
        <v>0</v>
      </c>
      <c r="Q3556">
        <v>806</v>
      </c>
      <c r="R3556">
        <v>274</v>
      </c>
      <c r="S3556">
        <v>532</v>
      </c>
      <c r="T3556">
        <v>0.33995037220843699</v>
      </c>
      <c r="U3556" t="s">
        <v>7891</v>
      </c>
      <c r="V3556" t="s">
        <v>57</v>
      </c>
      <c r="W3556" t="s">
        <v>58</v>
      </c>
    </row>
    <row r="3557" spans="1:23" x14ac:dyDescent="0.3">
      <c r="A3557" t="s">
        <v>4235</v>
      </c>
      <c r="B3557" s="4">
        <v>41583</v>
      </c>
      <c r="C3557" t="s">
        <v>7904</v>
      </c>
      <c r="D3557">
        <v>2013</v>
      </c>
      <c r="E3557" s="4">
        <v>41585</v>
      </c>
      <c r="F3557">
        <v>2</v>
      </c>
      <c r="G3557" t="s">
        <v>6916</v>
      </c>
      <c r="H3557" t="s">
        <v>7452</v>
      </c>
      <c r="I3557" t="s">
        <v>5974</v>
      </c>
      <c r="J3557" t="s">
        <v>5969</v>
      </c>
      <c r="K3557" t="s">
        <v>5975</v>
      </c>
      <c r="L3557" t="s">
        <v>5971</v>
      </c>
      <c r="M3557" t="s">
        <v>5977</v>
      </c>
      <c r="N3557" t="s">
        <v>2748</v>
      </c>
      <c r="O3557" t="s">
        <v>7889</v>
      </c>
      <c r="P3557">
        <v>0</v>
      </c>
      <c r="Q3557">
        <v>206</v>
      </c>
      <c r="R3557">
        <v>27</v>
      </c>
      <c r="S3557">
        <v>179</v>
      </c>
      <c r="T3557">
        <v>0.13106796116504901</v>
      </c>
      <c r="U3557" t="s">
        <v>7897</v>
      </c>
      <c r="V3557" t="s">
        <v>57</v>
      </c>
      <c r="W3557" t="s">
        <v>96</v>
      </c>
    </row>
    <row r="3558" spans="1:23" x14ac:dyDescent="0.3">
      <c r="A3558" t="s">
        <v>4300</v>
      </c>
      <c r="B3558" s="4">
        <v>41597</v>
      </c>
      <c r="C3558" t="s">
        <v>7904</v>
      </c>
      <c r="D3558">
        <v>2013</v>
      </c>
      <c r="E3558" s="4">
        <v>41600</v>
      </c>
      <c r="F3558">
        <v>3</v>
      </c>
      <c r="G3558" t="s">
        <v>7510</v>
      </c>
      <c r="H3558" t="s">
        <v>6733</v>
      </c>
      <c r="I3558" t="s">
        <v>5974</v>
      </c>
      <c r="J3558" t="s">
        <v>5969</v>
      </c>
      <c r="K3558" t="s">
        <v>5975</v>
      </c>
      <c r="L3558" t="s">
        <v>5971</v>
      </c>
      <c r="M3558" t="s">
        <v>5977</v>
      </c>
      <c r="N3558" t="s">
        <v>4055</v>
      </c>
      <c r="O3558" t="s">
        <v>7889</v>
      </c>
      <c r="P3558">
        <v>0</v>
      </c>
      <c r="Q3558">
        <v>164</v>
      </c>
      <c r="R3558">
        <v>24</v>
      </c>
      <c r="S3558">
        <v>140</v>
      </c>
      <c r="T3558">
        <v>0.146341463414634</v>
      </c>
      <c r="U3558" t="s">
        <v>7892</v>
      </c>
      <c r="V3558" t="s">
        <v>57</v>
      </c>
      <c r="W3558" t="s">
        <v>96</v>
      </c>
    </row>
    <row r="3559" spans="1:23" x14ac:dyDescent="0.3">
      <c r="A3559" t="s">
        <v>4338</v>
      </c>
      <c r="B3559" s="4">
        <v>41604</v>
      </c>
      <c r="C3559" t="s">
        <v>7904</v>
      </c>
      <c r="D3559">
        <v>2013</v>
      </c>
      <c r="E3559" s="4">
        <v>41604</v>
      </c>
      <c r="F3559">
        <v>0</v>
      </c>
      <c r="G3559" t="s">
        <v>7686</v>
      </c>
      <c r="H3559" t="s">
        <v>6704</v>
      </c>
      <c r="I3559" t="s">
        <v>5974</v>
      </c>
      <c r="J3559" t="s">
        <v>5969</v>
      </c>
      <c r="K3559" t="s">
        <v>5975</v>
      </c>
      <c r="L3559" t="s">
        <v>6007</v>
      </c>
      <c r="M3559" t="s">
        <v>5977</v>
      </c>
      <c r="N3559" t="s">
        <v>1597</v>
      </c>
      <c r="O3559" t="s">
        <v>7889</v>
      </c>
      <c r="P3559">
        <v>0</v>
      </c>
      <c r="Q3559">
        <v>599</v>
      </c>
      <c r="R3559">
        <v>0</v>
      </c>
      <c r="S3559">
        <v>599</v>
      </c>
      <c r="T3559">
        <v>0</v>
      </c>
      <c r="U3559" t="s">
        <v>7895</v>
      </c>
      <c r="V3559" t="s">
        <v>57</v>
      </c>
      <c r="W3559" t="s">
        <v>79</v>
      </c>
    </row>
    <row r="3560" spans="1:23" x14ac:dyDescent="0.3">
      <c r="A3560" t="s">
        <v>4424</v>
      </c>
      <c r="B3560" s="4">
        <v>41622</v>
      </c>
      <c r="C3560" t="s">
        <v>7906</v>
      </c>
      <c r="D3560">
        <v>2013</v>
      </c>
      <c r="E3560" s="4">
        <v>41624</v>
      </c>
      <c r="F3560">
        <v>2</v>
      </c>
      <c r="G3560" t="s">
        <v>6157</v>
      </c>
      <c r="H3560" t="s">
        <v>6737</v>
      </c>
      <c r="I3560" t="s">
        <v>5974</v>
      </c>
      <c r="J3560" t="s">
        <v>5969</v>
      </c>
      <c r="K3560" t="s">
        <v>5970</v>
      </c>
      <c r="L3560" t="s">
        <v>5971</v>
      </c>
      <c r="M3560" t="s">
        <v>5977</v>
      </c>
      <c r="N3560" t="s">
        <v>3876</v>
      </c>
      <c r="O3560" t="s">
        <v>7889</v>
      </c>
      <c r="P3560">
        <v>0</v>
      </c>
      <c r="Q3560">
        <v>572</v>
      </c>
      <c r="R3560">
        <v>34</v>
      </c>
      <c r="S3560">
        <v>538</v>
      </c>
      <c r="T3560">
        <v>5.9440559440559398E-2</v>
      </c>
      <c r="U3560" t="s">
        <v>7897</v>
      </c>
      <c r="V3560" t="s">
        <v>57</v>
      </c>
      <c r="W3560" t="s">
        <v>96</v>
      </c>
    </row>
    <row r="3561" spans="1:23" x14ac:dyDescent="0.3">
      <c r="A3561" t="s">
        <v>3323</v>
      </c>
      <c r="B3561" s="4">
        <v>41332</v>
      </c>
      <c r="C3561" t="s">
        <v>7893</v>
      </c>
      <c r="D3561">
        <v>2013</v>
      </c>
      <c r="E3561" s="4">
        <v>41337</v>
      </c>
      <c r="F3561">
        <v>5</v>
      </c>
      <c r="G3561" t="s">
        <v>7503</v>
      </c>
      <c r="H3561" t="s">
        <v>7504</v>
      </c>
      <c r="I3561" t="s">
        <v>5974</v>
      </c>
      <c r="J3561" t="s">
        <v>5969</v>
      </c>
      <c r="K3561" t="s">
        <v>5975</v>
      </c>
      <c r="L3561" t="s">
        <v>5976</v>
      </c>
      <c r="M3561" t="s">
        <v>5977</v>
      </c>
      <c r="N3561" t="s">
        <v>95</v>
      </c>
      <c r="O3561" t="s">
        <v>7889</v>
      </c>
      <c r="P3561">
        <v>0</v>
      </c>
      <c r="Q3561">
        <v>743</v>
      </c>
      <c r="R3561">
        <v>349</v>
      </c>
      <c r="S3561">
        <v>394</v>
      </c>
      <c r="T3561">
        <v>0.46971736204575998</v>
      </c>
      <c r="U3561" t="s">
        <v>7891</v>
      </c>
      <c r="V3561" t="s">
        <v>57</v>
      </c>
      <c r="W3561" t="s">
        <v>96</v>
      </c>
    </row>
    <row r="3562" spans="1:23" x14ac:dyDescent="0.3">
      <c r="A3562" t="s">
        <v>3615</v>
      </c>
      <c r="B3562" s="4">
        <v>41435</v>
      </c>
      <c r="C3562" t="s">
        <v>7898</v>
      </c>
      <c r="D3562">
        <v>2013</v>
      </c>
      <c r="E3562" s="4">
        <v>41439</v>
      </c>
      <c r="F3562">
        <v>4</v>
      </c>
      <c r="G3562" t="s">
        <v>6972</v>
      </c>
      <c r="H3562" t="s">
        <v>6618</v>
      </c>
      <c r="I3562" t="s">
        <v>5974</v>
      </c>
      <c r="J3562" t="s">
        <v>5969</v>
      </c>
      <c r="K3562" t="s">
        <v>5975</v>
      </c>
      <c r="L3562" t="s">
        <v>5976</v>
      </c>
      <c r="M3562" t="s">
        <v>5977</v>
      </c>
      <c r="N3562" t="s">
        <v>78</v>
      </c>
      <c r="O3562" t="s">
        <v>7889</v>
      </c>
      <c r="P3562">
        <v>0</v>
      </c>
      <c r="Q3562">
        <v>1580</v>
      </c>
      <c r="R3562">
        <v>32</v>
      </c>
      <c r="S3562">
        <v>1548</v>
      </c>
      <c r="T3562">
        <v>2.0253164556962001E-2</v>
      </c>
      <c r="U3562" t="s">
        <v>7910</v>
      </c>
      <c r="V3562" t="s">
        <v>57</v>
      </c>
      <c r="W3562" t="s">
        <v>79</v>
      </c>
    </row>
    <row r="3563" spans="1:23" x14ac:dyDescent="0.3">
      <c r="A3563" t="s">
        <v>3645</v>
      </c>
      <c r="B3563" s="4">
        <v>41438</v>
      </c>
      <c r="C3563" t="s">
        <v>7898</v>
      </c>
      <c r="D3563">
        <v>2013</v>
      </c>
      <c r="E3563" s="4">
        <v>41445</v>
      </c>
      <c r="F3563">
        <v>7</v>
      </c>
      <c r="G3563" t="s">
        <v>6400</v>
      </c>
      <c r="H3563" t="s">
        <v>6475</v>
      </c>
      <c r="I3563" t="s">
        <v>5974</v>
      </c>
      <c r="J3563" t="s">
        <v>5969</v>
      </c>
      <c r="K3563" t="s">
        <v>5985</v>
      </c>
      <c r="L3563" t="s">
        <v>5976</v>
      </c>
      <c r="M3563" t="s">
        <v>5977</v>
      </c>
      <c r="N3563" t="s">
        <v>396</v>
      </c>
      <c r="O3563" t="s">
        <v>7889</v>
      </c>
      <c r="P3563">
        <v>0</v>
      </c>
      <c r="Q3563">
        <v>153</v>
      </c>
      <c r="R3563">
        <v>5</v>
      </c>
      <c r="S3563">
        <v>148</v>
      </c>
      <c r="T3563">
        <v>3.2679738562091498E-2</v>
      </c>
      <c r="U3563" t="s">
        <v>7890</v>
      </c>
      <c r="V3563" t="s">
        <v>57</v>
      </c>
      <c r="W3563" t="s">
        <v>70</v>
      </c>
    </row>
    <row r="3564" spans="1:23" x14ac:dyDescent="0.3">
      <c r="A3564" t="s">
        <v>3679</v>
      </c>
      <c r="B3564" s="4">
        <v>41446</v>
      </c>
      <c r="C3564" t="s">
        <v>7898</v>
      </c>
      <c r="D3564">
        <v>2013</v>
      </c>
      <c r="E3564" s="4">
        <v>41452</v>
      </c>
      <c r="F3564">
        <v>6</v>
      </c>
      <c r="G3564" t="s">
        <v>7245</v>
      </c>
      <c r="H3564" t="s">
        <v>7585</v>
      </c>
      <c r="I3564" t="s">
        <v>5974</v>
      </c>
      <c r="J3564" t="s">
        <v>5969</v>
      </c>
      <c r="K3564" t="s">
        <v>5975</v>
      </c>
      <c r="L3564" t="s">
        <v>5976</v>
      </c>
      <c r="M3564" t="s">
        <v>5977</v>
      </c>
      <c r="N3564" t="s">
        <v>3682</v>
      </c>
      <c r="O3564" t="s">
        <v>7889</v>
      </c>
      <c r="P3564">
        <v>0</v>
      </c>
      <c r="Q3564">
        <v>228</v>
      </c>
      <c r="R3564">
        <v>114</v>
      </c>
      <c r="S3564">
        <v>114</v>
      </c>
      <c r="T3564">
        <v>0.5</v>
      </c>
      <c r="U3564" t="s">
        <v>7895</v>
      </c>
      <c r="V3564" t="s">
        <v>57</v>
      </c>
      <c r="W3564" t="s">
        <v>58</v>
      </c>
    </row>
    <row r="3565" spans="1:23" x14ac:dyDescent="0.3">
      <c r="A3565" t="s">
        <v>3715</v>
      </c>
      <c r="B3565" s="4">
        <v>41452</v>
      </c>
      <c r="C3565" t="s">
        <v>7898</v>
      </c>
      <c r="D3565">
        <v>2013</v>
      </c>
      <c r="E3565" s="4">
        <v>41457</v>
      </c>
      <c r="F3565">
        <v>5</v>
      </c>
      <c r="G3565" t="s">
        <v>6904</v>
      </c>
      <c r="H3565" t="s">
        <v>6930</v>
      </c>
      <c r="I3565" t="s">
        <v>5974</v>
      </c>
      <c r="J3565" t="s">
        <v>5969</v>
      </c>
      <c r="K3565" t="s">
        <v>5975</v>
      </c>
      <c r="L3565" t="s">
        <v>5976</v>
      </c>
      <c r="M3565" t="s">
        <v>5977</v>
      </c>
      <c r="N3565" t="s">
        <v>1586</v>
      </c>
      <c r="O3565" t="s">
        <v>7889</v>
      </c>
      <c r="P3565">
        <v>0</v>
      </c>
      <c r="Q3565">
        <v>321</v>
      </c>
      <c r="R3565">
        <v>35</v>
      </c>
      <c r="S3565">
        <v>286</v>
      </c>
      <c r="T3565">
        <v>0.109034267912773</v>
      </c>
      <c r="U3565" t="s">
        <v>7895</v>
      </c>
      <c r="V3565" t="s">
        <v>57</v>
      </c>
      <c r="W3565" t="s">
        <v>58</v>
      </c>
    </row>
    <row r="3566" spans="1:23" x14ac:dyDescent="0.3">
      <c r="A3566" t="s">
        <v>3753</v>
      </c>
      <c r="B3566" s="4">
        <v>41466</v>
      </c>
      <c r="C3566" t="s">
        <v>7909</v>
      </c>
      <c r="D3566">
        <v>2013</v>
      </c>
      <c r="E3566" s="4">
        <v>41473</v>
      </c>
      <c r="F3566">
        <v>7</v>
      </c>
      <c r="G3566" t="s">
        <v>7253</v>
      </c>
      <c r="H3566" t="s">
        <v>6348</v>
      </c>
      <c r="I3566" t="s">
        <v>5974</v>
      </c>
      <c r="J3566" t="s">
        <v>5969</v>
      </c>
      <c r="K3566" t="s">
        <v>5970</v>
      </c>
      <c r="L3566" t="s">
        <v>5976</v>
      </c>
      <c r="M3566" t="s">
        <v>5977</v>
      </c>
      <c r="N3566" t="s">
        <v>3754</v>
      </c>
      <c r="O3566" t="s">
        <v>7889</v>
      </c>
      <c r="P3566">
        <v>0</v>
      </c>
      <c r="Q3566">
        <v>286</v>
      </c>
      <c r="R3566">
        <v>114</v>
      </c>
      <c r="S3566">
        <v>172</v>
      </c>
      <c r="T3566">
        <v>0.39860139860139898</v>
      </c>
      <c r="U3566" t="s">
        <v>7895</v>
      </c>
      <c r="V3566" t="s">
        <v>57</v>
      </c>
      <c r="W3566" t="s">
        <v>70</v>
      </c>
    </row>
    <row r="3567" spans="1:23" x14ac:dyDescent="0.3">
      <c r="A3567" t="s">
        <v>3806</v>
      </c>
      <c r="B3567" s="4">
        <v>41487</v>
      </c>
      <c r="C3567" t="s">
        <v>7900</v>
      </c>
      <c r="D3567">
        <v>2013</v>
      </c>
      <c r="E3567" s="4">
        <v>41493</v>
      </c>
      <c r="F3567">
        <v>6</v>
      </c>
      <c r="G3567" t="s">
        <v>7179</v>
      </c>
      <c r="H3567" t="s">
        <v>7034</v>
      </c>
      <c r="I3567" t="s">
        <v>5974</v>
      </c>
      <c r="J3567" t="s">
        <v>5969</v>
      </c>
      <c r="K3567" t="s">
        <v>5975</v>
      </c>
      <c r="L3567" t="s">
        <v>5976</v>
      </c>
      <c r="M3567" t="s">
        <v>5977</v>
      </c>
      <c r="N3567" t="s">
        <v>3156</v>
      </c>
      <c r="O3567" t="s">
        <v>7889</v>
      </c>
      <c r="P3567">
        <v>0</v>
      </c>
      <c r="Q3567">
        <v>389</v>
      </c>
      <c r="R3567">
        <v>58</v>
      </c>
      <c r="S3567">
        <v>331</v>
      </c>
      <c r="T3567">
        <v>0.14910025706940899</v>
      </c>
      <c r="U3567" t="s">
        <v>7897</v>
      </c>
      <c r="V3567" t="s">
        <v>57</v>
      </c>
      <c r="W3567" t="s">
        <v>96</v>
      </c>
    </row>
    <row r="3568" spans="1:23" x14ac:dyDescent="0.3">
      <c r="A3568" t="s">
        <v>3806</v>
      </c>
      <c r="B3568" s="4">
        <v>41487</v>
      </c>
      <c r="C3568" t="s">
        <v>7900</v>
      </c>
      <c r="D3568">
        <v>2013</v>
      </c>
      <c r="E3568" s="4">
        <v>41493</v>
      </c>
      <c r="F3568">
        <v>6</v>
      </c>
      <c r="G3568" t="s">
        <v>7179</v>
      </c>
      <c r="H3568" t="s">
        <v>7034</v>
      </c>
      <c r="I3568" t="s">
        <v>5974</v>
      </c>
      <c r="J3568" t="s">
        <v>5969</v>
      </c>
      <c r="K3568" t="s">
        <v>5975</v>
      </c>
      <c r="L3568" t="s">
        <v>5976</v>
      </c>
      <c r="M3568" t="s">
        <v>5977</v>
      </c>
      <c r="N3568" t="s">
        <v>1807</v>
      </c>
      <c r="O3568" t="s">
        <v>7889</v>
      </c>
      <c r="P3568">
        <v>0</v>
      </c>
      <c r="Q3568">
        <v>1003</v>
      </c>
      <c r="R3568">
        <v>451</v>
      </c>
      <c r="S3568">
        <v>552</v>
      </c>
      <c r="T3568">
        <v>0.44965104685942198</v>
      </c>
      <c r="U3568" t="s">
        <v>7910</v>
      </c>
      <c r="V3568" t="s">
        <v>57</v>
      </c>
      <c r="W3568" t="s">
        <v>58</v>
      </c>
    </row>
    <row r="3569" spans="1:23" x14ac:dyDescent="0.3">
      <c r="A3569" t="s">
        <v>3838</v>
      </c>
      <c r="B3569" s="4">
        <v>41493</v>
      </c>
      <c r="C3569" t="s">
        <v>7900</v>
      </c>
      <c r="D3569">
        <v>2013</v>
      </c>
      <c r="E3569" s="4">
        <v>41499</v>
      </c>
      <c r="F3569">
        <v>6</v>
      </c>
      <c r="G3569" t="s">
        <v>7253</v>
      </c>
      <c r="H3569" t="s">
        <v>7409</v>
      </c>
      <c r="I3569" t="s">
        <v>5974</v>
      </c>
      <c r="J3569" t="s">
        <v>5969</v>
      </c>
      <c r="K3569" t="s">
        <v>5970</v>
      </c>
      <c r="L3569" t="s">
        <v>5976</v>
      </c>
      <c r="M3569" t="s">
        <v>5977</v>
      </c>
      <c r="N3569" t="s">
        <v>1668</v>
      </c>
      <c r="O3569" t="s">
        <v>7889</v>
      </c>
      <c r="P3569">
        <v>0</v>
      </c>
      <c r="Q3569">
        <v>415</v>
      </c>
      <c r="R3569">
        <v>17</v>
      </c>
      <c r="S3569">
        <v>398</v>
      </c>
      <c r="T3569">
        <v>4.0963855421686797E-2</v>
      </c>
      <c r="U3569" t="s">
        <v>7891</v>
      </c>
      <c r="V3569" t="s">
        <v>57</v>
      </c>
      <c r="W3569" t="s">
        <v>70</v>
      </c>
    </row>
    <row r="3570" spans="1:23" x14ac:dyDescent="0.3">
      <c r="A3570" t="s">
        <v>3897</v>
      </c>
      <c r="B3570" s="4">
        <v>41502</v>
      </c>
      <c r="C3570" t="s">
        <v>7900</v>
      </c>
      <c r="D3570">
        <v>2013</v>
      </c>
      <c r="E3570" s="4">
        <v>41506</v>
      </c>
      <c r="F3570">
        <v>4</v>
      </c>
      <c r="G3570" t="s">
        <v>7109</v>
      </c>
      <c r="H3570" t="s">
        <v>6245</v>
      </c>
      <c r="I3570" t="s">
        <v>5974</v>
      </c>
      <c r="J3570" t="s">
        <v>5969</v>
      </c>
      <c r="K3570" t="s">
        <v>5985</v>
      </c>
      <c r="L3570" t="s">
        <v>5976</v>
      </c>
      <c r="M3570" t="s">
        <v>5977</v>
      </c>
      <c r="N3570" t="s">
        <v>1935</v>
      </c>
      <c r="O3570" t="s">
        <v>7889</v>
      </c>
      <c r="P3570">
        <v>0</v>
      </c>
      <c r="Q3570">
        <v>256</v>
      </c>
      <c r="R3570">
        <v>120</v>
      </c>
      <c r="S3570">
        <v>136</v>
      </c>
      <c r="T3570">
        <v>0.46875</v>
      </c>
      <c r="U3570" t="s">
        <v>7905</v>
      </c>
      <c r="V3570" t="s">
        <v>57</v>
      </c>
      <c r="W3570" t="s">
        <v>96</v>
      </c>
    </row>
    <row r="3571" spans="1:23" x14ac:dyDescent="0.3">
      <c r="A3571" t="s">
        <v>3947</v>
      </c>
      <c r="B3571" s="4">
        <v>41512</v>
      </c>
      <c r="C3571" t="s">
        <v>7900</v>
      </c>
      <c r="D3571">
        <v>2013</v>
      </c>
      <c r="E3571" s="4">
        <v>41516</v>
      </c>
      <c r="F3571">
        <v>4</v>
      </c>
      <c r="G3571" t="s">
        <v>7562</v>
      </c>
      <c r="H3571" t="s">
        <v>6636</v>
      </c>
      <c r="I3571" t="s">
        <v>5974</v>
      </c>
      <c r="J3571" t="s">
        <v>5969</v>
      </c>
      <c r="K3571" t="s">
        <v>5975</v>
      </c>
      <c r="L3571" t="s">
        <v>5976</v>
      </c>
      <c r="M3571" t="s">
        <v>5977</v>
      </c>
      <c r="N3571" t="s">
        <v>3948</v>
      </c>
      <c r="O3571" t="s">
        <v>7889</v>
      </c>
      <c r="P3571">
        <v>0</v>
      </c>
      <c r="Q3571">
        <v>389</v>
      </c>
      <c r="R3571">
        <v>85</v>
      </c>
      <c r="S3571">
        <v>304</v>
      </c>
      <c r="T3571">
        <v>0.21850899742930599</v>
      </c>
      <c r="U3571" t="s">
        <v>7895</v>
      </c>
      <c r="V3571" t="s">
        <v>57</v>
      </c>
      <c r="W3571" t="s">
        <v>79</v>
      </c>
    </row>
    <row r="3572" spans="1:23" x14ac:dyDescent="0.3">
      <c r="A3572" t="s">
        <v>3990</v>
      </c>
      <c r="B3572" s="4">
        <v>41519</v>
      </c>
      <c r="C3572" t="s">
        <v>7901</v>
      </c>
      <c r="D3572">
        <v>2013</v>
      </c>
      <c r="E3572" s="4">
        <v>41526</v>
      </c>
      <c r="F3572">
        <v>7</v>
      </c>
      <c r="G3572" t="s">
        <v>7002</v>
      </c>
      <c r="H3572" t="s">
        <v>7618</v>
      </c>
      <c r="I3572" t="s">
        <v>5974</v>
      </c>
      <c r="J3572" t="s">
        <v>5969</v>
      </c>
      <c r="K3572" t="s">
        <v>5985</v>
      </c>
      <c r="L3572" t="s">
        <v>5976</v>
      </c>
      <c r="M3572" t="s">
        <v>5977</v>
      </c>
      <c r="N3572" t="s">
        <v>3756</v>
      </c>
      <c r="O3572" t="s">
        <v>7889</v>
      </c>
      <c r="P3572">
        <v>0</v>
      </c>
      <c r="Q3572">
        <v>594</v>
      </c>
      <c r="R3572">
        <v>113</v>
      </c>
      <c r="S3572">
        <v>481</v>
      </c>
      <c r="T3572">
        <v>0.19023569023569001</v>
      </c>
      <c r="U3572" t="s">
        <v>7892</v>
      </c>
      <c r="V3572" t="s">
        <v>57</v>
      </c>
      <c r="W3572" t="s">
        <v>79</v>
      </c>
    </row>
    <row r="3573" spans="1:23" x14ac:dyDescent="0.3">
      <c r="A3573" t="s">
        <v>4013</v>
      </c>
      <c r="B3573" s="4">
        <v>41523</v>
      </c>
      <c r="C3573" t="s">
        <v>7901</v>
      </c>
      <c r="D3573">
        <v>2013</v>
      </c>
      <c r="E3573" s="4">
        <v>41527</v>
      </c>
      <c r="F3573">
        <v>4</v>
      </c>
      <c r="G3573" t="s">
        <v>6134</v>
      </c>
      <c r="H3573" t="s">
        <v>7641</v>
      </c>
      <c r="I3573" t="s">
        <v>5974</v>
      </c>
      <c r="J3573" t="s">
        <v>5969</v>
      </c>
      <c r="K3573" t="s">
        <v>5975</v>
      </c>
      <c r="L3573" t="s">
        <v>5976</v>
      </c>
      <c r="M3573" t="s">
        <v>5977</v>
      </c>
      <c r="N3573" t="s">
        <v>2195</v>
      </c>
      <c r="O3573" t="s">
        <v>7889</v>
      </c>
      <c r="P3573">
        <v>0</v>
      </c>
      <c r="Q3573">
        <v>459</v>
      </c>
      <c r="R3573">
        <v>101</v>
      </c>
      <c r="S3573">
        <v>358</v>
      </c>
      <c r="T3573">
        <v>0.220043572984749</v>
      </c>
      <c r="U3573" t="s">
        <v>7892</v>
      </c>
      <c r="V3573" t="s">
        <v>57</v>
      </c>
      <c r="W3573" t="s">
        <v>96</v>
      </c>
    </row>
    <row r="3574" spans="1:23" x14ac:dyDescent="0.3">
      <c r="A3574" t="s">
        <v>4013</v>
      </c>
      <c r="B3574" s="4">
        <v>41523</v>
      </c>
      <c r="C3574" t="s">
        <v>7901</v>
      </c>
      <c r="D3574">
        <v>2013</v>
      </c>
      <c r="E3574" s="4">
        <v>41527</v>
      </c>
      <c r="F3574">
        <v>4</v>
      </c>
      <c r="G3574" t="s">
        <v>6134</v>
      </c>
      <c r="H3574" t="s">
        <v>7641</v>
      </c>
      <c r="I3574" t="s">
        <v>5974</v>
      </c>
      <c r="J3574" t="s">
        <v>5969</v>
      </c>
      <c r="K3574" t="s">
        <v>5975</v>
      </c>
      <c r="L3574" t="s">
        <v>5976</v>
      </c>
      <c r="M3574" t="s">
        <v>5977</v>
      </c>
      <c r="N3574" t="s">
        <v>4014</v>
      </c>
      <c r="O3574" t="s">
        <v>7889</v>
      </c>
      <c r="P3574">
        <v>0</v>
      </c>
      <c r="Q3574">
        <v>692</v>
      </c>
      <c r="R3574">
        <v>290</v>
      </c>
      <c r="S3574">
        <v>402</v>
      </c>
      <c r="T3574">
        <v>0.41907514450867001</v>
      </c>
      <c r="U3574" t="s">
        <v>7892</v>
      </c>
      <c r="V3574" t="s">
        <v>57</v>
      </c>
      <c r="W3574" t="s">
        <v>79</v>
      </c>
    </row>
    <row r="3575" spans="1:23" x14ac:dyDescent="0.3">
      <c r="A3575" t="s">
        <v>4017</v>
      </c>
      <c r="B3575" s="4">
        <v>41524</v>
      </c>
      <c r="C3575" t="s">
        <v>7901</v>
      </c>
      <c r="D3575">
        <v>2013</v>
      </c>
      <c r="E3575" s="4">
        <v>41529</v>
      </c>
      <c r="F3575">
        <v>5</v>
      </c>
      <c r="G3575" t="s">
        <v>6932</v>
      </c>
      <c r="H3575" t="s">
        <v>6733</v>
      </c>
      <c r="I3575" t="s">
        <v>5974</v>
      </c>
      <c r="J3575" t="s">
        <v>5969</v>
      </c>
      <c r="K3575" t="s">
        <v>5975</v>
      </c>
      <c r="L3575" t="s">
        <v>5976</v>
      </c>
      <c r="M3575" t="s">
        <v>5977</v>
      </c>
      <c r="N3575" t="s">
        <v>586</v>
      </c>
      <c r="O3575" t="s">
        <v>7889</v>
      </c>
      <c r="P3575">
        <v>0</v>
      </c>
      <c r="Q3575">
        <v>163</v>
      </c>
      <c r="R3575">
        <v>37</v>
      </c>
      <c r="S3575">
        <v>126</v>
      </c>
      <c r="T3575">
        <v>0.22699386503067501</v>
      </c>
      <c r="U3575" t="s">
        <v>7910</v>
      </c>
      <c r="V3575" t="s">
        <v>57</v>
      </c>
      <c r="W3575" t="s">
        <v>96</v>
      </c>
    </row>
    <row r="3576" spans="1:23" x14ac:dyDescent="0.3">
      <c r="A3576" t="s">
        <v>4044</v>
      </c>
      <c r="B3576" s="4">
        <v>41529</v>
      </c>
      <c r="C3576" t="s">
        <v>7901</v>
      </c>
      <c r="D3576">
        <v>2013</v>
      </c>
      <c r="E3576" s="4">
        <v>41533</v>
      </c>
      <c r="F3576">
        <v>4</v>
      </c>
      <c r="G3576" t="s">
        <v>6195</v>
      </c>
      <c r="H3576" t="s">
        <v>6177</v>
      </c>
      <c r="I3576" t="s">
        <v>5974</v>
      </c>
      <c r="J3576" t="s">
        <v>5969</v>
      </c>
      <c r="K3576" t="s">
        <v>5985</v>
      </c>
      <c r="L3576" t="s">
        <v>5976</v>
      </c>
      <c r="M3576" t="s">
        <v>5977</v>
      </c>
      <c r="N3576" t="s">
        <v>139</v>
      </c>
      <c r="O3576" t="s">
        <v>7889</v>
      </c>
      <c r="P3576">
        <v>0</v>
      </c>
      <c r="Q3576">
        <v>269</v>
      </c>
      <c r="R3576">
        <v>91</v>
      </c>
      <c r="S3576">
        <v>178</v>
      </c>
      <c r="T3576">
        <v>0.33828996282527901</v>
      </c>
      <c r="U3576" t="s">
        <v>7891</v>
      </c>
      <c r="V3576" t="s">
        <v>57</v>
      </c>
      <c r="W3576" t="s">
        <v>70</v>
      </c>
    </row>
    <row r="3577" spans="1:23" x14ac:dyDescent="0.3">
      <c r="A3577" t="s">
        <v>4062</v>
      </c>
      <c r="B3577" s="4">
        <v>41533</v>
      </c>
      <c r="C3577" t="s">
        <v>7901</v>
      </c>
      <c r="D3577">
        <v>2013</v>
      </c>
      <c r="E3577" s="4">
        <v>41538</v>
      </c>
      <c r="F3577">
        <v>5</v>
      </c>
      <c r="G3577" t="s">
        <v>7545</v>
      </c>
      <c r="H3577" t="s">
        <v>7286</v>
      </c>
      <c r="I3577" t="s">
        <v>5974</v>
      </c>
      <c r="J3577" t="s">
        <v>5969</v>
      </c>
      <c r="K3577" t="s">
        <v>5985</v>
      </c>
      <c r="L3577" t="s">
        <v>5976</v>
      </c>
      <c r="M3577" t="s">
        <v>5977</v>
      </c>
      <c r="N3577" t="s">
        <v>2758</v>
      </c>
      <c r="O3577" t="s">
        <v>7889</v>
      </c>
      <c r="P3577">
        <v>0</v>
      </c>
      <c r="Q3577">
        <v>510</v>
      </c>
      <c r="R3577">
        <v>71</v>
      </c>
      <c r="S3577">
        <v>439</v>
      </c>
      <c r="T3577">
        <v>0.13921568627451</v>
      </c>
      <c r="U3577" t="s">
        <v>7891</v>
      </c>
      <c r="V3577" t="s">
        <v>57</v>
      </c>
      <c r="W3577" t="s">
        <v>58</v>
      </c>
    </row>
    <row r="3578" spans="1:23" x14ac:dyDescent="0.3">
      <c r="A3578" t="s">
        <v>4120</v>
      </c>
      <c r="B3578" s="4">
        <v>41542</v>
      </c>
      <c r="C3578" t="s">
        <v>7901</v>
      </c>
      <c r="D3578">
        <v>2013</v>
      </c>
      <c r="E3578" s="4">
        <v>41547</v>
      </c>
      <c r="F3578">
        <v>5</v>
      </c>
      <c r="G3578" t="s">
        <v>6621</v>
      </c>
      <c r="H3578" t="s">
        <v>7175</v>
      </c>
      <c r="I3578" t="s">
        <v>5974</v>
      </c>
      <c r="J3578" t="s">
        <v>5969</v>
      </c>
      <c r="K3578" t="s">
        <v>5985</v>
      </c>
      <c r="L3578" t="s">
        <v>5976</v>
      </c>
      <c r="M3578" t="s">
        <v>5977</v>
      </c>
      <c r="N3578" t="s">
        <v>835</v>
      </c>
      <c r="O3578" t="s">
        <v>7889</v>
      </c>
      <c r="P3578">
        <v>0</v>
      </c>
      <c r="Q3578">
        <v>410</v>
      </c>
      <c r="R3578">
        <v>37</v>
      </c>
      <c r="S3578">
        <v>373</v>
      </c>
      <c r="T3578">
        <v>9.0243902439024401E-2</v>
      </c>
      <c r="U3578" t="s">
        <v>7891</v>
      </c>
      <c r="V3578" t="s">
        <v>57</v>
      </c>
      <c r="W3578" t="s">
        <v>70</v>
      </c>
    </row>
    <row r="3579" spans="1:23" x14ac:dyDescent="0.3">
      <c r="A3579" t="s">
        <v>4157</v>
      </c>
      <c r="B3579" s="4">
        <v>41555</v>
      </c>
      <c r="C3579" t="s">
        <v>7903</v>
      </c>
      <c r="D3579">
        <v>2013</v>
      </c>
      <c r="E3579" s="4">
        <v>41559</v>
      </c>
      <c r="F3579">
        <v>4</v>
      </c>
      <c r="G3579" t="s">
        <v>6149</v>
      </c>
      <c r="H3579" t="s">
        <v>6620</v>
      </c>
      <c r="I3579" t="s">
        <v>5974</v>
      </c>
      <c r="J3579" t="s">
        <v>5969</v>
      </c>
      <c r="K3579" t="s">
        <v>5985</v>
      </c>
      <c r="L3579" t="s">
        <v>5976</v>
      </c>
      <c r="M3579" t="s">
        <v>5977</v>
      </c>
      <c r="N3579" t="s">
        <v>3686</v>
      </c>
      <c r="O3579" t="s">
        <v>7889</v>
      </c>
      <c r="P3579">
        <v>0</v>
      </c>
      <c r="Q3579">
        <v>1707</v>
      </c>
      <c r="R3579">
        <v>341</v>
      </c>
      <c r="S3579">
        <v>1366</v>
      </c>
      <c r="T3579">
        <v>0.19976567076742799</v>
      </c>
      <c r="U3579" t="s">
        <v>7902</v>
      </c>
      <c r="V3579" t="s">
        <v>57</v>
      </c>
      <c r="W3579" t="s">
        <v>79</v>
      </c>
    </row>
    <row r="3580" spans="1:23" x14ac:dyDescent="0.3">
      <c r="A3580" t="s">
        <v>4158</v>
      </c>
      <c r="B3580" s="4">
        <v>41555</v>
      </c>
      <c r="C3580" t="s">
        <v>7903</v>
      </c>
      <c r="D3580">
        <v>2013</v>
      </c>
      <c r="E3580" s="4">
        <v>41562</v>
      </c>
      <c r="F3580">
        <v>7</v>
      </c>
      <c r="G3580" t="s">
        <v>6431</v>
      </c>
      <c r="H3580" t="s">
        <v>6997</v>
      </c>
      <c r="I3580" t="s">
        <v>5974</v>
      </c>
      <c r="J3580" t="s">
        <v>5969</v>
      </c>
      <c r="K3580" t="s">
        <v>5975</v>
      </c>
      <c r="L3580" t="s">
        <v>5976</v>
      </c>
      <c r="M3580" t="s">
        <v>5977</v>
      </c>
      <c r="N3580" t="s">
        <v>2572</v>
      </c>
      <c r="O3580" t="s">
        <v>7889</v>
      </c>
      <c r="P3580">
        <v>0</v>
      </c>
      <c r="Q3580">
        <v>164</v>
      </c>
      <c r="R3580">
        <v>31</v>
      </c>
      <c r="S3580">
        <v>133</v>
      </c>
      <c r="T3580">
        <v>0.189024390243902</v>
      </c>
      <c r="U3580" t="s">
        <v>7895</v>
      </c>
      <c r="V3580" t="s">
        <v>57</v>
      </c>
      <c r="W3580" t="s">
        <v>70</v>
      </c>
    </row>
    <row r="3581" spans="1:23" x14ac:dyDescent="0.3">
      <c r="A3581" t="s">
        <v>4242</v>
      </c>
      <c r="B3581" s="4">
        <v>41584</v>
      </c>
      <c r="C3581" t="s">
        <v>7904</v>
      </c>
      <c r="D3581">
        <v>2013</v>
      </c>
      <c r="E3581" s="4">
        <v>41588</v>
      </c>
      <c r="F3581">
        <v>4</v>
      </c>
      <c r="G3581" t="s">
        <v>6194</v>
      </c>
      <c r="H3581" t="s">
        <v>7065</v>
      </c>
      <c r="I3581" t="s">
        <v>5974</v>
      </c>
      <c r="J3581" t="s">
        <v>5969</v>
      </c>
      <c r="K3581" t="s">
        <v>5975</v>
      </c>
      <c r="L3581" t="s">
        <v>5976</v>
      </c>
      <c r="M3581" t="s">
        <v>5977</v>
      </c>
      <c r="N3581" t="s">
        <v>1854</v>
      </c>
      <c r="O3581" t="s">
        <v>7889</v>
      </c>
      <c r="P3581">
        <v>0</v>
      </c>
      <c r="Q3581">
        <v>383</v>
      </c>
      <c r="R3581">
        <v>180</v>
      </c>
      <c r="S3581">
        <v>203</v>
      </c>
      <c r="T3581">
        <v>0.46997389033942599</v>
      </c>
      <c r="U3581" t="s">
        <v>7895</v>
      </c>
      <c r="V3581" t="s">
        <v>57</v>
      </c>
      <c r="W3581" t="s">
        <v>79</v>
      </c>
    </row>
    <row r="3582" spans="1:23" x14ac:dyDescent="0.3">
      <c r="A3582" t="s">
        <v>4274</v>
      </c>
      <c r="B3582" s="4">
        <v>41591</v>
      </c>
      <c r="C3582" t="s">
        <v>7904</v>
      </c>
      <c r="D3582">
        <v>2013</v>
      </c>
      <c r="E3582" s="4">
        <v>41595</v>
      </c>
      <c r="F3582">
        <v>4</v>
      </c>
      <c r="G3582" t="s">
        <v>6000</v>
      </c>
      <c r="H3582" t="s">
        <v>6733</v>
      </c>
      <c r="I3582" t="s">
        <v>5974</v>
      </c>
      <c r="J3582" t="s">
        <v>5969</v>
      </c>
      <c r="K3582" t="s">
        <v>5975</v>
      </c>
      <c r="L3582" t="s">
        <v>5976</v>
      </c>
      <c r="M3582" t="s">
        <v>5977</v>
      </c>
      <c r="N3582" t="s">
        <v>435</v>
      </c>
      <c r="O3582" t="s">
        <v>7889</v>
      </c>
      <c r="P3582">
        <v>0</v>
      </c>
      <c r="Q3582">
        <v>247</v>
      </c>
      <c r="R3582">
        <v>69</v>
      </c>
      <c r="S3582">
        <v>178</v>
      </c>
      <c r="T3582">
        <v>0.27935222672064802</v>
      </c>
      <c r="U3582" t="s">
        <v>7895</v>
      </c>
      <c r="V3582" t="s">
        <v>57</v>
      </c>
      <c r="W3582" t="s">
        <v>70</v>
      </c>
    </row>
    <row r="3583" spans="1:23" x14ac:dyDescent="0.3">
      <c r="A3583" t="s">
        <v>4304</v>
      </c>
      <c r="B3583" s="4">
        <v>41597</v>
      </c>
      <c r="C3583" t="s">
        <v>7904</v>
      </c>
      <c r="D3583">
        <v>2013</v>
      </c>
      <c r="E3583" s="4">
        <v>41602</v>
      </c>
      <c r="F3583">
        <v>5</v>
      </c>
      <c r="G3583" t="s">
        <v>7247</v>
      </c>
      <c r="H3583" t="s">
        <v>7136</v>
      </c>
      <c r="I3583" t="s">
        <v>5974</v>
      </c>
      <c r="J3583" t="s">
        <v>5969</v>
      </c>
      <c r="K3583" t="s">
        <v>5975</v>
      </c>
      <c r="L3583" t="s">
        <v>5976</v>
      </c>
      <c r="M3583" t="s">
        <v>5977</v>
      </c>
      <c r="N3583" t="s">
        <v>1604</v>
      </c>
      <c r="O3583" t="s">
        <v>7889</v>
      </c>
      <c r="P3583">
        <v>0</v>
      </c>
      <c r="Q3583">
        <v>800</v>
      </c>
      <c r="R3583">
        <v>168</v>
      </c>
      <c r="S3583">
        <v>632</v>
      </c>
      <c r="T3583">
        <v>0.21</v>
      </c>
      <c r="U3583" t="s">
        <v>7891</v>
      </c>
      <c r="V3583" t="s">
        <v>57</v>
      </c>
      <c r="W3583" t="s">
        <v>58</v>
      </c>
    </row>
    <row r="3584" spans="1:23" x14ac:dyDescent="0.3">
      <c r="A3584" t="s">
        <v>4304</v>
      </c>
      <c r="B3584" s="4">
        <v>41597</v>
      </c>
      <c r="C3584" t="s">
        <v>7904</v>
      </c>
      <c r="D3584">
        <v>2013</v>
      </c>
      <c r="E3584" s="4">
        <v>41602</v>
      </c>
      <c r="F3584">
        <v>5</v>
      </c>
      <c r="G3584" t="s">
        <v>7247</v>
      </c>
      <c r="H3584" t="s">
        <v>7136</v>
      </c>
      <c r="I3584" t="s">
        <v>5974</v>
      </c>
      <c r="J3584" t="s">
        <v>5969</v>
      </c>
      <c r="K3584" t="s">
        <v>5975</v>
      </c>
      <c r="L3584" t="s">
        <v>5976</v>
      </c>
      <c r="M3584" t="s">
        <v>5977</v>
      </c>
      <c r="N3584" t="s">
        <v>697</v>
      </c>
      <c r="O3584" t="s">
        <v>7889</v>
      </c>
      <c r="P3584">
        <v>0</v>
      </c>
      <c r="Q3584">
        <v>1908</v>
      </c>
      <c r="R3584">
        <v>820</v>
      </c>
      <c r="S3584">
        <v>1088</v>
      </c>
      <c r="T3584">
        <v>0.42976939203354297</v>
      </c>
      <c r="U3584" t="s">
        <v>7891</v>
      </c>
      <c r="V3584" t="s">
        <v>57</v>
      </c>
      <c r="W3584" t="s">
        <v>70</v>
      </c>
    </row>
    <row r="3585" spans="1:23" x14ac:dyDescent="0.3">
      <c r="A3585" t="s">
        <v>4314</v>
      </c>
      <c r="B3585" s="4">
        <v>41599</v>
      </c>
      <c r="C3585" t="s">
        <v>7904</v>
      </c>
      <c r="D3585">
        <v>2013</v>
      </c>
      <c r="E3585" s="4">
        <v>41604</v>
      </c>
      <c r="F3585">
        <v>5</v>
      </c>
      <c r="G3585" t="s">
        <v>6815</v>
      </c>
      <c r="H3585" t="s">
        <v>7555</v>
      </c>
      <c r="I3585" t="s">
        <v>5974</v>
      </c>
      <c r="J3585" t="s">
        <v>5969</v>
      </c>
      <c r="K3585" t="s">
        <v>5975</v>
      </c>
      <c r="L3585" t="s">
        <v>5976</v>
      </c>
      <c r="M3585" t="s">
        <v>5977</v>
      </c>
      <c r="N3585" t="s">
        <v>697</v>
      </c>
      <c r="O3585" t="s">
        <v>7889</v>
      </c>
      <c r="P3585">
        <v>0</v>
      </c>
      <c r="Q3585">
        <v>1275</v>
      </c>
      <c r="R3585">
        <v>140</v>
      </c>
      <c r="S3585">
        <v>1135</v>
      </c>
      <c r="T3585">
        <v>0.10980392156862701</v>
      </c>
      <c r="U3585" t="s">
        <v>7895</v>
      </c>
      <c r="V3585" t="s">
        <v>57</v>
      </c>
      <c r="W3585" t="s">
        <v>70</v>
      </c>
    </row>
    <row r="3586" spans="1:23" x14ac:dyDescent="0.3">
      <c r="A3586" t="s">
        <v>4334</v>
      </c>
      <c r="B3586" s="4">
        <v>41603</v>
      </c>
      <c r="C3586" t="s">
        <v>7904</v>
      </c>
      <c r="D3586">
        <v>2013</v>
      </c>
      <c r="E3586" s="4">
        <v>41607</v>
      </c>
      <c r="F3586">
        <v>4</v>
      </c>
      <c r="G3586" t="s">
        <v>6242</v>
      </c>
      <c r="H3586" t="s">
        <v>6770</v>
      </c>
      <c r="I3586" t="s">
        <v>5974</v>
      </c>
      <c r="J3586" t="s">
        <v>5969</v>
      </c>
      <c r="K3586" t="s">
        <v>5975</v>
      </c>
      <c r="L3586" t="s">
        <v>5976</v>
      </c>
      <c r="M3586" t="s">
        <v>5977</v>
      </c>
      <c r="N3586" t="s">
        <v>2167</v>
      </c>
      <c r="O3586" t="s">
        <v>7889</v>
      </c>
      <c r="P3586">
        <v>0</v>
      </c>
      <c r="Q3586">
        <v>167</v>
      </c>
      <c r="R3586">
        <v>25</v>
      </c>
      <c r="S3586">
        <v>142</v>
      </c>
      <c r="T3586">
        <v>0.149700598802395</v>
      </c>
      <c r="U3586" t="s">
        <v>7890</v>
      </c>
      <c r="V3586" t="s">
        <v>57</v>
      </c>
      <c r="W3586" t="s">
        <v>70</v>
      </c>
    </row>
    <row r="3587" spans="1:23" x14ac:dyDescent="0.3">
      <c r="A3587" t="s">
        <v>4345</v>
      </c>
      <c r="B3587" s="4">
        <v>41605</v>
      </c>
      <c r="C3587" t="s">
        <v>7904</v>
      </c>
      <c r="D3587">
        <v>2013</v>
      </c>
      <c r="E3587" s="4">
        <v>41611</v>
      </c>
      <c r="F3587">
        <v>6</v>
      </c>
      <c r="G3587" t="s">
        <v>6246</v>
      </c>
      <c r="H3587" t="s">
        <v>7555</v>
      </c>
      <c r="I3587" t="s">
        <v>5974</v>
      </c>
      <c r="J3587" t="s">
        <v>5969</v>
      </c>
      <c r="K3587" t="s">
        <v>5975</v>
      </c>
      <c r="L3587" t="s">
        <v>5976</v>
      </c>
      <c r="M3587" t="s">
        <v>5977</v>
      </c>
      <c r="N3587" t="s">
        <v>4266</v>
      </c>
      <c r="O3587" t="s">
        <v>7889</v>
      </c>
      <c r="P3587">
        <v>0</v>
      </c>
      <c r="Q3587">
        <v>265</v>
      </c>
      <c r="R3587">
        <v>13</v>
      </c>
      <c r="S3587">
        <v>252</v>
      </c>
      <c r="T3587">
        <v>4.9056603773584902E-2</v>
      </c>
      <c r="U3587" t="s">
        <v>7895</v>
      </c>
      <c r="V3587" t="s">
        <v>57</v>
      </c>
      <c r="W3587" t="s">
        <v>70</v>
      </c>
    </row>
    <row r="3588" spans="1:23" x14ac:dyDescent="0.3">
      <c r="A3588" t="s">
        <v>4368</v>
      </c>
      <c r="B3588" s="4">
        <v>41611</v>
      </c>
      <c r="C3588" t="s">
        <v>7906</v>
      </c>
      <c r="D3588">
        <v>2013</v>
      </c>
      <c r="E3588" s="4">
        <v>41615</v>
      </c>
      <c r="F3588">
        <v>4</v>
      </c>
      <c r="G3588" t="s">
        <v>7215</v>
      </c>
      <c r="H3588" t="s">
        <v>6733</v>
      </c>
      <c r="I3588" t="s">
        <v>5974</v>
      </c>
      <c r="J3588" t="s">
        <v>5969</v>
      </c>
      <c r="K3588" t="s">
        <v>5970</v>
      </c>
      <c r="L3588" t="s">
        <v>5976</v>
      </c>
      <c r="M3588" t="s">
        <v>5977</v>
      </c>
      <c r="N3588" t="s">
        <v>4163</v>
      </c>
      <c r="O3588" t="s">
        <v>7889</v>
      </c>
      <c r="P3588">
        <v>0</v>
      </c>
      <c r="Q3588">
        <v>510</v>
      </c>
      <c r="R3588">
        <v>250</v>
      </c>
      <c r="S3588">
        <v>260</v>
      </c>
      <c r="T3588">
        <v>0.49019607843137197</v>
      </c>
      <c r="U3588" t="s">
        <v>7891</v>
      </c>
      <c r="V3588" t="s">
        <v>57</v>
      </c>
      <c r="W3588" t="s">
        <v>79</v>
      </c>
    </row>
    <row r="3589" spans="1:23" x14ac:dyDescent="0.3">
      <c r="A3589" t="s">
        <v>4372</v>
      </c>
      <c r="B3589" s="4">
        <v>41611</v>
      </c>
      <c r="C3589" t="s">
        <v>7906</v>
      </c>
      <c r="D3589">
        <v>2013</v>
      </c>
      <c r="E3589" s="4">
        <v>41616</v>
      </c>
      <c r="F3589">
        <v>5</v>
      </c>
      <c r="G3589" t="s">
        <v>6614</v>
      </c>
      <c r="H3589" t="s">
        <v>6906</v>
      </c>
      <c r="I3589" t="s">
        <v>5974</v>
      </c>
      <c r="J3589" t="s">
        <v>5969</v>
      </c>
      <c r="K3589" t="s">
        <v>5975</v>
      </c>
      <c r="L3589" t="s">
        <v>5976</v>
      </c>
      <c r="M3589" t="s">
        <v>5977</v>
      </c>
      <c r="N3589" t="s">
        <v>148</v>
      </c>
      <c r="O3589" t="s">
        <v>7889</v>
      </c>
      <c r="P3589">
        <v>0</v>
      </c>
      <c r="Q3589">
        <v>795</v>
      </c>
      <c r="R3589">
        <v>270</v>
      </c>
      <c r="S3589">
        <v>525</v>
      </c>
      <c r="T3589">
        <v>0.339622641509434</v>
      </c>
      <c r="U3589" t="s">
        <v>7891</v>
      </c>
      <c r="V3589" t="s">
        <v>57</v>
      </c>
      <c r="W3589" t="s">
        <v>79</v>
      </c>
    </row>
    <row r="3590" spans="1:23" x14ac:dyDescent="0.3">
      <c r="A3590" t="s">
        <v>4392</v>
      </c>
      <c r="B3590" s="4">
        <v>41615</v>
      </c>
      <c r="C3590" t="s">
        <v>7906</v>
      </c>
      <c r="D3590">
        <v>2013</v>
      </c>
      <c r="E3590" s="4">
        <v>41621</v>
      </c>
      <c r="F3590">
        <v>6</v>
      </c>
      <c r="G3590" t="s">
        <v>7203</v>
      </c>
      <c r="H3590" t="s">
        <v>7579</v>
      </c>
      <c r="I3590" t="s">
        <v>5974</v>
      </c>
      <c r="J3590" t="s">
        <v>5969</v>
      </c>
      <c r="K3590" t="s">
        <v>5985</v>
      </c>
      <c r="L3590" t="s">
        <v>5976</v>
      </c>
      <c r="M3590" t="s">
        <v>5977</v>
      </c>
      <c r="N3590" t="s">
        <v>2917</v>
      </c>
      <c r="O3590" t="s">
        <v>7889</v>
      </c>
      <c r="P3590">
        <v>0</v>
      </c>
      <c r="Q3590">
        <v>122</v>
      </c>
      <c r="R3590">
        <v>32</v>
      </c>
      <c r="S3590">
        <v>90</v>
      </c>
      <c r="T3590">
        <v>0.26229508196721302</v>
      </c>
      <c r="U3590" t="s">
        <v>7890</v>
      </c>
      <c r="V3590" t="s">
        <v>57</v>
      </c>
      <c r="W3590" t="s">
        <v>79</v>
      </c>
    </row>
    <row r="3591" spans="1:23" x14ac:dyDescent="0.3">
      <c r="A3591" t="s">
        <v>3143</v>
      </c>
      <c r="B3591" s="4">
        <v>41276</v>
      </c>
      <c r="C3591" t="s">
        <v>7888</v>
      </c>
      <c r="D3591">
        <v>2013</v>
      </c>
      <c r="E3591" s="4">
        <v>41282</v>
      </c>
      <c r="F3591">
        <v>6</v>
      </c>
      <c r="G3591" t="s">
        <v>6723</v>
      </c>
      <c r="H3591" t="s">
        <v>6546</v>
      </c>
      <c r="I3591" t="s">
        <v>5974</v>
      </c>
      <c r="J3591" t="s">
        <v>5969</v>
      </c>
      <c r="K3591" t="s">
        <v>5975</v>
      </c>
      <c r="L3591" t="s">
        <v>5976</v>
      </c>
      <c r="M3591" t="s">
        <v>5977</v>
      </c>
      <c r="N3591" t="s">
        <v>1616</v>
      </c>
      <c r="O3591" t="s">
        <v>7889</v>
      </c>
      <c r="P3591">
        <v>0</v>
      </c>
      <c r="Q3591">
        <v>1567</v>
      </c>
      <c r="R3591">
        <v>360</v>
      </c>
      <c r="S3591">
        <v>1207</v>
      </c>
      <c r="T3591">
        <v>0.2297383535418</v>
      </c>
      <c r="U3591" t="s">
        <v>7905</v>
      </c>
      <c r="V3591" t="s">
        <v>14</v>
      </c>
      <c r="W3591" t="s">
        <v>15</v>
      </c>
    </row>
    <row r="3592" spans="1:23" x14ac:dyDescent="0.3">
      <c r="A3592" t="s">
        <v>3199</v>
      </c>
      <c r="B3592" s="4">
        <v>41296</v>
      </c>
      <c r="C3592" t="s">
        <v>7888</v>
      </c>
      <c r="D3592">
        <v>2013</v>
      </c>
      <c r="E3592" s="4">
        <v>41300</v>
      </c>
      <c r="F3592">
        <v>4</v>
      </c>
      <c r="G3592" t="s">
        <v>7158</v>
      </c>
      <c r="H3592" t="s">
        <v>6741</v>
      </c>
      <c r="I3592" t="s">
        <v>5974</v>
      </c>
      <c r="J3592" t="s">
        <v>5969</v>
      </c>
      <c r="K3592" t="s">
        <v>5985</v>
      </c>
      <c r="L3592" t="s">
        <v>5976</v>
      </c>
      <c r="M3592" t="s">
        <v>5977</v>
      </c>
      <c r="N3592" t="s">
        <v>3200</v>
      </c>
      <c r="O3592" t="s">
        <v>7889</v>
      </c>
      <c r="P3592">
        <v>0</v>
      </c>
      <c r="Q3592">
        <v>174</v>
      </c>
      <c r="R3592">
        <v>24</v>
      </c>
      <c r="S3592">
        <v>150</v>
      </c>
      <c r="T3592">
        <v>0.13793103448275901</v>
      </c>
      <c r="U3592" t="s">
        <v>7891</v>
      </c>
      <c r="V3592" t="s">
        <v>14</v>
      </c>
      <c r="W3592" t="s">
        <v>36</v>
      </c>
    </row>
    <row r="3593" spans="1:23" x14ac:dyDescent="0.3">
      <c r="A3593" t="s">
        <v>3199</v>
      </c>
      <c r="B3593" s="4">
        <v>41296</v>
      </c>
      <c r="C3593" t="s">
        <v>7888</v>
      </c>
      <c r="D3593">
        <v>2013</v>
      </c>
      <c r="E3593" s="4">
        <v>41300</v>
      </c>
      <c r="F3593">
        <v>4</v>
      </c>
      <c r="G3593" t="s">
        <v>7158</v>
      </c>
      <c r="H3593" t="s">
        <v>6741</v>
      </c>
      <c r="I3593" t="s">
        <v>5974</v>
      </c>
      <c r="J3593" t="s">
        <v>5969</v>
      </c>
      <c r="K3593" t="s">
        <v>5985</v>
      </c>
      <c r="L3593" t="s">
        <v>5976</v>
      </c>
      <c r="M3593" t="s">
        <v>5977</v>
      </c>
      <c r="N3593" t="s">
        <v>2389</v>
      </c>
      <c r="O3593" t="s">
        <v>7889</v>
      </c>
      <c r="P3593">
        <v>0</v>
      </c>
      <c r="Q3593">
        <v>268</v>
      </c>
      <c r="R3593">
        <v>0</v>
      </c>
      <c r="S3593">
        <v>268</v>
      </c>
      <c r="T3593">
        <v>0</v>
      </c>
      <c r="U3593" t="s">
        <v>7891</v>
      </c>
      <c r="V3593" t="s">
        <v>14</v>
      </c>
      <c r="W3593" t="s">
        <v>36</v>
      </c>
    </row>
    <row r="3594" spans="1:23" x14ac:dyDescent="0.3">
      <c r="A3594" t="s">
        <v>3241</v>
      </c>
      <c r="B3594" s="4">
        <v>41310</v>
      </c>
      <c r="C3594" t="s">
        <v>7893</v>
      </c>
      <c r="D3594">
        <v>2013</v>
      </c>
      <c r="E3594" s="4">
        <v>41315</v>
      </c>
      <c r="F3594">
        <v>5</v>
      </c>
      <c r="G3594" t="s">
        <v>7414</v>
      </c>
      <c r="H3594" t="s">
        <v>6671</v>
      </c>
      <c r="I3594" t="s">
        <v>5974</v>
      </c>
      <c r="J3594" t="s">
        <v>5969</v>
      </c>
      <c r="K3594" t="s">
        <v>5975</v>
      </c>
      <c r="L3594" t="s">
        <v>5971</v>
      </c>
      <c r="M3594" t="s">
        <v>5977</v>
      </c>
      <c r="N3594" t="s">
        <v>249</v>
      </c>
      <c r="O3594" t="s">
        <v>7889</v>
      </c>
      <c r="P3594">
        <v>0</v>
      </c>
      <c r="Q3594">
        <v>876</v>
      </c>
      <c r="R3594">
        <v>228</v>
      </c>
      <c r="S3594">
        <v>648</v>
      </c>
      <c r="T3594">
        <v>0.26027397260273999</v>
      </c>
      <c r="U3594" t="s">
        <v>7895</v>
      </c>
      <c r="V3594" t="s">
        <v>14</v>
      </c>
      <c r="W3594" t="s">
        <v>15</v>
      </c>
    </row>
    <row r="3595" spans="1:23" x14ac:dyDescent="0.3">
      <c r="A3595" t="s">
        <v>3241</v>
      </c>
      <c r="B3595" s="4">
        <v>41310</v>
      </c>
      <c r="C3595" t="s">
        <v>7893</v>
      </c>
      <c r="D3595">
        <v>2013</v>
      </c>
      <c r="E3595" s="4">
        <v>41315</v>
      </c>
      <c r="F3595">
        <v>5</v>
      </c>
      <c r="G3595" t="s">
        <v>7414</v>
      </c>
      <c r="H3595" t="s">
        <v>6671</v>
      </c>
      <c r="I3595" t="s">
        <v>5974</v>
      </c>
      <c r="J3595" t="s">
        <v>5969</v>
      </c>
      <c r="K3595" t="s">
        <v>5975</v>
      </c>
      <c r="L3595" t="s">
        <v>5971</v>
      </c>
      <c r="M3595" t="s">
        <v>5977</v>
      </c>
      <c r="N3595" t="s">
        <v>3242</v>
      </c>
      <c r="O3595" t="s">
        <v>7889</v>
      </c>
      <c r="P3595">
        <v>0</v>
      </c>
      <c r="Q3595">
        <v>2843</v>
      </c>
      <c r="R3595">
        <v>256</v>
      </c>
      <c r="S3595">
        <v>2587</v>
      </c>
      <c r="T3595">
        <v>9.0045726345409804E-2</v>
      </c>
      <c r="U3595" t="s">
        <v>7902</v>
      </c>
      <c r="V3595" t="s">
        <v>14</v>
      </c>
      <c r="W3595" t="s">
        <v>40</v>
      </c>
    </row>
    <row r="3596" spans="1:23" x14ac:dyDescent="0.3">
      <c r="A3596" t="s">
        <v>3544</v>
      </c>
      <c r="B3596" s="4">
        <v>41422</v>
      </c>
      <c r="C3596" t="s">
        <v>7896</v>
      </c>
      <c r="D3596">
        <v>2013</v>
      </c>
      <c r="E3596" s="4">
        <v>41426</v>
      </c>
      <c r="F3596">
        <v>4</v>
      </c>
      <c r="G3596" t="s">
        <v>6821</v>
      </c>
      <c r="H3596" t="s">
        <v>7243</v>
      </c>
      <c r="I3596" t="s">
        <v>5974</v>
      </c>
      <c r="J3596" t="s">
        <v>5969</v>
      </c>
      <c r="K3596" t="s">
        <v>5975</v>
      </c>
      <c r="L3596" t="s">
        <v>5971</v>
      </c>
      <c r="M3596" t="s">
        <v>5977</v>
      </c>
      <c r="N3596" t="s">
        <v>1067</v>
      </c>
      <c r="O3596" t="s">
        <v>7889</v>
      </c>
      <c r="P3596">
        <v>0</v>
      </c>
      <c r="Q3596">
        <v>205</v>
      </c>
      <c r="R3596">
        <v>80</v>
      </c>
      <c r="S3596">
        <v>125</v>
      </c>
      <c r="T3596">
        <v>0.39024390243902402</v>
      </c>
      <c r="U3596" t="s">
        <v>7891</v>
      </c>
      <c r="V3596" t="s">
        <v>14</v>
      </c>
      <c r="W3596" t="s">
        <v>36</v>
      </c>
    </row>
    <row r="3597" spans="1:23" x14ac:dyDescent="0.3">
      <c r="A3597" t="s">
        <v>3645</v>
      </c>
      <c r="B3597" s="4">
        <v>41438</v>
      </c>
      <c r="C3597" t="s">
        <v>7898</v>
      </c>
      <c r="D3597">
        <v>2013</v>
      </c>
      <c r="E3597" s="4">
        <v>41445</v>
      </c>
      <c r="F3597">
        <v>7</v>
      </c>
      <c r="G3597" t="s">
        <v>6400</v>
      </c>
      <c r="H3597" t="s">
        <v>6475</v>
      </c>
      <c r="I3597" t="s">
        <v>5974</v>
      </c>
      <c r="J3597" t="s">
        <v>5969</v>
      </c>
      <c r="K3597" t="s">
        <v>5985</v>
      </c>
      <c r="L3597" t="s">
        <v>5976</v>
      </c>
      <c r="M3597" t="s">
        <v>5977</v>
      </c>
      <c r="N3597" t="s">
        <v>1407</v>
      </c>
      <c r="O3597" t="s">
        <v>7889</v>
      </c>
      <c r="P3597">
        <v>0</v>
      </c>
      <c r="Q3597">
        <v>278</v>
      </c>
      <c r="R3597">
        <v>58</v>
      </c>
      <c r="S3597">
        <v>220</v>
      </c>
      <c r="T3597">
        <v>0.20863309352518</v>
      </c>
      <c r="U3597" t="s">
        <v>7892</v>
      </c>
      <c r="V3597" t="s">
        <v>14</v>
      </c>
      <c r="W3597" t="s">
        <v>36</v>
      </c>
    </row>
    <row r="3598" spans="1:23" x14ac:dyDescent="0.3">
      <c r="A3598" t="s">
        <v>3671</v>
      </c>
      <c r="B3598" s="4">
        <v>41444</v>
      </c>
      <c r="C3598" t="s">
        <v>7898</v>
      </c>
      <c r="D3598">
        <v>2013</v>
      </c>
      <c r="E3598" s="4">
        <v>41449</v>
      </c>
      <c r="F3598">
        <v>5</v>
      </c>
      <c r="G3598" t="s">
        <v>7474</v>
      </c>
      <c r="H3598" t="s">
        <v>6737</v>
      </c>
      <c r="I3598" t="s">
        <v>5974</v>
      </c>
      <c r="J3598" t="s">
        <v>5969</v>
      </c>
      <c r="K3598" t="s">
        <v>5975</v>
      </c>
      <c r="L3598" t="s">
        <v>5976</v>
      </c>
      <c r="M3598" t="s">
        <v>5977</v>
      </c>
      <c r="N3598" t="s">
        <v>3672</v>
      </c>
      <c r="O3598" t="s">
        <v>7889</v>
      </c>
      <c r="P3598">
        <v>0</v>
      </c>
      <c r="Q3598">
        <v>873</v>
      </c>
      <c r="R3598">
        <v>61</v>
      </c>
      <c r="S3598">
        <v>812</v>
      </c>
      <c r="T3598">
        <v>6.9873997709049299E-2</v>
      </c>
      <c r="U3598" t="s">
        <v>7890</v>
      </c>
      <c r="V3598" t="s">
        <v>14</v>
      </c>
      <c r="W3598" t="s">
        <v>40</v>
      </c>
    </row>
    <row r="3599" spans="1:23" x14ac:dyDescent="0.3">
      <c r="A3599" t="s">
        <v>3679</v>
      </c>
      <c r="B3599" s="4">
        <v>41446</v>
      </c>
      <c r="C3599" t="s">
        <v>7898</v>
      </c>
      <c r="D3599">
        <v>2013</v>
      </c>
      <c r="E3599" s="4">
        <v>41452</v>
      </c>
      <c r="F3599">
        <v>6</v>
      </c>
      <c r="G3599" t="s">
        <v>7245</v>
      </c>
      <c r="H3599" t="s">
        <v>7585</v>
      </c>
      <c r="I3599" t="s">
        <v>5974</v>
      </c>
      <c r="J3599" t="s">
        <v>5969</v>
      </c>
      <c r="K3599" t="s">
        <v>5975</v>
      </c>
      <c r="L3599" t="s">
        <v>5976</v>
      </c>
      <c r="M3599" t="s">
        <v>5977</v>
      </c>
      <c r="N3599" t="s">
        <v>575</v>
      </c>
      <c r="O3599" t="s">
        <v>7889</v>
      </c>
      <c r="P3599">
        <v>0</v>
      </c>
      <c r="Q3599">
        <v>506</v>
      </c>
      <c r="R3599">
        <v>192</v>
      </c>
      <c r="S3599">
        <v>314</v>
      </c>
      <c r="T3599">
        <v>0.37944664031620601</v>
      </c>
      <c r="U3599" t="s">
        <v>7891</v>
      </c>
      <c r="V3599" t="s">
        <v>14</v>
      </c>
      <c r="W3599" t="s">
        <v>15</v>
      </c>
    </row>
    <row r="3600" spans="1:23" x14ac:dyDescent="0.3">
      <c r="A3600" t="s">
        <v>3806</v>
      </c>
      <c r="B3600" s="4">
        <v>41487</v>
      </c>
      <c r="C3600" t="s">
        <v>7900</v>
      </c>
      <c r="D3600">
        <v>2013</v>
      </c>
      <c r="E3600" s="4">
        <v>41493</v>
      </c>
      <c r="F3600">
        <v>6</v>
      </c>
      <c r="G3600" t="s">
        <v>7179</v>
      </c>
      <c r="H3600" t="s">
        <v>7034</v>
      </c>
      <c r="I3600" t="s">
        <v>5974</v>
      </c>
      <c r="J3600" t="s">
        <v>5969</v>
      </c>
      <c r="K3600" t="s">
        <v>5975</v>
      </c>
      <c r="L3600" t="s">
        <v>5976</v>
      </c>
      <c r="M3600" t="s">
        <v>5977</v>
      </c>
      <c r="N3600" t="s">
        <v>868</v>
      </c>
      <c r="O3600" t="s">
        <v>7889</v>
      </c>
      <c r="P3600">
        <v>0</v>
      </c>
      <c r="Q3600">
        <v>442</v>
      </c>
      <c r="R3600">
        <v>31</v>
      </c>
      <c r="S3600">
        <v>411</v>
      </c>
      <c r="T3600">
        <v>7.0135746606334801E-2</v>
      </c>
      <c r="U3600" t="s">
        <v>7891</v>
      </c>
      <c r="V3600" t="s">
        <v>14</v>
      </c>
      <c r="W3600" t="s">
        <v>15</v>
      </c>
    </row>
    <row r="3601" spans="1:23" x14ac:dyDescent="0.3">
      <c r="A3601" t="s">
        <v>3906</v>
      </c>
      <c r="B3601" s="4">
        <v>41502</v>
      </c>
      <c r="C3601" t="s">
        <v>7900</v>
      </c>
      <c r="D3601">
        <v>2013</v>
      </c>
      <c r="E3601" s="4">
        <v>41509</v>
      </c>
      <c r="F3601">
        <v>7</v>
      </c>
      <c r="G3601" t="s">
        <v>6681</v>
      </c>
      <c r="H3601" t="s">
        <v>6906</v>
      </c>
      <c r="I3601" t="s">
        <v>5974</v>
      </c>
      <c r="J3601" t="s">
        <v>5969</v>
      </c>
      <c r="K3601" t="s">
        <v>5985</v>
      </c>
      <c r="L3601" t="s">
        <v>5976</v>
      </c>
      <c r="M3601" t="s">
        <v>5977</v>
      </c>
      <c r="N3601" t="s">
        <v>1081</v>
      </c>
      <c r="O3601" t="s">
        <v>7889</v>
      </c>
      <c r="P3601">
        <v>0</v>
      </c>
      <c r="Q3601">
        <v>797</v>
      </c>
      <c r="R3601">
        <v>96</v>
      </c>
      <c r="S3601">
        <v>701</v>
      </c>
      <c r="T3601">
        <v>0.120451693851945</v>
      </c>
      <c r="U3601" t="s">
        <v>7892</v>
      </c>
      <c r="V3601" t="s">
        <v>14</v>
      </c>
      <c r="W3601" t="s">
        <v>15</v>
      </c>
    </row>
    <row r="3602" spans="1:23" x14ac:dyDescent="0.3">
      <c r="A3602" t="s">
        <v>3906</v>
      </c>
      <c r="B3602" s="4">
        <v>41502</v>
      </c>
      <c r="C3602" t="s">
        <v>7900</v>
      </c>
      <c r="D3602">
        <v>2013</v>
      </c>
      <c r="E3602" s="4">
        <v>41509</v>
      </c>
      <c r="F3602">
        <v>7</v>
      </c>
      <c r="G3602" t="s">
        <v>6681</v>
      </c>
      <c r="H3602" t="s">
        <v>6906</v>
      </c>
      <c r="I3602" t="s">
        <v>5974</v>
      </c>
      <c r="J3602" t="s">
        <v>5969</v>
      </c>
      <c r="K3602" t="s">
        <v>5985</v>
      </c>
      <c r="L3602" t="s">
        <v>5976</v>
      </c>
      <c r="M3602" t="s">
        <v>5977</v>
      </c>
      <c r="N3602" t="s">
        <v>752</v>
      </c>
      <c r="O3602" t="s">
        <v>7889</v>
      </c>
      <c r="P3602">
        <v>0</v>
      </c>
      <c r="Q3602">
        <v>892</v>
      </c>
      <c r="R3602">
        <v>178</v>
      </c>
      <c r="S3602">
        <v>714</v>
      </c>
      <c r="T3602">
        <v>0.19955156950672601</v>
      </c>
      <c r="U3602" t="s">
        <v>7910</v>
      </c>
      <c r="V3602" t="s">
        <v>14</v>
      </c>
      <c r="W3602" t="s">
        <v>15</v>
      </c>
    </row>
    <row r="3603" spans="1:23" x14ac:dyDescent="0.3">
      <c r="A3603" t="s">
        <v>3907</v>
      </c>
      <c r="B3603" s="4">
        <v>41503</v>
      </c>
      <c r="C3603" t="s">
        <v>7900</v>
      </c>
      <c r="D3603">
        <v>2013</v>
      </c>
      <c r="E3603" s="4">
        <v>41506</v>
      </c>
      <c r="F3603">
        <v>3</v>
      </c>
      <c r="G3603" t="s">
        <v>7293</v>
      </c>
      <c r="H3603" t="s">
        <v>6971</v>
      </c>
      <c r="I3603" t="s">
        <v>5974</v>
      </c>
      <c r="J3603" t="s">
        <v>5969</v>
      </c>
      <c r="K3603" t="s">
        <v>5985</v>
      </c>
      <c r="L3603" t="s">
        <v>5971</v>
      </c>
      <c r="M3603" t="s">
        <v>5977</v>
      </c>
      <c r="N3603" t="s">
        <v>32</v>
      </c>
      <c r="O3603" t="s">
        <v>7889</v>
      </c>
      <c r="P3603">
        <v>0</v>
      </c>
      <c r="Q3603">
        <v>1234</v>
      </c>
      <c r="R3603">
        <v>234</v>
      </c>
      <c r="S3603">
        <v>1000</v>
      </c>
      <c r="T3603">
        <v>0.18962722852512201</v>
      </c>
      <c r="U3603" t="s">
        <v>7891</v>
      </c>
      <c r="V3603" t="s">
        <v>14</v>
      </c>
      <c r="W3603" t="s">
        <v>15</v>
      </c>
    </row>
    <row r="3604" spans="1:23" x14ac:dyDescent="0.3">
      <c r="A3604" t="s">
        <v>3907</v>
      </c>
      <c r="B3604" s="4">
        <v>41503</v>
      </c>
      <c r="C3604" t="s">
        <v>7900</v>
      </c>
      <c r="D3604">
        <v>2013</v>
      </c>
      <c r="E3604" s="4">
        <v>41506</v>
      </c>
      <c r="F3604">
        <v>3</v>
      </c>
      <c r="G3604" t="s">
        <v>7293</v>
      </c>
      <c r="H3604" t="s">
        <v>6971</v>
      </c>
      <c r="I3604" t="s">
        <v>5974</v>
      </c>
      <c r="J3604" t="s">
        <v>5969</v>
      </c>
      <c r="K3604" t="s">
        <v>5985</v>
      </c>
      <c r="L3604" t="s">
        <v>5971</v>
      </c>
      <c r="M3604" t="s">
        <v>5977</v>
      </c>
      <c r="N3604" t="s">
        <v>1411</v>
      </c>
      <c r="O3604" t="s">
        <v>7889</v>
      </c>
      <c r="P3604">
        <v>0</v>
      </c>
      <c r="Q3604">
        <v>97</v>
      </c>
      <c r="R3604">
        <v>24</v>
      </c>
      <c r="S3604">
        <v>73</v>
      </c>
      <c r="T3604">
        <v>0.247422680412371</v>
      </c>
      <c r="U3604" t="s">
        <v>7895</v>
      </c>
      <c r="V3604" t="s">
        <v>14</v>
      </c>
      <c r="W3604" t="s">
        <v>36</v>
      </c>
    </row>
    <row r="3605" spans="1:23" x14ac:dyDescent="0.3">
      <c r="A3605" t="s">
        <v>3961</v>
      </c>
      <c r="B3605" s="4">
        <v>41514</v>
      </c>
      <c r="C3605" t="s">
        <v>7900</v>
      </c>
      <c r="D3605">
        <v>2013</v>
      </c>
      <c r="E3605" s="4">
        <v>41518</v>
      </c>
      <c r="F3605">
        <v>4</v>
      </c>
      <c r="G3605" t="s">
        <v>7633</v>
      </c>
      <c r="H3605" t="s">
        <v>6770</v>
      </c>
      <c r="I3605" t="s">
        <v>5974</v>
      </c>
      <c r="J3605" t="s">
        <v>5969</v>
      </c>
      <c r="K3605" t="s">
        <v>5985</v>
      </c>
      <c r="L3605" t="s">
        <v>5976</v>
      </c>
      <c r="M3605" t="s">
        <v>5977</v>
      </c>
      <c r="N3605" t="s">
        <v>2854</v>
      </c>
      <c r="O3605" t="s">
        <v>7889</v>
      </c>
      <c r="P3605">
        <v>0</v>
      </c>
      <c r="Q3605">
        <v>216</v>
      </c>
      <c r="R3605">
        <v>47</v>
      </c>
      <c r="S3605">
        <v>169</v>
      </c>
      <c r="T3605">
        <v>0.217592592592593</v>
      </c>
      <c r="U3605" t="s">
        <v>7892</v>
      </c>
      <c r="V3605" t="s">
        <v>14</v>
      </c>
      <c r="W3605" t="s">
        <v>36</v>
      </c>
    </row>
    <row r="3606" spans="1:23" x14ac:dyDescent="0.3">
      <c r="A3606" t="s">
        <v>4012</v>
      </c>
      <c r="B3606" s="4">
        <v>41522</v>
      </c>
      <c r="C3606" t="s">
        <v>7901</v>
      </c>
      <c r="D3606">
        <v>2013</v>
      </c>
      <c r="E3606" s="4">
        <v>41528</v>
      </c>
      <c r="F3606">
        <v>6</v>
      </c>
      <c r="G3606" t="s">
        <v>7050</v>
      </c>
      <c r="H3606" t="s">
        <v>6819</v>
      </c>
      <c r="I3606" t="s">
        <v>5974</v>
      </c>
      <c r="J3606" t="s">
        <v>5969</v>
      </c>
      <c r="K3606" t="s">
        <v>5975</v>
      </c>
      <c r="L3606" t="s">
        <v>5976</v>
      </c>
      <c r="M3606" t="s">
        <v>5977</v>
      </c>
      <c r="N3606" t="s">
        <v>2698</v>
      </c>
      <c r="O3606" t="s">
        <v>7889</v>
      </c>
      <c r="P3606">
        <v>0</v>
      </c>
      <c r="Q3606">
        <v>1460</v>
      </c>
      <c r="R3606">
        <v>336</v>
      </c>
      <c r="S3606">
        <v>1124</v>
      </c>
      <c r="T3606">
        <v>0.23013698630137</v>
      </c>
      <c r="U3606" t="s">
        <v>7892</v>
      </c>
      <c r="V3606" t="s">
        <v>14</v>
      </c>
      <c r="W3606" t="s">
        <v>15</v>
      </c>
    </row>
    <row r="3607" spans="1:23" x14ac:dyDescent="0.3">
      <c r="A3607" t="s">
        <v>4160</v>
      </c>
      <c r="B3607" s="4">
        <v>41556</v>
      </c>
      <c r="C3607" t="s">
        <v>7903</v>
      </c>
      <c r="D3607">
        <v>2013</v>
      </c>
      <c r="E3607" s="4">
        <v>41561</v>
      </c>
      <c r="F3607">
        <v>5</v>
      </c>
      <c r="G3607" t="s">
        <v>6549</v>
      </c>
      <c r="H3607" t="s">
        <v>7243</v>
      </c>
      <c r="I3607" t="s">
        <v>5974</v>
      </c>
      <c r="J3607" t="s">
        <v>5969</v>
      </c>
      <c r="K3607" t="s">
        <v>5975</v>
      </c>
      <c r="L3607" t="s">
        <v>5976</v>
      </c>
      <c r="M3607" t="s">
        <v>5977</v>
      </c>
      <c r="N3607" t="s">
        <v>2772</v>
      </c>
      <c r="O3607" t="s">
        <v>7889</v>
      </c>
      <c r="P3607">
        <v>0</v>
      </c>
      <c r="Q3607">
        <v>394</v>
      </c>
      <c r="R3607">
        <v>146</v>
      </c>
      <c r="S3607">
        <v>248</v>
      </c>
      <c r="T3607">
        <v>0.37055837563451799</v>
      </c>
      <c r="U3607" t="s">
        <v>7895</v>
      </c>
      <c r="V3607" t="s">
        <v>14</v>
      </c>
      <c r="W3607" t="s">
        <v>15</v>
      </c>
    </row>
    <row r="3608" spans="1:23" x14ac:dyDescent="0.3">
      <c r="A3608" t="s">
        <v>4161</v>
      </c>
      <c r="B3608" s="4">
        <v>41557</v>
      </c>
      <c r="C3608" t="s">
        <v>7903</v>
      </c>
      <c r="D3608">
        <v>2013</v>
      </c>
      <c r="E3608" s="4">
        <v>41560</v>
      </c>
      <c r="F3608">
        <v>3</v>
      </c>
      <c r="G3608" t="s">
        <v>7500</v>
      </c>
      <c r="H3608" t="s">
        <v>7660</v>
      </c>
      <c r="I3608" t="s">
        <v>5974</v>
      </c>
      <c r="J3608" t="s">
        <v>5969</v>
      </c>
      <c r="K3608" t="s">
        <v>5970</v>
      </c>
      <c r="L3608" t="s">
        <v>5971</v>
      </c>
      <c r="M3608" t="s">
        <v>5977</v>
      </c>
      <c r="N3608" t="s">
        <v>1283</v>
      </c>
      <c r="O3608" t="s">
        <v>7889</v>
      </c>
      <c r="P3608">
        <v>0</v>
      </c>
      <c r="Q3608">
        <v>369</v>
      </c>
      <c r="R3608">
        <v>140</v>
      </c>
      <c r="S3608">
        <v>229</v>
      </c>
      <c r="T3608">
        <v>0.37940379403794</v>
      </c>
      <c r="U3608" t="s">
        <v>7891</v>
      </c>
      <c r="V3608" t="s">
        <v>14</v>
      </c>
      <c r="W3608" t="s">
        <v>15</v>
      </c>
    </row>
    <row r="3609" spans="1:23" x14ac:dyDescent="0.3">
      <c r="A3609" t="s">
        <v>4165</v>
      </c>
      <c r="B3609" s="4">
        <v>41558</v>
      </c>
      <c r="C3609" t="s">
        <v>7903</v>
      </c>
      <c r="D3609">
        <v>2013</v>
      </c>
      <c r="E3609" s="4">
        <v>41560</v>
      </c>
      <c r="F3609">
        <v>2</v>
      </c>
      <c r="G3609" t="s">
        <v>6734</v>
      </c>
      <c r="H3609" t="s">
        <v>7652</v>
      </c>
      <c r="I3609" t="s">
        <v>5974</v>
      </c>
      <c r="J3609" t="s">
        <v>5969</v>
      </c>
      <c r="K3609" t="s">
        <v>5975</v>
      </c>
      <c r="L3609" t="s">
        <v>5971</v>
      </c>
      <c r="M3609" t="s">
        <v>5977</v>
      </c>
      <c r="N3609" t="s">
        <v>1862</v>
      </c>
      <c r="O3609" t="s">
        <v>7889</v>
      </c>
      <c r="P3609">
        <v>0</v>
      </c>
      <c r="Q3609">
        <v>947</v>
      </c>
      <c r="R3609">
        <v>275</v>
      </c>
      <c r="S3609">
        <v>672</v>
      </c>
      <c r="T3609">
        <v>0.29039070749736001</v>
      </c>
      <c r="U3609" t="s">
        <v>7895</v>
      </c>
      <c r="V3609" t="s">
        <v>14</v>
      </c>
      <c r="W3609" t="s">
        <v>36</v>
      </c>
    </row>
    <row r="3610" spans="1:23" x14ac:dyDescent="0.3">
      <c r="A3610" t="s">
        <v>4239</v>
      </c>
      <c r="B3610" s="4">
        <v>41584</v>
      </c>
      <c r="C3610" t="s">
        <v>7904</v>
      </c>
      <c r="D3610">
        <v>2013</v>
      </c>
      <c r="E3610" s="4">
        <v>41587</v>
      </c>
      <c r="F3610">
        <v>3</v>
      </c>
      <c r="G3610" t="s">
        <v>6889</v>
      </c>
      <c r="H3610" t="s">
        <v>7502</v>
      </c>
      <c r="I3610" t="s">
        <v>5974</v>
      </c>
      <c r="J3610" t="s">
        <v>5969</v>
      </c>
      <c r="K3610" t="s">
        <v>5970</v>
      </c>
      <c r="L3610" t="s">
        <v>5971</v>
      </c>
      <c r="M3610" t="s">
        <v>5977</v>
      </c>
      <c r="N3610" t="s">
        <v>1043</v>
      </c>
      <c r="O3610" t="s">
        <v>7889</v>
      </c>
      <c r="P3610">
        <v>0</v>
      </c>
      <c r="Q3610">
        <v>936</v>
      </c>
      <c r="R3610">
        <v>103</v>
      </c>
      <c r="S3610">
        <v>833</v>
      </c>
      <c r="T3610">
        <v>0.110042735042735</v>
      </c>
      <c r="U3610" t="s">
        <v>7897</v>
      </c>
      <c r="V3610" t="s">
        <v>14</v>
      </c>
      <c r="W3610" t="s">
        <v>36</v>
      </c>
    </row>
    <row r="3611" spans="1:23" x14ac:dyDescent="0.3">
      <c r="A3611" t="s">
        <v>4242</v>
      </c>
      <c r="B3611" s="4">
        <v>41584</v>
      </c>
      <c r="C3611" t="s">
        <v>7904</v>
      </c>
      <c r="D3611">
        <v>2013</v>
      </c>
      <c r="E3611" s="4">
        <v>41588</v>
      </c>
      <c r="F3611">
        <v>4</v>
      </c>
      <c r="G3611" t="s">
        <v>6194</v>
      </c>
      <c r="H3611" t="s">
        <v>7065</v>
      </c>
      <c r="I3611" t="s">
        <v>5974</v>
      </c>
      <c r="J3611" t="s">
        <v>5969</v>
      </c>
      <c r="K3611" t="s">
        <v>5975</v>
      </c>
      <c r="L3611" t="s">
        <v>5976</v>
      </c>
      <c r="M3611" t="s">
        <v>5977</v>
      </c>
      <c r="N3611" t="s">
        <v>3283</v>
      </c>
      <c r="O3611" t="s">
        <v>7889</v>
      </c>
      <c r="P3611">
        <v>0</v>
      </c>
      <c r="Q3611">
        <v>128</v>
      </c>
      <c r="R3611">
        <v>59</v>
      </c>
      <c r="S3611">
        <v>69</v>
      </c>
      <c r="T3611">
        <v>0.4609375</v>
      </c>
      <c r="U3611" t="s">
        <v>7895</v>
      </c>
      <c r="V3611" t="s">
        <v>14</v>
      </c>
      <c r="W3611" t="s">
        <v>36</v>
      </c>
    </row>
    <row r="3612" spans="1:23" x14ac:dyDescent="0.3">
      <c r="A3612" t="s">
        <v>4338</v>
      </c>
      <c r="B3612" s="4">
        <v>41604</v>
      </c>
      <c r="C3612" t="s">
        <v>7904</v>
      </c>
      <c r="D3612">
        <v>2013</v>
      </c>
      <c r="E3612" s="4">
        <v>41604</v>
      </c>
      <c r="F3612">
        <v>0</v>
      </c>
      <c r="G3612" t="s">
        <v>7686</v>
      </c>
      <c r="H3612" t="s">
        <v>6704</v>
      </c>
      <c r="I3612" t="s">
        <v>5974</v>
      </c>
      <c r="J3612" t="s">
        <v>5969</v>
      </c>
      <c r="K3612" t="s">
        <v>5975</v>
      </c>
      <c r="L3612" t="s">
        <v>6007</v>
      </c>
      <c r="M3612" t="s">
        <v>5977</v>
      </c>
      <c r="N3612" t="s">
        <v>2322</v>
      </c>
      <c r="O3612" t="s">
        <v>7889</v>
      </c>
      <c r="P3612">
        <v>0</v>
      </c>
      <c r="Q3612">
        <v>287</v>
      </c>
      <c r="R3612">
        <v>103</v>
      </c>
      <c r="S3612">
        <v>184</v>
      </c>
      <c r="T3612">
        <v>0.358885017421603</v>
      </c>
      <c r="U3612" t="s">
        <v>7895</v>
      </c>
      <c r="V3612" t="s">
        <v>14</v>
      </c>
      <c r="W3612" t="s">
        <v>36</v>
      </c>
    </row>
    <row r="3613" spans="1:23" x14ac:dyDescent="0.3">
      <c r="A3613" t="s">
        <v>4421</v>
      </c>
      <c r="B3613" s="4">
        <v>41621</v>
      </c>
      <c r="C3613" t="s">
        <v>7906</v>
      </c>
      <c r="D3613">
        <v>2013</v>
      </c>
      <c r="E3613" s="4">
        <v>41627</v>
      </c>
      <c r="F3613">
        <v>6</v>
      </c>
      <c r="G3613" t="s">
        <v>7700</v>
      </c>
      <c r="H3613" t="s">
        <v>6546</v>
      </c>
      <c r="I3613" t="s">
        <v>5974</v>
      </c>
      <c r="J3613" t="s">
        <v>5969</v>
      </c>
      <c r="K3613" t="s">
        <v>5975</v>
      </c>
      <c r="L3613" t="s">
        <v>5976</v>
      </c>
      <c r="M3613" t="s">
        <v>5977</v>
      </c>
      <c r="N3613" t="s">
        <v>2455</v>
      </c>
      <c r="O3613" t="s">
        <v>7889</v>
      </c>
      <c r="P3613">
        <v>0</v>
      </c>
      <c r="Q3613">
        <v>776</v>
      </c>
      <c r="R3613">
        <v>186</v>
      </c>
      <c r="S3613">
        <v>590</v>
      </c>
      <c r="T3613">
        <v>0.23969072164948499</v>
      </c>
      <c r="U3613" t="s">
        <v>7892</v>
      </c>
      <c r="V3613" t="s">
        <v>14</v>
      </c>
      <c r="W3613" t="s">
        <v>15</v>
      </c>
    </row>
    <row r="3614" spans="1:23" x14ac:dyDescent="0.3">
      <c r="A3614" t="s">
        <v>4424</v>
      </c>
      <c r="B3614" s="4">
        <v>41622</v>
      </c>
      <c r="C3614" t="s">
        <v>7906</v>
      </c>
      <c r="D3614">
        <v>2013</v>
      </c>
      <c r="E3614" s="4">
        <v>41624</v>
      </c>
      <c r="F3614">
        <v>2</v>
      </c>
      <c r="G3614" t="s">
        <v>6157</v>
      </c>
      <c r="H3614" t="s">
        <v>6737</v>
      </c>
      <c r="I3614" t="s">
        <v>5974</v>
      </c>
      <c r="J3614" t="s">
        <v>5969</v>
      </c>
      <c r="K3614" t="s">
        <v>5970</v>
      </c>
      <c r="L3614" t="s">
        <v>5971</v>
      </c>
      <c r="M3614" t="s">
        <v>5977</v>
      </c>
      <c r="N3614" t="s">
        <v>350</v>
      </c>
      <c r="O3614" t="s">
        <v>7889</v>
      </c>
      <c r="P3614">
        <v>0</v>
      </c>
      <c r="Q3614">
        <v>810</v>
      </c>
      <c r="R3614">
        <v>24</v>
      </c>
      <c r="S3614">
        <v>786</v>
      </c>
      <c r="T3614">
        <v>2.96296296296296E-2</v>
      </c>
      <c r="U3614" t="s">
        <v>7899</v>
      </c>
      <c r="V3614" t="s">
        <v>14</v>
      </c>
      <c r="W3614" t="s">
        <v>36</v>
      </c>
    </row>
    <row r="3615" spans="1:23" x14ac:dyDescent="0.3">
      <c r="A3615" t="s">
        <v>4456</v>
      </c>
      <c r="B3615" s="4">
        <v>41628</v>
      </c>
      <c r="C3615" t="s">
        <v>7906</v>
      </c>
      <c r="D3615">
        <v>2013</v>
      </c>
      <c r="E3615" s="4">
        <v>41632</v>
      </c>
      <c r="F3615">
        <v>4</v>
      </c>
      <c r="G3615" t="s">
        <v>6595</v>
      </c>
      <c r="H3615" t="s">
        <v>7555</v>
      </c>
      <c r="I3615" t="s">
        <v>5974</v>
      </c>
      <c r="J3615" t="s">
        <v>5969</v>
      </c>
      <c r="K3615" t="s">
        <v>5970</v>
      </c>
      <c r="L3615" t="s">
        <v>5976</v>
      </c>
      <c r="M3615" t="s">
        <v>5977</v>
      </c>
      <c r="N3615" t="s">
        <v>250</v>
      </c>
      <c r="O3615" t="s">
        <v>7889</v>
      </c>
      <c r="P3615">
        <v>0</v>
      </c>
      <c r="Q3615">
        <v>423</v>
      </c>
      <c r="R3615">
        <v>173</v>
      </c>
      <c r="S3615">
        <v>250</v>
      </c>
      <c r="T3615">
        <v>0.40898345153664301</v>
      </c>
      <c r="U3615" t="s">
        <v>7891</v>
      </c>
      <c r="V3615" t="s">
        <v>14</v>
      </c>
      <c r="W3615" t="s">
        <v>36</v>
      </c>
    </row>
    <row r="3616" spans="1:23" x14ac:dyDescent="0.3">
      <c r="A3616" t="s">
        <v>4486</v>
      </c>
      <c r="B3616" s="4">
        <v>41634</v>
      </c>
      <c r="C3616" t="s">
        <v>7906</v>
      </c>
      <c r="D3616">
        <v>2013</v>
      </c>
      <c r="E3616" s="4">
        <v>41636</v>
      </c>
      <c r="F3616">
        <v>2</v>
      </c>
      <c r="G3616" t="s">
        <v>7619</v>
      </c>
      <c r="H3616" t="s">
        <v>7711</v>
      </c>
      <c r="I3616" t="s">
        <v>5974</v>
      </c>
      <c r="J3616" t="s">
        <v>5969</v>
      </c>
      <c r="K3616" t="s">
        <v>5975</v>
      </c>
      <c r="L3616" t="s">
        <v>5971</v>
      </c>
      <c r="M3616" t="s">
        <v>5977</v>
      </c>
      <c r="N3616" t="s">
        <v>1039</v>
      </c>
      <c r="O3616" t="s">
        <v>7889</v>
      </c>
      <c r="P3616">
        <v>0</v>
      </c>
      <c r="Q3616">
        <v>250</v>
      </c>
      <c r="R3616">
        <v>97</v>
      </c>
      <c r="S3616">
        <v>153</v>
      </c>
      <c r="T3616">
        <v>0.38800000000000001</v>
      </c>
      <c r="U3616" t="s">
        <v>7895</v>
      </c>
      <c r="V3616" t="s">
        <v>14</v>
      </c>
      <c r="W3616" t="s">
        <v>15</v>
      </c>
    </row>
    <row r="3617" spans="1:23" x14ac:dyDescent="0.3">
      <c r="A3617" t="s">
        <v>3170</v>
      </c>
      <c r="B3617" s="4">
        <v>41285</v>
      </c>
      <c r="C3617" t="s">
        <v>7888</v>
      </c>
      <c r="D3617">
        <v>2013</v>
      </c>
      <c r="E3617" s="4">
        <v>41290</v>
      </c>
      <c r="F3617">
        <v>5</v>
      </c>
      <c r="G3617" t="s">
        <v>7444</v>
      </c>
      <c r="H3617" t="s">
        <v>6516</v>
      </c>
      <c r="I3617" t="s">
        <v>5974</v>
      </c>
      <c r="J3617" t="s">
        <v>5969</v>
      </c>
      <c r="K3617" t="s">
        <v>5970</v>
      </c>
      <c r="L3617" t="s">
        <v>5971</v>
      </c>
      <c r="M3617" t="s">
        <v>6252</v>
      </c>
      <c r="N3617" t="s">
        <v>1604</v>
      </c>
      <c r="O3617" t="s">
        <v>7889</v>
      </c>
      <c r="P3617">
        <v>0</v>
      </c>
      <c r="Q3617">
        <v>800</v>
      </c>
      <c r="R3617">
        <v>168</v>
      </c>
      <c r="S3617">
        <v>632</v>
      </c>
      <c r="T3617">
        <v>0.21</v>
      </c>
      <c r="U3617" t="s">
        <v>7891</v>
      </c>
      <c r="V3617" t="s">
        <v>57</v>
      </c>
      <c r="W3617" t="s">
        <v>58</v>
      </c>
    </row>
    <row r="3618" spans="1:23" x14ac:dyDescent="0.3">
      <c r="A3618" t="s">
        <v>3296</v>
      </c>
      <c r="B3618" s="4">
        <v>41325</v>
      </c>
      <c r="C3618" t="s">
        <v>7893</v>
      </c>
      <c r="D3618">
        <v>2013</v>
      </c>
      <c r="E3618" s="4">
        <v>41328</v>
      </c>
      <c r="F3618">
        <v>3</v>
      </c>
      <c r="G3618" t="s">
        <v>6959</v>
      </c>
      <c r="H3618" t="s">
        <v>7497</v>
      </c>
      <c r="I3618" t="s">
        <v>6010</v>
      </c>
      <c r="J3618" t="s">
        <v>5981</v>
      </c>
      <c r="K3618" t="s">
        <v>5985</v>
      </c>
      <c r="L3618" t="s">
        <v>5971</v>
      </c>
      <c r="M3618" t="s">
        <v>6047</v>
      </c>
      <c r="N3618" t="s">
        <v>3297</v>
      </c>
      <c r="O3618" t="s">
        <v>7889</v>
      </c>
      <c r="P3618">
        <v>0</v>
      </c>
      <c r="Q3618">
        <v>1348</v>
      </c>
      <c r="R3618">
        <v>445</v>
      </c>
      <c r="S3618">
        <v>903</v>
      </c>
      <c r="T3618">
        <v>0.33011869436201802</v>
      </c>
      <c r="U3618" t="s">
        <v>7897</v>
      </c>
      <c r="V3618" t="s">
        <v>57</v>
      </c>
      <c r="W3618" t="s">
        <v>79</v>
      </c>
    </row>
    <row r="3619" spans="1:23" x14ac:dyDescent="0.3">
      <c r="A3619" t="s">
        <v>3321</v>
      </c>
      <c r="B3619" s="4">
        <v>41332</v>
      </c>
      <c r="C3619" t="s">
        <v>7893</v>
      </c>
      <c r="D3619">
        <v>2013</v>
      </c>
      <c r="E3619" s="4">
        <v>41334</v>
      </c>
      <c r="F3619">
        <v>2</v>
      </c>
      <c r="G3619" t="s">
        <v>6812</v>
      </c>
      <c r="H3619" t="s">
        <v>6251</v>
      </c>
      <c r="I3619" t="s">
        <v>5974</v>
      </c>
      <c r="J3619" t="s">
        <v>5969</v>
      </c>
      <c r="K3619" t="s">
        <v>5970</v>
      </c>
      <c r="L3619" t="s">
        <v>5971</v>
      </c>
      <c r="M3619" t="s">
        <v>6252</v>
      </c>
      <c r="N3619" t="s">
        <v>2534</v>
      </c>
      <c r="O3619" t="s">
        <v>7889</v>
      </c>
      <c r="P3619">
        <v>0</v>
      </c>
      <c r="Q3619">
        <v>1429</v>
      </c>
      <c r="R3619">
        <v>472</v>
      </c>
      <c r="S3619">
        <v>957</v>
      </c>
      <c r="T3619">
        <v>0.33030090972708198</v>
      </c>
      <c r="U3619" t="s">
        <v>7892</v>
      </c>
      <c r="V3619" t="s">
        <v>57</v>
      </c>
      <c r="W3619" t="s">
        <v>79</v>
      </c>
    </row>
    <row r="3620" spans="1:23" x14ac:dyDescent="0.3">
      <c r="A3620" t="s">
        <v>3339</v>
      </c>
      <c r="B3620" s="4">
        <v>41338</v>
      </c>
      <c r="C3620" t="s">
        <v>7907</v>
      </c>
      <c r="D3620">
        <v>2013</v>
      </c>
      <c r="E3620" s="4">
        <v>41341</v>
      </c>
      <c r="F3620">
        <v>3</v>
      </c>
      <c r="G3620" t="s">
        <v>7182</v>
      </c>
      <c r="H3620" t="s">
        <v>6183</v>
      </c>
      <c r="I3620" t="s">
        <v>6184</v>
      </c>
      <c r="J3620" t="s">
        <v>5969</v>
      </c>
      <c r="K3620" t="s">
        <v>5975</v>
      </c>
      <c r="L3620" t="s">
        <v>5988</v>
      </c>
      <c r="M3620" t="s">
        <v>6185</v>
      </c>
      <c r="N3620" t="s">
        <v>493</v>
      </c>
      <c r="O3620" t="s">
        <v>7889</v>
      </c>
      <c r="P3620">
        <v>0</v>
      </c>
      <c r="Q3620">
        <v>1236</v>
      </c>
      <c r="R3620">
        <v>383</v>
      </c>
      <c r="S3620">
        <v>853</v>
      </c>
      <c r="T3620">
        <v>0.30987055016181198</v>
      </c>
      <c r="U3620" t="s">
        <v>7891</v>
      </c>
      <c r="V3620" t="s">
        <v>14</v>
      </c>
      <c r="W3620" t="s">
        <v>15</v>
      </c>
    </row>
    <row r="3621" spans="1:23" x14ac:dyDescent="0.3">
      <c r="A3621" t="s">
        <v>3339</v>
      </c>
      <c r="B3621" s="4">
        <v>41338</v>
      </c>
      <c r="C3621" t="s">
        <v>7907</v>
      </c>
      <c r="D3621">
        <v>2013</v>
      </c>
      <c r="E3621" s="4">
        <v>41341</v>
      </c>
      <c r="F3621">
        <v>3</v>
      </c>
      <c r="G3621" t="s">
        <v>7182</v>
      </c>
      <c r="H3621" t="s">
        <v>6183</v>
      </c>
      <c r="I3621" t="s">
        <v>6184</v>
      </c>
      <c r="J3621" t="s">
        <v>5969</v>
      </c>
      <c r="K3621" t="s">
        <v>5975</v>
      </c>
      <c r="L3621" t="s">
        <v>5988</v>
      </c>
      <c r="M3621" t="s">
        <v>6185</v>
      </c>
      <c r="N3621" t="s">
        <v>1016</v>
      </c>
      <c r="O3621" t="s">
        <v>7889</v>
      </c>
      <c r="P3621">
        <v>0</v>
      </c>
      <c r="Q3621">
        <v>262</v>
      </c>
      <c r="R3621">
        <v>29</v>
      </c>
      <c r="S3621">
        <v>233</v>
      </c>
      <c r="T3621">
        <v>0.110687022900763</v>
      </c>
      <c r="U3621" t="s">
        <v>7895</v>
      </c>
      <c r="V3621" t="s">
        <v>57</v>
      </c>
      <c r="W3621" t="s">
        <v>70</v>
      </c>
    </row>
    <row r="3622" spans="1:23" x14ac:dyDescent="0.3">
      <c r="A3622" t="s">
        <v>3344</v>
      </c>
      <c r="B3622" s="4">
        <v>41341</v>
      </c>
      <c r="C3622" t="s">
        <v>7907</v>
      </c>
      <c r="D3622">
        <v>2013</v>
      </c>
      <c r="E3622" s="4">
        <v>41343</v>
      </c>
      <c r="F3622">
        <v>2</v>
      </c>
      <c r="G3622" t="s">
        <v>6353</v>
      </c>
      <c r="H3622" t="s">
        <v>6525</v>
      </c>
      <c r="I3622" t="s">
        <v>6010</v>
      </c>
      <c r="J3622" t="s">
        <v>5981</v>
      </c>
      <c r="K3622" t="s">
        <v>5970</v>
      </c>
      <c r="L3622" t="s">
        <v>5971</v>
      </c>
      <c r="M3622" t="s">
        <v>6047</v>
      </c>
      <c r="N3622" t="s">
        <v>1151</v>
      </c>
      <c r="O3622" t="s">
        <v>7889</v>
      </c>
      <c r="P3622">
        <v>0</v>
      </c>
      <c r="Q3622">
        <v>862</v>
      </c>
      <c r="R3622">
        <v>198</v>
      </c>
      <c r="S3622">
        <v>664</v>
      </c>
      <c r="T3622">
        <v>0.22969837587007</v>
      </c>
      <c r="U3622" t="s">
        <v>7899</v>
      </c>
      <c r="V3622" t="s">
        <v>57</v>
      </c>
      <c r="W3622" t="s">
        <v>58</v>
      </c>
    </row>
    <row r="3623" spans="1:23" x14ac:dyDescent="0.3">
      <c r="A3623" t="s">
        <v>3377</v>
      </c>
      <c r="B3623" s="4">
        <v>41354</v>
      </c>
      <c r="C3623" t="s">
        <v>7907</v>
      </c>
      <c r="D3623">
        <v>2013</v>
      </c>
      <c r="E3623" s="4">
        <v>41356</v>
      </c>
      <c r="F3623">
        <v>2</v>
      </c>
      <c r="G3623" t="s">
        <v>6283</v>
      </c>
      <c r="H3623" t="s">
        <v>6846</v>
      </c>
      <c r="I3623" t="s">
        <v>6004</v>
      </c>
      <c r="J3623" t="s">
        <v>5998</v>
      </c>
      <c r="K3623" t="s">
        <v>5975</v>
      </c>
      <c r="L3623" t="s">
        <v>5971</v>
      </c>
      <c r="M3623" t="s">
        <v>6847</v>
      </c>
      <c r="N3623" t="s">
        <v>1872</v>
      </c>
      <c r="O3623" t="s">
        <v>7889</v>
      </c>
      <c r="P3623">
        <v>0</v>
      </c>
      <c r="Q3623">
        <v>585</v>
      </c>
      <c r="R3623">
        <v>88</v>
      </c>
      <c r="S3623">
        <v>497</v>
      </c>
      <c r="T3623">
        <v>0.15042735042735</v>
      </c>
      <c r="U3623" t="s">
        <v>7892</v>
      </c>
      <c r="V3623" t="s">
        <v>14</v>
      </c>
      <c r="W3623" t="s">
        <v>15</v>
      </c>
    </row>
    <row r="3624" spans="1:23" x14ac:dyDescent="0.3">
      <c r="A3624" t="s">
        <v>3395</v>
      </c>
      <c r="B3624" s="4">
        <v>41362</v>
      </c>
      <c r="C3624" t="s">
        <v>7907</v>
      </c>
      <c r="D3624">
        <v>2013</v>
      </c>
      <c r="E3624" s="4">
        <v>41364</v>
      </c>
      <c r="F3624">
        <v>2</v>
      </c>
      <c r="G3624" t="s">
        <v>6630</v>
      </c>
      <c r="H3624" t="s">
        <v>6251</v>
      </c>
      <c r="I3624" t="s">
        <v>5974</v>
      </c>
      <c r="J3624" t="s">
        <v>5969</v>
      </c>
      <c r="K3624" t="s">
        <v>5985</v>
      </c>
      <c r="L3624" t="s">
        <v>5971</v>
      </c>
      <c r="M3624" t="s">
        <v>6252</v>
      </c>
      <c r="N3624" t="s">
        <v>2285</v>
      </c>
      <c r="O3624" t="s">
        <v>7889</v>
      </c>
      <c r="P3624">
        <v>0</v>
      </c>
      <c r="Q3624">
        <v>412</v>
      </c>
      <c r="R3624">
        <v>148</v>
      </c>
      <c r="S3624">
        <v>264</v>
      </c>
      <c r="T3624">
        <v>0.35922330097087402</v>
      </c>
      <c r="U3624" t="s">
        <v>7891</v>
      </c>
      <c r="V3624" t="s">
        <v>14</v>
      </c>
      <c r="W3624" t="s">
        <v>36</v>
      </c>
    </row>
    <row r="3625" spans="1:23" x14ac:dyDescent="0.3">
      <c r="A3625" t="s">
        <v>3401</v>
      </c>
      <c r="B3625" s="4">
        <v>41366</v>
      </c>
      <c r="C3625" t="s">
        <v>7894</v>
      </c>
      <c r="D3625">
        <v>2013</v>
      </c>
      <c r="E3625" s="4">
        <v>41367</v>
      </c>
      <c r="F3625">
        <v>1</v>
      </c>
      <c r="G3625" t="s">
        <v>6681</v>
      </c>
      <c r="H3625" t="s">
        <v>7438</v>
      </c>
      <c r="I3625" t="s">
        <v>6004</v>
      </c>
      <c r="J3625" t="s">
        <v>5998</v>
      </c>
      <c r="K3625" t="s">
        <v>5985</v>
      </c>
      <c r="L3625" t="s">
        <v>5988</v>
      </c>
      <c r="M3625" t="s">
        <v>6089</v>
      </c>
      <c r="N3625" t="s">
        <v>2555</v>
      </c>
      <c r="O3625" t="s">
        <v>7889</v>
      </c>
      <c r="P3625">
        <v>0</v>
      </c>
      <c r="Q3625">
        <v>371</v>
      </c>
      <c r="R3625">
        <v>41</v>
      </c>
      <c r="S3625">
        <v>330</v>
      </c>
      <c r="T3625">
        <v>0.110512129380054</v>
      </c>
      <c r="U3625" t="s">
        <v>7891</v>
      </c>
      <c r="V3625" t="s">
        <v>14</v>
      </c>
      <c r="W3625" t="s">
        <v>15</v>
      </c>
    </row>
    <row r="3626" spans="1:23" x14ac:dyDescent="0.3">
      <c r="A3626" t="s">
        <v>3443</v>
      </c>
      <c r="B3626" s="4">
        <v>41380</v>
      </c>
      <c r="C3626" t="s">
        <v>7894</v>
      </c>
      <c r="D3626">
        <v>2013</v>
      </c>
      <c r="E3626" s="4">
        <v>41382</v>
      </c>
      <c r="F3626">
        <v>2</v>
      </c>
      <c r="G3626" t="s">
        <v>6964</v>
      </c>
      <c r="H3626" t="s">
        <v>6927</v>
      </c>
      <c r="I3626" t="s">
        <v>6184</v>
      </c>
      <c r="J3626" t="s">
        <v>5969</v>
      </c>
      <c r="K3626" t="s">
        <v>5975</v>
      </c>
      <c r="L3626" t="s">
        <v>5971</v>
      </c>
      <c r="M3626" t="s">
        <v>6928</v>
      </c>
      <c r="N3626" t="s">
        <v>2588</v>
      </c>
      <c r="O3626" t="s">
        <v>7889</v>
      </c>
      <c r="P3626">
        <v>0</v>
      </c>
      <c r="Q3626">
        <v>910</v>
      </c>
      <c r="R3626">
        <v>200</v>
      </c>
      <c r="S3626">
        <v>710</v>
      </c>
      <c r="T3626">
        <v>0.21978021978022</v>
      </c>
      <c r="U3626" t="s">
        <v>7899</v>
      </c>
      <c r="V3626" t="s">
        <v>57</v>
      </c>
      <c r="W3626" t="s">
        <v>70</v>
      </c>
    </row>
    <row r="3627" spans="1:23" x14ac:dyDescent="0.3">
      <c r="A3627" t="s">
        <v>3462</v>
      </c>
      <c r="B3627" s="4">
        <v>41393</v>
      </c>
      <c r="C3627" t="s">
        <v>7894</v>
      </c>
      <c r="D3627">
        <v>2013</v>
      </c>
      <c r="E3627" s="4">
        <v>41395</v>
      </c>
      <c r="F3627">
        <v>2</v>
      </c>
      <c r="G3627" t="s">
        <v>7541</v>
      </c>
      <c r="H3627" t="s">
        <v>7542</v>
      </c>
      <c r="I3627" t="s">
        <v>5997</v>
      </c>
      <c r="J3627" t="s">
        <v>5998</v>
      </c>
      <c r="K3627" t="s">
        <v>5975</v>
      </c>
      <c r="L3627" t="s">
        <v>5988</v>
      </c>
      <c r="M3627" t="s">
        <v>6377</v>
      </c>
      <c r="N3627" t="s">
        <v>2092</v>
      </c>
      <c r="O3627" t="s">
        <v>7889</v>
      </c>
      <c r="P3627">
        <v>0</v>
      </c>
      <c r="Q3627">
        <v>174</v>
      </c>
      <c r="R3627">
        <v>71</v>
      </c>
      <c r="S3627">
        <v>103</v>
      </c>
      <c r="T3627">
        <v>0.40804597701149398</v>
      </c>
      <c r="U3627" t="s">
        <v>7890</v>
      </c>
      <c r="V3627" t="s">
        <v>57</v>
      </c>
      <c r="W3627" t="s">
        <v>79</v>
      </c>
    </row>
    <row r="3628" spans="1:23" x14ac:dyDescent="0.3">
      <c r="A3628" t="s">
        <v>3483</v>
      </c>
      <c r="B3628" s="4">
        <v>41400</v>
      </c>
      <c r="C3628" t="s">
        <v>7896</v>
      </c>
      <c r="D3628">
        <v>2013</v>
      </c>
      <c r="E3628" s="4">
        <v>41403</v>
      </c>
      <c r="F3628">
        <v>3</v>
      </c>
      <c r="G3628" t="s">
        <v>6363</v>
      </c>
      <c r="H3628" t="s">
        <v>7548</v>
      </c>
      <c r="I3628" t="s">
        <v>5997</v>
      </c>
      <c r="J3628" t="s">
        <v>5998</v>
      </c>
      <c r="K3628" t="s">
        <v>5970</v>
      </c>
      <c r="L3628" t="s">
        <v>5988</v>
      </c>
      <c r="M3628" t="s">
        <v>7210</v>
      </c>
      <c r="N3628" t="s">
        <v>142</v>
      </c>
      <c r="O3628" t="s">
        <v>7889</v>
      </c>
      <c r="P3628">
        <v>0</v>
      </c>
      <c r="Q3628">
        <v>173</v>
      </c>
      <c r="R3628">
        <v>86</v>
      </c>
      <c r="S3628">
        <v>87</v>
      </c>
      <c r="T3628">
        <v>0.49710982658959502</v>
      </c>
      <c r="U3628" t="s">
        <v>7890</v>
      </c>
      <c r="V3628" t="s">
        <v>57</v>
      </c>
      <c r="W3628" t="s">
        <v>79</v>
      </c>
    </row>
    <row r="3629" spans="1:23" x14ac:dyDescent="0.3">
      <c r="A3629" t="s">
        <v>3494</v>
      </c>
      <c r="B3629" s="4">
        <v>41403</v>
      </c>
      <c r="C3629" t="s">
        <v>7896</v>
      </c>
      <c r="D3629">
        <v>2013</v>
      </c>
      <c r="E3629" s="4">
        <v>41405</v>
      </c>
      <c r="F3629">
        <v>2</v>
      </c>
      <c r="G3629" t="s">
        <v>7553</v>
      </c>
      <c r="H3629" t="s">
        <v>7554</v>
      </c>
      <c r="I3629" t="s">
        <v>6010</v>
      </c>
      <c r="J3629" t="s">
        <v>5981</v>
      </c>
      <c r="K3629" t="s">
        <v>5975</v>
      </c>
      <c r="L3629" t="s">
        <v>5971</v>
      </c>
      <c r="M3629" t="s">
        <v>6171</v>
      </c>
      <c r="N3629" t="s">
        <v>3495</v>
      </c>
      <c r="O3629" t="s">
        <v>7889</v>
      </c>
      <c r="P3629">
        <v>0</v>
      </c>
      <c r="Q3629">
        <v>67</v>
      </c>
      <c r="R3629">
        <v>29</v>
      </c>
      <c r="S3629">
        <v>38</v>
      </c>
      <c r="T3629">
        <v>0.43283582089552203</v>
      </c>
      <c r="U3629" t="s">
        <v>7890</v>
      </c>
      <c r="V3629" t="s">
        <v>57</v>
      </c>
      <c r="W3629" t="s">
        <v>70</v>
      </c>
    </row>
    <row r="3630" spans="1:23" x14ac:dyDescent="0.3">
      <c r="A3630" t="s">
        <v>3512</v>
      </c>
      <c r="B3630" s="4">
        <v>41410</v>
      </c>
      <c r="C3630" t="s">
        <v>7896</v>
      </c>
      <c r="D3630">
        <v>2013</v>
      </c>
      <c r="E3630" s="4">
        <v>41414</v>
      </c>
      <c r="F3630">
        <v>4</v>
      </c>
      <c r="G3630" t="s">
        <v>7558</v>
      </c>
      <c r="H3630" t="s">
        <v>6327</v>
      </c>
      <c r="I3630" t="s">
        <v>6010</v>
      </c>
      <c r="J3630" t="s">
        <v>5981</v>
      </c>
      <c r="K3630" t="s">
        <v>5975</v>
      </c>
      <c r="L3630" t="s">
        <v>5971</v>
      </c>
      <c r="M3630" t="s">
        <v>6327</v>
      </c>
      <c r="N3630" t="s">
        <v>125</v>
      </c>
      <c r="O3630" t="s">
        <v>7889</v>
      </c>
      <c r="P3630">
        <v>0</v>
      </c>
      <c r="Q3630">
        <v>1901</v>
      </c>
      <c r="R3630">
        <v>589</v>
      </c>
      <c r="S3630">
        <v>1312</v>
      </c>
      <c r="T3630">
        <v>0.30983692793266698</v>
      </c>
      <c r="U3630" t="s">
        <v>7899</v>
      </c>
      <c r="V3630" t="s">
        <v>57</v>
      </c>
      <c r="W3630" t="s">
        <v>79</v>
      </c>
    </row>
    <row r="3631" spans="1:23" x14ac:dyDescent="0.3">
      <c r="A3631" t="s">
        <v>3512</v>
      </c>
      <c r="B3631" s="4">
        <v>41410</v>
      </c>
      <c r="C3631" t="s">
        <v>7896</v>
      </c>
      <c r="D3631">
        <v>2013</v>
      </c>
      <c r="E3631" s="4">
        <v>41414</v>
      </c>
      <c r="F3631">
        <v>4</v>
      </c>
      <c r="G3631" t="s">
        <v>7558</v>
      </c>
      <c r="H3631" t="s">
        <v>6327</v>
      </c>
      <c r="I3631" t="s">
        <v>6010</v>
      </c>
      <c r="J3631" t="s">
        <v>5981</v>
      </c>
      <c r="K3631" t="s">
        <v>5975</v>
      </c>
      <c r="L3631" t="s">
        <v>5971</v>
      </c>
      <c r="M3631" t="s">
        <v>6327</v>
      </c>
      <c r="N3631" t="s">
        <v>940</v>
      </c>
      <c r="O3631" t="s">
        <v>7889</v>
      </c>
      <c r="P3631">
        <v>0</v>
      </c>
      <c r="Q3631">
        <v>2606</v>
      </c>
      <c r="R3631">
        <v>1042</v>
      </c>
      <c r="S3631">
        <v>1564</v>
      </c>
      <c r="T3631">
        <v>0.399846508058327</v>
      </c>
      <c r="U3631" t="s">
        <v>7892</v>
      </c>
      <c r="V3631" t="s">
        <v>57</v>
      </c>
      <c r="W3631" t="s">
        <v>70</v>
      </c>
    </row>
    <row r="3632" spans="1:23" x14ac:dyDescent="0.3">
      <c r="A3632" t="s">
        <v>3538</v>
      </c>
      <c r="B3632" s="4">
        <v>41421</v>
      </c>
      <c r="C3632" t="s">
        <v>7896</v>
      </c>
      <c r="D3632">
        <v>2013</v>
      </c>
      <c r="E3632" s="4">
        <v>41425</v>
      </c>
      <c r="F3632">
        <v>4</v>
      </c>
      <c r="G3632" t="s">
        <v>6758</v>
      </c>
      <c r="H3632" t="s">
        <v>7076</v>
      </c>
      <c r="I3632" t="s">
        <v>5974</v>
      </c>
      <c r="J3632" t="s">
        <v>5969</v>
      </c>
      <c r="K3632" t="s">
        <v>5975</v>
      </c>
      <c r="L3632" t="s">
        <v>5971</v>
      </c>
      <c r="M3632" t="s">
        <v>7055</v>
      </c>
      <c r="N3632" t="s">
        <v>713</v>
      </c>
      <c r="O3632" t="s">
        <v>7889</v>
      </c>
      <c r="P3632">
        <v>0</v>
      </c>
      <c r="Q3632">
        <v>484</v>
      </c>
      <c r="R3632">
        <v>213</v>
      </c>
      <c r="S3632">
        <v>271</v>
      </c>
      <c r="T3632">
        <v>0.44008264462809898</v>
      </c>
      <c r="U3632" t="s">
        <v>7892</v>
      </c>
      <c r="V3632" t="s">
        <v>57</v>
      </c>
      <c r="W3632" t="s">
        <v>58</v>
      </c>
    </row>
    <row r="3633" spans="1:23" x14ac:dyDescent="0.3">
      <c r="A3633" t="s">
        <v>3549</v>
      </c>
      <c r="B3633" s="4">
        <v>41424</v>
      </c>
      <c r="C3633" t="s">
        <v>7896</v>
      </c>
      <c r="D3633">
        <v>2013</v>
      </c>
      <c r="E3633" s="4">
        <v>41427</v>
      </c>
      <c r="F3633">
        <v>3</v>
      </c>
      <c r="G3633" t="s">
        <v>6265</v>
      </c>
      <c r="H3633" t="s">
        <v>7554</v>
      </c>
      <c r="I3633" t="s">
        <v>6010</v>
      </c>
      <c r="J3633" t="s">
        <v>5981</v>
      </c>
      <c r="K3633" t="s">
        <v>5970</v>
      </c>
      <c r="L3633" t="s">
        <v>5988</v>
      </c>
      <c r="M3633" t="s">
        <v>6171</v>
      </c>
      <c r="N3633" t="s">
        <v>139</v>
      </c>
      <c r="O3633" t="s">
        <v>7889</v>
      </c>
      <c r="P3633">
        <v>0</v>
      </c>
      <c r="Q3633">
        <v>628</v>
      </c>
      <c r="R3633">
        <v>213</v>
      </c>
      <c r="S3633">
        <v>415</v>
      </c>
      <c r="T3633">
        <v>0.33917197452229297</v>
      </c>
      <c r="U3633" t="s">
        <v>7897</v>
      </c>
      <c r="V3633" t="s">
        <v>57</v>
      </c>
      <c r="W3633" t="s">
        <v>70</v>
      </c>
    </row>
    <row r="3634" spans="1:23" x14ac:dyDescent="0.3">
      <c r="A3634" t="s">
        <v>3611</v>
      </c>
      <c r="B3634" s="4">
        <v>41435</v>
      </c>
      <c r="C3634" t="s">
        <v>7898</v>
      </c>
      <c r="D3634">
        <v>2013</v>
      </c>
      <c r="E3634" s="4">
        <v>41437</v>
      </c>
      <c r="F3634">
        <v>2</v>
      </c>
      <c r="G3634" t="s">
        <v>5995</v>
      </c>
      <c r="H3634" t="s">
        <v>6251</v>
      </c>
      <c r="I3634" t="s">
        <v>5974</v>
      </c>
      <c r="J3634" t="s">
        <v>5969</v>
      </c>
      <c r="K3634" t="s">
        <v>5975</v>
      </c>
      <c r="L3634" t="s">
        <v>5971</v>
      </c>
      <c r="M3634" t="s">
        <v>6252</v>
      </c>
      <c r="N3634" t="s">
        <v>447</v>
      </c>
      <c r="O3634" t="s">
        <v>7889</v>
      </c>
      <c r="P3634">
        <v>0</v>
      </c>
      <c r="Q3634">
        <v>225</v>
      </c>
      <c r="R3634">
        <v>68</v>
      </c>
      <c r="S3634">
        <v>157</v>
      </c>
      <c r="T3634">
        <v>0.302222222222222</v>
      </c>
      <c r="U3634" t="s">
        <v>7892</v>
      </c>
      <c r="V3634" t="s">
        <v>14</v>
      </c>
      <c r="W3634" t="s">
        <v>36</v>
      </c>
    </row>
    <row r="3635" spans="1:23" x14ac:dyDescent="0.3">
      <c r="A3635" t="s">
        <v>3653</v>
      </c>
      <c r="B3635" s="4">
        <v>41440</v>
      </c>
      <c r="C3635" t="s">
        <v>7898</v>
      </c>
      <c r="D3635">
        <v>2013</v>
      </c>
      <c r="E3635" s="4">
        <v>41445</v>
      </c>
      <c r="F3635">
        <v>5</v>
      </c>
      <c r="G3635" t="s">
        <v>6454</v>
      </c>
      <c r="H3635" t="s">
        <v>7431</v>
      </c>
      <c r="I3635" t="s">
        <v>5997</v>
      </c>
      <c r="J3635" t="s">
        <v>5998</v>
      </c>
      <c r="K3635" t="s">
        <v>5985</v>
      </c>
      <c r="L3635" t="s">
        <v>5971</v>
      </c>
      <c r="M3635" t="s">
        <v>6151</v>
      </c>
      <c r="N3635" t="s">
        <v>842</v>
      </c>
      <c r="O3635" t="s">
        <v>7889</v>
      </c>
      <c r="P3635">
        <v>0</v>
      </c>
      <c r="Q3635">
        <v>369</v>
      </c>
      <c r="R3635">
        <v>92</v>
      </c>
      <c r="S3635">
        <v>277</v>
      </c>
      <c r="T3635">
        <v>0.249322493224932</v>
      </c>
      <c r="U3635" t="s">
        <v>7891</v>
      </c>
      <c r="V3635" t="s">
        <v>14</v>
      </c>
      <c r="W3635" t="s">
        <v>15</v>
      </c>
    </row>
    <row r="3636" spans="1:23" x14ac:dyDescent="0.3">
      <c r="A3636" t="s">
        <v>3661</v>
      </c>
      <c r="B3636" s="4">
        <v>41442</v>
      </c>
      <c r="C3636" t="s">
        <v>7898</v>
      </c>
      <c r="D3636">
        <v>2013</v>
      </c>
      <c r="E3636" s="4">
        <v>41445</v>
      </c>
      <c r="F3636">
        <v>3</v>
      </c>
      <c r="G3636" t="s">
        <v>6974</v>
      </c>
      <c r="H3636" t="s">
        <v>6327</v>
      </c>
      <c r="I3636" t="s">
        <v>6010</v>
      </c>
      <c r="J3636" t="s">
        <v>5981</v>
      </c>
      <c r="K3636" t="s">
        <v>5970</v>
      </c>
      <c r="L3636" t="s">
        <v>5971</v>
      </c>
      <c r="M3636" t="s">
        <v>6327</v>
      </c>
      <c r="N3636" t="s">
        <v>441</v>
      </c>
      <c r="O3636" t="s">
        <v>7889</v>
      </c>
      <c r="P3636">
        <v>0</v>
      </c>
      <c r="Q3636">
        <v>292</v>
      </c>
      <c r="R3636">
        <v>35</v>
      </c>
      <c r="S3636">
        <v>257</v>
      </c>
      <c r="T3636">
        <v>0.11986301369863001</v>
      </c>
      <c r="U3636" t="s">
        <v>7892</v>
      </c>
      <c r="V3636" t="s">
        <v>57</v>
      </c>
      <c r="W3636" t="s">
        <v>70</v>
      </c>
    </row>
    <row r="3637" spans="1:23" x14ac:dyDescent="0.3">
      <c r="A3637" t="s">
        <v>3710</v>
      </c>
      <c r="B3637" s="4">
        <v>41452</v>
      </c>
      <c r="C3637" t="s">
        <v>7898</v>
      </c>
      <c r="D3637">
        <v>2013</v>
      </c>
      <c r="E3637" s="4">
        <v>41452</v>
      </c>
      <c r="F3637">
        <v>0</v>
      </c>
      <c r="G3637" t="s">
        <v>7274</v>
      </c>
      <c r="H3637" t="s">
        <v>6065</v>
      </c>
      <c r="I3637" t="s">
        <v>6004</v>
      </c>
      <c r="J3637" t="s">
        <v>5998</v>
      </c>
      <c r="K3637" t="s">
        <v>5975</v>
      </c>
      <c r="L3637" t="s">
        <v>6007</v>
      </c>
      <c r="M3637" t="s">
        <v>6065</v>
      </c>
      <c r="N3637" t="s">
        <v>98</v>
      </c>
      <c r="O3637" t="s">
        <v>7889</v>
      </c>
      <c r="P3637">
        <v>0</v>
      </c>
      <c r="Q3637">
        <v>2476</v>
      </c>
      <c r="R3637">
        <v>1015</v>
      </c>
      <c r="S3637">
        <v>1461</v>
      </c>
      <c r="T3637">
        <v>0.40993537964458798</v>
      </c>
      <c r="U3637" t="s">
        <v>7910</v>
      </c>
      <c r="V3637" t="s">
        <v>14</v>
      </c>
      <c r="W3637" t="s">
        <v>15</v>
      </c>
    </row>
    <row r="3638" spans="1:23" x14ac:dyDescent="0.3">
      <c r="A3638" t="s">
        <v>3729</v>
      </c>
      <c r="B3638" s="4">
        <v>41457</v>
      </c>
      <c r="C3638" t="s">
        <v>7909</v>
      </c>
      <c r="D3638">
        <v>2013</v>
      </c>
      <c r="E3638" s="4">
        <v>41459</v>
      </c>
      <c r="F3638">
        <v>2</v>
      </c>
      <c r="G3638" t="s">
        <v>7545</v>
      </c>
      <c r="H3638" t="s">
        <v>6869</v>
      </c>
      <c r="I3638" t="s">
        <v>5997</v>
      </c>
      <c r="J3638" t="s">
        <v>5998</v>
      </c>
      <c r="K3638" t="s">
        <v>5985</v>
      </c>
      <c r="L3638" t="s">
        <v>5988</v>
      </c>
      <c r="M3638" t="s">
        <v>6054</v>
      </c>
      <c r="N3638" t="s">
        <v>602</v>
      </c>
      <c r="O3638" t="s">
        <v>7889</v>
      </c>
      <c r="P3638">
        <v>0</v>
      </c>
      <c r="Q3638">
        <v>1235</v>
      </c>
      <c r="R3638">
        <v>469</v>
      </c>
      <c r="S3638">
        <v>766</v>
      </c>
      <c r="T3638">
        <v>0.37975708502024302</v>
      </c>
      <c r="U3638" t="s">
        <v>7891</v>
      </c>
      <c r="V3638" t="s">
        <v>14</v>
      </c>
      <c r="W3638" t="s">
        <v>15</v>
      </c>
    </row>
    <row r="3639" spans="1:23" x14ac:dyDescent="0.3">
      <c r="A3639" t="s">
        <v>3736</v>
      </c>
      <c r="B3639" s="4">
        <v>41459</v>
      </c>
      <c r="C3639" t="s">
        <v>7909</v>
      </c>
      <c r="D3639">
        <v>2013</v>
      </c>
      <c r="E3639" s="4">
        <v>41462</v>
      </c>
      <c r="F3639">
        <v>3</v>
      </c>
      <c r="G3639" t="s">
        <v>7526</v>
      </c>
      <c r="H3639" t="s">
        <v>6088</v>
      </c>
      <c r="I3639" t="s">
        <v>6004</v>
      </c>
      <c r="J3639" t="s">
        <v>5998</v>
      </c>
      <c r="K3639" t="s">
        <v>5970</v>
      </c>
      <c r="L3639" t="s">
        <v>5971</v>
      </c>
      <c r="M3639" t="s">
        <v>6089</v>
      </c>
      <c r="N3639" t="s">
        <v>3078</v>
      </c>
      <c r="O3639" t="s">
        <v>7889</v>
      </c>
      <c r="P3639">
        <v>0</v>
      </c>
      <c r="Q3639">
        <v>2070</v>
      </c>
      <c r="R3639">
        <v>186</v>
      </c>
      <c r="S3639">
        <v>1884</v>
      </c>
      <c r="T3639">
        <v>8.9855072463768101E-2</v>
      </c>
      <c r="U3639" t="s">
        <v>7897</v>
      </c>
      <c r="V3639" t="s">
        <v>57</v>
      </c>
      <c r="W3639" t="s">
        <v>79</v>
      </c>
    </row>
    <row r="3640" spans="1:23" x14ac:dyDescent="0.3">
      <c r="A3640" t="s">
        <v>3738</v>
      </c>
      <c r="B3640" s="4">
        <v>41461</v>
      </c>
      <c r="C3640" t="s">
        <v>7909</v>
      </c>
      <c r="D3640">
        <v>2013</v>
      </c>
      <c r="E3640" s="4">
        <v>41464</v>
      </c>
      <c r="F3640">
        <v>3</v>
      </c>
      <c r="G3640" t="s">
        <v>6538</v>
      </c>
      <c r="H3640" t="s">
        <v>6648</v>
      </c>
      <c r="I3640" t="s">
        <v>5997</v>
      </c>
      <c r="J3640" t="s">
        <v>5998</v>
      </c>
      <c r="K3640" t="s">
        <v>5975</v>
      </c>
      <c r="L3640" t="s">
        <v>5971</v>
      </c>
      <c r="M3640" t="s">
        <v>6649</v>
      </c>
      <c r="N3640" t="s">
        <v>1914</v>
      </c>
      <c r="O3640" t="s">
        <v>7889</v>
      </c>
      <c r="P3640">
        <v>0</v>
      </c>
      <c r="Q3640">
        <v>490</v>
      </c>
      <c r="R3640">
        <v>39</v>
      </c>
      <c r="S3640">
        <v>451</v>
      </c>
      <c r="T3640">
        <v>7.9591836734693902E-2</v>
      </c>
      <c r="U3640" t="s">
        <v>7892</v>
      </c>
      <c r="V3640" t="s">
        <v>57</v>
      </c>
      <c r="W3640" t="s">
        <v>79</v>
      </c>
    </row>
    <row r="3641" spans="1:23" x14ac:dyDescent="0.3">
      <c r="A3641" t="s">
        <v>3742</v>
      </c>
      <c r="B3641" s="4">
        <v>41463</v>
      </c>
      <c r="C3641" t="s">
        <v>7909</v>
      </c>
      <c r="D3641">
        <v>2013</v>
      </c>
      <c r="E3641" s="4">
        <v>41465</v>
      </c>
      <c r="F3641">
        <v>2</v>
      </c>
      <c r="G3641" t="s">
        <v>6749</v>
      </c>
      <c r="H3641" t="s">
        <v>6150</v>
      </c>
      <c r="I3641" t="s">
        <v>5997</v>
      </c>
      <c r="J3641" t="s">
        <v>5998</v>
      </c>
      <c r="K3641" t="s">
        <v>5975</v>
      </c>
      <c r="L3641" t="s">
        <v>5971</v>
      </c>
      <c r="M3641" t="s">
        <v>6151</v>
      </c>
      <c r="N3641" t="s">
        <v>1030</v>
      </c>
      <c r="O3641" t="s">
        <v>7889</v>
      </c>
      <c r="P3641">
        <v>0</v>
      </c>
      <c r="Q3641">
        <v>950</v>
      </c>
      <c r="R3641">
        <v>114</v>
      </c>
      <c r="S3641">
        <v>836</v>
      </c>
      <c r="T3641">
        <v>0.12</v>
      </c>
      <c r="U3641" t="s">
        <v>7891</v>
      </c>
      <c r="V3641" t="s">
        <v>57</v>
      </c>
      <c r="W3641" t="s">
        <v>79</v>
      </c>
    </row>
    <row r="3642" spans="1:23" x14ac:dyDescent="0.3">
      <c r="A3642" t="s">
        <v>3749</v>
      </c>
      <c r="B3642" s="4">
        <v>41466</v>
      </c>
      <c r="C3642" t="s">
        <v>7909</v>
      </c>
      <c r="D3642">
        <v>2013</v>
      </c>
      <c r="E3642" s="4">
        <v>41469</v>
      </c>
      <c r="F3642">
        <v>3</v>
      </c>
      <c r="G3642" t="s">
        <v>6303</v>
      </c>
      <c r="H3642" t="s">
        <v>6251</v>
      </c>
      <c r="I3642" t="s">
        <v>5974</v>
      </c>
      <c r="J3642" t="s">
        <v>5969</v>
      </c>
      <c r="K3642" t="s">
        <v>5985</v>
      </c>
      <c r="L3642" t="s">
        <v>5988</v>
      </c>
      <c r="M3642" t="s">
        <v>6252</v>
      </c>
      <c r="N3642" t="s">
        <v>3398</v>
      </c>
      <c r="O3642" t="s">
        <v>7889</v>
      </c>
      <c r="P3642">
        <v>0</v>
      </c>
      <c r="Q3642">
        <v>264</v>
      </c>
      <c r="R3642">
        <v>66</v>
      </c>
      <c r="S3642">
        <v>198</v>
      </c>
      <c r="T3642">
        <v>0.25</v>
      </c>
      <c r="U3642" t="s">
        <v>7890</v>
      </c>
      <c r="V3642" t="s">
        <v>57</v>
      </c>
      <c r="W3642" t="s">
        <v>79</v>
      </c>
    </row>
    <row r="3643" spans="1:23" x14ac:dyDescent="0.3">
      <c r="A3643" t="s">
        <v>3950</v>
      </c>
      <c r="B3643" s="4">
        <v>41513</v>
      </c>
      <c r="C3643" t="s">
        <v>7900</v>
      </c>
      <c r="D3643">
        <v>2013</v>
      </c>
      <c r="E3643" s="4">
        <v>41517</v>
      </c>
      <c r="F3643">
        <v>4</v>
      </c>
      <c r="G3643" t="s">
        <v>6299</v>
      </c>
      <c r="H3643" t="s">
        <v>6321</v>
      </c>
      <c r="I3643" t="s">
        <v>6050</v>
      </c>
      <c r="J3643" t="s">
        <v>5981</v>
      </c>
      <c r="K3643" t="s">
        <v>5975</v>
      </c>
      <c r="L3643" t="s">
        <v>5971</v>
      </c>
      <c r="M3643" t="s">
        <v>6321</v>
      </c>
      <c r="N3643" t="s">
        <v>3951</v>
      </c>
      <c r="O3643" t="s">
        <v>7889</v>
      </c>
      <c r="P3643">
        <v>0</v>
      </c>
      <c r="Q3643">
        <v>541</v>
      </c>
      <c r="R3643">
        <v>49</v>
      </c>
      <c r="S3643">
        <v>492</v>
      </c>
      <c r="T3643">
        <v>9.0573012939001801E-2</v>
      </c>
      <c r="U3643" t="s">
        <v>7895</v>
      </c>
      <c r="V3643" t="s">
        <v>14</v>
      </c>
      <c r="W3643" t="s">
        <v>40</v>
      </c>
    </row>
    <row r="3644" spans="1:23" x14ac:dyDescent="0.3">
      <c r="A3644" t="s">
        <v>3981</v>
      </c>
      <c r="B3644" s="4">
        <v>41517</v>
      </c>
      <c r="C3644" t="s">
        <v>7900</v>
      </c>
      <c r="D3644">
        <v>2013</v>
      </c>
      <c r="E3644" s="4">
        <v>41519</v>
      </c>
      <c r="F3644">
        <v>2</v>
      </c>
      <c r="G3644" t="s">
        <v>6597</v>
      </c>
      <c r="H3644" t="s">
        <v>6456</v>
      </c>
      <c r="I3644" t="s">
        <v>5997</v>
      </c>
      <c r="J3644" t="s">
        <v>5998</v>
      </c>
      <c r="K3644" t="s">
        <v>5975</v>
      </c>
      <c r="L3644" t="s">
        <v>5971</v>
      </c>
      <c r="M3644" t="s">
        <v>6248</v>
      </c>
      <c r="N3644" t="s">
        <v>2213</v>
      </c>
      <c r="O3644" t="s">
        <v>7889</v>
      </c>
      <c r="P3644">
        <v>0</v>
      </c>
      <c r="Q3644">
        <v>600</v>
      </c>
      <c r="R3644">
        <v>240</v>
      </c>
      <c r="S3644">
        <v>360</v>
      </c>
      <c r="T3644">
        <v>0.4</v>
      </c>
      <c r="U3644" t="s">
        <v>7895</v>
      </c>
      <c r="V3644" t="s">
        <v>57</v>
      </c>
      <c r="W3644" t="s">
        <v>79</v>
      </c>
    </row>
    <row r="3645" spans="1:23" x14ac:dyDescent="0.3">
      <c r="A3645" t="s">
        <v>3982</v>
      </c>
      <c r="B3645" s="4">
        <v>41517</v>
      </c>
      <c r="C3645" t="s">
        <v>7900</v>
      </c>
      <c r="D3645">
        <v>2013</v>
      </c>
      <c r="E3645" s="4">
        <v>41520</v>
      </c>
      <c r="F3645">
        <v>3</v>
      </c>
      <c r="G3645" t="s">
        <v>7145</v>
      </c>
      <c r="H3645" t="s">
        <v>7637</v>
      </c>
      <c r="I3645" t="s">
        <v>6010</v>
      </c>
      <c r="J3645" t="s">
        <v>5981</v>
      </c>
      <c r="K3645" t="s">
        <v>5985</v>
      </c>
      <c r="L3645" t="s">
        <v>5988</v>
      </c>
      <c r="M3645" t="s">
        <v>6011</v>
      </c>
      <c r="N3645" t="s">
        <v>3984</v>
      </c>
      <c r="O3645" t="s">
        <v>7889</v>
      </c>
      <c r="P3645">
        <v>0</v>
      </c>
      <c r="Q3645">
        <v>795</v>
      </c>
      <c r="R3645">
        <v>175</v>
      </c>
      <c r="S3645">
        <v>620</v>
      </c>
      <c r="T3645">
        <v>0.22012578616352199</v>
      </c>
      <c r="U3645" t="s">
        <v>7891</v>
      </c>
      <c r="V3645" t="s">
        <v>57</v>
      </c>
      <c r="W3645" t="s">
        <v>58</v>
      </c>
    </row>
    <row r="3646" spans="1:23" x14ac:dyDescent="0.3">
      <c r="A3646" t="s">
        <v>3982</v>
      </c>
      <c r="B3646" s="4">
        <v>41517</v>
      </c>
      <c r="C3646" t="s">
        <v>7900</v>
      </c>
      <c r="D3646">
        <v>2013</v>
      </c>
      <c r="E3646" s="4">
        <v>41520</v>
      </c>
      <c r="F3646">
        <v>3</v>
      </c>
      <c r="G3646" t="s">
        <v>7145</v>
      </c>
      <c r="H3646" t="s">
        <v>7637</v>
      </c>
      <c r="I3646" t="s">
        <v>6010</v>
      </c>
      <c r="J3646" t="s">
        <v>5981</v>
      </c>
      <c r="K3646" t="s">
        <v>5985</v>
      </c>
      <c r="L3646" t="s">
        <v>5988</v>
      </c>
      <c r="M3646" t="s">
        <v>6011</v>
      </c>
      <c r="N3646" t="s">
        <v>2167</v>
      </c>
      <c r="O3646" t="s">
        <v>7889</v>
      </c>
      <c r="P3646">
        <v>0</v>
      </c>
      <c r="Q3646">
        <v>1502</v>
      </c>
      <c r="R3646">
        <v>225</v>
      </c>
      <c r="S3646">
        <v>1277</v>
      </c>
      <c r="T3646">
        <v>0.149800266311585</v>
      </c>
      <c r="U3646" t="s">
        <v>7902</v>
      </c>
      <c r="V3646" t="s">
        <v>57</v>
      </c>
      <c r="W3646" t="s">
        <v>70</v>
      </c>
    </row>
    <row r="3647" spans="1:23" x14ac:dyDescent="0.3">
      <c r="A3647" t="s">
        <v>4006</v>
      </c>
      <c r="B3647" s="4">
        <v>41522</v>
      </c>
      <c r="C3647" t="s">
        <v>7901</v>
      </c>
      <c r="D3647">
        <v>2013</v>
      </c>
      <c r="E3647" s="4">
        <v>41524</v>
      </c>
      <c r="F3647">
        <v>2</v>
      </c>
      <c r="G3647" t="s">
        <v>7640</v>
      </c>
      <c r="H3647" t="s">
        <v>6247</v>
      </c>
      <c r="I3647" t="s">
        <v>5997</v>
      </c>
      <c r="J3647" t="s">
        <v>5998</v>
      </c>
      <c r="K3647" t="s">
        <v>5985</v>
      </c>
      <c r="L3647" t="s">
        <v>5971</v>
      </c>
      <c r="M3647" t="s">
        <v>6248</v>
      </c>
      <c r="N3647" t="s">
        <v>4007</v>
      </c>
      <c r="O3647" t="s">
        <v>7889</v>
      </c>
      <c r="P3647">
        <v>0</v>
      </c>
      <c r="Q3647">
        <v>2671</v>
      </c>
      <c r="R3647">
        <v>534</v>
      </c>
      <c r="S3647">
        <v>2137</v>
      </c>
      <c r="T3647">
        <v>0.199925121677274</v>
      </c>
      <c r="U3647" t="s">
        <v>7897</v>
      </c>
      <c r="V3647" t="s">
        <v>57</v>
      </c>
      <c r="W3647" t="s">
        <v>79</v>
      </c>
    </row>
    <row r="3648" spans="1:23" x14ac:dyDescent="0.3">
      <c r="A3648" t="s">
        <v>4030</v>
      </c>
      <c r="B3648" s="4">
        <v>41527</v>
      </c>
      <c r="C3648" t="s">
        <v>7901</v>
      </c>
      <c r="D3648">
        <v>2013</v>
      </c>
      <c r="E3648" s="4">
        <v>41532</v>
      </c>
      <c r="F3648">
        <v>5</v>
      </c>
      <c r="G3648" t="s">
        <v>6789</v>
      </c>
      <c r="H3648" t="s">
        <v>6141</v>
      </c>
      <c r="I3648" t="s">
        <v>6117</v>
      </c>
      <c r="J3648" t="s">
        <v>5981</v>
      </c>
      <c r="K3648" t="s">
        <v>5975</v>
      </c>
      <c r="L3648" t="s">
        <v>5971</v>
      </c>
      <c r="M3648" t="s">
        <v>6142</v>
      </c>
      <c r="N3648" t="s">
        <v>719</v>
      </c>
      <c r="O3648" t="s">
        <v>7889</v>
      </c>
      <c r="P3648">
        <v>0</v>
      </c>
      <c r="Q3648">
        <v>2381</v>
      </c>
      <c r="R3648">
        <v>952</v>
      </c>
      <c r="S3648">
        <v>1429</v>
      </c>
      <c r="T3648">
        <v>0.39983200335993302</v>
      </c>
      <c r="U3648" t="s">
        <v>7899</v>
      </c>
      <c r="V3648" t="s">
        <v>14</v>
      </c>
      <c r="W3648" t="s">
        <v>36</v>
      </c>
    </row>
    <row r="3649" spans="1:23" x14ac:dyDescent="0.3">
      <c r="A3649" t="s">
        <v>4030</v>
      </c>
      <c r="B3649" s="4">
        <v>41527</v>
      </c>
      <c r="C3649" t="s">
        <v>7901</v>
      </c>
      <c r="D3649">
        <v>2013</v>
      </c>
      <c r="E3649" s="4">
        <v>41532</v>
      </c>
      <c r="F3649">
        <v>5</v>
      </c>
      <c r="G3649" t="s">
        <v>6789</v>
      </c>
      <c r="H3649" t="s">
        <v>6141</v>
      </c>
      <c r="I3649" t="s">
        <v>6117</v>
      </c>
      <c r="J3649" t="s">
        <v>5981</v>
      </c>
      <c r="K3649" t="s">
        <v>5975</v>
      </c>
      <c r="L3649" t="s">
        <v>5971</v>
      </c>
      <c r="M3649" t="s">
        <v>6142</v>
      </c>
      <c r="N3649" t="s">
        <v>713</v>
      </c>
      <c r="O3649" t="s">
        <v>7889</v>
      </c>
      <c r="P3649">
        <v>0</v>
      </c>
      <c r="Q3649">
        <v>605</v>
      </c>
      <c r="R3649">
        <v>266</v>
      </c>
      <c r="S3649">
        <v>339</v>
      </c>
      <c r="T3649">
        <v>0.43966942148760302</v>
      </c>
      <c r="U3649" t="s">
        <v>7899</v>
      </c>
      <c r="V3649" t="s">
        <v>57</v>
      </c>
      <c r="W3649" t="s">
        <v>58</v>
      </c>
    </row>
    <row r="3650" spans="1:23" x14ac:dyDescent="0.3">
      <c r="A3650" t="s">
        <v>4030</v>
      </c>
      <c r="B3650" s="4">
        <v>41527</v>
      </c>
      <c r="C3650" t="s">
        <v>7901</v>
      </c>
      <c r="D3650">
        <v>2013</v>
      </c>
      <c r="E3650" s="4">
        <v>41532</v>
      </c>
      <c r="F3650">
        <v>5</v>
      </c>
      <c r="G3650" t="s">
        <v>6789</v>
      </c>
      <c r="H3650" t="s">
        <v>6141</v>
      </c>
      <c r="I3650" t="s">
        <v>6117</v>
      </c>
      <c r="J3650" t="s">
        <v>5981</v>
      </c>
      <c r="K3650" t="s">
        <v>5975</v>
      </c>
      <c r="L3650" t="s">
        <v>5971</v>
      </c>
      <c r="M3650" t="s">
        <v>6142</v>
      </c>
      <c r="N3650" t="s">
        <v>480</v>
      </c>
      <c r="O3650" t="s">
        <v>7889</v>
      </c>
      <c r="P3650">
        <v>0</v>
      </c>
      <c r="Q3650">
        <v>304</v>
      </c>
      <c r="R3650">
        <v>64</v>
      </c>
      <c r="S3650">
        <v>240</v>
      </c>
      <c r="T3650">
        <v>0.21052631578947401</v>
      </c>
      <c r="U3650" t="s">
        <v>7892</v>
      </c>
      <c r="V3650" t="s">
        <v>57</v>
      </c>
      <c r="W3650" t="s">
        <v>70</v>
      </c>
    </row>
    <row r="3651" spans="1:23" x14ac:dyDescent="0.3">
      <c r="A3651" t="s">
        <v>4043</v>
      </c>
      <c r="B3651" s="4">
        <v>41529</v>
      </c>
      <c r="C3651" t="s">
        <v>7901</v>
      </c>
      <c r="D3651">
        <v>2013</v>
      </c>
      <c r="E3651" s="4">
        <v>41532</v>
      </c>
      <c r="F3651">
        <v>3</v>
      </c>
      <c r="G3651" t="s">
        <v>7050</v>
      </c>
      <c r="H3651" t="s">
        <v>6963</v>
      </c>
      <c r="I3651" t="s">
        <v>6010</v>
      </c>
      <c r="J3651" t="s">
        <v>5981</v>
      </c>
      <c r="K3651" t="s">
        <v>5975</v>
      </c>
      <c r="L3651" t="s">
        <v>5988</v>
      </c>
      <c r="M3651" t="s">
        <v>6111</v>
      </c>
      <c r="N3651" t="s">
        <v>1637</v>
      </c>
      <c r="O3651" t="s">
        <v>7889</v>
      </c>
      <c r="P3651">
        <v>0</v>
      </c>
      <c r="Q3651">
        <v>73</v>
      </c>
      <c r="R3651">
        <v>4</v>
      </c>
      <c r="S3651">
        <v>69</v>
      </c>
      <c r="T3651">
        <v>5.4794520547945202E-2</v>
      </c>
      <c r="U3651" t="s">
        <v>7890</v>
      </c>
      <c r="V3651" t="s">
        <v>57</v>
      </c>
      <c r="W3651" t="s">
        <v>70</v>
      </c>
    </row>
    <row r="3652" spans="1:23" x14ac:dyDescent="0.3">
      <c r="A3652" t="s">
        <v>4057</v>
      </c>
      <c r="B3652" s="4">
        <v>41533</v>
      </c>
      <c r="C3652" t="s">
        <v>7901</v>
      </c>
      <c r="D3652">
        <v>2013</v>
      </c>
      <c r="E3652" s="4">
        <v>41536</v>
      </c>
      <c r="F3652">
        <v>3</v>
      </c>
      <c r="G3652" t="s">
        <v>6064</v>
      </c>
      <c r="H3652" t="s">
        <v>6273</v>
      </c>
      <c r="I3652" t="s">
        <v>6010</v>
      </c>
      <c r="J3652" t="s">
        <v>5981</v>
      </c>
      <c r="K3652" t="s">
        <v>5975</v>
      </c>
      <c r="L3652" t="s">
        <v>5988</v>
      </c>
      <c r="M3652" t="s">
        <v>6047</v>
      </c>
      <c r="N3652" t="s">
        <v>1003</v>
      </c>
      <c r="O3652" t="s">
        <v>7889</v>
      </c>
      <c r="P3652">
        <v>0</v>
      </c>
      <c r="Q3652">
        <v>340</v>
      </c>
      <c r="R3652">
        <v>51</v>
      </c>
      <c r="S3652">
        <v>289</v>
      </c>
      <c r="T3652">
        <v>0.15</v>
      </c>
      <c r="U3652" t="s">
        <v>7899</v>
      </c>
      <c r="V3652" t="s">
        <v>57</v>
      </c>
      <c r="W3652" t="s">
        <v>70</v>
      </c>
    </row>
    <row r="3653" spans="1:23" x14ac:dyDescent="0.3">
      <c r="A3653" t="s">
        <v>4078</v>
      </c>
      <c r="B3653" s="4">
        <v>41537</v>
      </c>
      <c r="C3653" t="s">
        <v>7901</v>
      </c>
      <c r="D3653">
        <v>2013</v>
      </c>
      <c r="E3653" s="4">
        <v>41540</v>
      </c>
      <c r="F3653">
        <v>3</v>
      </c>
      <c r="G3653" t="s">
        <v>6121</v>
      </c>
      <c r="H3653" t="s">
        <v>7646</v>
      </c>
      <c r="I3653" t="s">
        <v>6117</v>
      </c>
      <c r="J3653" t="s">
        <v>5981</v>
      </c>
      <c r="K3653" t="s">
        <v>5975</v>
      </c>
      <c r="L3653" t="s">
        <v>5988</v>
      </c>
      <c r="M3653" t="s">
        <v>7647</v>
      </c>
      <c r="N3653" t="s">
        <v>2981</v>
      </c>
      <c r="O3653" t="s">
        <v>7889</v>
      </c>
      <c r="P3653">
        <v>0</v>
      </c>
      <c r="Q3653">
        <v>138</v>
      </c>
      <c r="R3653">
        <v>36</v>
      </c>
      <c r="S3653">
        <v>102</v>
      </c>
      <c r="T3653">
        <v>0.26086956521739102</v>
      </c>
      <c r="U3653" t="s">
        <v>7891</v>
      </c>
      <c r="V3653" t="s">
        <v>14</v>
      </c>
      <c r="W3653" t="s">
        <v>36</v>
      </c>
    </row>
    <row r="3654" spans="1:23" x14ac:dyDescent="0.3">
      <c r="A3654" t="s">
        <v>4126</v>
      </c>
      <c r="B3654" s="4">
        <v>41544</v>
      </c>
      <c r="C3654" t="s">
        <v>7901</v>
      </c>
      <c r="D3654">
        <v>2013</v>
      </c>
      <c r="E3654" s="4">
        <v>41544</v>
      </c>
      <c r="F3654">
        <v>0</v>
      </c>
      <c r="G3654" t="s">
        <v>7186</v>
      </c>
      <c r="H3654" t="s">
        <v>7080</v>
      </c>
      <c r="I3654" t="s">
        <v>6004</v>
      </c>
      <c r="J3654" t="s">
        <v>5998</v>
      </c>
      <c r="K3654" t="s">
        <v>5975</v>
      </c>
      <c r="L3654" t="s">
        <v>6007</v>
      </c>
      <c r="M3654" t="s">
        <v>6032</v>
      </c>
      <c r="N3654" t="s">
        <v>1434</v>
      </c>
      <c r="O3654" t="s">
        <v>7889</v>
      </c>
      <c r="P3654">
        <v>0</v>
      </c>
      <c r="Q3654">
        <v>1091</v>
      </c>
      <c r="R3654">
        <v>120</v>
      </c>
      <c r="S3654">
        <v>971</v>
      </c>
      <c r="T3654">
        <v>0.109990834097159</v>
      </c>
      <c r="U3654" t="s">
        <v>7891</v>
      </c>
      <c r="V3654" t="s">
        <v>14</v>
      </c>
      <c r="W3654" t="s">
        <v>15</v>
      </c>
    </row>
    <row r="3655" spans="1:23" x14ac:dyDescent="0.3">
      <c r="A3655" t="s">
        <v>4156</v>
      </c>
      <c r="B3655" s="4">
        <v>41555</v>
      </c>
      <c r="C3655" t="s">
        <v>7903</v>
      </c>
      <c r="D3655">
        <v>2013</v>
      </c>
      <c r="E3655" s="4">
        <v>41558</v>
      </c>
      <c r="F3655">
        <v>3</v>
      </c>
      <c r="G3655" t="s">
        <v>6953</v>
      </c>
      <c r="H3655" t="s">
        <v>6065</v>
      </c>
      <c r="I3655" t="s">
        <v>6004</v>
      </c>
      <c r="J3655" t="s">
        <v>5998</v>
      </c>
      <c r="K3655" t="s">
        <v>5975</v>
      </c>
      <c r="L3655" t="s">
        <v>5988</v>
      </c>
      <c r="M3655" t="s">
        <v>6065</v>
      </c>
      <c r="N3655" t="s">
        <v>959</v>
      </c>
      <c r="O3655" t="s">
        <v>7889</v>
      </c>
      <c r="P3655">
        <v>0</v>
      </c>
      <c r="Q3655">
        <v>573</v>
      </c>
      <c r="R3655">
        <v>126</v>
      </c>
      <c r="S3655">
        <v>447</v>
      </c>
      <c r="T3655">
        <v>0.219895287958115</v>
      </c>
      <c r="U3655" t="s">
        <v>7892</v>
      </c>
      <c r="V3655" t="s">
        <v>14</v>
      </c>
      <c r="W3655" t="s">
        <v>15</v>
      </c>
    </row>
    <row r="3656" spans="1:23" x14ac:dyDescent="0.3">
      <c r="A3656" t="s">
        <v>4200</v>
      </c>
      <c r="B3656" s="4">
        <v>41572</v>
      </c>
      <c r="C3656" t="s">
        <v>7903</v>
      </c>
      <c r="D3656">
        <v>2013</v>
      </c>
      <c r="E3656" s="4">
        <v>41575</v>
      </c>
      <c r="F3656">
        <v>3</v>
      </c>
      <c r="G3656" t="s">
        <v>6861</v>
      </c>
      <c r="H3656" t="s">
        <v>7372</v>
      </c>
      <c r="I3656" t="s">
        <v>6004</v>
      </c>
      <c r="J3656" t="s">
        <v>5998</v>
      </c>
      <c r="K3656" t="s">
        <v>5975</v>
      </c>
      <c r="L3656" t="s">
        <v>5971</v>
      </c>
      <c r="M3656" t="s">
        <v>7373</v>
      </c>
      <c r="N3656" t="s">
        <v>3415</v>
      </c>
      <c r="O3656" t="s">
        <v>7889</v>
      </c>
      <c r="P3656">
        <v>0</v>
      </c>
      <c r="Q3656">
        <v>587</v>
      </c>
      <c r="R3656">
        <v>65</v>
      </c>
      <c r="S3656">
        <v>522</v>
      </c>
      <c r="T3656">
        <v>0.110732538330494</v>
      </c>
      <c r="U3656" t="s">
        <v>7892</v>
      </c>
      <c r="V3656" t="s">
        <v>57</v>
      </c>
      <c r="W3656" t="s">
        <v>79</v>
      </c>
    </row>
    <row r="3657" spans="1:23" x14ac:dyDescent="0.3">
      <c r="A3657" t="s">
        <v>4206</v>
      </c>
      <c r="B3657" s="4">
        <v>41576</v>
      </c>
      <c r="C3657" t="s">
        <v>7903</v>
      </c>
      <c r="D3657">
        <v>2013</v>
      </c>
      <c r="E3657" s="4">
        <v>41580</v>
      </c>
      <c r="F3657">
        <v>4</v>
      </c>
      <c r="G3657" t="s">
        <v>7309</v>
      </c>
      <c r="H3657" t="s">
        <v>6516</v>
      </c>
      <c r="I3657" t="s">
        <v>5974</v>
      </c>
      <c r="J3657" t="s">
        <v>5969</v>
      </c>
      <c r="K3657" t="s">
        <v>5970</v>
      </c>
      <c r="L3657" t="s">
        <v>5971</v>
      </c>
      <c r="M3657" t="s">
        <v>6252</v>
      </c>
      <c r="N3657" t="s">
        <v>3545</v>
      </c>
      <c r="O3657" t="s">
        <v>7889</v>
      </c>
      <c r="P3657">
        <v>0</v>
      </c>
      <c r="Q3657">
        <v>1519</v>
      </c>
      <c r="R3657">
        <v>182</v>
      </c>
      <c r="S3657">
        <v>1337</v>
      </c>
      <c r="T3657">
        <v>0.119815668202765</v>
      </c>
      <c r="U3657" t="s">
        <v>7892</v>
      </c>
      <c r="V3657" t="s">
        <v>57</v>
      </c>
      <c r="W3657" t="s">
        <v>79</v>
      </c>
    </row>
    <row r="3658" spans="1:23" x14ac:dyDescent="0.3">
      <c r="A3658" t="s">
        <v>4206</v>
      </c>
      <c r="B3658" s="4">
        <v>41576</v>
      </c>
      <c r="C3658" t="s">
        <v>7903</v>
      </c>
      <c r="D3658">
        <v>2013</v>
      </c>
      <c r="E3658" s="4">
        <v>41580</v>
      </c>
      <c r="F3658">
        <v>4</v>
      </c>
      <c r="G3658" t="s">
        <v>7309</v>
      </c>
      <c r="H3658" t="s">
        <v>6516</v>
      </c>
      <c r="I3658" t="s">
        <v>5974</v>
      </c>
      <c r="J3658" t="s">
        <v>5969</v>
      </c>
      <c r="K3658" t="s">
        <v>5970</v>
      </c>
      <c r="L3658" t="s">
        <v>5971</v>
      </c>
      <c r="M3658" t="s">
        <v>6252</v>
      </c>
      <c r="N3658" t="s">
        <v>4207</v>
      </c>
      <c r="O3658" t="s">
        <v>7889</v>
      </c>
      <c r="P3658">
        <v>0</v>
      </c>
      <c r="Q3658">
        <v>104</v>
      </c>
      <c r="R3658">
        <v>6</v>
      </c>
      <c r="S3658">
        <v>98</v>
      </c>
      <c r="T3658">
        <v>5.7692307692307702E-2</v>
      </c>
      <c r="U3658" t="s">
        <v>7895</v>
      </c>
      <c r="V3658" t="s">
        <v>57</v>
      </c>
      <c r="W3658" t="s">
        <v>58</v>
      </c>
    </row>
    <row r="3659" spans="1:23" x14ac:dyDescent="0.3">
      <c r="A3659" t="s">
        <v>4343</v>
      </c>
      <c r="B3659" s="4">
        <v>41605</v>
      </c>
      <c r="C3659" t="s">
        <v>7904</v>
      </c>
      <c r="D3659">
        <v>2013</v>
      </c>
      <c r="E3659" s="4">
        <v>41607</v>
      </c>
      <c r="F3659">
        <v>2</v>
      </c>
      <c r="G3659" t="s">
        <v>6461</v>
      </c>
      <c r="H3659" t="s">
        <v>6765</v>
      </c>
      <c r="I3659" t="s">
        <v>6002</v>
      </c>
      <c r="J3659" t="s">
        <v>5981</v>
      </c>
      <c r="K3659" t="s">
        <v>5975</v>
      </c>
      <c r="L3659" t="s">
        <v>5988</v>
      </c>
      <c r="M3659" t="s">
        <v>6766</v>
      </c>
      <c r="N3659" t="s">
        <v>793</v>
      </c>
      <c r="O3659" t="s">
        <v>7889</v>
      </c>
      <c r="P3659">
        <v>0</v>
      </c>
      <c r="Q3659">
        <v>2900</v>
      </c>
      <c r="R3659">
        <v>928</v>
      </c>
      <c r="S3659">
        <v>1972</v>
      </c>
      <c r="T3659">
        <v>0.32</v>
      </c>
      <c r="U3659" t="s">
        <v>7897</v>
      </c>
      <c r="V3659" t="s">
        <v>14</v>
      </c>
      <c r="W3659" t="s">
        <v>15</v>
      </c>
    </row>
    <row r="3660" spans="1:23" x14ac:dyDescent="0.3">
      <c r="A3660" t="s">
        <v>4346</v>
      </c>
      <c r="B3660" s="4">
        <v>41606</v>
      </c>
      <c r="C3660" t="s">
        <v>7904</v>
      </c>
      <c r="D3660">
        <v>2013</v>
      </c>
      <c r="E3660" s="4">
        <v>41609</v>
      </c>
      <c r="F3660">
        <v>3</v>
      </c>
      <c r="G3660" t="s">
        <v>7688</v>
      </c>
      <c r="H3660" t="s">
        <v>6001</v>
      </c>
      <c r="I3660" t="s">
        <v>6002</v>
      </c>
      <c r="J3660" t="s">
        <v>5981</v>
      </c>
      <c r="K3660" t="s">
        <v>5975</v>
      </c>
      <c r="L3660" t="s">
        <v>5971</v>
      </c>
      <c r="M3660" t="s">
        <v>6001</v>
      </c>
      <c r="N3660" t="s">
        <v>2424</v>
      </c>
      <c r="O3660" t="s">
        <v>7889</v>
      </c>
      <c r="P3660">
        <v>0</v>
      </c>
      <c r="Q3660">
        <v>497</v>
      </c>
      <c r="R3660">
        <v>169</v>
      </c>
      <c r="S3660">
        <v>328</v>
      </c>
      <c r="T3660">
        <v>0.34004024144869199</v>
      </c>
      <c r="U3660" t="s">
        <v>7892</v>
      </c>
      <c r="V3660" t="s">
        <v>57</v>
      </c>
      <c r="W3660" t="s">
        <v>79</v>
      </c>
    </row>
    <row r="3661" spans="1:23" x14ac:dyDescent="0.3">
      <c r="A3661" t="s">
        <v>4367</v>
      </c>
      <c r="B3661" s="4">
        <v>41611</v>
      </c>
      <c r="C3661" t="s">
        <v>7906</v>
      </c>
      <c r="D3661">
        <v>2013</v>
      </c>
      <c r="E3661" s="4">
        <v>41612</v>
      </c>
      <c r="F3661">
        <v>1</v>
      </c>
      <c r="G3661" t="s">
        <v>7432</v>
      </c>
      <c r="H3661" t="s">
        <v>7425</v>
      </c>
      <c r="I3661" t="s">
        <v>6004</v>
      </c>
      <c r="J3661" t="s">
        <v>5998</v>
      </c>
      <c r="K3661" t="s">
        <v>5985</v>
      </c>
      <c r="L3661" t="s">
        <v>5988</v>
      </c>
      <c r="M3661" t="s">
        <v>6796</v>
      </c>
      <c r="N3661" t="s">
        <v>449</v>
      </c>
      <c r="O3661" t="s">
        <v>7889</v>
      </c>
      <c r="P3661">
        <v>0</v>
      </c>
      <c r="Q3661">
        <v>575</v>
      </c>
      <c r="R3661">
        <v>17</v>
      </c>
      <c r="S3661">
        <v>558</v>
      </c>
      <c r="T3661">
        <v>2.95652173913044E-2</v>
      </c>
      <c r="U3661" t="s">
        <v>7892</v>
      </c>
      <c r="V3661" t="s">
        <v>14</v>
      </c>
      <c r="W3661" t="s">
        <v>15</v>
      </c>
    </row>
    <row r="3662" spans="1:23" x14ac:dyDescent="0.3">
      <c r="A3662" t="s">
        <v>4367</v>
      </c>
      <c r="B3662" s="4">
        <v>41611</v>
      </c>
      <c r="C3662" t="s">
        <v>7906</v>
      </c>
      <c r="D3662">
        <v>2013</v>
      </c>
      <c r="E3662" s="4">
        <v>41612</v>
      </c>
      <c r="F3662">
        <v>1</v>
      </c>
      <c r="G3662" t="s">
        <v>7432</v>
      </c>
      <c r="H3662" t="s">
        <v>7425</v>
      </c>
      <c r="I3662" t="s">
        <v>6004</v>
      </c>
      <c r="J3662" t="s">
        <v>5998</v>
      </c>
      <c r="K3662" t="s">
        <v>5985</v>
      </c>
      <c r="L3662" t="s">
        <v>5988</v>
      </c>
      <c r="M3662" t="s">
        <v>6796</v>
      </c>
      <c r="N3662" t="s">
        <v>1713</v>
      </c>
      <c r="O3662" t="s">
        <v>7889</v>
      </c>
      <c r="P3662">
        <v>0</v>
      </c>
      <c r="Q3662">
        <v>170</v>
      </c>
      <c r="R3662">
        <v>10</v>
      </c>
      <c r="S3662">
        <v>160</v>
      </c>
      <c r="T3662">
        <v>5.8823529411764698E-2</v>
      </c>
      <c r="U3662" t="s">
        <v>7890</v>
      </c>
      <c r="V3662" t="s">
        <v>14</v>
      </c>
      <c r="W3662" t="s">
        <v>15</v>
      </c>
    </row>
    <row r="3663" spans="1:23" x14ac:dyDescent="0.3">
      <c r="A3663" t="s">
        <v>4402</v>
      </c>
      <c r="B3663" s="4">
        <v>41618</v>
      </c>
      <c r="C3663" t="s">
        <v>7906</v>
      </c>
      <c r="D3663">
        <v>2013</v>
      </c>
      <c r="E3663" s="4">
        <v>41619</v>
      </c>
      <c r="F3663">
        <v>1</v>
      </c>
      <c r="G3663" t="s">
        <v>6882</v>
      </c>
      <c r="H3663" t="s">
        <v>6083</v>
      </c>
      <c r="I3663" t="s">
        <v>6004</v>
      </c>
      <c r="J3663" t="s">
        <v>5998</v>
      </c>
      <c r="K3663" t="s">
        <v>5985</v>
      </c>
      <c r="L3663" t="s">
        <v>5988</v>
      </c>
      <c r="M3663" t="s">
        <v>6084</v>
      </c>
      <c r="N3663" t="s">
        <v>4188</v>
      </c>
      <c r="O3663" t="s">
        <v>7889</v>
      </c>
      <c r="P3663">
        <v>0</v>
      </c>
      <c r="Q3663">
        <v>1115</v>
      </c>
      <c r="R3663">
        <v>178</v>
      </c>
      <c r="S3663">
        <v>937</v>
      </c>
      <c r="T3663">
        <v>0.15964125560538101</v>
      </c>
      <c r="U3663" t="s">
        <v>7902</v>
      </c>
      <c r="V3663" t="s">
        <v>57</v>
      </c>
      <c r="W3663" t="s">
        <v>79</v>
      </c>
    </row>
    <row r="3664" spans="1:23" x14ac:dyDescent="0.3">
      <c r="A3664" t="s">
        <v>4441</v>
      </c>
      <c r="B3664" s="4">
        <v>41626</v>
      </c>
      <c r="C3664" t="s">
        <v>7906</v>
      </c>
      <c r="D3664">
        <v>2013</v>
      </c>
      <c r="E3664" s="4">
        <v>41628</v>
      </c>
      <c r="F3664">
        <v>2</v>
      </c>
      <c r="G3664" t="s">
        <v>7562</v>
      </c>
      <c r="H3664" t="s">
        <v>6896</v>
      </c>
      <c r="I3664" t="s">
        <v>6010</v>
      </c>
      <c r="J3664" t="s">
        <v>5981</v>
      </c>
      <c r="K3664" t="s">
        <v>5975</v>
      </c>
      <c r="L3664" t="s">
        <v>5971</v>
      </c>
      <c r="M3664" t="s">
        <v>6219</v>
      </c>
      <c r="N3664" t="s">
        <v>2607</v>
      </c>
      <c r="O3664" t="s">
        <v>7889</v>
      </c>
      <c r="P3664">
        <v>0</v>
      </c>
      <c r="Q3664">
        <v>534</v>
      </c>
      <c r="R3664">
        <v>5</v>
      </c>
      <c r="S3664">
        <v>529</v>
      </c>
      <c r="T3664">
        <v>9.3632958801498096E-3</v>
      </c>
      <c r="U3664" t="s">
        <v>7895</v>
      </c>
      <c r="V3664" t="s">
        <v>57</v>
      </c>
      <c r="W3664" t="s">
        <v>58</v>
      </c>
    </row>
    <row r="3665" spans="1:23" x14ac:dyDescent="0.3">
      <c r="A3665" t="s">
        <v>4454</v>
      </c>
      <c r="B3665" s="4">
        <v>41628</v>
      </c>
      <c r="C3665" t="s">
        <v>7906</v>
      </c>
      <c r="D3665">
        <v>2013</v>
      </c>
      <c r="E3665" s="4">
        <v>41631</v>
      </c>
      <c r="F3665">
        <v>3</v>
      </c>
      <c r="G3665" t="s">
        <v>6270</v>
      </c>
      <c r="H3665" t="s">
        <v>6648</v>
      </c>
      <c r="I3665" t="s">
        <v>5997</v>
      </c>
      <c r="J3665" t="s">
        <v>5998</v>
      </c>
      <c r="K3665" t="s">
        <v>5975</v>
      </c>
      <c r="L3665" t="s">
        <v>5988</v>
      </c>
      <c r="M3665" t="s">
        <v>6649</v>
      </c>
      <c r="N3665" t="s">
        <v>1147</v>
      </c>
      <c r="O3665" t="s">
        <v>7889</v>
      </c>
      <c r="P3665">
        <v>0</v>
      </c>
      <c r="Q3665">
        <v>1817</v>
      </c>
      <c r="R3665">
        <v>799</v>
      </c>
      <c r="S3665">
        <v>1018</v>
      </c>
      <c r="T3665">
        <v>0.43973582828838798</v>
      </c>
      <c r="U3665" t="s">
        <v>7899</v>
      </c>
      <c r="V3665" t="s">
        <v>14</v>
      </c>
      <c r="W3665" t="s">
        <v>15</v>
      </c>
    </row>
    <row r="3666" spans="1:23" x14ac:dyDescent="0.3">
      <c r="A3666" t="s">
        <v>4467</v>
      </c>
      <c r="B3666" s="4">
        <v>41631</v>
      </c>
      <c r="C3666" t="s">
        <v>7906</v>
      </c>
      <c r="D3666">
        <v>2013</v>
      </c>
      <c r="E3666" s="4">
        <v>41636</v>
      </c>
      <c r="F3666">
        <v>5</v>
      </c>
      <c r="G3666" t="s">
        <v>7406</v>
      </c>
      <c r="H3666" t="s">
        <v>7706</v>
      </c>
      <c r="I3666" t="s">
        <v>6050</v>
      </c>
      <c r="J3666" t="s">
        <v>5981</v>
      </c>
      <c r="K3666" t="s">
        <v>5985</v>
      </c>
      <c r="L3666" t="s">
        <v>5971</v>
      </c>
      <c r="M3666" t="s">
        <v>7706</v>
      </c>
      <c r="N3666" t="s">
        <v>4468</v>
      </c>
      <c r="O3666" t="s">
        <v>7889</v>
      </c>
      <c r="P3666">
        <v>0</v>
      </c>
      <c r="Q3666">
        <v>289</v>
      </c>
      <c r="R3666">
        <v>63</v>
      </c>
      <c r="S3666">
        <v>226</v>
      </c>
      <c r="T3666">
        <v>0.21799307958477501</v>
      </c>
      <c r="U3666" t="s">
        <v>7899</v>
      </c>
      <c r="V3666" t="s">
        <v>14</v>
      </c>
      <c r="W3666" t="s">
        <v>36</v>
      </c>
    </row>
    <row r="3667" spans="1:23" x14ac:dyDescent="0.3">
      <c r="A3667" t="s">
        <v>4503</v>
      </c>
      <c r="B3667" s="4">
        <v>41639</v>
      </c>
      <c r="C3667" t="s">
        <v>7906</v>
      </c>
      <c r="D3667">
        <v>2013</v>
      </c>
      <c r="E3667" s="4">
        <v>41642</v>
      </c>
      <c r="F3667">
        <v>3</v>
      </c>
      <c r="G3667" t="s">
        <v>7289</v>
      </c>
      <c r="H3667" t="s">
        <v>6150</v>
      </c>
      <c r="I3667" t="s">
        <v>5997</v>
      </c>
      <c r="J3667" t="s">
        <v>5998</v>
      </c>
      <c r="K3667" t="s">
        <v>5975</v>
      </c>
      <c r="L3667" t="s">
        <v>5988</v>
      </c>
      <c r="M3667" t="s">
        <v>6151</v>
      </c>
      <c r="N3667" t="s">
        <v>4504</v>
      </c>
      <c r="O3667" t="s">
        <v>7889</v>
      </c>
      <c r="P3667">
        <v>0</v>
      </c>
      <c r="Q3667">
        <v>781</v>
      </c>
      <c r="R3667">
        <v>141</v>
      </c>
      <c r="S3667">
        <v>640</v>
      </c>
      <c r="T3667">
        <v>0.180537772087068</v>
      </c>
      <c r="U3667" t="s">
        <v>7891</v>
      </c>
      <c r="V3667" t="s">
        <v>57</v>
      </c>
      <c r="W3667" t="s">
        <v>79</v>
      </c>
    </row>
    <row r="3668" spans="1:23" x14ac:dyDescent="0.3">
      <c r="A3668" t="s">
        <v>3153</v>
      </c>
      <c r="B3668" s="4">
        <v>41278</v>
      </c>
      <c r="C3668" t="s">
        <v>7888</v>
      </c>
      <c r="D3668">
        <v>2013</v>
      </c>
      <c r="E3668" s="4">
        <v>41280</v>
      </c>
      <c r="F3668">
        <v>2</v>
      </c>
      <c r="G3668" t="s">
        <v>7461</v>
      </c>
      <c r="H3668" t="s">
        <v>6648</v>
      </c>
      <c r="I3668" t="s">
        <v>5997</v>
      </c>
      <c r="J3668" t="s">
        <v>5998</v>
      </c>
      <c r="K3668" t="s">
        <v>5970</v>
      </c>
      <c r="L3668" t="s">
        <v>5971</v>
      </c>
      <c r="M3668" t="s">
        <v>6649</v>
      </c>
      <c r="N3668" t="s">
        <v>3154</v>
      </c>
      <c r="O3668" t="s">
        <v>7889</v>
      </c>
      <c r="P3668">
        <v>0</v>
      </c>
      <c r="Q3668">
        <v>220</v>
      </c>
      <c r="R3668">
        <v>18</v>
      </c>
      <c r="S3668">
        <v>202</v>
      </c>
      <c r="T3668">
        <v>8.1818181818181804E-2</v>
      </c>
      <c r="U3668" t="s">
        <v>7895</v>
      </c>
      <c r="V3668" t="s">
        <v>14</v>
      </c>
      <c r="W3668" t="s">
        <v>116</v>
      </c>
    </row>
    <row r="3669" spans="1:23" x14ac:dyDescent="0.3">
      <c r="A3669" t="s">
        <v>3191</v>
      </c>
      <c r="B3669" s="4">
        <v>41292</v>
      </c>
      <c r="C3669" t="s">
        <v>7888</v>
      </c>
      <c r="D3669">
        <v>2013</v>
      </c>
      <c r="E3669" s="4">
        <v>41295</v>
      </c>
      <c r="F3669">
        <v>3</v>
      </c>
      <c r="G3669" t="s">
        <v>6161</v>
      </c>
      <c r="H3669" t="s">
        <v>6001</v>
      </c>
      <c r="I3669" t="s">
        <v>6002</v>
      </c>
      <c r="J3669" t="s">
        <v>5981</v>
      </c>
      <c r="K3669" t="s">
        <v>5985</v>
      </c>
      <c r="L3669" t="s">
        <v>5988</v>
      </c>
      <c r="M3669" t="s">
        <v>6001</v>
      </c>
      <c r="N3669" t="s">
        <v>1316</v>
      </c>
      <c r="O3669" t="s">
        <v>7889</v>
      </c>
      <c r="P3669">
        <v>0</v>
      </c>
      <c r="Q3669">
        <v>146</v>
      </c>
      <c r="R3669">
        <v>7</v>
      </c>
      <c r="S3669">
        <v>139</v>
      </c>
      <c r="T3669">
        <v>4.7945205479451997E-2</v>
      </c>
      <c r="U3669" t="s">
        <v>7891</v>
      </c>
      <c r="V3669" t="s">
        <v>14</v>
      </c>
      <c r="W3669" t="s">
        <v>116</v>
      </c>
    </row>
    <row r="3670" spans="1:23" x14ac:dyDescent="0.3">
      <c r="A3670" t="s">
        <v>3266</v>
      </c>
      <c r="B3670" s="4">
        <v>41317</v>
      </c>
      <c r="C3670" t="s">
        <v>7893</v>
      </c>
      <c r="D3670">
        <v>2013</v>
      </c>
      <c r="E3670" s="4">
        <v>41322</v>
      </c>
      <c r="F3670">
        <v>5</v>
      </c>
      <c r="G3670" t="s">
        <v>6630</v>
      </c>
      <c r="H3670" t="s">
        <v>6122</v>
      </c>
      <c r="I3670" t="s">
        <v>5980</v>
      </c>
      <c r="J3670" t="s">
        <v>5981</v>
      </c>
      <c r="K3670" t="s">
        <v>5985</v>
      </c>
      <c r="L3670" t="s">
        <v>5971</v>
      </c>
      <c r="M3670" t="s">
        <v>5991</v>
      </c>
      <c r="N3670" t="s">
        <v>1139</v>
      </c>
      <c r="O3670" t="s">
        <v>7889</v>
      </c>
      <c r="P3670">
        <v>0</v>
      </c>
      <c r="Q3670">
        <v>535</v>
      </c>
      <c r="R3670">
        <v>128</v>
      </c>
      <c r="S3670">
        <v>407</v>
      </c>
      <c r="T3670">
        <v>0.239252336448598</v>
      </c>
      <c r="U3670" t="s">
        <v>7899</v>
      </c>
      <c r="V3670" t="s">
        <v>14</v>
      </c>
      <c r="W3670" t="s">
        <v>116</v>
      </c>
    </row>
    <row r="3671" spans="1:23" x14ac:dyDescent="0.3">
      <c r="A3671" t="s">
        <v>3306</v>
      </c>
      <c r="B3671" s="4">
        <v>41328</v>
      </c>
      <c r="C3671" t="s">
        <v>7893</v>
      </c>
      <c r="D3671">
        <v>2013</v>
      </c>
      <c r="E3671" s="4">
        <v>41331</v>
      </c>
      <c r="F3671">
        <v>3</v>
      </c>
      <c r="G3671" t="s">
        <v>7499</v>
      </c>
      <c r="H3671" t="s">
        <v>6869</v>
      </c>
      <c r="I3671" t="s">
        <v>5997</v>
      </c>
      <c r="J3671" t="s">
        <v>5998</v>
      </c>
      <c r="K3671" t="s">
        <v>5985</v>
      </c>
      <c r="L3671" t="s">
        <v>5988</v>
      </c>
      <c r="M3671" t="s">
        <v>6054</v>
      </c>
      <c r="N3671" t="s">
        <v>1918</v>
      </c>
      <c r="O3671" t="s">
        <v>7889</v>
      </c>
      <c r="P3671">
        <v>0</v>
      </c>
      <c r="Q3671">
        <v>101</v>
      </c>
      <c r="R3671">
        <v>38</v>
      </c>
      <c r="S3671">
        <v>63</v>
      </c>
      <c r="T3671">
        <v>0.37623762376237602</v>
      </c>
      <c r="U3671" t="s">
        <v>7895</v>
      </c>
      <c r="V3671" t="s">
        <v>14</v>
      </c>
      <c r="W3671" t="s">
        <v>116</v>
      </c>
    </row>
    <row r="3672" spans="1:23" x14ac:dyDescent="0.3">
      <c r="A3672" t="s">
        <v>3316</v>
      </c>
      <c r="B3672" s="4">
        <v>41331</v>
      </c>
      <c r="C3672" t="s">
        <v>7893</v>
      </c>
      <c r="D3672">
        <v>2013</v>
      </c>
      <c r="E3672" s="4">
        <v>41331</v>
      </c>
      <c r="F3672">
        <v>0</v>
      </c>
      <c r="G3672" t="s">
        <v>6351</v>
      </c>
      <c r="H3672" t="s">
        <v>6065</v>
      </c>
      <c r="I3672" t="s">
        <v>6004</v>
      </c>
      <c r="J3672" t="s">
        <v>5998</v>
      </c>
      <c r="K3672" t="s">
        <v>5985</v>
      </c>
      <c r="L3672" t="s">
        <v>6007</v>
      </c>
      <c r="M3672" t="s">
        <v>6065</v>
      </c>
      <c r="N3672" t="s">
        <v>1273</v>
      </c>
      <c r="O3672" t="s">
        <v>7889</v>
      </c>
      <c r="P3672">
        <v>0</v>
      </c>
      <c r="Q3672">
        <v>439</v>
      </c>
      <c r="R3672">
        <v>220</v>
      </c>
      <c r="S3672">
        <v>219</v>
      </c>
      <c r="T3672">
        <v>0.50113895216400905</v>
      </c>
      <c r="U3672" t="s">
        <v>7902</v>
      </c>
      <c r="V3672" t="s">
        <v>14</v>
      </c>
      <c r="W3672" t="s">
        <v>116</v>
      </c>
    </row>
    <row r="3673" spans="1:23" x14ac:dyDescent="0.3">
      <c r="A3673" t="s">
        <v>3416</v>
      </c>
      <c r="B3673" s="4">
        <v>41369</v>
      </c>
      <c r="C3673" t="s">
        <v>7894</v>
      </c>
      <c r="D3673">
        <v>2013</v>
      </c>
      <c r="E3673" s="4">
        <v>41372</v>
      </c>
      <c r="F3673">
        <v>3</v>
      </c>
      <c r="G3673" t="s">
        <v>7058</v>
      </c>
      <c r="H3673" t="s">
        <v>7165</v>
      </c>
      <c r="I3673" t="s">
        <v>5980</v>
      </c>
      <c r="J3673" t="s">
        <v>5981</v>
      </c>
      <c r="K3673" t="s">
        <v>5975</v>
      </c>
      <c r="L3673" t="s">
        <v>5988</v>
      </c>
      <c r="M3673" t="s">
        <v>6044</v>
      </c>
      <c r="N3673" t="s">
        <v>3417</v>
      </c>
      <c r="O3673" t="s">
        <v>7889</v>
      </c>
      <c r="P3673">
        <v>0</v>
      </c>
      <c r="Q3673">
        <v>38</v>
      </c>
      <c r="R3673">
        <v>6</v>
      </c>
      <c r="S3673">
        <v>32</v>
      </c>
      <c r="T3673">
        <v>0.157894736842105</v>
      </c>
      <c r="U3673" t="s">
        <v>7895</v>
      </c>
      <c r="V3673" t="s">
        <v>14</v>
      </c>
      <c r="W3673" t="s">
        <v>116</v>
      </c>
    </row>
    <row r="3674" spans="1:23" x14ac:dyDescent="0.3">
      <c r="A3674" t="s">
        <v>3421</v>
      </c>
      <c r="B3674" s="4">
        <v>41370</v>
      </c>
      <c r="C3674" t="s">
        <v>7894</v>
      </c>
      <c r="D3674">
        <v>2013</v>
      </c>
      <c r="E3674" s="4">
        <v>41370</v>
      </c>
      <c r="F3674">
        <v>0</v>
      </c>
      <c r="G3674" t="s">
        <v>7526</v>
      </c>
      <c r="H3674" t="s">
        <v>6893</v>
      </c>
      <c r="I3674" t="s">
        <v>5980</v>
      </c>
      <c r="J3674" t="s">
        <v>5981</v>
      </c>
      <c r="K3674" t="s">
        <v>5970</v>
      </c>
      <c r="L3674" t="s">
        <v>6007</v>
      </c>
      <c r="M3674" t="s">
        <v>5982</v>
      </c>
      <c r="N3674" t="s">
        <v>1165</v>
      </c>
      <c r="O3674" t="s">
        <v>7889</v>
      </c>
      <c r="P3674">
        <v>0</v>
      </c>
      <c r="Q3674">
        <v>260</v>
      </c>
      <c r="R3674">
        <v>57</v>
      </c>
      <c r="S3674">
        <v>203</v>
      </c>
      <c r="T3674">
        <v>0.21923076923076901</v>
      </c>
      <c r="U3674" t="s">
        <v>7899</v>
      </c>
      <c r="V3674" t="s">
        <v>14</v>
      </c>
      <c r="W3674" t="s">
        <v>116</v>
      </c>
    </row>
    <row r="3675" spans="1:23" x14ac:dyDescent="0.3">
      <c r="A3675" t="s">
        <v>3494</v>
      </c>
      <c r="B3675" s="4">
        <v>41403</v>
      </c>
      <c r="C3675" t="s">
        <v>7896</v>
      </c>
      <c r="D3675">
        <v>2013</v>
      </c>
      <c r="E3675" s="4">
        <v>41405</v>
      </c>
      <c r="F3675">
        <v>2</v>
      </c>
      <c r="G3675" t="s">
        <v>7553</v>
      </c>
      <c r="H3675" t="s">
        <v>7554</v>
      </c>
      <c r="I3675" t="s">
        <v>6010</v>
      </c>
      <c r="J3675" t="s">
        <v>5981</v>
      </c>
      <c r="K3675" t="s">
        <v>5975</v>
      </c>
      <c r="L3675" t="s">
        <v>5971</v>
      </c>
      <c r="M3675" t="s">
        <v>6171</v>
      </c>
      <c r="N3675" t="s">
        <v>171</v>
      </c>
      <c r="O3675" t="s">
        <v>7889</v>
      </c>
      <c r="P3675">
        <v>0</v>
      </c>
      <c r="Q3675">
        <v>222</v>
      </c>
      <c r="R3675">
        <v>104</v>
      </c>
      <c r="S3675">
        <v>118</v>
      </c>
      <c r="T3675">
        <v>0.46846846846846801</v>
      </c>
      <c r="U3675" t="s">
        <v>7895</v>
      </c>
      <c r="V3675" t="s">
        <v>14</v>
      </c>
      <c r="W3675" t="s">
        <v>116</v>
      </c>
    </row>
    <row r="3676" spans="1:23" x14ac:dyDescent="0.3">
      <c r="A3676" t="s">
        <v>3502</v>
      </c>
      <c r="B3676" s="4">
        <v>41408</v>
      </c>
      <c r="C3676" t="s">
        <v>7896</v>
      </c>
      <c r="D3676">
        <v>2013</v>
      </c>
      <c r="E3676" s="4">
        <v>41410</v>
      </c>
      <c r="F3676">
        <v>2</v>
      </c>
      <c r="G3676" t="s">
        <v>6681</v>
      </c>
      <c r="H3676" t="s">
        <v>6311</v>
      </c>
      <c r="I3676" t="s">
        <v>5980</v>
      </c>
      <c r="J3676" t="s">
        <v>5981</v>
      </c>
      <c r="K3676" t="s">
        <v>5985</v>
      </c>
      <c r="L3676" t="s">
        <v>5971</v>
      </c>
      <c r="M3676" t="s">
        <v>6250</v>
      </c>
      <c r="N3676" t="s">
        <v>3503</v>
      </c>
      <c r="O3676" t="s">
        <v>7889</v>
      </c>
      <c r="P3676">
        <v>0</v>
      </c>
      <c r="Q3676">
        <v>330</v>
      </c>
      <c r="R3676">
        <v>125</v>
      </c>
      <c r="S3676">
        <v>205</v>
      </c>
      <c r="T3676">
        <v>0.37878787878787901</v>
      </c>
      <c r="U3676" t="s">
        <v>7891</v>
      </c>
      <c r="V3676" t="s">
        <v>14</v>
      </c>
      <c r="W3676" t="s">
        <v>116</v>
      </c>
    </row>
    <row r="3677" spans="1:23" x14ac:dyDescent="0.3">
      <c r="A3677" t="s">
        <v>3567</v>
      </c>
      <c r="B3677" s="4">
        <v>41428</v>
      </c>
      <c r="C3677" t="s">
        <v>7898</v>
      </c>
      <c r="D3677">
        <v>2013</v>
      </c>
      <c r="E3677" s="4">
        <v>41431</v>
      </c>
      <c r="F3677">
        <v>3</v>
      </c>
      <c r="G3677" t="s">
        <v>6064</v>
      </c>
      <c r="H3677" t="s">
        <v>6895</v>
      </c>
      <c r="I3677" t="s">
        <v>6004</v>
      </c>
      <c r="J3677" t="s">
        <v>5998</v>
      </c>
      <c r="K3677" t="s">
        <v>5975</v>
      </c>
      <c r="L3677" t="s">
        <v>5988</v>
      </c>
      <c r="M3677" t="s">
        <v>6003</v>
      </c>
      <c r="N3677" t="s">
        <v>3331</v>
      </c>
      <c r="O3677" t="s">
        <v>7889</v>
      </c>
      <c r="P3677">
        <v>0</v>
      </c>
      <c r="Q3677">
        <v>116</v>
      </c>
      <c r="R3677">
        <v>7</v>
      </c>
      <c r="S3677">
        <v>109</v>
      </c>
      <c r="T3677">
        <v>6.0344827586206899E-2</v>
      </c>
      <c r="U3677" t="s">
        <v>7895</v>
      </c>
      <c r="V3677" t="s">
        <v>14</v>
      </c>
      <c r="W3677" t="s">
        <v>116</v>
      </c>
    </row>
    <row r="3678" spans="1:23" x14ac:dyDescent="0.3">
      <c r="A3678" t="s">
        <v>3573</v>
      </c>
      <c r="B3678" s="4">
        <v>41429</v>
      </c>
      <c r="C3678" t="s">
        <v>7898</v>
      </c>
      <c r="D3678">
        <v>2013</v>
      </c>
      <c r="E3678" s="4">
        <v>41431</v>
      </c>
      <c r="F3678">
        <v>2</v>
      </c>
      <c r="G3678" t="s">
        <v>6026</v>
      </c>
      <c r="H3678" t="s">
        <v>7064</v>
      </c>
      <c r="I3678" t="s">
        <v>6010</v>
      </c>
      <c r="J3678" t="s">
        <v>5981</v>
      </c>
      <c r="K3678" t="s">
        <v>5970</v>
      </c>
      <c r="L3678" t="s">
        <v>5971</v>
      </c>
      <c r="M3678" t="s">
        <v>6047</v>
      </c>
      <c r="N3678" t="s">
        <v>3265</v>
      </c>
      <c r="O3678" t="s">
        <v>7889</v>
      </c>
      <c r="P3678">
        <v>0</v>
      </c>
      <c r="Q3678">
        <v>123</v>
      </c>
      <c r="R3678">
        <v>17</v>
      </c>
      <c r="S3678">
        <v>106</v>
      </c>
      <c r="T3678">
        <v>0.138211382113821</v>
      </c>
      <c r="U3678" t="s">
        <v>7891</v>
      </c>
      <c r="V3678" t="s">
        <v>14</v>
      </c>
      <c r="W3678" t="s">
        <v>116</v>
      </c>
    </row>
    <row r="3679" spans="1:23" x14ac:dyDescent="0.3">
      <c r="A3679" t="s">
        <v>3628</v>
      </c>
      <c r="B3679" s="4">
        <v>41437</v>
      </c>
      <c r="C3679" t="s">
        <v>7898</v>
      </c>
      <c r="D3679">
        <v>2013</v>
      </c>
      <c r="E3679" s="4">
        <v>41442</v>
      </c>
      <c r="F3679">
        <v>5</v>
      </c>
      <c r="G3679" t="s">
        <v>7576</v>
      </c>
      <c r="H3679" t="s">
        <v>6224</v>
      </c>
      <c r="I3679" t="s">
        <v>6010</v>
      </c>
      <c r="J3679" t="s">
        <v>5981</v>
      </c>
      <c r="K3679" t="s">
        <v>5975</v>
      </c>
      <c r="L3679" t="s">
        <v>5971</v>
      </c>
      <c r="M3679" t="s">
        <v>6097</v>
      </c>
      <c r="N3679" t="s">
        <v>1595</v>
      </c>
      <c r="O3679" t="s">
        <v>7889</v>
      </c>
      <c r="P3679">
        <v>0</v>
      </c>
      <c r="Q3679">
        <v>50</v>
      </c>
      <c r="R3679">
        <v>19</v>
      </c>
      <c r="S3679">
        <v>31</v>
      </c>
      <c r="T3679">
        <v>0.38</v>
      </c>
      <c r="U3679" t="s">
        <v>7895</v>
      </c>
      <c r="V3679" t="s">
        <v>14</v>
      </c>
      <c r="W3679" t="s">
        <v>116</v>
      </c>
    </row>
    <row r="3680" spans="1:23" x14ac:dyDescent="0.3">
      <c r="A3680" t="s">
        <v>3633</v>
      </c>
      <c r="B3680" s="4">
        <v>41438</v>
      </c>
      <c r="C3680" t="s">
        <v>7898</v>
      </c>
      <c r="D3680">
        <v>2013</v>
      </c>
      <c r="E3680" s="4">
        <v>41439</v>
      </c>
      <c r="F3680">
        <v>1</v>
      </c>
      <c r="G3680" t="s">
        <v>6840</v>
      </c>
      <c r="H3680" t="s">
        <v>6393</v>
      </c>
      <c r="I3680" t="s">
        <v>5980</v>
      </c>
      <c r="J3680" t="s">
        <v>5981</v>
      </c>
      <c r="K3680" t="s">
        <v>5985</v>
      </c>
      <c r="L3680" t="s">
        <v>5988</v>
      </c>
      <c r="M3680" t="s">
        <v>5982</v>
      </c>
      <c r="N3680" t="s">
        <v>1581</v>
      </c>
      <c r="O3680" t="s">
        <v>7889</v>
      </c>
      <c r="P3680">
        <v>0</v>
      </c>
      <c r="Q3680">
        <v>101</v>
      </c>
      <c r="R3680">
        <v>31</v>
      </c>
      <c r="S3680">
        <v>70</v>
      </c>
      <c r="T3680">
        <v>0.30693069306930698</v>
      </c>
      <c r="U3680" t="s">
        <v>7895</v>
      </c>
      <c r="V3680" t="s">
        <v>14</v>
      </c>
      <c r="W3680" t="s">
        <v>116</v>
      </c>
    </row>
    <row r="3681" spans="1:23" x14ac:dyDescent="0.3">
      <c r="A3681" t="s">
        <v>3664</v>
      </c>
      <c r="B3681" s="4">
        <v>41443</v>
      </c>
      <c r="C3681" t="s">
        <v>7898</v>
      </c>
      <c r="D3681">
        <v>2013</v>
      </c>
      <c r="E3681" s="4">
        <v>41445</v>
      </c>
      <c r="F3681">
        <v>2</v>
      </c>
      <c r="G3681" t="s">
        <v>7401</v>
      </c>
      <c r="H3681" t="s">
        <v>6327</v>
      </c>
      <c r="I3681" t="s">
        <v>6010</v>
      </c>
      <c r="J3681" t="s">
        <v>5981</v>
      </c>
      <c r="K3681" t="s">
        <v>5975</v>
      </c>
      <c r="L3681" t="s">
        <v>5971</v>
      </c>
      <c r="M3681" t="s">
        <v>6327</v>
      </c>
      <c r="N3681" t="s">
        <v>519</v>
      </c>
      <c r="O3681" t="s">
        <v>7889</v>
      </c>
      <c r="P3681">
        <v>0</v>
      </c>
      <c r="Q3681">
        <v>264</v>
      </c>
      <c r="R3681">
        <v>95</v>
      </c>
      <c r="S3681">
        <v>169</v>
      </c>
      <c r="T3681">
        <v>0.35984848484848497</v>
      </c>
      <c r="U3681" t="s">
        <v>7910</v>
      </c>
      <c r="V3681" t="s">
        <v>14</v>
      </c>
      <c r="W3681" t="s">
        <v>116</v>
      </c>
    </row>
    <row r="3682" spans="1:23" x14ac:dyDescent="0.3">
      <c r="A3682" t="s">
        <v>3669</v>
      </c>
      <c r="B3682" s="4">
        <v>41444</v>
      </c>
      <c r="C3682" t="s">
        <v>7898</v>
      </c>
      <c r="D3682">
        <v>2013</v>
      </c>
      <c r="E3682" s="4">
        <v>41446</v>
      </c>
      <c r="F3682">
        <v>2</v>
      </c>
      <c r="G3682" t="s">
        <v>6409</v>
      </c>
      <c r="H3682" t="s">
        <v>7584</v>
      </c>
      <c r="I3682" t="s">
        <v>5997</v>
      </c>
      <c r="J3682" t="s">
        <v>5998</v>
      </c>
      <c r="K3682" t="s">
        <v>5975</v>
      </c>
      <c r="L3682" t="s">
        <v>5988</v>
      </c>
      <c r="M3682" t="s">
        <v>6151</v>
      </c>
      <c r="N3682" t="s">
        <v>1742</v>
      </c>
      <c r="O3682" t="s">
        <v>7889</v>
      </c>
      <c r="P3682">
        <v>0</v>
      </c>
      <c r="Q3682">
        <v>159</v>
      </c>
      <c r="R3682">
        <v>60</v>
      </c>
      <c r="S3682">
        <v>99</v>
      </c>
      <c r="T3682">
        <v>0.37735849056603799</v>
      </c>
      <c r="U3682" t="s">
        <v>7891</v>
      </c>
      <c r="V3682" t="s">
        <v>14</v>
      </c>
      <c r="W3682" t="s">
        <v>116</v>
      </c>
    </row>
    <row r="3683" spans="1:23" x14ac:dyDescent="0.3">
      <c r="A3683" t="s">
        <v>3703</v>
      </c>
      <c r="B3683" s="4">
        <v>41451</v>
      </c>
      <c r="C3683" t="s">
        <v>7898</v>
      </c>
      <c r="D3683">
        <v>2013</v>
      </c>
      <c r="E3683" s="4">
        <v>41456</v>
      </c>
      <c r="F3683">
        <v>5</v>
      </c>
      <c r="G3683" t="s">
        <v>7000</v>
      </c>
      <c r="H3683" t="s">
        <v>6191</v>
      </c>
      <c r="I3683" t="s">
        <v>6010</v>
      </c>
      <c r="J3683" t="s">
        <v>5981</v>
      </c>
      <c r="K3683" t="s">
        <v>5985</v>
      </c>
      <c r="L3683" t="s">
        <v>5971</v>
      </c>
      <c r="M3683" t="s">
        <v>6081</v>
      </c>
      <c r="N3683" t="s">
        <v>3704</v>
      </c>
      <c r="O3683" t="s">
        <v>7889</v>
      </c>
      <c r="P3683">
        <v>0</v>
      </c>
      <c r="Q3683">
        <v>98</v>
      </c>
      <c r="R3683">
        <v>13</v>
      </c>
      <c r="S3683">
        <v>85</v>
      </c>
      <c r="T3683">
        <v>0.13265306122449</v>
      </c>
      <c r="U3683" t="s">
        <v>7895</v>
      </c>
      <c r="V3683" t="s">
        <v>14</v>
      </c>
      <c r="W3683" t="s">
        <v>116</v>
      </c>
    </row>
    <row r="3684" spans="1:23" x14ac:dyDescent="0.3">
      <c r="A3684" t="s">
        <v>3703</v>
      </c>
      <c r="B3684" s="4">
        <v>41451</v>
      </c>
      <c r="C3684" t="s">
        <v>7898</v>
      </c>
      <c r="D3684">
        <v>2013</v>
      </c>
      <c r="E3684" s="4">
        <v>41456</v>
      </c>
      <c r="F3684">
        <v>5</v>
      </c>
      <c r="G3684" t="s">
        <v>7000</v>
      </c>
      <c r="H3684" t="s">
        <v>6191</v>
      </c>
      <c r="I3684" t="s">
        <v>6010</v>
      </c>
      <c r="J3684" t="s">
        <v>5981</v>
      </c>
      <c r="K3684" t="s">
        <v>5985</v>
      </c>
      <c r="L3684" t="s">
        <v>5971</v>
      </c>
      <c r="M3684" t="s">
        <v>6081</v>
      </c>
      <c r="N3684" t="s">
        <v>1143</v>
      </c>
      <c r="O3684" t="s">
        <v>7889</v>
      </c>
      <c r="P3684">
        <v>0</v>
      </c>
      <c r="Q3684">
        <v>67</v>
      </c>
      <c r="R3684">
        <v>30</v>
      </c>
      <c r="S3684">
        <v>37</v>
      </c>
      <c r="T3684">
        <v>0.44776119402985098</v>
      </c>
      <c r="U3684" t="s">
        <v>7891</v>
      </c>
      <c r="V3684" t="s">
        <v>14</v>
      </c>
      <c r="W3684" t="s">
        <v>116</v>
      </c>
    </row>
    <row r="3685" spans="1:23" x14ac:dyDescent="0.3">
      <c r="A3685" t="s">
        <v>3743</v>
      </c>
      <c r="B3685" s="4">
        <v>41463</v>
      </c>
      <c r="C3685" t="s">
        <v>7909</v>
      </c>
      <c r="D3685">
        <v>2013</v>
      </c>
      <c r="E3685" s="4">
        <v>41466</v>
      </c>
      <c r="F3685">
        <v>3</v>
      </c>
      <c r="G3685" t="s">
        <v>6843</v>
      </c>
      <c r="H3685" t="s">
        <v>6058</v>
      </c>
      <c r="I3685" t="s">
        <v>5997</v>
      </c>
      <c r="J3685" t="s">
        <v>5998</v>
      </c>
      <c r="K3685" t="s">
        <v>5975</v>
      </c>
      <c r="L3685" t="s">
        <v>5988</v>
      </c>
      <c r="M3685" t="s">
        <v>6059</v>
      </c>
      <c r="N3685" t="s">
        <v>3744</v>
      </c>
      <c r="O3685" t="s">
        <v>7889</v>
      </c>
      <c r="P3685">
        <v>0</v>
      </c>
      <c r="Q3685">
        <v>189</v>
      </c>
      <c r="R3685">
        <v>40</v>
      </c>
      <c r="S3685">
        <v>149</v>
      </c>
      <c r="T3685">
        <v>0.21164021164021199</v>
      </c>
      <c r="U3685" t="s">
        <v>7892</v>
      </c>
      <c r="V3685" t="s">
        <v>14</v>
      </c>
      <c r="W3685" t="s">
        <v>116</v>
      </c>
    </row>
    <row r="3686" spans="1:23" x14ac:dyDescent="0.3">
      <c r="A3686" t="s">
        <v>3761</v>
      </c>
      <c r="B3686" s="4">
        <v>41470</v>
      </c>
      <c r="C3686" t="s">
        <v>7909</v>
      </c>
      <c r="D3686">
        <v>2013</v>
      </c>
      <c r="E3686" s="4">
        <v>41470</v>
      </c>
      <c r="F3686">
        <v>0</v>
      </c>
      <c r="G3686" t="s">
        <v>6625</v>
      </c>
      <c r="H3686" t="s">
        <v>6294</v>
      </c>
      <c r="I3686" t="s">
        <v>6004</v>
      </c>
      <c r="J3686" t="s">
        <v>5998</v>
      </c>
      <c r="K3686" t="s">
        <v>5970</v>
      </c>
      <c r="L3686" t="s">
        <v>6007</v>
      </c>
      <c r="M3686" t="s">
        <v>6032</v>
      </c>
      <c r="N3686" t="s">
        <v>223</v>
      </c>
      <c r="O3686" t="s">
        <v>7889</v>
      </c>
      <c r="P3686">
        <v>0</v>
      </c>
      <c r="Q3686">
        <v>154</v>
      </c>
      <c r="R3686">
        <v>45</v>
      </c>
      <c r="S3686">
        <v>109</v>
      </c>
      <c r="T3686">
        <v>0.29220779220779203</v>
      </c>
      <c r="U3686" t="s">
        <v>7891</v>
      </c>
      <c r="V3686" t="s">
        <v>14</v>
      </c>
      <c r="W3686" t="s">
        <v>116</v>
      </c>
    </row>
    <row r="3687" spans="1:23" x14ac:dyDescent="0.3">
      <c r="A3687" t="s">
        <v>3812</v>
      </c>
      <c r="B3687" s="4">
        <v>41490</v>
      </c>
      <c r="C3687" t="s">
        <v>7900</v>
      </c>
      <c r="D3687">
        <v>2013</v>
      </c>
      <c r="E3687" s="4">
        <v>41492</v>
      </c>
      <c r="F3687">
        <v>2</v>
      </c>
      <c r="G3687" t="s">
        <v>7526</v>
      </c>
      <c r="H3687" t="s">
        <v>7600</v>
      </c>
      <c r="I3687" t="s">
        <v>5980</v>
      </c>
      <c r="J3687" t="s">
        <v>5981</v>
      </c>
      <c r="K3687" t="s">
        <v>5970</v>
      </c>
      <c r="L3687" t="s">
        <v>5971</v>
      </c>
      <c r="M3687" t="s">
        <v>5982</v>
      </c>
      <c r="N3687" t="s">
        <v>490</v>
      </c>
      <c r="O3687" t="s">
        <v>7889</v>
      </c>
      <c r="P3687">
        <v>0</v>
      </c>
      <c r="Q3687">
        <v>45</v>
      </c>
      <c r="R3687">
        <v>2</v>
      </c>
      <c r="S3687">
        <v>43</v>
      </c>
      <c r="T3687">
        <v>4.4444444444444398E-2</v>
      </c>
      <c r="U3687" t="s">
        <v>7895</v>
      </c>
      <c r="V3687" t="s">
        <v>14</v>
      </c>
      <c r="W3687" t="s">
        <v>116</v>
      </c>
    </row>
    <row r="3688" spans="1:23" x14ac:dyDescent="0.3">
      <c r="A3688" t="s">
        <v>3896</v>
      </c>
      <c r="B3688" s="4">
        <v>41502</v>
      </c>
      <c r="C3688" t="s">
        <v>7900</v>
      </c>
      <c r="D3688">
        <v>2013</v>
      </c>
      <c r="E3688" s="4">
        <v>41503</v>
      </c>
      <c r="F3688">
        <v>1</v>
      </c>
      <c r="G3688" t="s">
        <v>7093</v>
      </c>
      <c r="H3688" t="s">
        <v>6700</v>
      </c>
      <c r="I3688" t="s">
        <v>6010</v>
      </c>
      <c r="J3688" t="s">
        <v>5981</v>
      </c>
      <c r="K3688" t="s">
        <v>5975</v>
      </c>
      <c r="L3688" t="s">
        <v>5988</v>
      </c>
      <c r="M3688" t="s">
        <v>6111</v>
      </c>
      <c r="N3688" t="s">
        <v>1047</v>
      </c>
      <c r="O3688" t="s">
        <v>7889</v>
      </c>
      <c r="P3688">
        <v>0</v>
      </c>
      <c r="Q3688">
        <v>433</v>
      </c>
      <c r="R3688">
        <v>48</v>
      </c>
      <c r="S3688">
        <v>385</v>
      </c>
      <c r="T3688">
        <v>0.110854503464203</v>
      </c>
      <c r="U3688" t="s">
        <v>7892</v>
      </c>
      <c r="V3688" t="s">
        <v>14</v>
      </c>
      <c r="W3688" t="s">
        <v>116</v>
      </c>
    </row>
    <row r="3689" spans="1:23" x14ac:dyDescent="0.3">
      <c r="A3689" t="s">
        <v>3938</v>
      </c>
      <c r="B3689" s="4">
        <v>41510</v>
      </c>
      <c r="C3689" t="s">
        <v>7900</v>
      </c>
      <c r="D3689">
        <v>2013</v>
      </c>
      <c r="E3689" s="4">
        <v>41513</v>
      </c>
      <c r="F3689">
        <v>3</v>
      </c>
      <c r="G3689" t="s">
        <v>6955</v>
      </c>
      <c r="H3689" t="s">
        <v>7497</v>
      </c>
      <c r="I3689" t="s">
        <v>6010</v>
      </c>
      <c r="J3689" t="s">
        <v>5981</v>
      </c>
      <c r="K3689" t="s">
        <v>5970</v>
      </c>
      <c r="L3689" t="s">
        <v>5971</v>
      </c>
      <c r="M3689" t="s">
        <v>6047</v>
      </c>
      <c r="N3689" t="s">
        <v>1733</v>
      </c>
      <c r="O3689" t="s">
        <v>7889</v>
      </c>
      <c r="P3689">
        <v>0</v>
      </c>
      <c r="Q3689">
        <v>101</v>
      </c>
      <c r="R3689">
        <v>2</v>
      </c>
      <c r="S3689">
        <v>99</v>
      </c>
      <c r="T3689">
        <v>1.9801980198019799E-2</v>
      </c>
      <c r="U3689" t="s">
        <v>7895</v>
      </c>
      <c r="V3689" t="s">
        <v>14</v>
      </c>
      <c r="W3689" t="s">
        <v>116</v>
      </c>
    </row>
    <row r="3690" spans="1:23" x14ac:dyDescent="0.3">
      <c r="A3690" t="s">
        <v>3986</v>
      </c>
      <c r="B3690" s="4">
        <v>41519</v>
      </c>
      <c r="C3690" t="s">
        <v>7901</v>
      </c>
      <c r="D3690">
        <v>2013</v>
      </c>
      <c r="E3690" s="4">
        <v>41521</v>
      </c>
      <c r="F3690">
        <v>2</v>
      </c>
      <c r="G3690" t="s">
        <v>7104</v>
      </c>
      <c r="H3690" t="s">
        <v>6702</v>
      </c>
      <c r="I3690" t="s">
        <v>6004</v>
      </c>
      <c r="J3690" t="s">
        <v>5998</v>
      </c>
      <c r="K3690" t="s">
        <v>5975</v>
      </c>
      <c r="L3690" t="s">
        <v>5988</v>
      </c>
      <c r="M3690" t="s">
        <v>6032</v>
      </c>
      <c r="N3690" t="s">
        <v>2625</v>
      </c>
      <c r="O3690" t="s">
        <v>7889</v>
      </c>
      <c r="P3690">
        <v>0</v>
      </c>
      <c r="Q3690">
        <v>103</v>
      </c>
      <c r="R3690">
        <v>50</v>
      </c>
      <c r="S3690">
        <v>53</v>
      </c>
      <c r="T3690">
        <v>0.485436893203884</v>
      </c>
      <c r="U3690" t="s">
        <v>7895</v>
      </c>
      <c r="V3690" t="s">
        <v>14</v>
      </c>
      <c r="W3690" t="s">
        <v>116</v>
      </c>
    </row>
    <row r="3691" spans="1:23" x14ac:dyDescent="0.3">
      <c r="A3691" t="s">
        <v>4126</v>
      </c>
      <c r="B3691" s="4">
        <v>41544</v>
      </c>
      <c r="C3691" t="s">
        <v>7901</v>
      </c>
      <c r="D3691">
        <v>2013</v>
      </c>
      <c r="E3691" s="4">
        <v>41544</v>
      </c>
      <c r="F3691">
        <v>0</v>
      </c>
      <c r="G3691" t="s">
        <v>7186</v>
      </c>
      <c r="H3691" t="s">
        <v>7080</v>
      </c>
      <c r="I3691" t="s">
        <v>6004</v>
      </c>
      <c r="J3691" t="s">
        <v>5998</v>
      </c>
      <c r="K3691" t="s">
        <v>5975</v>
      </c>
      <c r="L3691" t="s">
        <v>6007</v>
      </c>
      <c r="M3691" t="s">
        <v>6032</v>
      </c>
      <c r="N3691" t="s">
        <v>2919</v>
      </c>
      <c r="O3691" t="s">
        <v>7889</v>
      </c>
      <c r="P3691">
        <v>0</v>
      </c>
      <c r="Q3691">
        <v>48</v>
      </c>
      <c r="R3691">
        <v>19</v>
      </c>
      <c r="S3691">
        <v>29</v>
      </c>
      <c r="T3691">
        <v>0.39583333333333298</v>
      </c>
      <c r="U3691" t="s">
        <v>7891</v>
      </c>
      <c r="V3691" t="s">
        <v>14</v>
      </c>
      <c r="W3691" t="s">
        <v>116</v>
      </c>
    </row>
    <row r="3692" spans="1:23" x14ac:dyDescent="0.3">
      <c r="A3692" t="s">
        <v>4136</v>
      </c>
      <c r="B3692" s="4">
        <v>41545</v>
      </c>
      <c r="C3692" t="s">
        <v>7901</v>
      </c>
      <c r="D3692">
        <v>2013</v>
      </c>
      <c r="E3692" s="4">
        <v>41545</v>
      </c>
      <c r="F3692">
        <v>0</v>
      </c>
      <c r="G3692" t="s">
        <v>6402</v>
      </c>
      <c r="H3692" t="s">
        <v>7655</v>
      </c>
      <c r="I3692" t="s">
        <v>5980</v>
      </c>
      <c r="J3692" t="s">
        <v>5981</v>
      </c>
      <c r="K3692" t="s">
        <v>5985</v>
      </c>
      <c r="L3692" t="s">
        <v>6007</v>
      </c>
      <c r="M3692" t="s">
        <v>6044</v>
      </c>
      <c r="N3692" t="s">
        <v>3417</v>
      </c>
      <c r="O3692" t="s">
        <v>7889</v>
      </c>
      <c r="P3692">
        <v>0</v>
      </c>
      <c r="Q3692">
        <v>38</v>
      </c>
      <c r="R3692">
        <v>6</v>
      </c>
      <c r="S3692">
        <v>32</v>
      </c>
      <c r="T3692">
        <v>0.157894736842105</v>
      </c>
      <c r="U3692" t="s">
        <v>7895</v>
      </c>
      <c r="V3692" t="s">
        <v>14</v>
      </c>
      <c r="W3692" t="s">
        <v>116</v>
      </c>
    </row>
    <row r="3693" spans="1:23" x14ac:dyDescent="0.3">
      <c r="A3693" t="s">
        <v>4141</v>
      </c>
      <c r="B3693" s="4">
        <v>41547</v>
      </c>
      <c r="C3693" t="s">
        <v>7901</v>
      </c>
      <c r="D3693">
        <v>2013</v>
      </c>
      <c r="E3693" s="4">
        <v>41547</v>
      </c>
      <c r="F3693">
        <v>0</v>
      </c>
      <c r="G3693" t="s">
        <v>6223</v>
      </c>
      <c r="H3693" t="s">
        <v>7524</v>
      </c>
      <c r="I3693" t="s">
        <v>6010</v>
      </c>
      <c r="J3693" t="s">
        <v>5981</v>
      </c>
      <c r="K3693" t="s">
        <v>5975</v>
      </c>
      <c r="L3693" t="s">
        <v>6007</v>
      </c>
      <c r="M3693" t="s">
        <v>6097</v>
      </c>
      <c r="N3693" t="s">
        <v>785</v>
      </c>
      <c r="O3693" t="s">
        <v>7889</v>
      </c>
      <c r="P3693">
        <v>0</v>
      </c>
      <c r="Q3693">
        <v>48</v>
      </c>
      <c r="R3693">
        <v>6</v>
      </c>
      <c r="S3693">
        <v>42</v>
      </c>
      <c r="T3693">
        <v>0.125</v>
      </c>
      <c r="U3693" t="s">
        <v>7891</v>
      </c>
      <c r="V3693" t="s">
        <v>14</v>
      </c>
      <c r="W3693" t="s">
        <v>116</v>
      </c>
    </row>
    <row r="3694" spans="1:23" x14ac:dyDescent="0.3">
      <c r="A3694" t="s">
        <v>4148</v>
      </c>
      <c r="B3694" s="4">
        <v>41551</v>
      </c>
      <c r="C3694" t="s">
        <v>7903</v>
      </c>
      <c r="D3694">
        <v>2013</v>
      </c>
      <c r="E3694" s="4">
        <v>41552</v>
      </c>
      <c r="F3694">
        <v>1</v>
      </c>
      <c r="G3694" t="s">
        <v>6495</v>
      </c>
      <c r="H3694" t="s">
        <v>6870</v>
      </c>
      <c r="I3694" t="s">
        <v>6010</v>
      </c>
      <c r="J3694" t="s">
        <v>5981</v>
      </c>
      <c r="K3694" t="s">
        <v>5985</v>
      </c>
      <c r="L3694" t="s">
        <v>5988</v>
      </c>
      <c r="M3694" t="s">
        <v>6047</v>
      </c>
      <c r="N3694" t="s">
        <v>1794</v>
      </c>
      <c r="O3694" t="s">
        <v>7889</v>
      </c>
      <c r="P3694">
        <v>0</v>
      </c>
      <c r="Q3694">
        <v>95</v>
      </c>
      <c r="R3694">
        <v>30</v>
      </c>
      <c r="S3694">
        <v>65</v>
      </c>
      <c r="T3694">
        <v>0.31578947368421001</v>
      </c>
      <c r="U3694" t="s">
        <v>7892</v>
      </c>
      <c r="V3694" t="s">
        <v>14</v>
      </c>
      <c r="W3694" t="s">
        <v>116</v>
      </c>
    </row>
    <row r="3695" spans="1:23" x14ac:dyDescent="0.3">
      <c r="A3695" t="s">
        <v>4288</v>
      </c>
      <c r="B3695" s="4">
        <v>41594</v>
      </c>
      <c r="C3695" t="s">
        <v>7904</v>
      </c>
      <c r="D3695">
        <v>2013</v>
      </c>
      <c r="E3695" s="4">
        <v>41597</v>
      </c>
      <c r="F3695">
        <v>3</v>
      </c>
      <c r="G3695" t="s">
        <v>6119</v>
      </c>
      <c r="H3695" t="s">
        <v>6689</v>
      </c>
      <c r="I3695" t="s">
        <v>5980</v>
      </c>
      <c r="J3695" t="s">
        <v>5981</v>
      </c>
      <c r="K3695" t="s">
        <v>5985</v>
      </c>
      <c r="L3695" t="s">
        <v>5988</v>
      </c>
      <c r="M3695" t="s">
        <v>6690</v>
      </c>
      <c r="N3695" t="s">
        <v>1309</v>
      </c>
      <c r="O3695" t="s">
        <v>7889</v>
      </c>
      <c r="P3695">
        <v>0</v>
      </c>
      <c r="Q3695">
        <v>339</v>
      </c>
      <c r="R3695">
        <v>95</v>
      </c>
      <c r="S3695">
        <v>244</v>
      </c>
      <c r="T3695">
        <v>0.28023598820058998</v>
      </c>
      <c r="U3695" t="s">
        <v>7910</v>
      </c>
      <c r="V3695" t="s">
        <v>14</v>
      </c>
      <c r="W3695" t="s">
        <v>116</v>
      </c>
    </row>
    <row r="3696" spans="1:23" x14ac:dyDescent="0.3">
      <c r="A3696" t="s">
        <v>4316</v>
      </c>
      <c r="B3696" s="4">
        <v>41600</v>
      </c>
      <c r="C3696" t="s">
        <v>7904</v>
      </c>
      <c r="D3696">
        <v>2013</v>
      </c>
      <c r="E3696" s="4">
        <v>41602</v>
      </c>
      <c r="F3696">
        <v>2</v>
      </c>
      <c r="G3696" t="s">
        <v>7361</v>
      </c>
      <c r="H3696" t="s">
        <v>6410</v>
      </c>
      <c r="I3696" t="s">
        <v>6010</v>
      </c>
      <c r="J3696" t="s">
        <v>5981</v>
      </c>
      <c r="K3696" t="s">
        <v>5970</v>
      </c>
      <c r="L3696" t="s">
        <v>5988</v>
      </c>
      <c r="M3696" t="s">
        <v>6047</v>
      </c>
      <c r="N3696" t="s">
        <v>1468</v>
      </c>
      <c r="O3696" t="s">
        <v>7889</v>
      </c>
      <c r="P3696">
        <v>0</v>
      </c>
      <c r="Q3696">
        <v>52</v>
      </c>
      <c r="R3696">
        <v>19</v>
      </c>
      <c r="S3696">
        <v>33</v>
      </c>
      <c r="T3696">
        <v>0.36538461538461497</v>
      </c>
      <c r="U3696" t="s">
        <v>7890</v>
      </c>
      <c r="V3696" t="s">
        <v>14</v>
      </c>
      <c r="W3696" t="s">
        <v>116</v>
      </c>
    </row>
    <row r="3697" spans="1:23" x14ac:dyDescent="0.3">
      <c r="A3697" t="s">
        <v>4356</v>
      </c>
      <c r="B3697" s="4">
        <v>41608</v>
      </c>
      <c r="C3697" t="s">
        <v>7904</v>
      </c>
      <c r="D3697">
        <v>2013</v>
      </c>
      <c r="E3697" s="4">
        <v>41611</v>
      </c>
      <c r="F3697">
        <v>3</v>
      </c>
      <c r="G3697" t="s">
        <v>6471</v>
      </c>
      <c r="H3697" t="s">
        <v>6065</v>
      </c>
      <c r="I3697" t="s">
        <v>6004</v>
      </c>
      <c r="J3697" t="s">
        <v>5998</v>
      </c>
      <c r="K3697" t="s">
        <v>5985</v>
      </c>
      <c r="L3697" t="s">
        <v>5971</v>
      </c>
      <c r="M3697" t="s">
        <v>6065</v>
      </c>
      <c r="N3697" t="s">
        <v>1918</v>
      </c>
      <c r="O3697" t="s">
        <v>7889</v>
      </c>
      <c r="P3697">
        <v>0</v>
      </c>
      <c r="Q3697">
        <v>201</v>
      </c>
      <c r="R3697">
        <v>76</v>
      </c>
      <c r="S3697">
        <v>125</v>
      </c>
      <c r="T3697">
        <v>0.37810945273631802</v>
      </c>
      <c r="U3697" t="s">
        <v>7892</v>
      </c>
      <c r="V3697" t="s">
        <v>14</v>
      </c>
      <c r="W3697" t="s">
        <v>116</v>
      </c>
    </row>
    <row r="3698" spans="1:23" x14ac:dyDescent="0.3">
      <c r="A3698" t="s">
        <v>4465</v>
      </c>
      <c r="B3698" s="4">
        <v>41631</v>
      </c>
      <c r="C3698" t="s">
        <v>7906</v>
      </c>
      <c r="D3698">
        <v>2013</v>
      </c>
      <c r="E3698" s="4">
        <v>41633</v>
      </c>
      <c r="F3698">
        <v>2</v>
      </c>
      <c r="G3698" t="s">
        <v>6753</v>
      </c>
      <c r="H3698" t="s">
        <v>7707</v>
      </c>
      <c r="I3698" t="s">
        <v>5980</v>
      </c>
      <c r="J3698" t="s">
        <v>5981</v>
      </c>
      <c r="K3698" t="s">
        <v>5970</v>
      </c>
      <c r="L3698" t="s">
        <v>5971</v>
      </c>
      <c r="M3698" t="s">
        <v>6103</v>
      </c>
      <c r="N3698" t="s">
        <v>519</v>
      </c>
      <c r="O3698" t="s">
        <v>7889</v>
      </c>
      <c r="P3698">
        <v>0</v>
      </c>
      <c r="Q3698">
        <v>132</v>
      </c>
      <c r="R3698">
        <v>48</v>
      </c>
      <c r="S3698">
        <v>84</v>
      </c>
      <c r="T3698">
        <v>0.36363636363636398</v>
      </c>
      <c r="U3698" t="s">
        <v>7891</v>
      </c>
      <c r="V3698" t="s">
        <v>14</v>
      </c>
      <c r="W3698" t="s">
        <v>116</v>
      </c>
    </row>
    <row r="3699" spans="1:23" x14ac:dyDescent="0.3">
      <c r="A3699" t="s">
        <v>4479</v>
      </c>
      <c r="B3699" s="4">
        <v>41633</v>
      </c>
      <c r="C3699" t="s">
        <v>7906</v>
      </c>
      <c r="D3699">
        <v>2013</v>
      </c>
      <c r="E3699" s="4">
        <v>41635</v>
      </c>
      <c r="F3699">
        <v>2</v>
      </c>
      <c r="G3699" t="s">
        <v>7111</v>
      </c>
      <c r="H3699" t="s">
        <v>6065</v>
      </c>
      <c r="I3699" t="s">
        <v>6004</v>
      </c>
      <c r="J3699" t="s">
        <v>5998</v>
      </c>
      <c r="K3699" t="s">
        <v>5985</v>
      </c>
      <c r="L3699" t="s">
        <v>5988</v>
      </c>
      <c r="M3699" t="s">
        <v>6065</v>
      </c>
      <c r="N3699" t="s">
        <v>2423</v>
      </c>
      <c r="O3699" t="s">
        <v>7889</v>
      </c>
      <c r="P3699">
        <v>0</v>
      </c>
      <c r="Q3699">
        <v>17</v>
      </c>
      <c r="R3699">
        <v>8</v>
      </c>
      <c r="S3699">
        <v>9</v>
      </c>
      <c r="T3699">
        <v>0.47058823529411797</v>
      </c>
      <c r="U3699" t="s">
        <v>7890</v>
      </c>
      <c r="V3699" t="s">
        <v>14</v>
      </c>
      <c r="W3699" t="s">
        <v>116</v>
      </c>
    </row>
    <row r="3700" spans="1:23" x14ac:dyDescent="0.3">
      <c r="A3700" t="s">
        <v>3153</v>
      </c>
      <c r="B3700" s="4">
        <v>41278</v>
      </c>
      <c r="C3700" t="s">
        <v>7888</v>
      </c>
      <c r="D3700">
        <v>2013</v>
      </c>
      <c r="E3700" s="4">
        <v>41280</v>
      </c>
      <c r="F3700">
        <v>2</v>
      </c>
      <c r="G3700" t="s">
        <v>7461</v>
      </c>
      <c r="H3700" t="s">
        <v>6648</v>
      </c>
      <c r="I3700" t="s">
        <v>5997</v>
      </c>
      <c r="J3700" t="s">
        <v>5998</v>
      </c>
      <c r="K3700" t="s">
        <v>5970</v>
      </c>
      <c r="L3700" t="s">
        <v>5971</v>
      </c>
      <c r="M3700" t="s">
        <v>6649</v>
      </c>
      <c r="N3700" t="s">
        <v>3156</v>
      </c>
      <c r="O3700" t="s">
        <v>7889</v>
      </c>
      <c r="P3700">
        <v>0</v>
      </c>
      <c r="Q3700">
        <v>278</v>
      </c>
      <c r="R3700">
        <v>42</v>
      </c>
      <c r="S3700">
        <v>236</v>
      </c>
      <c r="T3700">
        <v>0.15107913669064801</v>
      </c>
      <c r="U3700" t="s">
        <v>7899</v>
      </c>
      <c r="V3700" t="s">
        <v>57</v>
      </c>
      <c r="W3700" t="s">
        <v>96</v>
      </c>
    </row>
    <row r="3701" spans="1:23" x14ac:dyDescent="0.3">
      <c r="A3701" t="s">
        <v>3173</v>
      </c>
      <c r="B3701" s="4">
        <v>41288</v>
      </c>
      <c r="C3701" t="s">
        <v>7888</v>
      </c>
      <c r="D3701">
        <v>2013</v>
      </c>
      <c r="E3701" s="4">
        <v>41288</v>
      </c>
      <c r="F3701">
        <v>0</v>
      </c>
      <c r="G3701" t="s">
        <v>6815</v>
      </c>
      <c r="H3701" t="s">
        <v>6001</v>
      </c>
      <c r="I3701" t="s">
        <v>6002</v>
      </c>
      <c r="J3701" t="s">
        <v>5981</v>
      </c>
      <c r="K3701" t="s">
        <v>5975</v>
      </c>
      <c r="L3701" t="s">
        <v>6007</v>
      </c>
      <c r="M3701" t="s">
        <v>6001</v>
      </c>
      <c r="N3701" t="s">
        <v>3175</v>
      </c>
      <c r="O3701" t="s">
        <v>7889</v>
      </c>
      <c r="P3701">
        <v>0</v>
      </c>
      <c r="Q3701">
        <v>89</v>
      </c>
      <c r="R3701">
        <v>8</v>
      </c>
      <c r="S3701">
        <v>81</v>
      </c>
      <c r="T3701">
        <v>8.98876404494382E-2</v>
      </c>
      <c r="U3701" t="s">
        <v>7891</v>
      </c>
      <c r="V3701" t="s">
        <v>57</v>
      </c>
      <c r="W3701" t="s">
        <v>96</v>
      </c>
    </row>
    <row r="3702" spans="1:23" x14ac:dyDescent="0.3">
      <c r="A3702" t="s">
        <v>3215</v>
      </c>
      <c r="B3702" s="4">
        <v>41303</v>
      </c>
      <c r="C3702" t="s">
        <v>7888</v>
      </c>
      <c r="D3702">
        <v>2013</v>
      </c>
      <c r="E3702" s="4">
        <v>41305</v>
      </c>
      <c r="F3702">
        <v>2</v>
      </c>
      <c r="G3702" t="s">
        <v>6586</v>
      </c>
      <c r="H3702" t="s">
        <v>6065</v>
      </c>
      <c r="I3702" t="s">
        <v>6004</v>
      </c>
      <c r="J3702" t="s">
        <v>5998</v>
      </c>
      <c r="K3702" t="s">
        <v>5975</v>
      </c>
      <c r="L3702" t="s">
        <v>5971</v>
      </c>
      <c r="M3702" t="s">
        <v>6065</v>
      </c>
      <c r="N3702" t="s">
        <v>3217</v>
      </c>
      <c r="O3702" t="s">
        <v>7889</v>
      </c>
      <c r="P3702">
        <v>0</v>
      </c>
      <c r="Q3702">
        <v>517</v>
      </c>
      <c r="R3702">
        <v>72</v>
      </c>
      <c r="S3702">
        <v>445</v>
      </c>
      <c r="T3702">
        <v>0.13926499032882</v>
      </c>
      <c r="U3702" t="s">
        <v>7899</v>
      </c>
      <c r="V3702" t="s">
        <v>57</v>
      </c>
      <c r="W3702" t="s">
        <v>96</v>
      </c>
    </row>
    <row r="3703" spans="1:23" x14ac:dyDescent="0.3">
      <c r="A3703" t="s">
        <v>3270</v>
      </c>
      <c r="B3703" s="4">
        <v>41318</v>
      </c>
      <c r="C3703" t="s">
        <v>7893</v>
      </c>
      <c r="D3703">
        <v>2013</v>
      </c>
      <c r="E3703" s="4">
        <v>41323</v>
      </c>
      <c r="F3703">
        <v>5</v>
      </c>
      <c r="G3703" t="s">
        <v>6947</v>
      </c>
      <c r="H3703" t="s">
        <v>7318</v>
      </c>
      <c r="I3703" t="s">
        <v>5980</v>
      </c>
      <c r="J3703" t="s">
        <v>5981</v>
      </c>
      <c r="K3703" t="s">
        <v>5985</v>
      </c>
      <c r="L3703" t="s">
        <v>5971</v>
      </c>
      <c r="M3703" t="s">
        <v>6044</v>
      </c>
      <c r="N3703" t="s">
        <v>3272</v>
      </c>
      <c r="O3703" t="s">
        <v>7889</v>
      </c>
      <c r="P3703">
        <v>0</v>
      </c>
      <c r="Q3703">
        <v>517</v>
      </c>
      <c r="R3703">
        <v>46</v>
      </c>
      <c r="S3703">
        <v>471</v>
      </c>
      <c r="T3703">
        <v>8.89748549323017E-2</v>
      </c>
      <c r="U3703" t="s">
        <v>7895</v>
      </c>
      <c r="V3703" t="s">
        <v>57</v>
      </c>
      <c r="W3703" t="s">
        <v>96</v>
      </c>
    </row>
    <row r="3704" spans="1:23" x14ac:dyDescent="0.3">
      <c r="A3704" t="s">
        <v>3336</v>
      </c>
      <c r="B3704" s="4">
        <v>41336</v>
      </c>
      <c r="C3704" t="s">
        <v>7907</v>
      </c>
      <c r="D3704">
        <v>2013</v>
      </c>
      <c r="E3704" s="4">
        <v>41340</v>
      </c>
      <c r="F3704">
        <v>4</v>
      </c>
      <c r="G3704" t="s">
        <v>7347</v>
      </c>
      <c r="H3704" t="s">
        <v>6001</v>
      </c>
      <c r="I3704" t="s">
        <v>6002</v>
      </c>
      <c r="J3704" t="s">
        <v>5981</v>
      </c>
      <c r="K3704" t="s">
        <v>5985</v>
      </c>
      <c r="L3704" t="s">
        <v>5971</v>
      </c>
      <c r="M3704" t="s">
        <v>6001</v>
      </c>
      <c r="N3704" t="s">
        <v>883</v>
      </c>
      <c r="O3704" t="s">
        <v>7889</v>
      </c>
      <c r="P3704">
        <v>0</v>
      </c>
      <c r="Q3704">
        <v>130</v>
      </c>
      <c r="R3704">
        <v>13</v>
      </c>
      <c r="S3704">
        <v>117</v>
      </c>
      <c r="T3704">
        <v>0.1</v>
      </c>
      <c r="U3704" t="s">
        <v>7891</v>
      </c>
      <c r="V3704" t="s">
        <v>57</v>
      </c>
      <c r="W3704" t="s">
        <v>96</v>
      </c>
    </row>
    <row r="3705" spans="1:23" x14ac:dyDescent="0.3">
      <c r="A3705" t="s">
        <v>3391</v>
      </c>
      <c r="B3705" s="4">
        <v>41361</v>
      </c>
      <c r="C3705" t="s">
        <v>7907</v>
      </c>
      <c r="D3705">
        <v>2013</v>
      </c>
      <c r="E3705" s="4">
        <v>41363</v>
      </c>
      <c r="F3705">
        <v>2</v>
      </c>
      <c r="G3705" t="s">
        <v>7315</v>
      </c>
      <c r="H3705" t="s">
        <v>6040</v>
      </c>
      <c r="I3705" t="s">
        <v>5997</v>
      </c>
      <c r="J3705" t="s">
        <v>5998</v>
      </c>
      <c r="K3705" t="s">
        <v>5985</v>
      </c>
      <c r="L3705" t="s">
        <v>5971</v>
      </c>
      <c r="M3705" t="s">
        <v>6041</v>
      </c>
      <c r="N3705" t="s">
        <v>824</v>
      </c>
      <c r="O3705" t="s">
        <v>7889</v>
      </c>
      <c r="P3705">
        <v>0</v>
      </c>
      <c r="Q3705">
        <v>332</v>
      </c>
      <c r="R3705">
        <v>53</v>
      </c>
      <c r="S3705">
        <v>279</v>
      </c>
      <c r="T3705">
        <v>0.15963855421686701</v>
      </c>
      <c r="U3705" t="s">
        <v>7892</v>
      </c>
      <c r="V3705" t="s">
        <v>57</v>
      </c>
      <c r="W3705" t="s">
        <v>96</v>
      </c>
    </row>
    <row r="3706" spans="1:23" x14ac:dyDescent="0.3">
      <c r="A3706" t="s">
        <v>3462</v>
      </c>
      <c r="B3706" s="4">
        <v>41393</v>
      </c>
      <c r="C3706" t="s">
        <v>7894</v>
      </c>
      <c r="D3706">
        <v>2013</v>
      </c>
      <c r="E3706" s="4">
        <v>41395</v>
      </c>
      <c r="F3706">
        <v>2</v>
      </c>
      <c r="G3706" t="s">
        <v>7541</v>
      </c>
      <c r="H3706" t="s">
        <v>7542</v>
      </c>
      <c r="I3706" t="s">
        <v>5997</v>
      </c>
      <c r="J3706" t="s">
        <v>5998</v>
      </c>
      <c r="K3706" t="s">
        <v>5975</v>
      </c>
      <c r="L3706" t="s">
        <v>5988</v>
      </c>
      <c r="M3706" t="s">
        <v>6377</v>
      </c>
      <c r="N3706" t="s">
        <v>567</v>
      </c>
      <c r="O3706" t="s">
        <v>7889</v>
      </c>
      <c r="P3706">
        <v>0</v>
      </c>
      <c r="Q3706">
        <v>233</v>
      </c>
      <c r="R3706">
        <v>70</v>
      </c>
      <c r="S3706">
        <v>163</v>
      </c>
      <c r="T3706">
        <v>0.30042918454935602</v>
      </c>
      <c r="U3706" t="s">
        <v>7895</v>
      </c>
      <c r="V3706" t="s">
        <v>57</v>
      </c>
      <c r="W3706" t="s">
        <v>96</v>
      </c>
    </row>
    <row r="3707" spans="1:23" x14ac:dyDescent="0.3">
      <c r="A3707" t="s">
        <v>3520</v>
      </c>
      <c r="B3707" s="4">
        <v>41412</v>
      </c>
      <c r="C3707" t="s">
        <v>7896</v>
      </c>
      <c r="D3707">
        <v>2013</v>
      </c>
      <c r="E3707" s="4">
        <v>41413</v>
      </c>
      <c r="F3707">
        <v>1</v>
      </c>
      <c r="G3707" t="s">
        <v>7327</v>
      </c>
      <c r="H3707" t="s">
        <v>6067</v>
      </c>
      <c r="I3707" t="s">
        <v>6068</v>
      </c>
      <c r="J3707" t="s">
        <v>5969</v>
      </c>
      <c r="K3707" t="s">
        <v>5975</v>
      </c>
      <c r="L3707" t="s">
        <v>5988</v>
      </c>
      <c r="M3707" t="s">
        <v>6067</v>
      </c>
      <c r="N3707" t="s">
        <v>3521</v>
      </c>
      <c r="O3707" t="s">
        <v>7889</v>
      </c>
      <c r="P3707">
        <v>0</v>
      </c>
      <c r="Q3707">
        <v>114</v>
      </c>
      <c r="R3707">
        <v>21</v>
      </c>
      <c r="S3707">
        <v>93</v>
      </c>
      <c r="T3707">
        <v>0.18421052631578899</v>
      </c>
      <c r="U3707" t="s">
        <v>7892</v>
      </c>
      <c r="V3707" t="s">
        <v>57</v>
      </c>
      <c r="W3707" t="s">
        <v>96</v>
      </c>
    </row>
    <row r="3708" spans="1:23" x14ac:dyDescent="0.3">
      <c r="A3708" t="s">
        <v>3549</v>
      </c>
      <c r="B3708" s="4">
        <v>41424</v>
      </c>
      <c r="C3708" t="s">
        <v>7896</v>
      </c>
      <c r="D3708">
        <v>2013</v>
      </c>
      <c r="E3708" s="4">
        <v>41427</v>
      </c>
      <c r="F3708">
        <v>3</v>
      </c>
      <c r="G3708" t="s">
        <v>6265</v>
      </c>
      <c r="H3708" t="s">
        <v>7554</v>
      </c>
      <c r="I3708" t="s">
        <v>6010</v>
      </c>
      <c r="J3708" t="s">
        <v>5981</v>
      </c>
      <c r="K3708" t="s">
        <v>5970</v>
      </c>
      <c r="L3708" t="s">
        <v>5988</v>
      </c>
      <c r="M3708" t="s">
        <v>6171</v>
      </c>
      <c r="N3708" t="s">
        <v>3551</v>
      </c>
      <c r="O3708" t="s">
        <v>7889</v>
      </c>
      <c r="P3708">
        <v>0</v>
      </c>
      <c r="Q3708">
        <v>85</v>
      </c>
      <c r="R3708">
        <v>3</v>
      </c>
      <c r="S3708">
        <v>82</v>
      </c>
      <c r="T3708">
        <v>3.5294117647058802E-2</v>
      </c>
      <c r="U3708" t="s">
        <v>7891</v>
      </c>
      <c r="V3708" t="s">
        <v>57</v>
      </c>
      <c r="W3708" t="s">
        <v>96</v>
      </c>
    </row>
    <row r="3709" spans="1:23" x14ac:dyDescent="0.3">
      <c r="A3709" t="s">
        <v>3657</v>
      </c>
      <c r="B3709" s="4">
        <v>41442</v>
      </c>
      <c r="C3709" t="s">
        <v>7898</v>
      </c>
      <c r="D3709">
        <v>2013</v>
      </c>
      <c r="E3709" s="4">
        <v>41445</v>
      </c>
      <c r="F3709">
        <v>3</v>
      </c>
      <c r="G3709" t="s">
        <v>6799</v>
      </c>
      <c r="H3709" t="s">
        <v>6288</v>
      </c>
      <c r="I3709" t="s">
        <v>6010</v>
      </c>
      <c r="J3709" t="s">
        <v>5981</v>
      </c>
      <c r="K3709" t="s">
        <v>5970</v>
      </c>
      <c r="L3709" t="s">
        <v>5971</v>
      </c>
      <c r="M3709" t="s">
        <v>6289</v>
      </c>
      <c r="N3709" t="s">
        <v>3659</v>
      </c>
      <c r="O3709" t="s">
        <v>7889</v>
      </c>
      <c r="P3709">
        <v>0</v>
      </c>
      <c r="Q3709">
        <v>59</v>
      </c>
      <c r="R3709">
        <v>1</v>
      </c>
      <c r="S3709">
        <v>58</v>
      </c>
      <c r="T3709">
        <v>1.6949152542372899E-2</v>
      </c>
      <c r="U3709" t="s">
        <v>7890</v>
      </c>
      <c r="V3709" t="s">
        <v>57</v>
      </c>
      <c r="W3709" t="s">
        <v>96</v>
      </c>
    </row>
    <row r="3710" spans="1:23" x14ac:dyDescent="0.3">
      <c r="A3710" t="s">
        <v>3657</v>
      </c>
      <c r="B3710" s="4">
        <v>41442</v>
      </c>
      <c r="C3710" t="s">
        <v>7898</v>
      </c>
      <c r="D3710">
        <v>2013</v>
      </c>
      <c r="E3710" s="4">
        <v>41445</v>
      </c>
      <c r="F3710">
        <v>3</v>
      </c>
      <c r="G3710" t="s">
        <v>6799</v>
      </c>
      <c r="H3710" t="s">
        <v>6288</v>
      </c>
      <c r="I3710" t="s">
        <v>6010</v>
      </c>
      <c r="J3710" t="s">
        <v>5981</v>
      </c>
      <c r="K3710" t="s">
        <v>5970</v>
      </c>
      <c r="L3710" t="s">
        <v>5971</v>
      </c>
      <c r="M3710" t="s">
        <v>6289</v>
      </c>
      <c r="N3710" t="s">
        <v>3660</v>
      </c>
      <c r="O3710" t="s">
        <v>7889</v>
      </c>
      <c r="P3710">
        <v>0</v>
      </c>
      <c r="Q3710">
        <v>334</v>
      </c>
      <c r="R3710">
        <v>130</v>
      </c>
      <c r="S3710">
        <v>204</v>
      </c>
      <c r="T3710">
        <v>0.389221556886228</v>
      </c>
      <c r="U3710" t="s">
        <v>7905</v>
      </c>
      <c r="V3710" t="s">
        <v>57</v>
      </c>
      <c r="W3710" t="s">
        <v>96</v>
      </c>
    </row>
    <row r="3711" spans="1:23" x14ac:dyDescent="0.3">
      <c r="A3711" t="s">
        <v>3655</v>
      </c>
      <c r="B3711" s="4">
        <v>41442</v>
      </c>
      <c r="C3711" t="s">
        <v>7898</v>
      </c>
      <c r="D3711">
        <v>2013</v>
      </c>
      <c r="E3711" s="4">
        <v>41444</v>
      </c>
      <c r="F3711">
        <v>2</v>
      </c>
      <c r="G3711" t="s">
        <v>7582</v>
      </c>
      <c r="H3711" t="s">
        <v>7433</v>
      </c>
      <c r="I3711" t="s">
        <v>5980</v>
      </c>
      <c r="J3711" t="s">
        <v>5981</v>
      </c>
      <c r="K3711" t="s">
        <v>5975</v>
      </c>
      <c r="L3711" t="s">
        <v>5988</v>
      </c>
      <c r="M3711" t="s">
        <v>6044</v>
      </c>
      <c r="N3711" t="s">
        <v>3656</v>
      </c>
      <c r="O3711" t="s">
        <v>7889</v>
      </c>
      <c r="P3711">
        <v>0</v>
      </c>
      <c r="Q3711">
        <v>1244</v>
      </c>
      <c r="R3711">
        <v>448</v>
      </c>
      <c r="S3711">
        <v>796</v>
      </c>
      <c r="T3711">
        <v>0.36012861736334401</v>
      </c>
      <c r="U3711" t="s">
        <v>7899</v>
      </c>
      <c r="V3711" t="s">
        <v>57</v>
      </c>
      <c r="W3711" t="s">
        <v>96</v>
      </c>
    </row>
    <row r="3712" spans="1:23" x14ac:dyDescent="0.3">
      <c r="A3712" t="s">
        <v>3742</v>
      </c>
      <c r="B3712" s="4">
        <v>41463</v>
      </c>
      <c r="C3712" t="s">
        <v>7909</v>
      </c>
      <c r="D3712">
        <v>2013</v>
      </c>
      <c r="E3712" s="4">
        <v>41465</v>
      </c>
      <c r="F3712">
        <v>2</v>
      </c>
      <c r="G3712" t="s">
        <v>6749</v>
      </c>
      <c r="H3712" t="s">
        <v>6150</v>
      </c>
      <c r="I3712" t="s">
        <v>5997</v>
      </c>
      <c r="J3712" t="s">
        <v>5998</v>
      </c>
      <c r="K3712" t="s">
        <v>5975</v>
      </c>
      <c r="L3712" t="s">
        <v>5971</v>
      </c>
      <c r="M3712" t="s">
        <v>6151</v>
      </c>
      <c r="N3712" t="s">
        <v>1233</v>
      </c>
      <c r="O3712" t="s">
        <v>7889</v>
      </c>
      <c r="P3712">
        <v>0</v>
      </c>
      <c r="Q3712">
        <v>92</v>
      </c>
      <c r="R3712">
        <v>39</v>
      </c>
      <c r="S3712">
        <v>53</v>
      </c>
      <c r="T3712">
        <v>0.42391304347826098</v>
      </c>
      <c r="U3712" t="s">
        <v>7891</v>
      </c>
      <c r="V3712" t="s">
        <v>57</v>
      </c>
      <c r="W3712" t="s">
        <v>96</v>
      </c>
    </row>
    <row r="3713" spans="1:23" x14ac:dyDescent="0.3">
      <c r="A3713" t="s">
        <v>3825</v>
      </c>
      <c r="B3713" s="4">
        <v>41492</v>
      </c>
      <c r="C3713" t="s">
        <v>7900</v>
      </c>
      <c r="D3713">
        <v>2013</v>
      </c>
      <c r="E3713" s="4">
        <v>41494</v>
      </c>
      <c r="F3713">
        <v>2</v>
      </c>
      <c r="G3713" t="s">
        <v>7010</v>
      </c>
      <c r="H3713" t="s">
        <v>6135</v>
      </c>
      <c r="I3713" t="s">
        <v>5980</v>
      </c>
      <c r="J3713" t="s">
        <v>5981</v>
      </c>
      <c r="K3713" t="s">
        <v>5970</v>
      </c>
      <c r="L3713" t="s">
        <v>5971</v>
      </c>
      <c r="M3713" t="s">
        <v>6044</v>
      </c>
      <c r="N3713" t="s">
        <v>1090</v>
      </c>
      <c r="O3713" t="s">
        <v>7889</v>
      </c>
      <c r="P3713">
        <v>0</v>
      </c>
      <c r="Q3713">
        <v>222</v>
      </c>
      <c r="R3713">
        <v>22</v>
      </c>
      <c r="S3713">
        <v>200</v>
      </c>
      <c r="T3713">
        <v>9.90990990990991E-2</v>
      </c>
      <c r="U3713" t="s">
        <v>7891</v>
      </c>
      <c r="V3713" t="s">
        <v>57</v>
      </c>
      <c r="W3713" t="s">
        <v>96</v>
      </c>
    </row>
    <row r="3714" spans="1:23" x14ac:dyDescent="0.3">
      <c r="A3714" t="s">
        <v>3875</v>
      </c>
      <c r="B3714" s="4">
        <v>41499</v>
      </c>
      <c r="C3714" t="s">
        <v>7900</v>
      </c>
      <c r="D3714">
        <v>2013</v>
      </c>
      <c r="E3714" s="4">
        <v>41499</v>
      </c>
      <c r="F3714">
        <v>0</v>
      </c>
      <c r="G3714" t="s">
        <v>6210</v>
      </c>
      <c r="H3714" t="s">
        <v>6445</v>
      </c>
      <c r="I3714" t="s">
        <v>5980</v>
      </c>
      <c r="J3714" t="s">
        <v>5981</v>
      </c>
      <c r="K3714" t="s">
        <v>5975</v>
      </c>
      <c r="L3714" t="s">
        <v>6007</v>
      </c>
      <c r="M3714" t="s">
        <v>6103</v>
      </c>
      <c r="N3714" t="s">
        <v>3876</v>
      </c>
      <c r="O3714" t="s">
        <v>7889</v>
      </c>
      <c r="P3714">
        <v>0</v>
      </c>
      <c r="Q3714">
        <v>245</v>
      </c>
      <c r="R3714">
        <v>15</v>
      </c>
      <c r="S3714">
        <v>230</v>
      </c>
      <c r="T3714">
        <v>6.1224489795918401E-2</v>
      </c>
      <c r="U3714" t="s">
        <v>7891</v>
      </c>
      <c r="V3714" t="s">
        <v>57</v>
      </c>
      <c r="W3714" t="s">
        <v>96</v>
      </c>
    </row>
    <row r="3715" spans="1:23" x14ac:dyDescent="0.3">
      <c r="A3715" t="s">
        <v>3938</v>
      </c>
      <c r="B3715" s="4">
        <v>41510</v>
      </c>
      <c r="C3715" t="s">
        <v>7900</v>
      </c>
      <c r="D3715">
        <v>2013</v>
      </c>
      <c r="E3715" s="4">
        <v>41513</v>
      </c>
      <c r="F3715">
        <v>3</v>
      </c>
      <c r="G3715" t="s">
        <v>6955</v>
      </c>
      <c r="H3715" t="s">
        <v>7497</v>
      </c>
      <c r="I3715" t="s">
        <v>6010</v>
      </c>
      <c r="J3715" t="s">
        <v>5981</v>
      </c>
      <c r="K3715" t="s">
        <v>5970</v>
      </c>
      <c r="L3715" t="s">
        <v>5971</v>
      </c>
      <c r="M3715" t="s">
        <v>6047</v>
      </c>
      <c r="N3715" t="s">
        <v>3656</v>
      </c>
      <c r="O3715" t="s">
        <v>7889</v>
      </c>
      <c r="P3715">
        <v>0</v>
      </c>
      <c r="Q3715">
        <v>498</v>
      </c>
      <c r="R3715">
        <v>179</v>
      </c>
      <c r="S3715">
        <v>319</v>
      </c>
      <c r="T3715">
        <v>0.35943775100401598</v>
      </c>
      <c r="U3715" t="s">
        <v>7895</v>
      </c>
      <c r="V3715" t="s">
        <v>57</v>
      </c>
      <c r="W3715" t="s">
        <v>96</v>
      </c>
    </row>
    <row r="3716" spans="1:23" x14ac:dyDescent="0.3">
      <c r="A3716" t="s">
        <v>4050</v>
      </c>
      <c r="B3716" s="4">
        <v>41531</v>
      </c>
      <c r="C3716" t="s">
        <v>7901</v>
      </c>
      <c r="D3716">
        <v>2013</v>
      </c>
      <c r="E3716" s="4">
        <v>41532</v>
      </c>
      <c r="F3716">
        <v>1</v>
      </c>
      <c r="G3716" t="s">
        <v>6880</v>
      </c>
      <c r="H3716" t="s">
        <v>6479</v>
      </c>
      <c r="I3716" t="s">
        <v>6004</v>
      </c>
      <c r="J3716" t="s">
        <v>5998</v>
      </c>
      <c r="K3716" t="s">
        <v>5975</v>
      </c>
      <c r="L3716" t="s">
        <v>5988</v>
      </c>
      <c r="M3716" t="s">
        <v>6480</v>
      </c>
      <c r="N3716" t="s">
        <v>702</v>
      </c>
      <c r="O3716" t="s">
        <v>7889</v>
      </c>
      <c r="P3716">
        <v>0</v>
      </c>
      <c r="Q3716">
        <v>1231</v>
      </c>
      <c r="R3716">
        <v>468</v>
      </c>
      <c r="S3716">
        <v>763</v>
      </c>
      <c r="T3716">
        <v>0.38017871649065799</v>
      </c>
      <c r="U3716" t="s">
        <v>7899</v>
      </c>
      <c r="V3716" t="s">
        <v>57</v>
      </c>
      <c r="W3716" t="s">
        <v>96</v>
      </c>
    </row>
    <row r="3717" spans="1:23" x14ac:dyDescent="0.3">
      <c r="A3717" t="s">
        <v>4113</v>
      </c>
      <c r="B3717" s="4">
        <v>41542</v>
      </c>
      <c r="C3717" t="s">
        <v>7901</v>
      </c>
      <c r="D3717">
        <v>2013</v>
      </c>
      <c r="E3717" s="4">
        <v>41543</v>
      </c>
      <c r="F3717">
        <v>1</v>
      </c>
      <c r="G3717" t="s">
        <v>7651</v>
      </c>
      <c r="H3717" t="s">
        <v>6281</v>
      </c>
      <c r="I3717" t="s">
        <v>6010</v>
      </c>
      <c r="J3717" t="s">
        <v>5981</v>
      </c>
      <c r="K3717" t="s">
        <v>5975</v>
      </c>
      <c r="L3717" t="s">
        <v>5988</v>
      </c>
      <c r="M3717" t="s">
        <v>6281</v>
      </c>
      <c r="N3717" t="s">
        <v>2196</v>
      </c>
      <c r="O3717" t="s">
        <v>7889</v>
      </c>
      <c r="P3717">
        <v>0</v>
      </c>
      <c r="Q3717">
        <v>245</v>
      </c>
      <c r="R3717">
        <v>44</v>
      </c>
      <c r="S3717">
        <v>201</v>
      </c>
      <c r="T3717">
        <v>0.179591836734694</v>
      </c>
      <c r="U3717" t="s">
        <v>7890</v>
      </c>
      <c r="V3717" t="s">
        <v>57</v>
      </c>
      <c r="W3717" t="s">
        <v>96</v>
      </c>
    </row>
    <row r="3718" spans="1:23" x14ac:dyDescent="0.3">
      <c r="A3718" t="s">
        <v>4156</v>
      </c>
      <c r="B3718" s="4">
        <v>41555</v>
      </c>
      <c r="C3718" t="s">
        <v>7903</v>
      </c>
      <c r="D3718">
        <v>2013</v>
      </c>
      <c r="E3718" s="4">
        <v>41558</v>
      </c>
      <c r="F3718">
        <v>3</v>
      </c>
      <c r="G3718" t="s">
        <v>6953</v>
      </c>
      <c r="H3718" t="s">
        <v>6065</v>
      </c>
      <c r="I3718" t="s">
        <v>6004</v>
      </c>
      <c r="J3718" t="s">
        <v>5998</v>
      </c>
      <c r="K3718" t="s">
        <v>5975</v>
      </c>
      <c r="L3718" t="s">
        <v>5988</v>
      </c>
      <c r="M3718" t="s">
        <v>6065</v>
      </c>
      <c r="N3718" t="s">
        <v>778</v>
      </c>
      <c r="O3718" t="s">
        <v>7889</v>
      </c>
      <c r="P3718">
        <v>0</v>
      </c>
      <c r="Q3718">
        <v>450</v>
      </c>
      <c r="R3718">
        <v>225</v>
      </c>
      <c r="S3718">
        <v>225</v>
      </c>
      <c r="T3718">
        <v>0.5</v>
      </c>
      <c r="U3718" t="s">
        <v>7892</v>
      </c>
      <c r="V3718" t="s">
        <v>57</v>
      </c>
      <c r="W3718" t="s">
        <v>96</v>
      </c>
    </row>
    <row r="3719" spans="1:23" x14ac:dyDescent="0.3">
      <c r="A3719" t="s">
        <v>4171</v>
      </c>
      <c r="B3719" s="4">
        <v>41559</v>
      </c>
      <c r="C3719" t="s">
        <v>7903</v>
      </c>
      <c r="D3719">
        <v>2013</v>
      </c>
      <c r="E3719" s="4">
        <v>41559</v>
      </c>
      <c r="F3719">
        <v>0</v>
      </c>
      <c r="G3719" t="s">
        <v>6586</v>
      </c>
      <c r="H3719" t="s">
        <v>6602</v>
      </c>
      <c r="I3719" t="s">
        <v>6004</v>
      </c>
      <c r="J3719" t="s">
        <v>5998</v>
      </c>
      <c r="K3719" t="s">
        <v>5975</v>
      </c>
      <c r="L3719" t="s">
        <v>6007</v>
      </c>
      <c r="M3719" t="s">
        <v>6032</v>
      </c>
      <c r="N3719" t="s">
        <v>3272</v>
      </c>
      <c r="O3719" t="s">
        <v>7889</v>
      </c>
      <c r="P3719">
        <v>0</v>
      </c>
      <c r="Q3719">
        <v>1550</v>
      </c>
      <c r="R3719">
        <v>139</v>
      </c>
      <c r="S3719">
        <v>1411</v>
      </c>
      <c r="T3719">
        <v>8.9677419354838694E-2</v>
      </c>
      <c r="U3719" t="s">
        <v>7910</v>
      </c>
      <c r="V3719" t="s">
        <v>57</v>
      </c>
      <c r="W3719" t="s">
        <v>96</v>
      </c>
    </row>
    <row r="3720" spans="1:23" x14ac:dyDescent="0.3">
      <c r="A3720" t="s">
        <v>4208</v>
      </c>
      <c r="B3720" s="4">
        <v>41576</v>
      </c>
      <c r="C3720" t="s">
        <v>7903</v>
      </c>
      <c r="D3720">
        <v>2013</v>
      </c>
      <c r="E3720" s="4">
        <v>41581</v>
      </c>
      <c r="F3720">
        <v>5</v>
      </c>
      <c r="G3720" t="s">
        <v>7090</v>
      </c>
      <c r="H3720" t="s">
        <v>7463</v>
      </c>
      <c r="I3720" t="s">
        <v>5980</v>
      </c>
      <c r="J3720" t="s">
        <v>5981</v>
      </c>
      <c r="K3720" t="s">
        <v>5985</v>
      </c>
      <c r="L3720" t="s">
        <v>5971</v>
      </c>
      <c r="M3720" t="s">
        <v>6044</v>
      </c>
      <c r="N3720" t="s">
        <v>4090</v>
      </c>
      <c r="O3720" t="s">
        <v>7889</v>
      </c>
      <c r="P3720">
        <v>0</v>
      </c>
      <c r="Q3720">
        <v>62</v>
      </c>
      <c r="R3720">
        <v>17</v>
      </c>
      <c r="S3720">
        <v>45</v>
      </c>
      <c r="T3720">
        <v>0.27419354838709697</v>
      </c>
      <c r="U3720" t="s">
        <v>7895</v>
      </c>
      <c r="V3720" t="s">
        <v>57</v>
      </c>
      <c r="W3720" t="s">
        <v>96</v>
      </c>
    </row>
    <row r="3721" spans="1:23" x14ac:dyDescent="0.3">
      <c r="A3721" t="s">
        <v>4210</v>
      </c>
      <c r="B3721" s="4">
        <v>41577</v>
      </c>
      <c r="C3721" t="s">
        <v>7903</v>
      </c>
      <c r="D3721">
        <v>2013</v>
      </c>
      <c r="E3721" s="4">
        <v>41577</v>
      </c>
      <c r="F3721">
        <v>0</v>
      </c>
      <c r="G3721" t="s">
        <v>6290</v>
      </c>
      <c r="H3721" t="s">
        <v>6216</v>
      </c>
      <c r="I3721" t="s">
        <v>6010</v>
      </c>
      <c r="J3721" t="s">
        <v>5981</v>
      </c>
      <c r="K3721" t="s">
        <v>5975</v>
      </c>
      <c r="L3721" t="s">
        <v>6007</v>
      </c>
      <c r="M3721" t="s">
        <v>6097</v>
      </c>
      <c r="N3721" t="s">
        <v>4211</v>
      </c>
      <c r="O3721" t="s">
        <v>7889</v>
      </c>
      <c r="P3721">
        <v>0</v>
      </c>
      <c r="Q3721">
        <v>41</v>
      </c>
      <c r="R3721">
        <v>20</v>
      </c>
      <c r="S3721">
        <v>21</v>
      </c>
      <c r="T3721">
        <v>0.48780487804877998</v>
      </c>
      <c r="U3721" t="s">
        <v>7890</v>
      </c>
      <c r="V3721" t="s">
        <v>57</v>
      </c>
      <c r="W3721" t="s">
        <v>96</v>
      </c>
    </row>
    <row r="3722" spans="1:23" x14ac:dyDescent="0.3">
      <c r="A3722" t="s">
        <v>4267</v>
      </c>
      <c r="B3722" s="4">
        <v>41590</v>
      </c>
      <c r="C3722" t="s">
        <v>7904</v>
      </c>
      <c r="D3722">
        <v>2013</v>
      </c>
      <c r="E3722" s="4">
        <v>41591</v>
      </c>
      <c r="F3722">
        <v>1</v>
      </c>
      <c r="G3722" t="s">
        <v>6995</v>
      </c>
      <c r="H3722" t="s">
        <v>6281</v>
      </c>
      <c r="I3722" t="s">
        <v>6010</v>
      </c>
      <c r="J3722" t="s">
        <v>5981</v>
      </c>
      <c r="K3722" t="s">
        <v>5985</v>
      </c>
      <c r="L3722" t="s">
        <v>5988</v>
      </c>
      <c r="M3722" t="s">
        <v>6281</v>
      </c>
      <c r="N3722" t="s">
        <v>2401</v>
      </c>
      <c r="O3722" t="s">
        <v>7889</v>
      </c>
      <c r="P3722">
        <v>0</v>
      </c>
      <c r="Q3722">
        <v>325</v>
      </c>
      <c r="R3722">
        <v>65</v>
      </c>
      <c r="S3722">
        <v>260</v>
      </c>
      <c r="T3722">
        <v>0.2</v>
      </c>
      <c r="U3722" t="s">
        <v>7902</v>
      </c>
      <c r="V3722" t="s">
        <v>57</v>
      </c>
      <c r="W3722" t="s">
        <v>96</v>
      </c>
    </row>
    <row r="3723" spans="1:23" x14ac:dyDescent="0.3">
      <c r="A3723" t="s">
        <v>4437</v>
      </c>
      <c r="B3723" s="4">
        <v>41625</v>
      </c>
      <c r="C3723" t="s">
        <v>7906</v>
      </c>
      <c r="D3723">
        <v>2013</v>
      </c>
      <c r="E3723" s="4">
        <v>41628</v>
      </c>
      <c r="F3723">
        <v>3</v>
      </c>
      <c r="G3723" t="s">
        <v>6701</v>
      </c>
      <c r="H3723" t="s">
        <v>6948</v>
      </c>
      <c r="I3723" t="s">
        <v>6010</v>
      </c>
      <c r="J3723" t="s">
        <v>5981</v>
      </c>
      <c r="K3723" t="s">
        <v>5985</v>
      </c>
      <c r="L3723" t="s">
        <v>5971</v>
      </c>
      <c r="M3723" t="s">
        <v>6097</v>
      </c>
      <c r="N3723" t="s">
        <v>3651</v>
      </c>
      <c r="O3723" t="s">
        <v>7889</v>
      </c>
      <c r="P3723">
        <v>0</v>
      </c>
      <c r="Q3723">
        <v>39</v>
      </c>
      <c r="R3723">
        <v>7</v>
      </c>
      <c r="S3723">
        <v>32</v>
      </c>
      <c r="T3723">
        <v>0.17948717948717999</v>
      </c>
      <c r="U3723" t="s">
        <v>7890</v>
      </c>
      <c r="V3723" t="s">
        <v>57</v>
      </c>
      <c r="W3723" t="s">
        <v>96</v>
      </c>
    </row>
    <row r="3724" spans="1:23" x14ac:dyDescent="0.3">
      <c r="A3724" t="s">
        <v>4480</v>
      </c>
      <c r="B3724" s="4">
        <v>41633</v>
      </c>
      <c r="C3724" t="s">
        <v>7906</v>
      </c>
      <c r="D3724">
        <v>2013</v>
      </c>
      <c r="E3724" s="4">
        <v>41636</v>
      </c>
      <c r="F3724">
        <v>3</v>
      </c>
      <c r="G3724" t="s">
        <v>7030</v>
      </c>
      <c r="H3724" t="s">
        <v>6510</v>
      </c>
      <c r="I3724" t="s">
        <v>6010</v>
      </c>
      <c r="J3724" t="s">
        <v>5981</v>
      </c>
      <c r="K3724" t="s">
        <v>5975</v>
      </c>
      <c r="L3724" t="s">
        <v>5971</v>
      </c>
      <c r="M3724" t="s">
        <v>6111</v>
      </c>
      <c r="N3724" t="s">
        <v>147</v>
      </c>
      <c r="O3724" t="s">
        <v>7889</v>
      </c>
      <c r="P3724">
        <v>0</v>
      </c>
      <c r="Q3724">
        <v>485</v>
      </c>
      <c r="R3724">
        <v>199</v>
      </c>
      <c r="S3724">
        <v>286</v>
      </c>
      <c r="T3724">
        <v>0.41030927835051501</v>
      </c>
      <c r="U3724" t="s">
        <v>7912</v>
      </c>
      <c r="V3724" t="s">
        <v>57</v>
      </c>
      <c r="W3724" t="s">
        <v>96</v>
      </c>
    </row>
    <row r="3725" spans="1:23" x14ac:dyDescent="0.3">
      <c r="A3725" t="s">
        <v>4502</v>
      </c>
      <c r="B3725" s="4">
        <v>41639</v>
      </c>
      <c r="C3725" t="s">
        <v>7906</v>
      </c>
      <c r="D3725">
        <v>2013</v>
      </c>
      <c r="E3725" s="4">
        <v>41641</v>
      </c>
      <c r="F3725">
        <v>2</v>
      </c>
      <c r="G3725" t="s">
        <v>6866</v>
      </c>
      <c r="H3725" t="s">
        <v>6122</v>
      </c>
      <c r="I3725" t="s">
        <v>5980</v>
      </c>
      <c r="J3725" t="s">
        <v>5981</v>
      </c>
      <c r="K3725" t="s">
        <v>5975</v>
      </c>
      <c r="L3725" t="s">
        <v>5988</v>
      </c>
      <c r="M3725" t="s">
        <v>5991</v>
      </c>
      <c r="N3725" t="s">
        <v>965</v>
      </c>
      <c r="O3725" t="s">
        <v>7889</v>
      </c>
      <c r="P3725">
        <v>0</v>
      </c>
      <c r="Q3725">
        <v>118</v>
      </c>
      <c r="R3725">
        <v>13</v>
      </c>
      <c r="S3725">
        <v>105</v>
      </c>
      <c r="T3725">
        <v>0.110169491525424</v>
      </c>
      <c r="U3725" t="s">
        <v>7895</v>
      </c>
      <c r="V3725" t="s">
        <v>57</v>
      </c>
      <c r="W3725" t="s">
        <v>96</v>
      </c>
    </row>
    <row r="3726" spans="1:23" x14ac:dyDescent="0.3">
      <c r="A3726" t="s">
        <v>3286</v>
      </c>
      <c r="B3726" s="4">
        <v>41323</v>
      </c>
      <c r="C3726" t="s">
        <v>7893</v>
      </c>
      <c r="D3726">
        <v>2013</v>
      </c>
      <c r="E3726" s="4">
        <v>41330</v>
      </c>
      <c r="F3726">
        <v>7</v>
      </c>
      <c r="G3726" t="s">
        <v>6399</v>
      </c>
      <c r="H3726" t="s">
        <v>7190</v>
      </c>
      <c r="I3726" t="s">
        <v>6004</v>
      </c>
      <c r="J3726" t="s">
        <v>5998</v>
      </c>
      <c r="K3726" t="s">
        <v>5985</v>
      </c>
      <c r="L3726" t="s">
        <v>5976</v>
      </c>
      <c r="M3726" t="s">
        <v>6796</v>
      </c>
      <c r="N3726" t="s">
        <v>1519</v>
      </c>
      <c r="O3726" t="s">
        <v>7889</v>
      </c>
      <c r="P3726">
        <v>0</v>
      </c>
      <c r="Q3726">
        <v>1026</v>
      </c>
      <c r="R3726">
        <v>482</v>
      </c>
      <c r="S3726">
        <v>544</v>
      </c>
      <c r="T3726">
        <v>0.46978557504873297</v>
      </c>
      <c r="U3726" t="s">
        <v>7892</v>
      </c>
      <c r="V3726" t="s">
        <v>57</v>
      </c>
      <c r="W3726" t="s">
        <v>96</v>
      </c>
    </row>
    <row r="3727" spans="1:23" x14ac:dyDescent="0.3">
      <c r="A3727" t="s">
        <v>3287</v>
      </c>
      <c r="B3727" s="4">
        <v>41323</v>
      </c>
      <c r="C3727" t="s">
        <v>7893</v>
      </c>
      <c r="D3727">
        <v>2013</v>
      </c>
      <c r="E3727" s="4">
        <v>41330</v>
      </c>
      <c r="F3727">
        <v>7</v>
      </c>
      <c r="G3727" t="s">
        <v>6112</v>
      </c>
      <c r="H3727" t="s">
        <v>6393</v>
      </c>
      <c r="I3727" t="s">
        <v>5980</v>
      </c>
      <c r="J3727" t="s">
        <v>5981</v>
      </c>
      <c r="K3727" t="s">
        <v>5985</v>
      </c>
      <c r="L3727" t="s">
        <v>5976</v>
      </c>
      <c r="M3727" t="s">
        <v>5982</v>
      </c>
      <c r="N3727" t="s">
        <v>3107</v>
      </c>
      <c r="O3727" t="s">
        <v>7889</v>
      </c>
      <c r="P3727">
        <v>0</v>
      </c>
      <c r="Q3727">
        <v>80</v>
      </c>
      <c r="R3727">
        <v>2</v>
      </c>
      <c r="S3727">
        <v>78</v>
      </c>
      <c r="T3727">
        <v>2.5000000000000001E-2</v>
      </c>
      <c r="U3727" t="s">
        <v>7895</v>
      </c>
      <c r="V3727" t="s">
        <v>57</v>
      </c>
      <c r="W3727" t="s">
        <v>96</v>
      </c>
    </row>
    <row r="3728" spans="1:23" x14ac:dyDescent="0.3">
      <c r="A3728" t="s">
        <v>3298</v>
      </c>
      <c r="B3728" s="4">
        <v>41325</v>
      </c>
      <c r="C3728" t="s">
        <v>7893</v>
      </c>
      <c r="D3728">
        <v>2013</v>
      </c>
      <c r="E3728" s="4">
        <v>41331</v>
      </c>
      <c r="F3728">
        <v>6</v>
      </c>
      <c r="G3728" t="s">
        <v>7474</v>
      </c>
      <c r="H3728" t="s">
        <v>7051</v>
      </c>
      <c r="I3728" t="s">
        <v>5980</v>
      </c>
      <c r="J3728" t="s">
        <v>5981</v>
      </c>
      <c r="K3728" t="s">
        <v>5975</v>
      </c>
      <c r="L3728" t="s">
        <v>5976</v>
      </c>
      <c r="M3728" t="s">
        <v>5982</v>
      </c>
      <c r="N3728" t="s">
        <v>1089</v>
      </c>
      <c r="O3728" t="s">
        <v>7889</v>
      </c>
      <c r="P3728">
        <v>0</v>
      </c>
      <c r="Q3728">
        <v>154</v>
      </c>
      <c r="R3728">
        <v>46</v>
      </c>
      <c r="S3728">
        <v>108</v>
      </c>
      <c r="T3728">
        <v>0.29870129870129902</v>
      </c>
      <c r="U3728" t="s">
        <v>7899</v>
      </c>
      <c r="V3728" t="s">
        <v>57</v>
      </c>
      <c r="W3728" t="s">
        <v>96</v>
      </c>
    </row>
    <row r="3729" spans="1:23" x14ac:dyDescent="0.3">
      <c r="A3729" t="s">
        <v>3314</v>
      </c>
      <c r="B3729" s="4">
        <v>41330</v>
      </c>
      <c r="C3729" t="s">
        <v>7893</v>
      </c>
      <c r="D3729">
        <v>2013</v>
      </c>
      <c r="E3729" s="4">
        <v>41335</v>
      </c>
      <c r="F3729">
        <v>5</v>
      </c>
      <c r="G3729" t="s">
        <v>7500</v>
      </c>
      <c r="H3729" t="s">
        <v>6251</v>
      </c>
      <c r="I3729" t="s">
        <v>5974</v>
      </c>
      <c r="J3729" t="s">
        <v>5969</v>
      </c>
      <c r="K3729" t="s">
        <v>5970</v>
      </c>
      <c r="L3729" t="s">
        <v>5976</v>
      </c>
      <c r="M3729" t="s">
        <v>6252</v>
      </c>
      <c r="N3729" t="s">
        <v>3315</v>
      </c>
      <c r="O3729" t="s">
        <v>7889</v>
      </c>
      <c r="P3729">
        <v>0</v>
      </c>
      <c r="Q3729">
        <v>161</v>
      </c>
      <c r="R3729">
        <v>19</v>
      </c>
      <c r="S3729">
        <v>142</v>
      </c>
      <c r="T3729">
        <v>0.118012422360248</v>
      </c>
      <c r="U3729" t="s">
        <v>7892</v>
      </c>
      <c r="V3729" t="s">
        <v>57</v>
      </c>
      <c r="W3729" t="s">
        <v>96</v>
      </c>
    </row>
    <row r="3730" spans="1:23" x14ac:dyDescent="0.3">
      <c r="A3730" t="s">
        <v>3394</v>
      </c>
      <c r="B3730" s="4">
        <v>41361</v>
      </c>
      <c r="C3730" t="s">
        <v>7907</v>
      </c>
      <c r="D3730">
        <v>2013</v>
      </c>
      <c r="E3730" s="4">
        <v>41366</v>
      </c>
      <c r="F3730">
        <v>5</v>
      </c>
      <c r="G3730" t="s">
        <v>6240</v>
      </c>
      <c r="H3730" t="s">
        <v>6602</v>
      </c>
      <c r="I3730" t="s">
        <v>6004</v>
      </c>
      <c r="J3730" t="s">
        <v>5998</v>
      </c>
      <c r="K3730" t="s">
        <v>5985</v>
      </c>
      <c r="L3730" t="s">
        <v>5976</v>
      </c>
      <c r="M3730" t="s">
        <v>6032</v>
      </c>
      <c r="N3730" t="s">
        <v>1828</v>
      </c>
      <c r="O3730" t="s">
        <v>7889</v>
      </c>
      <c r="P3730">
        <v>0</v>
      </c>
      <c r="Q3730">
        <v>174</v>
      </c>
      <c r="R3730">
        <v>54</v>
      </c>
      <c r="S3730">
        <v>120</v>
      </c>
      <c r="T3730">
        <v>0.31034482758620702</v>
      </c>
      <c r="U3730" t="s">
        <v>7891</v>
      </c>
      <c r="V3730" t="s">
        <v>57</v>
      </c>
      <c r="W3730" t="s">
        <v>96</v>
      </c>
    </row>
    <row r="3731" spans="1:23" x14ac:dyDescent="0.3">
      <c r="A3731" t="s">
        <v>3426</v>
      </c>
      <c r="B3731" s="4">
        <v>41372</v>
      </c>
      <c r="C3731" t="s">
        <v>7894</v>
      </c>
      <c r="D3731">
        <v>2013</v>
      </c>
      <c r="E3731" s="4">
        <v>41377</v>
      </c>
      <c r="F3731">
        <v>5</v>
      </c>
      <c r="G3731" t="s">
        <v>6149</v>
      </c>
      <c r="H3731" t="s">
        <v>7273</v>
      </c>
      <c r="I3731" t="s">
        <v>5997</v>
      </c>
      <c r="J3731" t="s">
        <v>5998</v>
      </c>
      <c r="K3731" t="s">
        <v>5985</v>
      </c>
      <c r="L3731" t="s">
        <v>5976</v>
      </c>
      <c r="M3731" t="s">
        <v>6197</v>
      </c>
      <c r="N3731" t="s">
        <v>2564</v>
      </c>
      <c r="O3731" t="s">
        <v>7889</v>
      </c>
      <c r="P3731">
        <v>0</v>
      </c>
      <c r="Q3731">
        <v>512</v>
      </c>
      <c r="R3731">
        <v>205</v>
      </c>
      <c r="S3731">
        <v>307</v>
      </c>
      <c r="T3731">
        <v>0.400390625</v>
      </c>
      <c r="U3731" t="s">
        <v>7895</v>
      </c>
      <c r="V3731" t="s">
        <v>57</v>
      </c>
      <c r="W3731" t="s">
        <v>96</v>
      </c>
    </row>
    <row r="3732" spans="1:23" x14ac:dyDescent="0.3">
      <c r="A3732" t="s">
        <v>3428</v>
      </c>
      <c r="B3732" s="4">
        <v>41373</v>
      </c>
      <c r="C3732" t="s">
        <v>7894</v>
      </c>
      <c r="D3732">
        <v>2013</v>
      </c>
      <c r="E3732" s="4">
        <v>41379</v>
      </c>
      <c r="F3732">
        <v>6</v>
      </c>
      <c r="G3732" t="s">
        <v>6990</v>
      </c>
      <c r="H3732" t="s">
        <v>6135</v>
      </c>
      <c r="I3732" t="s">
        <v>5980</v>
      </c>
      <c r="J3732" t="s">
        <v>5981</v>
      </c>
      <c r="K3732" t="s">
        <v>5975</v>
      </c>
      <c r="L3732" t="s">
        <v>5976</v>
      </c>
      <c r="M3732" t="s">
        <v>6044</v>
      </c>
      <c r="N3732" t="s">
        <v>567</v>
      </c>
      <c r="O3732" t="s">
        <v>7889</v>
      </c>
      <c r="P3732">
        <v>0</v>
      </c>
      <c r="Q3732">
        <v>465</v>
      </c>
      <c r="R3732">
        <v>140</v>
      </c>
      <c r="S3732">
        <v>325</v>
      </c>
      <c r="T3732">
        <v>0.30107526881720398</v>
      </c>
      <c r="U3732" t="s">
        <v>7892</v>
      </c>
      <c r="V3732" t="s">
        <v>57</v>
      </c>
      <c r="W3732" t="s">
        <v>96</v>
      </c>
    </row>
    <row r="3733" spans="1:23" x14ac:dyDescent="0.3">
      <c r="A3733" t="s">
        <v>3445</v>
      </c>
      <c r="B3733" s="4">
        <v>41380</v>
      </c>
      <c r="C3733" t="s">
        <v>7894</v>
      </c>
      <c r="D3733">
        <v>2013</v>
      </c>
      <c r="E3733" s="4">
        <v>41387</v>
      </c>
      <c r="F3733">
        <v>7</v>
      </c>
      <c r="G3733" t="s">
        <v>6441</v>
      </c>
      <c r="H3733" t="s">
        <v>6445</v>
      </c>
      <c r="I3733" t="s">
        <v>5980</v>
      </c>
      <c r="J3733" t="s">
        <v>5981</v>
      </c>
      <c r="K3733" t="s">
        <v>5985</v>
      </c>
      <c r="L3733" t="s">
        <v>5976</v>
      </c>
      <c r="M3733" t="s">
        <v>6103</v>
      </c>
      <c r="N3733" t="s">
        <v>2708</v>
      </c>
      <c r="O3733" t="s">
        <v>7889</v>
      </c>
      <c r="P3733">
        <v>0</v>
      </c>
      <c r="Q3733">
        <v>42</v>
      </c>
      <c r="R3733">
        <v>14</v>
      </c>
      <c r="S3733">
        <v>28</v>
      </c>
      <c r="T3733">
        <v>0.33333333333333298</v>
      </c>
      <c r="U3733" t="s">
        <v>7890</v>
      </c>
      <c r="V3733" t="s">
        <v>57</v>
      </c>
      <c r="W3733" t="s">
        <v>96</v>
      </c>
    </row>
    <row r="3734" spans="1:23" x14ac:dyDescent="0.3">
      <c r="A3734" t="s">
        <v>3486</v>
      </c>
      <c r="B3734" s="4">
        <v>41400</v>
      </c>
      <c r="C3734" t="s">
        <v>7896</v>
      </c>
      <c r="D3734">
        <v>2013</v>
      </c>
      <c r="E3734" s="4">
        <v>41405</v>
      </c>
      <c r="F3734">
        <v>5</v>
      </c>
      <c r="G3734" t="s">
        <v>7010</v>
      </c>
      <c r="H3734" t="s">
        <v>6001</v>
      </c>
      <c r="I3734" t="s">
        <v>6002</v>
      </c>
      <c r="J3734" t="s">
        <v>5981</v>
      </c>
      <c r="K3734" t="s">
        <v>5970</v>
      </c>
      <c r="L3734" t="s">
        <v>5976</v>
      </c>
      <c r="M3734" t="s">
        <v>6001</v>
      </c>
      <c r="N3734" t="s">
        <v>1090</v>
      </c>
      <c r="O3734" t="s">
        <v>7889</v>
      </c>
      <c r="P3734">
        <v>0</v>
      </c>
      <c r="Q3734">
        <v>148</v>
      </c>
      <c r="R3734">
        <v>15</v>
      </c>
      <c r="S3734">
        <v>133</v>
      </c>
      <c r="T3734">
        <v>0.101351351351351</v>
      </c>
      <c r="U3734" t="s">
        <v>7895</v>
      </c>
      <c r="V3734" t="s">
        <v>57</v>
      </c>
      <c r="W3734" t="s">
        <v>96</v>
      </c>
    </row>
    <row r="3735" spans="1:23" x14ac:dyDescent="0.3">
      <c r="A3735" t="s">
        <v>3523</v>
      </c>
      <c r="B3735" s="4">
        <v>41412</v>
      </c>
      <c r="C3735" t="s">
        <v>7896</v>
      </c>
      <c r="D3735">
        <v>2013</v>
      </c>
      <c r="E3735" s="4">
        <v>41417</v>
      </c>
      <c r="F3735">
        <v>5</v>
      </c>
      <c r="G3735" t="s">
        <v>6417</v>
      </c>
      <c r="H3735" t="s">
        <v>6153</v>
      </c>
      <c r="I3735" t="s">
        <v>6050</v>
      </c>
      <c r="J3735" t="s">
        <v>5981</v>
      </c>
      <c r="K3735" t="s">
        <v>5970</v>
      </c>
      <c r="L3735" t="s">
        <v>5976</v>
      </c>
      <c r="M3735" t="s">
        <v>6153</v>
      </c>
      <c r="N3735" t="s">
        <v>3524</v>
      </c>
      <c r="O3735" t="s">
        <v>7889</v>
      </c>
      <c r="P3735">
        <v>0</v>
      </c>
      <c r="Q3735">
        <v>250</v>
      </c>
      <c r="R3735">
        <v>120</v>
      </c>
      <c r="S3735">
        <v>130</v>
      </c>
      <c r="T3735">
        <v>0.48</v>
      </c>
      <c r="U3735" t="s">
        <v>7891</v>
      </c>
      <c r="V3735" t="s">
        <v>57</v>
      </c>
      <c r="W3735" t="s">
        <v>96</v>
      </c>
    </row>
    <row r="3736" spans="1:23" x14ac:dyDescent="0.3">
      <c r="A3736" t="s">
        <v>3531</v>
      </c>
      <c r="B3736" s="4">
        <v>41416</v>
      </c>
      <c r="C3736" t="s">
        <v>7896</v>
      </c>
      <c r="D3736">
        <v>2013</v>
      </c>
      <c r="E3736" s="4">
        <v>41421</v>
      </c>
      <c r="F3736">
        <v>5</v>
      </c>
      <c r="G3736" t="s">
        <v>7562</v>
      </c>
      <c r="H3736" t="s">
        <v>6139</v>
      </c>
      <c r="I3736" t="s">
        <v>5997</v>
      </c>
      <c r="J3736" t="s">
        <v>5998</v>
      </c>
      <c r="K3736" t="s">
        <v>5975</v>
      </c>
      <c r="L3736" t="s">
        <v>5976</v>
      </c>
      <c r="M3736" t="s">
        <v>6038</v>
      </c>
      <c r="N3736" t="s">
        <v>3183</v>
      </c>
      <c r="O3736" t="s">
        <v>7889</v>
      </c>
      <c r="P3736">
        <v>0</v>
      </c>
      <c r="Q3736">
        <v>54</v>
      </c>
      <c r="R3736">
        <v>5</v>
      </c>
      <c r="S3736">
        <v>49</v>
      </c>
      <c r="T3736">
        <v>9.2592592592592601E-2</v>
      </c>
      <c r="U3736" t="s">
        <v>7895</v>
      </c>
      <c r="V3736" t="s">
        <v>57</v>
      </c>
      <c r="W3736" t="s">
        <v>96</v>
      </c>
    </row>
    <row r="3737" spans="1:23" x14ac:dyDescent="0.3">
      <c r="A3737" t="s">
        <v>3580</v>
      </c>
      <c r="B3737" s="4">
        <v>41429</v>
      </c>
      <c r="C3737" t="s">
        <v>7898</v>
      </c>
      <c r="D3737">
        <v>2013</v>
      </c>
      <c r="E3737" s="4">
        <v>41433</v>
      </c>
      <c r="F3737">
        <v>4</v>
      </c>
      <c r="G3737" t="s">
        <v>7155</v>
      </c>
      <c r="H3737" t="s">
        <v>7532</v>
      </c>
      <c r="I3737" t="s">
        <v>6068</v>
      </c>
      <c r="J3737" t="s">
        <v>5969</v>
      </c>
      <c r="K3737" t="s">
        <v>5985</v>
      </c>
      <c r="L3737" t="s">
        <v>5976</v>
      </c>
      <c r="M3737" t="s">
        <v>7533</v>
      </c>
      <c r="N3737" t="s">
        <v>3584</v>
      </c>
      <c r="O3737" t="s">
        <v>7889</v>
      </c>
      <c r="P3737">
        <v>0</v>
      </c>
      <c r="Q3737">
        <v>348</v>
      </c>
      <c r="R3737">
        <v>66</v>
      </c>
      <c r="S3737">
        <v>282</v>
      </c>
      <c r="T3737">
        <v>0.18965517241379301</v>
      </c>
      <c r="U3737" t="s">
        <v>7891</v>
      </c>
      <c r="V3737" t="s">
        <v>57</v>
      </c>
      <c r="W3737" t="s">
        <v>96</v>
      </c>
    </row>
    <row r="3738" spans="1:23" x14ac:dyDescent="0.3">
      <c r="A3738" t="s">
        <v>3600</v>
      </c>
      <c r="B3738" s="4">
        <v>41432</v>
      </c>
      <c r="C3738" t="s">
        <v>7898</v>
      </c>
      <c r="D3738">
        <v>2013</v>
      </c>
      <c r="E3738" s="4">
        <v>41436</v>
      </c>
      <c r="F3738">
        <v>4</v>
      </c>
      <c r="G3738" t="s">
        <v>7374</v>
      </c>
      <c r="H3738" t="s">
        <v>6503</v>
      </c>
      <c r="I3738" t="s">
        <v>5980</v>
      </c>
      <c r="J3738" t="s">
        <v>5981</v>
      </c>
      <c r="K3738" t="s">
        <v>5975</v>
      </c>
      <c r="L3738" t="s">
        <v>5976</v>
      </c>
      <c r="M3738" t="s">
        <v>5982</v>
      </c>
      <c r="N3738" t="s">
        <v>2643</v>
      </c>
      <c r="O3738" t="s">
        <v>7889</v>
      </c>
      <c r="P3738">
        <v>0</v>
      </c>
      <c r="Q3738">
        <v>278</v>
      </c>
      <c r="R3738">
        <v>42</v>
      </c>
      <c r="S3738">
        <v>236</v>
      </c>
      <c r="T3738">
        <v>0.15107913669064801</v>
      </c>
      <c r="U3738" t="s">
        <v>7910</v>
      </c>
      <c r="V3738" t="s">
        <v>57</v>
      </c>
      <c r="W3738" t="s">
        <v>96</v>
      </c>
    </row>
    <row r="3739" spans="1:23" x14ac:dyDescent="0.3">
      <c r="A3739" t="s">
        <v>3650</v>
      </c>
      <c r="B3739" s="4">
        <v>41439</v>
      </c>
      <c r="C3739" t="s">
        <v>7898</v>
      </c>
      <c r="D3739">
        <v>2013</v>
      </c>
      <c r="E3739" s="4">
        <v>41446</v>
      </c>
      <c r="F3739">
        <v>7</v>
      </c>
      <c r="G3739" t="s">
        <v>6545</v>
      </c>
      <c r="H3739" t="s">
        <v>6065</v>
      </c>
      <c r="I3739" t="s">
        <v>6004</v>
      </c>
      <c r="J3739" t="s">
        <v>5998</v>
      </c>
      <c r="K3739" t="s">
        <v>5970</v>
      </c>
      <c r="L3739" t="s">
        <v>5976</v>
      </c>
      <c r="M3739" t="s">
        <v>6065</v>
      </c>
      <c r="N3739" t="s">
        <v>3652</v>
      </c>
      <c r="O3739" t="s">
        <v>7889</v>
      </c>
      <c r="P3739">
        <v>0</v>
      </c>
      <c r="Q3739">
        <v>2079</v>
      </c>
      <c r="R3739">
        <v>852</v>
      </c>
      <c r="S3739">
        <v>1227</v>
      </c>
      <c r="T3739">
        <v>0.40981240981241002</v>
      </c>
      <c r="U3739" t="s">
        <v>7905</v>
      </c>
      <c r="V3739" t="s">
        <v>57</v>
      </c>
      <c r="W3739" t="s">
        <v>96</v>
      </c>
    </row>
    <row r="3740" spans="1:23" x14ac:dyDescent="0.3">
      <c r="A3740" t="s">
        <v>3668</v>
      </c>
      <c r="B3740" s="4">
        <v>41443</v>
      </c>
      <c r="C3740" t="s">
        <v>7898</v>
      </c>
      <c r="D3740">
        <v>2013</v>
      </c>
      <c r="E3740" s="4">
        <v>41448</v>
      </c>
      <c r="F3740">
        <v>5</v>
      </c>
      <c r="G3740" t="s">
        <v>6225</v>
      </c>
      <c r="H3740" t="s">
        <v>6844</v>
      </c>
      <c r="I3740" t="s">
        <v>6004</v>
      </c>
      <c r="J3740" t="s">
        <v>5998</v>
      </c>
      <c r="K3740" t="s">
        <v>5970</v>
      </c>
      <c r="L3740" t="s">
        <v>5976</v>
      </c>
      <c r="M3740" t="s">
        <v>6089</v>
      </c>
      <c r="N3740" t="s">
        <v>567</v>
      </c>
      <c r="O3740" t="s">
        <v>7889</v>
      </c>
      <c r="P3740">
        <v>0</v>
      </c>
      <c r="Q3740">
        <v>582</v>
      </c>
      <c r="R3740">
        <v>174</v>
      </c>
      <c r="S3740">
        <v>408</v>
      </c>
      <c r="T3740">
        <v>0.298969072164948</v>
      </c>
      <c r="U3740" t="s">
        <v>7899</v>
      </c>
      <c r="V3740" t="s">
        <v>57</v>
      </c>
      <c r="W3740" t="s">
        <v>96</v>
      </c>
    </row>
    <row r="3741" spans="1:23" x14ac:dyDescent="0.3">
      <c r="A3741" t="s">
        <v>3750</v>
      </c>
      <c r="B3741" s="4">
        <v>41466</v>
      </c>
      <c r="C3741" t="s">
        <v>7909</v>
      </c>
      <c r="D3741">
        <v>2013</v>
      </c>
      <c r="E3741" s="4">
        <v>41470</v>
      </c>
      <c r="F3741">
        <v>4</v>
      </c>
      <c r="G3741" t="s">
        <v>6875</v>
      </c>
      <c r="H3741" t="s">
        <v>7591</v>
      </c>
      <c r="I3741" t="s">
        <v>5980</v>
      </c>
      <c r="J3741" t="s">
        <v>5981</v>
      </c>
      <c r="K3741" t="s">
        <v>5975</v>
      </c>
      <c r="L3741" t="s">
        <v>5976</v>
      </c>
      <c r="M3741" t="s">
        <v>6315</v>
      </c>
      <c r="N3741" t="s">
        <v>3751</v>
      </c>
      <c r="O3741" t="s">
        <v>7889</v>
      </c>
      <c r="P3741">
        <v>0</v>
      </c>
      <c r="Q3741">
        <v>460</v>
      </c>
      <c r="R3741">
        <v>0</v>
      </c>
      <c r="S3741">
        <v>460</v>
      </c>
      <c r="T3741">
        <v>0</v>
      </c>
      <c r="U3741" t="s">
        <v>7892</v>
      </c>
      <c r="V3741" t="s">
        <v>57</v>
      </c>
      <c r="W3741" t="s">
        <v>96</v>
      </c>
    </row>
    <row r="3742" spans="1:23" x14ac:dyDescent="0.3">
      <c r="A3742" t="s">
        <v>3772</v>
      </c>
      <c r="B3742" s="4">
        <v>41473</v>
      </c>
      <c r="C3742" t="s">
        <v>7909</v>
      </c>
      <c r="D3742">
        <v>2013</v>
      </c>
      <c r="E3742" s="4">
        <v>41478</v>
      </c>
      <c r="F3742">
        <v>5</v>
      </c>
      <c r="G3742" t="s">
        <v>6990</v>
      </c>
      <c r="H3742" t="s">
        <v>6183</v>
      </c>
      <c r="I3742" t="s">
        <v>6184</v>
      </c>
      <c r="J3742" t="s">
        <v>5969</v>
      </c>
      <c r="K3742" t="s">
        <v>5975</v>
      </c>
      <c r="L3742" t="s">
        <v>5976</v>
      </c>
      <c r="M3742" t="s">
        <v>6185</v>
      </c>
      <c r="N3742" t="s">
        <v>3585</v>
      </c>
      <c r="O3742" t="s">
        <v>7889</v>
      </c>
      <c r="P3742">
        <v>0</v>
      </c>
      <c r="Q3742">
        <v>224</v>
      </c>
      <c r="R3742">
        <v>105</v>
      </c>
      <c r="S3742">
        <v>119</v>
      </c>
      <c r="T3742">
        <v>0.46875</v>
      </c>
      <c r="U3742" t="s">
        <v>7895</v>
      </c>
      <c r="V3742" t="s">
        <v>57</v>
      </c>
      <c r="W3742" t="s">
        <v>96</v>
      </c>
    </row>
    <row r="3743" spans="1:23" x14ac:dyDescent="0.3">
      <c r="A3743" t="s">
        <v>3834</v>
      </c>
      <c r="B3743" s="4">
        <v>41493</v>
      </c>
      <c r="C3743" t="s">
        <v>7900</v>
      </c>
      <c r="D3743">
        <v>2013</v>
      </c>
      <c r="E3743" s="4">
        <v>41497</v>
      </c>
      <c r="F3743">
        <v>4</v>
      </c>
      <c r="G3743" t="s">
        <v>6295</v>
      </c>
      <c r="H3743" t="s">
        <v>7606</v>
      </c>
      <c r="I3743" t="s">
        <v>5980</v>
      </c>
      <c r="J3743" t="s">
        <v>5981</v>
      </c>
      <c r="K3743" t="s">
        <v>5985</v>
      </c>
      <c r="L3743" t="s">
        <v>5976</v>
      </c>
      <c r="M3743" t="s">
        <v>6044</v>
      </c>
      <c r="N3743" t="s">
        <v>2584</v>
      </c>
      <c r="O3743" t="s">
        <v>7889</v>
      </c>
      <c r="P3743">
        <v>0</v>
      </c>
      <c r="Q3743">
        <v>171</v>
      </c>
      <c r="R3743">
        <v>29</v>
      </c>
      <c r="S3743">
        <v>142</v>
      </c>
      <c r="T3743">
        <v>0.16959064327485401</v>
      </c>
      <c r="U3743" t="s">
        <v>7891</v>
      </c>
      <c r="V3743" t="s">
        <v>57</v>
      </c>
      <c r="W3743" t="s">
        <v>96</v>
      </c>
    </row>
    <row r="3744" spans="1:23" x14ac:dyDescent="0.3">
      <c r="A3744" t="s">
        <v>3851</v>
      </c>
      <c r="B3744" s="4">
        <v>41495</v>
      </c>
      <c r="C3744" t="s">
        <v>7900</v>
      </c>
      <c r="D3744">
        <v>2013</v>
      </c>
      <c r="E3744" s="4">
        <v>41501</v>
      </c>
      <c r="F3744">
        <v>6</v>
      </c>
      <c r="G3744" t="s">
        <v>6768</v>
      </c>
      <c r="H3744" t="s">
        <v>7519</v>
      </c>
      <c r="I3744" t="s">
        <v>5980</v>
      </c>
      <c r="J3744" t="s">
        <v>5981</v>
      </c>
      <c r="K3744" t="s">
        <v>5975</v>
      </c>
      <c r="L3744" t="s">
        <v>5976</v>
      </c>
      <c r="M3744" t="s">
        <v>5991</v>
      </c>
      <c r="N3744" t="s">
        <v>123</v>
      </c>
      <c r="O3744" t="s">
        <v>7889</v>
      </c>
      <c r="P3744">
        <v>0</v>
      </c>
      <c r="Q3744">
        <v>88</v>
      </c>
      <c r="R3744">
        <v>18</v>
      </c>
      <c r="S3744">
        <v>70</v>
      </c>
      <c r="T3744">
        <v>0.204545454545455</v>
      </c>
      <c r="U3744" t="s">
        <v>7891</v>
      </c>
      <c r="V3744" t="s">
        <v>57</v>
      </c>
      <c r="W3744" t="s">
        <v>96</v>
      </c>
    </row>
    <row r="3745" spans="1:23" x14ac:dyDescent="0.3">
      <c r="A3745" t="s">
        <v>3851</v>
      </c>
      <c r="B3745" s="4">
        <v>41495</v>
      </c>
      <c r="C3745" t="s">
        <v>7900</v>
      </c>
      <c r="D3745">
        <v>2013</v>
      </c>
      <c r="E3745" s="4">
        <v>41501</v>
      </c>
      <c r="F3745">
        <v>6</v>
      </c>
      <c r="G3745" t="s">
        <v>6768</v>
      </c>
      <c r="H3745" t="s">
        <v>7519</v>
      </c>
      <c r="I3745" t="s">
        <v>5980</v>
      </c>
      <c r="J3745" t="s">
        <v>5981</v>
      </c>
      <c r="K3745" t="s">
        <v>5975</v>
      </c>
      <c r="L3745" t="s">
        <v>5976</v>
      </c>
      <c r="M3745" t="s">
        <v>5991</v>
      </c>
      <c r="N3745" t="s">
        <v>1789</v>
      </c>
      <c r="O3745" t="s">
        <v>7889</v>
      </c>
      <c r="P3745">
        <v>0</v>
      </c>
      <c r="Q3745">
        <v>762</v>
      </c>
      <c r="R3745">
        <v>305</v>
      </c>
      <c r="S3745">
        <v>457</v>
      </c>
      <c r="T3745">
        <v>0.40026246719160102</v>
      </c>
      <c r="U3745" t="s">
        <v>7891</v>
      </c>
      <c r="V3745" t="s">
        <v>57</v>
      </c>
      <c r="W3745" t="s">
        <v>96</v>
      </c>
    </row>
    <row r="3746" spans="1:23" x14ac:dyDescent="0.3">
      <c r="A3746" t="s">
        <v>3969</v>
      </c>
      <c r="B3746" s="4">
        <v>41514</v>
      </c>
      <c r="C3746" t="s">
        <v>7900</v>
      </c>
      <c r="D3746">
        <v>2013</v>
      </c>
      <c r="E3746" s="4">
        <v>41520</v>
      </c>
      <c r="F3746">
        <v>6</v>
      </c>
      <c r="G3746" t="s">
        <v>6850</v>
      </c>
      <c r="H3746" t="s">
        <v>6311</v>
      </c>
      <c r="I3746" t="s">
        <v>5980</v>
      </c>
      <c r="J3746" t="s">
        <v>5981</v>
      </c>
      <c r="K3746" t="s">
        <v>5975</v>
      </c>
      <c r="L3746" t="s">
        <v>5976</v>
      </c>
      <c r="M3746" t="s">
        <v>6250</v>
      </c>
      <c r="N3746" t="s">
        <v>3751</v>
      </c>
      <c r="O3746" t="s">
        <v>7889</v>
      </c>
      <c r="P3746">
        <v>0</v>
      </c>
      <c r="Q3746">
        <v>345</v>
      </c>
      <c r="R3746">
        <v>0</v>
      </c>
      <c r="S3746">
        <v>345</v>
      </c>
      <c r="T3746">
        <v>0</v>
      </c>
      <c r="U3746" t="s">
        <v>7891</v>
      </c>
      <c r="V3746" t="s">
        <v>57</v>
      </c>
      <c r="W3746" t="s">
        <v>96</v>
      </c>
    </row>
    <row r="3747" spans="1:23" x14ac:dyDescent="0.3">
      <c r="A3747" t="s">
        <v>4029</v>
      </c>
      <c r="B3747" s="4">
        <v>41527</v>
      </c>
      <c r="C3747" t="s">
        <v>7901</v>
      </c>
      <c r="D3747">
        <v>2013</v>
      </c>
      <c r="E3747" s="4">
        <v>41531</v>
      </c>
      <c r="F3747">
        <v>4</v>
      </c>
      <c r="G3747" t="s">
        <v>6320</v>
      </c>
      <c r="H3747" t="s">
        <v>6003</v>
      </c>
      <c r="I3747" t="s">
        <v>6004</v>
      </c>
      <c r="J3747" t="s">
        <v>5998</v>
      </c>
      <c r="K3747" t="s">
        <v>5975</v>
      </c>
      <c r="L3747" t="s">
        <v>5976</v>
      </c>
      <c r="M3747" t="s">
        <v>6003</v>
      </c>
      <c r="N3747" t="s">
        <v>1127</v>
      </c>
      <c r="O3747" t="s">
        <v>7889</v>
      </c>
      <c r="P3747">
        <v>0</v>
      </c>
      <c r="Q3747">
        <v>632</v>
      </c>
      <c r="R3747">
        <v>57</v>
      </c>
      <c r="S3747">
        <v>575</v>
      </c>
      <c r="T3747">
        <v>9.01898734177215E-2</v>
      </c>
      <c r="U3747" t="s">
        <v>7902</v>
      </c>
      <c r="V3747" t="s">
        <v>57</v>
      </c>
      <c r="W3747" t="s">
        <v>96</v>
      </c>
    </row>
    <row r="3748" spans="1:23" x14ac:dyDescent="0.3">
      <c r="A3748" t="s">
        <v>4045</v>
      </c>
      <c r="B3748" s="4">
        <v>41529</v>
      </c>
      <c r="C3748" t="s">
        <v>7901</v>
      </c>
      <c r="D3748">
        <v>2013</v>
      </c>
      <c r="E3748" s="4">
        <v>41533</v>
      </c>
      <c r="F3748">
        <v>4</v>
      </c>
      <c r="G3748" t="s">
        <v>7002</v>
      </c>
      <c r="H3748" t="s">
        <v>6795</v>
      </c>
      <c r="I3748" t="s">
        <v>6004</v>
      </c>
      <c r="J3748" t="s">
        <v>5998</v>
      </c>
      <c r="K3748" t="s">
        <v>5985</v>
      </c>
      <c r="L3748" t="s">
        <v>5976</v>
      </c>
      <c r="M3748" t="s">
        <v>6796</v>
      </c>
      <c r="N3748" t="s">
        <v>2603</v>
      </c>
      <c r="O3748" t="s">
        <v>7889</v>
      </c>
      <c r="P3748">
        <v>0</v>
      </c>
      <c r="Q3748">
        <v>500</v>
      </c>
      <c r="R3748">
        <v>90</v>
      </c>
      <c r="S3748">
        <v>410</v>
      </c>
      <c r="T3748">
        <v>0.18</v>
      </c>
      <c r="U3748" t="s">
        <v>7899</v>
      </c>
      <c r="V3748" t="s">
        <v>57</v>
      </c>
      <c r="W3748" t="s">
        <v>96</v>
      </c>
    </row>
    <row r="3749" spans="1:23" x14ac:dyDescent="0.3">
      <c r="A3749" t="s">
        <v>4058</v>
      </c>
      <c r="B3749" s="4">
        <v>41533</v>
      </c>
      <c r="C3749" t="s">
        <v>7901</v>
      </c>
      <c r="D3749">
        <v>2013</v>
      </c>
      <c r="E3749" s="4">
        <v>41538</v>
      </c>
      <c r="F3749">
        <v>5</v>
      </c>
      <c r="G3749" t="s">
        <v>6562</v>
      </c>
      <c r="H3749" t="s">
        <v>7142</v>
      </c>
      <c r="I3749" t="s">
        <v>5980</v>
      </c>
      <c r="J3749" t="s">
        <v>5981</v>
      </c>
      <c r="K3749" t="s">
        <v>5970</v>
      </c>
      <c r="L3749" t="s">
        <v>5976</v>
      </c>
      <c r="M3749" t="s">
        <v>6044</v>
      </c>
      <c r="N3749" t="s">
        <v>1363</v>
      </c>
      <c r="O3749" t="s">
        <v>7889</v>
      </c>
      <c r="P3749">
        <v>0</v>
      </c>
      <c r="Q3749">
        <v>214</v>
      </c>
      <c r="R3749">
        <v>30</v>
      </c>
      <c r="S3749">
        <v>184</v>
      </c>
      <c r="T3749">
        <v>0.14018691588785001</v>
      </c>
      <c r="U3749" t="s">
        <v>7891</v>
      </c>
      <c r="V3749" t="s">
        <v>57</v>
      </c>
      <c r="W3749" t="s">
        <v>96</v>
      </c>
    </row>
    <row r="3750" spans="1:23" x14ac:dyDescent="0.3">
      <c r="A3750" t="s">
        <v>4089</v>
      </c>
      <c r="B3750" s="4">
        <v>41537</v>
      </c>
      <c r="C3750" t="s">
        <v>7901</v>
      </c>
      <c r="D3750">
        <v>2013</v>
      </c>
      <c r="E3750" s="4">
        <v>41542</v>
      </c>
      <c r="F3750">
        <v>5</v>
      </c>
      <c r="G3750" t="s">
        <v>6240</v>
      </c>
      <c r="H3750" t="s">
        <v>7036</v>
      </c>
      <c r="I3750" t="s">
        <v>5997</v>
      </c>
      <c r="J3750" t="s">
        <v>5998</v>
      </c>
      <c r="K3750" t="s">
        <v>5985</v>
      </c>
      <c r="L3750" t="s">
        <v>5976</v>
      </c>
      <c r="M3750" t="s">
        <v>6038</v>
      </c>
      <c r="N3750" t="s">
        <v>4090</v>
      </c>
      <c r="O3750" t="s">
        <v>7889</v>
      </c>
      <c r="P3750">
        <v>0</v>
      </c>
      <c r="Q3750">
        <v>123</v>
      </c>
      <c r="R3750">
        <v>33</v>
      </c>
      <c r="S3750">
        <v>90</v>
      </c>
      <c r="T3750">
        <v>0.26829268292682901</v>
      </c>
      <c r="U3750" t="s">
        <v>7892</v>
      </c>
      <c r="V3750" t="s">
        <v>57</v>
      </c>
      <c r="W3750" t="s">
        <v>96</v>
      </c>
    </row>
    <row r="3751" spans="1:23" x14ac:dyDescent="0.3">
      <c r="A3751" t="s">
        <v>4124</v>
      </c>
      <c r="B3751" s="4">
        <v>41543</v>
      </c>
      <c r="C3751" t="s">
        <v>7901</v>
      </c>
      <c r="D3751">
        <v>2013</v>
      </c>
      <c r="E3751" s="4">
        <v>41548</v>
      </c>
      <c r="F3751">
        <v>5</v>
      </c>
      <c r="G3751" t="s">
        <v>6149</v>
      </c>
      <c r="H3751" t="s">
        <v>7653</v>
      </c>
      <c r="I3751" t="s">
        <v>5997</v>
      </c>
      <c r="J3751" t="s">
        <v>5998</v>
      </c>
      <c r="K3751" t="s">
        <v>5985</v>
      </c>
      <c r="L3751" t="s">
        <v>5976</v>
      </c>
      <c r="M3751" t="s">
        <v>6038</v>
      </c>
      <c r="N3751" t="s">
        <v>595</v>
      </c>
      <c r="O3751" t="s">
        <v>7889</v>
      </c>
      <c r="P3751">
        <v>0</v>
      </c>
      <c r="Q3751">
        <v>230</v>
      </c>
      <c r="R3751">
        <v>53</v>
      </c>
      <c r="S3751">
        <v>177</v>
      </c>
      <c r="T3751">
        <v>0.23043478260869599</v>
      </c>
      <c r="U3751" t="s">
        <v>7892</v>
      </c>
      <c r="V3751" t="s">
        <v>57</v>
      </c>
      <c r="W3751" t="s">
        <v>96</v>
      </c>
    </row>
    <row r="3752" spans="1:23" x14ac:dyDescent="0.3">
      <c r="A3752" t="s">
        <v>4133</v>
      </c>
      <c r="B3752" s="4">
        <v>41544</v>
      </c>
      <c r="C3752" t="s">
        <v>7901</v>
      </c>
      <c r="D3752">
        <v>2013</v>
      </c>
      <c r="E3752" s="4">
        <v>41549</v>
      </c>
      <c r="F3752">
        <v>5</v>
      </c>
      <c r="G3752" t="s">
        <v>6560</v>
      </c>
      <c r="H3752" t="s">
        <v>7518</v>
      </c>
      <c r="I3752" t="s">
        <v>5980</v>
      </c>
      <c r="J3752" t="s">
        <v>5981</v>
      </c>
      <c r="K3752" t="s">
        <v>5985</v>
      </c>
      <c r="L3752" t="s">
        <v>5976</v>
      </c>
      <c r="M3752" t="s">
        <v>6044</v>
      </c>
      <c r="N3752" t="s">
        <v>1478</v>
      </c>
      <c r="O3752" t="s">
        <v>7889</v>
      </c>
      <c r="P3752">
        <v>0</v>
      </c>
      <c r="Q3752">
        <v>1554</v>
      </c>
      <c r="R3752">
        <v>730</v>
      </c>
      <c r="S3752">
        <v>824</v>
      </c>
      <c r="T3752">
        <v>0.46975546975547</v>
      </c>
      <c r="U3752" t="s">
        <v>7910</v>
      </c>
      <c r="V3752" t="s">
        <v>57</v>
      </c>
      <c r="W3752" t="s">
        <v>96</v>
      </c>
    </row>
    <row r="3753" spans="1:23" x14ac:dyDescent="0.3">
      <c r="A3753" t="s">
        <v>4133</v>
      </c>
      <c r="B3753" s="4">
        <v>41544</v>
      </c>
      <c r="C3753" t="s">
        <v>7901</v>
      </c>
      <c r="D3753">
        <v>2013</v>
      </c>
      <c r="E3753" s="4">
        <v>41549</v>
      </c>
      <c r="F3753">
        <v>5</v>
      </c>
      <c r="G3753" t="s">
        <v>6560</v>
      </c>
      <c r="H3753" t="s">
        <v>7518</v>
      </c>
      <c r="I3753" t="s">
        <v>5980</v>
      </c>
      <c r="J3753" t="s">
        <v>5981</v>
      </c>
      <c r="K3753" t="s">
        <v>5985</v>
      </c>
      <c r="L3753" t="s">
        <v>5976</v>
      </c>
      <c r="M3753" t="s">
        <v>6044</v>
      </c>
      <c r="N3753" t="s">
        <v>664</v>
      </c>
      <c r="O3753" t="s">
        <v>7889</v>
      </c>
      <c r="P3753">
        <v>0</v>
      </c>
      <c r="Q3753">
        <v>84</v>
      </c>
      <c r="R3753">
        <v>0</v>
      </c>
      <c r="S3753">
        <v>84</v>
      </c>
      <c r="T3753">
        <v>0</v>
      </c>
      <c r="U3753" t="s">
        <v>7895</v>
      </c>
      <c r="V3753" t="s">
        <v>57</v>
      </c>
      <c r="W3753" t="s">
        <v>96</v>
      </c>
    </row>
    <row r="3754" spans="1:23" x14ac:dyDescent="0.3">
      <c r="A3754" t="s">
        <v>4154</v>
      </c>
      <c r="B3754" s="4">
        <v>41552</v>
      </c>
      <c r="C3754" t="s">
        <v>7903</v>
      </c>
      <c r="D3754">
        <v>2013</v>
      </c>
      <c r="E3754" s="4">
        <v>41556</v>
      </c>
      <c r="F3754">
        <v>4</v>
      </c>
      <c r="G3754" t="s">
        <v>6302</v>
      </c>
      <c r="H3754" t="s">
        <v>6001</v>
      </c>
      <c r="I3754" t="s">
        <v>6002</v>
      </c>
      <c r="J3754" t="s">
        <v>5981</v>
      </c>
      <c r="K3754" t="s">
        <v>5985</v>
      </c>
      <c r="L3754" t="s">
        <v>5976</v>
      </c>
      <c r="M3754" t="s">
        <v>6001</v>
      </c>
      <c r="N3754" t="s">
        <v>2447</v>
      </c>
      <c r="O3754" t="s">
        <v>7889</v>
      </c>
      <c r="P3754">
        <v>0</v>
      </c>
      <c r="Q3754">
        <v>488</v>
      </c>
      <c r="R3754">
        <v>244</v>
      </c>
      <c r="S3754">
        <v>244</v>
      </c>
      <c r="T3754">
        <v>0.5</v>
      </c>
      <c r="U3754" t="s">
        <v>7910</v>
      </c>
      <c r="V3754" t="s">
        <v>57</v>
      </c>
      <c r="W3754" t="s">
        <v>96</v>
      </c>
    </row>
    <row r="3755" spans="1:23" x14ac:dyDescent="0.3">
      <c r="A3755" t="s">
        <v>4169</v>
      </c>
      <c r="B3755" s="4">
        <v>41558</v>
      </c>
      <c r="C3755" t="s">
        <v>7903</v>
      </c>
      <c r="D3755">
        <v>2013</v>
      </c>
      <c r="E3755" s="4">
        <v>41562</v>
      </c>
      <c r="F3755">
        <v>4</v>
      </c>
      <c r="G3755" t="s">
        <v>6090</v>
      </c>
      <c r="H3755" t="s">
        <v>6697</v>
      </c>
      <c r="I3755" t="s">
        <v>5980</v>
      </c>
      <c r="J3755" t="s">
        <v>5981</v>
      </c>
      <c r="K3755" t="s">
        <v>5975</v>
      </c>
      <c r="L3755" t="s">
        <v>5976</v>
      </c>
      <c r="M3755" t="s">
        <v>6044</v>
      </c>
      <c r="N3755" t="s">
        <v>1478</v>
      </c>
      <c r="O3755" t="s">
        <v>7889</v>
      </c>
      <c r="P3755">
        <v>0</v>
      </c>
      <c r="Q3755">
        <v>1554</v>
      </c>
      <c r="R3755">
        <v>730</v>
      </c>
      <c r="S3755">
        <v>824</v>
      </c>
      <c r="T3755">
        <v>0.46975546975547</v>
      </c>
      <c r="U3755" t="s">
        <v>7910</v>
      </c>
      <c r="V3755" t="s">
        <v>57</v>
      </c>
      <c r="W3755" t="s">
        <v>96</v>
      </c>
    </row>
    <row r="3756" spans="1:23" x14ac:dyDescent="0.3">
      <c r="A3756" t="s">
        <v>4184</v>
      </c>
      <c r="B3756" s="4">
        <v>41563</v>
      </c>
      <c r="C3756" t="s">
        <v>7903</v>
      </c>
      <c r="D3756">
        <v>2013</v>
      </c>
      <c r="E3756" s="4">
        <v>41569</v>
      </c>
      <c r="F3756">
        <v>6</v>
      </c>
      <c r="G3756" t="s">
        <v>7155</v>
      </c>
      <c r="H3756" t="s">
        <v>7484</v>
      </c>
      <c r="I3756" t="s">
        <v>6004</v>
      </c>
      <c r="J3756" t="s">
        <v>5998</v>
      </c>
      <c r="K3756" t="s">
        <v>5985</v>
      </c>
      <c r="L3756" t="s">
        <v>5976</v>
      </c>
      <c r="M3756" t="s">
        <v>6003</v>
      </c>
      <c r="N3756" t="s">
        <v>286</v>
      </c>
      <c r="O3756" t="s">
        <v>7889</v>
      </c>
      <c r="P3756">
        <v>0</v>
      </c>
      <c r="Q3756">
        <v>1708</v>
      </c>
      <c r="R3756">
        <v>512</v>
      </c>
      <c r="S3756">
        <v>1196</v>
      </c>
      <c r="T3756">
        <v>0.299765807962529</v>
      </c>
      <c r="U3756" t="s">
        <v>7897</v>
      </c>
      <c r="V3756" t="s">
        <v>57</v>
      </c>
      <c r="W3756" t="s">
        <v>96</v>
      </c>
    </row>
    <row r="3757" spans="1:23" x14ac:dyDescent="0.3">
      <c r="A3757" t="s">
        <v>4197</v>
      </c>
      <c r="B3757" s="4">
        <v>41570</v>
      </c>
      <c r="C3757" t="s">
        <v>7903</v>
      </c>
      <c r="D3757">
        <v>2013</v>
      </c>
      <c r="E3757" s="4">
        <v>41575</v>
      </c>
      <c r="F3757">
        <v>5</v>
      </c>
      <c r="G3757" t="s">
        <v>7404</v>
      </c>
      <c r="H3757" t="s">
        <v>7663</v>
      </c>
      <c r="I3757" t="s">
        <v>5997</v>
      </c>
      <c r="J3757" t="s">
        <v>5998</v>
      </c>
      <c r="K3757" t="s">
        <v>5985</v>
      </c>
      <c r="L3757" t="s">
        <v>5976</v>
      </c>
      <c r="M3757" t="s">
        <v>6377</v>
      </c>
      <c r="N3757" t="s">
        <v>95</v>
      </c>
      <c r="O3757" t="s">
        <v>7889</v>
      </c>
      <c r="P3757">
        <v>0</v>
      </c>
      <c r="Q3757">
        <v>1239</v>
      </c>
      <c r="R3757">
        <v>582</v>
      </c>
      <c r="S3757">
        <v>657</v>
      </c>
      <c r="T3757">
        <v>0.46973365617433399</v>
      </c>
      <c r="U3757" t="s">
        <v>7899</v>
      </c>
      <c r="V3757" t="s">
        <v>57</v>
      </c>
      <c r="W3757" t="s">
        <v>96</v>
      </c>
    </row>
    <row r="3758" spans="1:23" x14ac:dyDescent="0.3">
      <c r="A3758" t="s">
        <v>4306</v>
      </c>
      <c r="B3758" s="4">
        <v>41597</v>
      </c>
      <c r="C3758" t="s">
        <v>7904</v>
      </c>
      <c r="D3758">
        <v>2013</v>
      </c>
      <c r="E3758" s="4">
        <v>41604</v>
      </c>
      <c r="F3758">
        <v>7</v>
      </c>
      <c r="G3758" t="s">
        <v>6303</v>
      </c>
      <c r="H3758" t="s">
        <v>6432</v>
      </c>
      <c r="I3758" t="s">
        <v>6050</v>
      </c>
      <c r="J3758" t="s">
        <v>5981</v>
      </c>
      <c r="K3758" t="s">
        <v>5985</v>
      </c>
      <c r="L3758" t="s">
        <v>5976</v>
      </c>
      <c r="M3758" t="s">
        <v>6433</v>
      </c>
      <c r="N3758" t="s">
        <v>664</v>
      </c>
      <c r="O3758" t="s">
        <v>7889</v>
      </c>
      <c r="P3758">
        <v>0</v>
      </c>
      <c r="Q3758">
        <v>293</v>
      </c>
      <c r="R3758">
        <v>0</v>
      </c>
      <c r="S3758">
        <v>293</v>
      </c>
      <c r="T3758">
        <v>0</v>
      </c>
      <c r="U3758" t="s">
        <v>7897</v>
      </c>
      <c r="V3758" t="s">
        <v>57</v>
      </c>
      <c r="W3758" t="s">
        <v>96</v>
      </c>
    </row>
    <row r="3759" spans="1:23" x14ac:dyDescent="0.3">
      <c r="A3759" t="s">
        <v>4321</v>
      </c>
      <c r="B3759" s="4">
        <v>41600</v>
      </c>
      <c r="C3759" t="s">
        <v>7904</v>
      </c>
      <c r="D3759">
        <v>2013</v>
      </c>
      <c r="E3759" s="4">
        <v>41604</v>
      </c>
      <c r="F3759">
        <v>4</v>
      </c>
      <c r="G3759" t="s">
        <v>6592</v>
      </c>
      <c r="H3759" t="s">
        <v>6259</v>
      </c>
      <c r="I3759" t="s">
        <v>5980</v>
      </c>
      <c r="J3759" t="s">
        <v>5981</v>
      </c>
      <c r="K3759" t="s">
        <v>5985</v>
      </c>
      <c r="L3759" t="s">
        <v>5976</v>
      </c>
      <c r="M3759" t="s">
        <v>6044</v>
      </c>
      <c r="N3759" t="s">
        <v>4322</v>
      </c>
      <c r="O3759" t="s">
        <v>7889</v>
      </c>
      <c r="P3759">
        <v>0</v>
      </c>
      <c r="Q3759">
        <v>276</v>
      </c>
      <c r="R3759">
        <v>80</v>
      </c>
      <c r="S3759">
        <v>196</v>
      </c>
      <c r="T3759">
        <v>0.28985507246376802</v>
      </c>
      <c r="U3759" t="s">
        <v>7899</v>
      </c>
      <c r="V3759" t="s">
        <v>57</v>
      </c>
      <c r="W3759" t="s">
        <v>96</v>
      </c>
    </row>
    <row r="3760" spans="1:23" x14ac:dyDescent="0.3">
      <c r="A3760" t="s">
        <v>4410</v>
      </c>
      <c r="B3760" s="4">
        <v>41619</v>
      </c>
      <c r="C3760" t="s">
        <v>7906</v>
      </c>
      <c r="D3760">
        <v>2013</v>
      </c>
      <c r="E3760" s="4">
        <v>41623</v>
      </c>
      <c r="F3760">
        <v>4</v>
      </c>
      <c r="G3760" t="s">
        <v>6541</v>
      </c>
      <c r="H3760" t="s">
        <v>7473</v>
      </c>
      <c r="I3760" t="s">
        <v>6002</v>
      </c>
      <c r="J3760" t="s">
        <v>5981</v>
      </c>
      <c r="K3760" t="s">
        <v>5985</v>
      </c>
      <c r="L3760" t="s">
        <v>5976</v>
      </c>
      <c r="M3760" t="s">
        <v>7473</v>
      </c>
      <c r="N3760" t="s">
        <v>4047</v>
      </c>
      <c r="O3760" t="s">
        <v>7889</v>
      </c>
      <c r="P3760">
        <v>0</v>
      </c>
      <c r="Q3760">
        <v>437</v>
      </c>
      <c r="R3760">
        <v>183</v>
      </c>
      <c r="S3760">
        <v>254</v>
      </c>
      <c r="T3760">
        <v>0.418764302059497</v>
      </c>
      <c r="U3760" t="s">
        <v>7910</v>
      </c>
      <c r="V3760" t="s">
        <v>57</v>
      </c>
      <c r="W3760" t="s">
        <v>96</v>
      </c>
    </row>
    <row r="3761" spans="1:23" x14ac:dyDescent="0.3">
      <c r="A3761" t="s">
        <v>4469</v>
      </c>
      <c r="B3761" s="4">
        <v>41631</v>
      </c>
      <c r="C3761" t="s">
        <v>7906</v>
      </c>
      <c r="D3761">
        <v>2013</v>
      </c>
      <c r="E3761" s="4">
        <v>41636</v>
      </c>
      <c r="F3761">
        <v>5</v>
      </c>
      <c r="G3761" t="s">
        <v>6693</v>
      </c>
      <c r="H3761" t="s">
        <v>6388</v>
      </c>
      <c r="I3761" t="s">
        <v>5980</v>
      </c>
      <c r="J3761" t="s">
        <v>5981</v>
      </c>
      <c r="K3761" t="s">
        <v>5975</v>
      </c>
      <c r="L3761" t="s">
        <v>5976</v>
      </c>
      <c r="M3761" t="s">
        <v>6181</v>
      </c>
      <c r="N3761" t="s">
        <v>3551</v>
      </c>
      <c r="O3761" t="s">
        <v>7889</v>
      </c>
      <c r="P3761">
        <v>0</v>
      </c>
      <c r="Q3761">
        <v>225</v>
      </c>
      <c r="R3761">
        <v>9</v>
      </c>
      <c r="S3761">
        <v>216</v>
      </c>
      <c r="T3761">
        <v>0.04</v>
      </c>
      <c r="U3761" t="s">
        <v>7905</v>
      </c>
      <c r="V3761" t="s">
        <v>57</v>
      </c>
      <c r="W3761" t="s">
        <v>96</v>
      </c>
    </row>
    <row r="3762" spans="1:23" x14ac:dyDescent="0.3">
      <c r="A3762" t="s">
        <v>4491</v>
      </c>
      <c r="B3762" s="4">
        <v>41635</v>
      </c>
      <c r="C3762" t="s">
        <v>7906</v>
      </c>
      <c r="D3762">
        <v>2013</v>
      </c>
      <c r="E3762" s="4">
        <v>41639</v>
      </c>
      <c r="F3762">
        <v>4</v>
      </c>
      <c r="G3762" t="s">
        <v>6627</v>
      </c>
      <c r="H3762" t="s">
        <v>7318</v>
      </c>
      <c r="I3762" t="s">
        <v>5980</v>
      </c>
      <c r="J3762" t="s">
        <v>5981</v>
      </c>
      <c r="K3762" t="s">
        <v>5970</v>
      </c>
      <c r="L3762" t="s">
        <v>5976</v>
      </c>
      <c r="M3762" t="s">
        <v>6044</v>
      </c>
      <c r="N3762" t="s">
        <v>4492</v>
      </c>
      <c r="O3762" t="s">
        <v>7889</v>
      </c>
      <c r="P3762">
        <v>0</v>
      </c>
      <c r="Q3762">
        <v>85</v>
      </c>
      <c r="R3762">
        <v>38</v>
      </c>
      <c r="S3762">
        <v>47</v>
      </c>
      <c r="T3762">
        <v>0.44705882352941201</v>
      </c>
      <c r="U3762" t="s">
        <v>7891</v>
      </c>
      <c r="V3762" t="s">
        <v>57</v>
      </c>
      <c r="W3762" t="s">
        <v>96</v>
      </c>
    </row>
    <row r="3763" spans="1:23" x14ac:dyDescent="0.3">
      <c r="A3763" t="s">
        <v>4494</v>
      </c>
      <c r="B3763" s="4">
        <v>41635</v>
      </c>
      <c r="C3763" t="s">
        <v>7906</v>
      </c>
      <c r="D3763">
        <v>2013</v>
      </c>
      <c r="E3763" s="4">
        <v>41641</v>
      </c>
      <c r="F3763">
        <v>6</v>
      </c>
      <c r="G3763" t="s">
        <v>6253</v>
      </c>
      <c r="H3763" t="s">
        <v>7712</v>
      </c>
      <c r="I3763" t="s">
        <v>5997</v>
      </c>
      <c r="J3763" t="s">
        <v>5998</v>
      </c>
      <c r="K3763" t="s">
        <v>5985</v>
      </c>
      <c r="L3763" t="s">
        <v>5976</v>
      </c>
      <c r="M3763" t="s">
        <v>6655</v>
      </c>
      <c r="N3763" t="s">
        <v>702</v>
      </c>
      <c r="O3763" t="s">
        <v>7889</v>
      </c>
      <c r="P3763">
        <v>0</v>
      </c>
      <c r="Q3763">
        <v>739</v>
      </c>
      <c r="R3763">
        <v>281</v>
      </c>
      <c r="S3763">
        <v>458</v>
      </c>
      <c r="T3763">
        <v>0.38024357239512901</v>
      </c>
      <c r="U3763" t="s">
        <v>7891</v>
      </c>
      <c r="V3763" t="s">
        <v>57</v>
      </c>
      <c r="W3763" t="s">
        <v>96</v>
      </c>
    </row>
    <row r="3764" spans="1:23" x14ac:dyDescent="0.3">
      <c r="A3764" t="s">
        <v>3286</v>
      </c>
      <c r="B3764" s="4">
        <v>41323</v>
      </c>
      <c r="C3764" t="s">
        <v>7893</v>
      </c>
      <c r="D3764">
        <v>2013</v>
      </c>
      <c r="E3764" s="4">
        <v>41330</v>
      </c>
      <c r="F3764">
        <v>7</v>
      </c>
      <c r="G3764" t="s">
        <v>6399</v>
      </c>
      <c r="H3764" t="s">
        <v>7190</v>
      </c>
      <c r="I3764" t="s">
        <v>6004</v>
      </c>
      <c r="J3764" t="s">
        <v>5998</v>
      </c>
      <c r="K3764" t="s">
        <v>5985</v>
      </c>
      <c r="L3764" t="s">
        <v>5976</v>
      </c>
      <c r="M3764" t="s">
        <v>6796</v>
      </c>
      <c r="N3764" t="s">
        <v>3288</v>
      </c>
      <c r="O3764" t="s">
        <v>7889</v>
      </c>
      <c r="P3764">
        <v>0</v>
      </c>
      <c r="Q3764">
        <v>2880</v>
      </c>
      <c r="R3764">
        <v>1296</v>
      </c>
      <c r="S3764">
        <v>1584</v>
      </c>
      <c r="T3764">
        <v>0.45</v>
      </c>
      <c r="U3764" t="s">
        <v>7902</v>
      </c>
      <c r="V3764" t="s">
        <v>57</v>
      </c>
      <c r="W3764" t="s">
        <v>79</v>
      </c>
    </row>
    <row r="3765" spans="1:23" x14ac:dyDescent="0.3">
      <c r="A3765" t="s">
        <v>3397</v>
      </c>
      <c r="B3765" s="4">
        <v>41362</v>
      </c>
      <c r="C3765" t="s">
        <v>7907</v>
      </c>
      <c r="D3765">
        <v>2013</v>
      </c>
      <c r="E3765" s="4">
        <v>41367</v>
      </c>
      <c r="F3765">
        <v>5</v>
      </c>
      <c r="G3765" t="s">
        <v>7511</v>
      </c>
      <c r="H3765" t="s">
        <v>6078</v>
      </c>
      <c r="I3765" t="s">
        <v>5997</v>
      </c>
      <c r="J3765" t="s">
        <v>5998</v>
      </c>
      <c r="K3765" t="s">
        <v>5985</v>
      </c>
      <c r="L3765" t="s">
        <v>5976</v>
      </c>
      <c r="M3765" t="s">
        <v>6059</v>
      </c>
      <c r="N3765" t="s">
        <v>3398</v>
      </c>
      <c r="O3765" t="s">
        <v>7889</v>
      </c>
      <c r="P3765">
        <v>0</v>
      </c>
      <c r="Q3765">
        <v>527</v>
      </c>
      <c r="R3765">
        <v>132</v>
      </c>
      <c r="S3765">
        <v>395</v>
      </c>
      <c r="T3765">
        <v>0.25047438330170801</v>
      </c>
      <c r="U3765" t="s">
        <v>7895</v>
      </c>
      <c r="V3765" t="s">
        <v>57</v>
      </c>
      <c r="W3765" t="s">
        <v>79</v>
      </c>
    </row>
    <row r="3766" spans="1:23" x14ac:dyDescent="0.3">
      <c r="A3766" t="s">
        <v>3418</v>
      </c>
      <c r="B3766" s="4">
        <v>41369</v>
      </c>
      <c r="C3766" t="s">
        <v>7894</v>
      </c>
      <c r="D3766">
        <v>2013</v>
      </c>
      <c r="E3766" s="4">
        <v>41373</v>
      </c>
      <c r="F3766">
        <v>4</v>
      </c>
      <c r="G3766" t="s">
        <v>7411</v>
      </c>
      <c r="H3766" t="s">
        <v>6196</v>
      </c>
      <c r="I3766" t="s">
        <v>5997</v>
      </c>
      <c r="J3766" t="s">
        <v>5998</v>
      </c>
      <c r="K3766" t="s">
        <v>5985</v>
      </c>
      <c r="L3766" t="s">
        <v>5976</v>
      </c>
      <c r="M3766" t="s">
        <v>6197</v>
      </c>
      <c r="N3766" t="s">
        <v>2421</v>
      </c>
      <c r="O3766" t="s">
        <v>7889</v>
      </c>
      <c r="P3766">
        <v>0</v>
      </c>
      <c r="Q3766">
        <v>1226</v>
      </c>
      <c r="R3766">
        <v>417</v>
      </c>
      <c r="S3766">
        <v>809</v>
      </c>
      <c r="T3766">
        <v>0.340130505709625</v>
      </c>
      <c r="U3766" t="s">
        <v>7899</v>
      </c>
      <c r="V3766" t="s">
        <v>57</v>
      </c>
      <c r="W3766" t="s">
        <v>79</v>
      </c>
    </row>
    <row r="3767" spans="1:23" x14ac:dyDescent="0.3">
      <c r="A3767" t="s">
        <v>3546</v>
      </c>
      <c r="B3767" s="4">
        <v>41422</v>
      </c>
      <c r="C3767" t="s">
        <v>7896</v>
      </c>
      <c r="D3767">
        <v>2013</v>
      </c>
      <c r="E3767" s="4">
        <v>41426</v>
      </c>
      <c r="F3767">
        <v>4</v>
      </c>
      <c r="G3767" t="s">
        <v>6146</v>
      </c>
      <c r="H3767" t="s">
        <v>7563</v>
      </c>
      <c r="I3767" t="s">
        <v>5997</v>
      </c>
      <c r="J3767" t="s">
        <v>5998</v>
      </c>
      <c r="K3767" t="s">
        <v>5975</v>
      </c>
      <c r="L3767" t="s">
        <v>5976</v>
      </c>
      <c r="M3767" t="s">
        <v>6059</v>
      </c>
      <c r="N3767" t="s">
        <v>656</v>
      </c>
      <c r="O3767" t="s">
        <v>7889</v>
      </c>
      <c r="P3767">
        <v>0</v>
      </c>
      <c r="Q3767">
        <v>143</v>
      </c>
      <c r="R3767">
        <v>3</v>
      </c>
      <c r="S3767">
        <v>140</v>
      </c>
      <c r="T3767">
        <v>2.0979020979021001E-2</v>
      </c>
      <c r="U3767" t="s">
        <v>7890</v>
      </c>
      <c r="V3767" t="s">
        <v>57</v>
      </c>
      <c r="W3767" t="s">
        <v>79</v>
      </c>
    </row>
    <row r="3768" spans="1:23" x14ac:dyDescent="0.3">
      <c r="A3768" t="s">
        <v>3556</v>
      </c>
      <c r="B3768" s="4">
        <v>41424</v>
      </c>
      <c r="C3768" t="s">
        <v>7896</v>
      </c>
      <c r="D3768">
        <v>2013</v>
      </c>
      <c r="E3768" s="4">
        <v>41430</v>
      </c>
      <c r="F3768">
        <v>6</v>
      </c>
      <c r="G3768" t="s">
        <v>7472</v>
      </c>
      <c r="H3768" t="s">
        <v>6001</v>
      </c>
      <c r="I3768" t="s">
        <v>6002</v>
      </c>
      <c r="J3768" t="s">
        <v>5981</v>
      </c>
      <c r="K3768" t="s">
        <v>5970</v>
      </c>
      <c r="L3768" t="s">
        <v>5976</v>
      </c>
      <c r="M3768" t="s">
        <v>6001</v>
      </c>
      <c r="N3768" t="s">
        <v>1180</v>
      </c>
      <c r="O3768" t="s">
        <v>7889</v>
      </c>
      <c r="P3768">
        <v>0</v>
      </c>
      <c r="Q3768">
        <v>1085</v>
      </c>
      <c r="R3768">
        <v>11</v>
      </c>
      <c r="S3768">
        <v>1074</v>
      </c>
      <c r="T3768">
        <v>1.0138248847926299E-2</v>
      </c>
      <c r="U3768" t="s">
        <v>7891</v>
      </c>
      <c r="V3768" t="s">
        <v>57</v>
      </c>
      <c r="W3768" t="s">
        <v>79</v>
      </c>
    </row>
    <row r="3769" spans="1:23" x14ac:dyDescent="0.3">
      <c r="A3769" t="s">
        <v>3618</v>
      </c>
      <c r="B3769" s="4">
        <v>41435</v>
      </c>
      <c r="C3769" t="s">
        <v>7898</v>
      </c>
      <c r="D3769">
        <v>2013</v>
      </c>
      <c r="E3769" s="4">
        <v>41442</v>
      </c>
      <c r="F3769">
        <v>7</v>
      </c>
      <c r="G3769" t="s">
        <v>6714</v>
      </c>
      <c r="H3769" t="s">
        <v>6150</v>
      </c>
      <c r="I3769" t="s">
        <v>5997</v>
      </c>
      <c r="J3769" t="s">
        <v>5998</v>
      </c>
      <c r="K3769" t="s">
        <v>5975</v>
      </c>
      <c r="L3769" t="s">
        <v>5976</v>
      </c>
      <c r="M3769" t="s">
        <v>6151</v>
      </c>
      <c r="N3769" t="s">
        <v>2935</v>
      </c>
      <c r="O3769" t="s">
        <v>7889</v>
      </c>
      <c r="P3769">
        <v>0</v>
      </c>
      <c r="Q3769">
        <v>954</v>
      </c>
      <c r="R3769">
        <v>219</v>
      </c>
      <c r="S3769">
        <v>735</v>
      </c>
      <c r="T3769">
        <v>0.22955974842767299</v>
      </c>
      <c r="U3769" t="s">
        <v>7891</v>
      </c>
      <c r="V3769" t="s">
        <v>57</v>
      </c>
      <c r="W3769" t="s">
        <v>79</v>
      </c>
    </row>
    <row r="3770" spans="1:23" x14ac:dyDescent="0.3">
      <c r="A3770" t="s">
        <v>3650</v>
      </c>
      <c r="B3770" s="4">
        <v>41439</v>
      </c>
      <c r="C3770" t="s">
        <v>7898</v>
      </c>
      <c r="D3770">
        <v>2013</v>
      </c>
      <c r="E3770" s="4">
        <v>41446</v>
      </c>
      <c r="F3770">
        <v>7</v>
      </c>
      <c r="G3770" t="s">
        <v>6545</v>
      </c>
      <c r="H3770" t="s">
        <v>6065</v>
      </c>
      <c r="I3770" t="s">
        <v>6004</v>
      </c>
      <c r="J3770" t="s">
        <v>5998</v>
      </c>
      <c r="K3770" t="s">
        <v>5970</v>
      </c>
      <c r="L3770" t="s">
        <v>5976</v>
      </c>
      <c r="M3770" t="s">
        <v>6065</v>
      </c>
      <c r="N3770" t="s">
        <v>125</v>
      </c>
      <c r="O3770" t="s">
        <v>7889</v>
      </c>
      <c r="P3770">
        <v>0</v>
      </c>
      <c r="Q3770">
        <v>760</v>
      </c>
      <c r="R3770">
        <v>236</v>
      </c>
      <c r="S3770">
        <v>524</v>
      </c>
      <c r="T3770">
        <v>0.31052631578947398</v>
      </c>
      <c r="U3770" t="s">
        <v>7895</v>
      </c>
      <c r="V3770" t="s">
        <v>57</v>
      </c>
      <c r="W3770" t="s">
        <v>79</v>
      </c>
    </row>
    <row r="3771" spans="1:23" x14ac:dyDescent="0.3">
      <c r="A3771" t="s">
        <v>3663</v>
      </c>
      <c r="B3771" s="4">
        <v>41442</v>
      </c>
      <c r="C3771" t="s">
        <v>7898</v>
      </c>
      <c r="D3771">
        <v>2013</v>
      </c>
      <c r="E3771" s="4">
        <v>41446</v>
      </c>
      <c r="F3771">
        <v>4</v>
      </c>
      <c r="G3771" t="s">
        <v>6024</v>
      </c>
      <c r="H3771" t="s">
        <v>7219</v>
      </c>
      <c r="I3771" t="s">
        <v>6004</v>
      </c>
      <c r="J3771" t="s">
        <v>5998</v>
      </c>
      <c r="K3771" t="s">
        <v>5985</v>
      </c>
      <c r="L3771" t="s">
        <v>5976</v>
      </c>
      <c r="M3771" t="s">
        <v>6084</v>
      </c>
      <c r="N3771" t="s">
        <v>1171</v>
      </c>
      <c r="O3771" t="s">
        <v>7889</v>
      </c>
      <c r="P3771">
        <v>0</v>
      </c>
      <c r="Q3771">
        <v>598</v>
      </c>
      <c r="R3771">
        <v>299</v>
      </c>
      <c r="S3771">
        <v>299</v>
      </c>
      <c r="T3771">
        <v>0.5</v>
      </c>
      <c r="U3771" t="s">
        <v>7899</v>
      </c>
      <c r="V3771" t="s">
        <v>57</v>
      </c>
      <c r="W3771" t="s">
        <v>79</v>
      </c>
    </row>
    <row r="3772" spans="1:23" x14ac:dyDescent="0.3">
      <c r="A3772" t="s">
        <v>3694</v>
      </c>
      <c r="B3772" s="4">
        <v>41449</v>
      </c>
      <c r="C3772" t="s">
        <v>7898</v>
      </c>
      <c r="D3772">
        <v>2013</v>
      </c>
      <c r="E3772" s="4">
        <v>41456</v>
      </c>
      <c r="F3772">
        <v>7</v>
      </c>
      <c r="G3772" t="s">
        <v>6547</v>
      </c>
      <c r="H3772" t="s">
        <v>7552</v>
      </c>
      <c r="I3772" t="s">
        <v>6117</v>
      </c>
      <c r="J3772" t="s">
        <v>5981</v>
      </c>
      <c r="K3772" t="s">
        <v>5985</v>
      </c>
      <c r="L3772" t="s">
        <v>5976</v>
      </c>
      <c r="M3772" t="s">
        <v>7552</v>
      </c>
      <c r="N3772" t="s">
        <v>125</v>
      </c>
      <c r="O3772" t="s">
        <v>7889</v>
      </c>
      <c r="P3772">
        <v>0</v>
      </c>
      <c r="Q3772">
        <v>3422</v>
      </c>
      <c r="R3772">
        <v>1061</v>
      </c>
      <c r="S3772">
        <v>2361</v>
      </c>
      <c r="T3772">
        <v>0.31005260081823499</v>
      </c>
      <c r="U3772" t="s">
        <v>7902</v>
      </c>
      <c r="V3772" t="s">
        <v>57</v>
      </c>
      <c r="W3772" t="s">
        <v>79</v>
      </c>
    </row>
    <row r="3773" spans="1:23" x14ac:dyDescent="0.3">
      <c r="A3773" t="s">
        <v>3755</v>
      </c>
      <c r="B3773" s="4">
        <v>41467</v>
      </c>
      <c r="C3773" t="s">
        <v>7909</v>
      </c>
      <c r="D3773">
        <v>2013</v>
      </c>
      <c r="E3773" s="4">
        <v>41471</v>
      </c>
      <c r="F3773">
        <v>4</v>
      </c>
      <c r="G3773" t="s">
        <v>6851</v>
      </c>
      <c r="H3773" t="s">
        <v>6150</v>
      </c>
      <c r="I3773" t="s">
        <v>5997</v>
      </c>
      <c r="J3773" t="s">
        <v>5998</v>
      </c>
      <c r="K3773" t="s">
        <v>5970</v>
      </c>
      <c r="L3773" t="s">
        <v>5976</v>
      </c>
      <c r="M3773" t="s">
        <v>6151</v>
      </c>
      <c r="N3773" t="s">
        <v>3756</v>
      </c>
      <c r="O3773" t="s">
        <v>7889</v>
      </c>
      <c r="P3773">
        <v>0</v>
      </c>
      <c r="Q3773">
        <v>297</v>
      </c>
      <c r="R3773">
        <v>56</v>
      </c>
      <c r="S3773">
        <v>241</v>
      </c>
      <c r="T3773">
        <v>0.188552188552189</v>
      </c>
      <c r="U3773" t="s">
        <v>7895</v>
      </c>
      <c r="V3773" t="s">
        <v>57</v>
      </c>
      <c r="W3773" t="s">
        <v>79</v>
      </c>
    </row>
    <row r="3774" spans="1:23" x14ac:dyDescent="0.3">
      <c r="A3774" t="s">
        <v>3755</v>
      </c>
      <c r="B3774" s="4">
        <v>41467</v>
      </c>
      <c r="C3774" t="s">
        <v>7909</v>
      </c>
      <c r="D3774">
        <v>2013</v>
      </c>
      <c r="E3774" s="4">
        <v>41471</v>
      </c>
      <c r="F3774">
        <v>4</v>
      </c>
      <c r="G3774" t="s">
        <v>6851</v>
      </c>
      <c r="H3774" t="s">
        <v>6150</v>
      </c>
      <c r="I3774" t="s">
        <v>5997</v>
      </c>
      <c r="J3774" t="s">
        <v>5998</v>
      </c>
      <c r="K3774" t="s">
        <v>5970</v>
      </c>
      <c r="L3774" t="s">
        <v>5976</v>
      </c>
      <c r="M3774" t="s">
        <v>6151</v>
      </c>
      <c r="N3774" t="s">
        <v>1180</v>
      </c>
      <c r="O3774" t="s">
        <v>7889</v>
      </c>
      <c r="P3774">
        <v>0</v>
      </c>
      <c r="Q3774">
        <v>723</v>
      </c>
      <c r="R3774">
        <v>7</v>
      </c>
      <c r="S3774">
        <v>716</v>
      </c>
      <c r="T3774">
        <v>9.6818810511756608E-3</v>
      </c>
      <c r="U3774" t="s">
        <v>7895</v>
      </c>
      <c r="V3774" t="s">
        <v>57</v>
      </c>
      <c r="W3774" t="s">
        <v>79</v>
      </c>
    </row>
    <row r="3775" spans="1:23" x14ac:dyDescent="0.3">
      <c r="A3775" t="s">
        <v>3879</v>
      </c>
      <c r="B3775" s="4">
        <v>41499</v>
      </c>
      <c r="C3775" t="s">
        <v>7900</v>
      </c>
      <c r="D3775">
        <v>2013</v>
      </c>
      <c r="E3775" s="4">
        <v>41504</v>
      </c>
      <c r="F3775">
        <v>5</v>
      </c>
      <c r="G3775" t="s">
        <v>6629</v>
      </c>
      <c r="H3775" t="s">
        <v>7522</v>
      </c>
      <c r="I3775" t="s">
        <v>5997</v>
      </c>
      <c r="J3775" t="s">
        <v>5998</v>
      </c>
      <c r="K3775" t="s">
        <v>5975</v>
      </c>
      <c r="L3775" t="s">
        <v>5976</v>
      </c>
      <c r="M3775" t="s">
        <v>6038</v>
      </c>
      <c r="N3775" t="s">
        <v>2917</v>
      </c>
      <c r="O3775" t="s">
        <v>7889</v>
      </c>
      <c r="P3775">
        <v>0</v>
      </c>
      <c r="Q3775">
        <v>245</v>
      </c>
      <c r="R3775">
        <v>64</v>
      </c>
      <c r="S3775">
        <v>181</v>
      </c>
      <c r="T3775">
        <v>0.261224489795918</v>
      </c>
      <c r="U3775" t="s">
        <v>7895</v>
      </c>
      <c r="V3775" t="s">
        <v>57</v>
      </c>
      <c r="W3775" t="s">
        <v>79</v>
      </c>
    </row>
    <row r="3776" spans="1:23" x14ac:dyDescent="0.3">
      <c r="A3776" t="s">
        <v>3959</v>
      </c>
      <c r="B3776" s="4">
        <v>41513</v>
      </c>
      <c r="C3776" t="s">
        <v>7900</v>
      </c>
      <c r="D3776">
        <v>2013</v>
      </c>
      <c r="E3776" s="4">
        <v>41519</v>
      </c>
      <c r="F3776">
        <v>6</v>
      </c>
      <c r="G3776" t="s">
        <v>7411</v>
      </c>
      <c r="H3776" t="s">
        <v>6067</v>
      </c>
      <c r="I3776" t="s">
        <v>6068</v>
      </c>
      <c r="J3776" t="s">
        <v>5969</v>
      </c>
      <c r="K3776" t="s">
        <v>5985</v>
      </c>
      <c r="L3776" t="s">
        <v>5976</v>
      </c>
      <c r="M3776" t="s">
        <v>6067</v>
      </c>
      <c r="N3776" t="s">
        <v>2935</v>
      </c>
      <c r="O3776" t="s">
        <v>7889</v>
      </c>
      <c r="P3776">
        <v>0</v>
      </c>
      <c r="Q3776">
        <v>636</v>
      </c>
      <c r="R3776">
        <v>146</v>
      </c>
      <c r="S3776">
        <v>490</v>
      </c>
      <c r="T3776">
        <v>0.22955974842767299</v>
      </c>
      <c r="U3776" t="s">
        <v>7895</v>
      </c>
      <c r="V3776" t="s">
        <v>57</v>
      </c>
      <c r="W3776" t="s">
        <v>79</v>
      </c>
    </row>
    <row r="3777" spans="1:23" x14ac:dyDescent="0.3">
      <c r="A3777" t="s">
        <v>4068</v>
      </c>
      <c r="B3777" s="4">
        <v>41535</v>
      </c>
      <c r="C3777" t="s">
        <v>7901</v>
      </c>
      <c r="D3777">
        <v>2013</v>
      </c>
      <c r="E3777" s="4">
        <v>41539</v>
      </c>
      <c r="F3777">
        <v>4</v>
      </c>
      <c r="G3777" t="s">
        <v>7266</v>
      </c>
      <c r="H3777" t="s">
        <v>7144</v>
      </c>
      <c r="I3777" t="s">
        <v>6004</v>
      </c>
      <c r="J3777" t="s">
        <v>5998</v>
      </c>
      <c r="K3777" t="s">
        <v>5975</v>
      </c>
      <c r="L3777" t="s">
        <v>5976</v>
      </c>
      <c r="M3777" t="s">
        <v>6796</v>
      </c>
      <c r="N3777" t="s">
        <v>3124</v>
      </c>
      <c r="O3777" t="s">
        <v>7889</v>
      </c>
      <c r="P3777">
        <v>0</v>
      </c>
      <c r="Q3777">
        <v>573</v>
      </c>
      <c r="R3777">
        <v>138</v>
      </c>
      <c r="S3777">
        <v>435</v>
      </c>
      <c r="T3777">
        <v>0.24083769633507901</v>
      </c>
      <c r="U3777" t="s">
        <v>7891</v>
      </c>
      <c r="V3777" t="s">
        <v>57</v>
      </c>
      <c r="W3777" t="s">
        <v>79</v>
      </c>
    </row>
    <row r="3778" spans="1:23" x14ac:dyDescent="0.3">
      <c r="A3778" t="s">
        <v>4142</v>
      </c>
      <c r="B3778" s="4">
        <v>41547</v>
      </c>
      <c r="C3778" t="s">
        <v>7901</v>
      </c>
      <c r="D3778">
        <v>2013</v>
      </c>
      <c r="E3778" s="4">
        <v>41552</v>
      </c>
      <c r="F3778">
        <v>5</v>
      </c>
      <c r="G3778" t="s">
        <v>6623</v>
      </c>
      <c r="H3778" t="s">
        <v>6150</v>
      </c>
      <c r="I3778" t="s">
        <v>5997</v>
      </c>
      <c r="J3778" t="s">
        <v>5998</v>
      </c>
      <c r="K3778" t="s">
        <v>5975</v>
      </c>
      <c r="L3778" t="s">
        <v>5976</v>
      </c>
      <c r="M3778" t="s">
        <v>6151</v>
      </c>
      <c r="N3778" t="s">
        <v>1597</v>
      </c>
      <c r="O3778" t="s">
        <v>7889</v>
      </c>
      <c r="P3778">
        <v>0</v>
      </c>
      <c r="Q3778">
        <v>1498</v>
      </c>
      <c r="R3778">
        <v>0</v>
      </c>
      <c r="S3778">
        <v>1498</v>
      </c>
      <c r="T3778">
        <v>0</v>
      </c>
      <c r="U3778" t="s">
        <v>7899</v>
      </c>
      <c r="V3778" t="s">
        <v>57</v>
      </c>
      <c r="W3778" t="s">
        <v>79</v>
      </c>
    </row>
    <row r="3779" spans="1:23" x14ac:dyDescent="0.3">
      <c r="A3779" t="s">
        <v>4209</v>
      </c>
      <c r="B3779" s="4">
        <v>41576</v>
      </c>
      <c r="C3779" t="s">
        <v>7903</v>
      </c>
      <c r="D3779">
        <v>2013</v>
      </c>
      <c r="E3779" s="4">
        <v>41581</v>
      </c>
      <c r="F3779">
        <v>5</v>
      </c>
      <c r="G3779" t="s">
        <v>7648</v>
      </c>
      <c r="H3779" t="s">
        <v>6602</v>
      </c>
      <c r="I3779" t="s">
        <v>6004</v>
      </c>
      <c r="J3779" t="s">
        <v>5998</v>
      </c>
      <c r="K3779" t="s">
        <v>5970</v>
      </c>
      <c r="L3779" t="s">
        <v>5976</v>
      </c>
      <c r="M3779" t="s">
        <v>6032</v>
      </c>
      <c r="N3779" t="s">
        <v>2244</v>
      </c>
      <c r="O3779" t="s">
        <v>7889</v>
      </c>
      <c r="P3779">
        <v>0</v>
      </c>
      <c r="Q3779">
        <v>360</v>
      </c>
      <c r="R3779">
        <v>22</v>
      </c>
      <c r="S3779">
        <v>338</v>
      </c>
      <c r="T3779">
        <v>6.1111111111111102E-2</v>
      </c>
      <c r="U3779" t="s">
        <v>7891</v>
      </c>
      <c r="V3779" t="s">
        <v>57</v>
      </c>
      <c r="W3779" t="s">
        <v>79</v>
      </c>
    </row>
    <row r="3780" spans="1:23" x14ac:dyDescent="0.3">
      <c r="A3780" t="s">
        <v>4409</v>
      </c>
      <c r="B3780" s="4">
        <v>41619</v>
      </c>
      <c r="C3780" t="s">
        <v>7906</v>
      </c>
      <c r="D3780">
        <v>2013</v>
      </c>
      <c r="E3780" s="4">
        <v>41623</v>
      </c>
      <c r="F3780">
        <v>4</v>
      </c>
      <c r="G3780" t="s">
        <v>6723</v>
      </c>
      <c r="H3780" t="s">
        <v>6086</v>
      </c>
      <c r="I3780" t="s">
        <v>6004</v>
      </c>
      <c r="J3780" t="s">
        <v>5998</v>
      </c>
      <c r="K3780" t="s">
        <v>5975</v>
      </c>
      <c r="L3780" t="s">
        <v>5976</v>
      </c>
      <c r="M3780" t="s">
        <v>6032</v>
      </c>
      <c r="N3780" t="s">
        <v>1123</v>
      </c>
      <c r="O3780" t="s">
        <v>7889</v>
      </c>
      <c r="P3780">
        <v>0</v>
      </c>
      <c r="Q3780">
        <v>378</v>
      </c>
      <c r="R3780">
        <v>34</v>
      </c>
      <c r="S3780">
        <v>344</v>
      </c>
      <c r="T3780">
        <v>8.99470899470899E-2</v>
      </c>
      <c r="U3780" t="s">
        <v>7890</v>
      </c>
      <c r="V3780" t="s">
        <v>57</v>
      </c>
      <c r="W3780" t="s">
        <v>79</v>
      </c>
    </row>
    <row r="3781" spans="1:23" x14ac:dyDescent="0.3">
      <c r="A3781" t="s">
        <v>4438</v>
      </c>
      <c r="B3781" s="4">
        <v>41625</v>
      </c>
      <c r="C3781" t="s">
        <v>7906</v>
      </c>
      <c r="D3781">
        <v>2013</v>
      </c>
      <c r="E3781" s="4">
        <v>41629</v>
      </c>
      <c r="F3781">
        <v>4</v>
      </c>
      <c r="G3781" t="s">
        <v>6498</v>
      </c>
      <c r="H3781" t="s">
        <v>7703</v>
      </c>
      <c r="I3781" t="s">
        <v>6050</v>
      </c>
      <c r="J3781" t="s">
        <v>5981</v>
      </c>
      <c r="K3781" t="s">
        <v>5975</v>
      </c>
      <c r="L3781" t="s">
        <v>5976</v>
      </c>
      <c r="M3781" t="s">
        <v>7454</v>
      </c>
      <c r="N3781" t="s">
        <v>3124</v>
      </c>
      <c r="O3781" t="s">
        <v>7889</v>
      </c>
      <c r="P3781">
        <v>0</v>
      </c>
      <c r="Q3781">
        <v>382</v>
      </c>
      <c r="R3781">
        <v>92</v>
      </c>
      <c r="S3781">
        <v>290</v>
      </c>
      <c r="T3781">
        <v>0.24083769633507901</v>
      </c>
      <c r="U3781" t="s">
        <v>7895</v>
      </c>
      <c r="V3781" t="s">
        <v>57</v>
      </c>
      <c r="W3781" t="s">
        <v>79</v>
      </c>
    </row>
    <row r="3782" spans="1:23" x14ac:dyDescent="0.3">
      <c r="A3782" t="s">
        <v>3193</v>
      </c>
      <c r="B3782" s="4">
        <v>41292</v>
      </c>
      <c r="C3782" t="s">
        <v>7888</v>
      </c>
      <c r="D3782">
        <v>2013</v>
      </c>
      <c r="E3782" s="4">
        <v>41297</v>
      </c>
      <c r="F3782">
        <v>5</v>
      </c>
      <c r="G3782" t="s">
        <v>7474</v>
      </c>
      <c r="H3782" t="s">
        <v>7475</v>
      </c>
      <c r="I3782" t="s">
        <v>6004</v>
      </c>
      <c r="J3782" t="s">
        <v>5998</v>
      </c>
      <c r="K3782" t="s">
        <v>5975</v>
      </c>
      <c r="L3782" t="s">
        <v>5976</v>
      </c>
      <c r="M3782" t="s">
        <v>6267</v>
      </c>
      <c r="N3782" t="s">
        <v>789</v>
      </c>
      <c r="O3782" t="s">
        <v>7889</v>
      </c>
      <c r="P3782">
        <v>0</v>
      </c>
      <c r="Q3782">
        <v>741</v>
      </c>
      <c r="R3782">
        <v>104</v>
      </c>
      <c r="S3782">
        <v>637</v>
      </c>
      <c r="T3782">
        <v>0.140350877192982</v>
      </c>
      <c r="U3782" t="s">
        <v>7910</v>
      </c>
      <c r="V3782" t="s">
        <v>14</v>
      </c>
      <c r="W3782" t="s">
        <v>15</v>
      </c>
    </row>
    <row r="3783" spans="1:23" x14ac:dyDescent="0.3">
      <c r="A3783" t="s">
        <v>3389</v>
      </c>
      <c r="B3783" s="4">
        <v>41359</v>
      </c>
      <c r="C3783" t="s">
        <v>7907</v>
      </c>
      <c r="D3783">
        <v>2013</v>
      </c>
      <c r="E3783" s="4">
        <v>41364</v>
      </c>
      <c r="F3783">
        <v>5</v>
      </c>
      <c r="G3783" t="s">
        <v>7216</v>
      </c>
      <c r="H3783" t="s">
        <v>6428</v>
      </c>
      <c r="I3783" t="s">
        <v>5997</v>
      </c>
      <c r="J3783" t="s">
        <v>5998</v>
      </c>
      <c r="K3783" t="s">
        <v>5975</v>
      </c>
      <c r="L3783" t="s">
        <v>5976</v>
      </c>
      <c r="M3783" t="s">
        <v>6041</v>
      </c>
      <c r="N3783" t="s">
        <v>27</v>
      </c>
      <c r="O3783" t="s">
        <v>7889</v>
      </c>
      <c r="P3783">
        <v>0</v>
      </c>
      <c r="Q3783">
        <v>345</v>
      </c>
      <c r="R3783">
        <v>107</v>
      </c>
      <c r="S3783">
        <v>238</v>
      </c>
      <c r="T3783">
        <v>0.31014492753623202</v>
      </c>
      <c r="U3783" t="s">
        <v>7895</v>
      </c>
      <c r="V3783" t="s">
        <v>14</v>
      </c>
      <c r="W3783" t="s">
        <v>15</v>
      </c>
    </row>
    <row r="3784" spans="1:23" x14ac:dyDescent="0.3">
      <c r="A3784" t="s">
        <v>3459</v>
      </c>
      <c r="B3784" s="4">
        <v>41391</v>
      </c>
      <c r="C3784" t="s">
        <v>7894</v>
      </c>
      <c r="D3784">
        <v>2013</v>
      </c>
      <c r="E3784" s="4">
        <v>41396</v>
      </c>
      <c r="F3784">
        <v>5</v>
      </c>
      <c r="G3784" t="s">
        <v>7539</v>
      </c>
      <c r="H3784" t="s">
        <v>7540</v>
      </c>
      <c r="I3784" t="s">
        <v>5997</v>
      </c>
      <c r="J3784" t="s">
        <v>5998</v>
      </c>
      <c r="K3784" t="s">
        <v>5975</v>
      </c>
      <c r="L3784" t="s">
        <v>5976</v>
      </c>
      <c r="M3784" t="s">
        <v>6151</v>
      </c>
      <c r="N3784" t="s">
        <v>793</v>
      </c>
      <c r="O3784" t="s">
        <v>7889</v>
      </c>
      <c r="P3784">
        <v>0</v>
      </c>
      <c r="Q3784">
        <v>1243</v>
      </c>
      <c r="R3784">
        <v>398</v>
      </c>
      <c r="S3784">
        <v>845</v>
      </c>
      <c r="T3784">
        <v>0.32019308125502799</v>
      </c>
      <c r="U3784" t="s">
        <v>7891</v>
      </c>
      <c r="V3784" t="s">
        <v>14</v>
      </c>
      <c r="W3784" t="s">
        <v>15</v>
      </c>
    </row>
    <row r="3785" spans="1:23" x14ac:dyDescent="0.3">
      <c r="A3785" t="s">
        <v>3677</v>
      </c>
      <c r="B3785" s="4">
        <v>41446</v>
      </c>
      <c r="C3785" t="s">
        <v>7898</v>
      </c>
      <c r="D3785">
        <v>2013</v>
      </c>
      <c r="E3785" s="4">
        <v>41451</v>
      </c>
      <c r="F3785">
        <v>5</v>
      </c>
      <c r="G3785" t="s">
        <v>6526</v>
      </c>
      <c r="H3785" t="s">
        <v>6251</v>
      </c>
      <c r="I3785" t="s">
        <v>5974</v>
      </c>
      <c r="J3785" t="s">
        <v>5969</v>
      </c>
      <c r="K3785" t="s">
        <v>5975</v>
      </c>
      <c r="L3785" t="s">
        <v>5976</v>
      </c>
      <c r="M3785" t="s">
        <v>6252</v>
      </c>
      <c r="N3785" t="s">
        <v>1858</v>
      </c>
      <c r="O3785" t="s">
        <v>7889</v>
      </c>
      <c r="P3785">
        <v>0</v>
      </c>
      <c r="Q3785">
        <v>778</v>
      </c>
      <c r="R3785">
        <v>62</v>
      </c>
      <c r="S3785">
        <v>716</v>
      </c>
      <c r="T3785">
        <v>7.9691516709511606E-2</v>
      </c>
      <c r="U3785" t="s">
        <v>7895</v>
      </c>
      <c r="V3785" t="s">
        <v>14</v>
      </c>
      <c r="W3785" t="s">
        <v>15</v>
      </c>
    </row>
    <row r="3786" spans="1:23" x14ac:dyDescent="0.3">
      <c r="A3786" t="s">
        <v>3705</v>
      </c>
      <c r="B3786" s="4">
        <v>41451</v>
      </c>
      <c r="C3786" t="s">
        <v>7898</v>
      </c>
      <c r="D3786">
        <v>2013</v>
      </c>
      <c r="E3786" s="4">
        <v>41456</v>
      </c>
      <c r="F3786">
        <v>5</v>
      </c>
      <c r="G3786" t="s">
        <v>5972</v>
      </c>
      <c r="H3786" t="s">
        <v>6648</v>
      </c>
      <c r="I3786" t="s">
        <v>5997</v>
      </c>
      <c r="J3786" t="s">
        <v>5998</v>
      </c>
      <c r="K3786" t="s">
        <v>5975</v>
      </c>
      <c r="L3786" t="s">
        <v>5976</v>
      </c>
      <c r="M3786" t="s">
        <v>6649</v>
      </c>
      <c r="N3786" t="s">
        <v>3706</v>
      </c>
      <c r="O3786" t="s">
        <v>7889</v>
      </c>
      <c r="P3786">
        <v>0</v>
      </c>
      <c r="Q3786">
        <v>492</v>
      </c>
      <c r="R3786">
        <v>5</v>
      </c>
      <c r="S3786">
        <v>487</v>
      </c>
      <c r="T3786">
        <v>1.01626016260163E-2</v>
      </c>
      <c r="U3786" t="s">
        <v>7892</v>
      </c>
      <c r="V3786" t="s">
        <v>14</v>
      </c>
      <c r="W3786" t="s">
        <v>15</v>
      </c>
    </row>
    <row r="3787" spans="1:23" x14ac:dyDescent="0.3">
      <c r="A3787" t="s">
        <v>3720</v>
      </c>
      <c r="B3787" s="4">
        <v>41453</v>
      </c>
      <c r="C3787" t="s">
        <v>7898</v>
      </c>
      <c r="D3787">
        <v>2013</v>
      </c>
      <c r="E3787" s="4">
        <v>41459</v>
      </c>
      <c r="F3787">
        <v>6</v>
      </c>
      <c r="G3787" t="s">
        <v>7586</v>
      </c>
      <c r="H3787" t="s">
        <v>7587</v>
      </c>
      <c r="I3787" t="s">
        <v>6002</v>
      </c>
      <c r="J3787" t="s">
        <v>5981</v>
      </c>
      <c r="K3787" t="s">
        <v>5970</v>
      </c>
      <c r="L3787" t="s">
        <v>5976</v>
      </c>
      <c r="M3787" t="s">
        <v>7489</v>
      </c>
      <c r="N3787" t="s">
        <v>3721</v>
      </c>
      <c r="O3787" t="s">
        <v>7889</v>
      </c>
      <c r="P3787">
        <v>0</v>
      </c>
      <c r="Q3787">
        <v>448</v>
      </c>
      <c r="R3787">
        <v>81</v>
      </c>
      <c r="S3787">
        <v>367</v>
      </c>
      <c r="T3787">
        <v>0.18080357142857101</v>
      </c>
      <c r="U3787" t="s">
        <v>7891</v>
      </c>
      <c r="V3787" t="s">
        <v>14</v>
      </c>
      <c r="W3787" t="s">
        <v>15</v>
      </c>
    </row>
    <row r="3788" spans="1:23" x14ac:dyDescent="0.3">
      <c r="A3788" t="s">
        <v>3869</v>
      </c>
      <c r="B3788" s="4">
        <v>41498</v>
      </c>
      <c r="C3788" t="s">
        <v>7900</v>
      </c>
      <c r="D3788">
        <v>2013</v>
      </c>
      <c r="E3788" s="4">
        <v>41502</v>
      </c>
      <c r="F3788">
        <v>4</v>
      </c>
      <c r="G3788" t="s">
        <v>7617</v>
      </c>
      <c r="H3788" t="s">
        <v>5996</v>
      </c>
      <c r="I3788" t="s">
        <v>5997</v>
      </c>
      <c r="J3788" t="s">
        <v>5998</v>
      </c>
      <c r="K3788" t="s">
        <v>5975</v>
      </c>
      <c r="L3788" t="s">
        <v>5976</v>
      </c>
      <c r="M3788" t="s">
        <v>5999</v>
      </c>
      <c r="N3788" t="s">
        <v>2725</v>
      </c>
      <c r="O3788" t="s">
        <v>7889</v>
      </c>
      <c r="P3788">
        <v>0</v>
      </c>
      <c r="Q3788">
        <v>298</v>
      </c>
      <c r="R3788">
        <v>74</v>
      </c>
      <c r="S3788">
        <v>224</v>
      </c>
      <c r="T3788">
        <v>0.24832214765100699</v>
      </c>
      <c r="U3788" t="s">
        <v>7895</v>
      </c>
      <c r="V3788" t="s">
        <v>14</v>
      </c>
      <c r="W3788" t="s">
        <v>15</v>
      </c>
    </row>
    <row r="3789" spans="1:23" x14ac:dyDescent="0.3">
      <c r="A3789" t="s">
        <v>3879</v>
      </c>
      <c r="B3789" s="4">
        <v>41499</v>
      </c>
      <c r="C3789" t="s">
        <v>7900</v>
      </c>
      <c r="D3789">
        <v>2013</v>
      </c>
      <c r="E3789" s="4">
        <v>41504</v>
      </c>
      <c r="F3789">
        <v>5</v>
      </c>
      <c r="G3789" t="s">
        <v>6629</v>
      </c>
      <c r="H3789" t="s">
        <v>7522</v>
      </c>
      <c r="I3789" t="s">
        <v>5997</v>
      </c>
      <c r="J3789" t="s">
        <v>5998</v>
      </c>
      <c r="K3789" t="s">
        <v>5975</v>
      </c>
      <c r="L3789" t="s">
        <v>5976</v>
      </c>
      <c r="M3789" t="s">
        <v>6038</v>
      </c>
      <c r="N3789" t="s">
        <v>2414</v>
      </c>
      <c r="O3789" t="s">
        <v>7889</v>
      </c>
      <c r="P3789">
        <v>0</v>
      </c>
      <c r="Q3789">
        <v>124</v>
      </c>
      <c r="R3789">
        <v>62</v>
      </c>
      <c r="S3789">
        <v>62</v>
      </c>
      <c r="T3789">
        <v>0.5</v>
      </c>
      <c r="U3789" t="s">
        <v>7890</v>
      </c>
      <c r="V3789" t="s">
        <v>14</v>
      </c>
      <c r="W3789" t="s">
        <v>15</v>
      </c>
    </row>
    <row r="3790" spans="1:23" x14ac:dyDescent="0.3">
      <c r="A3790" t="s">
        <v>3899</v>
      </c>
      <c r="B3790" s="4">
        <v>41502</v>
      </c>
      <c r="C3790" t="s">
        <v>7900</v>
      </c>
      <c r="D3790">
        <v>2013</v>
      </c>
      <c r="E3790" s="4">
        <v>41506</v>
      </c>
      <c r="F3790">
        <v>4</v>
      </c>
      <c r="G3790" t="s">
        <v>6891</v>
      </c>
      <c r="H3790" t="s">
        <v>7624</v>
      </c>
      <c r="I3790" t="s">
        <v>6004</v>
      </c>
      <c r="J3790" t="s">
        <v>5998</v>
      </c>
      <c r="K3790" t="s">
        <v>5970</v>
      </c>
      <c r="L3790" t="s">
        <v>5976</v>
      </c>
      <c r="M3790" t="s">
        <v>6662</v>
      </c>
      <c r="N3790" t="s">
        <v>752</v>
      </c>
      <c r="O3790" t="s">
        <v>7889</v>
      </c>
      <c r="P3790">
        <v>0</v>
      </c>
      <c r="Q3790">
        <v>1041</v>
      </c>
      <c r="R3790">
        <v>208</v>
      </c>
      <c r="S3790">
        <v>833</v>
      </c>
      <c r="T3790">
        <v>0.19980787704130601</v>
      </c>
      <c r="U3790" t="s">
        <v>7897</v>
      </c>
      <c r="V3790" t="s">
        <v>14</v>
      </c>
      <c r="W3790" t="s">
        <v>15</v>
      </c>
    </row>
    <row r="3791" spans="1:23" x14ac:dyDescent="0.3">
      <c r="A3791" t="s">
        <v>4000</v>
      </c>
      <c r="B3791" s="4">
        <v>41521</v>
      </c>
      <c r="C3791" t="s">
        <v>7901</v>
      </c>
      <c r="D3791">
        <v>2013</v>
      </c>
      <c r="E3791" s="4">
        <v>41525</v>
      </c>
      <c r="F3791">
        <v>4</v>
      </c>
      <c r="G3791" t="s">
        <v>6098</v>
      </c>
      <c r="H3791" t="s">
        <v>6795</v>
      </c>
      <c r="I3791" t="s">
        <v>6004</v>
      </c>
      <c r="J3791" t="s">
        <v>5998</v>
      </c>
      <c r="K3791" t="s">
        <v>5970</v>
      </c>
      <c r="L3791" t="s">
        <v>5976</v>
      </c>
      <c r="M3791" t="s">
        <v>6796</v>
      </c>
      <c r="N3791" t="s">
        <v>1588</v>
      </c>
      <c r="O3791" t="s">
        <v>7889</v>
      </c>
      <c r="P3791">
        <v>0</v>
      </c>
      <c r="Q3791">
        <v>881</v>
      </c>
      <c r="R3791">
        <v>335</v>
      </c>
      <c r="S3791">
        <v>546</v>
      </c>
      <c r="T3791">
        <v>0.38024971623155501</v>
      </c>
      <c r="U3791" t="s">
        <v>7895</v>
      </c>
      <c r="V3791" t="s">
        <v>14</v>
      </c>
      <c r="W3791" t="s">
        <v>15</v>
      </c>
    </row>
    <row r="3792" spans="1:23" x14ac:dyDescent="0.3">
      <c r="A3792" t="s">
        <v>4022</v>
      </c>
      <c r="B3792" s="4">
        <v>41526</v>
      </c>
      <c r="C3792" t="s">
        <v>7901</v>
      </c>
      <c r="D3792">
        <v>2013</v>
      </c>
      <c r="E3792" s="4">
        <v>41530</v>
      </c>
      <c r="F3792">
        <v>4</v>
      </c>
      <c r="G3792" t="s">
        <v>7067</v>
      </c>
      <c r="H3792" t="s">
        <v>6183</v>
      </c>
      <c r="I3792" t="s">
        <v>6184</v>
      </c>
      <c r="J3792" t="s">
        <v>5969</v>
      </c>
      <c r="K3792" t="s">
        <v>5985</v>
      </c>
      <c r="L3792" t="s">
        <v>5976</v>
      </c>
      <c r="M3792" t="s">
        <v>6185</v>
      </c>
      <c r="N3792" t="s">
        <v>2077</v>
      </c>
      <c r="O3792" t="s">
        <v>7889</v>
      </c>
      <c r="P3792">
        <v>0</v>
      </c>
      <c r="Q3792">
        <v>341</v>
      </c>
      <c r="R3792">
        <v>31</v>
      </c>
      <c r="S3792">
        <v>310</v>
      </c>
      <c r="T3792">
        <v>9.0909090909090898E-2</v>
      </c>
      <c r="U3792" t="s">
        <v>7895</v>
      </c>
      <c r="V3792" t="s">
        <v>14</v>
      </c>
      <c r="W3792" t="s">
        <v>15</v>
      </c>
    </row>
    <row r="3793" spans="1:23" x14ac:dyDescent="0.3">
      <c r="A3793" t="s">
        <v>4096</v>
      </c>
      <c r="B3793" s="4">
        <v>41538</v>
      </c>
      <c r="C3793" t="s">
        <v>7901</v>
      </c>
      <c r="D3793">
        <v>2013</v>
      </c>
      <c r="E3793" s="4">
        <v>41545</v>
      </c>
      <c r="F3793">
        <v>7</v>
      </c>
      <c r="G3793" t="s">
        <v>6812</v>
      </c>
      <c r="H3793" t="s">
        <v>6814</v>
      </c>
      <c r="I3793" t="s">
        <v>5997</v>
      </c>
      <c r="J3793" t="s">
        <v>5998</v>
      </c>
      <c r="K3793" t="s">
        <v>5970</v>
      </c>
      <c r="L3793" t="s">
        <v>5976</v>
      </c>
      <c r="M3793" t="s">
        <v>6377</v>
      </c>
      <c r="N3793" t="s">
        <v>13</v>
      </c>
      <c r="O3793" t="s">
        <v>7889</v>
      </c>
      <c r="P3793">
        <v>0</v>
      </c>
      <c r="Q3793">
        <v>366</v>
      </c>
      <c r="R3793">
        <v>124</v>
      </c>
      <c r="S3793">
        <v>242</v>
      </c>
      <c r="T3793">
        <v>0.33879781420764998</v>
      </c>
      <c r="U3793" t="s">
        <v>7891</v>
      </c>
      <c r="V3793" t="s">
        <v>14</v>
      </c>
      <c r="W3793" t="s">
        <v>15</v>
      </c>
    </row>
    <row r="3794" spans="1:23" x14ac:dyDescent="0.3">
      <c r="A3794" t="s">
        <v>4096</v>
      </c>
      <c r="B3794" s="4">
        <v>41538</v>
      </c>
      <c r="C3794" t="s">
        <v>7901</v>
      </c>
      <c r="D3794">
        <v>2013</v>
      </c>
      <c r="E3794" s="4">
        <v>41545</v>
      </c>
      <c r="F3794">
        <v>7</v>
      </c>
      <c r="G3794" t="s">
        <v>6812</v>
      </c>
      <c r="H3794" t="s">
        <v>6814</v>
      </c>
      <c r="I3794" t="s">
        <v>5997</v>
      </c>
      <c r="J3794" t="s">
        <v>5998</v>
      </c>
      <c r="K3794" t="s">
        <v>5970</v>
      </c>
      <c r="L3794" t="s">
        <v>5976</v>
      </c>
      <c r="M3794" t="s">
        <v>6377</v>
      </c>
      <c r="N3794" t="s">
        <v>1269</v>
      </c>
      <c r="O3794" t="s">
        <v>7889</v>
      </c>
      <c r="P3794">
        <v>0</v>
      </c>
      <c r="Q3794">
        <v>968</v>
      </c>
      <c r="R3794">
        <v>407</v>
      </c>
      <c r="S3794">
        <v>561</v>
      </c>
      <c r="T3794">
        <v>0.42045454545454602</v>
      </c>
      <c r="U3794" t="s">
        <v>7905</v>
      </c>
      <c r="V3794" t="s">
        <v>14</v>
      </c>
      <c r="W3794" t="s">
        <v>15</v>
      </c>
    </row>
    <row r="3795" spans="1:23" x14ac:dyDescent="0.3">
      <c r="A3795" t="s">
        <v>4150</v>
      </c>
      <c r="B3795" s="4">
        <v>41551</v>
      </c>
      <c r="C3795" t="s">
        <v>7903</v>
      </c>
      <c r="D3795">
        <v>2013</v>
      </c>
      <c r="E3795" s="4">
        <v>41555</v>
      </c>
      <c r="F3795">
        <v>4</v>
      </c>
      <c r="G3795" t="s">
        <v>7125</v>
      </c>
      <c r="H3795" t="s">
        <v>6533</v>
      </c>
      <c r="I3795" t="s">
        <v>6002</v>
      </c>
      <c r="J3795" t="s">
        <v>5981</v>
      </c>
      <c r="K3795" t="s">
        <v>5985</v>
      </c>
      <c r="L3795" t="s">
        <v>5976</v>
      </c>
      <c r="M3795" t="s">
        <v>6534</v>
      </c>
      <c r="N3795" t="s">
        <v>1856</v>
      </c>
      <c r="O3795" t="s">
        <v>7889</v>
      </c>
      <c r="P3795">
        <v>0</v>
      </c>
      <c r="Q3795">
        <v>438</v>
      </c>
      <c r="R3795">
        <v>66</v>
      </c>
      <c r="S3795">
        <v>372</v>
      </c>
      <c r="T3795">
        <v>0.150684931506849</v>
      </c>
      <c r="U3795" t="s">
        <v>7891</v>
      </c>
      <c r="V3795" t="s">
        <v>14</v>
      </c>
      <c r="W3795" t="s">
        <v>15</v>
      </c>
    </row>
    <row r="3796" spans="1:23" x14ac:dyDescent="0.3">
      <c r="A3796" t="s">
        <v>4220</v>
      </c>
      <c r="B3796" s="4">
        <v>41579</v>
      </c>
      <c r="C3796" t="s">
        <v>7904</v>
      </c>
      <c r="D3796">
        <v>2013</v>
      </c>
      <c r="E3796" s="4">
        <v>41584</v>
      </c>
      <c r="F3796">
        <v>5</v>
      </c>
      <c r="G3796" t="s">
        <v>7267</v>
      </c>
      <c r="H3796" t="s">
        <v>7070</v>
      </c>
      <c r="I3796" t="s">
        <v>6184</v>
      </c>
      <c r="J3796" t="s">
        <v>5969</v>
      </c>
      <c r="K3796" t="s">
        <v>5970</v>
      </c>
      <c r="L3796" t="s">
        <v>5976</v>
      </c>
      <c r="M3796" t="s">
        <v>6185</v>
      </c>
      <c r="N3796" t="s">
        <v>4221</v>
      </c>
      <c r="O3796" t="s">
        <v>7889</v>
      </c>
      <c r="P3796">
        <v>0</v>
      </c>
      <c r="Q3796">
        <v>990</v>
      </c>
      <c r="R3796">
        <v>475</v>
      </c>
      <c r="S3796">
        <v>515</v>
      </c>
      <c r="T3796">
        <v>0.47979797979798</v>
      </c>
      <c r="U3796" t="s">
        <v>7897</v>
      </c>
      <c r="V3796" t="s">
        <v>14</v>
      </c>
      <c r="W3796" t="s">
        <v>15</v>
      </c>
    </row>
    <row r="3797" spans="1:23" x14ac:dyDescent="0.3">
      <c r="A3797" t="s">
        <v>4220</v>
      </c>
      <c r="B3797" s="4">
        <v>41579</v>
      </c>
      <c r="C3797" t="s">
        <v>7904</v>
      </c>
      <c r="D3797">
        <v>2013</v>
      </c>
      <c r="E3797" s="4">
        <v>41584</v>
      </c>
      <c r="F3797">
        <v>5</v>
      </c>
      <c r="G3797" t="s">
        <v>7267</v>
      </c>
      <c r="H3797" t="s">
        <v>7070</v>
      </c>
      <c r="I3797" t="s">
        <v>6184</v>
      </c>
      <c r="J3797" t="s">
        <v>5969</v>
      </c>
      <c r="K3797" t="s">
        <v>5970</v>
      </c>
      <c r="L3797" t="s">
        <v>5976</v>
      </c>
      <c r="M3797" t="s">
        <v>6185</v>
      </c>
      <c r="N3797" t="s">
        <v>690</v>
      </c>
      <c r="O3797" t="s">
        <v>7889</v>
      </c>
      <c r="P3797">
        <v>0</v>
      </c>
      <c r="Q3797">
        <v>294</v>
      </c>
      <c r="R3797">
        <v>85</v>
      </c>
      <c r="S3797">
        <v>209</v>
      </c>
      <c r="T3797">
        <v>0.289115646258503</v>
      </c>
      <c r="U3797" t="s">
        <v>7895</v>
      </c>
      <c r="V3797" t="s">
        <v>14</v>
      </c>
      <c r="W3797" t="s">
        <v>15</v>
      </c>
    </row>
    <row r="3798" spans="1:23" x14ac:dyDescent="0.3">
      <c r="A3798" t="s">
        <v>4352</v>
      </c>
      <c r="B3798" s="4">
        <v>41606</v>
      </c>
      <c r="C3798" t="s">
        <v>7904</v>
      </c>
      <c r="D3798">
        <v>2013</v>
      </c>
      <c r="E3798" s="4">
        <v>41612</v>
      </c>
      <c r="F3798">
        <v>6</v>
      </c>
      <c r="G3798" t="s">
        <v>6877</v>
      </c>
      <c r="H3798" t="s">
        <v>7664</v>
      </c>
      <c r="I3798" t="s">
        <v>6004</v>
      </c>
      <c r="J3798" t="s">
        <v>5998</v>
      </c>
      <c r="K3798" t="s">
        <v>5975</v>
      </c>
      <c r="L3798" t="s">
        <v>5976</v>
      </c>
      <c r="M3798" t="s">
        <v>6796</v>
      </c>
      <c r="N3798" t="s">
        <v>1186</v>
      </c>
      <c r="O3798" t="s">
        <v>7889</v>
      </c>
      <c r="P3798">
        <v>0</v>
      </c>
      <c r="Q3798">
        <v>3063</v>
      </c>
      <c r="R3798">
        <v>1470</v>
      </c>
      <c r="S3798">
        <v>1593</v>
      </c>
      <c r="T3798">
        <v>0.47992164544564198</v>
      </c>
      <c r="U3798" t="s">
        <v>7897</v>
      </c>
      <c r="V3798" t="s">
        <v>14</v>
      </c>
      <c r="W3798" t="s">
        <v>15</v>
      </c>
    </row>
    <row r="3799" spans="1:23" x14ac:dyDescent="0.3">
      <c r="A3799" t="s">
        <v>4394</v>
      </c>
      <c r="B3799" s="4">
        <v>41617</v>
      </c>
      <c r="C3799" t="s">
        <v>7906</v>
      </c>
      <c r="D3799">
        <v>2013</v>
      </c>
      <c r="E3799" s="4">
        <v>41621</v>
      </c>
      <c r="F3799">
        <v>4</v>
      </c>
      <c r="G3799" t="s">
        <v>6874</v>
      </c>
      <c r="H3799" t="s">
        <v>6067</v>
      </c>
      <c r="I3799" t="s">
        <v>6068</v>
      </c>
      <c r="J3799" t="s">
        <v>5969</v>
      </c>
      <c r="K3799" t="s">
        <v>5975</v>
      </c>
      <c r="L3799" t="s">
        <v>5976</v>
      </c>
      <c r="M3799" t="s">
        <v>6067</v>
      </c>
      <c r="N3799" t="s">
        <v>560</v>
      </c>
      <c r="O3799" t="s">
        <v>7889</v>
      </c>
      <c r="P3799">
        <v>0</v>
      </c>
      <c r="Q3799">
        <v>508</v>
      </c>
      <c r="R3799">
        <v>208</v>
      </c>
      <c r="S3799">
        <v>300</v>
      </c>
      <c r="T3799">
        <v>0.40944881889763801</v>
      </c>
      <c r="U3799" t="s">
        <v>7891</v>
      </c>
      <c r="V3799" t="s">
        <v>14</v>
      </c>
      <c r="W3799" t="s">
        <v>15</v>
      </c>
    </row>
    <row r="3800" spans="1:23" x14ac:dyDescent="0.3">
      <c r="A3800" t="s">
        <v>4442</v>
      </c>
      <c r="B3800" s="4">
        <v>41626</v>
      </c>
      <c r="C3800" t="s">
        <v>7906</v>
      </c>
      <c r="D3800">
        <v>2013</v>
      </c>
      <c r="E3800" s="4">
        <v>41632</v>
      </c>
      <c r="F3800">
        <v>6</v>
      </c>
      <c r="G3800" t="s">
        <v>7491</v>
      </c>
      <c r="H3800" t="s">
        <v>6251</v>
      </c>
      <c r="I3800" t="s">
        <v>5974</v>
      </c>
      <c r="J3800" t="s">
        <v>5969</v>
      </c>
      <c r="K3800" t="s">
        <v>5975</v>
      </c>
      <c r="L3800" t="s">
        <v>5976</v>
      </c>
      <c r="M3800" t="s">
        <v>6252</v>
      </c>
      <c r="N3800" t="s">
        <v>3237</v>
      </c>
      <c r="O3800" t="s">
        <v>7889</v>
      </c>
      <c r="P3800">
        <v>0</v>
      </c>
      <c r="Q3800">
        <v>435</v>
      </c>
      <c r="R3800">
        <v>104</v>
      </c>
      <c r="S3800">
        <v>331</v>
      </c>
      <c r="T3800">
        <v>0.23908045977011499</v>
      </c>
      <c r="U3800" t="s">
        <v>7891</v>
      </c>
      <c r="V3800" t="s">
        <v>14</v>
      </c>
      <c r="W3800" t="s">
        <v>15</v>
      </c>
    </row>
    <row r="3801" spans="1:23" x14ac:dyDescent="0.3">
      <c r="A3801" t="s">
        <v>3157</v>
      </c>
      <c r="B3801" s="4">
        <v>41278</v>
      </c>
      <c r="C3801" t="s">
        <v>7888</v>
      </c>
      <c r="D3801">
        <v>2013</v>
      </c>
      <c r="E3801" s="4">
        <v>41282</v>
      </c>
      <c r="F3801">
        <v>4</v>
      </c>
      <c r="G3801" t="s">
        <v>6843</v>
      </c>
      <c r="H3801" t="s">
        <v>6141</v>
      </c>
      <c r="I3801" t="s">
        <v>6117</v>
      </c>
      <c r="J3801" t="s">
        <v>5981</v>
      </c>
      <c r="K3801" t="s">
        <v>5975</v>
      </c>
      <c r="L3801" t="s">
        <v>5976</v>
      </c>
      <c r="M3801" t="s">
        <v>6142</v>
      </c>
      <c r="N3801" t="s">
        <v>3158</v>
      </c>
      <c r="O3801" t="s">
        <v>7889</v>
      </c>
      <c r="P3801">
        <v>0</v>
      </c>
      <c r="Q3801">
        <v>682</v>
      </c>
      <c r="R3801">
        <v>327</v>
      </c>
      <c r="S3801">
        <v>355</v>
      </c>
      <c r="T3801">
        <v>0.47947214076246297</v>
      </c>
      <c r="U3801" t="s">
        <v>7892</v>
      </c>
      <c r="V3801" t="s">
        <v>14</v>
      </c>
      <c r="W3801" t="s">
        <v>36</v>
      </c>
    </row>
    <row r="3802" spans="1:23" x14ac:dyDescent="0.3">
      <c r="A3802" t="s">
        <v>3180</v>
      </c>
      <c r="B3802" s="4">
        <v>41289</v>
      </c>
      <c r="C3802" t="s">
        <v>7888</v>
      </c>
      <c r="D3802">
        <v>2013</v>
      </c>
      <c r="E3802" s="4">
        <v>41293</v>
      </c>
      <c r="F3802">
        <v>4</v>
      </c>
      <c r="G3802" t="s">
        <v>6834</v>
      </c>
      <c r="H3802" t="s">
        <v>7468</v>
      </c>
      <c r="I3802" t="s">
        <v>5974</v>
      </c>
      <c r="J3802" t="s">
        <v>5969</v>
      </c>
      <c r="K3802" t="s">
        <v>5970</v>
      </c>
      <c r="L3802" t="s">
        <v>5976</v>
      </c>
      <c r="M3802" t="s">
        <v>7055</v>
      </c>
      <c r="N3802" t="s">
        <v>1649</v>
      </c>
      <c r="O3802" t="s">
        <v>7889</v>
      </c>
      <c r="P3802">
        <v>0</v>
      </c>
      <c r="Q3802">
        <v>1275</v>
      </c>
      <c r="R3802">
        <v>497</v>
      </c>
      <c r="S3802">
        <v>778</v>
      </c>
      <c r="T3802">
        <v>0.38980392156862798</v>
      </c>
      <c r="U3802" t="s">
        <v>7897</v>
      </c>
      <c r="V3802" t="s">
        <v>57</v>
      </c>
      <c r="W3802" t="s">
        <v>70</v>
      </c>
    </row>
    <row r="3803" spans="1:23" x14ac:dyDescent="0.3">
      <c r="A3803" t="s">
        <v>3192</v>
      </c>
      <c r="B3803" s="4">
        <v>41292</v>
      </c>
      <c r="C3803" t="s">
        <v>7888</v>
      </c>
      <c r="D3803">
        <v>2013</v>
      </c>
      <c r="E3803" s="4">
        <v>41296</v>
      </c>
      <c r="F3803">
        <v>4</v>
      </c>
      <c r="G3803" t="s">
        <v>7472</v>
      </c>
      <c r="H3803" t="s">
        <v>7473</v>
      </c>
      <c r="I3803" t="s">
        <v>6002</v>
      </c>
      <c r="J3803" t="s">
        <v>5981</v>
      </c>
      <c r="K3803" t="s">
        <v>5970</v>
      </c>
      <c r="L3803" t="s">
        <v>5976</v>
      </c>
      <c r="M3803" t="s">
        <v>7473</v>
      </c>
      <c r="N3803" t="s">
        <v>266</v>
      </c>
      <c r="O3803" t="s">
        <v>7889</v>
      </c>
      <c r="P3803">
        <v>0</v>
      </c>
      <c r="Q3803">
        <v>520</v>
      </c>
      <c r="R3803">
        <v>203</v>
      </c>
      <c r="S3803">
        <v>317</v>
      </c>
      <c r="T3803">
        <v>0.390384615384615</v>
      </c>
      <c r="U3803" t="s">
        <v>7891</v>
      </c>
      <c r="V3803" t="s">
        <v>57</v>
      </c>
      <c r="W3803" t="s">
        <v>70</v>
      </c>
    </row>
    <row r="3804" spans="1:23" x14ac:dyDescent="0.3">
      <c r="A3804" t="s">
        <v>3352</v>
      </c>
      <c r="B3804" s="4">
        <v>41344</v>
      </c>
      <c r="C3804" t="s">
        <v>7907</v>
      </c>
      <c r="D3804">
        <v>2013</v>
      </c>
      <c r="E3804" s="4">
        <v>41349</v>
      </c>
      <c r="F3804">
        <v>5</v>
      </c>
      <c r="G3804" t="s">
        <v>6876</v>
      </c>
      <c r="H3804" t="s">
        <v>6001</v>
      </c>
      <c r="I3804" t="s">
        <v>6002</v>
      </c>
      <c r="J3804" t="s">
        <v>5981</v>
      </c>
      <c r="K3804" t="s">
        <v>5975</v>
      </c>
      <c r="L3804" t="s">
        <v>5976</v>
      </c>
      <c r="M3804" t="s">
        <v>6001</v>
      </c>
      <c r="N3804" t="s">
        <v>1471</v>
      </c>
      <c r="O3804" t="s">
        <v>7889</v>
      </c>
      <c r="P3804">
        <v>0</v>
      </c>
      <c r="Q3804">
        <v>464</v>
      </c>
      <c r="R3804">
        <v>28</v>
      </c>
      <c r="S3804">
        <v>436</v>
      </c>
      <c r="T3804">
        <v>6.0344827586206899E-2</v>
      </c>
      <c r="U3804" t="s">
        <v>7891</v>
      </c>
      <c r="V3804" t="s">
        <v>57</v>
      </c>
      <c r="W3804" t="s">
        <v>70</v>
      </c>
    </row>
    <row r="3805" spans="1:23" x14ac:dyDescent="0.3">
      <c r="A3805" t="s">
        <v>3490</v>
      </c>
      <c r="B3805" s="4">
        <v>41402</v>
      </c>
      <c r="C3805" t="s">
        <v>7896</v>
      </c>
      <c r="D3805">
        <v>2013</v>
      </c>
      <c r="E3805" s="4">
        <v>41407</v>
      </c>
      <c r="F3805">
        <v>5</v>
      </c>
      <c r="G3805" t="s">
        <v>6232</v>
      </c>
      <c r="H3805" t="s">
        <v>7552</v>
      </c>
      <c r="I3805" t="s">
        <v>6117</v>
      </c>
      <c r="J3805" t="s">
        <v>5981</v>
      </c>
      <c r="K3805" t="s">
        <v>5975</v>
      </c>
      <c r="L3805" t="s">
        <v>5976</v>
      </c>
      <c r="M3805" t="s">
        <v>7552</v>
      </c>
      <c r="N3805" t="s">
        <v>350</v>
      </c>
      <c r="O3805" t="s">
        <v>7889</v>
      </c>
      <c r="P3805">
        <v>0</v>
      </c>
      <c r="Q3805">
        <v>324</v>
      </c>
      <c r="R3805">
        <v>10</v>
      </c>
      <c r="S3805">
        <v>314</v>
      </c>
      <c r="T3805">
        <v>3.0864197530864199E-2</v>
      </c>
      <c r="U3805" t="s">
        <v>7895</v>
      </c>
      <c r="V3805" t="s">
        <v>14</v>
      </c>
      <c r="W3805" t="s">
        <v>36</v>
      </c>
    </row>
    <row r="3806" spans="1:23" x14ac:dyDescent="0.3">
      <c r="A3806" t="s">
        <v>3580</v>
      </c>
      <c r="B3806" s="4">
        <v>41429</v>
      </c>
      <c r="C3806" t="s">
        <v>7898</v>
      </c>
      <c r="D3806">
        <v>2013</v>
      </c>
      <c r="E3806" s="4">
        <v>41433</v>
      </c>
      <c r="F3806">
        <v>4</v>
      </c>
      <c r="G3806" t="s">
        <v>7155</v>
      </c>
      <c r="H3806" t="s">
        <v>7532</v>
      </c>
      <c r="I3806" t="s">
        <v>6068</v>
      </c>
      <c r="J3806" t="s">
        <v>5969</v>
      </c>
      <c r="K3806" t="s">
        <v>5985</v>
      </c>
      <c r="L3806" t="s">
        <v>5976</v>
      </c>
      <c r="M3806" t="s">
        <v>7533</v>
      </c>
      <c r="N3806" t="s">
        <v>1711</v>
      </c>
      <c r="O3806" t="s">
        <v>7889</v>
      </c>
      <c r="P3806">
        <v>0</v>
      </c>
      <c r="Q3806">
        <v>1533</v>
      </c>
      <c r="R3806">
        <v>506</v>
      </c>
      <c r="S3806">
        <v>1027</v>
      </c>
      <c r="T3806">
        <v>0.33007175472928901</v>
      </c>
      <c r="U3806" t="s">
        <v>7899</v>
      </c>
      <c r="V3806" t="s">
        <v>57</v>
      </c>
      <c r="W3806" t="s">
        <v>58</v>
      </c>
    </row>
    <row r="3807" spans="1:23" x14ac:dyDescent="0.3">
      <c r="A3807" t="s">
        <v>3591</v>
      </c>
      <c r="B3807" s="4">
        <v>41430</v>
      </c>
      <c r="C3807" t="s">
        <v>7898</v>
      </c>
      <c r="D3807">
        <v>2013</v>
      </c>
      <c r="E3807" s="4">
        <v>41436</v>
      </c>
      <c r="F3807">
        <v>6</v>
      </c>
      <c r="G3807" t="s">
        <v>7569</v>
      </c>
      <c r="H3807" t="s">
        <v>6001</v>
      </c>
      <c r="I3807" t="s">
        <v>6002</v>
      </c>
      <c r="J3807" t="s">
        <v>5981</v>
      </c>
      <c r="K3807" t="s">
        <v>5985</v>
      </c>
      <c r="L3807" t="s">
        <v>5976</v>
      </c>
      <c r="M3807" t="s">
        <v>6001</v>
      </c>
      <c r="N3807" t="s">
        <v>2765</v>
      </c>
      <c r="O3807" t="s">
        <v>7889</v>
      </c>
      <c r="P3807">
        <v>0</v>
      </c>
      <c r="Q3807">
        <v>615</v>
      </c>
      <c r="R3807">
        <v>25</v>
      </c>
      <c r="S3807">
        <v>590</v>
      </c>
      <c r="T3807">
        <v>4.0650406504064998E-2</v>
      </c>
      <c r="U3807" t="s">
        <v>7899</v>
      </c>
      <c r="V3807" t="s">
        <v>57</v>
      </c>
      <c r="W3807" t="s">
        <v>58</v>
      </c>
    </row>
    <row r="3808" spans="1:23" x14ac:dyDescent="0.3">
      <c r="A3808" t="s">
        <v>3662</v>
      </c>
      <c r="B3808" s="4">
        <v>41442</v>
      </c>
      <c r="C3808" t="s">
        <v>7898</v>
      </c>
      <c r="D3808">
        <v>2013</v>
      </c>
      <c r="E3808" s="4">
        <v>41446</v>
      </c>
      <c r="F3808">
        <v>4</v>
      </c>
      <c r="G3808" t="s">
        <v>6642</v>
      </c>
      <c r="H3808" t="s">
        <v>6001</v>
      </c>
      <c r="I3808" t="s">
        <v>6002</v>
      </c>
      <c r="J3808" t="s">
        <v>5981</v>
      </c>
      <c r="K3808" t="s">
        <v>5975</v>
      </c>
      <c r="L3808" t="s">
        <v>5976</v>
      </c>
      <c r="M3808" t="s">
        <v>6001</v>
      </c>
      <c r="N3808" t="s">
        <v>2065</v>
      </c>
      <c r="O3808" t="s">
        <v>7889</v>
      </c>
      <c r="P3808">
        <v>0</v>
      </c>
      <c r="Q3808">
        <v>298</v>
      </c>
      <c r="R3808">
        <v>24</v>
      </c>
      <c r="S3808">
        <v>274</v>
      </c>
      <c r="T3808">
        <v>8.0536912751677805E-2</v>
      </c>
      <c r="U3808" t="s">
        <v>7892</v>
      </c>
      <c r="V3808" t="s">
        <v>57</v>
      </c>
      <c r="W3808" t="s">
        <v>58</v>
      </c>
    </row>
    <row r="3809" spans="1:23" x14ac:dyDescent="0.3">
      <c r="A3809" t="s">
        <v>3677</v>
      </c>
      <c r="B3809" s="4">
        <v>41446</v>
      </c>
      <c r="C3809" t="s">
        <v>7898</v>
      </c>
      <c r="D3809">
        <v>2013</v>
      </c>
      <c r="E3809" s="4">
        <v>41451</v>
      </c>
      <c r="F3809">
        <v>5</v>
      </c>
      <c r="G3809" t="s">
        <v>6526</v>
      </c>
      <c r="H3809" t="s">
        <v>6251</v>
      </c>
      <c r="I3809" t="s">
        <v>5974</v>
      </c>
      <c r="J3809" t="s">
        <v>5969</v>
      </c>
      <c r="K3809" t="s">
        <v>5975</v>
      </c>
      <c r="L3809" t="s">
        <v>5976</v>
      </c>
      <c r="M3809" t="s">
        <v>6252</v>
      </c>
      <c r="N3809" t="s">
        <v>3678</v>
      </c>
      <c r="O3809" t="s">
        <v>7889</v>
      </c>
      <c r="P3809">
        <v>0</v>
      </c>
      <c r="Q3809">
        <v>899</v>
      </c>
      <c r="R3809">
        <v>396</v>
      </c>
      <c r="S3809">
        <v>503</v>
      </c>
      <c r="T3809">
        <v>0.440489432703003</v>
      </c>
      <c r="U3809" t="s">
        <v>7895</v>
      </c>
      <c r="V3809" t="s">
        <v>14</v>
      </c>
      <c r="W3809" t="s">
        <v>40</v>
      </c>
    </row>
    <row r="3810" spans="1:23" x14ac:dyDescent="0.3">
      <c r="A3810" t="s">
        <v>3722</v>
      </c>
      <c r="B3810" s="4">
        <v>41453</v>
      </c>
      <c r="C3810" t="s">
        <v>7898</v>
      </c>
      <c r="D3810">
        <v>2013</v>
      </c>
      <c r="E3810" s="4">
        <v>41459</v>
      </c>
      <c r="F3810">
        <v>6</v>
      </c>
      <c r="G3810" t="s">
        <v>7132</v>
      </c>
      <c r="H3810" t="s">
        <v>7351</v>
      </c>
      <c r="I3810" t="s">
        <v>5974</v>
      </c>
      <c r="J3810" t="s">
        <v>5969</v>
      </c>
      <c r="K3810" t="s">
        <v>5985</v>
      </c>
      <c r="L3810" t="s">
        <v>5976</v>
      </c>
      <c r="M3810" t="s">
        <v>7055</v>
      </c>
      <c r="N3810" t="s">
        <v>940</v>
      </c>
      <c r="O3810" t="s">
        <v>7889</v>
      </c>
      <c r="P3810">
        <v>0</v>
      </c>
      <c r="Q3810">
        <v>1954</v>
      </c>
      <c r="R3810">
        <v>782</v>
      </c>
      <c r="S3810">
        <v>1172</v>
      </c>
      <c r="T3810">
        <v>0.400204708290686</v>
      </c>
      <c r="U3810" t="s">
        <v>7891</v>
      </c>
      <c r="V3810" t="s">
        <v>57</v>
      </c>
      <c r="W3810" t="s">
        <v>70</v>
      </c>
    </row>
    <row r="3811" spans="1:23" x14ac:dyDescent="0.3">
      <c r="A3811" t="s">
        <v>3772</v>
      </c>
      <c r="B3811" s="4">
        <v>41473</v>
      </c>
      <c r="C3811" t="s">
        <v>7909</v>
      </c>
      <c r="D3811">
        <v>2013</v>
      </c>
      <c r="E3811" s="4">
        <v>41478</v>
      </c>
      <c r="F3811">
        <v>5</v>
      </c>
      <c r="G3811" t="s">
        <v>6990</v>
      </c>
      <c r="H3811" t="s">
        <v>6183</v>
      </c>
      <c r="I3811" t="s">
        <v>6184</v>
      </c>
      <c r="J3811" t="s">
        <v>5969</v>
      </c>
      <c r="K3811" t="s">
        <v>5975</v>
      </c>
      <c r="L3811" t="s">
        <v>5976</v>
      </c>
      <c r="M3811" t="s">
        <v>6185</v>
      </c>
      <c r="N3811" t="s">
        <v>3773</v>
      </c>
      <c r="O3811" t="s">
        <v>7889</v>
      </c>
      <c r="P3811">
        <v>0</v>
      </c>
      <c r="Q3811">
        <v>769</v>
      </c>
      <c r="R3811">
        <v>169</v>
      </c>
      <c r="S3811">
        <v>600</v>
      </c>
      <c r="T3811">
        <v>0.219765929778934</v>
      </c>
      <c r="U3811" t="s">
        <v>7891</v>
      </c>
      <c r="V3811" t="s">
        <v>57</v>
      </c>
      <c r="W3811" t="s">
        <v>58</v>
      </c>
    </row>
    <row r="3812" spans="1:23" x14ac:dyDescent="0.3">
      <c r="A3812" t="s">
        <v>3842</v>
      </c>
      <c r="B3812" s="4">
        <v>41494</v>
      </c>
      <c r="C3812" t="s">
        <v>7900</v>
      </c>
      <c r="D3812">
        <v>2013</v>
      </c>
      <c r="E3812" s="4">
        <v>41498</v>
      </c>
      <c r="F3812">
        <v>4</v>
      </c>
      <c r="G3812" t="s">
        <v>6446</v>
      </c>
      <c r="H3812" t="s">
        <v>7610</v>
      </c>
      <c r="I3812" t="s">
        <v>6050</v>
      </c>
      <c r="J3812" t="s">
        <v>5981</v>
      </c>
      <c r="K3812" t="s">
        <v>5985</v>
      </c>
      <c r="L3812" t="s">
        <v>5976</v>
      </c>
      <c r="M3812" t="s">
        <v>7611</v>
      </c>
      <c r="N3812" t="s">
        <v>3057</v>
      </c>
      <c r="O3812" t="s">
        <v>7889</v>
      </c>
      <c r="P3812">
        <v>0</v>
      </c>
      <c r="Q3812">
        <v>657</v>
      </c>
      <c r="R3812">
        <v>118</v>
      </c>
      <c r="S3812">
        <v>539</v>
      </c>
      <c r="T3812">
        <v>0.179604261796043</v>
      </c>
      <c r="U3812" t="s">
        <v>7899</v>
      </c>
      <c r="V3812" t="s">
        <v>14</v>
      </c>
      <c r="W3812" t="s">
        <v>36</v>
      </c>
    </row>
    <row r="3813" spans="1:23" x14ac:dyDescent="0.3">
      <c r="A3813" t="s">
        <v>4093</v>
      </c>
      <c r="B3813" s="4">
        <v>41538</v>
      </c>
      <c r="C3813" t="s">
        <v>7901</v>
      </c>
      <c r="D3813">
        <v>2013</v>
      </c>
      <c r="E3813" s="4">
        <v>41544</v>
      </c>
      <c r="F3813">
        <v>6</v>
      </c>
      <c r="G3813" t="s">
        <v>6573</v>
      </c>
      <c r="H3813" t="s">
        <v>6001</v>
      </c>
      <c r="I3813" t="s">
        <v>6002</v>
      </c>
      <c r="J3813" t="s">
        <v>5981</v>
      </c>
      <c r="K3813" t="s">
        <v>5975</v>
      </c>
      <c r="L3813" t="s">
        <v>5976</v>
      </c>
      <c r="M3813" t="s">
        <v>6001</v>
      </c>
      <c r="N3813" t="s">
        <v>441</v>
      </c>
      <c r="O3813" t="s">
        <v>7889</v>
      </c>
      <c r="P3813">
        <v>0</v>
      </c>
      <c r="Q3813">
        <v>366</v>
      </c>
      <c r="R3813">
        <v>44</v>
      </c>
      <c r="S3813">
        <v>322</v>
      </c>
      <c r="T3813">
        <v>0.12021857923497301</v>
      </c>
      <c r="U3813" t="s">
        <v>7899</v>
      </c>
      <c r="V3813" t="s">
        <v>57</v>
      </c>
      <c r="W3813" t="s">
        <v>70</v>
      </c>
    </row>
    <row r="3814" spans="1:23" x14ac:dyDescent="0.3">
      <c r="A3814" t="s">
        <v>4377</v>
      </c>
      <c r="B3814" s="4">
        <v>41612</v>
      </c>
      <c r="C3814" t="s">
        <v>7906</v>
      </c>
      <c r="D3814">
        <v>2013</v>
      </c>
      <c r="E3814" s="4">
        <v>41617</v>
      </c>
      <c r="F3814">
        <v>5</v>
      </c>
      <c r="G3814" t="s">
        <v>7541</v>
      </c>
      <c r="H3814" t="s">
        <v>6001</v>
      </c>
      <c r="I3814" t="s">
        <v>6002</v>
      </c>
      <c r="J3814" t="s">
        <v>5981</v>
      </c>
      <c r="K3814" t="s">
        <v>5975</v>
      </c>
      <c r="L3814" t="s">
        <v>5976</v>
      </c>
      <c r="M3814" t="s">
        <v>6001</v>
      </c>
      <c r="N3814" t="s">
        <v>2951</v>
      </c>
      <c r="O3814" t="s">
        <v>7889</v>
      </c>
      <c r="P3814">
        <v>0</v>
      </c>
      <c r="Q3814">
        <v>115</v>
      </c>
      <c r="R3814">
        <v>6</v>
      </c>
      <c r="S3814">
        <v>109</v>
      </c>
      <c r="T3814">
        <v>5.21739130434783E-2</v>
      </c>
      <c r="U3814" t="s">
        <v>7895</v>
      </c>
      <c r="V3814" t="s">
        <v>14</v>
      </c>
      <c r="W3814" t="s">
        <v>36</v>
      </c>
    </row>
    <row r="3815" spans="1:23" x14ac:dyDescent="0.3">
      <c r="A3815" t="s">
        <v>4399</v>
      </c>
      <c r="B3815" s="4">
        <v>41617</v>
      </c>
      <c r="C3815" t="s">
        <v>7906</v>
      </c>
      <c r="D3815">
        <v>2013</v>
      </c>
      <c r="E3815" s="4">
        <v>41624</v>
      </c>
      <c r="F3815">
        <v>7</v>
      </c>
      <c r="G3815" t="s">
        <v>6950</v>
      </c>
      <c r="H3815" t="s">
        <v>6001</v>
      </c>
      <c r="I3815" t="s">
        <v>6002</v>
      </c>
      <c r="J3815" t="s">
        <v>5981</v>
      </c>
      <c r="K3815" t="s">
        <v>5975</v>
      </c>
      <c r="L3815" t="s">
        <v>5976</v>
      </c>
      <c r="M3815" t="s">
        <v>6001</v>
      </c>
      <c r="N3815" t="s">
        <v>2951</v>
      </c>
      <c r="O3815" t="s">
        <v>7889</v>
      </c>
      <c r="P3815">
        <v>0</v>
      </c>
      <c r="Q3815">
        <v>115</v>
      </c>
      <c r="R3815">
        <v>6</v>
      </c>
      <c r="S3815">
        <v>109</v>
      </c>
      <c r="T3815">
        <v>5.21739130434783E-2</v>
      </c>
      <c r="U3815" t="s">
        <v>7895</v>
      </c>
      <c r="V3815" t="s">
        <v>14</v>
      </c>
      <c r="W3815" t="s">
        <v>36</v>
      </c>
    </row>
    <row r="3816" spans="1:23" x14ac:dyDescent="0.3">
      <c r="A3816" t="s">
        <v>4418</v>
      </c>
      <c r="B3816" s="4">
        <v>41621</v>
      </c>
      <c r="C3816" t="s">
        <v>7906</v>
      </c>
      <c r="D3816">
        <v>2013</v>
      </c>
      <c r="E3816" s="4">
        <v>41625</v>
      </c>
      <c r="F3816">
        <v>4</v>
      </c>
      <c r="G3816" t="s">
        <v>7021</v>
      </c>
      <c r="H3816" t="s">
        <v>6001</v>
      </c>
      <c r="I3816" t="s">
        <v>6002</v>
      </c>
      <c r="J3816" t="s">
        <v>5981</v>
      </c>
      <c r="K3816" t="s">
        <v>5985</v>
      </c>
      <c r="L3816" t="s">
        <v>5976</v>
      </c>
      <c r="M3816" t="s">
        <v>6001</v>
      </c>
      <c r="N3816" t="s">
        <v>816</v>
      </c>
      <c r="O3816" t="s">
        <v>7889</v>
      </c>
      <c r="P3816">
        <v>0</v>
      </c>
      <c r="Q3816">
        <v>417</v>
      </c>
      <c r="R3816">
        <v>175</v>
      </c>
      <c r="S3816">
        <v>242</v>
      </c>
      <c r="T3816">
        <v>0.41966426858513201</v>
      </c>
      <c r="U3816" t="s">
        <v>7899</v>
      </c>
      <c r="V3816" t="s">
        <v>57</v>
      </c>
      <c r="W3816" t="s">
        <v>58</v>
      </c>
    </row>
    <row r="3817" spans="1:23" x14ac:dyDescent="0.3">
      <c r="A3817" t="s">
        <v>3251</v>
      </c>
      <c r="B3817" s="4">
        <v>41313</v>
      </c>
      <c r="C3817" t="s">
        <v>7893</v>
      </c>
      <c r="D3817">
        <v>2013</v>
      </c>
      <c r="E3817" s="4">
        <v>41318</v>
      </c>
      <c r="F3817">
        <v>5</v>
      </c>
      <c r="G3817" t="s">
        <v>6625</v>
      </c>
      <c r="H3817" t="s">
        <v>7486</v>
      </c>
      <c r="I3817" t="s">
        <v>5997</v>
      </c>
      <c r="J3817" t="s">
        <v>5998</v>
      </c>
      <c r="K3817" t="s">
        <v>5970</v>
      </c>
      <c r="L3817" t="s">
        <v>5976</v>
      </c>
      <c r="M3817" t="s">
        <v>6038</v>
      </c>
      <c r="N3817" t="s">
        <v>3252</v>
      </c>
      <c r="O3817" t="s">
        <v>7889</v>
      </c>
      <c r="P3817">
        <v>0</v>
      </c>
      <c r="Q3817">
        <v>107</v>
      </c>
      <c r="R3817">
        <v>32</v>
      </c>
      <c r="S3817">
        <v>75</v>
      </c>
      <c r="T3817">
        <v>0.29906542056074797</v>
      </c>
      <c r="U3817" t="s">
        <v>7895</v>
      </c>
      <c r="V3817" t="s">
        <v>14</v>
      </c>
      <c r="W3817" t="s">
        <v>116</v>
      </c>
    </row>
    <row r="3818" spans="1:23" x14ac:dyDescent="0.3">
      <c r="A3818" t="s">
        <v>3286</v>
      </c>
      <c r="B3818" s="4">
        <v>41323</v>
      </c>
      <c r="C3818" t="s">
        <v>7893</v>
      </c>
      <c r="D3818">
        <v>2013</v>
      </c>
      <c r="E3818" s="4">
        <v>41330</v>
      </c>
      <c r="F3818">
        <v>7</v>
      </c>
      <c r="G3818" t="s">
        <v>6399</v>
      </c>
      <c r="H3818" t="s">
        <v>7190</v>
      </c>
      <c r="I3818" t="s">
        <v>6004</v>
      </c>
      <c r="J3818" t="s">
        <v>5998</v>
      </c>
      <c r="K3818" t="s">
        <v>5985</v>
      </c>
      <c r="L3818" t="s">
        <v>5976</v>
      </c>
      <c r="M3818" t="s">
        <v>6796</v>
      </c>
      <c r="N3818" t="s">
        <v>490</v>
      </c>
      <c r="O3818" t="s">
        <v>7889</v>
      </c>
      <c r="P3818">
        <v>0</v>
      </c>
      <c r="Q3818">
        <v>48</v>
      </c>
      <c r="R3818">
        <v>13</v>
      </c>
      <c r="S3818">
        <v>35</v>
      </c>
      <c r="T3818">
        <v>0.27083333333333298</v>
      </c>
      <c r="U3818" t="s">
        <v>7895</v>
      </c>
      <c r="V3818" t="s">
        <v>14</v>
      </c>
      <c r="W3818" t="s">
        <v>116</v>
      </c>
    </row>
    <row r="3819" spans="1:23" x14ac:dyDescent="0.3">
      <c r="A3819" t="s">
        <v>3403</v>
      </c>
      <c r="B3819" s="4">
        <v>41366</v>
      </c>
      <c r="C3819" t="s">
        <v>7894</v>
      </c>
      <c r="D3819">
        <v>2013</v>
      </c>
      <c r="E3819" s="4">
        <v>41371</v>
      </c>
      <c r="F3819">
        <v>5</v>
      </c>
      <c r="G3819" t="s">
        <v>7077</v>
      </c>
      <c r="H3819" t="s">
        <v>7522</v>
      </c>
      <c r="I3819" t="s">
        <v>5997</v>
      </c>
      <c r="J3819" t="s">
        <v>5998</v>
      </c>
      <c r="K3819" t="s">
        <v>5975</v>
      </c>
      <c r="L3819" t="s">
        <v>5976</v>
      </c>
      <c r="M3819" t="s">
        <v>6038</v>
      </c>
      <c r="N3819" t="s">
        <v>171</v>
      </c>
      <c r="O3819" t="s">
        <v>7889</v>
      </c>
      <c r="P3819">
        <v>0</v>
      </c>
      <c r="Q3819">
        <v>445</v>
      </c>
      <c r="R3819">
        <v>209</v>
      </c>
      <c r="S3819">
        <v>236</v>
      </c>
      <c r="T3819">
        <v>0.469662921348315</v>
      </c>
      <c r="U3819" t="s">
        <v>7892</v>
      </c>
      <c r="V3819" t="s">
        <v>14</v>
      </c>
      <c r="W3819" t="s">
        <v>116</v>
      </c>
    </row>
    <row r="3820" spans="1:23" x14ac:dyDescent="0.3">
      <c r="A3820" t="s">
        <v>3418</v>
      </c>
      <c r="B3820" s="4">
        <v>41369</v>
      </c>
      <c r="C3820" t="s">
        <v>7894</v>
      </c>
      <c r="D3820">
        <v>2013</v>
      </c>
      <c r="E3820" s="4">
        <v>41373</v>
      </c>
      <c r="F3820">
        <v>4</v>
      </c>
      <c r="G3820" t="s">
        <v>7411</v>
      </c>
      <c r="H3820" t="s">
        <v>6196</v>
      </c>
      <c r="I3820" t="s">
        <v>5997</v>
      </c>
      <c r="J3820" t="s">
        <v>5998</v>
      </c>
      <c r="K3820" t="s">
        <v>5985</v>
      </c>
      <c r="L3820" t="s">
        <v>5976</v>
      </c>
      <c r="M3820" t="s">
        <v>6197</v>
      </c>
      <c r="N3820" t="s">
        <v>3419</v>
      </c>
      <c r="O3820" t="s">
        <v>7889</v>
      </c>
      <c r="P3820">
        <v>0</v>
      </c>
      <c r="Q3820">
        <v>330</v>
      </c>
      <c r="R3820">
        <v>16</v>
      </c>
      <c r="S3820">
        <v>314</v>
      </c>
      <c r="T3820">
        <v>4.8484848484848499E-2</v>
      </c>
      <c r="U3820" t="s">
        <v>7891</v>
      </c>
      <c r="V3820" t="s">
        <v>14</v>
      </c>
      <c r="W3820" t="s">
        <v>116</v>
      </c>
    </row>
    <row r="3821" spans="1:23" x14ac:dyDescent="0.3">
      <c r="A3821" t="s">
        <v>3712</v>
      </c>
      <c r="B3821" s="4">
        <v>41452</v>
      </c>
      <c r="C3821" t="s">
        <v>7898</v>
      </c>
      <c r="D3821">
        <v>2013</v>
      </c>
      <c r="E3821" s="4">
        <v>41456</v>
      </c>
      <c r="F3821">
        <v>4</v>
      </c>
      <c r="G3821" t="s">
        <v>7370</v>
      </c>
      <c r="H3821" t="s">
        <v>6869</v>
      </c>
      <c r="I3821" t="s">
        <v>5997</v>
      </c>
      <c r="J3821" t="s">
        <v>5998</v>
      </c>
      <c r="K3821" t="s">
        <v>5985</v>
      </c>
      <c r="L3821" t="s">
        <v>5976</v>
      </c>
      <c r="M3821" t="s">
        <v>6054</v>
      </c>
      <c r="N3821" t="s">
        <v>2385</v>
      </c>
      <c r="O3821" t="s">
        <v>7889</v>
      </c>
      <c r="P3821">
        <v>0</v>
      </c>
      <c r="Q3821">
        <v>244</v>
      </c>
      <c r="R3821">
        <v>110</v>
      </c>
      <c r="S3821">
        <v>134</v>
      </c>
      <c r="T3821">
        <v>0.45081967213114799</v>
      </c>
      <c r="U3821" t="s">
        <v>7899</v>
      </c>
      <c r="V3821" t="s">
        <v>14</v>
      </c>
      <c r="W3821" t="s">
        <v>116</v>
      </c>
    </row>
    <row r="3822" spans="1:23" x14ac:dyDescent="0.3">
      <c r="A3822" t="s">
        <v>3727</v>
      </c>
      <c r="B3822" s="4">
        <v>41454</v>
      </c>
      <c r="C3822" t="s">
        <v>7898</v>
      </c>
      <c r="D3822">
        <v>2013</v>
      </c>
      <c r="E3822" s="4">
        <v>41459</v>
      </c>
      <c r="F3822">
        <v>5</v>
      </c>
      <c r="G3822" t="s">
        <v>6679</v>
      </c>
      <c r="H3822" t="s">
        <v>6065</v>
      </c>
      <c r="I3822" t="s">
        <v>6004</v>
      </c>
      <c r="J3822" t="s">
        <v>5998</v>
      </c>
      <c r="K3822" t="s">
        <v>5970</v>
      </c>
      <c r="L3822" t="s">
        <v>5976</v>
      </c>
      <c r="M3822" t="s">
        <v>6065</v>
      </c>
      <c r="N3822" t="s">
        <v>1192</v>
      </c>
      <c r="O3822" t="s">
        <v>7889</v>
      </c>
      <c r="P3822">
        <v>0</v>
      </c>
      <c r="Q3822">
        <v>326</v>
      </c>
      <c r="R3822">
        <v>107</v>
      </c>
      <c r="S3822">
        <v>219</v>
      </c>
      <c r="T3822">
        <v>0.32822085889570601</v>
      </c>
      <c r="U3822" t="s">
        <v>7891</v>
      </c>
      <c r="V3822" t="s">
        <v>14</v>
      </c>
      <c r="W3822" t="s">
        <v>116</v>
      </c>
    </row>
    <row r="3823" spans="1:23" x14ac:dyDescent="0.3">
      <c r="A3823" t="s">
        <v>3737</v>
      </c>
      <c r="B3823" s="4">
        <v>41459</v>
      </c>
      <c r="C3823" t="s">
        <v>7909</v>
      </c>
      <c r="D3823">
        <v>2013</v>
      </c>
      <c r="E3823" s="4">
        <v>41464</v>
      </c>
      <c r="F3823">
        <v>5</v>
      </c>
      <c r="G3823" t="s">
        <v>7021</v>
      </c>
      <c r="H3823" t="s">
        <v>6763</v>
      </c>
      <c r="I3823" t="s">
        <v>5997</v>
      </c>
      <c r="J3823" t="s">
        <v>5998</v>
      </c>
      <c r="K3823" t="s">
        <v>5985</v>
      </c>
      <c r="L3823" t="s">
        <v>5976</v>
      </c>
      <c r="M3823" t="s">
        <v>6054</v>
      </c>
      <c r="N3823" t="s">
        <v>923</v>
      </c>
      <c r="O3823" t="s">
        <v>7889</v>
      </c>
      <c r="P3823">
        <v>0</v>
      </c>
      <c r="Q3823">
        <v>106</v>
      </c>
      <c r="R3823">
        <v>30</v>
      </c>
      <c r="S3823">
        <v>76</v>
      </c>
      <c r="T3823">
        <v>0.28301886792452802</v>
      </c>
      <c r="U3823" t="s">
        <v>7892</v>
      </c>
      <c r="V3823" t="s">
        <v>14</v>
      </c>
      <c r="W3823" t="s">
        <v>116</v>
      </c>
    </row>
    <row r="3824" spans="1:23" x14ac:dyDescent="0.3">
      <c r="A3824" t="s">
        <v>3745</v>
      </c>
      <c r="B3824" s="4">
        <v>41464</v>
      </c>
      <c r="C3824" t="s">
        <v>7909</v>
      </c>
      <c r="D3824">
        <v>2013</v>
      </c>
      <c r="E3824" s="4">
        <v>41468</v>
      </c>
      <c r="F3824">
        <v>4</v>
      </c>
      <c r="G3824" t="s">
        <v>7589</v>
      </c>
      <c r="H3824" t="s">
        <v>7590</v>
      </c>
      <c r="I3824" t="s">
        <v>6004</v>
      </c>
      <c r="J3824" t="s">
        <v>5998</v>
      </c>
      <c r="K3824" t="s">
        <v>5975</v>
      </c>
      <c r="L3824" t="s">
        <v>5976</v>
      </c>
      <c r="M3824" t="s">
        <v>6662</v>
      </c>
      <c r="N3824" t="s">
        <v>2258</v>
      </c>
      <c r="O3824" t="s">
        <v>7889</v>
      </c>
      <c r="P3824">
        <v>0</v>
      </c>
      <c r="Q3824">
        <v>180</v>
      </c>
      <c r="R3824">
        <v>11</v>
      </c>
      <c r="S3824">
        <v>169</v>
      </c>
      <c r="T3824">
        <v>6.1111111111111102E-2</v>
      </c>
      <c r="U3824" t="s">
        <v>7892</v>
      </c>
      <c r="V3824" t="s">
        <v>14</v>
      </c>
      <c r="W3824" t="s">
        <v>116</v>
      </c>
    </row>
    <row r="3825" spans="1:23" x14ac:dyDescent="0.3">
      <c r="A3825" t="s">
        <v>3759</v>
      </c>
      <c r="B3825" s="4">
        <v>41468</v>
      </c>
      <c r="C3825" t="s">
        <v>7909</v>
      </c>
      <c r="D3825">
        <v>2013</v>
      </c>
      <c r="E3825" s="4">
        <v>41474</v>
      </c>
      <c r="F3825">
        <v>6</v>
      </c>
      <c r="G3825" t="s">
        <v>6986</v>
      </c>
      <c r="H3825" t="s">
        <v>7144</v>
      </c>
      <c r="I3825" t="s">
        <v>6004</v>
      </c>
      <c r="J3825" t="s">
        <v>5998</v>
      </c>
      <c r="K3825" t="s">
        <v>5985</v>
      </c>
      <c r="L3825" t="s">
        <v>5976</v>
      </c>
      <c r="M3825" t="s">
        <v>6796</v>
      </c>
      <c r="N3825" t="s">
        <v>639</v>
      </c>
      <c r="O3825" t="s">
        <v>7889</v>
      </c>
      <c r="P3825">
        <v>0</v>
      </c>
      <c r="Q3825">
        <v>51</v>
      </c>
      <c r="R3825">
        <v>6</v>
      </c>
      <c r="S3825">
        <v>45</v>
      </c>
      <c r="T3825">
        <v>0.11764705882352899</v>
      </c>
      <c r="U3825" t="s">
        <v>7890</v>
      </c>
      <c r="V3825" t="s">
        <v>14</v>
      </c>
      <c r="W3825" t="s">
        <v>116</v>
      </c>
    </row>
    <row r="3826" spans="1:23" x14ac:dyDescent="0.3">
      <c r="A3826" t="s">
        <v>3921</v>
      </c>
      <c r="B3826" s="4">
        <v>41507</v>
      </c>
      <c r="C3826" t="s">
        <v>7900</v>
      </c>
      <c r="D3826">
        <v>2013</v>
      </c>
      <c r="E3826" s="4">
        <v>41512</v>
      </c>
      <c r="F3826">
        <v>5</v>
      </c>
      <c r="G3826" t="s">
        <v>7627</v>
      </c>
      <c r="H3826" t="s">
        <v>6376</v>
      </c>
      <c r="I3826" t="s">
        <v>5997</v>
      </c>
      <c r="J3826" t="s">
        <v>5998</v>
      </c>
      <c r="K3826" t="s">
        <v>5975</v>
      </c>
      <c r="L3826" t="s">
        <v>5976</v>
      </c>
      <c r="M3826" t="s">
        <v>6377</v>
      </c>
      <c r="N3826" t="s">
        <v>1157</v>
      </c>
      <c r="O3826" t="s">
        <v>7889</v>
      </c>
      <c r="P3826">
        <v>0</v>
      </c>
      <c r="Q3826">
        <v>23</v>
      </c>
      <c r="R3826">
        <v>7</v>
      </c>
      <c r="S3826">
        <v>16</v>
      </c>
      <c r="T3826">
        <v>0.30434782608695699</v>
      </c>
      <c r="U3826" t="s">
        <v>7890</v>
      </c>
      <c r="V3826" t="s">
        <v>14</v>
      </c>
      <c r="W3826" t="s">
        <v>116</v>
      </c>
    </row>
    <row r="3827" spans="1:23" x14ac:dyDescent="0.3">
      <c r="A3827" t="s">
        <v>3974</v>
      </c>
      <c r="B3827" s="4">
        <v>41515</v>
      </c>
      <c r="C3827" t="s">
        <v>7900</v>
      </c>
      <c r="D3827">
        <v>2013</v>
      </c>
      <c r="E3827" s="4">
        <v>41522</v>
      </c>
      <c r="F3827">
        <v>7</v>
      </c>
      <c r="G3827" t="s">
        <v>7281</v>
      </c>
      <c r="H3827" t="s">
        <v>6912</v>
      </c>
      <c r="I3827" t="s">
        <v>5997</v>
      </c>
      <c r="J3827" t="s">
        <v>5998</v>
      </c>
      <c r="K3827" t="s">
        <v>5975</v>
      </c>
      <c r="L3827" t="s">
        <v>5976</v>
      </c>
      <c r="M3827" t="s">
        <v>6059</v>
      </c>
      <c r="N3827" t="s">
        <v>1799</v>
      </c>
      <c r="O3827" t="s">
        <v>7889</v>
      </c>
      <c r="P3827">
        <v>0</v>
      </c>
      <c r="Q3827">
        <v>434</v>
      </c>
      <c r="R3827">
        <v>161</v>
      </c>
      <c r="S3827">
        <v>273</v>
      </c>
      <c r="T3827">
        <v>0.37096774193548399</v>
      </c>
      <c r="U3827" t="s">
        <v>7892</v>
      </c>
      <c r="V3827" t="s">
        <v>14</v>
      </c>
      <c r="W3827" t="s">
        <v>116</v>
      </c>
    </row>
    <row r="3828" spans="1:23" x14ac:dyDescent="0.3">
      <c r="A3828" t="s">
        <v>4196</v>
      </c>
      <c r="B3828" s="4">
        <v>41570</v>
      </c>
      <c r="C3828" t="s">
        <v>7903</v>
      </c>
      <c r="D3828">
        <v>2013</v>
      </c>
      <c r="E3828" s="4">
        <v>41574</v>
      </c>
      <c r="F3828">
        <v>4</v>
      </c>
      <c r="G3828" t="s">
        <v>7185</v>
      </c>
      <c r="H3828" t="s">
        <v>7664</v>
      </c>
      <c r="I3828" t="s">
        <v>6004</v>
      </c>
      <c r="J3828" t="s">
        <v>5998</v>
      </c>
      <c r="K3828" t="s">
        <v>5975</v>
      </c>
      <c r="L3828" t="s">
        <v>5976</v>
      </c>
      <c r="M3828" t="s">
        <v>6796</v>
      </c>
      <c r="N3828" t="s">
        <v>3631</v>
      </c>
      <c r="O3828" t="s">
        <v>7889</v>
      </c>
      <c r="P3828">
        <v>0</v>
      </c>
      <c r="Q3828">
        <v>321</v>
      </c>
      <c r="R3828">
        <v>132</v>
      </c>
      <c r="S3828">
        <v>189</v>
      </c>
      <c r="T3828">
        <v>0.41121495327102803</v>
      </c>
      <c r="U3828" t="s">
        <v>7891</v>
      </c>
      <c r="V3828" t="s">
        <v>14</v>
      </c>
      <c r="W3828" t="s">
        <v>116</v>
      </c>
    </row>
    <row r="3829" spans="1:23" x14ac:dyDescent="0.3">
      <c r="A3829" t="s">
        <v>4249</v>
      </c>
      <c r="B3829" s="4">
        <v>41585</v>
      </c>
      <c r="C3829" t="s">
        <v>7904</v>
      </c>
      <c r="D3829">
        <v>2013</v>
      </c>
      <c r="E3829" s="4">
        <v>41589</v>
      </c>
      <c r="F3829">
        <v>4</v>
      </c>
      <c r="G3829" t="s">
        <v>6628</v>
      </c>
      <c r="H3829" t="s">
        <v>6692</v>
      </c>
      <c r="I3829" t="s">
        <v>6004</v>
      </c>
      <c r="J3829" t="s">
        <v>5998</v>
      </c>
      <c r="K3829" t="s">
        <v>5975</v>
      </c>
      <c r="L3829" t="s">
        <v>5976</v>
      </c>
      <c r="M3829" t="s">
        <v>6267</v>
      </c>
      <c r="N3829" t="s">
        <v>911</v>
      </c>
      <c r="O3829" t="s">
        <v>7889</v>
      </c>
      <c r="P3829">
        <v>0</v>
      </c>
      <c r="Q3829">
        <v>38</v>
      </c>
      <c r="R3829">
        <v>11</v>
      </c>
      <c r="S3829">
        <v>27</v>
      </c>
      <c r="T3829">
        <v>0.28947368421052599</v>
      </c>
      <c r="U3829" t="s">
        <v>7895</v>
      </c>
      <c r="V3829" t="s">
        <v>14</v>
      </c>
      <c r="W3829" t="s">
        <v>116</v>
      </c>
    </row>
    <row r="3830" spans="1:23" x14ac:dyDescent="0.3">
      <c r="A3830" t="s">
        <v>4324</v>
      </c>
      <c r="B3830" s="4">
        <v>41600</v>
      </c>
      <c r="C3830" t="s">
        <v>7904</v>
      </c>
      <c r="D3830">
        <v>2013</v>
      </c>
      <c r="E3830" s="4">
        <v>41607</v>
      </c>
      <c r="F3830">
        <v>7</v>
      </c>
      <c r="G3830" t="s">
        <v>7509</v>
      </c>
      <c r="H3830" t="s">
        <v>6065</v>
      </c>
      <c r="I3830" t="s">
        <v>6004</v>
      </c>
      <c r="J3830" t="s">
        <v>5998</v>
      </c>
      <c r="K3830" t="s">
        <v>5975</v>
      </c>
      <c r="L3830" t="s">
        <v>5976</v>
      </c>
      <c r="M3830" t="s">
        <v>6065</v>
      </c>
      <c r="N3830" t="s">
        <v>1018</v>
      </c>
      <c r="O3830" t="s">
        <v>7889</v>
      </c>
      <c r="P3830">
        <v>0</v>
      </c>
      <c r="Q3830">
        <v>38</v>
      </c>
      <c r="R3830">
        <v>5</v>
      </c>
      <c r="S3830">
        <v>33</v>
      </c>
      <c r="T3830">
        <v>0.13157894736842099</v>
      </c>
      <c r="U3830" t="s">
        <v>7895</v>
      </c>
      <c r="V3830" t="s">
        <v>14</v>
      </c>
      <c r="W3830" t="s">
        <v>116</v>
      </c>
    </row>
    <row r="3831" spans="1:23" x14ac:dyDescent="0.3">
      <c r="A3831" t="s">
        <v>4412</v>
      </c>
      <c r="B3831" s="4">
        <v>41620</v>
      </c>
      <c r="C3831" t="s">
        <v>7906</v>
      </c>
      <c r="D3831">
        <v>2013</v>
      </c>
      <c r="E3831" s="4">
        <v>41625</v>
      </c>
      <c r="F3831">
        <v>5</v>
      </c>
      <c r="G3831" t="s">
        <v>6471</v>
      </c>
      <c r="H3831" t="s">
        <v>6088</v>
      </c>
      <c r="I3831" t="s">
        <v>6004</v>
      </c>
      <c r="J3831" t="s">
        <v>5998</v>
      </c>
      <c r="K3831" t="s">
        <v>5985</v>
      </c>
      <c r="L3831" t="s">
        <v>5976</v>
      </c>
      <c r="M3831" t="s">
        <v>6089</v>
      </c>
      <c r="N3831" t="s">
        <v>2385</v>
      </c>
      <c r="O3831" t="s">
        <v>7889</v>
      </c>
      <c r="P3831">
        <v>0</v>
      </c>
      <c r="Q3831">
        <v>98</v>
      </c>
      <c r="R3831">
        <v>44</v>
      </c>
      <c r="S3831">
        <v>54</v>
      </c>
      <c r="T3831">
        <v>0.44897959183673503</v>
      </c>
      <c r="U3831" t="s">
        <v>7895</v>
      </c>
      <c r="V3831" t="s">
        <v>14</v>
      </c>
      <c r="W3831" t="s">
        <v>116</v>
      </c>
    </row>
    <row r="3832" spans="1:23" x14ac:dyDescent="0.3">
      <c r="A3832" t="s">
        <v>4413</v>
      </c>
      <c r="B3832" s="4">
        <v>41620</v>
      </c>
      <c r="C3832" t="s">
        <v>7906</v>
      </c>
      <c r="D3832">
        <v>2013</v>
      </c>
      <c r="E3832" s="4">
        <v>41626</v>
      </c>
      <c r="F3832">
        <v>6</v>
      </c>
      <c r="G3832" t="s">
        <v>7079</v>
      </c>
      <c r="H3832" t="s">
        <v>6065</v>
      </c>
      <c r="I3832" t="s">
        <v>6004</v>
      </c>
      <c r="J3832" t="s">
        <v>5998</v>
      </c>
      <c r="K3832" t="s">
        <v>5985</v>
      </c>
      <c r="L3832" t="s">
        <v>5976</v>
      </c>
      <c r="M3832" t="s">
        <v>6065</v>
      </c>
      <c r="N3832" t="s">
        <v>511</v>
      </c>
      <c r="O3832" t="s">
        <v>7889</v>
      </c>
      <c r="P3832">
        <v>0</v>
      </c>
      <c r="Q3832">
        <v>1020</v>
      </c>
      <c r="R3832">
        <v>265</v>
      </c>
      <c r="S3832">
        <v>755</v>
      </c>
      <c r="T3832">
        <v>0.25980392156862703</v>
      </c>
      <c r="U3832" t="s">
        <v>7902</v>
      </c>
      <c r="V3832" t="s">
        <v>14</v>
      </c>
      <c r="W3832" t="s">
        <v>116</v>
      </c>
    </row>
    <row r="3833" spans="1:23" x14ac:dyDescent="0.3">
      <c r="A3833" t="s">
        <v>3345</v>
      </c>
      <c r="B3833" s="4">
        <v>41341</v>
      </c>
      <c r="C3833" t="s">
        <v>7907</v>
      </c>
      <c r="D3833">
        <v>2013</v>
      </c>
      <c r="E3833" s="4">
        <v>41345</v>
      </c>
      <c r="F3833">
        <v>4</v>
      </c>
      <c r="G3833" t="s">
        <v>7095</v>
      </c>
      <c r="H3833" t="s">
        <v>7481</v>
      </c>
      <c r="I3833" t="s">
        <v>5980</v>
      </c>
      <c r="J3833" t="s">
        <v>5981</v>
      </c>
      <c r="K3833" t="s">
        <v>5985</v>
      </c>
      <c r="L3833" t="s">
        <v>5976</v>
      </c>
      <c r="M3833" t="s">
        <v>6315</v>
      </c>
      <c r="N3833" t="s">
        <v>2423</v>
      </c>
      <c r="O3833" t="s">
        <v>7889</v>
      </c>
      <c r="P3833">
        <v>0</v>
      </c>
      <c r="Q3833">
        <v>52</v>
      </c>
      <c r="R3833">
        <v>25</v>
      </c>
      <c r="S3833">
        <v>27</v>
      </c>
      <c r="T3833">
        <v>0.480769230769231</v>
      </c>
      <c r="U3833" t="s">
        <v>7891</v>
      </c>
      <c r="V3833" t="s">
        <v>14</v>
      </c>
      <c r="W3833" t="s">
        <v>116</v>
      </c>
    </row>
    <row r="3834" spans="1:23" x14ac:dyDescent="0.3">
      <c r="A3834" t="s">
        <v>3424</v>
      </c>
      <c r="B3834" s="4">
        <v>41372</v>
      </c>
      <c r="C3834" t="s">
        <v>7894</v>
      </c>
      <c r="D3834">
        <v>2013</v>
      </c>
      <c r="E3834" s="4">
        <v>41376</v>
      </c>
      <c r="F3834">
        <v>4</v>
      </c>
      <c r="G3834" t="s">
        <v>7092</v>
      </c>
      <c r="H3834" t="s">
        <v>6001</v>
      </c>
      <c r="I3834" t="s">
        <v>6002</v>
      </c>
      <c r="J3834" t="s">
        <v>5981</v>
      </c>
      <c r="K3834" t="s">
        <v>5975</v>
      </c>
      <c r="L3834" t="s">
        <v>5976</v>
      </c>
      <c r="M3834" t="s">
        <v>6001</v>
      </c>
      <c r="N3834" t="s">
        <v>1575</v>
      </c>
      <c r="O3834" t="s">
        <v>7889</v>
      </c>
      <c r="P3834">
        <v>0</v>
      </c>
      <c r="Q3834">
        <v>147</v>
      </c>
      <c r="R3834">
        <v>21</v>
      </c>
      <c r="S3834">
        <v>126</v>
      </c>
      <c r="T3834">
        <v>0.14285714285714299</v>
      </c>
      <c r="U3834" t="s">
        <v>7891</v>
      </c>
      <c r="V3834" t="s">
        <v>14</v>
      </c>
      <c r="W3834" t="s">
        <v>116</v>
      </c>
    </row>
    <row r="3835" spans="1:23" x14ac:dyDescent="0.3">
      <c r="A3835" t="s">
        <v>3445</v>
      </c>
      <c r="B3835" s="4">
        <v>41380</v>
      </c>
      <c r="C3835" t="s">
        <v>7894</v>
      </c>
      <c r="D3835">
        <v>2013</v>
      </c>
      <c r="E3835" s="4">
        <v>41387</v>
      </c>
      <c r="F3835">
        <v>7</v>
      </c>
      <c r="G3835" t="s">
        <v>6441</v>
      </c>
      <c r="H3835" t="s">
        <v>6445</v>
      </c>
      <c r="I3835" t="s">
        <v>5980</v>
      </c>
      <c r="J3835" t="s">
        <v>5981</v>
      </c>
      <c r="K3835" t="s">
        <v>5985</v>
      </c>
      <c r="L3835" t="s">
        <v>5976</v>
      </c>
      <c r="M3835" t="s">
        <v>6103</v>
      </c>
      <c r="N3835" t="s">
        <v>2211</v>
      </c>
      <c r="O3835" t="s">
        <v>7889</v>
      </c>
      <c r="P3835">
        <v>0</v>
      </c>
      <c r="Q3835">
        <v>126</v>
      </c>
      <c r="R3835">
        <v>6</v>
      </c>
      <c r="S3835">
        <v>120</v>
      </c>
      <c r="T3835">
        <v>4.7619047619047603E-2</v>
      </c>
      <c r="U3835" t="s">
        <v>7899</v>
      </c>
      <c r="V3835" t="s">
        <v>14</v>
      </c>
      <c r="W3835" t="s">
        <v>116</v>
      </c>
    </row>
    <row r="3836" spans="1:23" x14ac:dyDescent="0.3">
      <c r="A3836" t="s">
        <v>3608</v>
      </c>
      <c r="B3836" s="4">
        <v>41433</v>
      </c>
      <c r="C3836" t="s">
        <v>7898</v>
      </c>
      <c r="D3836">
        <v>2013</v>
      </c>
      <c r="E3836" s="4">
        <v>41438</v>
      </c>
      <c r="F3836">
        <v>5</v>
      </c>
      <c r="G3836" t="s">
        <v>7572</v>
      </c>
      <c r="H3836" t="s">
        <v>6938</v>
      </c>
      <c r="I3836" t="s">
        <v>5980</v>
      </c>
      <c r="J3836" t="s">
        <v>5981</v>
      </c>
      <c r="K3836" t="s">
        <v>5975</v>
      </c>
      <c r="L3836" t="s">
        <v>5976</v>
      </c>
      <c r="M3836" t="s">
        <v>6181</v>
      </c>
      <c r="N3836" t="s">
        <v>2108</v>
      </c>
      <c r="O3836" t="s">
        <v>7889</v>
      </c>
      <c r="P3836">
        <v>0</v>
      </c>
      <c r="Q3836">
        <v>602</v>
      </c>
      <c r="R3836">
        <v>114</v>
      </c>
      <c r="S3836">
        <v>488</v>
      </c>
      <c r="T3836">
        <v>0.18936877076412001</v>
      </c>
      <c r="U3836" t="s">
        <v>7908</v>
      </c>
      <c r="V3836" t="s">
        <v>14</v>
      </c>
      <c r="W3836" t="s">
        <v>116</v>
      </c>
    </row>
    <row r="3837" spans="1:23" x14ac:dyDescent="0.3">
      <c r="A3837" t="s">
        <v>3609</v>
      </c>
      <c r="B3837" s="4">
        <v>41434</v>
      </c>
      <c r="C3837" t="s">
        <v>7898</v>
      </c>
      <c r="D3837">
        <v>2013</v>
      </c>
      <c r="E3837" s="4">
        <v>41440</v>
      </c>
      <c r="F3837">
        <v>6</v>
      </c>
      <c r="G3837" t="s">
        <v>6299</v>
      </c>
      <c r="H3837" t="s">
        <v>6135</v>
      </c>
      <c r="I3837" t="s">
        <v>5980</v>
      </c>
      <c r="J3837" t="s">
        <v>5981</v>
      </c>
      <c r="K3837" t="s">
        <v>5975</v>
      </c>
      <c r="L3837" t="s">
        <v>5976</v>
      </c>
      <c r="M3837" t="s">
        <v>6044</v>
      </c>
      <c r="N3837" t="s">
        <v>2409</v>
      </c>
      <c r="O3837" t="s">
        <v>7889</v>
      </c>
      <c r="P3837">
        <v>0</v>
      </c>
      <c r="Q3837">
        <v>18</v>
      </c>
      <c r="R3837">
        <v>1</v>
      </c>
      <c r="S3837">
        <v>17</v>
      </c>
      <c r="T3837">
        <v>5.5555555555555601E-2</v>
      </c>
      <c r="U3837" t="s">
        <v>7890</v>
      </c>
      <c r="V3837" t="s">
        <v>14</v>
      </c>
      <c r="W3837" t="s">
        <v>116</v>
      </c>
    </row>
    <row r="3838" spans="1:23" x14ac:dyDescent="0.3">
      <c r="A3838" t="s">
        <v>3630</v>
      </c>
      <c r="B3838" s="4">
        <v>41437</v>
      </c>
      <c r="C3838" t="s">
        <v>7898</v>
      </c>
      <c r="D3838">
        <v>2013</v>
      </c>
      <c r="E3838" s="4">
        <v>41444</v>
      </c>
      <c r="F3838">
        <v>7</v>
      </c>
      <c r="G3838" t="s">
        <v>6856</v>
      </c>
      <c r="H3838" t="s">
        <v>7575</v>
      </c>
      <c r="I3838" t="s">
        <v>5980</v>
      </c>
      <c r="J3838" t="s">
        <v>5981</v>
      </c>
      <c r="K3838" t="s">
        <v>5975</v>
      </c>
      <c r="L3838" t="s">
        <v>5976</v>
      </c>
      <c r="M3838" t="s">
        <v>5994</v>
      </c>
      <c r="N3838" t="s">
        <v>3631</v>
      </c>
      <c r="O3838" t="s">
        <v>7889</v>
      </c>
      <c r="P3838">
        <v>0</v>
      </c>
      <c r="Q3838">
        <v>214</v>
      </c>
      <c r="R3838">
        <v>88</v>
      </c>
      <c r="S3838">
        <v>126</v>
      </c>
      <c r="T3838">
        <v>0.41121495327102803</v>
      </c>
      <c r="U3838" t="s">
        <v>7895</v>
      </c>
      <c r="V3838" t="s">
        <v>14</v>
      </c>
      <c r="W3838" t="s">
        <v>116</v>
      </c>
    </row>
    <row r="3839" spans="1:23" x14ac:dyDescent="0.3">
      <c r="A3839" t="s">
        <v>3647</v>
      </c>
      <c r="B3839" s="4">
        <v>41439</v>
      </c>
      <c r="C3839" t="s">
        <v>7898</v>
      </c>
      <c r="D3839">
        <v>2013</v>
      </c>
      <c r="E3839" s="4">
        <v>41445</v>
      </c>
      <c r="F3839">
        <v>6</v>
      </c>
      <c r="G3839" t="s">
        <v>6324</v>
      </c>
      <c r="H3839" t="s">
        <v>6372</v>
      </c>
      <c r="I3839" t="s">
        <v>5980</v>
      </c>
      <c r="J3839" t="s">
        <v>5981</v>
      </c>
      <c r="K3839" t="s">
        <v>5975</v>
      </c>
      <c r="L3839" t="s">
        <v>5976</v>
      </c>
      <c r="M3839" t="s">
        <v>6373</v>
      </c>
      <c r="N3839" t="s">
        <v>1581</v>
      </c>
      <c r="O3839" t="s">
        <v>7889</v>
      </c>
      <c r="P3839">
        <v>0</v>
      </c>
      <c r="Q3839">
        <v>151</v>
      </c>
      <c r="R3839">
        <v>47</v>
      </c>
      <c r="S3839">
        <v>104</v>
      </c>
      <c r="T3839">
        <v>0.31125827814569501</v>
      </c>
      <c r="U3839" t="s">
        <v>7891</v>
      </c>
      <c r="V3839" t="s">
        <v>14</v>
      </c>
      <c r="W3839" t="s">
        <v>116</v>
      </c>
    </row>
    <row r="3840" spans="1:23" x14ac:dyDescent="0.3">
      <c r="A3840" t="s">
        <v>3662</v>
      </c>
      <c r="B3840" s="4">
        <v>41442</v>
      </c>
      <c r="C3840" t="s">
        <v>7898</v>
      </c>
      <c r="D3840">
        <v>2013</v>
      </c>
      <c r="E3840" s="4">
        <v>41446</v>
      </c>
      <c r="F3840">
        <v>4</v>
      </c>
      <c r="G3840" t="s">
        <v>6642</v>
      </c>
      <c r="H3840" t="s">
        <v>6001</v>
      </c>
      <c r="I3840" t="s">
        <v>6002</v>
      </c>
      <c r="J3840" t="s">
        <v>5981</v>
      </c>
      <c r="K3840" t="s">
        <v>5975</v>
      </c>
      <c r="L3840" t="s">
        <v>5976</v>
      </c>
      <c r="M3840" t="s">
        <v>6001</v>
      </c>
      <c r="N3840" t="s">
        <v>3631</v>
      </c>
      <c r="O3840" t="s">
        <v>7889</v>
      </c>
      <c r="P3840">
        <v>0</v>
      </c>
      <c r="Q3840">
        <v>428</v>
      </c>
      <c r="R3840">
        <v>176</v>
      </c>
      <c r="S3840">
        <v>252</v>
      </c>
      <c r="T3840">
        <v>0.41121495327102803</v>
      </c>
      <c r="U3840" t="s">
        <v>7892</v>
      </c>
      <c r="V3840" t="s">
        <v>14</v>
      </c>
      <c r="W3840" t="s">
        <v>116</v>
      </c>
    </row>
    <row r="3841" spans="1:23" x14ac:dyDescent="0.3">
      <c r="A3841" t="s">
        <v>3694</v>
      </c>
      <c r="B3841" s="4">
        <v>41449</v>
      </c>
      <c r="C3841" t="s">
        <v>7898</v>
      </c>
      <c r="D3841">
        <v>2013</v>
      </c>
      <c r="E3841" s="4">
        <v>41456</v>
      </c>
      <c r="F3841">
        <v>7</v>
      </c>
      <c r="G3841" t="s">
        <v>6547</v>
      </c>
      <c r="H3841" t="s">
        <v>7552</v>
      </c>
      <c r="I3841" t="s">
        <v>6117</v>
      </c>
      <c r="J3841" t="s">
        <v>5981</v>
      </c>
      <c r="K3841" t="s">
        <v>5985</v>
      </c>
      <c r="L3841" t="s">
        <v>5976</v>
      </c>
      <c r="M3841" t="s">
        <v>7552</v>
      </c>
      <c r="N3841" t="s">
        <v>3695</v>
      </c>
      <c r="O3841" t="s">
        <v>7889</v>
      </c>
      <c r="P3841">
        <v>0</v>
      </c>
      <c r="Q3841">
        <v>251</v>
      </c>
      <c r="R3841">
        <v>40</v>
      </c>
      <c r="S3841">
        <v>211</v>
      </c>
      <c r="T3841">
        <v>0.159362549800797</v>
      </c>
      <c r="U3841" t="s">
        <v>7899</v>
      </c>
      <c r="V3841" t="s">
        <v>14</v>
      </c>
      <c r="W3841" t="s">
        <v>116</v>
      </c>
    </row>
    <row r="3842" spans="1:23" x14ac:dyDescent="0.3">
      <c r="A3842" t="s">
        <v>3698</v>
      </c>
      <c r="B3842" s="4">
        <v>41450</v>
      </c>
      <c r="C3842" t="s">
        <v>7898</v>
      </c>
      <c r="D3842">
        <v>2013</v>
      </c>
      <c r="E3842" s="4">
        <v>41454</v>
      </c>
      <c r="F3842">
        <v>4</v>
      </c>
      <c r="G3842" t="s">
        <v>7230</v>
      </c>
      <c r="H3842" t="s">
        <v>7567</v>
      </c>
      <c r="I3842" t="s">
        <v>5980</v>
      </c>
      <c r="J3842" t="s">
        <v>5981</v>
      </c>
      <c r="K3842" t="s">
        <v>5985</v>
      </c>
      <c r="L3842" t="s">
        <v>5976</v>
      </c>
      <c r="M3842" t="s">
        <v>6044</v>
      </c>
      <c r="N3842" t="s">
        <v>3699</v>
      </c>
      <c r="O3842" t="s">
        <v>7889</v>
      </c>
      <c r="P3842">
        <v>0</v>
      </c>
      <c r="Q3842">
        <v>439</v>
      </c>
      <c r="R3842">
        <v>140</v>
      </c>
      <c r="S3842">
        <v>299</v>
      </c>
      <c r="T3842">
        <v>0.31890660592255099</v>
      </c>
      <c r="U3842" t="s">
        <v>7892</v>
      </c>
      <c r="V3842" t="s">
        <v>14</v>
      </c>
      <c r="W3842" t="s">
        <v>116</v>
      </c>
    </row>
    <row r="3843" spans="1:23" x14ac:dyDescent="0.3">
      <c r="A3843" t="s">
        <v>3698</v>
      </c>
      <c r="B3843" s="4">
        <v>41450</v>
      </c>
      <c r="C3843" t="s">
        <v>7898</v>
      </c>
      <c r="D3843">
        <v>2013</v>
      </c>
      <c r="E3843" s="4">
        <v>41454</v>
      </c>
      <c r="F3843">
        <v>4</v>
      </c>
      <c r="G3843" t="s">
        <v>7230</v>
      </c>
      <c r="H3843" t="s">
        <v>7567</v>
      </c>
      <c r="I3843" t="s">
        <v>5980</v>
      </c>
      <c r="J3843" t="s">
        <v>5981</v>
      </c>
      <c r="K3843" t="s">
        <v>5985</v>
      </c>
      <c r="L3843" t="s">
        <v>5976</v>
      </c>
      <c r="M3843" t="s">
        <v>6044</v>
      </c>
      <c r="N3843" t="s">
        <v>1316</v>
      </c>
      <c r="O3843" t="s">
        <v>7889</v>
      </c>
      <c r="P3843">
        <v>0</v>
      </c>
      <c r="Q3843">
        <v>146</v>
      </c>
      <c r="R3843">
        <v>7</v>
      </c>
      <c r="S3843">
        <v>139</v>
      </c>
      <c r="T3843">
        <v>4.7945205479451997E-2</v>
      </c>
      <c r="U3843" t="s">
        <v>7891</v>
      </c>
      <c r="V3843" t="s">
        <v>14</v>
      </c>
      <c r="W3843" t="s">
        <v>116</v>
      </c>
    </row>
    <row r="3844" spans="1:23" x14ac:dyDescent="0.3">
      <c r="A3844" t="s">
        <v>3720</v>
      </c>
      <c r="B3844" s="4">
        <v>41453</v>
      </c>
      <c r="C3844" t="s">
        <v>7898</v>
      </c>
      <c r="D3844">
        <v>2013</v>
      </c>
      <c r="E3844" s="4">
        <v>41459</v>
      </c>
      <c r="F3844">
        <v>6</v>
      </c>
      <c r="G3844" t="s">
        <v>7586</v>
      </c>
      <c r="H3844" t="s">
        <v>7587</v>
      </c>
      <c r="I3844" t="s">
        <v>6002</v>
      </c>
      <c r="J3844" t="s">
        <v>5981</v>
      </c>
      <c r="K3844" t="s">
        <v>5970</v>
      </c>
      <c r="L3844" t="s">
        <v>5976</v>
      </c>
      <c r="M3844" t="s">
        <v>7489</v>
      </c>
      <c r="N3844" t="s">
        <v>115</v>
      </c>
      <c r="O3844" t="s">
        <v>7889</v>
      </c>
      <c r="P3844">
        <v>0</v>
      </c>
      <c r="Q3844">
        <v>40</v>
      </c>
      <c r="R3844">
        <v>8</v>
      </c>
      <c r="S3844">
        <v>32</v>
      </c>
      <c r="T3844">
        <v>0.2</v>
      </c>
      <c r="U3844" t="s">
        <v>7895</v>
      </c>
      <c r="V3844" t="s">
        <v>14</v>
      </c>
      <c r="W3844" t="s">
        <v>116</v>
      </c>
    </row>
    <row r="3845" spans="1:23" x14ac:dyDescent="0.3">
      <c r="A3845" t="s">
        <v>3839</v>
      </c>
      <c r="B3845" s="4">
        <v>41493</v>
      </c>
      <c r="C3845" t="s">
        <v>7900</v>
      </c>
      <c r="D3845">
        <v>2013</v>
      </c>
      <c r="E3845" s="4">
        <v>41500</v>
      </c>
      <c r="F3845">
        <v>7</v>
      </c>
      <c r="G3845" t="s">
        <v>6909</v>
      </c>
      <c r="H3845" t="s">
        <v>7236</v>
      </c>
      <c r="I3845" t="s">
        <v>5980</v>
      </c>
      <c r="J3845" t="s">
        <v>5981</v>
      </c>
      <c r="K3845" t="s">
        <v>5985</v>
      </c>
      <c r="L3845" t="s">
        <v>5976</v>
      </c>
      <c r="M3845" t="s">
        <v>6690</v>
      </c>
      <c r="N3845" t="s">
        <v>2919</v>
      </c>
      <c r="O3845" t="s">
        <v>7889</v>
      </c>
      <c r="P3845">
        <v>0</v>
      </c>
      <c r="Q3845">
        <v>95</v>
      </c>
      <c r="R3845">
        <v>38</v>
      </c>
      <c r="S3845">
        <v>57</v>
      </c>
      <c r="T3845">
        <v>0.4</v>
      </c>
      <c r="U3845" t="s">
        <v>7910</v>
      </c>
      <c r="V3845" t="s">
        <v>14</v>
      </c>
      <c r="W3845" t="s">
        <v>116</v>
      </c>
    </row>
    <row r="3846" spans="1:23" x14ac:dyDescent="0.3">
      <c r="A3846" t="s">
        <v>3954</v>
      </c>
      <c r="B3846" s="4">
        <v>41513</v>
      </c>
      <c r="C3846" t="s">
        <v>7900</v>
      </c>
      <c r="D3846">
        <v>2013</v>
      </c>
      <c r="E3846" s="4">
        <v>41518</v>
      </c>
      <c r="F3846">
        <v>5</v>
      </c>
      <c r="G3846" t="s">
        <v>6471</v>
      </c>
      <c r="H3846" t="s">
        <v>7632</v>
      </c>
      <c r="I3846" t="s">
        <v>6050</v>
      </c>
      <c r="J3846" t="s">
        <v>5981</v>
      </c>
      <c r="K3846" t="s">
        <v>5985</v>
      </c>
      <c r="L3846" t="s">
        <v>5976</v>
      </c>
      <c r="M3846" t="s">
        <v>6433</v>
      </c>
      <c r="N3846" t="s">
        <v>3039</v>
      </c>
      <c r="O3846" t="s">
        <v>7889</v>
      </c>
      <c r="P3846">
        <v>0</v>
      </c>
      <c r="Q3846">
        <v>64</v>
      </c>
      <c r="R3846">
        <v>32</v>
      </c>
      <c r="S3846">
        <v>32</v>
      </c>
      <c r="T3846">
        <v>0.5</v>
      </c>
      <c r="U3846" t="s">
        <v>7892</v>
      </c>
      <c r="V3846" t="s">
        <v>14</v>
      </c>
      <c r="W3846" t="s">
        <v>116</v>
      </c>
    </row>
    <row r="3847" spans="1:23" x14ac:dyDescent="0.3">
      <c r="A3847" t="s">
        <v>3960</v>
      </c>
      <c r="B3847" s="4">
        <v>41514</v>
      </c>
      <c r="C3847" t="s">
        <v>7900</v>
      </c>
      <c r="D3847">
        <v>2013</v>
      </c>
      <c r="E3847" s="4">
        <v>41518</v>
      </c>
      <c r="F3847">
        <v>4</v>
      </c>
      <c r="G3847" t="s">
        <v>7129</v>
      </c>
      <c r="H3847" t="s">
        <v>7634</v>
      </c>
      <c r="I3847" t="s">
        <v>5980</v>
      </c>
      <c r="J3847" t="s">
        <v>5981</v>
      </c>
      <c r="K3847" t="s">
        <v>5975</v>
      </c>
      <c r="L3847" t="s">
        <v>5976</v>
      </c>
      <c r="M3847" t="s">
        <v>6250</v>
      </c>
      <c r="N3847" t="s">
        <v>1575</v>
      </c>
      <c r="O3847" t="s">
        <v>7889</v>
      </c>
      <c r="P3847">
        <v>0</v>
      </c>
      <c r="Q3847">
        <v>196</v>
      </c>
      <c r="R3847">
        <v>27</v>
      </c>
      <c r="S3847">
        <v>169</v>
      </c>
      <c r="T3847">
        <v>0.13775510204081601</v>
      </c>
      <c r="U3847" t="s">
        <v>7892</v>
      </c>
      <c r="V3847" t="s">
        <v>14</v>
      </c>
      <c r="W3847" t="s">
        <v>116</v>
      </c>
    </row>
    <row r="3848" spans="1:23" x14ac:dyDescent="0.3">
      <c r="A3848" t="s">
        <v>4032</v>
      </c>
      <c r="B3848" s="4">
        <v>41527</v>
      </c>
      <c r="C3848" t="s">
        <v>7901</v>
      </c>
      <c r="D3848">
        <v>2013</v>
      </c>
      <c r="E3848" s="4">
        <v>41533</v>
      </c>
      <c r="F3848">
        <v>6</v>
      </c>
      <c r="G3848" t="s">
        <v>6730</v>
      </c>
      <c r="H3848" t="s">
        <v>6626</v>
      </c>
      <c r="I3848" t="s">
        <v>5980</v>
      </c>
      <c r="J3848" t="s">
        <v>5981</v>
      </c>
      <c r="K3848" t="s">
        <v>5975</v>
      </c>
      <c r="L3848" t="s">
        <v>5976</v>
      </c>
      <c r="M3848" t="s">
        <v>6044</v>
      </c>
      <c r="N3848" t="s">
        <v>2224</v>
      </c>
      <c r="O3848" t="s">
        <v>7889</v>
      </c>
      <c r="P3848">
        <v>0</v>
      </c>
      <c r="Q3848">
        <v>426</v>
      </c>
      <c r="R3848">
        <v>136</v>
      </c>
      <c r="S3848">
        <v>290</v>
      </c>
      <c r="T3848">
        <v>0.31924882629107998</v>
      </c>
      <c r="U3848" t="s">
        <v>7902</v>
      </c>
      <c r="V3848" t="s">
        <v>14</v>
      </c>
      <c r="W3848" t="s">
        <v>116</v>
      </c>
    </row>
    <row r="3849" spans="1:23" x14ac:dyDescent="0.3">
      <c r="A3849" t="s">
        <v>4058</v>
      </c>
      <c r="B3849" s="4">
        <v>41533</v>
      </c>
      <c r="C3849" t="s">
        <v>7901</v>
      </c>
      <c r="D3849">
        <v>2013</v>
      </c>
      <c r="E3849" s="4">
        <v>41538</v>
      </c>
      <c r="F3849">
        <v>5</v>
      </c>
      <c r="G3849" t="s">
        <v>6562</v>
      </c>
      <c r="H3849" t="s">
        <v>7142</v>
      </c>
      <c r="I3849" t="s">
        <v>5980</v>
      </c>
      <c r="J3849" t="s">
        <v>5981</v>
      </c>
      <c r="K3849" t="s">
        <v>5970</v>
      </c>
      <c r="L3849" t="s">
        <v>5976</v>
      </c>
      <c r="M3849" t="s">
        <v>6044</v>
      </c>
      <c r="N3849" t="s">
        <v>1143</v>
      </c>
      <c r="O3849" t="s">
        <v>7889</v>
      </c>
      <c r="P3849">
        <v>0</v>
      </c>
      <c r="Q3849">
        <v>24</v>
      </c>
      <c r="R3849">
        <v>2</v>
      </c>
      <c r="S3849">
        <v>22</v>
      </c>
      <c r="T3849">
        <v>8.3333333333333301E-2</v>
      </c>
      <c r="U3849" t="s">
        <v>7890</v>
      </c>
      <c r="V3849" t="s">
        <v>14</v>
      </c>
      <c r="W3849" t="s">
        <v>116</v>
      </c>
    </row>
    <row r="3850" spans="1:23" x14ac:dyDescent="0.3">
      <c r="A3850" t="s">
        <v>4260</v>
      </c>
      <c r="B3850" s="4">
        <v>41589</v>
      </c>
      <c r="C3850" t="s">
        <v>7904</v>
      </c>
      <c r="D3850">
        <v>2013</v>
      </c>
      <c r="E3850" s="4">
        <v>41593</v>
      </c>
      <c r="F3850">
        <v>4</v>
      </c>
      <c r="G3850" t="s">
        <v>6342</v>
      </c>
      <c r="H3850" t="s">
        <v>6403</v>
      </c>
      <c r="I3850" t="s">
        <v>5980</v>
      </c>
      <c r="J3850" t="s">
        <v>5981</v>
      </c>
      <c r="K3850" t="s">
        <v>5975</v>
      </c>
      <c r="L3850" t="s">
        <v>5976</v>
      </c>
      <c r="M3850" t="s">
        <v>6094</v>
      </c>
      <c r="N3850" t="s">
        <v>1794</v>
      </c>
      <c r="O3850" t="s">
        <v>7889</v>
      </c>
      <c r="P3850">
        <v>0</v>
      </c>
      <c r="Q3850">
        <v>44</v>
      </c>
      <c r="R3850">
        <v>0</v>
      </c>
      <c r="S3850">
        <v>44</v>
      </c>
      <c r="T3850">
        <v>0</v>
      </c>
      <c r="U3850" t="s">
        <v>7895</v>
      </c>
      <c r="V3850" t="s">
        <v>14</v>
      </c>
      <c r="W3850" t="s">
        <v>116</v>
      </c>
    </row>
    <row r="3851" spans="1:23" x14ac:dyDescent="0.3">
      <c r="A3851" t="s">
        <v>4286</v>
      </c>
      <c r="B3851" s="4">
        <v>41593</v>
      </c>
      <c r="C3851" t="s">
        <v>7904</v>
      </c>
      <c r="D3851">
        <v>2013</v>
      </c>
      <c r="E3851" s="4">
        <v>41597</v>
      </c>
      <c r="F3851">
        <v>4</v>
      </c>
      <c r="G3851" t="s">
        <v>7411</v>
      </c>
      <c r="H3851" t="s">
        <v>6788</v>
      </c>
      <c r="I3851" t="s">
        <v>5980</v>
      </c>
      <c r="J3851" t="s">
        <v>5981</v>
      </c>
      <c r="K3851" t="s">
        <v>5985</v>
      </c>
      <c r="L3851" t="s">
        <v>5976</v>
      </c>
      <c r="M3851" t="s">
        <v>5994</v>
      </c>
      <c r="N3851" t="s">
        <v>519</v>
      </c>
      <c r="O3851" t="s">
        <v>7889</v>
      </c>
      <c r="P3851">
        <v>0</v>
      </c>
      <c r="Q3851">
        <v>88</v>
      </c>
      <c r="R3851">
        <v>32</v>
      </c>
      <c r="S3851">
        <v>56</v>
      </c>
      <c r="T3851">
        <v>0.36363636363636398</v>
      </c>
      <c r="U3851" t="s">
        <v>7895</v>
      </c>
      <c r="V3851" t="s">
        <v>14</v>
      </c>
      <c r="W3851" t="s">
        <v>116</v>
      </c>
    </row>
    <row r="3852" spans="1:23" x14ac:dyDescent="0.3">
      <c r="A3852" t="s">
        <v>4354</v>
      </c>
      <c r="B3852" s="4">
        <v>41607</v>
      </c>
      <c r="C3852" t="s">
        <v>7904</v>
      </c>
      <c r="D3852">
        <v>2013</v>
      </c>
      <c r="E3852" s="4">
        <v>41614</v>
      </c>
      <c r="F3852">
        <v>7</v>
      </c>
      <c r="G3852" t="s">
        <v>6350</v>
      </c>
      <c r="H3852" t="s">
        <v>6135</v>
      </c>
      <c r="I3852" t="s">
        <v>5980</v>
      </c>
      <c r="J3852" t="s">
        <v>5981</v>
      </c>
      <c r="K3852" t="s">
        <v>5985</v>
      </c>
      <c r="L3852" t="s">
        <v>5976</v>
      </c>
      <c r="M3852" t="s">
        <v>6044</v>
      </c>
      <c r="N3852" t="s">
        <v>639</v>
      </c>
      <c r="O3852" t="s">
        <v>7889</v>
      </c>
      <c r="P3852">
        <v>0</v>
      </c>
      <c r="Q3852">
        <v>206</v>
      </c>
      <c r="R3852">
        <v>25</v>
      </c>
      <c r="S3852">
        <v>181</v>
      </c>
      <c r="T3852">
        <v>0.121359223300971</v>
      </c>
      <c r="U3852" t="s">
        <v>7892</v>
      </c>
      <c r="V3852" t="s">
        <v>14</v>
      </c>
      <c r="W3852" t="s">
        <v>116</v>
      </c>
    </row>
    <row r="3853" spans="1:23" x14ac:dyDescent="0.3">
      <c r="A3853" t="s">
        <v>4354</v>
      </c>
      <c r="B3853" s="4">
        <v>41607</v>
      </c>
      <c r="C3853" t="s">
        <v>7904</v>
      </c>
      <c r="D3853">
        <v>2013</v>
      </c>
      <c r="E3853" s="4">
        <v>41614</v>
      </c>
      <c r="F3853">
        <v>7</v>
      </c>
      <c r="G3853" t="s">
        <v>6350</v>
      </c>
      <c r="H3853" t="s">
        <v>6135</v>
      </c>
      <c r="I3853" t="s">
        <v>5980</v>
      </c>
      <c r="J3853" t="s">
        <v>5981</v>
      </c>
      <c r="K3853" t="s">
        <v>5985</v>
      </c>
      <c r="L3853" t="s">
        <v>5976</v>
      </c>
      <c r="M3853" t="s">
        <v>6044</v>
      </c>
      <c r="N3853" t="s">
        <v>785</v>
      </c>
      <c r="O3853" t="s">
        <v>7889</v>
      </c>
      <c r="P3853">
        <v>0</v>
      </c>
      <c r="Q3853">
        <v>48</v>
      </c>
      <c r="R3853">
        <v>6</v>
      </c>
      <c r="S3853">
        <v>42</v>
      </c>
      <c r="T3853">
        <v>0.125</v>
      </c>
      <c r="U3853" t="s">
        <v>7891</v>
      </c>
      <c r="V3853" t="s">
        <v>14</v>
      </c>
      <c r="W3853" t="s">
        <v>116</v>
      </c>
    </row>
    <row r="3854" spans="1:23" x14ac:dyDescent="0.3">
      <c r="A3854" t="s">
        <v>4359</v>
      </c>
      <c r="B3854" s="4">
        <v>41608</v>
      </c>
      <c r="C3854" t="s">
        <v>7904</v>
      </c>
      <c r="D3854">
        <v>2013</v>
      </c>
      <c r="E3854" s="4">
        <v>41613</v>
      </c>
      <c r="F3854">
        <v>5</v>
      </c>
      <c r="G3854" t="s">
        <v>6484</v>
      </c>
      <c r="H3854" t="s">
        <v>6354</v>
      </c>
      <c r="I3854" t="s">
        <v>5980</v>
      </c>
      <c r="J3854" t="s">
        <v>5981</v>
      </c>
      <c r="K3854" t="s">
        <v>5975</v>
      </c>
      <c r="L3854" t="s">
        <v>5976</v>
      </c>
      <c r="M3854" t="s">
        <v>6181</v>
      </c>
      <c r="N3854" t="s">
        <v>1157</v>
      </c>
      <c r="O3854" t="s">
        <v>7889</v>
      </c>
      <c r="P3854">
        <v>0</v>
      </c>
      <c r="Q3854">
        <v>50</v>
      </c>
      <c r="R3854">
        <v>15</v>
      </c>
      <c r="S3854">
        <v>35</v>
      </c>
      <c r="T3854">
        <v>0.3</v>
      </c>
      <c r="U3854" t="s">
        <v>7895</v>
      </c>
      <c r="V3854" t="s">
        <v>14</v>
      </c>
      <c r="W3854" t="s">
        <v>116</v>
      </c>
    </row>
    <row r="3855" spans="1:23" x14ac:dyDescent="0.3">
      <c r="A3855" t="s">
        <v>4384</v>
      </c>
      <c r="B3855" s="4">
        <v>41613</v>
      </c>
      <c r="C3855" t="s">
        <v>7906</v>
      </c>
      <c r="D3855">
        <v>2013</v>
      </c>
      <c r="E3855" s="4">
        <v>41618</v>
      </c>
      <c r="F3855">
        <v>5</v>
      </c>
      <c r="G3855" t="s">
        <v>7694</v>
      </c>
      <c r="H3855" t="s">
        <v>6640</v>
      </c>
      <c r="I3855" t="s">
        <v>5980</v>
      </c>
      <c r="J3855" t="s">
        <v>5981</v>
      </c>
      <c r="K3855" t="s">
        <v>5985</v>
      </c>
      <c r="L3855" t="s">
        <v>5976</v>
      </c>
      <c r="M3855" t="s">
        <v>6094</v>
      </c>
      <c r="N3855" t="s">
        <v>4385</v>
      </c>
      <c r="O3855" t="s">
        <v>7889</v>
      </c>
      <c r="P3855">
        <v>0</v>
      </c>
      <c r="Q3855">
        <v>116</v>
      </c>
      <c r="R3855">
        <v>52</v>
      </c>
      <c r="S3855">
        <v>64</v>
      </c>
      <c r="T3855">
        <v>0.44827586206896602</v>
      </c>
      <c r="U3855" t="s">
        <v>7890</v>
      </c>
      <c r="V3855" t="s">
        <v>14</v>
      </c>
      <c r="W3855" t="s">
        <v>116</v>
      </c>
    </row>
    <row r="3856" spans="1:23" x14ac:dyDescent="0.3">
      <c r="A3856" t="s">
        <v>4446</v>
      </c>
      <c r="B3856" s="4">
        <v>41627</v>
      </c>
      <c r="C3856" t="s">
        <v>7906</v>
      </c>
      <c r="D3856">
        <v>2013</v>
      </c>
      <c r="E3856" s="4">
        <v>41631</v>
      </c>
      <c r="F3856">
        <v>4</v>
      </c>
      <c r="G3856" t="s">
        <v>6172</v>
      </c>
      <c r="H3856" t="s">
        <v>6049</v>
      </c>
      <c r="I3856" t="s">
        <v>6050</v>
      </c>
      <c r="J3856" t="s">
        <v>5981</v>
      </c>
      <c r="K3856" t="s">
        <v>5975</v>
      </c>
      <c r="L3856" t="s">
        <v>5976</v>
      </c>
      <c r="M3856" t="s">
        <v>6051</v>
      </c>
      <c r="N3856" t="s">
        <v>3331</v>
      </c>
      <c r="O3856" t="s">
        <v>7889</v>
      </c>
      <c r="P3856">
        <v>0</v>
      </c>
      <c r="Q3856">
        <v>175</v>
      </c>
      <c r="R3856">
        <v>10</v>
      </c>
      <c r="S3856">
        <v>165</v>
      </c>
      <c r="T3856">
        <v>5.7142857142857099E-2</v>
      </c>
      <c r="U3856" t="s">
        <v>7891</v>
      </c>
      <c r="V3856" t="s">
        <v>14</v>
      </c>
      <c r="W3856" t="s">
        <v>116</v>
      </c>
    </row>
    <row r="3857" spans="1:23" x14ac:dyDescent="0.3">
      <c r="A3857" t="s">
        <v>3832</v>
      </c>
      <c r="B3857" s="4">
        <v>41492</v>
      </c>
      <c r="C3857" t="s">
        <v>7900</v>
      </c>
      <c r="D3857">
        <v>2013</v>
      </c>
      <c r="E3857" s="4">
        <v>41497</v>
      </c>
      <c r="F3857">
        <v>5</v>
      </c>
      <c r="G3857" t="s">
        <v>6052</v>
      </c>
      <c r="H3857" t="s">
        <v>7605</v>
      </c>
      <c r="I3857" t="s">
        <v>6010</v>
      </c>
      <c r="J3857" t="s">
        <v>5981</v>
      </c>
      <c r="K3857" t="s">
        <v>5970</v>
      </c>
      <c r="L3857" t="s">
        <v>5976</v>
      </c>
      <c r="M3857" t="s">
        <v>6011</v>
      </c>
      <c r="N3857" t="s">
        <v>1130</v>
      </c>
      <c r="O3857" t="s">
        <v>7889</v>
      </c>
      <c r="P3857">
        <v>0</v>
      </c>
      <c r="Q3857">
        <v>1026</v>
      </c>
      <c r="R3857">
        <v>431</v>
      </c>
      <c r="S3857">
        <v>595</v>
      </c>
      <c r="T3857">
        <v>0.42007797270955199</v>
      </c>
      <c r="U3857" t="s">
        <v>7892</v>
      </c>
      <c r="V3857" t="s">
        <v>57</v>
      </c>
      <c r="W3857" t="s">
        <v>96</v>
      </c>
    </row>
    <row r="3858" spans="1:23" x14ac:dyDescent="0.3">
      <c r="A3858" t="s">
        <v>3837</v>
      </c>
      <c r="B3858" s="4">
        <v>41493</v>
      </c>
      <c r="C3858" t="s">
        <v>7900</v>
      </c>
      <c r="D3858">
        <v>2013</v>
      </c>
      <c r="E3858" s="4">
        <v>41498</v>
      </c>
      <c r="F3858">
        <v>5</v>
      </c>
      <c r="G3858" t="s">
        <v>6621</v>
      </c>
      <c r="H3858" t="s">
        <v>6566</v>
      </c>
      <c r="I3858" t="s">
        <v>6010</v>
      </c>
      <c r="J3858" t="s">
        <v>5981</v>
      </c>
      <c r="K3858" t="s">
        <v>5985</v>
      </c>
      <c r="L3858" t="s">
        <v>5976</v>
      </c>
      <c r="M3858" t="s">
        <v>6219</v>
      </c>
      <c r="N3858" t="s">
        <v>1613</v>
      </c>
      <c r="O3858" t="s">
        <v>7889</v>
      </c>
      <c r="P3858">
        <v>0</v>
      </c>
      <c r="Q3858">
        <v>90</v>
      </c>
      <c r="R3858">
        <v>27</v>
      </c>
      <c r="S3858">
        <v>63</v>
      </c>
      <c r="T3858">
        <v>0.3</v>
      </c>
      <c r="U3858" t="s">
        <v>7895</v>
      </c>
      <c r="V3858" t="s">
        <v>57</v>
      </c>
      <c r="W3858" t="s">
        <v>96</v>
      </c>
    </row>
    <row r="3859" spans="1:23" x14ac:dyDescent="0.3">
      <c r="A3859" t="s">
        <v>3859</v>
      </c>
      <c r="B3859" s="4">
        <v>41497</v>
      </c>
      <c r="C3859" t="s">
        <v>7900</v>
      </c>
      <c r="D3859">
        <v>2013</v>
      </c>
      <c r="E3859" s="4">
        <v>41502</v>
      </c>
      <c r="F3859">
        <v>5</v>
      </c>
      <c r="G3859" t="s">
        <v>6023</v>
      </c>
      <c r="H3859" t="s">
        <v>6327</v>
      </c>
      <c r="I3859" t="s">
        <v>6010</v>
      </c>
      <c r="J3859" t="s">
        <v>5981</v>
      </c>
      <c r="K3859" t="s">
        <v>5970</v>
      </c>
      <c r="L3859" t="s">
        <v>5976</v>
      </c>
      <c r="M3859" t="s">
        <v>6327</v>
      </c>
      <c r="N3859" t="s">
        <v>3659</v>
      </c>
      <c r="O3859" t="s">
        <v>7889</v>
      </c>
      <c r="P3859">
        <v>0</v>
      </c>
      <c r="Q3859">
        <v>356</v>
      </c>
      <c r="R3859">
        <v>7</v>
      </c>
      <c r="S3859">
        <v>349</v>
      </c>
      <c r="T3859">
        <v>1.9662921348314599E-2</v>
      </c>
      <c r="U3859" t="s">
        <v>7910</v>
      </c>
      <c r="V3859" t="s">
        <v>57</v>
      </c>
      <c r="W3859" t="s">
        <v>96</v>
      </c>
    </row>
    <row r="3860" spans="1:23" x14ac:dyDescent="0.3">
      <c r="A3860" t="s">
        <v>3881</v>
      </c>
      <c r="B3860" s="4">
        <v>41499</v>
      </c>
      <c r="C3860" t="s">
        <v>7900</v>
      </c>
      <c r="D3860">
        <v>2013</v>
      </c>
      <c r="E3860" s="4">
        <v>41505</v>
      </c>
      <c r="F3860">
        <v>6</v>
      </c>
      <c r="G3860" t="s">
        <v>6681</v>
      </c>
      <c r="H3860" t="s">
        <v>6281</v>
      </c>
      <c r="I3860" t="s">
        <v>6010</v>
      </c>
      <c r="J3860" t="s">
        <v>5981</v>
      </c>
      <c r="K3860" t="s">
        <v>5985</v>
      </c>
      <c r="L3860" t="s">
        <v>5976</v>
      </c>
      <c r="M3860" t="s">
        <v>6281</v>
      </c>
      <c r="N3860" t="s">
        <v>642</v>
      </c>
      <c r="O3860" t="s">
        <v>7889</v>
      </c>
      <c r="P3860">
        <v>0</v>
      </c>
      <c r="Q3860">
        <v>392</v>
      </c>
      <c r="R3860">
        <v>149</v>
      </c>
      <c r="S3860">
        <v>243</v>
      </c>
      <c r="T3860">
        <v>0.38010204081632698</v>
      </c>
      <c r="U3860" t="s">
        <v>7910</v>
      </c>
      <c r="V3860" t="s">
        <v>57</v>
      </c>
      <c r="W3860" t="s">
        <v>70</v>
      </c>
    </row>
    <row r="3861" spans="1:23" x14ac:dyDescent="0.3">
      <c r="A3861" t="s">
        <v>3978</v>
      </c>
      <c r="B3861" s="4">
        <v>41516</v>
      </c>
      <c r="C3861" t="s">
        <v>7900</v>
      </c>
      <c r="D3861">
        <v>2013</v>
      </c>
      <c r="E3861" s="4">
        <v>41520</v>
      </c>
      <c r="F3861">
        <v>4</v>
      </c>
      <c r="G3861" t="s">
        <v>7635</v>
      </c>
      <c r="H3861" t="s">
        <v>6982</v>
      </c>
      <c r="I3861" t="s">
        <v>6010</v>
      </c>
      <c r="J3861" t="s">
        <v>5981</v>
      </c>
      <c r="K3861" t="s">
        <v>5985</v>
      </c>
      <c r="L3861" t="s">
        <v>5976</v>
      </c>
      <c r="M3861" t="s">
        <v>6219</v>
      </c>
      <c r="N3861" t="s">
        <v>149</v>
      </c>
      <c r="O3861" t="s">
        <v>7889</v>
      </c>
      <c r="P3861">
        <v>0</v>
      </c>
      <c r="Q3861">
        <v>254</v>
      </c>
      <c r="R3861">
        <v>89</v>
      </c>
      <c r="S3861">
        <v>165</v>
      </c>
      <c r="T3861">
        <v>0.35039370078740201</v>
      </c>
      <c r="U3861" t="s">
        <v>7891</v>
      </c>
      <c r="V3861" t="s">
        <v>57</v>
      </c>
      <c r="W3861" t="s">
        <v>58</v>
      </c>
    </row>
    <row r="3862" spans="1:23" x14ac:dyDescent="0.3">
      <c r="A3862" t="s">
        <v>4025</v>
      </c>
      <c r="B3862" s="4">
        <v>41526</v>
      </c>
      <c r="C3862" t="s">
        <v>7901</v>
      </c>
      <c r="D3862">
        <v>2013</v>
      </c>
      <c r="E3862" s="4">
        <v>41533</v>
      </c>
      <c r="F3862">
        <v>7</v>
      </c>
      <c r="G3862" t="s">
        <v>5966</v>
      </c>
      <c r="H3862" t="s">
        <v>7346</v>
      </c>
      <c r="I3862" t="s">
        <v>6010</v>
      </c>
      <c r="J3862" t="s">
        <v>5981</v>
      </c>
      <c r="K3862" t="s">
        <v>5970</v>
      </c>
      <c r="L3862" t="s">
        <v>5976</v>
      </c>
      <c r="M3862" t="s">
        <v>6097</v>
      </c>
      <c r="N3862" t="s">
        <v>737</v>
      </c>
      <c r="O3862" t="s">
        <v>7889</v>
      </c>
      <c r="P3862">
        <v>0</v>
      </c>
      <c r="Q3862">
        <v>136</v>
      </c>
      <c r="R3862">
        <v>12</v>
      </c>
      <c r="S3862">
        <v>124</v>
      </c>
      <c r="T3862">
        <v>8.8235294117647106E-2</v>
      </c>
      <c r="U3862" t="s">
        <v>7895</v>
      </c>
      <c r="V3862" t="s">
        <v>57</v>
      </c>
      <c r="W3862" t="s">
        <v>70</v>
      </c>
    </row>
    <row r="3863" spans="1:23" x14ac:dyDescent="0.3">
      <c r="A3863" t="s">
        <v>4070</v>
      </c>
      <c r="B3863" s="4">
        <v>41535</v>
      </c>
      <c r="C3863" t="s">
        <v>7901</v>
      </c>
      <c r="D3863">
        <v>2013</v>
      </c>
      <c r="E3863" s="4">
        <v>41539</v>
      </c>
      <c r="F3863">
        <v>4</v>
      </c>
      <c r="G3863" t="s">
        <v>6947</v>
      </c>
      <c r="H3863" t="s">
        <v>6224</v>
      </c>
      <c r="I3863" t="s">
        <v>6010</v>
      </c>
      <c r="J3863" t="s">
        <v>5981</v>
      </c>
      <c r="K3863" t="s">
        <v>5985</v>
      </c>
      <c r="L3863" t="s">
        <v>5976</v>
      </c>
      <c r="M3863" t="s">
        <v>6097</v>
      </c>
      <c r="N3863" t="s">
        <v>4071</v>
      </c>
      <c r="O3863" t="s">
        <v>7889</v>
      </c>
      <c r="P3863">
        <v>0</v>
      </c>
      <c r="Q3863">
        <v>215</v>
      </c>
      <c r="R3863">
        <v>88</v>
      </c>
      <c r="S3863">
        <v>127</v>
      </c>
      <c r="T3863">
        <v>0.40930232558139501</v>
      </c>
      <c r="U3863" t="s">
        <v>7891</v>
      </c>
      <c r="V3863" t="s">
        <v>57</v>
      </c>
      <c r="W3863" t="s">
        <v>58</v>
      </c>
    </row>
    <row r="3864" spans="1:23" x14ac:dyDescent="0.3">
      <c r="A3864" t="s">
        <v>4227</v>
      </c>
      <c r="B3864" s="4">
        <v>41580</v>
      </c>
      <c r="C3864" t="s">
        <v>7904</v>
      </c>
      <c r="D3864">
        <v>2013</v>
      </c>
      <c r="E3864" s="4">
        <v>41584</v>
      </c>
      <c r="F3864">
        <v>4</v>
      </c>
      <c r="G3864" t="s">
        <v>6405</v>
      </c>
      <c r="H3864" t="s">
        <v>6556</v>
      </c>
      <c r="I3864" t="s">
        <v>6010</v>
      </c>
      <c r="J3864" t="s">
        <v>5981</v>
      </c>
      <c r="K3864" t="s">
        <v>5970</v>
      </c>
      <c r="L3864" t="s">
        <v>5976</v>
      </c>
      <c r="M3864" t="s">
        <v>6171</v>
      </c>
      <c r="N3864" t="s">
        <v>2613</v>
      </c>
      <c r="O3864" t="s">
        <v>7889</v>
      </c>
      <c r="P3864">
        <v>0</v>
      </c>
      <c r="Q3864">
        <v>159</v>
      </c>
      <c r="R3864">
        <v>21</v>
      </c>
      <c r="S3864">
        <v>138</v>
      </c>
      <c r="T3864">
        <v>0.13207547169811301</v>
      </c>
      <c r="U3864" t="s">
        <v>7895</v>
      </c>
      <c r="V3864" t="s">
        <v>57</v>
      </c>
      <c r="W3864" t="s">
        <v>96</v>
      </c>
    </row>
    <row r="3865" spans="1:23" x14ac:dyDescent="0.3">
      <c r="A3865" t="s">
        <v>4325</v>
      </c>
      <c r="B3865" s="4">
        <v>41600</v>
      </c>
      <c r="C3865" t="s">
        <v>7904</v>
      </c>
      <c r="D3865">
        <v>2013</v>
      </c>
      <c r="E3865" s="4">
        <v>41607</v>
      </c>
      <c r="F3865">
        <v>7</v>
      </c>
      <c r="G3865" t="s">
        <v>7222</v>
      </c>
      <c r="H3865" t="s">
        <v>6580</v>
      </c>
      <c r="I3865" t="s">
        <v>6010</v>
      </c>
      <c r="J3865" t="s">
        <v>5981</v>
      </c>
      <c r="K3865" t="s">
        <v>5985</v>
      </c>
      <c r="L3865" t="s">
        <v>5976</v>
      </c>
      <c r="M3865" t="s">
        <v>6581</v>
      </c>
      <c r="N3865" t="s">
        <v>840</v>
      </c>
      <c r="O3865" t="s">
        <v>7889</v>
      </c>
      <c r="P3865">
        <v>0</v>
      </c>
      <c r="Q3865">
        <v>1509</v>
      </c>
      <c r="R3865">
        <v>45</v>
      </c>
      <c r="S3865">
        <v>1464</v>
      </c>
      <c r="T3865">
        <v>2.98210735586481E-2</v>
      </c>
      <c r="U3865" t="s">
        <v>7899</v>
      </c>
      <c r="V3865" t="s">
        <v>57</v>
      </c>
      <c r="W3865" t="s">
        <v>58</v>
      </c>
    </row>
    <row r="3866" spans="1:23" x14ac:dyDescent="0.3">
      <c r="A3866" t="s">
        <v>4463</v>
      </c>
      <c r="B3866" s="4">
        <v>41628</v>
      </c>
      <c r="C3866" t="s">
        <v>7906</v>
      </c>
      <c r="D3866">
        <v>2013</v>
      </c>
      <c r="E3866" s="4">
        <v>41634</v>
      </c>
      <c r="F3866">
        <v>6</v>
      </c>
      <c r="G3866" t="s">
        <v>7111</v>
      </c>
      <c r="H3866" t="s">
        <v>6288</v>
      </c>
      <c r="I3866" t="s">
        <v>6010</v>
      </c>
      <c r="J3866" t="s">
        <v>5981</v>
      </c>
      <c r="K3866" t="s">
        <v>5985</v>
      </c>
      <c r="L3866" t="s">
        <v>5976</v>
      </c>
      <c r="M3866" t="s">
        <v>6289</v>
      </c>
      <c r="N3866" t="s">
        <v>4464</v>
      </c>
      <c r="O3866" t="s">
        <v>7889</v>
      </c>
      <c r="P3866">
        <v>0</v>
      </c>
      <c r="Q3866">
        <v>260</v>
      </c>
      <c r="R3866">
        <v>39</v>
      </c>
      <c r="S3866">
        <v>221</v>
      </c>
      <c r="T3866">
        <v>0.15</v>
      </c>
      <c r="U3866" t="s">
        <v>7897</v>
      </c>
      <c r="V3866" t="s">
        <v>57</v>
      </c>
      <c r="W3866" t="s">
        <v>58</v>
      </c>
    </row>
    <row r="3867" spans="1:23" x14ac:dyDescent="0.3">
      <c r="A3867" t="s">
        <v>4501</v>
      </c>
      <c r="B3867" s="4">
        <v>41638</v>
      </c>
      <c r="C3867" t="s">
        <v>7906</v>
      </c>
      <c r="D3867">
        <v>2013</v>
      </c>
      <c r="E3867" s="4">
        <v>41643</v>
      </c>
      <c r="F3867">
        <v>5</v>
      </c>
      <c r="G3867" t="s">
        <v>7181</v>
      </c>
      <c r="H3867" t="s">
        <v>6963</v>
      </c>
      <c r="I3867" t="s">
        <v>6010</v>
      </c>
      <c r="J3867" t="s">
        <v>5981</v>
      </c>
      <c r="K3867" t="s">
        <v>5985</v>
      </c>
      <c r="L3867" t="s">
        <v>5976</v>
      </c>
      <c r="M3867" t="s">
        <v>6111</v>
      </c>
      <c r="N3867" t="s">
        <v>1735</v>
      </c>
      <c r="O3867" t="s">
        <v>7889</v>
      </c>
      <c r="P3867">
        <v>0</v>
      </c>
      <c r="Q3867">
        <v>596</v>
      </c>
      <c r="R3867">
        <v>101</v>
      </c>
      <c r="S3867">
        <v>495</v>
      </c>
      <c r="T3867">
        <v>0.16946308724832199</v>
      </c>
      <c r="U3867" t="s">
        <v>7905</v>
      </c>
      <c r="V3867" t="s">
        <v>57</v>
      </c>
      <c r="W3867" t="s">
        <v>70</v>
      </c>
    </row>
    <row r="3868" spans="1:23" x14ac:dyDescent="0.3">
      <c r="A3868" t="s">
        <v>3150</v>
      </c>
      <c r="B3868" s="4">
        <v>41277</v>
      </c>
      <c r="C3868" t="s">
        <v>7888</v>
      </c>
      <c r="D3868">
        <v>2013</v>
      </c>
      <c r="E3868" s="4">
        <v>41283</v>
      </c>
      <c r="F3868">
        <v>6</v>
      </c>
      <c r="G3868" t="s">
        <v>6738</v>
      </c>
      <c r="H3868" t="s">
        <v>6110</v>
      </c>
      <c r="I3868" t="s">
        <v>6010</v>
      </c>
      <c r="J3868" t="s">
        <v>5981</v>
      </c>
      <c r="K3868" t="s">
        <v>5975</v>
      </c>
      <c r="L3868" t="s">
        <v>5976</v>
      </c>
      <c r="M3868" t="s">
        <v>6111</v>
      </c>
      <c r="N3868" t="s">
        <v>1278</v>
      </c>
      <c r="O3868" t="s">
        <v>7889</v>
      </c>
      <c r="P3868">
        <v>0</v>
      </c>
      <c r="Q3868">
        <v>334</v>
      </c>
      <c r="R3868">
        <v>87</v>
      </c>
      <c r="S3868">
        <v>247</v>
      </c>
      <c r="T3868">
        <v>0.260479041916168</v>
      </c>
      <c r="U3868" t="s">
        <v>7895</v>
      </c>
      <c r="V3868" t="s">
        <v>57</v>
      </c>
      <c r="W3868" t="s">
        <v>70</v>
      </c>
    </row>
    <row r="3869" spans="1:23" x14ac:dyDescent="0.3">
      <c r="A3869" t="s">
        <v>3379</v>
      </c>
      <c r="B3869" s="4">
        <v>41355</v>
      </c>
      <c r="C3869" t="s">
        <v>7907</v>
      </c>
      <c r="D3869">
        <v>2013</v>
      </c>
      <c r="E3869" s="4">
        <v>41359</v>
      </c>
      <c r="F3869">
        <v>4</v>
      </c>
      <c r="G3869" t="s">
        <v>6207</v>
      </c>
      <c r="H3869" t="s">
        <v>6281</v>
      </c>
      <c r="I3869" t="s">
        <v>6010</v>
      </c>
      <c r="J3869" t="s">
        <v>5981</v>
      </c>
      <c r="K3869" t="s">
        <v>5975</v>
      </c>
      <c r="L3869" t="s">
        <v>5976</v>
      </c>
      <c r="M3869" t="s">
        <v>6281</v>
      </c>
      <c r="N3869" t="s">
        <v>1726</v>
      </c>
      <c r="O3869" t="s">
        <v>7889</v>
      </c>
      <c r="P3869">
        <v>0</v>
      </c>
      <c r="Q3869">
        <v>279</v>
      </c>
      <c r="R3869">
        <v>70</v>
      </c>
      <c r="S3869">
        <v>209</v>
      </c>
      <c r="T3869">
        <v>0.25089605734767001</v>
      </c>
      <c r="U3869" t="s">
        <v>7895</v>
      </c>
      <c r="V3869" t="s">
        <v>57</v>
      </c>
      <c r="W3869" t="s">
        <v>70</v>
      </c>
    </row>
    <row r="3870" spans="1:23" x14ac:dyDescent="0.3">
      <c r="A3870" t="s">
        <v>3381</v>
      </c>
      <c r="B3870" s="4">
        <v>41355</v>
      </c>
      <c r="C3870" t="s">
        <v>7907</v>
      </c>
      <c r="D3870">
        <v>2013</v>
      </c>
      <c r="E3870" s="4">
        <v>41360</v>
      </c>
      <c r="F3870">
        <v>5</v>
      </c>
      <c r="G3870" t="s">
        <v>6092</v>
      </c>
      <c r="H3870" t="s">
        <v>6822</v>
      </c>
      <c r="I3870" t="s">
        <v>6010</v>
      </c>
      <c r="J3870" t="s">
        <v>5981</v>
      </c>
      <c r="K3870" t="s">
        <v>5975</v>
      </c>
      <c r="L3870" t="s">
        <v>5976</v>
      </c>
      <c r="M3870" t="s">
        <v>6097</v>
      </c>
      <c r="N3870" t="s">
        <v>1089</v>
      </c>
      <c r="O3870" t="s">
        <v>7889</v>
      </c>
      <c r="P3870">
        <v>0</v>
      </c>
      <c r="Q3870">
        <v>246</v>
      </c>
      <c r="R3870">
        <v>74</v>
      </c>
      <c r="S3870">
        <v>172</v>
      </c>
      <c r="T3870">
        <v>0.30081300813008099</v>
      </c>
      <c r="U3870" t="s">
        <v>7905</v>
      </c>
      <c r="V3870" t="s">
        <v>57</v>
      </c>
      <c r="W3870" t="s">
        <v>96</v>
      </c>
    </row>
    <row r="3871" spans="1:23" x14ac:dyDescent="0.3">
      <c r="A3871" t="s">
        <v>3382</v>
      </c>
      <c r="B3871" s="4">
        <v>41356</v>
      </c>
      <c r="C3871" t="s">
        <v>7907</v>
      </c>
      <c r="D3871">
        <v>2013</v>
      </c>
      <c r="E3871" s="4">
        <v>41362</v>
      </c>
      <c r="F3871">
        <v>6</v>
      </c>
      <c r="G3871" t="s">
        <v>7104</v>
      </c>
      <c r="H3871" t="s">
        <v>6110</v>
      </c>
      <c r="I3871" t="s">
        <v>6010</v>
      </c>
      <c r="J3871" t="s">
        <v>5981</v>
      </c>
      <c r="K3871" t="s">
        <v>5975</v>
      </c>
      <c r="L3871" t="s">
        <v>5976</v>
      </c>
      <c r="M3871" t="s">
        <v>6111</v>
      </c>
      <c r="N3871" t="s">
        <v>2214</v>
      </c>
      <c r="O3871" t="s">
        <v>7889</v>
      </c>
      <c r="P3871">
        <v>0</v>
      </c>
      <c r="Q3871">
        <v>859</v>
      </c>
      <c r="R3871">
        <v>43</v>
      </c>
      <c r="S3871">
        <v>816</v>
      </c>
      <c r="T3871">
        <v>5.0058207217695001E-2</v>
      </c>
      <c r="U3871" t="s">
        <v>7910</v>
      </c>
      <c r="V3871" t="s">
        <v>57</v>
      </c>
      <c r="W3871" t="s">
        <v>70</v>
      </c>
    </row>
    <row r="3872" spans="1:23" x14ac:dyDescent="0.3">
      <c r="A3872" t="s">
        <v>3543</v>
      </c>
      <c r="B3872" s="4">
        <v>41422</v>
      </c>
      <c r="C3872" t="s">
        <v>7896</v>
      </c>
      <c r="D3872">
        <v>2013</v>
      </c>
      <c r="E3872" s="4">
        <v>41426</v>
      </c>
      <c r="F3872">
        <v>4</v>
      </c>
      <c r="G3872" t="s">
        <v>6408</v>
      </c>
      <c r="H3872" t="s">
        <v>6191</v>
      </c>
      <c r="I3872" t="s">
        <v>6010</v>
      </c>
      <c r="J3872" t="s">
        <v>5981</v>
      </c>
      <c r="K3872" t="s">
        <v>5975</v>
      </c>
      <c r="L3872" t="s">
        <v>5976</v>
      </c>
      <c r="M3872" t="s">
        <v>6081</v>
      </c>
      <c r="N3872" t="s">
        <v>1474</v>
      </c>
      <c r="O3872" t="s">
        <v>7889</v>
      </c>
      <c r="P3872">
        <v>0</v>
      </c>
      <c r="Q3872">
        <v>578</v>
      </c>
      <c r="R3872">
        <v>139</v>
      </c>
      <c r="S3872">
        <v>439</v>
      </c>
      <c r="T3872">
        <v>0.24048442906574399</v>
      </c>
      <c r="U3872" t="s">
        <v>7891</v>
      </c>
      <c r="V3872" t="s">
        <v>57</v>
      </c>
      <c r="W3872" t="s">
        <v>79</v>
      </c>
    </row>
    <row r="3873" spans="1:23" x14ac:dyDescent="0.3">
      <c r="A3873" t="s">
        <v>3543</v>
      </c>
      <c r="B3873" s="4">
        <v>41422</v>
      </c>
      <c r="C3873" t="s">
        <v>7896</v>
      </c>
      <c r="D3873">
        <v>2013</v>
      </c>
      <c r="E3873" s="4">
        <v>41426</v>
      </c>
      <c r="F3873">
        <v>4</v>
      </c>
      <c r="G3873" t="s">
        <v>6408</v>
      </c>
      <c r="H3873" t="s">
        <v>6191</v>
      </c>
      <c r="I3873" t="s">
        <v>6010</v>
      </c>
      <c r="J3873" t="s">
        <v>5981</v>
      </c>
      <c r="K3873" t="s">
        <v>5975</v>
      </c>
      <c r="L3873" t="s">
        <v>5976</v>
      </c>
      <c r="M3873" t="s">
        <v>6081</v>
      </c>
      <c r="N3873" t="s">
        <v>3545</v>
      </c>
      <c r="O3873" t="s">
        <v>7889</v>
      </c>
      <c r="P3873">
        <v>0</v>
      </c>
      <c r="Q3873">
        <v>1899</v>
      </c>
      <c r="R3873">
        <v>228</v>
      </c>
      <c r="S3873">
        <v>1671</v>
      </c>
      <c r="T3873">
        <v>0.120063191153239</v>
      </c>
      <c r="U3873" t="s">
        <v>7899</v>
      </c>
      <c r="V3873" t="s">
        <v>57</v>
      </c>
      <c r="W3873" t="s">
        <v>79</v>
      </c>
    </row>
    <row r="3874" spans="1:23" x14ac:dyDescent="0.3">
      <c r="A3874" t="s">
        <v>3552</v>
      </c>
      <c r="B3874" s="4">
        <v>41424</v>
      </c>
      <c r="C3874" t="s">
        <v>7896</v>
      </c>
      <c r="D3874">
        <v>2013</v>
      </c>
      <c r="E3874" s="4">
        <v>41429</v>
      </c>
      <c r="F3874">
        <v>5</v>
      </c>
      <c r="G3874" t="s">
        <v>6719</v>
      </c>
      <c r="H3874" t="s">
        <v>6790</v>
      </c>
      <c r="I3874" t="s">
        <v>6010</v>
      </c>
      <c r="J3874" t="s">
        <v>5981</v>
      </c>
      <c r="K3874" t="s">
        <v>5975</v>
      </c>
      <c r="L3874" t="s">
        <v>5976</v>
      </c>
      <c r="M3874" t="s">
        <v>6494</v>
      </c>
      <c r="N3874" t="s">
        <v>3224</v>
      </c>
      <c r="O3874" t="s">
        <v>7889</v>
      </c>
      <c r="P3874">
        <v>0</v>
      </c>
      <c r="Q3874">
        <v>2571</v>
      </c>
      <c r="R3874">
        <v>977</v>
      </c>
      <c r="S3874">
        <v>1594</v>
      </c>
      <c r="T3874">
        <v>0.38000777907429001</v>
      </c>
      <c r="U3874" t="s">
        <v>7892</v>
      </c>
      <c r="V3874" t="s">
        <v>57</v>
      </c>
      <c r="W3874" t="s">
        <v>70</v>
      </c>
    </row>
    <row r="3875" spans="1:23" x14ac:dyDescent="0.3">
      <c r="A3875" t="s">
        <v>3563</v>
      </c>
      <c r="B3875" s="4">
        <v>41427</v>
      </c>
      <c r="C3875" t="s">
        <v>7898</v>
      </c>
      <c r="D3875">
        <v>2013</v>
      </c>
      <c r="E3875" s="4">
        <v>41431</v>
      </c>
      <c r="F3875">
        <v>4</v>
      </c>
      <c r="G3875" t="s">
        <v>6263</v>
      </c>
      <c r="H3875" t="s">
        <v>6281</v>
      </c>
      <c r="I3875" t="s">
        <v>6010</v>
      </c>
      <c r="J3875" t="s">
        <v>5981</v>
      </c>
      <c r="K3875" t="s">
        <v>5975</v>
      </c>
      <c r="L3875" t="s">
        <v>5976</v>
      </c>
      <c r="M3875" t="s">
        <v>6281</v>
      </c>
      <c r="N3875" t="s">
        <v>2572</v>
      </c>
      <c r="O3875" t="s">
        <v>7889</v>
      </c>
      <c r="P3875">
        <v>0</v>
      </c>
      <c r="Q3875">
        <v>409</v>
      </c>
      <c r="R3875">
        <v>78</v>
      </c>
      <c r="S3875">
        <v>331</v>
      </c>
      <c r="T3875">
        <v>0.19070904645476799</v>
      </c>
      <c r="U3875" t="s">
        <v>7899</v>
      </c>
      <c r="V3875" t="s">
        <v>57</v>
      </c>
      <c r="W3875" t="s">
        <v>70</v>
      </c>
    </row>
    <row r="3876" spans="1:23" x14ac:dyDescent="0.3">
      <c r="A3876" t="s">
        <v>3648</v>
      </c>
      <c r="B3876" s="4">
        <v>41439</v>
      </c>
      <c r="C3876" t="s">
        <v>7898</v>
      </c>
      <c r="D3876">
        <v>2013</v>
      </c>
      <c r="E3876" s="4">
        <v>41446</v>
      </c>
      <c r="F3876">
        <v>7</v>
      </c>
      <c r="G3876" t="s">
        <v>6469</v>
      </c>
      <c r="H3876" t="s">
        <v>6110</v>
      </c>
      <c r="I3876" t="s">
        <v>6010</v>
      </c>
      <c r="J3876" t="s">
        <v>5981</v>
      </c>
      <c r="K3876" t="s">
        <v>5975</v>
      </c>
      <c r="L3876" t="s">
        <v>5976</v>
      </c>
      <c r="M3876" t="s">
        <v>6111</v>
      </c>
      <c r="N3876" t="s">
        <v>3651</v>
      </c>
      <c r="O3876" t="s">
        <v>7889</v>
      </c>
      <c r="P3876">
        <v>0</v>
      </c>
      <c r="Q3876">
        <v>347</v>
      </c>
      <c r="R3876">
        <v>59</v>
      </c>
      <c r="S3876">
        <v>288</v>
      </c>
      <c r="T3876">
        <v>0.17002881844380399</v>
      </c>
      <c r="U3876" t="s">
        <v>7902</v>
      </c>
      <c r="V3876" t="s">
        <v>57</v>
      </c>
      <c r="W3876" t="s">
        <v>96</v>
      </c>
    </row>
    <row r="3877" spans="1:23" x14ac:dyDescent="0.3">
      <c r="A3877" t="s">
        <v>3725</v>
      </c>
      <c r="B3877" s="4">
        <v>41454</v>
      </c>
      <c r="C3877" t="s">
        <v>7898</v>
      </c>
      <c r="D3877">
        <v>2013</v>
      </c>
      <c r="E3877" s="4">
        <v>41458</v>
      </c>
      <c r="F3877">
        <v>4</v>
      </c>
      <c r="G3877" t="s">
        <v>7023</v>
      </c>
      <c r="H3877" t="s">
        <v>7588</v>
      </c>
      <c r="I3877" t="s">
        <v>6010</v>
      </c>
      <c r="J3877" t="s">
        <v>5981</v>
      </c>
      <c r="K3877" t="s">
        <v>5975</v>
      </c>
      <c r="L3877" t="s">
        <v>5976</v>
      </c>
      <c r="M3877" t="s">
        <v>6171</v>
      </c>
      <c r="N3877" t="s">
        <v>1037</v>
      </c>
      <c r="O3877" t="s">
        <v>7889</v>
      </c>
      <c r="P3877">
        <v>0</v>
      </c>
      <c r="Q3877">
        <v>742</v>
      </c>
      <c r="R3877">
        <v>59</v>
      </c>
      <c r="S3877">
        <v>683</v>
      </c>
      <c r="T3877">
        <v>7.9514824797843595E-2</v>
      </c>
      <c r="U3877" t="s">
        <v>7891</v>
      </c>
      <c r="V3877" t="s">
        <v>57</v>
      </c>
      <c r="W3877" t="s">
        <v>96</v>
      </c>
    </row>
    <row r="3878" spans="1:23" x14ac:dyDescent="0.3">
      <c r="A3878" t="s">
        <v>3728</v>
      </c>
      <c r="B3878" s="4">
        <v>41456</v>
      </c>
      <c r="C3878" t="s">
        <v>7909</v>
      </c>
      <c r="D3878">
        <v>2013</v>
      </c>
      <c r="E3878" s="4">
        <v>41462</v>
      </c>
      <c r="F3878">
        <v>6</v>
      </c>
      <c r="G3878" t="s">
        <v>6409</v>
      </c>
      <c r="H3878" t="s">
        <v>6493</v>
      </c>
      <c r="I3878" t="s">
        <v>6010</v>
      </c>
      <c r="J3878" t="s">
        <v>5981</v>
      </c>
      <c r="K3878" t="s">
        <v>5975</v>
      </c>
      <c r="L3878" t="s">
        <v>5976</v>
      </c>
      <c r="M3878" t="s">
        <v>6494</v>
      </c>
      <c r="N3878" t="s">
        <v>1474</v>
      </c>
      <c r="O3878" t="s">
        <v>7889</v>
      </c>
      <c r="P3878">
        <v>0</v>
      </c>
      <c r="Q3878">
        <v>964</v>
      </c>
      <c r="R3878">
        <v>231</v>
      </c>
      <c r="S3878">
        <v>733</v>
      </c>
      <c r="T3878">
        <v>0.23962655601659799</v>
      </c>
      <c r="U3878" t="s">
        <v>7899</v>
      </c>
      <c r="V3878" t="s">
        <v>57</v>
      </c>
      <c r="W3878" t="s">
        <v>79</v>
      </c>
    </row>
    <row r="3879" spans="1:23" x14ac:dyDescent="0.3">
      <c r="A3879" t="s">
        <v>3780</v>
      </c>
      <c r="B3879" s="4">
        <v>41477</v>
      </c>
      <c r="C3879" t="s">
        <v>7909</v>
      </c>
      <c r="D3879">
        <v>2013</v>
      </c>
      <c r="E3879" s="4">
        <v>41481</v>
      </c>
      <c r="F3879">
        <v>4</v>
      </c>
      <c r="G3879" t="s">
        <v>6385</v>
      </c>
      <c r="H3879" t="s">
        <v>7593</v>
      </c>
      <c r="I3879" t="s">
        <v>6010</v>
      </c>
      <c r="J3879" t="s">
        <v>5981</v>
      </c>
      <c r="K3879" t="s">
        <v>5975</v>
      </c>
      <c r="L3879" t="s">
        <v>5976</v>
      </c>
      <c r="M3879" t="s">
        <v>6494</v>
      </c>
      <c r="N3879" t="s">
        <v>1877</v>
      </c>
      <c r="O3879" t="s">
        <v>7889</v>
      </c>
      <c r="P3879">
        <v>0</v>
      </c>
      <c r="Q3879">
        <v>757</v>
      </c>
      <c r="R3879">
        <v>371</v>
      </c>
      <c r="S3879">
        <v>386</v>
      </c>
      <c r="T3879">
        <v>0.49009247027741099</v>
      </c>
      <c r="U3879" t="s">
        <v>7895</v>
      </c>
      <c r="V3879" t="s">
        <v>57</v>
      </c>
      <c r="W3879" t="s">
        <v>79</v>
      </c>
    </row>
    <row r="3880" spans="1:23" x14ac:dyDescent="0.3">
      <c r="A3880" t="s">
        <v>3781</v>
      </c>
      <c r="B3880" s="4">
        <v>41477</v>
      </c>
      <c r="C3880" t="s">
        <v>7909</v>
      </c>
      <c r="D3880">
        <v>2013</v>
      </c>
      <c r="E3880" s="4">
        <v>41484</v>
      </c>
      <c r="F3880">
        <v>7</v>
      </c>
      <c r="G3880" t="s">
        <v>6362</v>
      </c>
      <c r="H3880" t="s">
        <v>6332</v>
      </c>
      <c r="I3880" t="s">
        <v>6010</v>
      </c>
      <c r="J3880" t="s">
        <v>5981</v>
      </c>
      <c r="K3880" t="s">
        <v>5975</v>
      </c>
      <c r="L3880" t="s">
        <v>5976</v>
      </c>
      <c r="M3880" t="s">
        <v>6171</v>
      </c>
      <c r="N3880" t="s">
        <v>3782</v>
      </c>
      <c r="O3880" t="s">
        <v>7889</v>
      </c>
      <c r="P3880">
        <v>0</v>
      </c>
      <c r="Q3880">
        <v>1772</v>
      </c>
      <c r="R3880">
        <v>0</v>
      </c>
      <c r="S3880">
        <v>1772</v>
      </c>
      <c r="T3880">
        <v>0</v>
      </c>
      <c r="U3880" t="s">
        <v>7910</v>
      </c>
      <c r="V3880" t="s">
        <v>57</v>
      </c>
      <c r="W3880" t="s">
        <v>79</v>
      </c>
    </row>
    <row r="3881" spans="1:23" x14ac:dyDescent="0.3">
      <c r="A3881" t="s">
        <v>3887</v>
      </c>
      <c r="B3881" s="4">
        <v>41500</v>
      </c>
      <c r="C3881" t="s">
        <v>7900</v>
      </c>
      <c r="D3881">
        <v>2013</v>
      </c>
      <c r="E3881" s="4">
        <v>41504</v>
      </c>
      <c r="F3881">
        <v>4</v>
      </c>
      <c r="G3881" t="s">
        <v>6359</v>
      </c>
      <c r="H3881" t="s">
        <v>6289</v>
      </c>
      <c r="I3881" t="s">
        <v>6010</v>
      </c>
      <c r="J3881" t="s">
        <v>5981</v>
      </c>
      <c r="K3881" t="s">
        <v>5975</v>
      </c>
      <c r="L3881" t="s">
        <v>5976</v>
      </c>
      <c r="M3881" t="s">
        <v>6289</v>
      </c>
      <c r="N3881" t="s">
        <v>3682</v>
      </c>
      <c r="O3881" t="s">
        <v>7889</v>
      </c>
      <c r="P3881">
        <v>0</v>
      </c>
      <c r="Q3881">
        <v>228</v>
      </c>
      <c r="R3881">
        <v>114</v>
      </c>
      <c r="S3881">
        <v>114</v>
      </c>
      <c r="T3881">
        <v>0.5</v>
      </c>
      <c r="U3881" t="s">
        <v>7895</v>
      </c>
      <c r="V3881" t="s">
        <v>57</v>
      </c>
      <c r="W3881" t="s">
        <v>58</v>
      </c>
    </row>
    <row r="3882" spans="1:23" x14ac:dyDescent="0.3">
      <c r="A3882" t="s">
        <v>3941</v>
      </c>
      <c r="B3882" s="4">
        <v>41510</v>
      </c>
      <c r="C3882" t="s">
        <v>7900</v>
      </c>
      <c r="D3882">
        <v>2013</v>
      </c>
      <c r="E3882" s="4">
        <v>41515</v>
      </c>
      <c r="F3882">
        <v>5</v>
      </c>
      <c r="G3882" t="s">
        <v>6452</v>
      </c>
      <c r="H3882" t="s">
        <v>6717</v>
      </c>
      <c r="I3882" t="s">
        <v>6010</v>
      </c>
      <c r="J3882" t="s">
        <v>5981</v>
      </c>
      <c r="K3882" t="s">
        <v>5975</v>
      </c>
      <c r="L3882" t="s">
        <v>5976</v>
      </c>
      <c r="M3882" t="s">
        <v>6335</v>
      </c>
      <c r="N3882" t="s">
        <v>2129</v>
      </c>
      <c r="O3882" t="s">
        <v>7889</v>
      </c>
      <c r="P3882">
        <v>0</v>
      </c>
      <c r="Q3882">
        <v>378</v>
      </c>
      <c r="R3882">
        <v>185</v>
      </c>
      <c r="S3882">
        <v>193</v>
      </c>
      <c r="T3882">
        <v>0.48941798941798897</v>
      </c>
      <c r="U3882" t="s">
        <v>7890</v>
      </c>
      <c r="V3882" t="s">
        <v>57</v>
      </c>
      <c r="W3882" t="s">
        <v>79</v>
      </c>
    </row>
    <row r="3883" spans="1:23" x14ac:dyDescent="0.3">
      <c r="A3883" t="s">
        <v>4011</v>
      </c>
      <c r="B3883" s="4">
        <v>41522</v>
      </c>
      <c r="C3883" t="s">
        <v>7901</v>
      </c>
      <c r="D3883">
        <v>2013</v>
      </c>
      <c r="E3883" s="4">
        <v>41527</v>
      </c>
      <c r="F3883">
        <v>5</v>
      </c>
      <c r="G3883" t="s">
        <v>6641</v>
      </c>
      <c r="H3883" t="s">
        <v>6334</v>
      </c>
      <c r="I3883" t="s">
        <v>6010</v>
      </c>
      <c r="J3883" t="s">
        <v>5981</v>
      </c>
      <c r="K3883" t="s">
        <v>5975</v>
      </c>
      <c r="L3883" t="s">
        <v>5976</v>
      </c>
      <c r="M3883" t="s">
        <v>6335</v>
      </c>
      <c r="N3883" t="s">
        <v>2583</v>
      </c>
      <c r="O3883" t="s">
        <v>7889</v>
      </c>
      <c r="P3883">
        <v>0</v>
      </c>
      <c r="Q3883">
        <v>166</v>
      </c>
      <c r="R3883">
        <v>27</v>
      </c>
      <c r="S3883">
        <v>139</v>
      </c>
      <c r="T3883">
        <v>0.16265060240963899</v>
      </c>
      <c r="U3883" t="s">
        <v>7891</v>
      </c>
      <c r="V3883" t="s">
        <v>57</v>
      </c>
      <c r="W3883" t="s">
        <v>96</v>
      </c>
    </row>
    <row r="3884" spans="1:23" x14ac:dyDescent="0.3">
      <c r="A3884" t="s">
        <v>4054</v>
      </c>
      <c r="B3884" s="4">
        <v>41532</v>
      </c>
      <c r="C3884" t="s">
        <v>7901</v>
      </c>
      <c r="D3884">
        <v>2013</v>
      </c>
      <c r="E3884" s="4">
        <v>41538</v>
      </c>
      <c r="F3884">
        <v>6</v>
      </c>
      <c r="G3884" t="s">
        <v>6435</v>
      </c>
      <c r="H3884" t="s">
        <v>6110</v>
      </c>
      <c r="I3884" t="s">
        <v>6010</v>
      </c>
      <c r="J3884" t="s">
        <v>5981</v>
      </c>
      <c r="K3884" t="s">
        <v>5975</v>
      </c>
      <c r="L3884" t="s">
        <v>5976</v>
      </c>
      <c r="M3884" t="s">
        <v>6111</v>
      </c>
      <c r="N3884" t="s">
        <v>4055</v>
      </c>
      <c r="O3884" t="s">
        <v>7889</v>
      </c>
      <c r="P3884">
        <v>0</v>
      </c>
      <c r="Q3884">
        <v>82</v>
      </c>
      <c r="R3884">
        <v>12</v>
      </c>
      <c r="S3884">
        <v>70</v>
      </c>
      <c r="T3884">
        <v>0.146341463414634</v>
      </c>
      <c r="U3884" t="s">
        <v>7895</v>
      </c>
      <c r="V3884" t="s">
        <v>57</v>
      </c>
      <c r="W3884" t="s">
        <v>96</v>
      </c>
    </row>
    <row r="3885" spans="1:23" x14ac:dyDescent="0.3">
      <c r="A3885" t="s">
        <v>4315</v>
      </c>
      <c r="B3885" s="4">
        <v>41599</v>
      </c>
      <c r="C3885" t="s">
        <v>7904</v>
      </c>
      <c r="D3885">
        <v>2013</v>
      </c>
      <c r="E3885" s="4">
        <v>41606</v>
      </c>
      <c r="F3885">
        <v>7</v>
      </c>
      <c r="G3885" t="s">
        <v>7565</v>
      </c>
      <c r="H3885" t="s">
        <v>7681</v>
      </c>
      <c r="I3885" t="s">
        <v>6010</v>
      </c>
      <c r="J3885" t="s">
        <v>5981</v>
      </c>
      <c r="K3885" t="s">
        <v>5975</v>
      </c>
      <c r="L3885" t="s">
        <v>5976</v>
      </c>
      <c r="M3885" t="s">
        <v>6494</v>
      </c>
      <c r="N3885" t="s">
        <v>2129</v>
      </c>
      <c r="O3885" t="s">
        <v>7889</v>
      </c>
      <c r="P3885">
        <v>0</v>
      </c>
      <c r="Q3885">
        <v>757</v>
      </c>
      <c r="R3885">
        <v>371</v>
      </c>
      <c r="S3885">
        <v>386</v>
      </c>
      <c r="T3885">
        <v>0.49009247027741099</v>
      </c>
      <c r="U3885" t="s">
        <v>7895</v>
      </c>
      <c r="V3885" t="s">
        <v>57</v>
      </c>
      <c r="W3885" t="s">
        <v>79</v>
      </c>
    </row>
    <row r="3886" spans="1:23" x14ac:dyDescent="0.3">
      <c r="A3886" t="s">
        <v>4505</v>
      </c>
      <c r="B3886" s="4">
        <v>41639</v>
      </c>
      <c r="C3886" t="s">
        <v>7906</v>
      </c>
      <c r="D3886">
        <v>2013</v>
      </c>
      <c r="E3886" s="4">
        <v>41645</v>
      </c>
      <c r="F3886">
        <v>6</v>
      </c>
      <c r="G3886" t="s">
        <v>6568</v>
      </c>
      <c r="H3886" t="s">
        <v>6076</v>
      </c>
      <c r="I3886" t="s">
        <v>6010</v>
      </c>
      <c r="J3886" t="s">
        <v>5981</v>
      </c>
      <c r="K3886" t="s">
        <v>5975</v>
      </c>
      <c r="L3886" t="s">
        <v>5976</v>
      </c>
      <c r="M3886" t="s">
        <v>6200</v>
      </c>
      <c r="N3886" t="s">
        <v>1423</v>
      </c>
      <c r="O3886" t="s">
        <v>7889</v>
      </c>
      <c r="P3886">
        <v>0</v>
      </c>
      <c r="Q3886">
        <v>912</v>
      </c>
      <c r="R3886">
        <v>55</v>
      </c>
      <c r="S3886">
        <v>857</v>
      </c>
      <c r="T3886">
        <v>6.0307017543859601E-2</v>
      </c>
      <c r="U3886" t="s">
        <v>7910</v>
      </c>
      <c r="V3886" t="s">
        <v>57</v>
      </c>
      <c r="W3886" t="s">
        <v>70</v>
      </c>
    </row>
    <row r="3887" spans="1:23" x14ac:dyDescent="0.3">
      <c r="A3887" t="s">
        <v>3264</v>
      </c>
      <c r="B3887" s="4">
        <v>41317</v>
      </c>
      <c r="C3887" t="s">
        <v>7893</v>
      </c>
      <c r="D3887">
        <v>2013</v>
      </c>
      <c r="E3887" s="4">
        <v>41322</v>
      </c>
      <c r="F3887">
        <v>5</v>
      </c>
      <c r="G3887" t="s">
        <v>6929</v>
      </c>
      <c r="H3887" t="s">
        <v>6327</v>
      </c>
      <c r="I3887" t="s">
        <v>6010</v>
      </c>
      <c r="J3887" t="s">
        <v>5981</v>
      </c>
      <c r="K3887" t="s">
        <v>5975</v>
      </c>
      <c r="L3887" t="s">
        <v>5976</v>
      </c>
      <c r="M3887" t="s">
        <v>6327</v>
      </c>
      <c r="N3887" t="s">
        <v>3265</v>
      </c>
      <c r="O3887" t="s">
        <v>7889</v>
      </c>
      <c r="P3887">
        <v>0</v>
      </c>
      <c r="Q3887">
        <v>123</v>
      </c>
      <c r="R3887">
        <v>17</v>
      </c>
      <c r="S3887">
        <v>106</v>
      </c>
      <c r="T3887">
        <v>0.138211382113821</v>
      </c>
      <c r="U3887" t="s">
        <v>7891</v>
      </c>
      <c r="V3887" t="s">
        <v>14</v>
      </c>
      <c r="W3887" t="s">
        <v>116</v>
      </c>
    </row>
    <row r="3888" spans="1:23" x14ac:dyDescent="0.3">
      <c r="A3888" t="s">
        <v>3278</v>
      </c>
      <c r="B3888" s="4">
        <v>41320</v>
      </c>
      <c r="C3888" t="s">
        <v>7893</v>
      </c>
      <c r="D3888">
        <v>2013</v>
      </c>
      <c r="E3888" s="4">
        <v>41324</v>
      </c>
      <c r="F3888">
        <v>4</v>
      </c>
      <c r="G3888" t="s">
        <v>6357</v>
      </c>
      <c r="H3888" t="s">
        <v>6199</v>
      </c>
      <c r="I3888" t="s">
        <v>6010</v>
      </c>
      <c r="J3888" t="s">
        <v>5981</v>
      </c>
      <c r="K3888" t="s">
        <v>5970</v>
      </c>
      <c r="L3888" t="s">
        <v>5976</v>
      </c>
      <c r="M3888" t="s">
        <v>6200</v>
      </c>
      <c r="N3888" t="s">
        <v>1111</v>
      </c>
      <c r="O3888" t="s">
        <v>7889</v>
      </c>
      <c r="P3888">
        <v>0</v>
      </c>
      <c r="Q3888">
        <v>88</v>
      </c>
      <c r="R3888">
        <v>3</v>
      </c>
      <c r="S3888">
        <v>85</v>
      </c>
      <c r="T3888">
        <v>3.4090909090909102E-2</v>
      </c>
      <c r="U3888" t="s">
        <v>7895</v>
      </c>
      <c r="V3888" t="s">
        <v>14</v>
      </c>
      <c r="W3888" t="s">
        <v>116</v>
      </c>
    </row>
    <row r="3889" spans="1:23" x14ac:dyDescent="0.3">
      <c r="A3889" t="s">
        <v>3278</v>
      </c>
      <c r="B3889" s="4">
        <v>41320</v>
      </c>
      <c r="C3889" t="s">
        <v>7893</v>
      </c>
      <c r="D3889">
        <v>2013</v>
      </c>
      <c r="E3889" s="4">
        <v>41324</v>
      </c>
      <c r="F3889">
        <v>4</v>
      </c>
      <c r="G3889" t="s">
        <v>6357</v>
      </c>
      <c r="H3889" t="s">
        <v>6199</v>
      </c>
      <c r="I3889" t="s">
        <v>6010</v>
      </c>
      <c r="J3889" t="s">
        <v>5981</v>
      </c>
      <c r="K3889" t="s">
        <v>5970</v>
      </c>
      <c r="L3889" t="s">
        <v>5976</v>
      </c>
      <c r="M3889" t="s">
        <v>6200</v>
      </c>
      <c r="N3889" t="s">
        <v>1309</v>
      </c>
      <c r="O3889" t="s">
        <v>7889</v>
      </c>
      <c r="P3889">
        <v>0</v>
      </c>
      <c r="Q3889">
        <v>226</v>
      </c>
      <c r="R3889">
        <v>63</v>
      </c>
      <c r="S3889">
        <v>163</v>
      </c>
      <c r="T3889">
        <v>0.27876106194690298</v>
      </c>
      <c r="U3889" t="s">
        <v>7892</v>
      </c>
      <c r="V3889" t="s">
        <v>14</v>
      </c>
      <c r="W3889" t="s">
        <v>116</v>
      </c>
    </row>
    <row r="3890" spans="1:23" x14ac:dyDescent="0.3">
      <c r="A3890" t="s">
        <v>3356</v>
      </c>
      <c r="B3890" s="4">
        <v>41345</v>
      </c>
      <c r="C3890" t="s">
        <v>7907</v>
      </c>
      <c r="D3890">
        <v>2013</v>
      </c>
      <c r="E3890" s="4">
        <v>41349</v>
      </c>
      <c r="F3890">
        <v>4</v>
      </c>
      <c r="G3890" t="s">
        <v>6134</v>
      </c>
      <c r="H3890" t="s">
        <v>6501</v>
      </c>
      <c r="I3890" t="s">
        <v>6010</v>
      </c>
      <c r="J3890" t="s">
        <v>5981</v>
      </c>
      <c r="K3890" t="s">
        <v>5975</v>
      </c>
      <c r="L3890" t="s">
        <v>5976</v>
      </c>
      <c r="M3890" t="s">
        <v>6171</v>
      </c>
      <c r="N3890" t="s">
        <v>3265</v>
      </c>
      <c r="O3890" t="s">
        <v>7889</v>
      </c>
      <c r="P3890">
        <v>0</v>
      </c>
      <c r="Q3890">
        <v>246</v>
      </c>
      <c r="R3890">
        <v>34</v>
      </c>
      <c r="S3890">
        <v>212</v>
      </c>
      <c r="T3890">
        <v>0.138211382113821</v>
      </c>
      <c r="U3890" t="s">
        <v>7910</v>
      </c>
      <c r="V3890" t="s">
        <v>14</v>
      </c>
      <c r="W3890" t="s">
        <v>116</v>
      </c>
    </row>
    <row r="3891" spans="1:23" x14ac:dyDescent="0.3">
      <c r="A3891" t="s">
        <v>3845</v>
      </c>
      <c r="B3891" s="4">
        <v>41494</v>
      </c>
      <c r="C3891" t="s">
        <v>7900</v>
      </c>
      <c r="D3891">
        <v>2013</v>
      </c>
      <c r="E3891" s="4">
        <v>41499</v>
      </c>
      <c r="F3891">
        <v>5</v>
      </c>
      <c r="G3891" t="s">
        <v>7203</v>
      </c>
      <c r="H3891" t="s">
        <v>7609</v>
      </c>
      <c r="I3891" t="s">
        <v>6010</v>
      </c>
      <c r="J3891" t="s">
        <v>5981</v>
      </c>
      <c r="K3891" t="s">
        <v>5985</v>
      </c>
      <c r="L3891" t="s">
        <v>5976</v>
      </c>
      <c r="M3891" t="s">
        <v>6111</v>
      </c>
      <c r="N3891" t="s">
        <v>171</v>
      </c>
      <c r="O3891" t="s">
        <v>7889</v>
      </c>
      <c r="P3891">
        <v>0</v>
      </c>
      <c r="Q3891">
        <v>334</v>
      </c>
      <c r="R3891">
        <v>157</v>
      </c>
      <c r="S3891">
        <v>177</v>
      </c>
      <c r="T3891">
        <v>0.470059880239521</v>
      </c>
      <c r="U3891" t="s">
        <v>7891</v>
      </c>
      <c r="V3891" t="s">
        <v>14</v>
      </c>
      <c r="W3891" t="s">
        <v>116</v>
      </c>
    </row>
    <row r="3892" spans="1:23" x14ac:dyDescent="0.3">
      <c r="A3892" t="s">
        <v>4179</v>
      </c>
      <c r="B3892" s="4">
        <v>41562</v>
      </c>
      <c r="C3892" t="s">
        <v>7903</v>
      </c>
      <c r="D3892">
        <v>2013</v>
      </c>
      <c r="E3892" s="4">
        <v>41567</v>
      </c>
      <c r="F3892">
        <v>5</v>
      </c>
      <c r="G3892" t="s">
        <v>7050</v>
      </c>
      <c r="H3892" t="s">
        <v>6281</v>
      </c>
      <c r="I3892" t="s">
        <v>6010</v>
      </c>
      <c r="J3892" t="s">
        <v>5981</v>
      </c>
      <c r="K3892" t="s">
        <v>5975</v>
      </c>
      <c r="L3892" t="s">
        <v>5976</v>
      </c>
      <c r="M3892" t="s">
        <v>6281</v>
      </c>
      <c r="N3892" t="s">
        <v>4180</v>
      </c>
      <c r="O3892" t="s">
        <v>7889</v>
      </c>
      <c r="P3892">
        <v>0</v>
      </c>
      <c r="Q3892">
        <v>86</v>
      </c>
      <c r="R3892">
        <v>18</v>
      </c>
      <c r="S3892">
        <v>68</v>
      </c>
      <c r="T3892">
        <v>0.209302325581395</v>
      </c>
      <c r="U3892" t="s">
        <v>7891</v>
      </c>
      <c r="V3892" t="s">
        <v>14</v>
      </c>
      <c r="W3892" t="s">
        <v>116</v>
      </c>
    </row>
    <row r="3893" spans="1:23" x14ac:dyDescent="0.3">
      <c r="A3893" t="s">
        <v>4353</v>
      </c>
      <c r="B3893" s="4">
        <v>41607</v>
      </c>
      <c r="C3893" t="s">
        <v>7904</v>
      </c>
      <c r="D3893">
        <v>2013</v>
      </c>
      <c r="E3893" s="4">
        <v>41612</v>
      </c>
      <c r="F3893">
        <v>5</v>
      </c>
      <c r="G3893" t="s">
        <v>6176</v>
      </c>
      <c r="H3893" t="s">
        <v>6510</v>
      </c>
      <c r="I3893" t="s">
        <v>6010</v>
      </c>
      <c r="J3893" t="s">
        <v>5981</v>
      </c>
      <c r="K3893" t="s">
        <v>5985</v>
      </c>
      <c r="L3893" t="s">
        <v>5976</v>
      </c>
      <c r="M3893" t="s">
        <v>6111</v>
      </c>
      <c r="N3893" t="s">
        <v>2385</v>
      </c>
      <c r="O3893" t="s">
        <v>7889</v>
      </c>
      <c r="P3893">
        <v>0</v>
      </c>
      <c r="Q3893">
        <v>342</v>
      </c>
      <c r="R3893">
        <v>154</v>
      </c>
      <c r="S3893">
        <v>188</v>
      </c>
      <c r="T3893">
        <v>0.45029239766081902</v>
      </c>
      <c r="U3893" t="s">
        <v>7897</v>
      </c>
      <c r="V3893" t="s">
        <v>14</v>
      </c>
      <c r="W3893" t="s">
        <v>116</v>
      </c>
    </row>
    <row r="3894" spans="1:23" x14ac:dyDescent="0.3">
      <c r="A3894" t="s">
        <v>4370</v>
      </c>
      <c r="B3894" s="4">
        <v>41611</v>
      </c>
      <c r="C3894" t="s">
        <v>7906</v>
      </c>
      <c r="D3894">
        <v>2013</v>
      </c>
      <c r="E3894" s="4">
        <v>41616</v>
      </c>
      <c r="F3894">
        <v>5</v>
      </c>
      <c r="G3894" t="s">
        <v>6616</v>
      </c>
      <c r="H3894" t="s">
        <v>7172</v>
      </c>
      <c r="I3894" t="s">
        <v>6010</v>
      </c>
      <c r="J3894" t="s">
        <v>5981</v>
      </c>
      <c r="K3894" t="s">
        <v>5975</v>
      </c>
      <c r="L3894" t="s">
        <v>5976</v>
      </c>
      <c r="M3894" t="s">
        <v>6171</v>
      </c>
      <c r="N3894" t="s">
        <v>3631</v>
      </c>
      <c r="O3894" t="s">
        <v>7889</v>
      </c>
      <c r="P3894">
        <v>0</v>
      </c>
      <c r="Q3894">
        <v>964</v>
      </c>
      <c r="R3894">
        <v>395</v>
      </c>
      <c r="S3894">
        <v>569</v>
      </c>
      <c r="T3894">
        <v>0.40975103734439799</v>
      </c>
      <c r="U3894" t="s">
        <v>7902</v>
      </c>
      <c r="V3894" t="s">
        <v>14</v>
      </c>
      <c r="W3894" t="s">
        <v>116</v>
      </c>
    </row>
    <row r="3895" spans="1:23" x14ac:dyDescent="0.3">
      <c r="A3895" t="s">
        <v>4478</v>
      </c>
      <c r="B3895" s="4">
        <v>41632</v>
      </c>
      <c r="C3895" t="s">
        <v>7906</v>
      </c>
      <c r="D3895">
        <v>2013</v>
      </c>
      <c r="E3895" s="4">
        <v>41638</v>
      </c>
      <c r="F3895">
        <v>6</v>
      </c>
      <c r="G3895" t="s">
        <v>7545</v>
      </c>
      <c r="H3895" t="s">
        <v>7605</v>
      </c>
      <c r="I3895" t="s">
        <v>6010</v>
      </c>
      <c r="J3895" t="s">
        <v>5981</v>
      </c>
      <c r="K3895" t="s">
        <v>5985</v>
      </c>
      <c r="L3895" t="s">
        <v>5976</v>
      </c>
      <c r="M3895" t="s">
        <v>6011</v>
      </c>
      <c r="N3895" t="s">
        <v>1733</v>
      </c>
      <c r="O3895" t="s">
        <v>7889</v>
      </c>
      <c r="P3895">
        <v>0</v>
      </c>
      <c r="Q3895">
        <v>555</v>
      </c>
      <c r="R3895">
        <v>11</v>
      </c>
      <c r="S3895">
        <v>544</v>
      </c>
      <c r="T3895">
        <v>1.9819819819819801E-2</v>
      </c>
      <c r="U3895" t="s">
        <v>7912</v>
      </c>
      <c r="V3895" t="s">
        <v>14</v>
      </c>
      <c r="W3895" t="s">
        <v>116</v>
      </c>
    </row>
    <row r="3896" spans="1:23" x14ac:dyDescent="0.3">
      <c r="A3896" t="s">
        <v>3222</v>
      </c>
      <c r="B3896" s="4">
        <v>41303</v>
      </c>
      <c r="C3896" t="s">
        <v>7888</v>
      </c>
      <c r="D3896">
        <v>2013</v>
      </c>
      <c r="E3896" s="4">
        <v>41310</v>
      </c>
      <c r="F3896">
        <v>7</v>
      </c>
      <c r="G3896" t="s">
        <v>6385</v>
      </c>
      <c r="H3896" t="s">
        <v>6325</v>
      </c>
      <c r="I3896" t="s">
        <v>6010</v>
      </c>
      <c r="J3896" t="s">
        <v>5981</v>
      </c>
      <c r="K3896" t="s">
        <v>5975</v>
      </c>
      <c r="L3896" t="s">
        <v>5976</v>
      </c>
      <c r="M3896" t="s">
        <v>6047</v>
      </c>
      <c r="N3896" t="s">
        <v>3223</v>
      </c>
      <c r="O3896" t="s">
        <v>7889</v>
      </c>
      <c r="P3896">
        <v>0</v>
      </c>
      <c r="Q3896">
        <v>217</v>
      </c>
      <c r="R3896">
        <v>4</v>
      </c>
      <c r="S3896">
        <v>213</v>
      </c>
      <c r="T3896">
        <v>1.8433179723502301E-2</v>
      </c>
      <c r="U3896" t="s">
        <v>7895</v>
      </c>
      <c r="V3896" t="s">
        <v>14</v>
      </c>
      <c r="W3896" t="s">
        <v>116</v>
      </c>
    </row>
    <row r="3897" spans="1:23" x14ac:dyDescent="0.3">
      <c r="A3897" t="s">
        <v>3258</v>
      </c>
      <c r="B3897" s="4">
        <v>41316</v>
      </c>
      <c r="C3897" t="s">
        <v>7893</v>
      </c>
      <c r="D3897">
        <v>2013</v>
      </c>
      <c r="E3897" s="4">
        <v>41322</v>
      </c>
      <c r="F3897">
        <v>6</v>
      </c>
      <c r="G3897" t="s">
        <v>7176</v>
      </c>
      <c r="H3897" t="s">
        <v>6673</v>
      </c>
      <c r="I3897" t="s">
        <v>6010</v>
      </c>
      <c r="J3897" t="s">
        <v>5981</v>
      </c>
      <c r="K3897" t="s">
        <v>5985</v>
      </c>
      <c r="L3897" t="s">
        <v>5976</v>
      </c>
      <c r="M3897" t="s">
        <v>6047</v>
      </c>
      <c r="N3897" t="s">
        <v>996</v>
      </c>
      <c r="O3897" t="s">
        <v>7889</v>
      </c>
      <c r="P3897">
        <v>0</v>
      </c>
      <c r="Q3897">
        <v>170</v>
      </c>
      <c r="R3897">
        <v>75</v>
      </c>
      <c r="S3897">
        <v>95</v>
      </c>
      <c r="T3897">
        <v>0.441176470588235</v>
      </c>
      <c r="U3897" t="s">
        <v>7891</v>
      </c>
      <c r="V3897" t="s">
        <v>14</v>
      </c>
      <c r="W3897" t="s">
        <v>116</v>
      </c>
    </row>
    <row r="3898" spans="1:23" x14ac:dyDescent="0.3">
      <c r="A3898" t="s">
        <v>3319</v>
      </c>
      <c r="B3898" s="4">
        <v>41331</v>
      </c>
      <c r="C3898" t="s">
        <v>7893</v>
      </c>
      <c r="D3898">
        <v>2013</v>
      </c>
      <c r="E3898" s="4">
        <v>41337</v>
      </c>
      <c r="F3898">
        <v>6</v>
      </c>
      <c r="G3898" t="s">
        <v>6658</v>
      </c>
      <c r="H3898" t="s">
        <v>6241</v>
      </c>
      <c r="I3898" t="s">
        <v>6010</v>
      </c>
      <c r="J3898" t="s">
        <v>5981</v>
      </c>
      <c r="K3898" t="s">
        <v>5985</v>
      </c>
      <c r="L3898" t="s">
        <v>5976</v>
      </c>
      <c r="M3898" t="s">
        <v>6047</v>
      </c>
      <c r="N3898" t="s">
        <v>1214</v>
      </c>
      <c r="O3898" t="s">
        <v>7889</v>
      </c>
      <c r="P3898">
        <v>0</v>
      </c>
      <c r="Q3898">
        <v>19</v>
      </c>
      <c r="R3898">
        <v>8</v>
      </c>
      <c r="S3898">
        <v>11</v>
      </c>
      <c r="T3898">
        <v>0.42105263157894701</v>
      </c>
      <c r="U3898" t="s">
        <v>7890</v>
      </c>
      <c r="V3898" t="s">
        <v>14</v>
      </c>
      <c r="W3898" t="s">
        <v>116</v>
      </c>
    </row>
    <row r="3899" spans="1:23" x14ac:dyDescent="0.3">
      <c r="A3899" t="s">
        <v>3955</v>
      </c>
      <c r="B3899" s="4">
        <v>41513</v>
      </c>
      <c r="C3899" t="s">
        <v>7900</v>
      </c>
      <c r="D3899">
        <v>2013</v>
      </c>
      <c r="E3899" s="4">
        <v>41519</v>
      </c>
      <c r="F3899">
        <v>6</v>
      </c>
      <c r="G3899" t="s">
        <v>6464</v>
      </c>
      <c r="H3899" t="s">
        <v>7631</v>
      </c>
      <c r="I3899" t="s">
        <v>6010</v>
      </c>
      <c r="J3899" t="s">
        <v>5981</v>
      </c>
      <c r="K3899" t="s">
        <v>5985</v>
      </c>
      <c r="L3899" t="s">
        <v>5976</v>
      </c>
      <c r="M3899" t="s">
        <v>6047</v>
      </c>
      <c r="N3899" t="s">
        <v>3046</v>
      </c>
      <c r="O3899" t="s">
        <v>7889</v>
      </c>
      <c r="P3899">
        <v>0</v>
      </c>
      <c r="Q3899">
        <v>330</v>
      </c>
      <c r="R3899">
        <v>145</v>
      </c>
      <c r="S3899">
        <v>185</v>
      </c>
      <c r="T3899">
        <v>0.439393939393939</v>
      </c>
      <c r="U3899" t="s">
        <v>7891</v>
      </c>
      <c r="V3899" t="s">
        <v>14</v>
      </c>
      <c r="W3899" t="s">
        <v>116</v>
      </c>
    </row>
    <row r="3900" spans="1:23" x14ac:dyDescent="0.3">
      <c r="A3900" t="s">
        <v>4166</v>
      </c>
      <c r="B3900" s="4">
        <v>41558</v>
      </c>
      <c r="C3900" t="s">
        <v>7903</v>
      </c>
      <c r="D3900">
        <v>2013</v>
      </c>
      <c r="E3900" s="4">
        <v>41562</v>
      </c>
      <c r="F3900">
        <v>4</v>
      </c>
      <c r="G3900" t="s">
        <v>6306</v>
      </c>
      <c r="H3900" t="s">
        <v>7064</v>
      </c>
      <c r="I3900" t="s">
        <v>6010</v>
      </c>
      <c r="J3900" t="s">
        <v>5981</v>
      </c>
      <c r="K3900" t="s">
        <v>5985</v>
      </c>
      <c r="L3900" t="s">
        <v>5976</v>
      </c>
      <c r="M3900" t="s">
        <v>6047</v>
      </c>
      <c r="N3900" t="s">
        <v>1794</v>
      </c>
      <c r="O3900" t="s">
        <v>7889</v>
      </c>
      <c r="P3900">
        <v>0</v>
      </c>
      <c r="Q3900">
        <v>67</v>
      </c>
      <c r="R3900">
        <v>0</v>
      </c>
      <c r="S3900">
        <v>67</v>
      </c>
      <c r="T3900">
        <v>0</v>
      </c>
      <c r="U3900" t="s">
        <v>7891</v>
      </c>
      <c r="V3900" t="s">
        <v>14</v>
      </c>
      <c r="W3900" t="s">
        <v>116</v>
      </c>
    </row>
    <row r="3901" spans="1:23" x14ac:dyDescent="0.3">
      <c r="A3901" t="s">
        <v>4482</v>
      </c>
      <c r="B3901" s="4">
        <v>41633</v>
      </c>
      <c r="C3901" t="s">
        <v>7906</v>
      </c>
      <c r="D3901">
        <v>2013</v>
      </c>
      <c r="E3901" s="4">
        <v>41638</v>
      </c>
      <c r="F3901">
        <v>5</v>
      </c>
      <c r="G3901" t="s">
        <v>6140</v>
      </c>
      <c r="H3901" t="s">
        <v>6673</v>
      </c>
      <c r="I3901" t="s">
        <v>6010</v>
      </c>
      <c r="J3901" t="s">
        <v>5981</v>
      </c>
      <c r="K3901" t="s">
        <v>5975</v>
      </c>
      <c r="L3901" t="s">
        <v>5976</v>
      </c>
      <c r="M3901" t="s">
        <v>6047</v>
      </c>
      <c r="N3901" t="s">
        <v>4483</v>
      </c>
      <c r="O3901" t="s">
        <v>7889</v>
      </c>
      <c r="P3901">
        <v>0</v>
      </c>
      <c r="Q3901">
        <v>38</v>
      </c>
      <c r="R3901">
        <v>14</v>
      </c>
      <c r="S3901">
        <v>24</v>
      </c>
      <c r="T3901">
        <v>0.36842105263157898</v>
      </c>
      <c r="U3901" t="s">
        <v>7895</v>
      </c>
      <c r="V3901" t="s">
        <v>14</v>
      </c>
      <c r="W3901" t="s">
        <v>116</v>
      </c>
    </row>
    <row r="3902" spans="1:23" x14ac:dyDescent="0.3">
      <c r="A3902" t="s">
        <v>3149</v>
      </c>
      <c r="B3902" s="4">
        <v>41277</v>
      </c>
      <c r="C3902" t="s">
        <v>7888</v>
      </c>
      <c r="D3902">
        <v>2013</v>
      </c>
      <c r="E3902" s="4">
        <v>41281</v>
      </c>
      <c r="F3902">
        <v>4</v>
      </c>
      <c r="G3902" t="s">
        <v>6355</v>
      </c>
      <c r="H3902" t="s">
        <v>6569</v>
      </c>
      <c r="I3902" t="s">
        <v>6010</v>
      </c>
      <c r="J3902" t="s">
        <v>5981</v>
      </c>
      <c r="K3902" t="s">
        <v>5985</v>
      </c>
      <c r="L3902" t="s">
        <v>5976</v>
      </c>
      <c r="M3902" t="s">
        <v>6047</v>
      </c>
      <c r="N3902" t="s">
        <v>757</v>
      </c>
      <c r="O3902" t="s">
        <v>7889</v>
      </c>
      <c r="P3902">
        <v>0</v>
      </c>
      <c r="Q3902">
        <v>177</v>
      </c>
      <c r="R3902">
        <v>71</v>
      </c>
      <c r="S3902">
        <v>106</v>
      </c>
      <c r="T3902">
        <v>0.40112994350282499</v>
      </c>
      <c r="U3902" t="s">
        <v>7895</v>
      </c>
      <c r="V3902" t="s">
        <v>57</v>
      </c>
      <c r="W3902" t="s">
        <v>70</v>
      </c>
    </row>
    <row r="3903" spans="1:23" x14ac:dyDescent="0.3">
      <c r="A3903" t="s">
        <v>3210</v>
      </c>
      <c r="B3903" s="4">
        <v>41302</v>
      </c>
      <c r="C3903" t="s">
        <v>7888</v>
      </c>
      <c r="D3903">
        <v>2013</v>
      </c>
      <c r="E3903" s="4">
        <v>41307</v>
      </c>
      <c r="F3903">
        <v>5</v>
      </c>
      <c r="G3903" t="s">
        <v>6568</v>
      </c>
      <c r="H3903" t="s">
        <v>6158</v>
      </c>
      <c r="I3903" t="s">
        <v>6010</v>
      </c>
      <c r="J3903" t="s">
        <v>5981</v>
      </c>
      <c r="K3903" t="s">
        <v>5975</v>
      </c>
      <c r="L3903" t="s">
        <v>5976</v>
      </c>
      <c r="M3903" t="s">
        <v>6047</v>
      </c>
      <c r="N3903" t="s">
        <v>2401</v>
      </c>
      <c r="O3903" t="s">
        <v>7889</v>
      </c>
      <c r="P3903">
        <v>0</v>
      </c>
      <c r="Q3903">
        <v>36</v>
      </c>
      <c r="R3903">
        <v>7</v>
      </c>
      <c r="S3903">
        <v>29</v>
      </c>
      <c r="T3903">
        <v>0.194444444444444</v>
      </c>
      <c r="U3903" t="s">
        <v>7890</v>
      </c>
      <c r="V3903" t="s">
        <v>57</v>
      </c>
      <c r="W3903" t="s">
        <v>96</v>
      </c>
    </row>
    <row r="3904" spans="1:23" x14ac:dyDescent="0.3">
      <c r="A3904" t="s">
        <v>3222</v>
      </c>
      <c r="B3904" s="4">
        <v>41303</v>
      </c>
      <c r="C3904" t="s">
        <v>7888</v>
      </c>
      <c r="D3904">
        <v>2013</v>
      </c>
      <c r="E3904" s="4">
        <v>41310</v>
      </c>
      <c r="F3904">
        <v>7</v>
      </c>
      <c r="G3904" t="s">
        <v>6385</v>
      </c>
      <c r="H3904" t="s">
        <v>6325</v>
      </c>
      <c r="I3904" t="s">
        <v>6010</v>
      </c>
      <c r="J3904" t="s">
        <v>5981</v>
      </c>
      <c r="K3904" t="s">
        <v>5975</v>
      </c>
      <c r="L3904" t="s">
        <v>5976</v>
      </c>
      <c r="M3904" t="s">
        <v>6047</v>
      </c>
      <c r="N3904" t="s">
        <v>3224</v>
      </c>
      <c r="O3904" t="s">
        <v>7889</v>
      </c>
      <c r="P3904">
        <v>0</v>
      </c>
      <c r="Q3904">
        <v>3220</v>
      </c>
      <c r="R3904">
        <v>966</v>
      </c>
      <c r="S3904">
        <v>2254</v>
      </c>
      <c r="T3904">
        <v>0.3</v>
      </c>
      <c r="U3904" t="s">
        <v>7899</v>
      </c>
      <c r="V3904" t="s">
        <v>57</v>
      </c>
      <c r="W3904" t="s">
        <v>70</v>
      </c>
    </row>
    <row r="3905" spans="1:23" x14ac:dyDescent="0.3">
      <c r="A3905" t="s">
        <v>3507</v>
      </c>
      <c r="B3905" s="4">
        <v>41409</v>
      </c>
      <c r="C3905" t="s">
        <v>7896</v>
      </c>
      <c r="D3905">
        <v>2013</v>
      </c>
      <c r="E3905" s="4">
        <v>41413</v>
      </c>
      <c r="F3905">
        <v>4</v>
      </c>
      <c r="G3905" t="s">
        <v>6399</v>
      </c>
      <c r="H3905" t="s">
        <v>6943</v>
      </c>
      <c r="I3905" t="s">
        <v>6010</v>
      </c>
      <c r="J3905" t="s">
        <v>5981</v>
      </c>
      <c r="K3905" t="s">
        <v>5985</v>
      </c>
      <c r="L3905" t="s">
        <v>5976</v>
      </c>
      <c r="M3905" t="s">
        <v>6047</v>
      </c>
      <c r="N3905" t="s">
        <v>69</v>
      </c>
      <c r="O3905" t="s">
        <v>7889</v>
      </c>
      <c r="P3905">
        <v>0</v>
      </c>
      <c r="Q3905">
        <v>220</v>
      </c>
      <c r="R3905">
        <v>33</v>
      </c>
      <c r="S3905">
        <v>187</v>
      </c>
      <c r="T3905">
        <v>0.15</v>
      </c>
      <c r="U3905" t="s">
        <v>7891</v>
      </c>
      <c r="V3905" t="s">
        <v>57</v>
      </c>
      <c r="W3905" t="s">
        <v>70</v>
      </c>
    </row>
    <row r="3906" spans="1:23" x14ac:dyDescent="0.3">
      <c r="A3906" t="s">
        <v>3539</v>
      </c>
      <c r="B3906" s="4">
        <v>41421</v>
      </c>
      <c r="C3906" t="s">
        <v>7896</v>
      </c>
      <c r="D3906">
        <v>2013</v>
      </c>
      <c r="E3906" s="4">
        <v>41426</v>
      </c>
      <c r="F3906">
        <v>5</v>
      </c>
      <c r="G3906" t="s">
        <v>6095</v>
      </c>
      <c r="H3906" t="s">
        <v>7363</v>
      </c>
      <c r="I3906" t="s">
        <v>6010</v>
      </c>
      <c r="J3906" t="s">
        <v>5981</v>
      </c>
      <c r="K3906" t="s">
        <v>5985</v>
      </c>
      <c r="L3906" t="s">
        <v>5976</v>
      </c>
      <c r="M3906" t="s">
        <v>6047</v>
      </c>
      <c r="N3906" t="s">
        <v>438</v>
      </c>
      <c r="O3906" t="s">
        <v>7889</v>
      </c>
      <c r="P3906">
        <v>0</v>
      </c>
      <c r="Q3906">
        <v>1063</v>
      </c>
      <c r="R3906">
        <v>266</v>
      </c>
      <c r="S3906">
        <v>797</v>
      </c>
      <c r="T3906">
        <v>0.25023518344308598</v>
      </c>
      <c r="U3906" t="s">
        <v>7897</v>
      </c>
      <c r="V3906" t="s">
        <v>57</v>
      </c>
      <c r="W3906" t="s">
        <v>70</v>
      </c>
    </row>
    <row r="3907" spans="1:23" x14ac:dyDescent="0.3">
      <c r="A3907" t="s">
        <v>3565</v>
      </c>
      <c r="B3907" s="4">
        <v>41427</v>
      </c>
      <c r="C3907" t="s">
        <v>7898</v>
      </c>
      <c r="D3907">
        <v>2013</v>
      </c>
      <c r="E3907" s="4">
        <v>41433</v>
      </c>
      <c r="F3907">
        <v>6</v>
      </c>
      <c r="G3907" t="s">
        <v>7023</v>
      </c>
      <c r="H3907" t="s">
        <v>6943</v>
      </c>
      <c r="I3907" t="s">
        <v>6010</v>
      </c>
      <c r="J3907" t="s">
        <v>5981</v>
      </c>
      <c r="K3907" t="s">
        <v>5975</v>
      </c>
      <c r="L3907" t="s">
        <v>5976</v>
      </c>
      <c r="M3907" t="s">
        <v>6047</v>
      </c>
      <c r="N3907" t="s">
        <v>2935</v>
      </c>
      <c r="O3907" t="s">
        <v>7889</v>
      </c>
      <c r="P3907">
        <v>0</v>
      </c>
      <c r="Q3907">
        <v>636</v>
      </c>
      <c r="R3907">
        <v>146</v>
      </c>
      <c r="S3907">
        <v>490</v>
      </c>
      <c r="T3907">
        <v>0.22955974842767299</v>
      </c>
      <c r="U3907" t="s">
        <v>7895</v>
      </c>
      <c r="V3907" t="s">
        <v>57</v>
      </c>
      <c r="W3907" t="s">
        <v>79</v>
      </c>
    </row>
    <row r="3908" spans="1:23" x14ac:dyDescent="0.3">
      <c r="A3908" t="s">
        <v>3908</v>
      </c>
      <c r="B3908" s="4">
        <v>41503</v>
      </c>
      <c r="C3908" t="s">
        <v>7900</v>
      </c>
      <c r="D3908">
        <v>2013</v>
      </c>
      <c r="E3908" s="4">
        <v>41507</v>
      </c>
      <c r="F3908">
        <v>4</v>
      </c>
      <c r="G3908" t="s">
        <v>6253</v>
      </c>
      <c r="H3908" t="s">
        <v>6158</v>
      </c>
      <c r="I3908" t="s">
        <v>6010</v>
      </c>
      <c r="J3908" t="s">
        <v>5981</v>
      </c>
      <c r="K3908" t="s">
        <v>5985</v>
      </c>
      <c r="L3908" t="s">
        <v>5976</v>
      </c>
      <c r="M3908" t="s">
        <v>6047</v>
      </c>
      <c r="N3908" t="s">
        <v>2505</v>
      </c>
      <c r="O3908" t="s">
        <v>7889</v>
      </c>
      <c r="P3908">
        <v>0</v>
      </c>
      <c r="Q3908">
        <v>718</v>
      </c>
      <c r="R3908">
        <v>316</v>
      </c>
      <c r="S3908">
        <v>402</v>
      </c>
      <c r="T3908">
        <v>0.440111420612813</v>
      </c>
      <c r="U3908" t="s">
        <v>7891</v>
      </c>
      <c r="V3908" t="s">
        <v>57</v>
      </c>
      <c r="W3908" t="s">
        <v>79</v>
      </c>
    </row>
    <row r="3909" spans="1:23" x14ac:dyDescent="0.3">
      <c r="A3909" t="s">
        <v>3955</v>
      </c>
      <c r="B3909" s="4">
        <v>41513</v>
      </c>
      <c r="C3909" t="s">
        <v>7900</v>
      </c>
      <c r="D3909">
        <v>2013</v>
      </c>
      <c r="E3909" s="4">
        <v>41519</v>
      </c>
      <c r="F3909">
        <v>6</v>
      </c>
      <c r="G3909" t="s">
        <v>6464</v>
      </c>
      <c r="H3909" t="s">
        <v>7631</v>
      </c>
      <c r="I3909" t="s">
        <v>6010</v>
      </c>
      <c r="J3909" t="s">
        <v>5981</v>
      </c>
      <c r="K3909" t="s">
        <v>5985</v>
      </c>
      <c r="L3909" t="s">
        <v>5976</v>
      </c>
      <c r="M3909" t="s">
        <v>6047</v>
      </c>
      <c r="N3909" t="s">
        <v>900</v>
      </c>
      <c r="O3909" t="s">
        <v>7889</v>
      </c>
      <c r="P3909">
        <v>0</v>
      </c>
      <c r="Q3909">
        <v>123</v>
      </c>
      <c r="R3909">
        <v>7</v>
      </c>
      <c r="S3909">
        <v>116</v>
      </c>
      <c r="T3909">
        <v>5.6910569105690999E-2</v>
      </c>
      <c r="U3909" t="s">
        <v>7890</v>
      </c>
      <c r="V3909" t="s">
        <v>57</v>
      </c>
      <c r="W3909" t="s">
        <v>70</v>
      </c>
    </row>
    <row r="3910" spans="1:23" x14ac:dyDescent="0.3">
      <c r="A3910" t="s">
        <v>4244</v>
      </c>
      <c r="B3910" s="4">
        <v>41584</v>
      </c>
      <c r="C3910" t="s">
        <v>7904</v>
      </c>
      <c r="D3910">
        <v>2013</v>
      </c>
      <c r="E3910" s="4">
        <v>41588</v>
      </c>
      <c r="F3910">
        <v>4</v>
      </c>
      <c r="G3910" t="s">
        <v>6746</v>
      </c>
      <c r="H3910" t="s">
        <v>6410</v>
      </c>
      <c r="I3910" t="s">
        <v>6010</v>
      </c>
      <c r="J3910" t="s">
        <v>5981</v>
      </c>
      <c r="K3910" t="s">
        <v>5975</v>
      </c>
      <c r="L3910" t="s">
        <v>5976</v>
      </c>
      <c r="M3910" t="s">
        <v>6047</v>
      </c>
      <c r="N3910" t="s">
        <v>408</v>
      </c>
      <c r="O3910" t="s">
        <v>7889</v>
      </c>
      <c r="P3910">
        <v>0</v>
      </c>
      <c r="Q3910">
        <v>625</v>
      </c>
      <c r="R3910">
        <v>6</v>
      </c>
      <c r="S3910">
        <v>619</v>
      </c>
      <c r="T3910">
        <v>9.5999999999999992E-3</v>
      </c>
      <c r="U3910" t="s">
        <v>7895</v>
      </c>
      <c r="V3910" t="s">
        <v>57</v>
      </c>
      <c r="W3910" t="s">
        <v>58</v>
      </c>
    </row>
    <row r="3911" spans="1:23" x14ac:dyDescent="0.3">
      <c r="A3911" t="s">
        <v>4263</v>
      </c>
      <c r="B3911" s="4">
        <v>41589</v>
      </c>
      <c r="C3911" t="s">
        <v>7904</v>
      </c>
      <c r="D3911">
        <v>2013</v>
      </c>
      <c r="E3911" s="4">
        <v>41594</v>
      </c>
      <c r="F3911">
        <v>5</v>
      </c>
      <c r="G3911" t="s">
        <v>5972</v>
      </c>
      <c r="H3911" t="s">
        <v>6260</v>
      </c>
      <c r="I3911" t="s">
        <v>6010</v>
      </c>
      <c r="J3911" t="s">
        <v>5981</v>
      </c>
      <c r="K3911" t="s">
        <v>5975</v>
      </c>
      <c r="L3911" t="s">
        <v>5976</v>
      </c>
      <c r="M3911" t="s">
        <v>6047</v>
      </c>
      <c r="N3911" t="s">
        <v>795</v>
      </c>
      <c r="O3911" t="s">
        <v>7889</v>
      </c>
      <c r="P3911">
        <v>0</v>
      </c>
      <c r="Q3911">
        <v>216</v>
      </c>
      <c r="R3911">
        <v>95</v>
      </c>
      <c r="S3911">
        <v>121</v>
      </c>
      <c r="T3911">
        <v>0.43981481481481499</v>
      </c>
      <c r="U3911" t="s">
        <v>7891</v>
      </c>
      <c r="V3911" t="s">
        <v>57</v>
      </c>
      <c r="W3911" t="s">
        <v>70</v>
      </c>
    </row>
    <row r="3912" spans="1:23" x14ac:dyDescent="0.3">
      <c r="A3912" t="s">
        <v>4263</v>
      </c>
      <c r="B3912" s="4">
        <v>41589</v>
      </c>
      <c r="C3912" t="s">
        <v>7904</v>
      </c>
      <c r="D3912">
        <v>2013</v>
      </c>
      <c r="E3912" s="4">
        <v>41594</v>
      </c>
      <c r="F3912">
        <v>5</v>
      </c>
      <c r="G3912" t="s">
        <v>5972</v>
      </c>
      <c r="H3912" t="s">
        <v>6260</v>
      </c>
      <c r="I3912" t="s">
        <v>6010</v>
      </c>
      <c r="J3912" t="s">
        <v>5981</v>
      </c>
      <c r="K3912" t="s">
        <v>5975</v>
      </c>
      <c r="L3912" t="s">
        <v>5976</v>
      </c>
      <c r="M3912" t="s">
        <v>6047</v>
      </c>
      <c r="N3912" t="s">
        <v>4266</v>
      </c>
      <c r="O3912" t="s">
        <v>7889</v>
      </c>
      <c r="P3912">
        <v>0</v>
      </c>
      <c r="Q3912">
        <v>133</v>
      </c>
      <c r="R3912">
        <v>7</v>
      </c>
      <c r="S3912">
        <v>126</v>
      </c>
      <c r="T3912">
        <v>5.2631578947368397E-2</v>
      </c>
      <c r="U3912" t="s">
        <v>7890</v>
      </c>
      <c r="V3912" t="s">
        <v>57</v>
      </c>
      <c r="W3912" t="s">
        <v>70</v>
      </c>
    </row>
    <row r="3913" spans="1:23" x14ac:dyDescent="0.3">
      <c r="A3913" t="s">
        <v>4263</v>
      </c>
      <c r="B3913" s="4">
        <v>41589</v>
      </c>
      <c r="C3913" t="s">
        <v>7904</v>
      </c>
      <c r="D3913">
        <v>2013</v>
      </c>
      <c r="E3913" s="4">
        <v>41594</v>
      </c>
      <c r="F3913">
        <v>5</v>
      </c>
      <c r="G3913" t="s">
        <v>5972</v>
      </c>
      <c r="H3913" t="s">
        <v>6260</v>
      </c>
      <c r="I3913" t="s">
        <v>6010</v>
      </c>
      <c r="J3913" t="s">
        <v>5981</v>
      </c>
      <c r="K3913" t="s">
        <v>5975</v>
      </c>
      <c r="L3913" t="s">
        <v>5976</v>
      </c>
      <c r="M3913" t="s">
        <v>6047</v>
      </c>
      <c r="N3913" t="s">
        <v>353</v>
      </c>
      <c r="O3913" t="s">
        <v>7889</v>
      </c>
      <c r="P3913">
        <v>0</v>
      </c>
      <c r="Q3913">
        <v>390</v>
      </c>
      <c r="R3913">
        <v>16</v>
      </c>
      <c r="S3913">
        <v>374</v>
      </c>
      <c r="T3913">
        <v>4.1025641025640998E-2</v>
      </c>
      <c r="U3913" t="s">
        <v>7891</v>
      </c>
      <c r="V3913" t="s">
        <v>57</v>
      </c>
      <c r="W3913" t="s">
        <v>70</v>
      </c>
    </row>
    <row r="3914" spans="1:23" x14ac:dyDescent="0.3">
      <c r="A3914" t="s">
        <v>4263</v>
      </c>
      <c r="B3914" s="4">
        <v>41589</v>
      </c>
      <c r="C3914" t="s">
        <v>7904</v>
      </c>
      <c r="D3914">
        <v>2013</v>
      </c>
      <c r="E3914" s="4">
        <v>41594</v>
      </c>
      <c r="F3914">
        <v>5</v>
      </c>
      <c r="G3914" t="s">
        <v>5972</v>
      </c>
      <c r="H3914" t="s">
        <v>6260</v>
      </c>
      <c r="I3914" t="s">
        <v>6010</v>
      </c>
      <c r="J3914" t="s">
        <v>5981</v>
      </c>
      <c r="K3914" t="s">
        <v>5975</v>
      </c>
      <c r="L3914" t="s">
        <v>5976</v>
      </c>
      <c r="M3914" t="s">
        <v>6047</v>
      </c>
      <c r="N3914" t="s">
        <v>2425</v>
      </c>
      <c r="O3914" t="s">
        <v>7889</v>
      </c>
      <c r="P3914">
        <v>0</v>
      </c>
      <c r="Q3914">
        <v>1103</v>
      </c>
      <c r="R3914">
        <v>529</v>
      </c>
      <c r="S3914">
        <v>574</v>
      </c>
      <c r="T3914">
        <v>0.47960108794197598</v>
      </c>
      <c r="U3914" t="s">
        <v>7905</v>
      </c>
      <c r="V3914" t="s">
        <v>57</v>
      </c>
      <c r="W3914" t="s">
        <v>70</v>
      </c>
    </row>
    <row r="3915" spans="1:23" x14ac:dyDescent="0.3">
      <c r="A3915" t="s">
        <v>4349</v>
      </c>
      <c r="B3915" s="4">
        <v>41606</v>
      </c>
      <c r="C3915" t="s">
        <v>7904</v>
      </c>
      <c r="D3915">
        <v>2013</v>
      </c>
      <c r="E3915" s="4">
        <v>41610</v>
      </c>
      <c r="F3915">
        <v>4</v>
      </c>
      <c r="G3915" t="s">
        <v>6792</v>
      </c>
      <c r="H3915" t="s">
        <v>6273</v>
      </c>
      <c r="I3915" t="s">
        <v>6010</v>
      </c>
      <c r="J3915" t="s">
        <v>5981</v>
      </c>
      <c r="K3915" t="s">
        <v>5970</v>
      </c>
      <c r="L3915" t="s">
        <v>5976</v>
      </c>
      <c r="M3915" t="s">
        <v>6047</v>
      </c>
      <c r="N3915" t="s">
        <v>2442</v>
      </c>
      <c r="O3915" t="s">
        <v>7889</v>
      </c>
      <c r="P3915">
        <v>0</v>
      </c>
      <c r="Q3915">
        <v>335</v>
      </c>
      <c r="R3915">
        <v>43</v>
      </c>
      <c r="S3915">
        <v>292</v>
      </c>
      <c r="T3915">
        <v>0.12835820895522401</v>
      </c>
      <c r="U3915" t="s">
        <v>7897</v>
      </c>
      <c r="V3915" t="s">
        <v>57</v>
      </c>
      <c r="W3915" t="s">
        <v>96</v>
      </c>
    </row>
    <row r="3916" spans="1:23" x14ac:dyDescent="0.3">
      <c r="A3916" t="s">
        <v>3137</v>
      </c>
      <c r="B3916" s="4">
        <v>41275</v>
      </c>
      <c r="C3916" t="s">
        <v>7888</v>
      </c>
      <c r="D3916">
        <v>2013</v>
      </c>
      <c r="E3916" s="4">
        <v>41275</v>
      </c>
      <c r="F3916">
        <v>0</v>
      </c>
      <c r="G3916" t="s">
        <v>7279</v>
      </c>
      <c r="H3916" t="s">
        <v>7455</v>
      </c>
      <c r="I3916" t="s">
        <v>5980</v>
      </c>
      <c r="J3916" t="s">
        <v>5981</v>
      </c>
      <c r="K3916" t="s">
        <v>5975</v>
      </c>
      <c r="L3916" t="s">
        <v>6007</v>
      </c>
      <c r="M3916" t="s">
        <v>6181</v>
      </c>
      <c r="N3916" t="s">
        <v>2816</v>
      </c>
      <c r="O3916" t="s">
        <v>7915</v>
      </c>
      <c r="P3916">
        <v>0.1</v>
      </c>
      <c r="Q3916">
        <v>299</v>
      </c>
      <c r="R3916">
        <v>116</v>
      </c>
      <c r="S3916">
        <v>183</v>
      </c>
      <c r="T3916">
        <v>0.38795986622073603</v>
      </c>
      <c r="U3916" t="s">
        <v>7892</v>
      </c>
      <c r="V3916" t="s">
        <v>10</v>
      </c>
      <c r="W3916" t="s">
        <v>73</v>
      </c>
    </row>
    <row r="3917" spans="1:23" x14ac:dyDescent="0.3">
      <c r="A3917" t="s">
        <v>3160</v>
      </c>
      <c r="B3917" s="4">
        <v>41278</v>
      </c>
      <c r="C3917" t="s">
        <v>7888</v>
      </c>
      <c r="D3917">
        <v>2013</v>
      </c>
      <c r="E3917" s="4">
        <v>41282</v>
      </c>
      <c r="F3917">
        <v>4</v>
      </c>
      <c r="G3917" t="s">
        <v>6082</v>
      </c>
      <c r="H3917" t="s">
        <v>7460</v>
      </c>
      <c r="I3917" t="s">
        <v>5980</v>
      </c>
      <c r="J3917" t="s">
        <v>5981</v>
      </c>
      <c r="K3917" t="s">
        <v>5985</v>
      </c>
      <c r="L3917" t="s">
        <v>5976</v>
      </c>
      <c r="M3917" t="s">
        <v>5991</v>
      </c>
      <c r="N3917" t="s">
        <v>2361</v>
      </c>
      <c r="O3917" t="s">
        <v>7915</v>
      </c>
      <c r="P3917">
        <v>0.1</v>
      </c>
      <c r="Q3917">
        <v>1028</v>
      </c>
      <c r="R3917">
        <v>297</v>
      </c>
      <c r="S3917">
        <v>731</v>
      </c>
      <c r="T3917">
        <v>0.28891050583657601</v>
      </c>
      <c r="U3917" t="s">
        <v>7895</v>
      </c>
      <c r="V3917" t="s">
        <v>10</v>
      </c>
      <c r="W3917" t="s">
        <v>73</v>
      </c>
    </row>
    <row r="3918" spans="1:23" x14ac:dyDescent="0.3">
      <c r="A3918" t="s">
        <v>3201</v>
      </c>
      <c r="B3918" s="4">
        <v>41297</v>
      </c>
      <c r="C3918" t="s">
        <v>7888</v>
      </c>
      <c r="D3918">
        <v>2013</v>
      </c>
      <c r="E3918" s="4">
        <v>41299</v>
      </c>
      <c r="F3918">
        <v>2</v>
      </c>
      <c r="G3918" t="s">
        <v>6429</v>
      </c>
      <c r="H3918" t="s">
        <v>7476</v>
      </c>
      <c r="I3918" t="s">
        <v>5980</v>
      </c>
      <c r="J3918" t="s">
        <v>5981</v>
      </c>
      <c r="K3918" t="s">
        <v>5985</v>
      </c>
      <c r="L3918" t="s">
        <v>5971</v>
      </c>
      <c r="M3918" t="s">
        <v>6181</v>
      </c>
      <c r="N3918" t="s">
        <v>678</v>
      </c>
      <c r="O3918" t="s">
        <v>7915</v>
      </c>
      <c r="P3918">
        <v>0.1</v>
      </c>
      <c r="Q3918">
        <v>135</v>
      </c>
      <c r="R3918">
        <v>39</v>
      </c>
      <c r="S3918">
        <v>96</v>
      </c>
      <c r="T3918">
        <v>0.28888888888888897</v>
      </c>
      <c r="U3918" t="s">
        <v>7890</v>
      </c>
      <c r="V3918" t="s">
        <v>14</v>
      </c>
      <c r="W3918" t="s">
        <v>15</v>
      </c>
    </row>
    <row r="3919" spans="1:23" x14ac:dyDescent="0.3">
      <c r="A3919" t="s">
        <v>3229</v>
      </c>
      <c r="B3919" s="4">
        <v>41306</v>
      </c>
      <c r="C3919" t="s">
        <v>7893</v>
      </c>
      <c r="D3919">
        <v>2013</v>
      </c>
      <c r="E3919" s="4">
        <v>41310</v>
      </c>
      <c r="F3919">
        <v>4</v>
      </c>
      <c r="G3919" t="s">
        <v>7483</v>
      </c>
      <c r="H3919" t="s">
        <v>6354</v>
      </c>
      <c r="I3919" t="s">
        <v>5980</v>
      </c>
      <c r="J3919" t="s">
        <v>5981</v>
      </c>
      <c r="K3919" t="s">
        <v>5975</v>
      </c>
      <c r="L3919" t="s">
        <v>5976</v>
      </c>
      <c r="M3919" t="s">
        <v>6181</v>
      </c>
      <c r="N3919" t="s">
        <v>575</v>
      </c>
      <c r="O3919" t="s">
        <v>7915</v>
      </c>
      <c r="P3919">
        <v>0.1</v>
      </c>
      <c r="Q3919">
        <v>304</v>
      </c>
      <c r="R3919">
        <v>95</v>
      </c>
      <c r="S3919">
        <v>209</v>
      </c>
      <c r="T3919">
        <v>0.3125</v>
      </c>
      <c r="U3919" t="s">
        <v>7895</v>
      </c>
      <c r="V3919" t="s">
        <v>14</v>
      </c>
      <c r="W3919" t="s">
        <v>15</v>
      </c>
    </row>
    <row r="3920" spans="1:23" x14ac:dyDescent="0.3">
      <c r="A3920" t="s">
        <v>3235</v>
      </c>
      <c r="B3920" s="4">
        <v>41309</v>
      </c>
      <c r="C3920" t="s">
        <v>7893</v>
      </c>
      <c r="D3920">
        <v>2013</v>
      </c>
      <c r="E3920" s="4">
        <v>41313</v>
      </c>
      <c r="F3920">
        <v>4</v>
      </c>
      <c r="G3920" t="s">
        <v>6850</v>
      </c>
      <c r="H3920" t="s">
        <v>7196</v>
      </c>
      <c r="I3920" t="s">
        <v>5980</v>
      </c>
      <c r="J3920" t="s">
        <v>5981</v>
      </c>
      <c r="K3920" t="s">
        <v>5975</v>
      </c>
      <c r="L3920" t="s">
        <v>5971</v>
      </c>
      <c r="M3920" t="s">
        <v>6103</v>
      </c>
      <c r="N3920" t="s">
        <v>995</v>
      </c>
      <c r="O3920" t="s">
        <v>7915</v>
      </c>
      <c r="P3920">
        <v>0.1</v>
      </c>
      <c r="Q3920">
        <v>154</v>
      </c>
      <c r="R3920">
        <v>14</v>
      </c>
      <c r="S3920">
        <v>140</v>
      </c>
      <c r="T3920">
        <v>9.0909090909090898E-2</v>
      </c>
      <c r="U3920" t="s">
        <v>7890</v>
      </c>
      <c r="V3920" t="s">
        <v>14</v>
      </c>
      <c r="W3920" t="s">
        <v>15</v>
      </c>
    </row>
    <row r="3921" spans="1:23" x14ac:dyDescent="0.3">
      <c r="A3921" t="s">
        <v>3244</v>
      </c>
      <c r="B3921" s="4">
        <v>41311</v>
      </c>
      <c r="C3921" t="s">
        <v>7893</v>
      </c>
      <c r="D3921">
        <v>2013</v>
      </c>
      <c r="E3921" s="4">
        <v>41313</v>
      </c>
      <c r="F3921">
        <v>2</v>
      </c>
      <c r="G3921" t="s">
        <v>6182</v>
      </c>
      <c r="H3921" t="s">
        <v>6853</v>
      </c>
      <c r="I3921" t="s">
        <v>5980</v>
      </c>
      <c r="J3921" t="s">
        <v>5981</v>
      </c>
      <c r="K3921" t="s">
        <v>5975</v>
      </c>
      <c r="L3921" t="s">
        <v>5988</v>
      </c>
      <c r="M3921" t="s">
        <v>6373</v>
      </c>
      <c r="N3921" t="s">
        <v>1467</v>
      </c>
      <c r="O3921" t="s">
        <v>7915</v>
      </c>
      <c r="P3921">
        <v>0.1</v>
      </c>
      <c r="Q3921">
        <v>154</v>
      </c>
      <c r="R3921">
        <v>41</v>
      </c>
      <c r="S3921">
        <v>113</v>
      </c>
      <c r="T3921">
        <v>0.26623376623376599</v>
      </c>
      <c r="U3921" t="s">
        <v>7890</v>
      </c>
      <c r="V3921" t="s">
        <v>14</v>
      </c>
      <c r="W3921" t="s">
        <v>15</v>
      </c>
    </row>
    <row r="3922" spans="1:23" x14ac:dyDescent="0.3">
      <c r="A3922" t="s">
        <v>3249</v>
      </c>
      <c r="B3922" s="4">
        <v>41312</v>
      </c>
      <c r="C3922" t="s">
        <v>7893</v>
      </c>
      <c r="D3922">
        <v>2013</v>
      </c>
      <c r="E3922" s="4">
        <v>41318</v>
      </c>
      <c r="F3922">
        <v>6</v>
      </c>
      <c r="G3922" t="s">
        <v>6815</v>
      </c>
      <c r="H3922" t="s">
        <v>7485</v>
      </c>
      <c r="I3922" t="s">
        <v>5980</v>
      </c>
      <c r="J3922" t="s">
        <v>5981</v>
      </c>
      <c r="K3922" t="s">
        <v>5975</v>
      </c>
      <c r="L3922" t="s">
        <v>5976</v>
      </c>
      <c r="M3922" t="s">
        <v>5982</v>
      </c>
      <c r="N3922" t="s">
        <v>754</v>
      </c>
      <c r="O3922" t="s">
        <v>7915</v>
      </c>
      <c r="P3922">
        <v>0.1</v>
      </c>
      <c r="Q3922">
        <v>229</v>
      </c>
      <c r="R3922">
        <v>51</v>
      </c>
      <c r="S3922">
        <v>178</v>
      </c>
      <c r="T3922">
        <v>0.22270742358078599</v>
      </c>
      <c r="U3922" t="s">
        <v>7891</v>
      </c>
      <c r="V3922" t="s">
        <v>10</v>
      </c>
      <c r="W3922" t="s">
        <v>73</v>
      </c>
    </row>
    <row r="3923" spans="1:23" x14ac:dyDescent="0.3">
      <c r="A3923" t="s">
        <v>3257</v>
      </c>
      <c r="B3923" s="4">
        <v>41316</v>
      </c>
      <c r="C3923" t="s">
        <v>7893</v>
      </c>
      <c r="D3923">
        <v>2013</v>
      </c>
      <c r="E3923" s="4">
        <v>41322</v>
      </c>
      <c r="F3923">
        <v>6</v>
      </c>
      <c r="G3923" t="s">
        <v>7186</v>
      </c>
      <c r="H3923" t="s">
        <v>7490</v>
      </c>
      <c r="I3923" t="s">
        <v>5980</v>
      </c>
      <c r="J3923" t="s">
        <v>5981</v>
      </c>
      <c r="K3923" t="s">
        <v>5975</v>
      </c>
      <c r="L3923" t="s">
        <v>5976</v>
      </c>
      <c r="M3923" t="s">
        <v>6181</v>
      </c>
      <c r="N3923" t="s">
        <v>2930</v>
      </c>
      <c r="O3923" t="s">
        <v>7915</v>
      </c>
      <c r="P3923">
        <v>0.1</v>
      </c>
      <c r="Q3923">
        <v>309</v>
      </c>
      <c r="R3923">
        <v>82</v>
      </c>
      <c r="S3923">
        <v>227</v>
      </c>
      <c r="T3923">
        <v>0.26537216828478999</v>
      </c>
      <c r="U3923" t="s">
        <v>7895</v>
      </c>
      <c r="V3923" t="s">
        <v>14</v>
      </c>
      <c r="W3923" t="s">
        <v>36</v>
      </c>
    </row>
    <row r="3924" spans="1:23" x14ac:dyDescent="0.3">
      <c r="A3924" t="s">
        <v>3262</v>
      </c>
      <c r="B3924" s="4">
        <v>41317</v>
      </c>
      <c r="C3924" t="s">
        <v>7893</v>
      </c>
      <c r="D3924">
        <v>2013</v>
      </c>
      <c r="E3924" s="4">
        <v>41322</v>
      </c>
      <c r="F3924">
        <v>5</v>
      </c>
      <c r="G3924" t="s">
        <v>7223</v>
      </c>
      <c r="H3924" t="s">
        <v>7493</v>
      </c>
      <c r="I3924" t="s">
        <v>5980</v>
      </c>
      <c r="J3924" t="s">
        <v>5981</v>
      </c>
      <c r="K3924" t="s">
        <v>5975</v>
      </c>
      <c r="L3924" t="s">
        <v>5976</v>
      </c>
      <c r="M3924" t="s">
        <v>5982</v>
      </c>
      <c r="N3924" t="s">
        <v>3263</v>
      </c>
      <c r="O3924" t="s">
        <v>7915</v>
      </c>
      <c r="P3924">
        <v>0.1</v>
      </c>
      <c r="Q3924">
        <v>397</v>
      </c>
      <c r="R3924">
        <v>-4</v>
      </c>
      <c r="S3924">
        <v>401</v>
      </c>
      <c r="T3924">
        <v>-1.00755667506297E-2</v>
      </c>
      <c r="U3924" t="s">
        <v>7899</v>
      </c>
      <c r="V3924" t="s">
        <v>14</v>
      </c>
      <c r="W3924" t="s">
        <v>36</v>
      </c>
    </row>
    <row r="3925" spans="1:23" x14ac:dyDescent="0.3">
      <c r="A3925" t="s">
        <v>3320</v>
      </c>
      <c r="B3925" s="4">
        <v>41332</v>
      </c>
      <c r="C3925" t="s">
        <v>7893</v>
      </c>
      <c r="D3925">
        <v>2013</v>
      </c>
      <c r="E3925" s="4">
        <v>41334</v>
      </c>
      <c r="F3925">
        <v>2</v>
      </c>
      <c r="G3925" t="s">
        <v>7287</v>
      </c>
      <c r="H3925" t="s">
        <v>6100</v>
      </c>
      <c r="I3925" t="s">
        <v>5980</v>
      </c>
      <c r="J3925" t="s">
        <v>5981</v>
      </c>
      <c r="K3925" t="s">
        <v>5975</v>
      </c>
      <c r="L3925" t="s">
        <v>5971</v>
      </c>
      <c r="M3925" t="s">
        <v>5991</v>
      </c>
      <c r="N3925" t="s">
        <v>580</v>
      </c>
      <c r="O3925" t="s">
        <v>7915</v>
      </c>
      <c r="P3925">
        <v>0.1</v>
      </c>
      <c r="Q3925">
        <v>756</v>
      </c>
      <c r="R3925">
        <v>-59</v>
      </c>
      <c r="S3925">
        <v>815</v>
      </c>
      <c r="T3925">
        <v>-7.8042328042327996E-2</v>
      </c>
      <c r="U3925" t="s">
        <v>7911</v>
      </c>
      <c r="V3925" t="s">
        <v>10</v>
      </c>
      <c r="W3925" t="s">
        <v>73</v>
      </c>
    </row>
    <row r="3926" spans="1:23" x14ac:dyDescent="0.3">
      <c r="A3926" t="s">
        <v>3335</v>
      </c>
      <c r="B3926" s="4">
        <v>41335</v>
      </c>
      <c r="C3926" t="s">
        <v>7907</v>
      </c>
      <c r="D3926">
        <v>2013</v>
      </c>
      <c r="E3926" s="4">
        <v>41339</v>
      </c>
      <c r="F3926">
        <v>4</v>
      </c>
      <c r="G3926" t="s">
        <v>6547</v>
      </c>
      <c r="H3926" t="s">
        <v>6160</v>
      </c>
      <c r="I3926" t="s">
        <v>5980</v>
      </c>
      <c r="J3926" t="s">
        <v>5981</v>
      </c>
      <c r="K3926" t="s">
        <v>5985</v>
      </c>
      <c r="L3926" t="s">
        <v>5976</v>
      </c>
      <c r="M3926" t="s">
        <v>6094</v>
      </c>
      <c r="N3926" t="s">
        <v>1998</v>
      </c>
      <c r="O3926" t="s">
        <v>7915</v>
      </c>
      <c r="P3926">
        <v>0.1</v>
      </c>
      <c r="Q3926">
        <v>329</v>
      </c>
      <c r="R3926">
        <v>4</v>
      </c>
      <c r="S3926">
        <v>325</v>
      </c>
      <c r="T3926">
        <v>1.2158054711246201E-2</v>
      </c>
      <c r="U3926" t="s">
        <v>7890</v>
      </c>
      <c r="V3926" t="s">
        <v>14</v>
      </c>
      <c r="W3926" t="s">
        <v>15</v>
      </c>
    </row>
    <row r="3927" spans="1:23" x14ac:dyDescent="0.3">
      <c r="A3927" t="s">
        <v>3345</v>
      </c>
      <c r="B3927" s="4">
        <v>41341</v>
      </c>
      <c r="C3927" t="s">
        <v>7907</v>
      </c>
      <c r="D3927">
        <v>2013</v>
      </c>
      <c r="E3927" s="4">
        <v>41345</v>
      </c>
      <c r="F3927">
        <v>4</v>
      </c>
      <c r="G3927" t="s">
        <v>7095</v>
      </c>
      <c r="H3927" t="s">
        <v>7481</v>
      </c>
      <c r="I3927" t="s">
        <v>5980</v>
      </c>
      <c r="J3927" t="s">
        <v>5981</v>
      </c>
      <c r="K3927" t="s">
        <v>5985</v>
      </c>
      <c r="L3927" t="s">
        <v>5976</v>
      </c>
      <c r="M3927" t="s">
        <v>6315</v>
      </c>
      <c r="N3927" t="s">
        <v>3346</v>
      </c>
      <c r="O3927" t="s">
        <v>7915</v>
      </c>
      <c r="P3927">
        <v>0.1</v>
      </c>
      <c r="Q3927">
        <v>232</v>
      </c>
      <c r="R3927">
        <v>80</v>
      </c>
      <c r="S3927">
        <v>152</v>
      </c>
      <c r="T3927">
        <v>0.34482758620689702</v>
      </c>
      <c r="U3927" t="s">
        <v>7897</v>
      </c>
      <c r="V3927" t="s">
        <v>10</v>
      </c>
      <c r="W3927" t="s">
        <v>73</v>
      </c>
    </row>
    <row r="3928" spans="1:23" x14ac:dyDescent="0.3">
      <c r="A3928" t="s">
        <v>3367</v>
      </c>
      <c r="B3928" s="4">
        <v>41348</v>
      </c>
      <c r="C3928" t="s">
        <v>7907</v>
      </c>
      <c r="D3928">
        <v>2013</v>
      </c>
      <c r="E3928" s="4">
        <v>41352</v>
      </c>
      <c r="F3928">
        <v>4</v>
      </c>
      <c r="G3928" t="s">
        <v>6336</v>
      </c>
      <c r="H3928" t="s">
        <v>6193</v>
      </c>
      <c r="I3928" t="s">
        <v>5980</v>
      </c>
      <c r="J3928" t="s">
        <v>5981</v>
      </c>
      <c r="K3928" t="s">
        <v>5975</v>
      </c>
      <c r="L3928" t="s">
        <v>5976</v>
      </c>
      <c r="M3928" t="s">
        <v>6103</v>
      </c>
      <c r="N3928" t="s">
        <v>1174</v>
      </c>
      <c r="O3928" t="s">
        <v>7915</v>
      </c>
      <c r="P3928">
        <v>0.1</v>
      </c>
      <c r="Q3928">
        <v>133</v>
      </c>
      <c r="R3928">
        <v>-4</v>
      </c>
      <c r="S3928">
        <v>137</v>
      </c>
      <c r="T3928">
        <v>-3.00751879699248E-2</v>
      </c>
      <c r="U3928" t="s">
        <v>7891</v>
      </c>
      <c r="V3928" t="s">
        <v>14</v>
      </c>
      <c r="W3928" t="s">
        <v>36</v>
      </c>
    </row>
    <row r="3929" spans="1:23" x14ac:dyDescent="0.3">
      <c r="A3929" t="s">
        <v>3368</v>
      </c>
      <c r="B3929" s="4">
        <v>41348</v>
      </c>
      <c r="C3929" t="s">
        <v>7907</v>
      </c>
      <c r="D3929">
        <v>2013</v>
      </c>
      <c r="E3929" s="4">
        <v>41352</v>
      </c>
      <c r="F3929">
        <v>4</v>
      </c>
      <c r="G3929" t="s">
        <v>6679</v>
      </c>
      <c r="H3929" t="s">
        <v>7263</v>
      </c>
      <c r="I3929" t="s">
        <v>5980</v>
      </c>
      <c r="J3929" t="s">
        <v>5981</v>
      </c>
      <c r="K3929" t="s">
        <v>5970</v>
      </c>
      <c r="L3929" t="s">
        <v>5976</v>
      </c>
      <c r="M3929" t="s">
        <v>5994</v>
      </c>
      <c r="N3929" t="s">
        <v>1407</v>
      </c>
      <c r="O3929" t="s">
        <v>7915</v>
      </c>
      <c r="P3929">
        <v>0.1</v>
      </c>
      <c r="Q3929">
        <v>564</v>
      </c>
      <c r="R3929">
        <v>69</v>
      </c>
      <c r="S3929">
        <v>495</v>
      </c>
      <c r="T3929">
        <v>0.122340425531915</v>
      </c>
      <c r="U3929" t="s">
        <v>7902</v>
      </c>
      <c r="V3929" t="s">
        <v>14</v>
      </c>
      <c r="W3929" t="s">
        <v>36</v>
      </c>
    </row>
    <row r="3930" spans="1:23" x14ac:dyDescent="0.3">
      <c r="A3930" t="s">
        <v>3371</v>
      </c>
      <c r="B3930" s="4">
        <v>41352</v>
      </c>
      <c r="C3930" t="s">
        <v>7907</v>
      </c>
      <c r="D3930">
        <v>2013</v>
      </c>
      <c r="E3930" s="4">
        <v>41352</v>
      </c>
      <c r="F3930">
        <v>0</v>
      </c>
      <c r="G3930" t="s">
        <v>7185</v>
      </c>
      <c r="H3930" t="s">
        <v>7515</v>
      </c>
      <c r="I3930" t="s">
        <v>5980</v>
      </c>
      <c r="J3930" t="s">
        <v>5981</v>
      </c>
      <c r="K3930" t="s">
        <v>5975</v>
      </c>
      <c r="L3930" t="s">
        <v>6007</v>
      </c>
      <c r="M3930" t="s">
        <v>5982</v>
      </c>
      <c r="N3930" t="s">
        <v>3346</v>
      </c>
      <c r="O3930" t="s">
        <v>7915</v>
      </c>
      <c r="P3930">
        <v>0.1</v>
      </c>
      <c r="Q3930">
        <v>132</v>
      </c>
      <c r="R3930">
        <v>46</v>
      </c>
      <c r="S3930">
        <v>86</v>
      </c>
      <c r="T3930">
        <v>0.34848484848484801</v>
      </c>
      <c r="U3930" t="s">
        <v>7892</v>
      </c>
      <c r="V3930" t="s">
        <v>10</v>
      </c>
      <c r="W3930" t="s">
        <v>73</v>
      </c>
    </row>
    <row r="3931" spans="1:23" x14ac:dyDescent="0.3">
      <c r="A3931" t="s">
        <v>3448</v>
      </c>
      <c r="B3931" s="4">
        <v>41384</v>
      </c>
      <c r="C3931" t="s">
        <v>7894</v>
      </c>
      <c r="D3931">
        <v>2013</v>
      </c>
      <c r="E3931" s="4">
        <v>41384</v>
      </c>
      <c r="F3931">
        <v>0</v>
      </c>
      <c r="G3931" t="s">
        <v>6026</v>
      </c>
      <c r="H3931" t="s">
        <v>7534</v>
      </c>
      <c r="I3931" t="s">
        <v>5980</v>
      </c>
      <c r="J3931" t="s">
        <v>5981</v>
      </c>
      <c r="K3931" t="s">
        <v>5970</v>
      </c>
      <c r="L3931" t="s">
        <v>6007</v>
      </c>
      <c r="M3931" t="s">
        <v>5994</v>
      </c>
      <c r="N3931" t="s">
        <v>2315</v>
      </c>
      <c r="O3931" t="s">
        <v>7915</v>
      </c>
      <c r="P3931">
        <v>0.1</v>
      </c>
      <c r="Q3931">
        <v>130</v>
      </c>
      <c r="R3931">
        <v>16</v>
      </c>
      <c r="S3931">
        <v>114</v>
      </c>
      <c r="T3931">
        <v>0.123076923076923</v>
      </c>
      <c r="U3931" t="s">
        <v>7895</v>
      </c>
      <c r="V3931" t="s">
        <v>14</v>
      </c>
      <c r="W3931" t="s">
        <v>36</v>
      </c>
    </row>
    <row r="3932" spans="1:23" x14ac:dyDescent="0.3">
      <c r="A3932" t="s">
        <v>3463</v>
      </c>
      <c r="B3932" s="4">
        <v>41394</v>
      </c>
      <c r="C3932" t="s">
        <v>7894</v>
      </c>
      <c r="D3932">
        <v>2013</v>
      </c>
      <c r="E3932" s="4">
        <v>41397</v>
      </c>
      <c r="F3932">
        <v>3</v>
      </c>
      <c r="G3932" t="s">
        <v>7225</v>
      </c>
      <c r="H3932" t="s">
        <v>7544</v>
      </c>
      <c r="I3932" t="s">
        <v>5980</v>
      </c>
      <c r="J3932" t="s">
        <v>5981</v>
      </c>
      <c r="K3932" t="s">
        <v>5975</v>
      </c>
      <c r="L3932" t="s">
        <v>5971</v>
      </c>
      <c r="M3932" t="s">
        <v>5991</v>
      </c>
      <c r="N3932" t="s">
        <v>2236</v>
      </c>
      <c r="O3932" t="s">
        <v>7915</v>
      </c>
      <c r="P3932">
        <v>0.1</v>
      </c>
      <c r="Q3932">
        <v>1069</v>
      </c>
      <c r="R3932">
        <v>71</v>
      </c>
      <c r="S3932">
        <v>998</v>
      </c>
      <c r="T3932">
        <v>6.6417212347988794E-2</v>
      </c>
      <c r="U3932" t="s">
        <v>7905</v>
      </c>
      <c r="V3932" t="s">
        <v>14</v>
      </c>
      <c r="W3932" t="s">
        <v>15</v>
      </c>
    </row>
    <row r="3933" spans="1:23" x14ac:dyDescent="0.3">
      <c r="A3933" t="s">
        <v>3502</v>
      </c>
      <c r="B3933" s="4">
        <v>41408</v>
      </c>
      <c r="C3933" t="s">
        <v>7896</v>
      </c>
      <c r="D3933">
        <v>2013</v>
      </c>
      <c r="E3933" s="4">
        <v>41410</v>
      </c>
      <c r="F3933">
        <v>2</v>
      </c>
      <c r="G3933" t="s">
        <v>6681</v>
      </c>
      <c r="H3933" t="s">
        <v>6311</v>
      </c>
      <c r="I3933" t="s">
        <v>5980</v>
      </c>
      <c r="J3933" t="s">
        <v>5981</v>
      </c>
      <c r="K3933" t="s">
        <v>5985</v>
      </c>
      <c r="L3933" t="s">
        <v>5971</v>
      </c>
      <c r="M3933" t="s">
        <v>6250</v>
      </c>
      <c r="N3933" t="s">
        <v>1360</v>
      </c>
      <c r="O3933" t="s">
        <v>7915</v>
      </c>
      <c r="P3933">
        <v>0.1</v>
      </c>
      <c r="Q3933">
        <v>509</v>
      </c>
      <c r="R3933">
        <v>215</v>
      </c>
      <c r="S3933">
        <v>294</v>
      </c>
      <c r="T3933">
        <v>0.42239685658153198</v>
      </c>
      <c r="U3933" t="s">
        <v>7910</v>
      </c>
      <c r="V3933" t="s">
        <v>14</v>
      </c>
      <c r="W3933" t="s">
        <v>36</v>
      </c>
    </row>
    <row r="3934" spans="1:23" x14ac:dyDescent="0.3">
      <c r="A3934" t="s">
        <v>3527</v>
      </c>
      <c r="B3934" s="4">
        <v>41416</v>
      </c>
      <c r="C3934" t="s">
        <v>7896</v>
      </c>
      <c r="D3934">
        <v>2013</v>
      </c>
      <c r="E3934" s="4">
        <v>41420</v>
      </c>
      <c r="F3934">
        <v>4</v>
      </c>
      <c r="G3934" t="s">
        <v>6275</v>
      </c>
      <c r="H3934" t="s">
        <v>6354</v>
      </c>
      <c r="I3934" t="s">
        <v>5980</v>
      </c>
      <c r="J3934" t="s">
        <v>5981</v>
      </c>
      <c r="K3934" t="s">
        <v>5985</v>
      </c>
      <c r="L3934" t="s">
        <v>5976</v>
      </c>
      <c r="M3934" t="s">
        <v>6181</v>
      </c>
      <c r="N3934" t="s">
        <v>232</v>
      </c>
      <c r="O3934" t="s">
        <v>7915</v>
      </c>
      <c r="P3934">
        <v>0.1</v>
      </c>
      <c r="Q3934">
        <v>374</v>
      </c>
      <c r="R3934">
        <v>-21</v>
      </c>
      <c r="S3934">
        <v>395</v>
      </c>
      <c r="T3934">
        <v>-5.61497326203209E-2</v>
      </c>
      <c r="U3934" t="s">
        <v>7890</v>
      </c>
      <c r="V3934" t="s">
        <v>14</v>
      </c>
      <c r="W3934" t="s">
        <v>15</v>
      </c>
    </row>
    <row r="3935" spans="1:23" x14ac:dyDescent="0.3">
      <c r="A3935" t="s">
        <v>3527</v>
      </c>
      <c r="B3935" s="4">
        <v>41416</v>
      </c>
      <c r="C3935" t="s">
        <v>7896</v>
      </c>
      <c r="D3935">
        <v>2013</v>
      </c>
      <c r="E3935" s="4">
        <v>41420</v>
      </c>
      <c r="F3935">
        <v>4</v>
      </c>
      <c r="G3935" t="s">
        <v>6275</v>
      </c>
      <c r="H3935" t="s">
        <v>6354</v>
      </c>
      <c r="I3935" t="s">
        <v>5980</v>
      </c>
      <c r="J3935" t="s">
        <v>5981</v>
      </c>
      <c r="K3935" t="s">
        <v>5985</v>
      </c>
      <c r="L3935" t="s">
        <v>5976</v>
      </c>
      <c r="M3935" t="s">
        <v>6181</v>
      </c>
      <c r="N3935" t="s">
        <v>2155</v>
      </c>
      <c r="O3935" t="s">
        <v>7915</v>
      </c>
      <c r="P3935">
        <v>0.1</v>
      </c>
      <c r="Q3935">
        <v>106</v>
      </c>
      <c r="R3935">
        <v>33</v>
      </c>
      <c r="S3935">
        <v>73</v>
      </c>
      <c r="T3935">
        <v>0.31132075471698101</v>
      </c>
      <c r="U3935" t="s">
        <v>7895</v>
      </c>
      <c r="V3935" t="s">
        <v>14</v>
      </c>
      <c r="W3935" t="s">
        <v>36</v>
      </c>
    </row>
    <row r="3936" spans="1:23" x14ac:dyDescent="0.3">
      <c r="A3936" t="s">
        <v>3641</v>
      </c>
      <c r="B3936" s="4">
        <v>41438</v>
      </c>
      <c r="C3936" t="s">
        <v>7898</v>
      </c>
      <c r="D3936">
        <v>2013</v>
      </c>
      <c r="E3936" s="4">
        <v>41444</v>
      </c>
      <c r="F3936">
        <v>6</v>
      </c>
      <c r="G3936" t="s">
        <v>7349</v>
      </c>
      <c r="H3936" t="s">
        <v>7578</v>
      </c>
      <c r="I3936" t="s">
        <v>5980</v>
      </c>
      <c r="J3936" t="s">
        <v>5981</v>
      </c>
      <c r="K3936" t="s">
        <v>5975</v>
      </c>
      <c r="L3936" t="s">
        <v>5976</v>
      </c>
      <c r="M3936" t="s">
        <v>6094</v>
      </c>
      <c r="N3936" t="s">
        <v>3642</v>
      </c>
      <c r="O3936" t="s">
        <v>7915</v>
      </c>
      <c r="P3936">
        <v>0.1</v>
      </c>
      <c r="Q3936">
        <v>899</v>
      </c>
      <c r="R3936">
        <v>80</v>
      </c>
      <c r="S3936">
        <v>819</v>
      </c>
      <c r="T3936">
        <v>8.8987764182424905E-2</v>
      </c>
      <c r="U3936" t="s">
        <v>7895</v>
      </c>
      <c r="V3936" t="s">
        <v>10</v>
      </c>
      <c r="W3936" t="s">
        <v>73</v>
      </c>
    </row>
    <row r="3937" spans="1:23" x14ac:dyDescent="0.3">
      <c r="A3937" t="s">
        <v>3647</v>
      </c>
      <c r="B3937" s="4">
        <v>41439</v>
      </c>
      <c r="C3937" t="s">
        <v>7898</v>
      </c>
      <c r="D3937">
        <v>2013</v>
      </c>
      <c r="E3937" s="4">
        <v>41445</v>
      </c>
      <c r="F3937">
        <v>6</v>
      </c>
      <c r="G3937" t="s">
        <v>6324</v>
      </c>
      <c r="H3937" t="s">
        <v>6372</v>
      </c>
      <c r="I3937" t="s">
        <v>5980</v>
      </c>
      <c r="J3937" t="s">
        <v>5981</v>
      </c>
      <c r="K3937" t="s">
        <v>5975</v>
      </c>
      <c r="L3937" t="s">
        <v>5976</v>
      </c>
      <c r="M3937" t="s">
        <v>6373</v>
      </c>
      <c r="N3937" t="s">
        <v>2322</v>
      </c>
      <c r="O3937" t="s">
        <v>7915</v>
      </c>
      <c r="P3937">
        <v>0.1</v>
      </c>
      <c r="Q3937">
        <v>1032</v>
      </c>
      <c r="R3937">
        <v>298</v>
      </c>
      <c r="S3937">
        <v>734</v>
      </c>
      <c r="T3937">
        <v>0.28875968992248102</v>
      </c>
      <c r="U3937" t="s">
        <v>7905</v>
      </c>
      <c r="V3937" t="s">
        <v>14</v>
      </c>
      <c r="W3937" t="s">
        <v>36</v>
      </c>
    </row>
    <row r="3938" spans="1:23" x14ac:dyDescent="0.3">
      <c r="A3938" t="s">
        <v>3667</v>
      </c>
      <c r="B3938" s="4">
        <v>41443</v>
      </c>
      <c r="C3938" t="s">
        <v>7898</v>
      </c>
      <c r="D3938">
        <v>2013</v>
      </c>
      <c r="E3938" s="4">
        <v>41448</v>
      </c>
      <c r="F3938">
        <v>5</v>
      </c>
      <c r="G3938" t="s">
        <v>7035</v>
      </c>
      <c r="H3938" t="s">
        <v>7583</v>
      </c>
      <c r="I3938" t="s">
        <v>5980</v>
      </c>
      <c r="J3938" t="s">
        <v>5981</v>
      </c>
      <c r="K3938" t="s">
        <v>5975</v>
      </c>
      <c r="L3938" t="s">
        <v>5976</v>
      </c>
      <c r="M3938" t="s">
        <v>6094</v>
      </c>
      <c r="N3938" t="s">
        <v>1856</v>
      </c>
      <c r="O3938" t="s">
        <v>7915</v>
      </c>
      <c r="P3938">
        <v>0.1</v>
      </c>
      <c r="Q3938">
        <v>263</v>
      </c>
      <c r="R3938">
        <v>15</v>
      </c>
      <c r="S3938">
        <v>248</v>
      </c>
      <c r="T3938">
        <v>5.70342205323194E-2</v>
      </c>
      <c r="U3938" t="s">
        <v>7895</v>
      </c>
      <c r="V3938" t="s">
        <v>14</v>
      </c>
      <c r="W3938" t="s">
        <v>15</v>
      </c>
    </row>
    <row r="3939" spans="1:23" x14ac:dyDescent="0.3">
      <c r="A3939" t="s">
        <v>3750</v>
      </c>
      <c r="B3939" s="4">
        <v>41466</v>
      </c>
      <c r="C3939" t="s">
        <v>7909</v>
      </c>
      <c r="D3939">
        <v>2013</v>
      </c>
      <c r="E3939" s="4">
        <v>41470</v>
      </c>
      <c r="F3939">
        <v>4</v>
      </c>
      <c r="G3939" t="s">
        <v>6875</v>
      </c>
      <c r="H3939" t="s">
        <v>7591</v>
      </c>
      <c r="I3939" t="s">
        <v>5980</v>
      </c>
      <c r="J3939" t="s">
        <v>5981</v>
      </c>
      <c r="K3939" t="s">
        <v>5975</v>
      </c>
      <c r="L3939" t="s">
        <v>5976</v>
      </c>
      <c r="M3939" t="s">
        <v>6315</v>
      </c>
      <c r="N3939" t="s">
        <v>2389</v>
      </c>
      <c r="O3939" t="s">
        <v>7915</v>
      </c>
      <c r="P3939">
        <v>0.1</v>
      </c>
      <c r="Q3939">
        <v>241</v>
      </c>
      <c r="R3939">
        <v>-27</v>
      </c>
      <c r="S3939">
        <v>268</v>
      </c>
      <c r="T3939">
        <v>-0.112033195020747</v>
      </c>
      <c r="U3939" t="s">
        <v>7891</v>
      </c>
      <c r="V3939" t="s">
        <v>14</v>
      </c>
      <c r="W3939" t="s">
        <v>36</v>
      </c>
    </row>
    <row r="3940" spans="1:23" x14ac:dyDescent="0.3">
      <c r="A3940" t="s">
        <v>3763</v>
      </c>
      <c r="B3940" s="4">
        <v>41470</v>
      </c>
      <c r="C3940" t="s">
        <v>7909</v>
      </c>
      <c r="D3940">
        <v>2013</v>
      </c>
      <c r="E3940" s="4">
        <v>41473</v>
      </c>
      <c r="F3940">
        <v>3</v>
      </c>
      <c r="G3940" t="s">
        <v>6607</v>
      </c>
      <c r="H3940" t="s">
        <v>7592</v>
      </c>
      <c r="I3940" t="s">
        <v>5980</v>
      </c>
      <c r="J3940" t="s">
        <v>5981</v>
      </c>
      <c r="K3940" t="s">
        <v>5975</v>
      </c>
      <c r="L3940" t="s">
        <v>5971</v>
      </c>
      <c r="M3940" t="s">
        <v>6181</v>
      </c>
      <c r="N3940" t="s">
        <v>3764</v>
      </c>
      <c r="O3940" t="s">
        <v>7915</v>
      </c>
      <c r="P3940">
        <v>0.1</v>
      </c>
      <c r="Q3940">
        <v>2959</v>
      </c>
      <c r="R3940">
        <v>953</v>
      </c>
      <c r="S3940">
        <v>2006</v>
      </c>
      <c r="T3940">
        <v>0.32206826630618401</v>
      </c>
      <c r="U3940" t="s">
        <v>7897</v>
      </c>
      <c r="V3940" t="s">
        <v>14</v>
      </c>
      <c r="W3940" t="s">
        <v>36</v>
      </c>
    </row>
    <row r="3941" spans="1:23" x14ac:dyDescent="0.3">
      <c r="A3941" t="s">
        <v>3791</v>
      </c>
      <c r="B3941" s="4">
        <v>41480</v>
      </c>
      <c r="C3941" t="s">
        <v>7909</v>
      </c>
      <c r="D3941">
        <v>2013</v>
      </c>
      <c r="E3941" s="4">
        <v>41484</v>
      </c>
      <c r="F3941">
        <v>4</v>
      </c>
      <c r="G3941" t="s">
        <v>6066</v>
      </c>
      <c r="H3941" t="s">
        <v>6131</v>
      </c>
      <c r="I3941" t="s">
        <v>5980</v>
      </c>
      <c r="J3941" t="s">
        <v>5981</v>
      </c>
      <c r="K3941" t="s">
        <v>5975</v>
      </c>
      <c r="L3941" t="s">
        <v>5971</v>
      </c>
      <c r="M3941" t="s">
        <v>5994</v>
      </c>
      <c r="N3941" t="s">
        <v>2236</v>
      </c>
      <c r="O3941" t="s">
        <v>7915</v>
      </c>
      <c r="P3941">
        <v>0.1</v>
      </c>
      <c r="Q3941">
        <v>267</v>
      </c>
      <c r="R3941">
        <v>18</v>
      </c>
      <c r="S3941">
        <v>249</v>
      </c>
      <c r="T3941">
        <v>6.7415730337078594E-2</v>
      </c>
      <c r="U3941" t="s">
        <v>7895</v>
      </c>
      <c r="V3941" t="s">
        <v>14</v>
      </c>
      <c r="W3941" t="s">
        <v>15</v>
      </c>
    </row>
    <row r="3942" spans="1:23" x14ac:dyDescent="0.3">
      <c r="A3942" t="s">
        <v>3791</v>
      </c>
      <c r="B3942" s="4">
        <v>41480</v>
      </c>
      <c r="C3942" t="s">
        <v>7909</v>
      </c>
      <c r="D3942">
        <v>2013</v>
      </c>
      <c r="E3942" s="4">
        <v>41484</v>
      </c>
      <c r="F3942">
        <v>4</v>
      </c>
      <c r="G3942" t="s">
        <v>6066</v>
      </c>
      <c r="H3942" t="s">
        <v>6131</v>
      </c>
      <c r="I3942" t="s">
        <v>5980</v>
      </c>
      <c r="J3942" t="s">
        <v>5981</v>
      </c>
      <c r="K3942" t="s">
        <v>5975</v>
      </c>
      <c r="L3942" t="s">
        <v>5971</v>
      </c>
      <c r="M3942" t="s">
        <v>5994</v>
      </c>
      <c r="N3942" t="s">
        <v>2561</v>
      </c>
      <c r="O3942" t="s">
        <v>7915</v>
      </c>
      <c r="P3942">
        <v>0.1</v>
      </c>
      <c r="Q3942">
        <v>454</v>
      </c>
      <c r="R3942">
        <v>66</v>
      </c>
      <c r="S3942">
        <v>388</v>
      </c>
      <c r="T3942">
        <v>0.14537444933920701</v>
      </c>
      <c r="U3942" t="s">
        <v>7891</v>
      </c>
      <c r="V3942" t="s">
        <v>14</v>
      </c>
      <c r="W3942" t="s">
        <v>15</v>
      </c>
    </row>
    <row r="3943" spans="1:23" x14ac:dyDescent="0.3">
      <c r="A3943" t="s">
        <v>3851</v>
      </c>
      <c r="B3943" s="4">
        <v>41495</v>
      </c>
      <c r="C3943" t="s">
        <v>7900</v>
      </c>
      <c r="D3943">
        <v>2013</v>
      </c>
      <c r="E3943" s="4">
        <v>41501</v>
      </c>
      <c r="F3943">
        <v>6</v>
      </c>
      <c r="G3943" t="s">
        <v>6768</v>
      </c>
      <c r="H3943" t="s">
        <v>7519</v>
      </c>
      <c r="I3943" t="s">
        <v>5980</v>
      </c>
      <c r="J3943" t="s">
        <v>5981</v>
      </c>
      <c r="K3943" t="s">
        <v>5975</v>
      </c>
      <c r="L3943" t="s">
        <v>5976</v>
      </c>
      <c r="M3943" t="s">
        <v>5991</v>
      </c>
      <c r="N3943" t="s">
        <v>3852</v>
      </c>
      <c r="O3943" t="s">
        <v>7915</v>
      </c>
      <c r="P3943">
        <v>0.1</v>
      </c>
      <c r="Q3943">
        <v>54</v>
      </c>
      <c r="R3943">
        <v>7</v>
      </c>
      <c r="S3943">
        <v>47</v>
      </c>
      <c r="T3943">
        <v>0.12962962962963001</v>
      </c>
      <c r="U3943" t="s">
        <v>7890</v>
      </c>
      <c r="V3943" t="s">
        <v>14</v>
      </c>
      <c r="W3943" t="s">
        <v>36</v>
      </c>
    </row>
    <row r="3944" spans="1:23" x14ac:dyDescent="0.3">
      <c r="A3944" t="s">
        <v>3925</v>
      </c>
      <c r="B3944" s="4">
        <v>41507</v>
      </c>
      <c r="C3944" t="s">
        <v>7900</v>
      </c>
      <c r="D3944">
        <v>2013</v>
      </c>
      <c r="E3944" s="4">
        <v>41514</v>
      </c>
      <c r="F3944">
        <v>7</v>
      </c>
      <c r="G3944" t="s">
        <v>6897</v>
      </c>
      <c r="H3944" t="s">
        <v>6122</v>
      </c>
      <c r="I3944" t="s">
        <v>5980</v>
      </c>
      <c r="J3944" t="s">
        <v>5981</v>
      </c>
      <c r="K3944" t="s">
        <v>5970</v>
      </c>
      <c r="L3944" t="s">
        <v>5976</v>
      </c>
      <c r="M3944" t="s">
        <v>5991</v>
      </c>
      <c r="N3944" t="s">
        <v>3926</v>
      </c>
      <c r="O3944" t="s">
        <v>7915</v>
      </c>
      <c r="P3944">
        <v>0.1</v>
      </c>
      <c r="Q3944">
        <v>228</v>
      </c>
      <c r="R3944">
        <v>66</v>
      </c>
      <c r="S3944">
        <v>162</v>
      </c>
      <c r="T3944">
        <v>0.28947368421052599</v>
      </c>
      <c r="U3944" t="s">
        <v>7891</v>
      </c>
      <c r="V3944" t="s">
        <v>10</v>
      </c>
      <c r="W3944" t="s">
        <v>73</v>
      </c>
    </row>
    <row r="3945" spans="1:23" x14ac:dyDescent="0.3">
      <c r="A3945" t="s">
        <v>3998</v>
      </c>
      <c r="B3945" s="4">
        <v>41521</v>
      </c>
      <c r="C3945" t="s">
        <v>7901</v>
      </c>
      <c r="D3945">
        <v>2013</v>
      </c>
      <c r="E3945" s="4">
        <v>41524</v>
      </c>
      <c r="F3945">
        <v>3</v>
      </c>
      <c r="G3945" t="s">
        <v>7325</v>
      </c>
      <c r="H3945" t="s">
        <v>7638</v>
      </c>
      <c r="I3945" t="s">
        <v>5980</v>
      </c>
      <c r="J3945" t="s">
        <v>5981</v>
      </c>
      <c r="K3945" t="s">
        <v>5985</v>
      </c>
      <c r="L3945" t="s">
        <v>5971</v>
      </c>
      <c r="M3945" t="s">
        <v>6181</v>
      </c>
      <c r="N3945" t="s">
        <v>680</v>
      </c>
      <c r="O3945" t="s">
        <v>7915</v>
      </c>
      <c r="P3945">
        <v>0.1</v>
      </c>
      <c r="Q3945">
        <v>559</v>
      </c>
      <c r="R3945">
        <v>-19</v>
      </c>
      <c r="S3945">
        <v>578</v>
      </c>
      <c r="T3945">
        <v>-3.3989266547406097E-2</v>
      </c>
      <c r="U3945" t="s">
        <v>7895</v>
      </c>
      <c r="V3945" t="s">
        <v>10</v>
      </c>
      <c r="W3945" t="s">
        <v>73</v>
      </c>
    </row>
    <row r="3946" spans="1:23" x14ac:dyDescent="0.3">
      <c r="A3946" t="s">
        <v>4002</v>
      </c>
      <c r="B3946" s="4">
        <v>41521</v>
      </c>
      <c r="C3946" t="s">
        <v>7901</v>
      </c>
      <c r="D3946">
        <v>2013</v>
      </c>
      <c r="E3946" s="4">
        <v>41527</v>
      </c>
      <c r="F3946">
        <v>6</v>
      </c>
      <c r="G3946" t="s">
        <v>6466</v>
      </c>
      <c r="H3946" t="s">
        <v>6913</v>
      </c>
      <c r="I3946" t="s">
        <v>5980</v>
      </c>
      <c r="J3946" t="s">
        <v>5981</v>
      </c>
      <c r="K3946" t="s">
        <v>5975</v>
      </c>
      <c r="L3946" t="s">
        <v>5976</v>
      </c>
      <c r="M3946" t="s">
        <v>5991</v>
      </c>
      <c r="N3946" t="s">
        <v>1816</v>
      </c>
      <c r="O3946" t="s">
        <v>7915</v>
      </c>
      <c r="P3946">
        <v>0.1</v>
      </c>
      <c r="Q3946">
        <v>697</v>
      </c>
      <c r="R3946">
        <v>178</v>
      </c>
      <c r="S3946">
        <v>519</v>
      </c>
      <c r="T3946">
        <v>0.25538020086083202</v>
      </c>
      <c r="U3946" t="s">
        <v>7895</v>
      </c>
      <c r="V3946" t="s">
        <v>14</v>
      </c>
      <c r="W3946" t="s">
        <v>15</v>
      </c>
    </row>
    <row r="3947" spans="1:23" x14ac:dyDescent="0.3">
      <c r="A3947" t="s">
        <v>4010</v>
      </c>
      <c r="B3947" s="4">
        <v>41522</v>
      </c>
      <c r="C3947" t="s">
        <v>7901</v>
      </c>
      <c r="D3947">
        <v>2013</v>
      </c>
      <c r="E3947" s="4">
        <v>41527</v>
      </c>
      <c r="F3947">
        <v>5</v>
      </c>
      <c r="G3947" t="s">
        <v>6940</v>
      </c>
      <c r="H3947" t="s">
        <v>6249</v>
      </c>
      <c r="I3947" t="s">
        <v>5980</v>
      </c>
      <c r="J3947" t="s">
        <v>5981</v>
      </c>
      <c r="K3947" t="s">
        <v>5975</v>
      </c>
      <c r="L3947" t="s">
        <v>5976</v>
      </c>
      <c r="M3947" t="s">
        <v>6250</v>
      </c>
      <c r="N3947" t="s">
        <v>1067</v>
      </c>
      <c r="O3947" t="s">
        <v>7915</v>
      </c>
      <c r="P3947">
        <v>0.1</v>
      </c>
      <c r="Q3947">
        <v>184</v>
      </c>
      <c r="R3947">
        <v>59</v>
      </c>
      <c r="S3947">
        <v>125</v>
      </c>
      <c r="T3947">
        <v>0.32065217391304301</v>
      </c>
      <c r="U3947" t="s">
        <v>7891</v>
      </c>
      <c r="V3947" t="s">
        <v>14</v>
      </c>
      <c r="W3947" t="s">
        <v>36</v>
      </c>
    </row>
    <row r="3948" spans="1:23" x14ac:dyDescent="0.3">
      <c r="A3948" t="s">
        <v>4115</v>
      </c>
      <c r="B3948" s="4">
        <v>41542</v>
      </c>
      <c r="C3948" t="s">
        <v>7901</v>
      </c>
      <c r="D3948">
        <v>2013</v>
      </c>
      <c r="E3948" s="4">
        <v>41546</v>
      </c>
      <c r="F3948">
        <v>4</v>
      </c>
      <c r="G3948" t="s">
        <v>6995</v>
      </c>
      <c r="H3948" t="s">
        <v>7639</v>
      </c>
      <c r="I3948" t="s">
        <v>5980</v>
      </c>
      <c r="J3948" t="s">
        <v>5981</v>
      </c>
      <c r="K3948" t="s">
        <v>5985</v>
      </c>
      <c r="L3948" t="s">
        <v>5976</v>
      </c>
      <c r="M3948" t="s">
        <v>5991</v>
      </c>
      <c r="N3948" t="s">
        <v>2077</v>
      </c>
      <c r="O3948" t="s">
        <v>7915</v>
      </c>
      <c r="P3948">
        <v>0.1</v>
      </c>
      <c r="Q3948">
        <v>461</v>
      </c>
      <c r="R3948">
        <v>-5</v>
      </c>
      <c r="S3948">
        <v>466</v>
      </c>
      <c r="T3948">
        <v>-1.0845986984815601E-2</v>
      </c>
      <c r="U3948" t="s">
        <v>7891</v>
      </c>
      <c r="V3948" t="s">
        <v>14</v>
      </c>
      <c r="W3948" t="s">
        <v>15</v>
      </c>
    </row>
    <row r="3949" spans="1:23" x14ac:dyDescent="0.3">
      <c r="A3949" t="s">
        <v>4115</v>
      </c>
      <c r="B3949" s="4">
        <v>41542</v>
      </c>
      <c r="C3949" t="s">
        <v>7901</v>
      </c>
      <c r="D3949">
        <v>2013</v>
      </c>
      <c r="E3949" s="4">
        <v>41546</v>
      </c>
      <c r="F3949">
        <v>4</v>
      </c>
      <c r="G3949" t="s">
        <v>6995</v>
      </c>
      <c r="H3949" t="s">
        <v>7639</v>
      </c>
      <c r="I3949" t="s">
        <v>5980</v>
      </c>
      <c r="J3949" t="s">
        <v>5981</v>
      </c>
      <c r="K3949" t="s">
        <v>5985</v>
      </c>
      <c r="L3949" t="s">
        <v>5976</v>
      </c>
      <c r="M3949" t="s">
        <v>5991</v>
      </c>
      <c r="N3949" t="s">
        <v>268</v>
      </c>
      <c r="O3949" t="s">
        <v>7915</v>
      </c>
      <c r="P3949">
        <v>0.1</v>
      </c>
      <c r="Q3949">
        <v>268</v>
      </c>
      <c r="R3949">
        <v>83</v>
      </c>
      <c r="S3949">
        <v>185</v>
      </c>
      <c r="T3949">
        <v>0.30970149253731299</v>
      </c>
      <c r="U3949" t="s">
        <v>7892</v>
      </c>
      <c r="V3949" t="s">
        <v>14</v>
      </c>
      <c r="W3949" t="s">
        <v>36</v>
      </c>
    </row>
    <row r="3950" spans="1:23" x14ac:dyDescent="0.3">
      <c r="A3950" t="s">
        <v>4151</v>
      </c>
      <c r="B3950" s="4">
        <v>41552</v>
      </c>
      <c r="C3950" t="s">
        <v>7903</v>
      </c>
      <c r="D3950">
        <v>2013</v>
      </c>
      <c r="E3950" s="4">
        <v>41556</v>
      </c>
      <c r="F3950">
        <v>4</v>
      </c>
      <c r="G3950" t="s">
        <v>6486</v>
      </c>
      <c r="H3950" t="s">
        <v>7658</v>
      </c>
      <c r="I3950" t="s">
        <v>5980</v>
      </c>
      <c r="J3950" t="s">
        <v>5981</v>
      </c>
      <c r="K3950" t="s">
        <v>5975</v>
      </c>
      <c r="L3950" t="s">
        <v>5976</v>
      </c>
      <c r="M3950" t="s">
        <v>6094</v>
      </c>
      <c r="N3950" t="s">
        <v>1356</v>
      </c>
      <c r="O3950" t="s">
        <v>7915</v>
      </c>
      <c r="P3950">
        <v>0.1</v>
      </c>
      <c r="Q3950">
        <v>421</v>
      </c>
      <c r="R3950">
        <v>-14</v>
      </c>
      <c r="S3950">
        <v>435</v>
      </c>
      <c r="T3950">
        <v>-3.3254156769596199E-2</v>
      </c>
      <c r="U3950" t="s">
        <v>7890</v>
      </c>
      <c r="V3950" t="s">
        <v>14</v>
      </c>
      <c r="W3950" t="s">
        <v>36</v>
      </c>
    </row>
    <row r="3951" spans="1:23" x14ac:dyDescent="0.3">
      <c r="A3951" t="s">
        <v>4219</v>
      </c>
      <c r="B3951" s="4">
        <v>41579</v>
      </c>
      <c r="C3951" t="s">
        <v>7904</v>
      </c>
      <c r="D3951">
        <v>2013</v>
      </c>
      <c r="E3951" s="4">
        <v>41584</v>
      </c>
      <c r="F3951">
        <v>5</v>
      </c>
      <c r="G3951" t="s">
        <v>7536</v>
      </c>
      <c r="H3951" t="s">
        <v>6767</v>
      </c>
      <c r="I3951" t="s">
        <v>5980</v>
      </c>
      <c r="J3951" t="s">
        <v>5981</v>
      </c>
      <c r="K3951" t="s">
        <v>5975</v>
      </c>
      <c r="L3951" t="s">
        <v>5976</v>
      </c>
      <c r="M3951" t="s">
        <v>6373</v>
      </c>
      <c r="N3951" t="s">
        <v>54</v>
      </c>
      <c r="O3951" t="s">
        <v>7915</v>
      </c>
      <c r="P3951">
        <v>0.1</v>
      </c>
      <c r="Q3951">
        <v>552</v>
      </c>
      <c r="R3951">
        <v>165</v>
      </c>
      <c r="S3951">
        <v>387</v>
      </c>
      <c r="T3951">
        <v>0.29891304347826098</v>
      </c>
      <c r="U3951" t="s">
        <v>7899</v>
      </c>
      <c r="V3951" t="s">
        <v>14</v>
      </c>
      <c r="W3951" t="s">
        <v>15</v>
      </c>
    </row>
    <row r="3952" spans="1:23" x14ac:dyDescent="0.3">
      <c r="A3952" t="s">
        <v>4236</v>
      </c>
      <c r="B3952" s="4">
        <v>41583</v>
      </c>
      <c r="C3952" t="s">
        <v>7904</v>
      </c>
      <c r="D3952">
        <v>2013</v>
      </c>
      <c r="E3952" s="4">
        <v>41586</v>
      </c>
      <c r="F3952">
        <v>3</v>
      </c>
      <c r="G3952" t="s">
        <v>7079</v>
      </c>
      <c r="H3952" t="s">
        <v>7250</v>
      </c>
      <c r="I3952" t="s">
        <v>5980</v>
      </c>
      <c r="J3952" t="s">
        <v>5981</v>
      </c>
      <c r="K3952" t="s">
        <v>5985</v>
      </c>
      <c r="L3952" t="s">
        <v>5971</v>
      </c>
      <c r="M3952" t="s">
        <v>5982</v>
      </c>
      <c r="N3952" t="s">
        <v>1013</v>
      </c>
      <c r="O3952" t="s">
        <v>7915</v>
      </c>
      <c r="P3952">
        <v>0.1</v>
      </c>
      <c r="Q3952">
        <v>1269</v>
      </c>
      <c r="R3952">
        <v>14</v>
      </c>
      <c r="S3952">
        <v>1255</v>
      </c>
      <c r="T3952">
        <v>1.1032308904649299E-2</v>
      </c>
      <c r="U3952" t="s">
        <v>7891</v>
      </c>
      <c r="V3952" t="s">
        <v>14</v>
      </c>
      <c r="W3952" t="s">
        <v>36</v>
      </c>
    </row>
    <row r="3953" spans="1:23" x14ac:dyDescent="0.3">
      <c r="A3953" t="s">
        <v>4275</v>
      </c>
      <c r="B3953" s="4">
        <v>41591</v>
      </c>
      <c r="C3953" t="s">
        <v>7904</v>
      </c>
      <c r="D3953">
        <v>2013</v>
      </c>
      <c r="E3953" s="4">
        <v>41596</v>
      </c>
      <c r="F3953">
        <v>5</v>
      </c>
      <c r="G3953" t="s">
        <v>6502</v>
      </c>
      <c r="H3953" t="s">
        <v>7024</v>
      </c>
      <c r="I3953" t="s">
        <v>5980</v>
      </c>
      <c r="J3953" t="s">
        <v>5981</v>
      </c>
      <c r="K3953" t="s">
        <v>5985</v>
      </c>
      <c r="L3953" t="s">
        <v>5976</v>
      </c>
      <c r="M3953" t="s">
        <v>6094</v>
      </c>
      <c r="N3953" t="s">
        <v>201</v>
      </c>
      <c r="O3953" t="s">
        <v>7915</v>
      </c>
      <c r="P3953">
        <v>0.1</v>
      </c>
      <c r="Q3953">
        <v>2892</v>
      </c>
      <c r="R3953">
        <v>1189</v>
      </c>
      <c r="S3953">
        <v>1703</v>
      </c>
      <c r="T3953">
        <v>0.41113416320885199</v>
      </c>
      <c r="U3953" t="s">
        <v>7897</v>
      </c>
      <c r="V3953" t="s">
        <v>14</v>
      </c>
      <c r="W3953" t="s">
        <v>36</v>
      </c>
    </row>
    <row r="3954" spans="1:23" x14ac:dyDescent="0.3">
      <c r="A3954" t="s">
        <v>4320</v>
      </c>
      <c r="B3954" s="4">
        <v>41600</v>
      </c>
      <c r="C3954" t="s">
        <v>7904</v>
      </c>
      <c r="D3954">
        <v>2013</v>
      </c>
      <c r="E3954" s="4">
        <v>41604</v>
      </c>
      <c r="F3954">
        <v>4</v>
      </c>
      <c r="G3954" t="s">
        <v>6801</v>
      </c>
      <c r="H3954" t="s">
        <v>6122</v>
      </c>
      <c r="I3954" t="s">
        <v>5980</v>
      </c>
      <c r="J3954" t="s">
        <v>5981</v>
      </c>
      <c r="K3954" t="s">
        <v>5985</v>
      </c>
      <c r="L3954" t="s">
        <v>5976</v>
      </c>
      <c r="M3954" t="s">
        <v>5991</v>
      </c>
      <c r="N3954" t="s">
        <v>614</v>
      </c>
      <c r="O3954" t="s">
        <v>7915</v>
      </c>
      <c r="P3954">
        <v>0.1</v>
      </c>
      <c r="Q3954">
        <v>4618</v>
      </c>
      <c r="R3954">
        <v>924</v>
      </c>
      <c r="S3954">
        <v>3694</v>
      </c>
      <c r="T3954">
        <v>0.20008661758336899</v>
      </c>
      <c r="U3954" t="s">
        <v>7902</v>
      </c>
      <c r="V3954" t="s">
        <v>10</v>
      </c>
      <c r="W3954" t="s">
        <v>73</v>
      </c>
    </row>
    <row r="3955" spans="1:23" x14ac:dyDescent="0.3">
      <c r="A3955" t="s">
        <v>4329</v>
      </c>
      <c r="B3955" s="4">
        <v>41603</v>
      </c>
      <c r="C3955" t="s">
        <v>7904</v>
      </c>
      <c r="D3955">
        <v>2013</v>
      </c>
      <c r="E3955" s="4">
        <v>41605</v>
      </c>
      <c r="F3955">
        <v>2</v>
      </c>
      <c r="G3955" t="s">
        <v>6666</v>
      </c>
      <c r="H3955" t="s">
        <v>6122</v>
      </c>
      <c r="I3955" t="s">
        <v>5980</v>
      </c>
      <c r="J3955" t="s">
        <v>5981</v>
      </c>
      <c r="K3955" t="s">
        <v>5985</v>
      </c>
      <c r="L3955" t="s">
        <v>5971</v>
      </c>
      <c r="M3955" t="s">
        <v>5991</v>
      </c>
      <c r="N3955" t="s">
        <v>1886</v>
      </c>
      <c r="O3955" t="s">
        <v>7915</v>
      </c>
      <c r="P3955">
        <v>0.1</v>
      </c>
      <c r="Q3955">
        <v>143</v>
      </c>
      <c r="R3955">
        <v>49</v>
      </c>
      <c r="S3955">
        <v>94</v>
      </c>
      <c r="T3955">
        <v>0.34265734265734299</v>
      </c>
      <c r="U3955" t="s">
        <v>7891</v>
      </c>
      <c r="V3955" t="s">
        <v>14</v>
      </c>
      <c r="W3955" t="s">
        <v>36</v>
      </c>
    </row>
    <row r="3956" spans="1:23" x14ac:dyDescent="0.3">
      <c r="A3956" t="s">
        <v>4414</v>
      </c>
      <c r="B3956" s="4">
        <v>41620</v>
      </c>
      <c r="C3956" t="s">
        <v>7906</v>
      </c>
      <c r="D3956">
        <v>2013</v>
      </c>
      <c r="E3956" s="4">
        <v>41626</v>
      </c>
      <c r="F3956">
        <v>6</v>
      </c>
      <c r="G3956" t="s">
        <v>6601</v>
      </c>
      <c r="H3956" t="s">
        <v>6643</v>
      </c>
      <c r="I3956" t="s">
        <v>5980</v>
      </c>
      <c r="J3956" t="s">
        <v>5981</v>
      </c>
      <c r="K3956" t="s">
        <v>5970</v>
      </c>
      <c r="L3956" t="s">
        <v>5976</v>
      </c>
      <c r="M3956" t="s">
        <v>5994</v>
      </c>
      <c r="N3956" t="s">
        <v>243</v>
      </c>
      <c r="O3956" t="s">
        <v>7915</v>
      </c>
      <c r="P3956">
        <v>0.1</v>
      </c>
      <c r="Q3956">
        <v>205</v>
      </c>
      <c r="R3956">
        <v>46</v>
      </c>
      <c r="S3956">
        <v>159</v>
      </c>
      <c r="T3956">
        <v>0.224390243902439</v>
      </c>
      <c r="U3956" t="s">
        <v>7892</v>
      </c>
      <c r="V3956" t="s">
        <v>10</v>
      </c>
      <c r="W3956" t="s">
        <v>73</v>
      </c>
    </row>
    <row r="3957" spans="1:23" x14ac:dyDescent="0.3">
      <c r="A3957" t="s">
        <v>4466</v>
      </c>
      <c r="B3957" s="4">
        <v>41631</v>
      </c>
      <c r="C3957" t="s">
        <v>7906</v>
      </c>
      <c r="D3957">
        <v>2013</v>
      </c>
      <c r="E3957" s="4">
        <v>41634</v>
      </c>
      <c r="F3957">
        <v>3</v>
      </c>
      <c r="G3957" t="s">
        <v>6711</v>
      </c>
      <c r="H3957" t="s">
        <v>7250</v>
      </c>
      <c r="I3957" t="s">
        <v>5980</v>
      </c>
      <c r="J3957" t="s">
        <v>5981</v>
      </c>
      <c r="K3957" t="s">
        <v>5970</v>
      </c>
      <c r="L3957" t="s">
        <v>5971</v>
      </c>
      <c r="M3957" t="s">
        <v>5982</v>
      </c>
      <c r="N3957" t="s">
        <v>658</v>
      </c>
      <c r="O3957" t="s">
        <v>7915</v>
      </c>
      <c r="P3957">
        <v>0.1</v>
      </c>
      <c r="Q3957">
        <v>343</v>
      </c>
      <c r="R3957">
        <v>72</v>
      </c>
      <c r="S3957">
        <v>271</v>
      </c>
      <c r="T3957">
        <v>0.209912536443149</v>
      </c>
      <c r="U3957" t="s">
        <v>7899</v>
      </c>
      <c r="V3957" t="s">
        <v>10</v>
      </c>
      <c r="W3957" t="s">
        <v>73</v>
      </c>
    </row>
    <row r="3958" spans="1:23" x14ac:dyDescent="0.3">
      <c r="A3958" t="s">
        <v>3144</v>
      </c>
      <c r="B3958" s="4">
        <v>41276</v>
      </c>
      <c r="C3958" t="s">
        <v>7888</v>
      </c>
      <c r="D3958">
        <v>2013</v>
      </c>
      <c r="E3958" s="4">
        <v>41282</v>
      </c>
      <c r="F3958">
        <v>6</v>
      </c>
      <c r="G3958" t="s">
        <v>6848</v>
      </c>
      <c r="H3958" t="s">
        <v>7304</v>
      </c>
      <c r="I3958" t="s">
        <v>5980</v>
      </c>
      <c r="J3958" t="s">
        <v>5981</v>
      </c>
      <c r="K3958" t="s">
        <v>5975</v>
      </c>
      <c r="L3958" t="s">
        <v>5976</v>
      </c>
      <c r="M3958" t="s">
        <v>6044</v>
      </c>
      <c r="N3958" t="s">
        <v>3145</v>
      </c>
      <c r="O3958" t="s">
        <v>7915</v>
      </c>
      <c r="P3958">
        <v>0.1</v>
      </c>
      <c r="Q3958">
        <v>1533</v>
      </c>
      <c r="R3958">
        <v>-34</v>
      </c>
      <c r="S3958">
        <v>1567</v>
      </c>
      <c r="T3958">
        <v>-2.2178734507501598E-2</v>
      </c>
      <c r="U3958" t="s">
        <v>7891</v>
      </c>
      <c r="V3958" t="s">
        <v>10</v>
      </c>
      <c r="W3958" t="s">
        <v>73</v>
      </c>
    </row>
    <row r="3959" spans="1:23" x14ac:dyDescent="0.3">
      <c r="A3959" t="s">
        <v>3162</v>
      </c>
      <c r="B3959" s="4">
        <v>41279</v>
      </c>
      <c r="C3959" t="s">
        <v>7888</v>
      </c>
      <c r="D3959">
        <v>2013</v>
      </c>
      <c r="E3959" s="4">
        <v>41284</v>
      </c>
      <c r="F3959">
        <v>5</v>
      </c>
      <c r="G3959" t="s">
        <v>6972</v>
      </c>
      <c r="H3959" t="s">
        <v>7463</v>
      </c>
      <c r="I3959" t="s">
        <v>5980</v>
      </c>
      <c r="J3959" t="s">
        <v>5981</v>
      </c>
      <c r="K3959" t="s">
        <v>5975</v>
      </c>
      <c r="L3959" t="s">
        <v>5976</v>
      </c>
      <c r="M3959" t="s">
        <v>6044</v>
      </c>
      <c r="N3959" t="s">
        <v>1186</v>
      </c>
      <c r="O3959" t="s">
        <v>7915</v>
      </c>
      <c r="P3959">
        <v>0.1</v>
      </c>
      <c r="Q3959">
        <v>2757</v>
      </c>
      <c r="R3959">
        <v>1164</v>
      </c>
      <c r="S3959">
        <v>1593</v>
      </c>
      <c r="T3959">
        <v>0.42219804134929301</v>
      </c>
      <c r="U3959" t="s">
        <v>7897</v>
      </c>
      <c r="V3959" t="s">
        <v>14</v>
      </c>
      <c r="W3959" t="s">
        <v>15</v>
      </c>
    </row>
    <row r="3960" spans="1:23" x14ac:dyDescent="0.3">
      <c r="A3960" t="s">
        <v>3317</v>
      </c>
      <c r="B3960" s="4">
        <v>41331</v>
      </c>
      <c r="C3960" t="s">
        <v>7893</v>
      </c>
      <c r="D3960">
        <v>2013</v>
      </c>
      <c r="E3960" s="4">
        <v>41335</v>
      </c>
      <c r="F3960">
        <v>4</v>
      </c>
      <c r="G3960" t="s">
        <v>7098</v>
      </c>
      <c r="H3960" t="s">
        <v>7326</v>
      </c>
      <c r="I3960" t="s">
        <v>5980</v>
      </c>
      <c r="J3960" t="s">
        <v>5981</v>
      </c>
      <c r="K3960" t="s">
        <v>5975</v>
      </c>
      <c r="L3960" t="s">
        <v>5976</v>
      </c>
      <c r="M3960" t="s">
        <v>6044</v>
      </c>
      <c r="N3960" t="s">
        <v>3318</v>
      </c>
      <c r="O3960" t="s">
        <v>7915</v>
      </c>
      <c r="P3960">
        <v>0.1</v>
      </c>
      <c r="Q3960">
        <v>456</v>
      </c>
      <c r="R3960">
        <v>-25</v>
      </c>
      <c r="S3960">
        <v>481</v>
      </c>
      <c r="T3960">
        <v>-5.4824561403508797E-2</v>
      </c>
      <c r="U3960" t="s">
        <v>7910</v>
      </c>
      <c r="V3960" t="s">
        <v>14</v>
      </c>
      <c r="W3960" t="s">
        <v>36</v>
      </c>
    </row>
    <row r="3961" spans="1:23" x14ac:dyDescent="0.3">
      <c r="A3961" t="s">
        <v>3404</v>
      </c>
      <c r="B3961" s="4">
        <v>41366</v>
      </c>
      <c r="C3961" t="s">
        <v>7894</v>
      </c>
      <c r="D3961">
        <v>2013</v>
      </c>
      <c r="E3961" s="4">
        <v>41371</v>
      </c>
      <c r="F3961">
        <v>5</v>
      </c>
      <c r="G3961" t="s">
        <v>6998</v>
      </c>
      <c r="H3961" t="s">
        <v>7521</v>
      </c>
      <c r="I3961" t="s">
        <v>5980</v>
      </c>
      <c r="J3961" t="s">
        <v>5981</v>
      </c>
      <c r="K3961" t="s">
        <v>5985</v>
      </c>
      <c r="L3961" t="s">
        <v>5976</v>
      </c>
      <c r="M3961" t="s">
        <v>6044</v>
      </c>
      <c r="N3961" t="s">
        <v>2303</v>
      </c>
      <c r="O3961" t="s">
        <v>7915</v>
      </c>
      <c r="P3961">
        <v>0.1</v>
      </c>
      <c r="Q3961">
        <v>1339</v>
      </c>
      <c r="R3961">
        <v>223</v>
      </c>
      <c r="S3961">
        <v>1116</v>
      </c>
      <c r="T3961">
        <v>0.166542195668409</v>
      </c>
      <c r="U3961" t="s">
        <v>7891</v>
      </c>
      <c r="V3961" t="s">
        <v>10</v>
      </c>
      <c r="W3961" t="s">
        <v>73</v>
      </c>
    </row>
    <row r="3962" spans="1:23" x14ac:dyDescent="0.3">
      <c r="A3962" t="s">
        <v>3452</v>
      </c>
      <c r="B3962" s="4">
        <v>41386</v>
      </c>
      <c r="C3962" t="s">
        <v>7894</v>
      </c>
      <c r="D3962">
        <v>2013</v>
      </c>
      <c r="E3962" s="4">
        <v>41390</v>
      </c>
      <c r="F3962">
        <v>4</v>
      </c>
      <c r="G3962" t="s">
        <v>6660</v>
      </c>
      <c r="H3962" t="s">
        <v>7535</v>
      </c>
      <c r="I3962" t="s">
        <v>5980</v>
      </c>
      <c r="J3962" t="s">
        <v>5981</v>
      </c>
      <c r="K3962" t="s">
        <v>5975</v>
      </c>
      <c r="L3962" t="s">
        <v>5976</v>
      </c>
      <c r="M3962" t="s">
        <v>6044</v>
      </c>
      <c r="N3962" t="s">
        <v>1211</v>
      </c>
      <c r="O3962" t="s">
        <v>7915</v>
      </c>
      <c r="P3962">
        <v>0.1</v>
      </c>
      <c r="Q3962">
        <v>547</v>
      </c>
      <c r="R3962">
        <v>207</v>
      </c>
      <c r="S3962">
        <v>340</v>
      </c>
      <c r="T3962">
        <v>0.37842778793418602</v>
      </c>
      <c r="U3962" t="s">
        <v>7892</v>
      </c>
      <c r="V3962" t="s">
        <v>14</v>
      </c>
      <c r="W3962" t="s">
        <v>15</v>
      </c>
    </row>
    <row r="3963" spans="1:23" x14ac:dyDescent="0.3">
      <c r="A3963" t="s">
        <v>3537</v>
      </c>
      <c r="B3963" s="4">
        <v>41419</v>
      </c>
      <c r="C3963" t="s">
        <v>7896</v>
      </c>
      <c r="D3963">
        <v>2013</v>
      </c>
      <c r="E3963" s="4">
        <v>41425</v>
      </c>
      <c r="F3963">
        <v>6</v>
      </c>
      <c r="G3963" t="s">
        <v>6123</v>
      </c>
      <c r="H3963" t="s">
        <v>7326</v>
      </c>
      <c r="I3963" t="s">
        <v>5980</v>
      </c>
      <c r="J3963" t="s">
        <v>5981</v>
      </c>
      <c r="K3963" t="s">
        <v>5970</v>
      </c>
      <c r="L3963" t="s">
        <v>5976</v>
      </c>
      <c r="M3963" t="s">
        <v>6044</v>
      </c>
      <c r="N3963" t="s">
        <v>1551</v>
      </c>
      <c r="O3963" t="s">
        <v>7915</v>
      </c>
      <c r="P3963">
        <v>0.1</v>
      </c>
      <c r="Q3963">
        <v>1488</v>
      </c>
      <c r="R3963">
        <v>132</v>
      </c>
      <c r="S3963">
        <v>1356</v>
      </c>
      <c r="T3963">
        <v>8.8709677419354802E-2</v>
      </c>
      <c r="U3963" t="s">
        <v>7892</v>
      </c>
      <c r="V3963" t="s">
        <v>14</v>
      </c>
      <c r="W3963" t="s">
        <v>15</v>
      </c>
    </row>
    <row r="3964" spans="1:23" x14ac:dyDescent="0.3">
      <c r="A3964" t="s">
        <v>3609</v>
      </c>
      <c r="B3964" s="4">
        <v>41434</v>
      </c>
      <c r="C3964" t="s">
        <v>7898</v>
      </c>
      <c r="D3964">
        <v>2013</v>
      </c>
      <c r="E3964" s="4">
        <v>41440</v>
      </c>
      <c r="F3964">
        <v>6</v>
      </c>
      <c r="G3964" t="s">
        <v>6299</v>
      </c>
      <c r="H3964" t="s">
        <v>6135</v>
      </c>
      <c r="I3964" t="s">
        <v>5980</v>
      </c>
      <c r="J3964" t="s">
        <v>5981</v>
      </c>
      <c r="K3964" t="s">
        <v>5975</v>
      </c>
      <c r="L3964" t="s">
        <v>5976</v>
      </c>
      <c r="M3964" t="s">
        <v>6044</v>
      </c>
      <c r="N3964" t="s">
        <v>2313</v>
      </c>
      <c r="O3964" t="s">
        <v>7915</v>
      </c>
      <c r="P3964">
        <v>0.1</v>
      </c>
      <c r="Q3964">
        <v>264</v>
      </c>
      <c r="R3964">
        <v>50</v>
      </c>
      <c r="S3964">
        <v>214</v>
      </c>
      <c r="T3964">
        <v>0.189393939393939</v>
      </c>
      <c r="U3964" t="s">
        <v>7891</v>
      </c>
      <c r="V3964" t="s">
        <v>14</v>
      </c>
      <c r="W3964" t="s">
        <v>36</v>
      </c>
    </row>
    <row r="3965" spans="1:23" x14ac:dyDescent="0.3">
      <c r="A3965" t="s">
        <v>3627</v>
      </c>
      <c r="B3965" s="4">
        <v>41437</v>
      </c>
      <c r="C3965" t="s">
        <v>7898</v>
      </c>
      <c r="D3965">
        <v>2013</v>
      </c>
      <c r="E3965" s="4">
        <v>41441</v>
      </c>
      <c r="F3965">
        <v>4</v>
      </c>
      <c r="G3965" t="s">
        <v>7023</v>
      </c>
      <c r="H3965" t="s">
        <v>7577</v>
      </c>
      <c r="I3965" t="s">
        <v>5980</v>
      </c>
      <c r="J3965" t="s">
        <v>5981</v>
      </c>
      <c r="K3965" t="s">
        <v>5975</v>
      </c>
      <c r="L3965" t="s">
        <v>5976</v>
      </c>
      <c r="M3965" t="s">
        <v>6044</v>
      </c>
      <c r="N3965" t="s">
        <v>575</v>
      </c>
      <c r="O3965" t="s">
        <v>7915</v>
      </c>
      <c r="P3965">
        <v>0.1</v>
      </c>
      <c r="Q3965">
        <v>152</v>
      </c>
      <c r="R3965">
        <v>47</v>
      </c>
      <c r="S3965">
        <v>105</v>
      </c>
      <c r="T3965">
        <v>0.30921052631578999</v>
      </c>
      <c r="U3965" t="s">
        <v>7890</v>
      </c>
      <c r="V3965" t="s">
        <v>14</v>
      </c>
      <c r="W3965" t="s">
        <v>15</v>
      </c>
    </row>
    <row r="3966" spans="1:23" x14ac:dyDescent="0.3">
      <c r="A3966" t="s">
        <v>3655</v>
      </c>
      <c r="B3966" s="4">
        <v>41442</v>
      </c>
      <c r="C3966" t="s">
        <v>7898</v>
      </c>
      <c r="D3966">
        <v>2013</v>
      </c>
      <c r="E3966" s="4">
        <v>41444</v>
      </c>
      <c r="F3966">
        <v>2</v>
      </c>
      <c r="G3966" t="s">
        <v>7582</v>
      </c>
      <c r="H3966" t="s">
        <v>7433</v>
      </c>
      <c r="I3966" t="s">
        <v>5980</v>
      </c>
      <c r="J3966" t="s">
        <v>5981</v>
      </c>
      <c r="K3966" t="s">
        <v>5975</v>
      </c>
      <c r="L3966" t="s">
        <v>5988</v>
      </c>
      <c r="M3966" t="s">
        <v>6044</v>
      </c>
      <c r="N3966" t="s">
        <v>1646</v>
      </c>
      <c r="O3966" t="s">
        <v>7915</v>
      </c>
      <c r="P3966">
        <v>0.1</v>
      </c>
      <c r="Q3966">
        <v>1243</v>
      </c>
      <c r="R3966">
        <v>345</v>
      </c>
      <c r="S3966">
        <v>898</v>
      </c>
      <c r="T3966">
        <v>0.27755430410297699</v>
      </c>
      <c r="U3966" t="s">
        <v>7891</v>
      </c>
      <c r="V3966" t="s">
        <v>14</v>
      </c>
      <c r="W3966" t="s">
        <v>36</v>
      </c>
    </row>
    <row r="3967" spans="1:23" x14ac:dyDescent="0.3">
      <c r="A3967" t="s">
        <v>3716</v>
      </c>
      <c r="B3967" s="4">
        <v>41453</v>
      </c>
      <c r="C3967" t="s">
        <v>7898</v>
      </c>
      <c r="D3967">
        <v>2013</v>
      </c>
      <c r="E3967" s="4">
        <v>41453</v>
      </c>
      <c r="F3967">
        <v>0</v>
      </c>
      <c r="G3967" t="s">
        <v>6520</v>
      </c>
      <c r="H3967" t="s">
        <v>7208</v>
      </c>
      <c r="I3967" t="s">
        <v>5980</v>
      </c>
      <c r="J3967" t="s">
        <v>5981</v>
      </c>
      <c r="K3967" t="s">
        <v>5975</v>
      </c>
      <c r="L3967" t="s">
        <v>6007</v>
      </c>
      <c r="M3967" t="s">
        <v>6044</v>
      </c>
      <c r="N3967" t="s">
        <v>750</v>
      </c>
      <c r="O3967" t="s">
        <v>7915</v>
      </c>
      <c r="P3967">
        <v>0.1</v>
      </c>
      <c r="Q3967">
        <v>404</v>
      </c>
      <c r="R3967">
        <v>99</v>
      </c>
      <c r="S3967">
        <v>305</v>
      </c>
      <c r="T3967">
        <v>0.24504950495049499</v>
      </c>
      <c r="U3967" t="s">
        <v>7891</v>
      </c>
      <c r="V3967" t="s">
        <v>14</v>
      </c>
      <c r="W3967" t="s">
        <v>36</v>
      </c>
    </row>
    <row r="3968" spans="1:23" x14ac:dyDescent="0.3">
      <c r="A3968" t="s">
        <v>3752</v>
      </c>
      <c r="B3968" s="4">
        <v>41466</v>
      </c>
      <c r="C3968" t="s">
        <v>7909</v>
      </c>
      <c r="D3968">
        <v>2013</v>
      </c>
      <c r="E3968" s="4">
        <v>41471</v>
      </c>
      <c r="F3968">
        <v>5</v>
      </c>
      <c r="G3968" t="s">
        <v>6302</v>
      </c>
      <c r="H3968" t="s">
        <v>7192</v>
      </c>
      <c r="I3968" t="s">
        <v>5980</v>
      </c>
      <c r="J3968" t="s">
        <v>5981</v>
      </c>
      <c r="K3968" t="s">
        <v>5985</v>
      </c>
      <c r="L3968" t="s">
        <v>5976</v>
      </c>
      <c r="M3968" t="s">
        <v>6044</v>
      </c>
      <c r="N3968" t="s">
        <v>1646</v>
      </c>
      <c r="O3968" t="s">
        <v>7915</v>
      </c>
      <c r="P3968">
        <v>0.1</v>
      </c>
      <c r="Q3968">
        <v>414</v>
      </c>
      <c r="R3968">
        <v>115</v>
      </c>
      <c r="S3968">
        <v>299</v>
      </c>
      <c r="T3968">
        <v>0.27777777777777801</v>
      </c>
      <c r="U3968" t="s">
        <v>7890</v>
      </c>
      <c r="V3968" t="s">
        <v>14</v>
      </c>
      <c r="W3968" t="s">
        <v>36</v>
      </c>
    </row>
    <row r="3969" spans="1:23" x14ac:dyDescent="0.3">
      <c r="A3969" t="s">
        <v>3786</v>
      </c>
      <c r="B3969" s="4">
        <v>41479</v>
      </c>
      <c r="C3969" t="s">
        <v>7909</v>
      </c>
      <c r="D3969">
        <v>2013</v>
      </c>
      <c r="E3969" s="4">
        <v>41483</v>
      </c>
      <c r="F3969">
        <v>4</v>
      </c>
      <c r="G3969" t="s">
        <v>7411</v>
      </c>
      <c r="H3969" t="s">
        <v>6135</v>
      </c>
      <c r="I3969" t="s">
        <v>5980</v>
      </c>
      <c r="J3969" t="s">
        <v>5981</v>
      </c>
      <c r="K3969" t="s">
        <v>5985</v>
      </c>
      <c r="L3969" t="s">
        <v>5976</v>
      </c>
      <c r="M3969" t="s">
        <v>6044</v>
      </c>
      <c r="N3969" t="s">
        <v>1085</v>
      </c>
      <c r="O3969" t="s">
        <v>7915</v>
      </c>
      <c r="P3969">
        <v>0.1</v>
      </c>
      <c r="Q3969">
        <v>320</v>
      </c>
      <c r="R3969">
        <v>82</v>
      </c>
      <c r="S3969">
        <v>238</v>
      </c>
      <c r="T3969">
        <v>0.25624999999999998</v>
      </c>
      <c r="U3969" t="s">
        <v>7895</v>
      </c>
      <c r="V3969" t="s">
        <v>14</v>
      </c>
      <c r="W3969" t="s">
        <v>36</v>
      </c>
    </row>
    <row r="3970" spans="1:23" x14ac:dyDescent="0.3">
      <c r="A3970" t="s">
        <v>3795</v>
      </c>
      <c r="B3970" s="4">
        <v>41484</v>
      </c>
      <c r="C3970" t="s">
        <v>7909</v>
      </c>
      <c r="D3970">
        <v>2013</v>
      </c>
      <c r="E3970" s="4">
        <v>41488</v>
      </c>
      <c r="F3970">
        <v>4</v>
      </c>
      <c r="G3970" t="s">
        <v>7089</v>
      </c>
      <c r="H3970" t="s">
        <v>7594</v>
      </c>
      <c r="I3970" t="s">
        <v>5980</v>
      </c>
      <c r="J3970" t="s">
        <v>5981</v>
      </c>
      <c r="K3970" t="s">
        <v>5975</v>
      </c>
      <c r="L3970" t="s">
        <v>5976</v>
      </c>
      <c r="M3970" t="s">
        <v>6044</v>
      </c>
      <c r="N3970" t="s">
        <v>1013</v>
      </c>
      <c r="O3970" t="s">
        <v>7915</v>
      </c>
      <c r="P3970">
        <v>0.1</v>
      </c>
      <c r="Q3970">
        <v>837</v>
      </c>
      <c r="R3970">
        <v>288</v>
      </c>
      <c r="S3970">
        <v>549</v>
      </c>
      <c r="T3970">
        <v>0.34408602150537598</v>
      </c>
      <c r="U3970" t="s">
        <v>7895</v>
      </c>
      <c r="V3970" t="s">
        <v>14</v>
      </c>
      <c r="W3970" t="s">
        <v>36</v>
      </c>
    </row>
    <row r="3971" spans="1:23" x14ac:dyDescent="0.3">
      <c r="A3971" t="s">
        <v>3895</v>
      </c>
      <c r="B3971" s="4">
        <v>41501</v>
      </c>
      <c r="C3971" t="s">
        <v>7900</v>
      </c>
      <c r="D3971">
        <v>2013</v>
      </c>
      <c r="E3971" s="4">
        <v>41506</v>
      </c>
      <c r="F3971">
        <v>5</v>
      </c>
      <c r="G3971" t="s">
        <v>6161</v>
      </c>
      <c r="H3971" t="s">
        <v>7304</v>
      </c>
      <c r="I3971" t="s">
        <v>5980</v>
      </c>
      <c r="J3971" t="s">
        <v>5981</v>
      </c>
      <c r="K3971" t="s">
        <v>5985</v>
      </c>
      <c r="L3971" t="s">
        <v>5976</v>
      </c>
      <c r="M3971" t="s">
        <v>6044</v>
      </c>
      <c r="N3971" t="s">
        <v>3596</v>
      </c>
      <c r="O3971" t="s">
        <v>7915</v>
      </c>
      <c r="P3971">
        <v>0.1</v>
      </c>
      <c r="Q3971">
        <v>827</v>
      </c>
      <c r="R3971">
        <v>-92</v>
      </c>
      <c r="S3971">
        <v>919</v>
      </c>
      <c r="T3971">
        <v>-0.11124546553808901</v>
      </c>
      <c r="U3971" t="s">
        <v>7895</v>
      </c>
      <c r="V3971" t="s">
        <v>14</v>
      </c>
      <c r="W3971" t="s">
        <v>36</v>
      </c>
    </row>
    <row r="3972" spans="1:23" x14ac:dyDescent="0.3">
      <c r="A3972" t="s">
        <v>3895</v>
      </c>
      <c r="B3972" s="4">
        <v>41501</v>
      </c>
      <c r="C3972" t="s">
        <v>7900</v>
      </c>
      <c r="D3972">
        <v>2013</v>
      </c>
      <c r="E3972" s="4">
        <v>41506</v>
      </c>
      <c r="F3972">
        <v>5</v>
      </c>
      <c r="G3972" t="s">
        <v>6161</v>
      </c>
      <c r="H3972" t="s">
        <v>7304</v>
      </c>
      <c r="I3972" t="s">
        <v>5980</v>
      </c>
      <c r="J3972" t="s">
        <v>5981</v>
      </c>
      <c r="K3972" t="s">
        <v>5985</v>
      </c>
      <c r="L3972" t="s">
        <v>5976</v>
      </c>
      <c r="M3972" t="s">
        <v>6044</v>
      </c>
      <c r="N3972" t="s">
        <v>754</v>
      </c>
      <c r="O3972" t="s">
        <v>7915</v>
      </c>
      <c r="P3972">
        <v>0.1</v>
      </c>
      <c r="Q3972">
        <v>229</v>
      </c>
      <c r="R3972">
        <v>51</v>
      </c>
      <c r="S3972">
        <v>178</v>
      </c>
      <c r="T3972">
        <v>0.22270742358078599</v>
      </c>
      <c r="U3972" t="s">
        <v>7891</v>
      </c>
      <c r="V3972" t="s">
        <v>10</v>
      </c>
      <c r="W3972" t="s">
        <v>73</v>
      </c>
    </row>
    <row r="3973" spans="1:23" x14ac:dyDescent="0.3">
      <c r="A3973" t="s">
        <v>3992</v>
      </c>
      <c r="B3973" s="4">
        <v>41520</v>
      </c>
      <c r="C3973" t="s">
        <v>7901</v>
      </c>
      <c r="D3973">
        <v>2013</v>
      </c>
      <c r="E3973" s="4">
        <v>41522</v>
      </c>
      <c r="F3973">
        <v>2</v>
      </c>
      <c r="G3973" t="s">
        <v>7257</v>
      </c>
      <c r="H3973" t="s">
        <v>7069</v>
      </c>
      <c r="I3973" t="s">
        <v>5980</v>
      </c>
      <c r="J3973" t="s">
        <v>5981</v>
      </c>
      <c r="K3973" t="s">
        <v>5970</v>
      </c>
      <c r="L3973" t="s">
        <v>5971</v>
      </c>
      <c r="M3973" t="s">
        <v>6044</v>
      </c>
      <c r="N3973" t="s">
        <v>3993</v>
      </c>
      <c r="O3973" t="s">
        <v>7915</v>
      </c>
      <c r="P3973">
        <v>0.1</v>
      </c>
      <c r="Q3973">
        <v>3156</v>
      </c>
      <c r="R3973">
        <v>35</v>
      </c>
      <c r="S3973">
        <v>3121</v>
      </c>
      <c r="T3973">
        <v>1.1089987325728801E-2</v>
      </c>
      <c r="U3973" t="s">
        <v>7897</v>
      </c>
      <c r="V3973" t="s">
        <v>10</v>
      </c>
      <c r="W3973" t="s">
        <v>73</v>
      </c>
    </row>
    <row r="3974" spans="1:23" x14ac:dyDescent="0.3">
      <c r="A3974" t="s">
        <v>4097</v>
      </c>
      <c r="B3974" s="4">
        <v>41540</v>
      </c>
      <c r="C3974" t="s">
        <v>7901</v>
      </c>
      <c r="D3974">
        <v>2013</v>
      </c>
      <c r="E3974" s="4">
        <v>41544</v>
      </c>
      <c r="F3974">
        <v>4</v>
      </c>
      <c r="G3974" t="s">
        <v>7456</v>
      </c>
      <c r="H3974" t="s">
        <v>7350</v>
      </c>
      <c r="I3974" t="s">
        <v>5980</v>
      </c>
      <c r="J3974" t="s">
        <v>5981</v>
      </c>
      <c r="K3974" t="s">
        <v>5975</v>
      </c>
      <c r="L3974" t="s">
        <v>5976</v>
      </c>
      <c r="M3974" t="s">
        <v>6044</v>
      </c>
      <c r="N3974" t="s">
        <v>4098</v>
      </c>
      <c r="O3974" t="s">
        <v>7915</v>
      </c>
      <c r="P3974">
        <v>0.1</v>
      </c>
      <c r="Q3974">
        <v>306</v>
      </c>
      <c r="R3974">
        <v>20</v>
      </c>
      <c r="S3974">
        <v>286</v>
      </c>
      <c r="T3974">
        <v>6.5359477124182996E-2</v>
      </c>
      <c r="U3974" t="s">
        <v>7895</v>
      </c>
      <c r="V3974" t="s">
        <v>14</v>
      </c>
      <c r="W3974" t="s">
        <v>15</v>
      </c>
    </row>
    <row r="3975" spans="1:23" x14ac:dyDescent="0.3">
      <c r="A3975" t="s">
        <v>4136</v>
      </c>
      <c r="B3975" s="4">
        <v>41545</v>
      </c>
      <c r="C3975" t="s">
        <v>7901</v>
      </c>
      <c r="D3975">
        <v>2013</v>
      </c>
      <c r="E3975" s="4">
        <v>41545</v>
      </c>
      <c r="F3975">
        <v>0</v>
      </c>
      <c r="G3975" t="s">
        <v>6402</v>
      </c>
      <c r="H3975" t="s">
        <v>7655</v>
      </c>
      <c r="I3975" t="s">
        <v>5980</v>
      </c>
      <c r="J3975" t="s">
        <v>5981</v>
      </c>
      <c r="K3975" t="s">
        <v>5985</v>
      </c>
      <c r="L3975" t="s">
        <v>6007</v>
      </c>
      <c r="M3975" t="s">
        <v>6044</v>
      </c>
      <c r="N3975" t="s">
        <v>1039</v>
      </c>
      <c r="O3975" t="s">
        <v>7915</v>
      </c>
      <c r="P3975">
        <v>0.1</v>
      </c>
      <c r="Q3975">
        <v>449</v>
      </c>
      <c r="R3975">
        <v>145</v>
      </c>
      <c r="S3975">
        <v>304</v>
      </c>
      <c r="T3975">
        <v>0.32293986636971</v>
      </c>
      <c r="U3975" t="s">
        <v>7892</v>
      </c>
      <c r="V3975" t="s">
        <v>14</v>
      </c>
      <c r="W3975" t="s">
        <v>15</v>
      </c>
    </row>
    <row r="3976" spans="1:23" x14ac:dyDescent="0.3">
      <c r="A3976" t="s">
        <v>4136</v>
      </c>
      <c r="B3976" s="4">
        <v>41545</v>
      </c>
      <c r="C3976" t="s">
        <v>7901</v>
      </c>
      <c r="D3976">
        <v>2013</v>
      </c>
      <c r="E3976" s="4">
        <v>41545</v>
      </c>
      <c r="F3976">
        <v>0</v>
      </c>
      <c r="G3976" t="s">
        <v>6402</v>
      </c>
      <c r="H3976" t="s">
        <v>7655</v>
      </c>
      <c r="I3976" t="s">
        <v>5980</v>
      </c>
      <c r="J3976" t="s">
        <v>5981</v>
      </c>
      <c r="K3976" t="s">
        <v>5985</v>
      </c>
      <c r="L3976" t="s">
        <v>6007</v>
      </c>
      <c r="M3976" t="s">
        <v>6044</v>
      </c>
      <c r="N3976" t="s">
        <v>1341</v>
      </c>
      <c r="O3976" t="s">
        <v>7915</v>
      </c>
      <c r="P3976">
        <v>0.1</v>
      </c>
      <c r="Q3976">
        <v>762</v>
      </c>
      <c r="R3976">
        <v>-8</v>
      </c>
      <c r="S3976">
        <v>770</v>
      </c>
      <c r="T3976">
        <v>-1.0498687664042E-2</v>
      </c>
      <c r="U3976" t="s">
        <v>7899</v>
      </c>
      <c r="V3976" t="s">
        <v>14</v>
      </c>
      <c r="W3976" t="s">
        <v>15</v>
      </c>
    </row>
    <row r="3977" spans="1:23" x14ac:dyDescent="0.3">
      <c r="A3977" t="s">
        <v>4140</v>
      </c>
      <c r="B3977" s="4">
        <v>41546</v>
      </c>
      <c r="C3977" t="s">
        <v>7901</v>
      </c>
      <c r="D3977">
        <v>2013</v>
      </c>
      <c r="E3977" s="4">
        <v>41551</v>
      </c>
      <c r="F3977">
        <v>5</v>
      </c>
      <c r="G3977" t="s">
        <v>7182</v>
      </c>
      <c r="H3977" t="s">
        <v>7656</v>
      </c>
      <c r="I3977" t="s">
        <v>5980</v>
      </c>
      <c r="J3977" t="s">
        <v>5981</v>
      </c>
      <c r="K3977" t="s">
        <v>5975</v>
      </c>
      <c r="L3977" t="s">
        <v>5976</v>
      </c>
      <c r="M3977" t="s">
        <v>6044</v>
      </c>
      <c r="N3977" t="s">
        <v>350</v>
      </c>
      <c r="O3977" t="s">
        <v>7915</v>
      </c>
      <c r="P3977">
        <v>0.1</v>
      </c>
      <c r="Q3977">
        <v>875</v>
      </c>
      <c r="R3977">
        <v>-68</v>
      </c>
      <c r="S3977">
        <v>943</v>
      </c>
      <c r="T3977">
        <v>-7.7714285714285694E-2</v>
      </c>
      <c r="U3977" t="s">
        <v>7910</v>
      </c>
      <c r="V3977" t="s">
        <v>14</v>
      </c>
      <c r="W3977" t="s">
        <v>36</v>
      </c>
    </row>
    <row r="3978" spans="1:23" x14ac:dyDescent="0.3">
      <c r="A3978" t="s">
        <v>4177</v>
      </c>
      <c r="B3978" s="4">
        <v>41562</v>
      </c>
      <c r="C3978" t="s">
        <v>7903</v>
      </c>
      <c r="D3978">
        <v>2013</v>
      </c>
      <c r="E3978" s="4">
        <v>41564</v>
      </c>
      <c r="F3978">
        <v>2</v>
      </c>
      <c r="G3978" t="s">
        <v>7166</v>
      </c>
      <c r="H3978" t="s">
        <v>7199</v>
      </c>
      <c r="I3978" t="s">
        <v>5980</v>
      </c>
      <c r="J3978" t="s">
        <v>5981</v>
      </c>
      <c r="K3978" t="s">
        <v>5985</v>
      </c>
      <c r="L3978" t="s">
        <v>5971</v>
      </c>
      <c r="M3978" t="s">
        <v>6044</v>
      </c>
      <c r="N3978" t="s">
        <v>4178</v>
      </c>
      <c r="O3978" t="s">
        <v>7915</v>
      </c>
      <c r="P3978">
        <v>0.1</v>
      </c>
      <c r="Q3978">
        <v>410</v>
      </c>
      <c r="R3978">
        <v>14</v>
      </c>
      <c r="S3978">
        <v>396</v>
      </c>
      <c r="T3978">
        <v>3.4146341463414602E-2</v>
      </c>
      <c r="U3978" t="s">
        <v>7890</v>
      </c>
      <c r="V3978" t="s">
        <v>14</v>
      </c>
      <c r="W3978" t="s">
        <v>36</v>
      </c>
    </row>
    <row r="3979" spans="1:23" x14ac:dyDescent="0.3">
      <c r="A3979" t="s">
        <v>4277</v>
      </c>
      <c r="B3979" s="4">
        <v>41591</v>
      </c>
      <c r="C3979" t="s">
        <v>7904</v>
      </c>
      <c r="D3979">
        <v>2013</v>
      </c>
      <c r="E3979" s="4">
        <v>41596</v>
      </c>
      <c r="F3979">
        <v>5</v>
      </c>
      <c r="G3979" t="s">
        <v>7046</v>
      </c>
      <c r="H3979" t="s">
        <v>6800</v>
      </c>
      <c r="I3979" t="s">
        <v>5980</v>
      </c>
      <c r="J3979" t="s">
        <v>5981</v>
      </c>
      <c r="K3979" t="s">
        <v>5975</v>
      </c>
      <c r="L3979" t="s">
        <v>5976</v>
      </c>
      <c r="M3979" t="s">
        <v>6044</v>
      </c>
      <c r="N3979" t="s">
        <v>3145</v>
      </c>
      <c r="O3979" t="s">
        <v>7915</v>
      </c>
      <c r="P3979">
        <v>0.1</v>
      </c>
      <c r="Q3979">
        <v>1533</v>
      </c>
      <c r="R3979">
        <v>-34</v>
      </c>
      <c r="S3979">
        <v>1567</v>
      </c>
      <c r="T3979">
        <v>-2.2178734507501598E-2</v>
      </c>
      <c r="U3979" t="s">
        <v>7891</v>
      </c>
      <c r="V3979" t="s">
        <v>10</v>
      </c>
      <c r="W3979" t="s">
        <v>73</v>
      </c>
    </row>
    <row r="3980" spans="1:23" x14ac:dyDescent="0.3">
      <c r="A3980" t="s">
        <v>4354</v>
      </c>
      <c r="B3980" s="4">
        <v>41607</v>
      </c>
      <c r="C3980" t="s">
        <v>7904</v>
      </c>
      <c r="D3980">
        <v>2013</v>
      </c>
      <c r="E3980" s="4">
        <v>41614</v>
      </c>
      <c r="F3980">
        <v>7</v>
      </c>
      <c r="G3980" t="s">
        <v>6350</v>
      </c>
      <c r="H3980" t="s">
        <v>6135</v>
      </c>
      <c r="I3980" t="s">
        <v>5980</v>
      </c>
      <c r="J3980" t="s">
        <v>5981</v>
      </c>
      <c r="K3980" t="s">
        <v>5985</v>
      </c>
      <c r="L3980" t="s">
        <v>5976</v>
      </c>
      <c r="M3980" t="s">
        <v>6044</v>
      </c>
      <c r="N3980" t="s">
        <v>201</v>
      </c>
      <c r="O3980" t="s">
        <v>7915</v>
      </c>
      <c r="P3980">
        <v>0.1</v>
      </c>
      <c r="Q3980">
        <v>2479</v>
      </c>
      <c r="R3980">
        <v>1019</v>
      </c>
      <c r="S3980">
        <v>1460</v>
      </c>
      <c r="T3980">
        <v>0.41105284388866498</v>
      </c>
      <c r="U3980" t="s">
        <v>7910</v>
      </c>
      <c r="V3980" t="s">
        <v>14</v>
      </c>
      <c r="W3980" t="s">
        <v>36</v>
      </c>
    </row>
    <row r="3981" spans="1:23" x14ac:dyDescent="0.3">
      <c r="A3981" t="s">
        <v>4360</v>
      </c>
      <c r="B3981" s="4">
        <v>41608</v>
      </c>
      <c r="C3981" t="s">
        <v>7904</v>
      </c>
      <c r="D3981">
        <v>2013</v>
      </c>
      <c r="E3981" s="4">
        <v>41615</v>
      </c>
      <c r="F3981">
        <v>7</v>
      </c>
      <c r="G3981" t="s">
        <v>7103</v>
      </c>
      <c r="H3981" t="s">
        <v>6135</v>
      </c>
      <c r="I3981" t="s">
        <v>5980</v>
      </c>
      <c r="J3981" t="s">
        <v>5981</v>
      </c>
      <c r="K3981" t="s">
        <v>5975</v>
      </c>
      <c r="L3981" t="s">
        <v>5976</v>
      </c>
      <c r="M3981" t="s">
        <v>6044</v>
      </c>
      <c r="N3981" t="s">
        <v>891</v>
      </c>
      <c r="O3981" t="s">
        <v>7915</v>
      </c>
      <c r="P3981">
        <v>0.1</v>
      </c>
      <c r="Q3981">
        <v>359</v>
      </c>
      <c r="R3981">
        <v>28</v>
      </c>
      <c r="S3981">
        <v>331</v>
      </c>
      <c r="T3981">
        <v>7.7994428969359306E-2</v>
      </c>
      <c r="U3981" t="s">
        <v>7899</v>
      </c>
      <c r="V3981" t="s">
        <v>14</v>
      </c>
      <c r="W3981" t="s">
        <v>36</v>
      </c>
    </row>
    <row r="3982" spans="1:23" x14ac:dyDescent="0.3">
      <c r="A3982" t="s">
        <v>4361</v>
      </c>
      <c r="B3982" s="4">
        <v>41610</v>
      </c>
      <c r="C3982" t="s">
        <v>7906</v>
      </c>
      <c r="D3982">
        <v>2013</v>
      </c>
      <c r="E3982" s="4">
        <v>41610</v>
      </c>
      <c r="F3982">
        <v>0</v>
      </c>
      <c r="G3982" t="s">
        <v>6551</v>
      </c>
      <c r="H3982" t="s">
        <v>6135</v>
      </c>
      <c r="I3982" t="s">
        <v>5980</v>
      </c>
      <c r="J3982" t="s">
        <v>5981</v>
      </c>
      <c r="K3982" t="s">
        <v>5970</v>
      </c>
      <c r="L3982" t="s">
        <v>6007</v>
      </c>
      <c r="M3982" t="s">
        <v>6044</v>
      </c>
      <c r="N3982" t="s">
        <v>4362</v>
      </c>
      <c r="O3982" t="s">
        <v>7915</v>
      </c>
      <c r="P3982">
        <v>0.1</v>
      </c>
      <c r="Q3982">
        <v>2432</v>
      </c>
      <c r="R3982">
        <v>513</v>
      </c>
      <c r="S3982">
        <v>1919</v>
      </c>
      <c r="T3982">
        <v>0.2109375</v>
      </c>
      <c r="U3982" t="s">
        <v>7899</v>
      </c>
      <c r="V3982" t="s">
        <v>10</v>
      </c>
      <c r="W3982" t="s">
        <v>73</v>
      </c>
    </row>
    <row r="3983" spans="1:23" x14ac:dyDescent="0.3">
      <c r="A3983" t="s">
        <v>4404</v>
      </c>
      <c r="B3983" s="4">
        <v>41618</v>
      </c>
      <c r="C3983" t="s">
        <v>7906</v>
      </c>
      <c r="D3983">
        <v>2013</v>
      </c>
      <c r="E3983" s="4">
        <v>41623</v>
      </c>
      <c r="F3983">
        <v>5</v>
      </c>
      <c r="G3983" t="s">
        <v>7109</v>
      </c>
      <c r="H3983" t="s">
        <v>7096</v>
      </c>
      <c r="I3983" t="s">
        <v>5980</v>
      </c>
      <c r="J3983" t="s">
        <v>5981</v>
      </c>
      <c r="K3983" t="s">
        <v>5985</v>
      </c>
      <c r="L3983" t="s">
        <v>5976</v>
      </c>
      <c r="M3983" t="s">
        <v>6044</v>
      </c>
      <c r="N3983" t="s">
        <v>52</v>
      </c>
      <c r="O3983" t="s">
        <v>7915</v>
      </c>
      <c r="P3983">
        <v>0.1</v>
      </c>
      <c r="Q3983">
        <v>470</v>
      </c>
      <c r="R3983">
        <v>73</v>
      </c>
      <c r="S3983">
        <v>397</v>
      </c>
      <c r="T3983">
        <v>0.15531914893616999</v>
      </c>
      <c r="U3983" t="s">
        <v>7902</v>
      </c>
      <c r="V3983" t="s">
        <v>14</v>
      </c>
      <c r="W3983" t="s">
        <v>36</v>
      </c>
    </row>
    <row r="3984" spans="1:23" x14ac:dyDescent="0.3">
      <c r="A3984" t="s">
        <v>3226</v>
      </c>
      <c r="B3984" s="4">
        <v>41305</v>
      </c>
      <c r="C3984" t="s">
        <v>7888</v>
      </c>
      <c r="D3984">
        <v>2013</v>
      </c>
      <c r="E3984" s="4">
        <v>41311</v>
      </c>
      <c r="F3984">
        <v>6</v>
      </c>
      <c r="G3984" t="s">
        <v>6320</v>
      </c>
      <c r="H3984" t="s">
        <v>6189</v>
      </c>
      <c r="I3984" t="s">
        <v>6010</v>
      </c>
      <c r="J3984" t="s">
        <v>5981</v>
      </c>
      <c r="K3984" t="s">
        <v>5975</v>
      </c>
      <c r="L3984" t="s">
        <v>5976</v>
      </c>
      <c r="M3984" t="s">
        <v>6047</v>
      </c>
      <c r="N3984" t="s">
        <v>2955</v>
      </c>
      <c r="O3984" t="s">
        <v>7915</v>
      </c>
      <c r="P3984">
        <v>0.1</v>
      </c>
      <c r="Q3984">
        <v>150</v>
      </c>
      <c r="R3984">
        <v>5</v>
      </c>
      <c r="S3984">
        <v>145</v>
      </c>
      <c r="T3984">
        <v>3.3333333333333298E-2</v>
      </c>
      <c r="U3984" t="s">
        <v>7890</v>
      </c>
      <c r="V3984" t="s">
        <v>14</v>
      </c>
      <c r="W3984" t="s">
        <v>36</v>
      </c>
    </row>
    <row r="3985" spans="1:23" x14ac:dyDescent="0.3">
      <c r="A3985" t="s">
        <v>3258</v>
      </c>
      <c r="B3985" s="4">
        <v>41316</v>
      </c>
      <c r="C3985" t="s">
        <v>7893</v>
      </c>
      <c r="D3985">
        <v>2013</v>
      </c>
      <c r="E3985" s="4">
        <v>41322</v>
      </c>
      <c r="F3985">
        <v>6</v>
      </c>
      <c r="G3985" t="s">
        <v>7176</v>
      </c>
      <c r="H3985" t="s">
        <v>6673</v>
      </c>
      <c r="I3985" t="s">
        <v>6010</v>
      </c>
      <c r="J3985" t="s">
        <v>5981</v>
      </c>
      <c r="K3985" t="s">
        <v>5985</v>
      </c>
      <c r="L3985" t="s">
        <v>5976</v>
      </c>
      <c r="M3985" t="s">
        <v>6047</v>
      </c>
      <c r="N3985" t="s">
        <v>3073</v>
      </c>
      <c r="O3985" t="s">
        <v>7915</v>
      </c>
      <c r="P3985">
        <v>0.1</v>
      </c>
      <c r="Q3985">
        <v>1973</v>
      </c>
      <c r="R3985">
        <v>767</v>
      </c>
      <c r="S3985">
        <v>1206</v>
      </c>
      <c r="T3985">
        <v>0.38874809934110499</v>
      </c>
      <c r="U3985" t="s">
        <v>7899</v>
      </c>
      <c r="V3985" t="s">
        <v>14</v>
      </c>
      <c r="W3985" t="s">
        <v>15</v>
      </c>
    </row>
    <row r="3986" spans="1:23" x14ac:dyDescent="0.3">
      <c r="A3986" t="s">
        <v>3813</v>
      </c>
      <c r="B3986" s="4">
        <v>41491</v>
      </c>
      <c r="C3986" t="s">
        <v>7900</v>
      </c>
      <c r="D3986">
        <v>2013</v>
      </c>
      <c r="E3986" s="4">
        <v>41493</v>
      </c>
      <c r="F3986">
        <v>2</v>
      </c>
      <c r="G3986" t="s">
        <v>6385</v>
      </c>
      <c r="H3986" t="s">
        <v>6046</v>
      </c>
      <c r="I3986" t="s">
        <v>6010</v>
      </c>
      <c r="J3986" t="s">
        <v>5981</v>
      </c>
      <c r="K3986" t="s">
        <v>5975</v>
      </c>
      <c r="L3986" t="s">
        <v>5988</v>
      </c>
      <c r="M3986" t="s">
        <v>6047</v>
      </c>
      <c r="N3986" t="s">
        <v>1163</v>
      </c>
      <c r="O3986" t="s">
        <v>7915</v>
      </c>
      <c r="P3986">
        <v>0.1</v>
      </c>
      <c r="Q3986">
        <v>172</v>
      </c>
      <c r="R3986">
        <v>48</v>
      </c>
      <c r="S3986">
        <v>124</v>
      </c>
      <c r="T3986">
        <v>0.27906976744186002</v>
      </c>
      <c r="U3986" t="s">
        <v>7895</v>
      </c>
      <c r="V3986" t="s">
        <v>10</v>
      </c>
      <c r="W3986" t="s">
        <v>73</v>
      </c>
    </row>
    <row r="3987" spans="1:23" x14ac:dyDescent="0.3">
      <c r="A3987" t="s">
        <v>3938</v>
      </c>
      <c r="B3987" s="4">
        <v>41510</v>
      </c>
      <c r="C3987" t="s">
        <v>7900</v>
      </c>
      <c r="D3987">
        <v>2013</v>
      </c>
      <c r="E3987" s="4">
        <v>41513</v>
      </c>
      <c r="F3987">
        <v>3</v>
      </c>
      <c r="G3987" t="s">
        <v>6955</v>
      </c>
      <c r="H3987" t="s">
        <v>7497</v>
      </c>
      <c r="I3987" t="s">
        <v>6010</v>
      </c>
      <c r="J3987" t="s">
        <v>5981</v>
      </c>
      <c r="K3987" t="s">
        <v>5970</v>
      </c>
      <c r="L3987" t="s">
        <v>5971</v>
      </c>
      <c r="M3987" t="s">
        <v>6047</v>
      </c>
      <c r="N3987" t="s">
        <v>3939</v>
      </c>
      <c r="O3987" t="s">
        <v>7915</v>
      </c>
      <c r="P3987">
        <v>0.1</v>
      </c>
      <c r="Q3987">
        <v>450</v>
      </c>
      <c r="R3987">
        <v>190</v>
      </c>
      <c r="S3987">
        <v>260</v>
      </c>
      <c r="T3987">
        <v>0.422222222222222</v>
      </c>
      <c r="U3987" t="s">
        <v>7892</v>
      </c>
      <c r="V3987" t="s">
        <v>14</v>
      </c>
      <c r="W3987" t="s">
        <v>15</v>
      </c>
    </row>
    <row r="3988" spans="1:23" x14ac:dyDescent="0.3">
      <c r="A3988" t="s">
        <v>3987</v>
      </c>
      <c r="B3988" s="4">
        <v>41519</v>
      </c>
      <c r="C3988" t="s">
        <v>7901</v>
      </c>
      <c r="D3988">
        <v>2013</v>
      </c>
      <c r="E3988" s="4">
        <v>41522</v>
      </c>
      <c r="F3988">
        <v>3</v>
      </c>
      <c r="G3988" t="s">
        <v>6486</v>
      </c>
      <c r="H3988" t="s">
        <v>6892</v>
      </c>
      <c r="I3988" t="s">
        <v>6010</v>
      </c>
      <c r="J3988" t="s">
        <v>5981</v>
      </c>
      <c r="K3988" t="s">
        <v>5975</v>
      </c>
      <c r="L3988" t="s">
        <v>5988</v>
      </c>
      <c r="M3988" t="s">
        <v>6047</v>
      </c>
      <c r="N3988" t="s">
        <v>891</v>
      </c>
      <c r="O3988" t="s">
        <v>7915</v>
      </c>
      <c r="P3988">
        <v>0.1</v>
      </c>
      <c r="Q3988">
        <v>215</v>
      </c>
      <c r="R3988">
        <v>17</v>
      </c>
      <c r="S3988">
        <v>198</v>
      </c>
      <c r="T3988">
        <v>7.9069767441860506E-2</v>
      </c>
      <c r="U3988" t="s">
        <v>7891</v>
      </c>
      <c r="V3988" t="s">
        <v>14</v>
      </c>
      <c r="W3988" t="s">
        <v>36</v>
      </c>
    </row>
    <row r="3989" spans="1:23" x14ac:dyDescent="0.3">
      <c r="A3989" t="s">
        <v>4057</v>
      </c>
      <c r="B3989" s="4">
        <v>41533</v>
      </c>
      <c r="C3989" t="s">
        <v>7901</v>
      </c>
      <c r="D3989">
        <v>2013</v>
      </c>
      <c r="E3989" s="4">
        <v>41536</v>
      </c>
      <c r="F3989">
        <v>3</v>
      </c>
      <c r="G3989" t="s">
        <v>6064</v>
      </c>
      <c r="H3989" t="s">
        <v>6273</v>
      </c>
      <c r="I3989" t="s">
        <v>6010</v>
      </c>
      <c r="J3989" t="s">
        <v>5981</v>
      </c>
      <c r="K3989" t="s">
        <v>5975</v>
      </c>
      <c r="L3989" t="s">
        <v>5988</v>
      </c>
      <c r="M3989" t="s">
        <v>6047</v>
      </c>
      <c r="N3989" t="s">
        <v>3085</v>
      </c>
      <c r="O3989" t="s">
        <v>7915</v>
      </c>
      <c r="P3989">
        <v>0.1</v>
      </c>
      <c r="Q3989">
        <v>228</v>
      </c>
      <c r="R3989">
        <v>81</v>
      </c>
      <c r="S3989">
        <v>147</v>
      </c>
      <c r="T3989">
        <v>0.355263157894737</v>
      </c>
      <c r="U3989" t="s">
        <v>7895</v>
      </c>
      <c r="V3989" t="s">
        <v>14</v>
      </c>
      <c r="W3989" t="s">
        <v>15</v>
      </c>
    </row>
    <row r="3990" spans="1:23" x14ac:dyDescent="0.3">
      <c r="A3990" t="s">
        <v>4077</v>
      </c>
      <c r="B3990" s="4">
        <v>41537</v>
      </c>
      <c r="C3990" t="s">
        <v>7901</v>
      </c>
      <c r="D3990">
        <v>2013</v>
      </c>
      <c r="E3990" s="4">
        <v>41538</v>
      </c>
      <c r="F3990">
        <v>1</v>
      </c>
      <c r="G3990" t="s">
        <v>6718</v>
      </c>
      <c r="H3990" t="s">
        <v>6943</v>
      </c>
      <c r="I3990" t="s">
        <v>6010</v>
      </c>
      <c r="J3990" t="s">
        <v>5981</v>
      </c>
      <c r="K3990" t="s">
        <v>5975</v>
      </c>
      <c r="L3990" t="s">
        <v>6007</v>
      </c>
      <c r="M3990" t="s">
        <v>6047</v>
      </c>
      <c r="N3990" t="s">
        <v>1283</v>
      </c>
      <c r="O3990" t="s">
        <v>7915</v>
      </c>
      <c r="P3990">
        <v>0.1</v>
      </c>
      <c r="Q3990">
        <v>222</v>
      </c>
      <c r="R3990">
        <v>69</v>
      </c>
      <c r="S3990">
        <v>153</v>
      </c>
      <c r="T3990">
        <v>0.31081081081081102</v>
      </c>
      <c r="U3990" t="s">
        <v>7895</v>
      </c>
      <c r="V3990" t="s">
        <v>14</v>
      </c>
      <c r="W3990" t="s">
        <v>15</v>
      </c>
    </row>
    <row r="3991" spans="1:23" x14ac:dyDescent="0.3">
      <c r="A3991" t="s">
        <v>4149</v>
      </c>
      <c r="B3991" s="4">
        <v>41551</v>
      </c>
      <c r="C3991" t="s">
        <v>7903</v>
      </c>
      <c r="D3991">
        <v>2013</v>
      </c>
      <c r="E3991" s="4">
        <v>41554</v>
      </c>
      <c r="F3991">
        <v>3</v>
      </c>
      <c r="G3991" t="s">
        <v>6786</v>
      </c>
      <c r="H3991" t="s">
        <v>7657</v>
      </c>
      <c r="I3991" t="s">
        <v>6010</v>
      </c>
      <c r="J3991" t="s">
        <v>5981</v>
      </c>
      <c r="K3991" t="s">
        <v>5970</v>
      </c>
      <c r="L3991" t="s">
        <v>5971</v>
      </c>
      <c r="M3991" t="s">
        <v>6047</v>
      </c>
      <c r="N3991" t="s">
        <v>2455</v>
      </c>
      <c r="O3991" t="s">
        <v>7915</v>
      </c>
      <c r="P3991">
        <v>0.1</v>
      </c>
      <c r="Q3991">
        <v>524</v>
      </c>
      <c r="R3991">
        <v>81</v>
      </c>
      <c r="S3991">
        <v>443</v>
      </c>
      <c r="T3991">
        <v>0.15458015267175601</v>
      </c>
      <c r="U3991" t="s">
        <v>7891</v>
      </c>
      <c r="V3991" t="s">
        <v>14</v>
      </c>
      <c r="W3991" t="s">
        <v>15</v>
      </c>
    </row>
    <row r="3992" spans="1:23" x14ac:dyDescent="0.3">
      <c r="A3992" t="s">
        <v>4263</v>
      </c>
      <c r="B3992" s="4">
        <v>41589</v>
      </c>
      <c r="C3992" t="s">
        <v>7904</v>
      </c>
      <c r="D3992">
        <v>2013</v>
      </c>
      <c r="E3992" s="4">
        <v>41594</v>
      </c>
      <c r="F3992">
        <v>5</v>
      </c>
      <c r="G3992" t="s">
        <v>5972</v>
      </c>
      <c r="H3992" t="s">
        <v>6260</v>
      </c>
      <c r="I3992" t="s">
        <v>6010</v>
      </c>
      <c r="J3992" t="s">
        <v>5981</v>
      </c>
      <c r="K3992" t="s">
        <v>5975</v>
      </c>
      <c r="L3992" t="s">
        <v>5976</v>
      </c>
      <c r="M3992" t="s">
        <v>6047</v>
      </c>
      <c r="N3992" t="s">
        <v>1084</v>
      </c>
      <c r="O3992" t="s">
        <v>7915</v>
      </c>
      <c r="P3992">
        <v>0.1</v>
      </c>
      <c r="Q3992">
        <v>771</v>
      </c>
      <c r="R3992">
        <v>163</v>
      </c>
      <c r="S3992">
        <v>608</v>
      </c>
      <c r="T3992">
        <v>0.21141374837872901</v>
      </c>
      <c r="U3992" t="s">
        <v>7910</v>
      </c>
      <c r="V3992" t="s">
        <v>14</v>
      </c>
      <c r="W3992" t="s">
        <v>15</v>
      </c>
    </row>
    <row r="3993" spans="1:23" x14ac:dyDescent="0.3">
      <c r="A3993" t="s">
        <v>4282</v>
      </c>
      <c r="B3993" s="4">
        <v>41593</v>
      </c>
      <c r="C3993" t="s">
        <v>7904</v>
      </c>
      <c r="D3993">
        <v>2013</v>
      </c>
      <c r="E3993" s="4">
        <v>41595</v>
      </c>
      <c r="F3993">
        <v>2</v>
      </c>
      <c r="G3993" t="s">
        <v>6858</v>
      </c>
      <c r="H3993" t="s">
        <v>7674</v>
      </c>
      <c r="I3993" t="s">
        <v>6010</v>
      </c>
      <c r="J3993" t="s">
        <v>5981</v>
      </c>
      <c r="K3993" t="s">
        <v>5975</v>
      </c>
      <c r="L3993" t="s">
        <v>5988</v>
      </c>
      <c r="M3993" t="s">
        <v>6047</v>
      </c>
      <c r="N3993" t="s">
        <v>243</v>
      </c>
      <c r="O3993" t="s">
        <v>7915</v>
      </c>
      <c r="P3993">
        <v>0.1</v>
      </c>
      <c r="Q3993">
        <v>256</v>
      </c>
      <c r="R3993">
        <v>57</v>
      </c>
      <c r="S3993">
        <v>199</v>
      </c>
      <c r="T3993">
        <v>0.22265625</v>
      </c>
      <c r="U3993" t="s">
        <v>7899</v>
      </c>
      <c r="V3993" t="s">
        <v>10</v>
      </c>
      <c r="W3993" t="s">
        <v>73</v>
      </c>
    </row>
    <row r="3994" spans="1:23" x14ac:dyDescent="0.3">
      <c r="A3994" t="s">
        <v>4309</v>
      </c>
      <c r="B3994" s="4">
        <v>41598</v>
      </c>
      <c r="C3994" t="s">
        <v>7904</v>
      </c>
      <c r="D3994">
        <v>2013</v>
      </c>
      <c r="E3994" s="4">
        <v>41600</v>
      </c>
      <c r="F3994">
        <v>2</v>
      </c>
      <c r="G3994" t="s">
        <v>6593</v>
      </c>
      <c r="H3994" t="s">
        <v>6046</v>
      </c>
      <c r="I3994" t="s">
        <v>6010</v>
      </c>
      <c r="J3994" t="s">
        <v>5981</v>
      </c>
      <c r="K3994" t="s">
        <v>5985</v>
      </c>
      <c r="L3994" t="s">
        <v>5971</v>
      </c>
      <c r="M3994" t="s">
        <v>6047</v>
      </c>
      <c r="N3994" t="s">
        <v>3706</v>
      </c>
      <c r="O3994" t="s">
        <v>7915</v>
      </c>
      <c r="P3994">
        <v>0.1</v>
      </c>
      <c r="Q3994">
        <v>221</v>
      </c>
      <c r="R3994">
        <v>-22</v>
      </c>
      <c r="S3994">
        <v>243</v>
      </c>
      <c r="T3994">
        <v>-9.9547511312217202E-2</v>
      </c>
      <c r="U3994" t="s">
        <v>7895</v>
      </c>
      <c r="V3994" t="s">
        <v>14</v>
      </c>
      <c r="W3994" t="s">
        <v>15</v>
      </c>
    </row>
    <row r="3995" spans="1:23" x14ac:dyDescent="0.3">
      <c r="A3995" t="s">
        <v>4323</v>
      </c>
      <c r="B3995" s="4">
        <v>41600</v>
      </c>
      <c r="C3995" t="s">
        <v>7904</v>
      </c>
      <c r="D3995">
        <v>2013</v>
      </c>
      <c r="E3995" s="4">
        <v>41606</v>
      </c>
      <c r="F3995">
        <v>6</v>
      </c>
      <c r="G3995" t="s">
        <v>6005</v>
      </c>
      <c r="H3995" t="s">
        <v>6794</v>
      </c>
      <c r="I3995" t="s">
        <v>6010</v>
      </c>
      <c r="J3995" t="s">
        <v>5981</v>
      </c>
      <c r="K3995" t="s">
        <v>5975</v>
      </c>
      <c r="L3995" t="s">
        <v>5976</v>
      </c>
      <c r="M3995" t="s">
        <v>6047</v>
      </c>
      <c r="N3995" t="s">
        <v>2995</v>
      </c>
      <c r="O3995" t="s">
        <v>7915</v>
      </c>
      <c r="P3995">
        <v>0.1</v>
      </c>
      <c r="Q3995">
        <v>1051</v>
      </c>
      <c r="R3995">
        <v>315</v>
      </c>
      <c r="S3995">
        <v>736</v>
      </c>
      <c r="T3995">
        <v>0.29971455756422499</v>
      </c>
      <c r="U3995" t="s">
        <v>7910</v>
      </c>
      <c r="V3995" t="s">
        <v>14</v>
      </c>
      <c r="W3995" t="s">
        <v>15</v>
      </c>
    </row>
    <row r="3996" spans="1:23" x14ac:dyDescent="0.3">
      <c r="A3996" t="s">
        <v>4471</v>
      </c>
      <c r="B3996" s="4">
        <v>41632</v>
      </c>
      <c r="C3996" t="s">
        <v>7906</v>
      </c>
      <c r="D3996">
        <v>2013</v>
      </c>
      <c r="E3996" s="4">
        <v>41636</v>
      </c>
      <c r="F3996">
        <v>4</v>
      </c>
      <c r="G3996" t="s">
        <v>6215</v>
      </c>
      <c r="H3996" t="s">
        <v>6076</v>
      </c>
      <c r="I3996" t="s">
        <v>6010</v>
      </c>
      <c r="J3996" t="s">
        <v>5981</v>
      </c>
      <c r="K3996" t="s">
        <v>5975</v>
      </c>
      <c r="L3996" t="s">
        <v>5971</v>
      </c>
      <c r="M3996" t="s">
        <v>6047</v>
      </c>
      <c r="N3996" t="s">
        <v>549</v>
      </c>
      <c r="O3996" t="s">
        <v>7915</v>
      </c>
      <c r="P3996">
        <v>0.1</v>
      </c>
      <c r="Q3996">
        <v>159</v>
      </c>
      <c r="R3996">
        <v>0</v>
      </c>
      <c r="S3996">
        <v>159</v>
      </c>
      <c r="T3996">
        <v>0</v>
      </c>
      <c r="U3996" t="s">
        <v>7890</v>
      </c>
      <c r="V3996" t="s">
        <v>14</v>
      </c>
      <c r="W3996" t="s">
        <v>36</v>
      </c>
    </row>
    <row r="3997" spans="1:23" x14ac:dyDescent="0.3">
      <c r="A3997" t="s">
        <v>3147</v>
      </c>
      <c r="B3997" s="4">
        <v>41277</v>
      </c>
      <c r="C3997" t="s">
        <v>7888</v>
      </c>
      <c r="D3997">
        <v>2013</v>
      </c>
      <c r="E3997" s="4">
        <v>41279</v>
      </c>
      <c r="F3997">
        <v>2</v>
      </c>
      <c r="G3997" t="s">
        <v>7079</v>
      </c>
      <c r="H3997" t="s">
        <v>6076</v>
      </c>
      <c r="I3997" t="s">
        <v>6010</v>
      </c>
      <c r="J3997" t="s">
        <v>5981</v>
      </c>
      <c r="K3997" t="s">
        <v>5985</v>
      </c>
      <c r="L3997" t="s">
        <v>5971</v>
      </c>
      <c r="M3997" t="s">
        <v>6200</v>
      </c>
      <c r="N3997" t="s">
        <v>1203</v>
      </c>
      <c r="O3997" t="s">
        <v>7915</v>
      </c>
      <c r="P3997">
        <v>0.1</v>
      </c>
      <c r="Q3997">
        <v>970</v>
      </c>
      <c r="R3997">
        <v>216</v>
      </c>
      <c r="S3997">
        <v>754</v>
      </c>
      <c r="T3997">
        <v>0.22268041237113401</v>
      </c>
      <c r="U3997" t="s">
        <v>7895</v>
      </c>
      <c r="V3997" t="s">
        <v>10</v>
      </c>
      <c r="W3997" t="s">
        <v>73</v>
      </c>
    </row>
    <row r="3998" spans="1:23" x14ac:dyDescent="0.3">
      <c r="A3998" t="s">
        <v>3150</v>
      </c>
      <c r="B3998" s="4">
        <v>41277</v>
      </c>
      <c r="C3998" t="s">
        <v>7888</v>
      </c>
      <c r="D3998">
        <v>2013</v>
      </c>
      <c r="E3998" s="4">
        <v>41283</v>
      </c>
      <c r="F3998">
        <v>6</v>
      </c>
      <c r="G3998" t="s">
        <v>6738</v>
      </c>
      <c r="H3998" t="s">
        <v>6110</v>
      </c>
      <c r="I3998" t="s">
        <v>6010</v>
      </c>
      <c r="J3998" t="s">
        <v>5981</v>
      </c>
      <c r="K3998" t="s">
        <v>5975</v>
      </c>
      <c r="L3998" t="s">
        <v>5976</v>
      </c>
      <c r="M3998" t="s">
        <v>6111</v>
      </c>
      <c r="N3998" t="s">
        <v>230</v>
      </c>
      <c r="O3998" t="s">
        <v>7915</v>
      </c>
      <c r="P3998">
        <v>0.1</v>
      </c>
      <c r="Q3998">
        <v>373</v>
      </c>
      <c r="R3998">
        <v>-4</v>
      </c>
      <c r="S3998">
        <v>377</v>
      </c>
      <c r="T3998">
        <v>-1.07238605898123E-2</v>
      </c>
      <c r="U3998" t="s">
        <v>7897</v>
      </c>
      <c r="V3998" t="s">
        <v>14</v>
      </c>
      <c r="W3998" t="s">
        <v>36</v>
      </c>
    </row>
    <row r="3999" spans="1:23" x14ac:dyDescent="0.3">
      <c r="A3999" t="s">
        <v>3329</v>
      </c>
      <c r="B3999" s="4">
        <v>41334</v>
      </c>
      <c r="C3999" t="s">
        <v>7907</v>
      </c>
      <c r="D3999">
        <v>2013</v>
      </c>
      <c r="E3999" s="4">
        <v>41337</v>
      </c>
      <c r="F3999">
        <v>3</v>
      </c>
      <c r="G3999" t="s">
        <v>7403</v>
      </c>
      <c r="H3999" t="s">
        <v>6712</v>
      </c>
      <c r="I3999" t="s">
        <v>6010</v>
      </c>
      <c r="J3999" t="s">
        <v>5981</v>
      </c>
      <c r="K3999" t="s">
        <v>5970</v>
      </c>
      <c r="L3999" t="s">
        <v>5988</v>
      </c>
      <c r="M3999" t="s">
        <v>6171</v>
      </c>
      <c r="N3999" t="s">
        <v>602</v>
      </c>
      <c r="O3999" t="s">
        <v>7915</v>
      </c>
      <c r="P3999">
        <v>0.1</v>
      </c>
      <c r="Q3999">
        <v>371</v>
      </c>
      <c r="R3999">
        <v>115</v>
      </c>
      <c r="S3999">
        <v>256</v>
      </c>
      <c r="T3999">
        <v>0.309973045822102</v>
      </c>
      <c r="U3999" t="s">
        <v>7890</v>
      </c>
      <c r="V3999" t="s">
        <v>14</v>
      </c>
      <c r="W3999" t="s">
        <v>15</v>
      </c>
    </row>
    <row r="4000" spans="1:23" x14ac:dyDescent="0.3">
      <c r="A4000" t="s">
        <v>3356</v>
      </c>
      <c r="B4000" s="4">
        <v>41345</v>
      </c>
      <c r="C4000" t="s">
        <v>7907</v>
      </c>
      <c r="D4000">
        <v>2013</v>
      </c>
      <c r="E4000" s="4">
        <v>41349</v>
      </c>
      <c r="F4000">
        <v>4</v>
      </c>
      <c r="G4000" t="s">
        <v>6134</v>
      </c>
      <c r="H4000" t="s">
        <v>6501</v>
      </c>
      <c r="I4000" t="s">
        <v>6010</v>
      </c>
      <c r="J4000" t="s">
        <v>5981</v>
      </c>
      <c r="K4000" t="s">
        <v>5975</v>
      </c>
      <c r="L4000" t="s">
        <v>5976</v>
      </c>
      <c r="M4000" t="s">
        <v>6171</v>
      </c>
      <c r="N4000" t="s">
        <v>3357</v>
      </c>
      <c r="O4000" t="s">
        <v>7915</v>
      </c>
      <c r="P4000">
        <v>0.1</v>
      </c>
      <c r="Q4000">
        <v>1064</v>
      </c>
      <c r="R4000">
        <v>225</v>
      </c>
      <c r="S4000">
        <v>839</v>
      </c>
      <c r="T4000">
        <v>0.211466165413534</v>
      </c>
      <c r="U4000" t="s">
        <v>7897</v>
      </c>
      <c r="V4000" t="s">
        <v>14</v>
      </c>
      <c r="W4000" t="s">
        <v>15</v>
      </c>
    </row>
    <row r="4001" spans="1:23" x14ac:dyDescent="0.3">
      <c r="A4001" t="s">
        <v>3382</v>
      </c>
      <c r="B4001" s="4">
        <v>41356</v>
      </c>
      <c r="C4001" t="s">
        <v>7907</v>
      </c>
      <c r="D4001">
        <v>2013</v>
      </c>
      <c r="E4001" s="4">
        <v>41362</v>
      </c>
      <c r="F4001">
        <v>6</v>
      </c>
      <c r="G4001" t="s">
        <v>7104</v>
      </c>
      <c r="H4001" t="s">
        <v>6110</v>
      </c>
      <c r="I4001" t="s">
        <v>6010</v>
      </c>
      <c r="J4001" t="s">
        <v>5981</v>
      </c>
      <c r="K4001" t="s">
        <v>5975</v>
      </c>
      <c r="L4001" t="s">
        <v>5976</v>
      </c>
      <c r="M4001" t="s">
        <v>6111</v>
      </c>
      <c r="N4001" t="s">
        <v>959</v>
      </c>
      <c r="O4001" t="s">
        <v>7915</v>
      </c>
      <c r="P4001">
        <v>0.1</v>
      </c>
      <c r="Q4001">
        <v>387</v>
      </c>
      <c r="R4001">
        <v>52</v>
      </c>
      <c r="S4001">
        <v>335</v>
      </c>
      <c r="T4001">
        <v>0.13436692506459899</v>
      </c>
      <c r="U4001" t="s">
        <v>7891</v>
      </c>
      <c r="V4001" t="s">
        <v>14</v>
      </c>
      <c r="W4001" t="s">
        <v>15</v>
      </c>
    </row>
    <row r="4002" spans="1:23" x14ac:dyDescent="0.3">
      <c r="A4002" t="s">
        <v>3382</v>
      </c>
      <c r="B4002" s="4">
        <v>41356</v>
      </c>
      <c r="C4002" t="s">
        <v>7907</v>
      </c>
      <c r="D4002">
        <v>2013</v>
      </c>
      <c r="E4002" s="4">
        <v>41362</v>
      </c>
      <c r="F4002">
        <v>6</v>
      </c>
      <c r="G4002" t="s">
        <v>7104</v>
      </c>
      <c r="H4002" t="s">
        <v>6110</v>
      </c>
      <c r="I4002" t="s">
        <v>6010</v>
      </c>
      <c r="J4002" t="s">
        <v>5981</v>
      </c>
      <c r="K4002" t="s">
        <v>5975</v>
      </c>
      <c r="L4002" t="s">
        <v>5976</v>
      </c>
      <c r="M4002" t="s">
        <v>6111</v>
      </c>
      <c r="N4002" t="s">
        <v>1136</v>
      </c>
      <c r="O4002" t="s">
        <v>7915</v>
      </c>
      <c r="P4002">
        <v>0.1</v>
      </c>
      <c r="Q4002">
        <v>785</v>
      </c>
      <c r="R4002">
        <v>270</v>
      </c>
      <c r="S4002">
        <v>515</v>
      </c>
      <c r="T4002">
        <v>0.34394904458598702</v>
      </c>
      <c r="U4002" t="s">
        <v>7895</v>
      </c>
      <c r="V4002" t="s">
        <v>14</v>
      </c>
      <c r="W4002" t="s">
        <v>15</v>
      </c>
    </row>
    <row r="4003" spans="1:23" x14ac:dyDescent="0.3">
      <c r="A4003" t="s">
        <v>3425</v>
      </c>
      <c r="B4003" s="4">
        <v>41372</v>
      </c>
      <c r="C4003" t="s">
        <v>7894</v>
      </c>
      <c r="D4003">
        <v>2013</v>
      </c>
      <c r="E4003" s="4">
        <v>41376</v>
      </c>
      <c r="F4003">
        <v>4</v>
      </c>
      <c r="G4003" t="s">
        <v>6713</v>
      </c>
      <c r="H4003" t="s">
        <v>6224</v>
      </c>
      <c r="I4003" t="s">
        <v>6010</v>
      </c>
      <c r="J4003" t="s">
        <v>5981</v>
      </c>
      <c r="K4003" t="s">
        <v>5975</v>
      </c>
      <c r="L4003" t="s">
        <v>5976</v>
      </c>
      <c r="M4003" t="s">
        <v>6097</v>
      </c>
      <c r="N4003" t="s">
        <v>250</v>
      </c>
      <c r="O4003" t="s">
        <v>7915</v>
      </c>
      <c r="P4003">
        <v>0.1</v>
      </c>
      <c r="Q4003">
        <v>507</v>
      </c>
      <c r="R4003">
        <v>175</v>
      </c>
      <c r="S4003">
        <v>332</v>
      </c>
      <c r="T4003">
        <v>0.34516765285996098</v>
      </c>
      <c r="U4003" t="s">
        <v>7892</v>
      </c>
      <c r="V4003" t="s">
        <v>14</v>
      </c>
      <c r="W4003" t="s">
        <v>36</v>
      </c>
    </row>
    <row r="4004" spans="1:23" x14ac:dyDescent="0.3">
      <c r="A4004" t="s">
        <v>3512</v>
      </c>
      <c r="B4004" s="4">
        <v>41410</v>
      </c>
      <c r="C4004" t="s">
        <v>7896</v>
      </c>
      <c r="D4004">
        <v>2013</v>
      </c>
      <c r="E4004" s="4">
        <v>41414</v>
      </c>
      <c r="F4004">
        <v>4</v>
      </c>
      <c r="G4004" t="s">
        <v>7558</v>
      </c>
      <c r="H4004" t="s">
        <v>6327</v>
      </c>
      <c r="I4004" t="s">
        <v>6010</v>
      </c>
      <c r="J4004" t="s">
        <v>5981</v>
      </c>
      <c r="K4004" t="s">
        <v>5975</v>
      </c>
      <c r="L4004" t="s">
        <v>5971</v>
      </c>
      <c r="M4004" t="s">
        <v>6327</v>
      </c>
      <c r="N4004" t="s">
        <v>967</v>
      </c>
      <c r="O4004" t="s">
        <v>7915</v>
      </c>
      <c r="P4004">
        <v>0.1</v>
      </c>
      <c r="Q4004">
        <v>725</v>
      </c>
      <c r="R4004">
        <v>145</v>
      </c>
      <c r="S4004">
        <v>580</v>
      </c>
      <c r="T4004">
        <v>0.2</v>
      </c>
      <c r="U4004" t="s">
        <v>7899</v>
      </c>
      <c r="V4004" t="s">
        <v>14</v>
      </c>
      <c r="W4004" t="s">
        <v>36</v>
      </c>
    </row>
    <row r="4005" spans="1:23" x14ac:dyDescent="0.3">
      <c r="A4005" t="s">
        <v>3552</v>
      </c>
      <c r="B4005" s="4">
        <v>41424</v>
      </c>
      <c r="C4005" t="s">
        <v>7896</v>
      </c>
      <c r="D4005">
        <v>2013</v>
      </c>
      <c r="E4005" s="4">
        <v>41429</v>
      </c>
      <c r="F4005">
        <v>5</v>
      </c>
      <c r="G4005" t="s">
        <v>6719</v>
      </c>
      <c r="H4005" t="s">
        <v>6790</v>
      </c>
      <c r="I4005" t="s">
        <v>6010</v>
      </c>
      <c r="J4005" t="s">
        <v>5981</v>
      </c>
      <c r="K4005" t="s">
        <v>5975</v>
      </c>
      <c r="L4005" t="s">
        <v>5976</v>
      </c>
      <c r="M4005" t="s">
        <v>6494</v>
      </c>
      <c r="N4005" t="s">
        <v>959</v>
      </c>
      <c r="O4005" t="s">
        <v>7915</v>
      </c>
      <c r="P4005">
        <v>0.1</v>
      </c>
      <c r="Q4005">
        <v>129</v>
      </c>
      <c r="R4005">
        <v>17</v>
      </c>
      <c r="S4005">
        <v>112</v>
      </c>
      <c r="T4005">
        <v>0.13178294573643401</v>
      </c>
      <c r="U4005" t="s">
        <v>7890</v>
      </c>
      <c r="V4005" t="s">
        <v>14</v>
      </c>
      <c r="W4005" t="s">
        <v>15</v>
      </c>
    </row>
    <row r="4006" spans="1:23" x14ac:dyDescent="0.3">
      <c r="A4006" t="s">
        <v>3638</v>
      </c>
      <c r="B4006" s="4">
        <v>41438</v>
      </c>
      <c r="C4006" t="s">
        <v>7898</v>
      </c>
      <c r="D4006">
        <v>2013</v>
      </c>
      <c r="E4006" s="4">
        <v>41442</v>
      </c>
      <c r="F4006">
        <v>4</v>
      </c>
      <c r="G4006" t="s">
        <v>7112</v>
      </c>
      <c r="H4006" t="s">
        <v>6790</v>
      </c>
      <c r="I4006" t="s">
        <v>6010</v>
      </c>
      <c r="J4006" t="s">
        <v>5981</v>
      </c>
      <c r="K4006" t="s">
        <v>5985</v>
      </c>
      <c r="L4006" t="s">
        <v>5976</v>
      </c>
      <c r="M4006" t="s">
        <v>6494</v>
      </c>
      <c r="N4006" t="s">
        <v>3346</v>
      </c>
      <c r="O4006" t="s">
        <v>7915</v>
      </c>
      <c r="P4006">
        <v>0.1</v>
      </c>
      <c r="Q4006">
        <v>165</v>
      </c>
      <c r="R4006">
        <v>57</v>
      </c>
      <c r="S4006">
        <v>108</v>
      </c>
      <c r="T4006">
        <v>0.34545454545454501</v>
      </c>
      <c r="U4006" t="s">
        <v>7899</v>
      </c>
      <c r="V4006" t="s">
        <v>10</v>
      </c>
      <c r="W4006" t="s">
        <v>73</v>
      </c>
    </row>
    <row r="4007" spans="1:23" x14ac:dyDescent="0.3">
      <c r="A4007" t="s">
        <v>3725</v>
      </c>
      <c r="B4007" s="4">
        <v>41454</v>
      </c>
      <c r="C4007" t="s">
        <v>7898</v>
      </c>
      <c r="D4007">
        <v>2013</v>
      </c>
      <c r="E4007" s="4">
        <v>41458</v>
      </c>
      <c r="F4007">
        <v>4</v>
      </c>
      <c r="G4007" t="s">
        <v>7023</v>
      </c>
      <c r="H4007" t="s">
        <v>7588</v>
      </c>
      <c r="I4007" t="s">
        <v>6010</v>
      </c>
      <c r="J4007" t="s">
        <v>5981</v>
      </c>
      <c r="K4007" t="s">
        <v>5975</v>
      </c>
      <c r="L4007" t="s">
        <v>5976</v>
      </c>
      <c r="M4007" t="s">
        <v>6171</v>
      </c>
      <c r="N4007" t="s">
        <v>3726</v>
      </c>
      <c r="O4007" t="s">
        <v>7915</v>
      </c>
      <c r="P4007">
        <v>0.1</v>
      </c>
      <c r="Q4007">
        <v>104</v>
      </c>
      <c r="R4007">
        <v>-7</v>
      </c>
      <c r="S4007">
        <v>111</v>
      </c>
      <c r="T4007">
        <v>-6.7307692307692304E-2</v>
      </c>
      <c r="U4007" t="s">
        <v>7895</v>
      </c>
      <c r="V4007" t="s">
        <v>10</v>
      </c>
      <c r="W4007" t="s">
        <v>73</v>
      </c>
    </row>
    <row r="4008" spans="1:23" x14ac:dyDescent="0.3">
      <c r="A4008" t="s">
        <v>3731</v>
      </c>
      <c r="B4008" s="4">
        <v>41457</v>
      </c>
      <c r="C4008" t="s">
        <v>7909</v>
      </c>
      <c r="D4008">
        <v>2013</v>
      </c>
      <c r="E4008" s="4">
        <v>41464</v>
      </c>
      <c r="F4008">
        <v>7</v>
      </c>
      <c r="G4008" t="s">
        <v>6134</v>
      </c>
      <c r="H4008" t="s">
        <v>6191</v>
      </c>
      <c r="I4008" t="s">
        <v>6010</v>
      </c>
      <c r="J4008" t="s">
        <v>5981</v>
      </c>
      <c r="K4008" t="s">
        <v>5975</v>
      </c>
      <c r="L4008" t="s">
        <v>5976</v>
      </c>
      <c r="M4008" t="s">
        <v>6081</v>
      </c>
      <c r="N4008" t="s">
        <v>3721</v>
      </c>
      <c r="O4008" t="s">
        <v>7915</v>
      </c>
      <c r="P4008">
        <v>0.1</v>
      </c>
      <c r="Q4008">
        <v>135</v>
      </c>
      <c r="R4008">
        <v>12</v>
      </c>
      <c r="S4008">
        <v>123</v>
      </c>
      <c r="T4008">
        <v>8.8888888888888906E-2</v>
      </c>
      <c r="U4008" t="s">
        <v>7890</v>
      </c>
      <c r="V4008" t="s">
        <v>14</v>
      </c>
      <c r="W4008" t="s">
        <v>15</v>
      </c>
    </row>
    <row r="4009" spans="1:23" x14ac:dyDescent="0.3">
      <c r="A4009" t="s">
        <v>3731</v>
      </c>
      <c r="B4009" s="4">
        <v>41457</v>
      </c>
      <c r="C4009" t="s">
        <v>7909</v>
      </c>
      <c r="D4009">
        <v>2013</v>
      </c>
      <c r="E4009" s="4">
        <v>41464</v>
      </c>
      <c r="F4009">
        <v>7</v>
      </c>
      <c r="G4009" t="s">
        <v>6134</v>
      </c>
      <c r="H4009" t="s">
        <v>6191</v>
      </c>
      <c r="I4009" t="s">
        <v>6010</v>
      </c>
      <c r="J4009" t="s">
        <v>5981</v>
      </c>
      <c r="K4009" t="s">
        <v>5975</v>
      </c>
      <c r="L4009" t="s">
        <v>5976</v>
      </c>
      <c r="M4009" t="s">
        <v>6081</v>
      </c>
      <c r="N4009" t="s">
        <v>2852</v>
      </c>
      <c r="O4009" t="s">
        <v>7915</v>
      </c>
      <c r="P4009">
        <v>0.1</v>
      </c>
      <c r="Q4009">
        <v>680</v>
      </c>
      <c r="R4009">
        <v>60</v>
      </c>
      <c r="S4009">
        <v>620</v>
      </c>
      <c r="T4009">
        <v>8.8235294117647106E-2</v>
      </c>
      <c r="U4009" t="s">
        <v>7902</v>
      </c>
      <c r="V4009" t="s">
        <v>14</v>
      </c>
      <c r="W4009" t="s">
        <v>36</v>
      </c>
    </row>
    <row r="4010" spans="1:23" x14ac:dyDescent="0.3">
      <c r="A4010" t="s">
        <v>3845</v>
      </c>
      <c r="B4010" s="4">
        <v>41494</v>
      </c>
      <c r="C4010" t="s">
        <v>7900</v>
      </c>
      <c r="D4010">
        <v>2013</v>
      </c>
      <c r="E4010" s="4">
        <v>41499</v>
      </c>
      <c r="F4010">
        <v>5</v>
      </c>
      <c r="G4010" t="s">
        <v>7203</v>
      </c>
      <c r="H4010" t="s">
        <v>7609</v>
      </c>
      <c r="I4010" t="s">
        <v>6010</v>
      </c>
      <c r="J4010" t="s">
        <v>5981</v>
      </c>
      <c r="K4010" t="s">
        <v>5985</v>
      </c>
      <c r="L4010" t="s">
        <v>5976</v>
      </c>
      <c r="M4010" t="s">
        <v>6111</v>
      </c>
      <c r="N4010" t="s">
        <v>3846</v>
      </c>
      <c r="O4010" t="s">
        <v>7915</v>
      </c>
      <c r="P4010">
        <v>0.1</v>
      </c>
      <c r="Q4010">
        <v>442</v>
      </c>
      <c r="R4010">
        <v>25</v>
      </c>
      <c r="S4010">
        <v>417</v>
      </c>
      <c r="T4010">
        <v>5.65610859728507E-2</v>
      </c>
      <c r="U4010" t="s">
        <v>7891</v>
      </c>
      <c r="V4010" t="s">
        <v>14</v>
      </c>
      <c r="W4010" t="s">
        <v>36</v>
      </c>
    </row>
    <row r="4011" spans="1:23" x14ac:dyDescent="0.3">
      <c r="A4011" t="s">
        <v>3849</v>
      </c>
      <c r="B4011" s="4">
        <v>41495</v>
      </c>
      <c r="C4011" t="s">
        <v>7900</v>
      </c>
      <c r="D4011">
        <v>2013</v>
      </c>
      <c r="E4011" s="4">
        <v>41500</v>
      </c>
      <c r="F4011">
        <v>5</v>
      </c>
      <c r="G4011" t="s">
        <v>6055</v>
      </c>
      <c r="H4011" t="s">
        <v>6281</v>
      </c>
      <c r="I4011" t="s">
        <v>6010</v>
      </c>
      <c r="J4011" t="s">
        <v>5981</v>
      </c>
      <c r="K4011" t="s">
        <v>5970</v>
      </c>
      <c r="L4011" t="s">
        <v>5976</v>
      </c>
      <c r="M4011" t="s">
        <v>6281</v>
      </c>
      <c r="N4011" t="s">
        <v>3850</v>
      </c>
      <c r="O4011" t="s">
        <v>7915</v>
      </c>
      <c r="P4011">
        <v>0.1</v>
      </c>
      <c r="Q4011">
        <v>175</v>
      </c>
      <c r="R4011">
        <v>52</v>
      </c>
      <c r="S4011">
        <v>123</v>
      </c>
      <c r="T4011">
        <v>0.29714285714285699</v>
      </c>
      <c r="U4011" t="s">
        <v>7895</v>
      </c>
      <c r="V4011" t="s">
        <v>10</v>
      </c>
      <c r="W4011" t="s">
        <v>73</v>
      </c>
    </row>
    <row r="4012" spans="1:23" x14ac:dyDescent="0.3">
      <c r="A4012" t="s">
        <v>3896</v>
      </c>
      <c r="B4012" s="4">
        <v>41502</v>
      </c>
      <c r="C4012" t="s">
        <v>7900</v>
      </c>
      <c r="D4012">
        <v>2013</v>
      </c>
      <c r="E4012" s="4">
        <v>41503</v>
      </c>
      <c r="F4012">
        <v>1</v>
      </c>
      <c r="G4012" t="s">
        <v>7093</v>
      </c>
      <c r="H4012" t="s">
        <v>6700</v>
      </c>
      <c r="I4012" t="s">
        <v>6010</v>
      </c>
      <c r="J4012" t="s">
        <v>5981</v>
      </c>
      <c r="K4012" t="s">
        <v>5975</v>
      </c>
      <c r="L4012" t="s">
        <v>5988</v>
      </c>
      <c r="M4012" t="s">
        <v>6111</v>
      </c>
      <c r="N4012" t="s">
        <v>3334</v>
      </c>
      <c r="O4012" t="s">
        <v>7915</v>
      </c>
      <c r="P4012">
        <v>0.1</v>
      </c>
      <c r="Q4012">
        <v>293</v>
      </c>
      <c r="R4012">
        <v>42</v>
      </c>
      <c r="S4012">
        <v>251</v>
      </c>
      <c r="T4012">
        <v>0.143344709897611</v>
      </c>
      <c r="U4012" t="s">
        <v>7910</v>
      </c>
      <c r="V4012" t="s">
        <v>10</v>
      </c>
      <c r="W4012" t="s">
        <v>73</v>
      </c>
    </row>
    <row r="4013" spans="1:23" x14ac:dyDescent="0.3">
      <c r="A4013" t="s">
        <v>3962</v>
      </c>
      <c r="B4013" s="4">
        <v>41514</v>
      </c>
      <c r="C4013" t="s">
        <v>7900</v>
      </c>
      <c r="D4013">
        <v>2013</v>
      </c>
      <c r="E4013" s="4">
        <v>41519</v>
      </c>
      <c r="F4013">
        <v>5</v>
      </c>
      <c r="G4013" t="s">
        <v>6883</v>
      </c>
      <c r="H4013" t="s">
        <v>6110</v>
      </c>
      <c r="I4013" t="s">
        <v>6010</v>
      </c>
      <c r="J4013" t="s">
        <v>5981</v>
      </c>
      <c r="K4013" t="s">
        <v>5975</v>
      </c>
      <c r="L4013" t="s">
        <v>5976</v>
      </c>
      <c r="M4013" t="s">
        <v>6111</v>
      </c>
      <c r="N4013" t="s">
        <v>3963</v>
      </c>
      <c r="O4013" t="s">
        <v>7915</v>
      </c>
      <c r="P4013">
        <v>0.1</v>
      </c>
      <c r="Q4013">
        <v>618</v>
      </c>
      <c r="R4013">
        <v>27</v>
      </c>
      <c r="S4013">
        <v>591</v>
      </c>
      <c r="T4013">
        <v>4.3689320388349502E-2</v>
      </c>
      <c r="U4013" t="s">
        <v>7892</v>
      </c>
      <c r="V4013" t="s">
        <v>14</v>
      </c>
      <c r="W4013" t="s">
        <v>15</v>
      </c>
    </row>
    <row r="4014" spans="1:23" x14ac:dyDescent="0.3">
      <c r="A4014" t="s">
        <v>3977</v>
      </c>
      <c r="B4014" s="4">
        <v>41516</v>
      </c>
      <c r="C4014" t="s">
        <v>7900</v>
      </c>
      <c r="D4014">
        <v>2013</v>
      </c>
      <c r="E4014" s="4">
        <v>41519</v>
      </c>
      <c r="F4014">
        <v>3</v>
      </c>
      <c r="G4014" t="s">
        <v>7358</v>
      </c>
      <c r="H4014" t="s">
        <v>6556</v>
      </c>
      <c r="I4014" t="s">
        <v>6010</v>
      </c>
      <c r="J4014" t="s">
        <v>5981</v>
      </c>
      <c r="K4014" t="s">
        <v>5975</v>
      </c>
      <c r="L4014" t="s">
        <v>5988</v>
      </c>
      <c r="M4014" t="s">
        <v>6171</v>
      </c>
      <c r="N4014" t="s">
        <v>870</v>
      </c>
      <c r="O4014" t="s">
        <v>7915</v>
      </c>
      <c r="P4014">
        <v>0.1</v>
      </c>
      <c r="Q4014">
        <v>374</v>
      </c>
      <c r="R4014">
        <v>42</v>
      </c>
      <c r="S4014">
        <v>332</v>
      </c>
      <c r="T4014">
        <v>0.11229946524064199</v>
      </c>
      <c r="U4014" t="s">
        <v>7891</v>
      </c>
      <c r="V4014" t="s">
        <v>14</v>
      </c>
      <c r="W4014" t="s">
        <v>36</v>
      </c>
    </row>
    <row r="4015" spans="1:23" x14ac:dyDescent="0.3">
      <c r="A4015" t="s">
        <v>3982</v>
      </c>
      <c r="B4015" s="4">
        <v>41517</v>
      </c>
      <c r="C4015" t="s">
        <v>7900</v>
      </c>
      <c r="D4015">
        <v>2013</v>
      </c>
      <c r="E4015" s="4">
        <v>41520</v>
      </c>
      <c r="F4015">
        <v>3</v>
      </c>
      <c r="G4015" t="s">
        <v>7145</v>
      </c>
      <c r="H4015" t="s">
        <v>7637</v>
      </c>
      <c r="I4015" t="s">
        <v>6010</v>
      </c>
      <c r="J4015" t="s">
        <v>5981</v>
      </c>
      <c r="K4015" t="s">
        <v>5985</v>
      </c>
      <c r="L4015" t="s">
        <v>5988</v>
      </c>
      <c r="M4015" t="s">
        <v>6011</v>
      </c>
      <c r="N4015" t="s">
        <v>1882</v>
      </c>
      <c r="O4015" t="s">
        <v>7915</v>
      </c>
      <c r="P4015">
        <v>0.1</v>
      </c>
      <c r="Q4015">
        <v>299</v>
      </c>
      <c r="R4015">
        <v>46</v>
      </c>
      <c r="S4015">
        <v>253</v>
      </c>
      <c r="T4015">
        <v>0.15384615384615399</v>
      </c>
      <c r="U4015" t="s">
        <v>7895</v>
      </c>
      <c r="V4015" t="s">
        <v>14</v>
      </c>
      <c r="W4015" t="s">
        <v>36</v>
      </c>
    </row>
    <row r="4016" spans="1:23" x14ac:dyDescent="0.3">
      <c r="A4016" t="s">
        <v>3982</v>
      </c>
      <c r="B4016" s="4">
        <v>41517</v>
      </c>
      <c r="C4016" t="s">
        <v>7900</v>
      </c>
      <c r="D4016">
        <v>2013</v>
      </c>
      <c r="E4016" s="4">
        <v>41520</v>
      </c>
      <c r="F4016">
        <v>3</v>
      </c>
      <c r="G4016" t="s">
        <v>7145</v>
      </c>
      <c r="H4016" t="s">
        <v>7637</v>
      </c>
      <c r="I4016" t="s">
        <v>6010</v>
      </c>
      <c r="J4016" t="s">
        <v>5981</v>
      </c>
      <c r="K4016" t="s">
        <v>5985</v>
      </c>
      <c r="L4016" t="s">
        <v>5988</v>
      </c>
      <c r="M4016" t="s">
        <v>6011</v>
      </c>
      <c r="N4016" t="s">
        <v>870</v>
      </c>
      <c r="O4016" t="s">
        <v>7915</v>
      </c>
      <c r="P4016">
        <v>0.1</v>
      </c>
      <c r="Q4016">
        <v>249</v>
      </c>
      <c r="R4016">
        <v>28</v>
      </c>
      <c r="S4016">
        <v>221</v>
      </c>
      <c r="T4016">
        <v>0.11244979919678701</v>
      </c>
      <c r="U4016" t="s">
        <v>7895</v>
      </c>
      <c r="V4016" t="s">
        <v>14</v>
      </c>
      <c r="W4016" t="s">
        <v>36</v>
      </c>
    </row>
    <row r="4017" spans="1:23" x14ac:dyDescent="0.3">
      <c r="A4017" t="s">
        <v>4024</v>
      </c>
      <c r="B4017" s="4">
        <v>41526</v>
      </c>
      <c r="C4017" t="s">
        <v>7901</v>
      </c>
      <c r="D4017">
        <v>2013</v>
      </c>
      <c r="E4017" s="4">
        <v>41532</v>
      </c>
      <c r="F4017">
        <v>6</v>
      </c>
      <c r="G4017" t="s">
        <v>7159</v>
      </c>
      <c r="H4017" t="s">
        <v>6334</v>
      </c>
      <c r="I4017" t="s">
        <v>6010</v>
      </c>
      <c r="J4017" t="s">
        <v>5981</v>
      </c>
      <c r="K4017" t="s">
        <v>5985</v>
      </c>
      <c r="L4017" t="s">
        <v>5976</v>
      </c>
      <c r="M4017" t="s">
        <v>6335</v>
      </c>
      <c r="N4017" t="s">
        <v>402</v>
      </c>
      <c r="O4017" t="s">
        <v>7915</v>
      </c>
      <c r="P4017">
        <v>0.1</v>
      </c>
      <c r="Q4017">
        <v>148</v>
      </c>
      <c r="R4017">
        <v>54</v>
      </c>
      <c r="S4017">
        <v>94</v>
      </c>
      <c r="T4017">
        <v>0.36486486486486502</v>
      </c>
      <c r="U4017" t="s">
        <v>7895</v>
      </c>
      <c r="V4017" t="s">
        <v>14</v>
      </c>
      <c r="W4017" t="s">
        <v>36</v>
      </c>
    </row>
    <row r="4018" spans="1:23" x14ac:dyDescent="0.3">
      <c r="A4018" t="s">
        <v>4025</v>
      </c>
      <c r="B4018" s="4">
        <v>41526</v>
      </c>
      <c r="C4018" t="s">
        <v>7901</v>
      </c>
      <c r="D4018">
        <v>2013</v>
      </c>
      <c r="E4018" s="4">
        <v>41533</v>
      </c>
      <c r="F4018">
        <v>7</v>
      </c>
      <c r="G4018" t="s">
        <v>5966</v>
      </c>
      <c r="H4018" t="s">
        <v>7346</v>
      </c>
      <c r="I4018" t="s">
        <v>6010</v>
      </c>
      <c r="J4018" t="s">
        <v>5981</v>
      </c>
      <c r="K4018" t="s">
        <v>5970</v>
      </c>
      <c r="L4018" t="s">
        <v>5976</v>
      </c>
      <c r="M4018" t="s">
        <v>6097</v>
      </c>
      <c r="N4018" t="s">
        <v>1266</v>
      </c>
      <c r="O4018" t="s">
        <v>7915</v>
      </c>
      <c r="P4018">
        <v>0.1</v>
      </c>
      <c r="Q4018">
        <v>42</v>
      </c>
      <c r="R4018">
        <v>3</v>
      </c>
      <c r="S4018">
        <v>39</v>
      </c>
      <c r="T4018">
        <v>7.1428571428571397E-2</v>
      </c>
      <c r="U4018" t="s">
        <v>7890</v>
      </c>
      <c r="V4018" t="s">
        <v>14</v>
      </c>
      <c r="W4018" t="s">
        <v>36</v>
      </c>
    </row>
    <row r="4019" spans="1:23" x14ac:dyDescent="0.3">
      <c r="A4019" t="s">
        <v>4039</v>
      </c>
      <c r="B4019" s="4">
        <v>41529</v>
      </c>
      <c r="C4019" t="s">
        <v>7901</v>
      </c>
      <c r="D4019">
        <v>2013</v>
      </c>
      <c r="E4019" s="4">
        <v>41531</v>
      </c>
      <c r="F4019">
        <v>2</v>
      </c>
      <c r="G4019" t="s">
        <v>7394</v>
      </c>
      <c r="H4019" t="s">
        <v>6327</v>
      </c>
      <c r="I4019" t="s">
        <v>6010</v>
      </c>
      <c r="J4019" t="s">
        <v>5981</v>
      </c>
      <c r="K4019" t="s">
        <v>5985</v>
      </c>
      <c r="L4019" t="s">
        <v>5988</v>
      </c>
      <c r="M4019" t="s">
        <v>6327</v>
      </c>
      <c r="N4019" t="s">
        <v>1147</v>
      </c>
      <c r="O4019" t="s">
        <v>7915</v>
      </c>
      <c r="P4019">
        <v>0.1</v>
      </c>
      <c r="Q4019">
        <v>654</v>
      </c>
      <c r="R4019">
        <v>247</v>
      </c>
      <c r="S4019">
        <v>407</v>
      </c>
      <c r="T4019">
        <v>0.37767584097859302</v>
      </c>
      <c r="U4019" t="s">
        <v>7895</v>
      </c>
      <c r="V4019" t="s">
        <v>14</v>
      </c>
      <c r="W4019" t="s">
        <v>15</v>
      </c>
    </row>
    <row r="4020" spans="1:23" x14ac:dyDescent="0.3">
      <c r="A4020" t="s">
        <v>4039</v>
      </c>
      <c r="B4020" s="4">
        <v>41529</v>
      </c>
      <c r="C4020" t="s">
        <v>7901</v>
      </c>
      <c r="D4020">
        <v>2013</v>
      </c>
      <c r="E4020" s="4">
        <v>41531</v>
      </c>
      <c r="F4020">
        <v>2</v>
      </c>
      <c r="G4020" t="s">
        <v>7394</v>
      </c>
      <c r="H4020" t="s">
        <v>6327</v>
      </c>
      <c r="I4020" t="s">
        <v>6010</v>
      </c>
      <c r="J4020" t="s">
        <v>5981</v>
      </c>
      <c r="K4020" t="s">
        <v>5985</v>
      </c>
      <c r="L4020" t="s">
        <v>5988</v>
      </c>
      <c r="M4020" t="s">
        <v>6327</v>
      </c>
      <c r="N4020" t="s">
        <v>4040</v>
      </c>
      <c r="O4020" t="s">
        <v>7915</v>
      </c>
      <c r="P4020">
        <v>0.1</v>
      </c>
      <c r="Q4020">
        <v>137</v>
      </c>
      <c r="R4020">
        <v>55</v>
      </c>
      <c r="S4020">
        <v>82</v>
      </c>
      <c r="T4020">
        <v>0.40145985401459899</v>
      </c>
      <c r="U4020" t="s">
        <v>7892</v>
      </c>
      <c r="V4020" t="s">
        <v>10</v>
      </c>
      <c r="W4020" t="s">
        <v>73</v>
      </c>
    </row>
    <row r="4021" spans="1:23" x14ac:dyDescent="0.3">
      <c r="A4021" t="s">
        <v>4064</v>
      </c>
      <c r="B4021" s="4">
        <v>41534</v>
      </c>
      <c r="C4021" t="s">
        <v>7901</v>
      </c>
      <c r="D4021">
        <v>2013</v>
      </c>
      <c r="E4021" s="4">
        <v>41537</v>
      </c>
      <c r="F4021">
        <v>3</v>
      </c>
      <c r="G4021" t="s">
        <v>6699</v>
      </c>
      <c r="H4021" t="s">
        <v>7188</v>
      </c>
      <c r="I4021" t="s">
        <v>6010</v>
      </c>
      <c r="J4021" t="s">
        <v>5981</v>
      </c>
      <c r="K4021" t="s">
        <v>5970</v>
      </c>
      <c r="L4021" t="s">
        <v>5988</v>
      </c>
      <c r="M4021" t="s">
        <v>6011</v>
      </c>
      <c r="N4021" t="s">
        <v>3219</v>
      </c>
      <c r="O4021" t="s">
        <v>7915</v>
      </c>
      <c r="P4021">
        <v>0.1</v>
      </c>
      <c r="Q4021">
        <v>464</v>
      </c>
      <c r="R4021">
        <v>88</v>
      </c>
      <c r="S4021">
        <v>376</v>
      </c>
      <c r="T4021">
        <v>0.18965517241379301</v>
      </c>
      <c r="U4021" t="s">
        <v>7891</v>
      </c>
      <c r="V4021" t="s">
        <v>14</v>
      </c>
      <c r="W4021" t="s">
        <v>15</v>
      </c>
    </row>
    <row r="4022" spans="1:23" x14ac:dyDescent="0.3">
      <c r="A4022" t="s">
        <v>4064</v>
      </c>
      <c r="B4022" s="4">
        <v>41534</v>
      </c>
      <c r="C4022" t="s">
        <v>7901</v>
      </c>
      <c r="D4022">
        <v>2013</v>
      </c>
      <c r="E4022" s="4">
        <v>41537</v>
      </c>
      <c r="F4022">
        <v>3</v>
      </c>
      <c r="G4022" t="s">
        <v>6699</v>
      </c>
      <c r="H4022" t="s">
        <v>7188</v>
      </c>
      <c r="I4022" t="s">
        <v>6010</v>
      </c>
      <c r="J4022" t="s">
        <v>5981</v>
      </c>
      <c r="K4022" t="s">
        <v>5970</v>
      </c>
      <c r="L4022" t="s">
        <v>5988</v>
      </c>
      <c r="M4022" t="s">
        <v>6011</v>
      </c>
      <c r="N4022" t="s">
        <v>2098</v>
      </c>
      <c r="O4022" t="s">
        <v>7915</v>
      </c>
      <c r="P4022">
        <v>0.1</v>
      </c>
      <c r="Q4022">
        <v>2442</v>
      </c>
      <c r="R4022">
        <v>-244</v>
      </c>
      <c r="S4022">
        <v>2686</v>
      </c>
      <c r="T4022">
        <v>-9.9918099918099898E-2</v>
      </c>
      <c r="U4022" t="s">
        <v>7897</v>
      </c>
      <c r="V4022" t="s">
        <v>14</v>
      </c>
      <c r="W4022" t="s">
        <v>15</v>
      </c>
    </row>
    <row r="4023" spans="1:23" x14ac:dyDescent="0.3">
      <c r="A4023" t="s">
        <v>4141</v>
      </c>
      <c r="B4023" s="4">
        <v>41547</v>
      </c>
      <c r="C4023" t="s">
        <v>7901</v>
      </c>
      <c r="D4023">
        <v>2013</v>
      </c>
      <c r="E4023" s="4">
        <v>41547</v>
      </c>
      <c r="F4023">
        <v>0</v>
      </c>
      <c r="G4023" t="s">
        <v>6223</v>
      </c>
      <c r="H4023" t="s">
        <v>7524</v>
      </c>
      <c r="I4023" t="s">
        <v>6010</v>
      </c>
      <c r="J4023" t="s">
        <v>5981</v>
      </c>
      <c r="K4023" t="s">
        <v>5975</v>
      </c>
      <c r="L4023" t="s">
        <v>6007</v>
      </c>
      <c r="M4023" t="s">
        <v>6097</v>
      </c>
      <c r="N4023" t="s">
        <v>1676</v>
      </c>
      <c r="O4023" t="s">
        <v>7915</v>
      </c>
      <c r="P4023">
        <v>0.1</v>
      </c>
      <c r="Q4023">
        <v>599</v>
      </c>
      <c r="R4023">
        <v>253</v>
      </c>
      <c r="S4023">
        <v>346</v>
      </c>
      <c r="T4023">
        <v>0.42237061769616002</v>
      </c>
      <c r="U4023" t="s">
        <v>7899</v>
      </c>
      <c r="V4023" t="s">
        <v>14</v>
      </c>
      <c r="W4023" t="s">
        <v>36</v>
      </c>
    </row>
    <row r="4024" spans="1:23" x14ac:dyDescent="0.3">
      <c r="A4024" t="s">
        <v>4179</v>
      </c>
      <c r="B4024" s="4">
        <v>41562</v>
      </c>
      <c r="C4024" t="s">
        <v>7903</v>
      </c>
      <c r="D4024">
        <v>2013</v>
      </c>
      <c r="E4024" s="4">
        <v>41567</v>
      </c>
      <c r="F4024">
        <v>5</v>
      </c>
      <c r="G4024" t="s">
        <v>7050</v>
      </c>
      <c r="H4024" t="s">
        <v>6281</v>
      </c>
      <c r="I4024" t="s">
        <v>6010</v>
      </c>
      <c r="J4024" t="s">
        <v>5981</v>
      </c>
      <c r="K4024" t="s">
        <v>5975</v>
      </c>
      <c r="L4024" t="s">
        <v>5976</v>
      </c>
      <c r="M4024" t="s">
        <v>6281</v>
      </c>
      <c r="N4024" t="s">
        <v>2955</v>
      </c>
      <c r="O4024" t="s">
        <v>7915</v>
      </c>
      <c r="P4024">
        <v>0.1</v>
      </c>
      <c r="Q4024">
        <v>299</v>
      </c>
      <c r="R4024">
        <v>10</v>
      </c>
      <c r="S4024">
        <v>289</v>
      </c>
      <c r="T4024">
        <v>3.3444816053511697E-2</v>
      </c>
      <c r="U4024" t="s">
        <v>7895</v>
      </c>
      <c r="V4024" t="s">
        <v>14</v>
      </c>
      <c r="W4024" t="s">
        <v>36</v>
      </c>
    </row>
    <row r="4025" spans="1:23" x14ac:dyDescent="0.3">
      <c r="A4025" t="s">
        <v>4290</v>
      </c>
      <c r="B4025" s="4">
        <v>41594</v>
      </c>
      <c r="C4025" t="s">
        <v>7904</v>
      </c>
      <c r="D4025">
        <v>2013</v>
      </c>
      <c r="E4025" s="4">
        <v>41600</v>
      </c>
      <c r="F4025">
        <v>6</v>
      </c>
      <c r="G4025" t="s">
        <v>6651</v>
      </c>
      <c r="H4025" t="s">
        <v>7336</v>
      </c>
      <c r="I4025" t="s">
        <v>6010</v>
      </c>
      <c r="J4025" t="s">
        <v>5981</v>
      </c>
      <c r="K4025" t="s">
        <v>5975</v>
      </c>
      <c r="L4025" t="s">
        <v>5976</v>
      </c>
      <c r="M4025" t="s">
        <v>6097</v>
      </c>
      <c r="N4025" t="s">
        <v>719</v>
      </c>
      <c r="O4025" t="s">
        <v>7915</v>
      </c>
      <c r="P4025">
        <v>0.1</v>
      </c>
      <c r="Q4025">
        <v>848</v>
      </c>
      <c r="R4025">
        <v>367</v>
      </c>
      <c r="S4025">
        <v>481</v>
      </c>
      <c r="T4025">
        <v>0.43278301886792397</v>
      </c>
      <c r="U4025" t="s">
        <v>7895</v>
      </c>
      <c r="V4025" t="s">
        <v>14</v>
      </c>
      <c r="W4025" t="s">
        <v>36</v>
      </c>
    </row>
    <row r="4026" spans="1:23" x14ac:dyDescent="0.3">
      <c r="A4026" t="s">
        <v>4374</v>
      </c>
      <c r="B4026" s="4">
        <v>41612</v>
      </c>
      <c r="C4026" t="s">
        <v>7906</v>
      </c>
      <c r="D4026">
        <v>2013</v>
      </c>
      <c r="E4026" s="4">
        <v>41614</v>
      </c>
      <c r="F4026">
        <v>2</v>
      </c>
      <c r="G4026" t="s">
        <v>6562</v>
      </c>
      <c r="H4026" t="s">
        <v>6790</v>
      </c>
      <c r="I4026" t="s">
        <v>6010</v>
      </c>
      <c r="J4026" t="s">
        <v>5981</v>
      </c>
      <c r="K4026" t="s">
        <v>5970</v>
      </c>
      <c r="L4026" t="s">
        <v>5988</v>
      </c>
      <c r="M4026" t="s">
        <v>6494</v>
      </c>
      <c r="N4026" t="s">
        <v>752</v>
      </c>
      <c r="O4026" t="s">
        <v>7915</v>
      </c>
      <c r="P4026">
        <v>0.1</v>
      </c>
      <c r="Q4026">
        <v>401</v>
      </c>
      <c r="R4026">
        <v>45</v>
      </c>
      <c r="S4026">
        <v>356</v>
      </c>
      <c r="T4026">
        <v>0.11221945137157099</v>
      </c>
      <c r="U4026" t="s">
        <v>7891</v>
      </c>
      <c r="V4026" t="s">
        <v>14</v>
      </c>
      <c r="W4026" t="s">
        <v>15</v>
      </c>
    </row>
    <row r="4027" spans="1:23" x14ac:dyDescent="0.3">
      <c r="A4027" t="s">
        <v>4420</v>
      </c>
      <c r="B4027" s="4">
        <v>41621</v>
      </c>
      <c r="C4027" t="s">
        <v>7906</v>
      </c>
      <c r="D4027">
        <v>2013</v>
      </c>
      <c r="E4027" s="4">
        <v>41627</v>
      </c>
      <c r="F4027">
        <v>6</v>
      </c>
      <c r="G4027" t="s">
        <v>6515</v>
      </c>
      <c r="H4027" t="s">
        <v>7698</v>
      </c>
      <c r="I4027" t="s">
        <v>6010</v>
      </c>
      <c r="J4027" t="s">
        <v>5981</v>
      </c>
      <c r="K4027" t="s">
        <v>5975</v>
      </c>
      <c r="L4027" t="s">
        <v>5976</v>
      </c>
      <c r="M4027" t="s">
        <v>6171</v>
      </c>
      <c r="N4027" t="s">
        <v>726</v>
      </c>
      <c r="O4027" t="s">
        <v>7915</v>
      </c>
      <c r="P4027">
        <v>0.1</v>
      </c>
      <c r="Q4027">
        <v>980</v>
      </c>
      <c r="R4027">
        <v>283</v>
      </c>
      <c r="S4027">
        <v>697</v>
      </c>
      <c r="T4027">
        <v>0.28877551020408199</v>
      </c>
      <c r="U4027" t="s">
        <v>7891</v>
      </c>
      <c r="V4027" t="s">
        <v>14</v>
      </c>
      <c r="W4027" t="s">
        <v>15</v>
      </c>
    </row>
    <row r="4028" spans="1:23" x14ac:dyDescent="0.3">
      <c r="A4028" t="s">
        <v>4455</v>
      </c>
      <c r="B4028" s="4">
        <v>41628</v>
      </c>
      <c r="C4028" t="s">
        <v>7906</v>
      </c>
      <c r="D4028">
        <v>2013</v>
      </c>
      <c r="E4028" s="4">
        <v>41632</v>
      </c>
      <c r="F4028">
        <v>4</v>
      </c>
      <c r="G4028" t="s">
        <v>6725</v>
      </c>
      <c r="H4028" t="s">
        <v>6556</v>
      </c>
      <c r="I4028" t="s">
        <v>6010</v>
      </c>
      <c r="J4028" t="s">
        <v>5981</v>
      </c>
      <c r="K4028" t="s">
        <v>5975</v>
      </c>
      <c r="L4028" t="s">
        <v>5976</v>
      </c>
      <c r="M4028" t="s">
        <v>6171</v>
      </c>
      <c r="N4028" t="s">
        <v>1435</v>
      </c>
      <c r="O4028" t="s">
        <v>7915</v>
      </c>
      <c r="P4028">
        <v>0.1</v>
      </c>
      <c r="Q4028">
        <v>486</v>
      </c>
      <c r="R4028">
        <v>-27</v>
      </c>
      <c r="S4028">
        <v>513</v>
      </c>
      <c r="T4028">
        <v>-5.5555555555555601E-2</v>
      </c>
      <c r="U4028" t="s">
        <v>7892</v>
      </c>
      <c r="V4028" t="s">
        <v>14</v>
      </c>
      <c r="W4028" t="s">
        <v>36</v>
      </c>
    </row>
    <row r="4029" spans="1:23" x14ac:dyDescent="0.3">
      <c r="A4029" t="s">
        <v>3274</v>
      </c>
      <c r="B4029" s="4">
        <v>41318</v>
      </c>
      <c r="C4029" t="s">
        <v>7893</v>
      </c>
      <c r="D4029">
        <v>2013</v>
      </c>
      <c r="E4029" s="4">
        <v>41324</v>
      </c>
      <c r="F4029">
        <v>6</v>
      </c>
      <c r="G4029" t="s">
        <v>6484</v>
      </c>
      <c r="H4029" t="s">
        <v>6937</v>
      </c>
      <c r="I4029" t="s">
        <v>6004</v>
      </c>
      <c r="J4029" t="s">
        <v>5998</v>
      </c>
      <c r="K4029" t="s">
        <v>5975</v>
      </c>
      <c r="L4029" t="s">
        <v>5976</v>
      </c>
      <c r="M4029" t="s">
        <v>6065</v>
      </c>
      <c r="N4029" t="s">
        <v>2819</v>
      </c>
      <c r="O4029" t="s">
        <v>7915</v>
      </c>
      <c r="P4029">
        <v>0.1</v>
      </c>
      <c r="Q4029">
        <v>442</v>
      </c>
      <c r="R4029">
        <v>74</v>
      </c>
      <c r="S4029">
        <v>368</v>
      </c>
      <c r="T4029">
        <v>0.167420814479638</v>
      </c>
      <c r="U4029" t="s">
        <v>7891</v>
      </c>
      <c r="V4029" t="s">
        <v>57</v>
      </c>
      <c r="W4029" t="s">
        <v>58</v>
      </c>
    </row>
    <row r="4030" spans="1:23" x14ac:dyDescent="0.3">
      <c r="A4030" t="s">
        <v>3308</v>
      </c>
      <c r="B4030" s="4">
        <v>41328</v>
      </c>
      <c r="C4030" t="s">
        <v>7893</v>
      </c>
      <c r="D4030">
        <v>2013</v>
      </c>
      <c r="E4030" s="4">
        <v>41333</v>
      </c>
      <c r="F4030">
        <v>5</v>
      </c>
      <c r="G4030" t="s">
        <v>6805</v>
      </c>
      <c r="H4030" t="s">
        <v>7425</v>
      </c>
      <c r="I4030" t="s">
        <v>6004</v>
      </c>
      <c r="J4030" t="s">
        <v>5998</v>
      </c>
      <c r="K4030" t="s">
        <v>5985</v>
      </c>
      <c r="L4030" t="s">
        <v>5976</v>
      </c>
      <c r="M4030" t="s">
        <v>6796</v>
      </c>
      <c r="N4030" t="s">
        <v>424</v>
      </c>
      <c r="O4030" t="s">
        <v>7915</v>
      </c>
      <c r="P4030">
        <v>0.1</v>
      </c>
      <c r="Q4030">
        <v>475</v>
      </c>
      <c r="R4030">
        <v>26</v>
      </c>
      <c r="S4030">
        <v>449</v>
      </c>
      <c r="T4030">
        <v>5.4736842105263202E-2</v>
      </c>
      <c r="U4030" t="s">
        <v>7895</v>
      </c>
      <c r="V4030" t="s">
        <v>57</v>
      </c>
      <c r="W4030" t="s">
        <v>58</v>
      </c>
    </row>
    <row r="4031" spans="1:23" x14ac:dyDescent="0.3">
      <c r="A4031" t="s">
        <v>3575</v>
      </c>
      <c r="B4031" s="4">
        <v>41429</v>
      </c>
      <c r="C4031" t="s">
        <v>7898</v>
      </c>
      <c r="D4031">
        <v>2013</v>
      </c>
      <c r="E4031" s="4">
        <v>41432</v>
      </c>
      <c r="F4031">
        <v>3</v>
      </c>
      <c r="G4031" t="s">
        <v>6735</v>
      </c>
      <c r="H4031" t="s">
        <v>6478</v>
      </c>
      <c r="I4031" t="s">
        <v>6004</v>
      </c>
      <c r="J4031" t="s">
        <v>5998</v>
      </c>
      <c r="K4031" t="s">
        <v>5985</v>
      </c>
      <c r="L4031" t="s">
        <v>5971</v>
      </c>
      <c r="M4031" t="s">
        <v>6267</v>
      </c>
      <c r="N4031" t="s">
        <v>2140</v>
      </c>
      <c r="O4031" t="s">
        <v>7915</v>
      </c>
      <c r="P4031">
        <v>0.1</v>
      </c>
      <c r="Q4031">
        <v>5726</v>
      </c>
      <c r="R4031">
        <v>-445</v>
      </c>
      <c r="S4031">
        <v>6171</v>
      </c>
      <c r="T4031">
        <v>-7.7715682850157203E-2</v>
      </c>
      <c r="U4031" t="s">
        <v>7913</v>
      </c>
      <c r="V4031" t="s">
        <v>57</v>
      </c>
      <c r="W4031" t="s">
        <v>70</v>
      </c>
    </row>
    <row r="4032" spans="1:23" x14ac:dyDescent="0.3">
      <c r="A4032" t="s">
        <v>3761</v>
      </c>
      <c r="B4032" s="4">
        <v>41470</v>
      </c>
      <c r="C4032" t="s">
        <v>7909</v>
      </c>
      <c r="D4032">
        <v>2013</v>
      </c>
      <c r="E4032" s="4">
        <v>41470</v>
      </c>
      <c r="F4032">
        <v>0</v>
      </c>
      <c r="G4032" t="s">
        <v>6625</v>
      </c>
      <c r="H4032" t="s">
        <v>6294</v>
      </c>
      <c r="I4032" t="s">
        <v>6004</v>
      </c>
      <c r="J4032" t="s">
        <v>5998</v>
      </c>
      <c r="K4032" t="s">
        <v>5970</v>
      </c>
      <c r="L4032" t="s">
        <v>6007</v>
      </c>
      <c r="M4032" t="s">
        <v>6032</v>
      </c>
      <c r="N4032" t="s">
        <v>3762</v>
      </c>
      <c r="O4032" t="s">
        <v>7915</v>
      </c>
      <c r="P4032">
        <v>0.1</v>
      </c>
      <c r="Q4032">
        <v>1331</v>
      </c>
      <c r="R4032">
        <v>-104</v>
      </c>
      <c r="S4032">
        <v>1435</v>
      </c>
      <c r="T4032">
        <v>-7.8136739293764093E-2</v>
      </c>
      <c r="U4032" t="s">
        <v>7908</v>
      </c>
      <c r="V4032" t="s">
        <v>57</v>
      </c>
      <c r="W4032" t="s">
        <v>70</v>
      </c>
    </row>
    <row r="4033" spans="1:23" x14ac:dyDescent="0.3">
      <c r="A4033" t="s">
        <v>3790</v>
      </c>
      <c r="B4033" s="4">
        <v>41480</v>
      </c>
      <c r="C4033" t="s">
        <v>7909</v>
      </c>
      <c r="D4033">
        <v>2013</v>
      </c>
      <c r="E4033" s="4">
        <v>41482</v>
      </c>
      <c r="F4033">
        <v>2</v>
      </c>
      <c r="G4033" t="s">
        <v>7067</v>
      </c>
      <c r="H4033" t="s">
        <v>6083</v>
      </c>
      <c r="I4033" t="s">
        <v>6004</v>
      </c>
      <c r="J4033" t="s">
        <v>5998</v>
      </c>
      <c r="K4033" t="s">
        <v>5985</v>
      </c>
      <c r="L4033" t="s">
        <v>5971</v>
      </c>
      <c r="M4033" t="s">
        <v>6084</v>
      </c>
      <c r="N4033" t="s">
        <v>2354</v>
      </c>
      <c r="O4033" t="s">
        <v>7915</v>
      </c>
      <c r="P4033">
        <v>0.1</v>
      </c>
      <c r="Q4033">
        <v>66</v>
      </c>
      <c r="R4033">
        <v>3</v>
      </c>
      <c r="S4033">
        <v>63</v>
      </c>
      <c r="T4033">
        <v>4.5454545454545497E-2</v>
      </c>
      <c r="U4033" t="s">
        <v>7890</v>
      </c>
      <c r="V4033" t="s">
        <v>57</v>
      </c>
      <c r="W4033" t="s">
        <v>70</v>
      </c>
    </row>
    <row r="4034" spans="1:23" x14ac:dyDescent="0.3">
      <c r="A4034" t="s">
        <v>3790</v>
      </c>
      <c r="B4034" s="4">
        <v>41480</v>
      </c>
      <c r="C4034" t="s">
        <v>7909</v>
      </c>
      <c r="D4034">
        <v>2013</v>
      </c>
      <c r="E4034" s="4">
        <v>41482</v>
      </c>
      <c r="F4034">
        <v>2</v>
      </c>
      <c r="G4034" t="s">
        <v>7067</v>
      </c>
      <c r="H4034" t="s">
        <v>6083</v>
      </c>
      <c r="I4034" t="s">
        <v>6004</v>
      </c>
      <c r="J4034" t="s">
        <v>5998</v>
      </c>
      <c r="K4034" t="s">
        <v>5985</v>
      </c>
      <c r="L4034" t="s">
        <v>5971</v>
      </c>
      <c r="M4034" t="s">
        <v>6084</v>
      </c>
      <c r="N4034" t="s">
        <v>3495</v>
      </c>
      <c r="O4034" t="s">
        <v>7915</v>
      </c>
      <c r="P4034">
        <v>0.1</v>
      </c>
      <c r="Q4034">
        <v>180</v>
      </c>
      <c r="R4034">
        <v>68</v>
      </c>
      <c r="S4034">
        <v>112</v>
      </c>
      <c r="T4034">
        <v>0.37777777777777799</v>
      </c>
      <c r="U4034" t="s">
        <v>7891</v>
      </c>
      <c r="V4034" t="s">
        <v>57</v>
      </c>
      <c r="W4034" t="s">
        <v>70</v>
      </c>
    </row>
    <row r="4035" spans="1:23" x14ac:dyDescent="0.3">
      <c r="A4035" t="s">
        <v>3853</v>
      </c>
      <c r="B4035" s="4">
        <v>41495</v>
      </c>
      <c r="C4035" t="s">
        <v>7900</v>
      </c>
      <c r="D4035">
        <v>2013</v>
      </c>
      <c r="E4035" s="4">
        <v>41501</v>
      </c>
      <c r="F4035">
        <v>6</v>
      </c>
      <c r="G4035" t="s">
        <v>6077</v>
      </c>
      <c r="H4035" t="s">
        <v>6120</v>
      </c>
      <c r="I4035" t="s">
        <v>6004</v>
      </c>
      <c r="J4035" t="s">
        <v>5998</v>
      </c>
      <c r="K4035" t="s">
        <v>5975</v>
      </c>
      <c r="L4035" t="s">
        <v>5976</v>
      </c>
      <c r="M4035" t="s">
        <v>6065</v>
      </c>
      <c r="N4035" t="s">
        <v>2041</v>
      </c>
      <c r="O4035" t="s">
        <v>7915</v>
      </c>
      <c r="P4035">
        <v>0.1</v>
      </c>
      <c r="Q4035">
        <v>470</v>
      </c>
      <c r="R4035">
        <v>125</v>
      </c>
      <c r="S4035">
        <v>345</v>
      </c>
      <c r="T4035">
        <v>0.26595744680851102</v>
      </c>
      <c r="U4035" t="s">
        <v>7891</v>
      </c>
      <c r="V4035" t="s">
        <v>57</v>
      </c>
      <c r="W4035" t="s">
        <v>58</v>
      </c>
    </row>
    <row r="4036" spans="1:23" x14ac:dyDescent="0.3">
      <c r="A4036" t="s">
        <v>4196</v>
      </c>
      <c r="B4036" s="4">
        <v>41570</v>
      </c>
      <c r="C4036" t="s">
        <v>7903</v>
      </c>
      <c r="D4036">
        <v>2013</v>
      </c>
      <c r="E4036" s="4">
        <v>41574</v>
      </c>
      <c r="F4036">
        <v>4</v>
      </c>
      <c r="G4036" t="s">
        <v>7185</v>
      </c>
      <c r="H4036" t="s">
        <v>7664</v>
      </c>
      <c r="I4036" t="s">
        <v>6004</v>
      </c>
      <c r="J4036" t="s">
        <v>5998</v>
      </c>
      <c r="K4036" t="s">
        <v>5975</v>
      </c>
      <c r="L4036" t="s">
        <v>5976</v>
      </c>
      <c r="M4036" t="s">
        <v>6796</v>
      </c>
      <c r="N4036" t="s">
        <v>2298</v>
      </c>
      <c r="O4036" t="s">
        <v>7915</v>
      </c>
      <c r="P4036">
        <v>0.1</v>
      </c>
      <c r="Q4036">
        <v>1124</v>
      </c>
      <c r="R4036">
        <v>125</v>
      </c>
      <c r="S4036">
        <v>999</v>
      </c>
      <c r="T4036">
        <v>0.111209964412811</v>
      </c>
      <c r="U4036" t="s">
        <v>7892</v>
      </c>
      <c r="V4036" t="s">
        <v>57</v>
      </c>
      <c r="W4036" t="s">
        <v>58</v>
      </c>
    </row>
    <row r="4037" spans="1:23" x14ac:dyDescent="0.3">
      <c r="A4037" t="s">
        <v>4209</v>
      </c>
      <c r="B4037" s="4">
        <v>41576</v>
      </c>
      <c r="C4037" t="s">
        <v>7903</v>
      </c>
      <c r="D4037">
        <v>2013</v>
      </c>
      <c r="E4037" s="4">
        <v>41581</v>
      </c>
      <c r="F4037">
        <v>5</v>
      </c>
      <c r="G4037" t="s">
        <v>7648</v>
      </c>
      <c r="H4037" t="s">
        <v>6602</v>
      </c>
      <c r="I4037" t="s">
        <v>6004</v>
      </c>
      <c r="J4037" t="s">
        <v>5998</v>
      </c>
      <c r="K4037" t="s">
        <v>5970</v>
      </c>
      <c r="L4037" t="s">
        <v>5976</v>
      </c>
      <c r="M4037" t="s">
        <v>6032</v>
      </c>
      <c r="N4037" t="s">
        <v>713</v>
      </c>
      <c r="O4037" t="s">
        <v>7915</v>
      </c>
      <c r="P4037">
        <v>0.1</v>
      </c>
      <c r="Q4037">
        <v>436</v>
      </c>
      <c r="R4037">
        <v>164</v>
      </c>
      <c r="S4037">
        <v>272</v>
      </c>
      <c r="T4037">
        <v>0.37614678899082599</v>
      </c>
      <c r="U4037" t="s">
        <v>7892</v>
      </c>
      <c r="V4037" t="s">
        <v>57</v>
      </c>
      <c r="W4037" t="s">
        <v>58</v>
      </c>
    </row>
    <row r="4038" spans="1:23" x14ac:dyDescent="0.3">
      <c r="A4038" t="s">
        <v>4233</v>
      </c>
      <c r="B4038" s="4">
        <v>41582</v>
      </c>
      <c r="C4038" t="s">
        <v>7904</v>
      </c>
      <c r="D4038">
        <v>2013</v>
      </c>
      <c r="E4038" s="4">
        <v>41584</v>
      </c>
      <c r="F4038">
        <v>2</v>
      </c>
      <c r="G4038" t="s">
        <v>6877</v>
      </c>
      <c r="H4038" t="s">
        <v>7438</v>
      </c>
      <c r="I4038" t="s">
        <v>6004</v>
      </c>
      <c r="J4038" t="s">
        <v>5998</v>
      </c>
      <c r="K4038" t="s">
        <v>5975</v>
      </c>
      <c r="L4038" t="s">
        <v>5988</v>
      </c>
      <c r="M4038" t="s">
        <v>6089</v>
      </c>
      <c r="N4038" t="s">
        <v>4170</v>
      </c>
      <c r="O4038" t="s">
        <v>7915</v>
      </c>
      <c r="P4038">
        <v>0.1</v>
      </c>
      <c r="Q4038">
        <v>335</v>
      </c>
      <c r="R4038">
        <v>-30</v>
      </c>
      <c r="S4038">
        <v>365</v>
      </c>
      <c r="T4038">
        <v>-8.9552238805970102E-2</v>
      </c>
      <c r="U4038" t="s">
        <v>7899</v>
      </c>
      <c r="V4038" t="s">
        <v>57</v>
      </c>
      <c r="W4038" t="s">
        <v>70</v>
      </c>
    </row>
    <row r="4039" spans="1:23" x14ac:dyDescent="0.3">
      <c r="A4039" t="s">
        <v>4257</v>
      </c>
      <c r="B4039" s="4">
        <v>41589</v>
      </c>
      <c r="C4039" t="s">
        <v>7904</v>
      </c>
      <c r="D4039">
        <v>2013</v>
      </c>
      <c r="E4039" s="4">
        <v>41591</v>
      </c>
      <c r="F4039">
        <v>2</v>
      </c>
      <c r="G4039" t="s">
        <v>7279</v>
      </c>
      <c r="H4039" t="s">
        <v>6505</v>
      </c>
      <c r="I4039" t="s">
        <v>6004</v>
      </c>
      <c r="J4039" t="s">
        <v>5998</v>
      </c>
      <c r="K4039" t="s">
        <v>5975</v>
      </c>
      <c r="L4039" t="s">
        <v>5971</v>
      </c>
      <c r="M4039" t="s">
        <v>6065</v>
      </c>
      <c r="N4039" t="s">
        <v>139</v>
      </c>
      <c r="O4039" t="s">
        <v>7915</v>
      </c>
      <c r="P4039">
        <v>0.1</v>
      </c>
      <c r="Q4039">
        <v>81</v>
      </c>
      <c r="R4039">
        <v>22</v>
      </c>
      <c r="S4039">
        <v>59</v>
      </c>
      <c r="T4039">
        <v>0.27160493827160498</v>
      </c>
      <c r="U4039" t="s">
        <v>7890</v>
      </c>
      <c r="V4039" t="s">
        <v>57</v>
      </c>
      <c r="W4039" t="s">
        <v>70</v>
      </c>
    </row>
    <row r="4040" spans="1:23" x14ac:dyDescent="0.3">
      <c r="A4040" t="s">
        <v>3196</v>
      </c>
      <c r="B4040" s="4">
        <v>41293</v>
      </c>
      <c r="C4040" t="s">
        <v>7888</v>
      </c>
      <c r="D4040">
        <v>2013</v>
      </c>
      <c r="E4040" s="4">
        <v>41298</v>
      </c>
      <c r="F4040">
        <v>5</v>
      </c>
      <c r="G4040" t="s">
        <v>7061</v>
      </c>
      <c r="H4040" t="s">
        <v>6163</v>
      </c>
      <c r="I4040" t="s">
        <v>6010</v>
      </c>
      <c r="J4040" t="s">
        <v>5981</v>
      </c>
      <c r="K4040" t="s">
        <v>5970</v>
      </c>
      <c r="L4040" t="s">
        <v>5971</v>
      </c>
      <c r="M4040" t="s">
        <v>6163</v>
      </c>
      <c r="N4040" t="s">
        <v>550</v>
      </c>
      <c r="O4040" t="s">
        <v>7915</v>
      </c>
      <c r="P4040">
        <v>0.1</v>
      </c>
      <c r="Q4040">
        <v>39</v>
      </c>
      <c r="R4040">
        <v>9</v>
      </c>
      <c r="S4040">
        <v>30</v>
      </c>
      <c r="T4040">
        <v>0.230769230769231</v>
      </c>
      <c r="U4040" t="s">
        <v>7890</v>
      </c>
      <c r="V4040" t="s">
        <v>14</v>
      </c>
      <c r="W4040" t="s">
        <v>116</v>
      </c>
    </row>
    <row r="4041" spans="1:23" x14ac:dyDescent="0.3">
      <c r="A4041" t="s">
        <v>3209</v>
      </c>
      <c r="B4041" s="4">
        <v>41302</v>
      </c>
      <c r="C4041" t="s">
        <v>7888</v>
      </c>
      <c r="D4041">
        <v>2013</v>
      </c>
      <c r="E4041" s="4">
        <v>41304</v>
      </c>
      <c r="F4041">
        <v>2</v>
      </c>
      <c r="G4041" t="s">
        <v>6371</v>
      </c>
      <c r="H4041" t="s">
        <v>6163</v>
      </c>
      <c r="I4041" t="s">
        <v>6010</v>
      </c>
      <c r="J4041" t="s">
        <v>5981</v>
      </c>
      <c r="K4041" t="s">
        <v>5970</v>
      </c>
      <c r="L4041" t="s">
        <v>5988</v>
      </c>
      <c r="M4041" t="s">
        <v>6163</v>
      </c>
      <c r="N4041" t="s">
        <v>2391</v>
      </c>
      <c r="O4041" t="s">
        <v>7915</v>
      </c>
      <c r="P4041">
        <v>0.1</v>
      </c>
      <c r="Q4041">
        <v>2893</v>
      </c>
      <c r="R4041">
        <v>-97</v>
      </c>
      <c r="S4041">
        <v>2990</v>
      </c>
      <c r="T4041">
        <v>-3.35292084341514E-2</v>
      </c>
      <c r="U4041" t="s">
        <v>7899</v>
      </c>
      <c r="V4041" t="s">
        <v>57</v>
      </c>
      <c r="W4041" t="s">
        <v>70</v>
      </c>
    </row>
    <row r="4042" spans="1:23" x14ac:dyDescent="0.3">
      <c r="A4042" t="s">
        <v>3461</v>
      </c>
      <c r="B4042" s="4">
        <v>41393</v>
      </c>
      <c r="C4042" t="s">
        <v>7894</v>
      </c>
      <c r="D4042">
        <v>2013</v>
      </c>
      <c r="E4042" s="4">
        <v>41394</v>
      </c>
      <c r="F4042">
        <v>1</v>
      </c>
      <c r="G4042" t="s">
        <v>6935</v>
      </c>
      <c r="H4042" t="s">
        <v>6163</v>
      </c>
      <c r="I4042" t="s">
        <v>6010</v>
      </c>
      <c r="J4042" t="s">
        <v>5981</v>
      </c>
      <c r="K4042" t="s">
        <v>5975</v>
      </c>
      <c r="L4042" t="s">
        <v>5988</v>
      </c>
      <c r="M4042" t="s">
        <v>6163</v>
      </c>
      <c r="N4042" t="s">
        <v>1590</v>
      </c>
      <c r="O4042" t="s">
        <v>7915</v>
      </c>
      <c r="P4042">
        <v>0.1</v>
      </c>
      <c r="Q4042">
        <v>30</v>
      </c>
      <c r="R4042">
        <v>5</v>
      </c>
      <c r="S4042">
        <v>25</v>
      </c>
      <c r="T4042">
        <v>0.16666666666666699</v>
      </c>
      <c r="U4042" t="s">
        <v>7899</v>
      </c>
      <c r="V4042" t="s">
        <v>10</v>
      </c>
      <c r="W4042" t="s">
        <v>48</v>
      </c>
    </row>
    <row r="4043" spans="1:23" x14ac:dyDescent="0.3">
      <c r="A4043" t="s">
        <v>3562</v>
      </c>
      <c r="B4043" s="4">
        <v>41427</v>
      </c>
      <c r="C4043" t="s">
        <v>7898</v>
      </c>
      <c r="D4043">
        <v>2013</v>
      </c>
      <c r="E4043" s="4">
        <v>41430</v>
      </c>
      <c r="F4043">
        <v>3</v>
      </c>
      <c r="G4043" t="s">
        <v>6543</v>
      </c>
      <c r="H4043" t="s">
        <v>6163</v>
      </c>
      <c r="I4043" t="s">
        <v>6010</v>
      </c>
      <c r="J4043" t="s">
        <v>5981</v>
      </c>
      <c r="K4043" t="s">
        <v>5975</v>
      </c>
      <c r="L4043" t="s">
        <v>5971</v>
      </c>
      <c r="M4043" t="s">
        <v>6163</v>
      </c>
      <c r="N4043" t="s">
        <v>3030</v>
      </c>
      <c r="O4043" t="s">
        <v>7915</v>
      </c>
      <c r="P4043">
        <v>0.1</v>
      </c>
      <c r="Q4043">
        <v>15</v>
      </c>
      <c r="R4043">
        <v>5</v>
      </c>
      <c r="S4043">
        <v>10</v>
      </c>
      <c r="T4043">
        <v>0.33333333333333298</v>
      </c>
      <c r="U4043" t="s">
        <v>7890</v>
      </c>
      <c r="V4043" t="s">
        <v>10</v>
      </c>
      <c r="W4043" t="s">
        <v>29</v>
      </c>
    </row>
    <row r="4044" spans="1:23" x14ac:dyDescent="0.3">
      <c r="A4044" t="s">
        <v>3798</v>
      </c>
      <c r="B4044" s="4">
        <v>41485</v>
      </c>
      <c r="C4044" t="s">
        <v>7909</v>
      </c>
      <c r="D4044">
        <v>2013</v>
      </c>
      <c r="E4044" s="4">
        <v>41490</v>
      </c>
      <c r="F4044">
        <v>5</v>
      </c>
      <c r="G4044" t="s">
        <v>6186</v>
      </c>
      <c r="H4044" t="s">
        <v>6163</v>
      </c>
      <c r="I4044" t="s">
        <v>6010</v>
      </c>
      <c r="J4044" t="s">
        <v>5981</v>
      </c>
      <c r="K4044" t="s">
        <v>5985</v>
      </c>
      <c r="L4044" t="s">
        <v>5971</v>
      </c>
      <c r="M4044" t="s">
        <v>6163</v>
      </c>
      <c r="N4044" t="s">
        <v>782</v>
      </c>
      <c r="O4044" t="s">
        <v>7915</v>
      </c>
      <c r="P4044">
        <v>0.1</v>
      </c>
      <c r="Q4044">
        <v>781</v>
      </c>
      <c r="R4044">
        <v>165</v>
      </c>
      <c r="S4044">
        <v>616</v>
      </c>
      <c r="T4044">
        <v>0.21126760563380301</v>
      </c>
      <c r="U4044" t="s">
        <v>7899</v>
      </c>
      <c r="V4044" t="s">
        <v>57</v>
      </c>
      <c r="W4044" t="s">
        <v>70</v>
      </c>
    </row>
    <row r="4045" spans="1:23" x14ac:dyDescent="0.3">
      <c r="A4045" t="s">
        <v>4318</v>
      </c>
      <c r="B4045" s="4">
        <v>41600</v>
      </c>
      <c r="C4045" t="s">
        <v>7904</v>
      </c>
      <c r="D4045">
        <v>2013</v>
      </c>
      <c r="E4045" s="4">
        <v>41602</v>
      </c>
      <c r="F4045">
        <v>2</v>
      </c>
      <c r="G4045" t="s">
        <v>6275</v>
      </c>
      <c r="H4045" t="s">
        <v>6163</v>
      </c>
      <c r="I4045" t="s">
        <v>6010</v>
      </c>
      <c r="J4045" t="s">
        <v>5981</v>
      </c>
      <c r="K4045" t="s">
        <v>5985</v>
      </c>
      <c r="L4045" t="s">
        <v>5971</v>
      </c>
      <c r="M4045" t="s">
        <v>6163</v>
      </c>
      <c r="N4045" t="s">
        <v>4319</v>
      </c>
      <c r="O4045" t="s">
        <v>7915</v>
      </c>
      <c r="P4045">
        <v>0.1</v>
      </c>
      <c r="Q4045">
        <v>271</v>
      </c>
      <c r="R4045">
        <v>-30</v>
      </c>
      <c r="S4045">
        <v>301</v>
      </c>
      <c r="T4045">
        <v>-0.11070110701107</v>
      </c>
      <c r="U4045" t="s">
        <v>7890</v>
      </c>
      <c r="V4045" t="s">
        <v>57</v>
      </c>
      <c r="W4045" t="s">
        <v>79</v>
      </c>
    </row>
    <row r="4046" spans="1:23" x14ac:dyDescent="0.3">
      <c r="A4046" t="s">
        <v>4430</v>
      </c>
      <c r="B4046" s="4">
        <v>41624</v>
      </c>
      <c r="C4046" t="s">
        <v>7906</v>
      </c>
      <c r="D4046">
        <v>2013</v>
      </c>
      <c r="E4046" s="4">
        <v>41627</v>
      </c>
      <c r="F4046">
        <v>3</v>
      </c>
      <c r="G4046" t="s">
        <v>5992</v>
      </c>
      <c r="H4046" t="s">
        <v>6163</v>
      </c>
      <c r="I4046" t="s">
        <v>6010</v>
      </c>
      <c r="J4046" t="s">
        <v>5981</v>
      </c>
      <c r="K4046" t="s">
        <v>5975</v>
      </c>
      <c r="L4046" t="s">
        <v>5988</v>
      </c>
      <c r="M4046" t="s">
        <v>6163</v>
      </c>
      <c r="N4046" t="s">
        <v>154</v>
      </c>
      <c r="O4046" t="s">
        <v>7915</v>
      </c>
      <c r="P4046">
        <v>0.1</v>
      </c>
      <c r="Q4046">
        <v>307</v>
      </c>
      <c r="R4046">
        <v>-31</v>
      </c>
      <c r="S4046">
        <v>338</v>
      </c>
      <c r="T4046">
        <v>-0.100977198697068</v>
      </c>
      <c r="U4046" t="s">
        <v>7910</v>
      </c>
      <c r="V4046" t="s">
        <v>10</v>
      </c>
      <c r="W4046" t="s">
        <v>18</v>
      </c>
    </row>
    <row r="4047" spans="1:23" x14ac:dyDescent="0.3">
      <c r="A4047" t="s">
        <v>4430</v>
      </c>
      <c r="B4047" s="4">
        <v>41624</v>
      </c>
      <c r="C4047" t="s">
        <v>7906</v>
      </c>
      <c r="D4047">
        <v>2013</v>
      </c>
      <c r="E4047" s="4">
        <v>41627</v>
      </c>
      <c r="F4047">
        <v>3</v>
      </c>
      <c r="G4047" t="s">
        <v>5992</v>
      </c>
      <c r="H4047" t="s">
        <v>6163</v>
      </c>
      <c r="I4047" t="s">
        <v>6010</v>
      </c>
      <c r="J4047" t="s">
        <v>5981</v>
      </c>
      <c r="K4047" t="s">
        <v>5975</v>
      </c>
      <c r="L4047" t="s">
        <v>5988</v>
      </c>
      <c r="M4047" t="s">
        <v>6163</v>
      </c>
      <c r="N4047" t="s">
        <v>647</v>
      </c>
      <c r="O4047" t="s">
        <v>7915</v>
      </c>
      <c r="P4047">
        <v>0.1</v>
      </c>
      <c r="Q4047">
        <v>77</v>
      </c>
      <c r="R4047">
        <v>27</v>
      </c>
      <c r="S4047">
        <v>50</v>
      </c>
      <c r="T4047">
        <v>0.35064935064935099</v>
      </c>
      <c r="U4047" t="s">
        <v>7891</v>
      </c>
      <c r="V4047" t="s">
        <v>10</v>
      </c>
      <c r="W4047" t="s">
        <v>11</v>
      </c>
    </row>
    <row r="4048" spans="1:23" x14ac:dyDescent="0.3">
      <c r="A4048" t="s">
        <v>4430</v>
      </c>
      <c r="B4048" s="4">
        <v>41624</v>
      </c>
      <c r="C4048" t="s">
        <v>7906</v>
      </c>
      <c r="D4048">
        <v>2013</v>
      </c>
      <c r="E4048" s="4">
        <v>41627</v>
      </c>
      <c r="F4048">
        <v>3</v>
      </c>
      <c r="G4048" t="s">
        <v>5992</v>
      </c>
      <c r="H4048" t="s">
        <v>6163</v>
      </c>
      <c r="I4048" t="s">
        <v>6010</v>
      </c>
      <c r="J4048" t="s">
        <v>5981</v>
      </c>
      <c r="K4048" t="s">
        <v>5975</v>
      </c>
      <c r="L4048" t="s">
        <v>5988</v>
      </c>
      <c r="M4048" t="s">
        <v>6163</v>
      </c>
      <c r="N4048" t="s">
        <v>740</v>
      </c>
      <c r="O4048" t="s">
        <v>7915</v>
      </c>
      <c r="P4048">
        <v>0.1</v>
      </c>
      <c r="Q4048">
        <v>364</v>
      </c>
      <c r="R4048">
        <v>-32</v>
      </c>
      <c r="S4048">
        <v>396</v>
      </c>
      <c r="T4048">
        <v>-8.7912087912087905E-2</v>
      </c>
      <c r="U4048" t="s">
        <v>7892</v>
      </c>
      <c r="V4048" t="s">
        <v>57</v>
      </c>
      <c r="W4048" t="s">
        <v>96</v>
      </c>
    </row>
    <row r="4049" spans="1:23" x14ac:dyDescent="0.3">
      <c r="A4049" t="s">
        <v>4435</v>
      </c>
      <c r="B4049" s="4">
        <v>41625</v>
      </c>
      <c r="C4049" t="s">
        <v>7906</v>
      </c>
      <c r="D4049">
        <v>2013</v>
      </c>
      <c r="E4049" s="4">
        <v>41627</v>
      </c>
      <c r="F4049">
        <v>2</v>
      </c>
      <c r="G4049" t="s">
        <v>6255</v>
      </c>
      <c r="H4049" t="s">
        <v>6163</v>
      </c>
      <c r="I4049" t="s">
        <v>6010</v>
      </c>
      <c r="J4049" t="s">
        <v>5981</v>
      </c>
      <c r="K4049" t="s">
        <v>5975</v>
      </c>
      <c r="L4049" t="s">
        <v>5971</v>
      </c>
      <c r="M4049" t="s">
        <v>6163</v>
      </c>
      <c r="N4049" t="s">
        <v>4436</v>
      </c>
      <c r="O4049" t="s">
        <v>7915</v>
      </c>
      <c r="P4049">
        <v>0.1</v>
      </c>
      <c r="Q4049">
        <v>204</v>
      </c>
      <c r="R4049">
        <v>48</v>
      </c>
      <c r="S4049">
        <v>156</v>
      </c>
      <c r="T4049">
        <v>0.23529411764705899</v>
      </c>
      <c r="U4049" t="s">
        <v>7902</v>
      </c>
      <c r="V4049" t="s">
        <v>14</v>
      </c>
      <c r="W4049" t="s">
        <v>116</v>
      </c>
    </row>
    <row r="4050" spans="1:23" x14ac:dyDescent="0.3">
      <c r="A4050" t="s">
        <v>3282</v>
      </c>
      <c r="B4050" s="4">
        <v>41321</v>
      </c>
      <c r="C4050" t="s">
        <v>7893</v>
      </c>
      <c r="D4050">
        <v>2013</v>
      </c>
      <c r="E4050" s="4">
        <v>41328</v>
      </c>
      <c r="F4050">
        <v>7</v>
      </c>
      <c r="G4050" t="s">
        <v>6744</v>
      </c>
      <c r="H4050" t="s">
        <v>6163</v>
      </c>
      <c r="I4050" t="s">
        <v>6010</v>
      </c>
      <c r="J4050" t="s">
        <v>5981</v>
      </c>
      <c r="K4050" t="s">
        <v>5970</v>
      </c>
      <c r="L4050" t="s">
        <v>5976</v>
      </c>
      <c r="M4050" t="s">
        <v>6163</v>
      </c>
      <c r="N4050" t="s">
        <v>605</v>
      </c>
      <c r="O4050" t="s">
        <v>7915</v>
      </c>
      <c r="P4050">
        <v>0.1</v>
      </c>
      <c r="Q4050">
        <v>50</v>
      </c>
      <c r="R4050">
        <v>13</v>
      </c>
      <c r="S4050">
        <v>37</v>
      </c>
      <c r="T4050">
        <v>0.26</v>
      </c>
      <c r="U4050" t="s">
        <v>7895</v>
      </c>
      <c r="V4050" t="s">
        <v>10</v>
      </c>
      <c r="W4050" t="s">
        <v>48</v>
      </c>
    </row>
    <row r="4051" spans="1:23" x14ac:dyDescent="0.3">
      <c r="A4051" t="s">
        <v>3282</v>
      </c>
      <c r="B4051" s="4">
        <v>41321</v>
      </c>
      <c r="C4051" t="s">
        <v>7893</v>
      </c>
      <c r="D4051">
        <v>2013</v>
      </c>
      <c r="E4051" s="4">
        <v>41328</v>
      </c>
      <c r="F4051">
        <v>7</v>
      </c>
      <c r="G4051" t="s">
        <v>6744</v>
      </c>
      <c r="H4051" t="s">
        <v>6163</v>
      </c>
      <c r="I4051" t="s">
        <v>6010</v>
      </c>
      <c r="J4051" t="s">
        <v>5981</v>
      </c>
      <c r="K4051" t="s">
        <v>5970</v>
      </c>
      <c r="L4051" t="s">
        <v>5976</v>
      </c>
      <c r="M4051" t="s">
        <v>6163</v>
      </c>
      <c r="N4051" t="s">
        <v>2593</v>
      </c>
      <c r="O4051" t="s">
        <v>7915</v>
      </c>
      <c r="P4051">
        <v>0.1</v>
      </c>
      <c r="Q4051">
        <v>39</v>
      </c>
      <c r="R4051">
        <v>15</v>
      </c>
      <c r="S4051">
        <v>24</v>
      </c>
      <c r="T4051">
        <v>0.38461538461538503</v>
      </c>
      <c r="U4051" t="s">
        <v>7910</v>
      </c>
      <c r="V4051" t="s">
        <v>10</v>
      </c>
      <c r="W4051" t="s">
        <v>91</v>
      </c>
    </row>
    <row r="4052" spans="1:23" x14ac:dyDescent="0.3">
      <c r="A4052" t="s">
        <v>3348</v>
      </c>
      <c r="B4052" s="4">
        <v>41341</v>
      </c>
      <c r="C4052" t="s">
        <v>7907</v>
      </c>
      <c r="D4052">
        <v>2013</v>
      </c>
      <c r="E4052" s="4">
        <v>41347</v>
      </c>
      <c r="F4052">
        <v>6</v>
      </c>
      <c r="G4052" t="s">
        <v>6798</v>
      </c>
      <c r="H4052" t="s">
        <v>6163</v>
      </c>
      <c r="I4052" t="s">
        <v>6010</v>
      </c>
      <c r="J4052" t="s">
        <v>5981</v>
      </c>
      <c r="K4052" t="s">
        <v>5975</v>
      </c>
      <c r="L4052" t="s">
        <v>5976</v>
      </c>
      <c r="M4052" t="s">
        <v>6163</v>
      </c>
      <c r="N4052" t="s">
        <v>2171</v>
      </c>
      <c r="O4052" t="s">
        <v>7915</v>
      </c>
      <c r="P4052">
        <v>0.1</v>
      </c>
      <c r="Q4052">
        <v>63</v>
      </c>
      <c r="R4052">
        <v>-1</v>
      </c>
      <c r="S4052">
        <v>64</v>
      </c>
      <c r="T4052">
        <v>-1.58730158730159E-2</v>
      </c>
      <c r="U4052" t="s">
        <v>7892</v>
      </c>
      <c r="V4052" t="s">
        <v>10</v>
      </c>
      <c r="W4052" t="s">
        <v>18</v>
      </c>
    </row>
    <row r="4053" spans="1:23" x14ac:dyDescent="0.3">
      <c r="A4053" t="s">
        <v>3414</v>
      </c>
      <c r="B4053" s="4">
        <v>41368</v>
      </c>
      <c r="C4053" t="s">
        <v>7894</v>
      </c>
      <c r="D4053">
        <v>2013</v>
      </c>
      <c r="E4053" s="4">
        <v>41375</v>
      </c>
      <c r="F4053">
        <v>7</v>
      </c>
      <c r="G4053" t="s">
        <v>6742</v>
      </c>
      <c r="H4053" t="s">
        <v>6163</v>
      </c>
      <c r="I4053" t="s">
        <v>6010</v>
      </c>
      <c r="J4053" t="s">
        <v>5981</v>
      </c>
      <c r="K4053" t="s">
        <v>5975</v>
      </c>
      <c r="L4053" t="s">
        <v>5976</v>
      </c>
      <c r="M4053" t="s">
        <v>6163</v>
      </c>
      <c r="N4053" t="s">
        <v>3415</v>
      </c>
      <c r="O4053" t="s">
        <v>7915</v>
      </c>
      <c r="P4053">
        <v>0.1</v>
      </c>
      <c r="Q4053">
        <v>264</v>
      </c>
      <c r="R4053">
        <v>3</v>
      </c>
      <c r="S4053">
        <v>261</v>
      </c>
      <c r="T4053">
        <v>1.13636363636364E-2</v>
      </c>
      <c r="U4053" t="s">
        <v>7895</v>
      </c>
      <c r="V4053" t="s">
        <v>57</v>
      </c>
      <c r="W4053" t="s">
        <v>79</v>
      </c>
    </row>
    <row r="4054" spans="1:23" x14ac:dyDescent="0.3">
      <c r="A4054" t="s">
        <v>3687</v>
      </c>
      <c r="B4054" s="4">
        <v>41448</v>
      </c>
      <c r="C4054" t="s">
        <v>7898</v>
      </c>
      <c r="D4054">
        <v>2013</v>
      </c>
      <c r="E4054" s="4">
        <v>41453</v>
      </c>
      <c r="F4054">
        <v>5</v>
      </c>
      <c r="G4054" t="s">
        <v>6255</v>
      </c>
      <c r="H4054" t="s">
        <v>6163</v>
      </c>
      <c r="I4054" t="s">
        <v>6010</v>
      </c>
      <c r="J4054" t="s">
        <v>5981</v>
      </c>
      <c r="K4054" t="s">
        <v>5975</v>
      </c>
      <c r="L4054" t="s">
        <v>5976</v>
      </c>
      <c r="M4054" t="s">
        <v>6163</v>
      </c>
      <c r="N4054" t="s">
        <v>132</v>
      </c>
      <c r="O4054" t="s">
        <v>7915</v>
      </c>
      <c r="P4054">
        <v>0.1</v>
      </c>
      <c r="Q4054">
        <v>16</v>
      </c>
      <c r="R4054">
        <v>5</v>
      </c>
      <c r="S4054">
        <v>11</v>
      </c>
      <c r="T4054">
        <v>0.3125</v>
      </c>
      <c r="U4054" t="s">
        <v>7891</v>
      </c>
      <c r="V4054" t="s">
        <v>10</v>
      </c>
      <c r="W4054" t="s">
        <v>48</v>
      </c>
    </row>
    <row r="4055" spans="1:23" x14ac:dyDescent="0.3">
      <c r="A4055" t="s">
        <v>3740</v>
      </c>
      <c r="B4055" s="4">
        <v>41461</v>
      </c>
      <c r="C4055" t="s">
        <v>7909</v>
      </c>
      <c r="D4055">
        <v>2013</v>
      </c>
      <c r="E4055" s="4">
        <v>41466</v>
      </c>
      <c r="F4055">
        <v>5</v>
      </c>
      <c r="G4055" t="s">
        <v>6030</v>
      </c>
      <c r="H4055" t="s">
        <v>6163</v>
      </c>
      <c r="I4055" t="s">
        <v>6010</v>
      </c>
      <c r="J4055" t="s">
        <v>5981</v>
      </c>
      <c r="K4055" t="s">
        <v>5985</v>
      </c>
      <c r="L4055" t="s">
        <v>5976</v>
      </c>
      <c r="M4055" t="s">
        <v>6163</v>
      </c>
      <c r="N4055" t="s">
        <v>1940</v>
      </c>
      <c r="O4055" t="s">
        <v>7915</v>
      </c>
      <c r="P4055">
        <v>0.1</v>
      </c>
      <c r="Q4055">
        <v>155</v>
      </c>
      <c r="R4055">
        <v>45</v>
      </c>
      <c r="S4055">
        <v>110</v>
      </c>
      <c r="T4055">
        <v>0.29032258064516098</v>
      </c>
      <c r="U4055" t="s">
        <v>7892</v>
      </c>
      <c r="V4055" t="s">
        <v>57</v>
      </c>
      <c r="W4055" t="s">
        <v>96</v>
      </c>
    </row>
    <row r="4056" spans="1:23" x14ac:dyDescent="0.3">
      <c r="A4056" t="s">
        <v>3740</v>
      </c>
      <c r="B4056" s="4">
        <v>41461</v>
      </c>
      <c r="C4056" t="s">
        <v>7909</v>
      </c>
      <c r="D4056">
        <v>2013</v>
      </c>
      <c r="E4056" s="4">
        <v>41466</v>
      </c>
      <c r="F4056">
        <v>5</v>
      </c>
      <c r="G4056" t="s">
        <v>6030</v>
      </c>
      <c r="H4056" t="s">
        <v>6163</v>
      </c>
      <c r="I4056" t="s">
        <v>6010</v>
      </c>
      <c r="J4056" t="s">
        <v>5981</v>
      </c>
      <c r="K4056" t="s">
        <v>5985</v>
      </c>
      <c r="L4056" t="s">
        <v>5976</v>
      </c>
      <c r="M4056" t="s">
        <v>6163</v>
      </c>
      <c r="N4056" t="s">
        <v>2177</v>
      </c>
      <c r="O4056" t="s">
        <v>7915</v>
      </c>
      <c r="P4056">
        <v>0.1</v>
      </c>
      <c r="Q4056">
        <v>336</v>
      </c>
      <c r="R4056">
        <v>37</v>
      </c>
      <c r="S4056">
        <v>299</v>
      </c>
      <c r="T4056">
        <v>0.110119047619048</v>
      </c>
      <c r="U4056" t="s">
        <v>7891</v>
      </c>
      <c r="V4056" t="s">
        <v>57</v>
      </c>
      <c r="W4056" t="s">
        <v>70</v>
      </c>
    </row>
    <row r="4057" spans="1:23" x14ac:dyDescent="0.3">
      <c r="A4057" t="s">
        <v>3999</v>
      </c>
      <c r="B4057" s="4">
        <v>41521</v>
      </c>
      <c r="C4057" t="s">
        <v>7901</v>
      </c>
      <c r="D4057">
        <v>2013</v>
      </c>
      <c r="E4057" s="4">
        <v>41525</v>
      </c>
      <c r="F4057">
        <v>4</v>
      </c>
      <c r="G4057" t="s">
        <v>7129</v>
      </c>
      <c r="H4057" t="s">
        <v>6163</v>
      </c>
      <c r="I4057" t="s">
        <v>6010</v>
      </c>
      <c r="J4057" t="s">
        <v>5981</v>
      </c>
      <c r="K4057" t="s">
        <v>5975</v>
      </c>
      <c r="L4057" t="s">
        <v>5976</v>
      </c>
      <c r="M4057" t="s">
        <v>6163</v>
      </c>
      <c r="N4057" t="s">
        <v>2882</v>
      </c>
      <c r="O4057" t="s">
        <v>7915</v>
      </c>
      <c r="P4057">
        <v>0.1</v>
      </c>
      <c r="Q4057">
        <v>386</v>
      </c>
      <c r="R4057">
        <v>-26</v>
      </c>
      <c r="S4057">
        <v>412</v>
      </c>
      <c r="T4057">
        <v>-6.7357512953367907E-2</v>
      </c>
      <c r="U4057" t="s">
        <v>7910</v>
      </c>
      <c r="V4057" t="s">
        <v>57</v>
      </c>
      <c r="W4057" t="s">
        <v>96</v>
      </c>
    </row>
    <row r="4058" spans="1:23" x14ac:dyDescent="0.3">
      <c r="A4058" t="s">
        <v>4095</v>
      </c>
      <c r="B4058" s="4">
        <v>41538</v>
      </c>
      <c r="C4058" t="s">
        <v>7901</v>
      </c>
      <c r="D4058">
        <v>2013</v>
      </c>
      <c r="E4058" s="4">
        <v>41545</v>
      </c>
      <c r="F4058">
        <v>7</v>
      </c>
      <c r="G4058" t="s">
        <v>6207</v>
      </c>
      <c r="H4058" t="s">
        <v>6163</v>
      </c>
      <c r="I4058" t="s">
        <v>6010</v>
      </c>
      <c r="J4058" t="s">
        <v>5981</v>
      </c>
      <c r="K4058" t="s">
        <v>5975</v>
      </c>
      <c r="L4058" t="s">
        <v>5976</v>
      </c>
      <c r="M4058" t="s">
        <v>6163</v>
      </c>
      <c r="N4058" t="s">
        <v>953</v>
      </c>
      <c r="O4058" t="s">
        <v>7915</v>
      </c>
      <c r="P4058">
        <v>0.1</v>
      </c>
      <c r="Q4058">
        <v>135</v>
      </c>
      <c r="R4058">
        <v>34</v>
      </c>
      <c r="S4058">
        <v>101</v>
      </c>
      <c r="T4058">
        <v>0.25185185185185199</v>
      </c>
      <c r="U4058" t="s">
        <v>7891</v>
      </c>
      <c r="V4058" t="s">
        <v>10</v>
      </c>
      <c r="W4058" t="s">
        <v>18</v>
      </c>
    </row>
    <row r="4059" spans="1:23" x14ac:dyDescent="0.3">
      <c r="A4059" t="s">
        <v>4095</v>
      </c>
      <c r="B4059" s="4">
        <v>41538</v>
      </c>
      <c r="C4059" t="s">
        <v>7901</v>
      </c>
      <c r="D4059">
        <v>2013</v>
      </c>
      <c r="E4059" s="4">
        <v>41545</v>
      </c>
      <c r="F4059">
        <v>7</v>
      </c>
      <c r="G4059" t="s">
        <v>6207</v>
      </c>
      <c r="H4059" t="s">
        <v>6163</v>
      </c>
      <c r="I4059" t="s">
        <v>6010</v>
      </c>
      <c r="J4059" t="s">
        <v>5981</v>
      </c>
      <c r="K4059" t="s">
        <v>5975</v>
      </c>
      <c r="L4059" t="s">
        <v>5976</v>
      </c>
      <c r="M4059" t="s">
        <v>6163</v>
      </c>
      <c r="N4059" t="s">
        <v>961</v>
      </c>
      <c r="O4059" t="s">
        <v>7915</v>
      </c>
      <c r="P4059">
        <v>0.1</v>
      </c>
      <c r="Q4059">
        <v>215</v>
      </c>
      <c r="R4059">
        <v>50</v>
      </c>
      <c r="S4059">
        <v>165</v>
      </c>
      <c r="T4059">
        <v>0.232558139534884</v>
      </c>
      <c r="U4059" t="s">
        <v>7895</v>
      </c>
      <c r="V4059" t="s">
        <v>57</v>
      </c>
      <c r="W4059" t="s">
        <v>58</v>
      </c>
    </row>
    <row r="4060" spans="1:23" x14ac:dyDescent="0.3">
      <c r="A4060" t="s">
        <v>4116</v>
      </c>
      <c r="B4060" s="4">
        <v>41542</v>
      </c>
      <c r="C4060" t="s">
        <v>7901</v>
      </c>
      <c r="D4060">
        <v>2013</v>
      </c>
      <c r="E4060" s="4">
        <v>41546</v>
      </c>
      <c r="F4060">
        <v>4</v>
      </c>
      <c r="G4060" t="s">
        <v>7378</v>
      </c>
      <c r="H4060" t="s">
        <v>6163</v>
      </c>
      <c r="I4060" t="s">
        <v>6010</v>
      </c>
      <c r="J4060" t="s">
        <v>5981</v>
      </c>
      <c r="K4060" t="s">
        <v>5975</v>
      </c>
      <c r="L4060" t="s">
        <v>5976</v>
      </c>
      <c r="M4060" t="s">
        <v>6163</v>
      </c>
      <c r="N4060" t="s">
        <v>606</v>
      </c>
      <c r="O4060" t="s">
        <v>7915</v>
      </c>
      <c r="P4060">
        <v>0.1</v>
      </c>
      <c r="Q4060">
        <v>91</v>
      </c>
      <c r="R4060">
        <v>29</v>
      </c>
      <c r="S4060">
        <v>62</v>
      </c>
      <c r="T4060">
        <v>0.31868131868131899</v>
      </c>
      <c r="U4060" t="s">
        <v>7895</v>
      </c>
      <c r="V4060" t="s">
        <v>10</v>
      </c>
      <c r="W4060" t="s">
        <v>91</v>
      </c>
    </row>
    <row r="4061" spans="1:23" x14ac:dyDescent="0.3">
      <c r="A4061" t="s">
        <v>3165</v>
      </c>
      <c r="B4061" s="4">
        <v>41281</v>
      </c>
      <c r="C4061" t="s">
        <v>7888</v>
      </c>
      <c r="D4061">
        <v>2013</v>
      </c>
      <c r="E4061" s="4">
        <v>41288</v>
      </c>
      <c r="F4061">
        <v>7</v>
      </c>
      <c r="G4061" t="s">
        <v>6392</v>
      </c>
      <c r="H4061" t="s">
        <v>6091</v>
      </c>
      <c r="I4061" t="s">
        <v>5974</v>
      </c>
      <c r="J4061" t="s">
        <v>5969</v>
      </c>
      <c r="K4061" t="s">
        <v>5985</v>
      </c>
      <c r="L4061" t="s">
        <v>5976</v>
      </c>
      <c r="M4061" t="s">
        <v>5977</v>
      </c>
      <c r="N4061" t="s">
        <v>2202</v>
      </c>
      <c r="O4061" t="s">
        <v>7915</v>
      </c>
      <c r="P4061">
        <v>0.1</v>
      </c>
      <c r="Q4061">
        <v>39</v>
      </c>
      <c r="R4061">
        <v>10</v>
      </c>
      <c r="S4061">
        <v>29</v>
      </c>
      <c r="T4061">
        <v>0.256410256410256</v>
      </c>
      <c r="U4061" t="s">
        <v>7890</v>
      </c>
      <c r="V4061" t="s">
        <v>57</v>
      </c>
      <c r="W4061" t="s">
        <v>96</v>
      </c>
    </row>
    <row r="4062" spans="1:23" x14ac:dyDescent="0.3">
      <c r="A4062" t="s">
        <v>3169</v>
      </c>
      <c r="B4062" s="4">
        <v>41285</v>
      </c>
      <c r="C4062" t="s">
        <v>7888</v>
      </c>
      <c r="D4062">
        <v>2013</v>
      </c>
      <c r="E4062" s="4">
        <v>41289</v>
      </c>
      <c r="F4062">
        <v>4</v>
      </c>
      <c r="G4062" t="s">
        <v>6175</v>
      </c>
      <c r="H4062" t="s">
        <v>6091</v>
      </c>
      <c r="I4062" t="s">
        <v>5974</v>
      </c>
      <c r="J4062" t="s">
        <v>5969</v>
      </c>
      <c r="K4062" t="s">
        <v>5975</v>
      </c>
      <c r="L4062" t="s">
        <v>5976</v>
      </c>
      <c r="M4062" t="s">
        <v>5977</v>
      </c>
      <c r="N4062" t="s">
        <v>1757</v>
      </c>
      <c r="O4062" t="s">
        <v>7915</v>
      </c>
      <c r="P4062">
        <v>0.1</v>
      </c>
      <c r="Q4062">
        <v>816</v>
      </c>
      <c r="R4062">
        <v>363</v>
      </c>
      <c r="S4062">
        <v>453</v>
      </c>
      <c r="T4062">
        <v>0.44485294117647101</v>
      </c>
      <c r="U4062" t="s">
        <v>7895</v>
      </c>
      <c r="V4062" t="s">
        <v>14</v>
      </c>
      <c r="W4062" t="s">
        <v>40</v>
      </c>
    </row>
    <row r="4063" spans="1:23" x14ac:dyDescent="0.3">
      <c r="A4063" t="s">
        <v>3535</v>
      </c>
      <c r="B4063" s="4">
        <v>41418</v>
      </c>
      <c r="C4063" t="s">
        <v>7896</v>
      </c>
      <c r="D4063">
        <v>2013</v>
      </c>
      <c r="E4063" s="4">
        <v>41425</v>
      </c>
      <c r="F4063">
        <v>7</v>
      </c>
      <c r="G4063" t="s">
        <v>7032</v>
      </c>
      <c r="H4063" t="s">
        <v>6091</v>
      </c>
      <c r="I4063" t="s">
        <v>5974</v>
      </c>
      <c r="J4063" t="s">
        <v>5969</v>
      </c>
      <c r="K4063" t="s">
        <v>5970</v>
      </c>
      <c r="L4063" t="s">
        <v>5976</v>
      </c>
      <c r="M4063" t="s">
        <v>5977</v>
      </c>
      <c r="N4063" t="s">
        <v>3536</v>
      </c>
      <c r="O4063" t="s">
        <v>7915</v>
      </c>
      <c r="P4063">
        <v>0.1</v>
      </c>
      <c r="Q4063">
        <v>573</v>
      </c>
      <c r="R4063">
        <v>0</v>
      </c>
      <c r="S4063">
        <v>573</v>
      </c>
      <c r="T4063">
        <v>0</v>
      </c>
      <c r="U4063" t="s">
        <v>7895</v>
      </c>
      <c r="V4063" t="s">
        <v>57</v>
      </c>
      <c r="W4063" t="s">
        <v>79</v>
      </c>
    </row>
    <row r="4064" spans="1:23" x14ac:dyDescent="0.3">
      <c r="A4064" t="s">
        <v>3561</v>
      </c>
      <c r="B4064" s="4">
        <v>41426</v>
      </c>
      <c r="C4064" t="s">
        <v>7898</v>
      </c>
      <c r="D4064">
        <v>2013</v>
      </c>
      <c r="E4064" s="4">
        <v>41432</v>
      </c>
      <c r="F4064">
        <v>6</v>
      </c>
      <c r="G4064" t="s">
        <v>7564</v>
      </c>
      <c r="H4064" t="s">
        <v>6091</v>
      </c>
      <c r="I4064" t="s">
        <v>5974</v>
      </c>
      <c r="J4064" t="s">
        <v>5969</v>
      </c>
      <c r="K4064" t="s">
        <v>5985</v>
      </c>
      <c r="L4064" t="s">
        <v>5976</v>
      </c>
      <c r="M4064" t="s">
        <v>5977</v>
      </c>
      <c r="N4064" t="s">
        <v>1296</v>
      </c>
      <c r="O4064" t="s">
        <v>7915</v>
      </c>
      <c r="P4064">
        <v>0.1</v>
      </c>
      <c r="Q4064">
        <v>738</v>
      </c>
      <c r="R4064">
        <v>147</v>
      </c>
      <c r="S4064">
        <v>591</v>
      </c>
      <c r="T4064">
        <v>0.19918699186991901</v>
      </c>
      <c r="U4064" t="s">
        <v>7910</v>
      </c>
      <c r="V4064" t="s">
        <v>57</v>
      </c>
      <c r="W4064" t="s">
        <v>70</v>
      </c>
    </row>
    <row r="4065" spans="1:23" x14ac:dyDescent="0.3">
      <c r="A4065" t="s">
        <v>3570</v>
      </c>
      <c r="B4065" s="4">
        <v>41428</v>
      </c>
      <c r="C4065" t="s">
        <v>7898</v>
      </c>
      <c r="D4065">
        <v>2013</v>
      </c>
      <c r="E4065" s="4">
        <v>41432</v>
      </c>
      <c r="F4065">
        <v>4</v>
      </c>
      <c r="G4065" t="s">
        <v>6030</v>
      </c>
      <c r="H4065" t="s">
        <v>6091</v>
      </c>
      <c r="I4065" t="s">
        <v>5974</v>
      </c>
      <c r="J4065" t="s">
        <v>5969</v>
      </c>
      <c r="K4065" t="s">
        <v>5985</v>
      </c>
      <c r="L4065" t="s">
        <v>5976</v>
      </c>
      <c r="M4065" t="s">
        <v>5977</v>
      </c>
      <c r="N4065" t="s">
        <v>68</v>
      </c>
      <c r="O4065" t="s">
        <v>7915</v>
      </c>
      <c r="P4065">
        <v>0.1</v>
      </c>
      <c r="Q4065">
        <v>437</v>
      </c>
      <c r="R4065">
        <v>29</v>
      </c>
      <c r="S4065">
        <v>408</v>
      </c>
      <c r="T4065">
        <v>6.6361556064073193E-2</v>
      </c>
      <c r="U4065" t="s">
        <v>7891</v>
      </c>
      <c r="V4065" t="s">
        <v>57</v>
      </c>
      <c r="W4065" t="s">
        <v>58</v>
      </c>
    </row>
    <row r="4066" spans="1:23" x14ac:dyDescent="0.3">
      <c r="A4066" t="s">
        <v>3654</v>
      </c>
      <c r="B4066" s="4">
        <v>41440</v>
      </c>
      <c r="C4066" t="s">
        <v>7898</v>
      </c>
      <c r="D4066">
        <v>2013</v>
      </c>
      <c r="E4066" s="4">
        <v>41447</v>
      </c>
      <c r="F4066">
        <v>7</v>
      </c>
      <c r="G4066" t="s">
        <v>6541</v>
      </c>
      <c r="H4066" t="s">
        <v>6091</v>
      </c>
      <c r="I4066" t="s">
        <v>5974</v>
      </c>
      <c r="J4066" t="s">
        <v>5969</v>
      </c>
      <c r="K4066" t="s">
        <v>5985</v>
      </c>
      <c r="L4066" t="s">
        <v>5976</v>
      </c>
      <c r="M4066" t="s">
        <v>5977</v>
      </c>
      <c r="N4066" t="s">
        <v>631</v>
      </c>
      <c r="O4066" t="s">
        <v>7915</v>
      </c>
      <c r="P4066">
        <v>0.1</v>
      </c>
      <c r="Q4066">
        <v>1071</v>
      </c>
      <c r="R4066">
        <v>286</v>
      </c>
      <c r="S4066">
        <v>785</v>
      </c>
      <c r="T4066">
        <v>0.26704014939309101</v>
      </c>
      <c r="U4066" t="s">
        <v>7897</v>
      </c>
      <c r="V4066" t="s">
        <v>57</v>
      </c>
      <c r="W4066" t="s">
        <v>58</v>
      </c>
    </row>
    <row r="4067" spans="1:23" x14ac:dyDescent="0.3">
      <c r="A4067" t="s">
        <v>3654</v>
      </c>
      <c r="B4067" s="4">
        <v>41440</v>
      </c>
      <c r="C4067" t="s">
        <v>7898</v>
      </c>
      <c r="D4067">
        <v>2013</v>
      </c>
      <c r="E4067" s="4">
        <v>41447</v>
      </c>
      <c r="F4067">
        <v>7</v>
      </c>
      <c r="G4067" t="s">
        <v>6541</v>
      </c>
      <c r="H4067" t="s">
        <v>6091</v>
      </c>
      <c r="I4067" t="s">
        <v>5974</v>
      </c>
      <c r="J4067" t="s">
        <v>5969</v>
      </c>
      <c r="K4067" t="s">
        <v>5985</v>
      </c>
      <c r="L4067" t="s">
        <v>5976</v>
      </c>
      <c r="M4067" t="s">
        <v>5977</v>
      </c>
      <c r="N4067" t="s">
        <v>731</v>
      </c>
      <c r="O4067" t="s">
        <v>7915</v>
      </c>
      <c r="P4067">
        <v>0.1</v>
      </c>
      <c r="Q4067">
        <v>137</v>
      </c>
      <c r="R4067">
        <v>-12</v>
      </c>
      <c r="S4067">
        <v>149</v>
      </c>
      <c r="T4067">
        <v>-8.7591240875912399E-2</v>
      </c>
      <c r="U4067" t="s">
        <v>7891</v>
      </c>
      <c r="V4067" t="s">
        <v>57</v>
      </c>
      <c r="W4067" t="s">
        <v>58</v>
      </c>
    </row>
    <row r="4068" spans="1:23" x14ac:dyDescent="0.3">
      <c r="A4068" t="s">
        <v>3685</v>
      </c>
      <c r="B4068" s="4">
        <v>41448</v>
      </c>
      <c r="C4068" t="s">
        <v>7898</v>
      </c>
      <c r="D4068">
        <v>2013</v>
      </c>
      <c r="E4068" s="4">
        <v>41451</v>
      </c>
      <c r="F4068">
        <v>3</v>
      </c>
      <c r="G4068" t="s">
        <v>6723</v>
      </c>
      <c r="H4068" t="s">
        <v>6091</v>
      </c>
      <c r="I4068" t="s">
        <v>5974</v>
      </c>
      <c r="J4068" t="s">
        <v>5969</v>
      </c>
      <c r="K4068" t="s">
        <v>5975</v>
      </c>
      <c r="L4068" t="s">
        <v>5988</v>
      </c>
      <c r="M4068" t="s">
        <v>5977</v>
      </c>
      <c r="N4068" t="s">
        <v>3686</v>
      </c>
      <c r="O4068" t="s">
        <v>7915</v>
      </c>
      <c r="P4068">
        <v>0.1</v>
      </c>
      <c r="Q4068">
        <v>1536</v>
      </c>
      <c r="R4068">
        <v>171</v>
      </c>
      <c r="S4068">
        <v>1365</v>
      </c>
      <c r="T4068">
        <v>0.111328125</v>
      </c>
      <c r="U4068" t="s">
        <v>7902</v>
      </c>
      <c r="V4068" t="s">
        <v>57</v>
      </c>
      <c r="W4068" t="s">
        <v>79</v>
      </c>
    </row>
    <row r="4069" spans="1:23" x14ac:dyDescent="0.3">
      <c r="A4069" t="s">
        <v>3730</v>
      </c>
      <c r="B4069" s="4">
        <v>41457</v>
      </c>
      <c r="C4069" t="s">
        <v>7909</v>
      </c>
      <c r="D4069">
        <v>2013</v>
      </c>
      <c r="E4069" s="4">
        <v>41462</v>
      </c>
      <c r="F4069">
        <v>5</v>
      </c>
      <c r="G4069" t="s">
        <v>7528</v>
      </c>
      <c r="H4069" t="s">
        <v>6091</v>
      </c>
      <c r="I4069" t="s">
        <v>5974</v>
      </c>
      <c r="J4069" t="s">
        <v>5969</v>
      </c>
      <c r="K4069" t="s">
        <v>5985</v>
      </c>
      <c r="L4069" t="s">
        <v>5976</v>
      </c>
      <c r="M4069" t="s">
        <v>5977</v>
      </c>
      <c r="N4069" t="s">
        <v>3656</v>
      </c>
      <c r="O4069" t="s">
        <v>7915</v>
      </c>
      <c r="P4069">
        <v>0.1</v>
      </c>
      <c r="Q4069">
        <v>672</v>
      </c>
      <c r="R4069">
        <v>194</v>
      </c>
      <c r="S4069">
        <v>478</v>
      </c>
      <c r="T4069">
        <v>0.288690476190476</v>
      </c>
      <c r="U4069" t="s">
        <v>7891</v>
      </c>
      <c r="V4069" t="s">
        <v>57</v>
      </c>
      <c r="W4069" t="s">
        <v>96</v>
      </c>
    </row>
    <row r="4070" spans="1:23" x14ac:dyDescent="0.3">
      <c r="A4070" t="s">
        <v>4034</v>
      </c>
      <c r="B4070" s="4">
        <v>41528</v>
      </c>
      <c r="C4070" t="s">
        <v>7901</v>
      </c>
      <c r="D4070">
        <v>2013</v>
      </c>
      <c r="E4070" s="4">
        <v>41530</v>
      </c>
      <c r="F4070">
        <v>2</v>
      </c>
      <c r="G4070" t="s">
        <v>7645</v>
      </c>
      <c r="H4070" t="s">
        <v>6091</v>
      </c>
      <c r="I4070" t="s">
        <v>5974</v>
      </c>
      <c r="J4070" t="s">
        <v>5969</v>
      </c>
      <c r="K4070" t="s">
        <v>5985</v>
      </c>
      <c r="L4070" t="s">
        <v>5971</v>
      </c>
      <c r="M4070" t="s">
        <v>5977</v>
      </c>
      <c r="N4070" t="s">
        <v>885</v>
      </c>
      <c r="O4070" t="s">
        <v>7915</v>
      </c>
      <c r="P4070">
        <v>0.1</v>
      </c>
      <c r="Q4070">
        <v>180</v>
      </c>
      <c r="R4070">
        <v>50</v>
      </c>
      <c r="S4070">
        <v>130</v>
      </c>
      <c r="T4070">
        <v>0.27777777777777801</v>
      </c>
      <c r="U4070" t="s">
        <v>7895</v>
      </c>
      <c r="V4070" t="s">
        <v>14</v>
      </c>
      <c r="W4070" t="s">
        <v>36</v>
      </c>
    </row>
    <row r="4071" spans="1:23" x14ac:dyDescent="0.3">
      <c r="A4071" t="s">
        <v>4130</v>
      </c>
      <c r="B4071" s="4">
        <v>41544</v>
      </c>
      <c r="C4071" t="s">
        <v>7901</v>
      </c>
      <c r="D4071">
        <v>2013</v>
      </c>
      <c r="E4071" s="4">
        <v>41549</v>
      </c>
      <c r="F4071">
        <v>5</v>
      </c>
      <c r="G4071" t="s">
        <v>7215</v>
      </c>
      <c r="H4071" t="s">
        <v>6091</v>
      </c>
      <c r="I4071" t="s">
        <v>5974</v>
      </c>
      <c r="J4071" t="s">
        <v>5969</v>
      </c>
      <c r="K4071" t="s">
        <v>5970</v>
      </c>
      <c r="L4071" t="s">
        <v>5976</v>
      </c>
      <c r="M4071" t="s">
        <v>5977</v>
      </c>
      <c r="N4071" t="s">
        <v>106</v>
      </c>
      <c r="O4071" t="s">
        <v>7915</v>
      </c>
      <c r="P4071">
        <v>0.1</v>
      </c>
      <c r="Q4071">
        <v>467</v>
      </c>
      <c r="R4071">
        <v>-26</v>
      </c>
      <c r="S4071">
        <v>493</v>
      </c>
      <c r="T4071">
        <v>-5.5674518201284801E-2</v>
      </c>
      <c r="U4071" t="s">
        <v>7902</v>
      </c>
      <c r="V4071" t="s">
        <v>14</v>
      </c>
      <c r="W4071" t="s">
        <v>36</v>
      </c>
    </row>
    <row r="4072" spans="1:23" x14ac:dyDescent="0.3">
      <c r="A4072" t="s">
        <v>4241</v>
      </c>
      <c r="B4072" s="4">
        <v>41584</v>
      </c>
      <c r="C4072" t="s">
        <v>7904</v>
      </c>
      <c r="D4072">
        <v>2013</v>
      </c>
      <c r="E4072" s="4">
        <v>41587</v>
      </c>
      <c r="F4072">
        <v>3</v>
      </c>
      <c r="G4072" t="s">
        <v>7670</v>
      </c>
      <c r="H4072" t="s">
        <v>6091</v>
      </c>
      <c r="I4072" t="s">
        <v>5974</v>
      </c>
      <c r="J4072" t="s">
        <v>5969</v>
      </c>
      <c r="K4072" t="s">
        <v>5975</v>
      </c>
      <c r="L4072" t="s">
        <v>5988</v>
      </c>
      <c r="M4072" t="s">
        <v>5977</v>
      </c>
      <c r="N4072" t="s">
        <v>3684</v>
      </c>
      <c r="O4072" t="s">
        <v>7915</v>
      </c>
      <c r="P4072">
        <v>0.1</v>
      </c>
      <c r="Q4072">
        <v>676</v>
      </c>
      <c r="R4072">
        <v>30</v>
      </c>
      <c r="S4072">
        <v>646</v>
      </c>
      <c r="T4072">
        <v>4.4378698224852103E-2</v>
      </c>
      <c r="U4072" t="s">
        <v>7899</v>
      </c>
      <c r="V4072" t="s">
        <v>57</v>
      </c>
      <c r="W4072" t="s">
        <v>79</v>
      </c>
    </row>
    <row r="4073" spans="1:23" x14ac:dyDescent="0.3">
      <c r="A4073" t="s">
        <v>4292</v>
      </c>
      <c r="B4073" s="4">
        <v>41595</v>
      </c>
      <c r="C4073" t="s">
        <v>7904</v>
      </c>
      <c r="D4073">
        <v>2013</v>
      </c>
      <c r="E4073" s="4">
        <v>41602</v>
      </c>
      <c r="F4073">
        <v>7</v>
      </c>
      <c r="G4073" t="s">
        <v>7030</v>
      </c>
      <c r="H4073" t="s">
        <v>6091</v>
      </c>
      <c r="I4073" t="s">
        <v>5974</v>
      </c>
      <c r="J4073" t="s">
        <v>5969</v>
      </c>
      <c r="K4073" t="s">
        <v>5975</v>
      </c>
      <c r="L4073" t="s">
        <v>5976</v>
      </c>
      <c r="M4073" t="s">
        <v>5977</v>
      </c>
      <c r="N4073" t="s">
        <v>981</v>
      </c>
      <c r="O4073" t="s">
        <v>7915</v>
      </c>
      <c r="P4073">
        <v>0.1</v>
      </c>
      <c r="Q4073">
        <v>2290</v>
      </c>
      <c r="R4073">
        <v>560</v>
      </c>
      <c r="S4073">
        <v>1730</v>
      </c>
      <c r="T4073">
        <v>0.244541484716157</v>
      </c>
      <c r="U4073" t="s">
        <v>7892</v>
      </c>
      <c r="V4073" t="s">
        <v>57</v>
      </c>
      <c r="W4073" t="s">
        <v>70</v>
      </c>
    </row>
    <row r="4074" spans="1:23" x14ac:dyDescent="0.3">
      <c r="A4074" t="s">
        <v>3206</v>
      </c>
      <c r="B4074" s="4">
        <v>41299</v>
      </c>
      <c r="C4074" t="s">
        <v>7888</v>
      </c>
      <c r="D4074">
        <v>2013</v>
      </c>
      <c r="E4074" s="4">
        <v>41302</v>
      </c>
      <c r="F4074">
        <v>3</v>
      </c>
      <c r="G4074" t="s">
        <v>7162</v>
      </c>
      <c r="H4074" t="s">
        <v>6091</v>
      </c>
      <c r="I4074" t="s">
        <v>5974</v>
      </c>
      <c r="J4074" t="s">
        <v>5969</v>
      </c>
      <c r="K4074" t="s">
        <v>5975</v>
      </c>
      <c r="L4074" t="s">
        <v>5988</v>
      </c>
      <c r="M4074" t="s">
        <v>5977</v>
      </c>
      <c r="N4074" t="s">
        <v>111</v>
      </c>
      <c r="O4074" t="s">
        <v>7915</v>
      </c>
      <c r="P4074">
        <v>0.1</v>
      </c>
      <c r="Q4074">
        <v>75</v>
      </c>
      <c r="R4074">
        <v>4</v>
      </c>
      <c r="S4074">
        <v>71</v>
      </c>
      <c r="T4074">
        <v>5.3333333333333302E-2</v>
      </c>
      <c r="U4074" t="s">
        <v>7891</v>
      </c>
      <c r="V4074" t="s">
        <v>10</v>
      </c>
      <c r="W4074" t="s">
        <v>18</v>
      </c>
    </row>
    <row r="4075" spans="1:23" x14ac:dyDescent="0.3">
      <c r="A4075" t="s">
        <v>3474</v>
      </c>
      <c r="B4075" s="4">
        <v>41396</v>
      </c>
      <c r="C4075" t="s">
        <v>7896</v>
      </c>
      <c r="D4075">
        <v>2013</v>
      </c>
      <c r="E4075" s="4">
        <v>41399</v>
      </c>
      <c r="F4075">
        <v>3</v>
      </c>
      <c r="G4075" t="s">
        <v>6882</v>
      </c>
      <c r="H4075" t="s">
        <v>6091</v>
      </c>
      <c r="I4075" t="s">
        <v>5974</v>
      </c>
      <c r="J4075" t="s">
        <v>5969</v>
      </c>
      <c r="K4075" t="s">
        <v>5985</v>
      </c>
      <c r="L4075" t="s">
        <v>5988</v>
      </c>
      <c r="M4075" t="s">
        <v>5977</v>
      </c>
      <c r="N4075" t="s">
        <v>1913</v>
      </c>
      <c r="O4075" t="s">
        <v>7915</v>
      </c>
      <c r="P4075">
        <v>0.1</v>
      </c>
      <c r="Q4075">
        <v>172</v>
      </c>
      <c r="R4075">
        <v>34</v>
      </c>
      <c r="S4075">
        <v>138</v>
      </c>
      <c r="T4075">
        <v>0.19767441860465099</v>
      </c>
      <c r="U4075" t="s">
        <v>7910</v>
      </c>
      <c r="V4075" t="s">
        <v>10</v>
      </c>
      <c r="W4075" t="s">
        <v>77</v>
      </c>
    </row>
    <row r="4076" spans="1:23" x14ac:dyDescent="0.3">
      <c r="A4076" t="s">
        <v>3847</v>
      </c>
      <c r="B4076" s="4">
        <v>41495</v>
      </c>
      <c r="C4076" t="s">
        <v>7900</v>
      </c>
      <c r="D4076">
        <v>2013</v>
      </c>
      <c r="E4076" s="4">
        <v>41497</v>
      </c>
      <c r="F4076">
        <v>2</v>
      </c>
      <c r="G4076" t="s">
        <v>7612</v>
      </c>
      <c r="H4076" t="s">
        <v>6091</v>
      </c>
      <c r="I4076" t="s">
        <v>5974</v>
      </c>
      <c r="J4076" t="s">
        <v>5969</v>
      </c>
      <c r="K4076" t="s">
        <v>5985</v>
      </c>
      <c r="L4076" t="s">
        <v>5988</v>
      </c>
      <c r="M4076" t="s">
        <v>5977</v>
      </c>
      <c r="N4076" t="s">
        <v>786</v>
      </c>
      <c r="O4076" t="s">
        <v>7915</v>
      </c>
      <c r="P4076">
        <v>0.1</v>
      </c>
      <c r="Q4076">
        <v>19</v>
      </c>
      <c r="R4076">
        <v>8</v>
      </c>
      <c r="S4076">
        <v>11</v>
      </c>
      <c r="T4076">
        <v>0.42105263157894701</v>
      </c>
      <c r="U4076" t="s">
        <v>7891</v>
      </c>
      <c r="V4076" t="s">
        <v>10</v>
      </c>
      <c r="W4076" t="s">
        <v>48</v>
      </c>
    </row>
    <row r="4077" spans="1:23" x14ac:dyDescent="0.3">
      <c r="A4077" t="s">
        <v>3847</v>
      </c>
      <c r="B4077" s="4">
        <v>41495</v>
      </c>
      <c r="C4077" t="s">
        <v>7900</v>
      </c>
      <c r="D4077">
        <v>2013</v>
      </c>
      <c r="E4077" s="4">
        <v>41497</v>
      </c>
      <c r="F4077">
        <v>2</v>
      </c>
      <c r="G4077" t="s">
        <v>7612</v>
      </c>
      <c r="H4077" t="s">
        <v>6091</v>
      </c>
      <c r="I4077" t="s">
        <v>5974</v>
      </c>
      <c r="J4077" t="s">
        <v>5969</v>
      </c>
      <c r="K4077" t="s">
        <v>5985</v>
      </c>
      <c r="L4077" t="s">
        <v>5988</v>
      </c>
      <c r="M4077" t="s">
        <v>5977</v>
      </c>
      <c r="N4077" t="s">
        <v>2732</v>
      </c>
      <c r="O4077" t="s">
        <v>7915</v>
      </c>
      <c r="P4077">
        <v>0.1</v>
      </c>
      <c r="Q4077">
        <v>40</v>
      </c>
      <c r="R4077">
        <v>10</v>
      </c>
      <c r="S4077">
        <v>30</v>
      </c>
      <c r="T4077">
        <v>0.25</v>
      </c>
      <c r="U4077" t="s">
        <v>7891</v>
      </c>
      <c r="V4077" t="s">
        <v>10</v>
      </c>
      <c r="W4077" t="s">
        <v>91</v>
      </c>
    </row>
    <row r="4078" spans="1:23" x14ac:dyDescent="0.3">
      <c r="A4078" t="s">
        <v>4034</v>
      </c>
      <c r="B4078" s="4">
        <v>41528</v>
      </c>
      <c r="C4078" t="s">
        <v>7901</v>
      </c>
      <c r="D4078">
        <v>2013</v>
      </c>
      <c r="E4078" s="4">
        <v>41530</v>
      </c>
      <c r="F4078">
        <v>2</v>
      </c>
      <c r="G4078" t="s">
        <v>7645</v>
      </c>
      <c r="H4078" t="s">
        <v>6091</v>
      </c>
      <c r="I4078" t="s">
        <v>5974</v>
      </c>
      <c r="J4078" t="s">
        <v>5969</v>
      </c>
      <c r="K4078" t="s">
        <v>5985</v>
      </c>
      <c r="L4078" t="s">
        <v>5971</v>
      </c>
      <c r="M4078" t="s">
        <v>5977</v>
      </c>
      <c r="N4078" t="s">
        <v>943</v>
      </c>
      <c r="O4078" t="s">
        <v>7915</v>
      </c>
      <c r="P4078">
        <v>0.1</v>
      </c>
      <c r="Q4078">
        <v>71</v>
      </c>
      <c r="R4078">
        <v>-1</v>
      </c>
      <c r="S4078">
        <v>72</v>
      </c>
      <c r="T4078">
        <v>-1.4084507042253501E-2</v>
      </c>
      <c r="U4078" t="s">
        <v>7891</v>
      </c>
      <c r="V4078" t="s">
        <v>10</v>
      </c>
      <c r="W4078" t="s">
        <v>18</v>
      </c>
    </row>
    <row r="4079" spans="1:23" x14ac:dyDescent="0.3">
      <c r="A4079" t="s">
        <v>3165</v>
      </c>
      <c r="B4079" s="4">
        <v>41281</v>
      </c>
      <c r="C4079" t="s">
        <v>7888</v>
      </c>
      <c r="D4079">
        <v>2013</v>
      </c>
      <c r="E4079" s="4">
        <v>41288</v>
      </c>
      <c r="F4079">
        <v>7</v>
      </c>
      <c r="G4079" t="s">
        <v>6392</v>
      </c>
      <c r="H4079" t="s">
        <v>6091</v>
      </c>
      <c r="I4079" t="s">
        <v>5974</v>
      </c>
      <c r="J4079" t="s">
        <v>5969</v>
      </c>
      <c r="K4079" t="s">
        <v>5985</v>
      </c>
      <c r="L4079" t="s">
        <v>5976</v>
      </c>
      <c r="M4079" t="s">
        <v>5977</v>
      </c>
      <c r="N4079" t="s">
        <v>311</v>
      </c>
      <c r="O4079" t="s">
        <v>7915</v>
      </c>
      <c r="P4079">
        <v>0.1</v>
      </c>
      <c r="Q4079">
        <v>36</v>
      </c>
      <c r="R4079">
        <v>-3</v>
      </c>
      <c r="S4079">
        <v>39</v>
      </c>
      <c r="T4079">
        <v>-8.3333333333333301E-2</v>
      </c>
      <c r="U4079" t="s">
        <v>7891</v>
      </c>
      <c r="V4079" t="s">
        <v>10</v>
      </c>
      <c r="W4079" t="s">
        <v>18</v>
      </c>
    </row>
    <row r="4080" spans="1:23" x14ac:dyDescent="0.3">
      <c r="A4080" t="s">
        <v>3165</v>
      </c>
      <c r="B4080" s="4">
        <v>41281</v>
      </c>
      <c r="C4080" t="s">
        <v>7888</v>
      </c>
      <c r="D4080">
        <v>2013</v>
      </c>
      <c r="E4080" s="4">
        <v>41288</v>
      </c>
      <c r="F4080">
        <v>7</v>
      </c>
      <c r="G4080" t="s">
        <v>6392</v>
      </c>
      <c r="H4080" t="s">
        <v>6091</v>
      </c>
      <c r="I4080" t="s">
        <v>5974</v>
      </c>
      <c r="J4080" t="s">
        <v>5969</v>
      </c>
      <c r="K4080" t="s">
        <v>5985</v>
      </c>
      <c r="L4080" t="s">
        <v>5976</v>
      </c>
      <c r="M4080" t="s">
        <v>5977</v>
      </c>
      <c r="N4080" t="s">
        <v>100</v>
      </c>
      <c r="O4080" t="s">
        <v>7915</v>
      </c>
      <c r="P4080">
        <v>0.1</v>
      </c>
      <c r="Q4080">
        <v>31</v>
      </c>
      <c r="R4080">
        <v>6</v>
      </c>
      <c r="S4080">
        <v>25</v>
      </c>
      <c r="T4080">
        <v>0.19354838709677399</v>
      </c>
      <c r="U4080" t="s">
        <v>7910</v>
      </c>
      <c r="V4080" t="s">
        <v>10</v>
      </c>
      <c r="W4080" t="s">
        <v>48</v>
      </c>
    </row>
    <row r="4081" spans="1:23" x14ac:dyDescent="0.3">
      <c r="A4081" t="s">
        <v>3165</v>
      </c>
      <c r="B4081" s="4">
        <v>41281</v>
      </c>
      <c r="C4081" t="s">
        <v>7888</v>
      </c>
      <c r="D4081">
        <v>2013</v>
      </c>
      <c r="E4081" s="4">
        <v>41288</v>
      </c>
      <c r="F4081">
        <v>7</v>
      </c>
      <c r="G4081" t="s">
        <v>6392</v>
      </c>
      <c r="H4081" t="s">
        <v>6091</v>
      </c>
      <c r="I4081" t="s">
        <v>5974</v>
      </c>
      <c r="J4081" t="s">
        <v>5969</v>
      </c>
      <c r="K4081" t="s">
        <v>5985</v>
      </c>
      <c r="L4081" t="s">
        <v>5976</v>
      </c>
      <c r="M4081" t="s">
        <v>5977</v>
      </c>
      <c r="N4081" t="s">
        <v>582</v>
      </c>
      <c r="O4081" t="s">
        <v>7915</v>
      </c>
      <c r="P4081">
        <v>0.1</v>
      </c>
      <c r="Q4081">
        <v>7</v>
      </c>
      <c r="R4081">
        <v>0</v>
      </c>
      <c r="S4081">
        <v>7</v>
      </c>
      <c r="T4081">
        <v>0</v>
      </c>
      <c r="U4081" t="s">
        <v>7890</v>
      </c>
      <c r="V4081" t="s">
        <v>10</v>
      </c>
      <c r="W4081" t="s">
        <v>91</v>
      </c>
    </row>
    <row r="4082" spans="1:23" x14ac:dyDescent="0.3">
      <c r="A4082" t="s">
        <v>3561</v>
      </c>
      <c r="B4082" s="4">
        <v>41426</v>
      </c>
      <c r="C4082" t="s">
        <v>7898</v>
      </c>
      <c r="D4082">
        <v>2013</v>
      </c>
      <c r="E4082" s="4">
        <v>41432</v>
      </c>
      <c r="F4082">
        <v>6</v>
      </c>
      <c r="G4082" t="s">
        <v>7564</v>
      </c>
      <c r="H4082" t="s">
        <v>6091</v>
      </c>
      <c r="I4082" t="s">
        <v>5974</v>
      </c>
      <c r="J4082" t="s">
        <v>5969</v>
      </c>
      <c r="K4082" t="s">
        <v>5985</v>
      </c>
      <c r="L4082" t="s">
        <v>5976</v>
      </c>
      <c r="M4082" t="s">
        <v>5977</v>
      </c>
      <c r="N4082" t="s">
        <v>376</v>
      </c>
      <c r="O4082" t="s">
        <v>7915</v>
      </c>
      <c r="P4082">
        <v>0.1</v>
      </c>
      <c r="Q4082">
        <v>179</v>
      </c>
      <c r="R4082">
        <v>36</v>
      </c>
      <c r="S4082">
        <v>143</v>
      </c>
      <c r="T4082">
        <v>0.20111731843575401</v>
      </c>
      <c r="U4082" t="s">
        <v>7892</v>
      </c>
      <c r="V4082" t="s">
        <v>10</v>
      </c>
      <c r="W4082" t="s">
        <v>48</v>
      </c>
    </row>
    <row r="4083" spans="1:23" x14ac:dyDescent="0.3">
      <c r="A4083" t="s">
        <v>3561</v>
      </c>
      <c r="B4083" s="4">
        <v>41426</v>
      </c>
      <c r="C4083" t="s">
        <v>7898</v>
      </c>
      <c r="D4083">
        <v>2013</v>
      </c>
      <c r="E4083" s="4">
        <v>41432</v>
      </c>
      <c r="F4083">
        <v>6</v>
      </c>
      <c r="G4083" t="s">
        <v>7564</v>
      </c>
      <c r="H4083" t="s">
        <v>6091</v>
      </c>
      <c r="I4083" t="s">
        <v>5974</v>
      </c>
      <c r="J4083" t="s">
        <v>5969</v>
      </c>
      <c r="K4083" t="s">
        <v>5985</v>
      </c>
      <c r="L4083" t="s">
        <v>5976</v>
      </c>
      <c r="M4083" t="s">
        <v>5977</v>
      </c>
      <c r="N4083" t="s">
        <v>339</v>
      </c>
      <c r="O4083" t="s">
        <v>7915</v>
      </c>
      <c r="P4083">
        <v>0.1</v>
      </c>
      <c r="Q4083">
        <v>55</v>
      </c>
      <c r="R4083">
        <v>11</v>
      </c>
      <c r="S4083">
        <v>44</v>
      </c>
      <c r="T4083">
        <v>0.2</v>
      </c>
      <c r="U4083" t="s">
        <v>7895</v>
      </c>
      <c r="V4083" t="s">
        <v>10</v>
      </c>
      <c r="W4083" t="s">
        <v>48</v>
      </c>
    </row>
    <row r="4084" spans="1:23" x14ac:dyDescent="0.3">
      <c r="A4084" t="s">
        <v>3654</v>
      </c>
      <c r="B4084" s="4">
        <v>41440</v>
      </c>
      <c r="C4084" t="s">
        <v>7898</v>
      </c>
      <c r="D4084">
        <v>2013</v>
      </c>
      <c r="E4084" s="4">
        <v>41447</v>
      </c>
      <c r="F4084">
        <v>7</v>
      </c>
      <c r="G4084" t="s">
        <v>6541</v>
      </c>
      <c r="H4084" t="s">
        <v>6091</v>
      </c>
      <c r="I4084" t="s">
        <v>5974</v>
      </c>
      <c r="J4084" t="s">
        <v>5969</v>
      </c>
      <c r="K4084" t="s">
        <v>5985</v>
      </c>
      <c r="L4084" t="s">
        <v>5976</v>
      </c>
      <c r="M4084" t="s">
        <v>5977</v>
      </c>
      <c r="N4084" t="s">
        <v>482</v>
      </c>
      <c r="O4084" t="s">
        <v>7915</v>
      </c>
      <c r="P4084">
        <v>0.1</v>
      </c>
      <c r="Q4084">
        <v>178</v>
      </c>
      <c r="R4084">
        <v>45</v>
      </c>
      <c r="S4084">
        <v>133</v>
      </c>
      <c r="T4084">
        <v>0.25280898876404501</v>
      </c>
      <c r="U4084" t="s">
        <v>7892</v>
      </c>
      <c r="V4084" t="s">
        <v>10</v>
      </c>
      <c r="W4084" t="s">
        <v>18</v>
      </c>
    </row>
    <row r="4085" spans="1:23" x14ac:dyDescent="0.3">
      <c r="A4085" t="s">
        <v>3730</v>
      </c>
      <c r="B4085" s="4">
        <v>41457</v>
      </c>
      <c r="C4085" t="s">
        <v>7909</v>
      </c>
      <c r="D4085">
        <v>2013</v>
      </c>
      <c r="E4085" s="4">
        <v>41462</v>
      </c>
      <c r="F4085">
        <v>5</v>
      </c>
      <c r="G4085" t="s">
        <v>7528</v>
      </c>
      <c r="H4085" t="s">
        <v>6091</v>
      </c>
      <c r="I4085" t="s">
        <v>5974</v>
      </c>
      <c r="J4085" t="s">
        <v>5969</v>
      </c>
      <c r="K4085" t="s">
        <v>5985</v>
      </c>
      <c r="L4085" t="s">
        <v>5976</v>
      </c>
      <c r="M4085" t="s">
        <v>5977</v>
      </c>
      <c r="N4085" t="s">
        <v>291</v>
      </c>
      <c r="O4085" t="s">
        <v>7915</v>
      </c>
      <c r="P4085">
        <v>0.1</v>
      </c>
      <c r="Q4085">
        <v>86</v>
      </c>
      <c r="R4085">
        <v>31</v>
      </c>
      <c r="S4085">
        <v>55</v>
      </c>
      <c r="T4085">
        <v>0.36046511627907002</v>
      </c>
      <c r="U4085" t="s">
        <v>7905</v>
      </c>
      <c r="V4085" t="s">
        <v>10</v>
      </c>
      <c r="W4085" t="s">
        <v>18</v>
      </c>
    </row>
    <row r="4086" spans="1:23" x14ac:dyDescent="0.3">
      <c r="A4086" t="s">
        <v>3952</v>
      </c>
      <c r="B4086" s="4">
        <v>41513</v>
      </c>
      <c r="C4086" t="s">
        <v>7900</v>
      </c>
      <c r="D4086">
        <v>2013</v>
      </c>
      <c r="E4086" s="4">
        <v>41517</v>
      </c>
      <c r="F4086">
        <v>4</v>
      </c>
      <c r="G4086" t="s">
        <v>7004</v>
      </c>
      <c r="H4086" t="s">
        <v>6091</v>
      </c>
      <c r="I4086" t="s">
        <v>5974</v>
      </c>
      <c r="J4086" t="s">
        <v>5969</v>
      </c>
      <c r="K4086" t="s">
        <v>5975</v>
      </c>
      <c r="L4086" t="s">
        <v>5976</v>
      </c>
      <c r="M4086" t="s">
        <v>5977</v>
      </c>
      <c r="N4086" t="s">
        <v>712</v>
      </c>
      <c r="O4086" t="s">
        <v>7915</v>
      </c>
      <c r="P4086">
        <v>0.1</v>
      </c>
      <c r="Q4086">
        <v>57</v>
      </c>
      <c r="R4086">
        <v>20</v>
      </c>
      <c r="S4086">
        <v>37</v>
      </c>
      <c r="T4086">
        <v>0.35087719298245601</v>
      </c>
      <c r="U4086" t="s">
        <v>7895</v>
      </c>
      <c r="V4086" t="s">
        <v>10</v>
      </c>
      <c r="W4086" t="s">
        <v>48</v>
      </c>
    </row>
    <row r="4087" spans="1:23" x14ac:dyDescent="0.3">
      <c r="A4087" t="s">
        <v>3968</v>
      </c>
      <c r="B4087" s="4">
        <v>41514</v>
      </c>
      <c r="C4087" t="s">
        <v>7900</v>
      </c>
      <c r="D4087">
        <v>2013</v>
      </c>
      <c r="E4087" s="4">
        <v>41520</v>
      </c>
      <c r="F4087">
        <v>6</v>
      </c>
      <c r="G4087" t="s">
        <v>6115</v>
      </c>
      <c r="H4087" t="s">
        <v>6091</v>
      </c>
      <c r="I4087" t="s">
        <v>5974</v>
      </c>
      <c r="J4087" t="s">
        <v>5969</v>
      </c>
      <c r="K4087" t="s">
        <v>5985</v>
      </c>
      <c r="L4087" t="s">
        <v>5976</v>
      </c>
      <c r="M4087" t="s">
        <v>5977</v>
      </c>
      <c r="N4087" t="s">
        <v>3247</v>
      </c>
      <c r="O4087" t="s">
        <v>7915</v>
      </c>
      <c r="P4087">
        <v>0.1</v>
      </c>
      <c r="Q4087">
        <v>38</v>
      </c>
      <c r="R4087">
        <v>8</v>
      </c>
      <c r="S4087">
        <v>30</v>
      </c>
      <c r="T4087">
        <v>0.21052631578947401</v>
      </c>
      <c r="U4087" t="s">
        <v>7895</v>
      </c>
      <c r="V4087" t="s">
        <v>10</v>
      </c>
      <c r="W4087" t="s">
        <v>91</v>
      </c>
    </row>
    <row r="4088" spans="1:23" x14ac:dyDescent="0.3">
      <c r="A4088" t="s">
        <v>4130</v>
      </c>
      <c r="B4088" s="4">
        <v>41544</v>
      </c>
      <c r="C4088" t="s">
        <v>7901</v>
      </c>
      <c r="D4088">
        <v>2013</v>
      </c>
      <c r="E4088" s="4">
        <v>41549</v>
      </c>
      <c r="F4088">
        <v>5</v>
      </c>
      <c r="G4088" t="s">
        <v>7215</v>
      </c>
      <c r="H4088" t="s">
        <v>6091</v>
      </c>
      <c r="I4088" t="s">
        <v>5974</v>
      </c>
      <c r="J4088" t="s">
        <v>5969</v>
      </c>
      <c r="K4088" t="s">
        <v>5970</v>
      </c>
      <c r="L4088" t="s">
        <v>5976</v>
      </c>
      <c r="M4088" t="s">
        <v>5977</v>
      </c>
      <c r="N4088" t="s">
        <v>2946</v>
      </c>
      <c r="O4088" t="s">
        <v>7915</v>
      </c>
      <c r="P4088">
        <v>0.1</v>
      </c>
      <c r="Q4088">
        <v>59</v>
      </c>
      <c r="R4088">
        <v>7</v>
      </c>
      <c r="S4088">
        <v>52</v>
      </c>
      <c r="T4088">
        <v>0.11864406779661001</v>
      </c>
      <c r="U4088" t="s">
        <v>7895</v>
      </c>
      <c r="V4088" t="s">
        <v>10</v>
      </c>
      <c r="W4088" t="s">
        <v>11</v>
      </c>
    </row>
    <row r="4089" spans="1:23" x14ac:dyDescent="0.3">
      <c r="A4089" t="s">
        <v>4271</v>
      </c>
      <c r="B4089" s="4">
        <v>41590</v>
      </c>
      <c r="C4089" t="s">
        <v>7904</v>
      </c>
      <c r="D4089">
        <v>2013</v>
      </c>
      <c r="E4089" s="4">
        <v>41594</v>
      </c>
      <c r="F4089">
        <v>4</v>
      </c>
      <c r="G4089" t="s">
        <v>6239</v>
      </c>
      <c r="H4089" t="s">
        <v>6091</v>
      </c>
      <c r="I4089" t="s">
        <v>5974</v>
      </c>
      <c r="J4089" t="s">
        <v>5969</v>
      </c>
      <c r="K4089" t="s">
        <v>5970</v>
      </c>
      <c r="L4089" t="s">
        <v>5976</v>
      </c>
      <c r="M4089" t="s">
        <v>5977</v>
      </c>
      <c r="N4089" t="s">
        <v>3866</v>
      </c>
      <c r="O4089" t="s">
        <v>7915</v>
      </c>
      <c r="P4089">
        <v>0.1</v>
      </c>
      <c r="Q4089">
        <v>43</v>
      </c>
      <c r="R4089">
        <v>-2</v>
      </c>
      <c r="S4089">
        <v>45</v>
      </c>
      <c r="T4089">
        <v>-4.6511627906976702E-2</v>
      </c>
      <c r="U4089" t="s">
        <v>7897</v>
      </c>
      <c r="V4089" t="s">
        <v>10</v>
      </c>
      <c r="W4089" t="s">
        <v>45</v>
      </c>
    </row>
    <row r="4090" spans="1:23" x14ac:dyDescent="0.3">
      <c r="A4090" t="s">
        <v>4341</v>
      </c>
      <c r="B4090" s="4">
        <v>41604</v>
      </c>
      <c r="C4090" t="s">
        <v>7904</v>
      </c>
      <c r="D4090">
        <v>2013</v>
      </c>
      <c r="E4090" s="4">
        <v>41609</v>
      </c>
      <c r="F4090">
        <v>5</v>
      </c>
      <c r="G4090" t="s">
        <v>7289</v>
      </c>
      <c r="H4090" t="s">
        <v>6091</v>
      </c>
      <c r="I4090" t="s">
        <v>5974</v>
      </c>
      <c r="J4090" t="s">
        <v>5969</v>
      </c>
      <c r="K4090" t="s">
        <v>5975</v>
      </c>
      <c r="L4090" t="s">
        <v>5976</v>
      </c>
      <c r="M4090" t="s">
        <v>5977</v>
      </c>
      <c r="N4090" t="s">
        <v>604</v>
      </c>
      <c r="O4090" t="s">
        <v>7915</v>
      </c>
      <c r="P4090">
        <v>0.1</v>
      </c>
      <c r="Q4090">
        <v>52</v>
      </c>
      <c r="R4090">
        <v>20</v>
      </c>
      <c r="S4090">
        <v>32</v>
      </c>
      <c r="T4090">
        <v>0.38461538461538503</v>
      </c>
      <c r="U4090" t="s">
        <v>7895</v>
      </c>
      <c r="V4090" t="s">
        <v>10</v>
      </c>
      <c r="W4090" t="s">
        <v>48</v>
      </c>
    </row>
    <row r="4091" spans="1:23" x14ac:dyDescent="0.3">
      <c r="A4091" t="s">
        <v>4341</v>
      </c>
      <c r="B4091" s="4">
        <v>41604</v>
      </c>
      <c r="C4091" t="s">
        <v>7904</v>
      </c>
      <c r="D4091">
        <v>2013</v>
      </c>
      <c r="E4091" s="4">
        <v>41609</v>
      </c>
      <c r="F4091">
        <v>5</v>
      </c>
      <c r="G4091" t="s">
        <v>7289</v>
      </c>
      <c r="H4091" t="s">
        <v>6091</v>
      </c>
      <c r="I4091" t="s">
        <v>5974</v>
      </c>
      <c r="J4091" t="s">
        <v>5969</v>
      </c>
      <c r="K4091" t="s">
        <v>5975</v>
      </c>
      <c r="L4091" t="s">
        <v>5976</v>
      </c>
      <c r="M4091" t="s">
        <v>5977</v>
      </c>
      <c r="N4091" t="s">
        <v>1469</v>
      </c>
      <c r="O4091" t="s">
        <v>7915</v>
      </c>
      <c r="P4091">
        <v>0.1</v>
      </c>
      <c r="Q4091">
        <v>86</v>
      </c>
      <c r="R4091">
        <v>26</v>
      </c>
      <c r="S4091">
        <v>60</v>
      </c>
      <c r="T4091">
        <v>0.30232558139534899</v>
      </c>
      <c r="U4091" t="s">
        <v>7891</v>
      </c>
      <c r="V4091" t="s">
        <v>10</v>
      </c>
      <c r="W4091" t="s">
        <v>48</v>
      </c>
    </row>
    <row r="4092" spans="1:23" x14ac:dyDescent="0.3">
      <c r="A4092" t="s">
        <v>4341</v>
      </c>
      <c r="B4092" s="4">
        <v>41604</v>
      </c>
      <c r="C4092" t="s">
        <v>7904</v>
      </c>
      <c r="D4092">
        <v>2013</v>
      </c>
      <c r="E4092" s="4">
        <v>41609</v>
      </c>
      <c r="F4092">
        <v>5</v>
      </c>
      <c r="G4092" t="s">
        <v>7289</v>
      </c>
      <c r="H4092" t="s">
        <v>6091</v>
      </c>
      <c r="I4092" t="s">
        <v>5974</v>
      </c>
      <c r="J4092" t="s">
        <v>5969</v>
      </c>
      <c r="K4092" t="s">
        <v>5975</v>
      </c>
      <c r="L4092" t="s">
        <v>5976</v>
      </c>
      <c r="M4092" t="s">
        <v>5977</v>
      </c>
      <c r="N4092" t="s">
        <v>4342</v>
      </c>
      <c r="O4092" t="s">
        <v>7915</v>
      </c>
      <c r="P4092">
        <v>0.1</v>
      </c>
      <c r="Q4092">
        <v>9</v>
      </c>
      <c r="R4092">
        <v>1</v>
      </c>
      <c r="S4092">
        <v>8</v>
      </c>
      <c r="T4092">
        <v>0.11111111111111099</v>
      </c>
      <c r="U4092" t="s">
        <v>7890</v>
      </c>
      <c r="V4092" t="s">
        <v>10</v>
      </c>
      <c r="W4092" t="s">
        <v>77</v>
      </c>
    </row>
    <row r="4093" spans="1:23" x14ac:dyDescent="0.3">
      <c r="A4093" t="s">
        <v>3215</v>
      </c>
      <c r="B4093" s="4">
        <v>41303</v>
      </c>
      <c r="C4093" t="s">
        <v>7888</v>
      </c>
      <c r="D4093">
        <v>2013</v>
      </c>
      <c r="E4093" s="4">
        <v>41305</v>
      </c>
      <c r="F4093">
        <v>2</v>
      </c>
      <c r="G4093" t="s">
        <v>6586</v>
      </c>
      <c r="H4093" t="s">
        <v>6065</v>
      </c>
      <c r="I4093" t="s">
        <v>6004</v>
      </c>
      <c r="J4093" t="s">
        <v>5998</v>
      </c>
      <c r="K4093" t="s">
        <v>5975</v>
      </c>
      <c r="L4093" t="s">
        <v>5971</v>
      </c>
      <c r="M4093" t="s">
        <v>6065</v>
      </c>
      <c r="N4093" t="s">
        <v>1141</v>
      </c>
      <c r="O4093" t="s">
        <v>7915</v>
      </c>
      <c r="P4093">
        <v>0.1</v>
      </c>
      <c r="Q4093">
        <v>886</v>
      </c>
      <c r="R4093">
        <v>-89</v>
      </c>
      <c r="S4093">
        <v>975</v>
      </c>
      <c r="T4093">
        <v>-0.100451467268623</v>
      </c>
      <c r="U4093" t="s">
        <v>7897</v>
      </c>
      <c r="V4093" t="s">
        <v>10</v>
      </c>
      <c r="W4093" t="s">
        <v>22</v>
      </c>
    </row>
    <row r="4094" spans="1:23" x14ac:dyDescent="0.3">
      <c r="A4094" t="s">
        <v>3215</v>
      </c>
      <c r="B4094" s="4">
        <v>41303</v>
      </c>
      <c r="C4094" t="s">
        <v>7888</v>
      </c>
      <c r="D4094">
        <v>2013</v>
      </c>
      <c r="E4094" s="4">
        <v>41305</v>
      </c>
      <c r="F4094">
        <v>2</v>
      </c>
      <c r="G4094" t="s">
        <v>6586</v>
      </c>
      <c r="H4094" t="s">
        <v>6065</v>
      </c>
      <c r="I4094" t="s">
        <v>6004</v>
      </c>
      <c r="J4094" t="s">
        <v>5998</v>
      </c>
      <c r="K4094" t="s">
        <v>5975</v>
      </c>
      <c r="L4094" t="s">
        <v>5971</v>
      </c>
      <c r="M4094" t="s">
        <v>6065</v>
      </c>
      <c r="N4094" t="s">
        <v>1314</v>
      </c>
      <c r="O4094" t="s">
        <v>7915</v>
      </c>
      <c r="P4094">
        <v>0.1</v>
      </c>
      <c r="Q4094">
        <v>1271</v>
      </c>
      <c r="R4094">
        <v>-127</v>
      </c>
      <c r="S4094">
        <v>1398</v>
      </c>
      <c r="T4094">
        <v>-9.9921321793863094E-2</v>
      </c>
      <c r="U4094" t="s">
        <v>7912</v>
      </c>
      <c r="V4094" t="s">
        <v>10</v>
      </c>
      <c r="W4094" t="s">
        <v>22</v>
      </c>
    </row>
    <row r="4095" spans="1:23" x14ac:dyDescent="0.3">
      <c r="A4095" t="s">
        <v>3228</v>
      </c>
      <c r="B4095" s="4">
        <v>41305</v>
      </c>
      <c r="C4095" t="s">
        <v>7888</v>
      </c>
      <c r="D4095">
        <v>2013</v>
      </c>
      <c r="E4095" s="4">
        <v>41311</v>
      </c>
      <c r="F4095">
        <v>6</v>
      </c>
      <c r="G4095" t="s">
        <v>6154</v>
      </c>
      <c r="H4095" t="s">
        <v>6976</v>
      </c>
      <c r="I4095" t="s">
        <v>6004</v>
      </c>
      <c r="J4095" t="s">
        <v>5998</v>
      </c>
      <c r="K4095" t="s">
        <v>5975</v>
      </c>
      <c r="L4095" t="s">
        <v>5976</v>
      </c>
      <c r="M4095" t="s">
        <v>6084</v>
      </c>
      <c r="N4095" t="s">
        <v>1230</v>
      </c>
      <c r="O4095" t="s">
        <v>7915</v>
      </c>
      <c r="P4095">
        <v>0.1</v>
      </c>
      <c r="Q4095">
        <v>43</v>
      </c>
      <c r="R4095">
        <v>17</v>
      </c>
      <c r="S4095">
        <v>26</v>
      </c>
      <c r="T4095">
        <v>0.39534883720930197</v>
      </c>
      <c r="U4095" t="s">
        <v>7890</v>
      </c>
      <c r="V4095" t="s">
        <v>10</v>
      </c>
      <c r="W4095" t="s">
        <v>22</v>
      </c>
    </row>
    <row r="4096" spans="1:23" x14ac:dyDescent="0.3">
      <c r="A4096" t="s">
        <v>3248</v>
      </c>
      <c r="B4096" s="4">
        <v>41312</v>
      </c>
      <c r="C4096" t="s">
        <v>7893</v>
      </c>
      <c r="D4096">
        <v>2013</v>
      </c>
      <c r="E4096" s="4">
        <v>41316</v>
      </c>
      <c r="F4096">
        <v>4</v>
      </c>
      <c r="G4096" t="s">
        <v>6024</v>
      </c>
      <c r="H4096" t="s">
        <v>7484</v>
      </c>
      <c r="I4096" t="s">
        <v>6004</v>
      </c>
      <c r="J4096" t="s">
        <v>5998</v>
      </c>
      <c r="K4096" t="s">
        <v>5985</v>
      </c>
      <c r="L4096" t="s">
        <v>5976</v>
      </c>
      <c r="M4096" t="s">
        <v>6003</v>
      </c>
      <c r="N4096" t="s">
        <v>1053</v>
      </c>
      <c r="O4096" t="s">
        <v>7915</v>
      </c>
      <c r="P4096">
        <v>0.1</v>
      </c>
      <c r="Q4096">
        <v>293</v>
      </c>
      <c r="R4096">
        <v>36</v>
      </c>
      <c r="S4096">
        <v>257</v>
      </c>
      <c r="T4096">
        <v>0.12286689419795201</v>
      </c>
      <c r="U4096" t="s">
        <v>7910</v>
      </c>
      <c r="V4096" t="s">
        <v>10</v>
      </c>
      <c r="W4096" t="s">
        <v>22</v>
      </c>
    </row>
    <row r="4097" spans="1:23" x14ac:dyDescent="0.3">
      <c r="A4097" t="s">
        <v>3400</v>
      </c>
      <c r="B4097" s="4">
        <v>41364</v>
      </c>
      <c r="C4097" t="s">
        <v>7907</v>
      </c>
      <c r="D4097">
        <v>2013</v>
      </c>
      <c r="E4097" s="4">
        <v>41369</v>
      </c>
      <c r="F4097">
        <v>5</v>
      </c>
      <c r="G4097" t="s">
        <v>6159</v>
      </c>
      <c r="H4097" t="s">
        <v>6602</v>
      </c>
      <c r="I4097" t="s">
        <v>6004</v>
      </c>
      <c r="J4097" t="s">
        <v>5998</v>
      </c>
      <c r="K4097" t="s">
        <v>5975</v>
      </c>
      <c r="L4097" t="s">
        <v>5971</v>
      </c>
      <c r="M4097" t="s">
        <v>6032</v>
      </c>
      <c r="N4097" t="s">
        <v>416</v>
      </c>
      <c r="O4097" t="s">
        <v>7915</v>
      </c>
      <c r="P4097">
        <v>0.1</v>
      </c>
      <c r="Q4097">
        <v>356</v>
      </c>
      <c r="R4097">
        <v>0</v>
      </c>
      <c r="S4097">
        <v>356</v>
      </c>
      <c r="T4097">
        <v>0</v>
      </c>
      <c r="U4097" t="s">
        <v>7895</v>
      </c>
      <c r="V4097" t="s">
        <v>10</v>
      </c>
      <c r="W4097" t="s">
        <v>22</v>
      </c>
    </row>
    <row r="4098" spans="1:23" x14ac:dyDescent="0.3">
      <c r="A4098" t="s">
        <v>3481</v>
      </c>
      <c r="B4098" s="4">
        <v>41400</v>
      </c>
      <c r="C4098" t="s">
        <v>7896</v>
      </c>
      <c r="D4098">
        <v>2013</v>
      </c>
      <c r="E4098" s="4">
        <v>41402</v>
      </c>
      <c r="F4098">
        <v>2</v>
      </c>
      <c r="G4098" t="s">
        <v>6338</v>
      </c>
      <c r="H4098" t="s">
        <v>7322</v>
      </c>
      <c r="I4098" t="s">
        <v>6004</v>
      </c>
      <c r="J4098" t="s">
        <v>5998</v>
      </c>
      <c r="K4098" t="s">
        <v>5975</v>
      </c>
      <c r="L4098" t="s">
        <v>5988</v>
      </c>
      <c r="M4098" t="s">
        <v>6084</v>
      </c>
      <c r="N4098" t="s">
        <v>1015</v>
      </c>
      <c r="O4098" t="s">
        <v>7915</v>
      </c>
      <c r="P4098">
        <v>0.1</v>
      </c>
      <c r="Q4098">
        <v>536</v>
      </c>
      <c r="R4098">
        <v>232</v>
      </c>
      <c r="S4098">
        <v>304</v>
      </c>
      <c r="T4098">
        <v>0.43283582089552203</v>
      </c>
      <c r="U4098" t="s">
        <v>7891</v>
      </c>
      <c r="V4098" t="s">
        <v>10</v>
      </c>
      <c r="W4098" t="s">
        <v>22</v>
      </c>
    </row>
    <row r="4099" spans="1:23" x14ac:dyDescent="0.3">
      <c r="A4099" t="s">
        <v>3516</v>
      </c>
      <c r="B4099" s="4">
        <v>41411</v>
      </c>
      <c r="C4099" t="s">
        <v>7896</v>
      </c>
      <c r="D4099">
        <v>2013</v>
      </c>
      <c r="E4099" s="4">
        <v>41416</v>
      </c>
      <c r="F4099">
        <v>5</v>
      </c>
      <c r="G4099" t="s">
        <v>7109</v>
      </c>
      <c r="H4099" t="s">
        <v>6065</v>
      </c>
      <c r="I4099" t="s">
        <v>6004</v>
      </c>
      <c r="J4099" t="s">
        <v>5998</v>
      </c>
      <c r="K4099" t="s">
        <v>5985</v>
      </c>
      <c r="L4099" t="s">
        <v>5971</v>
      </c>
      <c r="M4099" t="s">
        <v>6065</v>
      </c>
      <c r="N4099" t="s">
        <v>635</v>
      </c>
      <c r="O4099" t="s">
        <v>7915</v>
      </c>
      <c r="P4099">
        <v>0.1</v>
      </c>
      <c r="Q4099">
        <v>121</v>
      </c>
      <c r="R4099">
        <v>-1</v>
      </c>
      <c r="S4099">
        <v>122</v>
      </c>
      <c r="T4099">
        <v>-8.2644628099173608E-3</v>
      </c>
      <c r="U4099" t="s">
        <v>7890</v>
      </c>
      <c r="V4099" t="s">
        <v>10</v>
      </c>
      <c r="W4099" t="s">
        <v>22</v>
      </c>
    </row>
    <row r="4100" spans="1:23" x14ac:dyDescent="0.3">
      <c r="A4100" t="s">
        <v>3557</v>
      </c>
      <c r="B4100" s="4">
        <v>41425</v>
      </c>
      <c r="C4100" t="s">
        <v>7896</v>
      </c>
      <c r="D4100">
        <v>2013</v>
      </c>
      <c r="E4100" s="4">
        <v>41429</v>
      </c>
      <c r="F4100">
        <v>4</v>
      </c>
      <c r="G4100" t="s">
        <v>7564</v>
      </c>
      <c r="H4100" t="s">
        <v>7416</v>
      </c>
      <c r="I4100" t="s">
        <v>6004</v>
      </c>
      <c r="J4100" t="s">
        <v>5998</v>
      </c>
      <c r="K4100" t="s">
        <v>5985</v>
      </c>
      <c r="L4100" t="s">
        <v>5976</v>
      </c>
      <c r="M4100" t="s">
        <v>6370</v>
      </c>
      <c r="N4100" t="s">
        <v>263</v>
      </c>
      <c r="O4100" t="s">
        <v>7915</v>
      </c>
      <c r="P4100">
        <v>0.1</v>
      </c>
      <c r="Q4100">
        <v>84</v>
      </c>
      <c r="R4100">
        <v>21</v>
      </c>
      <c r="S4100">
        <v>63</v>
      </c>
      <c r="T4100">
        <v>0.25</v>
      </c>
      <c r="U4100" t="s">
        <v>7892</v>
      </c>
      <c r="V4100" t="s">
        <v>10</v>
      </c>
      <c r="W4100" t="s">
        <v>22</v>
      </c>
    </row>
    <row r="4101" spans="1:23" x14ac:dyDescent="0.3">
      <c r="A4101" t="s">
        <v>3575</v>
      </c>
      <c r="B4101" s="4">
        <v>41429</v>
      </c>
      <c r="C4101" t="s">
        <v>7898</v>
      </c>
      <c r="D4101">
        <v>2013</v>
      </c>
      <c r="E4101" s="4">
        <v>41432</v>
      </c>
      <c r="F4101">
        <v>3</v>
      </c>
      <c r="G4101" t="s">
        <v>6735</v>
      </c>
      <c r="H4101" t="s">
        <v>6478</v>
      </c>
      <c r="I4101" t="s">
        <v>6004</v>
      </c>
      <c r="J4101" t="s">
        <v>5998</v>
      </c>
      <c r="K4101" t="s">
        <v>5985</v>
      </c>
      <c r="L4101" t="s">
        <v>5971</v>
      </c>
      <c r="M4101" t="s">
        <v>6267</v>
      </c>
      <c r="N4101" t="s">
        <v>1513</v>
      </c>
      <c r="O4101" t="s">
        <v>7915</v>
      </c>
      <c r="P4101">
        <v>0.1</v>
      </c>
      <c r="Q4101">
        <v>448</v>
      </c>
      <c r="R4101">
        <v>-10</v>
      </c>
      <c r="S4101">
        <v>458</v>
      </c>
      <c r="T4101">
        <v>-2.23214285714286E-2</v>
      </c>
      <c r="U4101" t="s">
        <v>7905</v>
      </c>
      <c r="V4101" t="s">
        <v>10</v>
      </c>
      <c r="W4101" t="s">
        <v>22</v>
      </c>
    </row>
    <row r="4102" spans="1:23" x14ac:dyDescent="0.3">
      <c r="A4102" t="s">
        <v>3663</v>
      </c>
      <c r="B4102" s="4">
        <v>41442</v>
      </c>
      <c r="C4102" t="s">
        <v>7898</v>
      </c>
      <c r="D4102">
        <v>2013</v>
      </c>
      <c r="E4102" s="4">
        <v>41446</v>
      </c>
      <c r="F4102">
        <v>4</v>
      </c>
      <c r="G4102" t="s">
        <v>6024</v>
      </c>
      <c r="H4102" t="s">
        <v>7219</v>
      </c>
      <c r="I4102" t="s">
        <v>6004</v>
      </c>
      <c r="J4102" t="s">
        <v>5998</v>
      </c>
      <c r="K4102" t="s">
        <v>5985</v>
      </c>
      <c r="L4102" t="s">
        <v>5976</v>
      </c>
      <c r="M4102" t="s">
        <v>6084</v>
      </c>
      <c r="N4102" t="s">
        <v>1722</v>
      </c>
      <c r="O4102" t="s">
        <v>7915</v>
      </c>
      <c r="P4102">
        <v>0.1</v>
      </c>
      <c r="Q4102">
        <v>53</v>
      </c>
      <c r="R4102">
        <v>-2</v>
      </c>
      <c r="S4102">
        <v>55</v>
      </c>
      <c r="T4102">
        <v>-3.77358490566038E-2</v>
      </c>
      <c r="U4102" t="s">
        <v>7891</v>
      </c>
      <c r="V4102" t="s">
        <v>10</v>
      </c>
      <c r="W4102" t="s">
        <v>22</v>
      </c>
    </row>
    <row r="4103" spans="1:23" x14ac:dyDescent="0.3">
      <c r="A4103" t="s">
        <v>3761</v>
      </c>
      <c r="B4103" s="4">
        <v>41470</v>
      </c>
      <c r="C4103" t="s">
        <v>7909</v>
      </c>
      <c r="D4103">
        <v>2013</v>
      </c>
      <c r="E4103" s="4">
        <v>41470</v>
      </c>
      <c r="F4103">
        <v>0</v>
      </c>
      <c r="G4103" t="s">
        <v>6625</v>
      </c>
      <c r="H4103" t="s">
        <v>6294</v>
      </c>
      <c r="I4103" t="s">
        <v>6004</v>
      </c>
      <c r="J4103" t="s">
        <v>5998</v>
      </c>
      <c r="K4103" t="s">
        <v>5970</v>
      </c>
      <c r="L4103" t="s">
        <v>6007</v>
      </c>
      <c r="M4103" t="s">
        <v>6032</v>
      </c>
      <c r="N4103" t="s">
        <v>635</v>
      </c>
      <c r="O4103" t="s">
        <v>7915</v>
      </c>
      <c r="P4103">
        <v>0.1</v>
      </c>
      <c r="Q4103">
        <v>1333</v>
      </c>
      <c r="R4103">
        <v>548</v>
      </c>
      <c r="S4103">
        <v>785</v>
      </c>
      <c r="T4103">
        <v>0.41110277569392401</v>
      </c>
      <c r="U4103" t="s">
        <v>7912</v>
      </c>
      <c r="V4103" t="s">
        <v>10</v>
      </c>
      <c r="W4103" t="s">
        <v>22</v>
      </c>
    </row>
    <row r="4104" spans="1:23" x14ac:dyDescent="0.3">
      <c r="A4104" t="s">
        <v>3776</v>
      </c>
      <c r="B4104" s="4">
        <v>41477</v>
      </c>
      <c r="C4104" t="s">
        <v>7909</v>
      </c>
      <c r="D4104">
        <v>2013</v>
      </c>
      <c r="E4104" s="4">
        <v>41479</v>
      </c>
      <c r="F4104">
        <v>2</v>
      </c>
      <c r="G4104" t="s">
        <v>7007</v>
      </c>
      <c r="H4104" t="s">
        <v>6602</v>
      </c>
      <c r="I4104" t="s">
        <v>6004</v>
      </c>
      <c r="J4104" t="s">
        <v>5998</v>
      </c>
      <c r="K4104" t="s">
        <v>5985</v>
      </c>
      <c r="L4104" t="s">
        <v>5971</v>
      </c>
      <c r="M4104" t="s">
        <v>6032</v>
      </c>
      <c r="N4104" t="s">
        <v>1831</v>
      </c>
      <c r="O4104" t="s">
        <v>7915</v>
      </c>
      <c r="P4104">
        <v>0.1</v>
      </c>
      <c r="Q4104">
        <v>420</v>
      </c>
      <c r="R4104">
        <v>159</v>
      </c>
      <c r="S4104">
        <v>261</v>
      </c>
      <c r="T4104">
        <v>0.378571428571429</v>
      </c>
      <c r="U4104" t="s">
        <v>7905</v>
      </c>
      <c r="V4104" t="s">
        <v>10</v>
      </c>
      <c r="W4104" t="s">
        <v>22</v>
      </c>
    </row>
    <row r="4105" spans="1:23" x14ac:dyDescent="0.3">
      <c r="A4105" t="s">
        <v>3830</v>
      </c>
      <c r="B4105" s="4">
        <v>41492</v>
      </c>
      <c r="C4105" t="s">
        <v>7900</v>
      </c>
      <c r="D4105">
        <v>2013</v>
      </c>
      <c r="E4105" s="4">
        <v>41497</v>
      </c>
      <c r="F4105">
        <v>5</v>
      </c>
      <c r="G4105" t="s">
        <v>6470</v>
      </c>
      <c r="H4105" t="s">
        <v>6088</v>
      </c>
      <c r="I4105" t="s">
        <v>6004</v>
      </c>
      <c r="J4105" t="s">
        <v>5998</v>
      </c>
      <c r="K4105" t="s">
        <v>5970</v>
      </c>
      <c r="L4105" t="s">
        <v>5976</v>
      </c>
      <c r="M4105" t="s">
        <v>6089</v>
      </c>
      <c r="N4105" t="s">
        <v>127</v>
      </c>
      <c r="O4105" t="s">
        <v>7915</v>
      </c>
      <c r="P4105">
        <v>0.1</v>
      </c>
      <c r="Q4105">
        <v>111</v>
      </c>
      <c r="R4105">
        <v>-3</v>
      </c>
      <c r="S4105">
        <v>114</v>
      </c>
      <c r="T4105">
        <v>-2.7027027027027001E-2</v>
      </c>
      <c r="U4105" t="s">
        <v>7892</v>
      </c>
      <c r="V4105" t="s">
        <v>10</v>
      </c>
      <c r="W4105" t="s">
        <v>22</v>
      </c>
    </row>
    <row r="4106" spans="1:23" x14ac:dyDescent="0.3">
      <c r="A4106" t="s">
        <v>3858</v>
      </c>
      <c r="B4106" s="4">
        <v>41497</v>
      </c>
      <c r="C4106" t="s">
        <v>7900</v>
      </c>
      <c r="D4106">
        <v>2013</v>
      </c>
      <c r="E4106" s="4">
        <v>41500</v>
      </c>
      <c r="F4106">
        <v>3</v>
      </c>
      <c r="G4106" t="s">
        <v>6343</v>
      </c>
      <c r="H4106" t="s">
        <v>6339</v>
      </c>
      <c r="I4106" t="s">
        <v>6004</v>
      </c>
      <c r="J4106" t="s">
        <v>5998</v>
      </c>
      <c r="K4106" t="s">
        <v>5985</v>
      </c>
      <c r="L4106" t="s">
        <v>5971</v>
      </c>
      <c r="M4106" t="s">
        <v>6065</v>
      </c>
      <c r="N4106" t="s">
        <v>1294</v>
      </c>
      <c r="O4106" t="s">
        <v>7915</v>
      </c>
      <c r="P4106">
        <v>0.1</v>
      </c>
      <c r="Q4106">
        <v>88</v>
      </c>
      <c r="R4106">
        <v>22</v>
      </c>
      <c r="S4106">
        <v>66</v>
      </c>
      <c r="T4106">
        <v>0.25</v>
      </c>
      <c r="U4106" t="s">
        <v>7895</v>
      </c>
      <c r="V4106" t="s">
        <v>10</v>
      </c>
      <c r="W4106" t="s">
        <v>22</v>
      </c>
    </row>
    <row r="4107" spans="1:23" x14ac:dyDescent="0.3">
      <c r="A4107" t="s">
        <v>4045</v>
      </c>
      <c r="B4107" s="4">
        <v>41529</v>
      </c>
      <c r="C4107" t="s">
        <v>7901</v>
      </c>
      <c r="D4107">
        <v>2013</v>
      </c>
      <c r="E4107" s="4">
        <v>41533</v>
      </c>
      <c r="F4107">
        <v>4</v>
      </c>
      <c r="G4107" t="s">
        <v>7002</v>
      </c>
      <c r="H4107" t="s">
        <v>6795</v>
      </c>
      <c r="I4107" t="s">
        <v>6004</v>
      </c>
      <c r="J4107" t="s">
        <v>5998</v>
      </c>
      <c r="K4107" t="s">
        <v>5985</v>
      </c>
      <c r="L4107" t="s">
        <v>5976</v>
      </c>
      <c r="M4107" t="s">
        <v>6796</v>
      </c>
      <c r="N4107" t="s">
        <v>970</v>
      </c>
      <c r="O4107" t="s">
        <v>7915</v>
      </c>
      <c r="P4107">
        <v>0.1</v>
      </c>
      <c r="Q4107">
        <v>536</v>
      </c>
      <c r="R4107">
        <v>208</v>
      </c>
      <c r="S4107">
        <v>328</v>
      </c>
      <c r="T4107">
        <v>0.38805970149253699</v>
      </c>
      <c r="U4107" t="s">
        <v>7891</v>
      </c>
      <c r="V4107" t="s">
        <v>10</v>
      </c>
      <c r="W4107" t="s">
        <v>22</v>
      </c>
    </row>
    <row r="4108" spans="1:23" x14ac:dyDescent="0.3">
      <c r="A4108" t="s">
        <v>4156</v>
      </c>
      <c r="B4108" s="4">
        <v>41555</v>
      </c>
      <c r="C4108" t="s">
        <v>7903</v>
      </c>
      <c r="D4108">
        <v>2013</v>
      </c>
      <c r="E4108" s="4">
        <v>41558</v>
      </c>
      <c r="F4108">
        <v>3</v>
      </c>
      <c r="G4108" t="s">
        <v>6953</v>
      </c>
      <c r="H4108" t="s">
        <v>6065</v>
      </c>
      <c r="I4108" t="s">
        <v>6004</v>
      </c>
      <c r="J4108" t="s">
        <v>5998</v>
      </c>
      <c r="K4108" t="s">
        <v>5975</v>
      </c>
      <c r="L4108" t="s">
        <v>5988</v>
      </c>
      <c r="M4108" t="s">
        <v>6065</v>
      </c>
      <c r="N4108" t="s">
        <v>2488</v>
      </c>
      <c r="O4108" t="s">
        <v>7915</v>
      </c>
      <c r="P4108">
        <v>0.1</v>
      </c>
      <c r="Q4108">
        <v>63</v>
      </c>
      <c r="R4108">
        <v>8</v>
      </c>
      <c r="S4108">
        <v>55</v>
      </c>
      <c r="T4108">
        <v>0.126984126984127</v>
      </c>
      <c r="U4108" t="s">
        <v>7891</v>
      </c>
      <c r="V4108" t="s">
        <v>10</v>
      </c>
      <c r="W4108" t="s">
        <v>22</v>
      </c>
    </row>
    <row r="4109" spans="1:23" x14ac:dyDescent="0.3">
      <c r="A4109" t="s">
        <v>4173</v>
      </c>
      <c r="B4109" s="4">
        <v>41559</v>
      </c>
      <c r="C4109" t="s">
        <v>7903</v>
      </c>
      <c r="D4109">
        <v>2013</v>
      </c>
      <c r="E4109" s="4">
        <v>41564</v>
      </c>
      <c r="F4109">
        <v>5</v>
      </c>
      <c r="G4109" t="s">
        <v>7367</v>
      </c>
      <c r="H4109" t="s">
        <v>7661</v>
      </c>
      <c r="I4109" t="s">
        <v>6004</v>
      </c>
      <c r="J4109" t="s">
        <v>5998</v>
      </c>
      <c r="K4109" t="s">
        <v>5970</v>
      </c>
      <c r="L4109" t="s">
        <v>5976</v>
      </c>
      <c r="M4109" t="s">
        <v>6370</v>
      </c>
      <c r="N4109" t="s">
        <v>1102</v>
      </c>
      <c r="O4109" t="s">
        <v>7915</v>
      </c>
      <c r="P4109">
        <v>0.1</v>
      </c>
      <c r="Q4109">
        <v>51</v>
      </c>
      <c r="R4109">
        <v>20</v>
      </c>
      <c r="S4109">
        <v>31</v>
      </c>
      <c r="T4109">
        <v>0.39215686274509798</v>
      </c>
      <c r="U4109" t="s">
        <v>7891</v>
      </c>
      <c r="V4109" t="s">
        <v>10</v>
      </c>
      <c r="W4109" t="s">
        <v>22</v>
      </c>
    </row>
    <row r="4110" spans="1:23" x14ac:dyDescent="0.3">
      <c r="A4110" t="s">
        <v>4186</v>
      </c>
      <c r="B4110" s="4">
        <v>41565</v>
      </c>
      <c r="C4110" t="s">
        <v>7903</v>
      </c>
      <c r="D4110">
        <v>2013</v>
      </c>
      <c r="E4110" s="4">
        <v>41565</v>
      </c>
      <c r="F4110">
        <v>0</v>
      </c>
      <c r="G4110" t="s">
        <v>7155</v>
      </c>
      <c r="H4110" t="s">
        <v>6065</v>
      </c>
      <c r="I4110" t="s">
        <v>6004</v>
      </c>
      <c r="J4110" t="s">
        <v>5998</v>
      </c>
      <c r="K4110" t="s">
        <v>5985</v>
      </c>
      <c r="L4110" t="s">
        <v>6007</v>
      </c>
      <c r="M4110" t="s">
        <v>6065</v>
      </c>
      <c r="N4110" t="s">
        <v>214</v>
      </c>
      <c r="O4110" t="s">
        <v>7915</v>
      </c>
      <c r="P4110">
        <v>0.1</v>
      </c>
      <c r="Q4110">
        <v>10</v>
      </c>
      <c r="R4110">
        <v>2</v>
      </c>
      <c r="S4110">
        <v>8</v>
      </c>
      <c r="T4110">
        <v>0.2</v>
      </c>
      <c r="U4110" t="s">
        <v>7890</v>
      </c>
      <c r="V4110" t="s">
        <v>10</v>
      </c>
      <c r="W4110" t="s">
        <v>22</v>
      </c>
    </row>
    <row r="4111" spans="1:23" x14ac:dyDescent="0.3">
      <c r="A4111" t="s">
        <v>4190</v>
      </c>
      <c r="B4111" s="4">
        <v>41565</v>
      </c>
      <c r="C4111" t="s">
        <v>7903</v>
      </c>
      <c r="D4111">
        <v>2013</v>
      </c>
      <c r="E4111" s="4">
        <v>41569</v>
      </c>
      <c r="F4111">
        <v>4</v>
      </c>
      <c r="G4111" t="s">
        <v>7432</v>
      </c>
      <c r="H4111" t="s">
        <v>6294</v>
      </c>
      <c r="I4111" t="s">
        <v>6004</v>
      </c>
      <c r="J4111" t="s">
        <v>5998</v>
      </c>
      <c r="K4111" t="s">
        <v>5985</v>
      </c>
      <c r="L4111" t="s">
        <v>5976</v>
      </c>
      <c r="M4111" t="s">
        <v>6032</v>
      </c>
      <c r="N4111" t="s">
        <v>2488</v>
      </c>
      <c r="O4111" t="s">
        <v>7915</v>
      </c>
      <c r="P4111">
        <v>0.1</v>
      </c>
      <c r="Q4111">
        <v>42</v>
      </c>
      <c r="R4111">
        <v>5</v>
      </c>
      <c r="S4111">
        <v>37</v>
      </c>
      <c r="T4111">
        <v>0.119047619047619</v>
      </c>
      <c r="U4111" t="s">
        <v>7895</v>
      </c>
      <c r="V4111" t="s">
        <v>10</v>
      </c>
      <c r="W4111" t="s">
        <v>22</v>
      </c>
    </row>
    <row r="4112" spans="1:23" x14ac:dyDescent="0.3">
      <c r="A4112" t="s">
        <v>4396</v>
      </c>
      <c r="B4112" s="4">
        <v>41617</v>
      </c>
      <c r="C4112" t="s">
        <v>7906</v>
      </c>
      <c r="D4112">
        <v>2013</v>
      </c>
      <c r="E4112" s="4">
        <v>41621</v>
      </c>
      <c r="F4112">
        <v>4</v>
      </c>
      <c r="G4112" t="s">
        <v>6466</v>
      </c>
      <c r="H4112" t="s">
        <v>7410</v>
      </c>
      <c r="I4112" t="s">
        <v>6004</v>
      </c>
      <c r="J4112" t="s">
        <v>5998</v>
      </c>
      <c r="K4112" t="s">
        <v>5975</v>
      </c>
      <c r="L4112" t="s">
        <v>5976</v>
      </c>
      <c r="M4112" t="s">
        <v>6089</v>
      </c>
      <c r="N4112" t="s">
        <v>1314</v>
      </c>
      <c r="O4112" t="s">
        <v>7915</v>
      </c>
      <c r="P4112">
        <v>0.1</v>
      </c>
      <c r="Q4112">
        <v>347</v>
      </c>
      <c r="R4112">
        <v>-35</v>
      </c>
      <c r="S4112">
        <v>382</v>
      </c>
      <c r="T4112">
        <v>-0.100864553314121</v>
      </c>
      <c r="U4112" t="s">
        <v>7891</v>
      </c>
      <c r="V4112" t="s">
        <v>10</v>
      </c>
      <c r="W4112" t="s">
        <v>22</v>
      </c>
    </row>
    <row r="4113" spans="1:23" x14ac:dyDescent="0.3">
      <c r="A4113" t="s">
        <v>4413</v>
      </c>
      <c r="B4113" s="4">
        <v>41620</v>
      </c>
      <c r="C4113" t="s">
        <v>7906</v>
      </c>
      <c r="D4113">
        <v>2013</v>
      </c>
      <c r="E4113" s="4">
        <v>41626</v>
      </c>
      <c r="F4113">
        <v>6</v>
      </c>
      <c r="G4113" t="s">
        <v>7079</v>
      </c>
      <c r="H4113" t="s">
        <v>6065</v>
      </c>
      <c r="I4113" t="s">
        <v>6004</v>
      </c>
      <c r="J4113" t="s">
        <v>5998</v>
      </c>
      <c r="K4113" t="s">
        <v>5985</v>
      </c>
      <c r="L4113" t="s">
        <v>5976</v>
      </c>
      <c r="M4113" t="s">
        <v>6065</v>
      </c>
      <c r="N4113" t="s">
        <v>832</v>
      </c>
      <c r="O4113" t="s">
        <v>7915</v>
      </c>
      <c r="P4113">
        <v>0.1</v>
      </c>
      <c r="Q4113">
        <v>87</v>
      </c>
      <c r="R4113">
        <v>-10</v>
      </c>
      <c r="S4113">
        <v>97</v>
      </c>
      <c r="T4113">
        <v>-0.114942528735632</v>
      </c>
      <c r="U4113" t="s">
        <v>7895</v>
      </c>
      <c r="V4113" t="s">
        <v>10</v>
      </c>
      <c r="W4113" t="s">
        <v>22</v>
      </c>
    </row>
    <row r="4114" spans="1:23" x14ac:dyDescent="0.3">
      <c r="A4114" t="s">
        <v>4423</v>
      </c>
      <c r="B4114" s="4">
        <v>41621</v>
      </c>
      <c r="C4114" t="s">
        <v>7906</v>
      </c>
      <c r="D4114">
        <v>2013</v>
      </c>
      <c r="E4114" s="4">
        <v>41627</v>
      </c>
      <c r="F4114">
        <v>6</v>
      </c>
      <c r="G4114" t="s">
        <v>6942</v>
      </c>
      <c r="H4114" t="s">
        <v>7699</v>
      </c>
      <c r="I4114" t="s">
        <v>6004</v>
      </c>
      <c r="J4114" t="s">
        <v>5998</v>
      </c>
      <c r="K4114" t="s">
        <v>5970</v>
      </c>
      <c r="L4114" t="s">
        <v>5976</v>
      </c>
      <c r="M4114" t="s">
        <v>6065</v>
      </c>
      <c r="N4114" t="s">
        <v>2304</v>
      </c>
      <c r="O4114" t="s">
        <v>7915</v>
      </c>
      <c r="P4114">
        <v>0.1</v>
      </c>
      <c r="Q4114">
        <v>74</v>
      </c>
      <c r="R4114">
        <v>12</v>
      </c>
      <c r="S4114">
        <v>62</v>
      </c>
      <c r="T4114">
        <v>0.162162162162162</v>
      </c>
      <c r="U4114" t="s">
        <v>7899</v>
      </c>
      <c r="V4114" t="s">
        <v>10</v>
      </c>
      <c r="W4114" t="s">
        <v>22</v>
      </c>
    </row>
    <row r="4115" spans="1:23" x14ac:dyDescent="0.3">
      <c r="A4115" t="s">
        <v>4444</v>
      </c>
      <c r="B4115" s="4">
        <v>41627</v>
      </c>
      <c r="C4115" t="s">
        <v>7906</v>
      </c>
      <c r="D4115">
        <v>2013</v>
      </c>
      <c r="E4115" s="4">
        <v>41629</v>
      </c>
      <c r="F4115">
        <v>2</v>
      </c>
      <c r="G4115" t="s">
        <v>6517</v>
      </c>
      <c r="H4115" t="s">
        <v>6895</v>
      </c>
      <c r="I4115" t="s">
        <v>6004</v>
      </c>
      <c r="J4115" t="s">
        <v>5998</v>
      </c>
      <c r="K4115" t="s">
        <v>5970</v>
      </c>
      <c r="L4115" t="s">
        <v>5988</v>
      </c>
      <c r="M4115" t="s">
        <v>6003</v>
      </c>
      <c r="N4115" t="s">
        <v>88</v>
      </c>
      <c r="O4115" t="s">
        <v>7915</v>
      </c>
      <c r="P4115">
        <v>0.1</v>
      </c>
      <c r="Q4115">
        <v>95</v>
      </c>
      <c r="R4115">
        <v>42</v>
      </c>
      <c r="S4115">
        <v>53</v>
      </c>
      <c r="T4115">
        <v>0.442105263157895</v>
      </c>
      <c r="U4115" t="s">
        <v>7892</v>
      </c>
      <c r="V4115" t="s">
        <v>10</v>
      </c>
      <c r="W4115" t="s">
        <v>22</v>
      </c>
    </row>
    <row r="4116" spans="1:23" x14ac:dyDescent="0.3">
      <c r="A4116" t="s">
        <v>4445</v>
      </c>
      <c r="B4116" s="4">
        <v>41627</v>
      </c>
      <c r="C4116" t="s">
        <v>7906</v>
      </c>
      <c r="D4116">
        <v>2013</v>
      </c>
      <c r="E4116" s="4">
        <v>41629</v>
      </c>
      <c r="F4116">
        <v>2</v>
      </c>
      <c r="G4116" t="s">
        <v>6412</v>
      </c>
      <c r="H4116" t="s">
        <v>7146</v>
      </c>
      <c r="I4116" t="s">
        <v>6004</v>
      </c>
      <c r="J4116" t="s">
        <v>5998</v>
      </c>
      <c r="K4116" t="s">
        <v>5970</v>
      </c>
      <c r="L4116" t="s">
        <v>5971</v>
      </c>
      <c r="M4116" t="s">
        <v>6267</v>
      </c>
      <c r="N4116" t="s">
        <v>2003</v>
      </c>
      <c r="O4116" t="s">
        <v>7915</v>
      </c>
      <c r="P4116">
        <v>0.1</v>
      </c>
      <c r="Q4116">
        <v>574</v>
      </c>
      <c r="R4116">
        <v>-57</v>
      </c>
      <c r="S4116">
        <v>631</v>
      </c>
      <c r="T4116">
        <v>-9.9303135888501801E-2</v>
      </c>
      <c r="U4116" t="s">
        <v>7899</v>
      </c>
      <c r="V4116" t="s">
        <v>10</v>
      </c>
      <c r="W4116" t="s">
        <v>22</v>
      </c>
    </row>
    <row r="4117" spans="1:23" x14ac:dyDescent="0.3">
      <c r="A4117" t="s">
        <v>4445</v>
      </c>
      <c r="B4117" s="4">
        <v>41627</v>
      </c>
      <c r="C4117" t="s">
        <v>7906</v>
      </c>
      <c r="D4117">
        <v>2013</v>
      </c>
      <c r="E4117" s="4">
        <v>41629</v>
      </c>
      <c r="F4117">
        <v>2</v>
      </c>
      <c r="G4117" t="s">
        <v>6412</v>
      </c>
      <c r="H4117" t="s">
        <v>7146</v>
      </c>
      <c r="I4117" t="s">
        <v>6004</v>
      </c>
      <c r="J4117" t="s">
        <v>5998</v>
      </c>
      <c r="K4117" t="s">
        <v>5970</v>
      </c>
      <c r="L4117" t="s">
        <v>5971</v>
      </c>
      <c r="M4117" t="s">
        <v>6267</v>
      </c>
      <c r="N4117" t="s">
        <v>101</v>
      </c>
      <c r="O4117" t="s">
        <v>7915</v>
      </c>
      <c r="P4117">
        <v>0.1</v>
      </c>
      <c r="Q4117">
        <v>719</v>
      </c>
      <c r="R4117">
        <v>64</v>
      </c>
      <c r="S4117">
        <v>655</v>
      </c>
      <c r="T4117">
        <v>8.9012517385257298E-2</v>
      </c>
      <c r="U4117" t="s">
        <v>7910</v>
      </c>
      <c r="V4117" t="s">
        <v>10</v>
      </c>
      <c r="W4117" t="s">
        <v>22</v>
      </c>
    </row>
    <row r="4118" spans="1:23" x14ac:dyDescent="0.3">
      <c r="A4118" t="s">
        <v>4445</v>
      </c>
      <c r="B4118" s="4">
        <v>41627</v>
      </c>
      <c r="C4118" t="s">
        <v>7906</v>
      </c>
      <c r="D4118">
        <v>2013</v>
      </c>
      <c r="E4118" s="4">
        <v>41629</v>
      </c>
      <c r="F4118">
        <v>2</v>
      </c>
      <c r="G4118" t="s">
        <v>6412</v>
      </c>
      <c r="H4118" t="s">
        <v>7146</v>
      </c>
      <c r="I4118" t="s">
        <v>6004</v>
      </c>
      <c r="J4118" t="s">
        <v>5998</v>
      </c>
      <c r="K4118" t="s">
        <v>5970</v>
      </c>
      <c r="L4118" t="s">
        <v>5971</v>
      </c>
      <c r="M4118" t="s">
        <v>6267</v>
      </c>
      <c r="N4118" t="s">
        <v>635</v>
      </c>
      <c r="O4118" t="s">
        <v>7915</v>
      </c>
      <c r="P4118">
        <v>0.1</v>
      </c>
      <c r="Q4118">
        <v>845</v>
      </c>
      <c r="R4118">
        <v>-9</v>
      </c>
      <c r="S4118">
        <v>854</v>
      </c>
      <c r="T4118">
        <v>-1.06508875739645E-2</v>
      </c>
      <c r="U4118" t="s">
        <v>7897</v>
      </c>
      <c r="V4118" t="s">
        <v>10</v>
      </c>
      <c r="W4118" t="s">
        <v>22</v>
      </c>
    </row>
    <row r="4119" spans="1:23" x14ac:dyDescent="0.3">
      <c r="A4119" t="s">
        <v>3138</v>
      </c>
      <c r="B4119" s="4">
        <v>41275</v>
      </c>
      <c r="C4119" t="s">
        <v>7888</v>
      </c>
      <c r="D4119">
        <v>2013</v>
      </c>
      <c r="E4119" s="4">
        <v>41279</v>
      </c>
      <c r="F4119">
        <v>4</v>
      </c>
      <c r="G4119" t="s">
        <v>7456</v>
      </c>
      <c r="H4119" t="s">
        <v>6091</v>
      </c>
      <c r="I4119" t="s">
        <v>5974</v>
      </c>
      <c r="J4119" t="s">
        <v>5969</v>
      </c>
      <c r="K4119" t="s">
        <v>5975</v>
      </c>
      <c r="L4119" t="s">
        <v>5976</v>
      </c>
      <c r="M4119" t="s">
        <v>5977</v>
      </c>
      <c r="N4119" t="s">
        <v>386</v>
      </c>
      <c r="O4119" t="s">
        <v>7915</v>
      </c>
      <c r="P4119">
        <v>0.1</v>
      </c>
      <c r="Q4119">
        <v>155</v>
      </c>
      <c r="R4119">
        <v>69</v>
      </c>
      <c r="S4119">
        <v>86</v>
      </c>
      <c r="T4119">
        <v>0.445161290322581</v>
      </c>
      <c r="U4119" t="s">
        <v>7891</v>
      </c>
      <c r="V4119" t="s">
        <v>10</v>
      </c>
      <c r="W4119" t="s">
        <v>22</v>
      </c>
    </row>
    <row r="4120" spans="1:23" x14ac:dyDescent="0.3">
      <c r="A4120" t="s">
        <v>3152</v>
      </c>
      <c r="B4120" s="4">
        <v>41277</v>
      </c>
      <c r="C4120" t="s">
        <v>7888</v>
      </c>
      <c r="D4120">
        <v>2013</v>
      </c>
      <c r="E4120" s="4">
        <v>41283</v>
      </c>
      <c r="F4120">
        <v>6</v>
      </c>
      <c r="G4120" t="s">
        <v>6597</v>
      </c>
      <c r="H4120" t="s">
        <v>6091</v>
      </c>
      <c r="I4120" t="s">
        <v>5974</v>
      </c>
      <c r="J4120" t="s">
        <v>5969</v>
      </c>
      <c r="K4120" t="s">
        <v>5975</v>
      </c>
      <c r="L4120" t="s">
        <v>5976</v>
      </c>
      <c r="M4120" t="s">
        <v>5977</v>
      </c>
      <c r="N4120" t="s">
        <v>1347</v>
      </c>
      <c r="O4120" t="s">
        <v>7915</v>
      </c>
      <c r="P4120">
        <v>0.1</v>
      </c>
      <c r="Q4120">
        <v>618</v>
      </c>
      <c r="R4120">
        <v>206</v>
      </c>
      <c r="S4120">
        <v>412</v>
      </c>
      <c r="T4120">
        <v>0.33333333333333298</v>
      </c>
      <c r="U4120" t="s">
        <v>7899</v>
      </c>
      <c r="V4120" t="s">
        <v>10</v>
      </c>
      <c r="W4120" t="s">
        <v>22</v>
      </c>
    </row>
    <row r="4121" spans="1:23" x14ac:dyDescent="0.3">
      <c r="A4121" t="s">
        <v>3165</v>
      </c>
      <c r="B4121" s="4">
        <v>41281</v>
      </c>
      <c r="C4121" t="s">
        <v>7888</v>
      </c>
      <c r="D4121">
        <v>2013</v>
      </c>
      <c r="E4121" s="4">
        <v>41288</v>
      </c>
      <c r="F4121">
        <v>7</v>
      </c>
      <c r="G4121" t="s">
        <v>6392</v>
      </c>
      <c r="H4121" t="s">
        <v>6091</v>
      </c>
      <c r="I4121" t="s">
        <v>5974</v>
      </c>
      <c r="J4121" t="s">
        <v>5969</v>
      </c>
      <c r="K4121" t="s">
        <v>5985</v>
      </c>
      <c r="L4121" t="s">
        <v>5976</v>
      </c>
      <c r="M4121" t="s">
        <v>5977</v>
      </c>
      <c r="N4121" t="s">
        <v>63</v>
      </c>
      <c r="O4121" t="s">
        <v>7915</v>
      </c>
      <c r="P4121">
        <v>0.1</v>
      </c>
      <c r="Q4121">
        <v>1607</v>
      </c>
      <c r="R4121">
        <v>125</v>
      </c>
      <c r="S4121">
        <v>1482</v>
      </c>
      <c r="T4121">
        <v>7.7784691972619793E-2</v>
      </c>
      <c r="U4121" t="s">
        <v>7902</v>
      </c>
      <c r="V4121" t="s">
        <v>10</v>
      </c>
      <c r="W4121" t="s">
        <v>22</v>
      </c>
    </row>
    <row r="4122" spans="1:23" x14ac:dyDescent="0.3">
      <c r="A4122" t="s">
        <v>3169</v>
      </c>
      <c r="B4122" s="4">
        <v>41285</v>
      </c>
      <c r="C4122" t="s">
        <v>7888</v>
      </c>
      <c r="D4122">
        <v>2013</v>
      </c>
      <c r="E4122" s="4">
        <v>41289</v>
      </c>
      <c r="F4122">
        <v>4</v>
      </c>
      <c r="G4122" t="s">
        <v>6175</v>
      </c>
      <c r="H4122" t="s">
        <v>6091</v>
      </c>
      <c r="I4122" t="s">
        <v>5974</v>
      </c>
      <c r="J4122" t="s">
        <v>5969</v>
      </c>
      <c r="K4122" t="s">
        <v>5975</v>
      </c>
      <c r="L4122" t="s">
        <v>5976</v>
      </c>
      <c r="M4122" t="s">
        <v>5977</v>
      </c>
      <c r="N4122" t="s">
        <v>1513</v>
      </c>
      <c r="O4122" t="s">
        <v>7915</v>
      </c>
      <c r="P4122">
        <v>0.1</v>
      </c>
      <c r="Q4122">
        <v>168</v>
      </c>
      <c r="R4122">
        <v>-4</v>
      </c>
      <c r="S4122">
        <v>172</v>
      </c>
      <c r="T4122">
        <v>-2.3809523809523801E-2</v>
      </c>
      <c r="U4122" t="s">
        <v>7891</v>
      </c>
      <c r="V4122" t="s">
        <v>10</v>
      </c>
      <c r="W4122" t="s">
        <v>22</v>
      </c>
    </row>
    <row r="4123" spans="1:23" x14ac:dyDescent="0.3">
      <c r="A4123" t="s">
        <v>3561</v>
      </c>
      <c r="B4123" s="4">
        <v>41426</v>
      </c>
      <c r="C4123" t="s">
        <v>7898</v>
      </c>
      <c r="D4123">
        <v>2013</v>
      </c>
      <c r="E4123" s="4">
        <v>41432</v>
      </c>
      <c r="F4123">
        <v>6</v>
      </c>
      <c r="G4123" t="s">
        <v>7564</v>
      </c>
      <c r="H4123" t="s">
        <v>6091</v>
      </c>
      <c r="I4123" t="s">
        <v>5974</v>
      </c>
      <c r="J4123" t="s">
        <v>5969</v>
      </c>
      <c r="K4123" t="s">
        <v>5985</v>
      </c>
      <c r="L4123" t="s">
        <v>5976</v>
      </c>
      <c r="M4123" t="s">
        <v>5977</v>
      </c>
      <c r="N4123" t="s">
        <v>3505</v>
      </c>
      <c r="O4123" t="s">
        <v>7915</v>
      </c>
      <c r="P4123">
        <v>0.1</v>
      </c>
      <c r="Q4123">
        <v>79</v>
      </c>
      <c r="R4123">
        <v>-6</v>
      </c>
      <c r="S4123">
        <v>85</v>
      </c>
      <c r="T4123">
        <v>-7.5949367088607597E-2</v>
      </c>
      <c r="U4123" t="s">
        <v>7899</v>
      </c>
      <c r="V4123" t="s">
        <v>10</v>
      </c>
      <c r="W4123" t="s">
        <v>22</v>
      </c>
    </row>
    <row r="4124" spans="1:23" x14ac:dyDescent="0.3">
      <c r="A4124" t="s">
        <v>3685</v>
      </c>
      <c r="B4124" s="4">
        <v>41448</v>
      </c>
      <c r="C4124" t="s">
        <v>7898</v>
      </c>
      <c r="D4124">
        <v>2013</v>
      </c>
      <c r="E4124" s="4">
        <v>41451</v>
      </c>
      <c r="F4124">
        <v>3</v>
      </c>
      <c r="G4124" t="s">
        <v>6723</v>
      </c>
      <c r="H4124" t="s">
        <v>6091</v>
      </c>
      <c r="I4124" t="s">
        <v>5974</v>
      </c>
      <c r="J4124" t="s">
        <v>5969</v>
      </c>
      <c r="K4124" t="s">
        <v>5975</v>
      </c>
      <c r="L4124" t="s">
        <v>5988</v>
      </c>
      <c r="M4124" t="s">
        <v>5977</v>
      </c>
      <c r="N4124" t="s">
        <v>1102</v>
      </c>
      <c r="O4124" t="s">
        <v>7915</v>
      </c>
      <c r="P4124">
        <v>0.1</v>
      </c>
      <c r="Q4124">
        <v>51</v>
      </c>
      <c r="R4124">
        <v>20</v>
      </c>
      <c r="S4124">
        <v>31</v>
      </c>
      <c r="T4124">
        <v>0.39215686274509798</v>
      </c>
      <c r="U4124" t="s">
        <v>7891</v>
      </c>
      <c r="V4124" t="s">
        <v>10</v>
      </c>
      <c r="W4124" t="s">
        <v>22</v>
      </c>
    </row>
    <row r="4125" spans="1:23" x14ac:dyDescent="0.3">
      <c r="A4125" t="s">
        <v>4065</v>
      </c>
      <c r="B4125" s="4">
        <v>41534</v>
      </c>
      <c r="C4125" t="s">
        <v>7901</v>
      </c>
      <c r="D4125">
        <v>2013</v>
      </c>
      <c r="E4125" s="4">
        <v>41538</v>
      </c>
      <c r="F4125">
        <v>4</v>
      </c>
      <c r="G4125" t="s">
        <v>6517</v>
      </c>
      <c r="H4125" t="s">
        <v>6091</v>
      </c>
      <c r="I4125" t="s">
        <v>5974</v>
      </c>
      <c r="J4125" t="s">
        <v>5969</v>
      </c>
      <c r="K4125" t="s">
        <v>5970</v>
      </c>
      <c r="L4125" t="s">
        <v>5976</v>
      </c>
      <c r="M4125" t="s">
        <v>5977</v>
      </c>
      <c r="N4125" t="s">
        <v>2417</v>
      </c>
      <c r="O4125" t="s">
        <v>7915</v>
      </c>
      <c r="P4125">
        <v>0.1</v>
      </c>
      <c r="Q4125">
        <v>462</v>
      </c>
      <c r="R4125">
        <v>92</v>
      </c>
      <c r="S4125">
        <v>370</v>
      </c>
      <c r="T4125">
        <v>0.199134199134199</v>
      </c>
      <c r="U4125" t="s">
        <v>7892</v>
      </c>
      <c r="V4125" t="s">
        <v>10</v>
      </c>
      <c r="W4125" t="s">
        <v>22</v>
      </c>
    </row>
    <row r="4126" spans="1:23" x14ac:dyDescent="0.3">
      <c r="A4126" t="s">
        <v>4130</v>
      </c>
      <c r="B4126" s="4">
        <v>41544</v>
      </c>
      <c r="C4126" t="s">
        <v>7901</v>
      </c>
      <c r="D4126">
        <v>2013</v>
      </c>
      <c r="E4126" s="4">
        <v>41549</v>
      </c>
      <c r="F4126">
        <v>5</v>
      </c>
      <c r="G4126" t="s">
        <v>7215</v>
      </c>
      <c r="H4126" t="s">
        <v>6091</v>
      </c>
      <c r="I4126" t="s">
        <v>5974</v>
      </c>
      <c r="J4126" t="s">
        <v>5969</v>
      </c>
      <c r="K4126" t="s">
        <v>5970</v>
      </c>
      <c r="L4126" t="s">
        <v>5976</v>
      </c>
      <c r="M4126" t="s">
        <v>5977</v>
      </c>
      <c r="N4126" t="s">
        <v>957</v>
      </c>
      <c r="O4126" t="s">
        <v>7915</v>
      </c>
      <c r="P4126">
        <v>0.1</v>
      </c>
      <c r="Q4126">
        <v>46</v>
      </c>
      <c r="R4126">
        <v>8</v>
      </c>
      <c r="S4126">
        <v>38</v>
      </c>
      <c r="T4126">
        <v>0.173913043478261</v>
      </c>
      <c r="U4126" t="s">
        <v>7895</v>
      </c>
      <c r="V4126" t="s">
        <v>10</v>
      </c>
      <c r="W4126" t="s">
        <v>22</v>
      </c>
    </row>
    <row r="4127" spans="1:23" x14ac:dyDescent="0.3">
      <c r="A4127" t="s">
        <v>4272</v>
      </c>
      <c r="B4127" s="4">
        <v>41590</v>
      </c>
      <c r="C4127" t="s">
        <v>7904</v>
      </c>
      <c r="D4127">
        <v>2013</v>
      </c>
      <c r="E4127" s="4">
        <v>41595</v>
      </c>
      <c r="F4127">
        <v>5</v>
      </c>
      <c r="G4127" t="s">
        <v>6539</v>
      </c>
      <c r="H4127" t="s">
        <v>6091</v>
      </c>
      <c r="I4127" t="s">
        <v>5974</v>
      </c>
      <c r="J4127" t="s">
        <v>5969</v>
      </c>
      <c r="K4127" t="s">
        <v>5975</v>
      </c>
      <c r="L4127" t="s">
        <v>5976</v>
      </c>
      <c r="M4127" t="s">
        <v>5977</v>
      </c>
      <c r="N4127" t="s">
        <v>1015</v>
      </c>
      <c r="O4127" t="s">
        <v>7915</v>
      </c>
      <c r="P4127">
        <v>0.1</v>
      </c>
      <c r="Q4127">
        <v>357</v>
      </c>
      <c r="R4127">
        <v>155</v>
      </c>
      <c r="S4127">
        <v>202</v>
      </c>
      <c r="T4127">
        <v>0.43417366946778702</v>
      </c>
      <c r="U4127" t="s">
        <v>7895</v>
      </c>
      <c r="V4127" t="s">
        <v>10</v>
      </c>
      <c r="W4127" t="s">
        <v>22</v>
      </c>
    </row>
    <row r="4128" spans="1:23" x14ac:dyDescent="0.3">
      <c r="A4128" t="s">
        <v>4462</v>
      </c>
      <c r="B4128" s="4">
        <v>41628</v>
      </c>
      <c r="C4128" t="s">
        <v>7906</v>
      </c>
      <c r="D4128">
        <v>2013</v>
      </c>
      <c r="E4128" s="4">
        <v>41633</v>
      </c>
      <c r="F4128">
        <v>5</v>
      </c>
      <c r="G4128" t="s">
        <v>7061</v>
      </c>
      <c r="H4128" t="s">
        <v>6091</v>
      </c>
      <c r="I4128" t="s">
        <v>5974</v>
      </c>
      <c r="J4128" t="s">
        <v>5969</v>
      </c>
      <c r="K4128" t="s">
        <v>5970</v>
      </c>
      <c r="L4128" t="s">
        <v>5976</v>
      </c>
      <c r="M4128" t="s">
        <v>5977</v>
      </c>
      <c r="N4128" t="s">
        <v>284</v>
      </c>
      <c r="O4128" t="s">
        <v>7915</v>
      </c>
      <c r="P4128">
        <v>0.1</v>
      </c>
      <c r="Q4128">
        <v>576</v>
      </c>
      <c r="R4128">
        <v>51</v>
      </c>
      <c r="S4128">
        <v>525</v>
      </c>
      <c r="T4128">
        <v>8.8541666666666699E-2</v>
      </c>
      <c r="U4128" t="s">
        <v>7899</v>
      </c>
      <c r="V4128" t="s">
        <v>10</v>
      </c>
      <c r="W4128" t="s">
        <v>22</v>
      </c>
    </row>
    <row r="4129" spans="1:23" x14ac:dyDescent="0.3">
      <c r="A4129" t="s">
        <v>3195</v>
      </c>
      <c r="B4129" s="4">
        <v>41293</v>
      </c>
      <c r="C4129" t="s">
        <v>7888</v>
      </c>
      <c r="D4129">
        <v>2013</v>
      </c>
      <c r="E4129" s="4">
        <v>41295</v>
      </c>
      <c r="F4129">
        <v>2</v>
      </c>
      <c r="G4129" t="s">
        <v>7293</v>
      </c>
      <c r="H4129" t="s">
        <v>6822</v>
      </c>
      <c r="I4129" t="s">
        <v>6010</v>
      </c>
      <c r="J4129" t="s">
        <v>5981</v>
      </c>
      <c r="K4129" t="s">
        <v>5985</v>
      </c>
      <c r="L4129" t="s">
        <v>5971</v>
      </c>
      <c r="M4129" t="s">
        <v>6097</v>
      </c>
      <c r="N4129" t="s">
        <v>337</v>
      </c>
      <c r="O4129" t="s">
        <v>7915</v>
      </c>
      <c r="P4129">
        <v>0.1</v>
      </c>
      <c r="Q4129">
        <v>184</v>
      </c>
      <c r="R4129">
        <v>33</v>
      </c>
      <c r="S4129">
        <v>151</v>
      </c>
      <c r="T4129">
        <v>0.17934782608695601</v>
      </c>
      <c r="U4129" t="s">
        <v>7890</v>
      </c>
      <c r="V4129" t="s">
        <v>10</v>
      </c>
      <c r="W4129" t="s">
        <v>22</v>
      </c>
    </row>
    <row r="4130" spans="1:23" x14ac:dyDescent="0.3">
      <c r="A4130" t="s">
        <v>3213</v>
      </c>
      <c r="B4130" s="4">
        <v>41303</v>
      </c>
      <c r="C4130" t="s">
        <v>7888</v>
      </c>
      <c r="D4130">
        <v>2013</v>
      </c>
      <c r="E4130" s="4">
        <v>41304</v>
      </c>
      <c r="F4130">
        <v>1</v>
      </c>
      <c r="G4130" t="s">
        <v>7032</v>
      </c>
      <c r="H4130" t="s">
        <v>6110</v>
      </c>
      <c r="I4130" t="s">
        <v>6010</v>
      </c>
      <c r="J4130" t="s">
        <v>5981</v>
      </c>
      <c r="K4130" t="s">
        <v>5970</v>
      </c>
      <c r="L4130" t="s">
        <v>5988</v>
      </c>
      <c r="M4130" t="s">
        <v>6111</v>
      </c>
      <c r="N4130" t="s">
        <v>351</v>
      </c>
      <c r="O4130" t="s">
        <v>7915</v>
      </c>
      <c r="P4130">
        <v>0.1</v>
      </c>
      <c r="Q4130">
        <v>20</v>
      </c>
      <c r="R4130">
        <v>0</v>
      </c>
      <c r="S4130">
        <v>20</v>
      </c>
      <c r="T4130">
        <v>0</v>
      </c>
      <c r="U4130" t="s">
        <v>7895</v>
      </c>
      <c r="V4130" t="s">
        <v>10</v>
      </c>
      <c r="W4130" t="s">
        <v>22</v>
      </c>
    </row>
    <row r="4131" spans="1:23" x14ac:dyDescent="0.3">
      <c r="A4131" t="s">
        <v>3512</v>
      </c>
      <c r="B4131" s="4">
        <v>41410</v>
      </c>
      <c r="C4131" t="s">
        <v>7896</v>
      </c>
      <c r="D4131">
        <v>2013</v>
      </c>
      <c r="E4131" s="4">
        <v>41414</v>
      </c>
      <c r="F4131">
        <v>4</v>
      </c>
      <c r="G4131" t="s">
        <v>7558</v>
      </c>
      <c r="H4131" t="s">
        <v>6327</v>
      </c>
      <c r="I4131" t="s">
        <v>6010</v>
      </c>
      <c r="J4131" t="s">
        <v>5981</v>
      </c>
      <c r="K4131" t="s">
        <v>5975</v>
      </c>
      <c r="L4131" t="s">
        <v>5971</v>
      </c>
      <c r="M4131" t="s">
        <v>6327</v>
      </c>
      <c r="N4131" t="s">
        <v>826</v>
      </c>
      <c r="O4131" t="s">
        <v>7915</v>
      </c>
      <c r="P4131">
        <v>0.1</v>
      </c>
      <c r="Q4131">
        <v>31</v>
      </c>
      <c r="R4131">
        <v>1</v>
      </c>
      <c r="S4131">
        <v>30</v>
      </c>
      <c r="T4131">
        <v>3.2258064516128997E-2</v>
      </c>
      <c r="U4131" t="s">
        <v>7895</v>
      </c>
      <c r="V4131" t="s">
        <v>10</v>
      </c>
      <c r="W4131" t="s">
        <v>22</v>
      </c>
    </row>
    <row r="4132" spans="1:23" x14ac:dyDescent="0.3">
      <c r="A4132" t="s">
        <v>3768</v>
      </c>
      <c r="B4132" s="4">
        <v>41471</v>
      </c>
      <c r="C4132" t="s">
        <v>7909</v>
      </c>
      <c r="D4132">
        <v>2013</v>
      </c>
      <c r="E4132" s="4">
        <v>41475</v>
      </c>
      <c r="F4132">
        <v>4</v>
      </c>
      <c r="G4132" t="s">
        <v>6399</v>
      </c>
      <c r="H4132" t="s">
        <v>6224</v>
      </c>
      <c r="I4132" t="s">
        <v>6010</v>
      </c>
      <c r="J4132" t="s">
        <v>5981</v>
      </c>
      <c r="K4132" t="s">
        <v>5985</v>
      </c>
      <c r="L4132" t="s">
        <v>5971</v>
      </c>
      <c r="M4132" t="s">
        <v>6097</v>
      </c>
      <c r="N4132" t="s">
        <v>276</v>
      </c>
      <c r="O4132" t="s">
        <v>7915</v>
      </c>
      <c r="P4132">
        <v>0.1</v>
      </c>
      <c r="Q4132">
        <v>245</v>
      </c>
      <c r="R4132">
        <v>30</v>
      </c>
      <c r="S4132">
        <v>215</v>
      </c>
      <c r="T4132">
        <v>0.122448979591837</v>
      </c>
      <c r="U4132" t="s">
        <v>7895</v>
      </c>
      <c r="V4132" t="s">
        <v>10</v>
      </c>
      <c r="W4132" t="s">
        <v>22</v>
      </c>
    </row>
    <row r="4133" spans="1:23" x14ac:dyDescent="0.3">
      <c r="A4133" t="s">
        <v>3982</v>
      </c>
      <c r="B4133" s="4">
        <v>41517</v>
      </c>
      <c r="C4133" t="s">
        <v>7900</v>
      </c>
      <c r="D4133">
        <v>2013</v>
      </c>
      <c r="E4133" s="4">
        <v>41520</v>
      </c>
      <c r="F4133">
        <v>3</v>
      </c>
      <c r="G4133" t="s">
        <v>7145</v>
      </c>
      <c r="H4133" t="s">
        <v>7637</v>
      </c>
      <c r="I4133" t="s">
        <v>6010</v>
      </c>
      <c r="J4133" t="s">
        <v>5981</v>
      </c>
      <c r="K4133" t="s">
        <v>5985</v>
      </c>
      <c r="L4133" t="s">
        <v>5988</v>
      </c>
      <c r="M4133" t="s">
        <v>6011</v>
      </c>
      <c r="N4133" t="s">
        <v>1875</v>
      </c>
      <c r="O4133" t="s">
        <v>7915</v>
      </c>
      <c r="P4133">
        <v>0.1</v>
      </c>
      <c r="Q4133">
        <v>1527</v>
      </c>
      <c r="R4133">
        <v>475</v>
      </c>
      <c r="S4133">
        <v>1052</v>
      </c>
      <c r="T4133">
        <v>0.31106745252128398</v>
      </c>
      <c r="U4133" t="s">
        <v>7905</v>
      </c>
      <c r="V4133" t="s">
        <v>10</v>
      </c>
      <c r="W4133" t="s">
        <v>22</v>
      </c>
    </row>
    <row r="4134" spans="1:23" x14ac:dyDescent="0.3">
      <c r="A4134" t="s">
        <v>4019</v>
      </c>
      <c r="B4134" s="4">
        <v>41526</v>
      </c>
      <c r="C4134" t="s">
        <v>7901</v>
      </c>
      <c r="D4134">
        <v>2013</v>
      </c>
      <c r="E4134" s="4">
        <v>41528</v>
      </c>
      <c r="F4134">
        <v>2</v>
      </c>
      <c r="G4134" t="s">
        <v>7181</v>
      </c>
      <c r="H4134" t="s">
        <v>6224</v>
      </c>
      <c r="I4134" t="s">
        <v>6010</v>
      </c>
      <c r="J4134" t="s">
        <v>5981</v>
      </c>
      <c r="K4134" t="s">
        <v>5985</v>
      </c>
      <c r="L4134" t="s">
        <v>5988</v>
      </c>
      <c r="M4134" t="s">
        <v>6097</v>
      </c>
      <c r="N4134" t="s">
        <v>566</v>
      </c>
      <c r="O4134" t="s">
        <v>7915</v>
      </c>
      <c r="P4134">
        <v>0.1</v>
      </c>
      <c r="Q4134">
        <v>1147</v>
      </c>
      <c r="R4134">
        <v>204</v>
      </c>
      <c r="S4134">
        <v>943</v>
      </c>
      <c r="T4134">
        <v>0.17785527462946801</v>
      </c>
      <c r="U4134" t="s">
        <v>7902</v>
      </c>
      <c r="V4134" t="s">
        <v>10</v>
      </c>
      <c r="W4134" t="s">
        <v>22</v>
      </c>
    </row>
    <row r="4135" spans="1:23" x14ac:dyDescent="0.3">
      <c r="A4135" t="s">
        <v>4019</v>
      </c>
      <c r="B4135" s="4">
        <v>41526</v>
      </c>
      <c r="C4135" t="s">
        <v>7901</v>
      </c>
      <c r="D4135">
        <v>2013</v>
      </c>
      <c r="E4135" s="4">
        <v>41528</v>
      </c>
      <c r="F4135">
        <v>2</v>
      </c>
      <c r="G4135" t="s">
        <v>7181</v>
      </c>
      <c r="H4135" t="s">
        <v>6224</v>
      </c>
      <c r="I4135" t="s">
        <v>6010</v>
      </c>
      <c r="J4135" t="s">
        <v>5981</v>
      </c>
      <c r="K4135" t="s">
        <v>5985</v>
      </c>
      <c r="L4135" t="s">
        <v>5988</v>
      </c>
      <c r="M4135" t="s">
        <v>6097</v>
      </c>
      <c r="N4135" t="s">
        <v>1402</v>
      </c>
      <c r="O4135" t="s">
        <v>7915</v>
      </c>
      <c r="P4135">
        <v>0.1</v>
      </c>
      <c r="Q4135">
        <v>280</v>
      </c>
      <c r="R4135">
        <v>93</v>
      </c>
      <c r="S4135">
        <v>187</v>
      </c>
      <c r="T4135">
        <v>0.33214285714285702</v>
      </c>
      <c r="U4135" t="s">
        <v>7899</v>
      </c>
      <c r="V4135" t="s">
        <v>10</v>
      </c>
      <c r="W4135" t="s">
        <v>22</v>
      </c>
    </row>
    <row r="4136" spans="1:23" x14ac:dyDescent="0.3">
      <c r="A4136" t="s">
        <v>4141</v>
      </c>
      <c r="B4136" s="4">
        <v>41547</v>
      </c>
      <c r="C4136" t="s">
        <v>7901</v>
      </c>
      <c r="D4136">
        <v>2013</v>
      </c>
      <c r="E4136" s="4">
        <v>41547</v>
      </c>
      <c r="F4136">
        <v>0</v>
      </c>
      <c r="G4136" t="s">
        <v>6223</v>
      </c>
      <c r="H4136" t="s">
        <v>7524</v>
      </c>
      <c r="I4136" t="s">
        <v>6010</v>
      </c>
      <c r="J4136" t="s">
        <v>5981</v>
      </c>
      <c r="K4136" t="s">
        <v>5975</v>
      </c>
      <c r="L4136" t="s">
        <v>6007</v>
      </c>
      <c r="M4136" t="s">
        <v>6097</v>
      </c>
      <c r="N4136" t="s">
        <v>2417</v>
      </c>
      <c r="O4136" t="s">
        <v>7915</v>
      </c>
      <c r="P4136">
        <v>0.1</v>
      </c>
      <c r="Q4136">
        <v>347</v>
      </c>
      <c r="R4136">
        <v>69</v>
      </c>
      <c r="S4136">
        <v>278</v>
      </c>
      <c r="T4136">
        <v>0.198847262247839</v>
      </c>
      <c r="U4136" t="s">
        <v>7891</v>
      </c>
      <c r="V4136" t="s">
        <v>10</v>
      </c>
      <c r="W4136" t="s">
        <v>22</v>
      </c>
    </row>
    <row r="4137" spans="1:23" x14ac:dyDescent="0.3">
      <c r="A4137" t="s">
        <v>4440</v>
      </c>
      <c r="B4137" s="4">
        <v>41625</v>
      </c>
      <c r="C4137" t="s">
        <v>7906</v>
      </c>
      <c r="D4137">
        <v>2013</v>
      </c>
      <c r="E4137" s="4">
        <v>41630</v>
      </c>
      <c r="F4137">
        <v>5</v>
      </c>
      <c r="G4137" t="s">
        <v>6588</v>
      </c>
      <c r="H4137" t="s">
        <v>6224</v>
      </c>
      <c r="I4137" t="s">
        <v>6010</v>
      </c>
      <c r="J4137" t="s">
        <v>5981</v>
      </c>
      <c r="K4137" t="s">
        <v>5970</v>
      </c>
      <c r="L4137" t="s">
        <v>5971</v>
      </c>
      <c r="M4137" t="s">
        <v>6097</v>
      </c>
      <c r="N4137" t="s">
        <v>178</v>
      </c>
      <c r="O4137" t="s">
        <v>7915</v>
      </c>
      <c r="P4137">
        <v>0.1</v>
      </c>
      <c r="Q4137">
        <v>104</v>
      </c>
      <c r="R4137">
        <v>-5</v>
      </c>
      <c r="S4137">
        <v>109</v>
      </c>
      <c r="T4137">
        <v>-4.80769230769231E-2</v>
      </c>
      <c r="U4137" t="s">
        <v>7897</v>
      </c>
      <c r="V4137" t="s">
        <v>10</v>
      </c>
      <c r="W4137" t="s">
        <v>22</v>
      </c>
    </row>
    <row r="4138" spans="1:23" x14ac:dyDescent="0.3">
      <c r="A4138" t="s">
        <v>4498</v>
      </c>
      <c r="B4138" s="4">
        <v>41638</v>
      </c>
      <c r="C4138" t="s">
        <v>7906</v>
      </c>
      <c r="D4138">
        <v>2013</v>
      </c>
      <c r="E4138" s="4">
        <v>41640</v>
      </c>
      <c r="F4138">
        <v>2</v>
      </c>
      <c r="G4138" t="s">
        <v>6427</v>
      </c>
      <c r="H4138" t="s">
        <v>6281</v>
      </c>
      <c r="I4138" t="s">
        <v>6010</v>
      </c>
      <c r="J4138" t="s">
        <v>5981</v>
      </c>
      <c r="K4138" t="s">
        <v>5970</v>
      </c>
      <c r="L4138" t="s">
        <v>5988</v>
      </c>
      <c r="M4138" t="s">
        <v>6281</v>
      </c>
      <c r="N4138" t="s">
        <v>2488</v>
      </c>
      <c r="O4138" t="s">
        <v>7915</v>
      </c>
      <c r="P4138">
        <v>0.1</v>
      </c>
      <c r="Q4138">
        <v>146</v>
      </c>
      <c r="R4138">
        <v>18</v>
      </c>
      <c r="S4138">
        <v>128</v>
      </c>
      <c r="T4138">
        <v>0.123287671232877</v>
      </c>
      <c r="U4138" t="s">
        <v>7897</v>
      </c>
      <c r="V4138" t="s">
        <v>10</v>
      </c>
      <c r="W4138" t="s">
        <v>22</v>
      </c>
    </row>
    <row r="4139" spans="1:23" x14ac:dyDescent="0.3">
      <c r="A4139" t="s">
        <v>3264</v>
      </c>
      <c r="B4139" s="4">
        <v>41317</v>
      </c>
      <c r="C4139" t="s">
        <v>7893</v>
      </c>
      <c r="D4139">
        <v>2013</v>
      </c>
      <c r="E4139" s="4">
        <v>41322</v>
      </c>
      <c r="F4139">
        <v>5</v>
      </c>
      <c r="G4139" t="s">
        <v>6929</v>
      </c>
      <c r="H4139" t="s">
        <v>6327</v>
      </c>
      <c r="I4139" t="s">
        <v>6010</v>
      </c>
      <c r="J4139" t="s">
        <v>5981</v>
      </c>
      <c r="K4139" t="s">
        <v>5975</v>
      </c>
      <c r="L4139" t="s">
        <v>5976</v>
      </c>
      <c r="M4139" t="s">
        <v>6327</v>
      </c>
      <c r="N4139" t="s">
        <v>899</v>
      </c>
      <c r="O4139" t="s">
        <v>7915</v>
      </c>
      <c r="P4139">
        <v>0.1</v>
      </c>
      <c r="Q4139">
        <v>246</v>
      </c>
      <c r="R4139">
        <v>0</v>
      </c>
      <c r="S4139">
        <v>246</v>
      </c>
      <c r="T4139">
        <v>0</v>
      </c>
      <c r="U4139" t="s">
        <v>7899</v>
      </c>
      <c r="V4139" t="s">
        <v>10</v>
      </c>
      <c r="W4139" t="s">
        <v>22</v>
      </c>
    </row>
    <row r="4140" spans="1:23" x14ac:dyDescent="0.3">
      <c r="A4140" t="s">
        <v>3356</v>
      </c>
      <c r="B4140" s="4">
        <v>41345</v>
      </c>
      <c r="C4140" t="s">
        <v>7907</v>
      </c>
      <c r="D4140">
        <v>2013</v>
      </c>
      <c r="E4140" s="4">
        <v>41349</v>
      </c>
      <c r="F4140">
        <v>4</v>
      </c>
      <c r="G4140" t="s">
        <v>6134</v>
      </c>
      <c r="H4140" t="s">
        <v>6501</v>
      </c>
      <c r="I4140" t="s">
        <v>6010</v>
      </c>
      <c r="J4140" t="s">
        <v>5981</v>
      </c>
      <c r="K4140" t="s">
        <v>5975</v>
      </c>
      <c r="L4140" t="s">
        <v>5976</v>
      </c>
      <c r="M4140" t="s">
        <v>6171</v>
      </c>
      <c r="N4140" t="s">
        <v>2378</v>
      </c>
      <c r="O4140" t="s">
        <v>7915</v>
      </c>
      <c r="P4140">
        <v>0.1</v>
      </c>
      <c r="Q4140">
        <v>224</v>
      </c>
      <c r="R4140">
        <v>-12</v>
      </c>
      <c r="S4140">
        <v>236</v>
      </c>
      <c r="T4140">
        <v>-5.3571428571428603E-2</v>
      </c>
      <c r="U4140" t="s">
        <v>7892</v>
      </c>
      <c r="V4140" t="s">
        <v>10</v>
      </c>
      <c r="W4140" t="s">
        <v>22</v>
      </c>
    </row>
    <row r="4141" spans="1:23" x14ac:dyDescent="0.3">
      <c r="A4141" t="s">
        <v>3375</v>
      </c>
      <c r="B4141" s="4">
        <v>41353</v>
      </c>
      <c r="C4141" t="s">
        <v>7907</v>
      </c>
      <c r="D4141">
        <v>2013</v>
      </c>
      <c r="E4141" s="4">
        <v>41357</v>
      </c>
      <c r="F4141">
        <v>4</v>
      </c>
      <c r="G4141" t="s">
        <v>7147</v>
      </c>
      <c r="H4141" t="s">
        <v>7516</v>
      </c>
      <c r="I4141" t="s">
        <v>6010</v>
      </c>
      <c r="J4141" t="s">
        <v>5981</v>
      </c>
      <c r="K4141" t="s">
        <v>5975</v>
      </c>
      <c r="L4141" t="s">
        <v>5976</v>
      </c>
      <c r="M4141" t="s">
        <v>6494</v>
      </c>
      <c r="N4141" t="s">
        <v>2417</v>
      </c>
      <c r="O4141" t="s">
        <v>7915</v>
      </c>
      <c r="P4141">
        <v>0.1</v>
      </c>
      <c r="Q4141">
        <v>1156</v>
      </c>
      <c r="R4141">
        <v>231</v>
      </c>
      <c r="S4141">
        <v>925</v>
      </c>
      <c r="T4141">
        <v>0.199826989619377</v>
      </c>
      <c r="U4141" t="s">
        <v>7913</v>
      </c>
      <c r="V4141" t="s">
        <v>10</v>
      </c>
      <c r="W4141" t="s">
        <v>22</v>
      </c>
    </row>
    <row r="4142" spans="1:23" x14ac:dyDescent="0.3">
      <c r="A4142" t="s">
        <v>3552</v>
      </c>
      <c r="B4142" s="4">
        <v>41424</v>
      </c>
      <c r="C4142" t="s">
        <v>7896</v>
      </c>
      <c r="D4142">
        <v>2013</v>
      </c>
      <c r="E4142" s="4">
        <v>41429</v>
      </c>
      <c r="F4142">
        <v>5</v>
      </c>
      <c r="G4142" t="s">
        <v>6719</v>
      </c>
      <c r="H4142" t="s">
        <v>6790</v>
      </c>
      <c r="I4142" t="s">
        <v>6010</v>
      </c>
      <c r="J4142" t="s">
        <v>5981</v>
      </c>
      <c r="K4142" t="s">
        <v>5975</v>
      </c>
      <c r="L4142" t="s">
        <v>5976</v>
      </c>
      <c r="M4142" t="s">
        <v>6494</v>
      </c>
      <c r="N4142" t="s">
        <v>1437</v>
      </c>
      <c r="O4142" t="s">
        <v>7915</v>
      </c>
      <c r="P4142">
        <v>0.1</v>
      </c>
      <c r="Q4142">
        <v>240</v>
      </c>
      <c r="R4142">
        <v>107</v>
      </c>
      <c r="S4142">
        <v>133</v>
      </c>
      <c r="T4142">
        <v>0.44583333333333303</v>
      </c>
      <c r="U4142" t="s">
        <v>7899</v>
      </c>
      <c r="V4142" t="s">
        <v>10</v>
      </c>
      <c r="W4142" t="s">
        <v>22</v>
      </c>
    </row>
    <row r="4143" spans="1:23" x14ac:dyDescent="0.3">
      <c r="A4143" t="s">
        <v>3781</v>
      </c>
      <c r="B4143" s="4">
        <v>41477</v>
      </c>
      <c r="C4143" t="s">
        <v>7909</v>
      </c>
      <c r="D4143">
        <v>2013</v>
      </c>
      <c r="E4143" s="4">
        <v>41484</v>
      </c>
      <c r="F4143">
        <v>7</v>
      </c>
      <c r="G4143" t="s">
        <v>6362</v>
      </c>
      <c r="H4143" t="s">
        <v>6332</v>
      </c>
      <c r="I4143" t="s">
        <v>6010</v>
      </c>
      <c r="J4143" t="s">
        <v>5981</v>
      </c>
      <c r="K4143" t="s">
        <v>5975</v>
      </c>
      <c r="L4143" t="s">
        <v>5976</v>
      </c>
      <c r="M4143" t="s">
        <v>6171</v>
      </c>
      <c r="N4143" t="s">
        <v>417</v>
      </c>
      <c r="O4143" t="s">
        <v>7915</v>
      </c>
      <c r="P4143">
        <v>0.1</v>
      </c>
      <c r="Q4143">
        <v>86</v>
      </c>
      <c r="R4143">
        <v>-8</v>
      </c>
      <c r="S4143">
        <v>94</v>
      </c>
      <c r="T4143">
        <v>-9.3023255813953501E-2</v>
      </c>
      <c r="U4143" t="s">
        <v>7892</v>
      </c>
      <c r="V4143" t="s">
        <v>10</v>
      </c>
      <c r="W4143" t="s">
        <v>22</v>
      </c>
    </row>
    <row r="4144" spans="1:23" x14ac:dyDescent="0.3">
      <c r="A4144" t="s">
        <v>3845</v>
      </c>
      <c r="B4144" s="4">
        <v>41494</v>
      </c>
      <c r="C4144" t="s">
        <v>7900</v>
      </c>
      <c r="D4144">
        <v>2013</v>
      </c>
      <c r="E4144" s="4">
        <v>41499</v>
      </c>
      <c r="F4144">
        <v>5</v>
      </c>
      <c r="G4144" t="s">
        <v>7203</v>
      </c>
      <c r="H4144" t="s">
        <v>7609</v>
      </c>
      <c r="I4144" t="s">
        <v>6010</v>
      </c>
      <c r="J4144" t="s">
        <v>5981</v>
      </c>
      <c r="K4144" t="s">
        <v>5985</v>
      </c>
      <c r="L4144" t="s">
        <v>5976</v>
      </c>
      <c r="M4144" t="s">
        <v>6111</v>
      </c>
      <c r="N4144" t="s">
        <v>1078</v>
      </c>
      <c r="O4144" t="s">
        <v>7915</v>
      </c>
      <c r="P4144">
        <v>0.1</v>
      </c>
      <c r="Q4144">
        <v>104</v>
      </c>
      <c r="R4144">
        <v>2</v>
      </c>
      <c r="S4144">
        <v>102</v>
      </c>
      <c r="T4144">
        <v>1.9230769230769201E-2</v>
      </c>
      <c r="U4144" t="s">
        <v>7899</v>
      </c>
      <c r="V4144" t="s">
        <v>10</v>
      </c>
      <c r="W4144" t="s">
        <v>22</v>
      </c>
    </row>
    <row r="4145" spans="1:23" x14ac:dyDescent="0.3">
      <c r="A4145" t="s">
        <v>3870</v>
      </c>
      <c r="B4145" s="4">
        <v>41498</v>
      </c>
      <c r="C4145" t="s">
        <v>7900</v>
      </c>
      <c r="D4145">
        <v>2013</v>
      </c>
      <c r="E4145" s="4">
        <v>41502</v>
      </c>
      <c r="F4145">
        <v>4</v>
      </c>
      <c r="G4145" t="s">
        <v>6336</v>
      </c>
      <c r="H4145" t="s">
        <v>6289</v>
      </c>
      <c r="I4145" t="s">
        <v>6010</v>
      </c>
      <c r="J4145" t="s">
        <v>5981</v>
      </c>
      <c r="K4145" t="s">
        <v>5975</v>
      </c>
      <c r="L4145" t="s">
        <v>5976</v>
      </c>
      <c r="M4145" t="s">
        <v>6289</v>
      </c>
      <c r="N4145" t="s">
        <v>1513</v>
      </c>
      <c r="O4145" t="s">
        <v>7915</v>
      </c>
      <c r="P4145">
        <v>0.1</v>
      </c>
      <c r="Q4145">
        <v>280</v>
      </c>
      <c r="R4145">
        <v>-6</v>
      </c>
      <c r="S4145">
        <v>286</v>
      </c>
      <c r="T4145">
        <v>-2.1428571428571401E-2</v>
      </c>
      <c r="U4145" t="s">
        <v>7899</v>
      </c>
      <c r="V4145" t="s">
        <v>10</v>
      </c>
      <c r="W4145" t="s">
        <v>22</v>
      </c>
    </row>
    <row r="4146" spans="1:23" x14ac:dyDescent="0.3">
      <c r="A4146" t="s">
        <v>3881</v>
      </c>
      <c r="B4146" s="4">
        <v>41499</v>
      </c>
      <c r="C4146" t="s">
        <v>7900</v>
      </c>
      <c r="D4146">
        <v>2013</v>
      </c>
      <c r="E4146" s="4">
        <v>41505</v>
      </c>
      <c r="F4146">
        <v>6</v>
      </c>
      <c r="G4146" t="s">
        <v>6681</v>
      </c>
      <c r="H4146" t="s">
        <v>6281</v>
      </c>
      <c r="I4146" t="s">
        <v>6010</v>
      </c>
      <c r="J4146" t="s">
        <v>5981</v>
      </c>
      <c r="K4146" t="s">
        <v>5985</v>
      </c>
      <c r="L4146" t="s">
        <v>5976</v>
      </c>
      <c r="M4146" t="s">
        <v>6281</v>
      </c>
      <c r="N4146" t="s">
        <v>43</v>
      </c>
      <c r="O4146" t="s">
        <v>7915</v>
      </c>
      <c r="P4146">
        <v>0.1</v>
      </c>
      <c r="Q4146">
        <v>44</v>
      </c>
      <c r="R4146">
        <v>11</v>
      </c>
      <c r="S4146">
        <v>33</v>
      </c>
      <c r="T4146">
        <v>0.25</v>
      </c>
      <c r="U4146" t="s">
        <v>7890</v>
      </c>
      <c r="V4146" t="s">
        <v>10</v>
      </c>
      <c r="W4146" t="s">
        <v>22</v>
      </c>
    </row>
    <row r="4147" spans="1:23" x14ac:dyDescent="0.3">
      <c r="A4147" t="s">
        <v>3887</v>
      </c>
      <c r="B4147" s="4">
        <v>41500</v>
      </c>
      <c r="C4147" t="s">
        <v>7900</v>
      </c>
      <c r="D4147">
        <v>2013</v>
      </c>
      <c r="E4147" s="4">
        <v>41504</v>
      </c>
      <c r="F4147">
        <v>4</v>
      </c>
      <c r="G4147" t="s">
        <v>6359</v>
      </c>
      <c r="H4147" t="s">
        <v>6289</v>
      </c>
      <c r="I4147" t="s">
        <v>6010</v>
      </c>
      <c r="J4147" t="s">
        <v>5981</v>
      </c>
      <c r="K4147" t="s">
        <v>5975</v>
      </c>
      <c r="L4147" t="s">
        <v>5976</v>
      </c>
      <c r="M4147" t="s">
        <v>6289</v>
      </c>
      <c r="N4147" t="s">
        <v>1579</v>
      </c>
      <c r="O4147" t="s">
        <v>7915</v>
      </c>
      <c r="P4147">
        <v>0.1</v>
      </c>
      <c r="Q4147">
        <v>155</v>
      </c>
      <c r="R4147">
        <v>-5</v>
      </c>
      <c r="S4147">
        <v>160</v>
      </c>
      <c r="T4147">
        <v>-3.2258064516128997E-2</v>
      </c>
      <c r="U4147" t="s">
        <v>7891</v>
      </c>
      <c r="V4147" t="s">
        <v>10</v>
      </c>
      <c r="W4147" t="s">
        <v>22</v>
      </c>
    </row>
    <row r="4148" spans="1:23" x14ac:dyDescent="0.3">
      <c r="A4148" t="s">
        <v>3905</v>
      </c>
      <c r="B4148" s="4">
        <v>41502</v>
      </c>
      <c r="C4148" t="s">
        <v>7900</v>
      </c>
      <c r="D4148">
        <v>2013</v>
      </c>
      <c r="E4148" s="4">
        <v>41508</v>
      </c>
      <c r="F4148">
        <v>6</v>
      </c>
      <c r="G4148" t="s">
        <v>6621</v>
      </c>
      <c r="H4148" t="s">
        <v>6327</v>
      </c>
      <c r="I4148" t="s">
        <v>6010</v>
      </c>
      <c r="J4148" t="s">
        <v>5981</v>
      </c>
      <c r="K4148" t="s">
        <v>5985</v>
      </c>
      <c r="L4148" t="s">
        <v>5976</v>
      </c>
      <c r="M4148" t="s">
        <v>6327</v>
      </c>
      <c r="N4148" t="s">
        <v>1843</v>
      </c>
      <c r="O4148" t="s">
        <v>7915</v>
      </c>
      <c r="P4148">
        <v>0.1</v>
      </c>
      <c r="Q4148">
        <v>43</v>
      </c>
      <c r="R4148">
        <v>-5</v>
      </c>
      <c r="S4148">
        <v>48</v>
      </c>
      <c r="T4148">
        <v>-0.116279069767442</v>
      </c>
      <c r="U4148" t="s">
        <v>7895</v>
      </c>
      <c r="V4148" t="s">
        <v>10</v>
      </c>
      <c r="W4148" t="s">
        <v>22</v>
      </c>
    </row>
    <row r="4149" spans="1:23" x14ac:dyDescent="0.3">
      <c r="A4149" t="s">
        <v>4202</v>
      </c>
      <c r="B4149" s="4">
        <v>41575</v>
      </c>
      <c r="C4149" t="s">
        <v>7903</v>
      </c>
      <c r="D4149">
        <v>2013</v>
      </c>
      <c r="E4149" s="4">
        <v>41579</v>
      </c>
      <c r="F4149">
        <v>4</v>
      </c>
      <c r="G4149" t="s">
        <v>6417</v>
      </c>
      <c r="H4149" t="s">
        <v>6199</v>
      </c>
      <c r="I4149" t="s">
        <v>6010</v>
      </c>
      <c r="J4149" t="s">
        <v>5981</v>
      </c>
      <c r="K4149" t="s">
        <v>5970</v>
      </c>
      <c r="L4149" t="s">
        <v>5976</v>
      </c>
      <c r="M4149" t="s">
        <v>6200</v>
      </c>
      <c r="N4149" t="s">
        <v>2417</v>
      </c>
      <c r="O4149" t="s">
        <v>7915</v>
      </c>
      <c r="P4149">
        <v>0.1</v>
      </c>
      <c r="Q4149">
        <v>231</v>
      </c>
      <c r="R4149">
        <v>46</v>
      </c>
      <c r="S4149">
        <v>185</v>
      </c>
      <c r="T4149">
        <v>0.199134199134199</v>
      </c>
      <c r="U4149" t="s">
        <v>7895</v>
      </c>
      <c r="V4149" t="s">
        <v>10</v>
      </c>
      <c r="W4149" t="s">
        <v>22</v>
      </c>
    </row>
    <row r="4150" spans="1:23" x14ac:dyDescent="0.3">
      <c r="A4150" t="s">
        <v>4223</v>
      </c>
      <c r="B4150" s="4">
        <v>41579</v>
      </c>
      <c r="C4150" t="s">
        <v>7904</v>
      </c>
      <c r="D4150">
        <v>2013</v>
      </c>
      <c r="E4150" s="4">
        <v>41584</v>
      </c>
      <c r="F4150">
        <v>5</v>
      </c>
      <c r="G4150" t="s">
        <v>7141</v>
      </c>
      <c r="H4150" t="s">
        <v>6199</v>
      </c>
      <c r="I4150" t="s">
        <v>6010</v>
      </c>
      <c r="J4150" t="s">
        <v>5981</v>
      </c>
      <c r="K4150" t="s">
        <v>5985</v>
      </c>
      <c r="L4150" t="s">
        <v>5976</v>
      </c>
      <c r="M4150" t="s">
        <v>6200</v>
      </c>
      <c r="N4150" t="s">
        <v>127</v>
      </c>
      <c r="O4150" t="s">
        <v>7915</v>
      </c>
      <c r="P4150">
        <v>0.1</v>
      </c>
      <c r="Q4150">
        <v>55</v>
      </c>
      <c r="R4150">
        <v>-1</v>
      </c>
      <c r="S4150">
        <v>56</v>
      </c>
      <c r="T4150">
        <v>-1.8181818181818198E-2</v>
      </c>
      <c r="U4150" t="s">
        <v>7895</v>
      </c>
      <c r="V4150" t="s">
        <v>10</v>
      </c>
      <c r="W4150" t="s">
        <v>22</v>
      </c>
    </row>
    <row r="4151" spans="1:23" x14ac:dyDescent="0.3">
      <c r="A4151" t="s">
        <v>4325</v>
      </c>
      <c r="B4151" s="4">
        <v>41600</v>
      </c>
      <c r="C4151" t="s">
        <v>7904</v>
      </c>
      <c r="D4151">
        <v>2013</v>
      </c>
      <c r="E4151" s="4">
        <v>41607</v>
      </c>
      <c r="F4151">
        <v>7</v>
      </c>
      <c r="G4151" t="s">
        <v>7222</v>
      </c>
      <c r="H4151" t="s">
        <v>6580</v>
      </c>
      <c r="I4151" t="s">
        <v>6010</v>
      </c>
      <c r="J4151" t="s">
        <v>5981</v>
      </c>
      <c r="K4151" t="s">
        <v>5985</v>
      </c>
      <c r="L4151" t="s">
        <v>5976</v>
      </c>
      <c r="M4151" t="s">
        <v>6581</v>
      </c>
      <c r="N4151" t="s">
        <v>173</v>
      </c>
      <c r="O4151" t="s">
        <v>7915</v>
      </c>
      <c r="P4151">
        <v>0.1</v>
      </c>
      <c r="Q4151">
        <v>383</v>
      </c>
      <c r="R4151">
        <v>166</v>
      </c>
      <c r="S4151">
        <v>217</v>
      </c>
      <c r="T4151">
        <v>0.43342036553524799</v>
      </c>
      <c r="U4151" t="s">
        <v>7897</v>
      </c>
      <c r="V4151" t="s">
        <v>10</v>
      </c>
      <c r="W4151" t="s">
        <v>22</v>
      </c>
    </row>
    <row r="4152" spans="1:23" x14ac:dyDescent="0.3">
      <c r="A4152" t="s">
        <v>4391</v>
      </c>
      <c r="B4152" s="4">
        <v>41615</v>
      </c>
      <c r="C4152" t="s">
        <v>7906</v>
      </c>
      <c r="D4152">
        <v>2013</v>
      </c>
      <c r="E4152" s="4">
        <v>41619</v>
      </c>
      <c r="F4152">
        <v>4</v>
      </c>
      <c r="G4152" t="s">
        <v>6780</v>
      </c>
      <c r="H4152" t="s">
        <v>6327</v>
      </c>
      <c r="I4152" t="s">
        <v>6010</v>
      </c>
      <c r="J4152" t="s">
        <v>5981</v>
      </c>
      <c r="K4152" t="s">
        <v>5975</v>
      </c>
      <c r="L4152" t="s">
        <v>5976</v>
      </c>
      <c r="M4152" t="s">
        <v>6327</v>
      </c>
      <c r="N4152" t="s">
        <v>2908</v>
      </c>
      <c r="O4152" t="s">
        <v>7915</v>
      </c>
      <c r="P4152">
        <v>0.1</v>
      </c>
      <c r="Q4152">
        <v>173</v>
      </c>
      <c r="R4152">
        <v>40</v>
      </c>
      <c r="S4152">
        <v>133</v>
      </c>
      <c r="T4152">
        <v>0.23121387283236999</v>
      </c>
      <c r="U4152" t="s">
        <v>7912</v>
      </c>
      <c r="V4152" t="s">
        <v>10</v>
      </c>
      <c r="W4152" t="s">
        <v>22</v>
      </c>
    </row>
    <row r="4153" spans="1:23" x14ac:dyDescent="0.3">
      <c r="A4153" t="s">
        <v>4463</v>
      </c>
      <c r="B4153" s="4">
        <v>41628</v>
      </c>
      <c r="C4153" t="s">
        <v>7906</v>
      </c>
      <c r="D4153">
        <v>2013</v>
      </c>
      <c r="E4153" s="4">
        <v>41634</v>
      </c>
      <c r="F4153">
        <v>6</v>
      </c>
      <c r="G4153" t="s">
        <v>7111</v>
      </c>
      <c r="H4153" t="s">
        <v>6288</v>
      </c>
      <c r="I4153" t="s">
        <v>6010</v>
      </c>
      <c r="J4153" t="s">
        <v>5981</v>
      </c>
      <c r="K4153" t="s">
        <v>5985</v>
      </c>
      <c r="L4153" t="s">
        <v>5976</v>
      </c>
      <c r="M4153" t="s">
        <v>6289</v>
      </c>
      <c r="N4153" t="s">
        <v>807</v>
      </c>
      <c r="O4153" t="s">
        <v>7915</v>
      </c>
      <c r="P4153">
        <v>0.1</v>
      </c>
      <c r="Q4153">
        <v>31</v>
      </c>
      <c r="R4153">
        <v>13</v>
      </c>
      <c r="S4153">
        <v>18</v>
      </c>
      <c r="T4153">
        <v>0.41935483870967699</v>
      </c>
      <c r="U4153" t="s">
        <v>7895</v>
      </c>
      <c r="V4153" t="s">
        <v>10</v>
      </c>
      <c r="W4153" t="s">
        <v>22</v>
      </c>
    </row>
    <row r="4154" spans="1:23" x14ac:dyDescent="0.3">
      <c r="A4154" t="s">
        <v>4493</v>
      </c>
      <c r="B4154" s="4">
        <v>41635</v>
      </c>
      <c r="C4154" t="s">
        <v>7906</v>
      </c>
      <c r="D4154">
        <v>2013</v>
      </c>
      <c r="E4154" s="4">
        <v>41641</v>
      </c>
      <c r="F4154">
        <v>6</v>
      </c>
      <c r="G4154" t="s">
        <v>6406</v>
      </c>
      <c r="H4154" t="s">
        <v>6288</v>
      </c>
      <c r="I4154" t="s">
        <v>6010</v>
      </c>
      <c r="J4154" t="s">
        <v>5981</v>
      </c>
      <c r="K4154" t="s">
        <v>5985</v>
      </c>
      <c r="L4154" t="s">
        <v>5976</v>
      </c>
      <c r="M4154" t="s">
        <v>6289</v>
      </c>
      <c r="N4154" t="s">
        <v>517</v>
      </c>
      <c r="O4154" t="s">
        <v>7915</v>
      </c>
      <c r="P4154">
        <v>0.1</v>
      </c>
      <c r="Q4154">
        <v>366</v>
      </c>
      <c r="R4154">
        <v>85</v>
      </c>
      <c r="S4154">
        <v>281</v>
      </c>
      <c r="T4154">
        <v>0.23224043715847001</v>
      </c>
      <c r="U4154" t="s">
        <v>7895</v>
      </c>
      <c r="V4154" t="s">
        <v>10</v>
      </c>
      <c r="W4154" t="s">
        <v>22</v>
      </c>
    </row>
    <row r="4155" spans="1:23" x14ac:dyDescent="0.3">
      <c r="A4155" t="s">
        <v>3309</v>
      </c>
      <c r="B4155" s="4">
        <v>41330</v>
      </c>
      <c r="C4155" t="s">
        <v>7893</v>
      </c>
      <c r="D4155">
        <v>2013</v>
      </c>
      <c r="E4155" s="4">
        <v>41333</v>
      </c>
      <c r="F4155">
        <v>3</v>
      </c>
      <c r="G4155" t="s">
        <v>7442</v>
      </c>
      <c r="H4155" t="s">
        <v>6273</v>
      </c>
      <c r="I4155" t="s">
        <v>6010</v>
      </c>
      <c r="J4155" t="s">
        <v>5981</v>
      </c>
      <c r="K4155" t="s">
        <v>5975</v>
      </c>
      <c r="L4155" t="s">
        <v>5971</v>
      </c>
      <c r="M4155" t="s">
        <v>6047</v>
      </c>
      <c r="N4155" t="s">
        <v>1053</v>
      </c>
      <c r="O4155" t="s">
        <v>7915</v>
      </c>
      <c r="P4155">
        <v>0.1</v>
      </c>
      <c r="Q4155">
        <v>98</v>
      </c>
      <c r="R4155">
        <v>12</v>
      </c>
      <c r="S4155">
        <v>86</v>
      </c>
      <c r="T4155">
        <v>0.122448979591837</v>
      </c>
      <c r="U4155" t="s">
        <v>7895</v>
      </c>
      <c r="V4155" t="s">
        <v>10</v>
      </c>
      <c r="W4155" t="s">
        <v>22</v>
      </c>
    </row>
    <row r="4156" spans="1:23" x14ac:dyDescent="0.3">
      <c r="A4156" t="s">
        <v>3539</v>
      </c>
      <c r="B4156" s="4">
        <v>41421</v>
      </c>
      <c r="C4156" t="s">
        <v>7896</v>
      </c>
      <c r="D4156">
        <v>2013</v>
      </c>
      <c r="E4156" s="4">
        <v>41426</v>
      </c>
      <c r="F4156">
        <v>5</v>
      </c>
      <c r="G4156" t="s">
        <v>6095</v>
      </c>
      <c r="H4156" t="s">
        <v>7363</v>
      </c>
      <c r="I4156" t="s">
        <v>6010</v>
      </c>
      <c r="J4156" t="s">
        <v>5981</v>
      </c>
      <c r="K4156" t="s">
        <v>5985</v>
      </c>
      <c r="L4156" t="s">
        <v>5976</v>
      </c>
      <c r="M4156" t="s">
        <v>6047</v>
      </c>
      <c r="N4156" t="s">
        <v>1271</v>
      </c>
      <c r="O4156" t="s">
        <v>7915</v>
      </c>
      <c r="P4156">
        <v>0.1</v>
      </c>
      <c r="Q4156">
        <v>97</v>
      </c>
      <c r="R4156">
        <v>2</v>
      </c>
      <c r="S4156">
        <v>95</v>
      </c>
      <c r="T4156">
        <v>2.06185567010309E-2</v>
      </c>
      <c r="U4156" t="s">
        <v>7895</v>
      </c>
      <c r="V4156" t="s">
        <v>10</v>
      </c>
      <c r="W4156" t="s">
        <v>22</v>
      </c>
    </row>
    <row r="4157" spans="1:23" x14ac:dyDescent="0.3">
      <c r="A4157" t="s">
        <v>3649</v>
      </c>
      <c r="B4157" s="4">
        <v>41439</v>
      </c>
      <c r="C4157" t="s">
        <v>7898</v>
      </c>
      <c r="D4157">
        <v>2013</v>
      </c>
      <c r="E4157" s="4">
        <v>41446</v>
      </c>
      <c r="F4157">
        <v>7</v>
      </c>
      <c r="G4157" t="s">
        <v>7527</v>
      </c>
      <c r="H4157" t="s">
        <v>6870</v>
      </c>
      <c r="I4157" t="s">
        <v>6010</v>
      </c>
      <c r="J4157" t="s">
        <v>5981</v>
      </c>
      <c r="K4157" t="s">
        <v>5970</v>
      </c>
      <c r="L4157" t="s">
        <v>5976</v>
      </c>
      <c r="M4157" t="s">
        <v>6047</v>
      </c>
      <c r="N4157" t="s">
        <v>635</v>
      </c>
      <c r="O4157" t="s">
        <v>7915</v>
      </c>
      <c r="P4157">
        <v>0.1</v>
      </c>
      <c r="Q4157">
        <v>362</v>
      </c>
      <c r="R4157">
        <v>-4</v>
      </c>
      <c r="S4157">
        <v>366</v>
      </c>
      <c r="T4157">
        <v>-1.1049723756906099E-2</v>
      </c>
      <c r="U4157" t="s">
        <v>7891</v>
      </c>
      <c r="V4157" t="s">
        <v>10</v>
      </c>
      <c r="W4157" t="s">
        <v>22</v>
      </c>
    </row>
    <row r="4158" spans="1:23" x14ac:dyDescent="0.3">
      <c r="A4158" t="s">
        <v>3746</v>
      </c>
      <c r="B4158" s="4">
        <v>41464</v>
      </c>
      <c r="C4158" t="s">
        <v>7909</v>
      </c>
      <c r="D4158">
        <v>2013</v>
      </c>
      <c r="E4158" s="4">
        <v>41469</v>
      </c>
      <c r="F4158">
        <v>5</v>
      </c>
      <c r="G4158" t="s">
        <v>7191</v>
      </c>
      <c r="H4158" t="s">
        <v>7363</v>
      </c>
      <c r="I4158" t="s">
        <v>6010</v>
      </c>
      <c r="J4158" t="s">
        <v>5981</v>
      </c>
      <c r="K4158" t="s">
        <v>5970</v>
      </c>
      <c r="L4158" t="s">
        <v>5971</v>
      </c>
      <c r="M4158" t="s">
        <v>6047</v>
      </c>
      <c r="N4158" t="s">
        <v>127</v>
      </c>
      <c r="O4158" t="s">
        <v>7915</v>
      </c>
      <c r="P4158">
        <v>0.1</v>
      </c>
      <c r="Q4158">
        <v>28</v>
      </c>
      <c r="R4158">
        <v>-1</v>
      </c>
      <c r="S4158">
        <v>29</v>
      </c>
      <c r="T4158">
        <v>-3.5714285714285698E-2</v>
      </c>
      <c r="U4158" t="s">
        <v>7890</v>
      </c>
      <c r="V4158" t="s">
        <v>10</v>
      </c>
      <c r="W4158" t="s">
        <v>22</v>
      </c>
    </row>
    <row r="4159" spans="1:23" x14ac:dyDescent="0.3">
      <c r="A4159" t="s">
        <v>3863</v>
      </c>
      <c r="B4159" s="4">
        <v>41498</v>
      </c>
      <c r="C4159" t="s">
        <v>7900</v>
      </c>
      <c r="D4159">
        <v>2013</v>
      </c>
      <c r="E4159" s="4">
        <v>41498</v>
      </c>
      <c r="F4159">
        <v>0</v>
      </c>
      <c r="G4159" t="s">
        <v>7000</v>
      </c>
      <c r="H4159" t="s">
        <v>6273</v>
      </c>
      <c r="I4159" t="s">
        <v>6010</v>
      </c>
      <c r="J4159" t="s">
        <v>5981</v>
      </c>
      <c r="K4159" t="s">
        <v>5985</v>
      </c>
      <c r="L4159" t="s">
        <v>6007</v>
      </c>
      <c r="M4159" t="s">
        <v>6047</v>
      </c>
      <c r="N4159" t="s">
        <v>527</v>
      </c>
      <c r="O4159" t="s">
        <v>7915</v>
      </c>
      <c r="P4159">
        <v>0.1</v>
      </c>
      <c r="Q4159">
        <v>17</v>
      </c>
      <c r="R4159">
        <v>4</v>
      </c>
      <c r="S4159">
        <v>13</v>
      </c>
      <c r="T4159">
        <v>0.23529411764705899</v>
      </c>
      <c r="U4159" t="s">
        <v>7895</v>
      </c>
      <c r="V4159" t="s">
        <v>10</v>
      </c>
      <c r="W4159" t="s">
        <v>22</v>
      </c>
    </row>
    <row r="4160" spans="1:23" x14ac:dyDescent="0.3">
      <c r="A4160" t="s">
        <v>3900</v>
      </c>
      <c r="B4160" s="4">
        <v>41502</v>
      </c>
      <c r="C4160" t="s">
        <v>7900</v>
      </c>
      <c r="D4160">
        <v>2013</v>
      </c>
      <c r="E4160" s="4">
        <v>41506</v>
      </c>
      <c r="F4160">
        <v>4</v>
      </c>
      <c r="G4160" t="s">
        <v>6392</v>
      </c>
      <c r="H4160" t="s">
        <v>6137</v>
      </c>
      <c r="I4160" t="s">
        <v>6010</v>
      </c>
      <c r="J4160" t="s">
        <v>5981</v>
      </c>
      <c r="K4160" t="s">
        <v>5985</v>
      </c>
      <c r="L4160" t="s">
        <v>5976</v>
      </c>
      <c r="M4160" t="s">
        <v>6047</v>
      </c>
      <c r="N4160" t="s">
        <v>1584</v>
      </c>
      <c r="O4160" t="s">
        <v>7915</v>
      </c>
      <c r="P4160">
        <v>0.1</v>
      </c>
      <c r="Q4160">
        <v>110</v>
      </c>
      <c r="R4160">
        <v>26</v>
      </c>
      <c r="S4160">
        <v>84</v>
      </c>
      <c r="T4160">
        <v>0.236363636363636</v>
      </c>
      <c r="U4160" t="s">
        <v>7895</v>
      </c>
      <c r="V4160" t="s">
        <v>10</v>
      </c>
      <c r="W4160" t="s">
        <v>22</v>
      </c>
    </row>
    <row r="4161" spans="1:23" x14ac:dyDescent="0.3">
      <c r="A4161" t="s">
        <v>3955</v>
      </c>
      <c r="B4161" s="4">
        <v>41513</v>
      </c>
      <c r="C4161" t="s">
        <v>7900</v>
      </c>
      <c r="D4161">
        <v>2013</v>
      </c>
      <c r="E4161" s="4">
        <v>41519</v>
      </c>
      <c r="F4161">
        <v>6</v>
      </c>
      <c r="G4161" t="s">
        <v>6464</v>
      </c>
      <c r="H4161" t="s">
        <v>7631</v>
      </c>
      <c r="I4161" t="s">
        <v>6010</v>
      </c>
      <c r="J4161" t="s">
        <v>5981</v>
      </c>
      <c r="K4161" t="s">
        <v>5985</v>
      </c>
      <c r="L4161" t="s">
        <v>5976</v>
      </c>
      <c r="M4161" t="s">
        <v>6047</v>
      </c>
      <c r="N4161" t="s">
        <v>343</v>
      </c>
      <c r="O4161" t="s">
        <v>7915</v>
      </c>
      <c r="P4161">
        <v>0.1</v>
      </c>
      <c r="Q4161">
        <v>44</v>
      </c>
      <c r="R4161">
        <v>-5</v>
      </c>
      <c r="S4161">
        <v>49</v>
      </c>
      <c r="T4161">
        <v>-0.11363636363636399</v>
      </c>
      <c r="U4161" t="s">
        <v>7895</v>
      </c>
      <c r="V4161" t="s">
        <v>10</v>
      </c>
      <c r="W4161" t="s">
        <v>22</v>
      </c>
    </row>
    <row r="4162" spans="1:23" x14ac:dyDescent="0.3">
      <c r="A4162" t="s">
        <v>4018</v>
      </c>
      <c r="B4162" s="4">
        <v>41524</v>
      </c>
      <c r="C4162" t="s">
        <v>7901</v>
      </c>
      <c r="D4162">
        <v>2013</v>
      </c>
      <c r="E4162" s="4">
        <v>41531</v>
      </c>
      <c r="F4162">
        <v>7</v>
      </c>
      <c r="G4162" t="s">
        <v>6635</v>
      </c>
      <c r="H4162" t="s">
        <v>6189</v>
      </c>
      <c r="I4162" t="s">
        <v>6010</v>
      </c>
      <c r="J4162" t="s">
        <v>5981</v>
      </c>
      <c r="K4162" t="s">
        <v>5975</v>
      </c>
      <c r="L4162" t="s">
        <v>5976</v>
      </c>
      <c r="M4162" t="s">
        <v>6047</v>
      </c>
      <c r="N4162" t="s">
        <v>970</v>
      </c>
      <c r="O4162" t="s">
        <v>7915</v>
      </c>
      <c r="P4162">
        <v>0.1</v>
      </c>
      <c r="Q4162">
        <v>179</v>
      </c>
      <c r="R4162">
        <v>69</v>
      </c>
      <c r="S4162">
        <v>110</v>
      </c>
      <c r="T4162">
        <v>0.38547486033519601</v>
      </c>
      <c r="U4162" t="s">
        <v>7890</v>
      </c>
      <c r="V4162" t="s">
        <v>10</v>
      </c>
      <c r="W4162" t="s">
        <v>22</v>
      </c>
    </row>
    <row r="4163" spans="1:23" x14ac:dyDescent="0.3">
      <c r="A4163" t="s">
        <v>4057</v>
      </c>
      <c r="B4163" s="4">
        <v>41533</v>
      </c>
      <c r="C4163" t="s">
        <v>7901</v>
      </c>
      <c r="D4163">
        <v>2013</v>
      </c>
      <c r="E4163" s="4">
        <v>41536</v>
      </c>
      <c r="F4163">
        <v>3</v>
      </c>
      <c r="G4163" t="s">
        <v>6064</v>
      </c>
      <c r="H4163" t="s">
        <v>6273</v>
      </c>
      <c r="I4163" t="s">
        <v>6010</v>
      </c>
      <c r="J4163" t="s">
        <v>5981</v>
      </c>
      <c r="K4163" t="s">
        <v>5975</v>
      </c>
      <c r="L4163" t="s">
        <v>5988</v>
      </c>
      <c r="M4163" t="s">
        <v>6047</v>
      </c>
      <c r="N4163" t="s">
        <v>764</v>
      </c>
      <c r="O4163" t="s">
        <v>7915</v>
      </c>
      <c r="P4163">
        <v>0.1</v>
      </c>
      <c r="Q4163">
        <v>1842</v>
      </c>
      <c r="R4163">
        <v>368</v>
      </c>
      <c r="S4163">
        <v>1474</v>
      </c>
      <c r="T4163">
        <v>0.199782844733985</v>
      </c>
      <c r="U4163" t="s">
        <v>7913</v>
      </c>
      <c r="V4163" t="s">
        <v>10</v>
      </c>
      <c r="W4163" t="s">
        <v>22</v>
      </c>
    </row>
    <row r="4164" spans="1:23" x14ac:dyDescent="0.3">
      <c r="A4164" t="s">
        <v>4132</v>
      </c>
      <c r="B4164" s="4">
        <v>41544</v>
      </c>
      <c r="C4164" t="s">
        <v>7901</v>
      </c>
      <c r="D4164">
        <v>2013</v>
      </c>
      <c r="E4164" s="4">
        <v>41549</v>
      </c>
      <c r="F4164">
        <v>5</v>
      </c>
      <c r="G4164" t="s">
        <v>7274</v>
      </c>
      <c r="H4164" t="s">
        <v>6260</v>
      </c>
      <c r="I4164" t="s">
        <v>6010</v>
      </c>
      <c r="J4164" t="s">
        <v>5981</v>
      </c>
      <c r="K4164" t="s">
        <v>5975</v>
      </c>
      <c r="L4164" t="s">
        <v>5976</v>
      </c>
      <c r="M4164" t="s">
        <v>6047</v>
      </c>
      <c r="N4164" t="s">
        <v>2344</v>
      </c>
      <c r="O4164" t="s">
        <v>7915</v>
      </c>
      <c r="P4164">
        <v>0.1</v>
      </c>
      <c r="Q4164">
        <v>190</v>
      </c>
      <c r="R4164">
        <v>32</v>
      </c>
      <c r="S4164">
        <v>158</v>
      </c>
      <c r="T4164">
        <v>0.168421052631579</v>
      </c>
      <c r="U4164" t="s">
        <v>7890</v>
      </c>
      <c r="V4164" t="s">
        <v>10</v>
      </c>
      <c r="W4164" t="s">
        <v>22</v>
      </c>
    </row>
    <row r="4165" spans="1:23" x14ac:dyDescent="0.3">
      <c r="A4165" t="s">
        <v>4247</v>
      </c>
      <c r="B4165" s="4">
        <v>41584</v>
      </c>
      <c r="C4165" t="s">
        <v>7904</v>
      </c>
      <c r="D4165">
        <v>2013</v>
      </c>
      <c r="E4165" s="4">
        <v>41590</v>
      </c>
      <c r="F4165">
        <v>6</v>
      </c>
      <c r="G4165" t="s">
        <v>6641</v>
      </c>
      <c r="H4165" t="s">
        <v>6076</v>
      </c>
      <c r="I4165" t="s">
        <v>6010</v>
      </c>
      <c r="J4165" t="s">
        <v>5981</v>
      </c>
      <c r="K4165" t="s">
        <v>5975</v>
      </c>
      <c r="L4165" t="s">
        <v>5976</v>
      </c>
      <c r="M4165" t="s">
        <v>6047</v>
      </c>
      <c r="N4165" t="s">
        <v>1347</v>
      </c>
      <c r="O4165" t="s">
        <v>7915</v>
      </c>
      <c r="P4165">
        <v>0.1</v>
      </c>
      <c r="Q4165">
        <v>618</v>
      </c>
      <c r="R4165">
        <v>206</v>
      </c>
      <c r="S4165">
        <v>412</v>
      </c>
      <c r="T4165">
        <v>0.33333333333333298</v>
      </c>
      <c r="U4165" t="s">
        <v>7899</v>
      </c>
      <c r="V4165" t="s">
        <v>10</v>
      </c>
      <c r="W4165" t="s">
        <v>22</v>
      </c>
    </row>
    <row r="4166" spans="1:23" x14ac:dyDescent="0.3">
      <c r="A4166" t="s">
        <v>4263</v>
      </c>
      <c r="B4166" s="4">
        <v>41589</v>
      </c>
      <c r="C4166" t="s">
        <v>7904</v>
      </c>
      <c r="D4166">
        <v>2013</v>
      </c>
      <c r="E4166" s="4">
        <v>41594</v>
      </c>
      <c r="F4166">
        <v>5</v>
      </c>
      <c r="G4166" t="s">
        <v>5972</v>
      </c>
      <c r="H4166" t="s">
        <v>6260</v>
      </c>
      <c r="I4166" t="s">
        <v>6010</v>
      </c>
      <c r="J4166" t="s">
        <v>5981</v>
      </c>
      <c r="K4166" t="s">
        <v>5975</v>
      </c>
      <c r="L4166" t="s">
        <v>5976</v>
      </c>
      <c r="M4166" t="s">
        <v>6047</v>
      </c>
      <c r="N4166" t="s">
        <v>214</v>
      </c>
      <c r="O4166" t="s">
        <v>7915</v>
      </c>
      <c r="P4166">
        <v>0.1</v>
      </c>
      <c r="Q4166">
        <v>49</v>
      </c>
      <c r="R4166">
        <v>9</v>
      </c>
      <c r="S4166">
        <v>40</v>
      </c>
      <c r="T4166">
        <v>0.183673469387755</v>
      </c>
      <c r="U4166" t="s">
        <v>7899</v>
      </c>
      <c r="V4166" t="s">
        <v>10</v>
      </c>
      <c r="W4166" t="s">
        <v>22</v>
      </c>
    </row>
    <row r="4167" spans="1:23" x14ac:dyDescent="0.3">
      <c r="A4167" t="s">
        <v>4282</v>
      </c>
      <c r="B4167" s="4">
        <v>41593</v>
      </c>
      <c r="C4167" t="s">
        <v>7904</v>
      </c>
      <c r="D4167">
        <v>2013</v>
      </c>
      <c r="E4167" s="4">
        <v>41595</v>
      </c>
      <c r="F4167">
        <v>2</v>
      </c>
      <c r="G4167" t="s">
        <v>6858</v>
      </c>
      <c r="H4167" t="s">
        <v>7674</v>
      </c>
      <c r="I4167" t="s">
        <v>6010</v>
      </c>
      <c r="J4167" t="s">
        <v>5981</v>
      </c>
      <c r="K4167" t="s">
        <v>5975</v>
      </c>
      <c r="L4167" t="s">
        <v>5988</v>
      </c>
      <c r="M4167" t="s">
        <v>6047</v>
      </c>
      <c r="N4167" t="s">
        <v>528</v>
      </c>
      <c r="O4167" t="s">
        <v>7915</v>
      </c>
      <c r="P4167">
        <v>0.1</v>
      </c>
      <c r="Q4167">
        <v>54</v>
      </c>
      <c r="R4167">
        <v>-3</v>
      </c>
      <c r="S4167">
        <v>57</v>
      </c>
      <c r="T4167">
        <v>-5.5555555555555601E-2</v>
      </c>
      <c r="U4167" t="s">
        <v>7891</v>
      </c>
      <c r="V4167" t="s">
        <v>10</v>
      </c>
      <c r="W4167" t="s">
        <v>22</v>
      </c>
    </row>
    <row r="4168" spans="1:23" x14ac:dyDescent="0.3">
      <c r="A4168" t="s">
        <v>4316</v>
      </c>
      <c r="B4168" s="4">
        <v>41600</v>
      </c>
      <c r="C4168" t="s">
        <v>7904</v>
      </c>
      <c r="D4168">
        <v>2013</v>
      </c>
      <c r="E4168" s="4">
        <v>41602</v>
      </c>
      <c r="F4168">
        <v>2</v>
      </c>
      <c r="G4168" t="s">
        <v>7361</v>
      </c>
      <c r="H4168" t="s">
        <v>6410</v>
      </c>
      <c r="I4168" t="s">
        <v>6010</v>
      </c>
      <c r="J4168" t="s">
        <v>5981</v>
      </c>
      <c r="K4168" t="s">
        <v>5970</v>
      </c>
      <c r="L4168" t="s">
        <v>5988</v>
      </c>
      <c r="M4168" t="s">
        <v>6047</v>
      </c>
      <c r="N4168" t="s">
        <v>1002</v>
      </c>
      <c r="O4168" t="s">
        <v>7915</v>
      </c>
      <c r="P4168">
        <v>0.1</v>
      </c>
      <c r="Q4168">
        <v>9</v>
      </c>
      <c r="R4168">
        <v>1</v>
      </c>
      <c r="S4168">
        <v>8</v>
      </c>
      <c r="T4168">
        <v>0.11111111111111099</v>
      </c>
      <c r="U4168" t="s">
        <v>7890</v>
      </c>
      <c r="V4168" t="s">
        <v>10</v>
      </c>
      <c r="W4168" t="s">
        <v>22</v>
      </c>
    </row>
    <row r="4169" spans="1:23" x14ac:dyDescent="0.3">
      <c r="A4169" t="s">
        <v>4349</v>
      </c>
      <c r="B4169" s="4">
        <v>41606</v>
      </c>
      <c r="C4169" t="s">
        <v>7904</v>
      </c>
      <c r="D4169">
        <v>2013</v>
      </c>
      <c r="E4169" s="4">
        <v>41610</v>
      </c>
      <c r="F4169">
        <v>4</v>
      </c>
      <c r="G4169" t="s">
        <v>6792</v>
      </c>
      <c r="H4169" t="s">
        <v>6273</v>
      </c>
      <c r="I4169" t="s">
        <v>6010</v>
      </c>
      <c r="J4169" t="s">
        <v>5981</v>
      </c>
      <c r="K4169" t="s">
        <v>5970</v>
      </c>
      <c r="L4169" t="s">
        <v>5976</v>
      </c>
      <c r="M4169" t="s">
        <v>6047</v>
      </c>
      <c r="N4169" t="s">
        <v>303</v>
      </c>
      <c r="O4169" t="s">
        <v>7915</v>
      </c>
      <c r="P4169">
        <v>0.1</v>
      </c>
      <c r="Q4169">
        <v>44</v>
      </c>
      <c r="R4169">
        <v>7</v>
      </c>
      <c r="S4169">
        <v>37</v>
      </c>
      <c r="T4169">
        <v>0.15909090909090901</v>
      </c>
      <c r="U4169" t="s">
        <v>7890</v>
      </c>
      <c r="V4169" t="s">
        <v>10</v>
      </c>
      <c r="W4169" t="s">
        <v>22</v>
      </c>
    </row>
    <row r="4170" spans="1:23" x14ac:dyDescent="0.3">
      <c r="A4170" t="s">
        <v>4388</v>
      </c>
      <c r="B4170" s="4">
        <v>41615</v>
      </c>
      <c r="C4170" t="s">
        <v>7906</v>
      </c>
      <c r="D4170">
        <v>2013</v>
      </c>
      <c r="E4170" s="4">
        <v>41616</v>
      </c>
      <c r="F4170">
        <v>1</v>
      </c>
      <c r="G4170" t="s">
        <v>6331</v>
      </c>
      <c r="H4170" t="s">
        <v>6076</v>
      </c>
      <c r="I4170" t="s">
        <v>6010</v>
      </c>
      <c r="J4170" t="s">
        <v>5981</v>
      </c>
      <c r="K4170" t="s">
        <v>5985</v>
      </c>
      <c r="L4170" t="s">
        <v>5988</v>
      </c>
      <c r="M4170" t="s">
        <v>6047</v>
      </c>
      <c r="N4170" t="s">
        <v>1584</v>
      </c>
      <c r="O4170" t="s">
        <v>7915</v>
      </c>
      <c r="P4170">
        <v>0.1</v>
      </c>
      <c r="Q4170">
        <v>165</v>
      </c>
      <c r="R4170">
        <v>39</v>
      </c>
      <c r="S4170">
        <v>126</v>
      </c>
      <c r="T4170">
        <v>0.236363636363636</v>
      </c>
      <c r="U4170" t="s">
        <v>7891</v>
      </c>
      <c r="V4170" t="s">
        <v>10</v>
      </c>
      <c r="W4170" t="s">
        <v>22</v>
      </c>
    </row>
    <row r="4171" spans="1:23" x14ac:dyDescent="0.3">
      <c r="A4171" t="s">
        <v>4471</v>
      </c>
      <c r="B4171" s="4">
        <v>41632</v>
      </c>
      <c r="C4171" t="s">
        <v>7906</v>
      </c>
      <c r="D4171">
        <v>2013</v>
      </c>
      <c r="E4171" s="4">
        <v>41636</v>
      </c>
      <c r="F4171">
        <v>4</v>
      </c>
      <c r="G4171" t="s">
        <v>6215</v>
      </c>
      <c r="H4171" t="s">
        <v>6076</v>
      </c>
      <c r="I4171" t="s">
        <v>6010</v>
      </c>
      <c r="J4171" t="s">
        <v>5981</v>
      </c>
      <c r="K4171" t="s">
        <v>5975</v>
      </c>
      <c r="L4171" t="s">
        <v>5971</v>
      </c>
      <c r="M4171" t="s">
        <v>6047</v>
      </c>
      <c r="N4171" t="s">
        <v>2220</v>
      </c>
      <c r="O4171" t="s">
        <v>7915</v>
      </c>
      <c r="P4171">
        <v>0.1</v>
      </c>
      <c r="Q4171">
        <v>83</v>
      </c>
      <c r="R4171">
        <v>-7</v>
      </c>
      <c r="S4171">
        <v>90</v>
      </c>
      <c r="T4171">
        <v>-8.4337349397590397E-2</v>
      </c>
      <c r="U4171" t="s">
        <v>7891</v>
      </c>
      <c r="V4171" t="s">
        <v>10</v>
      </c>
      <c r="W4171" t="s">
        <v>22</v>
      </c>
    </row>
    <row r="4172" spans="1:23" x14ac:dyDescent="0.3">
      <c r="A4172" t="s">
        <v>4471</v>
      </c>
      <c r="B4172" s="4">
        <v>41632</v>
      </c>
      <c r="C4172" t="s">
        <v>7906</v>
      </c>
      <c r="D4172">
        <v>2013</v>
      </c>
      <c r="E4172" s="4">
        <v>41636</v>
      </c>
      <c r="F4172">
        <v>4</v>
      </c>
      <c r="G4172" t="s">
        <v>6215</v>
      </c>
      <c r="H4172" t="s">
        <v>6076</v>
      </c>
      <c r="I4172" t="s">
        <v>6010</v>
      </c>
      <c r="J4172" t="s">
        <v>5981</v>
      </c>
      <c r="K4172" t="s">
        <v>5975</v>
      </c>
      <c r="L4172" t="s">
        <v>5971</v>
      </c>
      <c r="M4172" t="s">
        <v>6047</v>
      </c>
      <c r="N4172" t="s">
        <v>862</v>
      </c>
      <c r="O4172" t="s">
        <v>7915</v>
      </c>
      <c r="P4172">
        <v>0.1</v>
      </c>
      <c r="Q4172">
        <v>56</v>
      </c>
      <c r="R4172">
        <v>13</v>
      </c>
      <c r="S4172">
        <v>43</v>
      </c>
      <c r="T4172">
        <v>0.23214285714285701</v>
      </c>
      <c r="U4172" t="s">
        <v>7890</v>
      </c>
      <c r="V4172" t="s">
        <v>10</v>
      </c>
      <c r="W4172" t="s">
        <v>22</v>
      </c>
    </row>
    <row r="4173" spans="1:23" x14ac:dyDescent="0.3">
      <c r="A4173" t="s">
        <v>3353</v>
      </c>
      <c r="B4173" s="4">
        <v>41344</v>
      </c>
      <c r="C4173" t="s">
        <v>7907</v>
      </c>
      <c r="D4173">
        <v>2013</v>
      </c>
      <c r="E4173" s="4">
        <v>41349</v>
      </c>
      <c r="F4173">
        <v>5</v>
      </c>
      <c r="G4173" t="s">
        <v>6178</v>
      </c>
      <c r="H4173" t="s">
        <v>7460</v>
      </c>
      <c r="I4173" t="s">
        <v>5980</v>
      </c>
      <c r="J4173" t="s">
        <v>5981</v>
      </c>
      <c r="K4173" t="s">
        <v>5985</v>
      </c>
      <c r="L4173" t="s">
        <v>5971</v>
      </c>
      <c r="M4173" t="s">
        <v>5991</v>
      </c>
      <c r="N4173" t="s">
        <v>826</v>
      </c>
      <c r="O4173" t="s">
        <v>7915</v>
      </c>
      <c r="P4173">
        <v>0.1</v>
      </c>
      <c r="Q4173">
        <v>110</v>
      </c>
      <c r="R4173">
        <v>2</v>
      </c>
      <c r="S4173">
        <v>108</v>
      </c>
      <c r="T4173">
        <v>1.8181818181818198E-2</v>
      </c>
      <c r="U4173" t="s">
        <v>7897</v>
      </c>
      <c r="V4173" t="s">
        <v>10</v>
      </c>
      <c r="W4173" t="s">
        <v>22</v>
      </c>
    </row>
    <row r="4174" spans="1:23" x14ac:dyDescent="0.3">
      <c r="A4174" t="s">
        <v>3371</v>
      </c>
      <c r="B4174" s="4">
        <v>41352</v>
      </c>
      <c r="C4174" t="s">
        <v>7907</v>
      </c>
      <c r="D4174">
        <v>2013</v>
      </c>
      <c r="E4174" s="4">
        <v>41352</v>
      </c>
      <c r="F4174">
        <v>0</v>
      </c>
      <c r="G4174" t="s">
        <v>7185</v>
      </c>
      <c r="H4174" t="s">
        <v>7515</v>
      </c>
      <c r="I4174" t="s">
        <v>5980</v>
      </c>
      <c r="J4174" t="s">
        <v>5981</v>
      </c>
      <c r="K4174" t="s">
        <v>5975</v>
      </c>
      <c r="L4174" t="s">
        <v>6007</v>
      </c>
      <c r="M4174" t="s">
        <v>5982</v>
      </c>
      <c r="N4174" t="s">
        <v>832</v>
      </c>
      <c r="O4174" t="s">
        <v>7915</v>
      </c>
      <c r="P4174">
        <v>0.1</v>
      </c>
      <c r="Q4174">
        <v>44</v>
      </c>
      <c r="R4174">
        <v>-5</v>
      </c>
      <c r="S4174">
        <v>49</v>
      </c>
      <c r="T4174">
        <v>-0.11363636363636399</v>
      </c>
      <c r="U4174" t="s">
        <v>7890</v>
      </c>
      <c r="V4174" t="s">
        <v>10</v>
      </c>
      <c r="W4174" t="s">
        <v>22</v>
      </c>
    </row>
    <row r="4175" spans="1:23" x14ac:dyDescent="0.3">
      <c r="A4175" t="s">
        <v>3371</v>
      </c>
      <c r="B4175" s="4">
        <v>41352</v>
      </c>
      <c r="C4175" t="s">
        <v>7907</v>
      </c>
      <c r="D4175">
        <v>2013</v>
      </c>
      <c r="E4175" s="4">
        <v>41352</v>
      </c>
      <c r="F4175">
        <v>0</v>
      </c>
      <c r="G4175" t="s">
        <v>7185</v>
      </c>
      <c r="H4175" t="s">
        <v>7515</v>
      </c>
      <c r="I4175" t="s">
        <v>5980</v>
      </c>
      <c r="J4175" t="s">
        <v>5981</v>
      </c>
      <c r="K4175" t="s">
        <v>5975</v>
      </c>
      <c r="L4175" t="s">
        <v>6007</v>
      </c>
      <c r="M4175" t="s">
        <v>5982</v>
      </c>
      <c r="N4175" t="s">
        <v>1058</v>
      </c>
      <c r="O4175" t="s">
        <v>7915</v>
      </c>
      <c r="P4175">
        <v>0.1</v>
      </c>
      <c r="Q4175">
        <v>748</v>
      </c>
      <c r="R4175">
        <v>283</v>
      </c>
      <c r="S4175">
        <v>465</v>
      </c>
      <c r="T4175">
        <v>0.37834224598930499</v>
      </c>
      <c r="U4175" t="s">
        <v>7892</v>
      </c>
      <c r="V4175" t="s">
        <v>10</v>
      </c>
      <c r="W4175" t="s">
        <v>22</v>
      </c>
    </row>
    <row r="4176" spans="1:23" x14ac:dyDescent="0.3">
      <c r="A4176" t="s">
        <v>3402</v>
      </c>
      <c r="B4176" s="4">
        <v>41366</v>
      </c>
      <c r="C4176" t="s">
        <v>7894</v>
      </c>
      <c r="D4176">
        <v>2013</v>
      </c>
      <c r="E4176" s="4">
        <v>41369</v>
      </c>
      <c r="F4176">
        <v>3</v>
      </c>
      <c r="G4176" t="s">
        <v>6212</v>
      </c>
      <c r="H4176" t="s">
        <v>7170</v>
      </c>
      <c r="I4176" t="s">
        <v>5980</v>
      </c>
      <c r="J4176" t="s">
        <v>5981</v>
      </c>
      <c r="K4176" t="s">
        <v>5985</v>
      </c>
      <c r="L4176" t="s">
        <v>5988</v>
      </c>
      <c r="M4176" t="s">
        <v>6094</v>
      </c>
      <c r="N4176" t="s">
        <v>1230</v>
      </c>
      <c r="O4176" t="s">
        <v>7915</v>
      </c>
      <c r="P4176">
        <v>0.1</v>
      </c>
      <c r="Q4176">
        <v>302</v>
      </c>
      <c r="R4176">
        <v>121</v>
      </c>
      <c r="S4176">
        <v>181</v>
      </c>
      <c r="T4176">
        <v>0.40066225165562902</v>
      </c>
      <c r="U4176" t="s">
        <v>7897</v>
      </c>
      <c r="V4176" t="s">
        <v>10</v>
      </c>
      <c r="W4176" t="s">
        <v>22</v>
      </c>
    </row>
    <row r="4177" spans="1:23" x14ac:dyDescent="0.3">
      <c r="A4177" t="s">
        <v>3437</v>
      </c>
      <c r="B4177" s="4">
        <v>41377</v>
      </c>
      <c r="C4177" t="s">
        <v>7894</v>
      </c>
      <c r="D4177">
        <v>2013</v>
      </c>
      <c r="E4177" s="4">
        <v>41379</v>
      </c>
      <c r="F4177">
        <v>2</v>
      </c>
      <c r="G4177" t="s">
        <v>7338</v>
      </c>
      <c r="H4177" t="s">
        <v>6754</v>
      </c>
      <c r="I4177" t="s">
        <v>5980</v>
      </c>
      <c r="J4177" t="s">
        <v>5981</v>
      </c>
      <c r="K4177" t="s">
        <v>5970</v>
      </c>
      <c r="L4177" t="s">
        <v>5971</v>
      </c>
      <c r="M4177" t="s">
        <v>6103</v>
      </c>
      <c r="N4177" t="s">
        <v>1402</v>
      </c>
      <c r="O4177" t="s">
        <v>7915</v>
      </c>
      <c r="P4177">
        <v>0.1</v>
      </c>
      <c r="Q4177">
        <v>336</v>
      </c>
      <c r="R4177">
        <v>112</v>
      </c>
      <c r="S4177">
        <v>224</v>
      </c>
      <c r="T4177">
        <v>0.33333333333333298</v>
      </c>
      <c r="U4177" t="s">
        <v>7910</v>
      </c>
      <c r="V4177" t="s">
        <v>10</v>
      </c>
      <c r="W4177" t="s">
        <v>22</v>
      </c>
    </row>
    <row r="4178" spans="1:23" x14ac:dyDescent="0.3">
      <c r="A4178" t="s">
        <v>3448</v>
      </c>
      <c r="B4178" s="4">
        <v>41384</v>
      </c>
      <c r="C4178" t="s">
        <v>7894</v>
      </c>
      <c r="D4178">
        <v>2013</v>
      </c>
      <c r="E4178" s="4">
        <v>41384</v>
      </c>
      <c r="F4178">
        <v>0</v>
      </c>
      <c r="G4178" t="s">
        <v>6026</v>
      </c>
      <c r="H4178" t="s">
        <v>7534</v>
      </c>
      <c r="I4178" t="s">
        <v>5980</v>
      </c>
      <c r="J4178" t="s">
        <v>5981</v>
      </c>
      <c r="K4178" t="s">
        <v>5970</v>
      </c>
      <c r="L4178" t="s">
        <v>6007</v>
      </c>
      <c r="M4178" t="s">
        <v>5994</v>
      </c>
      <c r="N4178" t="s">
        <v>999</v>
      </c>
      <c r="O4178" t="s">
        <v>7915</v>
      </c>
      <c r="P4178">
        <v>0.1</v>
      </c>
      <c r="Q4178">
        <v>46</v>
      </c>
      <c r="R4178">
        <v>4</v>
      </c>
      <c r="S4178">
        <v>42</v>
      </c>
      <c r="T4178">
        <v>8.6956521739130405E-2</v>
      </c>
      <c r="U4178" t="s">
        <v>7891</v>
      </c>
      <c r="V4178" t="s">
        <v>10</v>
      </c>
      <c r="W4178" t="s">
        <v>22</v>
      </c>
    </row>
    <row r="4179" spans="1:23" x14ac:dyDescent="0.3">
      <c r="A4179" t="s">
        <v>3448</v>
      </c>
      <c r="B4179" s="4">
        <v>41384</v>
      </c>
      <c r="C4179" t="s">
        <v>7894</v>
      </c>
      <c r="D4179">
        <v>2013</v>
      </c>
      <c r="E4179" s="4">
        <v>41384</v>
      </c>
      <c r="F4179">
        <v>0</v>
      </c>
      <c r="G4179" t="s">
        <v>6026</v>
      </c>
      <c r="H4179" t="s">
        <v>7534</v>
      </c>
      <c r="I4179" t="s">
        <v>5980</v>
      </c>
      <c r="J4179" t="s">
        <v>5981</v>
      </c>
      <c r="K4179" t="s">
        <v>5970</v>
      </c>
      <c r="L4179" t="s">
        <v>6007</v>
      </c>
      <c r="M4179" t="s">
        <v>5994</v>
      </c>
      <c r="N4179" t="s">
        <v>1346</v>
      </c>
      <c r="O4179" t="s">
        <v>7915</v>
      </c>
      <c r="P4179">
        <v>0.1</v>
      </c>
      <c r="Q4179">
        <v>372</v>
      </c>
      <c r="R4179">
        <v>144</v>
      </c>
      <c r="S4179">
        <v>228</v>
      </c>
      <c r="T4179">
        <v>0.38709677419354799</v>
      </c>
      <c r="U4179" t="s">
        <v>7895</v>
      </c>
      <c r="V4179" t="s">
        <v>10</v>
      </c>
      <c r="W4179" t="s">
        <v>22</v>
      </c>
    </row>
    <row r="4180" spans="1:23" x14ac:dyDescent="0.3">
      <c r="A4180" t="s">
        <v>3783</v>
      </c>
      <c r="B4180" s="4">
        <v>41478</v>
      </c>
      <c r="C4180" t="s">
        <v>7909</v>
      </c>
      <c r="D4180">
        <v>2013</v>
      </c>
      <c r="E4180" s="4">
        <v>41479</v>
      </c>
      <c r="F4180">
        <v>1</v>
      </c>
      <c r="G4180" t="s">
        <v>7562</v>
      </c>
      <c r="H4180" t="s">
        <v>6354</v>
      </c>
      <c r="I4180" t="s">
        <v>5980</v>
      </c>
      <c r="J4180" t="s">
        <v>5981</v>
      </c>
      <c r="K4180" t="s">
        <v>5975</v>
      </c>
      <c r="L4180" t="s">
        <v>5988</v>
      </c>
      <c r="M4180" t="s">
        <v>6181</v>
      </c>
      <c r="N4180" t="s">
        <v>2488</v>
      </c>
      <c r="O4180" t="s">
        <v>7915</v>
      </c>
      <c r="P4180">
        <v>0.1</v>
      </c>
      <c r="Q4180">
        <v>84</v>
      </c>
      <c r="R4180">
        <v>10</v>
      </c>
      <c r="S4180">
        <v>74</v>
      </c>
      <c r="T4180">
        <v>0.119047619047619</v>
      </c>
      <c r="U4180" t="s">
        <v>7892</v>
      </c>
      <c r="V4180" t="s">
        <v>10</v>
      </c>
      <c r="W4180" t="s">
        <v>22</v>
      </c>
    </row>
    <row r="4181" spans="1:23" x14ac:dyDescent="0.3">
      <c r="A4181" t="s">
        <v>3922</v>
      </c>
      <c r="B4181" s="4">
        <v>41507</v>
      </c>
      <c r="C4181" t="s">
        <v>7900</v>
      </c>
      <c r="D4181">
        <v>2013</v>
      </c>
      <c r="E4181" s="4">
        <v>41512</v>
      </c>
      <c r="F4181">
        <v>5</v>
      </c>
      <c r="G4181" t="s">
        <v>6868</v>
      </c>
      <c r="H4181" t="s">
        <v>6132</v>
      </c>
      <c r="I4181" t="s">
        <v>5980</v>
      </c>
      <c r="J4181" t="s">
        <v>5981</v>
      </c>
      <c r="K4181" t="s">
        <v>5985</v>
      </c>
      <c r="L4181" t="s">
        <v>5971</v>
      </c>
      <c r="M4181" t="s">
        <v>6133</v>
      </c>
      <c r="N4181" t="s">
        <v>2084</v>
      </c>
      <c r="O4181" t="s">
        <v>7915</v>
      </c>
      <c r="P4181">
        <v>0.1</v>
      </c>
      <c r="Q4181">
        <v>42</v>
      </c>
      <c r="R4181">
        <v>17</v>
      </c>
      <c r="S4181">
        <v>25</v>
      </c>
      <c r="T4181">
        <v>0.40476190476190499</v>
      </c>
      <c r="U4181" t="s">
        <v>7891</v>
      </c>
      <c r="V4181" t="s">
        <v>10</v>
      </c>
      <c r="W4181" t="s">
        <v>22</v>
      </c>
    </row>
    <row r="4182" spans="1:23" x14ac:dyDescent="0.3">
      <c r="A4182" t="s">
        <v>4003</v>
      </c>
      <c r="B4182" s="4">
        <v>41522</v>
      </c>
      <c r="C4182" t="s">
        <v>7901</v>
      </c>
      <c r="D4182">
        <v>2013</v>
      </c>
      <c r="E4182" s="4">
        <v>41524</v>
      </c>
      <c r="F4182">
        <v>2</v>
      </c>
      <c r="G4182" t="s">
        <v>7349</v>
      </c>
      <c r="H4182" t="s">
        <v>7639</v>
      </c>
      <c r="I4182" t="s">
        <v>5980</v>
      </c>
      <c r="J4182" t="s">
        <v>5981</v>
      </c>
      <c r="K4182" t="s">
        <v>5975</v>
      </c>
      <c r="L4182" t="s">
        <v>5988</v>
      </c>
      <c r="M4182" t="s">
        <v>5991</v>
      </c>
      <c r="N4182" t="s">
        <v>1750</v>
      </c>
      <c r="O4182" t="s">
        <v>7915</v>
      </c>
      <c r="P4182">
        <v>0.1</v>
      </c>
      <c r="Q4182">
        <v>218</v>
      </c>
      <c r="R4182">
        <v>90</v>
      </c>
      <c r="S4182">
        <v>128</v>
      </c>
      <c r="T4182">
        <v>0.41284403669724801</v>
      </c>
      <c r="U4182" t="s">
        <v>7899</v>
      </c>
      <c r="V4182" t="s">
        <v>10</v>
      </c>
      <c r="W4182" t="s">
        <v>22</v>
      </c>
    </row>
    <row r="4183" spans="1:23" x14ac:dyDescent="0.3">
      <c r="A4183" t="s">
        <v>4204</v>
      </c>
      <c r="B4183" s="4">
        <v>41576</v>
      </c>
      <c r="C4183" t="s">
        <v>7903</v>
      </c>
      <c r="D4183">
        <v>2013</v>
      </c>
      <c r="E4183" s="4">
        <v>41578</v>
      </c>
      <c r="F4183">
        <v>2</v>
      </c>
      <c r="G4183" t="s">
        <v>6253</v>
      </c>
      <c r="H4183" t="s">
        <v>7447</v>
      </c>
      <c r="I4183" t="s">
        <v>5980</v>
      </c>
      <c r="J4183" t="s">
        <v>5981</v>
      </c>
      <c r="K4183" t="s">
        <v>5985</v>
      </c>
      <c r="L4183" t="s">
        <v>5971</v>
      </c>
      <c r="M4183" t="s">
        <v>5982</v>
      </c>
      <c r="N4183" t="s">
        <v>1843</v>
      </c>
      <c r="O4183" t="s">
        <v>7915</v>
      </c>
      <c r="P4183">
        <v>0.1</v>
      </c>
      <c r="Q4183">
        <v>85</v>
      </c>
      <c r="R4183">
        <v>-9</v>
      </c>
      <c r="S4183">
        <v>94</v>
      </c>
      <c r="T4183">
        <v>-0.105882352941176</v>
      </c>
      <c r="U4183" t="s">
        <v>7892</v>
      </c>
      <c r="V4183" t="s">
        <v>10</v>
      </c>
      <c r="W4183" t="s">
        <v>22</v>
      </c>
    </row>
    <row r="4184" spans="1:23" x14ac:dyDescent="0.3">
      <c r="A4184" t="s">
        <v>4279</v>
      </c>
      <c r="B4184" s="4">
        <v>41592</v>
      </c>
      <c r="C4184" t="s">
        <v>7904</v>
      </c>
      <c r="D4184">
        <v>2013</v>
      </c>
      <c r="E4184" s="4">
        <v>41595</v>
      </c>
      <c r="F4184">
        <v>3</v>
      </c>
      <c r="G4184" t="s">
        <v>7017</v>
      </c>
      <c r="H4184" t="s">
        <v>6403</v>
      </c>
      <c r="I4184" t="s">
        <v>5980</v>
      </c>
      <c r="J4184" t="s">
        <v>5981</v>
      </c>
      <c r="K4184" t="s">
        <v>5975</v>
      </c>
      <c r="L4184" t="s">
        <v>5988</v>
      </c>
      <c r="M4184" t="s">
        <v>6094</v>
      </c>
      <c r="N4184" t="s">
        <v>730</v>
      </c>
      <c r="O4184" t="s">
        <v>7915</v>
      </c>
      <c r="P4184">
        <v>0.1</v>
      </c>
      <c r="Q4184">
        <v>167</v>
      </c>
      <c r="R4184">
        <v>37</v>
      </c>
      <c r="S4184">
        <v>130</v>
      </c>
      <c r="T4184">
        <v>0.22155688622754499</v>
      </c>
      <c r="U4184" t="s">
        <v>7891</v>
      </c>
      <c r="V4184" t="s">
        <v>10</v>
      </c>
      <c r="W4184" t="s">
        <v>22</v>
      </c>
    </row>
    <row r="4185" spans="1:23" x14ac:dyDescent="0.3">
      <c r="A4185" t="s">
        <v>4288</v>
      </c>
      <c r="B4185" s="4">
        <v>41594</v>
      </c>
      <c r="C4185" t="s">
        <v>7904</v>
      </c>
      <c r="D4185">
        <v>2013</v>
      </c>
      <c r="E4185" s="4">
        <v>41597</v>
      </c>
      <c r="F4185">
        <v>3</v>
      </c>
      <c r="G4185" t="s">
        <v>6119</v>
      </c>
      <c r="H4185" t="s">
        <v>6689</v>
      </c>
      <c r="I4185" t="s">
        <v>5980</v>
      </c>
      <c r="J4185" t="s">
        <v>5981</v>
      </c>
      <c r="K4185" t="s">
        <v>5985</v>
      </c>
      <c r="L4185" t="s">
        <v>5988</v>
      </c>
      <c r="M4185" t="s">
        <v>6690</v>
      </c>
      <c r="N4185" t="s">
        <v>635</v>
      </c>
      <c r="O4185" t="s">
        <v>7915</v>
      </c>
      <c r="P4185">
        <v>0.1</v>
      </c>
      <c r="Q4185">
        <v>242</v>
      </c>
      <c r="R4185">
        <v>100</v>
      </c>
      <c r="S4185">
        <v>142</v>
      </c>
      <c r="T4185">
        <v>0.413223140495868</v>
      </c>
      <c r="U4185" t="s">
        <v>7895</v>
      </c>
      <c r="V4185" t="s">
        <v>10</v>
      </c>
      <c r="W4185" t="s">
        <v>22</v>
      </c>
    </row>
    <row r="4186" spans="1:23" x14ac:dyDescent="0.3">
      <c r="A4186" t="s">
        <v>4329</v>
      </c>
      <c r="B4186" s="4">
        <v>41603</v>
      </c>
      <c r="C4186" t="s">
        <v>7904</v>
      </c>
      <c r="D4186">
        <v>2013</v>
      </c>
      <c r="E4186" s="4">
        <v>41605</v>
      </c>
      <c r="F4186">
        <v>2</v>
      </c>
      <c r="G4186" t="s">
        <v>6666</v>
      </c>
      <c r="H4186" t="s">
        <v>6122</v>
      </c>
      <c r="I4186" t="s">
        <v>5980</v>
      </c>
      <c r="J4186" t="s">
        <v>5981</v>
      </c>
      <c r="K4186" t="s">
        <v>5985</v>
      </c>
      <c r="L4186" t="s">
        <v>5971</v>
      </c>
      <c r="M4186" t="s">
        <v>5991</v>
      </c>
      <c r="N4186" t="s">
        <v>2112</v>
      </c>
      <c r="O4186" t="s">
        <v>7915</v>
      </c>
      <c r="P4186">
        <v>0.1</v>
      </c>
      <c r="Q4186">
        <v>260</v>
      </c>
      <c r="R4186">
        <v>46</v>
      </c>
      <c r="S4186">
        <v>214</v>
      </c>
      <c r="T4186">
        <v>0.17692307692307699</v>
      </c>
      <c r="U4186" t="s">
        <v>7899</v>
      </c>
      <c r="V4186" t="s">
        <v>10</v>
      </c>
      <c r="W4186" t="s">
        <v>22</v>
      </c>
    </row>
    <row r="4187" spans="1:23" x14ac:dyDescent="0.3">
      <c r="A4187" t="s">
        <v>4329</v>
      </c>
      <c r="B4187" s="4">
        <v>41603</v>
      </c>
      <c r="C4187" t="s">
        <v>7904</v>
      </c>
      <c r="D4187">
        <v>2013</v>
      </c>
      <c r="E4187" s="4">
        <v>41605</v>
      </c>
      <c r="F4187">
        <v>2</v>
      </c>
      <c r="G4187" t="s">
        <v>6666</v>
      </c>
      <c r="H4187" t="s">
        <v>6122</v>
      </c>
      <c r="I4187" t="s">
        <v>5980</v>
      </c>
      <c r="J4187" t="s">
        <v>5981</v>
      </c>
      <c r="K4187" t="s">
        <v>5985</v>
      </c>
      <c r="L4187" t="s">
        <v>5971</v>
      </c>
      <c r="M4187" t="s">
        <v>5991</v>
      </c>
      <c r="N4187" t="s">
        <v>63</v>
      </c>
      <c r="O4187" t="s">
        <v>7915</v>
      </c>
      <c r="P4187">
        <v>0.1</v>
      </c>
      <c r="Q4187">
        <v>1786</v>
      </c>
      <c r="R4187">
        <v>139</v>
      </c>
      <c r="S4187">
        <v>1647</v>
      </c>
      <c r="T4187">
        <v>7.7827547592385193E-2</v>
      </c>
      <c r="U4187" t="s">
        <v>7913</v>
      </c>
      <c r="V4187" t="s">
        <v>10</v>
      </c>
      <c r="W4187" t="s">
        <v>22</v>
      </c>
    </row>
    <row r="4188" spans="1:23" x14ac:dyDescent="0.3">
      <c r="A4188" t="s">
        <v>4395</v>
      </c>
      <c r="B4188" s="4">
        <v>41617</v>
      </c>
      <c r="C4188" t="s">
        <v>7906</v>
      </c>
      <c r="D4188">
        <v>2013</v>
      </c>
      <c r="E4188" s="4">
        <v>41621</v>
      </c>
      <c r="F4188">
        <v>4</v>
      </c>
      <c r="G4188" t="s">
        <v>7541</v>
      </c>
      <c r="H4188" t="s">
        <v>6934</v>
      </c>
      <c r="I4188" t="s">
        <v>5980</v>
      </c>
      <c r="J4188" t="s">
        <v>5981</v>
      </c>
      <c r="K4188" t="s">
        <v>5975</v>
      </c>
      <c r="L4188" t="s">
        <v>5971</v>
      </c>
      <c r="M4188" t="s">
        <v>6315</v>
      </c>
      <c r="N4188" t="s">
        <v>1678</v>
      </c>
      <c r="O4188" t="s">
        <v>7915</v>
      </c>
      <c r="P4188">
        <v>0.1</v>
      </c>
      <c r="Q4188">
        <v>156</v>
      </c>
      <c r="R4188">
        <v>24</v>
      </c>
      <c r="S4188">
        <v>132</v>
      </c>
      <c r="T4188">
        <v>0.15384615384615399</v>
      </c>
      <c r="U4188" t="s">
        <v>7891</v>
      </c>
      <c r="V4188" t="s">
        <v>10</v>
      </c>
      <c r="W4188" t="s">
        <v>22</v>
      </c>
    </row>
    <row r="4189" spans="1:23" x14ac:dyDescent="0.3">
      <c r="A4189" t="s">
        <v>3159</v>
      </c>
      <c r="B4189" s="4">
        <v>41278</v>
      </c>
      <c r="C4189" t="s">
        <v>7888</v>
      </c>
      <c r="D4189">
        <v>2013</v>
      </c>
      <c r="E4189" s="4">
        <v>41282</v>
      </c>
      <c r="F4189">
        <v>4</v>
      </c>
      <c r="G4189" t="s">
        <v>6297</v>
      </c>
      <c r="H4189" t="s">
        <v>6393</v>
      </c>
      <c r="I4189" t="s">
        <v>5980</v>
      </c>
      <c r="J4189" t="s">
        <v>5981</v>
      </c>
      <c r="K4189" t="s">
        <v>5975</v>
      </c>
      <c r="L4189" t="s">
        <v>5976</v>
      </c>
      <c r="M4189" t="s">
        <v>5982</v>
      </c>
      <c r="N4189" t="s">
        <v>359</v>
      </c>
      <c r="O4189" t="s">
        <v>7915</v>
      </c>
      <c r="P4189">
        <v>0.1</v>
      </c>
      <c r="Q4189">
        <v>1524</v>
      </c>
      <c r="R4189">
        <v>-51</v>
      </c>
      <c r="S4189">
        <v>1575</v>
      </c>
      <c r="T4189">
        <v>-3.3464566929133903E-2</v>
      </c>
      <c r="U4189" t="s">
        <v>7905</v>
      </c>
      <c r="V4189" t="s">
        <v>10</v>
      </c>
      <c r="W4189" t="s">
        <v>22</v>
      </c>
    </row>
    <row r="4190" spans="1:23" x14ac:dyDescent="0.3">
      <c r="A4190" t="s">
        <v>3291</v>
      </c>
      <c r="B4190" s="4">
        <v>41324</v>
      </c>
      <c r="C4190" t="s">
        <v>7893</v>
      </c>
      <c r="D4190">
        <v>2013</v>
      </c>
      <c r="E4190" s="4">
        <v>41330</v>
      </c>
      <c r="F4190">
        <v>6</v>
      </c>
      <c r="G4190" t="s">
        <v>6627</v>
      </c>
      <c r="H4190" t="s">
        <v>6685</v>
      </c>
      <c r="I4190" t="s">
        <v>5980</v>
      </c>
      <c r="J4190" t="s">
        <v>5981</v>
      </c>
      <c r="K4190" t="s">
        <v>5970</v>
      </c>
      <c r="L4190" t="s">
        <v>5976</v>
      </c>
      <c r="M4190" t="s">
        <v>6103</v>
      </c>
      <c r="N4190" t="s">
        <v>416</v>
      </c>
      <c r="O4190" t="s">
        <v>7915</v>
      </c>
      <c r="P4190">
        <v>0.1</v>
      </c>
      <c r="Q4190">
        <v>891</v>
      </c>
      <c r="R4190">
        <v>0</v>
      </c>
      <c r="S4190">
        <v>891</v>
      </c>
      <c r="T4190">
        <v>0</v>
      </c>
      <c r="U4190" t="s">
        <v>7899</v>
      </c>
      <c r="V4190" t="s">
        <v>10</v>
      </c>
      <c r="W4190" t="s">
        <v>22</v>
      </c>
    </row>
    <row r="4191" spans="1:23" x14ac:dyDescent="0.3">
      <c r="A4191" t="s">
        <v>3432</v>
      </c>
      <c r="B4191" s="4">
        <v>41374</v>
      </c>
      <c r="C4191" t="s">
        <v>7894</v>
      </c>
      <c r="D4191">
        <v>2013</v>
      </c>
      <c r="E4191" s="4">
        <v>41381</v>
      </c>
      <c r="F4191">
        <v>7</v>
      </c>
      <c r="G4191" t="s">
        <v>6119</v>
      </c>
      <c r="H4191" t="s">
        <v>6122</v>
      </c>
      <c r="I4191" t="s">
        <v>5980</v>
      </c>
      <c r="J4191" t="s">
        <v>5981</v>
      </c>
      <c r="K4191" t="s">
        <v>5985</v>
      </c>
      <c r="L4191" t="s">
        <v>5976</v>
      </c>
      <c r="M4191" t="s">
        <v>5991</v>
      </c>
      <c r="N4191" t="s">
        <v>1750</v>
      </c>
      <c r="O4191" t="s">
        <v>7915</v>
      </c>
      <c r="P4191">
        <v>0.1</v>
      </c>
      <c r="Q4191">
        <v>131</v>
      </c>
      <c r="R4191">
        <v>54</v>
      </c>
      <c r="S4191">
        <v>77</v>
      </c>
      <c r="T4191">
        <v>0.41221374045801501</v>
      </c>
      <c r="U4191" t="s">
        <v>7891</v>
      </c>
      <c r="V4191" t="s">
        <v>10</v>
      </c>
      <c r="W4191" t="s">
        <v>22</v>
      </c>
    </row>
    <row r="4192" spans="1:23" x14ac:dyDescent="0.3">
      <c r="A4192" t="s">
        <v>3445</v>
      </c>
      <c r="B4192" s="4">
        <v>41380</v>
      </c>
      <c r="C4192" t="s">
        <v>7894</v>
      </c>
      <c r="D4192">
        <v>2013</v>
      </c>
      <c r="E4192" s="4">
        <v>41387</v>
      </c>
      <c r="F4192">
        <v>7</v>
      </c>
      <c r="G4192" t="s">
        <v>6441</v>
      </c>
      <c r="H4192" t="s">
        <v>6445</v>
      </c>
      <c r="I4192" t="s">
        <v>5980</v>
      </c>
      <c r="J4192" t="s">
        <v>5981</v>
      </c>
      <c r="K4192" t="s">
        <v>5985</v>
      </c>
      <c r="L4192" t="s">
        <v>5976</v>
      </c>
      <c r="M4192" t="s">
        <v>6103</v>
      </c>
      <c r="N4192" t="s">
        <v>1078</v>
      </c>
      <c r="O4192" t="s">
        <v>7915</v>
      </c>
      <c r="P4192">
        <v>0.1</v>
      </c>
      <c r="Q4192">
        <v>41</v>
      </c>
      <c r="R4192">
        <v>1</v>
      </c>
      <c r="S4192">
        <v>40</v>
      </c>
      <c r="T4192">
        <v>2.4390243902439001E-2</v>
      </c>
      <c r="U4192" t="s">
        <v>7895</v>
      </c>
      <c r="V4192" t="s">
        <v>10</v>
      </c>
      <c r="W4192" t="s">
        <v>22</v>
      </c>
    </row>
    <row r="4193" spans="1:23" x14ac:dyDescent="0.3">
      <c r="A4193" t="s">
        <v>3491</v>
      </c>
      <c r="B4193" s="4">
        <v>41402</v>
      </c>
      <c r="C4193" t="s">
        <v>7896</v>
      </c>
      <c r="D4193">
        <v>2013</v>
      </c>
      <c r="E4193" s="4">
        <v>41408</v>
      </c>
      <c r="F4193">
        <v>6</v>
      </c>
      <c r="G4193" t="s">
        <v>7511</v>
      </c>
      <c r="H4193" t="s">
        <v>7551</v>
      </c>
      <c r="I4193" t="s">
        <v>5980</v>
      </c>
      <c r="J4193" t="s">
        <v>5981</v>
      </c>
      <c r="K4193" t="s">
        <v>5985</v>
      </c>
      <c r="L4193" t="s">
        <v>5976</v>
      </c>
      <c r="M4193" t="s">
        <v>5991</v>
      </c>
      <c r="N4193" t="s">
        <v>566</v>
      </c>
      <c r="O4193" t="s">
        <v>7915</v>
      </c>
      <c r="P4193">
        <v>0.1</v>
      </c>
      <c r="Q4193">
        <v>256</v>
      </c>
      <c r="R4193">
        <v>17</v>
      </c>
      <c r="S4193">
        <v>239</v>
      </c>
      <c r="T4193">
        <v>6.640625E-2</v>
      </c>
      <c r="U4193" t="s">
        <v>7895</v>
      </c>
      <c r="V4193" t="s">
        <v>10</v>
      </c>
      <c r="W4193" t="s">
        <v>22</v>
      </c>
    </row>
    <row r="4194" spans="1:23" x14ac:dyDescent="0.3">
      <c r="A4194" t="s">
        <v>3601</v>
      </c>
      <c r="B4194" s="4">
        <v>41432</v>
      </c>
      <c r="C4194" t="s">
        <v>7898</v>
      </c>
      <c r="D4194">
        <v>2013</v>
      </c>
      <c r="E4194" s="4">
        <v>41436</v>
      </c>
      <c r="F4194">
        <v>4</v>
      </c>
      <c r="G4194" t="s">
        <v>6108</v>
      </c>
      <c r="H4194" t="s">
        <v>6354</v>
      </c>
      <c r="I4194" t="s">
        <v>5980</v>
      </c>
      <c r="J4194" t="s">
        <v>5981</v>
      </c>
      <c r="K4194" t="s">
        <v>5970</v>
      </c>
      <c r="L4194" t="s">
        <v>5976</v>
      </c>
      <c r="M4194" t="s">
        <v>6181</v>
      </c>
      <c r="N4194" t="s">
        <v>1974</v>
      </c>
      <c r="O4194" t="s">
        <v>7915</v>
      </c>
      <c r="P4194">
        <v>0.1</v>
      </c>
      <c r="Q4194">
        <v>173</v>
      </c>
      <c r="R4194">
        <v>15</v>
      </c>
      <c r="S4194">
        <v>158</v>
      </c>
      <c r="T4194">
        <v>8.6705202312138699E-2</v>
      </c>
      <c r="U4194" t="s">
        <v>7892</v>
      </c>
      <c r="V4194" t="s">
        <v>10</v>
      </c>
      <c r="W4194" t="s">
        <v>22</v>
      </c>
    </row>
    <row r="4195" spans="1:23" x14ac:dyDescent="0.3">
      <c r="A4195" t="s">
        <v>3809</v>
      </c>
      <c r="B4195" s="4">
        <v>41488</v>
      </c>
      <c r="C4195" t="s">
        <v>7900</v>
      </c>
      <c r="D4195">
        <v>2013</v>
      </c>
      <c r="E4195" s="4">
        <v>41493</v>
      </c>
      <c r="F4195">
        <v>5</v>
      </c>
      <c r="G4195" t="s">
        <v>6748</v>
      </c>
      <c r="H4195" t="s">
        <v>7337</v>
      </c>
      <c r="I4195" t="s">
        <v>5980</v>
      </c>
      <c r="J4195" t="s">
        <v>5981</v>
      </c>
      <c r="K4195" t="s">
        <v>5970</v>
      </c>
      <c r="L4195" t="s">
        <v>5976</v>
      </c>
      <c r="M4195" t="s">
        <v>6250</v>
      </c>
      <c r="N4195" t="s">
        <v>807</v>
      </c>
      <c r="O4195" t="s">
        <v>7915</v>
      </c>
      <c r="P4195">
        <v>0.1</v>
      </c>
      <c r="Q4195">
        <v>46</v>
      </c>
      <c r="R4195">
        <v>19</v>
      </c>
      <c r="S4195">
        <v>27</v>
      </c>
      <c r="T4195">
        <v>0.41304347826087001</v>
      </c>
      <c r="U4195" t="s">
        <v>7891</v>
      </c>
      <c r="V4195" t="s">
        <v>10</v>
      </c>
      <c r="W4195" t="s">
        <v>22</v>
      </c>
    </row>
    <row r="4196" spans="1:23" x14ac:dyDescent="0.3">
      <c r="A4196" t="s">
        <v>3839</v>
      </c>
      <c r="B4196" s="4">
        <v>41493</v>
      </c>
      <c r="C4196" t="s">
        <v>7900</v>
      </c>
      <c r="D4196">
        <v>2013</v>
      </c>
      <c r="E4196" s="4">
        <v>41500</v>
      </c>
      <c r="F4196">
        <v>7</v>
      </c>
      <c r="G4196" t="s">
        <v>6909</v>
      </c>
      <c r="H4196" t="s">
        <v>7236</v>
      </c>
      <c r="I4196" t="s">
        <v>5980</v>
      </c>
      <c r="J4196" t="s">
        <v>5981</v>
      </c>
      <c r="K4196" t="s">
        <v>5985</v>
      </c>
      <c r="L4196" t="s">
        <v>5976</v>
      </c>
      <c r="M4196" t="s">
        <v>6690</v>
      </c>
      <c r="N4196" t="s">
        <v>807</v>
      </c>
      <c r="O4196" t="s">
        <v>7915</v>
      </c>
      <c r="P4196">
        <v>0.1</v>
      </c>
      <c r="Q4196">
        <v>15</v>
      </c>
      <c r="R4196">
        <v>6</v>
      </c>
      <c r="S4196">
        <v>9</v>
      </c>
      <c r="T4196">
        <v>0.4</v>
      </c>
      <c r="U4196" t="s">
        <v>7890</v>
      </c>
      <c r="V4196" t="s">
        <v>10</v>
      </c>
      <c r="W4196" t="s">
        <v>22</v>
      </c>
    </row>
    <row r="4197" spans="1:23" x14ac:dyDescent="0.3">
      <c r="A4197" t="s">
        <v>3851</v>
      </c>
      <c r="B4197" s="4">
        <v>41495</v>
      </c>
      <c r="C4197" t="s">
        <v>7900</v>
      </c>
      <c r="D4197">
        <v>2013</v>
      </c>
      <c r="E4197" s="4">
        <v>41501</v>
      </c>
      <c r="F4197">
        <v>6</v>
      </c>
      <c r="G4197" t="s">
        <v>6768</v>
      </c>
      <c r="H4197" t="s">
        <v>7519</v>
      </c>
      <c r="I4197" t="s">
        <v>5980</v>
      </c>
      <c r="J4197" t="s">
        <v>5981</v>
      </c>
      <c r="K4197" t="s">
        <v>5975</v>
      </c>
      <c r="L4197" t="s">
        <v>5976</v>
      </c>
      <c r="M4197" t="s">
        <v>5991</v>
      </c>
      <c r="N4197" t="s">
        <v>2220</v>
      </c>
      <c r="O4197" t="s">
        <v>7915</v>
      </c>
      <c r="P4197">
        <v>0.1</v>
      </c>
      <c r="Q4197">
        <v>110</v>
      </c>
      <c r="R4197">
        <v>-10</v>
      </c>
      <c r="S4197">
        <v>120</v>
      </c>
      <c r="T4197">
        <v>-9.0909090909090898E-2</v>
      </c>
      <c r="U4197" t="s">
        <v>7892</v>
      </c>
      <c r="V4197" t="s">
        <v>10</v>
      </c>
      <c r="W4197" t="s">
        <v>22</v>
      </c>
    </row>
    <row r="4198" spans="1:23" x14ac:dyDescent="0.3">
      <c r="A4198" t="s">
        <v>4243</v>
      </c>
      <c r="B4198" s="4">
        <v>41584</v>
      </c>
      <c r="C4198" t="s">
        <v>7904</v>
      </c>
      <c r="D4198">
        <v>2013</v>
      </c>
      <c r="E4198" s="4">
        <v>41588</v>
      </c>
      <c r="F4198">
        <v>4</v>
      </c>
      <c r="G4198" t="s">
        <v>7582</v>
      </c>
      <c r="H4198" t="s">
        <v>6249</v>
      </c>
      <c r="I4198" t="s">
        <v>5980</v>
      </c>
      <c r="J4198" t="s">
        <v>5981</v>
      </c>
      <c r="K4198" t="s">
        <v>5975</v>
      </c>
      <c r="L4198" t="s">
        <v>5976</v>
      </c>
      <c r="M4198" t="s">
        <v>6250</v>
      </c>
      <c r="N4198" t="s">
        <v>1785</v>
      </c>
      <c r="O4198" t="s">
        <v>7915</v>
      </c>
      <c r="P4198">
        <v>0.1</v>
      </c>
      <c r="Q4198">
        <v>174</v>
      </c>
      <c r="R4198">
        <v>33</v>
      </c>
      <c r="S4198">
        <v>141</v>
      </c>
      <c r="T4198">
        <v>0.18965517241379301</v>
      </c>
      <c r="U4198" t="s">
        <v>7892</v>
      </c>
      <c r="V4198" t="s">
        <v>10</v>
      </c>
      <c r="W4198" t="s">
        <v>22</v>
      </c>
    </row>
    <row r="4199" spans="1:23" x14ac:dyDescent="0.3">
      <c r="A4199" t="s">
        <v>4275</v>
      </c>
      <c r="B4199" s="4">
        <v>41591</v>
      </c>
      <c r="C4199" t="s">
        <v>7904</v>
      </c>
      <c r="D4199">
        <v>2013</v>
      </c>
      <c r="E4199" s="4">
        <v>41596</v>
      </c>
      <c r="F4199">
        <v>5</v>
      </c>
      <c r="G4199" t="s">
        <v>6502</v>
      </c>
      <c r="H4199" t="s">
        <v>7024</v>
      </c>
      <c r="I4199" t="s">
        <v>5980</v>
      </c>
      <c r="J4199" t="s">
        <v>5981</v>
      </c>
      <c r="K4199" t="s">
        <v>5985</v>
      </c>
      <c r="L4199" t="s">
        <v>5976</v>
      </c>
      <c r="M4199" t="s">
        <v>6094</v>
      </c>
      <c r="N4199" t="s">
        <v>1314</v>
      </c>
      <c r="O4199" t="s">
        <v>7915</v>
      </c>
      <c r="P4199">
        <v>0.1</v>
      </c>
      <c r="Q4199">
        <v>464</v>
      </c>
      <c r="R4199">
        <v>-16</v>
      </c>
      <c r="S4199">
        <v>480</v>
      </c>
      <c r="T4199">
        <v>-3.4482758620689703E-2</v>
      </c>
      <c r="U4199" t="s">
        <v>7892</v>
      </c>
      <c r="V4199" t="s">
        <v>10</v>
      </c>
      <c r="W4199" t="s">
        <v>22</v>
      </c>
    </row>
    <row r="4200" spans="1:23" x14ac:dyDescent="0.3">
      <c r="A4200" t="s">
        <v>4320</v>
      </c>
      <c r="B4200" s="4">
        <v>41600</v>
      </c>
      <c r="C4200" t="s">
        <v>7904</v>
      </c>
      <c r="D4200">
        <v>2013</v>
      </c>
      <c r="E4200" s="4">
        <v>41604</v>
      </c>
      <c r="F4200">
        <v>4</v>
      </c>
      <c r="G4200" t="s">
        <v>6801</v>
      </c>
      <c r="H4200" t="s">
        <v>6122</v>
      </c>
      <c r="I4200" t="s">
        <v>5980</v>
      </c>
      <c r="J4200" t="s">
        <v>5981</v>
      </c>
      <c r="K4200" t="s">
        <v>5985</v>
      </c>
      <c r="L4200" t="s">
        <v>5976</v>
      </c>
      <c r="M4200" t="s">
        <v>5991</v>
      </c>
      <c r="N4200" t="s">
        <v>443</v>
      </c>
      <c r="O4200" t="s">
        <v>7915</v>
      </c>
      <c r="P4200">
        <v>0.1</v>
      </c>
      <c r="Q4200">
        <v>71</v>
      </c>
      <c r="R4200">
        <v>25</v>
      </c>
      <c r="S4200">
        <v>46</v>
      </c>
      <c r="T4200">
        <v>0.352112676056338</v>
      </c>
      <c r="U4200" t="s">
        <v>7891</v>
      </c>
      <c r="V4200" t="s">
        <v>10</v>
      </c>
      <c r="W4200" t="s">
        <v>22</v>
      </c>
    </row>
    <row r="4201" spans="1:23" x14ac:dyDescent="0.3">
      <c r="A4201" t="s">
        <v>4327</v>
      </c>
      <c r="B4201" s="4">
        <v>41602</v>
      </c>
      <c r="C4201" t="s">
        <v>7904</v>
      </c>
      <c r="D4201">
        <v>2013</v>
      </c>
      <c r="E4201" s="4">
        <v>41606</v>
      </c>
      <c r="F4201">
        <v>4</v>
      </c>
      <c r="G4201" t="s">
        <v>6392</v>
      </c>
      <c r="H4201" t="s">
        <v>7683</v>
      </c>
      <c r="I4201" t="s">
        <v>5980</v>
      </c>
      <c r="J4201" t="s">
        <v>5981</v>
      </c>
      <c r="K4201" t="s">
        <v>5985</v>
      </c>
      <c r="L4201" t="s">
        <v>5976</v>
      </c>
      <c r="M4201" t="s">
        <v>6094</v>
      </c>
      <c r="N4201" t="s">
        <v>443</v>
      </c>
      <c r="O4201" t="s">
        <v>7915</v>
      </c>
      <c r="P4201">
        <v>0.1</v>
      </c>
      <c r="Q4201">
        <v>24</v>
      </c>
      <c r="R4201">
        <v>8</v>
      </c>
      <c r="S4201">
        <v>16</v>
      </c>
      <c r="T4201">
        <v>0.33333333333333298</v>
      </c>
      <c r="U4201" t="s">
        <v>7890</v>
      </c>
      <c r="V4201" t="s">
        <v>10</v>
      </c>
      <c r="W4201" t="s">
        <v>22</v>
      </c>
    </row>
    <row r="4202" spans="1:23" x14ac:dyDescent="0.3">
      <c r="A4202" t="s">
        <v>4359</v>
      </c>
      <c r="B4202" s="4">
        <v>41608</v>
      </c>
      <c r="C4202" t="s">
        <v>7904</v>
      </c>
      <c r="D4202">
        <v>2013</v>
      </c>
      <c r="E4202" s="4">
        <v>41613</v>
      </c>
      <c r="F4202">
        <v>5</v>
      </c>
      <c r="G4202" t="s">
        <v>6484</v>
      </c>
      <c r="H4202" t="s">
        <v>6354</v>
      </c>
      <c r="I4202" t="s">
        <v>5980</v>
      </c>
      <c r="J4202" t="s">
        <v>5981</v>
      </c>
      <c r="K4202" t="s">
        <v>5975</v>
      </c>
      <c r="L4202" t="s">
        <v>5976</v>
      </c>
      <c r="M4202" t="s">
        <v>6181</v>
      </c>
      <c r="N4202" t="s">
        <v>2488</v>
      </c>
      <c r="O4202" t="s">
        <v>7915</v>
      </c>
      <c r="P4202">
        <v>0.1</v>
      </c>
      <c r="Q4202">
        <v>146</v>
      </c>
      <c r="R4202">
        <v>18</v>
      </c>
      <c r="S4202">
        <v>128</v>
      </c>
      <c r="T4202">
        <v>0.123287671232877</v>
      </c>
      <c r="U4202" t="s">
        <v>7897</v>
      </c>
      <c r="V4202" t="s">
        <v>10</v>
      </c>
      <c r="W4202" t="s">
        <v>22</v>
      </c>
    </row>
    <row r="4203" spans="1:23" x14ac:dyDescent="0.3">
      <c r="A4203" t="s">
        <v>4414</v>
      </c>
      <c r="B4203" s="4">
        <v>41620</v>
      </c>
      <c r="C4203" t="s">
        <v>7906</v>
      </c>
      <c r="D4203">
        <v>2013</v>
      </c>
      <c r="E4203" s="4">
        <v>41626</v>
      </c>
      <c r="F4203">
        <v>6</v>
      </c>
      <c r="G4203" t="s">
        <v>6601</v>
      </c>
      <c r="H4203" t="s">
        <v>6643</v>
      </c>
      <c r="I4203" t="s">
        <v>5980</v>
      </c>
      <c r="J4203" t="s">
        <v>5981</v>
      </c>
      <c r="K4203" t="s">
        <v>5970</v>
      </c>
      <c r="L4203" t="s">
        <v>5976</v>
      </c>
      <c r="M4203" t="s">
        <v>5994</v>
      </c>
      <c r="N4203" t="s">
        <v>2984</v>
      </c>
      <c r="O4203" t="s">
        <v>7915</v>
      </c>
      <c r="P4203">
        <v>0.1</v>
      </c>
      <c r="Q4203">
        <v>373</v>
      </c>
      <c r="R4203">
        <v>66</v>
      </c>
      <c r="S4203">
        <v>307</v>
      </c>
      <c r="T4203">
        <v>0.17694369973190399</v>
      </c>
      <c r="U4203" t="s">
        <v>7895</v>
      </c>
      <c r="V4203" t="s">
        <v>10</v>
      </c>
      <c r="W4203" t="s">
        <v>22</v>
      </c>
    </row>
    <row r="4204" spans="1:23" x14ac:dyDescent="0.3">
      <c r="A4204" t="s">
        <v>4432</v>
      </c>
      <c r="B4204" s="4">
        <v>41624</v>
      </c>
      <c r="C4204" t="s">
        <v>7906</v>
      </c>
      <c r="D4204">
        <v>2013</v>
      </c>
      <c r="E4204" s="4">
        <v>41628</v>
      </c>
      <c r="F4204">
        <v>4</v>
      </c>
      <c r="G4204" t="s">
        <v>7010</v>
      </c>
      <c r="H4204" t="s">
        <v>7523</v>
      </c>
      <c r="I4204" t="s">
        <v>5980</v>
      </c>
      <c r="J4204" t="s">
        <v>5981</v>
      </c>
      <c r="K4204" t="s">
        <v>5970</v>
      </c>
      <c r="L4204" t="s">
        <v>5976</v>
      </c>
      <c r="M4204" t="s">
        <v>6181</v>
      </c>
      <c r="N4204" t="s">
        <v>240</v>
      </c>
      <c r="O4204" t="s">
        <v>7915</v>
      </c>
      <c r="P4204">
        <v>0.1</v>
      </c>
      <c r="Q4204">
        <v>154</v>
      </c>
      <c r="R4204">
        <v>53</v>
      </c>
      <c r="S4204">
        <v>101</v>
      </c>
      <c r="T4204">
        <v>0.34415584415584399</v>
      </c>
      <c r="U4204" t="s">
        <v>7891</v>
      </c>
      <c r="V4204" t="s">
        <v>10</v>
      </c>
      <c r="W4204" t="s">
        <v>22</v>
      </c>
    </row>
    <row r="4205" spans="1:23" x14ac:dyDescent="0.3">
      <c r="A4205" t="s">
        <v>4475</v>
      </c>
      <c r="B4205" s="4">
        <v>41632</v>
      </c>
      <c r="C4205" t="s">
        <v>7906</v>
      </c>
      <c r="D4205">
        <v>2013</v>
      </c>
      <c r="E4205" s="4">
        <v>41637</v>
      </c>
      <c r="F4205">
        <v>5</v>
      </c>
      <c r="G4205" t="s">
        <v>7382</v>
      </c>
      <c r="H4205" t="s">
        <v>6393</v>
      </c>
      <c r="I4205" t="s">
        <v>5980</v>
      </c>
      <c r="J4205" t="s">
        <v>5981</v>
      </c>
      <c r="K4205" t="s">
        <v>5985</v>
      </c>
      <c r="L4205" t="s">
        <v>5976</v>
      </c>
      <c r="M4205" t="s">
        <v>5982</v>
      </c>
      <c r="N4205" t="s">
        <v>655</v>
      </c>
      <c r="O4205" t="s">
        <v>7915</v>
      </c>
      <c r="P4205">
        <v>0.1</v>
      </c>
      <c r="Q4205">
        <v>247</v>
      </c>
      <c r="R4205">
        <v>-27</v>
      </c>
      <c r="S4205">
        <v>274</v>
      </c>
      <c r="T4205">
        <v>-0.109311740890688</v>
      </c>
      <c r="U4205" t="s">
        <v>7895</v>
      </c>
      <c r="V4205" t="s">
        <v>10</v>
      </c>
      <c r="W4205" t="s">
        <v>22</v>
      </c>
    </row>
    <row r="4206" spans="1:23" x14ac:dyDescent="0.3">
      <c r="A4206" t="s">
        <v>3144</v>
      </c>
      <c r="B4206" s="4">
        <v>41276</v>
      </c>
      <c r="C4206" t="s">
        <v>7888</v>
      </c>
      <c r="D4206">
        <v>2013</v>
      </c>
      <c r="E4206" s="4">
        <v>41282</v>
      </c>
      <c r="F4206">
        <v>6</v>
      </c>
      <c r="G4206" t="s">
        <v>6848</v>
      </c>
      <c r="H4206" t="s">
        <v>7304</v>
      </c>
      <c r="I4206" t="s">
        <v>5980</v>
      </c>
      <c r="J4206" t="s">
        <v>5981</v>
      </c>
      <c r="K4206" t="s">
        <v>5975</v>
      </c>
      <c r="L4206" t="s">
        <v>5976</v>
      </c>
      <c r="M4206" t="s">
        <v>6044</v>
      </c>
      <c r="N4206" t="s">
        <v>1230</v>
      </c>
      <c r="O4206" t="s">
        <v>7915</v>
      </c>
      <c r="P4206">
        <v>0.1</v>
      </c>
      <c r="Q4206">
        <v>130</v>
      </c>
      <c r="R4206">
        <v>52</v>
      </c>
      <c r="S4206">
        <v>78</v>
      </c>
      <c r="T4206">
        <v>0.4</v>
      </c>
      <c r="U4206" t="s">
        <v>7891</v>
      </c>
      <c r="V4206" t="s">
        <v>10</v>
      </c>
      <c r="W4206" t="s">
        <v>22</v>
      </c>
    </row>
    <row r="4207" spans="1:23" x14ac:dyDescent="0.3">
      <c r="A4207" t="s">
        <v>3285</v>
      </c>
      <c r="B4207" s="4">
        <v>41323</v>
      </c>
      <c r="C4207" t="s">
        <v>7893</v>
      </c>
      <c r="D4207">
        <v>2013</v>
      </c>
      <c r="E4207" s="4">
        <v>41326</v>
      </c>
      <c r="F4207">
        <v>3</v>
      </c>
      <c r="G4207" t="s">
        <v>6255</v>
      </c>
      <c r="H4207" t="s">
        <v>6364</v>
      </c>
      <c r="I4207" t="s">
        <v>5980</v>
      </c>
      <c r="J4207" t="s">
        <v>5981</v>
      </c>
      <c r="K4207" t="s">
        <v>5975</v>
      </c>
      <c r="L4207" t="s">
        <v>5971</v>
      </c>
      <c r="M4207" t="s">
        <v>6044</v>
      </c>
      <c r="N4207" t="s">
        <v>2051</v>
      </c>
      <c r="O4207" t="s">
        <v>7915</v>
      </c>
      <c r="P4207">
        <v>0.1</v>
      </c>
      <c r="Q4207">
        <v>389</v>
      </c>
      <c r="R4207">
        <v>99</v>
      </c>
      <c r="S4207">
        <v>290</v>
      </c>
      <c r="T4207">
        <v>0.25449871465295598</v>
      </c>
      <c r="U4207" t="s">
        <v>7902</v>
      </c>
      <c r="V4207" t="s">
        <v>10</v>
      </c>
      <c r="W4207" t="s">
        <v>22</v>
      </c>
    </row>
    <row r="4208" spans="1:23" x14ac:dyDescent="0.3">
      <c r="A4208" t="s">
        <v>3456</v>
      </c>
      <c r="B4208" s="4">
        <v>41389</v>
      </c>
      <c r="C4208" t="s">
        <v>7894</v>
      </c>
      <c r="D4208">
        <v>2013</v>
      </c>
      <c r="E4208" s="4">
        <v>41394</v>
      </c>
      <c r="F4208">
        <v>5</v>
      </c>
      <c r="G4208" t="s">
        <v>6567</v>
      </c>
      <c r="H4208" t="s">
        <v>7537</v>
      </c>
      <c r="I4208" t="s">
        <v>5980</v>
      </c>
      <c r="J4208" t="s">
        <v>5981</v>
      </c>
      <c r="K4208" t="s">
        <v>5975</v>
      </c>
      <c r="L4208" t="s">
        <v>5971</v>
      </c>
      <c r="M4208" t="s">
        <v>6044</v>
      </c>
      <c r="N4208" t="s">
        <v>2344</v>
      </c>
      <c r="O4208" t="s">
        <v>7915</v>
      </c>
      <c r="P4208">
        <v>0.1</v>
      </c>
      <c r="Q4208">
        <v>1327</v>
      </c>
      <c r="R4208">
        <v>221</v>
      </c>
      <c r="S4208">
        <v>1106</v>
      </c>
      <c r="T4208">
        <v>0.16654107008289401</v>
      </c>
      <c r="U4208" t="s">
        <v>7897</v>
      </c>
      <c r="V4208" t="s">
        <v>10</v>
      </c>
      <c r="W4208" t="s">
        <v>22</v>
      </c>
    </row>
    <row r="4209" spans="1:23" x14ac:dyDescent="0.3">
      <c r="A4209" t="s">
        <v>3547</v>
      </c>
      <c r="B4209" s="4">
        <v>41423</v>
      </c>
      <c r="C4209" t="s">
        <v>7896</v>
      </c>
      <c r="D4209">
        <v>2013</v>
      </c>
      <c r="E4209" s="4">
        <v>41427</v>
      </c>
      <c r="F4209">
        <v>4</v>
      </c>
      <c r="G4209" t="s">
        <v>6889</v>
      </c>
      <c r="H4209" t="s">
        <v>7360</v>
      </c>
      <c r="I4209" t="s">
        <v>5980</v>
      </c>
      <c r="J4209" t="s">
        <v>5981</v>
      </c>
      <c r="K4209" t="s">
        <v>5970</v>
      </c>
      <c r="L4209" t="s">
        <v>5976</v>
      </c>
      <c r="M4209" t="s">
        <v>6044</v>
      </c>
      <c r="N4209" t="s">
        <v>2304</v>
      </c>
      <c r="O4209" t="s">
        <v>7915</v>
      </c>
      <c r="P4209">
        <v>0.1</v>
      </c>
      <c r="Q4209">
        <v>45</v>
      </c>
      <c r="R4209">
        <v>7</v>
      </c>
      <c r="S4209">
        <v>38</v>
      </c>
      <c r="T4209">
        <v>0.155555555555556</v>
      </c>
      <c r="U4209" t="s">
        <v>7891</v>
      </c>
      <c r="V4209" t="s">
        <v>10</v>
      </c>
      <c r="W4209" t="s">
        <v>22</v>
      </c>
    </row>
    <row r="4210" spans="1:23" x14ac:dyDescent="0.3">
      <c r="A4210" t="s">
        <v>3627</v>
      </c>
      <c r="B4210" s="4">
        <v>41437</v>
      </c>
      <c r="C4210" t="s">
        <v>7898</v>
      </c>
      <c r="D4210">
        <v>2013</v>
      </c>
      <c r="E4210" s="4">
        <v>41441</v>
      </c>
      <c r="F4210">
        <v>4</v>
      </c>
      <c r="G4210" t="s">
        <v>7023</v>
      </c>
      <c r="H4210" t="s">
        <v>7577</v>
      </c>
      <c r="I4210" t="s">
        <v>5980</v>
      </c>
      <c r="J4210" t="s">
        <v>5981</v>
      </c>
      <c r="K4210" t="s">
        <v>5975</v>
      </c>
      <c r="L4210" t="s">
        <v>5976</v>
      </c>
      <c r="M4210" t="s">
        <v>6044</v>
      </c>
      <c r="N4210" t="s">
        <v>502</v>
      </c>
      <c r="O4210" t="s">
        <v>7915</v>
      </c>
      <c r="P4210">
        <v>0.1</v>
      </c>
      <c r="Q4210">
        <v>124</v>
      </c>
      <c r="R4210">
        <v>8</v>
      </c>
      <c r="S4210">
        <v>116</v>
      </c>
      <c r="T4210">
        <v>6.4516129032258104E-2</v>
      </c>
      <c r="U4210" t="s">
        <v>7897</v>
      </c>
      <c r="V4210" t="s">
        <v>10</v>
      </c>
      <c r="W4210" t="s">
        <v>22</v>
      </c>
    </row>
    <row r="4211" spans="1:23" x14ac:dyDescent="0.3">
      <c r="A4211" t="s">
        <v>3655</v>
      </c>
      <c r="B4211" s="4">
        <v>41442</v>
      </c>
      <c r="C4211" t="s">
        <v>7898</v>
      </c>
      <c r="D4211">
        <v>2013</v>
      </c>
      <c r="E4211" s="4">
        <v>41444</v>
      </c>
      <c r="F4211">
        <v>2</v>
      </c>
      <c r="G4211" t="s">
        <v>7582</v>
      </c>
      <c r="H4211" t="s">
        <v>7433</v>
      </c>
      <c r="I4211" t="s">
        <v>5980</v>
      </c>
      <c r="J4211" t="s">
        <v>5981</v>
      </c>
      <c r="K4211" t="s">
        <v>5975</v>
      </c>
      <c r="L4211" t="s">
        <v>5988</v>
      </c>
      <c r="M4211" t="s">
        <v>6044</v>
      </c>
      <c r="N4211" t="s">
        <v>502</v>
      </c>
      <c r="O4211" t="s">
        <v>7915</v>
      </c>
      <c r="P4211">
        <v>0.1</v>
      </c>
      <c r="Q4211">
        <v>53</v>
      </c>
      <c r="R4211">
        <v>3</v>
      </c>
      <c r="S4211">
        <v>50</v>
      </c>
      <c r="T4211">
        <v>5.6603773584905703E-2</v>
      </c>
      <c r="U4211" t="s">
        <v>7891</v>
      </c>
      <c r="V4211" t="s">
        <v>10</v>
      </c>
      <c r="W4211" t="s">
        <v>22</v>
      </c>
    </row>
    <row r="4212" spans="1:23" x14ac:dyDescent="0.3">
      <c r="A4212" t="s">
        <v>3716</v>
      </c>
      <c r="B4212" s="4">
        <v>41453</v>
      </c>
      <c r="C4212" t="s">
        <v>7898</v>
      </c>
      <c r="D4212">
        <v>2013</v>
      </c>
      <c r="E4212" s="4">
        <v>41453</v>
      </c>
      <c r="F4212">
        <v>0</v>
      </c>
      <c r="G4212" t="s">
        <v>6520</v>
      </c>
      <c r="H4212" t="s">
        <v>7208</v>
      </c>
      <c r="I4212" t="s">
        <v>5980</v>
      </c>
      <c r="J4212" t="s">
        <v>5981</v>
      </c>
      <c r="K4212" t="s">
        <v>5975</v>
      </c>
      <c r="L4212" t="s">
        <v>6007</v>
      </c>
      <c r="M4212" t="s">
        <v>6044</v>
      </c>
      <c r="N4212" t="s">
        <v>3718</v>
      </c>
      <c r="O4212" t="s">
        <v>7915</v>
      </c>
      <c r="P4212">
        <v>0.1</v>
      </c>
      <c r="Q4212">
        <v>156</v>
      </c>
      <c r="R4212">
        <v>47</v>
      </c>
      <c r="S4212">
        <v>109</v>
      </c>
      <c r="T4212">
        <v>0.30128205128205099</v>
      </c>
      <c r="U4212" t="s">
        <v>7891</v>
      </c>
      <c r="V4212" t="s">
        <v>10</v>
      </c>
      <c r="W4212" t="s">
        <v>22</v>
      </c>
    </row>
    <row r="4213" spans="1:23" x14ac:dyDescent="0.3">
      <c r="A4213" t="s">
        <v>3757</v>
      </c>
      <c r="B4213" s="4">
        <v>41467</v>
      </c>
      <c r="C4213" t="s">
        <v>7909</v>
      </c>
      <c r="D4213">
        <v>2013</v>
      </c>
      <c r="E4213" s="4">
        <v>41473</v>
      </c>
      <c r="F4213">
        <v>6</v>
      </c>
      <c r="G4213" t="s">
        <v>7288</v>
      </c>
      <c r="H4213" t="s">
        <v>6135</v>
      </c>
      <c r="I4213" t="s">
        <v>5980</v>
      </c>
      <c r="J4213" t="s">
        <v>5981</v>
      </c>
      <c r="K4213" t="s">
        <v>5970</v>
      </c>
      <c r="L4213" t="s">
        <v>5976</v>
      </c>
      <c r="M4213" t="s">
        <v>6044</v>
      </c>
      <c r="N4213" t="s">
        <v>173</v>
      </c>
      <c r="O4213" t="s">
        <v>7915</v>
      </c>
      <c r="P4213">
        <v>0.1</v>
      </c>
      <c r="Q4213">
        <v>164</v>
      </c>
      <c r="R4213">
        <v>71</v>
      </c>
      <c r="S4213">
        <v>93</v>
      </c>
      <c r="T4213">
        <v>0.43292682926829301</v>
      </c>
      <c r="U4213" t="s">
        <v>7891</v>
      </c>
      <c r="V4213" t="s">
        <v>10</v>
      </c>
      <c r="W4213" t="s">
        <v>22</v>
      </c>
    </row>
    <row r="4214" spans="1:23" x14ac:dyDescent="0.3">
      <c r="A4214" t="s">
        <v>3795</v>
      </c>
      <c r="B4214" s="4">
        <v>41484</v>
      </c>
      <c r="C4214" t="s">
        <v>7909</v>
      </c>
      <c r="D4214">
        <v>2013</v>
      </c>
      <c r="E4214" s="4">
        <v>41488</v>
      </c>
      <c r="F4214">
        <v>4</v>
      </c>
      <c r="G4214" t="s">
        <v>7089</v>
      </c>
      <c r="H4214" t="s">
        <v>7594</v>
      </c>
      <c r="I4214" t="s">
        <v>5980</v>
      </c>
      <c r="J4214" t="s">
        <v>5981</v>
      </c>
      <c r="K4214" t="s">
        <v>5975</v>
      </c>
      <c r="L4214" t="s">
        <v>5976</v>
      </c>
      <c r="M4214" t="s">
        <v>6044</v>
      </c>
      <c r="N4214" t="s">
        <v>1294</v>
      </c>
      <c r="O4214" t="s">
        <v>7915</v>
      </c>
      <c r="P4214">
        <v>0.1</v>
      </c>
      <c r="Q4214">
        <v>88</v>
      </c>
      <c r="R4214">
        <v>22</v>
      </c>
      <c r="S4214">
        <v>66</v>
      </c>
      <c r="T4214">
        <v>0.25</v>
      </c>
      <c r="U4214" t="s">
        <v>7895</v>
      </c>
      <c r="V4214" t="s">
        <v>10</v>
      </c>
      <c r="W4214" t="s">
        <v>22</v>
      </c>
    </row>
    <row r="4215" spans="1:23" x14ac:dyDescent="0.3">
      <c r="A4215" t="s">
        <v>3834</v>
      </c>
      <c r="B4215" s="4">
        <v>41493</v>
      </c>
      <c r="C4215" t="s">
        <v>7900</v>
      </c>
      <c r="D4215">
        <v>2013</v>
      </c>
      <c r="E4215" s="4">
        <v>41497</v>
      </c>
      <c r="F4215">
        <v>4</v>
      </c>
      <c r="G4215" t="s">
        <v>6295</v>
      </c>
      <c r="H4215" t="s">
        <v>7606</v>
      </c>
      <c r="I4215" t="s">
        <v>5980</v>
      </c>
      <c r="J4215" t="s">
        <v>5981</v>
      </c>
      <c r="K4215" t="s">
        <v>5985</v>
      </c>
      <c r="L4215" t="s">
        <v>5976</v>
      </c>
      <c r="M4215" t="s">
        <v>6044</v>
      </c>
      <c r="N4215" t="s">
        <v>63</v>
      </c>
      <c r="O4215" t="s">
        <v>7915</v>
      </c>
      <c r="P4215">
        <v>0.1</v>
      </c>
      <c r="Q4215">
        <v>1607</v>
      </c>
      <c r="R4215">
        <v>125</v>
      </c>
      <c r="S4215">
        <v>1482</v>
      </c>
      <c r="T4215">
        <v>7.7784691972619793E-2</v>
      </c>
      <c r="U4215" t="s">
        <v>7902</v>
      </c>
      <c r="V4215" t="s">
        <v>10</v>
      </c>
      <c r="W4215" t="s">
        <v>22</v>
      </c>
    </row>
    <row r="4216" spans="1:23" x14ac:dyDescent="0.3">
      <c r="A4216" t="s">
        <v>3895</v>
      </c>
      <c r="B4216" s="4">
        <v>41501</v>
      </c>
      <c r="C4216" t="s">
        <v>7900</v>
      </c>
      <c r="D4216">
        <v>2013</v>
      </c>
      <c r="E4216" s="4">
        <v>41506</v>
      </c>
      <c r="F4216">
        <v>5</v>
      </c>
      <c r="G4216" t="s">
        <v>6161</v>
      </c>
      <c r="H4216" t="s">
        <v>7304</v>
      </c>
      <c r="I4216" t="s">
        <v>5980</v>
      </c>
      <c r="J4216" t="s">
        <v>5981</v>
      </c>
      <c r="K4216" t="s">
        <v>5985</v>
      </c>
      <c r="L4216" t="s">
        <v>5976</v>
      </c>
      <c r="M4216" t="s">
        <v>6044</v>
      </c>
      <c r="N4216" t="s">
        <v>1102</v>
      </c>
      <c r="O4216" t="s">
        <v>7915</v>
      </c>
      <c r="P4216">
        <v>0.1</v>
      </c>
      <c r="Q4216">
        <v>17</v>
      </c>
      <c r="R4216">
        <v>7</v>
      </c>
      <c r="S4216">
        <v>10</v>
      </c>
      <c r="T4216">
        <v>0.41176470588235298</v>
      </c>
      <c r="U4216" t="s">
        <v>7890</v>
      </c>
      <c r="V4216" t="s">
        <v>10</v>
      </c>
      <c r="W4216" t="s">
        <v>22</v>
      </c>
    </row>
    <row r="4217" spans="1:23" x14ac:dyDescent="0.3">
      <c r="A4217" t="s">
        <v>4133</v>
      </c>
      <c r="B4217" s="4">
        <v>41544</v>
      </c>
      <c r="C4217" t="s">
        <v>7901</v>
      </c>
      <c r="D4217">
        <v>2013</v>
      </c>
      <c r="E4217" s="4">
        <v>41549</v>
      </c>
      <c r="F4217">
        <v>5</v>
      </c>
      <c r="G4217" t="s">
        <v>6560</v>
      </c>
      <c r="H4217" t="s">
        <v>7518</v>
      </c>
      <c r="I4217" t="s">
        <v>5980</v>
      </c>
      <c r="J4217" t="s">
        <v>5981</v>
      </c>
      <c r="K4217" t="s">
        <v>5985</v>
      </c>
      <c r="L4217" t="s">
        <v>5976</v>
      </c>
      <c r="M4217" t="s">
        <v>6044</v>
      </c>
      <c r="N4217" t="s">
        <v>1579</v>
      </c>
      <c r="O4217" t="s">
        <v>7915</v>
      </c>
      <c r="P4217">
        <v>0.1</v>
      </c>
      <c r="Q4217">
        <v>155</v>
      </c>
      <c r="R4217">
        <v>-5</v>
      </c>
      <c r="S4217">
        <v>160</v>
      </c>
      <c r="T4217">
        <v>-3.2258064516128997E-2</v>
      </c>
      <c r="U4217" t="s">
        <v>7891</v>
      </c>
      <c r="V4217" t="s">
        <v>10</v>
      </c>
      <c r="W4217" t="s">
        <v>22</v>
      </c>
    </row>
    <row r="4218" spans="1:23" x14ac:dyDescent="0.3">
      <c r="A4218" t="s">
        <v>4277</v>
      </c>
      <c r="B4218" s="4">
        <v>41591</v>
      </c>
      <c r="C4218" t="s">
        <v>7904</v>
      </c>
      <c r="D4218">
        <v>2013</v>
      </c>
      <c r="E4218" s="4">
        <v>41596</v>
      </c>
      <c r="F4218">
        <v>5</v>
      </c>
      <c r="G4218" t="s">
        <v>7046</v>
      </c>
      <c r="H4218" t="s">
        <v>6800</v>
      </c>
      <c r="I4218" t="s">
        <v>5980</v>
      </c>
      <c r="J4218" t="s">
        <v>5981</v>
      </c>
      <c r="K4218" t="s">
        <v>5975</v>
      </c>
      <c r="L4218" t="s">
        <v>5976</v>
      </c>
      <c r="M4218" t="s">
        <v>6044</v>
      </c>
      <c r="N4218" t="s">
        <v>3718</v>
      </c>
      <c r="O4218" t="s">
        <v>7915</v>
      </c>
      <c r="P4218">
        <v>0.1</v>
      </c>
      <c r="Q4218">
        <v>260</v>
      </c>
      <c r="R4218">
        <v>78</v>
      </c>
      <c r="S4218">
        <v>182</v>
      </c>
      <c r="T4218">
        <v>0.3</v>
      </c>
      <c r="U4218" t="s">
        <v>7899</v>
      </c>
      <c r="V4218" t="s">
        <v>10</v>
      </c>
      <c r="W4218" t="s">
        <v>22</v>
      </c>
    </row>
    <row r="4219" spans="1:23" x14ac:dyDescent="0.3">
      <c r="A4219" t="s">
        <v>4321</v>
      </c>
      <c r="B4219" s="4">
        <v>41600</v>
      </c>
      <c r="C4219" t="s">
        <v>7904</v>
      </c>
      <c r="D4219">
        <v>2013</v>
      </c>
      <c r="E4219" s="4">
        <v>41604</v>
      </c>
      <c r="F4219">
        <v>4</v>
      </c>
      <c r="G4219" t="s">
        <v>6592</v>
      </c>
      <c r="H4219" t="s">
        <v>6259</v>
      </c>
      <c r="I4219" t="s">
        <v>5980</v>
      </c>
      <c r="J4219" t="s">
        <v>5981</v>
      </c>
      <c r="K4219" t="s">
        <v>5985</v>
      </c>
      <c r="L4219" t="s">
        <v>5976</v>
      </c>
      <c r="M4219" t="s">
        <v>6044</v>
      </c>
      <c r="N4219" t="s">
        <v>3718</v>
      </c>
      <c r="O4219" t="s">
        <v>7915</v>
      </c>
      <c r="P4219">
        <v>0.1</v>
      </c>
      <c r="Q4219">
        <v>156</v>
      </c>
      <c r="R4219">
        <v>47</v>
      </c>
      <c r="S4219">
        <v>109</v>
      </c>
      <c r="T4219">
        <v>0.30128205128205099</v>
      </c>
      <c r="U4219" t="s">
        <v>7891</v>
      </c>
      <c r="V4219" t="s">
        <v>10</v>
      </c>
      <c r="W4219" t="s">
        <v>22</v>
      </c>
    </row>
    <row r="4220" spans="1:23" x14ac:dyDescent="0.3">
      <c r="A4220" t="s">
        <v>4389</v>
      </c>
      <c r="B4220" s="4">
        <v>41615</v>
      </c>
      <c r="C4220" t="s">
        <v>7906</v>
      </c>
      <c r="D4220">
        <v>2013</v>
      </c>
      <c r="E4220" s="4">
        <v>41618</v>
      </c>
      <c r="F4220">
        <v>3</v>
      </c>
      <c r="G4220" t="s">
        <v>7696</v>
      </c>
      <c r="H4220" t="s">
        <v>7318</v>
      </c>
      <c r="I4220" t="s">
        <v>5980</v>
      </c>
      <c r="J4220" t="s">
        <v>5981</v>
      </c>
      <c r="K4220" t="s">
        <v>5975</v>
      </c>
      <c r="L4220" t="s">
        <v>5988</v>
      </c>
      <c r="M4220" t="s">
        <v>6044</v>
      </c>
      <c r="N4220" t="s">
        <v>617</v>
      </c>
      <c r="O4220" t="s">
        <v>7915</v>
      </c>
      <c r="P4220">
        <v>0.1</v>
      </c>
      <c r="Q4220">
        <v>127</v>
      </c>
      <c r="R4220">
        <v>41</v>
      </c>
      <c r="S4220">
        <v>86</v>
      </c>
      <c r="T4220">
        <v>0.32283464566929099</v>
      </c>
      <c r="U4220" t="s">
        <v>7891</v>
      </c>
      <c r="V4220" t="s">
        <v>10</v>
      </c>
      <c r="W4220" t="s">
        <v>22</v>
      </c>
    </row>
    <row r="4221" spans="1:23" x14ac:dyDescent="0.3">
      <c r="A4221" t="s">
        <v>4389</v>
      </c>
      <c r="B4221" s="4">
        <v>41615</v>
      </c>
      <c r="C4221" t="s">
        <v>7906</v>
      </c>
      <c r="D4221">
        <v>2013</v>
      </c>
      <c r="E4221" s="4">
        <v>41618</v>
      </c>
      <c r="F4221">
        <v>3</v>
      </c>
      <c r="G4221" t="s">
        <v>7696</v>
      </c>
      <c r="H4221" t="s">
        <v>7318</v>
      </c>
      <c r="I4221" t="s">
        <v>5980</v>
      </c>
      <c r="J4221" t="s">
        <v>5981</v>
      </c>
      <c r="K4221" t="s">
        <v>5975</v>
      </c>
      <c r="L4221" t="s">
        <v>5988</v>
      </c>
      <c r="M4221" t="s">
        <v>6044</v>
      </c>
      <c r="N4221" t="s">
        <v>1271</v>
      </c>
      <c r="O4221" t="s">
        <v>7915</v>
      </c>
      <c r="P4221">
        <v>0.1</v>
      </c>
      <c r="Q4221">
        <v>145</v>
      </c>
      <c r="R4221">
        <v>3</v>
      </c>
      <c r="S4221">
        <v>142</v>
      </c>
      <c r="T4221">
        <v>2.06896551724138E-2</v>
      </c>
      <c r="U4221" t="s">
        <v>7891</v>
      </c>
      <c r="V4221" t="s">
        <v>10</v>
      </c>
      <c r="W4221" t="s">
        <v>22</v>
      </c>
    </row>
    <row r="4222" spans="1:23" x14ac:dyDescent="0.3">
      <c r="A4222" t="s">
        <v>3176</v>
      </c>
      <c r="B4222" s="4">
        <v>41288</v>
      </c>
      <c r="C4222" t="s">
        <v>7888</v>
      </c>
      <c r="D4222">
        <v>2013</v>
      </c>
      <c r="E4222" s="4">
        <v>41290</v>
      </c>
      <c r="F4222">
        <v>2</v>
      </c>
      <c r="G4222" t="s">
        <v>6498</v>
      </c>
      <c r="H4222" t="s">
        <v>7099</v>
      </c>
      <c r="I4222" t="s">
        <v>6028</v>
      </c>
      <c r="J4222" t="s">
        <v>5969</v>
      </c>
      <c r="K4222" t="s">
        <v>5975</v>
      </c>
      <c r="L4222" t="s">
        <v>5988</v>
      </c>
      <c r="M4222" t="s">
        <v>6029</v>
      </c>
      <c r="N4222" t="s">
        <v>604</v>
      </c>
      <c r="O4222" t="s">
        <v>7916</v>
      </c>
      <c r="P4222">
        <v>0.5</v>
      </c>
      <c r="Q4222">
        <v>29</v>
      </c>
      <c r="R4222">
        <v>-3</v>
      </c>
      <c r="S4222">
        <v>32</v>
      </c>
      <c r="T4222">
        <v>-0.10344827586206901</v>
      </c>
      <c r="U4222" t="s">
        <v>7895</v>
      </c>
      <c r="V4222" t="s">
        <v>10</v>
      </c>
      <c r="W4222" t="s">
        <v>48</v>
      </c>
    </row>
    <row r="4223" spans="1:23" x14ac:dyDescent="0.3">
      <c r="A4223" t="s">
        <v>3325</v>
      </c>
      <c r="B4223" s="4">
        <v>41333</v>
      </c>
      <c r="C4223" t="s">
        <v>7893</v>
      </c>
      <c r="D4223">
        <v>2013</v>
      </c>
      <c r="E4223" s="4">
        <v>41333</v>
      </c>
      <c r="F4223">
        <v>0</v>
      </c>
      <c r="G4223" t="s">
        <v>6293</v>
      </c>
      <c r="H4223" t="s">
        <v>7344</v>
      </c>
      <c r="I4223" t="s">
        <v>5980</v>
      </c>
      <c r="J4223" t="s">
        <v>5981</v>
      </c>
      <c r="K4223" t="s">
        <v>5975</v>
      </c>
      <c r="L4223" t="s">
        <v>6007</v>
      </c>
      <c r="M4223" t="s">
        <v>6315</v>
      </c>
      <c r="N4223" t="s">
        <v>1779</v>
      </c>
      <c r="O4223" t="s">
        <v>7916</v>
      </c>
      <c r="P4223">
        <v>0.5</v>
      </c>
      <c r="Q4223">
        <v>7</v>
      </c>
      <c r="R4223">
        <v>-4</v>
      </c>
      <c r="S4223">
        <v>11</v>
      </c>
      <c r="T4223">
        <v>-0.57142857142857095</v>
      </c>
      <c r="U4223" t="s">
        <v>7895</v>
      </c>
      <c r="V4223" t="s">
        <v>10</v>
      </c>
      <c r="W4223" t="s">
        <v>48</v>
      </c>
    </row>
    <row r="4224" spans="1:23" x14ac:dyDescent="0.3">
      <c r="A4224" t="s">
        <v>3434</v>
      </c>
      <c r="B4224" s="4">
        <v>41375</v>
      </c>
      <c r="C4224" t="s">
        <v>7894</v>
      </c>
      <c r="D4224">
        <v>2013</v>
      </c>
      <c r="E4224" s="4">
        <v>41377</v>
      </c>
      <c r="F4224">
        <v>2</v>
      </c>
      <c r="G4224" t="s">
        <v>6818</v>
      </c>
      <c r="H4224" t="s">
        <v>7251</v>
      </c>
      <c r="I4224" t="s">
        <v>5968</v>
      </c>
      <c r="J4224" t="s">
        <v>5969</v>
      </c>
      <c r="K4224" t="s">
        <v>5975</v>
      </c>
      <c r="L4224" t="s">
        <v>5971</v>
      </c>
      <c r="M4224" t="s">
        <v>7252</v>
      </c>
      <c r="N4224" t="s">
        <v>715</v>
      </c>
      <c r="O4224" t="s">
        <v>7916</v>
      </c>
      <c r="P4224">
        <v>0.5</v>
      </c>
      <c r="Q4224">
        <v>15</v>
      </c>
      <c r="R4224">
        <v>-3</v>
      </c>
      <c r="S4224">
        <v>18</v>
      </c>
      <c r="T4224">
        <v>-0.2</v>
      </c>
      <c r="U4224" t="s">
        <v>7890</v>
      </c>
      <c r="V4224" t="s">
        <v>10</v>
      </c>
      <c r="W4224" t="s">
        <v>48</v>
      </c>
    </row>
    <row r="4225" spans="1:23" x14ac:dyDescent="0.3">
      <c r="A4225" t="s">
        <v>3612</v>
      </c>
      <c r="B4225" s="4">
        <v>41435</v>
      </c>
      <c r="C4225" t="s">
        <v>7898</v>
      </c>
      <c r="D4225">
        <v>2013</v>
      </c>
      <c r="E4225" s="4">
        <v>41439</v>
      </c>
      <c r="F4225">
        <v>4</v>
      </c>
      <c r="G4225" t="s">
        <v>6322</v>
      </c>
      <c r="H4225" t="s">
        <v>6080</v>
      </c>
      <c r="I4225" t="s">
        <v>6010</v>
      </c>
      <c r="J4225" t="s">
        <v>5981</v>
      </c>
      <c r="K4225" t="s">
        <v>5975</v>
      </c>
      <c r="L4225" t="s">
        <v>5971</v>
      </c>
      <c r="M4225" t="s">
        <v>6081</v>
      </c>
      <c r="N4225" t="s">
        <v>239</v>
      </c>
      <c r="O4225" t="s">
        <v>7916</v>
      </c>
      <c r="P4225">
        <v>0.5</v>
      </c>
      <c r="Q4225">
        <v>24</v>
      </c>
      <c r="R4225">
        <v>-24</v>
      </c>
      <c r="S4225">
        <v>48</v>
      </c>
      <c r="T4225">
        <v>-1</v>
      </c>
      <c r="U4225" t="s">
        <v>7892</v>
      </c>
      <c r="V4225" t="s">
        <v>10</v>
      </c>
      <c r="W4225" t="s">
        <v>18</v>
      </c>
    </row>
    <row r="4226" spans="1:23" x14ac:dyDescent="0.3">
      <c r="A4226" t="s">
        <v>3624</v>
      </c>
      <c r="B4226" s="4">
        <v>41437</v>
      </c>
      <c r="C4226" t="s">
        <v>7898</v>
      </c>
      <c r="D4226">
        <v>2013</v>
      </c>
      <c r="E4226" s="4">
        <v>41440</v>
      </c>
      <c r="F4226">
        <v>3</v>
      </c>
      <c r="G4226" t="s">
        <v>6688</v>
      </c>
      <c r="H4226" t="s">
        <v>7124</v>
      </c>
      <c r="I4226" t="s">
        <v>5968</v>
      </c>
      <c r="J4226" t="s">
        <v>5969</v>
      </c>
      <c r="K4226" t="s">
        <v>5985</v>
      </c>
      <c r="L4226" t="s">
        <v>5988</v>
      </c>
      <c r="M4226" t="s">
        <v>5967</v>
      </c>
      <c r="N4226" t="s">
        <v>3625</v>
      </c>
      <c r="O4226" t="s">
        <v>7916</v>
      </c>
      <c r="P4226">
        <v>0.5</v>
      </c>
      <c r="Q4226">
        <v>20</v>
      </c>
      <c r="R4226">
        <v>-1</v>
      </c>
      <c r="S4226">
        <v>21</v>
      </c>
      <c r="T4226">
        <v>-0.05</v>
      </c>
      <c r="U4226" t="s">
        <v>7891</v>
      </c>
      <c r="V4226" t="s">
        <v>10</v>
      </c>
      <c r="W4226" t="s">
        <v>45</v>
      </c>
    </row>
    <row r="4227" spans="1:23" x14ac:dyDescent="0.3">
      <c r="A4227" t="s">
        <v>3893</v>
      </c>
      <c r="B4227" s="4">
        <v>41501</v>
      </c>
      <c r="C4227" t="s">
        <v>7900</v>
      </c>
      <c r="D4227">
        <v>2013</v>
      </c>
      <c r="E4227" s="4">
        <v>41502</v>
      </c>
      <c r="F4227">
        <v>1</v>
      </c>
      <c r="G4227" t="s">
        <v>6905</v>
      </c>
      <c r="H4227" t="s">
        <v>6394</v>
      </c>
      <c r="I4227" t="s">
        <v>6148</v>
      </c>
      <c r="J4227" t="s">
        <v>5969</v>
      </c>
      <c r="K4227" t="s">
        <v>5970</v>
      </c>
      <c r="L4227" t="s">
        <v>5988</v>
      </c>
      <c r="M4227" t="s">
        <v>6394</v>
      </c>
      <c r="N4227" t="s">
        <v>1005</v>
      </c>
      <c r="O4227" t="s">
        <v>7916</v>
      </c>
      <c r="P4227">
        <v>0.5</v>
      </c>
      <c r="Q4227">
        <v>311</v>
      </c>
      <c r="R4227">
        <v>-292</v>
      </c>
      <c r="S4227">
        <v>603</v>
      </c>
      <c r="T4227">
        <v>-0.93890675241157595</v>
      </c>
      <c r="U4227" t="s">
        <v>7895</v>
      </c>
      <c r="V4227" t="s">
        <v>10</v>
      </c>
      <c r="W4227" t="s">
        <v>73</v>
      </c>
    </row>
    <row r="4228" spans="1:23" x14ac:dyDescent="0.3">
      <c r="A4228" t="s">
        <v>3903</v>
      </c>
      <c r="B4228" s="4">
        <v>41502</v>
      </c>
      <c r="C4228" t="s">
        <v>7900</v>
      </c>
      <c r="D4228">
        <v>2013</v>
      </c>
      <c r="E4228" s="4">
        <v>41506</v>
      </c>
      <c r="F4228">
        <v>4</v>
      </c>
      <c r="G4228" t="s">
        <v>6983</v>
      </c>
      <c r="H4228" t="s">
        <v>7099</v>
      </c>
      <c r="I4228" t="s">
        <v>6028</v>
      </c>
      <c r="J4228" t="s">
        <v>5969</v>
      </c>
      <c r="K4228" t="s">
        <v>5975</v>
      </c>
      <c r="L4228" t="s">
        <v>5971</v>
      </c>
      <c r="M4228" t="s">
        <v>6029</v>
      </c>
      <c r="N4228" t="s">
        <v>1439</v>
      </c>
      <c r="O4228" t="s">
        <v>7916</v>
      </c>
      <c r="P4228">
        <v>0.5</v>
      </c>
      <c r="Q4228">
        <v>92</v>
      </c>
      <c r="R4228">
        <v>-28</v>
      </c>
      <c r="S4228">
        <v>120</v>
      </c>
      <c r="T4228">
        <v>-0.30434782608695699</v>
      </c>
      <c r="U4228" t="s">
        <v>7891</v>
      </c>
      <c r="V4228" t="s">
        <v>10</v>
      </c>
      <c r="W4228" t="s">
        <v>73</v>
      </c>
    </row>
    <row r="4229" spans="1:23" x14ac:dyDescent="0.3">
      <c r="A4229" t="s">
        <v>3903</v>
      </c>
      <c r="B4229" s="4">
        <v>41502</v>
      </c>
      <c r="C4229" t="s">
        <v>7900</v>
      </c>
      <c r="D4229">
        <v>2013</v>
      </c>
      <c r="E4229" s="4">
        <v>41506</v>
      </c>
      <c r="F4229">
        <v>4</v>
      </c>
      <c r="G4229" t="s">
        <v>6983</v>
      </c>
      <c r="H4229" t="s">
        <v>7099</v>
      </c>
      <c r="I4229" t="s">
        <v>6028</v>
      </c>
      <c r="J4229" t="s">
        <v>5969</v>
      </c>
      <c r="K4229" t="s">
        <v>5975</v>
      </c>
      <c r="L4229" t="s">
        <v>5971</v>
      </c>
      <c r="M4229" t="s">
        <v>6029</v>
      </c>
      <c r="N4229" t="s">
        <v>1333</v>
      </c>
      <c r="O4229" t="s">
        <v>7916</v>
      </c>
      <c r="P4229">
        <v>0.5</v>
      </c>
      <c r="Q4229">
        <v>20</v>
      </c>
      <c r="R4229">
        <v>-3</v>
      </c>
      <c r="S4229">
        <v>23</v>
      </c>
      <c r="T4229">
        <v>-0.15</v>
      </c>
      <c r="U4229" t="s">
        <v>7895</v>
      </c>
      <c r="V4229" t="s">
        <v>10</v>
      </c>
      <c r="W4229" t="s">
        <v>18</v>
      </c>
    </row>
    <row r="4230" spans="1:23" x14ac:dyDescent="0.3">
      <c r="A4230" t="s">
        <v>3903</v>
      </c>
      <c r="B4230" s="4">
        <v>41502</v>
      </c>
      <c r="C4230" t="s">
        <v>7900</v>
      </c>
      <c r="D4230">
        <v>2013</v>
      </c>
      <c r="E4230" s="4">
        <v>41506</v>
      </c>
      <c r="F4230">
        <v>4</v>
      </c>
      <c r="G4230" t="s">
        <v>6983</v>
      </c>
      <c r="H4230" t="s">
        <v>7099</v>
      </c>
      <c r="I4230" t="s">
        <v>6028</v>
      </c>
      <c r="J4230" t="s">
        <v>5969</v>
      </c>
      <c r="K4230" t="s">
        <v>5975</v>
      </c>
      <c r="L4230" t="s">
        <v>5971</v>
      </c>
      <c r="M4230" t="s">
        <v>6029</v>
      </c>
      <c r="N4230" t="s">
        <v>137</v>
      </c>
      <c r="O4230" t="s">
        <v>7916</v>
      </c>
      <c r="P4230">
        <v>0.5</v>
      </c>
      <c r="Q4230">
        <v>44</v>
      </c>
      <c r="R4230">
        <v>-28</v>
      </c>
      <c r="S4230">
        <v>72</v>
      </c>
      <c r="T4230">
        <v>-0.63636363636363602</v>
      </c>
      <c r="U4230" t="s">
        <v>7892</v>
      </c>
      <c r="V4230" t="s">
        <v>10</v>
      </c>
      <c r="W4230" t="s">
        <v>18</v>
      </c>
    </row>
    <row r="4231" spans="1:23" x14ac:dyDescent="0.3">
      <c r="A4231" t="s">
        <v>3903</v>
      </c>
      <c r="B4231" s="4">
        <v>41502</v>
      </c>
      <c r="C4231" t="s">
        <v>7900</v>
      </c>
      <c r="D4231">
        <v>2013</v>
      </c>
      <c r="E4231" s="4">
        <v>41506</v>
      </c>
      <c r="F4231">
        <v>4</v>
      </c>
      <c r="G4231" t="s">
        <v>6983</v>
      </c>
      <c r="H4231" t="s">
        <v>7099</v>
      </c>
      <c r="I4231" t="s">
        <v>6028</v>
      </c>
      <c r="J4231" t="s">
        <v>5969</v>
      </c>
      <c r="K4231" t="s">
        <v>5975</v>
      </c>
      <c r="L4231" t="s">
        <v>5971</v>
      </c>
      <c r="M4231" t="s">
        <v>6029</v>
      </c>
      <c r="N4231" t="s">
        <v>598</v>
      </c>
      <c r="O4231" t="s">
        <v>7916</v>
      </c>
      <c r="P4231">
        <v>0.5</v>
      </c>
      <c r="Q4231">
        <v>51</v>
      </c>
      <c r="R4231">
        <v>-15</v>
      </c>
      <c r="S4231">
        <v>66</v>
      </c>
      <c r="T4231">
        <v>-0.29411764705882398</v>
      </c>
      <c r="U4231" t="s">
        <v>7895</v>
      </c>
      <c r="V4231" t="s">
        <v>10</v>
      </c>
      <c r="W4231" t="s">
        <v>48</v>
      </c>
    </row>
    <row r="4232" spans="1:23" x14ac:dyDescent="0.3">
      <c r="A4232" t="s">
        <v>3903</v>
      </c>
      <c r="B4232" s="4">
        <v>41502</v>
      </c>
      <c r="C4232" t="s">
        <v>7900</v>
      </c>
      <c r="D4232">
        <v>2013</v>
      </c>
      <c r="E4232" s="4">
        <v>41506</v>
      </c>
      <c r="F4232">
        <v>4</v>
      </c>
      <c r="G4232" t="s">
        <v>6983</v>
      </c>
      <c r="H4232" t="s">
        <v>7099</v>
      </c>
      <c r="I4232" t="s">
        <v>6028</v>
      </c>
      <c r="J4232" t="s">
        <v>5969</v>
      </c>
      <c r="K4232" t="s">
        <v>5975</v>
      </c>
      <c r="L4232" t="s">
        <v>5971</v>
      </c>
      <c r="M4232" t="s">
        <v>6029</v>
      </c>
      <c r="N4232" t="s">
        <v>62</v>
      </c>
      <c r="O4232" t="s">
        <v>7916</v>
      </c>
      <c r="P4232">
        <v>0.5</v>
      </c>
      <c r="Q4232">
        <v>50</v>
      </c>
      <c r="R4232">
        <v>-38</v>
      </c>
      <c r="S4232">
        <v>88</v>
      </c>
      <c r="T4232">
        <v>-0.76</v>
      </c>
      <c r="U4232" t="s">
        <v>7895</v>
      </c>
      <c r="V4232" t="s">
        <v>10</v>
      </c>
      <c r="W4232" t="s">
        <v>11</v>
      </c>
    </row>
    <row r="4233" spans="1:23" x14ac:dyDescent="0.3">
      <c r="A4233" t="s">
        <v>3995</v>
      </c>
      <c r="B4233" s="4">
        <v>41520</v>
      </c>
      <c r="C4233" t="s">
        <v>7901</v>
      </c>
      <c r="D4233">
        <v>2013</v>
      </c>
      <c r="E4233" s="4">
        <v>41524</v>
      </c>
      <c r="F4233">
        <v>4</v>
      </c>
      <c r="G4233" t="s">
        <v>6520</v>
      </c>
      <c r="H4233" t="s">
        <v>6080</v>
      </c>
      <c r="I4233" t="s">
        <v>6010</v>
      </c>
      <c r="J4233" t="s">
        <v>5981</v>
      </c>
      <c r="K4233" t="s">
        <v>5975</v>
      </c>
      <c r="L4233" t="s">
        <v>5971</v>
      </c>
      <c r="M4233" t="s">
        <v>6081</v>
      </c>
      <c r="N4233" t="s">
        <v>225</v>
      </c>
      <c r="O4233" t="s">
        <v>7916</v>
      </c>
      <c r="P4233">
        <v>0.5</v>
      </c>
      <c r="Q4233">
        <v>23</v>
      </c>
      <c r="R4233">
        <v>-6</v>
      </c>
      <c r="S4233">
        <v>29</v>
      </c>
      <c r="T4233">
        <v>-0.26086956521739102</v>
      </c>
      <c r="U4233" t="s">
        <v>7892</v>
      </c>
      <c r="V4233" t="s">
        <v>10</v>
      </c>
      <c r="W4233" t="s">
        <v>48</v>
      </c>
    </row>
    <row r="4234" spans="1:23" x14ac:dyDescent="0.3">
      <c r="A4234" t="s">
        <v>4008</v>
      </c>
      <c r="B4234" s="4">
        <v>41522</v>
      </c>
      <c r="C4234" t="s">
        <v>7901</v>
      </c>
      <c r="D4234">
        <v>2013</v>
      </c>
      <c r="E4234" s="4">
        <v>41525</v>
      </c>
      <c r="F4234">
        <v>3</v>
      </c>
      <c r="G4234" t="s">
        <v>6656</v>
      </c>
      <c r="H4234" t="s">
        <v>6394</v>
      </c>
      <c r="I4234" t="s">
        <v>6148</v>
      </c>
      <c r="J4234" t="s">
        <v>5969</v>
      </c>
      <c r="K4234" t="s">
        <v>5975</v>
      </c>
      <c r="L4234" t="s">
        <v>5988</v>
      </c>
      <c r="M4234" t="s">
        <v>6394</v>
      </c>
      <c r="N4234" t="s">
        <v>2084</v>
      </c>
      <c r="O4234" t="s">
        <v>7916</v>
      </c>
      <c r="P4234">
        <v>0.5</v>
      </c>
      <c r="Q4234">
        <v>23</v>
      </c>
      <c r="R4234">
        <v>-2</v>
      </c>
      <c r="S4234">
        <v>25</v>
      </c>
      <c r="T4234">
        <v>-8.6956521739130405E-2</v>
      </c>
      <c r="U4234" t="s">
        <v>7891</v>
      </c>
      <c r="V4234" t="s">
        <v>10</v>
      </c>
      <c r="W4234" t="s">
        <v>22</v>
      </c>
    </row>
    <row r="4235" spans="1:23" x14ac:dyDescent="0.3">
      <c r="A4235" t="s">
        <v>4016</v>
      </c>
      <c r="B4235" s="4">
        <v>41524</v>
      </c>
      <c r="C4235" t="s">
        <v>7901</v>
      </c>
      <c r="D4235">
        <v>2013</v>
      </c>
      <c r="E4235" s="4">
        <v>41529</v>
      </c>
      <c r="F4235">
        <v>5</v>
      </c>
      <c r="G4235" t="s">
        <v>6731</v>
      </c>
      <c r="H4235" t="s">
        <v>7099</v>
      </c>
      <c r="I4235" t="s">
        <v>6028</v>
      </c>
      <c r="J4235" t="s">
        <v>5969</v>
      </c>
      <c r="K4235" t="s">
        <v>5975</v>
      </c>
      <c r="L4235" t="s">
        <v>5971</v>
      </c>
      <c r="M4235" t="s">
        <v>6029</v>
      </c>
      <c r="N4235" t="s">
        <v>1333</v>
      </c>
      <c r="O4235" t="s">
        <v>7916</v>
      </c>
      <c r="P4235">
        <v>0.5</v>
      </c>
      <c r="Q4235">
        <v>20</v>
      </c>
      <c r="R4235">
        <v>-3</v>
      </c>
      <c r="S4235">
        <v>23</v>
      </c>
      <c r="T4235">
        <v>-0.15</v>
      </c>
      <c r="U4235" t="s">
        <v>7895</v>
      </c>
      <c r="V4235" t="s">
        <v>10</v>
      </c>
      <c r="W4235" t="s">
        <v>18</v>
      </c>
    </row>
    <row r="4236" spans="1:23" x14ac:dyDescent="0.3">
      <c r="A4236" t="s">
        <v>4016</v>
      </c>
      <c r="B4236" s="4">
        <v>41524</v>
      </c>
      <c r="C4236" t="s">
        <v>7901</v>
      </c>
      <c r="D4236">
        <v>2013</v>
      </c>
      <c r="E4236" s="4">
        <v>41529</v>
      </c>
      <c r="F4236">
        <v>5</v>
      </c>
      <c r="G4236" t="s">
        <v>6731</v>
      </c>
      <c r="H4236" t="s">
        <v>7099</v>
      </c>
      <c r="I4236" t="s">
        <v>6028</v>
      </c>
      <c r="J4236" t="s">
        <v>5969</v>
      </c>
      <c r="K4236" t="s">
        <v>5975</v>
      </c>
      <c r="L4236" t="s">
        <v>5971</v>
      </c>
      <c r="M4236" t="s">
        <v>6029</v>
      </c>
      <c r="N4236" t="s">
        <v>2096</v>
      </c>
      <c r="O4236" t="s">
        <v>7916</v>
      </c>
      <c r="P4236">
        <v>0.5</v>
      </c>
      <c r="Q4236">
        <v>14</v>
      </c>
      <c r="R4236">
        <v>-4</v>
      </c>
      <c r="S4236">
        <v>18</v>
      </c>
      <c r="T4236">
        <v>-0.28571428571428598</v>
      </c>
      <c r="U4236" t="s">
        <v>7895</v>
      </c>
      <c r="V4236" t="s">
        <v>10</v>
      </c>
      <c r="W4236" t="s">
        <v>29</v>
      </c>
    </row>
    <row r="4237" spans="1:23" x14ac:dyDescent="0.3">
      <c r="A4237" t="s">
        <v>4079</v>
      </c>
      <c r="B4237" s="4">
        <v>41537</v>
      </c>
      <c r="C4237" t="s">
        <v>7901</v>
      </c>
      <c r="D4237">
        <v>2013</v>
      </c>
      <c r="E4237" s="4">
        <v>41540</v>
      </c>
      <c r="F4237">
        <v>3</v>
      </c>
      <c r="G4237" t="s">
        <v>7186</v>
      </c>
      <c r="H4237" t="s">
        <v>5993</v>
      </c>
      <c r="I4237" t="s">
        <v>5980</v>
      </c>
      <c r="J4237" t="s">
        <v>5981</v>
      </c>
      <c r="K4237" t="s">
        <v>5975</v>
      </c>
      <c r="L4237" t="s">
        <v>5988</v>
      </c>
      <c r="M4237" t="s">
        <v>5994</v>
      </c>
      <c r="N4237" t="s">
        <v>42</v>
      </c>
      <c r="O4237" t="s">
        <v>7916</v>
      </c>
      <c r="P4237">
        <v>0.5</v>
      </c>
      <c r="Q4237">
        <v>110</v>
      </c>
      <c r="R4237">
        <v>-70</v>
      </c>
      <c r="S4237">
        <v>180</v>
      </c>
      <c r="T4237">
        <v>-0.63636363636363602</v>
      </c>
      <c r="U4237" t="s">
        <v>7892</v>
      </c>
      <c r="V4237" t="s">
        <v>10</v>
      </c>
      <c r="W4237" t="s">
        <v>18</v>
      </c>
    </row>
    <row r="4238" spans="1:23" x14ac:dyDescent="0.3">
      <c r="A4238" t="s">
        <v>4079</v>
      </c>
      <c r="B4238" s="4">
        <v>41537</v>
      </c>
      <c r="C4238" t="s">
        <v>7901</v>
      </c>
      <c r="D4238">
        <v>2013</v>
      </c>
      <c r="E4238" s="4">
        <v>41540</v>
      </c>
      <c r="F4238">
        <v>3</v>
      </c>
      <c r="G4238" t="s">
        <v>7186</v>
      </c>
      <c r="H4238" t="s">
        <v>5993</v>
      </c>
      <c r="I4238" t="s">
        <v>5980</v>
      </c>
      <c r="J4238" t="s">
        <v>5981</v>
      </c>
      <c r="K4238" t="s">
        <v>5975</v>
      </c>
      <c r="L4238" t="s">
        <v>5988</v>
      </c>
      <c r="M4238" t="s">
        <v>5994</v>
      </c>
      <c r="N4238" t="s">
        <v>756</v>
      </c>
      <c r="O4238" t="s">
        <v>7916</v>
      </c>
      <c r="P4238">
        <v>0.5</v>
      </c>
      <c r="Q4238">
        <v>14</v>
      </c>
      <c r="R4238">
        <v>0</v>
      </c>
      <c r="S4238">
        <v>14</v>
      </c>
      <c r="T4238">
        <v>0</v>
      </c>
      <c r="U4238" t="s">
        <v>7890</v>
      </c>
      <c r="V4238" t="s">
        <v>10</v>
      </c>
      <c r="W4238" t="s">
        <v>18</v>
      </c>
    </row>
    <row r="4239" spans="1:23" x14ac:dyDescent="0.3">
      <c r="A4239" t="s">
        <v>4079</v>
      </c>
      <c r="B4239" s="4">
        <v>41537</v>
      </c>
      <c r="C4239" t="s">
        <v>7901</v>
      </c>
      <c r="D4239">
        <v>2013</v>
      </c>
      <c r="E4239" s="4">
        <v>41540</v>
      </c>
      <c r="F4239">
        <v>3</v>
      </c>
      <c r="G4239" t="s">
        <v>7186</v>
      </c>
      <c r="H4239" t="s">
        <v>5993</v>
      </c>
      <c r="I4239" t="s">
        <v>5980</v>
      </c>
      <c r="J4239" t="s">
        <v>5981</v>
      </c>
      <c r="K4239" t="s">
        <v>5975</v>
      </c>
      <c r="L4239" t="s">
        <v>5988</v>
      </c>
      <c r="M4239" t="s">
        <v>5994</v>
      </c>
      <c r="N4239" t="s">
        <v>1344</v>
      </c>
      <c r="O4239" t="s">
        <v>7916</v>
      </c>
      <c r="P4239">
        <v>0.5</v>
      </c>
      <c r="Q4239">
        <v>73</v>
      </c>
      <c r="R4239">
        <v>-31</v>
      </c>
      <c r="S4239">
        <v>104</v>
      </c>
      <c r="T4239">
        <v>-0.42465753424657499</v>
      </c>
      <c r="U4239" t="s">
        <v>7899</v>
      </c>
      <c r="V4239" t="s">
        <v>10</v>
      </c>
      <c r="W4239" t="s">
        <v>48</v>
      </c>
    </row>
    <row r="4240" spans="1:23" x14ac:dyDescent="0.3">
      <c r="A4240" t="s">
        <v>4079</v>
      </c>
      <c r="B4240" s="4">
        <v>41537</v>
      </c>
      <c r="C4240" t="s">
        <v>7901</v>
      </c>
      <c r="D4240">
        <v>2013</v>
      </c>
      <c r="E4240" s="4">
        <v>41540</v>
      </c>
      <c r="F4240">
        <v>3</v>
      </c>
      <c r="G4240" t="s">
        <v>7186</v>
      </c>
      <c r="H4240" t="s">
        <v>5993</v>
      </c>
      <c r="I4240" t="s">
        <v>5980</v>
      </c>
      <c r="J4240" t="s">
        <v>5981</v>
      </c>
      <c r="K4240" t="s">
        <v>5975</v>
      </c>
      <c r="L4240" t="s">
        <v>5988</v>
      </c>
      <c r="M4240" t="s">
        <v>5994</v>
      </c>
      <c r="N4240" t="s">
        <v>294</v>
      </c>
      <c r="O4240" t="s">
        <v>7916</v>
      </c>
      <c r="P4240">
        <v>0.5</v>
      </c>
      <c r="Q4240">
        <v>32</v>
      </c>
      <c r="R4240">
        <v>-31</v>
      </c>
      <c r="S4240">
        <v>63</v>
      </c>
      <c r="T4240">
        <v>-0.96875</v>
      </c>
      <c r="U4240" t="s">
        <v>7899</v>
      </c>
      <c r="V4240" t="s">
        <v>10</v>
      </c>
      <c r="W4240" t="s">
        <v>29</v>
      </c>
    </row>
    <row r="4241" spans="1:23" x14ac:dyDescent="0.3">
      <c r="A4241" t="s">
        <v>4159</v>
      </c>
      <c r="B4241" s="4">
        <v>41556</v>
      </c>
      <c r="C4241" t="s">
        <v>7903</v>
      </c>
      <c r="D4241">
        <v>2013</v>
      </c>
      <c r="E4241" s="4">
        <v>41557</v>
      </c>
      <c r="F4241">
        <v>1</v>
      </c>
      <c r="G4241" t="s">
        <v>6146</v>
      </c>
      <c r="H4241" t="s">
        <v>6344</v>
      </c>
      <c r="I4241" t="s">
        <v>6071</v>
      </c>
      <c r="J4241" t="s">
        <v>5998</v>
      </c>
      <c r="K4241" t="s">
        <v>5975</v>
      </c>
      <c r="L4241" t="s">
        <v>5988</v>
      </c>
      <c r="M4241" t="s">
        <v>6344</v>
      </c>
      <c r="N4241" t="s">
        <v>403</v>
      </c>
      <c r="O4241" t="s">
        <v>7916</v>
      </c>
      <c r="P4241">
        <v>0.5</v>
      </c>
      <c r="Q4241">
        <v>27</v>
      </c>
      <c r="R4241">
        <v>-23</v>
      </c>
      <c r="S4241">
        <v>50</v>
      </c>
      <c r="T4241">
        <v>-0.85185185185185197</v>
      </c>
      <c r="U4241" t="s">
        <v>7891</v>
      </c>
      <c r="V4241" t="s">
        <v>10</v>
      </c>
      <c r="W4241" t="s">
        <v>18</v>
      </c>
    </row>
    <row r="4242" spans="1:23" x14ac:dyDescent="0.3">
      <c r="A4242" t="s">
        <v>4159</v>
      </c>
      <c r="B4242" s="4">
        <v>41556</v>
      </c>
      <c r="C4242" t="s">
        <v>7903</v>
      </c>
      <c r="D4242">
        <v>2013</v>
      </c>
      <c r="E4242" s="4">
        <v>41557</v>
      </c>
      <c r="F4242">
        <v>1</v>
      </c>
      <c r="G4242" t="s">
        <v>6146</v>
      </c>
      <c r="H4242" t="s">
        <v>6344</v>
      </c>
      <c r="I4242" t="s">
        <v>6071</v>
      </c>
      <c r="J4242" t="s">
        <v>5998</v>
      </c>
      <c r="K4242" t="s">
        <v>5975</v>
      </c>
      <c r="L4242" t="s">
        <v>5988</v>
      </c>
      <c r="M4242" t="s">
        <v>6344</v>
      </c>
      <c r="N4242" t="s">
        <v>874</v>
      </c>
      <c r="O4242" t="s">
        <v>7916</v>
      </c>
      <c r="P4242">
        <v>0.5</v>
      </c>
      <c r="Q4242">
        <v>14</v>
      </c>
      <c r="R4242">
        <v>-11</v>
      </c>
      <c r="S4242">
        <v>25</v>
      </c>
      <c r="T4242">
        <v>-0.78571428571428603</v>
      </c>
      <c r="U4242" t="s">
        <v>7895</v>
      </c>
      <c r="V4242" t="s">
        <v>10</v>
      </c>
      <c r="W4242" t="s">
        <v>29</v>
      </c>
    </row>
    <row r="4243" spans="1:23" x14ac:dyDescent="0.3">
      <c r="A4243" t="s">
        <v>4226</v>
      </c>
      <c r="B4243" s="4">
        <v>41580</v>
      </c>
      <c r="C4243" t="s">
        <v>7904</v>
      </c>
      <c r="D4243">
        <v>2013</v>
      </c>
      <c r="E4243" s="4">
        <v>41584</v>
      </c>
      <c r="F4243">
        <v>4</v>
      </c>
      <c r="G4243" t="s">
        <v>7162</v>
      </c>
      <c r="H4243" t="s">
        <v>6027</v>
      </c>
      <c r="I4243" t="s">
        <v>6028</v>
      </c>
      <c r="J4243" t="s">
        <v>5969</v>
      </c>
      <c r="K4243" t="s">
        <v>5975</v>
      </c>
      <c r="L4243" t="s">
        <v>5971</v>
      </c>
      <c r="M4243" t="s">
        <v>6029</v>
      </c>
      <c r="N4243" t="s">
        <v>611</v>
      </c>
      <c r="O4243" t="s">
        <v>7916</v>
      </c>
      <c r="P4243">
        <v>0.5</v>
      </c>
      <c r="Q4243">
        <v>125</v>
      </c>
      <c r="R4243">
        <v>-105</v>
      </c>
      <c r="S4243">
        <v>230</v>
      </c>
      <c r="T4243">
        <v>-0.84</v>
      </c>
      <c r="U4243" t="s">
        <v>7891</v>
      </c>
      <c r="V4243" t="s">
        <v>10</v>
      </c>
      <c r="W4243" t="s">
        <v>73</v>
      </c>
    </row>
    <row r="4244" spans="1:23" x14ac:dyDescent="0.3">
      <c r="A4244" t="s">
        <v>4226</v>
      </c>
      <c r="B4244" s="4">
        <v>41580</v>
      </c>
      <c r="C4244" t="s">
        <v>7904</v>
      </c>
      <c r="D4244">
        <v>2013</v>
      </c>
      <c r="E4244" s="4">
        <v>41584</v>
      </c>
      <c r="F4244">
        <v>4</v>
      </c>
      <c r="G4244" t="s">
        <v>7162</v>
      </c>
      <c r="H4244" t="s">
        <v>6027</v>
      </c>
      <c r="I4244" t="s">
        <v>6028</v>
      </c>
      <c r="J4244" t="s">
        <v>5969</v>
      </c>
      <c r="K4244" t="s">
        <v>5975</v>
      </c>
      <c r="L4244" t="s">
        <v>5971</v>
      </c>
      <c r="M4244" t="s">
        <v>6029</v>
      </c>
      <c r="N4244" t="s">
        <v>101</v>
      </c>
      <c r="O4244" t="s">
        <v>7916</v>
      </c>
      <c r="P4244">
        <v>0.5</v>
      </c>
      <c r="Q4244">
        <v>400</v>
      </c>
      <c r="R4244">
        <v>-256</v>
      </c>
      <c r="S4244">
        <v>656</v>
      </c>
      <c r="T4244">
        <v>-0.64</v>
      </c>
      <c r="U4244" t="s">
        <v>7910</v>
      </c>
      <c r="V4244" t="s">
        <v>10</v>
      </c>
      <c r="W4244" t="s">
        <v>22</v>
      </c>
    </row>
    <row r="4245" spans="1:23" x14ac:dyDescent="0.3">
      <c r="A4245" t="s">
        <v>3276</v>
      </c>
      <c r="B4245" s="4">
        <v>41319</v>
      </c>
      <c r="C4245" t="s">
        <v>7893</v>
      </c>
      <c r="D4245">
        <v>2013</v>
      </c>
      <c r="E4245" s="4">
        <v>41324</v>
      </c>
      <c r="F4245">
        <v>5</v>
      </c>
      <c r="G4245" t="s">
        <v>5986</v>
      </c>
      <c r="H4245" t="s">
        <v>6124</v>
      </c>
      <c r="I4245" t="s">
        <v>6010</v>
      </c>
      <c r="J4245" t="s">
        <v>5981</v>
      </c>
      <c r="K4245" t="s">
        <v>5970</v>
      </c>
      <c r="L4245" t="s">
        <v>5976</v>
      </c>
      <c r="M4245" t="s">
        <v>6011</v>
      </c>
      <c r="N4245" t="s">
        <v>2968</v>
      </c>
      <c r="O4245" t="s">
        <v>7916</v>
      </c>
      <c r="P4245">
        <v>0.5</v>
      </c>
      <c r="Q4245">
        <v>82</v>
      </c>
      <c r="R4245">
        <v>-18</v>
      </c>
      <c r="S4245">
        <v>100</v>
      </c>
      <c r="T4245">
        <v>-0.219512195121951</v>
      </c>
      <c r="U4245" t="s">
        <v>7892</v>
      </c>
      <c r="V4245" t="s">
        <v>10</v>
      </c>
      <c r="W4245" t="s">
        <v>91</v>
      </c>
    </row>
    <row r="4246" spans="1:23" x14ac:dyDescent="0.3">
      <c r="A4246" t="s">
        <v>3558</v>
      </c>
      <c r="B4246" s="4">
        <v>41425</v>
      </c>
      <c r="C4246" t="s">
        <v>7896</v>
      </c>
      <c r="D4246">
        <v>2013</v>
      </c>
      <c r="E4246" s="4">
        <v>41431</v>
      </c>
      <c r="F4246">
        <v>6</v>
      </c>
      <c r="G4246" t="s">
        <v>7565</v>
      </c>
      <c r="H4246" t="s">
        <v>6027</v>
      </c>
      <c r="I4246" t="s">
        <v>6028</v>
      </c>
      <c r="J4246" t="s">
        <v>5969</v>
      </c>
      <c r="K4246" t="s">
        <v>5975</v>
      </c>
      <c r="L4246" t="s">
        <v>5976</v>
      </c>
      <c r="M4246" t="s">
        <v>6029</v>
      </c>
      <c r="N4246" t="s">
        <v>1082</v>
      </c>
      <c r="O4246" t="s">
        <v>7916</v>
      </c>
      <c r="P4246">
        <v>0.5</v>
      </c>
      <c r="Q4246">
        <v>26</v>
      </c>
      <c r="R4246">
        <v>-12</v>
      </c>
      <c r="S4246">
        <v>38</v>
      </c>
      <c r="T4246">
        <v>-0.46153846153846201</v>
      </c>
      <c r="U4246" t="s">
        <v>7891</v>
      </c>
      <c r="V4246" t="s">
        <v>10</v>
      </c>
      <c r="W4246" t="s">
        <v>91</v>
      </c>
    </row>
    <row r="4247" spans="1:23" x14ac:dyDescent="0.3">
      <c r="A4247" t="s">
        <v>3558</v>
      </c>
      <c r="B4247" s="4">
        <v>41425</v>
      </c>
      <c r="C4247" t="s">
        <v>7896</v>
      </c>
      <c r="D4247">
        <v>2013</v>
      </c>
      <c r="E4247" s="4">
        <v>41431</v>
      </c>
      <c r="F4247">
        <v>6</v>
      </c>
      <c r="G4247" t="s">
        <v>7565</v>
      </c>
      <c r="H4247" t="s">
        <v>6027</v>
      </c>
      <c r="I4247" t="s">
        <v>6028</v>
      </c>
      <c r="J4247" t="s">
        <v>5969</v>
      </c>
      <c r="K4247" t="s">
        <v>5975</v>
      </c>
      <c r="L4247" t="s">
        <v>5976</v>
      </c>
      <c r="M4247" t="s">
        <v>6029</v>
      </c>
      <c r="N4247" t="s">
        <v>1178</v>
      </c>
      <c r="O4247" t="s">
        <v>7916</v>
      </c>
      <c r="P4247">
        <v>0.5</v>
      </c>
      <c r="Q4247">
        <v>16</v>
      </c>
      <c r="R4247">
        <v>-16</v>
      </c>
      <c r="S4247">
        <v>32</v>
      </c>
      <c r="T4247">
        <v>-1</v>
      </c>
      <c r="U4247" t="s">
        <v>7891</v>
      </c>
      <c r="V4247" t="s">
        <v>10</v>
      </c>
      <c r="W4247" t="s">
        <v>22</v>
      </c>
    </row>
    <row r="4248" spans="1:23" x14ac:dyDescent="0.3">
      <c r="A4248" t="s">
        <v>3560</v>
      </c>
      <c r="B4248" s="4">
        <v>41426</v>
      </c>
      <c r="C4248" t="s">
        <v>7898</v>
      </c>
      <c r="D4248">
        <v>2013</v>
      </c>
      <c r="E4248" s="4">
        <v>41430</v>
      </c>
      <c r="F4248">
        <v>4</v>
      </c>
      <c r="G4248" t="s">
        <v>6057</v>
      </c>
      <c r="H4248" t="s">
        <v>6344</v>
      </c>
      <c r="I4248" t="s">
        <v>6071</v>
      </c>
      <c r="J4248" t="s">
        <v>5998</v>
      </c>
      <c r="K4248" t="s">
        <v>5975</v>
      </c>
      <c r="L4248" t="s">
        <v>5976</v>
      </c>
      <c r="M4248" t="s">
        <v>6344</v>
      </c>
      <c r="N4248" t="s">
        <v>2558</v>
      </c>
      <c r="O4248" t="s">
        <v>7916</v>
      </c>
      <c r="P4248">
        <v>0.5</v>
      </c>
      <c r="Q4248">
        <v>54</v>
      </c>
      <c r="R4248">
        <v>-33</v>
      </c>
      <c r="S4248">
        <v>87</v>
      </c>
      <c r="T4248">
        <v>-0.61111111111111105</v>
      </c>
      <c r="U4248" t="s">
        <v>7910</v>
      </c>
      <c r="V4248" t="s">
        <v>10</v>
      </c>
      <c r="W4248" t="s">
        <v>11</v>
      </c>
    </row>
    <row r="4249" spans="1:23" x14ac:dyDescent="0.3">
      <c r="A4249" t="s">
        <v>3560</v>
      </c>
      <c r="B4249" s="4">
        <v>41426</v>
      </c>
      <c r="C4249" t="s">
        <v>7898</v>
      </c>
      <c r="D4249">
        <v>2013</v>
      </c>
      <c r="E4249" s="4">
        <v>41430</v>
      </c>
      <c r="F4249">
        <v>4</v>
      </c>
      <c r="G4249" t="s">
        <v>6057</v>
      </c>
      <c r="H4249" t="s">
        <v>6344</v>
      </c>
      <c r="I4249" t="s">
        <v>6071</v>
      </c>
      <c r="J4249" t="s">
        <v>5998</v>
      </c>
      <c r="K4249" t="s">
        <v>5975</v>
      </c>
      <c r="L4249" t="s">
        <v>5976</v>
      </c>
      <c r="M4249" t="s">
        <v>6344</v>
      </c>
      <c r="N4249" t="s">
        <v>2570</v>
      </c>
      <c r="O4249" t="s">
        <v>7916</v>
      </c>
      <c r="P4249">
        <v>0.5</v>
      </c>
      <c r="Q4249">
        <v>74</v>
      </c>
      <c r="R4249">
        <v>-57</v>
      </c>
      <c r="S4249">
        <v>131</v>
      </c>
      <c r="T4249">
        <v>-0.77027027027026995</v>
      </c>
      <c r="U4249" t="s">
        <v>7910</v>
      </c>
      <c r="V4249" t="s">
        <v>10</v>
      </c>
      <c r="W4249" t="s">
        <v>77</v>
      </c>
    </row>
    <row r="4250" spans="1:23" x14ac:dyDescent="0.3">
      <c r="A4250" t="s">
        <v>3579</v>
      </c>
      <c r="B4250" s="4">
        <v>41429</v>
      </c>
      <c r="C4250" t="s">
        <v>7898</v>
      </c>
      <c r="D4250">
        <v>2013</v>
      </c>
      <c r="E4250" s="4">
        <v>41433</v>
      </c>
      <c r="F4250">
        <v>4</v>
      </c>
      <c r="G4250" t="s">
        <v>6261</v>
      </c>
      <c r="H4250" t="s">
        <v>6021</v>
      </c>
      <c r="I4250" t="s">
        <v>5968</v>
      </c>
      <c r="J4250" t="s">
        <v>5969</v>
      </c>
      <c r="K4250" t="s">
        <v>5985</v>
      </c>
      <c r="L4250" t="s">
        <v>5976</v>
      </c>
      <c r="M4250" t="s">
        <v>6022</v>
      </c>
      <c r="N4250" t="s">
        <v>323</v>
      </c>
      <c r="O4250" t="s">
        <v>7916</v>
      </c>
      <c r="P4250">
        <v>0.5</v>
      </c>
      <c r="Q4250">
        <v>101</v>
      </c>
      <c r="R4250">
        <v>-89</v>
      </c>
      <c r="S4250">
        <v>190</v>
      </c>
      <c r="T4250">
        <v>-0.88118811881188097</v>
      </c>
      <c r="U4250" t="s">
        <v>7892</v>
      </c>
      <c r="V4250" t="s">
        <v>10</v>
      </c>
      <c r="W4250" t="s">
        <v>48</v>
      </c>
    </row>
    <row r="4251" spans="1:23" x14ac:dyDescent="0.3">
      <c r="A4251" t="s">
        <v>3579</v>
      </c>
      <c r="B4251" s="4">
        <v>41429</v>
      </c>
      <c r="C4251" t="s">
        <v>7898</v>
      </c>
      <c r="D4251">
        <v>2013</v>
      </c>
      <c r="E4251" s="4">
        <v>41433</v>
      </c>
      <c r="F4251">
        <v>4</v>
      </c>
      <c r="G4251" t="s">
        <v>6261</v>
      </c>
      <c r="H4251" t="s">
        <v>6021</v>
      </c>
      <c r="I4251" t="s">
        <v>5968</v>
      </c>
      <c r="J4251" t="s">
        <v>5969</v>
      </c>
      <c r="K4251" t="s">
        <v>5985</v>
      </c>
      <c r="L4251" t="s">
        <v>5976</v>
      </c>
      <c r="M4251" t="s">
        <v>6022</v>
      </c>
      <c r="N4251" t="s">
        <v>3581</v>
      </c>
      <c r="O4251" t="s">
        <v>7916</v>
      </c>
      <c r="P4251">
        <v>0.5</v>
      </c>
      <c r="Q4251">
        <v>30</v>
      </c>
      <c r="R4251">
        <v>-16</v>
      </c>
      <c r="S4251">
        <v>46</v>
      </c>
      <c r="T4251">
        <v>-0.53333333333333299</v>
      </c>
      <c r="U4251" t="s">
        <v>7891</v>
      </c>
      <c r="V4251" t="s">
        <v>10</v>
      </c>
      <c r="W4251" t="s">
        <v>91</v>
      </c>
    </row>
    <row r="4252" spans="1:23" x14ac:dyDescent="0.3">
      <c r="A4252" t="s">
        <v>3614</v>
      </c>
      <c r="B4252" s="4">
        <v>41435</v>
      </c>
      <c r="C4252" t="s">
        <v>7898</v>
      </c>
      <c r="D4252">
        <v>2013</v>
      </c>
      <c r="E4252" s="4">
        <v>41439</v>
      </c>
      <c r="F4252">
        <v>4</v>
      </c>
      <c r="G4252" t="s">
        <v>6316</v>
      </c>
      <c r="H4252" t="s">
        <v>6070</v>
      </c>
      <c r="I4252" t="s">
        <v>6071</v>
      </c>
      <c r="J4252" t="s">
        <v>5998</v>
      </c>
      <c r="K4252" t="s">
        <v>5985</v>
      </c>
      <c r="L4252" t="s">
        <v>5976</v>
      </c>
      <c r="M4252" t="s">
        <v>6072</v>
      </c>
      <c r="N4252" t="s">
        <v>1482</v>
      </c>
      <c r="O4252" t="s">
        <v>7916</v>
      </c>
      <c r="P4252">
        <v>0.5</v>
      </c>
      <c r="Q4252">
        <v>3400</v>
      </c>
      <c r="R4252">
        <v>-3060</v>
      </c>
      <c r="S4252">
        <v>6460</v>
      </c>
      <c r="T4252">
        <v>-0.9</v>
      </c>
      <c r="U4252" t="s">
        <v>7908</v>
      </c>
      <c r="V4252" t="s">
        <v>10</v>
      </c>
      <c r="W4252" t="s">
        <v>73</v>
      </c>
    </row>
    <row r="4253" spans="1:23" x14ac:dyDescent="0.3">
      <c r="A4253" t="s">
        <v>3779</v>
      </c>
      <c r="B4253" s="4">
        <v>41477</v>
      </c>
      <c r="C4253" t="s">
        <v>7909</v>
      </c>
      <c r="D4253">
        <v>2013</v>
      </c>
      <c r="E4253" s="4">
        <v>41481</v>
      </c>
      <c r="F4253">
        <v>4</v>
      </c>
      <c r="G4253" t="s">
        <v>6442</v>
      </c>
      <c r="H4253" t="s">
        <v>6465</v>
      </c>
      <c r="I4253" t="s">
        <v>6028</v>
      </c>
      <c r="J4253" t="s">
        <v>5969</v>
      </c>
      <c r="K4253" t="s">
        <v>5975</v>
      </c>
      <c r="L4253" t="s">
        <v>5976</v>
      </c>
      <c r="M4253" t="s">
        <v>6035</v>
      </c>
      <c r="N4253" t="s">
        <v>284</v>
      </c>
      <c r="O4253" t="s">
        <v>7916</v>
      </c>
      <c r="P4253">
        <v>0.5</v>
      </c>
      <c r="Q4253">
        <v>192</v>
      </c>
      <c r="R4253">
        <v>-123</v>
      </c>
      <c r="S4253">
        <v>315</v>
      </c>
      <c r="T4253">
        <v>-0.640625</v>
      </c>
      <c r="U4253" t="s">
        <v>7891</v>
      </c>
      <c r="V4253" t="s">
        <v>10</v>
      </c>
      <c r="W4253" t="s">
        <v>22</v>
      </c>
    </row>
    <row r="4254" spans="1:23" x14ac:dyDescent="0.3">
      <c r="A4254" t="s">
        <v>3779</v>
      </c>
      <c r="B4254" s="4">
        <v>41477</v>
      </c>
      <c r="C4254" t="s">
        <v>7909</v>
      </c>
      <c r="D4254">
        <v>2013</v>
      </c>
      <c r="E4254" s="4">
        <v>41481</v>
      </c>
      <c r="F4254">
        <v>4</v>
      </c>
      <c r="G4254" t="s">
        <v>6442</v>
      </c>
      <c r="H4254" t="s">
        <v>6465</v>
      </c>
      <c r="I4254" t="s">
        <v>6028</v>
      </c>
      <c r="J4254" t="s">
        <v>5969</v>
      </c>
      <c r="K4254" t="s">
        <v>5975</v>
      </c>
      <c r="L4254" t="s">
        <v>5976</v>
      </c>
      <c r="M4254" t="s">
        <v>6035</v>
      </c>
      <c r="N4254" t="s">
        <v>845</v>
      </c>
      <c r="O4254" t="s">
        <v>7916</v>
      </c>
      <c r="P4254">
        <v>0.5</v>
      </c>
      <c r="Q4254">
        <v>103</v>
      </c>
      <c r="R4254">
        <v>-2</v>
      </c>
      <c r="S4254">
        <v>105</v>
      </c>
      <c r="T4254">
        <v>-1.94174757281553E-2</v>
      </c>
      <c r="U4254" t="s">
        <v>7899</v>
      </c>
      <c r="V4254" t="s">
        <v>10</v>
      </c>
      <c r="W4254" t="s">
        <v>77</v>
      </c>
    </row>
    <row r="4255" spans="1:23" x14ac:dyDescent="0.3">
      <c r="A4255" t="s">
        <v>3916</v>
      </c>
      <c r="B4255" s="4">
        <v>41506</v>
      </c>
      <c r="C4255" t="s">
        <v>7900</v>
      </c>
      <c r="D4255">
        <v>2013</v>
      </c>
      <c r="E4255" s="4">
        <v>41513</v>
      </c>
      <c r="F4255">
        <v>7</v>
      </c>
      <c r="G4255" t="s">
        <v>7018</v>
      </c>
      <c r="H4255" t="s">
        <v>7344</v>
      </c>
      <c r="I4255" t="s">
        <v>5980</v>
      </c>
      <c r="J4255" t="s">
        <v>5981</v>
      </c>
      <c r="K4255" t="s">
        <v>5970</v>
      </c>
      <c r="L4255" t="s">
        <v>5976</v>
      </c>
      <c r="M4255" t="s">
        <v>6315</v>
      </c>
      <c r="N4255" t="s">
        <v>1082</v>
      </c>
      <c r="O4255" t="s">
        <v>7916</v>
      </c>
      <c r="P4255">
        <v>0.5</v>
      </c>
      <c r="Q4255">
        <v>52</v>
      </c>
      <c r="R4255">
        <v>-24</v>
      </c>
      <c r="S4255">
        <v>76</v>
      </c>
      <c r="T4255">
        <v>-0.46153846153846201</v>
      </c>
      <c r="U4255" t="s">
        <v>7910</v>
      </c>
      <c r="V4255" t="s">
        <v>10</v>
      </c>
      <c r="W4255" t="s">
        <v>91</v>
      </c>
    </row>
    <row r="4256" spans="1:23" x14ac:dyDescent="0.3">
      <c r="A4256" t="s">
        <v>3916</v>
      </c>
      <c r="B4256" s="4">
        <v>41506</v>
      </c>
      <c r="C4256" t="s">
        <v>7900</v>
      </c>
      <c r="D4256">
        <v>2013</v>
      </c>
      <c r="E4256" s="4">
        <v>41513</v>
      </c>
      <c r="F4256">
        <v>7</v>
      </c>
      <c r="G4256" t="s">
        <v>7018</v>
      </c>
      <c r="H4256" t="s">
        <v>7344</v>
      </c>
      <c r="I4256" t="s">
        <v>5980</v>
      </c>
      <c r="J4256" t="s">
        <v>5981</v>
      </c>
      <c r="K4256" t="s">
        <v>5970</v>
      </c>
      <c r="L4256" t="s">
        <v>5976</v>
      </c>
      <c r="M4256" t="s">
        <v>6315</v>
      </c>
      <c r="N4256" t="s">
        <v>3917</v>
      </c>
      <c r="O4256" t="s">
        <v>7916</v>
      </c>
      <c r="P4256">
        <v>0.5</v>
      </c>
      <c r="Q4256">
        <v>26</v>
      </c>
      <c r="R4256">
        <v>-2</v>
      </c>
      <c r="S4256">
        <v>28</v>
      </c>
      <c r="T4256">
        <v>-7.69230769230769E-2</v>
      </c>
      <c r="U4256" t="s">
        <v>7892</v>
      </c>
      <c r="V4256" t="s">
        <v>10</v>
      </c>
      <c r="W4256" t="s">
        <v>45</v>
      </c>
    </row>
    <row r="4257" spans="1:23" x14ac:dyDescent="0.3">
      <c r="A4257" t="s">
        <v>3916</v>
      </c>
      <c r="B4257" s="4">
        <v>41506</v>
      </c>
      <c r="C4257" t="s">
        <v>7900</v>
      </c>
      <c r="D4257">
        <v>2013</v>
      </c>
      <c r="E4257" s="4">
        <v>41513</v>
      </c>
      <c r="F4257">
        <v>7</v>
      </c>
      <c r="G4257" t="s">
        <v>7018</v>
      </c>
      <c r="H4257" t="s">
        <v>7344</v>
      </c>
      <c r="I4257" t="s">
        <v>5980</v>
      </c>
      <c r="J4257" t="s">
        <v>5981</v>
      </c>
      <c r="K4257" t="s">
        <v>5970</v>
      </c>
      <c r="L4257" t="s">
        <v>5976</v>
      </c>
      <c r="M4257" t="s">
        <v>6315</v>
      </c>
      <c r="N4257" t="s">
        <v>3918</v>
      </c>
      <c r="O4257" t="s">
        <v>7916</v>
      </c>
      <c r="P4257">
        <v>0.5</v>
      </c>
      <c r="Q4257">
        <v>40</v>
      </c>
      <c r="R4257">
        <v>-6</v>
      </c>
      <c r="S4257">
        <v>46</v>
      </c>
      <c r="T4257">
        <v>-0.15</v>
      </c>
      <c r="U4257" t="s">
        <v>7891</v>
      </c>
      <c r="V4257" t="s">
        <v>10</v>
      </c>
      <c r="W4257" t="s">
        <v>11</v>
      </c>
    </row>
    <row r="4258" spans="1:23" x14ac:dyDescent="0.3">
      <c r="A4258" t="s">
        <v>4031</v>
      </c>
      <c r="B4258" s="4">
        <v>41527</v>
      </c>
      <c r="C4258" t="s">
        <v>7901</v>
      </c>
      <c r="D4258">
        <v>2013</v>
      </c>
      <c r="E4258" s="4">
        <v>41532</v>
      </c>
      <c r="F4258">
        <v>5</v>
      </c>
      <c r="G4258" t="s">
        <v>7617</v>
      </c>
      <c r="H4258" t="s">
        <v>6070</v>
      </c>
      <c r="I4258" t="s">
        <v>6071</v>
      </c>
      <c r="J4258" t="s">
        <v>5998</v>
      </c>
      <c r="K4258" t="s">
        <v>5975</v>
      </c>
      <c r="L4258" t="s">
        <v>5976</v>
      </c>
      <c r="M4258" t="s">
        <v>6072</v>
      </c>
      <c r="N4258" t="s">
        <v>2138</v>
      </c>
      <c r="O4258" t="s">
        <v>7916</v>
      </c>
      <c r="P4258">
        <v>0.5</v>
      </c>
      <c r="Q4258">
        <v>20</v>
      </c>
      <c r="R4258">
        <v>-1</v>
      </c>
      <c r="S4258">
        <v>21</v>
      </c>
      <c r="T4258">
        <v>-0.05</v>
      </c>
      <c r="U4258" t="s">
        <v>7899</v>
      </c>
      <c r="V4258" t="s">
        <v>10</v>
      </c>
      <c r="W4258" t="s">
        <v>48</v>
      </c>
    </row>
    <row r="4259" spans="1:23" x14ac:dyDescent="0.3">
      <c r="A4259" t="s">
        <v>4067</v>
      </c>
      <c r="B4259" s="4">
        <v>41534</v>
      </c>
      <c r="C4259" t="s">
        <v>7901</v>
      </c>
      <c r="D4259">
        <v>2013</v>
      </c>
      <c r="E4259" s="4">
        <v>41540</v>
      </c>
      <c r="F4259">
        <v>6</v>
      </c>
      <c r="G4259" t="s">
        <v>6488</v>
      </c>
      <c r="H4259" t="s">
        <v>6093</v>
      </c>
      <c r="I4259" t="s">
        <v>5980</v>
      </c>
      <c r="J4259" t="s">
        <v>5981</v>
      </c>
      <c r="K4259" t="s">
        <v>5975</v>
      </c>
      <c r="L4259" t="s">
        <v>5976</v>
      </c>
      <c r="M4259" t="s">
        <v>6094</v>
      </c>
      <c r="N4259" t="s">
        <v>530</v>
      </c>
      <c r="O4259" t="s">
        <v>7916</v>
      </c>
      <c r="P4259">
        <v>0.5</v>
      </c>
      <c r="Q4259">
        <v>86</v>
      </c>
      <c r="R4259">
        <v>-47</v>
      </c>
      <c r="S4259">
        <v>133</v>
      </c>
      <c r="T4259">
        <v>-0.54651162790697705</v>
      </c>
      <c r="U4259" t="s">
        <v>7899</v>
      </c>
      <c r="V4259" t="s">
        <v>10</v>
      </c>
      <c r="W4259" t="s">
        <v>77</v>
      </c>
    </row>
    <row r="4260" spans="1:23" x14ac:dyDescent="0.3">
      <c r="A4260" t="s">
        <v>4067</v>
      </c>
      <c r="B4260" s="4">
        <v>41534</v>
      </c>
      <c r="C4260" t="s">
        <v>7901</v>
      </c>
      <c r="D4260">
        <v>2013</v>
      </c>
      <c r="E4260" s="4">
        <v>41540</v>
      </c>
      <c r="F4260">
        <v>6</v>
      </c>
      <c r="G4260" t="s">
        <v>6488</v>
      </c>
      <c r="H4260" t="s">
        <v>6093</v>
      </c>
      <c r="I4260" t="s">
        <v>5980</v>
      </c>
      <c r="J4260" t="s">
        <v>5981</v>
      </c>
      <c r="K4260" t="s">
        <v>5975</v>
      </c>
      <c r="L4260" t="s">
        <v>5976</v>
      </c>
      <c r="M4260" t="s">
        <v>6094</v>
      </c>
      <c r="N4260" t="s">
        <v>389</v>
      </c>
      <c r="O4260" t="s">
        <v>7916</v>
      </c>
      <c r="P4260">
        <v>0.5</v>
      </c>
      <c r="Q4260">
        <v>81</v>
      </c>
      <c r="R4260">
        <v>-42</v>
      </c>
      <c r="S4260">
        <v>123</v>
      </c>
      <c r="T4260">
        <v>-0.51851851851851805</v>
      </c>
      <c r="U4260" t="s">
        <v>7910</v>
      </c>
      <c r="V4260" t="s">
        <v>10</v>
      </c>
      <c r="W4260" t="s">
        <v>77</v>
      </c>
    </row>
    <row r="4261" spans="1:23" x14ac:dyDescent="0.3">
      <c r="A4261" t="s">
        <v>4076</v>
      </c>
      <c r="B4261" s="4">
        <v>41536</v>
      </c>
      <c r="C4261" t="s">
        <v>7901</v>
      </c>
      <c r="D4261">
        <v>2013</v>
      </c>
      <c r="E4261" s="4">
        <v>41541</v>
      </c>
      <c r="F4261">
        <v>5</v>
      </c>
      <c r="G4261" t="s">
        <v>6983</v>
      </c>
      <c r="H4261" t="s">
        <v>6554</v>
      </c>
      <c r="I4261" t="s">
        <v>6071</v>
      </c>
      <c r="J4261" t="s">
        <v>5998</v>
      </c>
      <c r="K4261" t="s">
        <v>5975</v>
      </c>
      <c r="L4261" t="s">
        <v>5976</v>
      </c>
      <c r="M4261" t="s">
        <v>6344</v>
      </c>
      <c r="N4261" t="s">
        <v>244</v>
      </c>
      <c r="O4261" t="s">
        <v>7916</v>
      </c>
      <c r="P4261">
        <v>0.5</v>
      </c>
      <c r="Q4261">
        <v>73</v>
      </c>
      <c r="R4261">
        <v>-7</v>
      </c>
      <c r="S4261">
        <v>80</v>
      </c>
      <c r="T4261">
        <v>-9.5890410958904104E-2</v>
      </c>
      <c r="U4261" t="s">
        <v>7891</v>
      </c>
      <c r="V4261" t="s">
        <v>10</v>
      </c>
      <c r="W4261" t="s">
        <v>22</v>
      </c>
    </row>
    <row r="4262" spans="1:23" x14ac:dyDescent="0.3">
      <c r="A4262" t="s">
        <v>4094</v>
      </c>
      <c r="B4262" s="4">
        <v>41538</v>
      </c>
      <c r="C4262" t="s">
        <v>7901</v>
      </c>
      <c r="D4262">
        <v>2013</v>
      </c>
      <c r="E4262" s="4">
        <v>41544</v>
      </c>
      <c r="F4262">
        <v>6</v>
      </c>
      <c r="G4262" t="s">
        <v>6095</v>
      </c>
      <c r="H4262" t="s">
        <v>5993</v>
      </c>
      <c r="I4262" t="s">
        <v>5980</v>
      </c>
      <c r="J4262" t="s">
        <v>5981</v>
      </c>
      <c r="K4262" t="s">
        <v>5985</v>
      </c>
      <c r="L4262" t="s">
        <v>5976</v>
      </c>
      <c r="M4262" t="s">
        <v>5994</v>
      </c>
      <c r="N4262" t="s">
        <v>1428</v>
      </c>
      <c r="O4262" t="s">
        <v>7916</v>
      </c>
      <c r="P4262">
        <v>0.5</v>
      </c>
      <c r="Q4262">
        <v>44</v>
      </c>
      <c r="R4262">
        <v>-29</v>
      </c>
      <c r="S4262">
        <v>73</v>
      </c>
      <c r="T4262">
        <v>-0.65909090909090895</v>
      </c>
      <c r="U4262" t="s">
        <v>7891</v>
      </c>
      <c r="V4262" t="s">
        <v>10</v>
      </c>
      <c r="W4262" t="s">
        <v>48</v>
      </c>
    </row>
    <row r="4263" spans="1:23" x14ac:dyDescent="0.3">
      <c r="A4263" t="s">
        <v>4102</v>
      </c>
      <c r="B4263" s="4">
        <v>41540</v>
      </c>
      <c r="C4263" t="s">
        <v>7901</v>
      </c>
      <c r="D4263">
        <v>2013</v>
      </c>
      <c r="E4263" s="4">
        <v>41546</v>
      </c>
      <c r="F4263">
        <v>6</v>
      </c>
      <c r="G4263" t="s">
        <v>6239</v>
      </c>
      <c r="H4263" t="s">
        <v>6070</v>
      </c>
      <c r="I4263" t="s">
        <v>6071</v>
      </c>
      <c r="J4263" t="s">
        <v>5998</v>
      </c>
      <c r="K4263" t="s">
        <v>5970</v>
      </c>
      <c r="L4263" t="s">
        <v>5976</v>
      </c>
      <c r="M4263" t="s">
        <v>6072</v>
      </c>
      <c r="N4263" t="s">
        <v>1044</v>
      </c>
      <c r="O4263" t="s">
        <v>7916</v>
      </c>
      <c r="P4263">
        <v>0.5</v>
      </c>
      <c r="Q4263">
        <v>69</v>
      </c>
      <c r="R4263">
        <v>-65</v>
      </c>
      <c r="S4263">
        <v>134</v>
      </c>
      <c r="T4263">
        <v>-0.94202898550724601</v>
      </c>
      <c r="U4263" t="s">
        <v>7895</v>
      </c>
      <c r="V4263" t="s">
        <v>10</v>
      </c>
      <c r="W4263" t="s">
        <v>73</v>
      </c>
    </row>
    <row r="4264" spans="1:23" x14ac:dyDescent="0.3">
      <c r="A4264" t="s">
        <v>4104</v>
      </c>
      <c r="B4264" s="4">
        <v>41541</v>
      </c>
      <c r="C4264" t="s">
        <v>7901</v>
      </c>
      <c r="D4264">
        <v>2013</v>
      </c>
      <c r="E4264" s="4">
        <v>41546</v>
      </c>
      <c r="F4264">
        <v>5</v>
      </c>
      <c r="G4264" t="s">
        <v>6069</v>
      </c>
      <c r="H4264" t="s">
        <v>6465</v>
      </c>
      <c r="I4264" t="s">
        <v>6028</v>
      </c>
      <c r="J4264" t="s">
        <v>5969</v>
      </c>
      <c r="K4264" t="s">
        <v>5985</v>
      </c>
      <c r="L4264" t="s">
        <v>5976</v>
      </c>
      <c r="M4264" t="s">
        <v>6035</v>
      </c>
      <c r="N4264" t="s">
        <v>4105</v>
      </c>
      <c r="O4264" t="s">
        <v>7916</v>
      </c>
      <c r="P4264">
        <v>0.5</v>
      </c>
      <c r="Q4264">
        <v>59</v>
      </c>
      <c r="R4264">
        <v>-1</v>
      </c>
      <c r="S4264">
        <v>60</v>
      </c>
      <c r="T4264">
        <v>-1.6949152542372899E-2</v>
      </c>
      <c r="U4264" t="s">
        <v>7891</v>
      </c>
      <c r="V4264" t="s">
        <v>10</v>
      </c>
      <c r="W4264" t="s">
        <v>91</v>
      </c>
    </row>
    <row r="4265" spans="1:23" x14ac:dyDescent="0.3">
      <c r="A4265" t="s">
        <v>4104</v>
      </c>
      <c r="B4265" s="4">
        <v>41541</v>
      </c>
      <c r="C4265" t="s">
        <v>7901</v>
      </c>
      <c r="D4265">
        <v>2013</v>
      </c>
      <c r="E4265" s="4">
        <v>41546</v>
      </c>
      <c r="F4265">
        <v>5</v>
      </c>
      <c r="G4265" t="s">
        <v>6069</v>
      </c>
      <c r="H4265" t="s">
        <v>6465</v>
      </c>
      <c r="I4265" t="s">
        <v>6028</v>
      </c>
      <c r="J4265" t="s">
        <v>5969</v>
      </c>
      <c r="K4265" t="s">
        <v>5985</v>
      </c>
      <c r="L4265" t="s">
        <v>5976</v>
      </c>
      <c r="M4265" t="s">
        <v>6035</v>
      </c>
      <c r="N4265" t="s">
        <v>1250</v>
      </c>
      <c r="O4265" t="s">
        <v>7916</v>
      </c>
      <c r="P4265">
        <v>0.5</v>
      </c>
      <c r="Q4265">
        <v>20</v>
      </c>
      <c r="R4265">
        <v>-5</v>
      </c>
      <c r="S4265">
        <v>25</v>
      </c>
      <c r="T4265">
        <v>-0.25</v>
      </c>
      <c r="U4265" t="s">
        <v>7891</v>
      </c>
      <c r="V4265" t="s">
        <v>10</v>
      </c>
      <c r="W4265" t="s">
        <v>91</v>
      </c>
    </row>
    <row r="4266" spans="1:23" x14ac:dyDescent="0.3">
      <c r="A4266" t="s">
        <v>4119</v>
      </c>
      <c r="B4266" s="4">
        <v>41542</v>
      </c>
      <c r="C4266" t="s">
        <v>7901</v>
      </c>
      <c r="D4266">
        <v>2013</v>
      </c>
      <c r="E4266" s="4">
        <v>41547</v>
      </c>
      <c r="F4266">
        <v>5</v>
      </c>
      <c r="G4266" t="s">
        <v>5995</v>
      </c>
      <c r="H4266" t="s">
        <v>6070</v>
      </c>
      <c r="I4266" t="s">
        <v>6071</v>
      </c>
      <c r="J4266" t="s">
        <v>5998</v>
      </c>
      <c r="K4266" t="s">
        <v>5975</v>
      </c>
      <c r="L4266" t="s">
        <v>5976</v>
      </c>
      <c r="M4266" t="s">
        <v>6072</v>
      </c>
      <c r="N4266" t="s">
        <v>525</v>
      </c>
      <c r="O4266" t="s">
        <v>7916</v>
      </c>
      <c r="P4266">
        <v>0.5</v>
      </c>
      <c r="Q4266">
        <v>139</v>
      </c>
      <c r="R4266">
        <v>-20</v>
      </c>
      <c r="S4266">
        <v>159</v>
      </c>
      <c r="T4266">
        <v>-0.14388489208633101</v>
      </c>
      <c r="U4266" t="s">
        <v>7899</v>
      </c>
      <c r="V4266" t="s">
        <v>10</v>
      </c>
      <c r="W4266" t="s">
        <v>73</v>
      </c>
    </row>
    <row r="4267" spans="1:23" x14ac:dyDescent="0.3">
      <c r="A4267" t="s">
        <v>4119</v>
      </c>
      <c r="B4267" s="4">
        <v>41542</v>
      </c>
      <c r="C4267" t="s">
        <v>7901</v>
      </c>
      <c r="D4267">
        <v>2013</v>
      </c>
      <c r="E4267" s="4">
        <v>41547</v>
      </c>
      <c r="F4267">
        <v>5</v>
      </c>
      <c r="G4267" t="s">
        <v>5995</v>
      </c>
      <c r="H4267" t="s">
        <v>6070</v>
      </c>
      <c r="I4267" t="s">
        <v>6071</v>
      </c>
      <c r="J4267" t="s">
        <v>5998</v>
      </c>
      <c r="K4267" t="s">
        <v>5975</v>
      </c>
      <c r="L4267" t="s">
        <v>5976</v>
      </c>
      <c r="M4267" t="s">
        <v>6072</v>
      </c>
      <c r="N4267" t="s">
        <v>1028</v>
      </c>
      <c r="O4267" t="s">
        <v>7916</v>
      </c>
      <c r="P4267">
        <v>0.5</v>
      </c>
      <c r="Q4267">
        <v>53</v>
      </c>
      <c r="R4267">
        <v>-33</v>
      </c>
      <c r="S4267">
        <v>86</v>
      </c>
      <c r="T4267">
        <v>-0.62264150943396201</v>
      </c>
      <c r="U4267" t="s">
        <v>7895</v>
      </c>
      <c r="V4267" t="s">
        <v>10</v>
      </c>
      <c r="W4267" t="s">
        <v>18</v>
      </c>
    </row>
    <row r="4268" spans="1:23" x14ac:dyDescent="0.3">
      <c r="A4268" t="s">
        <v>4119</v>
      </c>
      <c r="B4268" s="4">
        <v>41542</v>
      </c>
      <c r="C4268" t="s">
        <v>7901</v>
      </c>
      <c r="D4268">
        <v>2013</v>
      </c>
      <c r="E4268" s="4">
        <v>41547</v>
      </c>
      <c r="F4268">
        <v>5</v>
      </c>
      <c r="G4268" t="s">
        <v>5995</v>
      </c>
      <c r="H4268" t="s">
        <v>6070</v>
      </c>
      <c r="I4268" t="s">
        <v>6071</v>
      </c>
      <c r="J4268" t="s">
        <v>5998</v>
      </c>
      <c r="K4268" t="s">
        <v>5975</v>
      </c>
      <c r="L4268" t="s">
        <v>5976</v>
      </c>
      <c r="M4268" t="s">
        <v>6072</v>
      </c>
      <c r="N4268" t="s">
        <v>1428</v>
      </c>
      <c r="O4268" t="s">
        <v>7916</v>
      </c>
      <c r="P4268">
        <v>0.5</v>
      </c>
      <c r="Q4268">
        <v>74</v>
      </c>
      <c r="R4268">
        <v>-49</v>
      </c>
      <c r="S4268">
        <v>123</v>
      </c>
      <c r="T4268">
        <v>-0.66216216216216195</v>
      </c>
      <c r="U4268" t="s">
        <v>7899</v>
      </c>
      <c r="V4268" t="s">
        <v>10</v>
      </c>
      <c r="W4268" t="s">
        <v>48</v>
      </c>
    </row>
    <row r="4269" spans="1:23" x14ac:dyDescent="0.3">
      <c r="A4269" t="s">
        <v>4119</v>
      </c>
      <c r="B4269" s="4">
        <v>41542</v>
      </c>
      <c r="C4269" t="s">
        <v>7901</v>
      </c>
      <c r="D4269">
        <v>2013</v>
      </c>
      <c r="E4269" s="4">
        <v>41547</v>
      </c>
      <c r="F4269">
        <v>5</v>
      </c>
      <c r="G4269" t="s">
        <v>5995</v>
      </c>
      <c r="H4269" t="s">
        <v>6070</v>
      </c>
      <c r="I4269" t="s">
        <v>6071</v>
      </c>
      <c r="J4269" t="s">
        <v>5998</v>
      </c>
      <c r="K4269" t="s">
        <v>5975</v>
      </c>
      <c r="L4269" t="s">
        <v>5976</v>
      </c>
      <c r="M4269" t="s">
        <v>6072</v>
      </c>
      <c r="N4269" t="s">
        <v>2138</v>
      </c>
      <c r="O4269" t="s">
        <v>7916</v>
      </c>
      <c r="P4269">
        <v>0.5</v>
      </c>
      <c r="Q4269">
        <v>29</v>
      </c>
      <c r="R4269">
        <v>-2</v>
      </c>
      <c r="S4269">
        <v>31</v>
      </c>
      <c r="T4269">
        <v>-6.8965517241379296E-2</v>
      </c>
      <c r="U4269" t="s">
        <v>7897</v>
      </c>
      <c r="V4269" t="s">
        <v>10</v>
      </c>
      <c r="W4269" t="s">
        <v>48</v>
      </c>
    </row>
    <row r="4270" spans="1:23" x14ac:dyDescent="0.3">
      <c r="A4270" t="s">
        <v>4119</v>
      </c>
      <c r="B4270" s="4">
        <v>41542</v>
      </c>
      <c r="C4270" t="s">
        <v>7901</v>
      </c>
      <c r="D4270">
        <v>2013</v>
      </c>
      <c r="E4270" s="4">
        <v>41547</v>
      </c>
      <c r="F4270">
        <v>5</v>
      </c>
      <c r="G4270" t="s">
        <v>5995</v>
      </c>
      <c r="H4270" t="s">
        <v>6070</v>
      </c>
      <c r="I4270" t="s">
        <v>6071</v>
      </c>
      <c r="J4270" t="s">
        <v>5998</v>
      </c>
      <c r="K4270" t="s">
        <v>5975</v>
      </c>
      <c r="L4270" t="s">
        <v>5976</v>
      </c>
      <c r="M4270" t="s">
        <v>6072</v>
      </c>
      <c r="N4270" t="s">
        <v>528</v>
      </c>
      <c r="O4270" t="s">
        <v>7916</v>
      </c>
      <c r="P4270">
        <v>0.5</v>
      </c>
      <c r="Q4270">
        <v>50</v>
      </c>
      <c r="R4270">
        <v>-45</v>
      </c>
      <c r="S4270">
        <v>95</v>
      </c>
      <c r="T4270">
        <v>-0.9</v>
      </c>
      <c r="U4270" t="s">
        <v>7899</v>
      </c>
      <c r="V4270" t="s">
        <v>10</v>
      </c>
      <c r="W4270" t="s">
        <v>22</v>
      </c>
    </row>
    <row r="4271" spans="1:23" x14ac:dyDescent="0.3">
      <c r="A4271" t="s">
        <v>4131</v>
      </c>
      <c r="B4271" s="4">
        <v>41544</v>
      </c>
      <c r="C4271" t="s">
        <v>7901</v>
      </c>
      <c r="D4271">
        <v>2013</v>
      </c>
      <c r="E4271" s="4">
        <v>41549</v>
      </c>
      <c r="F4271">
        <v>5</v>
      </c>
      <c r="G4271" t="s">
        <v>6866</v>
      </c>
      <c r="H4271" t="s">
        <v>6124</v>
      </c>
      <c r="I4271" t="s">
        <v>6010</v>
      </c>
      <c r="J4271" t="s">
        <v>5981</v>
      </c>
      <c r="K4271" t="s">
        <v>5975</v>
      </c>
      <c r="L4271" t="s">
        <v>5976</v>
      </c>
      <c r="M4271" t="s">
        <v>6011</v>
      </c>
      <c r="N4271" t="s">
        <v>494</v>
      </c>
      <c r="O4271" t="s">
        <v>7916</v>
      </c>
      <c r="P4271">
        <v>0.5</v>
      </c>
      <c r="Q4271">
        <v>166</v>
      </c>
      <c r="R4271">
        <v>-140</v>
      </c>
      <c r="S4271">
        <v>306</v>
      </c>
      <c r="T4271">
        <v>-0.843373493975904</v>
      </c>
      <c r="U4271" t="s">
        <v>7908</v>
      </c>
      <c r="V4271" t="s">
        <v>10</v>
      </c>
      <c r="W4271" t="s">
        <v>18</v>
      </c>
    </row>
    <row r="4272" spans="1:23" x14ac:dyDescent="0.3">
      <c r="A4272" t="s">
        <v>4143</v>
      </c>
      <c r="B4272" s="4">
        <v>41548</v>
      </c>
      <c r="C4272" t="s">
        <v>7903</v>
      </c>
      <c r="D4272">
        <v>2013</v>
      </c>
      <c r="E4272" s="4">
        <v>41552</v>
      </c>
      <c r="F4272">
        <v>4</v>
      </c>
      <c r="G4272" t="s">
        <v>6469</v>
      </c>
      <c r="H4272" t="s">
        <v>6984</v>
      </c>
      <c r="I4272" t="s">
        <v>5968</v>
      </c>
      <c r="J4272" t="s">
        <v>5969</v>
      </c>
      <c r="K4272" t="s">
        <v>5975</v>
      </c>
      <c r="L4272" t="s">
        <v>5976</v>
      </c>
      <c r="M4272" t="s">
        <v>5967</v>
      </c>
      <c r="N4272" t="s">
        <v>1911</v>
      </c>
      <c r="O4272" t="s">
        <v>7916</v>
      </c>
      <c r="P4272">
        <v>0.5</v>
      </c>
      <c r="Q4272">
        <v>40</v>
      </c>
      <c r="R4272">
        <v>-31</v>
      </c>
      <c r="S4272">
        <v>71</v>
      </c>
      <c r="T4272">
        <v>-0.77500000000000002</v>
      </c>
      <c r="U4272" t="s">
        <v>7891</v>
      </c>
      <c r="V4272" t="s">
        <v>10</v>
      </c>
      <c r="W4272" t="s">
        <v>91</v>
      </c>
    </row>
    <row r="4273" spans="1:23" x14ac:dyDescent="0.3">
      <c r="A4273" t="s">
        <v>4152</v>
      </c>
      <c r="B4273" s="4">
        <v>41552</v>
      </c>
      <c r="C4273" t="s">
        <v>7903</v>
      </c>
      <c r="D4273">
        <v>2013</v>
      </c>
      <c r="E4273" s="4">
        <v>41556</v>
      </c>
      <c r="F4273">
        <v>4</v>
      </c>
      <c r="G4273" t="s">
        <v>6318</v>
      </c>
      <c r="H4273" t="s">
        <v>6080</v>
      </c>
      <c r="I4273" t="s">
        <v>6010</v>
      </c>
      <c r="J4273" t="s">
        <v>5981</v>
      </c>
      <c r="K4273" t="s">
        <v>5985</v>
      </c>
      <c r="L4273" t="s">
        <v>5976</v>
      </c>
      <c r="M4273" t="s">
        <v>6081</v>
      </c>
      <c r="N4273" t="s">
        <v>4153</v>
      </c>
      <c r="O4273" t="s">
        <v>7916</v>
      </c>
      <c r="P4273">
        <v>0.5</v>
      </c>
      <c r="Q4273">
        <v>24</v>
      </c>
      <c r="R4273">
        <v>-10</v>
      </c>
      <c r="S4273">
        <v>34</v>
      </c>
      <c r="T4273">
        <v>-0.41666666666666702</v>
      </c>
      <c r="U4273" t="s">
        <v>7890</v>
      </c>
      <c r="V4273" t="s">
        <v>10</v>
      </c>
      <c r="W4273" t="s">
        <v>11</v>
      </c>
    </row>
    <row r="4274" spans="1:23" x14ac:dyDescent="0.3">
      <c r="A4274" t="s">
        <v>4172</v>
      </c>
      <c r="B4274" s="4">
        <v>41559</v>
      </c>
      <c r="C4274" t="s">
        <v>7903</v>
      </c>
      <c r="D4274">
        <v>2013</v>
      </c>
      <c r="E4274" s="4">
        <v>41563</v>
      </c>
      <c r="F4274">
        <v>4</v>
      </c>
      <c r="G4274" t="s">
        <v>6888</v>
      </c>
      <c r="H4274" t="s">
        <v>6344</v>
      </c>
      <c r="I4274" t="s">
        <v>6071</v>
      </c>
      <c r="J4274" t="s">
        <v>5998</v>
      </c>
      <c r="K4274" t="s">
        <v>5975</v>
      </c>
      <c r="L4274" t="s">
        <v>5976</v>
      </c>
      <c r="M4274" t="s">
        <v>6344</v>
      </c>
      <c r="N4274" t="s">
        <v>55</v>
      </c>
      <c r="O4274" t="s">
        <v>7916</v>
      </c>
      <c r="P4274">
        <v>0.5</v>
      </c>
      <c r="Q4274">
        <v>18</v>
      </c>
      <c r="R4274">
        <v>-11</v>
      </c>
      <c r="S4274">
        <v>29</v>
      </c>
      <c r="T4274">
        <v>-0.61111111111111105</v>
      </c>
      <c r="U4274" t="s">
        <v>7892</v>
      </c>
      <c r="V4274" t="s">
        <v>10</v>
      </c>
      <c r="W4274" t="s">
        <v>48</v>
      </c>
    </row>
    <row r="4275" spans="1:23" x14ac:dyDescent="0.3">
      <c r="A4275" t="s">
        <v>4254</v>
      </c>
      <c r="B4275" s="4">
        <v>41587</v>
      </c>
      <c r="C4275" t="s">
        <v>7904</v>
      </c>
      <c r="D4275">
        <v>2013</v>
      </c>
      <c r="E4275" s="4">
        <v>41592</v>
      </c>
      <c r="F4275">
        <v>5</v>
      </c>
      <c r="G4275" t="s">
        <v>6476</v>
      </c>
      <c r="H4275" t="s">
        <v>6262</v>
      </c>
      <c r="I4275" t="s">
        <v>6071</v>
      </c>
      <c r="J4275" t="s">
        <v>5998</v>
      </c>
      <c r="K4275" t="s">
        <v>5975</v>
      </c>
      <c r="L4275" t="s">
        <v>5976</v>
      </c>
      <c r="M4275" t="s">
        <v>6262</v>
      </c>
      <c r="N4275" t="s">
        <v>416</v>
      </c>
      <c r="O4275" t="s">
        <v>7916</v>
      </c>
      <c r="P4275">
        <v>0.5</v>
      </c>
      <c r="Q4275">
        <v>396</v>
      </c>
      <c r="R4275">
        <v>-317</v>
      </c>
      <c r="S4275">
        <v>713</v>
      </c>
      <c r="T4275">
        <v>-0.80050505050505005</v>
      </c>
      <c r="U4275" t="s">
        <v>7892</v>
      </c>
      <c r="V4275" t="s">
        <v>10</v>
      </c>
      <c r="W4275" t="s">
        <v>22</v>
      </c>
    </row>
    <row r="4276" spans="1:23" x14ac:dyDescent="0.3">
      <c r="A4276" t="s">
        <v>4301</v>
      </c>
      <c r="B4276" s="4">
        <v>41597</v>
      </c>
      <c r="C4276" t="s">
        <v>7904</v>
      </c>
      <c r="D4276">
        <v>2013</v>
      </c>
      <c r="E4276" s="4">
        <v>41601</v>
      </c>
      <c r="F4276">
        <v>4</v>
      </c>
      <c r="G4276" t="s">
        <v>7677</v>
      </c>
      <c r="H4276" t="s">
        <v>6027</v>
      </c>
      <c r="I4276" t="s">
        <v>6028</v>
      </c>
      <c r="J4276" t="s">
        <v>5969</v>
      </c>
      <c r="K4276" t="s">
        <v>5975</v>
      </c>
      <c r="L4276" t="s">
        <v>5976</v>
      </c>
      <c r="M4276" t="s">
        <v>6029</v>
      </c>
      <c r="N4276" t="s">
        <v>4302</v>
      </c>
      <c r="O4276" t="s">
        <v>7916</v>
      </c>
      <c r="P4276">
        <v>0.5</v>
      </c>
      <c r="Q4276">
        <v>47</v>
      </c>
      <c r="R4276">
        <v>-32</v>
      </c>
      <c r="S4276">
        <v>79</v>
      </c>
      <c r="T4276">
        <v>-0.680851063829787</v>
      </c>
      <c r="U4276" t="s">
        <v>7899</v>
      </c>
      <c r="V4276" t="s">
        <v>10</v>
      </c>
      <c r="W4276" t="s">
        <v>29</v>
      </c>
    </row>
    <row r="4277" spans="1:23" x14ac:dyDescent="0.3">
      <c r="A4277" t="s">
        <v>4406</v>
      </c>
      <c r="B4277" s="4">
        <v>41618</v>
      </c>
      <c r="C4277" t="s">
        <v>7906</v>
      </c>
      <c r="D4277">
        <v>2013</v>
      </c>
      <c r="E4277" s="4">
        <v>41623</v>
      </c>
      <c r="F4277">
        <v>5</v>
      </c>
      <c r="G4277" t="s">
        <v>7155</v>
      </c>
      <c r="H4277" t="s">
        <v>6070</v>
      </c>
      <c r="I4277" t="s">
        <v>6071</v>
      </c>
      <c r="J4277" t="s">
        <v>5998</v>
      </c>
      <c r="K4277" t="s">
        <v>5985</v>
      </c>
      <c r="L4277" t="s">
        <v>5976</v>
      </c>
      <c r="M4277" t="s">
        <v>6072</v>
      </c>
      <c r="N4277" t="s">
        <v>1259</v>
      </c>
      <c r="O4277" t="s">
        <v>7916</v>
      </c>
      <c r="P4277">
        <v>0.5</v>
      </c>
      <c r="Q4277">
        <v>94</v>
      </c>
      <c r="R4277">
        <v>-19</v>
      </c>
      <c r="S4277">
        <v>113</v>
      </c>
      <c r="T4277">
        <v>-0.20212765957446799</v>
      </c>
      <c r="U4277" t="s">
        <v>7891</v>
      </c>
      <c r="V4277" t="s">
        <v>10</v>
      </c>
      <c r="W4277" t="s">
        <v>73</v>
      </c>
    </row>
    <row r="4278" spans="1:23" x14ac:dyDescent="0.3">
      <c r="A4278" t="s">
        <v>4452</v>
      </c>
      <c r="B4278" s="4">
        <v>41627</v>
      </c>
      <c r="C4278" t="s">
        <v>7906</v>
      </c>
      <c r="D4278">
        <v>2013</v>
      </c>
      <c r="E4278" s="4">
        <v>41633</v>
      </c>
      <c r="F4278">
        <v>6</v>
      </c>
      <c r="G4278" t="s">
        <v>6606</v>
      </c>
      <c r="H4278" t="s">
        <v>6394</v>
      </c>
      <c r="I4278" t="s">
        <v>6148</v>
      </c>
      <c r="J4278" t="s">
        <v>5969</v>
      </c>
      <c r="K4278" t="s">
        <v>5975</v>
      </c>
      <c r="L4278" t="s">
        <v>5976</v>
      </c>
      <c r="M4278" t="s">
        <v>6394</v>
      </c>
      <c r="N4278" t="s">
        <v>2461</v>
      </c>
      <c r="O4278" t="s">
        <v>7916</v>
      </c>
      <c r="P4278">
        <v>0.5</v>
      </c>
      <c r="Q4278">
        <v>13</v>
      </c>
      <c r="R4278">
        <v>-7</v>
      </c>
      <c r="S4278">
        <v>20</v>
      </c>
      <c r="T4278">
        <v>-0.53846153846153799</v>
      </c>
      <c r="U4278" t="s">
        <v>7890</v>
      </c>
      <c r="V4278" t="s">
        <v>10</v>
      </c>
      <c r="W4278" t="s">
        <v>11</v>
      </c>
    </row>
    <row r="4279" spans="1:23" x14ac:dyDescent="0.3">
      <c r="A4279" t="s">
        <v>4452</v>
      </c>
      <c r="B4279" s="4">
        <v>41627</v>
      </c>
      <c r="C4279" t="s">
        <v>7906</v>
      </c>
      <c r="D4279">
        <v>2013</v>
      </c>
      <c r="E4279" s="4">
        <v>41633</v>
      </c>
      <c r="F4279">
        <v>6</v>
      </c>
      <c r="G4279" t="s">
        <v>6606</v>
      </c>
      <c r="H4279" t="s">
        <v>6394</v>
      </c>
      <c r="I4279" t="s">
        <v>6148</v>
      </c>
      <c r="J4279" t="s">
        <v>5969</v>
      </c>
      <c r="K4279" t="s">
        <v>5975</v>
      </c>
      <c r="L4279" t="s">
        <v>5976</v>
      </c>
      <c r="M4279" t="s">
        <v>6394</v>
      </c>
      <c r="N4279" t="s">
        <v>240</v>
      </c>
      <c r="O4279" t="s">
        <v>7916</v>
      </c>
      <c r="P4279">
        <v>0.5</v>
      </c>
      <c r="Q4279">
        <v>114</v>
      </c>
      <c r="R4279">
        <v>-21</v>
      </c>
      <c r="S4279">
        <v>135</v>
      </c>
      <c r="T4279">
        <v>-0.18421052631578899</v>
      </c>
      <c r="U4279" t="s">
        <v>7892</v>
      </c>
      <c r="V4279" t="s">
        <v>10</v>
      </c>
      <c r="W4279" t="s">
        <v>22</v>
      </c>
    </row>
    <row r="4280" spans="1:23" x14ac:dyDescent="0.3">
      <c r="A4280" t="s">
        <v>4481</v>
      </c>
      <c r="B4280" s="4">
        <v>41633</v>
      </c>
      <c r="C4280" t="s">
        <v>7906</v>
      </c>
      <c r="D4280">
        <v>2013</v>
      </c>
      <c r="E4280" s="4">
        <v>41637</v>
      </c>
      <c r="F4280">
        <v>4</v>
      </c>
      <c r="G4280" t="s">
        <v>6295</v>
      </c>
      <c r="H4280" t="s">
        <v>7228</v>
      </c>
      <c r="I4280" t="s">
        <v>6148</v>
      </c>
      <c r="J4280" t="s">
        <v>5969</v>
      </c>
      <c r="K4280" t="s">
        <v>5985</v>
      </c>
      <c r="L4280" t="s">
        <v>5976</v>
      </c>
      <c r="M4280" t="s">
        <v>6147</v>
      </c>
      <c r="N4280" t="s">
        <v>2412</v>
      </c>
      <c r="O4280" t="s">
        <v>7916</v>
      </c>
      <c r="P4280">
        <v>0.5</v>
      </c>
      <c r="Q4280">
        <v>39</v>
      </c>
      <c r="R4280">
        <v>-25</v>
      </c>
      <c r="S4280">
        <v>64</v>
      </c>
      <c r="T4280">
        <v>-0.64102564102564097</v>
      </c>
      <c r="U4280" t="s">
        <v>7897</v>
      </c>
      <c r="V4280" t="s">
        <v>10</v>
      </c>
      <c r="W4280" t="s">
        <v>45</v>
      </c>
    </row>
    <row r="4281" spans="1:23" x14ac:dyDescent="0.3">
      <c r="A4281" t="s">
        <v>4481</v>
      </c>
      <c r="B4281" s="4">
        <v>41633</v>
      </c>
      <c r="C4281" t="s">
        <v>7906</v>
      </c>
      <c r="D4281">
        <v>2013</v>
      </c>
      <c r="E4281" s="4">
        <v>41637</v>
      </c>
      <c r="F4281">
        <v>4</v>
      </c>
      <c r="G4281" t="s">
        <v>6295</v>
      </c>
      <c r="H4281" t="s">
        <v>7228</v>
      </c>
      <c r="I4281" t="s">
        <v>6148</v>
      </c>
      <c r="J4281" t="s">
        <v>5969</v>
      </c>
      <c r="K4281" t="s">
        <v>5985</v>
      </c>
      <c r="L4281" t="s">
        <v>5976</v>
      </c>
      <c r="M4281" t="s">
        <v>6147</v>
      </c>
      <c r="N4281" t="s">
        <v>1294</v>
      </c>
      <c r="O4281" t="s">
        <v>7916</v>
      </c>
      <c r="P4281">
        <v>0.5</v>
      </c>
      <c r="Q4281">
        <v>49</v>
      </c>
      <c r="R4281">
        <v>-17</v>
      </c>
      <c r="S4281">
        <v>66</v>
      </c>
      <c r="T4281">
        <v>-0.34693877551020402</v>
      </c>
      <c r="U4281" t="s">
        <v>7895</v>
      </c>
      <c r="V4281" t="s">
        <v>10</v>
      </c>
      <c r="W4281" t="s">
        <v>22</v>
      </c>
    </row>
    <row r="4282" spans="1:23" x14ac:dyDescent="0.3">
      <c r="A4282" t="s">
        <v>3311</v>
      </c>
      <c r="B4282" s="4">
        <v>41330</v>
      </c>
      <c r="C4282" t="s">
        <v>7893</v>
      </c>
      <c r="D4282">
        <v>2013</v>
      </c>
      <c r="E4282" s="4">
        <v>41334</v>
      </c>
      <c r="F4282">
        <v>4</v>
      </c>
      <c r="G4282" t="s">
        <v>6036</v>
      </c>
      <c r="H4282" t="s">
        <v>6915</v>
      </c>
      <c r="I4282" t="s">
        <v>6071</v>
      </c>
      <c r="J4282" t="s">
        <v>5998</v>
      </c>
      <c r="K4282" t="s">
        <v>5985</v>
      </c>
      <c r="L4282" t="s">
        <v>5976</v>
      </c>
      <c r="M4282" t="s">
        <v>6072</v>
      </c>
      <c r="N4282" t="s">
        <v>1588</v>
      </c>
      <c r="O4282" t="s">
        <v>7916</v>
      </c>
      <c r="P4282">
        <v>0.5</v>
      </c>
      <c r="Q4282">
        <v>1322</v>
      </c>
      <c r="R4282">
        <v>-317</v>
      </c>
      <c r="S4282">
        <v>1639</v>
      </c>
      <c r="T4282">
        <v>-0.23978819969742801</v>
      </c>
      <c r="U4282" t="s">
        <v>7910</v>
      </c>
      <c r="V4282" t="s">
        <v>14</v>
      </c>
      <c r="W4282" t="s">
        <v>15</v>
      </c>
    </row>
    <row r="4283" spans="1:23" x14ac:dyDescent="0.3">
      <c r="A4283" t="s">
        <v>3311</v>
      </c>
      <c r="B4283" s="4">
        <v>41330</v>
      </c>
      <c r="C4283" t="s">
        <v>7893</v>
      </c>
      <c r="D4283">
        <v>2013</v>
      </c>
      <c r="E4283" s="4">
        <v>41334</v>
      </c>
      <c r="F4283">
        <v>4</v>
      </c>
      <c r="G4283" t="s">
        <v>6036</v>
      </c>
      <c r="H4283" t="s">
        <v>6915</v>
      </c>
      <c r="I4283" t="s">
        <v>6071</v>
      </c>
      <c r="J4283" t="s">
        <v>5998</v>
      </c>
      <c r="K4283" t="s">
        <v>5985</v>
      </c>
      <c r="L4283" t="s">
        <v>5976</v>
      </c>
      <c r="M4283" t="s">
        <v>6072</v>
      </c>
      <c r="N4283" t="s">
        <v>3312</v>
      </c>
      <c r="O4283" t="s">
        <v>7916</v>
      </c>
      <c r="P4283">
        <v>0.5</v>
      </c>
      <c r="Q4283">
        <v>143</v>
      </c>
      <c r="R4283">
        <v>-106</v>
      </c>
      <c r="S4283">
        <v>249</v>
      </c>
      <c r="T4283">
        <v>-0.74125874125874103</v>
      </c>
      <c r="U4283" t="s">
        <v>7897</v>
      </c>
      <c r="V4283" t="s">
        <v>14</v>
      </c>
      <c r="W4283" t="s">
        <v>116</v>
      </c>
    </row>
    <row r="4284" spans="1:23" x14ac:dyDescent="0.3">
      <c r="A4284" t="s">
        <v>3311</v>
      </c>
      <c r="B4284" s="4">
        <v>41330</v>
      </c>
      <c r="C4284" t="s">
        <v>7893</v>
      </c>
      <c r="D4284">
        <v>2013</v>
      </c>
      <c r="E4284" s="4">
        <v>41334</v>
      </c>
      <c r="F4284">
        <v>4</v>
      </c>
      <c r="G4284" t="s">
        <v>6036</v>
      </c>
      <c r="H4284" t="s">
        <v>6915</v>
      </c>
      <c r="I4284" t="s">
        <v>6071</v>
      </c>
      <c r="J4284" t="s">
        <v>5998</v>
      </c>
      <c r="K4284" t="s">
        <v>5985</v>
      </c>
      <c r="L4284" t="s">
        <v>5976</v>
      </c>
      <c r="M4284" t="s">
        <v>6072</v>
      </c>
      <c r="N4284" t="s">
        <v>1471</v>
      </c>
      <c r="O4284" t="s">
        <v>7916</v>
      </c>
      <c r="P4284">
        <v>0.5</v>
      </c>
      <c r="Q4284">
        <v>773</v>
      </c>
      <c r="R4284">
        <v>-681</v>
      </c>
      <c r="S4284">
        <v>1454</v>
      </c>
      <c r="T4284">
        <v>-0.88098318240620999</v>
      </c>
      <c r="U4284" t="s">
        <v>7913</v>
      </c>
      <c r="V4284" t="s">
        <v>57</v>
      </c>
      <c r="W4284" t="s">
        <v>70</v>
      </c>
    </row>
    <row r="4285" spans="1:23" x14ac:dyDescent="0.3">
      <c r="A4285" t="s">
        <v>3517</v>
      </c>
      <c r="B4285" s="4">
        <v>41411</v>
      </c>
      <c r="C4285" t="s">
        <v>7896</v>
      </c>
      <c r="D4285">
        <v>2013</v>
      </c>
      <c r="E4285" s="4">
        <v>41416</v>
      </c>
      <c r="F4285">
        <v>5</v>
      </c>
      <c r="G4285" t="s">
        <v>6623</v>
      </c>
      <c r="H4285" t="s">
        <v>7561</v>
      </c>
      <c r="I4285" t="s">
        <v>5968</v>
      </c>
      <c r="J4285" t="s">
        <v>5969</v>
      </c>
      <c r="K4285" t="s">
        <v>5975</v>
      </c>
      <c r="L4285" t="s">
        <v>5976</v>
      </c>
      <c r="M4285" t="s">
        <v>7252</v>
      </c>
      <c r="N4285" t="s">
        <v>740</v>
      </c>
      <c r="O4285" t="s">
        <v>7916</v>
      </c>
      <c r="P4285">
        <v>0.5</v>
      </c>
      <c r="Q4285">
        <v>304</v>
      </c>
      <c r="R4285">
        <v>-292</v>
      </c>
      <c r="S4285">
        <v>596</v>
      </c>
      <c r="T4285">
        <v>-0.96052631578947401</v>
      </c>
      <c r="U4285" t="s">
        <v>7910</v>
      </c>
      <c r="V4285" t="s">
        <v>57</v>
      </c>
      <c r="W4285" t="s">
        <v>96</v>
      </c>
    </row>
    <row r="4286" spans="1:23" x14ac:dyDescent="0.3">
      <c r="A4286" t="s">
        <v>3558</v>
      </c>
      <c r="B4286" s="4">
        <v>41425</v>
      </c>
      <c r="C4286" t="s">
        <v>7896</v>
      </c>
      <c r="D4286">
        <v>2013</v>
      </c>
      <c r="E4286" s="4">
        <v>41431</v>
      </c>
      <c r="F4286">
        <v>6</v>
      </c>
      <c r="G4286" t="s">
        <v>7565</v>
      </c>
      <c r="H4286" t="s">
        <v>6027</v>
      </c>
      <c r="I4286" t="s">
        <v>6028</v>
      </c>
      <c r="J4286" t="s">
        <v>5969</v>
      </c>
      <c r="K4286" t="s">
        <v>5975</v>
      </c>
      <c r="L4286" t="s">
        <v>5976</v>
      </c>
      <c r="M4286" t="s">
        <v>6029</v>
      </c>
      <c r="N4286" t="s">
        <v>1646</v>
      </c>
      <c r="O4286" t="s">
        <v>7916</v>
      </c>
      <c r="P4286">
        <v>0.5</v>
      </c>
      <c r="Q4286">
        <v>920</v>
      </c>
      <c r="R4286">
        <v>-276</v>
      </c>
      <c r="S4286">
        <v>1196</v>
      </c>
      <c r="T4286">
        <v>-0.3</v>
      </c>
      <c r="U4286" t="s">
        <v>7892</v>
      </c>
      <c r="V4286" t="s">
        <v>14</v>
      </c>
      <c r="W4286" t="s">
        <v>36</v>
      </c>
    </row>
    <row r="4287" spans="1:23" x14ac:dyDescent="0.3">
      <c r="A4287" t="s">
        <v>3558</v>
      </c>
      <c r="B4287" s="4">
        <v>41425</v>
      </c>
      <c r="C4287" t="s">
        <v>7896</v>
      </c>
      <c r="D4287">
        <v>2013</v>
      </c>
      <c r="E4287" s="4">
        <v>41431</v>
      </c>
      <c r="F4287">
        <v>6</v>
      </c>
      <c r="G4287" t="s">
        <v>7565</v>
      </c>
      <c r="H4287" t="s">
        <v>6027</v>
      </c>
      <c r="I4287" t="s">
        <v>6028</v>
      </c>
      <c r="J4287" t="s">
        <v>5969</v>
      </c>
      <c r="K4287" t="s">
        <v>5975</v>
      </c>
      <c r="L4287" t="s">
        <v>5976</v>
      </c>
      <c r="M4287" t="s">
        <v>6029</v>
      </c>
      <c r="N4287" t="s">
        <v>3559</v>
      </c>
      <c r="O4287" t="s">
        <v>7916</v>
      </c>
      <c r="P4287">
        <v>0.5</v>
      </c>
      <c r="Q4287">
        <v>299</v>
      </c>
      <c r="R4287">
        <v>-197</v>
      </c>
      <c r="S4287">
        <v>496</v>
      </c>
      <c r="T4287">
        <v>-0.65886287625418105</v>
      </c>
      <c r="U4287" t="s">
        <v>7897</v>
      </c>
      <c r="V4287" t="s">
        <v>57</v>
      </c>
      <c r="W4287" t="s">
        <v>96</v>
      </c>
    </row>
    <row r="4288" spans="1:23" x14ac:dyDescent="0.3">
      <c r="A4288" t="s">
        <v>3579</v>
      </c>
      <c r="B4288" s="4">
        <v>41429</v>
      </c>
      <c r="C4288" t="s">
        <v>7898</v>
      </c>
      <c r="D4288">
        <v>2013</v>
      </c>
      <c r="E4288" s="4">
        <v>41433</v>
      </c>
      <c r="F4288">
        <v>4</v>
      </c>
      <c r="G4288" t="s">
        <v>6261</v>
      </c>
      <c r="H4288" t="s">
        <v>6021</v>
      </c>
      <c r="I4288" t="s">
        <v>5968</v>
      </c>
      <c r="J4288" t="s">
        <v>5969</v>
      </c>
      <c r="K4288" t="s">
        <v>5985</v>
      </c>
      <c r="L4288" t="s">
        <v>5976</v>
      </c>
      <c r="M4288" t="s">
        <v>6022</v>
      </c>
      <c r="N4288" t="s">
        <v>3283</v>
      </c>
      <c r="O4288" t="s">
        <v>7916</v>
      </c>
      <c r="P4288">
        <v>0.5</v>
      </c>
      <c r="Q4288">
        <v>96</v>
      </c>
      <c r="R4288">
        <v>-8</v>
      </c>
      <c r="S4288">
        <v>104</v>
      </c>
      <c r="T4288">
        <v>-8.3333333333333301E-2</v>
      </c>
      <c r="U4288" t="s">
        <v>7891</v>
      </c>
      <c r="V4288" t="s">
        <v>14</v>
      </c>
      <c r="W4288" t="s">
        <v>36</v>
      </c>
    </row>
    <row r="4289" spans="1:23" x14ac:dyDescent="0.3">
      <c r="A4289" t="s">
        <v>3579</v>
      </c>
      <c r="B4289" s="4">
        <v>41429</v>
      </c>
      <c r="C4289" t="s">
        <v>7898</v>
      </c>
      <c r="D4289">
        <v>2013</v>
      </c>
      <c r="E4289" s="4">
        <v>41433</v>
      </c>
      <c r="F4289">
        <v>4</v>
      </c>
      <c r="G4289" t="s">
        <v>6261</v>
      </c>
      <c r="H4289" t="s">
        <v>6021</v>
      </c>
      <c r="I4289" t="s">
        <v>5968</v>
      </c>
      <c r="J4289" t="s">
        <v>5969</v>
      </c>
      <c r="K4289" t="s">
        <v>5985</v>
      </c>
      <c r="L4289" t="s">
        <v>5976</v>
      </c>
      <c r="M4289" t="s">
        <v>6022</v>
      </c>
      <c r="N4289" t="s">
        <v>3585</v>
      </c>
      <c r="O4289" t="s">
        <v>7916</v>
      </c>
      <c r="P4289">
        <v>0.5</v>
      </c>
      <c r="Q4289">
        <v>224</v>
      </c>
      <c r="R4289">
        <v>-14</v>
      </c>
      <c r="S4289">
        <v>238</v>
      </c>
      <c r="T4289">
        <v>-6.25E-2</v>
      </c>
      <c r="U4289" t="s">
        <v>7892</v>
      </c>
      <c r="V4289" t="s">
        <v>57</v>
      </c>
      <c r="W4289" t="s">
        <v>96</v>
      </c>
    </row>
    <row r="4290" spans="1:23" x14ac:dyDescent="0.3">
      <c r="A4290" t="s">
        <v>3579</v>
      </c>
      <c r="B4290" s="4">
        <v>41429</v>
      </c>
      <c r="C4290" t="s">
        <v>7898</v>
      </c>
      <c r="D4290">
        <v>2013</v>
      </c>
      <c r="E4290" s="4">
        <v>41433</v>
      </c>
      <c r="F4290">
        <v>4</v>
      </c>
      <c r="G4290" t="s">
        <v>6261</v>
      </c>
      <c r="H4290" t="s">
        <v>6021</v>
      </c>
      <c r="I4290" t="s">
        <v>5968</v>
      </c>
      <c r="J4290" t="s">
        <v>5969</v>
      </c>
      <c r="K4290" t="s">
        <v>5985</v>
      </c>
      <c r="L4290" t="s">
        <v>5976</v>
      </c>
      <c r="M4290" t="s">
        <v>6022</v>
      </c>
      <c r="N4290" t="s">
        <v>795</v>
      </c>
      <c r="O4290" t="s">
        <v>7916</v>
      </c>
      <c r="P4290">
        <v>0.5</v>
      </c>
      <c r="Q4290">
        <v>108</v>
      </c>
      <c r="R4290">
        <v>-13</v>
      </c>
      <c r="S4290">
        <v>121</v>
      </c>
      <c r="T4290">
        <v>-0.12037037037037</v>
      </c>
      <c r="U4290" t="s">
        <v>7891</v>
      </c>
      <c r="V4290" t="s">
        <v>57</v>
      </c>
      <c r="W4290" t="s">
        <v>70</v>
      </c>
    </row>
    <row r="4291" spans="1:23" x14ac:dyDescent="0.3">
      <c r="A4291" t="s">
        <v>3705</v>
      </c>
      <c r="B4291" s="4">
        <v>41451</v>
      </c>
      <c r="C4291" t="s">
        <v>7898</v>
      </c>
      <c r="D4291">
        <v>2013</v>
      </c>
      <c r="E4291" s="4">
        <v>41456</v>
      </c>
      <c r="F4291">
        <v>5</v>
      </c>
      <c r="G4291" t="s">
        <v>5972</v>
      </c>
      <c r="H4291" t="s">
        <v>6648</v>
      </c>
      <c r="I4291" t="s">
        <v>5997</v>
      </c>
      <c r="J4291" t="s">
        <v>5998</v>
      </c>
      <c r="K4291" t="s">
        <v>5975</v>
      </c>
      <c r="L4291" t="s">
        <v>5976</v>
      </c>
      <c r="M4291" t="s">
        <v>6649</v>
      </c>
      <c r="N4291" t="s">
        <v>3707</v>
      </c>
      <c r="O4291" t="s">
        <v>7916</v>
      </c>
      <c r="P4291">
        <v>0.5</v>
      </c>
      <c r="Q4291">
        <v>989</v>
      </c>
      <c r="R4291">
        <v>-435</v>
      </c>
      <c r="S4291">
        <v>1424</v>
      </c>
      <c r="T4291">
        <v>-0.43983822042467102</v>
      </c>
      <c r="U4291" t="s">
        <v>7892</v>
      </c>
      <c r="V4291" t="s">
        <v>14</v>
      </c>
      <c r="W4291" t="s">
        <v>40</v>
      </c>
    </row>
    <row r="4292" spans="1:23" x14ac:dyDescent="0.3">
      <c r="A4292" t="s">
        <v>3758</v>
      </c>
      <c r="B4292" s="4">
        <v>41467</v>
      </c>
      <c r="C4292" t="s">
        <v>7909</v>
      </c>
      <c r="D4292">
        <v>2013</v>
      </c>
      <c r="E4292" s="4">
        <v>41474</v>
      </c>
      <c r="F4292">
        <v>7</v>
      </c>
      <c r="G4292" t="s">
        <v>7138</v>
      </c>
      <c r="H4292" t="s">
        <v>7228</v>
      </c>
      <c r="I4292" t="s">
        <v>6148</v>
      </c>
      <c r="J4292" t="s">
        <v>5969</v>
      </c>
      <c r="K4292" t="s">
        <v>5985</v>
      </c>
      <c r="L4292" t="s">
        <v>5976</v>
      </c>
      <c r="M4292" t="s">
        <v>6147</v>
      </c>
      <c r="N4292" t="s">
        <v>888</v>
      </c>
      <c r="O4292" t="s">
        <v>7916</v>
      </c>
      <c r="P4292">
        <v>0.5</v>
      </c>
      <c r="Q4292">
        <v>122</v>
      </c>
      <c r="R4292">
        <v>-7</v>
      </c>
      <c r="S4292">
        <v>129</v>
      </c>
      <c r="T4292">
        <v>-5.7377049180327898E-2</v>
      </c>
      <c r="U4292" t="s">
        <v>7891</v>
      </c>
      <c r="V4292" t="s">
        <v>14</v>
      </c>
      <c r="W4292" t="s">
        <v>36</v>
      </c>
    </row>
    <row r="4293" spans="1:23" x14ac:dyDescent="0.3">
      <c r="A4293" t="s">
        <v>3774</v>
      </c>
      <c r="B4293" s="4">
        <v>41475</v>
      </c>
      <c r="C4293" t="s">
        <v>7909</v>
      </c>
      <c r="D4293">
        <v>2013</v>
      </c>
      <c r="E4293" s="4">
        <v>41479</v>
      </c>
      <c r="F4293">
        <v>4</v>
      </c>
      <c r="G4293" t="s">
        <v>6635</v>
      </c>
      <c r="H4293" t="s">
        <v>6736</v>
      </c>
      <c r="I4293" t="s">
        <v>5997</v>
      </c>
      <c r="J4293" t="s">
        <v>5998</v>
      </c>
      <c r="K4293" t="s">
        <v>5975</v>
      </c>
      <c r="L4293" t="s">
        <v>5976</v>
      </c>
      <c r="M4293" t="s">
        <v>6041</v>
      </c>
      <c r="N4293" t="s">
        <v>3775</v>
      </c>
      <c r="O4293" t="s">
        <v>7916</v>
      </c>
      <c r="P4293">
        <v>0.5</v>
      </c>
      <c r="Q4293">
        <v>320</v>
      </c>
      <c r="R4293">
        <v>-77</v>
      </c>
      <c r="S4293">
        <v>397</v>
      </c>
      <c r="T4293">
        <v>-0.24062500000000001</v>
      </c>
      <c r="U4293" t="s">
        <v>7895</v>
      </c>
      <c r="V4293" t="s">
        <v>14</v>
      </c>
      <c r="W4293" t="s">
        <v>40</v>
      </c>
    </row>
    <row r="4294" spans="1:23" x14ac:dyDescent="0.3">
      <c r="A4294" t="s">
        <v>3779</v>
      </c>
      <c r="B4294" s="4">
        <v>41477</v>
      </c>
      <c r="C4294" t="s">
        <v>7909</v>
      </c>
      <c r="D4294">
        <v>2013</v>
      </c>
      <c r="E4294" s="4">
        <v>41481</v>
      </c>
      <c r="F4294">
        <v>4</v>
      </c>
      <c r="G4294" t="s">
        <v>6442</v>
      </c>
      <c r="H4294" t="s">
        <v>6465</v>
      </c>
      <c r="I4294" t="s">
        <v>6028</v>
      </c>
      <c r="J4294" t="s">
        <v>5969</v>
      </c>
      <c r="K4294" t="s">
        <v>5975</v>
      </c>
      <c r="L4294" t="s">
        <v>5976</v>
      </c>
      <c r="M4294" t="s">
        <v>6035</v>
      </c>
      <c r="N4294" t="s">
        <v>1908</v>
      </c>
      <c r="O4294" t="s">
        <v>7916</v>
      </c>
      <c r="P4294">
        <v>0.5</v>
      </c>
      <c r="Q4294">
        <v>431</v>
      </c>
      <c r="R4294">
        <v>-103</v>
      </c>
      <c r="S4294">
        <v>534</v>
      </c>
      <c r="T4294">
        <v>-0.238979118329466</v>
      </c>
      <c r="U4294" t="s">
        <v>7899</v>
      </c>
      <c r="V4294" t="s">
        <v>57</v>
      </c>
      <c r="W4294" t="s">
        <v>58</v>
      </c>
    </row>
    <row r="4295" spans="1:23" x14ac:dyDescent="0.3">
      <c r="A4295" t="s">
        <v>3885</v>
      </c>
      <c r="B4295" s="4">
        <v>41500</v>
      </c>
      <c r="C4295" t="s">
        <v>7900</v>
      </c>
      <c r="D4295">
        <v>2013</v>
      </c>
      <c r="E4295" s="4">
        <v>41504</v>
      </c>
      <c r="F4295">
        <v>4</v>
      </c>
      <c r="G4295" t="s">
        <v>6842</v>
      </c>
      <c r="H4295" t="s">
        <v>6456</v>
      </c>
      <c r="I4295" t="s">
        <v>5997</v>
      </c>
      <c r="J4295" t="s">
        <v>5998</v>
      </c>
      <c r="K4295" t="s">
        <v>5975</v>
      </c>
      <c r="L4295" t="s">
        <v>5976</v>
      </c>
      <c r="M4295" t="s">
        <v>6248</v>
      </c>
      <c r="N4295" t="s">
        <v>3707</v>
      </c>
      <c r="O4295" t="s">
        <v>7916</v>
      </c>
      <c r="P4295">
        <v>0.5</v>
      </c>
      <c r="Q4295">
        <v>989</v>
      </c>
      <c r="R4295">
        <v>-435</v>
      </c>
      <c r="S4295">
        <v>1424</v>
      </c>
      <c r="T4295">
        <v>-0.43983822042467102</v>
      </c>
      <c r="U4295" t="s">
        <v>7892</v>
      </c>
      <c r="V4295" t="s">
        <v>14</v>
      </c>
      <c r="W4295" t="s">
        <v>40</v>
      </c>
    </row>
    <row r="4296" spans="1:23" x14ac:dyDescent="0.3">
      <c r="A4296" t="s">
        <v>4046</v>
      </c>
      <c r="B4296" s="4">
        <v>41529</v>
      </c>
      <c r="C4296" t="s">
        <v>7901</v>
      </c>
      <c r="D4296">
        <v>2013</v>
      </c>
      <c r="E4296" s="4">
        <v>41534</v>
      </c>
      <c r="F4296">
        <v>5</v>
      </c>
      <c r="G4296" t="s">
        <v>7019</v>
      </c>
      <c r="H4296" t="s">
        <v>6099</v>
      </c>
      <c r="I4296" t="s">
        <v>5968</v>
      </c>
      <c r="J4296" t="s">
        <v>5969</v>
      </c>
      <c r="K4296" t="s">
        <v>5985</v>
      </c>
      <c r="L4296" t="s">
        <v>5976</v>
      </c>
      <c r="M4296" t="s">
        <v>6099</v>
      </c>
      <c r="N4296" t="s">
        <v>1307</v>
      </c>
      <c r="O4296" t="s">
        <v>7916</v>
      </c>
      <c r="P4296">
        <v>0.5</v>
      </c>
      <c r="Q4296">
        <v>653</v>
      </c>
      <c r="R4296">
        <v>-457</v>
      </c>
      <c r="S4296">
        <v>1110</v>
      </c>
      <c r="T4296">
        <v>-0.69984686064318502</v>
      </c>
      <c r="U4296" t="s">
        <v>7891</v>
      </c>
      <c r="V4296" t="s">
        <v>14</v>
      </c>
      <c r="W4296" t="s">
        <v>15</v>
      </c>
    </row>
    <row r="4297" spans="1:23" x14ac:dyDescent="0.3">
      <c r="A4297" t="s">
        <v>4046</v>
      </c>
      <c r="B4297" s="4">
        <v>41529</v>
      </c>
      <c r="C4297" t="s">
        <v>7901</v>
      </c>
      <c r="D4297">
        <v>2013</v>
      </c>
      <c r="E4297" s="4">
        <v>41534</v>
      </c>
      <c r="F4297">
        <v>5</v>
      </c>
      <c r="G4297" t="s">
        <v>7019</v>
      </c>
      <c r="H4297" t="s">
        <v>6099</v>
      </c>
      <c r="I4297" t="s">
        <v>5968</v>
      </c>
      <c r="J4297" t="s">
        <v>5969</v>
      </c>
      <c r="K4297" t="s">
        <v>5985</v>
      </c>
      <c r="L4297" t="s">
        <v>5976</v>
      </c>
      <c r="M4297" t="s">
        <v>6099</v>
      </c>
      <c r="N4297" t="s">
        <v>4047</v>
      </c>
      <c r="O4297" t="s">
        <v>7916</v>
      </c>
      <c r="P4297">
        <v>0.5</v>
      </c>
      <c r="Q4297">
        <v>109</v>
      </c>
      <c r="R4297">
        <v>-18</v>
      </c>
      <c r="S4297">
        <v>127</v>
      </c>
      <c r="T4297">
        <v>-0.16513761467889901</v>
      </c>
      <c r="U4297" t="s">
        <v>7891</v>
      </c>
      <c r="V4297" t="s">
        <v>57</v>
      </c>
      <c r="W4297" t="s">
        <v>96</v>
      </c>
    </row>
    <row r="4298" spans="1:23" x14ac:dyDescent="0.3">
      <c r="A4298" t="s">
        <v>4067</v>
      </c>
      <c r="B4298" s="4">
        <v>41534</v>
      </c>
      <c r="C4298" t="s">
        <v>7901</v>
      </c>
      <c r="D4298">
        <v>2013</v>
      </c>
      <c r="E4298" s="4">
        <v>41540</v>
      </c>
      <c r="F4298">
        <v>6</v>
      </c>
      <c r="G4298" t="s">
        <v>6488</v>
      </c>
      <c r="H4298" t="s">
        <v>6093</v>
      </c>
      <c r="I4298" t="s">
        <v>5980</v>
      </c>
      <c r="J4298" t="s">
        <v>5981</v>
      </c>
      <c r="K4298" t="s">
        <v>5975</v>
      </c>
      <c r="L4298" t="s">
        <v>5976</v>
      </c>
      <c r="M4298" t="s">
        <v>6094</v>
      </c>
      <c r="N4298" t="s">
        <v>1157</v>
      </c>
      <c r="O4298" t="s">
        <v>7916</v>
      </c>
      <c r="P4298">
        <v>0.5</v>
      </c>
      <c r="Q4298">
        <v>35</v>
      </c>
      <c r="R4298">
        <v>-13</v>
      </c>
      <c r="S4298">
        <v>48</v>
      </c>
      <c r="T4298">
        <v>-0.371428571428571</v>
      </c>
      <c r="U4298" t="s">
        <v>7891</v>
      </c>
      <c r="V4298" t="s">
        <v>14</v>
      </c>
      <c r="W4298" t="s">
        <v>116</v>
      </c>
    </row>
    <row r="4299" spans="1:23" x14ac:dyDescent="0.3">
      <c r="A4299" t="s">
        <v>4104</v>
      </c>
      <c r="B4299" s="4">
        <v>41541</v>
      </c>
      <c r="C4299" t="s">
        <v>7901</v>
      </c>
      <c r="D4299">
        <v>2013</v>
      </c>
      <c r="E4299" s="4">
        <v>41546</v>
      </c>
      <c r="F4299">
        <v>5</v>
      </c>
      <c r="G4299" t="s">
        <v>6069</v>
      </c>
      <c r="H4299" t="s">
        <v>6465</v>
      </c>
      <c r="I4299" t="s">
        <v>6028</v>
      </c>
      <c r="J4299" t="s">
        <v>5969</v>
      </c>
      <c r="K4299" t="s">
        <v>5985</v>
      </c>
      <c r="L4299" t="s">
        <v>5976</v>
      </c>
      <c r="M4299" t="s">
        <v>6035</v>
      </c>
      <c r="N4299" t="s">
        <v>773</v>
      </c>
      <c r="O4299" t="s">
        <v>7916</v>
      </c>
      <c r="P4299">
        <v>0.5</v>
      </c>
      <c r="Q4299">
        <v>264</v>
      </c>
      <c r="R4299">
        <v>-132</v>
      </c>
      <c r="S4299">
        <v>396</v>
      </c>
      <c r="T4299">
        <v>-0.5</v>
      </c>
      <c r="U4299" t="s">
        <v>7895</v>
      </c>
      <c r="V4299" t="s">
        <v>57</v>
      </c>
      <c r="W4299" t="s">
        <v>79</v>
      </c>
    </row>
    <row r="4300" spans="1:23" x14ac:dyDescent="0.3">
      <c r="A4300" t="s">
        <v>4104</v>
      </c>
      <c r="B4300" s="4">
        <v>41541</v>
      </c>
      <c r="C4300" t="s">
        <v>7901</v>
      </c>
      <c r="D4300">
        <v>2013</v>
      </c>
      <c r="E4300" s="4">
        <v>41546</v>
      </c>
      <c r="F4300">
        <v>5</v>
      </c>
      <c r="G4300" t="s">
        <v>6069</v>
      </c>
      <c r="H4300" t="s">
        <v>6465</v>
      </c>
      <c r="I4300" t="s">
        <v>6028</v>
      </c>
      <c r="J4300" t="s">
        <v>5969</v>
      </c>
      <c r="K4300" t="s">
        <v>5985</v>
      </c>
      <c r="L4300" t="s">
        <v>5976</v>
      </c>
      <c r="M4300" t="s">
        <v>6035</v>
      </c>
      <c r="N4300" t="s">
        <v>367</v>
      </c>
      <c r="O4300" t="s">
        <v>7916</v>
      </c>
      <c r="P4300">
        <v>0.5</v>
      </c>
      <c r="Q4300">
        <v>69</v>
      </c>
      <c r="R4300">
        <v>-62</v>
      </c>
      <c r="S4300">
        <v>131</v>
      </c>
      <c r="T4300">
        <v>-0.89855072463768104</v>
      </c>
      <c r="U4300" t="s">
        <v>7890</v>
      </c>
      <c r="V4300" t="s">
        <v>57</v>
      </c>
      <c r="W4300" t="s">
        <v>70</v>
      </c>
    </row>
    <row r="4301" spans="1:23" x14ac:dyDescent="0.3">
      <c r="A4301" t="s">
        <v>4104</v>
      </c>
      <c r="B4301" s="4">
        <v>41541</v>
      </c>
      <c r="C4301" t="s">
        <v>7901</v>
      </c>
      <c r="D4301">
        <v>2013</v>
      </c>
      <c r="E4301" s="4">
        <v>41546</v>
      </c>
      <c r="F4301">
        <v>5</v>
      </c>
      <c r="G4301" t="s">
        <v>6069</v>
      </c>
      <c r="H4301" t="s">
        <v>6465</v>
      </c>
      <c r="I4301" t="s">
        <v>6028</v>
      </c>
      <c r="J4301" t="s">
        <v>5969</v>
      </c>
      <c r="K4301" t="s">
        <v>5985</v>
      </c>
      <c r="L4301" t="s">
        <v>5976</v>
      </c>
      <c r="M4301" t="s">
        <v>6035</v>
      </c>
      <c r="N4301" t="s">
        <v>4106</v>
      </c>
      <c r="O4301" t="s">
        <v>7916</v>
      </c>
      <c r="P4301">
        <v>0.5</v>
      </c>
      <c r="Q4301">
        <v>89</v>
      </c>
      <c r="R4301">
        <v>-81</v>
      </c>
      <c r="S4301">
        <v>170</v>
      </c>
      <c r="T4301">
        <v>-0.91011235955056202</v>
      </c>
      <c r="U4301" t="s">
        <v>7895</v>
      </c>
      <c r="V4301" t="s">
        <v>57</v>
      </c>
      <c r="W4301" t="s">
        <v>70</v>
      </c>
    </row>
    <row r="4302" spans="1:23" x14ac:dyDescent="0.3">
      <c r="A4302" t="s">
        <v>4104</v>
      </c>
      <c r="B4302" s="4">
        <v>41541</v>
      </c>
      <c r="C4302" t="s">
        <v>7901</v>
      </c>
      <c r="D4302">
        <v>2013</v>
      </c>
      <c r="E4302" s="4">
        <v>41546</v>
      </c>
      <c r="F4302">
        <v>5</v>
      </c>
      <c r="G4302" t="s">
        <v>6069</v>
      </c>
      <c r="H4302" t="s">
        <v>6465</v>
      </c>
      <c r="I4302" t="s">
        <v>6028</v>
      </c>
      <c r="J4302" t="s">
        <v>5969</v>
      </c>
      <c r="K4302" t="s">
        <v>5985</v>
      </c>
      <c r="L4302" t="s">
        <v>5976</v>
      </c>
      <c r="M4302" t="s">
        <v>6035</v>
      </c>
      <c r="N4302" t="s">
        <v>669</v>
      </c>
      <c r="O4302" t="s">
        <v>7916</v>
      </c>
      <c r="P4302">
        <v>0.5</v>
      </c>
      <c r="Q4302">
        <v>196</v>
      </c>
      <c r="R4302">
        <v>-106</v>
      </c>
      <c r="S4302">
        <v>302</v>
      </c>
      <c r="T4302">
        <v>-0.54081632653061196</v>
      </c>
      <c r="U4302" t="s">
        <v>7910</v>
      </c>
      <c r="V4302" t="s">
        <v>57</v>
      </c>
      <c r="W4302" t="s">
        <v>70</v>
      </c>
    </row>
    <row r="4303" spans="1:23" x14ac:dyDescent="0.3">
      <c r="A4303" t="s">
        <v>4119</v>
      </c>
      <c r="B4303" s="4">
        <v>41542</v>
      </c>
      <c r="C4303" t="s">
        <v>7901</v>
      </c>
      <c r="D4303">
        <v>2013</v>
      </c>
      <c r="E4303" s="4">
        <v>41547</v>
      </c>
      <c r="F4303">
        <v>5</v>
      </c>
      <c r="G4303" t="s">
        <v>5995</v>
      </c>
      <c r="H4303" t="s">
        <v>6070</v>
      </c>
      <c r="I4303" t="s">
        <v>6071</v>
      </c>
      <c r="J4303" t="s">
        <v>5998</v>
      </c>
      <c r="K4303" t="s">
        <v>5975</v>
      </c>
      <c r="L4303" t="s">
        <v>5976</v>
      </c>
      <c r="M4303" t="s">
        <v>6072</v>
      </c>
      <c r="N4303" t="s">
        <v>4007</v>
      </c>
      <c r="O4303" t="s">
        <v>7916</v>
      </c>
      <c r="P4303">
        <v>0.5</v>
      </c>
      <c r="Q4303">
        <v>191</v>
      </c>
      <c r="R4303">
        <v>-114</v>
      </c>
      <c r="S4303">
        <v>305</v>
      </c>
      <c r="T4303">
        <v>-0.59685863874345602</v>
      </c>
      <c r="U4303" t="s">
        <v>7890</v>
      </c>
      <c r="V4303" t="s">
        <v>57</v>
      </c>
      <c r="W4303" t="s">
        <v>79</v>
      </c>
    </row>
    <row r="4304" spans="1:23" x14ac:dyDescent="0.3">
      <c r="A4304" t="s">
        <v>4131</v>
      </c>
      <c r="B4304" s="4">
        <v>41544</v>
      </c>
      <c r="C4304" t="s">
        <v>7901</v>
      </c>
      <c r="D4304">
        <v>2013</v>
      </c>
      <c r="E4304" s="4">
        <v>41549</v>
      </c>
      <c r="F4304">
        <v>5</v>
      </c>
      <c r="G4304" t="s">
        <v>6866</v>
      </c>
      <c r="H4304" t="s">
        <v>6124</v>
      </c>
      <c r="I4304" t="s">
        <v>6010</v>
      </c>
      <c r="J4304" t="s">
        <v>5981</v>
      </c>
      <c r="K4304" t="s">
        <v>5975</v>
      </c>
      <c r="L4304" t="s">
        <v>5976</v>
      </c>
      <c r="M4304" t="s">
        <v>6011</v>
      </c>
      <c r="N4304" t="s">
        <v>4134</v>
      </c>
      <c r="O4304" t="s">
        <v>7916</v>
      </c>
      <c r="P4304">
        <v>0.5</v>
      </c>
      <c r="Q4304">
        <v>90</v>
      </c>
      <c r="R4304">
        <v>-75</v>
      </c>
      <c r="S4304">
        <v>165</v>
      </c>
      <c r="T4304">
        <v>-0.83333333333333404</v>
      </c>
      <c r="U4304" t="s">
        <v>7892</v>
      </c>
      <c r="V4304" t="s">
        <v>57</v>
      </c>
      <c r="W4304" t="s">
        <v>58</v>
      </c>
    </row>
    <row r="4305" spans="1:23" x14ac:dyDescent="0.3">
      <c r="A4305" t="s">
        <v>4152</v>
      </c>
      <c r="B4305" s="4">
        <v>41552</v>
      </c>
      <c r="C4305" t="s">
        <v>7903</v>
      </c>
      <c r="D4305">
        <v>2013</v>
      </c>
      <c r="E4305" s="4">
        <v>41556</v>
      </c>
      <c r="F4305">
        <v>4</v>
      </c>
      <c r="G4305" t="s">
        <v>6318</v>
      </c>
      <c r="H4305" t="s">
        <v>6080</v>
      </c>
      <c r="I4305" t="s">
        <v>6010</v>
      </c>
      <c r="J4305" t="s">
        <v>5981</v>
      </c>
      <c r="K4305" t="s">
        <v>5985</v>
      </c>
      <c r="L4305" t="s">
        <v>5976</v>
      </c>
      <c r="M4305" t="s">
        <v>6081</v>
      </c>
      <c r="N4305" t="s">
        <v>418</v>
      </c>
      <c r="O4305" t="s">
        <v>7916</v>
      </c>
      <c r="P4305">
        <v>0.5</v>
      </c>
      <c r="Q4305">
        <v>78</v>
      </c>
      <c r="R4305">
        <v>-72</v>
      </c>
      <c r="S4305">
        <v>150</v>
      </c>
      <c r="T4305">
        <v>-0.92307692307692302</v>
      </c>
      <c r="U4305" t="s">
        <v>7910</v>
      </c>
      <c r="V4305" t="s">
        <v>57</v>
      </c>
      <c r="W4305" t="s">
        <v>96</v>
      </c>
    </row>
    <row r="4306" spans="1:23" x14ac:dyDescent="0.3">
      <c r="A4306" t="s">
        <v>4234</v>
      </c>
      <c r="B4306" s="4">
        <v>41582</v>
      </c>
      <c r="C4306" t="s">
        <v>7904</v>
      </c>
      <c r="D4306">
        <v>2013</v>
      </c>
      <c r="E4306" s="4">
        <v>41587</v>
      </c>
      <c r="F4306">
        <v>5</v>
      </c>
      <c r="G4306" t="s">
        <v>6423</v>
      </c>
      <c r="H4306" t="s">
        <v>6080</v>
      </c>
      <c r="I4306" t="s">
        <v>6010</v>
      </c>
      <c r="J4306" t="s">
        <v>5981</v>
      </c>
      <c r="K4306" t="s">
        <v>5975</v>
      </c>
      <c r="L4306" t="s">
        <v>5976</v>
      </c>
      <c r="M4306" t="s">
        <v>6081</v>
      </c>
      <c r="N4306" t="s">
        <v>2224</v>
      </c>
      <c r="O4306" t="s">
        <v>7916</v>
      </c>
      <c r="P4306">
        <v>0.5</v>
      </c>
      <c r="Q4306">
        <v>47</v>
      </c>
      <c r="R4306">
        <v>-17</v>
      </c>
      <c r="S4306">
        <v>64</v>
      </c>
      <c r="T4306">
        <v>-0.36170212765957399</v>
      </c>
      <c r="U4306" t="s">
        <v>7895</v>
      </c>
      <c r="V4306" t="s">
        <v>14</v>
      </c>
      <c r="W4306" t="s">
        <v>116</v>
      </c>
    </row>
    <row r="4307" spans="1:23" x14ac:dyDescent="0.3">
      <c r="A4307" t="s">
        <v>4254</v>
      </c>
      <c r="B4307" s="4">
        <v>41587</v>
      </c>
      <c r="C4307" t="s">
        <v>7904</v>
      </c>
      <c r="D4307">
        <v>2013</v>
      </c>
      <c r="E4307" s="4">
        <v>41592</v>
      </c>
      <c r="F4307">
        <v>5</v>
      </c>
      <c r="G4307" t="s">
        <v>6476</v>
      </c>
      <c r="H4307" t="s">
        <v>6262</v>
      </c>
      <c r="I4307" t="s">
        <v>6071</v>
      </c>
      <c r="J4307" t="s">
        <v>5998</v>
      </c>
      <c r="K4307" t="s">
        <v>5975</v>
      </c>
      <c r="L4307" t="s">
        <v>5976</v>
      </c>
      <c r="M4307" t="s">
        <v>6262</v>
      </c>
      <c r="N4307" t="s">
        <v>4137</v>
      </c>
      <c r="O4307" t="s">
        <v>7916</v>
      </c>
      <c r="P4307">
        <v>0.5</v>
      </c>
      <c r="Q4307">
        <v>1278</v>
      </c>
      <c r="R4307">
        <v>-358</v>
      </c>
      <c r="S4307">
        <v>1636</v>
      </c>
      <c r="T4307">
        <v>-0.28012519561815302</v>
      </c>
      <c r="U4307" t="s">
        <v>7892</v>
      </c>
      <c r="V4307" t="s">
        <v>57</v>
      </c>
      <c r="W4307" t="s">
        <v>70</v>
      </c>
    </row>
    <row r="4308" spans="1:23" x14ac:dyDescent="0.3">
      <c r="A4308" t="s">
        <v>4425</v>
      </c>
      <c r="B4308" s="4">
        <v>41622</v>
      </c>
      <c r="C4308" t="s">
        <v>7906</v>
      </c>
      <c r="D4308">
        <v>2013</v>
      </c>
      <c r="E4308" s="4">
        <v>41627</v>
      </c>
      <c r="F4308">
        <v>5</v>
      </c>
      <c r="G4308" t="s">
        <v>6515</v>
      </c>
      <c r="H4308" t="s">
        <v>6124</v>
      </c>
      <c r="I4308" t="s">
        <v>6010</v>
      </c>
      <c r="J4308" t="s">
        <v>5981</v>
      </c>
      <c r="K4308" t="s">
        <v>5975</v>
      </c>
      <c r="L4308" t="s">
        <v>5976</v>
      </c>
      <c r="M4308" t="s">
        <v>6011</v>
      </c>
      <c r="N4308" t="s">
        <v>490</v>
      </c>
      <c r="O4308" t="s">
        <v>7916</v>
      </c>
      <c r="P4308">
        <v>0.5</v>
      </c>
      <c r="Q4308">
        <v>33</v>
      </c>
      <c r="R4308">
        <v>-31</v>
      </c>
      <c r="S4308">
        <v>64</v>
      </c>
      <c r="T4308">
        <v>-0.939393939393939</v>
      </c>
      <c r="U4308" t="s">
        <v>7891</v>
      </c>
      <c r="V4308" t="s">
        <v>14</v>
      </c>
      <c r="W4308" t="s">
        <v>116</v>
      </c>
    </row>
    <row r="4309" spans="1:23" x14ac:dyDescent="0.3">
      <c r="A4309" t="s">
        <v>4452</v>
      </c>
      <c r="B4309" s="4">
        <v>41627</v>
      </c>
      <c r="C4309" t="s">
        <v>7906</v>
      </c>
      <c r="D4309">
        <v>2013</v>
      </c>
      <c r="E4309" s="4">
        <v>41633</v>
      </c>
      <c r="F4309">
        <v>6</v>
      </c>
      <c r="G4309" t="s">
        <v>6606</v>
      </c>
      <c r="H4309" t="s">
        <v>6394</v>
      </c>
      <c r="I4309" t="s">
        <v>6148</v>
      </c>
      <c r="J4309" t="s">
        <v>5969</v>
      </c>
      <c r="K4309" t="s">
        <v>5975</v>
      </c>
      <c r="L4309" t="s">
        <v>5976</v>
      </c>
      <c r="M4309" t="s">
        <v>6394</v>
      </c>
      <c r="N4309" t="s">
        <v>990</v>
      </c>
      <c r="O4309" t="s">
        <v>7916</v>
      </c>
      <c r="P4309">
        <v>0.5</v>
      </c>
      <c r="Q4309">
        <v>141</v>
      </c>
      <c r="R4309">
        <v>-113</v>
      </c>
      <c r="S4309">
        <v>254</v>
      </c>
      <c r="T4309">
        <v>-0.80141843971631199</v>
      </c>
      <c r="U4309" t="s">
        <v>7895</v>
      </c>
      <c r="V4309" t="s">
        <v>57</v>
      </c>
      <c r="W4309" t="s">
        <v>70</v>
      </c>
    </row>
    <row r="4310" spans="1:23" x14ac:dyDescent="0.3">
      <c r="A4310" t="s">
        <v>4159</v>
      </c>
      <c r="B4310" s="4">
        <v>41556</v>
      </c>
      <c r="C4310" t="s">
        <v>7903</v>
      </c>
      <c r="D4310">
        <v>2013</v>
      </c>
      <c r="E4310" s="4">
        <v>41557</v>
      </c>
      <c r="F4310">
        <v>1</v>
      </c>
      <c r="G4310" t="s">
        <v>6146</v>
      </c>
      <c r="H4310" t="s">
        <v>6344</v>
      </c>
      <c r="I4310" t="s">
        <v>6071</v>
      </c>
      <c r="J4310" t="s">
        <v>5998</v>
      </c>
      <c r="K4310" t="s">
        <v>5975</v>
      </c>
      <c r="L4310" t="s">
        <v>5988</v>
      </c>
      <c r="M4310" t="s">
        <v>6344</v>
      </c>
      <c r="N4310" t="s">
        <v>2298</v>
      </c>
      <c r="O4310" t="s">
        <v>7916</v>
      </c>
      <c r="P4310">
        <v>0.5</v>
      </c>
      <c r="Q4310">
        <v>468</v>
      </c>
      <c r="R4310">
        <v>-281</v>
      </c>
      <c r="S4310">
        <v>749</v>
      </c>
      <c r="T4310">
        <v>-0.60042735042734996</v>
      </c>
      <c r="U4310" t="s">
        <v>7891</v>
      </c>
      <c r="V4310" t="s">
        <v>57</v>
      </c>
      <c r="W4310" t="s">
        <v>58</v>
      </c>
    </row>
    <row r="4311" spans="1:23" x14ac:dyDescent="0.3">
      <c r="A4311" t="s">
        <v>3182</v>
      </c>
      <c r="B4311" s="4">
        <v>41290</v>
      </c>
      <c r="C4311" t="s">
        <v>7888</v>
      </c>
      <c r="D4311">
        <v>2013</v>
      </c>
      <c r="E4311" s="4">
        <v>41295</v>
      </c>
      <c r="F4311">
        <v>5</v>
      </c>
      <c r="G4311" t="s">
        <v>6409</v>
      </c>
      <c r="H4311" t="s">
        <v>6147</v>
      </c>
      <c r="I4311" t="s">
        <v>6148</v>
      </c>
      <c r="J4311" t="s">
        <v>5969</v>
      </c>
      <c r="K4311" t="s">
        <v>5975</v>
      </c>
      <c r="L4311" t="s">
        <v>5976</v>
      </c>
      <c r="M4311" t="s">
        <v>6147</v>
      </c>
      <c r="N4311" t="s">
        <v>2605</v>
      </c>
      <c r="O4311" t="s">
        <v>7916</v>
      </c>
      <c r="P4311">
        <v>0.5</v>
      </c>
      <c r="Q4311">
        <v>304</v>
      </c>
      <c r="R4311">
        <v>-18</v>
      </c>
      <c r="S4311">
        <v>322</v>
      </c>
      <c r="T4311">
        <v>-5.9210526315789498E-2</v>
      </c>
      <c r="U4311" t="s">
        <v>7899</v>
      </c>
      <c r="V4311" t="s">
        <v>14</v>
      </c>
      <c r="W4311" t="s">
        <v>15</v>
      </c>
    </row>
    <row r="4312" spans="1:23" x14ac:dyDescent="0.3">
      <c r="A4312" t="s">
        <v>3182</v>
      </c>
      <c r="B4312" s="4">
        <v>41290</v>
      </c>
      <c r="C4312" t="s">
        <v>7888</v>
      </c>
      <c r="D4312">
        <v>2013</v>
      </c>
      <c r="E4312" s="4">
        <v>41295</v>
      </c>
      <c r="F4312">
        <v>5</v>
      </c>
      <c r="G4312" t="s">
        <v>6409</v>
      </c>
      <c r="H4312" t="s">
        <v>6147</v>
      </c>
      <c r="I4312" t="s">
        <v>6148</v>
      </c>
      <c r="J4312" t="s">
        <v>5969</v>
      </c>
      <c r="K4312" t="s">
        <v>5975</v>
      </c>
      <c r="L4312" t="s">
        <v>5976</v>
      </c>
      <c r="M4312" t="s">
        <v>6147</v>
      </c>
      <c r="N4312" t="s">
        <v>2138</v>
      </c>
      <c r="O4312" t="s">
        <v>7916</v>
      </c>
      <c r="P4312">
        <v>0.5</v>
      </c>
      <c r="Q4312">
        <v>29</v>
      </c>
      <c r="R4312">
        <v>-2</v>
      </c>
      <c r="S4312">
        <v>31</v>
      </c>
      <c r="T4312">
        <v>-6.8965517241379296E-2</v>
      </c>
      <c r="U4312" t="s">
        <v>7897</v>
      </c>
      <c r="V4312" t="s">
        <v>10</v>
      </c>
      <c r="W4312" t="s">
        <v>48</v>
      </c>
    </row>
    <row r="4313" spans="1:23" x14ac:dyDescent="0.3">
      <c r="A4313" t="s">
        <v>3182</v>
      </c>
      <c r="B4313" s="4">
        <v>41290</v>
      </c>
      <c r="C4313" t="s">
        <v>7888</v>
      </c>
      <c r="D4313">
        <v>2013</v>
      </c>
      <c r="E4313" s="4">
        <v>41295</v>
      </c>
      <c r="F4313">
        <v>5</v>
      </c>
      <c r="G4313" t="s">
        <v>6409</v>
      </c>
      <c r="H4313" t="s">
        <v>6147</v>
      </c>
      <c r="I4313" t="s">
        <v>6148</v>
      </c>
      <c r="J4313" t="s">
        <v>5969</v>
      </c>
      <c r="K4313" t="s">
        <v>5975</v>
      </c>
      <c r="L4313" t="s">
        <v>5976</v>
      </c>
      <c r="M4313" t="s">
        <v>6147</v>
      </c>
      <c r="N4313" t="s">
        <v>3183</v>
      </c>
      <c r="O4313" t="s">
        <v>7916</v>
      </c>
      <c r="P4313">
        <v>0.5</v>
      </c>
      <c r="Q4313">
        <v>54</v>
      </c>
      <c r="R4313">
        <v>-44</v>
      </c>
      <c r="S4313">
        <v>98</v>
      </c>
      <c r="T4313">
        <v>-0.81481481481481499</v>
      </c>
      <c r="U4313" t="s">
        <v>7892</v>
      </c>
      <c r="V4313" t="s">
        <v>57</v>
      </c>
      <c r="W4313" t="s">
        <v>96</v>
      </c>
    </row>
    <row r="4314" spans="1:23" x14ac:dyDescent="0.3">
      <c r="A4314" t="s">
        <v>3182</v>
      </c>
      <c r="B4314" s="4">
        <v>41290</v>
      </c>
      <c r="C4314" t="s">
        <v>7888</v>
      </c>
      <c r="D4314">
        <v>2013</v>
      </c>
      <c r="E4314" s="4">
        <v>41295</v>
      </c>
      <c r="F4314">
        <v>5</v>
      </c>
      <c r="G4314" t="s">
        <v>6409</v>
      </c>
      <c r="H4314" t="s">
        <v>6147</v>
      </c>
      <c r="I4314" t="s">
        <v>6148</v>
      </c>
      <c r="J4314" t="s">
        <v>5969</v>
      </c>
      <c r="K4314" t="s">
        <v>5975</v>
      </c>
      <c r="L4314" t="s">
        <v>5976</v>
      </c>
      <c r="M4314" t="s">
        <v>6147</v>
      </c>
      <c r="N4314" t="s">
        <v>2660</v>
      </c>
      <c r="O4314" t="s">
        <v>7916</v>
      </c>
      <c r="P4314">
        <v>0.5</v>
      </c>
      <c r="Q4314">
        <v>410</v>
      </c>
      <c r="R4314">
        <v>-172</v>
      </c>
      <c r="S4314">
        <v>582</v>
      </c>
      <c r="T4314">
        <v>-0.41951219512195098</v>
      </c>
      <c r="U4314" t="s">
        <v>7910</v>
      </c>
      <c r="V4314" t="s">
        <v>57</v>
      </c>
      <c r="W4314" t="s">
        <v>70</v>
      </c>
    </row>
    <row r="4315" spans="1:23" x14ac:dyDescent="0.3">
      <c r="A4315" t="s">
        <v>3410</v>
      </c>
      <c r="B4315" s="4">
        <v>41368</v>
      </c>
      <c r="C4315" t="s">
        <v>7894</v>
      </c>
      <c r="D4315">
        <v>2013</v>
      </c>
      <c r="E4315" s="4">
        <v>41370</v>
      </c>
      <c r="F4315">
        <v>2</v>
      </c>
      <c r="G4315" t="s">
        <v>6026</v>
      </c>
      <c r="H4315" t="s">
        <v>6147</v>
      </c>
      <c r="I4315" t="s">
        <v>6148</v>
      </c>
      <c r="J4315" t="s">
        <v>5969</v>
      </c>
      <c r="K4315" t="s">
        <v>5970</v>
      </c>
      <c r="L4315" t="s">
        <v>5988</v>
      </c>
      <c r="M4315" t="s">
        <v>6147</v>
      </c>
      <c r="N4315" t="s">
        <v>317</v>
      </c>
      <c r="O4315" t="s">
        <v>7916</v>
      </c>
      <c r="P4315">
        <v>0.5</v>
      </c>
      <c r="Q4315">
        <v>20</v>
      </c>
      <c r="R4315">
        <v>-4</v>
      </c>
      <c r="S4315">
        <v>24</v>
      </c>
      <c r="T4315">
        <v>-0.2</v>
      </c>
      <c r="U4315" t="s">
        <v>7891</v>
      </c>
      <c r="V4315" t="s">
        <v>10</v>
      </c>
      <c r="W4315" t="s">
        <v>48</v>
      </c>
    </row>
    <row r="4316" spans="1:23" x14ac:dyDescent="0.3">
      <c r="A4316" t="s">
        <v>3410</v>
      </c>
      <c r="B4316" s="4">
        <v>41368</v>
      </c>
      <c r="C4316" t="s">
        <v>7894</v>
      </c>
      <c r="D4316">
        <v>2013</v>
      </c>
      <c r="E4316" s="4">
        <v>41370</v>
      </c>
      <c r="F4316">
        <v>2</v>
      </c>
      <c r="G4316" t="s">
        <v>6026</v>
      </c>
      <c r="H4316" t="s">
        <v>6147</v>
      </c>
      <c r="I4316" t="s">
        <v>6148</v>
      </c>
      <c r="J4316" t="s">
        <v>5969</v>
      </c>
      <c r="K4316" t="s">
        <v>5970</v>
      </c>
      <c r="L4316" t="s">
        <v>5988</v>
      </c>
      <c r="M4316" t="s">
        <v>6147</v>
      </c>
      <c r="N4316" t="s">
        <v>969</v>
      </c>
      <c r="O4316" t="s">
        <v>7916</v>
      </c>
      <c r="P4316">
        <v>0.5</v>
      </c>
      <c r="Q4316">
        <v>35</v>
      </c>
      <c r="R4316">
        <v>-33</v>
      </c>
      <c r="S4316">
        <v>68</v>
      </c>
      <c r="T4316">
        <v>-0.94285714285714295</v>
      </c>
      <c r="U4316" t="s">
        <v>7895</v>
      </c>
      <c r="V4316" t="s">
        <v>10</v>
      </c>
      <c r="W4316" t="s">
        <v>91</v>
      </c>
    </row>
    <row r="4317" spans="1:23" x14ac:dyDescent="0.3">
      <c r="A4317" t="s">
        <v>3410</v>
      </c>
      <c r="B4317" s="4">
        <v>41368</v>
      </c>
      <c r="C4317" t="s">
        <v>7894</v>
      </c>
      <c r="D4317">
        <v>2013</v>
      </c>
      <c r="E4317" s="4">
        <v>41370</v>
      </c>
      <c r="F4317">
        <v>2</v>
      </c>
      <c r="G4317" t="s">
        <v>6026</v>
      </c>
      <c r="H4317" t="s">
        <v>6147</v>
      </c>
      <c r="I4317" t="s">
        <v>6148</v>
      </c>
      <c r="J4317" t="s">
        <v>5969</v>
      </c>
      <c r="K4317" t="s">
        <v>5970</v>
      </c>
      <c r="L4317" t="s">
        <v>5988</v>
      </c>
      <c r="M4317" t="s">
        <v>6147</v>
      </c>
      <c r="N4317" t="s">
        <v>1706</v>
      </c>
      <c r="O4317" t="s">
        <v>7916</v>
      </c>
      <c r="P4317">
        <v>0.5</v>
      </c>
      <c r="Q4317">
        <v>482</v>
      </c>
      <c r="R4317">
        <v>-145</v>
      </c>
      <c r="S4317">
        <v>627</v>
      </c>
      <c r="T4317">
        <v>-0.30082987551867202</v>
      </c>
      <c r="U4317" t="s">
        <v>7891</v>
      </c>
      <c r="V4317" t="s">
        <v>57</v>
      </c>
      <c r="W4317" t="s">
        <v>79</v>
      </c>
    </row>
    <row r="4318" spans="1:23" x14ac:dyDescent="0.3">
      <c r="A4318" t="s">
        <v>3674</v>
      </c>
      <c r="B4318" s="4">
        <v>41445</v>
      </c>
      <c r="C4318" t="s">
        <v>7898</v>
      </c>
      <c r="D4318">
        <v>2013</v>
      </c>
      <c r="E4318" s="4">
        <v>41452</v>
      </c>
      <c r="F4318">
        <v>7</v>
      </c>
      <c r="G4318" t="s">
        <v>7536</v>
      </c>
      <c r="H4318" t="s">
        <v>6147</v>
      </c>
      <c r="I4318" t="s">
        <v>6148</v>
      </c>
      <c r="J4318" t="s">
        <v>5969</v>
      </c>
      <c r="K4318" t="s">
        <v>5975</v>
      </c>
      <c r="L4318" t="s">
        <v>5976</v>
      </c>
      <c r="M4318" t="s">
        <v>6147</v>
      </c>
      <c r="N4318" t="s">
        <v>1506</v>
      </c>
      <c r="O4318" t="s">
        <v>7916</v>
      </c>
      <c r="P4318">
        <v>0.5</v>
      </c>
      <c r="Q4318">
        <v>49</v>
      </c>
      <c r="R4318">
        <v>-40</v>
      </c>
      <c r="S4318">
        <v>89</v>
      </c>
      <c r="T4318">
        <v>-0.81632653061224503</v>
      </c>
      <c r="U4318" t="s">
        <v>7905</v>
      </c>
      <c r="V4318" t="s">
        <v>10</v>
      </c>
      <c r="W4318" t="s">
        <v>48</v>
      </c>
    </row>
    <row r="4319" spans="1:23" x14ac:dyDescent="0.3">
      <c r="A4319" t="s">
        <v>3674</v>
      </c>
      <c r="B4319" s="4">
        <v>41445</v>
      </c>
      <c r="C4319" t="s">
        <v>7898</v>
      </c>
      <c r="D4319">
        <v>2013</v>
      </c>
      <c r="E4319" s="4">
        <v>41452</v>
      </c>
      <c r="F4319">
        <v>7</v>
      </c>
      <c r="G4319" t="s">
        <v>7536</v>
      </c>
      <c r="H4319" t="s">
        <v>6147</v>
      </c>
      <c r="I4319" t="s">
        <v>6148</v>
      </c>
      <c r="J4319" t="s">
        <v>5969</v>
      </c>
      <c r="K4319" t="s">
        <v>5975</v>
      </c>
      <c r="L4319" t="s">
        <v>5976</v>
      </c>
      <c r="M4319" t="s">
        <v>6147</v>
      </c>
      <c r="N4319" t="s">
        <v>838</v>
      </c>
      <c r="O4319" t="s">
        <v>7916</v>
      </c>
      <c r="P4319">
        <v>0.5</v>
      </c>
      <c r="Q4319">
        <v>7</v>
      </c>
      <c r="R4319">
        <v>-2</v>
      </c>
      <c r="S4319">
        <v>9</v>
      </c>
      <c r="T4319">
        <v>-0.28571428571428598</v>
      </c>
      <c r="U4319" t="s">
        <v>7895</v>
      </c>
      <c r="V4319" t="s">
        <v>10</v>
      </c>
      <c r="W4319" t="s">
        <v>48</v>
      </c>
    </row>
    <row r="4320" spans="1:23" x14ac:dyDescent="0.3">
      <c r="A4320" t="s">
        <v>3674</v>
      </c>
      <c r="B4320" s="4">
        <v>41445</v>
      </c>
      <c r="C4320" t="s">
        <v>7898</v>
      </c>
      <c r="D4320">
        <v>2013</v>
      </c>
      <c r="E4320" s="4">
        <v>41452</v>
      </c>
      <c r="F4320">
        <v>7</v>
      </c>
      <c r="G4320" t="s">
        <v>7536</v>
      </c>
      <c r="H4320" t="s">
        <v>6147</v>
      </c>
      <c r="I4320" t="s">
        <v>6148</v>
      </c>
      <c r="J4320" t="s">
        <v>5969</v>
      </c>
      <c r="K4320" t="s">
        <v>5975</v>
      </c>
      <c r="L4320" t="s">
        <v>5976</v>
      </c>
      <c r="M4320" t="s">
        <v>6147</v>
      </c>
      <c r="N4320" t="s">
        <v>1795</v>
      </c>
      <c r="O4320" t="s">
        <v>7916</v>
      </c>
      <c r="P4320">
        <v>0.5</v>
      </c>
      <c r="Q4320">
        <v>14</v>
      </c>
      <c r="R4320">
        <v>-10</v>
      </c>
      <c r="S4320">
        <v>24</v>
      </c>
      <c r="T4320">
        <v>-0.71428571428571397</v>
      </c>
      <c r="U4320" t="s">
        <v>7890</v>
      </c>
      <c r="V4320" t="s">
        <v>10</v>
      </c>
      <c r="W4320" t="s">
        <v>11</v>
      </c>
    </row>
    <row r="4321" spans="1:23" x14ac:dyDescent="0.3">
      <c r="A4321" t="s">
        <v>3880</v>
      </c>
      <c r="B4321" s="4">
        <v>41499</v>
      </c>
      <c r="C4321" t="s">
        <v>7900</v>
      </c>
      <c r="D4321">
        <v>2013</v>
      </c>
      <c r="E4321" s="4">
        <v>41504</v>
      </c>
      <c r="F4321">
        <v>5</v>
      </c>
      <c r="G4321" t="s">
        <v>7058</v>
      </c>
      <c r="H4321" t="s">
        <v>6147</v>
      </c>
      <c r="I4321" t="s">
        <v>6148</v>
      </c>
      <c r="J4321" t="s">
        <v>5969</v>
      </c>
      <c r="K4321" t="s">
        <v>5975</v>
      </c>
      <c r="L4321" t="s">
        <v>5976</v>
      </c>
      <c r="M4321" t="s">
        <v>6147</v>
      </c>
      <c r="N4321" t="s">
        <v>1626</v>
      </c>
      <c r="O4321" t="s">
        <v>7916</v>
      </c>
      <c r="P4321">
        <v>0.5</v>
      </c>
      <c r="Q4321">
        <v>81</v>
      </c>
      <c r="R4321">
        <v>-81</v>
      </c>
      <c r="S4321">
        <v>162</v>
      </c>
      <c r="T4321">
        <v>-1</v>
      </c>
      <c r="U4321" t="s">
        <v>7891</v>
      </c>
      <c r="V4321" t="s">
        <v>10</v>
      </c>
      <c r="W4321" t="s">
        <v>18</v>
      </c>
    </row>
    <row r="4322" spans="1:23" x14ac:dyDescent="0.3">
      <c r="A4322" t="s">
        <v>3880</v>
      </c>
      <c r="B4322" s="4">
        <v>41499</v>
      </c>
      <c r="C4322" t="s">
        <v>7900</v>
      </c>
      <c r="D4322">
        <v>2013</v>
      </c>
      <c r="E4322" s="4">
        <v>41504</v>
      </c>
      <c r="F4322">
        <v>5</v>
      </c>
      <c r="G4322" t="s">
        <v>7058</v>
      </c>
      <c r="H4322" t="s">
        <v>6147</v>
      </c>
      <c r="I4322" t="s">
        <v>6148</v>
      </c>
      <c r="J4322" t="s">
        <v>5969</v>
      </c>
      <c r="K4322" t="s">
        <v>5975</v>
      </c>
      <c r="L4322" t="s">
        <v>5976</v>
      </c>
      <c r="M4322" t="s">
        <v>6147</v>
      </c>
      <c r="N4322" t="s">
        <v>420</v>
      </c>
      <c r="O4322" t="s">
        <v>7916</v>
      </c>
      <c r="P4322">
        <v>0.5</v>
      </c>
      <c r="Q4322">
        <v>24</v>
      </c>
      <c r="R4322">
        <v>-23</v>
      </c>
      <c r="S4322">
        <v>47</v>
      </c>
      <c r="T4322">
        <v>-0.95833333333333404</v>
      </c>
      <c r="U4322" t="s">
        <v>7905</v>
      </c>
      <c r="V4322" t="s">
        <v>10</v>
      </c>
      <c r="W4322" t="s">
        <v>48</v>
      </c>
    </row>
    <row r="4323" spans="1:23" x14ac:dyDescent="0.3">
      <c r="A4323" t="s">
        <v>3880</v>
      </c>
      <c r="B4323" s="4">
        <v>41499</v>
      </c>
      <c r="C4323" t="s">
        <v>7900</v>
      </c>
      <c r="D4323">
        <v>2013</v>
      </c>
      <c r="E4323" s="4">
        <v>41504</v>
      </c>
      <c r="F4323">
        <v>5</v>
      </c>
      <c r="G4323" t="s">
        <v>7058</v>
      </c>
      <c r="H4323" t="s">
        <v>6147</v>
      </c>
      <c r="I4323" t="s">
        <v>6148</v>
      </c>
      <c r="J4323" t="s">
        <v>5969</v>
      </c>
      <c r="K4323" t="s">
        <v>5975</v>
      </c>
      <c r="L4323" t="s">
        <v>5976</v>
      </c>
      <c r="M4323" t="s">
        <v>6147</v>
      </c>
      <c r="N4323" t="s">
        <v>1278</v>
      </c>
      <c r="O4323" t="s">
        <v>7916</v>
      </c>
      <c r="P4323">
        <v>0.5</v>
      </c>
      <c r="Q4323">
        <v>250</v>
      </c>
      <c r="R4323">
        <v>-120</v>
      </c>
      <c r="S4323">
        <v>370</v>
      </c>
      <c r="T4323">
        <v>-0.48</v>
      </c>
      <c r="U4323" t="s">
        <v>7891</v>
      </c>
      <c r="V4323" t="s">
        <v>57</v>
      </c>
      <c r="W4323" t="s">
        <v>70</v>
      </c>
    </row>
    <row r="4324" spans="1:23" x14ac:dyDescent="0.3">
      <c r="A4324" t="s">
        <v>4083</v>
      </c>
      <c r="B4324" s="4">
        <v>41537</v>
      </c>
      <c r="C4324" t="s">
        <v>7901</v>
      </c>
      <c r="D4324">
        <v>2013</v>
      </c>
      <c r="E4324" s="4">
        <v>41541</v>
      </c>
      <c r="F4324">
        <v>4</v>
      </c>
      <c r="G4324" t="s">
        <v>7004</v>
      </c>
      <c r="H4324" t="s">
        <v>6147</v>
      </c>
      <c r="I4324" t="s">
        <v>6148</v>
      </c>
      <c r="J4324" t="s">
        <v>5969</v>
      </c>
      <c r="K4324" t="s">
        <v>5975</v>
      </c>
      <c r="L4324" t="s">
        <v>5971</v>
      </c>
      <c r="M4324" t="s">
        <v>6147</v>
      </c>
      <c r="N4324" t="s">
        <v>1266</v>
      </c>
      <c r="O4324" t="s">
        <v>7916</v>
      </c>
      <c r="P4324">
        <v>0.5</v>
      </c>
      <c r="Q4324">
        <v>118</v>
      </c>
      <c r="R4324">
        <v>-78</v>
      </c>
      <c r="S4324">
        <v>196</v>
      </c>
      <c r="T4324">
        <v>-0.66101694915254205</v>
      </c>
      <c r="U4324" t="s">
        <v>7899</v>
      </c>
      <c r="V4324" t="s">
        <v>14</v>
      </c>
      <c r="W4324" t="s">
        <v>36</v>
      </c>
    </row>
    <row r="4325" spans="1:23" x14ac:dyDescent="0.3">
      <c r="A4325" t="s">
        <v>4083</v>
      </c>
      <c r="B4325" s="4">
        <v>41537</v>
      </c>
      <c r="C4325" t="s">
        <v>7901</v>
      </c>
      <c r="D4325">
        <v>2013</v>
      </c>
      <c r="E4325" s="4">
        <v>41541</v>
      </c>
      <c r="F4325">
        <v>4</v>
      </c>
      <c r="G4325" t="s">
        <v>7004</v>
      </c>
      <c r="H4325" t="s">
        <v>6147</v>
      </c>
      <c r="I4325" t="s">
        <v>6148</v>
      </c>
      <c r="J4325" t="s">
        <v>5969</v>
      </c>
      <c r="K4325" t="s">
        <v>5975</v>
      </c>
      <c r="L4325" t="s">
        <v>5971</v>
      </c>
      <c r="M4325" t="s">
        <v>6147</v>
      </c>
      <c r="N4325" t="s">
        <v>4084</v>
      </c>
      <c r="O4325" t="s">
        <v>7916</v>
      </c>
      <c r="P4325">
        <v>0.5</v>
      </c>
      <c r="Q4325">
        <v>45</v>
      </c>
      <c r="R4325">
        <v>-41</v>
      </c>
      <c r="S4325">
        <v>86</v>
      </c>
      <c r="T4325">
        <v>-0.91111111111111098</v>
      </c>
      <c r="U4325" t="s">
        <v>7890</v>
      </c>
      <c r="V4325" t="s">
        <v>10</v>
      </c>
      <c r="W4325" t="s">
        <v>73</v>
      </c>
    </row>
    <row r="4326" spans="1:23" x14ac:dyDescent="0.3">
      <c r="A4326" t="s">
        <v>4083</v>
      </c>
      <c r="B4326" s="4">
        <v>41537</v>
      </c>
      <c r="C4326" t="s">
        <v>7901</v>
      </c>
      <c r="D4326">
        <v>2013</v>
      </c>
      <c r="E4326" s="4">
        <v>41541</v>
      </c>
      <c r="F4326">
        <v>4</v>
      </c>
      <c r="G4326" t="s">
        <v>7004</v>
      </c>
      <c r="H4326" t="s">
        <v>6147</v>
      </c>
      <c r="I4326" t="s">
        <v>6148</v>
      </c>
      <c r="J4326" t="s">
        <v>5969</v>
      </c>
      <c r="K4326" t="s">
        <v>5975</v>
      </c>
      <c r="L4326" t="s">
        <v>5971</v>
      </c>
      <c r="M4326" t="s">
        <v>6147</v>
      </c>
      <c r="N4326" t="s">
        <v>943</v>
      </c>
      <c r="O4326" t="s">
        <v>7916</v>
      </c>
      <c r="P4326">
        <v>0.5</v>
      </c>
      <c r="Q4326">
        <v>26</v>
      </c>
      <c r="R4326">
        <v>-22</v>
      </c>
      <c r="S4326">
        <v>48</v>
      </c>
      <c r="T4326">
        <v>-0.84615384615384603</v>
      </c>
      <c r="U4326" t="s">
        <v>7895</v>
      </c>
      <c r="V4326" t="s">
        <v>10</v>
      </c>
      <c r="W4326" t="s">
        <v>18</v>
      </c>
    </row>
    <row r="4327" spans="1:23" x14ac:dyDescent="0.3">
      <c r="A4327" t="s">
        <v>4083</v>
      </c>
      <c r="B4327" s="4">
        <v>41537</v>
      </c>
      <c r="C4327" t="s">
        <v>7901</v>
      </c>
      <c r="D4327">
        <v>2013</v>
      </c>
      <c r="E4327" s="4">
        <v>41541</v>
      </c>
      <c r="F4327">
        <v>4</v>
      </c>
      <c r="G4327" t="s">
        <v>7004</v>
      </c>
      <c r="H4327" t="s">
        <v>6147</v>
      </c>
      <c r="I4327" t="s">
        <v>6148</v>
      </c>
      <c r="J4327" t="s">
        <v>5969</v>
      </c>
      <c r="K4327" t="s">
        <v>5975</v>
      </c>
      <c r="L4327" t="s">
        <v>5971</v>
      </c>
      <c r="M4327" t="s">
        <v>6147</v>
      </c>
      <c r="N4327" t="s">
        <v>363</v>
      </c>
      <c r="O4327" t="s">
        <v>7916</v>
      </c>
      <c r="P4327">
        <v>0.5</v>
      </c>
      <c r="Q4327">
        <v>132</v>
      </c>
      <c r="R4327">
        <v>-16</v>
      </c>
      <c r="S4327">
        <v>148</v>
      </c>
      <c r="T4327">
        <v>-0.12121212121212099</v>
      </c>
      <c r="U4327" t="s">
        <v>7899</v>
      </c>
      <c r="V4327" t="s">
        <v>10</v>
      </c>
      <c r="W4327" t="s">
        <v>18</v>
      </c>
    </row>
    <row r="4328" spans="1:23" x14ac:dyDescent="0.3">
      <c r="A4328" t="s">
        <v>4083</v>
      </c>
      <c r="B4328" s="4">
        <v>41537</v>
      </c>
      <c r="C4328" t="s">
        <v>7901</v>
      </c>
      <c r="D4328">
        <v>2013</v>
      </c>
      <c r="E4328" s="4">
        <v>41541</v>
      </c>
      <c r="F4328">
        <v>4</v>
      </c>
      <c r="G4328" t="s">
        <v>7004</v>
      </c>
      <c r="H4328" t="s">
        <v>6147</v>
      </c>
      <c r="I4328" t="s">
        <v>6148</v>
      </c>
      <c r="J4328" t="s">
        <v>5969</v>
      </c>
      <c r="K4328" t="s">
        <v>5975</v>
      </c>
      <c r="L4328" t="s">
        <v>5971</v>
      </c>
      <c r="M4328" t="s">
        <v>6147</v>
      </c>
      <c r="N4328" t="s">
        <v>357</v>
      </c>
      <c r="O4328" t="s">
        <v>7916</v>
      </c>
      <c r="P4328">
        <v>0.5</v>
      </c>
      <c r="Q4328">
        <v>15</v>
      </c>
      <c r="R4328">
        <v>-2</v>
      </c>
      <c r="S4328">
        <v>17</v>
      </c>
      <c r="T4328">
        <v>-0.133333333333333</v>
      </c>
      <c r="U4328" t="s">
        <v>7891</v>
      </c>
      <c r="V4328" t="s">
        <v>10</v>
      </c>
      <c r="W4328" t="s">
        <v>18</v>
      </c>
    </row>
    <row r="4329" spans="1:23" x14ac:dyDescent="0.3">
      <c r="A4329" t="s">
        <v>4083</v>
      </c>
      <c r="B4329" s="4">
        <v>41537</v>
      </c>
      <c r="C4329" t="s">
        <v>7901</v>
      </c>
      <c r="D4329">
        <v>2013</v>
      </c>
      <c r="E4329" s="4">
        <v>41541</v>
      </c>
      <c r="F4329">
        <v>4</v>
      </c>
      <c r="G4329" t="s">
        <v>7004</v>
      </c>
      <c r="H4329" t="s">
        <v>6147</v>
      </c>
      <c r="I4329" t="s">
        <v>6148</v>
      </c>
      <c r="J4329" t="s">
        <v>5969</v>
      </c>
      <c r="K4329" t="s">
        <v>5975</v>
      </c>
      <c r="L4329" t="s">
        <v>5971</v>
      </c>
      <c r="M4329" t="s">
        <v>6147</v>
      </c>
      <c r="N4329" t="s">
        <v>1428</v>
      </c>
      <c r="O4329" t="s">
        <v>7916</v>
      </c>
      <c r="P4329">
        <v>0.5</v>
      </c>
      <c r="Q4329">
        <v>30</v>
      </c>
      <c r="R4329">
        <v>-20</v>
      </c>
      <c r="S4329">
        <v>50</v>
      </c>
      <c r="T4329">
        <v>-0.66666666666666696</v>
      </c>
      <c r="U4329" t="s">
        <v>7895</v>
      </c>
      <c r="V4329" t="s">
        <v>10</v>
      </c>
      <c r="W4329" t="s">
        <v>48</v>
      </c>
    </row>
    <row r="4330" spans="1:23" x14ac:dyDescent="0.3">
      <c r="A4330" t="s">
        <v>4083</v>
      </c>
      <c r="B4330" s="4">
        <v>41537</v>
      </c>
      <c r="C4330" t="s">
        <v>7901</v>
      </c>
      <c r="D4330">
        <v>2013</v>
      </c>
      <c r="E4330" s="4">
        <v>41541</v>
      </c>
      <c r="F4330">
        <v>4</v>
      </c>
      <c r="G4330" t="s">
        <v>7004</v>
      </c>
      <c r="H4330" t="s">
        <v>6147</v>
      </c>
      <c r="I4330" t="s">
        <v>6148</v>
      </c>
      <c r="J4330" t="s">
        <v>5969</v>
      </c>
      <c r="K4330" t="s">
        <v>5975</v>
      </c>
      <c r="L4330" t="s">
        <v>5971</v>
      </c>
      <c r="M4330" t="s">
        <v>6147</v>
      </c>
      <c r="N4330" t="s">
        <v>1738</v>
      </c>
      <c r="O4330" t="s">
        <v>7916</v>
      </c>
      <c r="P4330">
        <v>0.5</v>
      </c>
      <c r="Q4330">
        <v>12</v>
      </c>
      <c r="R4330">
        <v>-10</v>
      </c>
      <c r="S4330">
        <v>22</v>
      </c>
      <c r="T4330">
        <v>-0.83333333333333404</v>
      </c>
      <c r="U4330" t="s">
        <v>7892</v>
      </c>
      <c r="V4330" t="s">
        <v>10</v>
      </c>
      <c r="W4330" t="s">
        <v>48</v>
      </c>
    </row>
    <row r="4331" spans="1:23" x14ac:dyDescent="0.3">
      <c r="A4331" t="s">
        <v>4083</v>
      </c>
      <c r="B4331" s="4">
        <v>41537</v>
      </c>
      <c r="C4331" t="s">
        <v>7901</v>
      </c>
      <c r="D4331">
        <v>2013</v>
      </c>
      <c r="E4331" s="4">
        <v>41541</v>
      </c>
      <c r="F4331">
        <v>4</v>
      </c>
      <c r="G4331" t="s">
        <v>7004</v>
      </c>
      <c r="H4331" t="s">
        <v>6147</v>
      </c>
      <c r="I4331" t="s">
        <v>6148</v>
      </c>
      <c r="J4331" t="s">
        <v>5969</v>
      </c>
      <c r="K4331" t="s">
        <v>5975</v>
      </c>
      <c r="L4331" t="s">
        <v>5971</v>
      </c>
      <c r="M4331" t="s">
        <v>6147</v>
      </c>
      <c r="N4331" t="s">
        <v>2072</v>
      </c>
      <c r="O4331" t="s">
        <v>7916</v>
      </c>
      <c r="P4331">
        <v>0.5</v>
      </c>
      <c r="Q4331">
        <v>52</v>
      </c>
      <c r="R4331">
        <v>-17</v>
      </c>
      <c r="S4331">
        <v>69</v>
      </c>
      <c r="T4331">
        <v>-0.32692307692307698</v>
      </c>
      <c r="U4331" t="s">
        <v>7905</v>
      </c>
      <c r="V4331" t="s">
        <v>10</v>
      </c>
      <c r="W4331" t="s">
        <v>29</v>
      </c>
    </row>
    <row r="4332" spans="1:23" x14ac:dyDescent="0.3">
      <c r="A4332" t="s">
        <v>4083</v>
      </c>
      <c r="B4332" s="4">
        <v>41537</v>
      </c>
      <c r="C4332" t="s">
        <v>7901</v>
      </c>
      <c r="D4332">
        <v>2013</v>
      </c>
      <c r="E4332" s="4">
        <v>41541</v>
      </c>
      <c r="F4332">
        <v>4</v>
      </c>
      <c r="G4332" t="s">
        <v>7004</v>
      </c>
      <c r="H4332" t="s">
        <v>6147</v>
      </c>
      <c r="I4332" t="s">
        <v>6148</v>
      </c>
      <c r="J4332" t="s">
        <v>5969</v>
      </c>
      <c r="K4332" t="s">
        <v>5975</v>
      </c>
      <c r="L4332" t="s">
        <v>5971</v>
      </c>
      <c r="M4332" t="s">
        <v>6147</v>
      </c>
      <c r="N4332" t="s">
        <v>4088</v>
      </c>
      <c r="O4332" t="s">
        <v>7916</v>
      </c>
      <c r="P4332">
        <v>0.5</v>
      </c>
      <c r="Q4332">
        <v>252</v>
      </c>
      <c r="R4332">
        <v>-35</v>
      </c>
      <c r="S4332">
        <v>287</v>
      </c>
      <c r="T4332">
        <v>-0.13888888888888901</v>
      </c>
      <c r="U4332" t="s">
        <v>7892</v>
      </c>
      <c r="V4332" t="s">
        <v>57</v>
      </c>
      <c r="W4332" t="s">
        <v>70</v>
      </c>
    </row>
    <row r="4333" spans="1:23" x14ac:dyDescent="0.3">
      <c r="A4333" t="s">
        <v>4092</v>
      </c>
      <c r="B4333" s="4">
        <v>41538</v>
      </c>
      <c r="C4333" t="s">
        <v>7901</v>
      </c>
      <c r="D4333">
        <v>2013</v>
      </c>
      <c r="E4333" s="4">
        <v>41541</v>
      </c>
      <c r="F4333">
        <v>3</v>
      </c>
      <c r="G4333" t="s">
        <v>7232</v>
      </c>
      <c r="H4333" t="s">
        <v>6147</v>
      </c>
      <c r="I4333" t="s">
        <v>6148</v>
      </c>
      <c r="J4333" t="s">
        <v>5969</v>
      </c>
      <c r="K4333" t="s">
        <v>5985</v>
      </c>
      <c r="L4333" t="s">
        <v>5988</v>
      </c>
      <c r="M4333" t="s">
        <v>6147</v>
      </c>
      <c r="N4333" t="s">
        <v>2269</v>
      </c>
      <c r="O4333" t="s">
        <v>7916</v>
      </c>
      <c r="P4333">
        <v>0.5</v>
      </c>
      <c r="Q4333">
        <v>28</v>
      </c>
      <c r="R4333">
        <v>-20</v>
      </c>
      <c r="S4333">
        <v>48</v>
      </c>
      <c r="T4333">
        <v>-0.71428571428571397</v>
      </c>
      <c r="U4333" t="s">
        <v>7890</v>
      </c>
      <c r="V4333" t="s">
        <v>14</v>
      </c>
      <c r="W4333" t="s">
        <v>36</v>
      </c>
    </row>
    <row r="4334" spans="1:23" x14ac:dyDescent="0.3">
      <c r="A4334" t="s">
        <v>4092</v>
      </c>
      <c r="B4334" s="4">
        <v>41538</v>
      </c>
      <c r="C4334" t="s">
        <v>7901</v>
      </c>
      <c r="D4334">
        <v>2013</v>
      </c>
      <c r="E4334" s="4">
        <v>41541</v>
      </c>
      <c r="F4334">
        <v>3</v>
      </c>
      <c r="G4334" t="s">
        <v>7232</v>
      </c>
      <c r="H4334" t="s">
        <v>6147</v>
      </c>
      <c r="I4334" t="s">
        <v>6148</v>
      </c>
      <c r="J4334" t="s">
        <v>5969</v>
      </c>
      <c r="K4334" t="s">
        <v>5985</v>
      </c>
      <c r="L4334" t="s">
        <v>5988</v>
      </c>
      <c r="M4334" t="s">
        <v>6147</v>
      </c>
      <c r="N4334" t="s">
        <v>642</v>
      </c>
      <c r="O4334" t="s">
        <v>7916</v>
      </c>
      <c r="P4334">
        <v>0.5</v>
      </c>
      <c r="Q4334">
        <v>163</v>
      </c>
      <c r="R4334">
        <v>-39</v>
      </c>
      <c r="S4334">
        <v>202</v>
      </c>
      <c r="T4334">
        <v>-0.23926380368098199</v>
      </c>
      <c r="U4334" t="s">
        <v>7899</v>
      </c>
      <c r="V4334" t="s">
        <v>57</v>
      </c>
      <c r="W4334" t="s">
        <v>70</v>
      </c>
    </row>
    <row r="4335" spans="1:23" x14ac:dyDescent="0.3">
      <c r="A4335" t="s">
        <v>4477</v>
      </c>
      <c r="B4335" s="4">
        <v>41632</v>
      </c>
      <c r="C4335" t="s">
        <v>7906</v>
      </c>
      <c r="D4335">
        <v>2013</v>
      </c>
      <c r="E4335" s="4">
        <v>41637</v>
      </c>
      <c r="F4335">
        <v>5</v>
      </c>
      <c r="G4335" t="s">
        <v>6877</v>
      </c>
      <c r="H4335" t="s">
        <v>6147</v>
      </c>
      <c r="I4335" t="s">
        <v>6148</v>
      </c>
      <c r="J4335" t="s">
        <v>5969</v>
      </c>
      <c r="K4335" t="s">
        <v>5975</v>
      </c>
      <c r="L4335" t="s">
        <v>5976</v>
      </c>
      <c r="M4335" t="s">
        <v>6147</v>
      </c>
      <c r="N4335" t="s">
        <v>3553</v>
      </c>
      <c r="O4335" t="s">
        <v>7916</v>
      </c>
      <c r="P4335">
        <v>0.5</v>
      </c>
      <c r="Q4335">
        <v>15</v>
      </c>
      <c r="R4335">
        <v>-1</v>
      </c>
      <c r="S4335">
        <v>16</v>
      </c>
      <c r="T4335">
        <v>-6.6666666666666693E-2</v>
      </c>
      <c r="U4335" t="s">
        <v>7891</v>
      </c>
      <c r="V4335" t="s">
        <v>10</v>
      </c>
      <c r="W4335" t="s">
        <v>45</v>
      </c>
    </row>
    <row r="4336" spans="1:23" x14ac:dyDescent="0.3">
      <c r="A4336" t="s">
        <v>4477</v>
      </c>
      <c r="B4336" s="4">
        <v>41632</v>
      </c>
      <c r="C4336" t="s">
        <v>7906</v>
      </c>
      <c r="D4336">
        <v>2013</v>
      </c>
      <c r="E4336" s="4">
        <v>41637</v>
      </c>
      <c r="F4336">
        <v>5</v>
      </c>
      <c r="G4336" t="s">
        <v>6877</v>
      </c>
      <c r="H4336" t="s">
        <v>6147</v>
      </c>
      <c r="I4336" t="s">
        <v>6148</v>
      </c>
      <c r="J4336" t="s">
        <v>5969</v>
      </c>
      <c r="K4336" t="s">
        <v>5975</v>
      </c>
      <c r="L4336" t="s">
        <v>5976</v>
      </c>
      <c r="M4336" t="s">
        <v>6147</v>
      </c>
      <c r="N4336" t="s">
        <v>805</v>
      </c>
      <c r="O4336" t="s">
        <v>7916</v>
      </c>
      <c r="P4336">
        <v>0.5</v>
      </c>
      <c r="Q4336">
        <v>81</v>
      </c>
      <c r="R4336">
        <v>-20</v>
      </c>
      <c r="S4336">
        <v>101</v>
      </c>
      <c r="T4336">
        <v>-0.24691358024691401</v>
      </c>
      <c r="U4336" t="s">
        <v>7891</v>
      </c>
      <c r="V4336" t="s">
        <v>10</v>
      </c>
      <c r="W4336" t="s">
        <v>22</v>
      </c>
    </row>
    <row r="4337" spans="1:23" x14ac:dyDescent="0.3">
      <c r="A4337" t="s">
        <v>3167</v>
      </c>
      <c r="B4337" s="4">
        <v>41282</v>
      </c>
      <c r="C4337" t="s">
        <v>7888</v>
      </c>
      <c r="D4337">
        <v>2013</v>
      </c>
      <c r="E4337" s="4">
        <v>41287</v>
      </c>
      <c r="F4337">
        <v>5</v>
      </c>
      <c r="G4337" t="s">
        <v>6166</v>
      </c>
      <c r="H4337" t="s">
        <v>5984</v>
      </c>
      <c r="I4337" t="s">
        <v>5974</v>
      </c>
      <c r="J4337" t="s">
        <v>5969</v>
      </c>
      <c r="K4337" t="s">
        <v>5975</v>
      </c>
      <c r="L4337" t="s">
        <v>5976</v>
      </c>
      <c r="M4337" t="s">
        <v>5977</v>
      </c>
      <c r="N4337" t="s">
        <v>3073</v>
      </c>
      <c r="O4337" t="s">
        <v>7916</v>
      </c>
      <c r="P4337">
        <v>0.5</v>
      </c>
      <c r="Q4337">
        <v>658</v>
      </c>
      <c r="R4337">
        <v>-66</v>
      </c>
      <c r="S4337">
        <v>724</v>
      </c>
      <c r="T4337">
        <v>-0.100303951367781</v>
      </c>
      <c r="U4337" t="s">
        <v>7891</v>
      </c>
      <c r="V4337" t="s">
        <v>14</v>
      </c>
      <c r="W4337" t="s">
        <v>15</v>
      </c>
    </row>
    <row r="4338" spans="1:23" x14ac:dyDescent="0.3">
      <c r="A4338" t="s">
        <v>3267</v>
      </c>
      <c r="B4338" s="4">
        <v>41317</v>
      </c>
      <c r="C4338" t="s">
        <v>7893</v>
      </c>
      <c r="D4338">
        <v>2013</v>
      </c>
      <c r="E4338" s="4">
        <v>41323</v>
      </c>
      <c r="F4338">
        <v>6</v>
      </c>
      <c r="G4338" t="s">
        <v>6535</v>
      </c>
      <c r="H4338" t="s">
        <v>5984</v>
      </c>
      <c r="I4338" t="s">
        <v>5974</v>
      </c>
      <c r="J4338" t="s">
        <v>5969</v>
      </c>
      <c r="K4338" t="s">
        <v>5985</v>
      </c>
      <c r="L4338" t="s">
        <v>5976</v>
      </c>
      <c r="M4338" t="s">
        <v>5977</v>
      </c>
      <c r="N4338" t="s">
        <v>501</v>
      </c>
      <c r="O4338" t="s">
        <v>7916</v>
      </c>
      <c r="P4338">
        <v>0.5</v>
      </c>
      <c r="Q4338">
        <v>70</v>
      </c>
      <c r="R4338">
        <v>-28</v>
      </c>
      <c r="S4338">
        <v>98</v>
      </c>
      <c r="T4338">
        <v>-0.4</v>
      </c>
      <c r="U4338" t="s">
        <v>7899</v>
      </c>
      <c r="V4338" t="s">
        <v>10</v>
      </c>
      <c r="W4338" t="s">
        <v>11</v>
      </c>
    </row>
    <row r="4339" spans="1:23" x14ac:dyDescent="0.3">
      <c r="A4339" t="s">
        <v>3719</v>
      </c>
      <c r="B4339" s="4">
        <v>41453</v>
      </c>
      <c r="C4339" t="s">
        <v>7898</v>
      </c>
      <c r="D4339">
        <v>2013</v>
      </c>
      <c r="E4339" s="4">
        <v>41455</v>
      </c>
      <c r="F4339">
        <v>2</v>
      </c>
      <c r="G4339" t="s">
        <v>7157</v>
      </c>
      <c r="H4339" t="s">
        <v>5984</v>
      </c>
      <c r="I4339" t="s">
        <v>5974</v>
      </c>
      <c r="J4339" t="s">
        <v>5969</v>
      </c>
      <c r="K4339" t="s">
        <v>5985</v>
      </c>
      <c r="L4339" t="s">
        <v>5988</v>
      </c>
      <c r="M4339" t="s">
        <v>5977</v>
      </c>
      <c r="N4339" t="s">
        <v>3692</v>
      </c>
      <c r="O4339" t="s">
        <v>7916</v>
      </c>
      <c r="P4339">
        <v>0.5</v>
      </c>
      <c r="Q4339">
        <v>22</v>
      </c>
      <c r="R4339">
        <v>-11</v>
      </c>
      <c r="S4339">
        <v>33</v>
      </c>
      <c r="T4339">
        <v>-0.5</v>
      </c>
      <c r="U4339" t="s">
        <v>7899</v>
      </c>
      <c r="V4339" t="s">
        <v>10</v>
      </c>
      <c r="W4339" t="s">
        <v>91</v>
      </c>
    </row>
    <row r="4340" spans="1:23" x14ac:dyDescent="0.3">
      <c r="A4340" t="s">
        <v>3719</v>
      </c>
      <c r="B4340" s="4">
        <v>41453</v>
      </c>
      <c r="C4340" t="s">
        <v>7898</v>
      </c>
      <c r="D4340">
        <v>2013</v>
      </c>
      <c r="E4340" s="4">
        <v>41455</v>
      </c>
      <c r="F4340">
        <v>2</v>
      </c>
      <c r="G4340" t="s">
        <v>7157</v>
      </c>
      <c r="H4340" t="s">
        <v>5984</v>
      </c>
      <c r="I4340" t="s">
        <v>5974</v>
      </c>
      <c r="J4340" t="s">
        <v>5969</v>
      </c>
      <c r="K4340" t="s">
        <v>5985</v>
      </c>
      <c r="L4340" t="s">
        <v>5988</v>
      </c>
      <c r="M4340" t="s">
        <v>5977</v>
      </c>
      <c r="N4340" t="s">
        <v>1198</v>
      </c>
      <c r="O4340" t="s">
        <v>7916</v>
      </c>
      <c r="P4340">
        <v>0.5</v>
      </c>
      <c r="Q4340">
        <v>197</v>
      </c>
      <c r="R4340">
        <v>-118</v>
      </c>
      <c r="S4340">
        <v>315</v>
      </c>
      <c r="T4340">
        <v>-0.59898477157360397</v>
      </c>
      <c r="U4340" t="s">
        <v>7895</v>
      </c>
      <c r="V4340" t="s">
        <v>10</v>
      </c>
      <c r="W4340" t="s">
        <v>22</v>
      </c>
    </row>
    <row r="4341" spans="1:23" x14ac:dyDescent="0.3">
      <c r="A4341" t="s">
        <v>3810</v>
      </c>
      <c r="B4341" s="4">
        <v>41488</v>
      </c>
      <c r="C4341" t="s">
        <v>7900</v>
      </c>
      <c r="D4341">
        <v>2013</v>
      </c>
      <c r="E4341" s="4">
        <v>41494</v>
      </c>
      <c r="F4341">
        <v>6</v>
      </c>
      <c r="G4341" t="s">
        <v>6502</v>
      </c>
      <c r="H4341" t="s">
        <v>5984</v>
      </c>
      <c r="I4341" t="s">
        <v>5974</v>
      </c>
      <c r="J4341" t="s">
        <v>5969</v>
      </c>
      <c r="K4341" t="s">
        <v>5985</v>
      </c>
      <c r="L4341" t="s">
        <v>5976</v>
      </c>
      <c r="M4341" t="s">
        <v>5977</v>
      </c>
      <c r="N4341" t="s">
        <v>2019</v>
      </c>
      <c r="O4341" t="s">
        <v>7916</v>
      </c>
      <c r="P4341">
        <v>0.5</v>
      </c>
      <c r="Q4341">
        <v>31</v>
      </c>
      <c r="R4341">
        <v>-18</v>
      </c>
      <c r="S4341">
        <v>49</v>
      </c>
      <c r="T4341">
        <v>-0.58064516129032295</v>
      </c>
      <c r="U4341" t="s">
        <v>7895</v>
      </c>
      <c r="V4341" t="s">
        <v>10</v>
      </c>
      <c r="W4341" t="s">
        <v>77</v>
      </c>
    </row>
    <row r="4342" spans="1:23" x14ac:dyDescent="0.3">
      <c r="A4342" t="s">
        <v>3909</v>
      </c>
      <c r="B4342" s="4">
        <v>41505</v>
      </c>
      <c r="C4342" t="s">
        <v>7900</v>
      </c>
      <c r="D4342">
        <v>2013</v>
      </c>
      <c r="E4342" s="4">
        <v>41505</v>
      </c>
      <c r="F4342">
        <v>0</v>
      </c>
      <c r="G4342" t="s">
        <v>6297</v>
      </c>
      <c r="H4342" t="s">
        <v>5984</v>
      </c>
      <c r="I4342" t="s">
        <v>5974</v>
      </c>
      <c r="J4342" t="s">
        <v>5969</v>
      </c>
      <c r="K4342" t="s">
        <v>5975</v>
      </c>
      <c r="L4342" t="s">
        <v>6007</v>
      </c>
      <c r="M4342" t="s">
        <v>5977</v>
      </c>
      <c r="N4342" t="s">
        <v>3097</v>
      </c>
      <c r="O4342" t="s">
        <v>7916</v>
      </c>
      <c r="P4342">
        <v>0.5</v>
      </c>
      <c r="Q4342">
        <v>1615</v>
      </c>
      <c r="R4342">
        <v>-162</v>
      </c>
      <c r="S4342">
        <v>1777</v>
      </c>
      <c r="T4342">
        <v>-0.10030959752322</v>
      </c>
      <c r="U4342" t="s">
        <v>7910</v>
      </c>
      <c r="V4342" t="s">
        <v>10</v>
      </c>
      <c r="W4342" t="s">
        <v>73</v>
      </c>
    </row>
    <row r="4343" spans="1:23" x14ac:dyDescent="0.3">
      <c r="A4343" t="s">
        <v>3909</v>
      </c>
      <c r="B4343" s="4">
        <v>41505</v>
      </c>
      <c r="C4343" t="s">
        <v>7900</v>
      </c>
      <c r="D4343">
        <v>2013</v>
      </c>
      <c r="E4343" s="4">
        <v>41505</v>
      </c>
      <c r="F4343">
        <v>0</v>
      </c>
      <c r="G4343" t="s">
        <v>6297</v>
      </c>
      <c r="H4343" t="s">
        <v>5984</v>
      </c>
      <c r="I4343" t="s">
        <v>5974</v>
      </c>
      <c r="J4343" t="s">
        <v>5969</v>
      </c>
      <c r="K4343" t="s">
        <v>5975</v>
      </c>
      <c r="L4343" t="s">
        <v>6007</v>
      </c>
      <c r="M4343" t="s">
        <v>5977</v>
      </c>
      <c r="N4343" t="s">
        <v>273</v>
      </c>
      <c r="O4343" t="s">
        <v>7916</v>
      </c>
      <c r="P4343">
        <v>0.5</v>
      </c>
      <c r="Q4343">
        <v>36</v>
      </c>
      <c r="R4343">
        <v>-22</v>
      </c>
      <c r="S4343">
        <v>58</v>
      </c>
      <c r="T4343">
        <v>-0.61111111111111105</v>
      </c>
      <c r="U4343" t="s">
        <v>7891</v>
      </c>
      <c r="V4343" t="s">
        <v>10</v>
      </c>
      <c r="W4343" t="s">
        <v>18</v>
      </c>
    </row>
    <row r="4344" spans="1:23" x14ac:dyDescent="0.3">
      <c r="A4344" t="s">
        <v>3909</v>
      </c>
      <c r="B4344" s="4">
        <v>41505</v>
      </c>
      <c r="C4344" t="s">
        <v>7900</v>
      </c>
      <c r="D4344">
        <v>2013</v>
      </c>
      <c r="E4344" s="4">
        <v>41505</v>
      </c>
      <c r="F4344">
        <v>0</v>
      </c>
      <c r="G4344" t="s">
        <v>6297</v>
      </c>
      <c r="H4344" t="s">
        <v>5984</v>
      </c>
      <c r="I4344" t="s">
        <v>5974</v>
      </c>
      <c r="J4344" t="s">
        <v>5969</v>
      </c>
      <c r="K4344" t="s">
        <v>5975</v>
      </c>
      <c r="L4344" t="s">
        <v>6007</v>
      </c>
      <c r="M4344" t="s">
        <v>5977</v>
      </c>
      <c r="N4344" t="s">
        <v>3910</v>
      </c>
      <c r="O4344" t="s">
        <v>7916</v>
      </c>
      <c r="P4344">
        <v>0.5</v>
      </c>
      <c r="Q4344">
        <v>23</v>
      </c>
      <c r="R4344">
        <v>-21</v>
      </c>
      <c r="S4344">
        <v>44</v>
      </c>
      <c r="T4344">
        <v>-0.91304347826086996</v>
      </c>
      <c r="U4344" t="s">
        <v>7897</v>
      </c>
      <c r="V4344" t="s">
        <v>10</v>
      </c>
      <c r="W4344" t="s">
        <v>45</v>
      </c>
    </row>
    <row r="4345" spans="1:23" x14ac:dyDescent="0.3">
      <c r="A4345" t="s">
        <v>3965</v>
      </c>
      <c r="B4345" s="4">
        <v>41514</v>
      </c>
      <c r="C4345" t="s">
        <v>7900</v>
      </c>
      <c r="D4345">
        <v>2013</v>
      </c>
      <c r="E4345" s="4">
        <v>41519</v>
      </c>
      <c r="F4345">
        <v>5</v>
      </c>
      <c r="G4345" t="s">
        <v>6916</v>
      </c>
      <c r="H4345" t="s">
        <v>5984</v>
      </c>
      <c r="I4345" t="s">
        <v>5974</v>
      </c>
      <c r="J4345" t="s">
        <v>5969</v>
      </c>
      <c r="K4345" t="s">
        <v>5975</v>
      </c>
      <c r="L4345" t="s">
        <v>5976</v>
      </c>
      <c r="M4345" t="s">
        <v>5977</v>
      </c>
      <c r="N4345" t="s">
        <v>2461</v>
      </c>
      <c r="O4345" t="s">
        <v>7916</v>
      </c>
      <c r="P4345">
        <v>0.5</v>
      </c>
      <c r="Q4345">
        <v>67</v>
      </c>
      <c r="R4345">
        <v>-36</v>
      </c>
      <c r="S4345">
        <v>103</v>
      </c>
      <c r="T4345">
        <v>-0.537313432835821</v>
      </c>
      <c r="U4345" t="s">
        <v>7899</v>
      </c>
      <c r="V4345" t="s">
        <v>10</v>
      </c>
      <c r="W4345" t="s">
        <v>11</v>
      </c>
    </row>
    <row r="4346" spans="1:23" x14ac:dyDescent="0.3">
      <c r="A4346" t="s">
        <v>3994</v>
      </c>
      <c r="B4346" s="4">
        <v>41520</v>
      </c>
      <c r="C4346" t="s">
        <v>7901</v>
      </c>
      <c r="D4346">
        <v>2013</v>
      </c>
      <c r="E4346" s="4">
        <v>41522</v>
      </c>
      <c r="F4346">
        <v>2</v>
      </c>
      <c r="G4346" t="s">
        <v>6338</v>
      </c>
      <c r="H4346" t="s">
        <v>5984</v>
      </c>
      <c r="I4346" t="s">
        <v>5974</v>
      </c>
      <c r="J4346" t="s">
        <v>5969</v>
      </c>
      <c r="K4346" t="s">
        <v>5975</v>
      </c>
      <c r="L4346" t="s">
        <v>5971</v>
      </c>
      <c r="M4346" t="s">
        <v>5977</v>
      </c>
      <c r="N4346" t="s">
        <v>100</v>
      </c>
      <c r="O4346" t="s">
        <v>7916</v>
      </c>
      <c r="P4346">
        <v>0.5</v>
      </c>
      <c r="Q4346">
        <v>9</v>
      </c>
      <c r="R4346">
        <v>-9</v>
      </c>
      <c r="S4346">
        <v>18</v>
      </c>
      <c r="T4346">
        <v>-1</v>
      </c>
      <c r="U4346" t="s">
        <v>7891</v>
      </c>
      <c r="V4346" t="s">
        <v>10</v>
      </c>
      <c r="W4346" t="s">
        <v>48</v>
      </c>
    </row>
    <row r="4347" spans="1:23" x14ac:dyDescent="0.3">
      <c r="A4347" t="s">
        <v>3994</v>
      </c>
      <c r="B4347" s="4">
        <v>41520</v>
      </c>
      <c r="C4347" t="s">
        <v>7901</v>
      </c>
      <c r="D4347">
        <v>2013</v>
      </c>
      <c r="E4347" s="4">
        <v>41522</v>
      </c>
      <c r="F4347">
        <v>2</v>
      </c>
      <c r="G4347" t="s">
        <v>6338</v>
      </c>
      <c r="H4347" t="s">
        <v>5984</v>
      </c>
      <c r="I4347" t="s">
        <v>5974</v>
      </c>
      <c r="J4347" t="s">
        <v>5969</v>
      </c>
      <c r="K4347" t="s">
        <v>5975</v>
      </c>
      <c r="L4347" t="s">
        <v>5971</v>
      </c>
      <c r="M4347" t="s">
        <v>5977</v>
      </c>
      <c r="N4347" t="s">
        <v>1195</v>
      </c>
      <c r="O4347" t="s">
        <v>7916</v>
      </c>
      <c r="P4347">
        <v>0.5</v>
      </c>
      <c r="Q4347">
        <v>110</v>
      </c>
      <c r="R4347">
        <v>-18</v>
      </c>
      <c r="S4347">
        <v>128</v>
      </c>
      <c r="T4347">
        <v>-0.163636363636364</v>
      </c>
      <c r="U4347" t="s">
        <v>7891</v>
      </c>
      <c r="V4347" t="s">
        <v>57</v>
      </c>
      <c r="W4347" t="s">
        <v>70</v>
      </c>
    </row>
    <row r="4348" spans="1:23" x14ac:dyDescent="0.3">
      <c r="A4348" t="s">
        <v>4099</v>
      </c>
      <c r="B4348" s="4">
        <v>41540</v>
      </c>
      <c r="C4348" t="s">
        <v>7901</v>
      </c>
      <c r="D4348">
        <v>2013</v>
      </c>
      <c r="E4348" s="4">
        <v>41544</v>
      </c>
      <c r="F4348">
        <v>4</v>
      </c>
      <c r="G4348" t="s">
        <v>6909</v>
      </c>
      <c r="H4348" t="s">
        <v>5984</v>
      </c>
      <c r="I4348" t="s">
        <v>5974</v>
      </c>
      <c r="J4348" t="s">
        <v>5969</v>
      </c>
      <c r="K4348" t="s">
        <v>5985</v>
      </c>
      <c r="L4348" t="s">
        <v>5976</v>
      </c>
      <c r="M4348" t="s">
        <v>5977</v>
      </c>
      <c r="N4348" t="s">
        <v>253</v>
      </c>
      <c r="O4348" t="s">
        <v>7916</v>
      </c>
      <c r="P4348">
        <v>0.5</v>
      </c>
      <c r="Q4348">
        <v>107</v>
      </c>
      <c r="R4348">
        <v>-47</v>
      </c>
      <c r="S4348">
        <v>154</v>
      </c>
      <c r="T4348">
        <v>-0.43925233644859801</v>
      </c>
      <c r="U4348" t="s">
        <v>7905</v>
      </c>
      <c r="V4348" t="s">
        <v>10</v>
      </c>
      <c r="W4348" t="s">
        <v>18</v>
      </c>
    </row>
    <row r="4349" spans="1:23" x14ac:dyDescent="0.3">
      <c r="A4349" t="s">
        <v>4099</v>
      </c>
      <c r="B4349" s="4">
        <v>41540</v>
      </c>
      <c r="C4349" t="s">
        <v>7901</v>
      </c>
      <c r="D4349">
        <v>2013</v>
      </c>
      <c r="E4349" s="4">
        <v>41544</v>
      </c>
      <c r="F4349">
        <v>4</v>
      </c>
      <c r="G4349" t="s">
        <v>6909</v>
      </c>
      <c r="H4349" t="s">
        <v>5984</v>
      </c>
      <c r="I4349" t="s">
        <v>5974</v>
      </c>
      <c r="J4349" t="s">
        <v>5969</v>
      </c>
      <c r="K4349" t="s">
        <v>5985</v>
      </c>
      <c r="L4349" t="s">
        <v>5976</v>
      </c>
      <c r="M4349" t="s">
        <v>5977</v>
      </c>
      <c r="N4349" t="s">
        <v>4100</v>
      </c>
      <c r="O4349" t="s">
        <v>7916</v>
      </c>
      <c r="P4349">
        <v>0.5</v>
      </c>
      <c r="Q4349">
        <v>21</v>
      </c>
      <c r="R4349">
        <v>-5</v>
      </c>
      <c r="S4349">
        <v>26</v>
      </c>
      <c r="T4349">
        <v>-0.238095238095238</v>
      </c>
      <c r="U4349" t="s">
        <v>7899</v>
      </c>
      <c r="V4349" t="s">
        <v>10</v>
      </c>
      <c r="W4349" t="s">
        <v>29</v>
      </c>
    </row>
    <row r="4350" spans="1:23" x14ac:dyDescent="0.3">
      <c r="A4350" t="s">
        <v>4255</v>
      </c>
      <c r="B4350" s="4">
        <v>41587</v>
      </c>
      <c r="C4350" t="s">
        <v>7904</v>
      </c>
      <c r="D4350">
        <v>2013</v>
      </c>
      <c r="E4350" s="4">
        <v>41594</v>
      </c>
      <c r="F4350">
        <v>7</v>
      </c>
      <c r="G4350" t="s">
        <v>6073</v>
      </c>
      <c r="H4350" t="s">
        <v>5984</v>
      </c>
      <c r="I4350" t="s">
        <v>5974</v>
      </c>
      <c r="J4350" t="s">
        <v>5969</v>
      </c>
      <c r="K4350" t="s">
        <v>5975</v>
      </c>
      <c r="L4350" t="s">
        <v>5976</v>
      </c>
      <c r="M4350" t="s">
        <v>5977</v>
      </c>
      <c r="N4350" t="s">
        <v>2348</v>
      </c>
      <c r="O4350" t="s">
        <v>7916</v>
      </c>
      <c r="P4350">
        <v>0.5</v>
      </c>
      <c r="Q4350">
        <v>180</v>
      </c>
      <c r="R4350">
        <v>-54</v>
      </c>
      <c r="S4350">
        <v>234</v>
      </c>
      <c r="T4350">
        <v>-0.3</v>
      </c>
      <c r="U4350" t="s">
        <v>7895</v>
      </c>
      <c r="V4350" t="s">
        <v>14</v>
      </c>
      <c r="W4350" t="s">
        <v>36</v>
      </c>
    </row>
    <row r="4351" spans="1:23" x14ac:dyDescent="0.3">
      <c r="A4351" t="s">
        <v>4255</v>
      </c>
      <c r="B4351" s="4">
        <v>41587</v>
      </c>
      <c r="C4351" t="s">
        <v>7904</v>
      </c>
      <c r="D4351">
        <v>2013</v>
      </c>
      <c r="E4351" s="4">
        <v>41594</v>
      </c>
      <c r="F4351">
        <v>7</v>
      </c>
      <c r="G4351" t="s">
        <v>6073</v>
      </c>
      <c r="H4351" t="s">
        <v>5984</v>
      </c>
      <c r="I4351" t="s">
        <v>5974</v>
      </c>
      <c r="J4351" t="s">
        <v>5969</v>
      </c>
      <c r="K4351" t="s">
        <v>5975</v>
      </c>
      <c r="L4351" t="s">
        <v>5976</v>
      </c>
      <c r="M4351" t="s">
        <v>5977</v>
      </c>
      <c r="N4351" t="s">
        <v>1333</v>
      </c>
      <c r="O4351" t="s">
        <v>7916</v>
      </c>
      <c r="P4351">
        <v>0.5</v>
      </c>
      <c r="Q4351">
        <v>10</v>
      </c>
      <c r="R4351">
        <v>-2</v>
      </c>
      <c r="S4351">
        <v>12</v>
      </c>
      <c r="T4351">
        <v>-0.2</v>
      </c>
      <c r="U4351" t="s">
        <v>7890</v>
      </c>
      <c r="V4351" t="s">
        <v>10</v>
      </c>
      <c r="W4351" t="s">
        <v>18</v>
      </c>
    </row>
    <row r="4352" spans="1:23" x14ac:dyDescent="0.3">
      <c r="A4352" t="s">
        <v>4255</v>
      </c>
      <c r="B4352" s="4">
        <v>41587</v>
      </c>
      <c r="C4352" t="s">
        <v>7904</v>
      </c>
      <c r="D4352">
        <v>2013</v>
      </c>
      <c r="E4352" s="4">
        <v>41594</v>
      </c>
      <c r="F4352">
        <v>7</v>
      </c>
      <c r="G4352" t="s">
        <v>6073</v>
      </c>
      <c r="H4352" t="s">
        <v>5984</v>
      </c>
      <c r="I4352" t="s">
        <v>5974</v>
      </c>
      <c r="J4352" t="s">
        <v>5969</v>
      </c>
      <c r="K4352" t="s">
        <v>5975</v>
      </c>
      <c r="L4352" t="s">
        <v>5976</v>
      </c>
      <c r="M4352" t="s">
        <v>5977</v>
      </c>
      <c r="N4352" t="s">
        <v>233</v>
      </c>
      <c r="O4352" t="s">
        <v>7916</v>
      </c>
      <c r="P4352">
        <v>0.5</v>
      </c>
      <c r="Q4352">
        <v>257</v>
      </c>
      <c r="R4352">
        <v>-129</v>
      </c>
      <c r="S4352">
        <v>386</v>
      </c>
      <c r="T4352">
        <v>-0.50194552529182901</v>
      </c>
      <c r="U4352" t="s">
        <v>7913</v>
      </c>
      <c r="V4352" t="s">
        <v>10</v>
      </c>
      <c r="W4352" t="s">
        <v>48</v>
      </c>
    </row>
    <row r="4353" spans="1:23" x14ac:dyDescent="0.3">
      <c r="A4353" t="s">
        <v>4255</v>
      </c>
      <c r="B4353" s="4">
        <v>41587</v>
      </c>
      <c r="C4353" t="s">
        <v>7904</v>
      </c>
      <c r="D4353">
        <v>2013</v>
      </c>
      <c r="E4353" s="4">
        <v>41594</v>
      </c>
      <c r="F4353">
        <v>7</v>
      </c>
      <c r="G4353" t="s">
        <v>6073</v>
      </c>
      <c r="H4353" t="s">
        <v>5984</v>
      </c>
      <c r="I4353" t="s">
        <v>5974</v>
      </c>
      <c r="J4353" t="s">
        <v>5969</v>
      </c>
      <c r="K4353" t="s">
        <v>5975</v>
      </c>
      <c r="L4353" t="s">
        <v>5976</v>
      </c>
      <c r="M4353" t="s">
        <v>5977</v>
      </c>
      <c r="N4353" t="s">
        <v>259</v>
      </c>
      <c r="O4353" t="s">
        <v>7916</v>
      </c>
      <c r="P4353">
        <v>0.5</v>
      </c>
      <c r="Q4353">
        <v>42</v>
      </c>
      <c r="R4353">
        <v>-31</v>
      </c>
      <c r="S4353">
        <v>73</v>
      </c>
      <c r="T4353">
        <v>-0.73809523809523803</v>
      </c>
      <c r="U4353" t="s">
        <v>7899</v>
      </c>
      <c r="V4353" t="s">
        <v>10</v>
      </c>
      <c r="W4353" t="s">
        <v>29</v>
      </c>
    </row>
    <row r="4354" spans="1:23" x14ac:dyDescent="0.3">
      <c r="A4354" t="s">
        <v>4255</v>
      </c>
      <c r="B4354" s="4">
        <v>41587</v>
      </c>
      <c r="C4354" t="s">
        <v>7904</v>
      </c>
      <c r="D4354">
        <v>2013</v>
      </c>
      <c r="E4354" s="4">
        <v>41594</v>
      </c>
      <c r="F4354">
        <v>7</v>
      </c>
      <c r="G4354" t="s">
        <v>6073</v>
      </c>
      <c r="H4354" t="s">
        <v>5984</v>
      </c>
      <c r="I4354" t="s">
        <v>5974</v>
      </c>
      <c r="J4354" t="s">
        <v>5969</v>
      </c>
      <c r="K4354" t="s">
        <v>5975</v>
      </c>
      <c r="L4354" t="s">
        <v>5976</v>
      </c>
      <c r="M4354" t="s">
        <v>5977</v>
      </c>
      <c r="N4354" t="s">
        <v>211</v>
      </c>
      <c r="O4354" t="s">
        <v>7916</v>
      </c>
      <c r="P4354">
        <v>0.5</v>
      </c>
      <c r="Q4354">
        <v>23</v>
      </c>
      <c r="R4354">
        <v>-5</v>
      </c>
      <c r="S4354">
        <v>28</v>
      </c>
      <c r="T4354">
        <v>-0.217391304347826</v>
      </c>
      <c r="U4354" t="s">
        <v>7892</v>
      </c>
      <c r="V4354" t="s">
        <v>10</v>
      </c>
      <c r="W4354" t="s">
        <v>29</v>
      </c>
    </row>
    <row r="4355" spans="1:23" x14ac:dyDescent="0.3">
      <c r="A4355" t="s">
        <v>4255</v>
      </c>
      <c r="B4355" s="4">
        <v>41587</v>
      </c>
      <c r="C4355" t="s">
        <v>7904</v>
      </c>
      <c r="D4355">
        <v>2013</v>
      </c>
      <c r="E4355" s="4">
        <v>41594</v>
      </c>
      <c r="F4355">
        <v>7</v>
      </c>
      <c r="G4355" t="s">
        <v>6073</v>
      </c>
      <c r="H4355" t="s">
        <v>5984</v>
      </c>
      <c r="I4355" t="s">
        <v>5974</v>
      </c>
      <c r="J4355" t="s">
        <v>5969</v>
      </c>
      <c r="K4355" t="s">
        <v>5975</v>
      </c>
      <c r="L4355" t="s">
        <v>5976</v>
      </c>
      <c r="M4355" t="s">
        <v>5977</v>
      </c>
      <c r="N4355" t="s">
        <v>4182</v>
      </c>
      <c r="O4355" t="s">
        <v>7916</v>
      </c>
      <c r="P4355">
        <v>0.5</v>
      </c>
      <c r="Q4355">
        <v>5</v>
      </c>
      <c r="R4355">
        <v>-1</v>
      </c>
      <c r="S4355">
        <v>6</v>
      </c>
      <c r="T4355">
        <v>-0.2</v>
      </c>
      <c r="U4355" t="s">
        <v>7890</v>
      </c>
      <c r="V4355" t="s">
        <v>10</v>
      </c>
      <c r="W4355" t="s">
        <v>45</v>
      </c>
    </row>
    <row r="4356" spans="1:23" x14ac:dyDescent="0.3">
      <c r="A4356" t="s">
        <v>4255</v>
      </c>
      <c r="B4356" s="4">
        <v>41587</v>
      </c>
      <c r="C4356" t="s">
        <v>7904</v>
      </c>
      <c r="D4356">
        <v>2013</v>
      </c>
      <c r="E4356" s="4">
        <v>41594</v>
      </c>
      <c r="F4356">
        <v>7</v>
      </c>
      <c r="G4356" t="s">
        <v>6073</v>
      </c>
      <c r="H4356" t="s">
        <v>5984</v>
      </c>
      <c r="I4356" t="s">
        <v>5974</v>
      </c>
      <c r="J4356" t="s">
        <v>5969</v>
      </c>
      <c r="K4356" t="s">
        <v>5975</v>
      </c>
      <c r="L4356" t="s">
        <v>5976</v>
      </c>
      <c r="M4356" t="s">
        <v>5977</v>
      </c>
      <c r="N4356" t="s">
        <v>655</v>
      </c>
      <c r="O4356" t="s">
        <v>7916</v>
      </c>
      <c r="P4356">
        <v>0.5</v>
      </c>
      <c r="Q4356">
        <v>481</v>
      </c>
      <c r="R4356">
        <v>-481</v>
      </c>
      <c r="S4356">
        <v>962</v>
      </c>
      <c r="T4356">
        <v>-1</v>
      </c>
      <c r="U4356" t="s">
        <v>7897</v>
      </c>
      <c r="V4356" t="s">
        <v>10</v>
      </c>
      <c r="W4356" t="s">
        <v>22</v>
      </c>
    </row>
    <row r="4357" spans="1:23" x14ac:dyDescent="0.3">
      <c r="A4357" t="s">
        <v>4255</v>
      </c>
      <c r="B4357" s="4">
        <v>41587</v>
      </c>
      <c r="C4357" t="s">
        <v>7904</v>
      </c>
      <c r="D4357">
        <v>2013</v>
      </c>
      <c r="E4357" s="4">
        <v>41594</v>
      </c>
      <c r="F4357">
        <v>7</v>
      </c>
      <c r="G4357" t="s">
        <v>6073</v>
      </c>
      <c r="H4357" t="s">
        <v>5984</v>
      </c>
      <c r="I4357" t="s">
        <v>5974</v>
      </c>
      <c r="J4357" t="s">
        <v>5969</v>
      </c>
      <c r="K4357" t="s">
        <v>5975</v>
      </c>
      <c r="L4357" t="s">
        <v>5976</v>
      </c>
      <c r="M4357" t="s">
        <v>5977</v>
      </c>
      <c r="N4357" t="s">
        <v>337</v>
      </c>
      <c r="O4357" t="s">
        <v>7916</v>
      </c>
      <c r="P4357">
        <v>0.5</v>
      </c>
      <c r="Q4357">
        <v>408</v>
      </c>
      <c r="R4357">
        <v>-196</v>
      </c>
      <c r="S4357">
        <v>604</v>
      </c>
      <c r="T4357">
        <v>-0.480392156862745</v>
      </c>
      <c r="U4357" t="s">
        <v>7892</v>
      </c>
      <c r="V4357" t="s">
        <v>10</v>
      </c>
      <c r="W4357" t="s">
        <v>22</v>
      </c>
    </row>
    <row r="4358" spans="1:23" x14ac:dyDescent="0.3">
      <c r="A4358" t="s">
        <v>4295</v>
      </c>
      <c r="B4358" s="4">
        <v>41596</v>
      </c>
      <c r="C4358" t="s">
        <v>7904</v>
      </c>
      <c r="D4358">
        <v>2013</v>
      </c>
      <c r="E4358" s="4">
        <v>41600</v>
      </c>
      <c r="F4358">
        <v>4</v>
      </c>
      <c r="G4358" t="s">
        <v>7487</v>
      </c>
      <c r="H4358" t="s">
        <v>5984</v>
      </c>
      <c r="I4358" t="s">
        <v>5974</v>
      </c>
      <c r="J4358" t="s">
        <v>5969</v>
      </c>
      <c r="K4358" t="s">
        <v>5975</v>
      </c>
      <c r="L4358" t="s">
        <v>5976</v>
      </c>
      <c r="M4358" t="s">
        <v>5977</v>
      </c>
      <c r="N4358" t="s">
        <v>1298</v>
      </c>
      <c r="O4358" t="s">
        <v>7916</v>
      </c>
      <c r="P4358">
        <v>0.5</v>
      </c>
      <c r="Q4358">
        <v>296</v>
      </c>
      <c r="R4358">
        <v>-243</v>
      </c>
      <c r="S4358">
        <v>539</v>
      </c>
      <c r="T4358">
        <v>-0.82094594594594605</v>
      </c>
      <c r="U4358" t="s">
        <v>7891</v>
      </c>
      <c r="V4358" t="s">
        <v>10</v>
      </c>
      <c r="W4358" t="s">
        <v>22</v>
      </c>
    </row>
    <row r="4359" spans="1:23" x14ac:dyDescent="0.3">
      <c r="A4359" t="s">
        <v>4295</v>
      </c>
      <c r="B4359" s="4">
        <v>41596</v>
      </c>
      <c r="C4359" t="s">
        <v>7904</v>
      </c>
      <c r="D4359">
        <v>2013</v>
      </c>
      <c r="E4359" s="4">
        <v>41600</v>
      </c>
      <c r="F4359">
        <v>4</v>
      </c>
      <c r="G4359" t="s">
        <v>7487</v>
      </c>
      <c r="H4359" t="s">
        <v>5984</v>
      </c>
      <c r="I4359" t="s">
        <v>5974</v>
      </c>
      <c r="J4359" t="s">
        <v>5969</v>
      </c>
      <c r="K4359" t="s">
        <v>5975</v>
      </c>
      <c r="L4359" t="s">
        <v>5976</v>
      </c>
      <c r="M4359" t="s">
        <v>5977</v>
      </c>
      <c r="N4359" t="s">
        <v>2045</v>
      </c>
      <c r="O4359" t="s">
        <v>7916</v>
      </c>
      <c r="P4359">
        <v>0.5</v>
      </c>
      <c r="Q4359">
        <v>23</v>
      </c>
      <c r="R4359">
        <v>-1</v>
      </c>
      <c r="S4359">
        <v>24</v>
      </c>
      <c r="T4359">
        <v>-4.3478260869565202E-2</v>
      </c>
      <c r="U4359" t="s">
        <v>7895</v>
      </c>
      <c r="V4359" t="s">
        <v>10</v>
      </c>
      <c r="W4359" t="s">
        <v>77</v>
      </c>
    </row>
    <row r="4360" spans="1:23" x14ac:dyDescent="0.3">
      <c r="A4360" t="s">
        <v>3194</v>
      </c>
      <c r="B4360" s="4">
        <v>41292</v>
      </c>
      <c r="C4360" t="s">
        <v>7888</v>
      </c>
      <c r="D4360">
        <v>2013</v>
      </c>
      <c r="E4360" s="4">
        <v>41299</v>
      </c>
      <c r="F4360">
        <v>7</v>
      </c>
      <c r="G4360" t="s">
        <v>6868</v>
      </c>
      <c r="H4360" t="s">
        <v>6015</v>
      </c>
      <c r="I4360" t="s">
        <v>5974</v>
      </c>
      <c r="J4360" t="s">
        <v>5969</v>
      </c>
      <c r="K4360" t="s">
        <v>5985</v>
      </c>
      <c r="L4360" t="s">
        <v>5976</v>
      </c>
      <c r="M4360" t="s">
        <v>5977</v>
      </c>
      <c r="N4360" t="s">
        <v>494</v>
      </c>
      <c r="O4360" t="s">
        <v>7916</v>
      </c>
      <c r="P4360">
        <v>0.5</v>
      </c>
      <c r="Q4360">
        <v>42</v>
      </c>
      <c r="R4360">
        <v>-35</v>
      </c>
      <c r="S4360">
        <v>77</v>
      </c>
      <c r="T4360">
        <v>-0.83333333333333404</v>
      </c>
      <c r="U4360" t="s">
        <v>7891</v>
      </c>
      <c r="V4360" t="s">
        <v>10</v>
      </c>
      <c r="W4360" t="s">
        <v>18</v>
      </c>
    </row>
    <row r="4361" spans="1:23" x14ac:dyDescent="0.3">
      <c r="A4361" t="s">
        <v>3194</v>
      </c>
      <c r="B4361" s="4">
        <v>41292</v>
      </c>
      <c r="C4361" t="s">
        <v>7888</v>
      </c>
      <c r="D4361">
        <v>2013</v>
      </c>
      <c r="E4361" s="4">
        <v>41299</v>
      </c>
      <c r="F4361">
        <v>7</v>
      </c>
      <c r="G4361" t="s">
        <v>6868</v>
      </c>
      <c r="H4361" t="s">
        <v>6015</v>
      </c>
      <c r="I4361" t="s">
        <v>5974</v>
      </c>
      <c r="J4361" t="s">
        <v>5969</v>
      </c>
      <c r="K4361" t="s">
        <v>5985</v>
      </c>
      <c r="L4361" t="s">
        <v>5976</v>
      </c>
      <c r="M4361" t="s">
        <v>5977</v>
      </c>
      <c r="N4361" t="s">
        <v>682</v>
      </c>
      <c r="O4361" t="s">
        <v>7916</v>
      </c>
      <c r="P4361">
        <v>0.5</v>
      </c>
      <c r="Q4361">
        <v>38</v>
      </c>
      <c r="R4361">
        <v>-29</v>
      </c>
      <c r="S4361">
        <v>67</v>
      </c>
      <c r="T4361">
        <v>-0.76315789473684204</v>
      </c>
      <c r="U4361" t="s">
        <v>7899</v>
      </c>
      <c r="V4361" t="s">
        <v>10</v>
      </c>
      <c r="W4361" t="s">
        <v>48</v>
      </c>
    </row>
    <row r="4362" spans="1:23" x14ac:dyDescent="0.3">
      <c r="A4362" t="s">
        <v>3194</v>
      </c>
      <c r="B4362" s="4">
        <v>41292</v>
      </c>
      <c r="C4362" t="s">
        <v>7888</v>
      </c>
      <c r="D4362">
        <v>2013</v>
      </c>
      <c r="E4362" s="4">
        <v>41299</v>
      </c>
      <c r="F4362">
        <v>7</v>
      </c>
      <c r="G4362" t="s">
        <v>6868</v>
      </c>
      <c r="H4362" t="s">
        <v>6015</v>
      </c>
      <c r="I4362" t="s">
        <v>5974</v>
      </c>
      <c r="J4362" t="s">
        <v>5969</v>
      </c>
      <c r="K4362" t="s">
        <v>5985</v>
      </c>
      <c r="L4362" t="s">
        <v>5976</v>
      </c>
      <c r="M4362" t="s">
        <v>5977</v>
      </c>
      <c r="N4362" t="s">
        <v>1241</v>
      </c>
      <c r="O4362" t="s">
        <v>7916</v>
      </c>
      <c r="P4362">
        <v>0.5</v>
      </c>
      <c r="Q4362">
        <v>47</v>
      </c>
      <c r="R4362">
        <v>-11</v>
      </c>
      <c r="S4362">
        <v>58</v>
      </c>
      <c r="T4362">
        <v>-0.23404255319148901</v>
      </c>
      <c r="U4362" t="s">
        <v>7892</v>
      </c>
      <c r="V4362" t="s">
        <v>10</v>
      </c>
      <c r="W4362" t="s">
        <v>91</v>
      </c>
    </row>
    <row r="4363" spans="1:23" x14ac:dyDescent="0.3">
      <c r="A4363" t="s">
        <v>3194</v>
      </c>
      <c r="B4363" s="4">
        <v>41292</v>
      </c>
      <c r="C4363" t="s">
        <v>7888</v>
      </c>
      <c r="D4363">
        <v>2013</v>
      </c>
      <c r="E4363" s="4">
        <v>41299</v>
      </c>
      <c r="F4363">
        <v>7</v>
      </c>
      <c r="G4363" t="s">
        <v>6868</v>
      </c>
      <c r="H4363" t="s">
        <v>6015</v>
      </c>
      <c r="I4363" t="s">
        <v>5974</v>
      </c>
      <c r="J4363" t="s">
        <v>5969</v>
      </c>
      <c r="K4363" t="s">
        <v>5985</v>
      </c>
      <c r="L4363" t="s">
        <v>5976</v>
      </c>
      <c r="M4363" t="s">
        <v>5977</v>
      </c>
      <c r="N4363" t="s">
        <v>173</v>
      </c>
      <c r="O4363" t="s">
        <v>7916</v>
      </c>
      <c r="P4363">
        <v>0.5</v>
      </c>
      <c r="Q4363">
        <v>152</v>
      </c>
      <c r="R4363">
        <v>-3</v>
      </c>
      <c r="S4363">
        <v>155</v>
      </c>
      <c r="T4363">
        <v>-1.9736842105263198E-2</v>
      </c>
      <c r="U4363" t="s">
        <v>7899</v>
      </c>
      <c r="V4363" t="s">
        <v>10</v>
      </c>
      <c r="W4363" t="s">
        <v>22</v>
      </c>
    </row>
    <row r="4364" spans="1:23" x14ac:dyDescent="0.3">
      <c r="A4364" t="s">
        <v>3821</v>
      </c>
      <c r="B4364" s="4">
        <v>41491</v>
      </c>
      <c r="C4364" t="s">
        <v>7900</v>
      </c>
      <c r="D4364">
        <v>2013</v>
      </c>
      <c r="E4364" s="4">
        <v>41496</v>
      </c>
      <c r="F4364">
        <v>5</v>
      </c>
      <c r="G4364" t="s">
        <v>7294</v>
      </c>
      <c r="H4364" t="s">
        <v>6015</v>
      </c>
      <c r="I4364" t="s">
        <v>5974</v>
      </c>
      <c r="J4364" t="s">
        <v>5969</v>
      </c>
      <c r="K4364" t="s">
        <v>5970</v>
      </c>
      <c r="L4364" t="s">
        <v>5976</v>
      </c>
      <c r="M4364" t="s">
        <v>5977</v>
      </c>
      <c r="N4364" t="s">
        <v>42</v>
      </c>
      <c r="O4364" t="s">
        <v>7916</v>
      </c>
      <c r="P4364">
        <v>0.5</v>
      </c>
      <c r="Q4364">
        <v>220</v>
      </c>
      <c r="R4364">
        <v>-141</v>
      </c>
      <c r="S4364">
        <v>361</v>
      </c>
      <c r="T4364">
        <v>-0.64090909090909098</v>
      </c>
      <c r="U4364" t="s">
        <v>7905</v>
      </c>
      <c r="V4364" t="s">
        <v>10</v>
      </c>
      <c r="W4364" t="s">
        <v>18</v>
      </c>
    </row>
    <row r="4365" spans="1:23" x14ac:dyDescent="0.3">
      <c r="A4365" t="s">
        <v>3821</v>
      </c>
      <c r="B4365" s="4">
        <v>41491</v>
      </c>
      <c r="C4365" t="s">
        <v>7900</v>
      </c>
      <c r="D4365">
        <v>2013</v>
      </c>
      <c r="E4365" s="4">
        <v>41496</v>
      </c>
      <c r="F4365">
        <v>5</v>
      </c>
      <c r="G4365" t="s">
        <v>7294</v>
      </c>
      <c r="H4365" t="s">
        <v>6015</v>
      </c>
      <c r="I4365" t="s">
        <v>5974</v>
      </c>
      <c r="J4365" t="s">
        <v>5969</v>
      </c>
      <c r="K4365" t="s">
        <v>5970</v>
      </c>
      <c r="L4365" t="s">
        <v>5976</v>
      </c>
      <c r="M4365" t="s">
        <v>5977</v>
      </c>
      <c r="N4365" t="s">
        <v>211</v>
      </c>
      <c r="O4365" t="s">
        <v>7916</v>
      </c>
      <c r="P4365">
        <v>0.5</v>
      </c>
      <c r="Q4365">
        <v>40</v>
      </c>
      <c r="R4365">
        <v>-8</v>
      </c>
      <c r="S4365">
        <v>48</v>
      </c>
      <c r="T4365">
        <v>-0.2</v>
      </c>
      <c r="U4365" t="s">
        <v>7897</v>
      </c>
      <c r="V4365" t="s">
        <v>10</v>
      </c>
      <c r="W4365" t="s">
        <v>29</v>
      </c>
    </row>
    <row r="4366" spans="1:23" x14ac:dyDescent="0.3">
      <c r="A4366" t="s">
        <v>3821</v>
      </c>
      <c r="B4366" s="4">
        <v>41491</v>
      </c>
      <c r="C4366" t="s">
        <v>7900</v>
      </c>
      <c r="D4366">
        <v>2013</v>
      </c>
      <c r="E4366" s="4">
        <v>41496</v>
      </c>
      <c r="F4366">
        <v>5</v>
      </c>
      <c r="G4366" t="s">
        <v>7294</v>
      </c>
      <c r="H4366" t="s">
        <v>6015</v>
      </c>
      <c r="I4366" t="s">
        <v>5974</v>
      </c>
      <c r="J4366" t="s">
        <v>5969</v>
      </c>
      <c r="K4366" t="s">
        <v>5970</v>
      </c>
      <c r="L4366" t="s">
        <v>5976</v>
      </c>
      <c r="M4366" t="s">
        <v>5977</v>
      </c>
      <c r="N4366" t="s">
        <v>351</v>
      </c>
      <c r="O4366" t="s">
        <v>7916</v>
      </c>
      <c r="P4366">
        <v>0.5</v>
      </c>
      <c r="Q4366">
        <v>11</v>
      </c>
      <c r="R4366">
        <v>-9</v>
      </c>
      <c r="S4366">
        <v>20</v>
      </c>
      <c r="T4366">
        <v>-0.81818181818181801</v>
      </c>
      <c r="U4366" t="s">
        <v>7895</v>
      </c>
      <c r="V4366" t="s">
        <v>10</v>
      </c>
      <c r="W4366" t="s">
        <v>22</v>
      </c>
    </row>
    <row r="4367" spans="1:23" x14ac:dyDescent="0.3">
      <c r="A4367" t="s">
        <v>3821</v>
      </c>
      <c r="B4367" s="4">
        <v>41491</v>
      </c>
      <c r="C4367" t="s">
        <v>7900</v>
      </c>
      <c r="D4367">
        <v>2013</v>
      </c>
      <c r="E4367" s="4">
        <v>41496</v>
      </c>
      <c r="F4367">
        <v>5</v>
      </c>
      <c r="G4367" t="s">
        <v>7294</v>
      </c>
      <c r="H4367" t="s">
        <v>6015</v>
      </c>
      <c r="I4367" t="s">
        <v>5974</v>
      </c>
      <c r="J4367" t="s">
        <v>5969</v>
      </c>
      <c r="K4367" t="s">
        <v>5970</v>
      </c>
      <c r="L4367" t="s">
        <v>5976</v>
      </c>
      <c r="M4367" t="s">
        <v>5977</v>
      </c>
      <c r="N4367" t="s">
        <v>3823</v>
      </c>
      <c r="O4367" t="s">
        <v>7916</v>
      </c>
      <c r="P4367">
        <v>0.5</v>
      </c>
      <c r="Q4367">
        <v>21</v>
      </c>
      <c r="R4367">
        <v>-14</v>
      </c>
      <c r="S4367">
        <v>35</v>
      </c>
      <c r="T4367">
        <v>-0.66666666666666696</v>
      </c>
      <c r="U4367" t="s">
        <v>7890</v>
      </c>
      <c r="V4367" t="s">
        <v>57</v>
      </c>
      <c r="W4367" t="s">
        <v>96</v>
      </c>
    </row>
    <row r="4368" spans="1:23" x14ac:dyDescent="0.3">
      <c r="A4368" t="s">
        <v>3826</v>
      </c>
      <c r="B4368" s="4">
        <v>41492</v>
      </c>
      <c r="C4368" t="s">
        <v>7900</v>
      </c>
      <c r="D4368">
        <v>2013</v>
      </c>
      <c r="E4368" s="4">
        <v>41495</v>
      </c>
      <c r="F4368">
        <v>3</v>
      </c>
      <c r="G4368" t="s">
        <v>6336</v>
      </c>
      <c r="H4368" t="s">
        <v>6015</v>
      </c>
      <c r="I4368" t="s">
        <v>5974</v>
      </c>
      <c r="J4368" t="s">
        <v>5969</v>
      </c>
      <c r="K4368" t="s">
        <v>5975</v>
      </c>
      <c r="L4368" t="s">
        <v>5988</v>
      </c>
      <c r="M4368" t="s">
        <v>5977</v>
      </c>
      <c r="N4368" t="s">
        <v>1120</v>
      </c>
      <c r="O4368" t="s">
        <v>7916</v>
      </c>
      <c r="P4368">
        <v>0.5</v>
      </c>
      <c r="Q4368">
        <v>14</v>
      </c>
      <c r="R4368">
        <v>-13</v>
      </c>
      <c r="S4368">
        <v>27</v>
      </c>
      <c r="T4368">
        <v>-0.92857142857142905</v>
      </c>
      <c r="U4368" t="s">
        <v>7895</v>
      </c>
      <c r="V4368" t="s">
        <v>10</v>
      </c>
      <c r="W4368" t="s">
        <v>48</v>
      </c>
    </row>
    <row r="4369" spans="1:23" x14ac:dyDescent="0.3">
      <c r="A4369" t="s">
        <v>3236</v>
      </c>
      <c r="B4369" s="4">
        <v>41310</v>
      </c>
      <c r="C4369" t="s">
        <v>7893</v>
      </c>
      <c r="D4369">
        <v>2013</v>
      </c>
      <c r="E4369" s="4">
        <v>41310</v>
      </c>
      <c r="F4369">
        <v>0</v>
      </c>
      <c r="G4369" t="s">
        <v>6039</v>
      </c>
      <c r="H4369" t="s">
        <v>5967</v>
      </c>
      <c r="I4369" t="s">
        <v>5968</v>
      </c>
      <c r="J4369" t="s">
        <v>5969</v>
      </c>
      <c r="K4369" t="s">
        <v>5970</v>
      </c>
      <c r="L4369" t="s">
        <v>6007</v>
      </c>
      <c r="M4369" t="s">
        <v>5967</v>
      </c>
      <c r="N4369" t="s">
        <v>3237</v>
      </c>
      <c r="O4369" t="s">
        <v>7916</v>
      </c>
      <c r="P4369">
        <v>0.5</v>
      </c>
      <c r="Q4369">
        <v>72</v>
      </c>
      <c r="R4369">
        <v>-38</v>
      </c>
      <c r="S4369">
        <v>110</v>
      </c>
      <c r="T4369">
        <v>-0.52777777777777801</v>
      </c>
      <c r="U4369" t="s">
        <v>7890</v>
      </c>
      <c r="V4369" t="s">
        <v>14</v>
      </c>
      <c r="W4369" t="s">
        <v>15</v>
      </c>
    </row>
    <row r="4370" spans="1:23" x14ac:dyDescent="0.3">
      <c r="A4370" t="s">
        <v>3236</v>
      </c>
      <c r="B4370" s="4">
        <v>41310</v>
      </c>
      <c r="C4370" t="s">
        <v>7893</v>
      </c>
      <c r="D4370">
        <v>2013</v>
      </c>
      <c r="E4370" s="4">
        <v>41310</v>
      </c>
      <c r="F4370">
        <v>0</v>
      </c>
      <c r="G4370" t="s">
        <v>6039</v>
      </c>
      <c r="H4370" t="s">
        <v>5967</v>
      </c>
      <c r="I4370" t="s">
        <v>5968</v>
      </c>
      <c r="J4370" t="s">
        <v>5969</v>
      </c>
      <c r="K4370" t="s">
        <v>5970</v>
      </c>
      <c r="L4370" t="s">
        <v>6007</v>
      </c>
      <c r="M4370" t="s">
        <v>5967</v>
      </c>
      <c r="N4370" t="s">
        <v>678</v>
      </c>
      <c r="O4370" t="s">
        <v>7916</v>
      </c>
      <c r="P4370">
        <v>0.5</v>
      </c>
      <c r="Q4370">
        <v>225</v>
      </c>
      <c r="R4370">
        <v>-63</v>
      </c>
      <c r="S4370">
        <v>288</v>
      </c>
      <c r="T4370">
        <v>-0.28000000000000003</v>
      </c>
      <c r="U4370" t="s">
        <v>7891</v>
      </c>
      <c r="V4370" t="s">
        <v>14</v>
      </c>
      <c r="W4370" t="s">
        <v>15</v>
      </c>
    </row>
    <row r="4371" spans="1:23" x14ac:dyDescent="0.3">
      <c r="A4371" t="s">
        <v>4264</v>
      </c>
      <c r="B4371" s="4">
        <v>41589</v>
      </c>
      <c r="C4371" t="s">
        <v>7904</v>
      </c>
      <c r="D4371">
        <v>2013</v>
      </c>
      <c r="E4371" s="4">
        <v>41594</v>
      </c>
      <c r="F4371">
        <v>5</v>
      </c>
      <c r="G4371" t="s">
        <v>6109</v>
      </c>
      <c r="H4371" t="s">
        <v>5967</v>
      </c>
      <c r="I4371" t="s">
        <v>5968</v>
      </c>
      <c r="J4371" t="s">
        <v>5969</v>
      </c>
      <c r="K4371" t="s">
        <v>5975</v>
      </c>
      <c r="L4371" t="s">
        <v>5971</v>
      </c>
      <c r="M4371" t="s">
        <v>5967</v>
      </c>
      <c r="N4371" t="s">
        <v>689</v>
      </c>
      <c r="O4371" t="s">
        <v>7916</v>
      </c>
      <c r="P4371">
        <v>0.5</v>
      </c>
      <c r="Q4371">
        <v>182</v>
      </c>
      <c r="R4371">
        <v>-22</v>
      </c>
      <c r="S4371">
        <v>204</v>
      </c>
      <c r="T4371">
        <v>-0.120879120879121</v>
      </c>
      <c r="U4371" t="s">
        <v>7891</v>
      </c>
      <c r="V4371" t="s">
        <v>14</v>
      </c>
      <c r="W4371" t="s">
        <v>15</v>
      </c>
    </row>
    <row r="4372" spans="1:23" x14ac:dyDescent="0.3">
      <c r="A4372" t="s">
        <v>3177</v>
      </c>
      <c r="B4372" s="4">
        <v>41288</v>
      </c>
      <c r="C4372" t="s">
        <v>7888</v>
      </c>
      <c r="D4372">
        <v>2013</v>
      </c>
      <c r="E4372" s="4">
        <v>41290</v>
      </c>
      <c r="F4372">
        <v>2</v>
      </c>
      <c r="G4372" t="s">
        <v>6803</v>
      </c>
      <c r="H4372" t="s">
        <v>5967</v>
      </c>
      <c r="I4372" t="s">
        <v>5968</v>
      </c>
      <c r="J4372" t="s">
        <v>5969</v>
      </c>
      <c r="K4372" t="s">
        <v>5975</v>
      </c>
      <c r="L4372" t="s">
        <v>5971</v>
      </c>
      <c r="M4372" t="s">
        <v>5967</v>
      </c>
      <c r="N4372" t="s">
        <v>292</v>
      </c>
      <c r="O4372" t="s">
        <v>7916</v>
      </c>
      <c r="P4372">
        <v>0.5</v>
      </c>
      <c r="Q4372">
        <v>16</v>
      </c>
      <c r="R4372">
        <v>-15</v>
      </c>
      <c r="S4372">
        <v>31</v>
      </c>
      <c r="T4372">
        <v>-0.9375</v>
      </c>
      <c r="U4372" t="s">
        <v>7895</v>
      </c>
      <c r="V4372" t="s">
        <v>10</v>
      </c>
      <c r="W4372" t="s">
        <v>18</v>
      </c>
    </row>
    <row r="4373" spans="1:23" x14ac:dyDescent="0.3">
      <c r="A4373" t="s">
        <v>3177</v>
      </c>
      <c r="B4373" s="4">
        <v>41288</v>
      </c>
      <c r="C4373" t="s">
        <v>7888</v>
      </c>
      <c r="D4373">
        <v>2013</v>
      </c>
      <c r="E4373" s="4">
        <v>41290</v>
      </c>
      <c r="F4373">
        <v>2</v>
      </c>
      <c r="G4373" t="s">
        <v>6803</v>
      </c>
      <c r="H4373" t="s">
        <v>5967</v>
      </c>
      <c r="I4373" t="s">
        <v>5968</v>
      </c>
      <c r="J4373" t="s">
        <v>5969</v>
      </c>
      <c r="K4373" t="s">
        <v>5975</v>
      </c>
      <c r="L4373" t="s">
        <v>5971</v>
      </c>
      <c r="M4373" t="s">
        <v>5967</v>
      </c>
      <c r="N4373" t="s">
        <v>2403</v>
      </c>
      <c r="O4373" t="s">
        <v>7916</v>
      </c>
      <c r="P4373">
        <v>0.5</v>
      </c>
      <c r="Q4373">
        <v>15</v>
      </c>
      <c r="R4373">
        <v>-6</v>
      </c>
      <c r="S4373">
        <v>21</v>
      </c>
      <c r="T4373">
        <v>-0.4</v>
      </c>
      <c r="U4373" t="s">
        <v>7895</v>
      </c>
      <c r="V4373" t="s">
        <v>10</v>
      </c>
      <c r="W4373" t="s">
        <v>29</v>
      </c>
    </row>
    <row r="4374" spans="1:23" x14ac:dyDescent="0.3">
      <c r="A4374" t="s">
        <v>3198</v>
      </c>
      <c r="B4374" s="4">
        <v>41295</v>
      </c>
      <c r="C4374" t="s">
        <v>7888</v>
      </c>
      <c r="D4374">
        <v>2013</v>
      </c>
      <c r="E4374" s="4">
        <v>41299</v>
      </c>
      <c r="F4374">
        <v>4</v>
      </c>
      <c r="G4374" t="s">
        <v>6082</v>
      </c>
      <c r="H4374" t="s">
        <v>5967</v>
      </c>
      <c r="I4374" t="s">
        <v>5968</v>
      </c>
      <c r="J4374" t="s">
        <v>5969</v>
      </c>
      <c r="K4374" t="s">
        <v>5985</v>
      </c>
      <c r="L4374" t="s">
        <v>5976</v>
      </c>
      <c r="M4374" t="s">
        <v>5967</v>
      </c>
      <c r="N4374" t="s">
        <v>651</v>
      </c>
      <c r="O4374" t="s">
        <v>7916</v>
      </c>
      <c r="P4374">
        <v>0.5</v>
      </c>
      <c r="Q4374">
        <v>46</v>
      </c>
      <c r="R4374">
        <v>-40</v>
      </c>
      <c r="S4374">
        <v>86</v>
      </c>
      <c r="T4374">
        <v>-0.86956521739130399</v>
      </c>
      <c r="U4374" t="s">
        <v>7897</v>
      </c>
      <c r="V4374" t="s">
        <v>10</v>
      </c>
      <c r="W4374" t="s">
        <v>48</v>
      </c>
    </row>
    <row r="4375" spans="1:23" x14ac:dyDescent="0.3">
      <c r="A4375" t="s">
        <v>3236</v>
      </c>
      <c r="B4375" s="4">
        <v>41310</v>
      </c>
      <c r="C4375" t="s">
        <v>7893</v>
      </c>
      <c r="D4375">
        <v>2013</v>
      </c>
      <c r="E4375" s="4">
        <v>41310</v>
      </c>
      <c r="F4375">
        <v>0</v>
      </c>
      <c r="G4375" t="s">
        <v>6039</v>
      </c>
      <c r="H4375" t="s">
        <v>5967</v>
      </c>
      <c r="I4375" t="s">
        <v>5968</v>
      </c>
      <c r="J4375" t="s">
        <v>5969</v>
      </c>
      <c r="K4375" t="s">
        <v>5970</v>
      </c>
      <c r="L4375" t="s">
        <v>6007</v>
      </c>
      <c r="M4375" t="s">
        <v>5967</v>
      </c>
      <c r="N4375" t="s">
        <v>3238</v>
      </c>
      <c r="O4375" t="s">
        <v>7916</v>
      </c>
      <c r="P4375">
        <v>0.5</v>
      </c>
      <c r="Q4375">
        <v>994</v>
      </c>
      <c r="R4375">
        <v>-656</v>
      </c>
      <c r="S4375">
        <v>1650</v>
      </c>
      <c r="T4375">
        <v>-0.65995975855130795</v>
      </c>
      <c r="U4375" t="s">
        <v>7892</v>
      </c>
      <c r="V4375" t="s">
        <v>10</v>
      </c>
      <c r="W4375" t="s">
        <v>73</v>
      </c>
    </row>
    <row r="4376" spans="1:23" x14ac:dyDescent="0.3">
      <c r="A4376" t="s">
        <v>3236</v>
      </c>
      <c r="B4376" s="4">
        <v>41310</v>
      </c>
      <c r="C4376" t="s">
        <v>7893</v>
      </c>
      <c r="D4376">
        <v>2013</v>
      </c>
      <c r="E4376" s="4">
        <v>41310</v>
      </c>
      <c r="F4376">
        <v>0</v>
      </c>
      <c r="G4376" t="s">
        <v>6039</v>
      </c>
      <c r="H4376" t="s">
        <v>5967</v>
      </c>
      <c r="I4376" t="s">
        <v>5968</v>
      </c>
      <c r="J4376" t="s">
        <v>5969</v>
      </c>
      <c r="K4376" t="s">
        <v>5970</v>
      </c>
      <c r="L4376" t="s">
        <v>6007</v>
      </c>
      <c r="M4376" t="s">
        <v>5967</v>
      </c>
      <c r="N4376" t="s">
        <v>414</v>
      </c>
      <c r="O4376" t="s">
        <v>7916</v>
      </c>
      <c r="P4376">
        <v>0.5</v>
      </c>
      <c r="Q4376">
        <v>19</v>
      </c>
      <c r="R4376">
        <v>-9</v>
      </c>
      <c r="S4376">
        <v>28</v>
      </c>
      <c r="T4376">
        <v>-0.47368421052631599</v>
      </c>
      <c r="U4376" t="s">
        <v>7895</v>
      </c>
      <c r="V4376" t="s">
        <v>10</v>
      </c>
      <c r="W4376" t="s">
        <v>18</v>
      </c>
    </row>
    <row r="4377" spans="1:23" x14ac:dyDescent="0.3">
      <c r="A4377" t="s">
        <v>3236</v>
      </c>
      <c r="B4377" s="4">
        <v>41310</v>
      </c>
      <c r="C4377" t="s">
        <v>7893</v>
      </c>
      <c r="D4377">
        <v>2013</v>
      </c>
      <c r="E4377" s="4">
        <v>41310</v>
      </c>
      <c r="F4377">
        <v>0</v>
      </c>
      <c r="G4377" t="s">
        <v>6039</v>
      </c>
      <c r="H4377" t="s">
        <v>5967</v>
      </c>
      <c r="I4377" t="s">
        <v>5968</v>
      </c>
      <c r="J4377" t="s">
        <v>5969</v>
      </c>
      <c r="K4377" t="s">
        <v>5970</v>
      </c>
      <c r="L4377" t="s">
        <v>6007</v>
      </c>
      <c r="M4377" t="s">
        <v>5967</v>
      </c>
      <c r="N4377" t="s">
        <v>2117</v>
      </c>
      <c r="O4377" t="s">
        <v>7916</v>
      </c>
      <c r="P4377">
        <v>0.5</v>
      </c>
      <c r="Q4377">
        <v>22</v>
      </c>
      <c r="R4377">
        <v>-15</v>
      </c>
      <c r="S4377">
        <v>37</v>
      </c>
      <c r="T4377">
        <v>-0.68181818181818199</v>
      </c>
      <c r="U4377" t="s">
        <v>7891</v>
      </c>
      <c r="V4377" t="s">
        <v>10</v>
      </c>
      <c r="W4377" t="s">
        <v>29</v>
      </c>
    </row>
    <row r="4378" spans="1:23" x14ac:dyDescent="0.3">
      <c r="A4378" t="s">
        <v>3236</v>
      </c>
      <c r="B4378" s="4">
        <v>41310</v>
      </c>
      <c r="C4378" t="s">
        <v>7893</v>
      </c>
      <c r="D4378">
        <v>2013</v>
      </c>
      <c r="E4378" s="4">
        <v>41310</v>
      </c>
      <c r="F4378">
        <v>0</v>
      </c>
      <c r="G4378" t="s">
        <v>6039</v>
      </c>
      <c r="H4378" t="s">
        <v>5967</v>
      </c>
      <c r="I4378" t="s">
        <v>5968</v>
      </c>
      <c r="J4378" t="s">
        <v>5969</v>
      </c>
      <c r="K4378" t="s">
        <v>5970</v>
      </c>
      <c r="L4378" t="s">
        <v>6007</v>
      </c>
      <c r="M4378" t="s">
        <v>5967</v>
      </c>
      <c r="N4378" t="s">
        <v>259</v>
      </c>
      <c r="O4378" t="s">
        <v>7916</v>
      </c>
      <c r="P4378">
        <v>0.5</v>
      </c>
      <c r="Q4378">
        <v>33</v>
      </c>
      <c r="R4378">
        <v>-25</v>
      </c>
      <c r="S4378">
        <v>58</v>
      </c>
      <c r="T4378">
        <v>-0.75757575757575801</v>
      </c>
      <c r="U4378" t="s">
        <v>7892</v>
      </c>
      <c r="V4378" t="s">
        <v>10</v>
      </c>
      <c r="W4378" t="s">
        <v>29</v>
      </c>
    </row>
    <row r="4379" spans="1:23" x14ac:dyDescent="0.3">
      <c r="A4379" t="s">
        <v>3236</v>
      </c>
      <c r="B4379" s="4">
        <v>41310</v>
      </c>
      <c r="C4379" t="s">
        <v>7893</v>
      </c>
      <c r="D4379">
        <v>2013</v>
      </c>
      <c r="E4379" s="4">
        <v>41310</v>
      </c>
      <c r="F4379">
        <v>0</v>
      </c>
      <c r="G4379" t="s">
        <v>6039</v>
      </c>
      <c r="H4379" t="s">
        <v>5967</v>
      </c>
      <c r="I4379" t="s">
        <v>5968</v>
      </c>
      <c r="J4379" t="s">
        <v>5969</v>
      </c>
      <c r="K4379" t="s">
        <v>5970</v>
      </c>
      <c r="L4379" t="s">
        <v>6007</v>
      </c>
      <c r="M4379" t="s">
        <v>5967</v>
      </c>
      <c r="N4379" t="s">
        <v>3239</v>
      </c>
      <c r="O4379" t="s">
        <v>7916</v>
      </c>
      <c r="P4379">
        <v>0.5</v>
      </c>
      <c r="Q4379">
        <v>31</v>
      </c>
      <c r="R4379">
        <v>-31</v>
      </c>
      <c r="S4379">
        <v>62</v>
      </c>
      <c r="T4379">
        <v>-1</v>
      </c>
      <c r="U4379" t="s">
        <v>7892</v>
      </c>
      <c r="V4379" t="s">
        <v>10</v>
      </c>
      <c r="W4379" t="s">
        <v>11</v>
      </c>
    </row>
    <row r="4380" spans="1:23" x14ac:dyDescent="0.3">
      <c r="A4380" t="s">
        <v>3236</v>
      </c>
      <c r="B4380" s="4">
        <v>41310</v>
      </c>
      <c r="C4380" t="s">
        <v>7893</v>
      </c>
      <c r="D4380">
        <v>2013</v>
      </c>
      <c r="E4380" s="4">
        <v>41310</v>
      </c>
      <c r="F4380">
        <v>0</v>
      </c>
      <c r="G4380" t="s">
        <v>6039</v>
      </c>
      <c r="H4380" t="s">
        <v>5967</v>
      </c>
      <c r="I4380" t="s">
        <v>5968</v>
      </c>
      <c r="J4380" t="s">
        <v>5969</v>
      </c>
      <c r="K4380" t="s">
        <v>5970</v>
      </c>
      <c r="L4380" t="s">
        <v>6007</v>
      </c>
      <c r="M4380" t="s">
        <v>5967</v>
      </c>
      <c r="N4380" t="s">
        <v>687</v>
      </c>
      <c r="O4380" t="s">
        <v>7916</v>
      </c>
      <c r="P4380">
        <v>0.5</v>
      </c>
      <c r="Q4380">
        <v>28</v>
      </c>
      <c r="R4380">
        <v>-1</v>
      </c>
      <c r="S4380">
        <v>29</v>
      </c>
      <c r="T4380">
        <v>-3.5714285714285698E-2</v>
      </c>
      <c r="U4380" t="s">
        <v>7895</v>
      </c>
      <c r="V4380" t="s">
        <v>10</v>
      </c>
      <c r="W4380" t="s">
        <v>11</v>
      </c>
    </row>
    <row r="4381" spans="1:23" x14ac:dyDescent="0.3">
      <c r="A4381" t="s">
        <v>3269</v>
      </c>
      <c r="B4381" s="4">
        <v>41318</v>
      </c>
      <c r="C4381" t="s">
        <v>7893</v>
      </c>
      <c r="D4381">
        <v>2013</v>
      </c>
      <c r="E4381" s="4">
        <v>41322</v>
      </c>
      <c r="F4381">
        <v>4</v>
      </c>
      <c r="G4381" t="s">
        <v>7239</v>
      </c>
      <c r="H4381" t="s">
        <v>5967</v>
      </c>
      <c r="I4381" t="s">
        <v>5968</v>
      </c>
      <c r="J4381" t="s">
        <v>5969</v>
      </c>
      <c r="K4381" t="s">
        <v>5975</v>
      </c>
      <c r="L4381" t="s">
        <v>5976</v>
      </c>
      <c r="M4381" t="s">
        <v>5967</v>
      </c>
      <c r="N4381" t="s">
        <v>1618</v>
      </c>
      <c r="O4381" t="s">
        <v>7916</v>
      </c>
      <c r="P4381">
        <v>0.5</v>
      </c>
      <c r="Q4381">
        <v>92</v>
      </c>
      <c r="R4381">
        <v>-15</v>
      </c>
      <c r="S4381">
        <v>107</v>
      </c>
      <c r="T4381">
        <v>-0.16304347826087001</v>
      </c>
      <c r="U4381" t="s">
        <v>7892</v>
      </c>
      <c r="V4381" t="s">
        <v>10</v>
      </c>
      <c r="W4381" t="s">
        <v>91</v>
      </c>
    </row>
    <row r="4382" spans="1:23" x14ac:dyDescent="0.3">
      <c r="A4382" t="s">
        <v>3420</v>
      </c>
      <c r="B4382" s="4">
        <v>41369</v>
      </c>
      <c r="C4382" t="s">
        <v>7894</v>
      </c>
      <c r="D4382">
        <v>2013</v>
      </c>
      <c r="E4382" s="4">
        <v>41375</v>
      </c>
      <c r="F4382">
        <v>6</v>
      </c>
      <c r="G4382" t="s">
        <v>6345</v>
      </c>
      <c r="H4382" t="s">
        <v>5967</v>
      </c>
      <c r="I4382" t="s">
        <v>5968</v>
      </c>
      <c r="J4382" t="s">
        <v>5969</v>
      </c>
      <c r="K4382" t="s">
        <v>5975</v>
      </c>
      <c r="L4382" t="s">
        <v>5976</v>
      </c>
      <c r="M4382" t="s">
        <v>5967</v>
      </c>
      <c r="N4382" t="s">
        <v>3290</v>
      </c>
      <c r="O4382" t="s">
        <v>7916</v>
      </c>
      <c r="P4382">
        <v>0.5</v>
      </c>
      <c r="Q4382">
        <v>43</v>
      </c>
      <c r="R4382">
        <v>-1</v>
      </c>
      <c r="S4382">
        <v>44</v>
      </c>
      <c r="T4382">
        <v>-2.32558139534884E-2</v>
      </c>
      <c r="U4382" t="s">
        <v>7891</v>
      </c>
      <c r="V4382" t="s">
        <v>10</v>
      </c>
      <c r="W4382" t="s">
        <v>91</v>
      </c>
    </row>
    <row r="4383" spans="1:23" x14ac:dyDescent="0.3">
      <c r="A4383" t="s">
        <v>3540</v>
      </c>
      <c r="B4383" s="4">
        <v>41422</v>
      </c>
      <c r="C4383" t="s">
        <v>7896</v>
      </c>
      <c r="D4383">
        <v>2013</v>
      </c>
      <c r="E4383" s="4">
        <v>41422</v>
      </c>
      <c r="F4383">
        <v>0</v>
      </c>
      <c r="G4383" t="s">
        <v>6698</v>
      </c>
      <c r="H4383" t="s">
        <v>5967</v>
      </c>
      <c r="I4383" t="s">
        <v>5968</v>
      </c>
      <c r="J4383" t="s">
        <v>5969</v>
      </c>
      <c r="K4383" t="s">
        <v>5985</v>
      </c>
      <c r="L4383" t="s">
        <v>6007</v>
      </c>
      <c r="M4383" t="s">
        <v>5967</v>
      </c>
      <c r="N4383" t="s">
        <v>3541</v>
      </c>
      <c r="O4383" t="s">
        <v>7916</v>
      </c>
      <c r="P4383">
        <v>0.5</v>
      </c>
      <c r="Q4383">
        <v>112</v>
      </c>
      <c r="R4383">
        <v>-69</v>
      </c>
      <c r="S4383">
        <v>181</v>
      </c>
      <c r="T4383">
        <v>-0.61607142857142905</v>
      </c>
      <c r="U4383" t="s">
        <v>7899</v>
      </c>
      <c r="V4383" t="s">
        <v>10</v>
      </c>
      <c r="W4383" t="s">
        <v>18</v>
      </c>
    </row>
    <row r="4384" spans="1:23" x14ac:dyDescent="0.3">
      <c r="A4384" t="s">
        <v>3540</v>
      </c>
      <c r="B4384" s="4">
        <v>41422</v>
      </c>
      <c r="C4384" t="s">
        <v>7896</v>
      </c>
      <c r="D4384">
        <v>2013</v>
      </c>
      <c r="E4384" s="4">
        <v>41422</v>
      </c>
      <c r="F4384">
        <v>0</v>
      </c>
      <c r="G4384" t="s">
        <v>6698</v>
      </c>
      <c r="H4384" t="s">
        <v>5967</v>
      </c>
      <c r="I4384" t="s">
        <v>5968</v>
      </c>
      <c r="J4384" t="s">
        <v>5969</v>
      </c>
      <c r="K4384" t="s">
        <v>5985</v>
      </c>
      <c r="L4384" t="s">
        <v>6007</v>
      </c>
      <c r="M4384" t="s">
        <v>5967</v>
      </c>
      <c r="N4384" t="s">
        <v>543</v>
      </c>
      <c r="O4384" t="s">
        <v>7916</v>
      </c>
      <c r="P4384">
        <v>0.5</v>
      </c>
      <c r="Q4384">
        <v>12</v>
      </c>
      <c r="R4384">
        <v>-6</v>
      </c>
      <c r="S4384">
        <v>18</v>
      </c>
      <c r="T4384">
        <v>-0.5</v>
      </c>
      <c r="U4384" t="s">
        <v>7895</v>
      </c>
      <c r="V4384" t="s">
        <v>10</v>
      </c>
      <c r="W4384" t="s">
        <v>48</v>
      </c>
    </row>
    <row r="4385" spans="1:23" x14ac:dyDescent="0.3">
      <c r="A4385" t="s">
        <v>3864</v>
      </c>
      <c r="B4385" s="4">
        <v>41498</v>
      </c>
      <c r="C4385" t="s">
        <v>7900</v>
      </c>
      <c r="D4385">
        <v>2013</v>
      </c>
      <c r="E4385" s="4">
        <v>41498</v>
      </c>
      <c r="F4385">
        <v>0</v>
      </c>
      <c r="G4385" t="s">
        <v>7619</v>
      </c>
      <c r="H4385" t="s">
        <v>5967</v>
      </c>
      <c r="I4385" t="s">
        <v>5968</v>
      </c>
      <c r="J4385" t="s">
        <v>5969</v>
      </c>
      <c r="K4385" t="s">
        <v>5975</v>
      </c>
      <c r="L4385" t="s">
        <v>6007</v>
      </c>
      <c r="M4385" t="s">
        <v>5967</v>
      </c>
      <c r="N4385" t="s">
        <v>417</v>
      </c>
      <c r="O4385" t="s">
        <v>7916</v>
      </c>
      <c r="P4385">
        <v>0.5</v>
      </c>
      <c r="Q4385">
        <v>24</v>
      </c>
      <c r="R4385">
        <v>-23</v>
      </c>
      <c r="S4385">
        <v>47</v>
      </c>
      <c r="T4385">
        <v>-0.95833333333333404</v>
      </c>
      <c r="U4385" t="s">
        <v>7895</v>
      </c>
      <c r="V4385" t="s">
        <v>10</v>
      </c>
      <c r="W4385" t="s">
        <v>22</v>
      </c>
    </row>
    <row r="4386" spans="1:23" x14ac:dyDescent="0.3">
      <c r="A4386" t="s">
        <v>3953</v>
      </c>
      <c r="B4386" s="4">
        <v>41513</v>
      </c>
      <c r="C4386" t="s">
        <v>7900</v>
      </c>
      <c r="D4386">
        <v>2013</v>
      </c>
      <c r="E4386" s="4">
        <v>41517</v>
      </c>
      <c r="F4386">
        <v>4</v>
      </c>
      <c r="G4386" t="s">
        <v>6438</v>
      </c>
      <c r="H4386" t="s">
        <v>5967</v>
      </c>
      <c r="I4386" t="s">
        <v>5968</v>
      </c>
      <c r="J4386" t="s">
        <v>5969</v>
      </c>
      <c r="K4386" t="s">
        <v>5970</v>
      </c>
      <c r="L4386" t="s">
        <v>5976</v>
      </c>
      <c r="M4386" t="s">
        <v>5967</v>
      </c>
      <c r="N4386" t="s">
        <v>3290</v>
      </c>
      <c r="O4386" t="s">
        <v>7916</v>
      </c>
      <c r="P4386">
        <v>0.5</v>
      </c>
      <c r="Q4386">
        <v>14</v>
      </c>
      <c r="R4386">
        <v>0</v>
      </c>
      <c r="S4386">
        <v>14</v>
      </c>
      <c r="T4386">
        <v>0</v>
      </c>
      <c r="U4386" t="s">
        <v>7890</v>
      </c>
      <c r="V4386" t="s">
        <v>10</v>
      </c>
      <c r="W4386" t="s">
        <v>91</v>
      </c>
    </row>
    <row r="4387" spans="1:23" x14ac:dyDescent="0.3">
      <c r="A4387" t="s">
        <v>3953</v>
      </c>
      <c r="B4387" s="4">
        <v>41513</v>
      </c>
      <c r="C4387" t="s">
        <v>7900</v>
      </c>
      <c r="D4387">
        <v>2013</v>
      </c>
      <c r="E4387" s="4">
        <v>41517</v>
      </c>
      <c r="F4387">
        <v>4</v>
      </c>
      <c r="G4387" t="s">
        <v>6438</v>
      </c>
      <c r="H4387" t="s">
        <v>5967</v>
      </c>
      <c r="I4387" t="s">
        <v>5968</v>
      </c>
      <c r="J4387" t="s">
        <v>5969</v>
      </c>
      <c r="K4387" t="s">
        <v>5970</v>
      </c>
      <c r="L4387" t="s">
        <v>5976</v>
      </c>
      <c r="M4387" t="s">
        <v>5967</v>
      </c>
      <c r="N4387" t="s">
        <v>270</v>
      </c>
      <c r="O4387" t="s">
        <v>7916</v>
      </c>
      <c r="P4387">
        <v>0.5</v>
      </c>
      <c r="Q4387">
        <v>14</v>
      </c>
      <c r="R4387">
        <v>-4</v>
      </c>
      <c r="S4387">
        <v>18</v>
      </c>
      <c r="T4387">
        <v>-0.28571428571428598</v>
      </c>
      <c r="U4387" t="s">
        <v>7895</v>
      </c>
      <c r="V4387" t="s">
        <v>10</v>
      </c>
      <c r="W4387" t="s">
        <v>29</v>
      </c>
    </row>
    <row r="4388" spans="1:23" x14ac:dyDescent="0.3">
      <c r="A4388" t="s">
        <v>3953</v>
      </c>
      <c r="B4388" s="4">
        <v>41513</v>
      </c>
      <c r="C4388" t="s">
        <v>7900</v>
      </c>
      <c r="D4388">
        <v>2013</v>
      </c>
      <c r="E4388" s="4">
        <v>41517</v>
      </c>
      <c r="F4388">
        <v>4</v>
      </c>
      <c r="G4388" t="s">
        <v>6438</v>
      </c>
      <c r="H4388" t="s">
        <v>5967</v>
      </c>
      <c r="I4388" t="s">
        <v>5968</v>
      </c>
      <c r="J4388" t="s">
        <v>5969</v>
      </c>
      <c r="K4388" t="s">
        <v>5970</v>
      </c>
      <c r="L4388" t="s">
        <v>5976</v>
      </c>
      <c r="M4388" t="s">
        <v>5967</v>
      </c>
      <c r="N4388" t="s">
        <v>3430</v>
      </c>
      <c r="O4388" t="s">
        <v>7916</v>
      </c>
      <c r="P4388">
        <v>0.5</v>
      </c>
      <c r="Q4388">
        <v>89</v>
      </c>
      <c r="R4388">
        <v>-67</v>
      </c>
      <c r="S4388">
        <v>156</v>
      </c>
      <c r="T4388">
        <v>-0.75280898876404501</v>
      </c>
      <c r="U4388" t="s">
        <v>7910</v>
      </c>
      <c r="V4388" t="s">
        <v>10</v>
      </c>
      <c r="W4388" t="s">
        <v>77</v>
      </c>
    </row>
    <row r="4389" spans="1:23" x14ac:dyDescent="0.3">
      <c r="A4389" t="s">
        <v>4121</v>
      </c>
      <c r="B4389" s="4">
        <v>41543</v>
      </c>
      <c r="C4389" t="s">
        <v>7901</v>
      </c>
      <c r="D4389">
        <v>2013</v>
      </c>
      <c r="E4389" s="4">
        <v>41546</v>
      </c>
      <c r="F4389">
        <v>3</v>
      </c>
      <c r="G4389" t="s">
        <v>6989</v>
      </c>
      <c r="H4389" t="s">
        <v>5967</v>
      </c>
      <c r="I4389" t="s">
        <v>5968</v>
      </c>
      <c r="J4389" t="s">
        <v>5969</v>
      </c>
      <c r="K4389" t="s">
        <v>5975</v>
      </c>
      <c r="L4389" t="s">
        <v>5971</v>
      </c>
      <c r="M4389" t="s">
        <v>5967</v>
      </c>
      <c r="N4389" t="s">
        <v>1347</v>
      </c>
      <c r="O4389" t="s">
        <v>7916</v>
      </c>
      <c r="P4389">
        <v>0.5</v>
      </c>
      <c r="Q4389">
        <v>137</v>
      </c>
      <c r="R4389">
        <v>-28</v>
      </c>
      <c r="S4389">
        <v>165</v>
      </c>
      <c r="T4389">
        <v>-0.20437956204379601</v>
      </c>
      <c r="U4389" t="s">
        <v>7895</v>
      </c>
      <c r="V4389" t="s">
        <v>10</v>
      </c>
      <c r="W4389" t="s">
        <v>22</v>
      </c>
    </row>
    <row r="4390" spans="1:23" x14ac:dyDescent="0.3">
      <c r="A4390" t="s">
        <v>4216</v>
      </c>
      <c r="B4390" s="4">
        <v>41579</v>
      </c>
      <c r="C4390" t="s">
        <v>7904</v>
      </c>
      <c r="D4390">
        <v>2013</v>
      </c>
      <c r="E4390" s="4">
        <v>41581</v>
      </c>
      <c r="F4390">
        <v>2</v>
      </c>
      <c r="G4390" t="s">
        <v>7112</v>
      </c>
      <c r="H4390" t="s">
        <v>5967</v>
      </c>
      <c r="I4390" t="s">
        <v>5968</v>
      </c>
      <c r="J4390" t="s">
        <v>5969</v>
      </c>
      <c r="K4390" t="s">
        <v>5985</v>
      </c>
      <c r="L4390" t="s">
        <v>5988</v>
      </c>
      <c r="M4390" t="s">
        <v>5967</v>
      </c>
      <c r="N4390" t="s">
        <v>541</v>
      </c>
      <c r="O4390" t="s">
        <v>7916</v>
      </c>
      <c r="P4390">
        <v>0.5</v>
      </c>
      <c r="Q4390">
        <v>153</v>
      </c>
      <c r="R4390">
        <v>-52</v>
      </c>
      <c r="S4390">
        <v>205</v>
      </c>
      <c r="T4390">
        <v>-0.33986928104575198</v>
      </c>
      <c r="U4390" t="s">
        <v>7892</v>
      </c>
      <c r="V4390" t="s">
        <v>10</v>
      </c>
      <c r="W4390" t="s">
        <v>73</v>
      </c>
    </row>
    <row r="4391" spans="1:23" x14ac:dyDescent="0.3">
      <c r="A4391" t="s">
        <v>4216</v>
      </c>
      <c r="B4391" s="4">
        <v>41579</v>
      </c>
      <c r="C4391" t="s">
        <v>7904</v>
      </c>
      <c r="D4391">
        <v>2013</v>
      </c>
      <c r="E4391" s="4">
        <v>41581</v>
      </c>
      <c r="F4391">
        <v>2</v>
      </c>
      <c r="G4391" t="s">
        <v>7112</v>
      </c>
      <c r="H4391" t="s">
        <v>5967</v>
      </c>
      <c r="I4391" t="s">
        <v>5968</v>
      </c>
      <c r="J4391" t="s">
        <v>5969</v>
      </c>
      <c r="K4391" t="s">
        <v>5985</v>
      </c>
      <c r="L4391" t="s">
        <v>5988</v>
      </c>
      <c r="M4391" t="s">
        <v>5967</v>
      </c>
      <c r="N4391" t="s">
        <v>851</v>
      </c>
      <c r="O4391" t="s">
        <v>7916</v>
      </c>
      <c r="P4391">
        <v>0.5</v>
      </c>
      <c r="Q4391">
        <v>77</v>
      </c>
      <c r="R4391">
        <v>-51</v>
      </c>
      <c r="S4391">
        <v>128</v>
      </c>
      <c r="T4391">
        <v>-0.662337662337662</v>
      </c>
      <c r="U4391" t="s">
        <v>7891</v>
      </c>
      <c r="V4391" t="s">
        <v>10</v>
      </c>
      <c r="W4391" t="s">
        <v>18</v>
      </c>
    </row>
    <row r="4392" spans="1:23" x14ac:dyDescent="0.3">
      <c r="A4392" t="s">
        <v>4216</v>
      </c>
      <c r="B4392" s="4">
        <v>41579</v>
      </c>
      <c r="C4392" t="s">
        <v>7904</v>
      </c>
      <c r="D4392">
        <v>2013</v>
      </c>
      <c r="E4392" s="4">
        <v>41581</v>
      </c>
      <c r="F4392">
        <v>2</v>
      </c>
      <c r="G4392" t="s">
        <v>7112</v>
      </c>
      <c r="H4392" t="s">
        <v>5967</v>
      </c>
      <c r="I4392" t="s">
        <v>5968</v>
      </c>
      <c r="J4392" t="s">
        <v>5969</v>
      </c>
      <c r="K4392" t="s">
        <v>5985</v>
      </c>
      <c r="L4392" t="s">
        <v>5988</v>
      </c>
      <c r="M4392" t="s">
        <v>5967</v>
      </c>
      <c r="N4392" t="s">
        <v>1262</v>
      </c>
      <c r="O4392" t="s">
        <v>7916</v>
      </c>
      <c r="P4392">
        <v>0.5</v>
      </c>
      <c r="Q4392">
        <v>75</v>
      </c>
      <c r="R4392">
        <v>-44</v>
      </c>
      <c r="S4392">
        <v>119</v>
      </c>
      <c r="T4392">
        <v>-0.586666666666667</v>
      </c>
      <c r="U4392" t="s">
        <v>7891</v>
      </c>
      <c r="V4392" t="s">
        <v>10</v>
      </c>
      <c r="W4392" t="s">
        <v>48</v>
      </c>
    </row>
    <row r="4393" spans="1:23" x14ac:dyDescent="0.3">
      <c r="A4393" t="s">
        <v>4264</v>
      </c>
      <c r="B4393" s="4">
        <v>41589</v>
      </c>
      <c r="C4393" t="s">
        <v>7904</v>
      </c>
      <c r="D4393">
        <v>2013</v>
      </c>
      <c r="E4393" s="4">
        <v>41594</v>
      </c>
      <c r="F4393">
        <v>5</v>
      </c>
      <c r="G4393" t="s">
        <v>6109</v>
      </c>
      <c r="H4393" t="s">
        <v>5967</v>
      </c>
      <c r="I4393" t="s">
        <v>5968</v>
      </c>
      <c r="J4393" t="s">
        <v>5969</v>
      </c>
      <c r="K4393" t="s">
        <v>5975</v>
      </c>
      <c r="L4393" t="s">
        <v>5971</v>
      </c>
      <c r="M4393" t="s">
        <v>5967</v>
      </c>
      <c r="N4393" t="s">
        <v>3592</v>
      </c>
      <c r="O4393" t="s">
        <v>7916</v>
      </c>
      <c r="P4393">
        <v>0.5</v>
      </c>
      <c r="Q4393">
        <v>195</v>
      </c>
      <c r="R4393">
        <v>-47</v>
      </c>
      <c r="S4393">
        <v>242</v>
      </c>
      <c r="T4393">
        <v>-0.241025641025641</v>
      </c>
      <c r="U4393" t="s">
        <v>7910</v>
      </c>
      <c r="V4393" t="s">
        <v>10</v>
      </c>
      <c r="W4393" t="s">
        <v>73</v>
      </c>
    </row>
    <row r="4394" spans="1:23" x14ac:dyDescent="0.3">
      <c r="A4394" t="s">
        <v>4350</v>
      </c>
      <c r="B4394" s="4">
        <v>41606</v>
      </c>
      <c r="C4394" t="s">
        <v>7904</v>
      </c>
      <c r="D4394">
        <v>2013</v>
      </c>
      <c r="E4394" s="4">
        <v>41610</v>
      </c>
      <c r="F4394">
        <v>4</v>
      </c>
      <c r="G4394" t="s">
        <v>7267</v>
      </c>
      <c r="H4394" t="s">
        <v>5967</v>
      </c>
      <c r="I4394" t="s">
        <v>5968</v>
      </c>
      <c r="J4394" t="s">
        <v>5969</v>
      </c>
      <c r="K4394" t="s">
        <v>5970</v>
      </c>
      <c r="L4394" t="s">
        <v>5976</v>
      </c>
      <c r="M4394" t="s">
        <v>5967</v>
      </c>
      <c r="N4394" t="s">
        <v>101</v>
      </c>
      <c r="O4394" t="s">
        <v>7916</v>
      </c>
      <c r="P4394">
        <v>0.5</v>
      </c>
      <c r="Q4394">
        <v>133</v>
      </c>
      <c r="R4394">
        <v>-85</v>
      </c>
      <c r="S4394">
        <v>218</v>
      </c>
      <c r="T4394">
        <v>-0.63909774436090205</v>
      </c>
      <c r="U4394" t="s">
        <v>7895</v>
      </c>
      <c r="V4394" t="s">
        <v>10</v>
      </c>
      <c r="W4394" t="s">
        <v>22</v>
      </c>
    </row>
    <row r="4395" spans="1:23" x14ac:dyDescent="0.3">
      <c r="A4395" t="s">
        <v>4407</v>
      </c>
      <c r="B4395" s="4">
        <v>41619</v>
      </c>
      <c r="C4395" t="s">
        <v>7906</v>
      </c>
      <c r="D4395">
        <v>2013</v>
      </c>
      <c r="E4395" s="4">
        <v>41623</v>
      </c>
      <c r="F4395">
        <v>4</v>
      </c>
      <c r="G4395" t="s">
        <v>6738</v>
      </c>
      <c r="H4395" t="s">
        <v>5967</v>
      </c>
      <c r="I4395" t="s">
        <v>5968</v>
      </c>
      <c r="J4395" t="s">
        <v>5969</v>
      </c>
      <c r="K4395" t="s">
        <v>5975</v>
      </c>
      <c r="L4395" t="s">
        <v>5976</v>
      </c>
      <c r="M4395" t="s">
        <v>5967</v>
      </c>
      <c r="N4395" t="s">
        <v>4408</v>
      </c>
      <c r="O4395" t="s">
        <v>7916</v>
      </c>
      <c r="P4395">
        <v>0.5</v>
      </c>
      <c r="Q4395">
        <v>75</v>
      </c>
      <c r="R4395">
        <v>-5</v>
      </c>
      <c r="S4395">
        <v>80</v>
      </c>
      <c r="T4395">
        <v>-6.6666666666666693E-2</v>
      </c>
      <c r="U4395" t="s">
        <v>7891</v>
      </c>
      <c r="V4395" t="s">
        <v>10</v>
      </c>
      <c r="W4395" t="s">
        <v>91</v>
      </c>
    </row>
    <row r="4396" spans="1:23" x14ac:dyDescent="0.3">
      <c r="A4396" t="s">
        <v>3155</v>
      </c>
      <c r="B4396" s="4">
        <v>41278</v>
      </c>
      <c r="C4396" t="s">
        <v>7888</v>
      </c>
      <c r="D4396">
        <v>2013</v>
      </c>
      <c r="E4396" s="4">
        <v>41280</v>
      </c>
      <c r="F4396">
        <v>2</v>
      </c>
      <c r="G4396" t="s">
        <v>7053</v>
      </c>
      <c r="H4396" t="s">
        <v>7462</v>
      </c>
      <c r="I4396" t="s">
        <v>6018</v>
      </c>
      <c r="J4396" t="s">
        <v>5981</v>
      </c>
      <c r="K4396" t="s">
        <v>5975</v>
      </c>
      <c r="L4396" t="s">
        <v>5971</v>
      </c>
      <c r="M4396" t="s">
        <v>6229</v>
      </c>
      <c r="N4396" t="s">
        <v>166</v>
      </c>
      <c r="O4396" t="s">
        <v>7916</v>
      </c>
      <c r="P4396">
        <v>0.5</v>
      </c>
      <c r="Q4396">
        <v>19</v>
      </c>
      <c r="R4396">
        <v>-1</v>
      </c>
      <c r="S4396">
        <v>20</v>
      </c>
      <c r="T4396">
        <v>-5.2631578947368397E-2</v>
      </c>
      <c r="U4396" t="s">
        <v>7895</v>
      </c>
      <c r="V4396" t="s">
        <v>10</v>
      </c>
      <c r="W4396" t="s">
        <v>29</v>
      </c>
    </row>
    <row r="4397" spans="1:23" x14ac:dyDescent="0.3">
      <c r="A4397" t="s">
        <v>3187</v>
      </c>
      <c r="B4397" s="4">
        <v>41291</v>
      </c>
      <c r="C4397" t="s">
        <v>7888</v>
      </c>
      <c r="D4397">
        <v>2013</v>
      </c>
      <c r="E4397" s="4">
        <v>41295</v>
      </c>
      <c r="F4397">
        <v>4</v>
      </c>
      <c r="G4397" t="s">
        <v>6263</v>
      </c>
      <c r="H4397" t="s">
        <v>7471</v>
      </c>
      <c r="I4397" t="s">
        <v>6018</v>
      </c>
      <c r="J4397" t="s">
        <v>5981</v>
      </c>
      <c r="K4397" t="s">
        <v>5975</v>
      </c>
      <c r="L4397" t="s">
        <v>5976</v>
      </c>
      <c r="M4397" t="s">
        <v>6229</v>
      </c>
      <c r="N4397" t="s">
        <v>605</v>
      </c>
      <c r="O4397" t="s">
        <v>7916</v>
      </c>
      <c r="P4397">
        <v>0.5</v>
      </c>
      <c r="Q4397">
        <v>28</v>
      </c>
      <c r="R4397">
        <v>-10</v>
      </c>
      <c r="S4397">
        <v>38</v>
      </c>
      <c r="T4397">
        <v>-0.35714285714285698</v>
      </c>
      <c r="U4397" t="s">
        <v>7895</v>
      </c>
      <c r="V4397" t="s">
        <v>10</v>
      </c>
      <c r="W4397" t="s">
        <v>48</v>
      </c>
    </row>
    <row r="4398" spans="1:23" x14ac:dyDescent="0.3">
      <c r="A4398" t="s">
        <v>3187</v>
      </c>
      <c r="B4398" s="4">
        <v>41291</v>
      </c>
      <c r="C4398" t="s">
        <v>7888</v>
      </c>
      <c r="D4398">
        <v>2013</v>
      </c>
      <c r="E4398" s="4">
        <v>41295</v>
      </c>
      <c r="F4398">
        <v>4</v>
      </c>
      <c r="G4398" t="s">
        <v>6263</v>
      </c>
      <c r="H4398" t="s">
        <v>7471</v>
      </c>
      <c r="I4398" t="s">
        <v>6018</v>
      </c>
      <c r="J4398" t="s">
        <v>5981</v>
      </c>
      <c r="K4398" t="s">
        <v>5975</v>
      </c>
      <c r="L4398" t="s">
        <v>5976</v>
      </c>
      <c r="M4398" t="s">
        <v>6229</v>
      </c>
      <c r="N4398" t="s">
        <v>3188</v>
      </c>
      <c r="O4398" t="s">
        <v>7916</v>
      </c>
      <c r="P4398">
        <v>0.5</v>
      </c>
      <c r="Q4398">
        <v>79</v>
      </c>
      <c r="R4398">
        <v>-36</v>
      </c>
      <c r="S4398">
        <v>115</v>
      </c>
      <c r="T4398">
        <v>-0.455696202531646</v>
      </c>
      <c r="U4398" t="s">
        <v>7891</v>
      </c>
      <c r="V4398" t="s">
        <v>10</v>
      </c>
      <c r="W4398" t="s">
        <v>11</v>
      </c>
    </row>
    <row r="4399" spans="1:23" x14ac:dyDescent="0.3">
      <c r="A4399" t="s">
        <v>3187</v>
      </c>
      <c r="B4399" s="4">
        <v>41291</v>
      </c>
      <c r="C4399" t="s">
        <v>7888</v>
      </c>
      <c r="D4399">
        <v>2013</v>
      </c>
      <c r="E4399" s="4">
        <v>41295</v>
      </c>
      <c r="F4399">
        <v>4</v>
      </c>
      <c r="G4399" t="s">
        <v>6263</v>
      </c>
      <c r="H4399" t="s">
        <v>7471</v>
      </c>
      <c r="I4399" t="s">
        <v>6018</v>
      </c>
      <c r="J4399" t="s">
        <v>5981</v>
      </c>
      <c r="K4399" t="s">
        <v>5975</v>
      </c>
      <c r="L4399" t="s">
        <v>5976</v>
      </c>
      <c r="M4399" t="s">
        <v>6229</v>
      </c>
      <c r="N4399" t="s">
        <v>2007</v>
      </c>
      <c r="O4399" t="s">
        <v>7916</v>
      </c>
      <c r="P4399">
        <v>0.5</v>
      </c>
      <c r="Q4399">
        <v>529</v>
      </c>
      <c r="R4399">
        <v>-254</v>
      </c>
      <c r="S4399">
        <v>783</v>
      </c>
      <c r="T4399">
        <v>-0.480151228733459</v>
      </c>
      <c r="U4399" t="s">
        <v>7910</v>
      </c>
      <c r="V4399" t="s">
        <v>57</v>
      </c>
      <c r="W4399" t="s">
        <v>70</v>
      </c>
    </row>
    <row r="4400" spans="1:23" x14ac:dyDescent="0.3">
      <c r="A4400" t="s">
        <v>3218</v>
      </c>
      <c r="B4400" s="4">
        <v>41303</v>
      </c>
      <c r="C4400" t="s">
        <v>7888</v>
      </c>
      <c r="D4400">
        <v>2013</v>
      </c>
      <c r="E4400" s="4">
        <v>41307</v>
      </c>
      <c r="F4400">
        <v>4</v>
      </c>
      <c r="G4400" t="s">
        <v>7044</v>
      </c>
      <c r="H4400" t="s">
        <v>6276</v>
      </c>
      <c r="I4400" t="s">
        <v>6018</v>
      </c>
      <c r="J4400" t="s">
        <v>5981</v>
      </c>
      <c r="K4400" t="s">
        <v>5985</v>
      </c>
      <c r="L4400" t="s">
        <v>5976</v>
      </c>
      <c r="M4400" t="s">
        <v>6277</v>
      </c>
      <c r="N4400" t="s">
        <v>3219</v>
      </c>
      <c r="O4400" t="s">
        <v>7916</v>
      </c>
      <c r="P4400">
        <v>0.5</v>
      </c>
      <c r="Q4400">
        <v>516</v>
      </c>
      <c r="R4400">
        <v>-237</v>
      </c>
      <c r="S4400">
        <v>753</v>
      </c>
      <c r="T4400">
        <v>-0.459302325581395</v>
      </c>
      <c r="U4400" t="s">
        <v>7910</v>
      </c>
      <c r="V4400" t="s">
        <v>14</v>
      </c>
      <c r="W4400" t="s">
        <v>15</v>
      </c>
    </row>
    <row r="4401" spans="1:23" x14ac:dyDescent="0.3">
      <c r="A4401" t="s">
        <v>3218</v>
      </c>
      <c r="B4401" s="4">
        <v>41303</v>
      </c>
      <c r="C4401" t="s">
        <v>7888</v>
      </c>
      <c r="D4401">
        <v>2013</v>
      </c>
      <c r="E4401" s="4">
        <v>41307</v>
      </c>
      <c r="F4401">
        <v>4</v>
      </c>
      <c r="G4401" t="s">
        <v>7044</v>
      </c>
      <c r="H4401" t="s">
        <v>6276</v>
      </c>
      <c r="I4401" t="s">
        <v>6018</v>
      </c>
      <c r="J4401" t="s">
        <v>5981</v>
      </c>
      <c r="K4401" t="s">
        <v>5985</v>
      </c>
      <c r="L4401" t="s">
        <v>5976</v>
      </c>
      <c r="M4401" t="s">
        <v>6277</v>
      </c>
      <c r="N4401" t="s">
        <v>1901</v>
      </c>
      <c r="O4401" t="s">
        <v>7916</v>
      </c>
      <c r="P4401">
        <v>0.5</v>
      </c>
      <c r="Q4401">
        <v>28</v>
      </c>
      <c r="R4401">
        <v>-14</v>
      </c>
      <c r="S4401">
        <v>42</v>
      </c>
      <c r="T4401">
        <v>-0.5</v>
      </c>
      <c r="U4401" t="s">
        <v>7899</v>
      </c>
      <c r="V4401" t="s">
        <v>10</v>
      </c>
      <c r="W4401" t="s">
        <v>48</v>
      </c>
    </row>
    <row r="4402" spans="1:23" x14ac:dyDescent="0.3">
      <c r="A4402" t="s">
        <v>3218</v>
      </c>
      <c r="B4402" s="4">
        <v>41303</v>
      </c>
      <c r="C4402" t="s">
        <v>7888</v>
      </c>
      <c r="D4402">
        <v>2013</v>
      </c>
      <c r="E4402" s="4">
        <v>41307</v>
      </c>
      <c r="F4402">
        <v>4</v>
      </c>
      <c r="G4402" t="s">
        <v>7044</v>
      </c>
      <c r="H4402" t="s">
        <v>6276</v>
      </c>
      <c r="I4402" t="s">
        <v>6018</v>
      </c>
      <c r="J4402" t="s">
        <v>5981</v>
      </c>
      <c r="K4402" t="s">
        <v>5985</v>
      </c>
      <c r="L4402" t="s">
        <v>5976</v>
      </c>
      <c r="M4402" t="s">
        <v>6277</v>
      </c>
      <c r="N4402" t="s">
        <v>127</v>
      </c>
      <c r="O4402" t="s">
        <v>7916</v>
      </c>
      <c r="P4402">
        <v>0.5</v>
      </c>
      <c r="Q4402">
        <v>46</v>
      </c>
      <c r="R4402">
        <v>-39</v>
      </c>
      <c r="S4402">
        <v>85</v>
      </c>
      <c r="T4402">
        <v>-0.84782608695652195</v>
      </c>
      <c r="U4402" t="s">
        <v>7891</v>
      </c>
      <c r="V4402" t="s">
        <v>10</v>
      </c>
      <c r="W4402" t="s">
        <v>22</v>
      </c>
    </row>
    <row r="4403" spans="1:23" x14ac:dyDescent="0.3">
      <c r="A4403" t="s">
        <v>3218</v>
      </c>
      <c r="B4403" s="4">
        <v>41303</v>
      </c>
      <c r="C4403" t="s">
        <v>7888</v>
      </c>
      <c r="D4403">
        <v>2013</v>
      </c>
      <c r="E4403" s="4">
        <v>41307</v>
      </c>
      <c r="F4403">
        <v>4</v>
      </c>
      <c r="G4403" t="s">
        <v>7044</v>
      </c>
      <c r="H4403" t="s">
        <v>6276</v>
      </c>
      <c r="I4403" t="s">
        <v>6018</v>
      </c>
      <c r="J4403" t="s">
        <v>5981</v>
      </c>
      <c r="K4403" t="s">
        <v>5985</v>
      </c>
      <c r="L4403" t="s">
        <v>5976</v>
      </c>
      <c r="M4403" t="s">
        <v>6277</v>
      </c>
      <c r="N4403" t="s">
        <v>3220</v>
      </c>
      <c r="O4403" t="s">
        <v>7916</v>
      </c>
      <c r="P4403">
        <v>0.5</v>
      </c>
      <c r="Q4403">
        <v>37</v>
      </c>
      <c r="R4403">
        <v>-36</v>
      </c>
      <c r="S4403">
        <v>73</v>
      </c>
      <c r="T4403">
        <v>-0.97297297297297303</v>
      </c>
      <c r="U4403" t="s">
        <v>7895</v>
      </c>
      <c r="V4403" t="s">
        <v>57</v>
      </c>
      <c r="W4403" t="s">
        <v>96</v>
      </c>
    </row>
    <row r="4404" spans="1:23" x14ac:dyDescent="0.3">
      <c r="A4404" t="s">
        <v>3218</v>
      </c>
      <c r="B4404" s="4">
        <v>41303</v>
      </c>
      <c r="C4404" t="s">
        <v>7888</v>
      </c>
      <c r="D4404">
        <v>2013</v>
      </c>
      <c r="E4404" s="4">
        <v>41307</v>
      </c>
      <c r="F4404">
        <v>4</v>
      </c>
      <c r="G4404" t="s">
        <v>7044</v>
      </c>
      <c r="H4404" t="s">
        <v>6276</v>
      </c>
      <c r="I4404" t="s">
        <v>6018</v>
      </c>
      <c r="J4404" t="s">
        <v>5981</v>
      </c>
      <c r="K4404" t="s">
        <v>5985</v>
      </c>
      <c r="L4404" t="s">
        <v>5976</v>
      </c>
      <c r="M4404" t="s">
        <v>6277</v>
      </c>
      <c r="N4404" t="s">
        <v>187</v>
      </c>
      <c r="O4404" t="s">
        <v>7916</v>
      </c>
      <c r="P4404">
        <v>0.5</v>
      </c>
      <c r="Q4404">
        <v>181</v>
      </c>
      <c r="R4404">
        <v>-87</v>
      </c>
      <c r="S4404">
        <v>268</v>
      </c>
      <c r="T4404">
        <v>-0.48066298342541403</v>
      </c>
      <c r="U4404" t="s">
        <v>7891</v>
      </c>
      <c r="V4404" t="s">
        <v>57</v>
      </c>
      <c r="W4404" t="s">
        <v>58</v>
      </c>
    </row>
    <row r="4405" spans="1:23" x14ac:dyDescent="0.3">
      <c r="A4405" t="s">
        <v>3253</v>
      </c>
      <c r="B4405" s="4">
        <v>41313</v>
      </c>
      <c r="C4405" t="s">
        <v>7893</v>
      </c>
      <c r="D4405">
        <v>2013</v>
      </c>
      <c r="E4405" s="4">
        <v>41318</v>
      </c>
      <c r="F4405">
        <v>5</v>
      </c>
      <c r="G4405" t="s">
        <v>6924</v>
      </c>
      <c r="H4405" t="s">
        <v>6401</v>
      </c>
      <c r="I4405" t="s">
        <v>6018</v>
      </c>
      <c r="J4405" t="s">
        <v>5981</v>
      </c>
      <c r="K4405" t="s">
        <v>5975</v>
      </c>
      <c r="L4405" t="s">
        <v>5976</v>
      </c>
      <c r="M4405" t="s">
        <v>6401</v>
      </c>
      <c r="N4405" t="s">
        <v>3254</v>
      </c>
      <c r="O4405" t="s">
        <v>7916</v>
      </c>
      <c r="P4405">
        <v>0.5</v>
      </c>
      <c r="Q4405">
        <v>32</v>
      </c>
      <c r="R4405">
        <v>-10</v>
      </c>
      <c r="S4405">
        <v>42</v>
      </c>
      <c r="T4405">
        <v>-0.3125</v>
      </c>
      <c r="U4405" t="s">
        <v>7899</v>
      </c>
      <c r="V4405" t="s">
        <v>10</v>
      </c>
      <c r="W4405" t="s">
        <v>45</v>
      </c>
    </row>
    <row r="4406" spans="1:23" x14ac:dyDescent="0.3">
      <c r="A4406" t="s">
        <v>3253</v>
      </c>
      <c r="B4406" s="4">
        <v>41313</v>
      </c>
      <c r="C4406" t="s">
        <v>7893</v>
      </c>
      <c r="D4406">
        <v>2013</v>
      </c>
      <c r="E4406" s="4">
        <v>41318</v>
      </c>
      <c r="F4406">
        <v>5</v>
      </c>
      <c r="G4406" t="s">
        <v>6924</v>
      </c>
      <c r="H4406" t="s">
        <v>6401</v>
      </c>
      <c r="I4406" t="s">
        <v>6018</v>
      </c>
      <c r="J4406" t="s">
        <v>5981</v>
      </c>
      <c r="K4406" t="s">
        <v>5975</v>
      </c>
      <c r="L4406" t="s">
        <v>5976</v>
      </c>
      <c r="M4406" t="s">
        <v>6401</v>
      </c>
      <c r="N4406" t="s">
        <v>567</v>
      </c>
      <c r="O4406" t="s">
        <v>7916</v>
      </c>
      <c r="P4406">
        <v>0.5</v>
      </c>
      <c r="Q4406">
        <v>291</v>
      </c>
      <c r="R4406">
        <v>-116</v>
      </c>
      <c r="S4406">
        <v>407</v>
      </c>
      <c r="T4406">
        <v>-0.39862542955326502</v>
      </c>
      <c r="U4406" t="s">
        <v>7899</v>
      </c>
      <c r="V4406" t="s">
        <v>57</v>
      </c>
      <c r="W4406" t="s">
        <v>96</v>
      </c>
    </row>
    <row r="4407" spans="1:23" x14ac:dyDescent="0.3">
      <c r="A4407" t="s">
        <v>3359</v>
      </c>
      <c r="B4407" s="4">
        <v>41346</v>
      </c>
      <c r="C4407" t="s">
        <v>7907</v>
      </c>
      <c r="D4407">
        <v>2013</v>
      </c>
      <c r="E4407" s="4">
        <v>41346</v>
      </c>
      <c r="F4407">
        <v>0</v>
      </c>
      <c r="G4407" t="s">
        <v>7512</v>
      </c>
      <c r="H4407" t="s">
        <v>7462</v>
      </c>
      <c r="I4407" t="s">
        <v>6018</v>
      </c>
      <c r="J4407" t="s">
        <v>5981</v>
      </c>
      <c r="K4407" t="s">
        <v>5970</v>
      </c>
      <c r="L4407" t="s">
        <v>6007</v>
      </c>
      <c r="M4407" t="s">
        <v>6229</v>
      </c>
      <c r="N4407" t="s">
        <v>1713</v>
      </c>
      <c r="O4407" t="s">
        <v>7916</v>
      </c>
      <c r="P4407">
        <v>0.5</v>
      </c>
      <c r="Q4407">
        <v>511</v>
      </c>
      <c r="R4407">
        <v>-450</v>
      </c>
      <c r="S4407">
        <v>961</v>
      </c>
      <c r="T4407">
        <v>-0.88062622309197602</v>
      </c>
      <c r="U4407" t="s">
        <v>7910</v>
      </c>
      <c r="V4407" t="s">
        <v>14</v>
      </c>
      <c r="W4407" t="s">
        <v>15</v>
      </c>
    </row>
    <row r="4408" spans="1:23" x14ac:dyDescent="0.3">
      <c r="A4408" t="s">
        <v>3359</v>
      </c>
      <c r="B4408" s="4">
        <v>41346</v>
      </c>
      <c r="C4408" t="s">
        <v>7907</v>
      </c>
      <c r="D4408">
        <v>2013</v>
      </c>
      <c r="E4408" s="4">
        <v>41346</v>
      </c>
      <c r="F4408">
        <v>0</v>
      </c>
      <c r="G4408" t="s">
        <v>7512</v>
      </c>
      <c r="H4408" t="s">
        <v>7462</v>
      </c>
      <c r="I4408" t="s">
        <v>6018</v>
      </c>
      <c r="J4408" t="s">
        <v>5981</v>
      </c>
      <c r="K4408" t="s">
        <v>5970</v>
      </c>
      <c r="L4408" t="s">
        <v>6007</v>
      </c>
      <c r="M4408" t="s">
        <v>6229</v>
      </c>
      <c r="N4408" t="s">
        <v>1356</v>
      </c>
      <c r="O4408" t="s">
        <v>7916</v>
      </c>
      <c r="P4408">
        <v>0.5</v>
      </c>
      <c r="Q4408">
        <v>2571</v>
      </c>
      <c r="R4408">
        <v>-2211</v>
      </c>
      <c r="S4408">
        <v>4782</v>
      </c>
      <c r="T4408">
        <v>-0.85997666277713003</v>
      </c>
      <c r="U4408" t="s">
        <v>7912</v>
      </c>
      <c r="V4408" t="s">
        <v>14</v>
      </c>
      <c r="W4408" t="s">
        <v>36</v>
      </c>
    </row>
    <row r="4409" spans="1:23" x14ac:dyDescent="0.3">
      <c r="A4409" t="s">
        <v>3370</v>
      </c>
      <c r="B4409" s="4">
        <v>41351</v>
      </c>
      <c r="C4409" t="s">
        <v>7907</v>
      </c>
      <c r="D4409">
        <v>2013</v>
      </c>
      <c r="E4409" s="4">
        <v>41357</v>
      </c>
      <c r="F4409">
        <v>6</v>
      </c>
      <c r="G4409" t="s">
        <v>7021</v>
      </c>
      <c r="H4409" t="s">
        <v>7513</v>
      </c>
      <c r="I4409" t="s">
        <v>6018</v>
      </c>
      <c r="J4409" t="s">
        <v>5981</v>
      </c>
      <c r="K4409" t="s">
        <v>5985</v>
      </c>
      <c r="L4409" t="s">
        <v>5976</v>
      </c>
      <c r="M4409" t="s">
        <v>7514</v>
      </c>
      <c r="N4409" t="s">
        <v>33</v>
      </c>
      <c r="O4409" t="s">
        <v>7916</v>
      </c>
      <c r="P4409">
        <v>0.5</v>
      </c>
      <c r="Q4409">
        <v>208</v>
      </c>
      <c r="R4409">
        <v>-100</v>
      </c>
      <c r="S4409">
        <v>308</v>
      </c>
      <c r="T4409">
        <v>-0.480769230769231</v>
      </c>
      <c r="U4409" t="s">
        <v>7902</v>
      </c>
      <c r="V4409" t="s">
        <v>10</v>
      </c>
      <c r="W4409" t="s">
        <v>18</v>
      </c>
    </row>
    <row r="4410" spans="1:23" x14ac:dyDescent="0.3">
      <c r="A4410" t="s">
        <v>3376</v>
      </c>
      <c r="B4410" s="4">
        <v>41353</v>
      </c>
      <c r="C4410" t="s">
        <v>7907</v>
      </c>
      <c r="D4410">
        <v>2013</v>
      </c>
      <c r="E4410" s="4">
        <v>41358</v>
      </c>
      <c r="F4410">
        <v>5</v>
      </c>
      <c r="G4410" t="s">
        <v>6308</v>
      </c>
      <c r="H4410" t="s">
        <v>6980</v>
      </c>
      <c r="I4410" t="s">
        <v>6018</v>
      </c>
      <c r="J4410" t="s">
        <v>5981</v>
      </c>
      <c r="K4410" t="s">
        <v>5975</v>
      </c>
      <c r="L4410" t="s">
        <v>5976</v>
      </c>
      <c r="M4410" t="s">
        <v>6114</v>
      </c>
      <c r="N4410" t="s">
        <v>2623</v>
      </c>
      <c r="O4410" t="s">
        <v>7916</v>
      </c>
      <c r="P4410">
        <v>0.5</v>
      </c>
      <c r="Q4410">
        <v>18</v>
      </c>
      <c r="R4410">
        <v>-6</v>
      </c>
      <c r="S4410">
        <v>24</v>
      </c>
      <c r="T4410">
        <v>-0.33333333333333298</v>
      </c>
      <c r="U4410" t="s">
        <v>7891</v>
      </c>
      <c r="V4410" t="s">
        <v>10</v>
      </c>
      <c r="W4410" t="s">
        <v>45</v>
      </c>
    </row>
    <row r="4411" spans="1:23" x14ac:dyDescent="0.3">
      <c r="A4411" t="s">
        <v>3380</v>
      </c>
      <c r="B4411" s="4">
        <v>41355</v>
      </c>
      <c r="C4411" t="s">
        <v>7907</v>
      </c>
      <c r="D4411">
        <v>2013</v>
      </c>
      <c r="E4411" s="4">
        <v>41360</v>
      </c>
      <c r="F4411">
        <v>5</v>
      </c>
      <c r="G4411" t="s">
        <v>6588</v>
      </c>
      <c r="H4411" t="s">
        <v>7517</v>
      </c>
      <c r="I4411" t="s">
        <v>6018</v>
      </c>
      <c r="J4411" t="s">
        <v>5981</v>
      </c>
      <c r="K4411" t="s">
        <v>5970</v>
      </c>
      <c r="L4411" t="s">
        <v>5976</v>
      </c>
      <c r="M4411" t="s">
        <v>6352</v>
      </c>
      <c r="N4411" t="s">
        <v>976</v>
      </c>
      <c r="O4411" t="s">
        <v>7916</v>
      </c>
      <c r="P4411">
        <v>0.5</v>
      </c>
      <c r="Q4411">
        <v>56</v>
      </c>
      <c r="R4411">
        <v>-44</v>
      </c>
      <c r="S4411">
        <v>100</v>
      </c>
      <c r="T4411">
        <v>-0.78571428571428603</v>
      </c>
      <c r="U4411" t="s">
        <v>7892</v>
      </c>
      <c r="V4411" t="s">
        <v>10</v>
      </c>
      <c r="W4411" t="s">
        <v>18</v>
      </c>
    </row>
    <row r="4412" spans="1:23" x14ac:dyDescent="0.3">
      <c r="A4412" t="s">
        <v>3442</v>
      </c>
      <c r="B4412" s="4">
        <v>41379</v>
      </c>
      <c r="C4412" t="s">
        <v>7894</v>
      </c>
      <c r="D4412">
        <v>2013</v>
      </c>
      <c r="E4412" s="4">
        <v>41384</v>
      </c>
      <c r="F4412">
        <v>5</v>
      </c>
      <c r="G4412" t="s">
        <v>6545</v>
      </c>
      <c r="H4412" t="s">
        <v>7116</v>
      </c>
      <c r="I4412" t="s">
        <v>6018</v>
      </c>
      <c r="J4412" t="s">
        <v>5981</v>
      </c>
      <c r="K4412" t="s">
        <v>5970</v>
      </c>
      <c r="L4412" t="s">
        <v>5976</v>
      </c>
      <c r="M4412" t="s">
        <v>7117</v>
      </c>
      <c r="N4412" t="s">
        <v>2583</v>
      </c>
      <c r="O4412" t="s">
        <v>7916</v>
      </c>
      <c r="P4412">
        <v>0.5</v>
      </c>
      <c r="Q4412">
        <v>139</v>
      </c>
      <c r="R4412">
        <v>-139</v>
      </c>
      <c r="S4412">
        <v>278</v>
      </c>
      <c r="T4412">
        <v>-1</v>
      </c>
      <c r="U4412" t="s">
        <v>7899</v>
      </c>
      <c r="V4412" t="s">
        <v>57</v>
      </c>
      <c r="W4412" t="s">
        <v>96</v>
      </c>
    </row>
    <row r="4413" spans="1:23" x14ac:dyDescent="0.3">
      <c r="A4413" t="s">
        <v>3444</v>
      </c>
      <c r="B4413" s="4">
        <v>41380</v>
      </c>
      <c r="C4413" t="s">
        <v>7894</v>
      </c>
      <c r="D4413">
        <v>2013</v>
      </c>
      <c r="E4413" s="4">
        <v>41383</v>
      </c>
      <c r="F4413">
        <v>3</v>
      </c>
      <c r="G4413" t="s">
        <v>6507</v>
      </c>
      <c r="H4413" t="s">
        <v>7290</v>
      </c>
      <c r="I4413" t="s">
        <v>6018</v>
      </c>
      <c r="J4413" t="s">
        <v>5981</v>
      </c>
      <c r="K4413" t="s">
        <v>5970</v>
      </c>
      <c r="L4413" t="s">
        <v>5988</v>
      </c>
      <c r="M4413" t="s">
        <v>6352</v>
      </c>
      <c r="N4413" t="s">
        <v>1523</v>
      </c>
      <c r="O4413" t="s">
        <v>7916</v>
      </c>
      <c r="P4413">
        <v>0.5</v>
      </c>
      <c r="Q4413">
        <v>9</v>
      </c>
      <c r="R4413">
        <v>-5</v>
      </c>
      <c r="S4413">
        <v>14</v>
      </c>
      <c r="T4413">
        <v>-0.55555555555555602</v>
      </c>
      <c r="U4413" t="s">
        <v>7895</v>
      </c>
      <c r="V4413" t="s">
        <v>10</v>
      </c>
      <c r="W4413" t="s">
        <v>48</v>
      </c>
    </row>
    <row r="4414" spans="1:23" x14ac:dyDescent="0.3">
      <c r="A4414" t="s">
        <v>3444</v>
      </c>
      <c r="B4414" s="4">
        <v>41380</v>
      </c>
      <c r="C4414" t="s">
        <v>7894</v>
      </c>
      <c r="D4414">
        <v>2013</v>
      </c>
      <c r="E4414" s="4">
        <v>41383</v>
      </c>
      <c r="F4414">
        <v>3</v>
      </c>
      <c r="G4414" t="s">
        <v>6507</v>
      </c>
      <c r="H4414" t="s">
        <v>7290</v>
      </c>
      <c r="I4414" t="s">
        <v>6018</v>
      </c>
      <c r="J4414" t="s">
        <v>5981</v>
      </c>
      <c r="K4414" t="s">
        <v>5970</v>
      </c>
      <c r="L4414" t="s">
        <v>5988</v>
      </c>
      <c r="M4414" t="s">
        <v>6352</v>
      </c>
      <c r="N4414" t="s">
        <v>204</v>
      </c>
      <c r="O4414" t="s">
        <v>7916</v>
      </c>
      <c r="P4414">
        <v>0.5</v>
      </c>
      <c r="Q4414">
        <v>167</v>
      </c>
      <c r="R4414">
        <v>-73</v>
      </c>
      <c r="S4414">
        <v>240</v>
      </c>
      <c r="T4414">
        <v>-0.43712574850299402</v>
      </c>
      <c r="U4414" t="s">
        <v>7895</v>
      </c>
      <c r="V4414" t="s">
        <v>57</v>
      </c>
      <c r="W4414" t="s">
        <v>70</v>
      </c>
    </row>
    <row r="4415" spans="1:23" x14ac:dyDescent="0.3">
      <c r="A4415" t="s">
        <v>3518</v>
      </c>
      <c r="B4415" s="4">
        <v>41411</v>
      </c>
      <c r="C4415" t="s">
        <v>7896</v>
      </c>
      <c r="D4415">
        <v>2013</v>
      </c>
      <c r="E4415" s="4">
        <v>41418</v>
      </c>
      <c r="F4415">
        <v>7</v>
      </c>
      <c r="G4415" t="s">
        <v>6985</v>
      </c>
      <c r="H4415" t="s">
        <v>7066</v>
      </c>
      <c r="I4415" t="s">
        <v>6018</v>
      </c>
      <c r="J4415" t="s">
        <v>5981</v>
      </c>
      <c r="K4415" t="s">
        <v>5985</v>
      </c>
      <c r="L4415" t="s">
        <v>5976</v>
      </c>
      <c r="M4415" t="s">
        <v>6229</v>
      </c>
      <c r="N4415" t="s">
        <v>1289</v>
      </c>
      <c r="O4415" t="s">
        <v>7916</v>
      </c>
      <c r="P4415">
        <v>0.5</v>
      </c>
      <c r="Q4415">
        <v>15</v>
      </c>
      <c r="R4415">
        <v>-6</v>
      </c>
      <c r="S4415">
        <v>21</v>
      </c>
      <c r="T4415">
        <v>-0.4</v>
      </c>
      <c r="U4415" t="s">
        <v>7891</v>
      </c>
      <c r="V4415" t="s">
        <v>10</v>
      </c>
      <c r="W4415" t="s">
        <v>45</v>
      </c>
    </row>
    <row r="4416" spans="1:23" x14ac:dyDescent="0.3">
      <c r="A4416" t="s">
        <v>3548</v>
      </c>
      <c r="B4416" s="4">
        <v>41423</v>
      </c>
      <c r="C4416" t="s">
        <v>7896</v>
      </c>
      <c r="D4416">
        <v>2013</v>
      </c>
      <c r="E4416" s="4">
        <v>41430</v>
      </c>
      <c r="F4416">
        <v>7</v>
      </c>
      <c r="G4416" t="s">
        <v>6165</v>
      </c>
      <c r="H4416" t="s">
        <v>7229</v>
      </c>
      <c r="I4416" t="s">
        <v>6018</v>
      </c>
      <c r="J4416" t="s">
        <v>5981</v>
      </c>
      <c r="K4416" t="s">
        <v>5975</v>
      </c>
      <c r="L4416" t="s">
        <v>5976</v>
      </c>
      <c r="M4416" t="s">
        <v>6352</v>
      </c>
      <c r="N4416" t="s">
        <v>395</v>
      </c>
      <c r="O4416" t="s">
        <v>7916</v>
      </c>
      <c r="P4416">
        <v>0.5</v>
      </c>
      <c r="Q4416">
        <v>393</v>
      </c>
      <c r="R4416">
        <v>-306</v>
      </c>
      <c r="S4416">
        <v>699</v>
      </c>
      <c r="T4416">
        <v>-0.77862595419847302</v>
      </c>
      <c r="U4416" t="s">
        <v>7891</v>
      </c>
      <c r="V4416" t="s">
        <v>57</v>
      </c>
      <c r="W4416" t="s">
        <v>79</v>
      </c>
    </row>
    <row r="4417" spans="1:23" x14ac:dyDescent="0.3">
      <c r="A4417" t="s">
        <v>3577</v>
      </c>
      <c r="B4417" s="4">
        <v>41429</v>
      </c>
      <c r="C4417" t="s">
        <v>7898</v>
      </c>
      <c r="D4417">
        <v>2013</v>
      </c>
      <c r="E4417" s="4">
        <v>41433</v>
      </c>
      <c r="F4417">
        <v>4</v>
      </c>
      <c r="G4417" t="s">
        <v>7568</v>
      </c>
      <c r="H4417" t="s">
        <v>7066</v>
      </c>
      <c r="I4417" t="s">
        <v>6018</v>
      </c>
      <c r="J4417" t="s">
        <v>5981</v>
      </c>
      <c r="K4417" t="s">
        <v>5970</v>
      </c>
      <c r="L4417" t="s">
        <v>5976</v>
      </c>
      <c r="M4417" t="s">
        <v>6229</v>
      </c>
      <c r="N4417" t="s">
        <v>944</v>
      </c>
      <c r="O4417" t="s">
        <v>7916</v>
      </c>
      <c r="P4417">
        <v>0.5</v>
      </c>
      <c r="Q4417">
        <v>259</v>
      </c>
      <c r="R4417">
        <v>-166</v>
      </c>
      <c r="S4417">
        <v>425</v>
      </c>
      <c r="T4417">
        <v>-0.64092664092664098</v>
      </c>
      <c r="U4417" t="s">
        <v>7913</v>
      </c>
      <c r="V4417" t="s">
        <v>10</v>
      </c>
      <c r="W4417" t="s">
        <v>48</v>
      </c>
    </row>
    <row r="4418" spans="1:23" x14ac:dyDescent="0.3">
      <c r="A4418" t="s">
        <v>3587</v>
      </c>
      <c r="B4418" s="4">
        <v>41430</v>
      </c>
      <c r="C4418" t="s">
        <v>7898</v>
      </c>
      <c r="D4418">
        <v>2013</v>
      </c>
      <c r="E4418" s="4">
        <v>41434</v>
      </c>
      <c r="F4418">
        <v>4</v>
      </c>
      <c r="G4418" t="s">
        <v>7472</v>
      </c>
      <c r="H4418" t="s">
        <v>7570</v>
      </c>
      <c r="I4418" t="s">
        <v>6018</v>
      </c>
      <c r="J4418" t="s">
        <v>5981</v>
      </c>
      <c r="K4418" t="s">
        <v>5970</v>
      </c>
      <c r="L4418" t="s">
        <v>5971</v>
      </c>
      <c r="M4418" t="s">
        <v>6500</v>
      </c>
      <c r="N4418" t="s">
        <v>3588</v>
      </c>
      <c r="O4418" t="s">
        <v>7916</v>
      </c>
      <c r="P4418">
        <v>0.5</v>
      </c>
      <c r="Q4418">
        <v>71</v>
      </c>
      <c r="R4418">
        <v>-59</v>
      </c>
      <c r="S4418">
        <v>130</v>
      </c>
      <c r="T4418">
        <v>-0.83098591549295797</v>
      </c>
      <c r="U4418" t="s">
        <v>7890</v>
      </c>
      <c r="V4418" t="s">
        <v>14</v>
      </c>
      <c r="W4418" t="s">
        <v>15</v>
      </c>
    </row>
    <row r="4419" spans="1:23" x14ac:dyDescent="0.3">
      <c r="A4419" t="s">
        <v>3587</v>
      </c>
      <c r="B4419" s="4">
        <v>41430</v>
      </c>
      <c r="C4419" t="s">
        <v>7898</v>
      </c>
      <c r="D4419">
        <v>2013</v>
      </c>
      <c r="E4419" s="4">
        <v>41434</v>
      </c>
      <c r="F4419">
        <v>4</v>
      </c>
      <c r="G4419" t="s">
        <v>7472</v>
      </c>
      <c r="H4419" t="s">
        <v>7570</v>
      </c>
      <c r="I4419" t="s">
        <v>6018</v>
      </c>
      <c r="J4419" t="s">
        <v>5981</v>
      </c>
      <c r="K4419" t="s">
        <v>5970</v>
      </c>
      <c r="L4419" t="s">
        <v>5971</v>
      </c>
      <c r="M4419" t="s">
        <v>6500</v>
      </c>
      <c r="N4419" t="s">
        <v>723</v>
      </c>
      <c r="O4419" t="s">
        <v>7916</v>
      </c>
      <c r="P4419">
        <v>0.5</v>
      </c>
      <c r="Q4419">
        <v>39</v>
      </c>
      <c r="R4419">
        <v>-24</v>
      </c>
      <c r="S4419">
        <v>63</v>
      </c>
      <c r="T4419">
        <v>-0.61538461538461497</v>
      </c>
      <c r="U4419" t="s">
        <v>7891</v>
      </c>
      <c r="V4419" t="s">
        <v>10</v>
      </c>
      <c r="W4419" t="s">
        <v>11</v>
      </c>
    </row>
    <row r="4420" spans="1:23" x14ac:dyDescent="0.3">
      <c r="A4420" t="s">
        <v>3623</v>
      </c>
      <c r="B4420" s="4">
        <v>41437</v>
      </c>
      <c r="C4420" t="s">
        <v>7898</v>
      </c>
      <c r="D4420">
        <v>2013</v>
      </c>
      <c r="E4420" s="4">
        <v>41440</v>
      </c>
      <c r="F4420">
        <v>3</v>
      </c>
      <c r="G4420" t="s">
        <v>7050</v>
      </c>
      <c r="H4420" t="s">
        <v>6352</v>
      </c>
      <c r="I4420" t="s">
        <v>6018</v>
      </c>
      <c r="J4420" t="s">
        <v>5981</v>
      </c>
      <c r="K4420" t="s">
        <v>5975</v>
      </c>
      <c r="L4420" t="s">
        <v>5988</v>
      </c>
      <c r="M4420" t="s">
        <v>6352</v>
      </c>
      <c r="N4420" t="s">
        <v>3179</v>
      </c>
      <c r="O4420" t="s">
        <v>7916</v>
      </c>
      <c r="P4420">
        <v>0.5</v>
      </c>
      <c r="Q4420">
        <v>71</v>
      </c>
      <c r="R4420">
        <v>-54</v>
      </c>
      <c r="S4420">
        <v>125</v>
      </c>
      <c r="T4420">
        <v>-0.76056338028169002</v>
      </c>
      <c r="U4420" t="s">
        <v>7891</v>
      </c>
      <c r="V4420" t="s">
        <v>14</v>
      </c>
      <c r="W4420" t="s">
        <v>36</v>
      </c>
    </row>
    <row r="4421" spans="1:23" x14ac:dyDescent="0.3">
      <c r="A4421" t="s">
        <v>3623</v>
      </c>
      <c r="B4421" s="4">
        <v>41437</v>
      </c>
      <c r="C4421" t="s">
        <v>7898</v>
      </c>
      <c r="D4421">
        <v>2013</v>
      </c>
      <c r="E4421" s="4">
        <v>41440</v>
      </c>
      <c r="F4421">
        <v>3</v>
      </c>
      <c r="G4421" t="s">
        <v>7050</v>
      </c>
      <c r="H4421" t="s">
        <v>6352</v>
      </c>
      <c r="I4421" t="s">
        <v>6018</v>
      </c>
      <c r="J4421" t="s">
        <v>5981</v>
      </c>
      <c r="K4421" t="s">
        <v>5975</v>
      </c>
      <c r="L4421" t="s">
        <v>5988</v>
      </c>
      <c r="M4421" t="s">
        <v>6352</v>
      </c>
      <c r="N4421" t="s">
        <v>2037</v>
      </c>
      <c r="O4421" t="s">
        <v>7916</v>
      </c>
      <c r="P4421">
        <v>0.5</v>
      </c>
      <c r="Q4421">
        <v>88</v>
      </c>
      <c r="R4421">
        <v>-27</v>
      </c>
      <c r="S4421">
        <v>115</v>
      </c>
      <c r="T4421">
        <v>-0.30681818181818199</v>
      </c>
      <c r="U4421" t="s">
        <v>7910</v>
      </c>
      <c r="V4421" t="s">
        <v>10</v>
      </c>
      <c r="W4421" t="s">
        <v>48</v>
      </c>
    </row>
    <row r="4422" spans="1:23" x14ac:dyDescent="0.3">
      <c r="A4422" t="s">
        <v>3623</v>
      </c>
      <c r="B4422" s="4">
        <v>41437</v>
      </c>
      <c r="C4422" t="s">
        <v>7898</v>
      </c>
      <c r="D4422">
        <v>2013</v>
      </c>
      <c r="E4422" s="4">
        <v>41440</v>
      </c>
      <c r="F4422">
        <v>3</v>
      </c>
      <c r="G4422" t="s">
        <v>7050</v>
      </c>
      <c r="H4422" t="s">
        <v>6352</v>
      </c>
      <c r="I4422" t="s">
        <v>6018</v>
      </c>
      <c r="J4422" t="s">
        <v>5981</v>
      </c>
      <c r="K4422" t="s">
        <v>5975</v>
      </c>
      <c r="L4422" t="s">
        <v>5988</v>
      </c>
      <c r="M4422" t="s">
        <v>6352</v>
      </c>
      <c r="N4422" t="s">
        <v>2419</v>
      </c>
      <c r="O4422" t="s">
        <v>7916</v>
      </c>
      <c r="P4422">
        <v>0.5</v>
      </c>
      <c r="Q4422">
        <v>126</v>
      </c>
      <c r="R4422">
        <v>-121</v>
      </c>
      <c r="S4422">
        <v>247</v>
      </c>
      <c r="T4422">
        <v>-0.96031746031746001</v>
      </c>
      <c r="U4422" t="s">
        <v>7899</v>
      </c>
      <c r="V4422" t="s">
        <v>10</v>
      </c>
      <c r="W4422" t="s">
        <v>48</v>
      </c>
    </row>
    <row r="4423" spans="1:23" x14ac:dyDescent="0.3">
      <c r="A4423" t="s">
        <v>3623</v>
      </c>
      <c r="B4423" s="4">
        <v>41437</v>
      </c>
      <c r="C4423" t="s">
        <v>7898</v>
      </c>
      <c r="D4423">
        <v>2013</v>
      </c>
      <c r="E4423" s="4">
        <v>41440</v>
      </c>
      <c r="F4423">
        <v>3</v>
      </c>
      <c r="G4423" t="s">
        <v>7050</v>
      </c>
      <c r="H4423" t="s">
        <v>6352</v>
      </c>
      <c r="I4423" t="s">
        <v>6018</v>
      </c>
      <c r="J4423" t="s">
        <v>5981</v>
      </c>
      <c r="K4423" t="s">
        <v>5975</v>
      </c>
      <c r="L4423" t="s">
        <v>5988</v>
      </c>
      <c r="M4423" t="s">
        <v>6352</v>
      </c>
      <c r="N4423" t="s">
        <v>172</v>
      </c>
      <c r="O4423" t="s">
        <v>7916</v>
      </c>
      <c r="P4423">
        <v>0.5</v>
      </c>
      <c r="Q4423">
        <v>27</v>
      </c>
      <c r="R4423">
        <v>-9</v>
      </c>
      <c r="S4423">
        <v>36</v>
      </c>
      <c r="T4423">
        <v>-0.33333333333333298</v>
      </c>
      <c r="U4423" t="s">
        <v>7895</v>
      </c>
      <c r="V4423" t="s">
        <v>10</v>
      </c>
      <c r="W4423" t="s">
        <v>91</v>
      </c>
    </row>
    <row r="4424" spans="1:23" x14ac:dyDescent="0.3">
      <c r="A4424" t="s">
        <v>3623</v>
      </c>
      <c r="B4424" s="4">
        <v>41437</v>
      </c>
      <c r="C4424" t="s">
        <v>7898</v>
      </c>
      <c r="D4424">
        <v>2013</v>
      </c>
      <c r="E4424" s="4">
        <v>41440</v>
      </c>
      <c r="F4424">
        <v>3</v>
      </c>
      <c r="G4424" t="s">
        <v>7050</v>
      </c>
      <c r="H4424" t="s">
        <v>6352</v>
      </c>
      <c r="I4424" t="s">
        <v>6018</v>
      </c>
      <c r="J4424" t="s">
        <v>5981</v>
      </c>
      <c r="K4424" t="s">
        <v>5975</v>
      </c>
      <c r="L4424" t="s">
        <v>5988</v>
      </c>
      <c r="M4424" t="s">
        <v>6352</v>
      </c>
      <c r="N4424" t="s">
        <v>3626</v>
      </c>
      <c r="O4424" t="s">
        <v>7916</v>
      </c>
      <c r="P4424">
        <v>0.5</v>
      </c>
      <c r="Q4424">
        <v>613</v>
      </c>
      <c r="R4424">
        <v>-343</v>
      </c>
      <c r="S4424">
        <v>956</v>
      </c>
      <c r="T4424">
        <v>-0.55954323001631301</v>
      </c>
      <c r="U4424" t="s">
        <v>7897</v>
      </c>
      <c r="V4424" t="s">
        <v>57</v>
      </c>
      <c r="W4424" t="s">
        <v>58</v>
      </c>
    </row>
    <row r="4425" spans="1:23" x14ac:dyDescent="0.3">
      <c r="A4425" t="s">
        <v>3639</v>
      </c>
      <c r="B4425" s="4">
        <v>41438</v>
      </c>
      <c r="C4425" t="s">
        <v>7898</v>
      </c>
      <c r="D4425">
        <v>2013</v>
      </c>
      <c r="E4425" s="4">
        <v>41444</v>
      </c>
      <c r="F4425">
        <v>6</v>
      </c>
      <c r="G4425" t="s">
        <v>6390</v>
      </c>
      <c r="H4425" t="s">
        <v>7066</v>
      </c>
      <c r="I4425" t="s">
        <v>6018</v>
      </c>
      <c r="J4425" t="s">
        <v>5981</v>
      </c>
      <c r="K4425" t="s">
        <v>5975</v>
      </c>
      <c r="L4425" t="s">
        <v>5976</v>
      </c>
      <c r="M4425" t="s">
        <v>6229</v>
      </c>
      <c r="N4425" t="s">
        <v>1816</v>
      </c>
      <c r="O4425" t="s">
        <v>7916</v>
      </c>
      <c r="P4425">
        <v>0.5</v>
      </c>
      <c r="Q4425">
        <v>581</v>
      </c>
      <c r="R4425">
        <v>-198</v>
      </c>
      <c r="S4425">
        <v>779</v>
      </c>
      <c r="T4425">
        <v>-0.34079173838209997</v>
      </c>
      <c r="U4425" t="s">
        <v>7891</v>
      </c>
      <c r="V4425" t="s">
        <v>14</v>
      </c>
      <c r="W4425" t="s">
        <v>15</v>
      </c>
    </row>
    <row r="4426" spans="1:23" x14ac:dyDescent="0.3">
      <c r="A4426" t="s">
        <v>3639</v>
      </c>
      <c r="B4426" s="4">
        <v>41438</v>
      </c>
      <c r="C4426" t="s">
        <v>7898</v>
      </c>
      <c r="D4426">
        <v>2013</v>
      </c>
      <c r="E4426" s="4">
        <v>41444</v>
      </c>
      <c r="F4426">
        <v>6</v>
      </c>
      <c r="G4426" t="s">
        <v>6390</v>
      </c>
      <c r="H4426" t="s">
        <v>7066</v>
      </c>
      <c r="I4426" t="s">
        <v>6018</v>
      </c>
      <c r="J4426" t="s">
        <v>5981</v>
      </c>
      <c r="K4426" t="s">
        <v>5975</v>
      </c>
      <c r="L4426" t="s">
        <v>5976</v>
      </c>
      <c r="M4426" t="s">
        <v>6229</v>
      </c>
      <c r="N4426" t="s">
        <v>1229</v>
      </c>
      <c r="O4426" t="s">
        <v>7916</v>
      </c>
      <c r="P4426">
        <v>0.5</v>
      </c>
      <c r="Q4426">
        <v>137</v>
      </c>
      <c r="R4426">
        <v>-41</v>
      </c>
      <c r="S4426">
        <v>178</v>
      </c>
      <c r="T4426">
        <v>-0.29927007299270098</v>
      </c>
      <c r="U4426" t="s">
        <v>7899</v>
      </c>
      <c r="V4426" t="s">
        <v>10</v>
      </c>
      <c r="W4426" t="s">
        <v>18</v>
      </c>
    </row>
    <row r="4427" spans="1:23" x14ac:dyDescent="0.3">
      <c r="A4427" t="s">
        <v>3639</v>
      </c>
      <c r="B4427" s="4">
        <v>41438</v>
      </c>
      <c r="C4427" t="s">
        <v>7898</v>
      </c>
      <c r="D4427">
        <v>2013</v>
      </c>
      <c r="E4427" s="4">
        <v>41444</v>
      </c>
      <c r="F4427">
        <v>6</v>
      </c>
      <c r="G4427" t="s">
        <v>6390</v>
      </c>
      <c r="H4427" t="s">
        <v>7066</v>
      </c>
      <c r="I4427" t="s">
        <v>6018</v>
      </c>
      <c r="J4427" t="s">
        <v>5981</v>
      </c>
      <c r="K4427" t="s">
        <v>5975</v>
      </c>
      <c r="L4427" t="s">
        <v>5976</v>
      </c>
      <c r="M4427" t="s">
        <v>6229</v>
      </c>
      <c r="N4427" t="s">
        <v>1422</v>
      </c>
      <c r="O4427" t="s">
        <v>7916</v>
      </c>
      <c r="P4427">
        <v>0.5</v>
      </c>
      <c r="Q4427">
        <v>11</v>
      </c>
      <c r="R4427">
        <v>-6</v>
      </c>
      <c r="S4427">
        <v>17</v>
      </c>
      <c r="T4427">
        <v>-0.54545454545454497</v>
      </c>
      <c r="U4427" t="s">
        <v>7895</v>
      </c>
      <c r="V4427" t="s">
        <v>10</v>
      </c>
      <c r="W4427" t="s">
        <v>18</v>
      </c>
    </row>
    <row r="4428" spans="1:23" x14ac:dyDescent="0.3">
      <c r="A4428" t="s">
        <v>3639</v>
      </c>
      <c r="B4428" s="4">
        <v>41438</v>
      </c>
      <c r="C4428" t="s">
        <v>7898</v>
      </c>
      <c r="D4428">
        <v>2013</v>
      </c>
      <c r="E4428" s="4">
        <v>41444</v>
      </c>
      <c r="F4428">
        <v>6</v>
      </c>
      <c r="G4428" t="s">
        <v>6390</v>
      </c>
      <c r="H4428" t="s">
        <v>7066</v>
      </c>
      <c r="I4428" t="s">
        <v>6018</v>
      </c>
      <c r="J4428" t="s">
        <v>5981</v>
      </c>
      <c r="K4428" t="s">
        <v>5975</v>
      </c>
      <c r="L4428" t="s">
        <v>5976</v>
      </c>
      <c r="M4428" t="s">
        <v>6229</v>
      </c>
      <c r="N4428" t="s">
        <v>405</v>
      </c>
      <c r="O4428" t="s">
        <v>7916</v>
      </c>
      <c r="P4428">
        <v>0.5</v>
      </c>
      <c r="Q4428">
        <v>12</v>
      </c>
      <c r="R4428">
        <v>-11</v>
      </c>
      <c r="S4428">
        <v>23</v>
      </c>
      <c r="T4428">
        <v>-0.91666666666666596</v>
      </c>
      <c r="U4428" t="s">
        <v>7895</v>
      </c>
      <c r="V4428" t="s">
        <v>10</v>
      </c>
      <c r="W4428" t="s">
        <v>48</v>
      </c>
    </row>
    <row r="4429" spans="1:23" x14ac:dyDescent="0.3">
      <c r="A4429" t="s">
        <v>3639</v>
      </c>
      <c r="B4429" s="4">
        <v>41438</v>
      </c>
      <c r="C4429" t="s">
        <v>7898</v>
      </c>
      <c r="D4429">
        <v>2013</v>
      </c>
      <c r="E4429" s="4">
        <v>41444</v>
      </c>
      <c r="F4429">
        <v>6</v>
      </c>
      <c r="G4429" t="s">
        <v>6390</v>
      </c>
      <c r="H4429" t="s">
        <v>7066</v>
      </c>
      <c r="I4429" t="s">
        <v>6018</v>
      </c>
      <c r="J4429" t="s">
        <v>5981</v>
      </c>
      <c r="K4429" t="s">
        <v>5975</v>
      </c>
      <c r="L4429" t="s">
        <v>5976</v>
      </c>
      <c r="M4429" t="s">
        <v>6229</v>
      </c>
      <c r="N4429" t="s">
        <v>3644</v>
      </c>
      <c r="O4429" t="s">
        <v>7916</v>
      </c>
      <c r="P4429">
        <v>0.5</v>
      </c>
      <c r="Q4429">
        <v>72</v>
      </c>
      <c r="R4429">
        <v>-58</v>
      </c>
      <c r="S4429">
        <v>130</v>
      </c>
      <c r="T4429">
        <v>-0.80555555555555602</v>
      </c>
      <c r="U4429" t="s">
        <v>7895</v>
      </c>
      <c r="V4429" t="s">
        <v>57</v>
      </c>
      <c r="W4429" t="s">
        <v>96</v>
      </c>
    </row>
    <row r="4430" spans="1:23" x14ac:dyDescent="0.3">
      <c r="A4430" t="s">
        <v>3800</v>
      </c>
      <c r="B4430" s="4">
        <v>41486</v>
      </c>
      <c r="C4430" t="s">
        <v>7909</v>
      </c>
      <c r="D4430">
        <v>2013</v>
      </c>
      <c r="E4430" s="4">
        <v>41490</v>
      </c>
      <c r="F4430">
        <v>4</v>
      </c>
      <c r="G4430" t="s">
        <v>6297</v>
      </c>
      <c r="H4430" t="s">
        <v>6993</v>
      </c>
      <c r="I4430" t="s">
        <v>6018</v>
      </c>
      <c r="J4430" t="s">
        <v>5981</v>
      </c>
      <c r="K4430" t="s">
        <v>5975</v>
      </c>
      <c r="L4430" t="s">
        <v>5976</v>
      </c>
      <c r="M4430" t="s">
        <v>6214</v>
      </c>
      <c r="N4430" t="s">
        <v>3318</v>
      </c>
      <c r="O4430" t="s">
        <v>7916</v>
      </c>
      <c r="P4430">
        <v>0.5</v>
      </c>
      <c r="Q4430">
        <v>84</v>
      </c>
      <c r="R4430">
        <v>-76</v>
      </c>
      <c r="S4430">
        <v>160</v>
      </c>
      <c r="T4430">
        <v>-0.90476190476190499</v>
      </c>
      <c r="U4430" t="s">
        <v>7895</v>
      </c>
      <c r="V4430" t="s">
        <v>14</v>
      </c>
      <c r="W4430" t="s">
        <v>36</v>
      </c>
    </row>
    <row r="4431" spans="1:23" x14ac:dyDescent="0.3">
      <c r="A4431" t="s">
        <v>3835</v>
      </c>
      <c r="B4431" s="4">
        <v>41493</v>
      </c>
      <c r="C4431" t="s">
        <v>7900</v>
      </c>
      <c r="D4431">
        <v>2013</v>
      </c>
      <c r="E4431" s="4">
        <v>41497</v>
      </c>
      <c r="F4431">
        <v>4</v>
      </c>
      <c r="G4431" t="s">
        <v>6679</v>
      </c>
      <c r="H4431" t="s">
        <v>7607</v>
      </c>
      <c r="I4431" t="s">
        <v>6018</v>
      </c>
      <c r="J4431" t="s">
        <v>5981</v>
      </c>
      <c r="K4431" t="s">
        <v>5970</v>
      </c>
      <c r="L4431" t="s">
        <v>5976</v>
      </c>
      <c r="M4431" t="s">
        <v>6229</v>
      </c>
      <c r="N4431" t="s">
        <v>1259</v>
      </c>
      <c r="O4431" t="s">
        <v>7916</v>
      </c>
      <c r="P4431">
        <v>0.5</v>
      </c>
      <c r="Q4431">
        <v>94</v>
      </c>
      <c r="R4431">
        <v>-19</v>
      </c>
      <c r="S4431">
        <v>113</v>
      </c>
      <c r="T4431">
        <v>-0.20212765957446799</v>
      </c>
      <c r="U4431" t="s">
        <v>7891</v>
      </c>
      <c r="V4431" t="s">
        <v>10</v>
      </c>
      <c r="W4431" t="s">
        <v>73</v>
      </c>
    </row>
    <row r="4432" spans="1:23" x14ac:dyDescent="0.3">
      <c r="A4432" t="s">
        <v>3878</v>
      </c>
      <c r="B4432" s="4">
        <v>41499</v>
      </c>
      <c r="C4432" t="s">
        <v>7900</v>
      </c>
      <c r="D4432">
        <v>2013</v>
      </c>
      <c r="E4432" s="4">
        <v>41503</v>
      </c>
      <c r="F4432">
        <v>4</v>
      </c>
      <c r="G4432" t="s">
        <v>6866</v>
      </c>
      <c r="H4432" t="s">
        <v>7620</v>
      </c>
      <c r="I4432" t="s">
        <v>6018</v>
      </c>
      <c r="J4432" t="s">
        <v>5981</v>
      </c>
      <c r="K4432" t="s">
        <v>5975</v>
      </c>
      <c r="L4432" t="s">
        <v>5976</v>
      </c>
      <c r="M4432" t="s">
        <v>6352</v>
      </c>
      <c r="N4432" t="s">
        <v>2217</v>
      </c>
      <c r="O4432" t="s">
        <v>7916</v>
      </c>
      <c r="P4432">
        <v>0.5</v>
      </c>
      <c r="Q4432">
        <v>209</v>
      </c>
      <c r="R4432">
        <v>-121</v>
      </c>
      <c r="S4432">
        <v>330</v>
      </c>
      <c r="T4432">
        <v>-0.57894736842105299</v>
      </c>
      <c r="U4432" t="s">
        <v>7899</v>
      </c>
      <c r="V4432" t="s">
        <v>14</v>
      </c>
      <c r="W4432" t="s">
        <v>36</v>
      </c>
    </row>
    <row r="4433" spans="1:23" x14ac:dyDescent="0.3">
      <c r="A4433" t="s">
        <v>3878</v>
      </c>
      <c r="B4433" s="4">
        <v>41499</v>
      </c>
      <c r="C4433" t="s">
        <v>7900</v>
      </c>
      <c r="D4433">
        <v>2013</v>
      </c>
      <c r="E4433" s="4">
        <v>41503</v>
      </c>
      <c r="F4433">
        <v>4</v>
      </c>
      <c r="G4433" t="s">
        <v>6866</v>
      </c>
      <c r="H4433" t="s">
        <v>7620</v>
      </c>
      <c r="I4433" t="s">
        <v>6018</v>
      </c>
      <c r="J4433" t="s">
        <v>5981</v>
      </c>
      <c r="K4433" t="s">
        <v>5975</v>
      </c>
      <c r="L4433" t="s">
        <v>5976</v>
      </c>
      <c r="M4433" t="s">
        <v>6352</v>
      </c>
      <c r="N4433" t="s">
        <v>1497</v>
      </c>
      <c r="O4433" t="s">
        <v>7916</v>
      </c>
      <c r="P4433">
        <v>0.5</v>
      </c>
      <c r="Q4433">
        <v>107</v>
      </c>
      <c r="R4433">
        <v>-88</v>
      </c>
      <c r="S4433">
        <v>195</v>
      </c>
      <c r="T4433">
        <v>-0.82242990654205606</v>
      </c>
      <c r="U4433" t="s">
        <v>7897</v>
      </c>
      <c r="V4433" t="s">
        <v>10</v>
      </c>
      <c r="W4433" t="s">
        <v>48</v>
      </c>
    </row>
    <row r="4434" spans="1:23" x14ac:dyDescent="0.3">
      <c r="A4434" t="s">
        <v>3878</v>
      </c>
      <c r="B4434" s="4">
        <v>41499</v>
      </c>
      <c r="C4434" t="s">
        <v>7900</v>
      </c>
      <c r="D4434">
        <v>2013</v>
      </c>
      <c r="E4434" s="4">
        <v>41503</v>
      </c>
      <c r="F4434">
        <v>4</v>
      </c>
      <c r="G4434" t="s">
        <v>6866</v>
      </c>
      <c r="H4434" t="s">
        <v>7620</v>
      </c>
      <c r="I4434" t="s">
        <v>6018</v>
      </c>
      <c r="J4434" t="s">
        <v>5981</v>
      </c>
      <c r="K4434" t="s">
        <v>5975</v>
      </c>
      <c r="L4434" t="s">
        <v>5976</v>
      </c>
      <c r="M4434" t="s">
        <v>6352</v>
      </c>
      <c r="N4434" t="s">
        <v>2214</v>
      </c>
      <c r="O4434" t="s">
        <v>7916</v>
      </c>
      <c r="P4434">
        <v>0.5</v>
      </c>
      <c r="Q4434">
        <v>143</v>
      </c>
      <c r="R4434">
        <v>-129</v>
      </c>
      <c r="S4434">
        <v>272</v>
      </c>
      <c r="T4434">
        <v>-0.90209790209790197</v>
      </c>
      <c r="U4434" t="s">
        <v>7895</v>
      </c>
      <c r="V4434" t="s">
        <v>57</v>
      </c>
      <c r="W4434" t="s">
        <v>70</v>
      </c>
    </row>
    <row r="4435" spans="1:23" x14ac:dyDescent="0.3">
      <c r="A4435" t="s">
        <v>3878</v>
      </c>
      <c r="B4435" s="4">
        <v>41499</v>
      </c>
      <c r="C4435" t="s">
        <v>7900</v>
      </c>
      <c r="D4435">
        <v>2013</v>
      </c>
      <c r="E4435" s="4">
        <v>41503</v>
      </c>
      <c r="F4435">
        <v>4</v>
      </c>
      <c r="G4435" t="s">
        <v>6866</v>
      </c>
      <c r="H4435" t="s">
        <v>7620</v>
      </c>
      <c r="I4435" t="s">
        <v>6018</v>
      </c>
      <c r="J4435" t="s">
        <v>5981</v>
      </c>
      <c r="K4435" t="s">
        <v>5975</v>
      </c>
      <c r="L4435" t="s">
        <v>5976</v>
      </c>
      <c r="M4435" t="s">
        <v>6352</v>
      </c>
      <c r="N4435" t="s">
        <v>3224</v>
      </c>
      <c r="O4435" t="s">
        <v>7916</v>
      </c>
      <c r="P4435">
        <v>0.5</v>
      </c>
      <c r="Q4435">
        <v>1285</v>
      </c>
      <c r="R4435">
        <v>-309</v>
      </c>
      <c r="S4435">
        <v>1594</v>
      </c>
      <c r="T4435">
        <v>-0.240466926070039</v>
      </c>
      <c r="U4435" t="s">
        <v>7892</v>
      </c>
      <c r="V4435" t="s">
        <v>57</v>
      </c>
      <c r="W4435" t="s">
        <v>70</v>
      </c>
    </row>
    <row r="4436" spans="1:23" x14ac:dyDescent="0.3">
      <c r="A4436" t="s">
        <v>3911</v>
      </c>
      <c r="B4436" s="4">
        <v>41505</v>
      </c>
      <c r="C4436" t="s">
        <v>7900</v>
      </c>
      <c r="D4436">
        <v>2013</v>
      </c>
      <c r="E4436" s="4">
        <v>41507</v>
      </c>
      <c r="F4436">
        <v>2</v>
      </c>
      <c r="G4436" t="s">
        <v>6669</v>
      </c>
      <c r="H4436" t="s">
        <v>6993</v>
      </c>
      <c r="I4436" t="s">
        <v>6018</v>
      </c>
      <c r="J4436" t="s">
        <v>5981</v>
      </c>
      <c r="K4436" t="s">
        <v>5975</v>
      </c>
      <c r="L4436" t="s">
        <v>5988</v>
      </c>
      <c r="M4436" t="s">
        <v>6214</v>
      </c>
      <c r="N4436" t="s">
        <v>3066</v>
      </c>
      <c r="O4436" t="s">
        <v>7916</v>
      </c>
      <c r="P4436">
        <v>0.5</v>
      </c>
      <c r="Q4436">
        <v>13</v>
      </c>
      <c r="R4436">
        <v>-13</v>
      </c>
      <c r="S4436">
        <v>26</v>
      </c>
      <c r="T4436">
        <v>-1</v>
      </c>
      <c r="U4436" t="s">
        <v>7891</v>
      </c>
      <c r="V4436" t="s">
        <v>10</v>
      </c>
      <c r="W4436" t="s">
        <v>45</v>
      </c>
    </row>
    <row r="4437" spans="1:23" x14ac:dyDescent="0.3">
      <c r="A4437" t="s">
        <v>4027</v>
      </c>
      <c r="B4437" s="4">
        <v>41527</v>
      </c>
      <c r="C4437" t="s">
        <v>7901</v>
      </c>
      <c r="D4437">
        <v>2013</v>
      </c>
      <c r="E4437" s="4">
        <v>41531</v>
      </c>
      <c r="F4437">
        <v>4</v>
      </c>
      <c r="G4437" t="s">
        <v>7644</v>
      </c>
      <c r="H4437" t="s">
        <v>6375</v>
      </c>
      <c r="I4437" t="s">
        <v>6018</v>
      </c>
      <c r="J4437" t="s">
        <v>5981</v>
      </c>
      <c r="K4437" t="s">
        <v>5970</v>
      </c>
      <c r="L4437" t="s">
        <v>5971</v>
      </c>
      <c r="M4437" t="s">
        <v>6229</v>
      </c>
      <c r="N4437" t="s">
        <v>2453</v>
      </c>
      <c r="O4437" t="s">
        <v>7916</v>
      </c>
      <c r="P4437">
        <v>0.5</v>
      </c>
      <c r="Q4437">
        <v>220</v>
      </c>
      <c r="R4437">
        <v>-202</v>
      </c>
      <c r="S4437">
        <v>422</v>
      </c>
      <c r="T4437">
        <v>-0.91818181818181799</v>
      </c>
      <c r="U4437" t="s">
        <v>7890</v>
      </c>
      <c r="V4437" t="s">
        <v>14</v>
      </c>
      <c r="W4437" t="s">
        <v>15</v>
      </c>
    </row>
    <row r="4438" spans="1:23" x14ac:dyDescent="0.3">
      <c r="A4438" t="s">
        <v>4027</v>
      </c>
      <c r="B4438" s="4">
        <v>41527</v>
      </c>
      <c r="C4438" t="s">
        <v>7901</v>
      </c>
      <c r="D4438">
        <v>2013</v>
      </c>
      <c r="E4438" s="4">
        <v>41531</v>
      </c>
      <c r="F4438">
        <v>4</v>
      </c>
      <c r="G4438" t="s">
        <v>7644</v>
      </c>
      <c r="H4438" t="s">
        <v>6375</v>
      </c>
      <c r="I4438" t="s">
        <v>6018</v>
      </c>
      <c r="J4438" t="s">
        <v>5981</v>
      </c>
      <c r="K4438" t="s">
        <v>5970</v>
      </c>
      <c r="L4438" t="s">
        <v>5971</v>
      </c>
      <c r="M4438" t="s">
        <v>6229</v>
      </c>
      <c r="N4438" t="s">
        <v>4028</v>
      </c>
      <c r="O4438" t="s">
        <v>7916</v>
      </c>
      <c r="P4438">
        <v>0.5</v>
      </c>
      <c r="Q4438">
        <v>19</v>
      </c>
      <c r="R4438">
        <v>-9</v>
      </c>
      <c r="S4438">
        <v>28</v>
      </c>
      <c r="T4438">
        <v>-0.47368421052631599</v>
      </c>
      <c r="U4438" t="s">
        <v>7902</v>
      </c>
      <c r="V4438" t="s">
        <v>10</v>
      </c>
      <c r="W4438" t="s">
        <v>45</v>
      </c>
    </row>
    <row r="4439" spans="1:23" x14ac:dyDescent="0.3">
      <c r="A4439" t="s">
        <v>4042</v>
      </c>
      <c r="B4439" s="4">
        <v>41529</v>
      </c>
      <c r="C4439" t="s">
        <v>7901</v>
      </c>
      <c r="D4439">
        <v>2013</v>
      </c>
      <c r="E4439" s="4">
        <v>41532</v>
      </c>
      <c r="F4439">
        <v>3</v>
      </c>
      <c r="G4439" t="s">
        <v>7300</v>
      </c>
      <c r="H4439" t="s">
        <v>7462</v>
      </c>
      <c r="I4439" t="s">
        <v>6018</v>
      </c>
      <c r="J4439" t="s">
        <v>5981</v>
      </c>
      <c r="K4439" t="s">
        <v>5985</v>
      </c>
      <c r="L4439" t="s">
        <v>5971</v>
      </c>
      <c r="M4439" t="s">
        <v>6229</v>
      </c>
      <c r="N4439" t="s">
        <v>3066</v>
      </c>
      <c r="O4439" t="s">
        <v>7916</v>
      </c>
      <c r="P4439">
        <v>0.5</v>
      </c>
      <c r="Q4439">
        <v>18</v>
      </c>
      <c r="R4439">
        <v>-18</v>
      </c>
      <c r="S4439">
        <v>36</v>
      </c>
      <c r="T4439">
        <v>-1</v>
      </c>
      <c r="U4439" t="s">
        <v>7892</v>
      </c>
      <c r="V4439" t="s">
        <v>10</v>
      </c>
      <c r="W4439" t="s">
        <v>45</v>
      </c>
    </row>
    <row r="4440" spans="1:23" x14ac:dyDescent="0.3">
      <c r="A4440" t="s">
        <v>4042</v>
      </c>
      <c r="B4440" s="4">
        <v>41529</v>
      </c>
      <c r="C4440" t="s">
        <v>7901</v>
      </c>
      <c r="D4440">
        <v>2013</v>
      </c>
      <c r="E4440" s="4">
        <v>41532</v>
      </c>
      <c r="F4440">
        <v>3</v>
      </c>
      <c r="G4440" t="s">
        <v>7300</v>
      </c>
      <c r="H4440" t="s">
        <v>7462</v>
      </c>
      <c r="I4440" t="s">
        <v>6018</v>
      </c>
      <c r="J4440" t="s">
        <v>5981</v>
      </c>
      <c r="K4440" t="s">
        <v>5985</v>
      </c>
      <c r="L4440" t="s">
        <v>5971</v>
      </c>
      <c r="M4440" t="s">
        <v>6229</v>
      </c>
      <c r="N4440" t="s">
        <v>2545</v>
      </c>
      <c r="O4440" t="s">
        <v>7916</v>
      </c>
      <c r="P4440">
        <v>0.5</v>
      </c>
      <c r="Q4440">
        <v>136</v>
      </c>
      <c r="R4440">
        <v>-93</v>
      </c>
      <c r="S4440">
        <v>229</v>
      </c>
      <c r="T4440">
        <v>-0.68382352941176505</v>
      </c>
      <c r="U4440" t="s">
        <v>7905</v>
      </c>
      <c r="V4440" t="s">
        <v>10</v>
      </c>
      <c r="W4440" t="s">
        <v>77</v>
      </c>
    </row>
    <row r="4441" spans="1:23" x14ac:dyDescent="0.3">
      <c r="A4441" t="s">
        <v>4059</v>
      </c>
      <c r="B4441" s="4">
        <v>41533</v>
      </c>
      <c r="C4441" t="s">
        <v>7901</v>
      </c>
      <c r="D4441">
        <v>2013</v>
      </c>
      <c r="E4441" s="4">
        <v>41538</v>
      </c>
      <c r="F4441">
        <v>5</v>
      </c>
      <c r="G4441" t="s">
        <v>7050</v>
      </c>
      <c r="H4441" t="s">
        <v>6624</v>
      </c>
      <c r="I4441" t="s">
        <v>6018</v>
      </c>
      <c r="J4441" t="s">
        <v>5981</v>
      </c>
      <c r="K4441" t="s">
        <v>5975</v>
      </c>
      <c r="L4441" t="s">
        <v>5976</v>
      </c>
      <c r="M4441" t="s">
        <v>6277</v>
      </c>
      <c r="N4441" t="s">
        <v>4060</v>
      </c>
      <c r="O4441" t="s">
        <v>7916</v>
      </c>
      <c r="P4441">
        <v>0.5</v>
      </c>
      <c r="Q4441">
        <v>192</v>
      </c>
      <c r="R4441">
        <v>-108</v>
      </c>
      <c r="S4441">
        <v>300</v>
      </c>
      <c r="T4441">
        <v>-0.5625</v>
      </c>
      <c r="U4441" t="s">
        <v>7902</v>
      </c>
      <c r="V4441" t="s">
        <v>10</v>
      </c>
      <c r="W4441" t="s">
        <v>77</v>
      </c>
    </row>
    <row r="4442" spans="1:23" x14ac:dyDescent="0.3">
      <c r="A4442" t="s">
        <v>4114</v>
      </c>
      <c r="B4442" s="4">
        <v>41542</v>
      </c>
      <c r="C4442" t="s">
        <v>7901</v>
      </c>
      <c r="D4442">
        <v>2013</v>
      </c>
      <c r="E4442" s="4">
        <v>41544</v>
      </c>
      <c r="F4442">
        <v>2</v>
      </c>
      <c r="G4442" t="s">
        <v>7016</v>
      </c>
      <c r="H4442" t="s">
        <v>7570</v>
      </c>
      <c r="I4442" t="s">
        <v>6018</v>
      </c>
      <c r="J4442" t="s">
        <v>5981</v>
      </c>
      <c r="K4442" t="s">
        <v>5975</v>
      </c>
      <c r="L4442" t="s">
        <v>5971</v>
      </c>
      <c r="M4442" t="s">
        <v>6500</v>
      </c>
      <c r="N4442" t="s">
        <v>1028</v>
      </c>
      <c r="O4442" t="s">
        <v>7916</v>
      </c>
      <c r="P4442">
        <v>0.5</v>
      </c>
      <c r="Q4442">
        <v>237</v>
      </c>
      <c r="R4442">
        <v>-147</v>
      </c>
      <c r="S4442">
        <v>384</v>
      </c>
      <c r="T4442">
        <v>-0.620253164556962</v>
      </c>
      <c r="U4442" t="s">
        <v>7902</v>
      </c>
      <c r="V4442" t="s">
        <v>10</v>
      </c>
      <c r="W4442" t="s">
        <v>18</v>
      </c>
    </row>
    <row r="4443" spans="1:23" x14ac:dyDescent="0.3">
      <c r="A4443" t="s">
        <v>4114</v>
      </c>
      <c r="B4443" s="4">
        <v>41542</v>
      </c>
      <c r="C4443" t="s">
        <v>7901</v>
      </c>
      <c r="D4443">
        <v>2013</v>
      </c>
      <c r="E4443" s="4">
        <v>41544</v>
      </c>
      <c r="F4443">
        <v>2</v>
      </c>
      <c r="G4443" t="s">
        <v>7016</v>
      </c>
      <c r="H4443" t="s">
        <v>7570</v>
      </c>
      <c r="I4443" t="s">
        <v>6018</v>
      </c>
      <c r="J4443" t="s">
        <v>5981</v>
      </c>
      <c r="K4443" t="s">
        <v>5975</v>
      </c>
      <c r="L4443" t="s">
        <v>5971</v>
      </c>
      <c r="M4443" t="s">
        <v>6500</v>
      </c>
      <c r="N4443" t="s">
        <v>1535</v>
      </c>
      <c r="O4443" t="s">
        <v>7916</v>
      </c>
      <c r="P4443">
        <v>0.5</v>
      </c>
      <c r="Q4443">
        <v>15</v>
      </c>
      <c r="R4443">
        <v>-10</v>
      </c>
      <c r="S4443">
        <v>25</v>
      </c>
      <c r="T4443">
        <v>-0.66666666666666696</v>
      </c>
      <c r="U4443" t="s">
        <v>7895</v>
      </c>
      <c r="V4443" t="s">
        <v>10</v>
      </c>
      <c r="W4443" t="s">
        <v>18</v>
      </c>
    </row>
    <row r="4444" spans="1:23" x14ac:dyDescent="0.3">
      <c r="A4444" t="s">
        <v>4181</v>
      </c>
      <c r="B4444" s="4">
        <v>41563</v>
      </c>
      <c r="C4444" t="s">
        <v>7903</v>
      </c>
      <c r="D4444">
        <v>2013</v>
      </c>
      <c r="E4444" s="4">
        <v>41564</v>
      </c>
      <c r="F4444">
        <v>1</v>
      </c>
      <c r="G4444" t="s">
        <v>6755</v>
      </c>
      <c r="H4444" t="s">
        <v>7570</v>
      </c>
      <c r="I4444" t="s">
        <v>6018</v>
      </c>
      <c r="J4444" t="s">
        <v>5981</v>
      </c>
      <c r="K4444" t="s">
        <v>5985</v>
      </c>
      <c r="L4444" t="s">
        <v>5988</v>
      </c>
      <c r="M4444" t="s">
        <v>6500</v>
      </c>
      <c r="N4444" t="s">
        <v>4182</v>
      </c>
      <c r="O4444" t="s">
        <v>7916</v>
      </c>
      <c r="P4444">
        <v>0.5</v>
      </c>
      <c r="Q4444">
        <v>15</v>
      </c>
      <c r="R4444">
        <v>-2</v>
      </c>
      <c r="S4444">
        <v>17</v>
      </c>
      <c r="T4444">
        <v>-0.133333333333333</v>
      </c>
      <c r="U4444" t="s">
        <v>7891</v>
      </c>
      <c r="V4444" t="s">
        <v>10</v>
      </c>
      <c r="W4444" t="s">
        <v>45</v>
      </c>
    </row>
    <row r="4445" spans="1:23" x14ac:dyDescent="0.3">
      <c r="A4445" t="s">
        <v>4181</v>
      </c>
      <c r="B4445" s="4">
        <v>41563</v>
      </c>
      <c r="C4445" t="s">
        <v>7903</v>
      </c>
      <c r="D4445">
        <v>2013</v>
      </c>
      <c r="E4445" s="4">
        <v>41564</v>
      </c>
      <c r="F4445">
        <v>1</v>
      </c>
      <c r="G4445" t="s">
        <v>6755</v>
      </c>
      <c r="H4445" t="s">
        <v>7570</v>
      </c>
      <c r="I4445" t="s">
        <v>6018</v>
      </c>
      <c r="J4445" t="s">
        <v>5981</v>
      </c>
      <c r="K4445" t="s">
        <v>5985</v>
      </c>
      <c r="L4445" t="s">
        <v>5988</v>
      </c>
      <c r="M4445" t="s">
        <v>6500</v>
      </c>
      <c r="N4445" t="s">
        <v>240</v>
      </c>
      <c r="O4445" t="s">
        <v>7916</v>
      </c>
      <c r="P4445">
        <v>0.5</v>
      </c>
      <c r="Q4445">
        <v>85</v>
      </c>
      <c r="R4445">
        <v>-15</v>
      </c>
      <c r="S4445">
        <v>100</v>
      </c>
      <c r="T4445">
        <v>-0.17647058823529399</v>
      </c>
      <c r="U4445" t="s">
        <v>7891</v>
      </c>
      <c r="V4445" t="s">
        <v>10</v>
      </c>
      <c r="W4445" t="s">
        <v>22</v>
      </c>
    </row>
    <row r="4446" spans="1:23" x14ac:dyDescent="0.3">
      <c r="A4446" t="s">
        <v>4237</v>
      </c>
      <c r="B4446" s="4">
        <v>41583</v>
      </c>
      <c r="C4446" t="s">
        <v>7904</v>
      </c>
      <c r="D4446">
        <v>2013</v>
      </c>
      <c r="E4446" s="4">
        <v>41586</v>
      </c>
      <c r="F4446">
        <v>3</v>
      </c>
      <c r="G4446" t="s">
        <v>7528</v>
      </c>
      <c r="H4446" t="s">
        <v>6401</v>
      </c>
      <c r="I4446" t="s">
        <v>6018</v>
      </c>
      <c r="J4446" t="s">
        <v>5981</v>
      </c>
      <c r="K4446" t="s">
        <v>5985</v>
      </c>
      <c r="L4446" t="s">
        <v>5971</v>
      </c>
      <c r="M4446" t="s">
        <v>6401</v>
      </c>
      <c r="N4446" t="s">
        <v>482</v>
      </c>
      <c r="O4446" t="s">
        <v>7916</v>
      </c>
      <c r="P4446">
        <v>0.5</v>
      </c>
      <c r="Q4446">
        <v>124</v>
      </c>
      <c r="R4446">
        <v>-42</v>
      </c>
      <c r="S4446">
        <v>166</v>
      </c>
      <c r="T4446">
        <v>-0.33870967741935498</v>
      </c>
      <c r="U4446" t="s">
        <v>7899</v>
      </c>
      <c r="V4446" t="s">
        <v>10</v>
      </c>
      <c r="W4446" t="s">
        <v>18</v>
      </c>
    </row>
    <row r="4447" spans="1:23" x14ac:dyDescent="0.3">
      <c r="A4447" t="s">
        <v>4261</v>
      </c>
      <c r="B4447" s="4">
        <v>41589</v>
      </c>
      <c r="C4447" t="s">
        <v>7904</v>
      </c>
      <c r="D4447">
        <v>2013</v>
      </c>
      <c r="E4447" s="4">
        <v>41593</v>
      </c>
      <c r="F4447">
        <v>4</v>
      </c>
      <c r="G4447" t="s">
        <v>7131</v>
      </c>
      <c r="H4447" t="s">
        <v>7570</v>
      </c>
      <c r="I4447" t="s">
        <v>6018</v>
      </c>
      <c r="J4447" t="s">
        <v>5981</v>
      </c>
      <c r="K4447" t="s">
        <v>5970</v>
      </c>
      <c r="L4447" t="s">
        <v>5976</v>
      </c>
      <c r="M4447" t="s">
        <v>6500</v>
      </c>
      <c r="N4447" t="s">
        <v>4262</v>
      </c>
      <c r="O4447" t="s">
        <v>7916</v>
      </c>
      <c r="P4447">
        <v>0.5</v>
      </c>
      <c r="Q4447">
        <v>339</v>
      </c>
      <c r="R4447">
        <v>-217</v>
      </c>
      <c r="S4447">
        <v>556</v>
      </c>
      <c r="T4447">
        <v>-0.64011799410029502</v>
      </c>
      <c r="U4447" t="s">
        <v>7892</v>
      </c>
      <c r="V4447" t="s">
        <v>57</v>
      </c>
      <c r="W4447" t="s">
        <v>70</v>
      </c>
    </row>
    <row r="4448" spans="1:23" x14ac:dyDescent="0.3">
      <c r="A4448" t="s">
        <v>4330</v>
      </c>
      <c r="B4448" s="4">
        <v>41603</v>
      </c>
      <c r="C4448" t="s">
        <v>7904</v>
      </c>
      <c r="D4448">
        <v>2013</v>
      </c>
      <c r="E4448" s="4">
        <v>41605</v>
      </c>
      <c r="F4448">
        <v>2</v>
      </c>
      <c r="G4448" t="s">
        <v>7166</v>
      </c>
      <c r="H4448" t="s">
        <v>7684</v>
      </c>
      <c r="I4448" t="s">
        <v>6018</v>
      </c>
      <c r="J4448" t="s">
        <v>5981</v>
      </c>
      <c r="K4448" t="s">
        <v>5985</v>
      </c>
      <c r="L4448" t="s">
        <v>5971</v>
      </c>
      <c r="M4448" t="s">
        <v>6114</v>
      </c>
      <c r="N4448" t="s">
        <v>88</v>
      </c>
      <c r="O4448" t="s">
        <v>7916</v>
      </c>
      <c r="P4448">
        <v>0.5</v>
      </c>
      <c r="Q4448">
        <v>106</v>
      </c>
      <c r="R4448">
        <v>0</v>
      </c>
      <c r="S4448">
        <v>106</v>
      </c>
      <c r="T4448">
        <v>0</v>
      </c>
      <c r="U4448" t="s">
        <v>7905</v>
      </c>
      <c r="V4448" t="s">
        <v>10</v>
      </c>
      <c r="W4448" t="s">
        <v>22</v>
      </c>
    </row>
    <row r="4449" spans="1:23" x14ac:dyDescent="0.3">
      <c r="A4449" t="s">
        <v>4355</v>
      </c>
      <c r="B4449" s="4">
        <v>41608</v>
      </c>
      <c r="C4449" t="s">
        <v>7904</v>
      </c>
      <c r="D4449">
        <v>2013</v>
      </c>
      <c r="E4449" s="4">
        <v>41610</v>
      </c>
      <c r="F4449">
        <v>2</v>
      </c>
      <c r="G4449" t="s">
        <v>6455</v>
      </c>
      <c r="H4449" t="s">
        <v>6352</v>
      </c>
      <c r="I4449" t="s">
        <v>6018</v>
      </c>
      <c r="J4449" t="s">
        <v>5981</v>
      </c>
      <c r="K4449" t="s">
        <v>5975</v>
      </c>
      <c r="L4449" t="s">
        <v>5988</v>
      </c>
      <c r="M4449" t="s">
        <v>6352</v>
      </c>
      <c r="N4449" t="s">
        <v>488</v>
      </c>
      <c r="O4449" t="s">
        <v>7916</v>
      </c>
      <c r="P4449">
        <v>0.5</v>
      </c>
      <c r="Q4449">
        <v>628</v>
      </c>
      <c r="R4449">
        <v>-616</v>
      </c>
      <c r="S4449">
        <v>1244</v>
      </c>
      <c r="T4449">
        <v>-0.98089171974522305</v>
      </c>
      <c r="U4449" t="s">
        <v>7892</v>
      </c>
      <c r="V4449" t="s">
        <v>57</v>
      </c>
      <c r="W4449" t="s">
        <v>58</v>
      </c>
    </row>
    <row r="4450" spans="1:23" x14ac:dyDescent="0.3">
      <c r="A4450" t="s">
        <v>4365</v>
      </c>
      <c r="B4450" s="4">
        <v>41610</v>
      </c>
      <c r="C4450" t="s">
        <v>7906</v>
      </c>
      <c r="D4450">
        <v>2013</v>
      </c>
      <c r="E4450" s="4">
        <v>41615</v>
      </c>
      <c r="F4450">
        <v>5</v>
      </c>
      <c r="G4450" t="s">
        <v>6145</v>
      </c>
      <c r="H4450" t="s">
        <v>7066</v>
      </c>
      <c r="I4450" t="s">
        <v>6018</v>
      </c>
      <c r="J4450" t="s">
        <v>5981</v>
      </c>
      <c r="K4450" t="s">
        <v>5975</v>
      </c>
      <c r="L4450" t="s">
        <v>5976</v>
      </c>
      <c r="M4450" t="s">
        <v>6229</v>
      </c>
      <c r="N4450" t="s">
        <v>488</v>
      </c>
      <c r="O4450" t="s">
        <v>7916</v>
      </c>
      <c r="P4450">
        <v>0.5</v>
      </c>
      <c r="Q4450">
        <v>471</v>
      </c>
      <c r="R4450">
        <v>-462</v>
      </c>
      <c r="S4450">
        <v>933</v>
      </c>
      <c r="T4450">
        <v>-0.98089171974522305</v>
      </c>
      <c r="U4450" t="s">
        <v>7891</v>
      </c>
      <c r="V4450" t="s">
        <v>57</v>
      </c>
      <c r="W4450" t="s">
        <v>58</v>
      </c>
    </row>
    <row r="4451" spans="1:23" x14ac:dyDescent="0.3">
      <c r="A4451" t="s">
        <v>4428</v>
      </c>
      <c r="B4451" s="4">
        <v>41624</v>
      </c>
      <c r="C4451" t="s">
        <v>7906</v>
      </c>
      <c r="D4451">
        <v>2013</v>
      </c>
      <c r="E4451" s="4">
        <v>41625</v>
      </c>
      <c r="F4451">
        <v>1</v>
      </c>
      <c r="G4451" t="s">
        <v>6239</v>
      </c>
      <c r="H4451" t="s">
        <v>6307</v>
      </c>
      <c r="I4451" t="s">
        <v>6018</v>
      </c>
      <c r="J4451" t="s">
        <v>5981</v>
      </c>
      <c r="K4451" t="s">
        <v>5970</v>
      </c>
      <c r="L4451" t="s">
        <v>5988</v>
      </c>
      <c r="M4451" t="s">
        <v>6277</v>
      </c>
      <c r="N4451" t="s">
        <v>1393</v>
      </c>
      <c r="O4451" t="s">
        <v>7916</v>
      </c>
      <c r="P4451">
        <v>0.5</v>
      </c>
      <c r="Q4451">
        <v>75</v>
      </c>
      <c r="R4451">
        <v>-6</v>
      </c>
      <c r="S4451">
        <v>81</v>
      </c>
      <c r="T4451">
        <v>-0.08</v>
      </c>
      <c r="U4451" t="s">
        <v>7902</v>
      </c>
      <c r="V4451" t="s">
        <v>10</v>
      </c>
      <c r="W4451" t="s">
        <v>11</v>
      </c>
    </row>
    <row r="4452" spans="1:23" x14ac:dyDescent="0.3">
      <c r="A4452" t="s">
        <v>4485</v>
      </c>
      <c r="B4452" s="4">
        <v>41634</v>
      </c>
      <c r="C4452" t="s">
        <v>7906</v>
      </c>
      <c r="D4452">
        <v>2013</v>
      </c>
      <c r="E4452" s="4">
        <v>41635</v>
      </c>
      <c r="F4452">
        <v>1</v>
      </c>
      <c r="G4452" t="s">
        <v>7239</v>
      </c>
      <c r="H4452" t="s">
        <v>7339</v>
      </c>
      <c r="I4452" t="s">
        <v>6018</v>
      </c>
      <c r="J4452" t="s">
        <v>5981</v>
      </c>
      <c r="K4452" t="s">
        <v>5975</v>
      </c>
      <c r="L4452" t="s">
        <v>5988</v>
      </c>
      <c r="M4452" t="s">
        <v>6114</v>
      </c>
      <c r="N4452" t="s">
        <v>4163</v>
      </c>
      <c r="O4452" t="s">
        <v>7916</v>
      </c>
      <c r="P4452">
        <v>0.5</v>
      </c>
      <c r="Q4452">
        <v>510</v>
      </c>
      <c r="R4452">
        <v>-10</v>
      </c>
      <c r="S4452">
        <v>520</v>
      </c>
      <c r="T4452">
        <v>-1.9607843137254902E-2</v>
      </c>
      <c r="U4452" t="s">
        <v>7910</v>
      </c>
      <c r="V4452" t="s">
        <v>57</v>
      </c>
      <c r="W4452" t="s">
        <v>79</v>
      </c>
    </row>
    <row r="4453" spans="1:23" x14ac:dyDescent="0.3">
      <c r="A4453" t="s">
        <v>3360</v>
      </c>
      <c r="B4453" s="4">
        <v>41346</v>
      </c>
      <c r="C4453" t="s">
        <v>7907</v>
      </c>
      <c r="D4453">
        <v>2013</v>
      </c>
      <c r="E4453" s="4">
        <v>41348</v>
      </c>
      <c r="F4453">
        <v>2</v>
      </c>
      <c r="G4453" t="s">
        <v>7511</v>
      </c>
      <c r="H4453" t="s">
        <v>6341</v>
      </c>
      <c r="I4453" t="s">
        <v>6018</v>
      </c>
      <c r="J4453" t="s">
        <v>5981</v>
      </c>
      <c r="K4453" t="s">
        <v>5985</v>
      </c>
      <c r="L4453" t="s">
        <v>5988</v>
      </c>
      <c r="M4453" t="s">
        <v>6156</v>
      </c>
      <c r="N4453" t="s">
        <v>1292</v>
      </c>
      <c r="O4453" t="s">
        <v>7916</v>
      </c>
      <c r="P4453">
        <v>0.5</v>
      </c>
      <c r="Q4453">
        <v>70</v>
      </c>
      <c r="R4453">
        <v>-31</v>
      </c>
      <c r="S4453">
        <v>101</v>
      </c>
      <c r="T4453">
        <v>-0.442857142857143</v>
      </c>
      <c r="U4453" t="s">
        <v>7902</v>
      </c>
      <c r="V4453" t="s">
        <v>10</v>
      </c>
      <c r="W4453" t="s">
        <v>48</v>
      </c>
    </row>
    <row r="4454" spans="1:23" x14ac:dyDescent="0.3">
      <c r="A4454" t="s">
        <v>3378</v>
      </c>
      <c r="B4454" s="4">
        <v>41354</v>
      </c>
      <c r="C4454" t="s">
        <v>7907</v>
      </c>
      <c r="D4454">
        <v>2013</v>
      </c>
      <c r="E4454" s="4">
        <v>41359</v>
      </c>
      <c r="F4454">
        <v>5</v>
      </c>
      <c r="G4454" t="s">
        <v>6435</v>
      </c>
      <c r="H4454" t="s">
        <v>6341</v>
      </c>
      <c r="I4454" t="s">
        <v>6018</v>
      </c>
      <c r="J4454" t="s">
        <v>5981</v>
      </c>
      <c r="K4454" t="s">
        <v>5975</v>
      </c>
      <c r="L4454" t="s">
        <v>5976</v>
      </c>
      <c r="M4454" t="s">
        <v>6156</v>
      </c>
      <c r="N4454" t="s">
        <v>1768</v>
      </c>
      <c r="O4454" t="s">
        <v>7916</v>
      </c>
      <c r="P4454">
        <v>0.5</v>
      </c>
      <c r="Q4454">
        <v>28</v>
      </c>
      <c r="R4454">
        <v>-1</v>
      </c>
      <c r="S4454">
        <v>29</v>
      </c>
      <c r="T4454">
        <v>-3.5714285714285698E-2</v>
      </c>
      <c r="U4454" t="s">
        <v>7891</v>
      </c>
      <c r="V4454" t="s">
        <v>10</v>
      </c>
      <c r="W4454" t="s">
        <v>91</v>
      </c>
    </row>
    <row r="4455" spans="1:23" x14ac:dyDescent="0.3">
      <c r="A4455" t="s">
        <v>3471</v>
      </c>
      <c r="B4455" s="4">
        <v>41395</v>
      </c>
      <c r="C4455" t="s">
        <v>7896</v>
      </c>
      <c r="D4455">
        <v>2013</v>
      </c>
      <c r="E4455" s="4">
        <v>41397</v>
      </c>
      <c r="F4455">
        <v>2</v>
      </c>
      <c r="G4455" t="s">
        <v>6387</v>
      </c>
      <c r="H4455" t="s">
        <v>6341</v>
      </c>
      <c r="I4455" t="s">
        <v>6018</v>
      </c>
      <c r="J4455" t="s">
        <v>5981</v>
      </c>
      <c r="K4455" t="s">
        <v>5975</v>
      </c>
      <c r="L4455" t="s">
        <v>5971</v>
      </c>
      <c r="M4455" t="s">
        <v>6156</v>
      </c>
      <c r="N4455" t="s">
        <v>1100</v>
      </c>
      <c r="O4455" t="s">
        <v>7916</v>
      </c>
      <c r="P4455">
        <v>0.5</v>
      </c>
      <c r="Q4455">
        <v>543</v>
      </c>
      <c r="R4455">
        <v>-130</v>
      </c>
      <c r="S4455">
        <v>673</v>
      </c>
      <c r="T4455">
        <v>-0.23941068139963201</v>
      </c>
      <c r="U4455" t="s">
        <v>7895</v>
      </c>
      <c r="V4455" t="s">
        <v>10</v>
      </c>
      <c r="W4455" t="s">
        <v>73</v>
      </c>
    </row>
    <row r="4456" spans="1:23" x14ac:dyDescent="0.3">
      <c r="A4456" t="s">
        <v>3471</v>
      </c>
      <c r="B4456" s="4">
        <v>41395</v>
      </c>
      <c r="C4456" t="s">
        <v>7896</v>
      </c>
      <c r="D4456">
        <v>2013</v>
      </c>
      <c r="E4456" s="4">
        <v>41397</v>
      </c>
      <c r="F4456">
        <v>2</v>
      </c>
      <c r="G4456" t="s">
        <v>6387</v>
      </c>
      <c r="H4456" t="s">
        <v>6341</v>
      </c>
      <c r="I4456" t="s">
        <v>6018</v>
      </c>
      <c r="J4456" t="s">
        <v>5981</v>
      </c>
      <c r="K4456" t="s">
        <v>5975</v>
      </c>
      <c r="L4456" t="s">
        <v>5971</v>
      </c>
      <c r="M4456" t="s">
        <v>6156</v>
      </c>
      <c r="N4456" t="s">
        <v>1875</v>
      </c>
      <c r="O4456" t="s">
        <v>7916</v>
      </c>
      <c r="P4456">
        <v>0.5</v>
      </c>
      <c r="Q4456">
        <v>636</v>
      </c>
      <c r="R4456">
        <v>-153</v>
      </c>
      <c r="S4456">
        <v>789</v>
      </c>
      <c r="T4456">
        <v>-0.240566037735849</v>
      </c>
      <c r="U4456" t="s">
        <v>7910</v>
      </c>
      <c r="V4456" t="s">
        <v>10</v>
      </c>
      <c r="W4456" t="s">
        <v>22</v>
      </c>
    </row>
    <row r="4457" spans="1:23" x14ac:dyDescent="0.3">
      <c r="A4457" t="s">
        <v>3819</v>
      </c>
      <c r="B4457" s="4">
        <v>41491</v>
      </c>
      <c r="C4457" t="s">
        <v>7900</v>
      </c>
      <c r="D4457">
        <v>2013</v>
      </c>
      <c r="E4457" s="4">
        <v>41495</v>
      </c>
      <c r="F4457">
        <v>4</v>
      </c>
      <c r="G4457" t="s">
        <v>6179</v>
      </c>
      <c r="H4457" t="s">
        <v>7603</v>
      </c>
      <c r="I4457" t="s">
        <v>6018</v>
      </c>
      <c r="J4457" t="s">
        <v>5981</v>
      </c>
      <c r="K4457" t="s">
        <v>5975</v>
      </c>
      <c r="L4457" t="s">
        <v>5976</v>
      </c>
      <c r="M4457" t="s">
        <v>6156</v>
      </c>
      <c r="N4457" t="s">
        <v>166</v>
      </c>
      <c r="O4457" t="s">
        <v>7916</v>
      </c>
      <c r="P4457">
        <v>0.5</v>
      </c>
      <c r="Q4457">
        <v>19</v>
      </c>
      <c r="R4457">
        <v>-1</v>
      </c>
      <c r="S4457">
        <v>20</v>
      </c>
      <c r="T4457">
        <v>-5.2631578947368397E-2</v>
      </c>
      <c r="U4457" t="s">
        <v>7895</v>
      </c>
      <c r="V4457" t="s">
        <v>10</v>
      </c>
      <c r="W4457" t="s">
        <v>29</v>
      </c>
    </row>
    <row r="4458" spans="1:23" x14ac:dyDescent="0.3">
      <c r="A4458" t="s">
        <v>3882</v>
      </c>
      <c r="B4458" s="4">
        <v>41499</v>
      </c>
      <c r="C4458" t="s">
        <v>7900</v>
      </c>
      <c r="D4458">
        <v>2013</v>
      </c>
      <c r="E4458" s="4">
        <v>41506</v>
      </c>
      <c r="F4458">
        <v>7</v>
      </c>
      <c r="G4458" t="s">
        <v>7512</v>
      </c>
      <c r="H4458" t="s">
        <v>6341</v>
      </c>
      <c r="I4458" t="s">
        <v>6018</v>
      </c>
      <c r="J4458" t="s">
        <v>5981</v>
      </c>
      <c r="K4458" t="s">
        <v>5970</v>
      </c>
      <c r="L4458" t="s">
        <v>5976</v>
      </c>
      <c r="M4458" t="s">
        <v>6156</v>
      </c>
      <c r="N4458" t="s">
        <v>160</v>
      </c>
      <c r="O4458" t="s">
        <v>7916</v>
      </c>
      <c r="P4458">
        <v>0.5</v>
      </c>
      <c r="Q4458">
        <v>63</v>
      </c>
      <c r="R4458">
        <v>-55</v>
      </c>
      <c r="S4458">
        <v>118</v>
      </c>
      <c r="T4458">
        <v>-0.87301587301587302</v>
      </c>
      <c r="U4458" t="s">
        <v>7899</v>
      </c>
      <c r="V4458" t="s">
        <v>10</v>
      </c>
      <c r="W4458" t="s">
        <v>18</v>
      </c>
    </row>
    <row r="4459" spans="1:23" x14ac:dyDescent="0.3">
      <c r="A4459" t="s">
        <v>3882</v>
      </c>
      <c r="B4459" s="4">
        <v>41499</v>
      </c>
      <c r="C4459" t="s">
        <v>7900</v>
      </c>
      <c r="D4459">
        <v>2013</v>
      </c>
      <c r="E4459" s="4">
        <v>41506</v>
      </c>
      <c r="F4459">
        <v>7</v>
      </c>
      <c r="G4459" t="s">
        <v>7512</v>
      </c>
      <c r="H4459" t="s">
        <v>6341</v>
      </c>
      <c r="I4459" t="s">
        <v>6018</v>
      </c>
      <c r="J4459" t="s">
        <v>5981</v>
      </c>
      <c r="K4459" t="s">
        <v>5970</v>
      </c>
      <c r="L4459" t="s">
        <v>5976</v>
      </c>
      <c r="M4459" t="s">
        <v>6156</v>
      </c>
      <c r="N4459" t="s">
        <v>303</v>
      </c>
      <c r="O4459" t="s">
        <v>7916</v>
      </c>
      <c r="P4459">
        <v>0.5</v>
      </c>
      <c r="Q4459">
        <v>99</v>
      </c>
      <c r="R4459">
        <v>-51</v>
      </c>
      <c r="S4459">
        <v>150</v>
      </c>
      <c r="T4459">
        <v>-0.51515151515151503</v>
      </c>
      <c r="U4459" t="s">
        <v>7892</v>
      </c>
      <c r="V4459" t="s">
        <v>10</v>
      </c>
      <c r="W4459" t="s">
        <v>22</v>
      </c>
    </row>
    <row r="4460" spans="1:23" x14ac:dyDescent="0.3">
      <c r="A4460" t="s">
        <v>4198</v>
      </c>
      <c r="B4460" s="4">
        <v>41571</v>
      </c>
      <c r="C4460" t="s">
        <v>7903</v>
      </c>
      <c r="D4460">
        <v>2013</v>
      </c>
      <c r="E4460" s="4">
        <v>41575</v>
      </c>
      <c r="F4460">
        <v>4</v>
      </c>
      <c r="G4460" t="s">
        <v>6398</v>
      </c>
      <c r="H4460" t="s">
        <v>7666</v>
      </c>
      <c r="I4460" t="s">
        <v>6018</v>
      </c>
      <c r="J4460" t="s">
        <v>5981</v>
      </c>
      <c r="K4460" t="s">
        <v>5975</v>
      </c>
      <c r="L4460" t="s">
        <v>5976</v>
      </c>
      <c r="M4460" t="s">
        <v>6156</v>
      </c>
      <c r="N4460" t="s">
        <v>1644</v>
      </c>
      <c r="O4460" t="s">
        <v>7916</v>
      </c>
      <c r="P4460">
        <v>0.5</v>
      </c>
      <c r="Q4460">
        <v>10</v>
      </c>
      <c r="R4460">
        <v>-3</v>
      </c>
      <c r="S4460">
        <v>13</v>
      </c>
      <c r="T4460">
        <v>-0.3</v>
      </c>
      <c r="U4460" t="s">
        <v>7895</v>
      </c>
      <c r="V4460" t="s">
        <v>10</v>
      </c>
      <c r="W4460" t="s">
        <v>48</v>
      </c>
    </row>
    <row r="4461" spans="1:23" x14ac:dyDescent="0.3">
      <c r="A4461" t="s">
        <v>4198</v>
      </c>
      <c r="B4461" s="4">
        <v>41571</v>
      </c>
      <c r="C4461" t="s">
        <v>7903</v>
      </c>
      <c r="D4461">
        <v>2013</v>
      </c>
      <c r="E4461" s="4">
        <v>41575</v>
      </c>
      <c r="F4461">
        <v>4</v>
      </c>
      <c r="G4461" t="s">
        <v>6398</v>
      </c>
      <c r="H4461" t="s">
        <v>7666</v>
      </c>
      <c r="I4461" t="s">
        <v>6018</v>
      </c>
      <c r="J4461" t="s">
        <v>5981</v>
      </c>
      <c r="K4461" t="s">
        <v>5975</v>
      </c>
      <c r="L4461" t="s">
        <v>5976</v>
      </c>
      <c r="M4461" t="s">
        <v>6156</v>
      </c>
      <c r="N4461" t="s">
        <v>2051</v>
      </c>
      <c r="O4461" t="s">
        <v>7916</v>
      </c>
      <c r="P4461">
        <v>0.5</v>
      </c>
      <c r="Q4461">
        <v>24</v>
      </c>
      <c r="R4461">
        <v>-8</v>
      </c>
      <c r="S4461">
        <v>32</v>
      </c>
      <c r="T4461">
        <v>-0.33333333333333298</v>
      </c>
      <c r="U4461" t="s">
        <v>7890</v>
      </c>
      <c r="V4461" t="s">
        <v>10</v>
      </c>
      <c r="W4461" t="s">
        <v>22</v>
      </c>
    </row>
    <row r="4462" spans="1:23" x14ac:dyDescent="0.3">
      <c r="A4462" t="s">
        <v>4198</v>
      </c>
      <c r="B4462" s="4">
        <v>41571</v>
      </c>
      <c r="C4462" t="s">
        <v>7903</v>
      </c>
      <c r="D4462">
        <v>2013</v>
      </c>
      <c r="E4462" s="4">
        <v>41575</v>
      </c>
      <c r="F4462">
        <v>4</v>
      </c>
      <c r="G4462" t="s">
        <v>6398</v>
      </c>
      <c r="H4462" t="s">
        <v>7666</v>
      </c>
      <c r="I4462" t="s">
        <v>6018</v>
      </c>
      <c r="J4462" t="s">
        <v>5981</v>
      </c>
      <c r="K4462" t="s">
        <v>5975</v>
      </c>
      <c r="L4462" t="s">
        <v>5976</v>
      </c>
      <c r="M4462" t="s">
        <v>6156</v>
      </c>
      <c r="N4462" t="s">
        <v>218</v>
      </c>
      <c r="O4462" t="s">
        <v>7916</v>
      </c>
      <c r="P4462">
        <v>0.5</v>
      </c>
      <c r="Q4462">
        <v>267</v>
      </c>
      <c r="R4462">
        <v>-197</v>
      </c>
      <c r="S4462">
        <v>464</v>
      </c>
      <c r="T4462">
        <v>-0.73782771535580505</v>
      </c>
      <c r="U4462" t="s">
        <v>7912</v>
      </c>
      <c r="V4462" t="s">
        <v>10</v>
      </c>
      <c r="W4462" t="s">
        <v>22</v>
      </c>
    </row>
    <row r="4463" spans="1:23" x14ac:dyDescent="0.3">
      <c r="A4463" t="s">
        <v>4250</v>
      </c>
      <c r="B4463" s="4">
        <v>41585</v>
      </c>
      <c r="C4463" t="s">
        <v>7904</v>
      </c>
      <c r="D4463">
        <v>2013</v>
      </c>
      <c r="E4463" s="4">
        <v>41590</v>
      </c>
      <c r="F4463">
        <v>5</v>
      </c>
      <c r="G4463" t="s">
        <v>6190</v>
      </c>
      <c r="H4463" t="s">
        <v>6341</v>
      </c>
      <c r="I4463" t="s">
        <v>6018</v>
      </c>
      <c r="J4463" t="s">
        <v>5981</v>
      </c>
      <c r="K4463" t="s">
        <v>5975</v>
      </c>
      <c r="L4463" t="s">
        <v>5976</v>
      </c>
      <c r="M4463" t="s">
        <v>6156</v>
      </c>
      <c r="N4463" t="s">
        <v>463</v>
      </c>
      <c r="O4463" t="s">
        <v>7916</v>
      </c>
      <c r="P4463">
        <v>0.5</v>
      </c>
      <c r="Q4463">
        <v>87</v>
      </c>
      <c r="R4463">
        <v>-16</v>
      </c>
      <c r="S4463">
        <v>103</v>
      </c>
      <c r="T4463">
        <v>-0.18390804597701199</v>
      </c>
      <c r="U4463" t="s">
        <v>7910</v>
      </c>
      <c r="V4463" t="s">
        <v>10</v>
      </c>
      <c r="W4463" t="s">
        <v>18</v>
      </c>
    </row>
    <row r="4464" spans="1:23" x14ac:dyDescent="0.3">
      <c r="A4464" t="s">
        <v>4250</v>
      </c>
      <c r="B4464" s="4">
        <v>41585</v>
      </c>
      <c r="C4464" t="s">
        <v>7904</v>
      </c>
      <c r="D4464">
        <v>2013</v>
      </c>
      <c r="E4464" s="4">
        <v>41590</v>
      </c>
      <c r="F4464">
        <v>5</v>
      </c>
      <c r="G4464" t="s">
        <v>6190</v>
      </c>
      <c r="H4464" t="s">
        <v>6341</v>
      </c>
      <c r="I4464" t="s">
        <v>6018</v>
      </c>
      <c r="J4464" t="s">
        <v>5981</v>
      </c>
      <c r="K4464" t="s">
        <v>5975</v>
      </c>
      <c r="L4464" t="s">
        <v>5976</v>
      </c>
      <c r="M4464" t="s">
        <v>6156</v>
      </c>
      <c r="N4464" t="s">
        <v>669</v>
      </c>
      <c r="O4464" t="s">
        <v>7916</v>
      </c>
      <c r="P4464">
        <v>0.5</v>
      </c>
      <c r="Q4464">
        <v>163</v>
      </c>
      <c r="R4464">
        <v>-88</v>
      </c>
      <c r="S4464">
        <v>251</v>
      </c>
      <c r="T4464">
        <v>-0.53987730061349704</v>
      </c>
      <c r="U4464" t="s">
        <v>7899</v>
      </c>
      <c r="V4464" t="s">
        <v>57</v>
      </c>
      <c r="W4464" t="s">
        <v>70</v>
      </c>
    </row>
    <row r="4465" spans="1:23" x14ac:dyDescent="0.3">
      <c r="A4465" t="s">
        <v>4339</v>
      </c>
      <c r="B4465" s="4">
        <v>41604</v>
      </c>
      <c r="C4465" t="s">
        <v>7904</v>
      </c>
      <c r="D4465">
        <v>2013</v>
      </c>
      <c r="E4465" s="4">
        <v>41605</v>
      </c>
      <c r="F4465">
        <v>1</v>
      </c>
      <c r="G4465" t="s">
        <v>7444</v>
      </c>
      <c r="H4465" t="s">
        <v>6341</v>
      </c>
      <c r="I4465" t="s">
        <v>6018</v>
      </c>
      <c r="J4465" t="s">
        <v>5981</v>
      </c>
      <c r="K4465" t="s">
        <v>5970</v>
      </c>
      <c r="L4465" t="s">
        <v>5988</v>
      </c>
      <c r="M4465" t="s">
        <v>6156</v>
      </c>
      <c r="N4465" t="s">
        <v>4340</v>
      </c>
      <c r="O4465" t="s">
        <v>7916</v>
      </c>
      <c r="P4465">
        <v>0.5</v>
      </c>
      <c r="Q4465">
        <v>30</v>
      </c>
      <c r="R4465">
        <v>-4</v>
      </c>
      <c r="S4465">
        <v>34</v>
      </c>
      <c r="T4465">
        <v>-0.133333333333333</v>
      </c>
      <c r="U4465" t="s">
        <v>7895</v>
      </c>
      <c r="V4465" t="s">
        <v>10</v>
      </c>
      <c r="W4465" t="s">
        <v>11</v>
      </c>
    </row>
    <row r="4466" spans="1:23" x14ac:dyDescent="0.3">
      <c r="A4466" t="s">
        <v>3203</v>
      </c>
      <c r="B4466" s="4">
        <v>41298</v>
      </c>
      <c r="C4466" t="s">
        <v>7888</v>
      </c>
      <c r="D4466">
        <v>2013</v>
      </c>
      <c r="E4466" s="4">
        <v>41302</v>
      </c>
      <c r="F4466">
        <v>4</v>
      </c>
      <c r="G4466" t="s">
        <v>6610</v>
      </c>
      <c r="H4466" t="s">
        <v>6298</v>
      </c>
      <c r="I4466" t="s">
        <v>6018</v>
      </c>
      <c r="J4466" t="s">
        <v>5981</v>
      </c>
      <c r="K4466" t="s">
        <v>5975</v>
      </c>
      <c r="L4466" t="s">
        <v>5976</v>
      </c>
      <c r="M4466" t="s">
        <v>6019</v>
      </c>
      <c r="N4466" t="s">
        <v>782</v>
      </c>
      <c r="O4466" t="s">
        <v>7916</v>
      </c>
      <c r="P4466">
        <v>0.5</v>
      </c>
      <c r="Q4466">
        <v>260</v>
      </c>
      <c r="R4466">
        <v>-109</v>
      </c>
      <c r="S4466">
        <v>369</v>
      </c>
      <c r="T4466">
        <v>-0.41923076923076902</v>
      </c>
      <c r="U4466" t="s">
        <v>7891</v>
      </c>
      <c r="V4466" t="s">
        <v>57</v>
      </c>
      <c r="W4466" t="s">
        <v>70</v>
      </c>
    </row>
    <row r="4467" spans="1:23" x14ac:dyDescent="0.3">
      <c r="A4467" t="s">
        <v>3453</v>
      </c>
      <c r="B4467" s="4">
        <v>41387</v>
      </c>
      <c r="C4467" t="s">
        <v>7894</v>
      </c>
      <c r="D4467">
        <v>2013</v>
      </c>
      <c r="E4467" s="4">
        <v>41394</v>
      </c>
      <c r="F4467">
        <v>7</v>
      </c>
      <c r="G4467" t="s">
        <v>7394</v>
      </c>
      <c r="H4467" t="s">
        <v>6564</v>
      </c>
      <c r="I4467" t="s">
        <v>6018</v>
      </c>
      <c r="J4467" t="s">
        <v>5981</v>
      </c>
      <c r="K4467" t="s">
        <v>5985</v>
      </c>
      <c r="L4467" t="s">
        <v>5976</v>
      </c>
      <c r="M4467" t="s">
        <v>6019</v>
      </c>
      <c r="N4467" t="s">
        <v>438</v>
      </c>
      <c r="O4467" t="s">
        <v>7916</v>
      </c>
      <c r="P4467">
        <v>0.5</v>
      </c>
      <c r="Q4467">
        <v>228</v>
      </c>
      <c r="R4467">
        <v>-114</v>
      </c>
      <c r="S4467">
        <v>342</v>
      </c>
      <c r="T4467">
        <v>-0.5</v>
      </c>
      <c r="U4467" t="s">
        <v>7891</v>
      </c>
      <c r="V4467" t="s">
        <v>57</v>
      </c>
      <c r="W4467" t="s">
        <v>70</v>
      </c>
    </row>
    <row r="4468" spans="1:23" x14ac:dyDescent="0.3">
      <c r="A4468" t="s">
        <v>3497</v>
      </c>
      <c r="B4468" s="4">
        <v>41405</v>
      </c>
      <c r="C4468" t="s">
        <v>7896</v>
      </c>
      <c r="D4468">
        <v>2013</v>
      </c>
      <c r="E4468" s="4">
        <v>41409</v>
      </c>
      <c r="F4468">
        <v>4</v>
      </c>
      <c r="G4468" t="s">
        <v>6129</v>
      </c>
      <c r="H4468" t="s">
        <v>6564</v>
      </c>
      <c r="I4468" t="s">
        <v>6018</v>
      </c>
      <c r="J4468" t="s">
        <v>5981</v>
      </c>
      <c r="K4468" t="s">
        <v>5985</v>
      </c>
      <c r="L4468" t="s">
        <v>5976</v>
      </c>
      <c r="M4468" t="s">
        <v>6019</v>
      </c>
      <c r="N4468" t="s">
        <v>1380</v>
      </c>
      <c r="O4468" t="s">
        <v>7916</v>
      </c>
      <c r="P4468">
        <v>0.5</v>
      </c>
      <c r="Q4468">
        <v>127</v>
      </c>
      <c r="R4468">
        <v>-56</v>
      </c>
      <c r="S4468">
        <v>183</v>
      </c>
      <c r="T4468">
        <v>-0.440944881889764</v>
      </c>
      <c r="U4468" t="s">
        <v>7892</v>
      </c>
      <c r="V4468" t="s">
        <v>14</v>
      </c>
      <c r="W4468" t="s">
        <v>36</v>
      </c>
    </row>
    <row r="4469" spans="1:23" x14ac:dyDescent="0.3">
      <c r="A4469" t="s">
        <v>3497</v>
      </c>
      <c r="B4469" s="4">
        <v>41405</v>
      </c>
      <c r="C4469" t="s">
        <v>7896</v>
      </c>
      <c r="D4469">
        <v>2013</v>
      </c>
      <c r="E4469" s="4">
        <v>41409</v>
      </c>
      <c r="F4469">
        <v>4</v>
      </c>
      <c r="G4469" t="s">
        <v>6129</v>
      </c>
      <c r="H4469" t="s">
        <v>6564</v>
      </c>
      <c r="I4469" t="s">
        <v>6018</v>
      </c>
      <c r="J4469" t="s">
        <v>5981</v>
      </c>
      <c r="K4469" t="s">
        <v>5985</v>
      </c>
      <c r="L4469" t="s">
        <v>5976</v>
      </c>
      <c r="M4469" t="s">
        <v>6019</v>
      </c>
      <c r="N4469" t="s">
        <v>835</v>
      </c>
      <c r="O4469" t="s">
        <v>7916</v>
      </c>
      <c r="P4469">
        <v>0.5</v>
      </c>
      <c r="Q4469">
        <v>273</v>
      </c>
      <c r="R4469">
        <v>-224</v>
      </c>
      <c r="S4469">
        <v>497</v>
      </c>
      <c r="T4469">
        <v>-0.82051282051282004</v>
      </c>
      <c r="U4469" t="s">
        <v>7892</v>
      </c>
      <c r="V4469" t="s">
        <v>57</v>
      </c>
      <c r="W4469" t="s">
        <v>70</v>
      </c>
    </row>
    <row r="4470" spans="1:23" x14ac:dyDescent="0.3">
      <c r="A4470" t="s">
        <v>3688</v>
      </c>
      <c r="B4470" s="4">
        <v>41448</v>
      </c>
      <c r="C4470" t="s">
        <v>7898</v>
      </c>
      <c r="D4470">
        <v>2013</v>
      </c>
      <c r="E4470" s="4">
        <v>41453</v>
      </c>
      <c r="F4470">
        <v>5</v>
      </c>
      <c r="G4470" t="s">
        <v>7264</v>
      </c>
      <c r="H4470" t="s">
        <v>7202</v>
      </c>
      <c r="I4470" t="s">
        <v>6018</v>
      </c>
      <c r="J4470" t="s">
        <v>5981</v>
      </c>
      <c r="K4470" t="s">
        <v>5975</v>
      </c>
      <c r="L4470" t="s">
        <v>5976</v>
      </c>
      <c r="M4470" t="s">
        <v>6019</v>
      </c>
      <c r="N4470" t="s">
        <v>2500</v>
      </c>
      <c r="O4470" t="s">
        <v>7916</v>
      </c>
      <c r="P4470">
        <v>0.5</v>
      </c>
      <c r="Q4470">
        <v>896</v>
      </c>
      <c r="R4470">
        <v>-36</v>
      </c>
      <c r="S4470">
        <v>932</v>
      </c>
      <c r="T4470">
        <v>-4.0178571428571397E-2</v>
      </c>
      <c r="U4470" t="s">
        <v>7899</v>
      </c>
      <c r="V4470" t="s">
        <v>57</v>
      </c>
      <c r="W4470" t="s">
        <v>79</v>
      </c>
    </row>
    <row r="4471" spans="1:23" x14ac:dyDescent="0.3">
      <c r="A4471" t="s">
        <v>4252</v>
      </c>
      <c r="B4471" s="4">
        <v>41586</v>
      </c>
      <c r="C4471" t="s">
        <v>7904</v>
      </c>
      <c r="D4471">
        <v>2013</v>
      </c>
      <c r="E4471" s="4">
        <v>41590</v>
      </c>
      <c r="F4471">
        <v>4</v>
      </c>
      <c r="G4471" t="s">
        <v>6313</v>
      </c>
      <c r="H4471" t="s">
        <v>7671</v>
      </c>
      <c r="I4471" t="s">
        <v>6018</v>
      </c>
      <c r="J4471" t="s">
        <v>5981</v>
      </c>
      <c r="K4471" t="s">
        <v>5975</v>
      </c>
      <c r="L4471" t="s">
        <v>5976</v>
      </c>
      <c r="M4471" t="s">
        <v>6019</v>
      </c>
      <c r="N4471" t="s">
        <v>959</v>
      </c>
      <c r="O4471" t="s">
        <v>7916</v>
      </c>
      <c r="P4471">
        <v>0.5</v>
      </c>
      <c r="Q4471">
        <v>215</v>
      </c>
      <c r="R4471">
        <v>-120</v>
      </c>
      <c r="S4471">
        <v>335</v>
      </c>
      <c r="T4471">
        <v>-0.55813953488372103</v>
      </c>
      <c r="U4471" t="s">
        <v>7891</v>
      </c>
      <c r="V4471" t="s">
        <v>14</v>
      </c>
      <c r="W4471" t="s">
        <v>15</v>
      </c>
    </row>
    <row r="4472" spans="1:23" x14ac:dyDescent="0.3">
      <c r="A4472" t="s">
        <v>4252</v>
      </c>
      <c r="B4472" s="4">
        <v>41586</v>
      </c>
      <c r="C4472" t="s">
        <v>7904</v>
      </c>
      <c r="D4472">
        <v>2013</v>
      </c>
      <c r="E4472" s="4">
        <v>41590</v>
      </c>
      <c r="F4472">
        <v>4</v>
      </c>
      <c r="G4472" t="s">
        <v>6313</v>
      </c>
      <c r="H4472" t="s">
        <v>7671</v>
      </c>
      <c r="I4472" t="s">
        <v>6018</v>
      </c>
      <c r="J4472" t="s">
        <v>5981</v>
      </c>
      <c r="K4472" t="s">
        <v>5975</v>
      </c>
      <c r="L4472" t="s">
        <v>5976</v>
      </c>
      <c r="M4472" t="s">
        <v>6019</v>
      </c>
      <c r="N4472" t="s">
        <v>595</v>
      </c>
      <c r="O4472" t="s">
        <v>7916</v>
      </c>
      <c r="P4472">
        <v>0.5</v>
      </c>
      <c r="Q4472">
        <v>143</v>
      </c>
      <c r="R4472">
        <v>-26</v>
      </c>
      <c r="S4472">
        <v>169</v>
      </c>
      <c r="T4472">
        <v>-0.18181818181818199</v>
      </c>
      <c r="U4472" t="s">
        <v>7899</v>
      </c>
      <c r="V4472" t="s">
        <v>57</v>
      </c>
      <c r="W4472" t="s">
        <v>96</v>
      </c>
    </row>
    <row r="4473" spans="1:23" x14ac:dyDescent="0.3">
      <c r="A4473" t="s">
        <v>4415</v>
      </c>
      <c r="B4473" s="4">
        <v>41620</v>
      </c>
      <c r="C4473" t="s">
        <v>7906</v>
      </c>
      <c r="D4473">
        <v>2013</v>
      </c>
      <c r="E4473" s="4">
        <v>41627</v>
      </c>
      <c r="F4473">
        <v>7</v>
      </c>
      <c r="G4473" t="s">
        <v>7697</v>
      </c>
      <c r="H4473" t="s">
        <v>7106</v>
      </c>
      <c r="I4473" t="s">
        <v>6018</v>
      </c>
      <c r="J4473" t="s">
        <v>5981</v>
      </c>
      <c r="K4473" t="s">
        <v>5985</v>
      </c>
      <c r="L4473" t="s">
        <v>5976</v>
      </c>
      <c r="M4473" t="s">
        <v>6019</v>
      </c>
      <c r="N4473" t="s">
        <v>4416</v>
      </c>
      <c r="O4473" t="s">
        <v>7916</v>
      </c>
      <c r="P4473">
        <v>0.5</v>
      </c>
      <c r="Q4473">
        <v>176</v>
      </c>
      <c r="R4473">
        <v>-151</v>
      </c>
      <c r="S4473">
        <v>327</v>
      </c>
      <c r="T4473">
        <v>-0.85795454545454597</v>
      </c>
      <c r="U4473" t="s">
        <v>7891</v>
      </c>
      <c r="V4473" t="s">
        <v>57</v>
      </c>
      <c r="W4473" t="s">
        <v>58</v>
      </c>
    </row>
    <row r="4474" spans="1:23" x14ac:dyDescent="0.3">
      <c r="A4474" t="s">
        <v>4417</v>
      </c>
      <c r="B4474" s="4">
        <v>41621</v>
      </c>
      <c r="C4474" t="s">
        <v>7906</v>
      </c>
      <c r="D4474">
        <v>2013</v>
      </c>
      <c r="E4474" s="4">
        <v>41621</v>
      </c>
      <c r="F4474">
        <v>0</v>
      </c>
      <c r="G4474" t="s">
        <v>7701</v>
      </c>
      <c r="H4474" t="s">
        <v>7369</v>
      </c>
      <c r="I4474" t="s">
        <v>6018</v>
      </c>
      <c r="J4474" t="s">
        <v>5981</v>
      </c>
      <c r="K4474" t="s">
        <v>5985</v>
      </c>
      <c r="L4474" t="s">
        <v>6007</v>
      </c>
      <c r="M4474" t="s">
        <v>6019</v>
      </c>
      <c r="N4474" t="s">
        <v>917</v>
      </c>
      <c r="O4474" t="s">
        <v>7916</v>
      </c>
      <c r="P4474">
        <v>0.5</v>
      </c>
      <c r="Q4474">
        <v>588</v>
      </c>
      <c r="R4474">
        <v>-341</v>
      </c>
      <c r="S4474">
        <v>929</v>
      </c>
      <c r="T4474">
        <v>-0.57993197278911601</v>
      </c>
      <c r="U4474" t="s">
        <v>7892</v>
      </c>
      <c r="V4474" t="s">
        <v>57</v>
      </c>
      <c r="W4474" t="s">
        <v>79</v>
      </c>
    </row>
    <row r="4475" spans="1:23" x14ac:dyDescent="0.3">
      <c r="A4475" t="s">
        <v>3148</v>
      </c>
      <c r="B4475" s="4">
        <v>41277</v>
      </c>
      <c r="C4475" t="s">
        <v>7888</v>
      </c>
      <c r="D4475">
        <v>2013</v>
      </c>
      <c r="E4475" s="4">
        <v>41281</v>
      </c>
      <c r="F4475">
        <v>4</v>
      </c>
      <c r="G4475" t="s">
        <v>5972</v>
      </c>
      <c r="H4475" t="s">
        <v>6298</v>
      </c>
      <c r="I4475" t="s">
        <v>6018</v>
      </c>
      <c r="J4475" t="s">
        <v>5981</v>
      </c>
      <c r="K4475" t="s">
        <v>5975</v>
      </c>
      <c r="L4475" t="s">
        <v>5976</v>
      </c>
      <c r="M4475" t="s">
        <v>6019</v>
      </c>
      <c r="N4475" t="s">
        <v>727</v>
      </c>
      <c r="O4475" t="s">
        <v>7916</v>
      </c>
      <c r="P4475">
        <v>0.5</v>
      </c>
      <c r="Q4475">
        <v>8</v>
      </c>
      <c r="R4475">
        <v>-6</v>
      </c>
      <c r="S4475">
        <v>14</v>
      </c>
      <c r="T4475">
        <v>-0.75</v>
      </c>
      <c r="U4475" t="s">
        <v>7890</v>
      </c>
      <c r="V4475" t="s">
        <v>10</v>
      </c>
      <c r="W4475" t="s">
        <v>22</v>
      </c>
    </row>
    <row r="4476" spans="1:23" x14ac:dyDescent="0.3">
      <c r="A4476" t="s">
        <v>3453</v>
      </c>
      <c r="B4476" s="4">
        <v>41387</v>
      </c>
      <c r="C4476" t="s">
        <v>7894</v>
      </c>
      <c r="D4476">
        <v>2013</v>
      </c>
      <c r="E4476" s="4">
        <v>41394</v>
      </c>
      <c r="F4476">
        <v>7</v>
      </c>
      <c r="G4476" t="s">
        <v>7394</v>
      </c>
      <c r="H4476" t="s">
        <v>6564</v>
      </c>
      <c r="I4476" t="s">
        <v>6018</v>
      </c>
      <c r="J4476" t="s">
        <v>5981</v>
      </c>
      <c r="K4476" t="s">
        <v>5985</v>
      </c>
      <c r="L4476" t="s">
        <v>5976</v>
      </c>
      <c r="M4476" t="s">
        <v>6019</v>
      </c>
      <c r="N4476" t="s">
        <v>2003</v>
      </c>
      <c r="O4476" t="s">
        <v>7916</v>
      </c>
      <c r="P4476">
        <v>0.5</v>
      </c>
      <c r="Q4476">
        <v>191</v>
      </c>
      <c r="R4476">
        <v>-187</v>
      </c>
      <c r="S4476">
        <v>378</v>
      </c>
      <c r="T4476">
        <v>-0.97905759162303596</v>
      </c>
      <c r="U4476" t="s">
        <v>7891</v>
      </c>
      <c r="V4476" t="s">
        <v>10</v>
      </c>
      <c r="W4476" t="s">
        <v>22</v>
      </c>
    </row>
    <row r="4477" spans="1:23" x14ac:dyDescent="0.3">
      <c r="A4477" t="s">
        <v>3499</v>
      </c>
      <c r="B4477" s="4">
        <v>41406</v>
      </c>
      <c r="C4477" t="s">
        <v>7896</v>
      </c>
      <c r="D4477">
        <v>2013</v>
      </c>
      <c r="E4477" s="4">
        <v>41411</v>
      </c>
      <c r="F4477">
        <v>5</v>
      </c>
      <c r="G4477" t="s">
        <v>7261</v>
      </c>
      <c r="H4477" t="s">
        <v>6017</v>
      </c>
      <c r="I4477" t="s">
        <v>6018</v>
      </c>
      <c r="J4477" t="s">
        <v>5981</v>
      </c>
      <c r="K4477" t="s">
        <v>5970</v>
      </c>
      <c r="L4477" t="s">
        <v>5971</v>
      </c>
      <c r="M4477" t="s">
        <v>6019</v>
      </c>
      <c r="N4477" t="s">
        <v>33</v>
      </c>
      <c r="O4477" t="s">
        <v>7916</v>
      </c>
      <c r="P4477">
        <v>0.5</v>
      </c>
      <c r="Q4477">
        <v>139</v>
      </c>
      <c r="R4477">
        <v>-67</v>
      </c>
      <c r="S4477">
        <v>206</v>
      </c>
      <c r="T4477">
        <v>-0.48201438848920902</v>
      </c>
      <c r="U4477" t="s">
        <v>7910</v>
      </c>
      <c r="V4477" t="s">
        <v>10</v>
      </c>
      <c r="W4477" t="s">
        <v>18</v>
      </c>
    </row>
    <row r="4478" spans="1:23" x14ac:dyDescent="0.3">
      <c r="A4478" t="s">
        <v>3680</v>
      </c>
      <c r="B4478" s="4">
        <v>41446</v>
      </c>
      <c r="C4478" t="s">
        <v>7898</v>
      </c>
      <c r="D4478">
        <v>2013</v>
      </c>
      <c r="E4478" s="4">
        <v>41452</v>
      </c>
      <c r="F4478">
        <v>6</v>
      </c>
      <c r="G4478" t="s">
        <v>6140</v>
      </c>
      <c r="H4478" t="s">
        <v>7202</v>
      </c>
      <c r="I4478" t="s">
        <v>6018</v>
      </c>
      <c r="J4478" t="s">
        <v>5981</v>
      </c>
      <c r="K4478" t="s">
        <v>5975</v>
      </c>
      <c r="L4478" t="s">
        <v>5976</v>
      </c>
      <c r="M4478" t="s">
        <v>6019</v>
      </c>
      <c r="N4478" t="s">
        <v>3681</v>
      </c>
      <c r="O4478" t="s">
        <v>7916</v>
      </c>
      <c r="P4478">
        <v>0.5</v>
      </c>
      <c r="Q4478">
        <v>77</v>
      </c>
      <c r="R4478">
        <v>-63</v>
      </c>
      <c r="S4478">
        <v>140</v>
      </c>
      <c r="T4478">
        <v>-0.81818181818181801</v>
      </c>
      <c r="U4478" t="s">
        <v>7891</v>
      </c>
      <c r="V4478" t="s">
        <v>10</v>
      </c>
      <c r="W4478" t="s">
        <v>11</v>
      </c>
    </row>
    <row r="4479" spans="1:23" x14ac:dyDescent="0.3">
      <c r="A4479" t="s">
        <v>3680</v>
      </c>
      <c r="B4479" s="4">
        <v>41446</v>
      </c>
      <c r="C4479" t="s">
        <v>7898</v>
      </c>
      <c r="D4479">
        <v>2013</v>
      </c>
      <c r="E4479" s="4">
        <v>41452</v>
      </c>
      <c r="F4479">
        <v>6</v>
      </c>
      <c r="G4479" t="s">
        <v>6140</v>
      </c>
      <c r="H4479" t="s">
        <v>7202</v>
      </c>
      <c r="I4479" t="s">
        <v>6018</v>
      </c>
      <c r="J4479" t="s">
        <v>5981</v>
      </c>
      <c r="K4479" t="s">
        <v>5975</v>
      </c>
      <c r="L4479" t="s">
        <v>5976</v>
      </c>
      <c r="M4479" t="s">
        <v>6019</v>
      </c>
      <c r="N4479" t="s">
        <v>972</v>
      </c>
      <c r="O4479" t="s">
        <v>7916</v>
      </c>
      <c r="P4479">
        <v>0.5</v>
      </c>
      <c r="Q4479">
        <v>76</v>
      </c>
      <c r="R4479">
        <v>-64</v>
      </c>
      <c r="S4479">
        <v>140</v>
      </c>
      <c r="T4479">
        <v>-0.84210526315789502</v>
      </c>
      <c r="U4479" t="s">
        <v>7912</v>
      </c>
      <c r="V4479" t="s">
        <v>10</v>
      </c>
      <c r="W4479" t="s">
        <v>77</v>
      </c>
    </row>
    <row r="4480" spans="1:23" x14ac:dyDescent="0.3">
      <c r="A4480" t="s">
        <v>3688</v>
      </c>
      <c r="B4480" s="4">
        <v>41448</v>
      </c>
      <c r="C4480" t="s">
        <v>7898</v>
      </c>
      <c r="D4480">
        <v>2013</v>
      </c>
      <c r="E4480" s="4">
        <v>41453</v>
      </c>
      <c r="F4480">
        <v>5</v>
      </c>
      <c r="G4480" t="s">
        <v>7264</v>
      </c>
      <c r="H4480" t="s">
        <v>7202</v>
      </c>
      <c r="I4480" t="s">
        <v>6018</v>
      </c>
      <c r="J4480" t="s">
        <v>5981</v>
      </c>
      <c r="K4480" t="s">
        <v>5975</v>
      </c>
      <c r="L4480" t="s">
        <v>5976</v>
      </c>
      <c r="M4480" t="s">
        <v>6019</v>
      </c>
      <c r="N4480" t="s">
        <v>3689</v>
      </c>
      <c r="O4480" t="s">
        <v>7916</v>
      </c>
      <c r="P4480">
        <v>0.5</v>
      </c>
      <c r="Q4480">
        <v>5</v>
      </c>
      <c r="R4480">
        <v>-2</v>
      </c>
      <c r="S4480">
        <v>7</v>
      </c>
      <c r="T4480">
        <v>-0.4</v>
      </c>
      <c r="U4480" t="s">
        <v>7895</v>
      </c>
      <c r="V4480" t="s">
        <v>10</v>
      </c>
      <c r="W4480" t="s">
        <v>45</v>
      </c>
    </row>
    <row r="4481" spans="1:23" x14ac:dyDescent="0.3">
      <c r="A4481" t="s">
        <v>3688</v>
      </c>
      <c r="B4481" s="4">
        <v>41448</v>
      </c>
      <c r="C4481" t="s">
        <v>7898</v>
      </c>
      <c r="D4481">
        <v>2013</v>
      </c>
      <c r="E4481" s="4">
        <v>41453</v>
      </c>
      <c r="F4481">
        <v>5</v>
      </c>
      <c r="G4481" t="s">
        <v>7264</v>
      </c>
      <c r="H4481" t="s">
        <v>7202</v>
      </c>
      <c r="I4481" t="s">
        <v>6018</v>
      </c>
      <c r="J4481" t="s">
        <v>5981</v>
      </c>
      <c r="K4481" t="s">
        <v>5975</v>
      </c>
      <c r="L4481" t="s">
        <v>5976</v>
      </c>
      <c r="M4481" t="s">
        <v>6019</v>
      </c>
      <c r="N4481" t="s">
        <v>43</v>
      </c>
      <c r="O4481" t="s">
        <v>7916</v>
      </c>
      <c r="P4481">
        <v>0.5</v>
      </c>
      <c r="Q4481">
        <v>49</v>
      </c>
      <c r="R4481">
        <v>-17</v>
      </c>
      <c r="S4481">
        <v>66</v>
      </c>
      <c r="T4481">
        <v>-0.34693877551020402</v>
      </c>
      <c r="U4481" t="s">
        <v>7895</v>
      </c>
      <c r="V4481" t="s">
        <v>10</v>
      </c>
      <c r="W4481" t="s">
        <v>22</v>
      </c>
    </row>
    <row r="4482" spans="1:23" x14ac:dyDescent="0.3">
      <c r="A4482" t="s">
        <v>3856</v>
      </c>
      <c r="B4482" s="4">
        <v>41496</v>
      </c>
      <c r="C4482" t="s">
        <v>7900</v>
      </c>
      <c r="D4482">
        <v>2013</v>
      </c>
      <c r="E4482" s="4">
        <v>41499</v>
      </c>
      <c r="F4482">
        <v>3</v>
      </c>
      <c r="G4482" t="s">
        <v>6255</v>
      </c>
      <c r="H4482" t="s">
        <v>7615</v>
      </c>
      <c r="I4482" t="s">
        <v>6018</v>
      </c>
      <c r="J4482" t="s">
        <v>5981</v>
      </c>
      <c r="K4482" t="s">
        <v>5975</v>
      </c>
      <c r="L4482" t="s">
        <v>5971</v>
      </c>
      <c r="M4482" t="s">
        <v>6019</v>
      </c>
      <c r="N4482" t="s">
        <v>2220</v>
      </c>
      <c r="O4482" t="s">
        <v>7916</v>
      </c>
      <c r="P4482">
        <v>0.5</v>
      </c>
      <c r="Q4482">
        <v>31</v>
      </c>
      <c r="R4482">
        <v>-29</v>
      </c>
      <c r="S4482">
        <v>60</v>
      </c>
      <c r="T4482">
        <v>-0.93548387096774199</v>
      </c>
      <c r="U4482" t="s">
        <v>7895</v>
      </c>
      <c r="V4482" t="s">
        <v>10</v>
      </c>
      <c r="W4482" t="s">
        <v>22</v>
      </c>
    </row>
    <row r="4483" spans="1:23" x14ac:dyDescent="0.3">
      <c r="A4483" t="s">
        <v>4212</v>
      </c>
      <c r="B4483" s="4">
        <v>41577</v>
      </c>
      <c r="C4483" t="s">
        <v>7903</v>
      </c>
      <c r="D4483">
        <v>2013</v>
      </c>
      <c r="E4483" s="4">
        <v>41584</v>
      </c>
      <c r="F4483">
        <v>7</v>
      </c>
      <c r="G4483" t="s">
        <v>7356</v>
      </c>
      <c r="H4483" t="s">
        <v>6564</v>
      </c>
      <c r="I4483" t="s">
        <v>6018</v>
      </c>
      <c r="J4483" t="s">
        <v>5981</v>
      </c>
      <c r="K4483" t="s">
        <v>5985</v>
      </c>
      <c r="L4483" t="s">
        <v>5976</v>
      </c>
      <c r="M4483" t="s">
        <v>6019</v>
      </c>
      <c r="N4483" t="s">
        <v>936</v>
      </c>
      <c r="O4483" t="s">
        <v>7916</v>
      </c>
      <c r="P4483">
        <v>0.5</v>
      </c>
      <c r="Q4483">
        <v>41</v>
      </c>
      <c r="R4483">
        <v>-11</v>
      </c>
      <c r="S4483">
        <v>52</v>
      </c>
      <c r="T4483">
        <v>-0.26829268292682901</v>
      </c>
      <c r="U4483" t="s">
        <v>7910</v>
      </c>
      <c r="V4483" t="s">
        <v>10</v>
      </c>
      <c r="W4483" t="s">
        <v>48</v>
      </c>
    </row>
    <row r="4484" spans="1:23" x14ac:dyDescent="0.3">
      <c r="A4484" t="s">
        <v>4251</v>
      </c>
      <c r="B4484" s="4">
        <v>41586</v>
      </c>
      <c r="C4484" t="s">
        <v>7904</v>
      </c>
      <c r="D4484">
        <v>2013</v>
      </c>
      <c r="E4484" s="4">
        <v>41589</v>
      </c>
      <c r="F4484">
        <v>3</v>
      </c>
      <c r="G4484" t="s">
        <v>6681</v>
      </c>
      <c r="H4484" t="s">
        <v>6564</v>
      </c>
      <c r="I4484" t="s">
        <v>6018</v>
      </c>
      <c r="J4484" t="s">
        <v>5981</v>
      </c>
      <c r="K4484" t="s">
        <v>5985</v>
      </c>
      <c r="L4484" t="s">
        <v>5988</v>
      </c>
      <c r="M4484" t="s">
        <v>6019</v>
      </c>
      <c r="N4484" t="s">
        <v>384</v>
      </c>
      <c r="O4484" t="s">
        <v>7916</v>
      </c>
      <c r="P4484">
        <v>0.5</v>
      </c>
      <c r="Q4484">
        <v>33</v>
      </c>
      <c r="R4484">
        <v>-12</v>
      </c>
      <c r="S4484">
        <v>45</v>
      </c>
      <c r="T4484">
        <v>-0.36363636363636398</v>
      </c>
      <c r="U4484" t="s">
        <v>7899</v>
      </c>
      <c r="V4484" t="s">
        <v>10</v>
      </c>
      <c r="W4484" t="s">
        <v>18</v>
      </c>
    </row>
    <row r="4485" spans="1:23" x14ac:dyDescent="0.3">
      <c r="A4485" t="s">
        <v>4251</v>
      </c>
      <c r="B4485" s="4">
        <v>41586</v>
      </c>
      <c r="C4485" t="s">
        <v>7904</v>
      </c>
      <c r="D4485">
        <v>2013</v>
      </c>
      <c r="E4485" s="4">
        <v>41589</v>
      </c>
      <c r="F4485">
        <v>3</v>
      </c>
      <c r="G4485" t="s">
        <v>6681</v>
      </c>
      <c r="H4485" t="s">
        <v>6564</v>
      </c>
      <c r="I4485" t="s">
        <v>6018</v>
      </c>
      <c r="J4485" t="s">
        <v>5981</v>
      </c>
      <c r="K4485" t="s">
        <v>5985</v>
      </c>
      <c r="L4485" t="s">
        <v>5988</v>
      </c>
      <c r="M4485" t="s">
        <v>6019</v>
      </c>
      <c r="N4485" t="s">
        <v>131</v>
      </c>
      <c r="O4485" t="s">
        <v>7916</v>
      </c>
      <c r="P4485">
        <v>0.5</v>
      </c>
      <c r="Q4485">
        <v>14</v>
      </c>
      <c r="R4485">
        <v>0</v>
      </c>
      <c r="S4485">
        <v>14</v>
      </c>
      <c r="T4485">
        <v>0</v>
      </c>
      <c r="U4485" t="s">
        <v>7892</v>
      </c>
      <c r="V4485" t="s">
        <v>10</v>
      </c>
      <c r="W4485" t="s">
        <v>48</v>
      </c>
    </row>
    <row r="4486" spans="1:23" x14ac:dyDescent="0.3">
      <c r="A4486" t="s">
        <v>4251</v>
      </c>
      <c r="B4486" s="4">
        <v>41586</v>
      </c>
      <c r="C4486" t="s">
        <v>7904</v>
      </c>
      <c r="D4486">
        <v>2013</v>
      </c>
      <c r="E4486" s="4">
        <v>41589</v>
      </c>
      <c r="F4486">
        <v>3</v>
      </c>
      <c r="G4486" t="s">
        <v>6681</v>
      </c>
      <c r="H4486" t="s">
        <v>6564</v>
      </c>
      <c r="I4486" t="s">
        <v>6018</v>
      </c>
      <c r="J4486" t="s">
        <v>5981</v>
      </c>
      <c r="K4486" t="s">
        <v>5985</v>
      </c>
      <c r="L4486" t="s">
        <v>5988</v>
      </c>
      <c r="M4486" t="s">
        <v>6019</v>
      </c>
      <c r="N4486" t="s">
        <v>1115</v>
      </c>
      <c r="O4486" t="s">
        <v>7916</v>
      </c>
      <c r="P4486">
        <v>0.5</v>
      </c>
      <c r="Q4486">
        <v>15</v>
      </c>
      <c r="R4486">
        <v>-9</v>
      </c>
      <c r="S4486">
        <v>24</v>
      </c>
      <c r="T4486">
        <v>-0.6</v>
      </c>
      <c r="U4486" t="s">
        <v>7890</v>
      </c>
      <c r="V4486" t="s">
        <v>10</v>
      </c>
      <c r="W4486" t="s">
        <v>77</v>
      </c>
    </row>
    <row r="4487" spans="1:23" x14ac:dyDescent="0.3">
      <c r="A4487" t="s">
        <v>4417</v>
      </c>
      <c r="B4487" s="4">
        <v>41621</v>
      </c>
      <c r="C4487" t="s">
        <v>7906</v>
      </c>
      <c r="D4487">
        <v>2013</v>
      </c>
      <c r="E4487" s="4">
        <v>41621</v>
      </c>
      <c r="F4487">
        <v>0</v>
      </c>
      <c r="G4487" t="s">
        <v>7701</v>
      </c>
      <c r="H4487" t="s">
        <v>7369</v>
      </c>
      <c r="I4487" t="s">
        <v>6018</v>
      </c>
      <c r="J4487" t="s">
        <v>5981</v>
      </c>
      <c r="K4487" t="s">
        <v>5985</v>
      </c>
      <c r="L4487" t="s">
        <v>6007</v>
      </c>
      <c r="M4487" t="s">
        <v>6019</v>
      </c>
      <c r="N4487" t="s">
        <v>2159</v>
      </c>
      <c r="O4487" t="s">
        <v>7916</v>
      </c>
      <c r="P4487">
        <v>0.5</v>
      </c>
      <c r="Q4487">
        <v>74</v>
      </c>
      <c r="R4487">
        <v>-10</v>
      </c>
      <c r="S4487">
        <v>84</v>
      </c>
      <c r="T4487">
        <v>-0.135135135135135</v>
      </c>
      <c r="U4487" t="s">
        <v>7891</v>
      </c>
      <c r="V4487" t="s">
        <v>10</v>
      </c>
      <c r="W4487" t="s">
        <v>48</v>
      </c>
    </row>
    <row r="4488" spans="1:23" x14ac:dyDescent="0.3">
      <c r="A4488" t="s">
        <v>4426</v>
      </c>
      <c r="B4488" s="4">
        <v>41624</v>
      </c>
      <c r="C4488" t="s">
        <v>7906</v>
      </c>
      <c r="D4488">
        <v>2013</v>
      </c>
      <c r="E4488" s="4">
        <v>41624</v>
      </c>
      <c r="F4488">
        <v>0</v>
      </c>
      <c r="G4488" t="s">
        <v>6764</v>
      </c>
      <c r="H4488" t="s">
        <v>6017</v>
      </c>
      <c r="I4488" t="s">
        <v>6018</v>
      </c>
      <c r="J4488" t="s">
        <v>5981</v>
      </c>
      <c r="K4488" t="s">
        <v>5985</v>
      </c>
      <c r="L4488" t="s">
        <v>6007</v>
      </c>
      <c r="M4488" t="s">
        <v>6019</v>
      </c>
      <c r="N4488" t="s">
        <v>4427</v>
      </c>
      <c r="O4488" t="s">
        <v>7916</v>
      </c>
      <c r="P4488">
        <v>0.5</v>
      </c>
      <c r="Q4488">
        <v>28</v>
      </c>
      <c r="R4488">
        <v>-8</v>
      </c>
      <c r="S4488">
        <v>36</v>
      </c>
      <c r="T4488">
        <v>-0.28571428571428598</v>
      </c>
      <c r="U4488" t="s">
        <v>7910</v>
      </c>
      <c r="V4488" t="s">
        <v>10</v>
      </c>
      <c r="W4488" t="s">
        <v>45</v>
      </c>
    </row>
    <row r="4489" spans="1:23" x14ac:dyDescent="0.3">
      <c r="A4489" t="s">
        <v>3416</v>
      </c>
      <c r="B4489" s="4">
        <v>41369</v>
      </c>
      <c r="C4489" t="s">
        <v>7894</v>
      </c>
      <c r="D4489">
        <v>2013</v>
      </c>
      <c r="E4489" s="4">
        <v>41372</v>
      </c>
      <c r="F4489">
        <v>3</v>
      </c>
      <c r="G4489" t="s">
        <v>7058</v>
      </c>
      <c r="H4489" t="s">
        <v>7165</v>
      </c>
      <c r="I4489" t="s">
        <v>5980</v>
      </c>
      <c r="J4489" t="s">
        <v>5981</v>
      </c>
      <c r="K4489" t="s">
        <v>5975</v>
      </c>
      <c r="L4489" t="s">
        <v>5988</v>
      </c>
      <c r="M4489" t="s">
        <v>6044</v>
      </c>
      <c r="N4489" t="s">
        <v>1586</v>
      </c>
      <c r="O4489" t="s">
        <v>7917</v>
      </c>
      <c r="P4489">
        <v>0.15</v>
      </c>
      <c r="Q4489">
        <v>137</v>
      </c>
      <c r="R4489">
        <v>-6</v>
      </c>
      <c r="S4489">
        <v>143</v>
      </c>
      <c r="T4489">
        <v>-4.3795620437956199E-2</v>
      </c>
      <c r="U4489" t="s">
        <v>7890</v>
      </c>
      <c r="V4489" t="s">
        <v>57</v>
      </c>
      <c r="W4489" t="s">
        <v>58</v>
      </c>
    </row>
    <row r="4490" spans="1:23" x14ac:dyDescent="0.3">
      <c r="A4490" t="s">
        <v>3416</v>
      </c>
      <c r="B4490" s="4">
        <v>41369</v>
      </c>
      <c r="C4490" t="s">
        <v>7894</v>
      </c>
      <c r="D4490">
        <v>2013</v>
      </c>
      <c r="E4490" s="4">
        <v>41372</v>
      </c>
      <c r="F4490">
        <v>3</v>
      </c>
      <c r="G4490" t="s">
        <v>7058</v>
      </c>
      <c r="H4490" t="s">
        <v>7165</v>
      </c>
      <c r="I4490" t="s">
        <v>5980</v>
      </c>
      <c r="J4490" t="s">
        <v>5981</v>
      </c>
      <c r="K4490" t="s">
        <v>5975</v>
      </c>
      <c r="L4490" t="s">
        <v>5988</v>
      </c>
      <c r="M4490" t="s">
        <v>6044</v>
      </c>
      <c r="N4490" t="s">
        <v>1539</v>
      </c>
      <c r="O4490" t="s">
        <v>7917</v>
      </c>
      <c r="P4490">
        <v>0.15</v>
      </c>
      <c r="Q4490">
        <v>1623</v>
      </c>
      <c r="R4490">
        <v>134</v>
      </c>
      <c r="S4490">
        <v>1489</v>
      </c>
      <c r="T4490">
        <v>8.2563154651879203E-2</v>
      </c>
      <c r="U4490" t="s">
        <v>7891</v>
      </c>
      <c r="V4490" t="s">
        <v>57</v>
      </c>
      <c r="W4490" t="s">
        <v>70</v>
      </c>
    </row>
    <row r="4491" spans="1:23" x14ac:dyDescent="0.3">
      <c r="A4491" t="s">
        <v>3456</v>
      </c>
      <c r="B4491" s="4">
        <v>41389</v>
      </c>
      <c r="C4491" t="s">
        <v>7894</v>
      </c>
      <c r="D4491">
        <v>2013</v>
      </c>
      <c r="E4491" s="4">
        <v>41394</v>
      </c>
      <c r="F4491">
        <v>5</v>
      </c>
      <c r="G4491" t="s">
        <v>6567</v>
      </c>
      <c r="H4491" t="s">
        <v>7537</v>
      </c>
      <c r="I4491" t="s">
        <v>5980</v>
      </c>
      <c r="J4491" t="s">
        <v>5981</v>
      </c>
      <c r="K4491" t="s">
        <v>5975</v>
      </c>
      <c r="L4491" t="s">
        <v>5971</v>
      </c>
      <c r="M4491" t="s">
        <v>6044</v>
      </c>
      <c r="N4491" t="s">
        <v>2298</v>
      </c>
      <c r="O4491" t="s">
        <v>7917</v>
      </c>
      <c r="P4491">
        <v>0.15</v>
      </c>
      <c r="Q4491">
        <v>796</v>
      </c>
      <c r="R4491">
        <v>47</v>
      </c>
      <c r="S4491">
        <v>749</v>
      </c>
      <c r="T4491">
        <v>5.90452261306533E-2</v>
      </c>
      <c r="U4491" t="s">
        <v>7891</v>
      </c>
      <c r="V4491" t="s">
        <v>57</v>
      </c>
      <c r="W4491" t="s">
        <v>58</v>
      </c>
    </row>
    <row r="4492" spans="1:23" x14ac:dyDescent="0.3">
      <c r="A4492" t="s">
        <v>3466</v>
      </c>
      <c r="B4492" s="4">
        <v>41394</v>
      </c>
      <c r="C4492" t="s">
        <v>7894</v>
      </c>
      <c r="D4492">
        <v>2013</v>
      </c>
      <c r="E4492" s="4">
        <v>41397</v>
      </c>
      <c r="F4492">
        <v>3</v>
      </c>
      <c r="G4492" t="s">
        <v>6706</v>
      </c>
      <c r="H4492" t="s">
        <v>7256</v>
      </c>
      <c r="I4492" t="s">
        <v>5980</v>
      </c>
      <c r="J4492" t="s">
        <v>5981</v>
      </c>
      <c r="K4492" t="s">
        <v>5985</v>
      </c>
      <c r="L4492" t="s">
        <v>5988</v>
      </c>
      <c r="M4492" t="s">
        <v>6044</v>
      </c>
      <c r="N4492" t="s">
        <v>3467</v>
      </c>
      <c r="O4492" t="s">
        <v>7917</v>
      </c>
      <c r="P4492">
        <v>0.15</v>
      </c>
      <c r="Q4492">
        <v>2037</v>
      </c>
      <c r="R4492">
        <v>359</v>
      </c>
      <c r="S4492">
        <v>1678</v>
      </c>
      <c r="T4492">
        <v>0.17623956799214499</v>
      </c>
      <c r="U4492" t="s">
        <v>7902</v>
      </c>
      <c r="V4492" t="s">
        <v>57</v>
      </c>
      <c r="W4492" t="s">
        <v>58</v>
      </c>
    </row>
    <row r="4493" spans="1:23" x14ac:dyDescent="0.3">
      <c r="A4493" t="s">
        <v>3716</v>
      </c>
      <c r="B4493" s="4">
        <v>41453</v>
      </c>
      <c r="C4493" t="s">
        <v>7898</v>
      </c>
      <c r="D4493">
        <v>2013</v>
      </c>
      <c r="E4493" s="4">
        <v>41453</v>
      </c>
      <c r="F4493">
        <v>0</v>
      </c>
      <c r="G4493" t="s">
        <v>6520</v>
      </c>
      <c r="H4493" t="s">
        <v>7208</v>
      </c>
      <c r="I4493" t="s">
        <v>5980</v>
      </c>
      <c r="J4493" t="s">
        <v>5981</v>
      </c>
      <c r="K4493" t="s">
        <v>5975</v>
      </c>
      <c r="L4493" t="s">
        <v>6007</v>
      </c>
      <c r="M4493" t="s">
        <v>6044</v>
      </c>
      <c r="N4493" t="s">
        <v>2862</v>
      </c>
      <c r="O4493" t="s">
        <v>7917</v>
      </c>
      <c r="P4493">
        <v>0.15</v>
      </c>
      <c r="Q4493">
        <v>299</v>
      </c>
      <c r="R4493">
        <v>-25</v>
      </c>
      <c r="S4493">
        <v>324</v>
      </c>
      <c r="T4493">
        <v>-8.3612040133779306E-2</v>
      </c>
      <c r="U4493" t="s">
        <v>7895</v>
      </c>
      <c r="V4493" t="s">
        <v>57</v>
      </c>
      <c r="W4493" t="s">
        <v>58</v>
      </c>
    </row>
    <row r="4494" spans="1:23" x14ac:dyDescent="0.3">
      <c r="A4494" t="s">
        <v>3811</v>
      </c>
      <c r="B4494" s="4">
        <v>41489</v>
      </c>
      <c r="C4494" t="s">
        <v>7900</v>
      </c>
      <c r="D4494">
        <v>2013</v>
      </c>
      <c r="E4494" s="4">
        <v>41489</v>
      </c>
      <c r="F4494">
        <v>0</v>
      </c>
      <c r="G4494" t="s">
        <v>7598</v>
      </c>
      <c r="H4494" t="s">
        <v>7599</v>
      </c>
      <c r="I4494" t="s">
        <v>5980</v>
      </c>
      <c r="J4494" t="s">
        <v>5981</v>
      </c>
      <c r="K4494" t="s">
        <v>5985</v>
      </c>
      <c r="L4494" t="s">
        <v>6007</v>
      </c>
      <c r="M4494" t="s">
        <v>6044</v>
      </c>
      <c r="N4494" t="s">
        <v>2505</v>
      </c>
      <c r="O4494" t="s">
        <v>7917</v>
      </c>
      <c r="P4494">
        <v>0.15</v>
      </c>
      <c r="Q4494">
        <v>1221</v>
      </c>
      <c r="R4494">
        <v>417</v>
      </c>
      <c r="S4494">
        <v>804</v>
      </c>
      <c r="T4494">
        <v>0.34152334152334202</v>
      </c>
      <c r="U4494" t="s">
        <v>7910</v>
      </c>
      <c r="V4494" t="s">
        <v>57</v>
      </c>
      <c r="W4494" t="s">
        <v>79</v>
      </c>
    </row>
    <row r="4495" spans="1:23" x14ac:dyDescent="0.3">
      <c r="A4495" t="s">
        <v>3890</v>
      </c>
      <c r="B4495" s="4">
        <v>41500</v>
      </c>
      <c r="C4495" t="s">
        <v>7900</v>
      </c>
      <c r="D4495">
        <v>2013</v>
      </c>
      <c r="E4495" s="4">
        <v>41505</v>
      </c>
      <c r="F4495">
        <v>5</v>
      </c>
      <c r="G4495" t="s">
        <v>6272</v>
      </c>
      <c r="H4495" t="s">
        <v>7621</v>
      </c>
      <c r="I4495" t="s">
        <v>5980</v>
      </c>
      <c r="J4495" t="s">
        <v>5981</v>
      </c>
      <c r="K4495" t="s">
        <v>5975</v>
      </c>
      <c r="L4495" t="s">
        <v>5971</v>
      </c>
      <c r="M4495" t="s">
        <v>6044</v>
      </c>
      <c r="N4495" t="s">
        <v>1548</v>
      </c>
      <c r="O4495" t="s">
        <v>7917</v>
      </c>
      <c r="P4495">
        <v>0.15</v>
      </c>
      <c r="Q4495">
        <v>814</v>
      </c>
      <c r="R4495">
        <v>96</v>
      </c>
      <c r="S4495">
        <v>718</v>
      </c>
      <c r="T4495">
        <v>0.117936117936118</v>
      </c>
      <c r="U4495" t="s">
        <v>7899</v>
      </c>
      <c r="V4495" t="s">
        <v>57</v>
      </c>
      <c r="W4495" t="s">
        <v>79</v>
      </c>
    </row>
    <row r="4496" spans="1:23" x14ac:dyDescent="0.3">
      <c r="A4496" t="s">
        <v>3890</v>
      </c>
      <c r="B4496" s="4">
        <v>41500</v>
      </c>
      <c r="C4496" t="s">
        <v>7900</v>
      </c>
      <c r="D4496">
        <v>2013</v>
      </c>
      <c r="E4496" s="4">
        <v>41505</v>
      </c>
      <c r="F4496">
        <v>5</v>
      </c>
      <c r="G4496" t="s">
        <v>6272</v>
      </c>
      <c r="H4496" t="s">
        <v>7621</v>
      </c>
      <c r="I4496" t="s">
        <v>5980</v>
      </c>
      <c r="J4496" t="s">
        <v>5981</v>
      </c>
      <c r="K4496" t="s">
        <v>5975</v>
      </c>
      <c r="L4496" t="s">
        <v>5971</v>
      </c>
      <c r="M4496" t="s">
        <v>6044</v>
      </c>
      <c r="N4496" t="s">
        <v>2253</v>
      </c>
      <c r="O4496" t="s">
        <v>7917</v>
      </c>
      <c r="P4496">
        <v>0.15</v>
      </c>
      <c r="Q4496">
        <v>215</v>
      </c>
      <c r="R4496">
        <v>71</v>
      </c>
      <c r="S4496">
        <v>144</v>
      </c>
      <c r="T4496">
        <v>0.330232558139535</v>
      </c>
      <c r="U4496" t="s">
        <v>7890</v>
      </c>
      <c r="V4496" t="s">
        <v>57</v>
      </c>
      <c r="W4496" t="s">
        <v>58</v>
      </c>
    </row>
    <row r="4497" spans="1:23" x14ac:dyDescent="0.3">
      <c r="A4497" t="s">
        <v>4136</v>
      </c>
      <c r="B4497" s="4">
        <v>41545</v>
      </c>
      <c r="C4497" t="s">
        <v>7901</v>
      </c>
      <c r="D4497">
        <v>2013</v>
      </c>
      <c r="E4497" s="4">
        <v>41545</v>
      </c>
      <c r="F4497">
        <v>0</v>
      </c>
      <c r="G4497" t="s">
        <v>6402</v>
      </c>
      <c r="H4497" t="s">
        <v>7655</v>
      </c>
      <c r="I4497" t="s">
        <v>5980</v>
      </c>
      <c r="J4497" t="s">
        <v>5981</v>
      </c>
      <c r="K4497" t="s">
        <v>5985</v>
      </c>
      <c r="L4497" t="s">
        <v>6007</v>
      </c>
      <c r="M4497" t="s">
        <v>6044</v>
      </c>
      <c r="N4497" t="s">
        <v>4137</v>
      </c>
      <c r="O4497" t="s">
        <v>7917</v>
      </c>
      <c r="P4497">
        <v>0.15</v>
      </c>
      <c r="Q4497">
        <v>1086</v>
      </c>
      <c r="R4497">
        <v>268</v>
      </c>
      <c r="S4497">
        <v>818</v>
      </c>
      <c r="T4497">
        <v>0.24677716390423601</v>
      </c>
      <c r="U4497" t="s">
        <v>7895</v>
      </c>
      <c r="V4497" t="s">
        <v>57</v>
      </c>
      <c r="W4497" t="s">
        <v>70</v>
      </c>
    </row>
    <row r="4498" spans="1:23" x14ac:dyDescent="0.3">
      <c r="A4498" t="s">
        <v>4183</v>
      </c>
      <c r="B4498" s="4">
        <v>41563</v>
      </c>
      <c r="C4498" t="s">
        <v>7903</v>
      </c>
      <c r="D4498">
        <v>2013</v>
      </c>
      <c r="E4498" s="4">
        <v>41565</v>
      </c>
      <c r="F4498">
        <v>2</v>
      </c>
      <c r="G4498" t="s">
        <v>6731</v>
      </c>
      <c r="H4498" t="s">
        <v>7212</v>
      </c>
      <c r="I4498" t="s">
        <v>5980</v>
      </c>
      <c r="J4498" t="s">
        <v>5981</v>
      </c>
      <c r="K4498" t="s">
        <v>5975</v>
      </c>
      <c r="L4498" t="s">
        <v>5988</v>
      </c>
      <c r="M4498" t="s">
        <v>6044</v>
      </c>
      <c r="N4498" t="s">
        <v>3773</v>
      </c>
      <c r="O4498" t="s">
        <v>7917</v>
      </c>
      <c r="P4498">
        <v>0.15</v>
      </c>
      <c r="Q4498">
        <v>1306</v>
      </c>
      <c r="R4498">
        <v>107</v>
      </c>
      <c r="S4498">
        <v>1199</v>
      </c>
      <c r="T4498">
        <v>8.1929555895865203E-2</v>
      </c>
      <c r="U4498" t="s">
        <v>7910</v>
      </c>
      <c r="V4498" t="s">
        <v>57</v>
      </c>
      <c r="W4498" t="s">
        <v>58</v>
      </c>
    </row>
    <row r="4499" spans="1:23" x14ac:dyDescent="0.3">
      <c r="A4499" t="s">
        <v>4208</v>
      </c>
      <c r="B4499" s="4">
        <v>41576</v>
      </c>
      <c r="C4499" t="s">
        <v>7903</v>
      </c>
      <c r="D4499">
        <v>2013</v>
      </c>
      <c r="E4499" s="4">
        <v>41581</v>
      </c>
      <c r="F4499">
        <v>5</v>
      </c>
      <c r="G4499" t="s">
        <v>7090</v>
      </c>
      <c r="H4499" t="s">
        <v>7463</v>
      </c>
      <c r="I4499" t="s">
        <v>5980</v>
      </c>
      <c r="J4499" t="s">
        <v>5981</v>
      </c>
      <c r="K4499" t="s">
        <v>5985</v>
      </c>
      <c r="L4499" t="s">
        <v>5971</v>
      </c>
      <c r="M4499" t="s">
        <v>6044</v>
      </c>
      <c r="N4499" t="s">
        <v>486</v>
      </c>
      <c r="O4499" t="s">
        <v>7917</v>
      </c>
      <c r="P4499">
        <v>0.15</v>
      </c>
      <c r="Q4499">
        <v>111</v>
      </c>
      <c r="R4499">
        <v>-14</v>
      </c>
      <c r="S4499">
        <v>125</v>
      </c>
      <c r="T4499">
        <v>-0.126126126126126</v>
      </c>
      <c r="U4499" t="s">
        <v>7895</v>
      </c>
      <c r="V4499" t="s">
        <v>57</v>
      </c>
      <c r="W4499" t="s">
        <v>70</v>
      </c>
    </row>
    <row r="4500" spans="1:23" x14ac:dyDescent="0.3">
      <c r="A4500" t="s">
        <v>4389</v>
      </c>
      <c r="B4500" s="4">
        <v>41615</v>
      </c>
      <c r="C4500" t="s">
        <v>7906</v>
      </c>
      <c r="D4500">
        <v>2013</v>
      </c>
      <c r="E4500" s="4">
        <v>41618</v>
      </c>
      <c r="F4500">
        <v>3</v>
      </c>
      <c r="G4500" t="s">
        <v>7696</v>
      </c>
      <c r="H4500" t="s">
        <v>7318</v>
      </c>
      <c r="I4500" t="s">
        <v>5980</v>
      </c>
      <c r="J4500" t="s">
        <v>5981</v>
      </c>
      <c r="K4500" t="s">
        <v>5975</v>
      </c>
      <c r="L4500" t="s">
        <v>5988</v>
      </c>
      <c r="M4500" t="s">
        <v>6044</v>
      </c>
      <c r="N4500" t="s">
        <v>4390</v>
      </c>
      <c r="O4500" t="s">
        <v>7917</v>
      </c>
      <c r="P4500">
        <v>0.15</v>
      </c>
      <c r="Q4500">
        <v>214</v>
      </c>
      <c r="R4500">
        <v>18</v>
      </c>
      <c r="S4500">
        <v>196</v>
      </c>
      <c r="T4500">
        <v>8.4112149532710304E-2</v>
      </c>
      <c r="U4500" t="s">
        <v>7891</v>
      </c>
      <c r="V4500" t="s">
        <v>57</v>
      </c>
      <c r="W4500" t="s">
        <v>58</v>
      </c>
    </row>
    <row r="4501" spans="1:23" x14ac:dyDescent="0.3">
      <c r="A4501" t="s">
        <v>4397</v>
      </c>
      <c r="B4501" s="4">
        <v>41617</v>
      </c>
      <c r="C4501" t="s">
        <v>7906</v>
      </c>
      <c r="D4501">
        <v>2013</v>
      </c>
      <c r="E4501" s="4">
        <v>41621</v>
      </c>
      <c r="F4501">
        <v>4</v>
      </c>
      <c r="G4501" t="s">
        <v>6429</v>
      </c>
      <c r="H4501" t="s">
        <v>7165</v>
      </c>
      <c r="I4501" t="s">
        <v>5980</v>
      </c>
      <c r="J4501" t="s">
        <v>5981</v>
      </c>
      <c r="K4501" t="s">
        <v>5985</v>
      </c>
      <c r="L4501" t="s">
        <v>5971</v>
      </c>
      <c r="M4501" t="s">
        <v>6044</v>
      </c>
      <c r="N4501" t="s">
        <v>309</v>
      </c>
      <c r="O4501" t="s">
        <v>7917</v>
      </c>
      <c r="P4501">
        <v>0.15</v>
      </c>
      <c r="Q4501">
        <v>232</v>
      </c>
      <c r="R4501">
        <v>95</v>
      </c>
      <c r="S4501">
        <v>137</v>
      </c>
      <c r="T4501">
        <v>0.40948275862069</v>
      </c>
      <c r="U4501" t="s">
        <v>7892</v>
      </c>
      <c r="V4501" t="s">
        <v>57</v>
      </c>
      <c r="W4501" t="s">
        <v>70</v>
      </c>
    </row>
    <row r="4502" spans="1:23" x14ac:dyDescent="0.3">
      <c r="A4502" t="s">
        <v>3275</v>
      </c>
      <c r="B4502" s="4">
        <v>41319</v>
      </c>
      <c r="C4502" t="s">
        <v>7893</v>
      </c>
      <c r="D4502">
        <v>2013</v>
      </c>
      <c r="E4502" s="4">
        <v>41323</v>
      </c>
      <c r="F4502">
        <v>4</v>
      </c>
      <c r="G4502" t="s">
        <v>7343</v>
      </c>
      <c r="H4502" t="s">
        <v>7047</v>
      </c>
      <c r="I4502" t="s">
        <v>5980</v>
      </c>
      <c r="J4502" t="s">
        <v>5981</v>
      </c>
      <c r="K4502" t="s">
        <v>5985</v>
      </c>
      <c r="L4502" t="s">
        <v>5976</v>
      </c>
      <c r="M4502" t="s">
        <v>6044</v>
      </c>
      <c r="N4502" t="s">
        <v>1324</v>
      </c>
      <c r="O4502" t="s">
        <v>7917</v>
      </c>
      <c r="P4502">
        <v>0.15</v>
      </c>
      <c r="Q4502">
        <v>1084</v>
      </c>
      <c r="R4502">
        <v>166</v>
      </c>
      <c r="S4502">
        <v>918</v>
      </c>
      <c r="T4502">
        <v>0.15313653136531399</v>
      </c>
      <c r="U4502" t="s">
        <v>7895</v>
      </c>
      <c r="V4502" t="s">
        <v>57</v>
      </c>
      <c r="W4502" t="s">
        <v>70</v>
      </c>
    </row>
    <row r="4503" spans="1:23" x14ac:dyDescent="0.3">
      <c r="A4503" t="s">
        <v>3428</v>
      </c>
      <c r="B4503" s="4">
        <v>41373</v>
      </c>
      <c r="C4503" t="s">
        <v>7894</v>
      </c>
      <c r="D4503">
        <v>2013</v>
      </c>
      <c r="E4503" s="4">
        <v>41379</v>
      </c>
      <c r="F4503">
        <v>6</v>
      </c>
      <c r="G4503" t="s">
        <v>6990</v>
      </c>
      <c r="H4503" t="s">
        <v>6135</v>
      </c>
      <c r="I4503" t="s">
        <v>5980</v>
      </c>
      <c r="J4503" t="s">
        <v>5981</v>
      </c>
      <c r="K4503" t="s">
        <v>5975</v>
      </c>
      <c r="L4503" t="s">
        <v>5976</v>
      </c>
      <c r="M4503" t="s">
        <v>6044</v>
      </c>
      <c r="N4503" t="s">
        <v>3431</v>
      </c>
      <c r="O4503" t="s">
        <v>7917</v>
      </c>
      <c r="P4503">
        <v>0.15</v>
      </c>
      <c r="Q4503">
        <v>468</v>
      </c>
      <c r="R4503">
        <v>0</v>
      </c>
      <c r="S4503">
        <v>468</v>
      </c>
      <c r="T4503">
        <v>0</v>
      </c>
      <c r="U4503" t="s">
        <v>7891</v>
      </c>
      <c r="V4503" t="s">
        <v>57</v>
      </c>
      <c r="W4503" t="s">
        <v>70</v>
      </c>
    </row>
    <row r="4504" spans="1:23" x14ac:dyDescent="0.3">
      <c r="A4504" t="s">
        <v>3475</v>
      </c>
      <c r="B4504" s="4">
        <v>41396</v>
      </c>
      <c r="C4504" t="s">
        <v>7896</v>
      </c>
      <c r="D4504">
        <v>2013</v>
      </c>
      <c r="E4504" s="4">
        <v>41400</v>
      </c>
      <c r="F4504">
        <v>4</v>
      </c>
      <c r="G4504" t="s">
        <v>6921</v>
      </c>
      <c r="H4504" t="s">
        <v>7547</v>
      </c>
      <c r="I4504" t="s">
        <v>5980</v>
      </c>
      <c r="J4504" t="s">
        <v>5981</v>
      </c>
      <c r="K4504" t="s">
        <v>5975</v>
      </c>
      <c r="L4504" t="s">
        <v>5976</v>
      </c>
      <c r="M4504" t="s">
        <v>6044</v>
      </c>
      <c r="N4504" t="s">
        <v>1914</v>
      </c>
      <c r="O4504" t="s">
        <v>7917</v>
      </c>
      <c r="P4504">
        <v>0.15</v>
      </c>
      <c r="Q4504">
        <v>313</v>
      </c>
      <c r="R4504">
        <v>-26</v>
      </c>
      <c r="S4504">
        <v>339</v>
      </c>
      <c r="T4504">
        <v>-8.3067092651757199E-2</v>
      </c>
      <c r="U4504" t="s">
        <v>7891</v>
      </c>
      <c r="V4504" t="s">
        <v>57</v>
      </c>
      <c r="W4504" t="s">
        <v>79</v>
      </c>
    </row>
    <row r="4505" spans="1:23" x14ac:dyDescent="0.3">
      <c r="A4505" t="s">
        <v>3582</v>
      </c>
      <c r="B4505" s="4">
        <v>41429</v>
      </c>
      <c r="C4505" t="s">
        <v>7898</v>
      </c>
      <c r="D4505">
        <v>2013</v>
      </c>
      <c r="E4505" s="4">
        <v>41433</v>
      </c>
      <c r="F4505">
        <v>4</v>
      </c>
      <c r="G4505" t="s">
        <v>6098</v>
      </c>
      <c r="H4505" t="s">
        <v>7567</v>
      </c>
      <c r="I4505" t="s">
        <v>5980</v>
      </c>
      <c r="J4505" t="s">
        <v>5981</v>
      </c>
      <c r="K4505" t="s">
        <v>5970</v>
      </c>
      <c r="L4505" t="s">
        <v>5976</v>
      </c>
      <c r="M4505" t="s">
        <v>6044</v>
      </c>
      <c r="N4505" t="s">
        <v>3583</v>
      </c>
      <c r="O4505" t="s">
        <v>7917</v>
      </c>
      <c r="P4505">
        <v>0.15</v>
      </c>
      <c r="Q4505">
        <v>2753</v>
      </c>
      <c r="R4505">
        <v>842</v>
      </c>
      <c r="S4505">
        <v>1911</v>
      </c>
      <c r="T4505">
        <v>0.30584816563748601</v>
      </c>
      <c r="U4505" t="s">
        <v>7902</v>
      </c>
      <c r="V4505" t="s">
        <v>57</v>
      </c>
      <c r="W4505" t="s">
        <v>79</v>
      </c>
    </row>
    <row r="4506" spans="1:23" x14ac:dyDescent="0.3">
      <c r="A4506" t="s">
        <v>3586</v>
      </c>
      <c r="B4506" s="4">
        <v>41429</v>
      </c>
      <c r="C4506" t="s">
        <v>7898</v>
      </c>
      <c r="D4506">
        <v>2013</v>
      </c>
      <c r="E4506" s="4">
        <v>41435</v>
      </c>
      <c r="F4506">
        <v>6</v>
      </c>
      <c r="G4506" t="s">
        <v>7384</v>
      </c>
      <c r="H4506" t="s">
        <v>6135</v>
      </c>
      <c r="I4506" t="s">
        <v>5980</v>
      </c>
      <c r="J4506" t="s">
        <v>5981</v>
      </c>
      <c r="K4506" t="s">
        <v>5970</v>
      </c>
      <c r="L4506" t="s">
        <v>5976</v>
      </c>
      <c r="M4506" t="s">
        <v>6044</v>
      </c>
      <c r="N4506" t="s">
        <v>2862</v>
      </c>
      <c r="O4506" t="s">
        <v>7917</v>
      </c>
      <c r="P4506">
        <v>0.15</v>
      </c>
      <c r="Q4506">
        <v>598</v>
      </c>
      <c r="R4506">
        <v>-49</v>
      </c>
      <c r="S4506">
        <v>647</v>
      </c>
      <c r="T4506">
        <v>-8.1939799331103694E-2</v>
      </c>
      <c r="U4506" t="s">
        <v>7892</v>
      </c>
      <c r="V4506" t="s">
        <v>57</v>
      </c>
      <c r="W4506" t="s">
        <v>58</v>
      </c>
    </row>
    <row r="4507" spans="1:23" x14ac:dyDescent="0.3">
      <c r="A4507" t="s">
        <v>3621</v>
      </c>
      <c r="B4507" s="4">
        <v>41436</v>
      </c>
      <c r="C4507" t="s">
        <v>7898</v>
      </c>
      <c r="D4507">
        <v>2013</v>
      </c>
      <c r="E4507" s="4">
        <v>41440</v>
      </c>
      <c r="F4507">
        <v>4</v>
      </c>
      <c r="G4507" t="s">
        <v>6497</v>
      </c>
      <c r="H4507" t="s">
        <v>7574</v>
      </c>
      <c r="I4507" t="s">
        <v>5980</v>
      </c>
      <c r="J4507" t="s">
        <v>5981</v>
      </c>
      <c r="K4507" t="s">
        <v>5975</v>
      </c>
      <c r="L4507" t="s">
        <v>5976</v>
      </c>
      <c r="M4507" t="s">
        <v>6044</v>
      </c>
      <c r="N4507" t="s">
        <v>981</v>
      </c>
      <c r="O4507" t="s">
        <v>7917</v>
      </c>
      <c r="P4507">
        <v>0.15</v>
      </c>
      <c r="Q4507">
        <v>1622</v>
      </c>
      <c r="R4507">
        <v>324</v>
      </c>
      <c r="S4507">
        <v>1298</v>
      </c>
      <c r="T4507">
        <v>0.19975339087546201</v>
      </c>
      <c r="U4507" t="s">
        <v>7891</v>
      </c>
      <c r="V4507" t="s">
        <v>57</v>
      </c>
      <c r="W4507" t="s">
        <v>70</v>
      </c>
    </row>
    <row r="4508" spans="1:23" x14ac:dyDescent="0.3">
      <c r="A4508" t="s">
        <v>4032</v>
      </c>
      <c r="B4508" s="4">
        <v>41527</v>
      </c>
      <c r="C4508" t="s">
        <v>7901</v>
      </c>
      <c r="D4508">
        <v>2013</v>
      </c>
      <c r="E4508" s="4">
        <v>41533</v>
      </c>
      <c r="F4508">
        <v>6</v>
      </c>
      <c r="G4508" t="s">
        <v>6730</v>
      </c>
      <c r="H4508" t="s">
        <v>6626</v>
      </c>
      <c r="I4508" t="s">
        <v>5980</v>
      </c>
      <c r="J4508" t="s">
        <v>5981</v>
      </c>
      <c r="K4508" t="s">
        <v>5975</v>
      </c>
      <c r="L4508" t="s">
        <v>5976</v>
      </c>
      <c r="M4508" t="s">
        <v>6044</v>
      </c>
      <c r="N4508" t="s">
        <v>1409</v>
      </c>
      <c r="O4508" t="s">
        <v>7917</v>
      </c>
      <c r="P4508">
        <v>0.15</v>
      </c>
      <c r="Q4508">
        <v>107</v>
      </c>
      <c r="R4508">
        <v>9</v>
      </c>
      <c r="S4508">
        <v>98</v>
      </c>
      <c r="T4508">
        <v>8.4112149532710304E-2</v>
      </c>
      <c r="U4508" t="s">
        <v>7890</v>
      </c>
      <c r="V4508" t="s">
        <v>57</v>
      </c>
      <c r="W4508" t="s">
        <v>70</v>
      </c>
    </row>
    <row r="4509" spans="1:23" x14ac:dyDescent="0.3">
      <c r="A4509" t="s">
        <v>4058</v>
      </c>
      <c r="B4509" s="4">
        <v>41533</v>
      </c>
      <c r="C4509" t="s">
        <v>7901</v>
      </c>
      <c r="D4509">
        <v>2013</v>
      </c>
      <c r="E4509" s="4">
        <v>41538</v>
      </c>
      <c r="F4509">
        <v>5</v>
      </c>
      <c r="G4509" t="s">
        <v>6562</v>
      </c>
      <c r="H4509" t="s">
        <v>7142</v>
      </c>
      <c r="I4509" t="s">
        <v>5980</v>
      </c>
      <c r="J4509" t="s">
        <v>5981</v>
      </c>
      <c r="K4509" t="s">
        <v>5970</v>
      </c>
      <c r="L4509" t="s">
        <v>5976</v>
      </c>
      <c r="M4509" t="s">
        <v>6044</v>
      </c>
      <c r="N4509" t="s">
        <v>724</v>
      </c>
      <c r="O4509" t="s">
        <v>7917</v>
      </c>
      <c r="P4509">
        <v>0.15</v>
      </c>
      <c r="Q4509">
        <v>1048</v>
      </c>
      <c r="R4509">
        <v>-49</v>
      </c>
      <c r="S4509">
        <v>1097</v>
      </c>
      <c r="T4509">
        <v>-4.6755725190839703E-2</v>
      </c>
      <c r="U4509" t="s">
        <v>7892</v>
      </c>
      <c r="V4509" t="s">
        <v>57</v>
      </c>
      <c r="W4509" t="s">
        <v>58</v>
      </c>
    </row>
    <row r="4510" spans="1:23" x14ac:dyDescent="0.3">
      <c r="A4510" t="s">
        <v>4058</v>
      </c>
      <c r="B4510" s="4">
        <v>41533</v>
      </c>
      <c r="C4510" t="s">
        <v>7901</v>
      </c>
      <c r="D4510">
        <v>2013</v>
      </c>
      <c r="E4510" s="4">
        <v>41538</v>
      </c>
      <c r="F4510">
        <v>5</v>
      </c>
      <c r="G4510" t="s">
        <v>6562</v>
      </c>
      <c r="H4510" t="s">
        <v>7142</v>
      </c>
      <c r="I4510" t="s">
        <v>5980</v>
      </c>
      <c r="J4510" t="s">
        <v>5981</v>
      </c>
      <c r="K4510" t="s">
        <v>5970</v>
      </c>
      <c r="L4510" t="s">
        <v>5976</v>
      </c>
      <c r="M4510" t="s">
        <v>6044</v>
      </c>
      <c r="N4510" t="s">
        <v>2270</v>
      </c>
      <c r="O4510" t="s">
        <v>7917</v>
      </c>
      <c r="P4510">
        <v>0.15</v>
      </c>
      <c r="Q4510">
        <v>794</v>
      </c>
      <c r="R4510">
        <v>-19</v>
      </c>
      <c r="S4510">
        <v>813</v>
      </c>
      <c r="T4510">
        <v>-2.3929471032745599E-2</v>
      </c>
      <c r="U4510" t="s">
        <v>7891</v>
      </c>
      <c r="V4510" t="s">
        <v>57</v>
      </c>
      <c r="W4510" t="s">
        <v>58</v>
      </c>
    </row>
    <row r="4511" spans="1:23" x14ac:dyDescent="0.3">
      <c r="A4511" t="s">
        <v>4058</v>
      </c>
      <c r="B4511" s="4">
        <v>41533</v>
      </c>
      <c r="C4511" t="s">
        <v>7901</v>
      </c>
      <c r="D4511">
        <v>2013</v>
      </c>
      <c r="E4511" s="4">
        <v>41538</v>
      </c>
      <c r="F4511">
        <v>5</v>
      </c>
      <c r="G4511" t="s">
        <v>6562</v>
      </c>
      <c r="H4511" t="s">
        <v>7142</v>
      </c>
      <c r="I4511" t="s">
        <v>5980</v>
      </c>
      <c r="J4511" t="s">
        <v>5981</v>
      </c>
      <c r="K4511" t="s">
        <v>5970</v>
      </c>
      <c r="L4511" t="s">
        <v>5976</v>
      </c>
      <c r="M4511" t="s">
        <v>6044</v>
      </c>
      <c r="N4511" t="s">
        <v>309</v>
      </c>
      <c r="O4511" t="s">
        <v>7917</v>
      </c>
      <c r="P4511">
        <v>0.15</v>
      </c>
      <c r="Q4511">
        <v>116</v>
      </c>
      <c r="R4511">
        <v>48</v>
      </c>
      <c r="S4511">
        <v>68</v>
      </c>
      <c r="T4511">
        <v>0.41379310344827602</v>
      </c>
      <c r="U4511" t="s">
        <v>7895</v>
      </c>
      <c r="V4511" t="s">
        <v>57</v>
      </c>
      <c r="W4511" t="s">
        <v>70</v>
      </c>
    </row>
    <row r="4512" spans="1:23" x14ac:dyDescent="0.3">
      <c r="A4512" t="s">
        <v>4117</v>
      </c>
      <c r="B4512" s="4">
        <v>41542</v>
      </c>
      <c r="C4512" t="s">
        <v>7901</v>
      </c>
      <c r="D4512">
        <v>2013</v>
      </c>
      <c r="E4512" s="4">
        <v>41546</v>
      </c>
      <c r="F4512">
        <v>4</v>
      </c>
      <c r="G4512" t="s">
        <v>6427</v>
      </c>
      <c r="H4512" t="s">
        <v>6360</v>
      </c>
      <c r="I4512" t="s">
        <v>5980</v>
      </c>
      <c r="J4512" t="s">
        <v>5981</v>
      </c>
      <c r="K4512" t="s">
        <v>5970</v>
      </c>
      <c r="L4512" t="s">
        <v>5976</v>
      </c>
      <c r="M4512" t="s">
        <v>6044</v>
      </c>
      <c r="N4512" t="s">
        <v>483</v>
      </c>
      <c r="O4512" t="s">
        <v>7917</v>
      </c>
      <c r="P4512">
        <v>0.15</v>
      </c>
      <c r="Q4512">
        <v>322</v>
      </c>
      <c r="R4512">
        <v>-30</v>
      </c>
      <c r="S4512">
        <v>352</v>
      </c>
      <c r="T4512">
        <v>-9.3167701863354005E-2</v>
      </c>
      <c r="U4512" t="s">
        <v>7895</v>
      </c>
      <c r="V4512" t="s">
        <v>57</v>
      </c>
      <c r="W4512" t="s">
        <v>79</v>
      </c>
    </row>
    <row r="4513" spans="1:23" x14ac:dyDescent="0.3">
      <c r="A4513" t="s">
        <v>4125</v>
      </c>
      <c r="B4513" s="4">
        <v>41543</v>
      </c>
      <c r="C4513" t="s">
        <v>7901</v>
      </c>
      <c r="D4513">
        <v>2013</v>
      </c>
      <c r="E4513" s="4">
        <v>41548</v>
      </c>
      <c r="F4513">
        <v>5</v>
      </c>
      <c r="G4513" t="s">
        <v>7394</v>
      </c>
      <c r="H4513" t="s">
        <v>7071</v>
      </c>
      <c r="I4513" t="s">
        <v>5980</v>
      </c>
      <c r="J4513" t="s">
        <v>5981</v>
      </c>
      <c r="K4513" t="s">
        <v>5985</v>
      </c>
      <c r="L4513" t="s">
        <v>5976</v>
      </c>
      <c r="M4513" t="s">
        <v>6044</v>
      </c>
      <c r="N4513" t="s">
        <v>2898</v>
      </c>
      <c r="O4513" t="s">
        <v>7917</v>
      </c>
      <c r="P4513">
        <v>0.15</v>
      </c>
      <c r="Q4513">
        <v>188</v>
      </c>
      <c r="R4513">
        <v>-18</v>
      </c>
      <c r="S4513">
        <v>206</v>
      </c>
      <c r="T4513">
        <v>-9.5744680851063801E-2</v>
      </c>
      <c r="U4513" t="s">
        <v>7895</v>
      </c>
      <c r="V4513" t="s">
        <v>57</v>
      </c>
      <c r="W4513" t="s">
        <v>58</v>
      </c>
    </row>
    <row r="4514" spans="1:23" x14ac:dyDescent="0.3">
      <c r="A4514" t="s">
        <v>4133</v>
      </c>
      <c r="B4514" s="4">
        <v>41544</v>
      </c>
      <c r="C4514" t="s">
        <v>7901</v>
      </c>
      <c r="D4514">
        <v>2013</v>
      </c>
      <c r="E4514" s="4">
        <v>41549</v>
      </c>
      <c r="F4514">
        <v>5</v>
      </c>
      <c r="G4514" t="s">
        <v>6560</v>
      </c>
      <c r="H4514" t="s">
        <v>7518</v>
      </c>
      <c r="I4514" t="s">
        <v>5980</v>
      </c>
      <c r="J4514" t="s">
        <v>5981</v>
      </c>
      <c r="K4514" t="s">
        <v>5985</v>
      </c>
      <c r="L4514" t="s">
        <v>5976</v>
      </c>
      <c r="M4514" t="s">
        <v>6044</v>
      </c>
      <c r="N4514" t="s">
        <v>228</v>
      </c>
      <c r="O4514" t="s">
        <v>7917</v>
      </c>
      <c r="P4514">
        <v>0.15</v>
      </c>
      <c r="Q4514">
        <v>314</v>
      </c>
      <c r="R4514">
        <v>37</v>
      </c>
      <c r="S4514">
        <v>277</v>
      </c>
      <c r="T4514">
        <v>0.117834394904459</v>
      </c>
      <c r="U4514" t="s">
        <v>7891</v>
      </c>
      <c r="V4514" t="s">
        <v>57</v>
      </c>
      <c r="W4514" t="s">
        <v>70</v>
      </c>
    </row>
    <row r="4515" spans="1:23" x14ac:dyDescent="0.3">
      <c r="A4515" t="s">
        <v>4169</v>
      </c>
      <c r="B4515" s="4">
        <v>41558</v>
      </c>
      <c r="C4515" t="s">
        <v>7903</v>
      </c>
      <c r="D4515">
        <v>2013</v>
      </c>
      <c r="E4515" s="4">
        <v>41562</v>
      </c>
      <c r="F4515">
        <v>4</v>
      </c>
      <c r="G4515" t="s">
        <v>6090</v>
      </c>
      <c r="H4515" t="s">
        <v>6697</v>
      </c>
      <c r="I4515" t="s">
        <v>5980</v>
      </c>
      <c r="J4515" t="s">
        <v>5981</v>
      </c>
      <c r="K4515" t="s">
        <v>5975</v>
      </c>
      <c r="L4515" t="s">
        <v>5976</v>
      </c>
      <c r="M4515" t="s">
        <v>6044</v>
      </c>
      <c r="N4515" t="s">
        <v>3495</v>
      </c>
      <c r="O4515" t="s">
        <v>7917</v>
      </c>
      <c r="P4515">
        <v>0.15</v>
      </c>
      <c r="Q4515">
        <v>113</v>
      </c>
      <c r="R4515">
        <v>39</v>
      </c>
      <c r="S4515">
        <v>74</v>
      </c>
      <c r="T4515">
        <v>0.34513274336283201</v>
      </c>
      <c r="U4515" t="s">
        <v>7895</v>
      </c>
      <c r="V4515" t="s">
        <v>57</v>
      </c>
      <c r="W4515" t="s">
        <v>70</v>
      </c>
    </row>
    <row r="4516" spans="1:23" x14ac:dyDescent="0.3">
      <c r="A4516" t="s">
        <v>4169</v>
      </c>
      <c r="B4516" s="4">
        <v>41558</v>
      </c>
      <c r="C4516" t="s">
        <v>7903</v>
      </c>
      <c r="D4516">
        <v>2013</v>
      </c>
      <c r="E4516" s="4">
        <v>41562</v>
      </c>
      <c r="F4516">
        <v>4</v>
      </c>
      <c r="G4516" t="s">
        <v>6090</v>
      </c>
      <c r="H4516" t="s">
        <v>6697</v>
      </c>
      <c r="I4516" t="s">
        <v>5980</v>
      </c>
      <c r="J4516" t="s">
        <v>5981</v>
      </c>
      <c r="K4516" t="s">
        <v>5975</v>
      </c>
      <c r="L4516" t="s">
        <v>5976</v>
      </c>
      <c r="M4516" t="s">
        <v>6044</v>
      </c>
      <c r="N4516" t="s">
        <v>4170</v>
      </c>
      <c r="O4516" t="s">
        <v>7917</v>
      </c>
      <c r="P4516">
        <v>0.15</v>
      </c>
      <c r="Q4516">
        <v>190</v>
      </c>
      <c r="R4516">
        <v>-29</v>
      </c>
      <c r="S4516">
        <v>219</v>
      </c>
      <c r="T4516">
        <v>-0.15263157894736801</v>
      </c>
      <c r="U4516" t="s">
        <v>7891</v>
      </c>
      <c r="V4516" t="s">
        <v>57</v>
      </c>
      <c r="W4516" t="s">
        <v>70</v>
      </c>
    </row>
    <row r="4517" spans="1:23" x14ac:dyDescent="0.3">
      <c r="A4517" t="s">
        <v>4296</v>
      </c>
      <c r="B4517" s="4">
        <v>41596</v>
      </c>
      <c r="C4517" t="s">
        <v>7904</v>
      </c>
      <c r="D4517">
        <v>2013</v>
      </c>
      <c r="E4517" s="4">
        <v>41600</v>
      </c>
      <c r="F4517">
        <v>4</v>
      </c>
      <c r="G4517" t="s">
        <v>6349</v>
      </c>
      <c r="H4517" t="s">
        <v>7071</v>
      </c>
      <c r="I4517" t="s">
        <v>5980</v>
      </c>
      <c r="J4517" t="s">
        <v>5981</v>
      </c>
      <c r="K4517" t="s">
        <v>5985</v>
      </c>
      <c r="L4517" t="s">
        <v>5976</v>
      </c>
      <c r="M4517" t="s">
        <v>6044</v>
      </c>
      <c r="N4517" t="s">
        <v>486</v>
      </c>
      <c r="O4517" t="s">
        <v>7917</v>
      </c>
      <c r="P4517">
        <v>0.15</v>
      </c>
      <c r="Q4517">
        <v>166</v>
      </c>
      <c r="R4517">
        <v>-22</v>
      </c>
      <c r="S4517">
        <v>188</v>
      </c>
      <c r="T4517">
        <v>-0.132530120481928</v>
      </c>
      <c r="U4517" t="s">
        <v>7891</v>
      </c>
      <c r="V4517" t="s">
        <v>57</v>
      </c>
      <c r="W4517" t="s">
        <v>70</v>
      </c>
    </row>
    <row r="4518" spans="1:23" x14ac:dyDescent="0.3">
      <c r="A4518" t="s">
        <v>4354</v>
      </c>
      <c r="B4518" s="4">
        <v>41607</v>
      </c>
      <c r="C4518" t="s">
        <v>7904</v>
      </c>
      <c r="D4518">
        <v>2013</v>
      </c>
      <c r="E4518" s="4">
        <v>41614</v>
      </c>
      <c r="F4518">
        <v>7</v>
      </c>
      <c r="G4518" t="s">
        <v>6350</v>
      </c>
      <c r="H4518" t="s">
        <v>6135</v>
      </c>
      <c r="I4518" t="s">
        <v>5980</v>
      </c>
      <c r="J4518" t="s">
        <v>5981</v>
      </c>
      <c r="K4518" t="s">
        <v>5985</v>
      </c>
      <c r="L4518" t="s">
        <v>5976</v>
      </c>
      <c r="M4518" t="s">
        <v>6044</v>
      </c>
      <c r="N4518" t="s">
        <v>2898</v>
      </c>
      <c r="O4518" t="s">
        <v>7917</v>
      </c>
      <c r="P4518">
        <v>0.15</v>
      </c>
      <c r="Q4518">
        <v>188</v>
      </c>
      <c r="R4518">
        <v>-18</v>
      </c>
      <c r="S4518">
        <v>206</v>
      </c>
      <c r="T4518">
        <v>-9.5744680851063801E-2</v>
      </c>
      <c r="U4518" t="s">
        <v>7895</v>
      </c>
      <c r="V4518" t="s">
        <v>57</v>
      </c>
      <c r="W4518" t="s">
        <v>58</v>
      </c>
    </row>
    <row r="4519" spans="1:23" x14ac:dyDescent="0.3">
      <c r="A4519" t="s">
        <v>4360</v>
      </c>
      <c r="B4519" s="4">
        <v>41608</v>
      </c>
      <c r="C4519" t="s">
        <v>7904</v>
      </c>
      <c r="D4519">
        <v>2013</v>
      </c>
      <c r="E4519" s="4">
        <v>41615</v>
      </c>
      <c r="F4519">
        <v>7</v>
      </c>
      <c r="G4519" t="s">
        <v>7103</v>
      </c>
      <c r="H4519" t="s">
        <v>6135</v>
      </c>
      <c r="I4519" t="s">
        <v>5980</v>
      </c>
      <c r="J4519" t="s">
        <v>5981</v>
      </c>
      <c r="K4519" t="s">
        <v>5975</v>
      </c>
      <c r="L4519" t="s">
        <v>5976</v>
      </c>
      <c r="M4519" t="s">
        <v>6044</v>
      </c>
      <c r="N4519" t="s">
        <v>2607</v>
      </c>
      <c r="O4519" t="s">
        <v>7917</v>
      </c>
      <c r="P4519">
        <v>0.15</v>
      </c>
      <c r="Q4519">
        <v>227</v>
      </c>
      <c r="R4519">
        <v>-37</v>
      </c>
      <c r="S4519">
        <v>264</v>
      </c>
      <c r="T4519">
        <v>-0.16299559471365599</v>
      </c>
      <c r="U4519" t="s">
        <v>7890</v>
      </c>
      <c r="V4519" t="s">
        <v>57</v>
      </c>
      <c r="W4519" t="s">
        <v>58</v>
      </c>
    </row>
    <row r="4520" spans="1:23" x14ac:dyDescent="0.3">
      <c r="A4520" t="s">
        <v>4439</v>
      </c>
      <c r="B4520" s="4">
        <v>41625</v>
      </c>
      <c r="C4520" t="s">
        <v>7906</v>
      </c>
      <c r="D4520">
        <v>2013</v>
      </c>
      <c r="E4520" s="4">
        <v>41630</v>
      </c>
      <c r="F4520">
        <v>5</v>
      </c>
      <c r="G4520" t="s">
        <v>6843</v>
      </c>
      <c r="H4520" t="s">
        <v>7704</v>
      </c>
      <c r="I4520" t="s">
        <v>5980</v>
      </c>
      <c r="J4520" t="s">
        <v>5981</v>
      </c>
      <c r="K4520" t="s">
        <v>5975</v>
      </c>
      <c r="L4520" t="s">
        <v>5976</v>
      </c>
      <c r="M4520" t="s">
        <v>6044</v>
      </c>
      <c r="N4520" t="s">
        <v>3583</v>
      </c>
      <c r="O4520" t="s">
        <v>7917</v>
      </c>
      <c r="P4520">
        <v>0.15</v>
      </c>
      <c r="Q4520">
        <v>612</v>
      </c>
      <c r="R4520">
        <v>187</v>
      </c>
      <c r="S4520">
        <v>425</v>
      </c>
      <c r="T4520">
        <v>0.30555555555555602</v>
      </c>
      <c r="U4520" t="s">
        <v>7895</v>
      </c>
      <c r="V4520" t="s">
        <v>57</v>
      </c>
      <c r="W4520" t="s">
        <v>79</v>
      </c>
    </row>
    <row r="4521" spans="1:23" x14ac:dyDescent="0.3">
      <c r="A4521" t="s">
        <v>4490</v>
      </c>
      <c r="B4521" s="4">
        <v>41634</v>
      </c>
      <c r="C4521" t="s">
        <v>7906</v>
      </c>
      <c r="D4521">
        <v>2013</v>
      </c>
      <c r="E4521" s="4">
        <v>41640</v>
      </c>
      <c r="F4521">
        <v>6</v>
      </c>
      <c r="G4521" t="s">
        <v>7576</v>
      </c>
      <c r="H4521" t="s">
        <v>7710</v>
      </c>
      <c r="I4521" t="s">
        <v>5980</v>
      </c>
      <c r="J4521" t="s">
        <v>5981</v>
      </c>
      <c r="K4521" t="s">
        <v>5975</v>
      </c>
      <c r="L4521" t="s">
        <v>5976</v>
      </c>
      <c r="M4521" t="s">
        <v>6044</v>
      </c>
      <c r="N4521" t="s">
        <v>3078</v>
      </c>
      <c r="O4521" t="s">
        <v>7917</v>
      </c>
      <c r="P4521">
        <v>0.15</v>
      </c>
      <c r="Q4521">
        <v>2764</v>
      </c>
      <c r="R4521">
        <v>-195</v>
      </c>
      <c r="S4521">
        <v>2959</v>
      </c>
      <c r="T4521">
        <v>-7.0549927641099894E-2</v>
      </c>
      <c r="U4521" t="s">
        <v>7912</v>
      </c>
      <c r="V4521" t="s">
        <v>57</v>
      </c>
      <c r="W4521" t="s">
        <v>79</v>
      </c>
    </row>
    <row r="4522" spans="1:23" x14ac:dyDescent="0.3">
      <c r="A4522" t="s">
        <v>4490</v>
      </c>
      <c r="B4522" s="4">
        <v>41634</v>
      </c>
      <c r="C4522" t="s">
        <v>7906</v>
      </c>
      <c r="D4522">
        <v>2013</v>
      </c>
      <c r="E4522" s="4">
        <v>41640</v>
      </c>
      <c r="F4522">
        <v>6</v>
      </c>
      <c r="G4522" t="s">
        <v>7576</v>
      </c>
      <c r="H4522" t="s">
        <v>7710</v>
      </c>
      <c r="I4522" t="s">
        <v>5980</v>
      </c>
      <c r="J4522" t="s">
        <v>5981</v>
      </c>
      <c r="K4522" t="s">
        <v>5975</v>
      </c>
      <c r="L4522" t="s">
        <v>5976</v>
      </c>
      <c r="M4522" t="s">
        <v>6044</v>
      </c>
      <c r="N4522" t="s">
        <v>3060</v>
      </c>
      <c r="O4522" t="s">
        <v>7917</v>
      </c>
      <c r="P4522">
        <v>0.15</v>
      </c>
      <c r="Q4522">
        <v>304</v>
      </c>
      <c r="R4522">
        <v>72</v>
      </c>
      <c r="S4522">
        <v>232</v>
      </c>
      <c r="T4522">
        <v>0.23684210526315799</v>
      </c>
      <c r="U4522" t="s">
        <v>7891</v>
      </c>
      <c r="V4522" t="s">
        <v>57</v>
      </c>
      <c r="W4522" t="s">
        <v>58</v>
      </c>
    </row>
    <row r="4523" spans="1:23" x14ac:dyDescent="0.3">
      <c r="A4523" t="s">
        <v>4490</v>
      </c>
      <c r="B4523" s="4">
        <v>41634</v>
      </c>
      <c r="C4523" t="s">
        <v>7906</v>
      </c>
      <c r="D4523">
        <v>2013</v>
      </c>
      <c r="E4523" s="4">
        <v>41640</v>
      </c>
      <c r="F4523">
        <v>6</v>
      </c>
      <c r="G4523" t="s">
        <v>7576</v>
      </c>
      <c r="H4523" t="s">
        <v>7710</v>
      </c>
      <c r="I4523" t="s">
        <v>5980</v>
      </c>
      <c r="J4523" t="s">
        <v>5981</v>
      </c>
      <c r="K4523" t="s">
        <v>5975</v>
      </c>
      <c r="L4523" t="s">
        <v>5976</v>
      </c>
      <c r="M4523" t="s">
        <v>6044</v>
      </c>
      <c r="N4523" t="s">
        <v>4082</v>
      </c>
      <c r="O4523" t="s">
        <v>7917</v>
      </c>
      <c r="P4523">
        <v>0.15</v>
      </c>
      <c r="Q4523">
        <v>2195</v>
      </c>
      <c r="R4523">
        <v>207</v>
      </c>
      <c r="S4523">
        <v>1988</v>
      </c>
      <c r="T4523">
        <v>9.4305239179954398E-2</v>
      </c>
      <c r="U4523" t="s">
        <v>7892</v>
      </c>
      <c r="V4523" t="s">
        <v>57</v>
      </c>
      <c r="W4523" t="s">
        <v>70</v>
      </c>
    </row>
    <row r="4524" spans="1:23" x14ac:dyDescent="0.3">
      <c r="A4524" t="s">
        <v>3246</v>
      </c>
      <c r="B4524" s="4">
        <v>41311</v>
      </c>
      <c r="C4524" t="s">
        <v>7893</v>
      </c>
      <c r="D4524">
        <v>2013</v>
      </c>
      <c r="E4524" s="4">
        <v>41316</v>
      </c>
      <c r="F4524">
        <v>5</v>
      </c>
      <c r="G4524" t="s">
        <v>7291</v>
      </c>
      <c r="H4524" t="s">
        <v>6934</v>
      </c>
      <c r="I4524" t="s">
        <v>5980</v>
      </c>
      <c r="J4524" t="s">
        <v>5981</v>
      </c>
      <c r="K4524" t="s">
        <v>5975</v>
      </c>
      <c r="L4524" t="s">
        <v>5971</v>
      </c>
      <c r="M4524" t="s">
        <v>6315</v>
      </c>
      <c r="N4524" t="s">
        <v>1123</v>
      </c>
      <c r="O4524" t="s">
        <v>7917</v>
      </c>
      <c r="P4524">
        <v>0.15</v>
      </c>
      <c r="Q4524">
        <v>965</v>
      </c>
      <c r="R4524">
        <v>-68</v>
      </c>
      <c r="S4524">
        <v>1033</v>
      </c>
      <c r="T4524">
        <v>-7.0466321243523297E-2</v>
      </c>
      <c r="U4524" t="s">
        <v>7891</v>
      </c>
      <c r="V4524" t="s">
        <v>57</v>
      </c>
      <c r="W4524" t="s">
        <v>79</v>
      </c>
    </row>
    <row r="4525" spans="1:23" x14ac:dyDescent="0.3">
      <c r="A4525" t="s">
        <v>3260</v>
      </c>
      <c r="B4525" s="4">
        <v>41317</v>
      </c>
      <c r="C4525" t="s">
        <v>7893</v>
      </c>
      <c r="D4525">
        <v>2013</v>
      </c>
      <c r="E4525" s="4">
        <v>41319</v>
      </c>
      <c r="F4525">
        <v>2</v>
      </c>
      <c r="G4525" t="s">
        <v>6746</v>
      </c>
      <c r="H4525" t="s">
        <v>7492</v>
      </c>
      <c r="I4525" t="s">
        <v>5980</v>
      </c>
      <c r="J4525" t="s">
        <v>5981</v>
      </c>
      <c r="K4525" t="s">
        <v>5975</v>
      </c>
      <c r="L4525" t="s">
        <v>5988</v>
      </c>
      <c r="M4525" t="s">
        <v>6094</v>
      </c>
      <c r="N4525" t="s">
        <v>3261</v>
      </c>
      <c r="O4525" t="s">
        <v>7917</v>
      </c>
      <c r="P4525">
        <v>0.15</v>
      </c>
      <c r="Q4525">
        <v>278</v>
      </c>
      <c r="R4525">
        <v>62</v>
      </c>
      <c r="S4525">
        <v>216</v>
      </c>
      <c r="T4525">
        <v>0.22302158273381301</v>
      </c>
      <c r="U4525" t="s">
        <v>7891</v>
      </c>
      <c r="V4525" t="s">
        <v>57</v>
      </c>
      <c r="W4525" t="s">
        <v>58</v>
      </c>
    </row>
    <row r="4526" spans="1:23" x14ac:dyDescent="0.3">
      <c r="A4526" t="s">
        <v>3291</v>
      </c>
      <c r="B4526" s="4">
        <v>41324</v>
      </c>
      <c r="C4526" t="s">
        <v>7893</v>
      </c>
      <c r="D4526">
        <v>2013</v>
      </c>
      <c r="E4526" s="4">
        <v>41330</v>
      </c>
      <c r="F4526">
        <v>6</v>
      </c>
      <c r="G4526" t="s">
        <v>6627</v>
      </c>
      <c r="H4526" t="s">
        <v>6685</v>
      </c>
      <c r="I4526" t="s">
        <v>5980</v>
      </c>
      <c r="J4526" t="s">
        <v>5981</v>
      </c>
      <c r="K4526" t="s">
        <v>5970</v>
      </c>
      <c r="L4526" t="s">
        <v>5976</v>
      </c>
      <c r="M4526" t="s">
        <v>6103</v>
      </c>
      <c r="N4526" t="s">
        <v>1988</v>
      </c>
      <c r="O4526" t="s">
        <v>7917</v>
      </c>
      <c r="P4526">
        <v>0.15</v>
      </c>
      <c r="Q4526">
        <v>328</v>
      </c>
      <c r="R4526">
        <v>35</v>
      </c>
      <c r="S4526">
        <v>293</v>
      </c>
      <c r="T4526">
        <v>0.10670731707317101</v>
      </c>
      <c r="U4526" t="s">
        <v>7895</v>
      </c>
      <c r="V4526" t="s">
        <v>57</v>
      </c>
      <c r="W4526" t="s">
        <v>79</v>
      </c>
    </row>
    <row r="4527" spans="1:23" x14ac:dyDescent="0.3">
      <c r="A4527" t="s">
        <v>3291</v>
      </c>
      <c r="B4527" s="4">
        <v>41324</v>
      </c>
      <c r="C4527" t="s">
        <v>7893</v>
      </c>
      <c r="D4527">
        <v>2013</v>
      </c>
      <c r="E4527" s="4">
        <v>41330</v>
      </c>
      <c r="F4527">
        <v>6</v>
      </c>
      <c r="G4527" t="s">
        <v>6627</v>
      </c>
      <c r="H4527" t="s">
        <v>6685</v>
      </c>
      <c r="I4527" t="s">
        <v>5980</v>
      </c>
      <c r="J4527" t="s">
        <v>5981</v>
      </c>
      <c r="K4527" t="s">
        <v>5970</v>
      </c>
      <c r="L4527" t="s">
        <v>5976</v>
      </c>
      <c r="M4527" t="s">
        <v>6103</v>
      </c>
      <c r="N4527" t="s">
        <v>3293</v>
      </c>
      <c r="O4527" t="s">
        <v>7917</v>
      </c>
      <c r="P4527">
        <v>0.15</v>
      </c>
      <c r="Q4527">
        <v>328</v>
      </c>
      <c r="R4527">
        <v>15</v>
      </c>
      <c r="S4527">
        <v>313</v>
      </c>
      <c r="T4527">
        <v>4.5731707317073197E-2</v>
      </c>
      <c r="U4527" t="s">
        <v>7895</v>
      </c>
      <c r="V4527" t="s">
        <v>57</v>
      </c>
      <c r="W4527" t="s">
        <v>79</v>
      </c>
    </row>
    <row r="4528" spans="1:23" x14ac:dyDescent="0.3">
      <c r="A4528" t="s">
        <v>3294</v>
      </c>
      <c r="B4528" s="4">
        <v>41324</v>
      </c>
      <c r="C4528" t="s">
        <v>7893</v>
      </c>
      <c r="D4528">
        <v>2013</v>
      </c>
      <c r="E4528" s="4">
        <v>41331</v>
      </c>
      <c r="F4528">
        <v>7</v>
      </c>
      <c r="G4528" t="s">
        <v>6217</v>
      </c>
      <c r="H4528" t="s">
        <v>6100</v>
      </c>
      <c r="I4528" t="s">
        <v>5980</v>
      </c>
      <c r="J4528" t="s">
        <v>5981</v>
      </c>
      <c r="K4528" t="s">
        <v>5970</v>
      </c>
      <c r="L4528" t="s">
        <v>5976</v>
      </c>
      <c r="M4528" t="s">
        <v>5991</v>
      </c>
      <c r="N4528" t="s">
        <v>724</v>
      </c>
      <c r="O4528" t="s">
        <v>7917</v>
      </c>
      <c r="P4528">
        <v>0.15</v>
      </c>
      <c r="Q4528">
        <v>262</v>
      </c>
      <c r="R4528">
        <v>-12</v>
      </c>
      <c r="S4528">
        <v>274</v>
      </c>
      <c r="T4528">
        <v>-4.5801526717557203E-2</v>
      </c>
      <c r="U4528" t="s">
        <v>7890</v>
      </c>
      <c r="V4528" t="s">
        <v>57</v>
      </c>
      <c r="W4528" t="s">
        <v>58</v>
      </c>
    </row>
    <row r="4529" spans="1:23" x14ac:dyDescent="0.3">
      <c r="A4529" t="s">
        <v>3294</v>
      </c>
      <c r="B4529" s="4">
        <v>41324</v>
      </c>
      <c r="C4529" t="s">
        <v>7893</v>
      </c>
      <c r="D4529">
        <v>2013</v>
      </c>
      <c r="E4529" s="4">
        <v>41331</v>
      </c>
      <c r="F4529">
        <v>7</v>
      </c>
      <c r="G4529" t="s">
        <v>6217</v>
      </c>
      <c r="H4529" t="s">
        <v>6100</v>
      </c>
      <c r="I4529" t="s">
        <v>5980</v>
      </c>
      <c r="J4529" t="s">
        <v>5981</v>
      </c>
      <c r="K4529" t="s">
        <v>5970</v>
      </c>
      <c r="L4529" t="s">
        <v>5976</v>
      </c>
      <c r="M4529" t="s">
        <v>5991</v>
      </c>
      <c r="N4529" t="s">
        <v>3295</v>
      </c>
      <c r="O4529" t="s">
        <v>7917</v>
      </c>
      <c r="P4529">
        <v>0.15</v>
      </c>
      <c r="Q4529">
        <v>448</v>
      </c>
      <c r="R4529">
        <v>-53</v>
      </c>
      <c r="S4529">
        <v>501</v>
      </c>
      <c r="T4529">
        <v>-0.11830357142857099</v>
      </c>
      <c r="U4529" t="s">
        <v>7891</v>
      </c>
      <c r="V4529" t="s">
        <v>57</v>
      </c>
      <c r="W4529" t="s">
        <v>58</v>
      </c>
    </row>
    <row r="4530" spans="1:23" x14ac:dyDescent="0.3">
      <c r="A4530" t="s">
        <v>3372</v>
      </c>
      <c r="B4530" s="4">
        <v>41352</v>
      </c>
      <c r="C4530" t="s">
        <v>7907</v>
      </c>
      <c r="D4530">
        <v>2013</v>
      </c>
      <c r="E4530" s="4">
        <v>41355</v>
      </c>
      <c r="F4530">
        <v>3</v>
      </c>
      <c r="G4530" t="s">
        <v>7287</v>
      </c>
      <c r="H4530" t="s">
        <v>6122</v>
      </c>
      <c r="I4530" t="s">
        <v>5980</v>
      </c>
      <c r="J4530" t="s">
        <v>5981</v>
      </c>
      <c r="K4530" t="s">
        <v>5975</v>
      </c>
      <c r="L4530" t="s">
        <v>5988</v>
      </c>
      <c r="M4530" t="s">
        <v>5991</v>
      </c>
      <c r="N4530" t="s">
        <v>816</v>
      </c>
      <c r="O4530" t="s">
        <v>7917</v>
      </c>
      <c r="P4530">
        <v>0.15</v>
      </c>
      <c r="Q4530">
        <v>567</v>
      </c>
      <c r="R4530">
        <v>180</v>
      </c>
      <c r="S4530">
        <v>387</v>
      </c>
      <c r="T4530">
        <v>0.317460317460317</v>
      </c>
      <c r="U4530" t="s">
        <v>7905</v>
      </c>
      <c r="V4530" t="s">
        <v>57</v>
      </c>
      <c r="W4530" t="s">
        <v>58</v>
      </c>
    </row>
    <row r="4531" spans="1:23" x14ac:dyDescent="0.3">
      <c r="A4531" t="s">
        <v>3407</v>
      </c>
      <c r="B4531" s="4">
        <v>41366</v>
      </c>
      <c r="C4531" t="s">
        <v>7894</v>
      </c>
      <c r="D4531">
        <v>2013</v>
      </c>
      <c r="E4531" s="4">
        <v>41371</v>
      </c>
      <c r="F4531">
        <v>5</v>
      </c>
      <c r="G4531" t="s">
        <v>6539</v>
      </c>
      <c r="H4531" t="s">
        <v>7523</v>
      </c>
      <c r="I4531" t="s">
        <v>5980</v>
      </c>
      <c r="J4531" t="s">
        <v>5981</v>
      </c>
      <c r="K4531" t="s">
        <v>5975</v>
      </c>
      <c r="L4531" t="s">
        <v>5971</v>
      </c>
      <c r="M4531" t="s">
        <v>6181</v>
      </c>
      <c r="N4531" t="s">
        <v>1725</v>
      </c>
      <c r="O4531" t="s">
        <v>7917</v>
      </c>
      <c r="P4531">
        <v>0.15</v>
      </c>
      <c r="Q4531">
        <v>406</v>
      </c>
      <c r="R4531">
        <v>-10</v>
      </c>
      <c r="S4531">
        <v>416</v>
      </c>
      <c r="T4531">
        <v>-2.4630541871921201E-2</v>
      </c>
      <c r="U4531" t="s">
        <v>7895</v>
      </c>
      <c r="V4531" t="s">
        <v>57</v>
      </c>
      <c r="W4531" t="s">
        <v>79</v>
      </c>
    </row>
    <row r="4532" spans="1:23" x14ac:dyDescent="0.3">
      <c r="A4532" t="s">
        <v>3411</v>
      </c>
      <c r="B4532" s="4">
        <v>41368</v>
      </c>
      <c r="C4532" t="s">
        <v>7894</v>
      </c>
      <c r="D4532">
        <v>2013</v>
      </c>
      <c r="E4532" s="4">
        <v>41371</v>
      </c>
      <c r="F4532">
        <v>3</v>
      </c>
      <c r="G4532" t="s">
        <v>6295</v>
      </c>
      <c r="H4532" t="s">
        <v>7525</v>
      </c>
      <c r="I4532" t="s">
        <v>5980</v>
      </c>
      <c r="J4532" t="s">
        <v>5981</v>
      </c>
      <c r="K4532" t="s">
        <v>5985</v>
      </c>
      <c r="L4532" t="s">
        <v>5988</v>
      </c>
      <c r="M4532" t="s">
        <v>6094</v>
      </c>
      <c r="N4532" t="s">
        <v>3413</v>
      </c>
      <c r="O4532" t="s">
        <v>7917</v>
      </c>
      <c r="P4532">
        <v>0.15</v>
      </c>
      <c r="Q4532">
        <v>716</v>
      </c>
      <c r="R4532">
        <v>101</v>
      </c>
      <c r="S4532">
        <v>615</v>
      </c>
      <c r="T4532">
        <v>0.14106145251396601</v>
      </c>
      <c r="U4532" t="s">
        <v>7899</v>
      </c>
      <c r="V4532" t="s">
        <v>57</v>
      </c>
      <c r="W4532" t="s">
        <v>58</v>
      </c>
    </row>
    <row r="4533" spans="1:23" x14ac:dyDescent="0.3">
      <c r="A4533" t="s">
        <v>3440</v>
      </c>
      <c r="B4533" s="4">
        <v>41379</v>
      </c>
      <c r="C4533" t="s">
        <v>7894</v>
      </c>
      <c r="D4533">
        <v>2013</v>
      </c>
      <c r="E4533" s="4">
        <v>41384</v>
      </c>
      <c r="F4533">
        <v>5</v>
      </c>
      <c r="G4533" t="s">
        <v>6198</v>
      </c>
      <c r="H4533" t="s">
        <v>6523</v>
      </c>
      <c r="I4533" t="s">
        <v>5980</v>
      </c>
      <c r="J4533" t="s">
        <v>5981</v>
      </c>
      <c r="K4533" t="s">
        <v>5985</v>
      </c>
      <c r="L4533" t="s">
        <v>5976</v>
      </c>
      <c r="M4533" t="s">
        <v>6181</v>
      </c>
      <c r="N4533" t="s">
        <v>668</v>
      </c>
      <c r="O4533" t="s">
        <v>7917</v>
      </c>
      <c r="P4533">
        <v>0.15</v>
      </c>
      <c r="Q4533">
        <v>286</v>
      </c>
      <c r="R4533">
        <v>64</v>
      </c>
      <c r="S4533">
        <v>222</v>
      </c>
      <c r="T4533">
        <v>0.223776223776224</v>
      </c>
      <c r="U4533" t="s">
        <v>7895</v>
      </c>
      <c r="V4533" t="s">
        <v>57</v>
      </c>
      <c r="W4533" t="s">
        <v>79</v>
      </c>
    </row>
    <row r="4534" spans="1:23" x14ac:dyDescent="0.3">
      <c r="A4534" t="s">
        <v>3448</v>
      </c>
      <c r="B4534" s="4">
        <v>41384</v>
      </c>
      <c r="C4534" t="s">
        <v>7894</v>
      </c>
      <c r="D4534">
        <v>2013</v>
      </c>
      <c r="E4534" s="4">
        <v>41384</v>
      </c>
      <c r="F4534">
        <v>0</v>
      </c>
      <c r="G4534" t="s">
        <v>6026</v>
      </c>
      <c r="H4534" t="s">
        <v>7534</v>
      </c>
      <c r="I4534" t="s">
        <v>5980</v>
      </c>
      <c r="J4534" t="s">
        <v>5981</v>
      </c>
      <c r="K4534" t="s">
        <v>5970</v>
      </c>
      <c r="L4534" t="s">
        <v>6007</v>
      </c>
      <c r="M4534" t="s">
        <v>5994</v>
      </c>
      <c r="N4534" t="s">
        <v>3450</v>
      </c>
      <c r="O4534" t="s">
        <v>7917</v>
      </c>
      <c r="P4534">
        <v>0.15</v>
      </c>
      <c r="Q4534">
        <v>510</v>
      </c>
      <c r="R4534">
        <v>-24</v>
      </c>
      <c r="S4534">
        <v>534</v>
      </c>
      <c r="T4534">
        <v>-4.7058823529411799E-2</v>
      </c>
      <c r="U4534" t="s">
        <v>7895</v>
      </c>
      <c r="V4534" t="s">
        <v>57</v>
      </c>
      <c r="W4534" t="s">
        <v>58</v>
      </c>
    </row>
    <row r="4535" spans="1:23" x14ac:dyDescent="0.3">
      <c r="A4535" t="s">
        <v>3491</v>
      </c>
      <c r="B4535" s="4">
        <v>41402</v>
      </c>
      <c r="C4535" t="s">
        <v>7896</v>
      </c>
      <c r="D4535">
        <v>2013</v>
      </c>
      <c r="E4535" s="4">
        <v>41408</v>
      </c>
      <c r="F4535">
        <v>6</v>
      </c>
      <c r="G4535" t="s">
        <v>7511</v>
      </c>
      <c r="H4535" t="s">
        <v>7551</v>
      </c>
      <c r="I4535" t="s">
        <v>5980</v>
      </c>
      <c r="J4535" t="s">
        <v>5981</v>
      </c>
      <c r="K4535" t="s">
        <v>5985</v>
      </c>
      <c r="L4535" t="s">
        <v>5976</v>
      </c>
      <c r="M4535" t="s">
        <v>5991</v>
      </c>
      <c r="N4535" t="s">
        <v>591</v>
      </c>
      <c r="O4535" t="s">
        <v>7917</v>
      </c>
      <c r="P4535">
        <v>0.15</v>
      </c>
      <c r="Q4535">
        <v>445</v>
      </c>
      <c r="R4535">
        <v>-73</v>
      </c>
      <c r="S4535">
        <v>518</v>
      </c>
      <c r="T4535">
        <v>-0.164044943820225</v>
      </c>
      <c r="U4535" t="s">
        <v>7895</v>
      </c>
      <c r="V4535" t="s">
        <v>57</v>
      </c>
      <c r="W4535" t="s">
        <v>79</v>
      </c>
    </row>
    <row r="4536" spans="1:23" x14ac:dyDescent="0.3">
      <c r="A4536" t="s">
        <v>3502</v>
      </c>
      <c r="B4536" s="4">
        <v>41408</v>
      </c>
      <c r="C4536" t="s">
        <v>7896</v>
      </c>
      <c r="D4536">
        <v>2013</v>
      </c>
      <c r="E4536" s="4">
        <v>41410</v>
      </c>
      <c r="F4536">
        <v>2</v>
      </c>
      <c r="G4536" t="s">
        <v>6681</v>
      </c>
      <c r="H4536" t="s">
        <v>6311</v>
      </c>
      <c r="I4536" t="s">
        <v>5980</v>
      </c>
      <c r="J4536" t="s">
        <v>5981</v>
      </c>
      <c r="K4536" t="s">
        <v>5985</v>
      </c>
      <c r="L4536" t="s">
        <v>5971</v>
      </c>
      <c r="M4536" t="s">
        <v>6250</v>
      </c>
      <c r="N4536" t="s">
        <v>2270</v>
      </c>
      <c r="O4536" t="s">
        <v>7917</v>
      </c>
      <c r="P4536">
        <v>0.15</v>
      </c>
      <c r="Q4536">
        <v>2910</v>
      </c>
      <c r="R4536">
        <v>-69</v>
      </c>
      <c r="S4536">
        <v>2979</v>
      </c>
      <c r="T4536">
        <v>-2.3711340206185601E-2</v>
      </c>
      <c r="U4536" t="s">
        <v>7912</v>
      </c>
      <c r="V4536" t="s">
        <v>57</v>
      </c>
      <c r="W4536" t="s">
        <v>58</v>
      </c>
    </row>
    <row r="4537" spans="1:23" x14ac:dyDescent="0.3">
      <c r="A4537" t="s">
        <v>3527</v>
      </c>
      <c r="B4537" s="4">
        <v>41416</v>
      </c>
      <c r="C4537" t="s">
        <v>7896</v>
      </c>
      <c r="D4537">
        <v>2013</v>
      </c>
      <c r="E4537" s="4">
        <v>41420</v>
      </c>
      <c r="F4537">
        <v>4</v>
      </c>
      <c r="G4537" t="s">
        <v>6275</v>
      </c>
      <c r="H4537" t="s">
        <v>6354</v>
      </c>
      <c r="I4537" t="s">
        <v>5980</v>
      </c>
      <c r="J4537" t="s">
        <v>5981</v>
      </c>
      <c r="K4537" t="s">
        <v>5985</v>
      </c>
      <c r="L4537" t="s">
        <v>5976</v>
      </c>
      <c r="M4537" t="s">
        <v>6181</v>
      </c>
      <c r="N4537" t="s">
        <v>3529</v>
      </c>
      <c r="O4537" t="s">
        <v>7917</v>
      </c>
      <c r="P4537">
        <v>0.15</v>
      </c>
      <c r="Q4537">
        <v>736</v>
      </c>
      <c r="R4537">
        <v>-78</v>
      </c>
      <c r="S4537">
        <v>814</v>
      </c>
      <c r="T4537">
        <v>-0.10597826086956499</v>
      </c>
      <c r="U4537" t="s">
        <v>7910</v>
      </c>
      <c r="V4537" t="s">
        <v>57</v>
      </c>
      <c r="W4537" t="s">
        <v>79</v>
      </c>
    </row>
    <row r="4538" spans="1:23" x14ac:dyDescent="0.3">
      <c r="A4538" t="s">
        <v>3527</v>
      </c>
      <c r="B4538" s="4">
        <v>41416</v>
      </c>
      <c r="C4538" t="s">
        <v>7896</v>
      </c>
      <c r="D4538">
        <v>2013</v>
      </c>
      <c r="E4538" s="4">
        <v>41420</v>
      </c>
      <c r="F4538">
        <v>4</v>
      </c>
      <c r="G4538" t="s">
        <v>6275</v>
      </c>
      <c r="H4538" t="s">
        <v>6354</v>
      </c>
      <c r="I4538" t="s">
        <v>5980</v>
      </c>
      <c r="J4538" t="s">
        <v>5981</v>
      </c>
      <c r="K4538" t="s">
        <v>5985</v>
      </c>
      <c r="L4538" t="s">
        <v>5976</v>
      </c>
      <c r="M4538" t="s">
        <v>6181</v>
      </c>
      <c r="N4538" t="s">
        <v>3530</v>
      </c>
      <c r="O4538" t="s">
        <v>7917</v>
      </c>
      <c r="P4538">
        <v>0.15</v>
      </c>
      <c r="Q4538">
        <v>212</v>
      </c>
      <c r="R4538">
        <v>-15</v>
      </c>
      <c r="S4538">
        <v>227</v>
      </c>
      <c r="T4538">
        <v>-7.0754716981132101E-2</v>
      </c>
      <c r="U4538" t="s">
        <v>7891</v>
      </c>
      <c r="V4538" t="s">
        <v>57</v>
      </c>
      <c r="W4538" t="s">
        <v>58</v>
      </c>
    </row>
    <row r="4539" spans="1:23" x14ac:dyDescent="0.3">
      <c r="A4539" t="s">
        <v>3683</v>
      </c>
      <c r="B4539" s="4">
        <v>41447</v>
      </c>
      <c r="C4539" t="s">
        <v>7898</v>
      </c>
      <c r="D4539">
        <v>2013</v>
      </c>
      <c r="E4539" s="4">
        <v>41454</v>
      </c>
      <c r="F4539">
        <v>7</v>
      </c>
      <c r="G4539" t="s">
        <v>6201</v>
      </c>
      <c r="H4539" t="s">
        <v>7340</v>
      </c>
      <c r="I4539" t="s">
        <v>5980</v>
      </c>
      <c r="J4539" t="s">
        <v>5981</v>
      </c>
      <c r="K4539" t="s">
        <v>5975</v>
      </c>
      <c r="L4539" t="s">
        <v>5976</v>
      </c>
      <c r="M4539" t="s">
        <v>6315</v>
      </c>
      <c r="N4539" t="s">
        <v>3684</v>
      </c>
      <c r="O4539" t="s">
        <v>7917</v>
      </c>
      <c r="P4539">
        <v>0.15</v>
      </c>
      <c r="Q4539">
        <v>383</v>
      </c>
      <c r="R4539">
        <v>-5</v>
      </c>
      <c r="S4539">
        <v>388</v>
      </c>
      <c r="T4539">
        <v>-1.30548302872063E-2</v>
      </c>
      <c r="U4539" t="s">
        <v>7891</v>
      </c>
      <c r="V4539" t="s">
        <v>57</v>
      </c>
      <c r="W4539" t="s">
        <v>79</v>
      </c>
    </row>
    <row r="4540" spans="1:23" x14ac:dyDescent="0.3">
      <c r="A4540" t="s">
        <v>3714</v>
      </c>
      <c r="B4540" s="4">
        <v>41452</v>
      </c>
      <c r="C4540" t="s">
        <v>7898</v>
      </c>
      <c r="D4540">
        <v>2013</v>
      </c>
      <c r="E4540" s="4">
        <v>41457</v>
      </c>
      <c r="F4540">
        <v>5</v>
      </c>
      <c r="G4540" t="s">
        <v>6703</v>
      </c>
      <c r="H4540" t="s">
        <v>6577</v>
      </c>
      <c r="I4540" t="s">
        <v>5980</v>
      </c>
      <c r="J4540" t="s">
        <v>5981</v>
      </c>
      <c r="K4540" t="s">
        <v>5985</v>
      </c>
      <c r="L4540" t="s">
        <v>5971</v>
      </c>
      <c r="M4540" t="s">
        <v>5991</v>
      </c>
      <c r="N4540" t="s">
        <v>424</v>
      </c>
      <c r="O4540" t="s">
        <v>7917</v>
      </c>
      <c r="P4540">
        <v>0.15</v>
      </c>
      <c r="Q4540">
        <v>448</v>
      </c>
      <c r="R4540">
        <v>0</v>
      </c>
      <c r="S4540">
        <v>448</v>
      </c>
      <c r="T4540">
        <v>0</v>
      </c>
      <c r="U4540" t="s">
        <v>7895</v>
      </c>
      <c r="V4540" t="s">
        <v>57</v>
      </c>
      <c r="W4540" t="s">
        <v>58</v>
      </c>
    </row>
    <row r="4541" spans="1:23" x14ac:dyDescent="0.3">
      <c r="A4541" t="s">
        <v>3734</v>
      </c>
      <c r="B4541" s="4">
        <v>41458</v>
      </c>
      <c r="C4541" t="s">
        <v>7909</v>
      </c>
      <c r="D4541">
        <v>2013</v>
      </c>
      <c r="E4541" s="4">
        <v>41462</v>
      </c>
      <c r="F4541">
        <v>4</v>
      </c>
      <c r="G4541" t="s">
        <v>6512</v>
      </c>
      <c r="H4541" t="s">
        <v>6938</v>
      </c>
      <c r="I4541" t="s">
        <v>5980</v>
      </c>
      <c r="J4541" t="s">
        <v>5981</v>
      </c>
      <c r="K4541" t="s">
        <v>5985</v>
      </c>
      <c r="L4541" t="s">
        <v>5976</v>
      </c>
      <c r="M4541" t="s">
        <v>6181</v>
      </c>
      <c r="N4541" t="s">
        <v>3060</v>
      </c>
      <c r="O4541" t="s">
        <v>7917</v>
      </c>
      <c r="P4541">
        <v>0.15</v>
      </c>
      <c r="Q4541">
        <v>304</v>
      </c>
      <c r="R4541">
        <v>72</v>
      </c>
      <c r="S4541">
        <v>232</v>
      </c>
      <c r="T4541">
        <v>0.23684210526315799</v>
      </c>
      <c r="U4541" t="s">
        <v>7891</v>
      </c>
      <c r="V4541" t="s">
        <v>57</v>
      </c>
      <c r="W4541" t="s">
        <v>58</v>
      </c>
    </row>
    <row r="4542" spans="1:23" x14ac:dyDescent="0.3">
      <c r="A4542" t="s">
        <v>3750</v>
      </c>
      <c r="B4542" s="4">
        <v>41466</v>
      </c>
      <c r="C4542" t="s">
        <v>7909</v>
      </c>
      <c r="D4542">
        <v>2013</v>
      </c>
      <c r="E4542" s="4">
        <v>41470</v>
      </c>
      <c r="F4542">
        <v>4</v>
      </c>
      <c r="G4542" t="s">
        <v>6875</v>
      </c>
      <c r="H4542" t="s">
        <v>7591</v>
      </c>
      <c r="I4542" t="s">
        <v>5980</v>
      </c>
      <c r="J4542" t="s">
        <v>5981</v>
      </c>
      <c r="K4542" t="s">
        <v>5975</v>
      </c>
      <c r="L4542" t="s">
        <v>5976</v>
      </c>
      <c r="M4542" t="s">
        <v>6315</v>
      </c>
      <c r="N4542" t="s">
        <v>917</v>
      </c>
      <c r="O4542" t="s">
        <v>7917</v>
      </c>
      <c r="P4542">
        <v>0.15</v>
      </c>
      <c r="Q4542">
        <v>1249</v>
      </c>
      <c r="R4542">
        <v>88</v>
      </c>
      <c r="S4542">
        <v>1161</v>
      </c>
      <c r="T4542">
        <v>7.0456365092073606E-2</v>
      </c>
      <c r="U4542" t="s">
        <v>7899</v>
      </c>
      <c r="V4542" t="s">
        <v>57</v>
      </c>
      <c r="W4542" t="s">
        <v>79</v>
      </c>
    </row>
    <row r="4543" spans="1:23" x14ac:dyDescent="0.3">
      <c r="A4543" t="s">
        <v>3801</v>
      </c>
      <c r="B4543" s="4">
        <v>41486</v>
      </c>
      <c r="C4543" t="s">
        <v>7909</v>
      </c>
      <c r="D4543">
        <v>2013</v>
      </c>
      <c r="E4543" s="4">
        <v>41490</v>
      </c>
      <c r="F4543">
        <v>4</v>
      </c>
      <c r="G4543" t="s">
        <v>6227</v>
      </c>
      <c r="H4543" t="s">
        <v>7231</v>
      </c>
      <c r="I4543" t="s">
        <v>5980</v>
      </c>
      <c r="J4543" t="s">
        <v>5981</v>
      </c>
      <c r="K4543" t="s">
        <v>5975</v>
      </c>
      <c r="L4543" t="s">
        <v>5976</v>
      </c>
      <c r="M4543" t="s">
        <v>5991</v>
      </c>
      <c r="N4543" t="s">
        <v>3124</v>
      </c>
      <c r="O4543" t="s">
        <v>7917</v>
      </c>
      <c r="P4543">
        <v>0.15</v>
      </c>
      <c r="Q4543">
        <v>487</v>
      </c>
      <c r="R4543">
        <v>52</v>
      </c>
      <c r="S4543">
        <v>435</v>
      </c>
      <c r="T4543">
        <v>0.10677618069815201</v>
      </c>
      <c r="U4543" t="s">
        <v>7891</v>
      </c>
      <c r="V4543" t="s">
        <v>57</v>
      </c>
      <c r="W4543" t="s">
        <v>79</v>
      </c>
    </row>
    <row r="4544" spans="1:23" x14ac:dyDescent="0.3">
      <c r="A4544" t="s">
        <v>3804</v>
      </c>
      <c r="B4544" s="4">
        <v>41487</v>
      </c>
      <c r="C4544" t="s">
        <v>7900</v>
      </c>
      <c r="D4544">
        <v>2013</v>
      </c>
      <c r="E4544" s="4">
        <v>41489</v>
      </c>
      <c r="F4544">
        <v>2</v>
      </c>
      <c r="G4544" t="s">
        <v>6778</v>
      </c>
      <c r="H4544" t="s">
        <v>6221</v>
      </c>
      <c r="I4544" t="s">
        <v>5980</v>
      </c>
      <c r="J4544" t="s">
        <v>5981</v>
      </c>
      <c r="K4544" t="s">
        <v>5970</v>
      </c>
      <c r="L4544" t="s">
        <v>5971</v>
      </c>
      <c r="M4544" t="s">
        <v>5994</v>
      </c>
      <c r="N4544" t="s">
        <v>135</v>
      </c>
      <c r="O4544" t="s">
        <v>7917</v>
      </c>
      <c r="P4544">
        <v>0.15</v>
      </c>
      <c r="Q4544">
        <v>644</v>
      </c>
      <c r="R4544">
        <v>167</v>
      </c>
      <c r="S4544">
        <v>477</v>
      </c>
      <c r="T4544">
        <v>0.25931677018633498</v>
      </c>
      <c r="U4544" t="s">
        <v>7895</v>
      </c>
      <c r="V4544" t="s">
        <v>57</v>
      </c>
      <c r="W4544" t="s">
        <v>79</v>
      </c>
    </row>
    <row r="4545" spans="1:23" x14ac:dyDescent="0.3">
      <c r="A4545" t="s">
        <v>3854</v>
      </c>
      <c r="B4545" s="4">
        <v>41496</v>
      </c>
      <c r="C4545" t="s">
        <v>7900</v>
      </c>
      <c r="D4545">
        <v>2013</v>
      </c>
      <c r="E4545" s="4">
        <v>41498</v>
      </c>
      <c r="F4545">
        <v>2</v>
      </c>
      <c r="G4545" t="s">
        <v>7343</v>
      </c>
      <c r="H4545" t="s">
        <v>7613</v>
      </c>
      <c r="I4545" t="s">
        <v>5980</v>
      </c>
      <c r="J4545" t="s">
        <v>5981</v>
      </c>
      <c r="K4545" t="s">
        <v>5985</v>
      </c>
      <c r="L4545" t="s">
        <v>5971</v>
      </c>
      <c r="M4545" t="s">
        <v>5991</v>
      </c>
      <c r="N4545" t="s">
        <v>854</v>
      </c>
      <c r="O4545" t="s">
        <v>7917</v>
      </c>
      <c r="P4545">
        <v>0.15</v>
      </c>
      <c r="Q4545">
        <v>1282</v>
      </c>
      <c r="R4545">
        <v>105</v>
      </c>
      <c r="S4545">
        <v>1177</v>
      </c>
      <c r="T4545">
        <v>8.19032761310452E-2</v>
      </c>
      <c r="U4545" t="s">
        <v>7892</v>
      </c>
      <c r="V4545" t="s">
        <v>57</v>
      </c>
      <c r="W4545" t="s">
        <v>79</v>
      </c>
    </row>
    <row r="4546" spans="1:23" x14ac:dyDescent="0.3">
      <c r="A4546" t="s">
        <v>3925</v>
      </c>
      <c r="B4546" s="4">
        <v>41507</v>
      </c>
      <c r="C4546" t="s">
        <v>7900</v>
      </c>
      <c r="D4546">
        <v>2013</v>
      </c>
      <c r="E4546" s="4">
        <v>41514</v>
      </c>
      <c r="F4546">
        <v>7</v>
      </c>
      <c r="G4546" t="s">
        <v>6897</v>
      </c>
      <c r="H4546" t="s">
        <v>6122</v>
      </c>
      <c r="I4546" t="s">
        <v>5980</v>
      </c>
      <c r="J4546" t="s">
        <v>5981</v>
      </c>
      <c r="K4546" t="s">
        <v>5970</v>
      </c>
      <c r="L4546" t="s">
        <v>5976</v>
      </c>
      <c r="M4546" t="s">
        <v>5991</v>
      </c>
      <c r="N4546" t="s">
        <v>3536</v>
      </c>
      <c r="O4546" t="s">
        <v>7917</v>
      </c>
      <c r="P4546">
        <v>0.15</v>
      </c>
      <c r="Q4546">
        <v>541</v>
      </c>
      <c r="R4546">
        <v>-32</v>
      </c>
      <c r="S4546">
        <v>573</v>
      </c>
      <c r="T4546">
        <v>-5.9149722735674697E-2</v>
      </c>
      <c r="U4546" t="s">
        <v>7895</v>
      </c>
      <c r="V4546" t="s">
        <v>57</v>
      </c>
      <c r="W4546" t="s">
        <v>79</v>
      </c>
    </row>
    <row r="4547" spans="1:23" x14ac:dyDescent="0.3">
      <c r="A4547" t="s">
        <v>4002</v>
      </c>
      <c r="B4547" s="4">
        <v>41521</v>
      </c>
      <c r="C4547" t="s">
        <v>7901</v>
      </c>
      <c r="D4547">
        <v>2013</v>
      </c>
      <c r="E4547" s="4">
        <v>41527</v>
      </c>
      <c r="F4547">
        <v>6</v>
      </c>
      <c r="G4547" t="s">
        <v>6466</v>
      </c>
      <c r="H4547" t="s">
        <v>6913</v>
      </c>
      <c r="I4547" t="s">
        <v>5980</v>
      </c>
      <c r="J4547" t="s">
        <v>5981</v>
      </c>
      <c r="K4547" t="s">
        <v>5975</v>
      </c>
      <c r="L4547" t="s">
        <v>5976</v>
      </c>
      <c r="M4547" t="s">
        <v>5991</v>
      </c>
      <c r="N4547" t="s">
        <v>496</v>
      </c>
      <c r="O4547" t="s">
        <v>7917</v>
      </c>
      <c r="P4547">
        <v>0.15</v>
      </c>
      <c r="Q4547">
        <v>325</v>
      </c>
      <c r="R4547">
        <v>-4</v>
      </c>
      <c r="S4547">
        <v>329</v>
      </c>
      <c r="T4547">
        <v>-1.2307692307692301E-2</v>
      </c>
      <c r="U4547" t="s">
        <v>7895</v>
      </c>
      <c r="V4547" t="s">
        <v>57</v>
      </c>
      <c r="W4547" t="s">
        <v>79</v>
      </c>
    </row>
    <row r="4548" spans="1:23" x14ac:dyDescent="0.3">
      <c r="A4548" t="s">
        <v>4010</v>
      </c>
      <c r="B4548" s="4">
        <v>41522</v>
      </c>
      <c r="C4548" t="s">
        <v>7901</v>
      </c>
      <c r="D4548">
        <v>2013</v>
      </c>
      <c r="E4548" s="4">
        <v>41527</v>
      </c>
      <c r="F4548">
        <v>5</v>
      </c>
      <c r="G4548" t="s">
        <v>6940</v>
      </c>
      <c r="H4548" t="s">
        <v>6249</v>
      </c>
      <c r="I4548" t="s">
        <v>5980</v>
      </c>
      <c r="J4548" t="s">
        <v>5981</v>
      </c>
      <c r="K4548" t="s">
        <v>5975</v>
      </c>
      <c r="L4548" t="s">
        <v>5976</v>
      </c>
      <c r="M4548" t="s">
        <v>6250</v>
      </c>
      <c r="N4548" t="s">
        <v>1932</v>
      </c>
      <c r="O4548" t="s">
        <v>7917</v>
      </c>
      <c r="P4548">
        <v>0.15</v>
      </c>
      <c r="Q4548">
        <v>312</v>
      </c>
      <c r="R4548">
        <v>51</v>
      </c>
      <c r="S4548">
        <v>261</v>
      </c>
      <c r="T4548">
        <v>0.16346153846153799</v>
      </c>
      <c r="U4548" t="s">
        <v>7891</v>
      </c>
      <c r="V4548" t="s">
        <v>57</v>
      </c>
      <c r="W4548" t="s">
        <v>58</v>
      </c>
    </row>
    <row r="4549" spans="1:23" x14ac:dyDescent="0.3">
      <c r="A4549" t="s">
        <v>4162</v>
      </c>
      <c r="B4549" s="4">
        <v>41557</v>
      </c>
      <c r="C4549" t="s">
        <v>7903</v>
      </c>
      <c r="D4549">
        <v>2013</v>
      </c>
      <c r="E4549" s="4">
        <v>41561</v>
      </c>
      <c r="F4549">
        <v>4</v>
      </c>
      <c r="G4549" t="s">
        <v>6378</v>
      </c>
      <c r="H4549" t="s">
        <v>7659</v>
      </c>
      <c r="I4549" t="s">
        <v>5980</v>
      </c>
      <c r="J4549" t="s">
        <v>5981</v>
      </c>
      <c r="K4549" t="s">
        <v>5975</v>
      </c>
      <c r="L4549" t="s">
        <v>5976</v>
      </c>
      <c r="M4549" t="s">
        <v>5982</v>
      </c>
      <c r="N4549" t="s">
        <v>4163</v>
      </c>
      <c r="O4549" t="s">
        <v>7917</v>
      </c>
      <c r="P4549">
        <v>0.15</v>
      </c>
      <c r="Q4549">
        <v>289</v>
      </c>
      <c r="R4549">
        <v>116</v>
      </c>
      <c r="S4549">
        <v>173</v>
      </c>
      <c r="T4549">
        <v>0.40138408304498302</v>
      </c>
      <c r="U4549" t="s">
        <v>7895</v>
      </c>
      <c r="V4549" t="s">
        <v>57</v>
      </c>
      <c r="W4549" t="s">
        <v>79</v>
      </c>
    </row>
    <row r="4550" spans="1:23" x14ac:dyDescent="0.3">
      <c r="A4550" t="s">
        <v>4187</v>
      </c>
      <c r="B4550" s="4">
        <v>41565</v>
      </c>
      <c r="C4550" t="s">
        <v>7903</v>
      </c>
      <c r="D4550">
        <v>2013</v>
      </c>
      <c r="E4550" s="4">
        <v>41567</v>
      </c>
      <c r="F4550">
        <v>2</v>
      </c>
      <c r="G4550" t="s">
        <v>6210</v>
      </c>
      <c r="H4550" t="s">
        <v>6122</v>
      </c>
      <c r="I4550" t="s">
        <v>5980</v>
      </c>
      <c r="J4550" t="s">
        <v>5981</v>
      </c>
      <c r="K4550" t="s">
        <v>5975</v>
      </c>
      <c r="L4550" t="s">
        <v>5971</v>
      </c>
      <c r="M4550" t="s">
        <v>5991</v>
      </c>
      <c r="N4550" t="s">
        <v>4188</v>
      </c>
      <c r="O4550" t="s">
        <v>7917</v>
      </c>
      <c r="P4550">
        <v>0.15</v>
      </c>
      <c r="Q4550">
        <v>632</v>
      </c>
      <c r="R4550">
        <v>7</v>
      </c>
      <c r="S4550">
        <v>625</v>
      </c>
      <c r="T4550">
        <v>1.1075949367088601E-2</v>
      </c>
      <c r="U4550" t="s">
        <v>7910</v>
      </c>
      <c r="V4550" t="s">
        <v>57</v>
      </c>
      <c r="W4550" t="s">
        <v>79</v>
      </c>
    </row>
    <row r="4551" spans="1:23" x14ac:dyDescent="0.3">
      <c r="A4551" t="s">
        <v>4187</v>
      </c>
      <c r="B4551" s="4">
        <v>41565</v>
      </c>
      <c r="C4551" t="s">
        <v>7903</v>
      </c>
      <c r="D4551">
        <v>2013</v>
      </c>
      <c r="E4551" s="4">
        <v>41567</v>
      </c>
      <c r="F4551">
        <v>2</v>
      </c>
      <c r="G4551" t="s">
        <v>6210</v>
      </c>
      <c r="H4551" t="s">
        <v>6122</v>
      </c>
      <c r="I4551" t="s">
        <v>5980</v>
      </c>
      <c r="J4551" t="s">
        <v>5981</v>
      </c>
      <c r="K4551" t="s">
        <v>5975</v>
      </c>
      <c r="L4551" t="s">
        <v>5971</v>
      </c>
      <c r="M4551" t="s">
        <v>5991</v>
      </c>
      <c r="N4551" t="s">
        <v>2859</v>
      </c>
      <c r="O4551" t="s">
        <v>7917</v>
      </c>
      <c r="P4551">
        <v>0.15</v>
      </c>
      <c r="Q4551">
        <v>111</v>
      </c>
      <c r="R4551">
        <v>27</v>
      </c>
      <c r="S4551">
        <v>84</v>
      </c>
      <c r="T4551">
        <v>0.24324324324324301</v>
      </c>
      <c r="U4551" t="s">
        <v>7891</v>
      </c>
      <c r="V4551" t="s">
        <v>57</v>
      </c>
      <c r="W4551" t="s">
        <v>58</v>
      </c>
    </row>
    <row r="4552" spans="1:23" x14ac:dyDescent="0.3">
      <c r="A4552" t="s">
        <v>4218</v>
      </c>
      <c r="B4552" s="4">
        <v>41579</v>
      </c>
      <c r="C4552" t="s">
        <v>7904</v>
      </c>
      <c r="D4552">
        <v>2013</v>
      </c>
      <c r="E4552" s="4">
        <v>41583</v>
      </c>
      <c r="F4552">
        <v>4</v>
      </c>
      <c r="G4552" t="s">
        <v>6129</v>
      </c>
      <c r="H4552" t="s">
        <v>6934</v>
      </c>
      <c r="I4552" t="s">
        <v>5980</v>
      </c>
      <c r="J4552" t="s">
        <v>5981</v>
      </c>
      <c r="K4552" t="s">
        <v>5985</v>
      </c>
      <c r="L4552" t="s">
        <v>5971</v>
      </c>
      <c r="M4552" t="s">
        <v>6315</v>
      </c>
      <c r="N4552" t="s">
        <v>4193</v>
      </c>
      <c r="O4552" t="s">
        <v>7917</v>
      </c>
      <c r="P4552">
        <v>0.15</v>
      </c>
      <c r="Q4552">
        <v>457</v>
      </c>
      <c r="R4552">
        <v>102</v>
      </c>
      <c r="S4552">
        <v>355</v>
      </c>
      <c r="T4552">
        <v>0.22319474835886199</v>
      </c>
      <c r="U4552" t="s">
        <v>7895</v>
      </c>
      <c r="V4552" t="s">
        <v>57</v>
      </c>
      <c r="W4552" t="s">
        <v>58</v>
      </c>
    </row>
    <row r="4553" spans="1:23" x14ac:dyDescent="0.3">
      <c r="A4553" t="s">
        <v>4275</v>
      </c>
      <c r="B4553" s="4">
        <v>41591</v>
      </c>
      <c r="C4553" t="s">
        <v>7904</v>
      </c>
      <c r="D4553">
        <v>2013</v>
      </c>
      <c r="E4553" s="4">
        <v>41596</v>
      </c>
      <c r="F4553">
        <v>5</v>
      </c>
      <c r="G4553" t="s">
        <v>6502</v>
      </c>
      <c r="H4553" t="s">
        <v>7024</v>
      </c>
      <c r="I4553" t="s">
        <v>5980</v>
      </c>
      <c r="J4553" t="s">
        <v>5981</v>
      </c>
      <c r="K4553" t="s">
        <v>5985</v>
      </c>
      <c r="L4553" t="s">
        <v>5976</v>
      </c>
      <c r="M4553" t="s">
        <v>6094</v>
      </c>
      <c r="N4553" t="s">
        <v>3113</v>
      </c>
      <c r="O4553" t="s">
        <v>7917</v>
      </c>
      <c r="P4553">
        <v>0.15</v>
      </c>
      <c r="Q4553">
        <v>316</v>
      </c>
      <c r="R4553">
        <v>123</v>
      </c>
      <c r="S4553">
        <v>193</v>
      </c>
      <c r="T4553">
        <v>0.389240506329114</v>
      </c>
      <c r="U4553" t="s">
        <v>7891</v>
      </c>
      <c r="V4553" t="s">
        <v>57</v>
      </c>
      <c r="W4553" t="s">
        <v>79</v>
      </c>
    </row>
    <row r="4554" spans="1:23" x14ac:dyDescent="0.3">
      <c r="A4554" t="s">
        <v>4329</v>
      </c>
      <c r="B4554" s="4">
        <v>41603</v>
      </c>
      <c r="C4554" t="s">
        <v>7904</v>
      </c>
      <c r="D4554">
        <v>2013</v>
      </c>
      <c r="E4554" s="4">
        <v>41605</v>
      </c>
      <c r="F4554">
        <v>2</v>
      </c>
      <c r="G4554" t="s">
        <v>6666</v>
      </c>
      <c r="H4554" t="s">
        <v>6122</v>
      </c>
      <c r="I4554" t="s">
        <v>5980</v>
      </c>
      <c r="J4554" t="s">
        <v>5981</v>
      </c>
      <c r="K4554" t="s">
        <v>5985</v>
      </c>
      <c r="L4554" t="s">
        <v>5971</v>
      </c>
      <c r="M4554" t="s">
        <v>5991</v>
      </c>
      <c r="N4554" t="s">
        <v>2534</v>
      </c>
      <c r="O4554" t="s">
        <v>7917</v>
      </c>
      <c r="P4554">
        <v>0.15</v>
      </c>
      <c r="Q4554">
        <v>608</v>
      </c>
      <c r="R4554">
        <v>129</v>
      </c>
      <c r="S4554">
        <v>479</v>
      </c>
      <c r="T4554">
        <v>0.21217105263157901</v>
      </c>
      <c r="U4554" t="s">
        <v>7895</v>
      </c>
      <c r="V4554" t="s">
        <v>57</v>
      </c>
      <c r="W4554" t="s">
        <v>79</v>
      </c>
    </row>
    <row r="4555" spans="1:23" x14ac:dyDescent="0.3">
      <c r="A4555" t="s">
        <v>4382</v>
      </c>
      <c r="B4555" s="4">
        <v>41613</v>
      </c>
      <c r="C4555" t="s">
        <v>7906</v>
      </c>
      <c r="D4555">
        <v>2013</v>
      </c>
      <c r="E4555" s="4">
        <v>41617</v>
      </c>
      <c r="F4555">
        <v>4</v>
      </c>
      <c r="G4555" t="s">
        <v>6821</v>
      </c>
      <c r="H4555" t="s">
        <v>6100</v>
      </c>
      <c r="I4555" t="s">
        <v>5980</v>
      </c>
      <c r="J4555" t="s">
        <v>5981</v>
      </c>
      <c r="K4555" t="s">
        <v>5975</v>
      </c>
      <c r="L4555" t="s">
        <v>5976</v>
      </c>
      <c r="M4555" t="s">
        <v>5991</v>
      </c>
      <c r="N4555" t="s">
        <v>2859</v>
      </c>
      <c r="O4555" t="s">
        <v>7917</v>
      </c>
      <c r="P4555">
        <v>0.15</v>
      </c>
      <c r="Q4555">
        <v>37</v>
      </c>
      <c r="R4555">
        <v>9</v>
      </c>
      <c r="S4555">
        <v>28</v>
      </c>
      <c r="T4555">
        <v>0.24324324324324301</v>
      </c>
      <c r="U4555" t="s">
        <v>7890</v>
      </c>
      <c r="V4555" t="s">
        <v>57</v>
      </c>
      <c r="W4555" t="s">
        <v>58</v>
      </c>
    </row>
    <row r="4556" spans="1:23" x14ac:dyDescent="0.3">
      <c r="A4556" t="s">
        <v>4443</v>
      </c>
      <c r="B4556" s="4">
        <v>41626</v>
      </c>
      <c r="C4556" t="s">
        <v>7906</v>
      </c>
      <c r="D4556">
        <v>2013</v>
      </c>
      <c r="E4556" s="4">
        <v>41633</v>
      </c>
      <c r="F4556">
        <v>7</v>
      </c>
      <c r="G4556" t="s">
        <v>6730</v>
      </c>
      <c r="H4556" t="s">
        <v>6372</v>
      </c>
      <c r="I4556" t="s">
        <v>5980</v>
      </c>
      <c r="J4556" t="s">
        <v>5981</v>
      </c>
      <c r="K4556" t="s">
        <v>5975</v>
      </c>
      <c r="L4556" t="s">
        <v>5976</v>
      </c>
      <c r="M4556" t="s">
        <v>6373</v>
      </c>
      <c r="N4556" t="s">
        <v>315</v>
      </c>
      <c r="O4556" t="s">
        <v>7917</v>
      </c>
      <c r="P4556">
        <v>0.15</v>
      </c>
      <c r="Q4556">
        <v>1270</v>
      </c>
      <c r="R4556">
        <v>433</v>
      </c>
      <c r="S4556">
        <v>837</v>
      </c>
      <c r="T4556">
        <v>0.34094488188976402</v>
      </c>
      <c r="U4556" t="s">
        <v>7899</v>
      </c>
      <c r="V4556" t="s">
        <v>57</v>
      </c>
      <c r="W4556" t="s">
        <v>58</v>
      </c>
    </row>
    <row r="4557" spans="1:23" x14ac:dyDescent="0.3">
      <c r="A4557" t="s">
        <v>4495</v>
      </c>
      <c r="B4557" s="4">
        <v>41635</v>
      </c>
      <c r="C4557" t="s">
        <v>7906</v>
      </c>
      <c r="D4557">
        <v>2013</v>
      </c>
      <c r="E4557" s="4">
        <v>41641</v>
      </c>
      <c r="F4557">
        <v>6</v>
      </c>
      <c r="G4557" t="s">
        <v>6382</v>
      </c>
      <c r="H4557" t="s">
        <v>6311</v>
      </c>
      <c r="I4557" t="s">
        <v>5980</v>
      </c>
      <c r="J4557" t="s">
        <v>5981</v>
      </c>
      <c r="K4557" t="s">
        <v>5975</v>
      </c>
      <c r="L4557" t="s">
        <v>5976</v>
      </c>
      <c r="M4557" t="s">
        <v>6250</v>
      </c>
      <c r="N4557" t="s">
        <v>2298</v>
      </c>
      <c r="O4557" t="s">
        <v>7917</v>
      </c>
      <c r="P4557">
        <v>0.15</v>
      </c>
      <c r="Q4557">
        <v>265</v>
      </c>
      <c r="R4557">
        <v>16</v>
      </c>
      <c r="S4557">
        <v>249</v>
      </c>
      <c r="T4557">
        <v>6.0377358490565997E-2</v>
      </c>
      <c r="U4557" t="s">
        <v>7890</v>
      </c>
      <c r="V4557" t="s">
        <v>57</v>
      </c>
      <c r="W4557" t="s">
        <v>58</v>
      </c>
    </row>
    <row r="4558" spans="1:23" x14ac:dyDescent="0.3">
      <c r="A4558" t="s">
        <v>3298</v>
      </c>
      <c r="B4558" s="4">
        <v>41325</v>
      </c>
      <c r="C4558" t="s">
        <v>7893</v>
      </c>
      <c r="D4558">
        <v>2013</v>
      </c>
      <c r="E4558" s="4">
        <v>41331</v>
      </c>
      <c r="F4558">
        <v>6</v>
      </c>
      <c r="G4558" t="s">
        <v>7474</v>
      </c>
      <c r="H4558" t="s">
        <v>7051</v>
      </c>
      <c r="I4558" t="s">
        <v>5980</v>
      </c>
      <c r="J4558" t="s">
        <v>5981</v>
      </c>
      <c r="K4558" t="s">
        <v>5975</v>
      </c>
      <c r="L4558" t="s">
        <v>5976</v>
      </c>
      <c r="M4558" t="s">
        <v>5982</v>
      </c>
      <c r="N4558" t="s">
        <v>900</v>
      </c>
      <c r="O4558" t="s">
        <v>7917</v>
      </c>
      <c r="P4558">
        <v>0.15</v>
      </c>
      <c r="Q4558">
        <v>419</v>
      </c>
      <c r="R4558">
        <v>-44</v>
      </c>
      <c r="S4558">
        <v>463</v>
      </c>
      <c r="T4558">
        <v>-0.105011933174224</v>
      </c>
      <c r="U4558" t="s">
        <v>7892</v>
      </c>
      <c r="V4558" t="s">
        <v>57</v>
      </c>
      <c r="W4558" t="s">
        <v>70</v>
      </c>
    </row>
    <row r="4559" spans="1:23" x14ac:dyDescent="0.3">
      <c r="A4559" t="s">
        <v>3332</v>
      </c>
      <c r="B4559" s="4">
        <v>41334</v>
      </c>
      <c r="C4559" t="s">
        <v>7907</v>
      </c>
      <c r="D4559">
        <v>2013</v>
      </c>
      <c r="E4559" s="4">
        <v>41340</v>
      </c>
      <c r="F4559">
        <v>6</v>
      </c>
      <c r="G4559" t="s">
        <v>6145</v>
      </c>
      <c r="H4559" t="s">
        <v>7506</v>
      </c>
      <c r="I4559" t="s">
        <v>5980</v>
      </c>
      <c r="J4559" t="s">
        <v>5981</v>
      </c>
      <c r="K4559" t="s">
        <v>5975</v>
      </c>
      <c r="L4559" t="s">
        <v>5976</v>
      </c>
      <c r="M4559" t="s">
        <v>5994</v>
      </c>
      <c r="N4559" t="s">
        <v>237</v>
      </c>
      <c r="O4559" t="s">
        <v>7917</v>
      </c>
      <c r="P4559">
        <v>0.15</v>
      </c>
      <c r="Q4559">
        <v>136</v>
      </c>
      <c r="R4559">
        <v>29</v>
      </c>
      <c r="S4559">
        <v>107</v>
      </c>
      <c r="T4559">
        <v>0.213235294117647</v>
      </c>
      <c r="U4559" t="s">
        <v>7895</v>
      </c>
      <c r="V4559" t="s">
        <v>57</v>
      </c>
      <c r="W4559" t="s">
        <v>70</v>
      </c>
    </row>
    <row r="4560" spans="1:23" x14ac:dyDescent="0.3">
      <c r="A4560" t="s">
        <v>3371</v>
      </c>
      <c r="B4560" s="4">
        <v>41352</v>
      </c>
      <c r="C4560" t="s">
        <v>7907</v>
      </c>
      <c r="D4560">
        <v>2013</v>
      </c>
      <c r="E4560" s="4">
        <v>41352</v>
      </c>
      <c r="F4560">
        <v>0</v>
      </c>
      <c r="G4560" t="s">
        <v>7185</v>
      </c>
      <c r="H4560" t="s">
        <v>7515</v>
      </c>
      <c r="I4560" t="s">
        <v>5980</v>
      </c>
      <c r="J4560" t="s">
        <v>5981</v>
      </c>
      <c r="K4560" t="s">
        <v>5975</v>
      </c>
      <c r="L4560" t="s">
        <v>6007</v>
      </c>
      <c r="M4560" t="s">
        <v>5982</v>
      </c>
      <c r="N4560" t="s">
        <v>1409</v>
      </c>
      <c r="O4560" t="s">
        <v>7917</v>
      </c>
      <c r="P4560">
        <v>0.15</v>
      </c>
      <c r="Q4560">
        <v>214</v>
      </c>
      <c r="R4560">
        <v>18</v>
      </c>
      <c r="S4560">
        <v>196</v>
      </c>
      <c r="T4560">
        <v>8.4112149532710304E-2</v>
      </c>
      <c r="U4560" t="s">
        <v>7895</v>
      </c>
      <c r="V4560" t="s">
        <v>57</v>
      </c>
      <c r="W4560" t="s">
        <v>70</v>
      </c>
    </row>
    <row r="4561" spans="1:23" x14ac:dyDescent="0.3">
      <c r="A4561" t="s">
        <v>3407</v>
      </c>
      <c r="B4561" s="4">
        <v>41366</v>
      </c>
      <c r="C4561" t="s">
        <v>7894</v>
      </c>
      <c r="D4561">
        <v>2013</v>
      </c>
      <c r="E4561" s="4">
        <v>41371</v>
      </c>
      <c r="F4561">
        <v>5</v>
      </c>
      <c r="G4561" t="s">
        <v>6539</v>
      </c>
      <c r="H4561" t="s">
        <v>7523</v>
      </c>
      <c r="I4561" t="s">
        <v>5980</v>
      </c>
      <c r="J4561" t="s">
        <v>5981</v>
      </c>
      <c r="K4561" t="s">
        <v>5975</v>
      </c>
      <c r="L4561" t="s">
        <v>5971</v>
      </c>
      <c r="M4561" t="s">
        <v>6181</v>
      </c>
      <c r="N4561" t="s">
        <v>139</v>
      </c>
      <c r="O4561" t="s">
        <v>7917</v>
      </c>
      <c r="P4561">
        <v>0.15</v>
      </c>
      <c r="Q4561">
        <v>534</v>
      </c>
      <c r="R4561">
        <v>119</v>
      </c>
      <c r="S4561">
        <v>415</v>
      </c>
      <c r="T4561">
        <v>0.222846441947566</v>
      </c>
      <c r="U4561" t="s">
        <v>7897</v>
      </c>
      <c r="V4561" t="s">
        <v>57</v>
      </c>
      <c r="W4561" t="s">
        <v>70</v>
      </c>
    </row>
    <row r="4562" spans="1:23" x14ac:dyDescent="0.3">
      <c r="A4562" t="s">
        <v>3435</v>
      </c>
      <c r="B4562" s="4">
        <v>41375</v>
      </c>
      <c r="C4562" t="s">
        <v>7894</v>
      </c>
      <c r="D4562">
        <v>2013</v>
      </c>
      <c r="E4562" s="4">
        <v>41377</v>
      </c>
      <c r="F4562">
        <v>2</v>
      </c>
      <c r="G4562" t="s">
        <v>7530</v>
      </c>
      <c r="H4562" t="s">
        <v>6074</v>
      </c>
      <c r="I4562" t="s">
        <v>5980</v>
      </c>
      <c r="J4562" t="s">
        <v>5981</v>
      </c>
      <c r="K4562" t="s">
        <v>5970</v>
      </c>
      <c r="L4562" t="s">
        <v>5988</v>
      </c>
      <c r="M4562" t="s">
        <v>5991</v>
      </c>
      <c r="N4562" t="s">
        <v>1660</v>
      </c>
      <c r="O4562" t="s">
        <v>7917</v>
      </c>
      <c r="P4562">
        <v>0.15</v>
      </c>
      <c r="Q4562">
        <v>387</v>
      </c>
      <c r="R4562">
        <v>32</v>
      </c>
      <c r="S4562">
        <v>355</v>
      </c>
      <c r="T4562">
        <v>8.2687338501291993E-2</v>
      </c>
      <c r="U4562" t="s">
        <v>7910</v>
      </c>
      <c r="V4562" t="s">
        <v>57</v>
      </c>
      <c r="W4562" t="s">
        <v>70</v>
      </c>
    </row>
    <row r="4563" spans="1:23" x14ac:dyDescent="0.3">
      <c r="A4563" t="s">
        <v>3468</v>
      </c>
      <c r="B4563" s="4">
        <v>41394</v>
      </c>
      <c r="C4563" t="s">
        <v>7894</v>
      </c>
      <c r="D4563">
        <v>2013</v>
      </c>
      <c r="E4563" s="4">
        <v>41398</v>
      </c>
      <c r="F4563">
        <v>4</v>
      </c>
      <c r="G4563" t="s">
        <v>6723</v>
      </c>
      <c r="H4563" t="s">
        <v>6122</v>
      </c>
      <c r="I4563" t="s">
        <v>5980</v>
      </c>
      <c r="J4563" t="s">
        <v>5981</v>
      </c>
      <c r="K4563" t="s">
        <v>5975</v>
      </c>
      <c r="L4563" t="s">
        <v>5976</v>
      </c>
      <c r="M4563" t="s">
        <v>5991</v>
      </c>
      <c r="N4563" t="s">
        <v>150</v>
      </c>
      <c r="O4563" t="s">
        <v>7917</v>
      </c>
      <c r="P4563">
        <v>0.15</v>
      </c>
      <c r="Q4563">
        <v>1110</v>
      </c>
      <c r="R4563">
        <v>144</v>
      </c>
      <c r="S4563">
        <v>966</v>
      </c>
      <c r="T4563">
        <v>0.12972972972972999</v>
      </c>
      <c r="U4563" t="s">
        <v>7895</v>
      </c>
      <c r="V4563" t="s">
        <v>57</v>
      </c>
      <c r="W4563" t="s">
        <v>70</v>
      </c>
    </row>
    <row r="4564" spans="1:23" x14ac:dyDescent="0.3">
      <c r="A4564" t="s">
        <v>3608</v>
      </c>
      <c r="B4564" s="4">
        <v>41433</v>
      </c>
      <c r="C4564" t="s">
        <v>7898</v>
      </c>
      <c r="D4564">
        <v>2013</v>
      </c>
      <c r="E4564" s="4">
        <v>41438</v>
      </c>
      <c r="F4564">
        <v>5</v>
      </c>
      <c r="G4564" t="s">
        <v>7572</v>
      </c>
      <c r="H4564" t="s">
        <v>6938</v>
      </c>
      <c r="I4564" t="s">
        <v>5980</v>
      </c>
      <c r="J4564" t="s">
        <v>5981</v>
      </c>
      <c r="K4564" t="s">
        <v>5975</v>
      </c>
      <c r="L4564" t="s">
        <v>5976</v>
      </c>
      <c r="M4564" t="s">
        <v>6181</v>
      </c>
      <c r="N4564" t="s">
        <v>228</v>
      </c>
      <c r="O4564" t="s">
        <v>7917</v>
      </c>
      <c r="P4564">
        <v>0.15</v>
      </c>
      <c r="Q4564">
        <v>734</v>
      </c>
      <c r="R4564">
        <v>86</v>
      </c>
      <c r="S4564">
        <v>648</v>
      </c>
      <c r="T4564">
        <v>0.11716621253406</v>
      </c>
      <c r="U4564" t="s">
        <v>7897</v>
      </c>
      <c r="V4564" t="s">
        <v>57</v>
      </c>
      <c r="W4564" t="s">
        <v>70</v>
      </c>
    </row>
    <row r="4565" spans="1:23" x14ac:dyDescent="0.3">
      <c r="A4565" t="s">
        <v>3791</v>
      </c>
      <c r="B4565" s="4">
        <v>41480</v>
      </c>
      <c r="C4565" t="s">
        <v>7909</v>
      </c>
      <c r="D4565">
        <v>2013</v>
      </c>
      <c r="E4565" s="4">
        <v>41484</v>
      </c>
      <c r="F4565">
        <v>4</v>
      </c>
      <c r="G4565" t="s">
        <v>6066</v>
      </c>
      <c r="H4565" t="s">
        <v>6131</v>
      </c>
      <c r="I4565" t="s">
        <v>5980</v>
      </c>
      <c r="J4565" t="s">
        <v>5981</v>
      </c>
      <c r="K4565" t="s">
        <v>5975</v>
      </c>
      <c r="L4565" t="s">
        <v>5971</v>
      </c>
      <c r="M4565" t="s">
        <v>5994</v>
      </c>
      <c r="N4565" t="s">
        <v>748</v>
      </c>
      <c r="O4565" t="s">
        <v>7917</v>
      </c>
      <c r="P4565">
        <v>0.15</v>
      </c>
      <c r="Q4565">
        <v>286</v>
      </c>
      <c r="R4565">
        <v>-7</v>
      </c>
      <c r="S4565">
        <v>293</v>
      </c>
      <c r="T4565">
        <v>-2.44755244755245E-2</v>
      </c>
      <c r="U4565" t="s">
        <v>7895</v>
      </c>
      <c r="V4565" t="s">
        <v>57</v>
      </c>
      <c r="W4565" t="s">
        <v>70</v>
      </c>
    </row>
    <row r="4566" spans="1:23" x14ac:dyDescent="0.3">
      <c r="A4566" t="s">
        <v>3808</v>
      </c>
      <c r="B4566" s="4">
        <v>41488</v>
      </c>
      <c r="C4566" t="s">
        <v>7900</v>
      </c>
      <c r="D4566">
        <v>2013</v>
      </c>
      <c r="E4566" s="4">
        <v>41492</v>
      </c>
      <c r="F4566">
        <v>4</v>
      </c>
      <c r="G4566" t="s">
        <v>7012</v>
      </c>
      <c r="H4566" t="s">
        <v>7597</v>
      </c>
      <c r="I4566" t="s">
        <v>5980</v>
      </c>
      <c r="J4566" t="s">
        <v>5981</v>
      </c>
      <c r="K4566" t="s">
        <v>5975</v>
      </c>
      <c r="L4566" t="s">
        <v>5976</v>
      </c>
      <c r="M4566" t="s">
        <v>5982</v>
      </c>
      <c r="N4566" t="s">
        <v>3762</v>
      </c>
      <c r="O4566" t="s">
        <v>7917</v>
      </c>
      <c r="P4566">
        <v>0.15</v>
      </c>
      <c r="Q4566">
        <v>210</v>
      </c>
      <c r="R4566">
        <v>-30</v>
      </c>
      <c r="S4566">
        <v>240</v>
      </c>
      <c r="T4566">
        <v>-0.14285714285714299</v>
      </c>
      <c r="U4566" t="s">
        <v>7895</v>
      </c>
      <c r="V4566" t="s">
        <v>57</v>
      </c>
      <c r="W4566" t="s">
        <v>70</v>
      </c>
    </row>
    <row r="4567" spans="1:23" x14ac:dyDescent="0.3">
      <c r="A4567" t="s">
        <v>3928</v>
      </c>
      <c r="B4567" s="4">
        <v>41508</v>
      </c>
      <c r="C4567" t="s">
        <v>7900</v>
      </c>
      <c r="D4567">
        <v>2013</v>
      </c>
      <c r="E4567" s="4">
        <v>41512</v>
      </c>
      <c r="F4567">
        <v>4</v>
      </c>
      <c r="G4567" t="s">
        <v>7388</v>
      </c>
      <c r="H4567" t="s">
        <v>6934</v>
      </c>
      <c r="I4567" t="s">
        <v>5980</v>
      </c>
      <c r="J4567" t="s">
        <v>5981</v>
      </c>
      <c r="K4567" t="s">
        <v>5975</v>
      </c>
      <c r="L4567" t="s">
        <v>5976</v>
      </c>
      <c r="M4567" t="s">
        <v>6315</v>
      </c>
      <c r="N4567" t="s">
        <v>143</v>
      </c>
      <c r="O4567" t="s">
        <v>7917</v>
      </c>
      <c r="P4567">
        <v>0.15</v>
      </c>
      <c r="Q4567">
        <v>496</v>
      </c>
      <c r="R4567">
        <v>175</v>
      </c>
      <c r="S4567">
        <v>321</v>
      </c>
      <c r="T4567">
        <v>0.35282258064516098</v>
      </c>
      <c r="U4567" t="s">
        <v>7892</v>
      </c>
      <c r="V4567" t="s">
        <v>57</v>
      </c>
      <c r="W4567" t="s">
        <v>70</v>
      </c>
    </row>
    <row r="4568" spans="1:23" x14ac:dyDescent="0.3">
      <c r="A4568" t="s">
        <v>4010</v>
      </c>
      <c r="B4568" s="4">
        <v>41522</v>
      </c>
      <c r="C4568" t="s">
        <v>7901</v>
      </c>
      <c r="D4568">
        <v>2013</v>
      </c>
      <c r="E4568" s="4">
        <v>41527</v>
      </c>
      <c r="F4568">
        <v>5</v>
      </c>
      <c r="G4568" t="s">
        <v>6940</v>
      </c>
      <c r="H4568" t="s">
        <v>6249</v>
      </c>
      <c r="I4568" t="s">
        <v>5980</v>
      </c>
      <c r="J4568" t="s">
        <v>5981</v>
      </c>
      <c r="K4568" t="s">
        <v>5975</v>
      </c>
      <c r="L4568" t="s">
        <v>5976</v>
      </c>
      <c r="M4568" t="s">
        <v>6250</v>
      </c>
      <c r="N4568" t="s">
        <v>1153</v>
      </c>
      <c r="O4568" t="s">
        <v>7917</v>
      </c>
      <c r="P4568">
        <v>0.15</v>
      </c>
      <c r="Q4568">
        <v>721</v>
      </c>
      <c r="R4568">
        <v>34</v>
      </c>
      <c r="S4568">
        <v>687</v>
      </c>
      <c r="T4568">
        <v>4.7156726768377302E-2</v>
      </c>
      <c r="U4568" t="s">
        <v>7899</v>
      </c>
      <c r="V4568" t="s">
        <v>57</v>
      </c>
      <c r="W4568" t="s">
        <v>70</v>
      </c>
    </row>
    <row r="4569" spans="1:23" x14ac:dyDescent="0.3">
      <c r="A4569" t="s">
        <v>4086</v>
      </c>
      <c r="B4569" s="4">
        <v>41537</v>
      </c>
      <c r="C4569" t="s">
        <v>7901</v>
      </c>
      <c r="D4569">
        <v>2013</v>
      </c>
      <c r="E4569" s="4">
        <v>41541</v>
      </c>
      <c r="F4569">
        <v>4</v>
      </c>
      <c r="G4569" t="s">
        <v>7648</v>
      </c>
      <c r="H4569" t="s">
        <v>7492</v>
      </c>
      <c r="I4569" t="s">
        <v>5980</v>
      </c>
      <c r="J4569" t="s">
        <v>5981</v>
      </c>
      <c r="K4569" t="s">
        <v>5970</v>
      </c>
      <c r="L4569" t="s">
        <v>5971</v>
      </c>
      <c r="M4569" t="s">
        <v>6094</v>
      </c>
      <c r="N4569" t="s">
        <v>4087</v>
      </c>
      <c r="O4569" t="s">
        <v>7917</v>
      </c>
      <c r="P4569">
        <v>0.15</v>
      </c>
      <c r="Q4569">
        <v>331</v>
      </c>
      <c r="R4569">
        <v>27</v>
      </c>
      <c r="S4569">
        <v>304</v>
      </c>
      <c r="T4569">
        <v>8.1570996978852006E-2</v>
      </c>
      <c r="U4569" t="s">
        <v>7891</v>
      </c>
      <c r="V4569" t="s">
        <v>57</v>
      </c>
      <c r="W4569" t="s">
        <v>70</v>
      </c>
    </row>
    <row r="4570" spans="1:23" x14ac:dyDescent="0.3">
      <c r="A4570" t="s">
        <v>4204</v>
      </c>
      <c r="B4570" s="4">
        <v>41576</v>
      </c>
      <c r="C4570" t="s">
        <v>7903</v>
      </c>
      <c r="D4570">
        <v>2013</v>
      </c>
      <c r="E4570" s="4">
        <v>41578</v>
      </c>
      <c r="F4570">
        <v>2</v>
      </c>
      <c r="G4570" t="s">
        <v>6253</v>
      </c>
      <c r="H4570" t="s">
        <v>7447</v>
      </c>
      <c r="I4570" t="s">
        <v>5980</v>
      </c>
      <c r="J4570" t="s">
        <v>5981</v>
      </c>
      <c r="K4570" t="s">
        <v>5985</v>
      </c>
      <c r="L4570" t="s">
        <v>5971</v>
      </c>
      <c r="M4570" t="s">
        <v>5982</v>
      </c>
      <c r="N4570" t="s">
        <v>4205</v>
      </c>
      <c r="O4570" t="s">
        <v>7917</v>
      </c>
      <c r="P4570">
        <v>0.15</v>
      </c>
      <c r="Q4570">
        <v>355</v>
      </c>
      <c r="R4570">
        <v>63</v>
      </c>
      <c r="S4570">
        <v>292</v>
      </c>
      <c r="T4570">
        <v>0.17746478873239399</v>
      </c>
      <c r="U4570" t="s">
        <v>7891</v>
      </c>
      <c r="V4570" t="s">
        <v>57</v>
      </c>
      <c r="W4570" t="s">
        <v>70</v>
      </c>
    </row>
    <row r="4571" spans="1:23" x14ac:dyDescent="0.3">
      <c r="A4571" t="s">
        <v>4279</v>
      </c>
      <c r="B4571" s="4">
        <v>41592</v>
      </c>
      <c r="C4571" t="s">
        <v>7904</v>
      </c>
      <c r="D4571">
        <v>2013</v>
      </c>
      <c r="E4571" s="4">
        <v>41595</v>
      </c>
      <c r="F4571">
        <v>3</v>
      </c>
      <c r="G4571" t="s">
        <v>7017</v>
      </c>
      <c r="H4571" t="s">
        <v>6403</v>
      </c>
      <c r="I4571" t="s">
        <v>5980</v>
      </c>
      <c r="J4571" t="s">
        <v>5981</v>
      </c>
      <c r="K4571" t="s">
        <v>5975</v>
      </c>
      <c r="L4571" t="s">
        <v>5988</v>
      </c>
      <c r="M4571" t="s">
        <v>6094</v>
      </c>
      <c r="N4571" t="s">
        <v>335</v>
      </c>
      <c r="O4571" t="s">
        <v>7917</v>
      </c>
      <c r="P4571">
        <v>0.15</v>
      </c>
      <c r="Q4571">
        <v>428</v>
      </c>
      <c r="R4571">
        <v>10</v>
      </c>
      <c r="S4571">
        <v>418</v>
      </c>
      <c r="T4571">
        <v>2.33644859813084E-2</v>
      </c>
      <c r="U4571" t="s">
        <v>7891</v>
      </c>
      <c r="V4571" t="s">
        <v>57</v>
      </c>
      <c r="W4571" t="s">
        <v>70</v>
      </c>
    </row>
    <row r="4572" spans="1:23" x14ac:dyDescent="0.3">
      <c r="A4572" t="s">
        <v>4288</v>
      </c>
      <c r="B4572" s="4">
        <v>41594</v>
      </c>
      <c r="C4572" t="s">
        <v>7904</v>
      </c>
      <c r="D4572">
        <v>2013</v>
      </c>
      <c r="E4572" s="4">
        <v>41597</v>
      </c>
      <c r="F4572">
        <v>3</v>
      </c>
      <c r="G4572" t="s">
        <v>6119</v>
      </c>
      <c r="H4572" t="s">
        <v>6689</v>
      </c>
      <c r="I4572" t="s">
        <v>5980</v>
      </c>
      <c r="J4572" t="s">
        <v>5981</v>
      </c>
      <c r="K4572" t="s">
        <v>5985</v>
      </c>
      <c r="L4572" t="s">
        <v>5988</v>
      </c>
      <c r="M4572" t="s">
        <v>6690</v>
      </c>
      <c r="N4572" t="s">
        <v>480</v>
      </c>
      <c r="O4572" t="s">
        <v>7917</v>
      </c>
      <c r="P4572">
        <v>0.15</v>
      </c>
      <c r="Q4572">
        <v>194</v>
      </c>
      <c r="R4572">
        <v>14</v>
      </c>
      <c r="S4572">
        <v>180</v>
      </c>
      <c r="T4572">
        <v>7.2164948453608199E-2</v>
      </c>
      <c r="U4572" t="s">
        <v>7891</v>
      </c>
      <c r="V4572" t="s">
        <v>57</v>
      </c>
      <c r="W4572" t="s">
        <v>70</v>
      </c>
    </row>
    <row r="4573" spans="1:23" x14ac:dyDescent="0.3">
      <c r="A4573" t="s">
        <v>4307</v>
      </c>
      <c r="B4573" s="4">
        <v>41597</v>
      </c>
      <c r="C4573" t="s">
        <v>7904</v>
      </c>
      <c r="D4573">
        <v>2013</v>
      </c>
      <c r="E4573" s="4">
        <v>41604</v>
      </c>
      <c r="F4573">
        <v>7</v>
      </c>
      <c r="G4573" t="s">
        <v>6939</v>
      </c>
      <c r="H4573" t="s">
        <v>7679</v>
      </c>
      <c r="I4573" t="s">
        <v>5980</v>
      </c>
      <c r="J4573" t="s">
        <v>5981</v>
      </c>
      <c r="K4573" t="s">
        <v>5985</v>
      </c>
      <c r="L4573" t="s">
        <v>5976</v>
      </c>
      <c r="M4573" t="s">
        <v>6373</v>
      </c>
      <c r="N4573" t="s">
        <v>2425</v>
      </c>
      <c r="O4573" t="s">
        <v>7917</v>
      </c>
      <c r="P4573">
        <v>0.15</v>
      </c>
      <c r="Q4573">
        <v>469</v>
      </c>
      <c r="R4573">
        <v>182</v>
      </c>
      <c r="S4573">
        <v>287</v>
      </c>
      <c r="T4573">
        <v>0.38805970149253699</v>
      </c>
      <c r="U4573" t="s">
        <v>7892</v>
      </c>
      <c r="V4573" t="s">
        <v>57</v>
      </c>
      <c r="W4573" t="s">
        <v>70</v>
      </c>
    </row>
    <row r="4574" spans="1:23" x14ac:dyDescent="0.3">
      <c r="A4574" t="s">
        <v>4369</v>
      </c>
      <c r="B4574" s="4">
        <v>41611</v>
      </c>
      <c r="C4574" t="s">
        <v>7906</v>
      </c>
      <c r="D4574">
        <v>2013</v>
      </c>
      <c r="E4574" s="4">
        <v>41615</v>
      </c>
      <c r="F4574">
        <v>4</v>
      </c>
      <c r="G4574" t="s">
        <v>6079</v>
      </c>
      <c r="H4574" t="s">
        <v>7689</v>
      </c>
      <c r="I4574" t="s">
        <v>5980</v>
      </c>
      <c r="J4574" t="s">
        <v>5981</v>
      </c>
      <c r="K4574" t="s">
        <v>5985</v>
      </c>
      <c r="L4574" t="s">
        <v>5971</v>
      </c>
      <c r="M4574" t="s">
        <v>6103</v>
      </c>
      <c r="N4574" t="s">
        <v>400</v>
      </c>
      <c r="O4574" t="s">
        <v>7917</v>
      </c>
      <c r="P4574">
        <v>0.15</v>
      </c>
      <c r="Q4574">
        <v>249</v>
      </c>
      <c r="R4574">
        <v>79</v>
      </c>
      <c r="S4574">
        <v>170</v>
      </c>
      <c r="T4574">
        <v>0.317269076305221</v>
      </c>
      <c r="U4574" t="s">
        <v>7892</v>
      </c>
      <c r="V4574" t="s">
        <v>57</v>
      </c>
      <c r="W4574" t="s">
        <v>70</v>
      </c>
    </row>
    <row r="4575" spans="1:23" x14ac:dyDescent="0.3">
      <c r="A4575" t="s">
        <v>4473</v>
      </c>
      <c r="B4575" s="4">
        <v>41632</v>
      </c>
      <c r="C4575" t="s">
        <v>7906</v>
      </c>
      <c r="D4575">
        <v>2013</v>
      </c>
      <c r="E4575" s="4">
        <v>41637</v>
      </c>
      <c r="F4575">
        <v>5</v>
      </c>
      <c r="G4575" t="s">
        <v>7291</v>
      </c>
      <c r="H4575" t="s">
        <v>6393</v>
      </c>
      <c r="I4575" t="s">
        <v>5980</v>
      </c>
      <c r="J4575" t="s">
        <v>5981</v>
      </c>
      <c r="K4575" t="s">
        <v>5975</v>
      </c>
      <c r="L4575" t="s">
        <v>5976</v>
      </c>
      <c r="M4575" t="s">
        <v>5982</v>
      </c>
      <c r="N4575" t="s">
        <v>1195</v>
      </c>
      <c r="O4575" t="s">
        <v>7917</v>
      </c>
      <c r="P4575">
        <v>0.15</v>
      </c>
      <c r="Q4575">
        <v>62</v>
      </c>
      <c r="R4575">
        <v>20</v>
      </c>
      <c r="S4575">
        <v>42</v>
      </c>
      <c r="T4575">
        <v>0.32258064516128998</v>
      </c>
      <c r="U4575" t="s">
        <v>7890</v>
      </c>
      <c r="V4575" t="s">
        <v>57</v>
      </c>
      <c r="W4575" t="s">
        <v>70</v>
      </c>
    </row>
    <row r="4576" spans="1:23" x14ac:dyDescent="0.3">
      <c r="A4576" t="s">
        <v>4475</v>
      </c>
      <c r="B4576" s="4">
        <v>41632</v>
      </c>
      <c r="C4576" t="s">
        <v>7906</v>
      </c>
      <c r="D4576">
        <v>2013</v>
      </c>
      <c r="E4576" s="4">
        <v>41637</v>
      </c>
      <c r="F4576">
        <v>5</v>
      </c>
      <c r="G4576" t="s">
        <v>7382</v>
      </c>
      <c r="H4576" t="s">
        <v>6393</v>
      </c>
      <c r="I4576" t="s">
        <v>5980</v>
      </c>
      <c r="J4576" t="s">
        <v>5981</v>
      </c>
      <c r="K4576" t="s">
        <v>5985</v>
      </c>
      <c r="L4576" t="s">
        <v>5976</v>
      </c>
      <c r="M4576" t="s">
        <v>5982</v>
      </c>
      <c r="N4576" t="s">
        <v>1471</v>
      </c>
      <c r="O4576" t="s">
        <v>7917</v>
      </c>
      <c r="P4576">
        <v>0.15</v>
      </c>
      <c r="Q4576">
        <v>263</v>
      </c>
      <c r="R4576">
        <v>-28</v>
      </c>
      <c r="S4576">
        <v>291</v>
      </c>
      <c r="T4576">
        <v>-0.106463878326996</v>
      </c>
      <c r="U4576" t="s">
        <v>7895</v>
      </c>
      <c r="V4576" t="s">
        <v>57</v>
      </c>
      <c r="W4576" t="s">
        <v>70</v>
      </c>
    </row>
    <row r="4577" spans="1:23" x14ac:dyDescent="0.3">
      <c r="A4577" t="s">
        <v>3189</v>
      </c>
      <c r="B4577" s="4">
        <v>41291</v>
      </c>
      <c r="C4577" t="s">
        <v>7888</v>
      </c>
      <c r="D4577">
        <v>2013</v>
      </c>
      <c r="E4577" s="4">
        <v>41297</v>
      </c>
      <c r="F4577">
        <v>6</v>
      </c>
      <c r="G4577" t="s">
        <v>6016</v>
      </c>
      <c r="H4577" t="s">
        <v>5993</v>
      </c>
      <c r="I4577" t="s">
        <v>5980</v>
      </c>
      <c r="J4577" t="s">
        <v>5981</v>
      </c>
      <c r="K4577" t="s">
        <v>5975</v>
      </c>
      <c r="L4577" t="s">
        <v>5976</v>
      </c>
      <c r="M4577" t="s">
        <v>5994</v>
      </c>
      <c r="N4577" t="s">
        <v>2220</v>
      </c>
      <c r="O4577" t="s">
        <v>7920</v>
      </c>
      <c r="P4577">
        <v>0.6</v>
      </c>
      <c r="Q4577">
        <v>37</v>
      </c>
      <c r="R4577">
        <v>-53</v>
      </c>
      <c r="S4577">
        <v>90</v>
      </c>
      <c r="T4577">
        <v>-1.43243243243243</v>
      </c>
      <c r="U4577" t="s">
        <v>7891</v>
      </c>
      <c r="V4577" t="s">
        <v>10</v>
      </c>
      <c r="W4577" t="s">
        <v>22</v>
      </c>
    </row>
    <row r="4578" spans="1:23" x14ac:dyDescent="0.3">
      <c r="A4578" t="s">
        <v>3492</v>
      </c>
      <c r="B4578" s="4">
        <v>41403</v>
      </c>
      <c r="C4578" t="s">
        <v>7896</v>
      </c>
      <c r="D4578">
        <v>2013</v>
      </c>
      <c r="E4578" s="4">
        <v>41403</v>
      </c>
      <c r="F4578">
        <v>0</v>
      </c>
      <c r="G4578" t="s">
        <v>6198</v>
      </c>
      <c r="H4578" t="s">
        <v>6589</v>
      </c>
      <c r="I4578" t="s">
        <v>5980</v>
      </c>
      <c r="J4578" t="s">
        <v>5981</v>
      </c>
      <c r="K4578" t="s">
        <v>5985</v>
      </c>
      <c r="L4578" t="s">
        <v>6007</v>
      </c>
      <c r="M4578" t="s">
        <v>6044</v>
      </c>
      <c r="N4578" t="s">
        <v>3493</v>
      </c>
      <c r="O4578" t="s">
        <v>7918</v>
      </c>
      <c r="P4578">
        <v>0.35</v>
      </c>
      <c r="Q4578">
        <v>176</v>
      </c>
      <c r="R4578">
        <v>8</v>
      </c>
      <c r="S4578">
        <v>168</v>
      </c>
      <c r="T4578">
        <v>4.5454545454545497E-2</v>
      </c>
      <c r="U4578" t="s">
        <v>7890</v>
      </c>
      <c r="V4578" t="s">
        <v>14</v>
      </c>
      <c r="W4578" t="s">
        <v>40</v>
      </c>
    </row>
    <row r="4579" spans="1:23" x14ac:dyDescent="0.3">
      <c r="A4579" t="s">
        <v>3509</v>
      </c>
      <c r="B4579" s="4">
        <v>41409</v>
      </c>
      <c r="C4579" t="s">
        <v>7896</v>
      </c>
      <c r="D4579">
        <v>2013</v>
      </c>
      <c r="E4579" s="4">
        <v>41415</v>
      </c>
      <c r="F4579">
        <v>6</v>
      </c>
      <c r="G4579" t="s">
        <v>7010</v>
      </c>
      <c r="H4579" t="s">
        <v>5993</v>
      </c>
      <c r="I4579" t="s">
        <v>5980</v>
      </c>
      <c r="J4579" t="s">
        <v>5981</v>
      </c>
      <c r="K4579" t="s">
        <v>5970</v>
      </c>
      <c r="L4579" t="s">
        <v>5976</v>
      </c>
      <c r="M4579" t="s">
        <v>5994</v>
      </c>
      <c r="N4579" t="s">
        <v>1726</v>
      </c>
      <c r="O4579" t="s">
        <v>7919</v>
      </c>
      <c r="P4579">
        <v>0.65</v>
      </c>
      <c r="Q4579">
        <v>146</v>
      </c>
      <c r="R4579">
        <v>-167</v>
      </c>
      <c r="S4579">
        <v>313</v>
      </c>
      <c r="T4579">
        <v>-1.1438356164383601</v>
      </c>
      <c r="U4579" t="s">
        <v>7891</v>
      </c>
      <c r="V4579" t="s">
        <v>57</v>
      </c>
      <c r="W4579" t="s">
        <v>70</v>
      </c>
    </row>
    <row r="4580" spans="1:23" x14ac:dyDescent="0.3">
      <c r="A4580" t="s">
        <v>3515</v>
      </c>
      <c r="B4580" s="4">
        <v>41410</v>
      </c>
      <c r="C4580" t="s">
        <v>7896</v>
      </c>
      <c r="D4580">
        <v>2013</v>
      </c>
      <c r="E4580" s="4">
        <v>41416</v>
      </c>
      <c r="F4580">
        <v>6</v>
      </c>
      <c r="G4580" t="s">
        <v>6440</v>
      </c>
      <c r="H4580" t="s">
        <v>7199</v>
      </c>
      <c r="I4580" t="s">
        <v>5980</v>
      </c>
      <c r="J4580" t="s">
        <v>5981</v>
      </c>
      <c r="K4580" t="s">
        <v>5985</v>
      </c>
      <c r="L4580" t="s">
        <v>5976</v>
      </c>
      <c r="M4580" t="s">
        <v>6044</v>
      </c>
      <c r="N4580" t="s">
        <v>2962</v>
      </c>
      <c r="O4580" t="s">
        <v>7918</v>
      </c>
      <c r="P4580">
        <v>0.35</v>
      </c>
      <c r="Q4580">
        <v>1031</v>
      </c>
      <c r="R4580">
        <v>-317</v>
      </c>
      <c r="S4580">
        <v>1348</v>
      </c>
      <c r="T4580">
        <v>-0.30746847720659598</v>
      </c>
      <c r="U4580" t="s">
        <v>7891</v>
      </c>
      <c r="V4580" t="s">
        <v>14</v>
      </c>
      <c r="W4580" t="s">
        <v>40</v>
      </c>
    </row>
    <row r="4581" spans="1:23" x14ac:dyDescent="0.3">
      <c r="A4581" t="s">
        <v>3605</v>
      </c>
      <c r="B4581" s="4">
        <v>41433</v>
      </c>
      <c r="C4581" t="s">
        <v>7898</v>
      </c>
      <c r="D4581">
        <v>2013</v>
      </c>
      <c r="E4581" s="4">
        <v>41434</v>
      </c>
      <c r="F4581">
        <v>1</v>
      </c>
      <c r="G4581" t="s">
        <v>6758</v>
      </c>
      <c r="H4581" t="s">
        <v>6122</v>
      </c>
      <c r="I4581" t="s">
        <v>5980</v>
      </c>
      <c r="J4581" t="s">
        <v>5981</v>
      </c>
      <c r="K4581" t="s">
        <v>5975</v>
      </c>
      <c r="L4581" t="s">
        <v>5988</v>
      </c>
      <c r="M4581" t="s">
        <v>5991</v>
      </c>
      <c r="N4581" t="s">
        <v>3606</v>
      </c>
      <c r="O4581" t="s">
        <v>7918</v>
      </c>
      <c r="P4581">
        <v>0.35</v>
      </c>
      <c r="Q4581">
        <v>1096</v>
      </c>
      <c r="R4581">
        <v>-422</v>
      </c>
      <c r="S4581">
        <v>1518</v>
      </c>
      <c r="T4581">
        <v>-0.38503649635036502</v>
      </c>
      <c r="U4581" t="s">
        <v>7899</v>
      </c>
      <c r="V4581" t="s">
        <v>14</v>
      </c>
      <c r="W4581" t="s">
        <v>40</v>
      </c>
    </row>
    <row r="4582" spans="1:23" x14ac:dyDescent="0.3">
      <c r="A4582" t="s">
        <v>3670</v>
      </c>
      <c r="B4582" s="4">
        <v>41444</v>
      </c>
      <c r="C4582" t="s">
        <v>7898</v>
      </c>
      <c r="D4582">
        <v>2013</v>
      </c>
      <c r="E4582" s="4">
        <v>41447</v>
      </c>
      <c r="F4582">
        <v>3</v>
      </c>
      <c r="G4582" t="s">
        <v>7347</v>
      </c>
      <c r="H4582" t="s">
        <v>5993</v>
      </c>
      <c r="I4582" t="s">
        <v>5980</v>
      </c>
      <c r="J4582" t="s">
        <v>5981</v>
      </c>
      <c r="K4582" t="s">
        <v>5985</v>
      </c>
      <c r="L4582" t="s">
        <v>5971</v>
      </c>
      <c r="M4582" t="s">
        <v>5994</v>
      </c>
      <c r="N4582" t="s">
        <v>1663</v>
      </c>
      <c r="O4582" t="s">
        <v>7919</v>
      </c>
      <c r="P4582">
        <v>0.65</v>
      </c>
      <c r="Q4582">
        <v>592</v>
      </c>
      <c r="R4582">
        <v>-643</v>
      </c>
      <c r="S4582">
        <v>1235</v>
      </c>
      <c r="T4582">
        <v>-1.08614864864865</v>
      </c>
      <c r="U4582" t="s">
        <v>7908</v>
      </c>
      <c r="V4582" t="s">
        <v>57</v>
      </c>
      <c r="W4582" t="s">
        <v>79</v>
      </c>
    </row>
    <row r="4583" spans="1:23" x14ac:dyDescent="0.3">
      <c r="A4583" t="s">
        <v>3894</v>
      </c>
      <c r="B4583" s="4">
        <v>41501</v>
      </c>
      <c r="C4583" t="s">
        <v>7900</v>
      </c>
      <c r="D4583">
        <v>2013</v>
      </c>
      <c r="E4583" s="4">
        <v>41505</v>
      </c>
      <c r="F4583">
        <v>4</v>
      </c>
      <c r="G4583" t="s">
        <v>7623</v>
      </c>
      <c r="H4583" t="s">
        <v>5993</v>
      </c>
      <c r="I4583" t="s">
        <v>5980</v>
      </c>
      <c r="J4583" t="s">
        <v>5981</v>
      </c>
      <c r="K4583" t="s">
        <v>5975</v>
      </c>
      <c r="L4583" t="s">
        <v>5976</v>
      </c>
      <c r="M4583" t="s">
        <v>5994</v>
      </c>
      <c r="N4583" t="s">
        <v>1407</v>
      </c>
      <c r="O4583" t="s">
        <v>7920</v>
      </c>
      <c r="P4583">
        <v>0.6</v>
      </c>
      <c r="Q4583">
        <v>195</v>
      </c>
      <c r="R4583">
        <v>-190</v>
      </c>
      <c r="S4583">
        <v>385</v>
      </c>
      <c r="T4583">
        <v>-0.97435897435897401</v>
      </c>
      <c r="U4583" t="s">
        <v>7897</v>
      </c>
      <c r="V4583" t="s">
        <v>14</v>
      </c>
      <c r="W4583" t="s">
        <v>36</v>
      </c>
    </row>
    <row r="4584" spans="1:23" x14ac:dyDescent="0.3">
      <c r="A4584" t="s">
        <v>3904</v>
      </c>
      <c r="B4584" s="4">
        <v>41502</v>
      </c>
      <c r="C4584" t="s">
        <v>7900</v>
      </c>
      <c r="D4584">
        <v>2013</v>
      </c>
      <c r="E4584" s="4">
        <v>41507</v>
      </c>
      <c r="F4584">
        <v>5</v>
      </c>
      <c r="G4584" t="s">
        <v>7614</v>
      </c>
      <c r="H4584" t="s">
        <v>6418</v>
      </c>
      <c r="I4584" t="s">
        <v>5980</v>
      </c>
      <c r="J4584" t="s">
        <v>5981</v>
      </c>
      <c r="K4584" t="s">
        <v>5975</v>
      </c>
      <c r="L4584" t="s">
        <v>5976</v>
      </c>
      <c r="M4584" t="s">
        <v>6044</v>
      </c>
      <c r="N4584" t="s">
        <v>1450</v>
      </c>
      <c r="O4584" t="s">
        <v>7918</v>
      </c>
      <c r="P4584">
        <v>0.35</v>
      </c>
      <c r="Q4584">
        <v>1184</v>
      </c>
      <c r="R4584">
        <v>-182</v>
      </c>
      <c r="S4584">
        <v>1366</v>
      </c>
      <c r="T4584">
        <v>-0.15371621621621601</v>
      </c>
      <c r="U4584" t="s">
        <v>7910</v>
      </c>
      <c r="V4584" t="s">
        <v>14</v>
      </c>
      <c r="W4584" t="s">
        <v>40</v>
      </c>
    </row>
    <row r="4585" spans="1:23" x14ac:dyDescent="0.3">
      <c r="A4585" t="s">
        <v>3916</v>
      </c>
      <c r="B4585" s="4">
        <v>41506</v>
      </c>
      <c r="C4585" t="s">
        <v>7900</v>
      </c>
      <c r="D4585">
        <v>2013</v>
      </c>
      <c r="E4585" s="4">
        <v>41513</v>
      </c>
      <c r="F4585">
        <v>7</v>
      </c>
      <c r="G4585" t="s">
        <v>7018</v>
      </c>
      <c r="H4585" t="s">
        <v>7344</v>
      </c>
      <c r="I4585" t="s">
        <v>5980</v>
      </c>
      <c r="J4585" t="s">
        <v>5981</v>
      </c>
      <c r="K4585" t="s">
        <v>5970</v>
      </c>
      <c r="L4585" t="s">
        <v>5976</v>
      </c>
      <c r="M4585" t="s">
        <v>6315</v>
      </c>
      <c r="N4585" t="s">
        <v>3919</v>
      </c>
      <c r="O4585" t="s">
        <v>7919</v>
      </c>
      <c r="P4585">
        <v>0.65</v>
      </c>
      <c r="Q4585">
        <v>249</v>
      </c>
      <c r="R4585">
        <v>-434</v>
      </c>
      <c r="S4585">
        <v>683</v>
      </c>
      <c r="T4585">
        <v>-1.7429718875502</v>
      </c>
      <c r="U4585" t="s">
        <v>7895</v>
      </c>
      <c r="V4585" t="s">
        <v>57</v>
      </c>
      <c r="W4585" t="s">
        <v>79</v>
      </c>
    </row>
    <row r="4586" spans="1:23" x14ac:dyDescent="0.3">
      <c r="A4586" t="s">
        <v>4079</v>
      </c>
      <c r="B4586" s="4">
        <v>41537</v>
      </c>
      <c r="C4586" t="s">
        <v>7901</v>
      </c>
      <c r="D4586">
        <v>2013</v>
      </c>
      <c r="E4586" s="4">
        <v>41540</v>
      </c>
      <c r="F4586">
        <v>3</v>
      </c>
      <c r="G4586" t="s">
        <v>7186</v>
      </c>
      <c r="H4586" t="s">
        <v>5993</v>
      </c>
      <c r="I4586" t="s">
        <v>5980</v>
      </c>
      <c r="J4586" t="s">
        <v>5981</v>
      </c>
      <c r="K4586" t="s">
        <v>5975</v>
      </c>
      <c r="L4586" t="s">
        <v>5988</v>
      </c>
      <c r="M4586" t="s">
        <v>5994</v>
      </c>
      <c r="N4586" t="s">
        <v>4080</v>
      </c>
      <c r="O4586" t="s">
        <v>7920</v>
      </c>
      <c r="P4586">
        <v>0.6</v>
      </c>
      <c r="Q4586">
        <v>49</v>
      </c>
      <c r="R4586">
        <v>-20</v>
      </c>
      <c r="S4586">
        <v>69</v>
      </c>
      <c r="T4586">
        <v>-0.40816326530612201</v>
      </c>
      <c r="U4586" t="s">
        <v>7891</v>
      </c>
      <c r="V4586" t="s">
        <v>10</v>
      </c>
      <c r="W4586" t="s">
        <v>73</v>
      </c>
    </row>
    <row r="4587" spans="1:23" x14ac:dyDescent="0.3">
      <c r="A4587" t="s">
        <v>4079</v>
      </c>
      <c r="B4587" s="4">
        <v>41537</v>
      </c>
      <c r="C4587" t="s">
        <v>7901</v>
      </c>
      <c r="D4587">
        <v>2013</v>
      </c>
      <c r="E4587" s="4">
        <v>41540</v>
      </c>
      <c r="F4587">
        <v>3</v>
      </c>
      <c r="G4587" t="s">
        <v>7186</v>
      </c>
      <c r="H4587" t="s">
        <v>5993</v>
      </c>
      <c r="I4587" t="s">
        <v>5980</v>
      </c>
      <c r="J4587" t="s">
        <v>5981</v>
      </c>
      <c r="K4587" t="s">
        <v>5975</v>
      </c>
      <c r="L4587" t="s">
        <v>5988</v>
      </c>
      <c r="M4587" t="s">
        <v>5994</v>
      </c>
      <c r="N4587" t="s">
        <v>4082</v>
      </c>
      <c r="O4587" t="s">
        <v>7919</v>
      </c>
      <c r="P4587">
        <v>0.65</v>
      </c>
      <c r="Q4587">
        <v>678</v>
      </c>
      <c r="R4587">
        <v>-813</v>
      </c>
      <c r="S4587">
        <v>1491</v>
      </c>
      <c r="T4587">
        <v>-1.19911504424779</v>
      </c>
      <c r="U4587" t="s">
        <v>7891</v>
      </c>
      <c r="V4587" t="s">
        <v>57</v>
      </c>
      <c r="W4587" t="s">
        <v>70</v>
      </c>
    </row>
    <row r="4588" spans="1:23" x14ac:dyDescent="0.3">
      <c r="A4588" t="s">
        <v>4107</v>
      </c>
      <c r="B4588" s="4">
        <v>41541</v>
      </c>
      <c r="C4588" t="s">
        <v>7901</v>
      </c>
      <c r="D4588">
        <v>2013</v>
      </c>
      <c r="E4588" s="4">
        <v>41547</v>
      </c>
      <c r="F4588">
        <v>6</v>
      </c>
      <c r="G4588" t="s">
        <v>7016</v>
      </c>
      <c r="H4588" t="s">
        <v>7344</v>
      </c>
      <c r="I4588" t="s">
        <v>5980</v>
      </c>
      <c r="J4588" t="s">
        <v>5981</v>
      </c>
      <c r="K4588" t="s">
        <v>5975</v>
      </c>
      <c r="L4588" t="s">
        <v>5976</v>
      </c>
      <c r="M4588" t="s">
        <v>6315</v>
      </c>
      <c r="N4588" t="s">
        <v>1402</v>
      </c>
      <c r="O4588" t="s">
        <v>7920</v>
      </c>
      <c r="P4588">
        <v>0.6</v>
      </c>
      <c r="Q4588">
        <v>50</v>
      </c>
      <c r="R4588">
        <v>-25</v>
      </c>
      <c r="S4588">
        <v>75</v>
      </c>
      <c r="T4588">
        <v>-0.5</v>
      </c>
      <c r="U4588" t="s">
        <v>7895</v>
      </c>
      <c r="V4588" t="s">
        <v>10</v>
      </c>
      <c r="W4588" t="s">
        <v>22</v>
      </c>
    </row>
    <row r="4589" spans="1:23" x14ac:dyDescent="0.3">
      <c r="A4589" t="s">
        <v>4139</v>
      </c>
      <c r="B4589" s="4">
        <v>41545</v>
      </c>
      <c r="C4589" t="s">
        <v>7901</v>
      </c>
      <c r="D4589">
        <v>2013</v>
      </c>
      <c r="E4589" s="4">
        <v>41551</v>
      </c>
      <c r="F4589">
        <v>6</v>
      </c>
      <c r="G4589" t="s">
        <v>7509</v>
      </c>
      <c r="H4589" t="s">
        <v>6093</v>
      </c>
      <c r="I4589" t="s">
        <v>5980</v>
      </c>
      <c r="J4589" t="s">
        <v>5981</v>
      </c>
      <c r="K4589" t="s">
        <v>5975</v>
      </c>
      <c r="L4589" t="s">
        <v>5976</v>
      </c>
      <c r="M4589" t="s">
        <v>6094</v>
      </c>
      <c r="N4589" t="s">
        <v>2269</v>
      </c>
      <c r="O4589" t="s">
        <v>7920</v>
      </c>
      <c r="P4589">
        <v>0.6</v>
      </c>
      <c r="Q4589">
        <v>67</v>
      </c>
      <c r="R4589">
        <v>-77</v>
      </c>
      <c r="S4589">
        <v>144</v>
      </c>
      <c r="T4589">
        <v>-1.14925373134328</v>
      </c>
      <c r="U4589" t="s">
        <v>7891</v>
      </c>
      <c r="V4589" t="s">
        <v>14</v>
      </c>
      <c r="W4589" t="s">
        <v>36</v>
      </c>
    </row>
    <row r="4590" spans="1:23" x14ac:dyDescent="0.3">
      <c r="A4590" t="s">
        <v>4285</v>
      </c>
      <c r="B4590" s="4">
        <v>41593</v>
      </c>
      <c r="C4590" t="s">
        <v>7904</v>
      </c>
      <c r="D4590">
        <v>2013</v>
      </c>
      <c r="E4590" s="4">
        <v>41597</v>
      </c>
      <c r="F4590">
        <v>4</v>
      </c>
      <c r="G4590" t="s">
        <v>7271</v>
      </c>
      <c r="H4590" t="s">
        <v>7344</v>
      </c>
      <c r="I4590" t="s">
        <v>5980</v>
      </c>
      <c r="J4590" t="s">
        <v>5981</v>
      </c>
      <c r="K4590" t="s">
        <v>5975</v>
      </c>
      <c r="L4590" t="s">
        <v>5976</v>
      </c>
      <c r="M4590" t="s">
        <v>6315</v>
      </c>
      <c r="N4590" t="s">
        <v>891</v>
      </c>
      <c r="O4590" t="s">
        <v>7920</v>
      </c>
      <c r="P4590">
        <v>0.6</v>
      </c>
      <c r="Q4590">
        <v>96</v>
      </c>
      <c r="R4590">
        <v>-103</v>
      </c>
      <c r="S4590">
        <v>199</v>
      </c>
      <c r="T4590">
        <v>-1.0729166666666701</v>
      </c>
      <c r="U4590" t="s">
        <v>7891</v>
      </c>
      <c r="V4590" t="s">
        <v>14</v>
      </c>
      <c r="W4590" t="s">
        <v>36</v>
      </c>
    </row>
    <row r="4591" spans="1:23" x14ac:dyDescent="0.3">
      <c r="A4591" t="s">
        <v>4286</v>
      </c>
      <c r="B4591" s="4">
        <v>41593</v>
      </c>
      <c r="C4591" t="s">
        <v>7904</v>
      </c>
      <c r="D4591">
        <v>2013</v>
      </c>
      <c r="E4591" s="4">
        <v>41597</v>
      </c>
      <c r="F4591">
        <v>4</v>
      </c>
      <c r="G4591" t="s">
        <v>7411</v>
      </c>
      <c r="H4591" t="s">
        <v>6788</v>
      </c>
      <c r="I4591" t="s">
        <v>5980</v>
      </c>
      <c r="J4591" t="s">
        <v>5981</v>
      </c>
      <c r="K4591" t="s">
        <v>5985</v>
      </c>
      <c r="L4591" t="s">
        <v>5976</v>
      </c>
      <c r="M4591" t="s">
        <v>5994</v>
      </c>
      <c r="N4591" t="s">
        <v>4287</v>
      </c>
      <c r="O4591" t="s">
        <v>7918</v>
      </c>
      <c r="P4591">
        <v>0.35</v>
      </c>
      <c r="Q4591">
        <v>1291</v>
      </c>
      <c r="R4591">
        <v>-40</v>
      </c>
      <c r="S4591">
        <v>1331</v>
      </c>
      <c r="T4591">
        <v>-3.09837335398916E-2</v>
      </c>
      <c r="U4591" t="s">
        <v>7892</v>
      </c>
      <c r="V4591" t="s">
        <v>14</v>
      </c>
      <c r="W4591" t="s">
        <v>40</v>
      </c>
    </row>
    <row r="4592" spans="1:23" x14ac:dyDescent="0.3">
      <c r="A4592" t="s">
        <v>4404</v>
      </c>
      <c r="B4592" s="4">
        <v>41618</v>
      </c>
      <c r="C4592" t="s">
        <v>7906</v>
      </c>
      <c r="D4592">
        <v>2013</v>
      </c>
      <c r="E4592" s="4">
        <v>41623</v>
      </c>
      <c r="F4592">
        <v>5</v>
      </c>
      <c r="G4592" t="s">
        <v>7109</v>
      </c>
      <c r="H4592" t="s">
        <v>7096</v>
      </c>
      <c r="I4592" t="s">
        <v>5980</v>
      </c>
      <c r="J4592" t="s">
        <v>5981</v>
      </c>
      <c r="K4592" t="s">
        <v>5985</v>
      </c>
      <c r="L4592" t="s">
        <v>5976</v>
      </c>
      <c r="M4592" t="s">
        <v>6044</v>
      </c>
      <c r="N4592" t="s">
        <v>3724</v>
      </c>
      <c r="O4592" t="s">
        <v>7918</v>
      </c>
      <c r="P4592">
        <v>0.35</v>
      </c>
      <c r="Q4592">
        <v>1015</v>
      </c>
      <c r="R4592">
        <v>-500</v>
      </c>
      <c r="S4592">
        <v>1515</v>
      </c>
      <c r="T4592">
        <v>-0.49261083743842399</v>
      </c>
      <c r="U4592" t="s">
        <v>7891</v>
      </c>
      <c r="V4592" t="s">
        <v>14</v>
      </c>
      <c r="W4592" t="s">
        <v>40</v>
      </c>
    </row>
    <row r="4593" spans="1:23" x14ac:dyDescent="0.3">
      <c r="A4593" t="s">
        <v>4489</v>
      </c>
      <c r="B4593" s="4">
        <v>41634</v>
      </c>
      <c r="C4593" t="s">
        <v>7906</v>
      </c>
      <c r="D4593">
        <v>2013</v>
      </c>
      <c r="E4593" s="4">
        <v>41640</v>
      </c>
      <c r="F4593">
        <v>6</v>
      </c>
      <c r="G4593" t="s">
        <v>7193</v>
      </c>
      <c r="H4593" t="s">
        <v>7430</v>
      </c>
      <c r="I4593" t="s">
        <v>5980</v>
      </c>
      <c r="J4593" t="s">
        <v>5981</v>
      </c>
      <c r="K4593" t="s">
        <v>5970</v>
      </c>
      <c r="L4593" t="s">
        <v>5976</v>
      </c>
      <c r="M4593" t="s">
        <v>5991</v>
      </c>
      <c r="N4593" t="s">
        <v>2592</v>
      </c>
      <c r="O4593" t="s">
        <v>7918</v>
      </c>
      <c r="P4593">
        <v>0.35</v>
      </c>
      <c r="Q4593">
        <v>1677</v>
      </c>
      <c r="R4593">
        <v>309</v>
      </c>
      <c r="S4593">
        <v>1368</v>
      </c>
      <c r="T4593">
        <v>0.18425760286225401</v>
      </c>
      <c r="U4593" t="s">
        <v>7891</v>
      </c>
      <c r="V4593" t="s">
        <v>14</v>
      </c>
      <c r="W4593" t="s">
        <v>40</v>
      </c>
    </row>
    <row r="4594" spans="1:23" x14ac:dyDescent="0.3">
      <c r="A4594" t="s">
        <v>3153</v>
      </c>
      <c r="B4594" s="4">
        <v>41278</v>
      </c>
      <c r="C4594" t="s">
        <v>7888</v>
      </c>
      <c r="D4594">
        <v>2013</v>
      </c>
      <c r="E4594" s="4">
        <v>41280</v>
      </c>
      <c r="F4594">
        <v>2</v>
      </c>
      <c r="G4594" t="s">
        <v>7461</v>
      </c>
      <c r="H4594" t="s">
        <v>6648</v>
      </c>
      <c r="I4594" t="s">
        <v>5997</v>
      </c>
      <c r="J4594" t="s">
        <v>5998</v>
      </c>
      <c r="K4594" t="s">
        <v>5970</v>
      </c>
      <c r="L4594" t="s">
        <v>5971</v>
      </c>
      <c r="M4594" t="s">
        <v>6649</v>
      </c>
      <c r="N4594" t="s">
        <v>454</v>
      </c>
      <c r="O4594" t="s">
        <v>7920</v>
      </c>
      <c r="P4594">
        <v>0.6</v>
      </c>
      <c r="Q4594">
        <v>205</v>
      </c>
      <c r="R4594">
        <v>-113</v>
      </c>
      <c r="S4594">
        <v>318</v>
      </c>
      <c r="T4594">
        <v>-0.551219512195122</v>
      </c>
      <c r="U4594" t="s">
        <v>7892</v>
      </c>
      <c r="V4594" t="s">
        <v>14</v>
      </c>
      <c r="W4594" t="s">
        <v>36</v>
      </c>
    </row>
    <row r="4595" spans="1:23" x14ac:dyDescent="0.3">
      <c r="A4595" t="s">
        <v>3163</v>
      </c>
      <c r="B4595" s="4">
        <v>41281</v>
      </c>
      <c r="C4595" t="s">
        <v>7888</v>
      </c>
      <c r="D4595">
        <v>2013</v>
      </c>
      <c r="E4595" s="4">
        <v>41284</v>
      </c>
      <c r="F4595">
        <v>3</v>
      </c>
      <c r="G4595" t="s">
        <v>7465</v>
      </c>
      <c r="H4595" t="s">
        <v>7466</v>
      </c>
      <c r="I4595" t="s">
        <v>5997</v>
      </c>
      <c r="J4595" t="s">
        <v>5998</v>
      </c>
      <c r="K4595" t="s">
        <v>5975</v>
      </c>
      <c r="L4595" t="s">
        <v>5988</v>
      </c>
      <c r="M4595" t="s">
        <v>6377</v>
      </c>
      <c r="N4595" t="s">
        <v>2854</v>
      </c>
      <c r="O4595" t="s">
        <v>7920</v>
      </c>
      <c r="P4595">
        <v>0.6</v>
      </c>
      <c r="Q4595">
        <v>22</v>
      </c>
      <c r="R4595">
        <v>-20</v>
      </c>
      <c r="S4595">
        <v>42</v>
      </c>
      <c r="T4595">
        <v>-0.90909090909090895</v>
      </c>
      <c r="U4595" t="s">
        <v>7890</v>
      </c>
      <c r="V4595" t="s">
        <v>14</v>
      </c>
      <c r="W4595" t="s">
        <v>36</v>
      </c>
    </row>
    <row r="4596" spans="1:23" x14ac:dyDescent="0.3">
      <c r="A4596" t="s">
        <v>3178</v>
      </c>
      <c r="B4596" s="4">
        <v>41289</v>
      </c>
      <c r="C4596" t="s">
        <v>7888</v>
      </c>
      <c r="D4596">
        <v>2013</v>
      </c>
      <c r="E4596" s="4">
        <v>41291</v>
      </c>
      <c r="F4596">
        <v>2</v>
      </c>
      <c r="G4596" t="s">
        <v>6052</v>
      </c>
      <c r="H4596" t="s">
        <v>6376</v>
      </c>
      <c r="I4596" t="s">
        <v>5997</v>
      </c>
      <c r="J4596" t="s">
        <v>5998</v>
      </c>
      <c r="K4596" t="s">
        <v>5970</v>
      </c>
      <c r="L4596" t="s">
        <v>5988</v>
      </c>
      <c r="M4596" t="s">
        <v>6377</v>
      </c>
      <c r="N4596" t="s">
        <v>3179</v>
      </c>
      <c r="O4596" t="s">
        <v>7920</v>
      </c>
      <c r="P4596">
        <v>0.6</v>
      </c>
      <c r="Q4596">
        <v>95</v>
      </c>
      <c r="R4596">
        <v>-114</v>
      </c>
      <c r="S4596">
        <v>209</v>
      </c>
      <c r="T4596">
        <v>-1.2</v>
      </c>
      <c r="U4596" t="s">
        <v>7899</v>
      </c>
      <c r="V4596" t="s">
        <v>14</v>
      </c>
      <c r="W4596" t="s">
        <v>36</v>
      </c>
    </row>
    <row r="4597" spans="1:23" x14ac:dyDescent="0.3">
      <c r="A4597" t="s">
        <v>3711</v>
      </c>
      <c r="B4597" s="4">
        <v>41452</v>
      </c>
      <c r="C4597" t="s">
        <v>7898</v>
      </c>
      <c r="D4597">
        <v>2013</v>
      </c>
      <c r="E4597" s="4">
        <v>41453</v>
      </c>
      <c r="F4597">
        <v>1</v>
      </c>
      <c r="G4597" t="s">
        <v>6821</v>
      </c>
      <c r="H4597" t="s">
        <v>6139</v>
      </c>
      <c r="I4597" t="s">
        <v>5997</v>
      </c>
      <c r="J4597" t="s">
        <v>5998</v>
      </c>
      <c r="K4597" t="s">
        <v>5975</v>
      </c>
      <c r="L4597" t="s">
        <v>5988</v>
      </c>
      <c r="M4597" t="s">
        <v>6038</v>
      </c>
      <c r="N4597" t="s">
        <v>2313</v>
      </c>
      <c r="O4597" t="s">
        <v>7920</v>
      </c>
      <c r="P4597">
        <v>0.6</v>
      </c>
      <c r="Q4597">
        <v>78</v>
      </c>
      <c r="R4597">
        <v>-65</v>
      </c>
      <c r="S4597">
        <v>143</v>
      </c>
      <c r="T4597">
        <v>-0.83333333333333404</v>
      </c>
      <c r="U4597" t="s">
        <v>7895</v>
      </c>
      <c r="V4597" t="s">
        <v>14</v>
      </c>
      <c r="W4597" t="s">
        <v>36</v>
      </c>
    </row>
    <row r="4598" spans="1:23" x14ac:dyDescent="0.3">
      <c r="A4598" t="s">
        <v>3774</v>
      </c>
      <c r="B4598" s="4">
        <v>41475</v>
      </c>
      <c r="C4598" t="s">
        <v>7909</v>
      </c>
      <c r="D4598">
        <v>2013</v>
      </c>
      <c r="E4598" s="4">
        <v>41479</v>
      </c>
      <c r="F4598">
        <v>4</v>
      </c>
      <c r="G4598" t="s">
        <v>6635</v>
      </c>
      <c r="H4598" t="s">
        <v>6736</v>
      </c>
      <c r="I4598" t="s">
        <v>5997</v>
      </c>
      <c r="J4598" t="s">
        <v>5998</v>
      </c>
      <c r="K4598" t="s">
        <v>5975</v>
      </c>
      <c r="L4598" t="s">
        <v>5976</v>
      </c>
      <c r="M4598" t="s">
        <v>6041</v>
      </c>
      <c r="N4598" t="s">
        <v>1646</v>
      </c>
      <c r="O4598" t="s">
        <v>7920</v>
      </c>
      <c r="P4598">
        <v>0.6</v>
      </c>
      <c r="Q4598">
        <v>920</v>
      </c>
      <c r="R4598">
        <v>-575</v>
      </c>
      <c r="S4598">
        <v>1495</v>
      </c>
      <c r="T4598">
        <v>-0.625</v>
      </c>
      <c r="U4598" t="s">
        <v>7899</v>
      </c>
      <c r="V4598" t="s">
        <v>14</v>
      </c>
      <c r="W4598" t="s">
        <v>36</v>
      </c>
    </row>
    <row r="4599" spans="1:23" x14ac:dyDescent="0.3">
      <c r="A4599" t="s">
        <v>4276</v>
      </c>
      <c r="B4599" s="4">
        <v>41591</v>
      </c>
      <c r="C4599" t="s">
        <v>7904</v>
      </c>
      <c r="D4599">
        <v>2013</v>
      </c>
      <c r="E4599" s="4">
        <v>41596</v>
      </c>
      <c r="F4599">
        <v>5</v>
      </c>
      <c r="G4599" t="s">
        <v>7002</v>
      </c>
      <c r="H4599" t="s">
        <v>6648</v>
      </c>
      <c r="I4599" t="s">
        <v>5997</v>
      </c>
      <c r="J4599" t="s">
        <v>5998</v>
      </c>
      <c r="K4599" t="s">
        <v>5985</v>
      </c>
      <c r="L4599" t="s">
        <v>5976</v>
      </c>
      <c r="M4599" t="s">
        <v>6649</v>
      </c>
      <c r="N4599" t="s">
        <v>2322</v>
      </c>
      <c r="O4599" t="s">
        <v>7920</v>
      </c>
      <c r="P4599">
        <v>0.6</v>
      </c>
      <c r="Q4599">
        <v>287</v>
      </c>
      <c r="R4599">
        <v>-172</v>
      </c>
      <c r="S4599">
        <v>459</v>
      </c>
      <c r="T4599">
        <v>-0.59930313588850204</v>
      </c>
      <c r="U4599" t="s">
        <v>7899</v>
      </c>
      <c r="V4599" t="s">
        <v>14</v>
      </c>
      <c r="W4599" t="s">
        <v>36</v>
      </c>
    </row>
    <row r="4600" spans="1:23" x14ac:dyDescent="0.3">
      <c r="A4600" t="s">
        <v>4289</v>
      </c>
      <c r="B4600" s="4">
        <v>41594</v>
      </c>
      <c r="C4600" t="s">
        <v>7904</v>
      </c>
      <c r="D4600">
        <v>2013</v>
      </c>
      <c r="E4600" s="4">
        <v>41599</v>
      </c>
      <c r="F4600">
        <v>5</v>
      </c>
      <c r="G4600" t="s">
        <v>7134</v>
      </c>
      <c r="H4600" t="s">
        <v>6869</v>
      </c>
      <c r="I4600" t="s">
        <v>5997</v>
      </c>
      <c r="J4600" t="s">
        <v>5998</v>
      </c>
      <c r="K4600" t="s">
        <v>5985</v>
      </c>
      <c r="L4600" t="s">
        <v>5976</v>
      </c>
      <c r="M4600" t="s">
        <v>6054</v>
      </c>
      <c r="N4600" t="s">
        <v>904</v>
      </c>
      <c r="O4600" t="s">
        <v>7920</v>
      </c>
      <c r="P4600">
        <v>0.6</v>
      </c>
      <c r="Q4600">
        <v>104</v>
      </c>
      <c r="R4600">
        <v>-136</v>
      </c>
      <c r="S4600">
        <v>240</v>
      </c>
      <c r="T4600">
        <v>-1.3076923076923099</v>
      </c>
      <c r="U4600" t="s">
        <v>7895</v>
      </c>
      <c r="V4600" t="s">
        <v>14</v>
      </c>
      <c r="W4600" t="s">
        <v>36</v>
      </c>
    </row>
    <row r="4601" spans="1:23" x14ac:dyDescent="0.3">
      <c r="A4601" t="s">
        <v>4376</v>
      </c>
      <c r="B4601" s="4">
        <v>41612</v>
      </c>
      <c r="C4601" t="s">
        <v>7906</v>
      </c>
      <c r="D4601">
        <v>2013</v>
      </c>
      <c r="E4601" s="4">
        <v>41616</v>
      </c>
      <c r="F4601">
        <v>4</v>
      </c>
      <c r="G4601" t="s">
        <v>7225</v>
      </c>
      <c r="H4601" t="s">
        <v>7690</v>
      </c>
      <c r="I4601" t="s">
        <v>5997</v>
      </c>
      <c r="J4601" t="s">
        <v>5998</v>
      </c>
      <c r="K4601" t="s">
        <v>5975</v>
      </c>
      <c r="L4601" t="s">
        <v>5976</v>
      </c>
      <c r="M4601" t="s">
        <v>6377</v>
      </c>
      <c r="N4601" t="s">
        <v>1085</v>
      </c>
      <c r="O4601" t="s">
        <v>7920</v>
      </c>
      <c r="P4601">
        <v>0.6</v>
      </c>
      <c r="Q4601">
        <v>213</v>
      </c>
      <c r="R4601">
        <v>-144</v>
      </c>
      <c r="S4601">
        <v>357</v>
      </c>
      <c r="T4601">
        <v>-0.676056338028169</v>
      </c>
      <c r="U4601" t="s">
        <v>7891</v>
      </c>
      <c r="V4601" t="s">
        <v>14</v>
      </c>
      <c r="W4601" t="s">
        <v>36</v>
      </c>
    </row>
    <row r="4602" spans="1:23" x14ac:dyDescent="0.3">
      <c r="A4602" t="s">
        <v>4459</v>
      </c>
      <c r="B4602" s="4">
        <v>41628</v>
      </c>
      <c r="C4602" t="s">
        <v>7906</v>
      </c>
      <c r="D4602">
        <v>2013</v>
      </c>
      <c r="E4602" s="4">
        <v>41633</v>
      </c>
      <c r="F4602">
        <v>5</v>
      </c>
      <c r="G4602" t="s">
        <v>6541</v>
      </c>
      <c r="H4602" t="s">
        <v>6691</v>
      </c>
      <c r="I4602" t="s">
        <v>5997</v>
      </c>
      <c r="J4602" t="s">
        <v>5998</v>
      </c>
      <c r="K4602" t="s">
        <v>5985</v>
      </c>
      <c r="L4602" t="s">
        <v>5976</v>
      </c>
      <c r="M4602" t="s">
        <v>6059</v>
      </c>
      <c r="N4602" t="s">
        <v>4460</v>
      </c>
      <c r="O4602" t="s">
        <v>7920</v>
      </c>
      <c r="P4602">
        <v>0.6</v>
      </c>
      <c r="Q4602">
        <v>139</v>
      </c>
      <c r="R4602">
        <v>-191</v>
      </c>
      <c r="S4602">
        <v>330</v>
      </c>
      <c r="T4602">
        <v>-1.3741007194244601</v>
      </c>
      <c r="U4602" t="s">
        <v>7895</v>
      </c>
      <c r="V4602" t="s">
        <v>14</v>
      </c>
      <c r="W4602" t="s">
        <v>36</v>
      </c>
    </row>
    <row r="4603" spans="1:23" x14ac:dyDescent="0.3">
      <c r="A4603" t="s">
        <v>4496</v>
      </c>
      <c r="B4603" s="4">
        <v>41636</v>
      </c>
      <c r="C4603" t="s">
        <v>7906</v>
      </c>
      <c r="D4603">
        <v>2013</v>
      </c>
      <c r="E4603" s="4">
        <v>41639</v>
      </c>
      <c r="F4603">
        <v>3</v>
      </c>
      <c r="G4603" t="s">
        <v>7207</v>
      </c>
      <c r="H4603" t="s">
        <v>6150</v>
      </c>
      <c r="I4603" t="s">
        <v>5997</v>
      </c>
      <c r="J4603" t="s">
        <v>5998</v>
      </c>
      <c r="K4603" t="s">
        <v>5975</v>
      </c>
      <c r="L4603" t="s">
        <v>5988</v>
      </c>
      <c r="M4603" t="s">
        <v>6151</v>
      </c>
      <c r="N4603" t="s">
        <v>1891</v>
      </c>
      <c r="O4603" t="s">
        <v>7920</v>
      </c>
      <c r="P4603">
        <v>0.6</v>
      </c>
      <c r="Q4603">
        <v>41</v>
      </c>
      <c r="R4603">
        <v>-29</v>
      </c>
      <c r="S4603">
        <v>70</v>
      </c>
      <c r="T4603">
        <v>-0.707317073170732</v>
      </c>
      <c r="U4603" t="s">
        <v>7895</v>
      </c>
      <c r="V4603" t="s">
        <v>14</v>
      </c>
      <c r="W4603" t="s">
        <v>36</v>
      </c>
    </row>
    <row r="4604" spans="1:23" x14ac:dyDescent="0.3">
      <c r="A4604" t="s">
        <v>4499</v>
      </c>
      <c r="B4604" s="4">
        <v>41638</v>
      </c>
      <c r="C4604" t="s">
        <v>7906</v>
      </c>
      <c r="D4604">
        <v>2013</v>
      </c>
      <c r="E4604" s="4">
        <v>41641</v>
      </c>
      <c r="F4604">
        <v>3</v>
      </c>
      <c r="G4604" t="s">
        <v>7713</v>
      </c>
      <c r="H4604" t="s">
        <v>6745</v>
      </c>
      <c r="I4604" t="s">
        <v>5997</v>
      </c>
      <c r="J4604" t="s">
        <v>5998</v>
      </c>
      <c r="K4604" t="s">
        <v>5975</v>
      </c>
      <c r="L4604" t="s">
        <v>5988</v>
      </c>
      <c r="M4604" t="s">
        <v>6197</v>
      </c>
      <c r="N4604" t="s">
        <v>2981</v>
      </c>
      <c r="O4604" t="s">
        <v>7920</v>
      </c>
      <c r="P4604">
        <v>0.6</v>
      </c>
      <c r="Q4604">
        <v>74</v>
      </c>
      <c r="R4604">
        <v>-63</v>
      </c>
      <c r="S4604">
        <v>137</v>
      </c>
      <c r="T4604">
        <v>-0.85135135135135098</v>
      </c>
      <c r="U4604" t="s">
        <v>7892</v>
      </c>
      <c r="V4604" t="s">
        <v>14</v>
      </c>
      <c r="W4604" t="s">
        <v>36</v>
      </c>
    </row>
    <row r="4605" spans="1:23" x14ac:dyDescent="0.3">
      <c r="A4605" t="s">
        <v>3245</v>
      </c>
      <c r="B4605" s="4">
        <v>41311</v>
      </c>
      <c r="C4605" t="s">
        <v>7893</v>
      </c>
      <c r="D4605">
        <v>2013</v>
      </c>
      <c r="E4605" s="4">
        <v>41314</v>
      </c>
      <c r="F4605">
        <v>3</v>
      </c>
      <c r="G4605" t="s">
        <v>6782</v>
      </c>
      <c r="H4605" t="s">
        <v>6691</v>
      </c>
      <c r="I4605" t="s">
        <v>5997</v>
      </c>
      <c r="J4605" t="s">
        <v>5998</v>
      </c>
      <c r="K4605" t="s">
        <v>5970</v>
      </c>
      <c r="L4605" t="s">
        <v>5971</v>
      </c>
      <c r="M4605" t="s">
        <v>6059</v>
      </c>
      <c r="N4605" t="s">
        <v>488</v>
      </c>
      <c r="O4605" t="s">
        <v>7921</v>
      </c>
      <c r="P4605">
        <v>0.4</v>
      </c>
      <c r="Q4605">
        <v>1508</v>
      </c>
      <c r="R4605">
        <v>-981</v>
      </c>
      <c r="S4605">
        <v>2489</v>
      </c>
      <c r="T4605">
        <v>-0.65053050397877998</v>
      </c>
      <c r="U4605" t="s">
        <v>7905</v>
      </c>
      <c r="V4605" t="s">
        <v>57</v>
      </c>
      <c r="W4605" t="s">
        <v>58</v>
      </c>
    </row>
    <row r="4606" spans="1:23" x14ac:dyDescent="0.3">
      <c r="A4606" t="s">
        <v>3306</v>
      </c>
      <c r="B4606" s="4">
        <v>41328</v>
      </c>
      <c r="C4606" t="s">
        <v>7893</v>
      </c>
      <c r="D4606">
        <v>2013</v>
      </c>
      <c r="E4606" s="4">
        <v>41331</v>
      </c>
      <c r="F4606">
        <v>3</v>
      </c>
      <c r="G4606" t="s">
        <v>7499</v>
      </c>
      <c r="H4606" t="s">
        <v>6869</v>
      </c>
      <c r="I4606" t="s">
        <v>5997</v>
      </c>
      <c r="J4606" t="s">
        <v>5998</v>
      </c>
      <c r="K4606" t="s">
        <v>5985</v>
      </c>
      <c r="L4606" t="s">
        <v>5988</v>
      </c>
      <c r="M4606" t="s">
        <v>6054</v>
      </c>
      <c r="N4606" t="s">
        <v>1889</v>
      </c>
      <c r="O4606" t="s">
        <v>7921</v>
      </c>
      <c r="P4606">
        <v>0.4</v>
      </c>
      <c r="Q4606">
        <v>222</v>
      </c>
      <c r="R4606">
        <v>-100</v>
      </c>
      <c r="S4606">
        <v>322</v>
      </c>
      <c r="T4606">
        <v>-0.45045045045045001</v>
      </c>
      <c r="U4606" t="s">
        <v>7895</v>
      </c>
      <c r="V4606" t="s">
        <v>57</v>
      </c>
      <c r="W4606" t="s">
        <v>70</v>
      </c>
    </row>
    <row r="4607" spans="1:23" x14ac:dyDescent="0.3">
      <c r="A4607" t="s">
        <v>3389</v>
      </c>
      <c r="B4607" s="4">
        <v>41359</v>
      </c>
      <c r="C4607" t="s">
        <v>7907</v>
      </c>
      <c r="D4607">
        <v>2013</v>
      </c>
      <c r="E4607" s="4">
        <v>41364</v>
      </c>
      <c r="F4607">
        <v>5</v>
      </c>
      <c r="G4607" t="s">
        <v>7216</v>
      </c>
      <c r="H4607" t="s">
        <v>6428</v>
      </c>
      <c r="I4607" t="s">
        <v>5997</v>
      </c>
      <c r="J4607" t="s">
        <v>5998</v>
      </c>
      <c r="K4607" t="s">
        <v>5975</v>
      </c>
      <c r="L4607" t="s">
        <v>5976</v>
      </c>
      <c r="M4607" t="s">
        <v>6041</v>
      </c>
      <c r="N4607" t="s">
        <v>209</v>
      </c>
      <c r="O4607" t="s">
        <v>7921</v>
      </c>
      <c r="P4607">
        <v>0.4</v>
      </c>
      <c r="Q4607">
        <v>60</v>
      </c>
      <c r="R4607">
        <v>-26</v>
      </c>
      <c r="S4607">
        <v>86</v>
      </c>
      <c r="T4607">
        <v>-0.43333333333333302</v>
      </c>
      <c r="U4607" t="s">
        <v>7895</v>
      </c>
      <c r="V4607" t="s">
        <v>57</v>
      </c>
      <c r="W4607" t="s">
        <v>58</v>
      </c>
    </row>
    <row r="4608" spans="1:23" x14ac:dyDescent="0.3">
      <c r="A4608" t="s">
        <v>3403</v>
      </c>
      <c r="B4608" s="4">
        <v>41366</v>
      </c>
      <c r="C4608" t="s">
        <v>7894</v>
      </c>
      <c r="D4608">
        <v>2013</v>
      </c>
      <c r="E4608" s="4">
        <v>41371</v>
      </c>
      <c r="F4608">
        <v>5</v>
      </c>
      <c r="G4608" t="s">
        <v>7077</v>
      </c>
      <c r="H4608" t="s">
        <v>7522</v>
      </c>
      <c r="I4608" t="s">
        <v>5997</v>
      </c>
      <c r="J4608" t="s">
        <v>5998</v>
      </c>
      <c r="K4608" t="s">
        <v>5975</v>
      </c>
      <c r="L4608" t="s">
        <v>5976</v>
      </c>
      <c r="M4608" t="s">
        <v>6038</v>
      </c>
      <c r="N4608" t="s">
        <v>2167</v>
      </c>
      <c r="O4608" t="s">
        <v>7921</v>
      </c>
      <c r="P4608">
        <v>0.4</v>
      </c>
      <c r="Q4608">
        <v>300</v>
      </c>
      <c r="R4608">
        <v>-125</v>
      </c>
      <c r="S4608">
        <v>425</v>
      </c>
      <c r="T4608">
        <v>-0.41666666666666702</v>
      </c>
      <c r="U4608" t="s">
        <v>7891</v>
      </c>
      <c r="V4608" t="s">
        <v>57</v>
      </c>
      <c r="W4608" t="s">
        <v>70</v>
      </c>
    </row>
    <row r="4609" spans="1:23" x14ac:dyDescent="0.3">
      <c r="A4609" t="s">
        <v>3676</v>
      </c>
      <c r="B4609" s="4">
        <v>41446</v>
      </c>
      <c r="C4609" t="s">
        <v>7898</v>
      </c>
      <c r="D4609">
        <v>2013</v>
      </c>
      <c r="E4609" s="4">
        <v>41450</v>
      </c>
      <c r="F4609">
        <v>4</v>
      </c>
      <c r="G4609" t="s">
        <v>6270</v>
      </c>
      <c r="H4609" t="s">
        <v>6058</v>
      </c>
      <c r="I4609" t="s">
        <v>5997</v>
      </c>
      <c r="J4609" t="s">
        <v>5998</v>
      </c>
      <c r="K4609" t="s">
        <v>5975</v>
      </c>
      <c r="L4609" t="s">
        <v>5976</v>
      </c>
      <c r="M4609" t="s">
        <v>6059</v>
      </c>
      <c r="N4609" t="s">
        <v>441</v>
      </c>
      <c r="O4609" t="s">
        <v>7921</v>
      </c>
      <c r="P4609">
        <v>0.4</v>
      </c>
      <c r="Q4609">
        <v>132</v>
      </c>
      <c r="R4609">
        <v>-61</v>
      </c>
      <c r="S4609">
        <v>193</v>
      </c>
      <c r="T4609">
        <v>-0.46212121212121199</v>
      </c>
      <c r="U4609" t="s">
        <v>7891</v>
      </c>
      <c r="V4609" t="s">
        <v>57</v>
      </c>
      <c r="W4609" t="s">
        <v>70</v>
      </c>
    </row>
    <row r="4610" spans="1:23" x14ac:dyDescent="0.3">
      <c r="A4610" t="s">
        <v>3709</v>
      </c>
      <c r="B4610" s="4">
        <v>41451</v>
      </c>
      <c r="C4610" t="s">
        <v>7898</v>
      </c>
      <c r="D4610">
        <v>2013</v>
      </c>
      <c r="E4610" s="4">
        <v>41456</v>
      </c>
      <c r="F4610">
        <v>5</v>
      </c>
      <c r="G4610" t="s">
        <v>7496</v>
      </c>
      <c r="H4610" t="s">
        <v>6053</v>
      </c>
      <c r="I4610" t="s">
        <v>5997</v>
      </c>
      <c r="J4610" t="s">
        <v>5998</v>
      </c>
      <c r="K4610" t="s">
        <v>5975</v>
      </c>
      <c r="L4610" t="s">
        <v>5971</v>
      </c>
      <c r="M4610" t="s">
        <v>6054</v>
      </c>
      <c r="N4610" t="s">
        <v>631</v>
      </c>
      <c r="O4610" t="s">
        <v>7921</v>
      </c>
      <c r="P4610">
        <v>0.4</v>
      </c>
      <c r="Q4610">
        <v>204</v>
      </c>
      <c r="R4610">
        <v>-20</v>
      </c>
      <c r="S4610">
        <v>224</v>
      </c>
      <c r="T4610">
        <v>-9.8039215686274495E-2</v>
      </c>
      <c r="U4610" t="s">
        <v>7895</v>
      </c>
      <c r="V4610" t="s">
        <v>57</v>
      </c>
      <c r="W4610" t="s">
        <v>58</v>
      </c>
    </row>
    <row r="4611" spans="1:23" x14ac:dyDescent="0.3">
      <c r="A4611" t="s">
        <v>3705</v>
      </c>
      <c r="B4611" s="4">
        <v>41451</v>
      </c>
      <c r="C4611" t="s">
        <v>7898</v>
      </c>
      <c r="D4611">
        <v>2013</v>
      </c>
      <c r="E4611" s="4">
        <v>41456</v>
      </c>
      <c r="F4611">
        <v>5</v>
      </c>
      <c r="G4611" t="s">
        <v>5972</v>
      </c>
      <c r="H4611" t="s">
        <v>6648</v>
      </c>
      <c r="I4611" t="s">
        <v>5997</v>
      </c>
      <c r="J4611" t="s">
        <v>5998</v>
      </c>
      <c r="K4611" t="s">
        <v>5975</v>
      </c>
      <c r="L4611" t="s">
        <v>5976</v>
      </c>
      <c r="M4611" t="s">
        <v>6649</v>
      </c>
      <c r="N4611" t="s">
        <v>2898</v>
      </c>
      <c r="O4611" t="s">
        <v>7921</v>
      </c>
      <c r="P4611">
        <v>0.4</v>
      </c>
      <c r="Q4611">
        <v>66</v>
      </c>
      <c r="R4611">
        <v>-36</v>
      </c>
      <c r="S4611">
        <v>102</v>
      </c>
      <c r="T4611">
        <v>-0.54545454545454497</v>
      </c>
      <c r="U4611" t="s">
        <v>7890</v>
      </c>
      <c r="V4611" t="s">
        <v>57</v>
      </c>
      <c r="W4611" t="s">
        <v>58</v>
      </c>
    </row>
    <row r="4612" spans="1:23" x14ac:dyDescent="0.3">
      <c r="A4612" t="s">
        <v>3729</v>
      </c>
      <c r="B4612" s="4">
        <v>41457</v>
      </c>
      <c r="C4612" t="s">
        <v>7909</v>
      </c>
      <c r="D4612">
        <v>2013</v>
      </c>
      <c r="E4612" s="4">
        <v>41459</v>
      </c>
      <c r="F4612">
        <v>2</v>
      </c>
      <c r="G4612" t="s">
        <v>7545</v>
      </c>
      <c r="H4612" t="s">
        <v>6869</v>
      </c>
      <c r="I4612" t="s">
        <v>5997</v>
      </c>
      <c r="J4612" t="s">
        <v>5998</v>
      </c>
      <c r="K4612" t="s">
        <v>5985</v>
      </c>
      <c r="L4612" t="s">
        <v>5988</v>
      </c>
      <c r="M4612" t="s">
        <v>6054</v>
      </c>
      <c r="N4612" t="s">
        <v>697</v>
      </c>
      <c r="O4612" t="s">
        <v>7921</v>
      </c>
      <c r="P4612">
        <v>0.4</v>
      </c>
      <c r="Q4612">
        <v>765</v>
      </c>
      <c r="R4612">
        <v>-370</v>
      </c>
      <c r="S4612">
        <v>1135</v>
      </c>
      <c r="T4612">
        <v>-0.48366013071895397</v>
      </c>
      <c r="U4612" t="s">
        <v>7895</v>
      </c>
      <c r="V4612" t="s">
        <v>57</v>
      </c>
      <c r="W4612" t="s">
        <v>70</v>
      </c>
    </row>
    <row r="4613" spans="1:23" x14ac:dyDescent="0.3">
      <c r="A4613" t="s">
        <v>3742</v>
      </c>
      <c r="B4613" s="4">
        <v>41463</v>
      </c>
      <c r="C4613" t="s">
        <v>7909</v>
      </c>
      <c r="D4613">
        <v>2013</v>
      </c>
      <c r="E4613" s="4">
        <v>41465</v>
      </c>
      <c r="F4613">
        <v>2</v>
      </c>
      <c r="G4613" t="s">
        <v>6749</v>
      </c>
      <c r="H4613" t="s">
        <v>6150</v>
      </c>
      <c r="I4613" t="s">
        <v>5997</v>
      </c>
      <c r="J4613" t="s">
        <v>5998</v>
      </c>
      <c r="K4613" t="s">
        <v>5975</v>
      </c>
      <c r="L4613" t="s">
        <v>5971</v>
      </c>
      <c r="M4613" t="s">
        <v>6151</v>
      </c>
      <c r="N4613" t="s">
        <v>347</v>
      </c>
      <c r="O4613" t="s">
        <v>7921</v>
      </c>
      <c r="P4613">
        <v>0.4</v>
      </c>
      <c r="Q4613">
        <v>2684</v>
      </c>
      <c r="R4613">
        <v>-1476</v>
      </c>
      <c r="S4613">
        <v>4160</v>
      </c>
      <c r="T4613">
        <v>-0.54992548435171396</v>
      </c>
      <c r="U4613" t="s">
        <v>7897</v>
      </c>
      <c r="V4613" t="s">
        <v>57</v>
      </c>
      <c r="W4613" t="s">
        <v>70</v>
      </c>
    </row>
    <row r="4614" spans="1:23" x14ac:dyDescent="0.3">
      <c r="A4614" t="s">
        <v>3784</v>
      </c>
      <c r="B4614" s="4">
        <v>41478</v>
      </c>
      <c r="C4614" t="s">
        <v>7909</v>
      </c>
      <c r="D4614">
        <v>2013</v>
      </c>
      <c r="E4614" s="4">
        <v>41482</v>
      </c>
      <c r="F4614">
        <v>4</v>
      </c>
      <c r="G4614" t="s">
        <v>6014</v>
      </c>
      <c r="H4614" t="s">
        <v>6150</v>
      </c>
      <c r="I4614" t="s">
        <v>5997</v>
      </c>
      <c r="J4614" t="s">
        <v>5998</v>
      </c>
      <c r="K4614" t="s">
        <v>5975</v>
      </c>
      <c r="L4614" t="s">
        <v>5971</v>
      </c>
      <c r="M4614" t="s">
        <v>6151</v>
      </c>
      <c r="N4614" t="s">
        <v>1726</v>
      </c>
      <c r="O4614" t="s">
        <v>7921</v>
      </c>
      <c r="P4614">
        <v>0.4</v>
      </c>
      <c r="Q4614">
        <v>251</v>
      </c>
      <c r="R4614">
        <v>-63</v>
      </c>
      <c r="S4614">
        <v>314</v>
      </c>
      <c r="T4614">
        <v>-0.25099601593625498</v>
      </c>
      <c r="U4614" t="s">
        <v>7891</v>
      </c>
      <c r="V4614" t="s">
        <v>57</v>
      </c>
      <c r="W4614" t="s">
        <v>70</v>
      </c>
    </row>
    <row r="4615" spans="1:23" x14ac:dyDescent="0.3">
      <c r="A4615" t="s">
        <v>3865</v>
      </c>
      <c r="B4615" s="4">
        <v>41498</v>
      </c>
      <c r="C4615" t="s">
        <v>7900</v>
      </c>
      <c r="D4615">
        <v>2013</v>
      </c>
      <c r="E4615" s="4">
        <v>41500</v>
      </c>
      <c r="F4615">
        <v>2</v>
      </c>
      <c r="G4615" t="s">
        <v>7450</v>
      </c>
      <c r="H4615" t="s">
        <v>6150</v>
      </c>
      <c r="I4615" t="s">
        <v>5997</v>
      </c>
      <c r="J4615" t="s">
        <v>5998</v>
      </c>
      <c r="K4615" t="s">
        <v>5975</v>
      </c>
      <c r="L4615" t="s">
        <v>5988</v>
      </c>
      <c r="M4615" t="s">
        <v>6151</v>
      </c>
      <c r="N4615" t="s">
        <v>631</v>
      </c>
      <c r="O4615" t="s">
        <v>7921</v>
      </c>
      <c r="P4615">
        <v>0.4</v>
      </c>
      <c r="Q4615">
        <v>306</v>
      </c>
      <c r="R4615">
        <v>-31</v>
      </c>
      <c r="S4615">
        <v>337</v>
      </c>
      <c r="T4615">
        <v>-0.10130718954248399</v>
      </c>
      <c r="U4615" t="s">
        <v>7891</v>
      </c>
      <c r="V4615" t="s">
        <v>57</v>
      </c>
      <c r="W4615" t="s">
        <v>58</v>
      </c>
    </row>
    <row r="4616" spans="1:23" x14ac:dyDescent="0.3">
      <c r="A4616" t="s">
        <v>3972</v>
      </c>
      <c r="B4616" s="4">
        <v>41515</v>
      </c>
      <c r="C4616" t="s">
        <v>7900</v>
      </c>
      <c r="D4616">
        <v>2013</v>
      </c>
      <c r="E4616" s="4">
        <v>41520</v>
      </c>
      <c r="F4616">
        <v>5</v>
      </c>
      <c r="G4616" t="s">
        <v>7168</v>
      </c>
      <c r="H4616" t="s">
        <v>6150</v>
      </c>
      <c r="I4616" t="s">
        <v>5997</v>
      </c>
      <c r="J4616" t="s">
        <v>5998</v>
      </c>
      <c r="K4616" t="s">
        <v>5975</v>
      </c>
      <c r="L4616" t="s">
        <v>5976</v>
      </c>
      <c r="M4616" t="s">
        <v>6151</v>
      </c>
      <c r="N4616" t="s">
        <v>3973</v>
      </c>
      <c r="O4616" t="s">
        <v>7921</v>
      </c>
      <c r="P4616">
        <v>0.4</v>
      </c>
      <c r="Q4616">
        <v>146</v>
      </c>
      <c r="R4616">
        <v>-83</v>
      </c>
      <c r="S4616">
        <v>229</v>
      </c>
      <c r="T4616">
        <v>-0.568493150684932</v>
      </c>
      <c r="U4616" t="s">
        <v>7895</v>
      </c>
      <c r="V4616" t="s">
        <v>57</v>
      </c>
      <c r="W4616" t="s">
        <v>58</v>
      </c>
    </row>
    <row r="4617" spans="1:23" x14ac:dyDescent="0.3">
      <c r="A4617" t="s">
        <v>4052</v>
      </c>
      <c r="B4617" s="4">
        <v>41531</v>
      </c>
      <c r="C4617" t="s">
        <v>7901</v>
      </c>
      <c r="D4617">
        <v>2013</v>
      </c>
      <c r="E4617" s="4">
        <v>41535</v>
      </c>
      <c r="F4617">
        <v>4</v>
      </c>
      <c r="G4617" t="s">
        <v>5978</v>
      </c>
      <c r="H4617" t="s">
        <v>6456</v>
      </c>
      <c r="I4617" t="s">
        <v>5997</v>
      </c>
      <c r="J4617" t="s">
        <v>5998</v>
      </c>
      <c r="K4617" t="s">
        <v>5975</v>
      </c>
      <c r="L4617" t="s">
        <v>5976</v>
      </c>
      <c r="M4617" t="s">
        <v>6248</v>
      </c>
      <c r="N4617" t="s">
        <v>1730</v>
      </c>
      <c r="O4617" t="s">
        <v>7921</v>
      </c>
      <c r="P4617">
        <v>0.4</v>
      </c>
      <c r="Q4617">
        <v>96</v>
      </c>
      <c r="R4617">
        <v>-30</v>
      </c>
      <c r="S4617">
        <v>126</v>
      </c>
      <c r="T4617">
        <v>-0.3125</v>
      </c>
      <c r="U4617" t="s">
        <v>7895</v>
      </c>
      <c r="V4617" t="s">
        <v>57</v>
      </c>
      <c r="W4617" t="s">
        <v>70</v>
      </c>
    </row>
    <row r="4618" spans="1:23" x14ac:dyDescent="0.3">
      <c r="A4618" t="s">
        <v>4124</v>
      </c>
      <c r="B4618" s="4">
        <v>41543</v>
      </c>
      <c r="C4618" t="s">
        <v>7901</v>
      </c>
      <c r="D4618">
        <v>2013</v>
      </c>
      <c r="E4618" s="4">
        <v>41548</v>
      </c>
      <c r="F4618">
        <v>5</v>
      </c>
      <c r="G4618" t="s">
        <v>6149</v>
      </c>
      <c r="H4618" t="s">
        <v>7653</v>
      </c>
      <c r="I4618" t="s">
        <v>5997</v>
      </c>
      <c r="J4618" t="s">
        <v>5998</v>
      </c>
      <c r="K4618" t="s">
        <v>5985</v>
      </c>
      <c r="L4618" t="s">
        <v>5976</v>
      </c>
      <c r="M4618" t="s">
        <v>6038</v>
      </c>
      <c r="N4618" t="s">
        <v>367</v>
      </c>
      <c r="O4618" t="s">
        <v>7921</v>
      </c>
      <c r="P4618">
        <v>0.4</v>
      </c>
      <c r="Q4618">
        <v>662</v>
      </c>
      <c r="R4618">
        <v>-386</v>
      </c>
      <c r="S4618">
        <v>1048</v>
      </c>
      <c r="T4618">
        <v>-0.58308157099697899</v>
      </c>
      <c r="U4618" t="s">
        <v>7905</v>
      </c>
      <c r="V4618" t="s">
        <v>57</v>
      </c>
      <c r="W4618" t="s">
        <v>70</v>
      </c>
    </row>
    <row r="4619" spans="1:23" x14ac:dyDescent="0.3">
      <c r="A4619" t="s">
        <v>4155</v>
      </c>
      <c r="B4619" s="4">
        <v>41554</v>
      </c>
      <c r="C4619" t="s">
        <v>7903</v>
      </c>
      <c r="D4619">
        <v>2013</v>
      </c>
      <c r="E4619" s="4">
        <v>41560</v>
      </c>
      <c r="F4619">
        <v>6</v>
      </c>
      <c r="G4619" t="s">
        <v>6684</v>
      </c>
      <c r="H4619" t="s">
        <v>6317</v>
      </c>
      <c r="I4619" t="s">
        <v>5997</v>
      </c>
      <c r="J4619" t="s">
        <v>5998</v>
      </c>
      <c r="K4619" t="s">
        <v>5975</v>
      </c>
      <c r="L4619" t="s">
        <v>5976</v>
      </c>
      <c r="M4619" t="s">
        <v>6059</v>
      </c>
      <c r="N4619" t="s">
        <v>1668</v>
      </c>
      <c r="O4619" t="s">
        <v>7921</v>
      </c>
      <c r="P4619">
        <v>0.4</v>
      </c>
      <c r="Q4619">
        <v>166</v>
      </c>
      <c r="R4619">
        <v>-100</v>
      </c>
      <c r="S4619">
        <v>266</v>
      </c>
      <c r="T4619">
        <v>-0.60240963855421703</v>
      </c>
      <c r="U4619" t="s">
        <v>7895</v>
      </c>
      <c r="V4619" t="s">
        <v>57</v>
      </c>
      <c r="W4619" t="s">
        <v>70</v>
      </c>
    </row>
    <row r="4620" spans="1:23" x14ac:dyDescent="0.3">
      <c r="A4620" t="s">
        <v>4164</v>
      </c>
      <c r="B4620" s="4">
        <v>41557</v>
      </c>
      <c r="C4620" t="s">
        <v>7903</v>
      </c>
      <c r="D4620">
        <v>2013</v>
      </c>
      <c r="E4620" s="4">
        <v>41561</v>
      </c>
      <c r="F4620">
        <v>4</v>
      </c>
      <c r="G4620" t="s">
        <v>7044</v>
      </c>
      <c r="H4620" t="s">
        <v>6139</v>
      </c>
      <c r="I4620" t="s">
        <v>5997</v>
      </c>
      <c r="J4620" t="s">
        <v>5998</v>
      </c>
      <c r="K4620" t="s">
        <v>5985</v>
      </c>
      <c r="L4620" t="s">
        <v>5971</v>
      </c>
      <c r="M4620" t="s">
        <v>6038</v>
      </c>
      <c r="N4620" t="s">
        <v>2758</v>
      </c>
      <c r="O4620" t="s">
        <v>7921</v>
      </c>
      <c r="P4620">
        <v>0.4</v>
      </c>
      <c r="Q4620">
        <v>714</v>
      </c>
      <c r="R4620">
        <v>-309</v>
      </c>
      <c r="S4620">
        <v>1023</v>
      </c>
      <c r="T4620">
        <v>-0.432773109243698</v>
      </c>
      <c r="U4620" t="s">
        <v>7897</v>
      </c>
      <c r="V4620" t="s">
        <v>57</v>
      </c>
      <c r="W4620" t="s">
        <v>58</v>
      </c>
    </row>
    <row r="4621" spans="1:23" x14ac:dyDescent="0.3">
      <c r="A4621" t="s">
        <v>4450</v>
      </c>
      <c r="B4621" s="4">
        <v>41627</v>
      </c>
      <c r="C4621" t="s">
        <v>7906</v>
      </c>
      <c r="D4621">
        <v>2013</v>
      </c>
      <c r="E4621" s="4">
        <v>41631</v>
      </c>
      <c r="F4621">
        <v>4</v>
      </c>
      <c r="G4621" t="s">
        <v>6347</v>
      </c>
      <c r="H4621" t="s">
        <v>6150</v>
      </c>
      <c r="I4621" t="s">
        <v>5997</v>
      </c>
      <c r="J4621" t="s">
        <v>5998</v>
      </c>
      <c r="K4621" t="s">
        <v>5975</v>
      </c>
      <c r="L4621" t="s">
        <v>5976</v>
      </c>
      <c r="M4621" t="s">
        <v>6151</v>
      </c>
      <c r="N4621" t="s">
        <v>1529</v>
      </c>
      <c r="O4621" t="s">
        <v>7921</v>
      </c>
      <c r="P4621">
        <v>0.4</v>
      </c>
      <c r="Q4621">
        <v>283</v>
      </c>
      <c r="R4621">
        <v>42</v>
      </c>
      <c r="S4621">
        <v>241</v>
      </c>
      <c r="T4621">
        <v>0.148409893992933</v>
      </c>
      <c r="U4621" t="s">
        <v>7892</v>
      </c>
      <c r="V4621" t="s">
        <v>57</v>
      </c>
      <c r="W4621" t="s">
        <v>58</v>
      </c>
    </row>
    <row r="4622" spans="1:23" x14ac:dyDescent="0.3">
      <c r="A4622" t="s">
        <v>3153</v>
      </c>
      <c r="B4622" s="4">
        <v>41278</v>
      </c>
      <c r="C4622" t="s">
        <v>7888</v>
      </c>
      <c r="D4622">
        <v>2013</v>
      </c>
      <c r="E4622" s="4">
        <v>41280</v>
      </c>
      <c r="F4622">
        <v>2</v>
      </c>
      <c r="G4622" t="s">
        <v>7461</v>
      </c>
      <c r="H4622" t="s">
        <v>6648</v>
      </c>
      <c r="I4622" t="s">
        <v>5997</v>
      </c>
      <c r="J4622" t="s">
        <v>5998</v>
      </c>
      <c r="K4622" t="s">
        <v>5970</v>
      </c>
      <c r="L4622" t="s">
        <v>5971</v>
      </c>
      <c r="M4622" t="s">
        <v>6649</v>
      </c>
      <c r="N4622" t="s">
        <v>805</v>
      </c>
      <c r="O4622" t="s">
        <v>7921</v>
      </c>
      <c r="P4622">
        <v>0.4</v>
      </c>
      <c r="Q4622">
        <v>98</v>
      </c>
      <c r="R4622">
        <v>-3</v>
      </c>
      <c r="S4622">
        <v>101</v>
      </c>
      <c r="T4622">
        <v>-3.06122448979592E-2</v>
      </c>
      <c r="U4622" t="s">
        <v>7891</v>
      </c>
      <c r="V4622" t="s">
        <v>10</v>
      </c>
      <c r="W4622" t="s">
        <v>22</v>
      </c>
    </row>
    <row r="4623" spans="1:23" x14ac:dyDescent="0.3">
      <c r="A4623" t="s">
        <v>3422</v>
      </c>
      <c r="B4623" s="4">
        <v>41371</v>
      </c>
      <c r="C4623" t="s">
        <v>7894</v>
      </c>
      <c r="D4623">
        <v>2013</v>
      </c>
      <c r="E4623" s="4">
        <v>41373</v>
      </c>
      <c r="F4623">
        <v>2</v>
      </c>
      <c r="G4623" t="s">
        <v>7044</v>
      </c>
      <c r="H4623" t="s">
        <v>6691</v>
      </c>
      <c r="I4623" t="s">
        <v>5997</v>
      </c>
      <c r="J4623" t="s">
        <v>5998</v>
      </c>
      <c r="K4623" t="s">
        <v>5985</v>
      </c>
      <c r="L4623" t="s">
        <v>5971</v>
      </c>
      <c r="M4623" t="s">
        <v>6059</v>
      </c>
      <c r="N4623" t="s">
        <v>416</v>
      </c>
      <c r="O4623" t="s">
        <v>7921</v>
      </c>
      <c r="P4623">
        <v>0.4</v>
      </c>
      <c r="Q4623">
        <v>594</v>
      </c>
      <c r="R4623">
        <v>-297</v>
      </c>
      <c r="S4623">
        <v>891</v>
      </c>
      <c r="T4623">
        <v>-0.5</v>
      </c>
      <c r="U4623" t="s">
        <v>7899</v>
      </c>
      <c r="V4623" t="s">
        <v>10</v>
      </c>
      <c r="W4623" t="s">
        <v>22</v>
      </c>
    </row>
    <row r="4624" spans="1:23" x14ac:dyDescent="0.3">
      <c r="A4624" t="s">
        <v>3665</v>
      </c>
      <c r="B4624" s="4">
        <v>41443</v>
      </c>
      <c r="C4624" t="s">
        <v>7898</v>
      </c>
      <c r="D4624">
        <v>2013</v>
      </c>
      <c r="E4624" s="4">
        <v>41445</v>
      </c>
      <c r="F4624">
        <v>2</v>
      </c>
      <c r="G4624" t="s">
        <v>6299</v>
      </c>
      <c r="H4624" t="s">
        <v>6139</v>
      </c>
      <c r="I4624" t="s">
        <v>5997</v>
      </c>
      <c r="J4624" t="s">
        <v>5998</v>
      </c>
      <c r="K4624" t="s">
        <v>5975</v>
      </c>
      <c r="L4624" t="s">
        <v>5971</v>
      </c>
      <c r="M4624" t="s">
        <v>6038</v>
      </c>
      <c r="N4624" t="s">
        <v>502</v>
      </c>
      <c r="O4624" t="s">
        <v>7921</v>
      </c>
      <c r="P4624">
        <v>0.4</v>
      </c>
      <c r="Q4624">
        <v>47</v>
      </c>
      <c r="R4624">
        <v>-19</v>
      </c>
      <c r="S4624">
        <v>66</v>
      </c>
      <c r="T4624">
        <v>-0.40425531914893598</v>
      </c>
      <c r="U4624" t="s">
        <v>7892</v>
      </c>
      <c r="V4624" t="s">
        <v>10</v>
      </c>
      <c r="W4624" t="s">
        <v>22</v>
      </c>
    </row>
    <row r="4625" spans="1:23" x14ac:dyDescent="0.3">
      <c r="A4625" t="s">
        <v>3729</v>
      </c>
      <c r="B4625" s="4">
        <v>41457</v>
      </c>
      <c r="C4625" t="s">
        <v>7909</v>
      </c>
      <c r="D4625">
        <v>2013</v>
      </c>
      <c r="E4625" s="4">
        <v>41459</v>
      </c>
      <c r="F4625">
        <v>2</v>
      </c>
      <c r="G4625" t="s">
        <v>7545</v>
      </c>
      <c r="H4625" t="s">
        <v>6869</v>
      </c>
      <c r="I4625" t="s">
        <v>5997</v>
      </c>
      <c r="J4625" t="s">
        <v>5998</v>
      </c>
      <c r="K4625" t="s">
        <v>5985</v>
      </c>
      <c r="L4625" t="s">
        <v>5988</v>
      </c>
      <c r="M4625" t="s">
        <v>6054</v>
      </c>
      <c r="N4625" t="s">
        <v>416</v>
      </c>
      <c r="O4625" t="s">
        <v>7921</v>
      </c>
      <c r="P4625">
        <v>0.4</v>
      </c>
      <c r="Q4625">
        <v>475</v>
      </c>
      <c r="R4625">
        <v>-238</v>
      </c>
      <c r="S4625">
        <v>713</v>
      </c>
      <c r="T4625">
        <v>-0.50105263157894697</v>
      </c>
      <c r="U4625" t="s">
        <v>7892</v>
      </c>
      <c r="V4625" t="s">
        <v>10</v>
      </c>
      <c r="W4625" t="s">
        <v>22</v>
      </c>
    </row>
    <row r="4626" spans="1:23" x14ac:dyDescent="0.3">
      <c r="A4626" t="s">
        <v>3742</v>
      </c>
      <c r="B4626" s="4">
        <v>41463</v>
      </c>
      <c r="C4626" t="s">
        <v>7909</v>
      </c>
      <c r="D4626">
        <v>2013</v>
      </c>
      <c r="E4626" s="4">
        <v>41465</v>
      </c>
      <c r="F4626">
        <v>2</v>
      </c>
      <c r="G4626" t="s">
        <v>6749</v>
      </c>
      <c r="H4626" t="s">
        <v>6150</v>
      </c>
      <c r="I4626" t="s">
        <v>5997</v>
      </c>
      <c r="J4626" t="s">
        <v>5998</v>
      </c>
      <c r="K4626" t="s">
        <v>5975</v>
      </c>
      <c r="L4626" t="s">
        <v>5971</v>
      </c>
      <c r="M4626" t="s">
        <v>6151</v>
      </c>
      <c r="N4626" t="s">
        <v>1978</v>
      </c>
      <c r="O4626" t="s">
        <v>7921</v>
      </c>
      <c r="P4626">
        <v>0.4</v>
      </c>
      <c r="Q4626">
        <v>53</v>
      </c>
      <c r="R4626">
        <v>7</v>
      </c>
      <c r="S4626">
        <v>46</v>
      </c>
      <c r="T4626">
        <v>0.13207547169811301</v>
      </c>
      <c r="U4626" t="s">
        <v>7892</v>
      </c>
      <c r="V4626" t="s">
        <v>10</v>
      </c>
      <c r="W4626" t="s">
        <v>22</v>
      </c>
    </row>
    <row r="4627" spans="1:23" x14ac:dyDescent="0.3">
      <c r="A4627" t="s">
        <v>3797</v>
      </c>
      <c r="B4627" s="4">
        <v>41485</v>
      </c>
      <c r="C4627" t="s">
        <v>7909</v>
      </c>
      <c r="D4627">
        <v>2013</v>
      </c>
      <c r="E4627" s="4">
        <v>41490</v>
      </c>
      <c r="F4627">
        <v>5</v>
      </c>
      <c r="G4627" t="s">
        <v>7595</v>
      </c>
      <c r="H4627" t="s">
        <v>7596</v>
      </c>
      <c r="I4627" t="s">
        <v>5997</v>
      </c>
      <c r="J4627" t="s">
        <v>5998</v>
      </c>
      <c r="K4627" t="s">
        <v>5985</v>
      </c>
      <c r="L4627" t="s">
        <v>5971</v>
      </c>
      <c r="M4627" t="s">
        <v>6248</v>
      </c>
      <c r="N4627" t="s">
        <v>386</v>
      </c>
      <c r="O4627" t="s">
        <v>7921</v>
      </c>
      <c r="P4627">
        <v>0.4</v>
      </c>
      <c r="Q4627">
        <v>138</v>
      </c>
      <c r="R4627">
        <v>23</v>
      </c>
      <c r="S4627">
        <v>115</v>
      </c>
      <c r="T4627">
        <v>0.16666666666666699</v>
      </c>
      <c r="U4627" t="s">
        <v>7892</v>
      </c>
      <c r="V4627" t="s">
        <v>10</v>
      </c>
      <c r="W4627" t="s">
        <v>22</v>
      </c>
    </row>
    <row r="4628" spans="1:23" x14ac:dyDescent="0.3">
      <c r="A4628" t="s">
        <v>3865</v>
      </c>
      <c r="B4628" s="4">
        <v>41498</v>
      </c>
      <c r="C4628" t="s">
        <v>7900</v>
      </c>
      <c r="D4628">
        <v>2013</v>
      </c>
      <c r="E4628" s="4">
        <v>41500</v>
      </c>
      <c r="F4628">
        <v>2</v>
      </c>
      <c r="G4628" t="s">
        <v>7450</v>
      </c>
      <c r="H4628" t="s">
        <v>6150</v>
      </c>
      <c r="I4628" t="s">
        <v>5997</v>
      </c>
      <c r="J4628" t="s">
        <v>5998</v>
      </c>
      <c r="K4628" t="s">
        <v>5975</v>
      </c>
      <c r="L4628" t="s">
        <v>5988</v>
      </c>
      <c r="M4628" t="s">
        <v>6151</v>
      </c>
      <c r="N4628" t="s">
        <v>552</v>
      </c>
      <c r="O4628" t="s">
        <v>7921</v>
      </c>
      <c r="P4628">
        <v>0.4</v>
      </c>
      <c r="Q4628">
        <v>29</v>
      </c>
      <c r="R4628">
        <v>-13</v>
      </c>
      <c r="S4628">
        <v>42</v>
      </c>
      <c r="T4628">
        <v>-0.44827586206896602</v>
      </c>
      <c r="U4628" t="s">
        <v>7895</v>
      </c>
      <c r="V4628" t="s">
        <v>10</v>
      </c>
      <c r="W4628" t="s">
        <v>22</v>
      </c>
    </row>
    <row r="4629" spans="1:23" x14ac:dyDescent="0.3">
      <c r="A4629" t="s">
        <v>3949</v>
      </c>
      <c r="B4629" s="4">
        <v>41513</v>
      </c>
      <c r="C4629" t="s">
        <v>7900</v>
      </c>
      <c r="D4629">
        <v>2013</v>
      </c>
      <c r="E4629" s="4">
        <v>41516</v>
      </c>
      <c r="F4629">
        <v>3</v>
      </c>
      <c r="G4629" t="s">
        <v>6595</v>
      </c>
      <c r="H4629" t="s">
        <v>7486</v>
      </c>
      <c r="I4629" t="s">
        <v>5997</v>
      </c>
      <c r="J4629" t="s">
        <v>5998</v>
      </c>
      <c r="K4629" t="s">
        <v>5970</v>
      </c>
      <c r="L4629" t="s">
        <v>5971</v>
      </c>
      <c r="M4629" t="s">
        <v>6038</v>
      </c>
      <c r="N4629" t="s">
        <v>826</v>
      </c>
      <c r="O4629" t="s">
        <v>7921</v>
      </c>
      <c r="P4629">
        <v>0.4</v>
      </c>
      <c r="Q4629">
        <v>31</v>
      </c>
      <c r="R4629">
        <v>-15</v>
      </c>
      <c r="S4629">
        <v>46</v>
      </c>
      <c r="T4629">
        <v>-0.483870967741936</v>
      </c>
      <c r="U4629" t="s">
        <v>7891</v>
      </c>
      <c r="V4629" t="s">
        <v>10</v>
      </c>
      <c r="W4629" t="s">
        <v>22</v>
      </c>
    </row>
    <row r="4630" spans="1:23" x14ac:dyDescent="0.3">
      <c r="A4630" t="s">
        <v>3970</v>
      </c>
      <c r="B4630" s="4">
        <v>41515</v>
      </c>
      <c r="C4630" t="s">
        <v>7900</v>
      </c>
      <c r="D4630">
        <v>2013</v>
      </c>
      <c r="E4630" s="4">
        <v>41516</v>
      </c>
      <c r="F4630">
        <v>1</v>
      </c>
      <c r="G4630" t="s">
        <v>7187</v>
      </c>
      <c r="H4630" t="s">
        <v>6139</v>
      </c>
      <c r="I4630" t="s">
        <v>5997</v>
      </c>
      <c r="J4630" t="s">
        <v>5998</v>
      </c>
      <c r="K4630" t="s">
        <v>5975</v>
      </c>
      <c r="L4630" t="s">
        <v>5988</v>
      </c>
      <c r="M4630" t="s">
        <v>6038</v>
      </c>
      <c r="N4630" t="s">
        <v>1243</v>
      </c>
      <c r="O4630" t="s">
        <v>7921</v>
      </c>
      <c r="P4630">
        <v>0.4</v>
      </c>
      <c r="Q4630">
        <v>152</v>
      </c>
      <c r="R4630">
        <v>-97</v>
      </c>
      <c r="S4630">
        <v>249</v>
      </c>
      <c r="T4630">
        <v>-0.63815789473684204</v>
      </c>
      <c r="U4630" t="s">
        <v>7895</v>
      </c>
      <c r="V4630" t="s">
        <v>10</v>
      </c>
      <c r="W4630" t="s">
        <v>22</v>
      </c>
    </row>
    <row r="4631" spans="1:23" x14ac:dyDescent="0.3">
      <c r="A4631" t="s">
        <v>3976</v>
      </c>
      <c r="B4631" s="4">
        <v>41516</v>
      </c>
      <c r="C4631" t="s">
        <v>7900</v>
      </c>
      <c r="D4631">
        <v>2013</v>
      </c>
      <c r="E4631" s="4">
        <v>41518</v>
      </c>
      <c r="F4631">
        <v>2</v>
      </c>
      <c r="G4631" t="s">
        <v>6353</v>
      </c>
      <c r="H4631" t="s">
        <v>6053</v>
      </c>
      <c r="I4631" t="s">
        <v>5997</v>
      </c>
      <c r="J4631" t="s">
        <v>5998</v>
      </c>
      <c r="K4631" t="s">
        <v>5970</v>
      </c>
      <c r="L4631" t="s">
        <v>5988</v>
      </c>
      <c r="M4631" t="s">
        <v>6054</v>
      </c>
      <c r="N4631" t="s">
        <v>240</v>
      </c>
      <c r="O4631" t="s">
        <v>7921</v>
      </c>
      <c r="P4631">
        <v>0.4</v>
      </c>
      <c r="Q4631">
        <v>34</v>
      </c>
      <c r="R4631">
        <v>1</v>
      </c>
      <c r="S4631">
        <v>33</v>
      </c>
      <c r="T4631">
        <v>2.9411764705882401E-2</v>
      </c>
      <c r="U4631" t="s">
        <v>7890</v>
      </c>
      <c r="V4631" t="s">
        <v>10</v>
      </c>
      <c r="W4631" t="s">
        <v>22</v>
      </c>
    </row>
    <row r="4632" spans="1:23" x14ac:dyDescent="0.3">
      <c r="A4632" t="s">
        <v>3980</v>
      </c>
      <c r="B4632" s="4">
        <v>41516</v>
      </c>
      <c r="C4632" t="s">
        <v>7900</v>
      </c>
      <c r="D4632">
        <v>2013</v>
      </c>
      <c r="E4632" s="4">
        <v>41521</v>
      </c>
      <c r="F4632">
        <v>5</v>
      </c>
      <c r="G4632" t="s">
        <v>6723</v>
      </c>
      <c r="H4632" t="s">
        <v>6376</v>
      </c>
      <c r="I4632" t="s">
        <v>5997</v>
      </c>
      <c r="J4632" t="s">
        <v>5998</v>
      </c>
      <c r="K4632" t="s">
        <v>5975</v>
      </c>
      <c r="L4632" t="s">
        <v>5971</v>
      </c>
      <c r="M4632" t="s">
        <v>6377</v>
      </c>
      <c r="N4632" t="s">
        <v>566</v>
      </c>
      <c r="O4632" t="s">
        <v>7921</v>
      </c>
      <c r="P4632">
        <v>0.4</v>
      </c>
      <c r="Q4632">
        <v>425</v>
      </c>
      <c r="R4632">
        <v>-99</v>
      </c>
      <c r="S4632">
        <v>524</v>
      </c>
      <c r="T4632">
        <v>-0.23294117647058801</v>
      </c>
      <c r="U4632" t="s">
        <v>7899</v>
      </c>
      <c r="V4632" t="s">
        <v>10</v>
      </c>
      <c r="W4632" t="s">
        <v>22</v>
      </c>
    </row>
    <row r="4633" spans="1:23" x14ac:dyDescent="0.3">
      <c r="A4633" t="s">
        <v>4006</v>
      </c>
      <c r="B4633" s="4">
        <v>41522</v>
      </c>
      <c r="C4633" t="s">
        <v>7901</v>
      </c>
      <c r="D4633">
        <v>2013</v>
      </c>
      <c r="E4633" s="4">
        <v>41524</v>
      </c>
      <c r="F4633">
        <v>2</v>
      </c>
      <c r="G4633" t="s">
        <v>7640</v>
      </c>
      <c r="H4633" t="s">
        <v>6247</v>
      </c>
      <c r="I4633" t="s">
        <v>5997</v>
      </c>
      <c r="J4633" t="s">
        <v>5998</v>
      </c>
      <c r="K4633" t="s">
        <v>5985</v>
      </c>
      <c r="L4633" t="s">
        <v>5971</v>
      </c>
      <c r="M4633" t="s">
        <v>6248</v>
      </c>
      <c r="N4633" t="s">
        <v>2112</v>
      </c>
      <c r="O4633" t="s">
        <v>7921</v>
      </c>
      <c r="P4633">
        <v>0.4</v>
      </c>
      <c r="Q4633">
        <v>69</v>
      </c>
      <c r="R4633">
        <v>-16</v>
      </c>
      <c r="S4633">
        <v>85</v>
      </c>
      <c r="T4633">
        <v>-0.231884057971014</v>
      </c>
      <c r="U4633" t="s">
        <v>7895</v>
      </c>
      <c r="V4633" t="s">
        <v>10</v>
      </c>
      <c r="W4633" t="s">
        <v>22</v>
      </c>
    </row>
    <row r="4634" spans="1:23" x14ac:dyDescent="0.3">
      <c r="A4634" t="s">
        <v>4074</v>
      </c>
      <c r="B4634" s="4">
        <v>41536</v>
      </c>
      <c r="C4634" t="s">
        <v>7901</v>
      </c>
      <c r="D4634">
        <v>2013</v>
      </c>
      <c r="E4634" s="4">
        <v>41538</v>
      </c>
      <c r="F4634">
        <v>2</v>
      </c>
      <c r="G4634" t="s">
        <v>6734</v>
      </c>
      <c r="H4634" t="s">
        <v>6376</v>
      </c>
      <c r="I4634" t="s">
        <v>5997</v>
      </c>
      <c r="J4634" t="s">
        <v>5998</v>
      </c>
      <c r="K4634" t="s">
        <v>5975</v>
      </c>
      <c r="L4634" t="s">
        <v>5971</v>
      </c>
      <c r="M4634" t="s">
        <v>6377</v>
      </c>
      <c r="N4634" t="s">
        <v>343</v>
      </c>
      <c r="O4634" t="s">
        <v>7921</v>
      </c>
      <c r="P4634">
        <v>0.4</v>
      </c>
      <c r="Q4634">
        <v>73</v>
      </c>
      <c r="R4634">
        <v>-49</v>
      </c>
      <c r="S4634">
        <v>122</v>
      </c>
      <c r="T4634">
        <v>-0.67123287671232901</v>
      </c>
      <c r="U4634" t="s">
        <v>7899</v>
      </c>
      <c r="V4634" t="s">
        <v>10</v>
      </c>
      <c r="W4634" t="s">
        <v>22</v>
      </c>
    </row>
    <row r="4635" spans="1:23" x14ac:dyDescent="0.3">
      <c r="A4635" t="s">
        <v>4259</v>
      </c>
      <c r="B4635" s="4">
        <v>41589</v>
      </c>
      <c r="C4635" t="s">
        <v>7904</v>
      </c>
      <c r="D4635">
        <v>2013</v>
      </c>
      <c r="E4635" s="4">
        <v>41591</v>
      </c>
      <c r="F4635">
        <v>2</v>
      </c>
      <c r="G4635" t="s">
        <v>7334</v>
      </c>
      <c r="H4635" t="s">
        <v>7672</v>
      </c>
      <c r="I4635" t="s">
        <v>5997</v>
      </c>
      <c r="J4635" t="s">
        <v>5998</v>
      </c>
      <c r="K4635" t="s">
        <v>5985</v>
      </c>
      <c r="L4635" t="s">
        <v>5971</v>
      </c>
      <c r="M4635" t="s">
        <v>6377</v>
      </c>
      <c r="N4635" t="s">
        <v>416</v>
      </c>
      <c r="O4635" t="s">
        <v>7921</v>
      </c>
      <c r="P4635">
        <v>0.4</v>
      </c>
      <c r="Q4635">
        <v>237</v>
      </c>
      <c r="R4635">
        <v>-119</v>
      </c>
      <c r="S4635">
        <v>356</v>
      </c>
      <c r="T4635">
        <v>-0.50210970464134996</v>
      </c>
      <c r="U4635" t="s">
        <v>7895</v>
      </c>
      <c r="V4635" t="s">
        <v>10</v>
      </c>
      <c r="W4635" t="s">
        <v>22</v>
      </c>
    </row>
    <row r="4636" spans="1:23" x14ac:dyDescent="0.3">
      <c r="A4636" t="s">
        <v>4499</v>
      </c>
      <c r="B4636" s="4">
        <v>41638</v>
      </c>
      <c r="C4636" t="s">
        <v>7906</v>
      </c>
      <c r="D4636">
        <v>2013</v>
      </c>
      <c r="E4636" s="4">
        <v>41641</v>
      </c>
      <c r="F4636">
        <v>3</v>
      </c>
      <c r="G4636" t="s">
        <v>7713</v>
      </c>
      <c r="H4636" t="s">
        <v>6745</v>
      </c>
      <c r="I4636" t="s">
        <v>5997</v>
      </c>
      <c r="J4636" t="s">
        <v>5998</v>
      </c>
      <c r="K4636" t="s">
        <v>5975</v>
      </c>
      <c r="L4636" t="s">
        <v>5988</v>
      </c>
      <c r="M4636" t="s">
        <v>6197</v>
      </c>
      <c r="N4636" t="s">
        <v>43</v>
      </c>
      <c r="O4636" t="s">
        <v>7921</v>
      </c>
      <c r="P4636">
        <v>0.4</v>
      </c>
      <c r="Q4636">
        <v>58</v>
      </c>
      <c r="R4636">
        <v>-8</v>
      </c>
      <c r="S4636">
        <v>66</v>
      </c>
      <c r="T4636">
        <v>-0.13793103448275901</v>
      </c>
      <c r="U4636" t="s">
        <v>7895</v>
      </c>
      <c r="V4636" t="s">
        <v>10</v>
      </c>
      <c r="W4636" t="s">
        <v>22</v>
      </c>
    </row>
    <row r="4637" spans="1:23" x14ac:dyDescent="0.3">
      <c r="A4637" t="s">
        <v>3397</v>
      </c>
      <c r="B4637" s="4">
        <v>41362</v>
      </c>
      <c r="C4637" t="s">
        <v>7907</v>
      </c>
      <c r="D4637">
        <v>2013</v>
      </c>
      <c r="E4637" s="4">
        <v>41367</v>
      </c>
      <c r="F4637">
        <v>5</v>
      </c>
      <c r="G4637" t="s">
        <v>7511</v>
      </c>
      <c r="H4637" t="s">
        <v>6078</v>
      </c>
      <c r="I4637" t="s">
        <v>5997</v>
      </c>
      <c r="J4637" t="s">
        <v>5998</v>
      </c>
      <c r="K4637" t="s">
        <v>5985</v>
      </c>
      <c r="L4637" t="s">
        <v>5976</v>
      </c>
      <c r="M4637" t="s">
        <v>6059</v>
      </c>
      <c r="N4637" t="s">
        <v>284</v>
      </c>
      <c r="O4637" t="s">
        <v>7921</v>
      </c>
      <c r="P4637">
        <v>0.4</v>
      </c>
      <c r="Q4637">
        <v>154</v>
      </c>
      <c r="R4637">
        <v>8</v>
      </c>
      <c r="S4637">
        <v>146</v>
      </c>
      <c r="T4637">
        <v>5.1948051948052E-2</v>
      </c>
      <c r="U4637" t="s">
        <v>7895</v>
      </c>
      <c r="V4637" t="s">
        <v>10</v>
      </c>
      <c r="W4637" t="s">
        <v>22</v>
      </c>
    </row>
    <row r="4638" spans="1:23" x14ac:dyDescent="0.3">
      <c r="A4638" t="s">
        <v>3397</v>
      </c>
      <c r="B4638" s="4">
        <v>41362</v>
      </c>
      <c r="C4638" t="s">
        <v>7907</v>
      </c>
      <c r="D4638">
        <v>2013</v>
      </c>
      <c r="E4638" s="4">
        <v>41367</v>
      </c>
      <c r="F4638">
        <v>5</v>
      </c>
      <c r="G4638" t="s">
        <v>7511</v>
      </c>
      <c r="H4638" t="s">
        <v>6078</v>
      </c>
      <c r="I4638" t="s">
        <v>5997</v>
      </c>
      <c r="J4638" t="s">
        <v>5998</v>
      </c>
      <c r="K4638" t="s">
        <v>5985</v>
      </c>
      <c r="L4638" t="s">
        <v>5976</v>
      </c>
      <c r="M4638" t="s">
        <v>6059</v>
      </c>
      <c r="N4638" t="s">
        <v>1584</v>
      </c>
      <c r="O4638" t="s">
        <v>7921</v>
      </c>
      <c r="P4638">
        <v>0.4</v>
      </c>
      <c r="Q4638">
        <v>184</v>
      </c>
      <c r="R4638">
        <v>-28</v>
      </c>
      <c r="S4638">
        <v>212</v>
      </c>
      <c r="T4638">
        <v>-0.15217391304347799</v>
      </c>
      <c r="U4638" t="s">
        <v>7899</v>
      </c>
      <c r="V4638" t="s">
        <v>10</v>
      </c>
      <c r="W4638" t="s">
        <v>22</v>
      </c>
    </row>
    <row r="4639" spans="1:23" x14ac:dyDescent="0.3">
      <c r="A4639" t="s">
        <v>3504</v>
      </c>
      <c r="B4639" s="4">
        <v>41408</v>
      </c>
      <c r="C4639" t="s">
        <v>7896</v>
      </c>
      <c r="D4639">
        <v>2013</v>
      </c>
      <c r="E4639" s="4">
        <v>41412</v>
      </c>
      <c r="F4639">
        <v>4</v>
      </c>
      <c r="G4639" t="s">
        <v>7285</v>
      </c>
      <c r="H4639" t="s">
        <v>6058</v>
      </c>
      <c r="I4639" t="s">
        <v>5997</v>
      </c>
      <c r="J4639" t="s">
        <v>5998</v>
      </c>
      <c r="K4639" t="s">
        <v>5970</v>
      </c>
      <c r="L4639" t="s">
        <v>5976</v>
      </c>
      <c r="M4639" t="s">
        <v>6059</v>
      </c>
      <c r="N4639" t="s">
        <v>3505</v>
      </c>
      <c r="O4639" t="s">
        <v>7921</v>
      </c>
      <c r="P4639">
        <v>0.4</v>
      </c>
      <c r="Q4639">
        <v>21</v>
      </c>
      <c r="R4639">
        <v>-13</v>
      </c>
      <c r="S4639">
        <v>34</v>
      </c>
      <c r="T4639">
        <v>-0.61904761904761896</v>
      </c>
      <c r="U4639" t="s">
        <v>7895</v>
      </c>
      <c r="V4639" t="s">
        <v>10</v>
      </c>
      <c r="W4639" t="s">
        <v>22</v>
      </c>
    </row>
    <row r="4640" spans="1:23" x14ac:dyDescent="0.3">
      <c r="A4640" t="s">
        <v>3525</v>
      </c>
      <c r="B4640" s="4">
        <v>41412</v>
      </c>
      <c r="C4640" t="s">
        <v>7896</v>
      </c>
      <c r="D4640">
        <v>2013</v>
      </c>
      <c r="E4640" s="4">
        <v>41418</v>
      </c>
      <c r="F4640">
        <v>6</v>
      </c>
      <c r="G4640" t="s">
        <v>7287</v>
      </c>
      <c r="H4640" t="s">
        <v>6356</v>
      </c>
      <c r="I4640" t="s">
        <v>5997</v>
      </c>
      <c r="J4640" t="s">
        <v>5998</v>
      </c>
      <c r="K4640" t="s">
        <v>5975</v>
      </c>
      <c r="L4640" t="s">
        <v>5976</v>
      </c>
      <c r="M4640" t="s">
        <v>6041</v>
      </c>
      <c r="N4640" t="s">
        <v>21</v>
      </c>
      <c r="O4640" t="s">
        <v>7921</v>
      </c>
      <c r="P4640">
        <v>0.4</v>
      </c>
      <c r="Q4640">
        <v>20</v>
      </c>
      <c r="R4640">
        <v>2</v>
      </c>
      <c r="S4640">
        <v>18</v>
      </c>
      <c r="T4640">
        <v>0.1</v>
      </c>
      <c r="U4640" t="s">
        <v>7895</v>
      </c>
      <c r="V4640" t="s">
        <v>10</v>
      </c>
      <c r="W4640" t="s">
        <v>22</v>
      </c>
    </row>
    <row r="4641" spans="1:23" x14ac:dyDescent="0.3">
      <c r="A4641" t="s">
        <v>3531</v>
      </c>
      <c r="B4641" s="4">
        <v>41416</v>
      </c>
      <c r="C4641" t="s">
        <v>7896</v>
      </c>
      <c r="D4641">
        <v>2013</v>
      </c>
      <c r="E4641" s="4">
        <v>41421</v>
      </c>
      <c r="F4641">
        <v>5</v>
      </c>
      <c r="G4641" t="s">
        <v>7562</v>
      </c>
      <c r="H4641" t="s">
        <v>6139</v>
      </c>
      <c r="I4641" t="s">
        <v>5997</v>
      </c>
      <c r="J4641" t="s">
        <v>5998</v>
      </c>
      <c r="K4641" t="s">
        <v>5975</v>
      </c>
      <c r="L4641" t="s">
        <v>5976</v>
      </c>
      <c r="M4641" t="s">
        <v>6038</v>
      </c>
      <c r="N4641" t="s">
        <v>566</v>
      </c>
      <c r="O4641" t="s">
        <v>7921</v>
      </c>
      <c r="P4641">
        <v>0.4</v>
      </c>
      <c r="Q4641">
        <v>765</v>
      </c>
      <c r="R4641">
        <v>-179</v>
      </c>
      <c r="S4641">
        <v>944</v>
      </c>
      <c r="T4641">
        <v>-0.233986928104575</v>
      </c>
      <c r="U4641" t="s">
        <v>7902</v>
      </c>
      <c r="V4641" t="s">
        <v>10</v>
      </c>
      <c r="W4641" t="s">
        <v>22</v>
      </c>
    </row>
    <row r="4642" spans="1:23" x14ac:dyDescent="0.3">
      <c r="A4642" t="s">
        <v>3693</v>
      </c>
      <c r="B4642" s="4">
        <v>41449</v>
      </c>
      <c r="C4642" t="s">
        <v>7898</v>
      </c>
      <c r="D4642">
        <v>2013</v>
      </c>
      <c r="E4642" s="4">
        <v>41455</v>
      </c>
      <c r="F4642">
        <v>6</v>
      </c>
      <c r="G4642" t="s">
        <v>7132</v>
      </c>
      <c r="H4642" t="s">
        <v>6150</v>
      </c>
      <c r="I4642" t="s">
        <v>5997</v>
      </c>
      <c r="J4642" t="s">
        <v>5998</v>
      </c>
      <c r="K4642" t="s">
        <v>5985</v>
      </c>
      <c r="L4642" t="s">
        <v>5976</v>
      </c>
      <c r="M4642" t="s">
        <v>6151</v>
      </c>
      <c r="N4642" t="s">
        <v>386</v>
      </c>
      <c r="O4642" t="s">
        <v>7921</v>
      </c>
      <c r="P4642">
        <v>0.4</v>
      </c>
      <c r="Q4642">
        <v>69</v>
      </c>
      <c r="R4642">
        <v>11</v>
      </c>
      <c r="S4642">
        <v>58</v>
      </c>
      <c r="T4642">
        <v>0.15942028985507201</v>
      </c>
      <c r="U4642" t="s">
        <v>7895</v>
      </c>
      <c r="V4642" t="s">
        <v>10</v>
      </c>
      <c r="W4642" t="s">
        <v>22</v>
      </c>
    </row>
    <row r="4643" spans="1:23" x14ac:dyDescent="0.3">
      <c r="A4643" t="s">
        <v>3700</v>
      </c>
      <c r="B4643" s="4">
        <v>41450</v>
      </c>
      <c r="C4643" t="s">
        <v>7898</v>
      </c>
      <c r="D4643">
        <v>2013</v>
      </c>
      <c r="E4643" s="4">
        <v>41455</v>
      </c>
      <c r="F4643">
        <v>5</v>
      </c>
      <c r="G4643" t="s">
        <v>6008</v>
      </c>
      <c r="H4643" t="s">
        <v>6150</v>
      </c>
      <c r="I4643" t="s">
        <v>5997</v>
      </c>
      <c r="J4643" t="s">
        <v>5998</v>
      </c>
      <c r="K4643" t="s">
        <v>5985</v>
      </c>
      <c r="L4643" t="s">
        <v>5976</v>
      </c>
      <c r="M4643" t="s">
        <v>6151</v>
      </c>
      <c r="N4643" t="s">
        <v>1058</v>
      </c>
      <c r="O4643" t="s">
        <v>7921</v>
      </c>
      <c r="P4643">
        <v>0.4</v>
      </c>
      <c r="Q4643">
        <v>623</v>
      </c>
      <c r="R4643">
        <v>41</v>
      </c>
      <c r="S4643">
        <v>582</v>
      </c>
      <c r="T4643">
        <v>6.5810593900481495E-2</v>
      </c>
      <c r="U4643" t="s">
        <v>7899</v>
      </c>
      <c r="V4643" t="s">
        <v>10</v>
      </c>
      <c r="W4643" t="s">
        <v>22</v>
      </c>
    </row>
    <row r="4644" spans="1:23" x14ac:dyDescent="0.3">
      <c r="A4644" t="s">
        <v>3755</v>
      </c>
      <c r="B4644" s="4">
        <v>41467</v>
      </c>
      <c r="C4644" t="s">
        <v>7909</v>
      </c>
      <c r="D4644">
        <v>2013</v>
      </c>
      <c r="E4644" s="4">
        <v>41471</v>
      </c>
      <c r="F4644">
        <v>4</v>
      </c>
      <c r="G4644" t="s">
        <v>6851</v>
      </c>
      <c r="H4644" t="s">
        <v>6150</v>
      </c>
      <c r="I4644" t="s">
        <v>5997</v>
      </c>
      <c r="J4644" t="s">
        <v>5998</v>
      </c>
      <c r="K4644" t="s">
        <v>5970</v>
      </c>
      <c r="L4644" t="s">
        <v>5976</v>
      </c>
      <c r="M4644" t="s">
        <v>6151</v>
      </c>
      <c r="N4644" t="s">
        <v>517</v>
      </c>
      <c r="O4644" t="s">
        <v>7921</v>
      </c>
      <c r="P4644">
        <v>0.4</v>
      </c>
      <c r="Q4644">
        <v>488</v>
      </c>
      <c r="R4644">
        <v>-73</v>
      </c>
      <c r="S4644">
        <v>561</v>
      </c>
      <c r="T4644">
        <v>-0.14959016393442601</v>
      </c>
      <c r="U4644" t="s">
        <v>7892</v>
      </c>
      <c r="V4644" t="s">
        <v>10</v>
      </c>
      <c r="W4644" t="s">
        <v>22</v>
      </c>
    </row>
    <row r="4645" spans="1:23" x14ac:dyDescent="0.3">
      <c r="A4645" t="s">
        <v>3861</v>
      </c>
      <c r="B4645" s="4">
        <v>41497</v>
      </c>
      <c r="C4645" t="s">
        <v>7900</v>
      </c>
      <c r="D4645">
        <v>2013</v>
      </c>
      <c r="E4645" s="4">
        <v>41502</v>
      </c>
      <c r="F4645">
        <v>5</v>
      </c>
      <c r="G4645" t="s">
        <v>7616</v>
      </c>
      <c r="H4645" t="s">
        <v>6139</v>
      </c>
      <c r="I4645" t="s">
        <v>5997</v>
      </c>
      <c r="J4645" t="s">
        <v>5998</v>
      </c>
      <c r="K4645" t="s">
        <v>5985</v>
      </c>
      <c r="L4645" t="s">
        <v>5976</v>
      </c>
      <c r="M4645" t="s">
        <v>6038</v>
      </c>
      <c r="N4645" t="s">
        <v>1513</v>
      </c>
      <c r="O4645" t="s">
        <v>7921</v>
      </c>
      <c r="P4645">
        <v>0.4</v>
      </c>
      <c r="Q4645">
        <v>112</v>
      </c>
      <c r="R4645">
        <v>-60</v>
      </c>
      <c r="S4645">
        <v>172</v>
      </c>
      <c r="T4645">
        <v>-0.53571428571428603</v>
      </c>
      <c r="U4645" t="s">
        <v>7891</v>
      </c>
      <c r="V4645" t="s">
        <v>10</v>
      </c>
      <c r="W4645" t="s">
        <v>22</v>
      </c>
    </row>
    <row r="4646" spans="1:23" x14ac:dyDescent="0.3">
      <c r="A4646" t="s">
        <v>3873</v>
      </c>
      <c r="B4646" s="4">
        <v>41498</v>
      </c>
      <c r="C4646" t="s">
        <v>7900</v>
      </c>
      <c r="D4646">
        <v>2013</v>
      </c>
      <c r="E4646" s="4">
        <v>41503</v>
      </c>
      <c r="F4646">
        <v>5</v>
      </c>
      <c r="G4646" t="s">
        <v>6748</v>
      </c>
      <c r="H4646" t="s">
        <v>6150</v>
      </c>
      <c r="I4646" t="s">
        <v>5997</v>
      </c>
      <c r="J4646" t="s">
        <v>5998</v>
      </c>
      <c r="K4646" t="s">
        <v>5970</v>
      </c>
      <c r="L4646" t="s">
        <v>5976</v>
      </c>
      <c r="M4646" t="s">
        <v>6151</v>
      </c>
      <c r="N4646" t="s">
        <v>2084</v>
      </c>
      <c r="O4646" t="s">
        <v>7921</v>
      </c>
      <c r="P4646">
        <v>0.4</v>
      </c>
      <c r="Q4646">
        <v>9</v>
      </c>
      <c r="R4646">
        <v>1</v>
      </c>
      <c r="S4646">
        <v>8</v>
      </c>
      <c r="T4646">
        <v>0.11111111111111099</v>
      </c>
      <c r="U4646" t="s">
        <v>7890</v>
      </c>
      <c r="V4646" t="s">
        <v>10</v>
      </c>
      <c r="W4646" t="s">
        <v>22</v>
      </c>
    </row>
    <row r="4647" spans="1:23" x14ac:dyDescent="0.3">
      <c r="A4647" t="s">
        <v>3885</v>
      </c>
      <c r="B4647" s="4">
        <v>41500</v>
      </c>
      <c r="C4647" t="s">
        <v>7900</v>
      </c>
      <c r="D4647">
        <v>2013</v>
      </c>
      <c r="E4647" s="4">
        <v>41504</v>
      </c>
      <c r="F4647">
        <v>4</v>
      </c>
      <c r="G4647" t="s">
        <v>6842</v>
      </c>
      <c r="H4647" t="s">
        <v>6456</v>
      </c>
      <c r="I4647" t="s">
        <v>5997</v>
      </c>
      <c r="J4647" t="s">
        <v>5998</v>
      </c>
      <c r="K4647" t="s">
        <v>5975</v>
      </c>
      <c r="L4647" t="s">
        <v>5976</v>
      </c>
      <c r="M4647" t="s">
        <v>6248</v>
      </c>
      <c r="N4647" t="s">
        <v>1584</v>
      </c>
      <c r="O4647" t="s">
        <v>7921</v>
      </c>
      <c r="P4647">
        <v>0.4</v>
      </c>
      <c r="Q4647">
        <v>110</v>
      </c>
      <c r="R4647">
        <v>-17</v>
      </c>
      <c r="S4647">
        <v>127</v>
      </c>
      <c r="T4647">
        <v>-0.15454545454545501</v>
      </c>
      <c r="U4647" t="s">
        <v>7891</v>
      </c>
      <c r="V4647" t="s">
        <v>10</v>
      </c>
      <c r="W4647" t="s">
        <v>22</v>
      </c>
    </row>
    <row r="4648" spans="1:23" x14ac:dyDescent="0.3">
      <c r="A4648" t="s">
        <v>3885</v>
      </c>
      <c r="B4648" s="4">
        <v>41500</v>
      </c>
      <c r="C4648" t="s">
        <v>7900</v>
      </c>
      <c r="D4648">
        <v>2013</v>
      </c>
      <c r="E4648" s="4">
        <v>41504</v>
      </c>
      <c r="F4648">
        <v>4</v>
      </c>
      <c r="G4648" t="s">
        <v>6842</v>
      </c>
      <c r="H4648" t="s">
        <v>6456</v>
      </c>
      <c r="I4648" t="s">
        <v>5997</v>
      </c>
      <c r="J4648" t="s">
        <v>5998</v>
      </c>
      <c r="K4648" t="s">
        <v>5975</v>
      </c>
      <c r="L4648" t="s">
        <v>5976</v>
      </c>
      <c r="M4648" t="s">
        <v>6248</v>
      </c>
      <c r="N4648" t="s">
        <v>263</v>
      </c>
      <c r="O4648" t="s">
        <v>7921</v>
      </c>
      <c r="P4648">
        <v>0.4</v>
      </c>
      <c r="Q4648">
        <v>42</v>
      </c>
      <c r="R4648">
        <v>-5</v>
      </c>
      <c r="S4648">
        <v>47</v>
      </c>
      <c r="T4648">
        <v>-0.119047619047619</v>
      </c>
      <c r="U4648" t="s">
        <v>7891</v>
      </c>
      <c r="V4648" t="s">
        <v>10</v>
      </c>
      <c r="W4648" t="s">
        <v>22</v>
      </c>
    </row>
    <row r="4649" spans="1:23" x14ac:dyDescent="0.3">
      <c r="A4649" t="s">
        <v>3936</v>
      </c>
      <c r="B4649" s="4">
        <v>41509</v>
      </c>
      <c r="C4649" t="s">
        <v>7900</v>
      </c>
      <c r="D4649">
        <v>2013</v>
      </c>
      <c r="E4649" s="4">
        <v>41514</v>
      </c>
      <c r="F4649">
        <v>5</v>
      </c>
      <c r="G4649" t="s">
        <v>6324</v>
      </c>
      <c r="H4649" t="s">
        <v>6912</v>
      </c>
      <c r="I4649" t="s">
        <v>5997</v>
      </c>
      <c r="J4649" t="s">
        <v>5998</v>
      </c>
      <c r="K4649" t="s">
        <v>5975</v>
      </c>
      <c r="L4649" t="s">
        <v>5976</v>
      </c>
      <c r="M4649" t="s">
        <v>6059</v>
      </c>
      <c r="N4649" t="s">
        <v>416</v>
      </c>
      <c r="O4649" t="s">
        <v>7921</v>
      </c>
      <c r="P4649">
        <v>0.4</v>
      </c>
      <c r="Q4649">
        <v>356</v>
      </c>
      <c r="R4649">
        <v>-178</v>
      </c>
      <c r="S4649">
        <v>534</v>
      </c>
      <c r="T4649">
        <v>-0.5</v>
      </c>
      <c r="U4649" t="s">
        <v>7891</v>
      </c>
      <c r="V4649" t="s">
        <v>10</v>
      </c>
      <c r="W4649" t="s">
        <v>22</v>
      </c>
    </row>
    <row r="4650" spans="1:23" x14ac:dyDescent="0.3">
      <c r="A4650" t="s">
        <v>3972</v>
      </c>
      <c r="B4650" s="4">
        <v>41515</v>
      </c>
      <c r="C4650" t="s">
        <v>7900</v>
      </c>
      <c r="D4650">
        <v>2013</v>
      </c>
      <c r="E4650" s="4">
        <v>41520</v>
      </c>
      <c r="F4650">
        <v>5</v>
      </c>
      <c r="G4650" t="s">
        <v>7168</v>
      </c>
      <c r="H4650" t="s">
        <v>6150</v>
      </c>
      <c r="I4650" t="s">
        <v>5997</v>
      </c>
      <c r="J4650" t="s">
        <v>5998</v>
      </c>
      <c r="K4650" t="s">
        <v>5975</v>
      </c>
      <c r="L4650" t="s">
        <v>5976</v>
      </c>
      <c r="M4650" t="s">
        <v>6151</v>
      </c>
      <c r="N4650" t="s">
        <v>386</v>
      </c>
      <c r="O4650" t="s">
        <v>7921</v>
      </c>
      <c r="P4650">
        <v>0.4</v>
      </c>
      <c r="Q4650">
        <v>276</v>
      </c>
      <c r="R4650">
        <v>46</v>
      </c>
      <c r="S4650">
        <v>230</v>
      </c>
      <c r="T4650">
        <v>0.16666666666666699</v>
      </c>
      <c r="U4650" t="s">
        <v>7905</v>
      </c>
      <c r="V4650" t="s">
        <v>10</v>
      </c>
      <c r="W4650" t="s">
        <v>22</v>
      </c>
    </row>
    <row r="4651" spans="1:23" x14ac:dyDescent="0.3">
      <c r="A4651" t="s">
        <v>4001</v>
      </c>
      <c r="B4651" s="4">
        <v>41521</v>
      </c>
      <c r="C4651" t="s">
        <v>7901</v>
      </c>
      <c r="D4651">
        <v>2013</v>
      </c>
      <c r="E4651" s="4">
        <v>41526</v>
      </c>
      <c r="F4651">
        <v>5</v>
      </c>
      <c r="G4651" t="s">
        <v>6954</v>
      </c>
      <c r="H4651" t="s">
        <v>6456</v>
      </c>
      <c r="I4651" t="s">
        <v>5997</v>
      </c>
      <c r="J4651" t="s">
        <v>5998</v>
      </c>
      <c r="K4651" t="s">
        <v>5975</v>
      </c>
      <c r="L4651" t="s">
        <v>5976</v>
      </c>
      <c r="M4651" t="s">
        <v>6248</v>
      </c>
      <c r="N4651" t="s">
        <v>193</v>
      </c>
      <c r="O4651" t="s">
        <v>7921</v>
      </c>
      <c r="P4651">
        <v>0.4</v>
      </c>
      <c r="Q4651">
        <v>37</v>
      </c>
      <c r="R4651">
        <v>-9</v>
      </c>
      <c r="S4651">
        <v>46</v>
      </c>
      <c r="T4651">
        <v>-0.24324324324324301</v>
      </c>
      <c r="U4651" t="s">
        <v>7910</v>
      </c>
      <c r="V4651" t="s">
        <v>10</v>
      </c>
      <c r="W4651" t="s">
        <v>22</v>
      </c>
    </row>
    <row r="4652" spans="1:23" x14ac:dyDescent="0.3">
      <c r="A4652" t="s">
        <v>4168</v>
      </c>
      <c r="B4652" s="4">
        <v>41558</v>
      </c>
      <c r="C4652" t="s">
        <v>7903</v>
      </c>
      <c r="D4652">
        <v>2013</v>
      </c>
      <c r="E4652" s="4">
        <v>41562</v>
      </c>
      <c r="F4652">
        <v>4</v>
      </c>
      <c r="G4652" t="s">
        <v>7010</v>
      </c>
      <c r="H4652" t="s">
        <v>7273</v>
      </c>
      <c r="I4652" t="s">
        <v>5997</v>
      </c>
      <c r="J4652" t="s">
        <v>5998</v>
      </c>
      <c r="K4652" t="s">
        <v>5970</v>
      </c>
      <c r="L4652" t="s">
        <v>5976</v>
      </c>
      <c r="M4652" t="s">
        <v>6197</v>
      </c>
      <c r="N4652" t="s">
        <v>1584</v>
      </c>
      <c r="O4652" t="s">
        <v>7921</v>
      </c>
      <c r="P4652">
        <v>0.4</v>
      </c>
      <c r="Q4652">
        <v>37</v>
      </c>
      <c r="R4652">
        <v>-6</v>
      </c>
      <c r="S4652">
        <v>43</v>
      </c>
      <c r="T4652">
        <v>-0.162162162162162</v>
      </c>
      <c r="U4652" t="s">
        <v>7890</v>
      </c>
      <c r="V4652" t="s">
        <v>10</v>
      </c>
      <c r="W4652" t="s">
        <v>22</v>
      </c>
    </row>
    <row r="4653" spans="1:23" x14ac:dyDescent="0.3">
      <c r="A4653" t="s">
        <v>4176</v>
      </c>
      <c r="B4653" s="4">
        <v>41561</v>
      </c>
      <c r="C4653" t="s">
        <v>7903</v>
      </c>
      <c r="D4653">
        <v>2013</v>
      </c>
      <c r="E4653" s="4">
        <v>41568</v>
      </c>
      <c r="F4653">
        <v>7</v>
      </c>
      <c r="G4653" t="s">
        <v>6357</v>
      </c>
      <c r="H4653" t="s">
        <v>7244</v>
      </c>
      <c r="I4653" t="s">
        <v>5997</v>
      </c>
      <c r="J4653" t="s">
        <v>5998</v>
      </c>
      <c r="K4653" t="s">
        <v>5970</v>
      </c>
      <c r="L4653" t="s">
        <v>5976</v>
      </c>
      <c r="M4653" t="s">
        <v>6059</v>
      </c>
      <c r="N4653" t="s">
        <v>2304</v>
      </c>
      <c r="O4653" t="s">
        <v>7921</v>
      </c>
      <c r="P4653">
        <v>0.4</v>
      </c>
      <c r="Q4653">
        <v>50</v>
      </c>
      <c r="R4653">
        <v>-12</v>
      </c>
      <c r="S4653">
        <v>62</v>
      </c>
      <c r="T4653">
        <v>-0.24</v>
      </c>
      <c r="U4653" t="s">
        <v>7899</v>
      </c>
      <c r="V4653" t="s">
        <v>10</v>
      </c>
      <c r="W4653" t="s">
        <v>22</v>
      </c>
    </row>
    <row r="4654" spans="1:23" x14ac:dyDescent="0.3">
      <c r="A4654" t="s">
        <v>4276</v>
      </c>
      <c r="B4654" s="4">
        <v>41591</v>
      </c>
      <c r="C4654" t="s">
        <v>7904</v>
      </c>
      <c r="D4654">
        <v>2013</v>
      </c>
      <c r="E4654" s="4">
        <v>41596</v>
      </c>
      <c r="F4654">
        <v>5</v>
      </c>
      <c r="G4654" t="s">
        <v>7002</v>
      </c>
      <c r="H4654" t="s">
        <v>6648</v>
      </c>
      <c r="I4654" t="s">
        <v>5997</v>
      </c>
      <c r="J4654" t="s">
        <v>5998</v>
      </c>
      <c r="K4654" t="s">
        <v>5985</v>
      </c>
      <c r="L4654" t="s">
        <v>5976</v>
      </c>
      <c r="M4654" t="s">
        <v>6649</v>
      </c>
      <c r="N4654" t="s">
        <v>2304</v>
      </c>
      <c r="O4654" t="s">
        <v>7921</v>
      </c>
      <c r="P4654">
        <v>0.4</v>
      </c>
      <c r="Q4654">
        <v>30</v>
      </c>
      <c r="R4654">
        <v>-7</v>
      </c>
      <c r="S4654">
        <v>37</v>
      </c>
      <c r="T4654">
        <v>-0.233333333333333</v>
      </c>
      <c r="U4654" t="s">
        <v>7891</v>
      </c>
      <c r="V4654" t="s">
        <v>10</v>
      </c>
      <c r="W4654" t="s">
        <v>22</v>
      </c>
    </row>
    <row r="4655" spans="1:23" x14ac:dyDescent="0.3">
      <c r="A4655" t="s">
        <v>4400</v>
      </c>
      <c r="B4655" s="4">
        <v>41617</v>
      </c>
      <c r="C4655" t="s">
        <v>7906</v>
      </c>
      <c r="D4655">
        <v>2013</v>
      </c>
      <c r="E4655" s="4">
        <v>41624</v>
      </c>
      <c r="F4655">
        <v>7</v>
      </c>
      <c r="G4655" t="s">
        <v>6958</v>
      </c>
      <c r="H4655" t="s">
        <v>6376</v>
      </c>
      <c r="I4655" t="s">
        <v>5997</v>
      </c>
      <c r="J4655" t="s">
        <v>5998</v>
      </c>
      <c r="K4655" t="s">
        <v>5985</v>
      </c>
      <c r="L4655" t="s">
        <v>5976</v>
      </c>
      <c r="M4655" t="s">
        <v>6377</v>
      </c>
      <c r="N4655" t="s">
        <v>4401</v>
      </c>
      <c r="O4655" t="s">
        <v>7921</v>
      </c>
      <c r="P4655">
        <v>0.4</v>
      </c>
      <c r="Q4655">
        <v>40</v>
      </c>
      <c r="R4655">
        <v>3</v>
      </c>
      <c r="S4655">
        <v>37</v>
      </c>
      <c r="T4655">
        <v>7.4999999999999997E-2</v>
      </c>
      <c r="U4655" t="s">
        <v>7892</v>
      </c>
      <c r="V4655" t="s">
        <v>10</v>
      </c>
      <c r="W4655" t="s">
        <v>22</v>
      </c>
    </row>
    <row r="4656" spans="1:23" x14ac:dyDescent="0.3">
      <c r="A4656" t="s">
        <v>4459</v>
      </c>
      <c r="B4656" s="4">
        <v>41628</v>
      </c>
      <c r="C4656" t="s">
        <v>7906</v>
      </c>
      <c r="D4656">
        <v>2013</v>
      </c>
      <c r="E4656" s="4">
        <v>41633</v>
      </c>
      <c r="F4656">
        <v>5</v>
      </c>
      <c r="G4656" t="s">
        <v>6541</v>
      </c>
      <c r="H4656" t="s">
        <v>6691</v>
      </c>
      <c r="I4656" t="s">
        <v>5997</v>
      </c>
      <c r="J4656" t="s">
        <v>5998</v>
      </c>
      <c r="K4656" t="s">
        <v>5985</v>
      </c>
      <c r="L4656" t="s">
        <v>5976</v>
      </c>
      <c r="M4656" t="s">
        <v>6059</v>
      </c>
      <c r="N4656" t="s">
        <v>1294</v>
      </c>
      <c r="O4656" t="s">
        <v>7921</v>
      </c>
      <c r="P4656">
        <v>0.4</v>
      </c>
      <c r="Q4656">
        <v>88</v>
      </c>
      <c r="R4656">
        <v>-10</v>
      </c>
      <c r="S4656">
        <v>98</v>
      </c>
      <c r="T4656">
        <v>-0.11363636363636399</v>
      </c>
      <c r="U4656" t="s">
        <v>7891</v>
      </c>
      <c r="V4656" t="s">
        <v>10</v>
      </c>
      <c r="W4656" t="s">
        <v>22</v>
      </c>
    </row>
    <row r="4657" spans="1:23" x14ac:dyDescent="0.3">
      <c r="A4657" t="s">
        <v>4494</v>
      </c>
      <c r="B4657" s="4">
        <v>41635</v>
      </c>
      <c r="C4657" t="s">
        <v>7906</v>
      </c>
      <c r="D4657">
        <v>2013</v>
      </c>
      <c r="E4657" s="4">
        <v>41641</v>
      </c>
      <c r="F4657">
        <v>6</v>
      </c>
      <c r="G4657" t="s">
        <v>6253</v>
      </c>
      <c r="H4657" t="s">
        <v>7712</v>
      </c>
      <c r="I4657" t="s">
        <v>5997</v>
      </c>
      <c r="J4657" t="s">
        <v>5998</v>
      </c>
      <c r="K4657" t="s">
        <v>5985</v>
      </c>
      <c r="L4657" t="s">
        <v>5976</v>
      </c>
      <c r="M4657" t="s">
        <v>6655</v>
      </c>
      <c r="N4657" t="s">
        <v>1513</v>
      </c>
      <c r="O4657" t="s">
        <v>7921</v>
      </c>
      <c r="P4657">
        <v>0.4</v>
      </c>
      <c r="Q4657">
        <v>75</v>
      </c>
      <c r="R4657">
        <v>-40</v>
      </c>
      <c r="S4657">
        <v>115</v>
      </c>
      <c r="T4657">
        <v>-0.53333333333333299</v>
      </c>
      <c r="U4657" t="s">
        <v>7895</v>
      </c>
      <c r="V4657" t="s">
        <v>10</v>
      </c>
      <c r="W4657" t="s">
        <v>22</v>
      </c>
    </row>
    <row r="4658" spans="1:23" x14ac:dyDescent="0.3">
      <c r="A4658" t="s">
        <v>3330</v>
      </c>
      <c r="B4658" s="4">
        <v>41334</v>
      </c>
      <c r="C4658" t="s">
        <v>7907</v>
      </c>
      <c r="D4658">
        <v>2013</v>
      </c>
      <c r="E4658" s="4">
        <v>41340</v>
      </c>
      <c r="F4658">
        <v>6</v>
      </c>
      <c r="G4658" t="s">
        <v>6152</v>
      </c>
      <c r="H4658" t="s">
        <v>5967</v>
      </c>
      <c r="I4658" t="s">
        <v>5968</v>
      </c>
      <c r="J4658" t="s">
        <v>5969</v>
      </c>
      <c r="K4658" t="s">
        <v>5985</v>
      </c>
      <c r="L4658" t="s">
        <v>5976</v>
      </c>
      <c r="M4658" t="s">
        <v>5967</v>
      </c>
      <c r="N4658" t="s">
        <v>3331</v>
      </c>
      <c r="O4658" t="s">
        <v>7920</v>
      </c>
      <c r="P4658">
        <v>0.6</v>
      </c>
      <c r="Q4658">
        <v>116</v>
      </c>
      <c r="R4658">
        <v>-157</v>
      </c>
      <c r="S4658">
        <v>273</v>
      </c>
      <c r="T4658">
        <v>-1.3534482758620701</v>
      </c>
      <c r="U4658" t="s">
        <v>7899</v>
      </c>
      <c r="V4658" t="s">
        <v>14</v>
      </c>
      <c r="W4658" t="s">
        <v>116</v>
      </c>
    </row>
    <row r="4659" spans="1:23" x14ac:dyDescent="0.3">
      <c r="A4659" t="s">
        <v>3474</v>
      </c>
      <c r="B4659" s="4">
        <v>41396</v>
      </c>
      <c r="C4659" t="s">
        <v>7896</v>
      </c>
      <c r="D4659">
        <v>2013</v>
      </c>
      <c r="E4659" s="4">
        <v>41399</v>
      </c>
      <c r="F4659">
        <v>3</v>
      </c>
      <c r="G4659" t="s">
        <v>6882</v>
      </c>
      <c r="H4659" t="s">
        <v>6091</v>
      </c>
      <c r="I4659" t="s">
        <v>5974</v>
      </c>
      <c r="J4659" t="s">
        <v>5969</v>
      </c>
      <c r="K4659" t="s">
        <v>5985</v>
      </c>
      <c r="L4659" t="s">
        <v>5988</v>
      </c>
      <c r="M4659" t="s">
        <v>5977</v>
      </c>
      <c r="N4659" t="s">
        <v>1794</v>
      </c>
      <c r="O4659" t="s">
        <v>7921</v>
      </c>
      <c r="P4659">
        <v>0.4</v>
      </c>
      <c r="Q4659">
        <v>93</v>
      </c>
      <c r="R4659">
        <v>-62</v>
      </c>
      <c r="S4659">
        <v>155</v>
      </c>
      <c r="T4659">
        <v>-0.66666666666666696</v>
      </c>
      <c r="U4659" t="s">
        <v>7897</v>
      </c>
      <c r="V4659" t="s">
        <v>14</v>
      </c>
      <c r="W4659" t="s">
        <v>116</v>
      </c>
    </row>
    <row r="4660" spans="1:23" x14ac:dyDescent="0.3">
      <c r="A4660" t="s">
        <v>3518</v>
      </c>
      <c r="B4660" s="4">
        <v>41411</v>
      </c>
      <c r="C4660" t="s">
        <v>7896</v>
      </c>
      <c r="D4660">
        <v>2013</v>
      </c>
      <c r="E4660" s="4">
        <v>41418</v>
      </c>
      <c r="F4660">
        <v>7</v>
      </c>
      <c r="G4660" t="s">
        <v>6985</v>
      </c>
      <c r="H4660" t="s">
        <v>7066</v>
      </c>
      <c r="I4660" t="s">
        <v>6018</v>
      </c>
      <c r="J4660" t="s">
        <v>5981</v>
      </c>
      <c r="K4660" t="s">
        <v>5985</v>
      </c>
      <c r="L4660" t="s">
        <v>5976</v>
      </c>
      <c r="M4660" t="s">
        <v>6229</v>
      </c>
      <c r="N4660" t="s">
        <v>3252</v>
      </c>
      <c r="O4660" t="s">
        <v>7922</v>
      </c>
      <c r="P4660">
        <v>0.2</v>
      </c>
      <c r="Q4660">
        <v>43</v>
      </c>
      <c r="R4660">
        <v>5</v>
      </c>
      <c r="S4660">
        <v>38</v>
      </c>
      <c r="T4660">
        <v>0.116279069767442</v>
      </c>
      <c r="U4660" t="s">
        <v>7890</v>
      </c>
      <c r="V4660" t="s">
        <v>14</v>
      </c>
      <c r="W4660" t="s">
        <v>116</v>
      </c>
    </row>
    <row r="4661" spans="1:23" x14ac:dyDescent="0.3">
      <c r="A4661" t="s">
        <v>3579</v>
      </c>
      <c r="B4661" s="4">
        <v>41429</v>
      </c>
      <c r="C4661" t="s">
        <v>7898</v>
      </c>
      <c r="D4661">
        <v>2013</v>
      </c>
      <c r="E4661" s="4">
        <v>41433</v>
      </c>
      <c r="F4661">
        <v>4</v>
      </c>
      <c r="G4661" t="s">
        <v>6261</v>
      </c>
      <c r="H4661" t="s">
        <v>6021</v>
      </c>
      <c r="I4661" t="s">
        <v>5968</v>
      </c>
      <c r="J4661" t="s">
        <v>5969</v>
      </c>
      <c r="K4661" t="s">
        <v>5985</v>
      </c>
      <c r="L4661" t="s">
        <v>5976</v>
      </c>
      <c r="M4661" t="s">
        <v>6022</v>
      </c>
      <c r="N4661" t="s">
        <v>2088</v>
      </c>
      <c r="O4661" t="s">
        <v>7920</v>
      </c>
      <c r="P4661">
        <v>0.6</v>
      </c>
      <c r="Q4661">
        <v>24</v>
      </c>
      <c r="R4661">
        <v>-8</v>
      </c>
      <c r="S4661">
        <v>32</v>
      </c>
      <c r="T4661">
        <v>-0.33333333333333298</v>
      </c>
      <c r="U4661" t="s">
        <v>7891</v>
      </c>
      <c r="V4661" t="s">
        <v>14</v>
      </c>
      <c r="W4661" t="s">
        <v>116</v>
      </c>
    </row>
    <row r="4662" spans="1:23" x14ac:dyDescent="0.3">
      <c r="A4662" t="s">
        <v>3577</v>
      </c>
      <c r="B4662" s="4">
        <v>41429</v>
      </c>
      <c r="C4662" t="s">
        <v>7898</v>
      </c>
      <c r="D4662">
        <v>2013</v>
      </c>
      <c r="E4662" s="4">
        <v>41433</v>
      </c>
      <c r="F4662">
        <v>4</v>
      </c>
      <c r="G4662" t="s">
        <v>7568</v>
      </c>
      <c r="H4662" t="s">
        <v>7066</v>
      </c>
      <c r="I4662" t="s">
        <v>6018</v>
      </c>
      <c r="J4662" t="s">
        <v>5981</v>
      </c>
      <c r="K4662" t="s">
        <v>5970</v>
      </c>
      <c r="L4662" t="s">
        <v>5976</v>
      </c>
      <c r="M4662" t="s">
        <v>6229</v>
      </c>
      <c r="N4662" t="s">
        <v>3578</v>
      </c>
      <c r="O4662" t="s">
        <v>7922</v>
      </c>
      <c r="P4662">
        <v>0.2</v>
      </c>
      <c r="Q4662">
        <v>45</v>
      </c>
      <c r="R4662">
        <v>-6</v>
      </c>
      <c r="S4662">
        <v>51</v>
      </c>
      <c r="T4662">
        <v>-0.133333333333333</v>
      </c>
      <c r="U4662" t="s">
        <v>7891</v>
      </c>
      <c r="V4662" t="s">
        <v>14</v>
      </c>
      <c r="W4662" t="s">
        <v>116</v>
      </c>
    </row>
    <row r="4663" spans="1:23" x14ac:dyDescent="0.3">
      <c r="A4663" t="s">
        <v>3577</v>
      </c>
      <c r="B4663" s="4">
        <v>41429</v>
      </c>
      <c r="C4663" t="s">
        <v>7898</v>
      </c>
      <c r="D4663">
        <v>2013</v>
      </c>
      <c r="E4663" s="4">
        <v>41433</v>
      </c>
      <c r="F4663">
        <v>4</v>
      </c>
      <c r="G4663" t="s">
        <v>7568</v>
      </c>
      <c r="H4663" t="s">
        <v>7066</v>
      </c>
      <c r="I4663" t="s">
        <v>6018</v>
      </c>
      <c r="J4663" t="s">
        <v>5981</v>
      </c>
      <c r="K4663" t="s">
        <v>5970</v>
      </c>
      <c r="L4663" t="s">
        <v>5976</v>
      </c>
      <c r="M4663" t="s">
        <v>6229</v>
      </c>
      <c r="N4663" t="s">
        <v>911</v>
      </c>
      <c r="O4663" t="s">
        <v>7922</v>
      </c>
      <c r="P4663">
        <v>0.2</v>
      </c>
      <c r="Q4663">
        <v>30</v>
      </c>
      <c r="R4663">
        <v>4</v>
      </c>
      <c r="S4663">
        <v>26</v>
      </c>
      <c r="T4663">
        <v>0.133333333333333</v>
      </c>
      <c r="U4663" t="s">
        <v>7895</v>
      </c>
      <c r="V4663" t="s">
        <v>14</v>
      </c>
      <c r="W4663" t="s">
        <v>116</v>
      </c>
    </row>
    <row r="4664" spans="1:23" x14ac:dyDescent="0.3">
      <c r="A4664" t="s">
        <v>3620</v>
      </c>
      <c r="B4664" s="4">
        <v>41436</v>
      </c>
      <c r="C4664" t="s">
        <v>7898</v>
      </c>
      <c r="D4664">
        <v>2013</v>
      </c>
      <c r="E4664" s="4">
        <v>41440</v>
      </c>
      <c r="F4664">
        <v>4</v>
      </c>
      <c r="G4664" t="s">
        <v>7182</v>
      </c>
      <c r="H4664" t="s">
        <v>7557</v>
      </c>
      <c r="I4664" t="s">
        <v>5974</v>
      </c>
      <c r="J4664" t="s">
        <v>5969</v>
      </c>
      <c r="K4664" t="s">
        <v>5975</v>
      </c>
      <c r="L4664" t="s">
        <v>5976</v>
      </c>
      <c r="M4664" t="s">
        <v>5977</v>
      </c>
      <c r="N4664" t="s">
        <v>3046</v>
      </c>
      <c r="O4664" t="s">
        <v>7923</v>
      </c>
      <c r="P4664">
        <v>0.3</v>
      </c>
      <c r="Q4664">
        <v>231</v>
      </c>
      <c r="R4664">
        <v>46</v>
      </c>
      <c r="S4664">
        <v>185</v>
      </c>
      <c r="T4664">
        <v>0.199134199134199</v>
      </c>
      <c r="U4664" t="s">
        <v>7891</v>
      </c>
      <c r="V4664" t="s">
        <v>14</v>
      </c>
      <c r="W4664" t="s">
        <v>116</v>
      </c>
    </row>
    <row r="4665" spans="1:23" x14ac:dyDescent="0.3">
      <c r="A4665" t="s">
        <v>3624</v>
      </c>
      <c r="B4665" s="4">
        <v>41437</v>
      </c>
      <c r="C4665" t="s">
        <v>7898</v>
      </c>
      <c r="D4665">
        <v>2013</v>
      </c>
      <c r="E4665" s="4">
        <v>41440</v>
      </c>
      <c r="F4665">
        <v>3</v>
      </c>
      <c r="G4665" t="s">
        <v>6688</v>
      </c>
      <c r="H4665" t="s">
        <v>7124</v>
      </c>
      <c r="I4665" t="s">
        <v>5968</v>
      </c>
      <c r="J4665" t="s">
        <v>5969</v>
      </c>
      <c r="K4665" t="s">
        <v>5985</v>
      </c>
      <c r="L4665" t="s">
        <v>5988</v>
      </c>
      <c r="M4665" t="s">
        <v>5967</v>
      </c>
      <c r="N4665" t="s">
        <v>2088</v>
      </c>
      <c r="O4665" t="s">
        <v>7920</v>
      </c>
      <c r="P4665">
        <v>0.6</v>
      </c>
      <c r="Q4665">
        <v>72</v>
      </c>
      <c r="R4665">
        <v>-24</v>
      </c>
      <c r="S4665">
        <v>96</v>
      </c>
      <c r="T4665">
        <v>-0.33333333333333298</v>
      </c>
      <c r="U4665" t="s">
        <v>7902</v>
      </c>
      <c r="V4665" t="s">
        <v>14</v>
      </c>
      <c r="W4665" t="s">
        <v>116</v>
      </c>
    </row>
    <row r="4666" spans="1:23" x14ac:dyDescent="0.3">
      <c r="A4666" t="s">
        <v>3639</v>
      </c>
      <c r="B4666" s="4">
        <v>41438</v>
      </c>
      <c r="C4666" t="s">
        <v>7898</v>
      </c>
      <c r="D4666">
        <v>2013</v>
      </c>
      <c r="E4666" s="4">
        <v>41444</v>
      </c>
      <c r="F4666">
        <v>6</v>
      </c>
      <c r="G4666" t="s">
        <v>6390</v>
      </c>
      <c r="H4666" t="s">
        <v>7066</v>
      </c>
      <c r="I4666" t="s">
        <v>6018</v>
      </c>
      <c r="J4666" t="s">
        <v>5981</v>
      </c>
      <c r="K4666" t="s">
        <v>5975</v>
      </c>
      <c r="L4666" t="s">
        <v>5976</v>
      </c>
      <c r="M4666" t="s">
        <v>6229</v>
      </c>
      <c r="N4666" t="s">
        <v>361</v>
      </c>
      <c r="O4666" t="s">
        <v>7922</v>
      </c>
      <c r="P4666">
        <v>0.2</v>
      </c>
      <c r="Q4666">
        <v>120</v>
      </c>
      <c r="R4666">
        <v>-6</v>
      </c>
      <c r="S4666">
        <v>126</v>
      </c>
      <c r="T4666">
        <v>-0.05</v>
      </c>
      <c r="U4666" t="s">
        <v>7891</v>
      </c>
      <c r="V4666" t="s">
        <v>14</v>
      </c>
      <c r="W4666" t="s">
        <v>116</v>
      </c>
    </row>
    <row r="4667" spans="1:23" x14ac:dyDescent="0.3">
      <c r="A4667" t="s">
        <v>3639</v>
      </c>
      <c r="B4667" s="4">
        <v>41438</v>
      </c>
      <c r="C4667" t="s">
        <v>7898</v>
      </c>
      <c r="D4667">
        <v>2013</v>
      </c>
      <c r="E4667" s="4">
        <v>41444</v>
      </c>
      <c r="F4667">
        <v>6</v>
      </c>
      <c r="G4667" t="s">
        <v>6390</v>
      </c>
      <c r="H4667" t="s">
        <v>7066</v>
      </c>
      <c r="I4667" t="s">
        <v>6018</v>
      </c>
      <c r="J4667" t="s">
        <v>5981</v>
      </c>
      <c r="K4667" t="s">
        <v>5975</v>
      </c>
      <c r="L4667" t="s">
        <v>5976</v>
      </c>
      <c r="M4667" t="s">
        <v>6229</v>
      </c>
      <c r="N4667" t="s">
        <v>3640</v>
      </c>
      <c r="O4667" t="s">
        <v>7922</v>
      </c>
      <c r="P4667">
        <v>0.2</v>
      </c>
      <c r="Q4667">
        <v>249</v>
      </c>
      <c r="R4667">
        <v>84</v>
      </c>
      <c r="S4667">
        <v>165</v>
      </c>
      <c r="T4667">
        <v>0.33734939759036098</v>
      </c>
      <c r="U4667" t="s">
        <v>7910</v>
      </c>
      <c r="V4667" t="s">
        <v>14</v>
      </c>
      <c r="W4667" t="s">
        <v>116</v>
      </c>
    </row>
    <row r="4668" spans="1:23" x14ac:dyDescent="0.3">
      <c r="A4668" t="s">
        <v>3701</v>
      </c>
      <c r="B4668" s="4">
        <v>41451</v>
      </c>
      <c r="C4668" t="s">
        <v>7898</v>
      </c>
      <c r="D4668">
        <v>2013</v>
      </c>
      <c r="E4668" s="4">
        <v>41451</v>
      </c>
      <c r="F4668">
        <v>0</v>
      </c>
      <c r="G4668" t="s">
        <v>6910</v>
      </c>
      <c r="H4668" t="s">
        <v>7555</v>
      </c>
      <c r="I4668" t="s">
        <v>5974</v>
      </c>
      <c r="J4668" t="s">
        <v>5969</v>
      </c>
      <c r="K4668" t="s">
        <v>5975</v>
      </c>
      <c r="L4668" t="s">
        <v>6007</v>
      </c>
      <c r="M4668" t="s">
        <v>5977</v>
      </c>
      <c r="N4668" t="s">
        <v>1719</v>
      </c>
      <c r="O4668" t="s">
        <v>7923</v>
      </c>
      <c r="P4668">
        <v>0.3</v>
      </c>
      <c r="Q4668">
        <v>99</v>
      </c>
      <c r="R4668">
        <v>8</v>
      </c>
      <c r="S4668">
        <v>91</v>
      </c>
      <c r="T4668">
        <v>8.0808080808080801E-2</v>
      </c>
      <c r="U4668" t="s">
        <v>7891</v>
      </c>
      <c r="V4668" t="s">
        <v>14</v>
      </c>
      <c r="W4668" t="s">
        <v>116</v>
      </c>
    </row>
    <row r="4669" spans="1:23" x14ac:dyDescent="0.3">
      <c r="A4669" t="s">
        <v>3826</v>
      </c>
      <c r="B4669" s="4">
        <v>41492</v>
      </c>
      <c r="C4669" t="s">
        <v>7900</v>
      </c>
      <c r="D4669">
        <v>2013</v>
      </c>
      <c r="E4669" s="4">
        <v>41495</v>
      </c>
      <c r="F4669">
        <v>3</v>
      </c>
      <c r="G4669" t="s">
        <v>6336</v>
      </c>
      <c r="H4669" t="s">
        <v>6015</v>
      </c>
      <c r="I4669" t="s">
        <v>5974</v>
      </c>
      <c r="J4669" t="s">
        <v>5969</v>
      </c>
      <c r="K4669" t="s">
        <v>5975</v>
      </c>
      <c r="L4669" t="s">
        <v>5988</v>
      </c>
      <c r="M4669" t="s">
        <v>5977</v>
      </c>
      <c r="N4669" t="s">
        <v>1639</v>
      </c>
      <c r="O4669" t="s">
        <v>7924</v>
      </c>
      <c r="P4669">
        <v>0.8</v>
      </c>
      <c r="Q4669">
        <v>22</v>
      </c>
      <c r="R4669">
        <v>-41</v>
      </c>
      <c r="S4669">
        <v>63</v>
      </c>
      <c r="T4669">
        <v>-1.86363636363636</v>
      </c>
      <c r="U4669" t="s">
        <v>7899</v>
      </c>
      <c r="V4669" t="s">
        <v>14</v>
      </c>
      <c r="W4669" t="s">
        <v>116</v>
      </c>
    </row>
    <row r="4670" spans="1:23" x14ac:dyDescent="0.3">
      <c r="A4670" t="s">
        <v>3856</v>
      </c>
      <c r="B4670" s="4">
        <v>41496</v>
      </c>
      <c r="C4670" t="s">
        <v>7900</v>
      </c>
      <c r="D4670">
        <v>2013</v>
      </c>
      <c r="E4670" s="4">
        <v>41499</v>
      </c>
      <c r="F4670">
        <v>3</v>
      </c>
      <c r="G4670" t="s">
        <v>6255</v>
      </c>
      <c r="H4670" t="s">
        <v>7615</v>
      </c>
      <c r="I4670" t="s">
        <v>6018</v>
      </c>
      <c r="J4670" t="s">
        <v>5981</v>
      </c>
      <c r="K4670" t="s">
        <v>5975</v>
      </c>
      <c r="L4670" t="s">
        <v>5971</v>
      </c>
      <c r="M4670" t="s">
        <v>6019</v>
      </c>
      <c r="N4670" t="s">
        <v>2409</v>
      </c>
      <c r="O4670" t="s">
        <v>7922</v>
      </c>
      <c r="P4670">
        <v>0.2</v>
      </c>
      <c r="Q4670">
        <v>84</v>
      </c>
      <c r="R4670">
        <v>-16</v>
      </c>
      <c r="S4670">
        <v>100</v>
      </c>
      <c r="T4670">
        <v>-0.19047619047618999</v>
      </c>
      <c r="U4670" t="s">
        <v>7910</v>
      </c>
      <c r="V4670" t="s">
        <v>14</v>
      </c>
      <c r="W4670" t="s">
        <v>116</v>
      </c>
    </row>
    <row r="4671" spans="1:23" x14ac:dyDescent="0.3">
      <c r="A4671" t="s">
        <v>3878</v>
      </c>
      <c r="B4671" s="4">
        <v>41499</v>
      </c>
      <c r="C4671" t="s">
        <v>7900</v>
      </c>
      <c r="D4671">
        <v>2013</v>
      </c>
      <c r="E4671" s="4">
        <v>41503</v>
      </c>
      <c r="F4671">
        <v>4</v>
      </c>
      <c r="G4671" t="s">
        <v>6866</v>
      </c>
      <c r="H4671" t="s">
        <v>7620</v>
      </c>
      <c r="I4671" t="s">
        <v>6018</v>
      </c>
      <c r="J4671" t="s">
        <v>5981</v>
      </c>
      <c r="K4671" t="s">
        <v>5975</v>
      </c>
      <c r="L4671" t="s">
        <v>5976</v>
      </c>
      <c r="M4671" t="s">
        <v>6352</v>
      </c>
      <c r="N4671" t="s">
        <v>1918</v>
      </c>
      <c r="O4671" t="s">
        <v>7922</v>
      </c>
      <c r="P4671">
        <v>0.2</v>
      </c>
      <c r="Q4671">
        <v>40</v>
      </c>
      <c r="R4671">
        <v>9</v>
      </c>
      <c r="S4671">
        <v>31</v>
      </c>
      <c r="T4671">
        <v>0.22500000000000001</v>
      </c>
      <c r="U4671" t="s">
        <v>7890</v>
      </c>
      <c r="V4671" t="s">
        <v>14</v>
      </c>
      <c r="W4671" t="s">
        <v>116</v>
      </c>
    </row>
    <row r="4672" spans="1:23" x14ac:dyDescent="0.3">
      <c r="A4672" t="s">
        <v>3897</v>
      </c>
      <c r="B4672" s="4">
        <v>41502</v>
      </c>
      <c r="C4672" t="s">
        <v>7900</v>
      </c>
      <c r="D4672">
        <v>2013</v>
      </c>
      <c r="E4672" s="4">
        <v>41506</v>
      </c>
      <c r="F4672">
        <v>4</v>
      </c>
      <c r="G4672" t="s">
        <v>7109</v>
      </c>
      <c r="H4672" t="s">
        <v>6245</v>
      </c>
      <c r="I4672" t="s">
        <v>5974</v>
      </c>
      <c r="J4672" t="s">
        <v>5969</v>
      </c>
      <c r="K4672" t="s">
        <v>5985</v>
      </c>
      <c r="L4672" t="s">
        <v>5976</v>
      </c>
      <c r="M4672" t="s">
        <v>5977</v>
      </c>
      <c r="N4672" t="s">
        <v>236</v>
      </c>
      <c r="O4672" t="s">
        <v>7923</v>
      </c>
      <c r="P4672">
        <v>0.3</v>
      </c>
      <c r="Q4672">
        <v>233</v>
      </c>
      <c r="R4672">
        <v>-33</v>
      </c>
      <c r="S4672">
        <v>266</v>
      </c>
      <c r="T4672">
        <v>-0.14163090128755401</v>
      </c>
      <c r="U4672" t="s">
        <v>7891</v>
      </c>
      <c r="V4672" t="s">
        <v>14</v>
      </c>
      <c r="W4672" t="s">
        <v>116</v>
      </c>
    </row>
    <row r="4673" spans="1:23" x14ac:dyDescent="0.3">
      <c r="A4673" t="s">
        <v>4009</v>
      </c>
      <c r="B4673" s="4">
        <v>41522</v>
      </c>
      <c r="C4673" t="s">
        <v>7901</v>
      </c>
      <c r="D4673">
        <v>2013</v>
      </c>
      <c r="E4673" s="4">
        <v>41526</v>
      </c>
      <c r="F4673">
        <v>4</v>
      </c>
      <c r="G4673" t="s">
        <v>6875</v>
      </c>
      <c r="H4673" t="s">
        <v>7097</v>
      </c>
      <c r="I4673" t="s">
        <v>5974</v>
      </c>
      <c r="J4673" t="s">
        <v>5969</v>
      </c>
      <c r="K4673" t="s">
        <v>5975</v>
      </c>
      <c r="L4673" t="s">
        <v>5976</v>
      </c>
      <c r="M4673" t="s">
        <v>5977</v>
      </c>
      <c r="N4673" t="s">
        <v>1332</v>
      </c>
      <c r="O4673" t="s">
        <v>7923</v>
      </c>
      <c r="P4673">
        <v>0.3</v>
      </c>
      <c r="Q4673">
        <v>68</v>
      </c>
      <c r="R4673">
        <v>-23</v>
      </c>
      <c r="S4673">
        <v>91</v>
      </c>
      <c r="T4673">
        <v>-0.33823529411764702</v>
      </c>
      <c r="U4673" t="s">
        <v>7895</v>
      </c>
      <c r="V4673" t="s">
        <v>14</v>
      </c>
      <c r="W4673" t="s">
        <v>116</v>
      </c>
    </row>
    <row r="4674" spans="1:23" x14ac:dyDescent="0.3">
      <c r="A4674" t="s">
        <v>4016</v>
      </c>
      <c r="B4674" s="4">
        <v>41524</v>
      </c>
      <c r="C4674" t="s">
        <v>7901</v>
      </c>
      <c r="D4674">
        <v>2013</v>
      </c>
      <c r="E4674" s="4">
        <v>41529</v>
      </c>
      <c r="F4674">
        <v>5</v>
      </c>
      <c r="G4674" t="s">
        <v>6731</v>
      </c>
      <c r="H4674" t="s">
        <v>7099</v>
      </c>
      <c r="I4674" t="s">
        <v>6028</v>
      </c>
      <c r="J4674" t="s">
        <v>5969</v>
      </c>
      <c r="K4674" t="s">
        <v>5975</v>
      </c>
      <c r="L4674" t="s">
        <v>5971</v>
      </c>
      <c r="M4674" t="s">
        <v>6029</v>
      </c>
      <c r="N4674" t="s">
        <v>2258</v>
      </c>
      <c r="O4674" t="s">
        <v>7920</v>
      </c>
      <c r="P4674">
        <v>0.6</v>
      </c>
      <c r="Q4674">
        <v>36</v>
      </c>
      <c r="R4674">
        <v>-49</v>
      </c>
      <c r="S4674">
        <v>85</v>
      </c>
      <c r="T4674">
        <v>-1.3611111111111101</v>
      </c>
      <c r="U4674" t="s">
        <v>7895</v>
      </c>
      <c r="V4674" t="s">
        <v>14</v>
      </c>
      <c r="W4674" t="s">
        <v>116</v>
      </c>
    </row>
    <row r="4675" spans="1:23" x14ac:dyDescent="0.3">
      <c r="A4675" t="s">
        <v>4027</v>
      </c>
      <c r="B4675" s="4">
        <v>41527</v>
      </c>
      <c r="C4675" t="s">
        <v>7901</v>
      </c>
      <c r="D4675">
        <v>2013</v>
      </c>
      <c r="E4675" s="4">
        <v>41531</v>
      </c>
      <c r="F4675">
        <v>4</v>
      </c>
      <c r="G4675" t="s">
        <v>7644</v>
      </c>
      <c r="H4675" t="s">
        <v>6375</v>
      </c>
      <c r="I4675" t="s">
        <v>6018</v>
      </c>
      <c r="J4675" t="s">
        <v>5981</v>
      </c>
      <c r="K4675" t="s">
        <v>5970</v>
      </c>
      <c r="L4675" t="s">
        <v>5971</v>
      </c>
      <c r="M4675" t="s">
        <v>6229</v>
      </c>
      <c r="N4675" t="s">
        <v>1318</v>
      </c>
      <c r="O4675" t="s">
        <v>7922</v>
      </c>
      <c r="P4675">
        <v>0.2</v>
      </c>
      <c r="Q4675">
        <v>41</v>
      </c>
      <c r="R4675">
        <v>13</v>
      </c>
      <c r="S4675">
        <v>28</v>
      </c>
      <c r="T4675">
        <v>0.31707317073170699</v>
      </c>
      <c r="U4675" t="s">
        <v>7895</v>
      </c>
      <c r="V4675" t="s">
        <v>14</v>
      </c>
      <c r="W4675" t="s">
        <v>116</v>
      </c>
    </row>
    <row r="4676" spans="1:23" x14ac:dyDescent="0.3">
      <c r="A4676" t="s">
        <v>4038</v>
      </c>
      <c r="B4676" s="4">
        <v>41529</v>
      </c>
      <c r="C4676" t="s">
        <v>7901</v>
      </c>
      <c r="D4676">
        <v>2013</v>
      </c>
      <c r="E4676" s="4">
        <v>41529</v>
      </c>
      <c r="F4676">
        <v>0</v>
      </c>
      <c r="G4676" t="s">
        <v>6468</v>
      </c>
      <c r="H4676" t="s">
        <v>6091</v>
      </c>
      <c r="I4676" t="s">
        <v>5974</v>
      </c>
      <c r="J4676" t="s">
        <v>5969</v>
      </c>
      <c r="K4676" t="s">
        <v>5975</v>
      </c>
      <c r="L4676" t="s">
        <v>6007</v>
      </c>
      <c r="M4676" t="s">
        <v>5977</v>
      </c>
      <c r="N4676" t="s">
        <v>3312</v>
      </c>
      <c r="O4676" t="s">
        <v>7921</v>
      </c>
      <c r="P4676">
        <v>0.4</v>
      </c>
      <c r="Q4676">
        <v>73</v>
      </c>
      <c r="R4676">
        <v>-33</v>
      </c>
      <c r="S4676">
        <v>106</v>
      </c>
      <c r="T4676">
        <v>-0.45205479452054798</v>
      </c>
      <c r="U4676" t="s">
        <v>7891</v>
      </c>
      <c r="V4676" t="s">
        <v>14</v>
      </c>
      <c r="W4676" t="s">
        <v>116</v>
      </c>
    </row>
    <row r="4677" spans="1:23" x14ac:dyDescent="0.3">
      <c r="A4677" t="s">
        <v>4092</v>
      </c>
      <c r="B4677" s="4">
        <v>41538</v>
      </c>
      <c r="C4677" t="s">
        <v>7901</v>
      </c>
      <c r="D4677">
        <v>2013</v>
      </c>
      <c r="E4677" s="4">
        <v>41541</v>
      </c>
      <c r="F4677">
        <v>3</v>
      </c>
      <c r="G4677" t="s">
        <v>7232</v>
      </c>
      <c r="H4677" t="s">
        <v>6147</v>
      </c>
      <c r="I4677" t="s">
        <v>6148</v>
      </c>
      <c r="J4677" t="s">
        <v>5969</v>
      </c>
      <c r="K4677" t="s">
        <v>5985</v>
      </c>
      <c r="L4677" t="s">
        <v>5988</v>
      </c>
      <c r="M4677" t="s">
        <v>6147</v>
      </c>
      <c r="N4677" t="s">
        <v>1133</v>
      </c>
      <c r="O4677" t="s">
        <v>7920</v>
      </c>
      <c r="P4677">
        <v>0.6</v>
      </c>
      <c r="Q4677">
        <v>40</v>
      </c>
      <c r="R4677">
        <v>-47</v>
      </c>
      <c r="S4677">
        <v>87</v>
      </c>
      <c r="T4677">
        <v>-1.175</v>
      </c>
      <c r="U4677" t="s">
        <v>7892</v>
      </c>
      <c r="V4677" t="s">
        <v>14</v>
      </c>
      <c r="W4677" t="s">
        <v>116</v>
      </c>
    </row>
    <row r="4678" spans="1:23" x14ac:dyDescent="0.3">
      <c r="A4678" t="s">
        <v>4118</v>
      </c>
      <c r="B4678" s="4">
        <v>41542</v>
      </c>
      <c r="C4678" t="s">
        <v>7901</v>
      </c>
      <c r="D4678">
        <v>2013</v>
      </c>
      <c r="E4678" s="4">
        <v>41547</v>
      </c>
      <c r="F4678">
        <v>5</v>
      </c>
      <c r="G4678" t="s">
        <v>6268</v>
      </c>
      <c r="H4678" t="s">
        <v>6091</v>
      </c>
      <c r="I4678" t="s">
        <v>5974</v>
      </c>
      <c r="J4678" t="s">
        <v>5969</v>
      </c>
      <c r="K4678" t="s">
        <v>5985</v>
      </c>
      <c r="L4678" t="s">
        <v>5976</v>
      </c>
      <c r="M4678" t="s">
        <v>5977</v>
      </c>
      <c r="N4678" t="s">
        <v>1581</v>
      </c>
      <c r="O4678" t="s">
        <v>7921</v>
      </c>
      <c r="P4678">
        <v>0.4</v>
      </c>
      <c r="Q4678">
        <v>91</v>
      </c>
      <c r="R4678">
        <v>-14</v>
      </c>
      <c r="S4678">
        <v>105</v>
      </c>
      <c r="T4678">
        <v>-0.15384615384615399</v>
      </c>
      <c r="U4678" t="s">
        <v>7891</v>
      </c>
      <c r="V4678" t="s">
        <v>14</v>
      </c>
      <c r="W4678" t="s">
        <v>116</v>
      </c>
    </row>
    <row r="4679" spans="1:23" x14ac:dyDescent="0.3">
      <c r="A4679" t="s">
        <v>4248</v>
      </c>
      <c r="B4679" s="4">
        <v>41585</v>
      </c>
      <c r="C4679" t="s">
        <v>7904</v>
      </c>
      <c r="D4679">
        <v>2013</v>
      </c>
      <c r="E4679" s="4">
        <v>41587</v>
      </c>
      <c r="F4679">
        <v>2</v>
      </c>
      <c r="G4679" t="s">
        <v>6713</v>
      </c>
      <c r="H4679" t="s">
        <v>6251</v>
      </c>
      <c r="I4679" t="s">
        <v>5974</v>
      </c>
      <c r="J4679" t="s">
        <v>5969</v>
      </c>
      <c r="K4679" t="s">
        <v>5975</v>
      </c>
      <c r="L4679" t="s">
        <v>5988</v>
      </c>
      <c r="M4679" t="s">
        <v>6252</v>
      </c>
      <c r="N4679" t="s">
        <v>1484</v>
      </c>
      <c r="O4679" t="s">
        <v>7923</v>
      </c>
      <c r="P4679">
        <v>0.3</v>
      </c>
      <c r="Q4679">
        <v>70</v>
      </c>
      <c r="R4679">
        <v>-27</v>
      </c>
      <c r="S4679">
        <v>97</v>
      </c>
      <c r="T4679">
        <v>-0.38571428571428601</v>
      </c>
      <c r="U4679" t="s">
        <v>7895</v>
      </c>
      <c r="V4679" t="s">
        <v>14</v>
      </c>
      <c r="W4679" t="s">
        <v>116</v>
      </c>
    </row>
    <row r="4680" spans="1:23" x14ac:dyDescent="0.3">
      <c r="A4680" t="s">
        <v>4297</v>
      </c>
      <c r="B4680" s="4">
        <v>41596</v>
      </c>
      <c r="C4680" t="s">
        <v>7904</v>
      </c>
      <c r="D4680">
        <v>2013</v>
      </c>
      <c r="E4680" s="4">
        <v>41602</v>
      </c>
      <c r="F4680">
        <v>6</v>
      </c>
      <c r="G4680" t="s">
        <v>7008</v>
      </c>
      <c r="H4680" t="s">
        <v>6245</v>
      </c>
      <c r="I4680" t="s">
        <v>5974</v>
      </c>
      <c r="J4680" t="s">
        <v>5969</v>
      </c>
      <c r="K4680" t="s">
        <v>5985</v>
      </c>
      <c r="L4680" t="s">
        <v>5976</v>
      </c>
      <c r="M4680" t="s">
        <v>5977</v>
      </c>
      <c r="N4680" t="s">
        <v>3252</v>
      </c>
      <c r="O4680" t="s">
        <v>7923</v>
      </c>
      <c r="P4680">
        <v>0.3</v>
      </c>
      <c r="Q4680">
        <v>225</v>
      </c>
      <c r="R4680">
        <v>0</v>
      </c>
      <c r="S4680">
        <v>225</v>
      </c>
      <c r="T4680">
        <v>0</v>
      </c>
      <c r="U4680" t="s">
        <v>7910</v>
      </c>
      <c r="V4680" t="s">
        <v>14</v>
      </c>
      <c r="W4680" t="s">
        <v>116</v>
      </c>
    </row>
    <row r="4681" spans="1:23" x14ac:dyDescent="0.3">
      <c r="A4681" t="s">
        <v>4308</v>
      </c>
      <c r="B4681" s="4">
        <v>41598</v>
      </c>
      <c r="C4681" t="s">
        <v>7904</v>
      </c>
      <c r="D4681">
        <v>2013</v>
      </c>
      <c r="E4681" s="4">
        <v>41598</v>
      </c>
      <c r="F4681">
        <v>0</v>
      </c>
      <c r="G4681" t="s">
        <v>6945</v>
      </c>
      <c r="H4681" t="s">
        <v>6988</v>
      </c>
      <c r="I4681" t="s">
        <v>5974</v>
      </c>
      <c r="J4681" t="s">
        <v>5969</v>
      </c>
      <c r="K4681" t="s">
        <v>5975</v>
      </c>
      <c r="L4681" t="s">
        <v>6007</v>
      </c>
      <c r="M4681" t="s">
        <v>5977</v>
      </c>
      <c r="N4681" t="s">
        <v>3039</v>
      </c>
      <c r="O4681" t="s">
        <v>7923</v>
      </c>
      <c r="P4681">
        <v>0.3</v>
      </c>
      <c r="Q4681">
        <v>11</v>
      </c>
      <c r="R4681">
        <v>3</v>
      </c>
      <c r="S4681">
        <v>8</v>
      </c>
      <c r="T4681">
        <v>0.27272727272727298</v>
      </c>
      <c r="U4681" t="s">
        <v>7890</v>
      </c>
      <c r="V4681" t="s">
        <v>14</v>
      </c>
      <c r="W4681" t="s">
        <v>116</v>
      </c>
    </row>
    <row r="4682" spans="1:23" x14ac:dyDescent="0.3">
      <c r="A4682" t="s">
        <v>4332</v>
      </c>
      <c r="B4682" s="4">
        <v>41603</v>
      </c>
      <c r="C4682" t="s">
        <v>7904</v>
      </c>
      <c r="D4682">
        <v>2013</v>
      </c>
      <c r="E4682" s="4">
        <v>41606</v>
      </c>
      <c r="F4682">
        <v>3</v>
      </c>
      <c r="G4682" t="s">
        <v>6715</v>
      </c>
      <c r="H4682" t="s">
        <v>5967</v>
      </c>
      <c r="I4682" t="s">
        <v>5968</v>
      </c>
      <c r="J4682" t="s">
        <v>5969</v>
      </c>
      <c r="K4682" t="s">
        <v>5975</v>
      </c>
      <c r="L4682" t="s">
        <v>5971</v>
      </c>
      <c r="M4682" t="s">
        <v>5967</v>
      </c>
      <c r="N4682" t="s">
        <v>1143</v>
      </c>
      <c r="O4682" t="s">
        <v>7920</v>
      </c>
      <c r="P4682">
        <v>0.6</v>
      </c>
      <c r="Q4682">
        <v>27</v>
      </c>
      <c r="R4682">
        <v>-10</v>
      </c>
      <c r="S4682">
        <v>37</v>
      </c>
      <c r="T4682">
        <v>-0.37037037037037002</v>
      </c>
      <c r="U4682" t="s">
        <v>7891</v>
      </c>
      <c r="V4682" t="s">
        <v>14</v>
      </c>
      <c r="W4682" t="s">
        <v>116</v>
      </c>
    </row>
    <row r="4683" spans="1:23" x14ac:dyDescent="0.3">
      <c r="A4683" t="s">
        <v>4373</v>
      </c>
      <c r="B4683" s="4">
        <v>41611</v>
      </c>
      <c r="C4683" t="s">
        <v>7906</v>
      </c>
      <c r="D4683">
        <v>2013</v>
      </c>
      <c r="E4683" s="4">
        <v>41617</v>
      </c>
      <c r="F4683">
        <v>6</v>
      </c>
      <c r="G4683" t="s">
        <v>7414</v>
      </c>
      <c r="H4683" t="s">
        <v>6516</v>
      </c>
      <c r="I4683" t="s">
        <v>5974</v>
      </c>
      <c r="J4683" t="s">
        <v>5969</v>
      </c>
      <c r="K4683" t="s">
        <v>5975</v>
      </c>
      <c r="L4683" t="s">
        <v>5976</v>
      </c>
      <c r="M4683" t="s">
        <v>6252</v>
      </c>
      <c r="N4683" t="s">
        <v>996</v>
      </c>
      <c r="O4683" t="s">
        <v>7923</v>
      </c>
      <c r="P4683">
        <v>0.3</v>
      </c>
      <c r="Q4683">
        <v>79</v>
      </c>
      <c r="R4683">
        <v>16</v>
      </c>
      <c r="S4683">
        <v>63</v>
      </c>
      <c r="T4683">
        <v>0.20253164556962</v>
      </c>
      <c r="U4683" t="s">
        <v>7895</v>
      </c>
      <c r="V4683" t="s">
        <v>14</v>
      </c>
      <c r="W4683" t="s">
        <v>116</v>
      </c>
    </row>
    <row r="4684" spans="1:23" x14ac:dyDescent="0.3">
      <c r="A4684" t="s">
        <v>3341</v>
      </c>
      <c r="B4684" s="4">
        <v>41340</v>
      </c>
      <c r="C4684" t="s">
        <v>7907</v>
      </c>
      <c r="D4684">
        <v>2013</v>
      </c>
      <c r="E4684" s="4">
        <v>41344</v>
      </c>
      <c r="F4684">
        <v>4</v>
      </c>
      <c r="G4684" t="s">
        <v>6768</v>
      </c>
      <c r="H4684" t="s">
        <v>7063</v>
      </c>
      <c r="I4684" t="s">
        <v>6018</v>
      </c>
      <c r="J4684" t="s">
        <v>5981</v>
      </c>
      <c r="K4684" t="s">
        <v>5975</v>
      </c>
      <c r="L4684" t="s">
        <v>5976</v>
      </c>
      <c r="M4684" t="s">
        <v>6229</v>
      </c>
      <c r="N4684" t="s">
        <v>3342</v>
      </c>
      <c r="O4684" t="s">
        <v>7926</v>
      </c>
      <c r="P4684">
        <v>0.7</v>
      </c>
      <c r="Q4684">
        <v>311</v>
      </c>
      <c r="R4684">
        <v>-644</v>
      </c>
      <c r="S4684">
        <v>955</v>
      </c>
      <c r="T4684">
        <v>-2.0707395498392298</v>
      </c>
      <c r="U4684" t="s">
        <v>7895</v>
      </c>
      <c r="V4684" t="s">
        <v>14</v>
      </c>
      <c r="W4684" t="s">
        <v>40</v>
      </c>
    </row>
    <row r="4685" spans="1:23" x14ac:dyDescent="0.3">
      <c r="A4685" t="s">
        <v>3439</v>
      </c>
      <c r="B4685" s="4">
        <v>41379</v>
      </c>
      <c r="C4685" t="s">
        <v>7894</v>
      </c>
      <c r="D4685">
        <v>2013</v>
      </c>
      <c r="E4685" s="4">
        <v>41384</v>
      </c>
      <c r="F4685">
        <v>5</v>
      </c>
      <c r="G4685" t="s">
        <v>6840</v>
      </c>
      <c r="H4685" t="s">
        <v>7339</v>
      </c>
      <c r="I4685" t="s">
        <v>6018</v>
      </c>
      <c r="J4685" t="s">
        <v>5981</v>
      </c>
      <c r="K4685" t="s">
        <v>5985</v>
      </c>
      <c r="L4685" t="s">
        <v>5971</v>
      </c>
      <c r="M4685" t="s">
        <v>6114</v>
      </c>
      <c r="N4685" t="s">
        <v>2592</v>
      </c>
      <c r="O4685" t="s">
        <v>7926</v>
      </c>
      <c r="P4685">
        <v>0.7</v>
      </c>
      <c r="Q4685">
        <v>516</v>
      </c>
      <c r="R4685">
        <v>-396</v>
      </c>
      <c r="S4685">
        <v>912</v>
      </c>
      <c r="T4685">
        <v>-0.76744186046511598</v>
      </c>
      <c r="U4685" t="s">
        <v>7895</v>
      </c>
      <c r="V4685" t="s">
        <v>14</v>
      </c>
      <c r="W4685" t="s">
        <v>40</v>
      </c>
    </row>
    <row r="4686" spans="1:23" x14ac:dyDescent="0.3">
      <c r="A4686" t="s">
        <v>3532</v>
      </c>
      <c r="B4686" s="4">
        <v>41417</v>
      </c>
      <c r="C4686" t="s">
        <v>7896</v>
      </c>
      <c r="D4686">
        <v>2013</v>
      </c>
      <c r="E4686" s="4">
        <v>41422</v>
      </c>
      <c r="F4686">
        <v>5</v>
      </c>
      <c r="G4686" t="s">
        <v>6876</v>
      </c>
      <c r="H4686" t="s">
        <v>6124</v>
      </c>
      <c r="I4686" t="s">
        <v>6010</v>
      </c>
      <c r="J4686" t="s">
        <v>5981</v>
      </c>
      <c r="K4686" t="s">
        <v>5975</v>
      </c>
      <c r="L4686" t="s">
        <v>5976</v>
      </c>
      <c r="M4686" t="s">
        <v>6011</v>
      </c>
      <c r="N4686" t="s">
        <v>1688</v>
      </c>
      <c r="O4686" t="s">
        <v>7920</v>
      </c>
      <c r="P4686">
        <v>0.6</v>
      </c>
      <c r="Q4686">
        <v>239</v>
      </c>
      <c r="R4686">
        <v>-131</v>
      </c>
      <c r="S4686">
        <v>370</v>
      </c>
      <c r="T4686">
        <v>-0.54811715481171597</v>
      </c>
      <c r="U4686" t="s">
        <v>7892</v>
      </c>
      <c r="V4686" t="s">
        <v>14</v>
      </c>
      <c r="W4686" t="s">
        <v>15</v>
      </c>
    </row>
    <row r="4687" spans="1:23" x14ac:dyDescent="0.3">
      <c r="A4687" t="s">
        <v>3543</v>
      </c>
      <c r="B4687" s="4">
        <v>41422</v>
      </c>
      <c r="C4687" t="s">
        <v>7896</v>
      </c>
      <c r="D4687">
        <v>2013</v>
      </c>
      <c r="E4687" s="4">
        <v>41426</v>
      </c>
      <c r="F4687">
        <v>4</v>
      </c>
      <c r="G4687" t="s">
        <v>6408</v>
      </c>
      <c r="H4687" t="s">
        <v>6191</v>
      </c>
      <c r="I4687" t="s">
        <v>6010</v>
      </c>
      <c r="J4687" t="s">
        <v>5981</v>
      </c>
      <c r="K4687" t="s">
        <v>5975</v>
      </c>
      <c r="L4687" t="s">
        <v>5976</v>
      </c>
      <c r="M4687" t="s">
        <v>6081</v>
      </c>
      <c r="N4687" t="s">
        <v>2292</v>
      </c>
      <c r="O4687" t="s">
        <v>7918</v>
      </c>
      <c r="P4687">
        <v>0.35</v>
      </c>
      <c r="Q4687">
        <v>1726</v>
      </c>
      <c r="R4687">
        <v>-478</v>
      </c>
      <c r="S4687">
        <v>2204</v>
      </c>
      <c r="T4687">
        <v>-0.27694090382386999</v>
      </c>
      <c r="U4687" t="s">
        <v>7899</v>
      </c>
      <c r="V4687" t="s">
        <v>14</v>
      </c>
      <c r="W4687" t="s">
        <v>40</v>
      </c>
    </row>
    <row r="4688" spans="1:23" x14ac:dyDescent="0.3">
      <c r="A4688" t="s">
        <v>3723</v>
      </c>
      <c r="B4688" s="4">
        <v>41454</v>
      </c>
      <c r="C4688" t="s">
        <v>7898</v>
      </c>
      <c r="D4688">
        <v>2013</v>
      </c>
      <c r="E4688" s="4">
        <v>41458</v>
      </c>
      <c r="F4688">
        <v>4</v>
      </c>
      <c r="G4688" t="s">
        <v>6522</v>
      </c>
      <c r="H4688" t="s">
        <v>6189</v>
      </c>
      <c r="I4688" t="s">
        <v>6010</v>
      </c>
      <c r="J4688" t="s">
        <v>5981</v>
      </c>
      <c r="K4688" t="s">
        <v>5975</v>
      </c>
      <c r="L4688" t="s">
        <v>5976</v>
      </c>
      <c r="M4688" t="s">
        <v>6047</v>
      </c>
      <c r="N4688" t="s">
        <v>3724</v>
      </c>
      <c r="O4688" t="s">
        <v>7918</v>
      </c>
      <c r="P4688">
        <v>0.35</v>
      </c>
      <c r="Q4688">
        <v>1691</v>
      </c>
      <c r="R4688">
        <v>-833</v>
      </c>
      <c r="S4688">
        <v>2524</v>
      </c>
      <c r="T4688">
        <v>-0.492607924305145</v>
      </c>
      <c r="U4688" t="s">
        <v>7899</v>
      </c>
      <c r="V4688" t="s">
        <v>14</v>
      </c>
      <c r="W4688" t="s">
        <v>40</v>
      </c>
    </row>
    <row r="4689" spans="1:23" x14ac:dyDescent="0.3">
      <c r="A4689" t="s">
        <v>3769</v>
      </c>
      <c r="B4689" s="4">
        <v>41472</v>
      </c>
      <c r="C4689" t="s">
        <v>7909</v>
      </c>
      <c r="D4689">
        <v>2013</v>
      </c>
      <c r="E4689" s="4">
        <v>41475</v>
      </c>
      <c r="F4689">
        <v>3</v>
      </c>
      <c r="G4689" t="s">
        <v>6744</v>
      </c>
      <c r="H4689" t="s">
        <v>6065</v>
      </c>
      <c r="I4689" t="s">
        <v>6004</v>
      </c>
      <c r="J4689" t="s">
        <v>5998</v>
      </c>
      <c r="K4689" t="s">
        <v>5970</v>
      </c>
      <c r="L4689" t="s">
        <v>5988</v>
      </c>
      <c r="M4689" t="s">
        <v>6065</v>
      </c>
      <c r="N4689" t="s">
        <v>3770</v>
      </c>
      <c r="O4689" t="s">
        <v>7920</v>
      </c>
      <c r="P4689">
        <v>0.6</v>
      </c>
      <c r="Q4689">
        <v>215</v>
      </c>
      <c r="R4689">
        <v>-247</v>
      </c>
      <c r="S4689">
        <v>462</v>
      </c>
      <c r="T4689">
        <v>-1.14883720930233</v>
      </c>
      <c r="U4689" t="s">
        <v>7895</v>
      </c>
      <c r="V4689" t="s">
        <v>14</v>
      </c>
      <c r="W4689" t="s">
        <v>40</v>
      </c>
    </row>
    <row r="4690" spans="1:23" x14ac:dyDescent="0.3">
      <c r="A4690" t="s">
        <v>3792</v>
      </c>
      <c r="B4690" s="4">
        <v>41481</v>
      </c>
      <c r="C4690" t="s">
        <v>7909</v>
      </c>
      <c r="D4690">
        <v>2013</v>
      </c>
      <c r="E4690" s="4">
        <v>41486</v>
      </c>
      <c r="F4690">
        <v>5</v>
      </c>
      <c r="G4690" t="s">
        <v>7293</v>
      </c>
      <c r="H4690" t="s">
        <v>7167</v>
      </c>
      <c r="I4690" t="s">
        <v>6010</v>
      </c>
      <c r="J4690" t="s">
        <v>5981</v>
      </c>
      <c r="K4690" t="s">
        <v>5985</v>
      </c>
      <c r="L4690" t="s">
        <v>5976</v>
      </c>
      <c r="M4690" t="s">
        <v>6011</v>
      </c>
      <c r="N4690" t="s">
        <v>532</v>
      </c>
      <c r="O4690" t="s">
        <v>7918</v>
      </c>
      <c r="P4690">
        <v>0.35</v>
      </c>
      <c r="Q4690">
        <v>941</v>
      </c>
      <c r="R4690">
        <v>-203</v>
      </c>
      <c r="S4690">
        <v>1144</v>
      </c>
      <c r="T4690">
        <v>-0.21572794899043601</v>
      </c>
      <c r="U4690" t="s">
        <v>7891</v>
      </c>
      <c r="V4690" t="s">
        <v>14</v>
      </c>
      <c r="W4690" t="s">
        <v>40</v>
      </c>
    </row>
    <row r="4691" spans="1:23" x14ac:dyDescent="0.3">
      <c r="A4691" t="s">
        <v>3956</v>
      </c>
      <c r="B4691" s="4">
        <v>41513</v>
      </c>
      <c r="C4691" t="s">
        <v>7900</v>
      </c>
      <c r="D4691">
        <v>2013</v>
      </c>
      <c r="E4691" s="4">
        <v>41519</v>
      </c>
      <c r="F4691">
        <v>6</v>
      </c>
      <c r="G4691" t="s">
        <v>6405</v>
      </c>
      <c r="H4691" t="s">
        <v>6216</v>
      </c>
      <c r="I4691" t="s">
        <v>6010</v>
      </c>
      <c r="J4691" t="s">
        <v>5981</v>
      </c>
      <c r="K4691" t="s">
        <v>5970</v>
      </c>
      <c r="L4691" t="s">
        <v>5976</v>
      </c>
      <c r="M4691" t="s">
        <v>6097</v>
      </c>
      <c r="N4691" t="s">
        <v>3957</v>
      </c>
      <c r="O4691" t="s">
        <v>7918</v>
      </c>
      <c r="P4691">
        <v>0.35</v>
      </c>
      <c r="Q4691">
        <v>1545</v>
      </c>
      <c r="R4691">
        <v>-547</v>
      </c>
      <c r="S4691">
        <v>2092</v>
      </c>
      <c r="T4691">
        <v>-0.35404530744336599</v>
      </c>
      <c r="U4691" t="s">
        <v>7899</v>
      </c>
      <c r="V4691" t="s">
        <v>14</v>
      </c>
      <c r="W4691" t="s">
        <v>40</v>
      </c>
    </row>
    <row r="4692" spans="1:23" x14ac:dyDescent="0.3">
      <c r="A4692" t="s">
        <v>4166</v>
      </c>
      <c r="B4692" s="4">
        <v>41558</v>
      </c>
      <c r="C4692" t="s">
        <v>7903</v>
      </c>
      <c r="D4692">
        <v>2013</v>
      </c>
      <c r="E4692" s="4">
        <v>41562</v>
      </c>
      <c r="F4692">
        <v>4</v>
      </c>
      <c r="G4692" t="s">
        <v>6306</v>
      </c>
      <c r="H4692" t="s">
        <v>7064</v>
      </c>
      <c r="I4692" t="s">
        <v>6010</v>
      </c>
      <c r="J4692" t="s">
        <v>5981</v>
      </c>
      <c r="K4692" t="s">
        <v>5985</v>
      </c>
      <c r="L4692" t="s">
        <v>5976</v>
      </c>
      <c r="M4692" t="s">
        <v>6047</v>
      </c>
      <c r="N4692" t="s">
        <v>1450</v>
      </c>
      <c r="O4692" t="s">
        <v>7918</v>
      </c>
      <c r="P4692">
        <v>0.35</v>
      </c>
      <c r="Q4692">
        <v>197</v>
      </c>
      <c r="R4692">
        <v>-30</v>
      </c>
      <c r="S4692">
        <v>227</v>
      </c>
      <c r="T4692">
        <v>-0.15228426395939099</v>
      </c>
      <c r="U4692" t="s">
        <v>7890</v>
      </c>
      <c r="V4692" t="s">
        <v>14</v>
      </c>
      <c r="W4692" t="s">
        <v>40</v>
      </c>
    </row>
    <row r="4693" spans="1:23" x14ac:dyDescent="0.3">
      <c r="A4693" t="s">
        <v>4264</v>
      </c>
      <c r="B4693" s="4">
        <v>41589</v>
      </c>
      <c r="C4693" t="s">
        <v>7904</v>
      </c>
      <c r="D4693">
        <v>2013</v>
      </c>
      <c r="E4693" s="4">
        <v>41594</v>
      </c>
      <c r="F4693">
        <v>5</v>
      </c>
      <c r="G4693" t="s">
        <v>6109</v>
      </c>
      <c r="H4693" t="s">
        <v>5967</v>
      </c>
      <c r="I4693" t="s">
        <v>5968</v>
      </c>
      <c r="J4693" t="s">
        <v>5969</v>
      </c>
      <c r="K4693" t="s">
        <v>5975</v>
      </c>
      <c r="L4693" t="s">
        <v>5971</v>
      </c>
      <c r="M4693" t="s">
        <v>5967</v>
      </c>
      <c r="N4693" t="s">
        <v>4265</v>
      </c>
      <c r="O4693" t="s">
        <v>7926</v>
      </c>
      <c r="P4693">
        <v>0.7</v>
      </c>
      <c r="Q4693">
        <v>954</v>
      </c>
      <c r="R4693">
        <v>-1558</v>
      </c>
      <c r="S4693">
        <v>2512</v>
      </c>
      <c r="T4693">
        <v>-1.6331236897274599</v>
      </c>
      <c r="U4693" t="s">
        <v>7897</v>
      </c>
      <c r="V4693" t="s">
        <v>14</v>
      </c>
      <c r="W4693" t="s">
        <v>40</v>
      </c>
    </row>
    <row r="4694" spans="1:23" x14ac:dyDescent="0.3">
      <c r="A4694" t="s">
        <v>4457</v>
      </c>
      <c r="B4694" s="4">
        <v>41628</v>
      </c>
      <c r="C4694" t="s">
        <v>7906</v>
      </c>
      <c r="D4694">
        <v>2013</v>
      </c>
      <c r="E4694" s="4">
        <v>41632</v>
      </c>
      <c r="F4694">
        <v>4</v>
      </c>
      <c r="G4694" t="s">
        <v>7158</v>
      </c>
      <c r="H4694" t="s">
        <v>6088</v>
      </c>
      <c r="I4694" t="s">
        <v>6004</v>
      </c>
      <c r="J4694" t="s">
        <v>5998</v>
      </c>
      <c r="K4694" t="s">
        <v>5985</v>
      </c>
      <c r="L4694" t="s">
        <v>5976</v>
      </c>
      <c r="M4694" t="s">
        <v>6089</v>
      </c>
      <c r="N4694" t="s">
        <v>4458</v>
      </c>
      <c r="O4694" t="s">
        <v>7920</v>
      </c>
      <c r="P4694">
        <v>0.6</v>
      </c>
      <c r="Q4694">
        <v>1715</v>
      </c>
      <c r="R4694">
        <v>-1630</v>
      </c>
      <c r="S4694">
        <v>3345</v>
      </c>
      <c r="T4694">
        <v>-0.950437317784256</v>
      </c>
      <c r="U4694" t="s">
        <v>7899</v>
      </c>
      <c r="V4694" t="s">
        <v>14</v>
      </c>
      <c r="W4694" t="s">
        <v>40</v>
      </c>
    </row>
    <row r="4695" spans="1:23" x14ac:dyDescent="0.3">
      <c r="A4695" t="s">
        <v>3207</v>
      </c>
      <c r="B4695" s="4">
        <v>41300</v>
      </c>
      <c r="C4695" t="s">
        <v>7888</v>
      </c>
      <c r="D4695">
        <v>2013</v>
      </c>
      <c r="E4695" s="4">
        <v>41305</v>
      </c>
      <c r="F4695">
        <v>5</v>
      </c>
      <c r="G4695" t="s">
        <v>7478</v>
      </c>
      <c r="H4695" t="s">
        <v>6163</v>
      </c>
      <c r="I4695" t="s">
        <v>6010</v>
      </c>
      <c r="J4695" t="s">
        <v>5981</v>
      </c>
      <c r="K4695" t="s">
        <v>5985</v>
      </c>
      <c r="L4695" t="s">
        <v>5976</v>
      </c>
      <c r="M4695" t="s">
        <v>6163</v>
      </c>
      <c r="N4695" t="s">
        <v>826</v>
      </c>
      <c r="O4695" t="s">
        <v>7922</v>
      </c>
      <c r="P4695">
        <v>0.2</v>
      </c>
      <c r="Q4695">
        <v>14</v>
      </c>
      <c r="R4695">
        <v>-1</v>
      </c>
      <c r="S4695">
        <v>15</v>
      </c>
      <c r="T4695">
        <v>-7.1428571428571397E-2</v>
      </c>
      <c r="U4695" t="s">
        <v>7890</v>
      </c>
      <c r="V4695" t="s">
        <v>10</v>
      </c>
      <c r="W4695" t="s">
        <v>22</v>
      </c>
    </row>
    <row r="4696" spans="1:23" x14ac:dyDescent="0.3">
      <c r="A4696" t="s">
        <v>3282</v>
      </c>
      <c r="B4696" s="4">
        <v>41321</v>
      </c>
      <c r="C4696" t="s">
        <v>7893</v>
      </c>
      <c r="D4696">
        <v>2013</v>
      </c>
      <c r="E4696" s="4">
        <v>41328</v>
      </c>
      <c r="F4696">
        <v>7</v>
      </c>
      <c r="G4696" t="s">
        <v>6744</v>
      </c>
      <c r="H4696" t="s">
        <v>6163</v>
      </c>
      <c r="I4696" t="s">
        <v>6010</v>
      </c>
      <c r="J4696" t="s">
        <v>5981</v>
      </c>
      <c r="K4696" t="s">
        <v>5970</v>
      </c>
      <c r="L4696" t="s">
        <v>5976</v>
      </c>
      <c r="M4696" t="s">
        <v>6163</v>
      </c>
      <c r="N4696" t="s">
        <v>3283</v>
      </c>
      <c r="O4696" t="s">
        <v>7922</v>
      </c>
      <c r="P4696">
        <v>0.2</v>
      </c>
      <c r="Q4696">
        <v>256</v>
      </c>
      <c r="R4696">
        <v>83</v>
      </c>
      <c r="S4696">
        <v>173</v>
      </c>
      <c r="T4696">
        <v>0.32421875</v>
      </c>
      <c r="U4696" t="s">
        <v>7899</v>
      </c>
      <c r="V4696" t="s">
        <v>14</v>
      </c>
      <c r="W4696" t="s">
        <v>36</v>
      </c>
    </row>
    <row r="4697" spans="1:23" x14ac:dyDescent="0.3">
      <c r="A4697" t="s">
        <v>3286</v>
      </c>
      <c r="B4697" s="4">
        <v>41323</v>
      </c>
      <c r="C4697" t="s">
        <v>7893</v>
      </c>
      <c r="D4697">
        <v>2013</v>
      </c>
      <c r="E4697" s="4">
        <v>41330</v>
      </c>
      <c r="F4697">
        <v>7</v>
      </c>
      <c r="G4697" t="s">
        <v>6399</v>
      </c>
      <c r="H4697" t="s">
        <v>7190</v>
      </c>
      <c r="I4697" t="s">
        <v>6004</v>
      </c>
      <c r="J4697" t="s">
        <v>5998</v>
      </c>
      <c r="K4697" t="s">
        <v>5985</v>
      </c>
      <c r="L4697" t="s">
        <v>5976</v>
      </c>
      <c r="M4697" t="s">
        <v>6796</v>
      </c>
      <c r="N4697" t="s">
        <v>3158</v>
      </c>
      <c r="O4697" t="s">
        <v>7922</v>
      </c>
      <c r="P4697">
        <v>0.2</v>
      </c>
      <c r="Q4697">
        <v>409</v>
      </c>
      <c r="R4697">
        <v>143</v>
      </c>
      <c r="S4697">
        <v>266</v>
      </c>
      <c r="T4697">
        <v>0.349633251833741</v>
      </c>
      <c r="U4697" t="s">
        <v>7891</v>
      </c>
      <c r="V4697" t="s">
        <v>14</v>
      </c>
      <c r="W4697" t="s">
        <v>36</v>
      </c>
    </row>
    <row r="4698" spans="1:23" x14ac:dyDescent="0.3">
      <c r="A4698" t="s">
        <v>3455</v>
      </c>
      <c r="B4698" s="4">
        <v>41389</v>
      </c>
      <c r="C4698" t="s">
        <v>7894</v>
      </c>
      <c r="D4698">
        <v>2013</v>
      </c>
      <c r="E4698" s="4">
        <v>41391</v>
      </c>
      <c r="F4698">
        <v>2</v>
      </c>
      <c r="G4698" t="s">
        <v>6535</v>
      </c>
      <c r="H4698" t="s">
        <v>6163</v>
      </c>
      <c r="I4698" t="s">
        <v>6010</v>
      </c>
      <c r="J4698" t="s">
        <v>5981</v>
      </c>
      <c r="K4698" t="s">
        <v>5985</v>
      </c>
      <c r="L4698" t="s">
        <v>5971</v>
      </c>
      <c r="M4698" t="s">
        <v>6163</v>
      </c>
      <c r="N4698" t="s">
        <v>1053</v>
      </c>
      <c r="O4698" t="s">
        <v>7922</v>
      </c>
      <c r="P4698">
        <v>0.2</v>
      </c>
      <c r="Q4698">
        <v>130</v>
      </c>
      <c r="R4698">
        <v>2</v>
      </c>
      <c r="S4698">
        <v>128</v>
      </c>
      <c r="T4698">
        <v>1.5384615384615399E-2</v>
      </c>
      <c r="U4698" t="s">
        <v>7891</v>
      </c>
      <c r="V4698" t="s">
        <v>10</v>
      </c>
      <c r="W4698" t="s">
        <v>22</v>
      </c>
    </row>
    <row r="4699" spans="1:23" x14ac:dyDescent="0.3">
      <c r="A4699" t="s">
        <v>3562</v>
      </c>
      <c r="B4699" s="4">
        <v>41427</v>
      </c>
      <c r="C4699" t="s">
        <v>7898</v>
      </c>
      <c r="D4699">
        <v>2013</v>
      </c>
      <c r="E4699" s="4">
        <v>41430</v>
      </c>
      <c r="F4699">
        <v>3</v>
      </c>
      <c r="G4699" t="s">
        <v>6543</v>
      </c>
      <c r="H4699" t="s">
        <v>6163</v>
      </c>
      <c r="I4699" t="s">
        <v>6010</v>
      </c>
      <c r="J4699" t="s">
        <v>5981</v>
      </c>
      <c r="K4699" t="s">
        <v>5975</v>
      </c>
      <c r="L4699" t="s">
        <v>5971</v>
      </c>
      <c r="M4699" t="s">
        <v>6163</v>
      </c>
      <c r="N4699" t="s">
        <v>2051</v>
      </c>
      <c r="O4699" t="s">
        <v>7922</v>
      </c>
      <c r="P4699">
        <v>0.2</v>
      </c>
      <c r="Q4699">
        <v>77</v>
      </c>
      <c r="R4699">
        <v>12</v>
      </c>
      <c r="S4699">
        <v>65</v>
      </c>
      <c r="T4699">
        <v>0.15584415584415601</v>
      </c>
      <c r="U4699" t="s">
        <v>7895</v>
      </c>
      <c r="V4699" t="s">
        <v>10</v>
      </c>
      <c r="W4699" t="s">
        <v>22</v>
      </c>
    </row>
    <row r="4700" spans="1:23" x14ac:dyDescent="0.3">
      <c r="A4700" t="s">
        <v>3595</v>
      </c>
      <c r="B4700" s="4">
        <v>41431</v>
      </c>
      <c r="C4700" t="s">
        <v>7898</v>
      </c>
      <c r="D4700">
        <v>2013</v>
      </c>
      <c r="E4700" s="4">
        <v>41436</v>
      </c>
      <c r="F4700">
        <v>5</v>
      </c>
      <c r="G4700" t="s">
        <v>6670</v>
      </c>
      <c r="H4700" t="s">
        <v>6083</v>
      </c>
      <c r="I4700" t="s">
        <v>6004</v>
      </c>
      <c r="J4700" t="s">
        <v>5998</v>
      </c>
      <c r="K4700" t="s">
        <v>5985</v>
      </c>
      <c r="L4700" t="s">
        <v>5976</v>
      </c>
      <c r="M4700" t="s">
        <v>6084</v>
      </c>
      <c r="N4700" t="s">
        <v>3596</v>
      </c>
      <c r="O4700" t="s">
        <v>7922</v>
      </c>
      <c r="P4700">
        <v>0.2</v>
      </c>
      <c r="Q4700">
        <v>735</v>
      </c>
      <c r="R4700">
        <v>-184</v>
      </c>
      <c r="S4700">
        <v>919</v>
      </c>
      <c r="T4700">
        <v>-0.25034013605442201</v>
      </c>
      <c r="U4700" t="s">
        <v>7895</v>
      </c>
      <c r="V4700" t="s">
        <v>14</v>
      </c>
      <c r="W4700" t="s">
        <v>36</v>
      </c>
    </row>
    <row r="4701" spans="1:23" x14ac:dyDescent="0.3">
      <c r="A4701" t="s">
        <v>3687</v>
      </c>
      <c r="B4701" s="4">
        <v>41448</v>
      </c>
      <c r="C4701" t="s">
        <v>7898</v>
      </c>
      <c r="D4701">
        <v>2013</v>
      </c>
      <c r="E4701" s="4">
        <v>41453</v>
      </c>
      <c r="F4701">
        <v>5</v>
      </c>
      <c r="G4701" t="s">
        <v>6255</v>
      </c>
      <c r="H4701" t="s">
        <v>6163</v>
      </c>
      <c r="I4701" t="s">
        <v>6010</v>
      </c>
      <c r="J4701" t="s">
        <v>5981</v>
      </c>
      <c r="K4701" t="s">
        <v>5975</v>
      </c>
      <c r="L4701" t="s">
        <v>5976</v>
      </c>
      <c r="M4701" t="s">
        <v>6163</v>
      </c>
      <c r="N4701" t="s">
        <v>3158</v>
      </c>
      <c r="O4701" t="s">
        <v>7922</v>
      </c>
      <c r="P4701">
        <v>0.2</v>
      </c>
      <c r="Q4701">
        <v>409</v>
      </c>
      <c r="R4701">
        <v>143</v>
      </c>
      <c r="S4701">
        <v>266</v>
      </c>
      <c r="T4701">
        <v>0.349633251833741</v>
      </c>
      <c r="U4701" t="s">
        <v>7891</v>
      </c>
      <c r="V4701" t="s">
        <v>14</v>
      </c>
      <c r="W4701" t="s">
        <v>36</v>
      </c>
    </row>
    <row r="4702" spans="1:23" x14ac:dyDescent="0.3">
      <c r="A4702" t="s">
        <v>3740</v>
      </c>
      <c r="B4702" s="4">
        <v>41461</v>
      </c>
      <c r="C4702" t="s">
        <v>7909</v>
      </c>
      <c r="D4702">
        <v>2013</v>
      </c>
      <c r="E4702" s="4">
        <v>41466</v>
      </c>
      <c r="F4702">
        <v>5</v>
      </c>
      <c r="G4702" t="s">
        <v>6030</v>
      </c>
      <c r="H4702" t="s">
        <v>6163</v>
      </c>
      <c r="I4702" t="s">
        <v>6010</v>
      </c>
      <c r="J4702" t="s">
        <v>5981</v>
      </c>
      <c r="K4702" t="s">
        <v>5985</v>
      </c>
      <c r="L4702" t="s">
        <v>5976</v>
      </c>
      <c r="M4702" t="s">
        <v>6163</v>
      </c>
      <c r="N4702" t="s">
        <v>106</v>
      </c>
      <c r="O4702" t="s">
        <v>7922</v>
      </c>
      <c r="P4702">
        <v>0.2</v>
      </c>
      <c r="Q4702">
        <v>323</v>
      </c>
      <c r="R4702">
        <v>-61</v>
      </c>
      <c r="S4702">
        <v>384</v>
      </c>
      <c r="T4702">
        <v>-0.18885448916408701</v>
      </c>
      <c r="U4702" t="s">
        <v>7897</v>
      </c>
      <c r="V4702" t="s">
        <v>14</v>
      </c>
      <c r="W4702" t="s">
        <v>36</v>
      </c>
    </row>
    <row r="4703" spans="1:23" x14ac:dyDescent="0.3">
      <c r="A4703" t="s">
        <v>3817</v>
      </c>
      <c r="B4703" s="4">
        <v>41491</v>
      </c>
      <c r="C4703" t="s">
        <v>7900</v>
      </c>
      <c r="D4703">
        <v>2013</v>
      </c>
      <c r="E4703" s="4">
        <v>41495</v>
      </c>
      <c r="F4703">
        <v>4</v>
      </c>
      <c r="G4703" t="s">
        <v>6484</v>
      </c>
      <c r="H4703" t="s">
        <v>7201</v>
      </c>
      <c r="I4703" t="s">
        <v>6004</v>
      </c>
      <c r="J4703" t="s">
        <v>5998</v>
      </c>
      <c r="K4703" t="s">
        <v>5975</v>
      </c>
      <c r="L4703" t="s">
        <v>5976</v>
      </c>
      <c r="M4703" t="s">
        <v>6084</v>
      </c>
      <c r="N4703" t="s">
        <v>608</v>
      </c>
      <c r="O4703" t="s">
        <v>7922</v>
      </c>
      <c r="P4703">
        <v>0.2</v>
      </c>
      <c r="Q4703">
        <v>1485</v>
      </c>
      <c r="R4703">
        <v>-241</v>
      </c>
      <c r="S4703">
        <v>1726</v>
      </c>
      <c r="T4703">
        <v>-0.16228956228956201</v>
      </c>
      <c r="U4703" t="s">
        <v>7892</v>
      </c>
      <c r="V4703" t="s">
        <v>14</v>
      </c>
      <c r="W4703" t="s">
        <v>36</v>
      </c>
    </row>
    <row r="4704" spans="1:23" x14ac:dyDescent="0.3">
      <c r="A4704" t="s">
        <v>3898</v>
      </c>
      <c r="B4704" s="4">
        <v>41502</v>
      </c>
      <c r="C4704" t="s">
        <v>7900</v>
      </c>
      <c r="D4704">
        <v>2013</v>
      </c>
      <c r="E4704" s="4">
        <v>41506</v>
      </c>
      <c r="F4704">
        <v>4</v>
      </c>
      <c r="G4704" t="s">
        <v>6333</v>
      </c>
      <c r="H4704" t="s">
        <v>6478</v>
      </c>
      <c r="I4704" t="s">
        <v>6004</v>
      </c>
      <c r="J4704" t="s">
        <v>5998</v>
      </c>
      <c r="K4704" t="s">
        <v>5985</v>
      </c>
      <c r="L4704" t="s">
        <v>5971</v>
      </c>
      <c r="M4704" t="s">
        <v>6267</v>
      </c>
      <c r="N4704" t="s">
        <v>35</v>
      </c>
      <c r="O4704" t="s">
        <v>7922</v>
      </c>
      <c r="P4704">
        <v>0.2</v>
      </c>
      <c r="Q4704">
        <v>1107</v>
      </c>
      <c r="R4704">
        <v>-263</v>
      </c>
      <c r="S4704">
        <v>1370</v>
      </c>
      <c r="T4704">
        <v>-0.23757904245709099</v>
      </c>
      <c r="U4704" t="s">
        <v>7891</v>
      </c>
      <c r="V4704" t="s">
        <v>14</v>
      </c>
      <c r="W4704" t="s">
        <v>36</v>
      </c>
    </row>
    <row r="4705" spans="1:23" x14ac:dyDescent="0.3">
      <c r="A4705" t="s">
        <v>3899</v>
      </c>
      <c r="B4705" s="4">
        <v>41502</v>
      </c>
      <c r="C4705" t="s">
        <v>7900</v>
      </c>
      <c r="D4705">
        <v>2013</v>
      </c>
      <c r="E4705" s="4">
        <v>41506</v>
      </c>
      <c r="F4705">
        <v>4</v>
      </c>
      <c r="G4705" t="s">
        <v>6891</v>
      </c>
      <c r="H4705" t="s">
        <v>7624</v>
      </c>
      <c r="I4705" t="s">
        <v>6004</v>
      </c>
      <c r="J4705" t="s">
        <v>5998</v>
      </c>
      <c r="K4705" t="s">
        <v>5970</v>
      </c>
      <c r="L4705" t="s">
        <v>5976</v>
      </c>
      <c r="M4705" t="s">
        <v>6662</v>
      </c>
      <c r="N4705" t="s">
        <v>106</v>
      </c>
      <c r="O4705" t="s">
        <v>7922</v>
      </c>
      <c r="P4705">
        <v>0.2</v>
      </c>
      <c r="Q4705">
        <v>92</v>
      </c>
      <c r="R4705">
        <v>-17</v>
      </c>
      <c r="S4705">
        <v>109</v>
      </c>
      <c r="T4705">
        <v>-0.184782608695652</v>
      </c>
      <c r="U4705" t="s">
        <v>7895</v>
      </c>
      <c r="V4705" t="s">
        <v>14</v>
      </c>
      <c r="W4705" t="s">
        <v>36</v>
      </c>
    </row>
    <row r="4706" spans="1:23" x14ac:dyDescent="0.3">
      <c r="A4706" t="s">
        <v>3920</v>
      </c>
      <c r="B4706" s="4">
        <v>41507</v>
      </c>
      <c r="C4706" t="s">
        <v>7900</v>
      </c>
      <c r="D4706">
        <v>2013</v>
      </c>
      <c r="E4706" s="4">
        <v>41512</v>
      </c>
      <c r="F4706">
        <v>5</v>
      </c>
      <c r="G4706" t="s">
        <v>6109</v>
      </c>
      <c r="H4706" t="s">
        <v>6163</v>
      </c>
      <c r="I4706" t="s">
        <v>6010</v>
      </c>
      <c r="J4706" t="s">
        <v>5981</v>
      </c>
      <c r="K4706" t="s">
        <v>5975</v>
      </c>
      <c r="L4706" t="s">
        <v>5976</v>
      </c>
      <c r="M4706" t="s">
        <v>6163</v>
      </c>
      <c r="N4706" t="s">
        <v>2265</v>
      </c>
      <c r="O4706" t="s">
        <v>7922</v>
      </c>
      <c r="P4706">
        <v>0.2</v>
      </c>
      <c r="Q4706">
        <v>114</v>
      </c>
      <c r="R4706">
        <v>3</v>
      </c>
      <c r="S4706">
        <v>111</v>
      </c>
      <c r="T4706">
        <v>2.6315789473684199E-2</v>
      </c>
      <c r="U4706" t="s">
        <v>7891</v>
      </c>
      <c r="V4706" t="s">
        <v>14</v>
      </c>
      <c r="W4706" t="s">
        <v>36</v>
      </c>
    </row>
    <row r="4707" spans="1:23" x14ac:dyDescent="0.3">
      <c r="A4707" t="s">
        <v>3999</v>
      </c>
      <c r="B4707" s="4">
        <v>41521</v>
      </c>
      <c r="C4707" t="s">
        <v>7901</v>
      </c>
      <c r="D4707">
        <v>2013</v>
      </c>
      <c r="E4707" s="4">
        <v>41525</v>
      </c>
      <c r="F4707">
        <v>4</v>
      </c>
      <c r="G4707" t="s">
        <v>7129</v>
      </c>
      <c r="H4707" t="s">
        <v>6163</v>
      </c>
      <c r="I4707" t="s">
        <v>6010</v>
      </c>
      <c r="J4707" t="s">
        <v>5981</v>
      </c>
      <c r="K4707" t="s">
        <v>5975</v>
      </c>
      <c r="L4707" t="s">
        <v>5976</v>
      </c>
      <c r="M4707" t="s">
        <v>6163</v>
      </c>
      <c r="N4707" t="s">
        <v>1453</v>
      </c>
      <c r="O4707" t="s">
        <v>7922</v>
      </c>
      <c r="P4707">
        <v>0.2</v>
      </c>
      <c r="Q4707">
        <v>137</v>
      </c>
      <c r="R4707">
        <v>46</v>
      </c>
      <c r="S4707">
        <v>91</v>
      </c>
      <c r="T4707">
        <v>0.33576642335766399</v>
      </c>
      <c r="U4707" t="s">
        <v>7895</v>
      </c>
      <c r="V4707" t="s">
        <v>14</v>
      </c>
      <c r="W4707" t="s">
        <v>36</v>
      </c>
    </row>
    <row r="4708" spans="1:23" x14ac:dyDescent="0.3">
      <c r="A4708" t="s">
        <v>4050</v>
      </c>
      <c r="B4708" s="4">
        <v>41531</v>
      </c>
      <c r="C4708" t="s">
        <v>7901</v>
      </c>
      <c r="D4708">
        <v>2013</v>
      </c>
      <c r="E4708" s="4">
        <v>41532</v>
      </c>
      <c r="F4708">
        <v>1</v>
      </c>
      <c r="G4708" t="s">
        <v>6880</v>
      </c>
      <c r="H4708" t="s">
        <v>6479</v>
      </c>
      <c r="I4708" t="s">
        <v>6004</v>
      </c>
      <c r="J4708" t="s">
        <v>5998</v>
      </c>
      <c r="K4708" t="s">
        <v>5975</v>
      </c>
      <c r="L4708" t="s">
        <v>5988</v>
      </c>
      <c r="M4708" t="s">
        <v>6480</v>
      </c>
      <c r="N4708" t="s">
        <v>2389</v>
      </c>
      <c r="O4708" t="s">
        <v>7922</v>
      </c>
      <c r="P4708">
        <v>0.2</v>
      </c>
      <c r="Q4708">
        <v>714</v>
      </c>
      <c r="R4708">
        <v>-179</v>
      </c>
      <c r="S4708">
        <v>893</v>
      </c>
      <c r="T4708">
        <v>-0.25070028011204498</v>
      </c>
      <c r="U4708" t="s">
        <v>7913</v>
      </c>
      <c r="V4708" t="s">
        <v>14</v>
      </c>
      <c r="W4708" t="s">
        <v>36</v>
      </c>
    </row>
    <row r="4709" spans="1:23" x14ac:dyDescent="0.3">
      <c r="A4709" t="s">
        <v>4095</v>
      </c>
      <c r="B4709" s="4">
        <v>41538</v>
      </c>
      <c r="C4709" t="s">
        <v>7901</v>
      </c>
      <c r="D4709">
        <v>2013</v>
      </c>
      <c r="E4709" s="4">
        <v>41545</v>
      </c>
      <c r="F4709">
        <v>7</v>
      </c>
      <c r="G4709" t="s">
        <v>6207</v>
      </c>
      <c r="H4709" t="s">
        <v>6163</v>
      </c>
      <c r="I4709" t="s">
        <v>6010</v>
      </c>
      <c r="J4709" t="s">
        <v>5981</v>
      </c>
      <c r="K4709" t="s">
        <v>5975</v>
      </c>
      <c r="L4709" t="s">
        <v>5976</v>
      </c>
      <c r="M4709" t="s">
        <v>6163</v>
      </c>
      <c r="N4709" t="s">
        <v>2313</v>
      </c>
      <c r="O4709" t="s">
        <v>7922</v>
      </c>
      <c r="P4709">
        <v>0.2</v>
      </c>
      <c r="Q4709">
        <v>313</v>
      </c>
      <c r="R4709">
        <v>27</v>
      </c>
      <c r="S4709">
        <v>286</v>
      </c>
      <c r="T4709">
        <v>8.6261980830670895E-2</v>
      </c>
      <c r="U4709" t="s">
        <v>7892</v>
      </c>
      <c r="V4709" t="s">
        <v>14</v>
      </c>
      <c r="W4709" t="s">
        <v>36</v>
      </c>
    </row>
    <row r="4710" spans="1:23" x14ac:dyDescent="0.3">
      <c r="A4710" t="s">
        <v>4116</v>
      </c>
      <c r="B4710" s="4">
        <v>41542</v>
      </c>
      <c r="C4710" t="s">
        <v>7901</v>
      </c>
      <c r="D4710">
        <v>2013</v>
      </c>
      <c r="E4710" s="4">
        <v>41546</v>
      </c>
      <c r="F4710">
        <v>4</v>
      </c>
      <c r="G4710" t="s">
        <v>7378</v>
      </c>
      <c r="H4710" t="s">
        <v>6163</v>
      </c>
      <c r="I4710" t="s">
        <v>6010</v>
      </c>
      <c r="J4710" t="s">
        <v>5981</v>
      </c>
      <c r="K4710" t="s">
        <v>5975</v>
      </c>
      <c r="L4710" t="s">
        <v>5976</v>
      </c>
      <c r="M4710" t="s">
        <v>6163</v>
      </c>
      <c r="N4710" t="s">
        <v>2051</v>
      </c>
      <c r="O4710" t="s">
        <v>7922</v>
      </c>
      <c r="P4710">
        <v>0.2</v>
      </c>
      <c r="Q4710">
        <v>192</v>
      </c>
      <c r="R4710">
        <v>31</v>
      </c>
      <c r="S4710">
        <v>161</v>
      </c>
      <c r="T4710">
        <v>0.16145833333333301</v>
      </c>
      <c r="U4710" t="s">
        <v>7899</v>
      </c>
      <c r="V4710" t="s">
        <v>10</v>
      </c>
      <c r="W4710" t="s">
        <v>22</v>
      </c>
    </row>
    <row r="4711" spans="1:23" x14ac:dyDescent="0.3">
      <c r="A4711" t="s">
        <v>4225</v>
      </c>
      <c r="B4711" s="4">
        <v>41580</v>
      </c>
      <c r="C4711" t="s">
        <v>7904</v>
      </c>
      <c r="D4711">
        <v>2013</v>
      </c>
      <c r="E4711" s="4">
        <v>41582</v>
      </c>
      <c r="F4711">
        <v>2</v>
      </c>
      <c r="G4711" t="s">
        <v>6484</v>
      </c>
      <c r="H4711" t="s">
        <v>6163</v>
      </c>
      <c r="I4711" t="s">
        <v>6010</v>
      </c>
      <c r="J4711" t="s">
        <v>5981</v>
      </c>
      <c r="K4711" t="s">
        <v>5975</v>
      </c>
      <c r="L4711" t="s">
        <v>5971</v>
      </c>
      <c r="M4711" t="s">
        <v>6163</v>
      </c>
      <c r="N4711" t="s">
        <v>466</v>
      </c>
      <c r="O4711" t="s">
        <v>7922</v>
      </c>
      <c r="P4711">
        <v>0.2</v>
      </c>
      <c r="Q4711">
        <v>25</v>
      </c>
      <c r="R4711">
        <v>3</v>
      </c>
      <c r="S4711">
        <v>22</v>
      </c>
      <c r="T4711">
        <v>0.12</v>
      </c>
      <c r="U4711" t="s">
        <v>7891</v>
      </c>
      <c r="V4711" t="s">
        <v>10</v>
      </c>
      <c r="W4711" t="s">
        <v>22</v>
      </c>
    </row>
    <row r="4712" spans="1:23" x14ac:dyDescent="0.3">
      <c r="A4712" t="s">
        <v>4238</v>
      </c>
      <c r="B4712" s="4">
        <v>41583</v>
      </c>
      <c r="C4712" t="s">
        <v>7904</v>
      </c>
      <c r="D4712">
        <v>2013</v>
      </c>
      <c r="E4712" s="4">
        <v>41587</v>
      </c>
      <c r="F4712">
        <v>4</v>
      </c>
      <c r="G4712" t="s">
        <v>6129</v>
      </c>
      <c r="H4712" t="s">
        <v>6163</v>
      </c>
      <c r="I4712" t="s">
        <v>6010</v>
      </c>
      <c r="J4712" t="s">
        <v>5981</v>
      </c>
      <c r="K4712" t="s">
        <v>5985</v>
      </c>
      <c r="L4712" t="s">
        <v>5976</v>
      </c>
      <c r="M4712" t="s">
        <v>6163</v>
      </c>
      <c r="N4712" t="s">
        <v>730</v>
      </c>
      <c r="O4712" t="s">
        <v>7922</v>
      </c>
      <c r="P4712">
        <v>0.2</v>
      </c>
      <c r="Q4712">
        <v>247</v>
      </c>
      <c r="R4712">
        <v>31</v>
      </c>
      <c r="S4712">
        <v>216</v>
      </c>
      <c r="T4712">
        <v>0.125506072874494</v>
      </c>
      <c r="U4712" t="s">
        <v>7899</v>
      </c>
      <c r="V4712" t="s">
        <v>10</v>
      </c>
      <c r="W4712" t="s">
        <v>22</v>
      </c>
    </row>
    <row r="4713" spans="1:23" x14ac:dyDescent="0.3">
      <c r="A4713" t="s">
        <v>4253</v>
      </c>
      <c r="B4713" s="4">
        <v>41586</v>
      </c>
      <c r="C4713" t="s">
        <v>7904</v>
      </c>
      <c r="D4713">
        <v>2013</v>
      </c>
      <c r="E4713" s="4">
        <v>41593</v>
      </c>
      <c r="F4713">
        <v>7</v>
      </c>
      <c r="G4713" t="s">
        <v>7203</v>
      </c>
      <c r="H4713" t="s">
        <v>6613</v>
      </c>
      <c r="I4713" t="s">
        <v>6004</v>
      </c>
      <c r="J4713" t="s">
        <v>5998</v>
      </c>
      <c r="K4713" t="s">
        <v>5985</v>
      </c>
      <c r="L4713" t="s">
        <v>5976</v>
      </c>
      <c r="M4713" t="s">
        <v>6089</v>
      </c>
      <c r="N4713" t="s">
        <v>1085</v>
      </c>
      <c r="O4713" t="s">
        <v>7922</v>
      </c>
      <c r="P4713">
        <v>0.2</v>
      </c>
      <c r="Q4713">
        <v>569</v>
      </c>
      <c r="R4713">
        <v>92</v>
      </c>
      <c r="S4713">
        <v>477</v>
      </c>
      <c r="T4713">
        <v>0.161687170474517</v>
      </c>
      <c r="U4713" t="s">
        <v>7892</v>
      </c>
      <c r="V4713" t="s">
        <v>14</v>
      </c>
      <c r="W4713" t="s">
        <v>36</v>
      </c>
    </row>
    <row r="4714" spans="1:23" x14ac:dyDescent="0.3">
      <c r="A4714" t="s">
        <v>4257</v>
      </c>
      <c r="B4714" s="4">
        <v>41589</v>
      </c>
      <c r="C4714" t="s">
        <v>7904</v>
      </c>
      <c r="D4714">
        <v>2013</v>
      </c>
      <c r="E4714" s="4">
        <v>41591</v>
      </c>
      <c r="F4714">
        <v>2</v>
      </c>
      <c r="G4714" t="s">
        <v>7279</v>
      </c>
      <c r="H4714" t="s">
        <v>6505</v>
      </c>
      <c r="I4714" t="s">
        <v>6004</v>
      </c>
      <c r="J4714" t="s">
        <v>5998</v>
      </c>
      <c r="K4714" t="s">
        <v>5975</v>
      </c>
      <c r="L4714" t="s">
        <v>5971</v>
      </c>
      <c r="M4714" t="s">
        <v>6065</v>
      </c>
      <c r="N4714" t="s">
        <v>3283</v>
      </c>
      <c r="O4714" t="s">
        <v>7922</v>
      </c>
      <c r="P4714">
        <v>0.2</v>
      </c>
      <c r="Q4714">
        <v>308</v>
      </c>
      <c r="R4714">
        <v>100</v>
      </c>
      <c r="S4714">
        <v>208</v>
      </c>
      <c r="T4714">
        <v>0.32467532467532501</v>
      </c>
      <c r="U4714" t="s">
        <v>7910</v>
      </c>
      <c r="V4714" t="s">
        <v>14</v>
      </c>
      <c r="W4714" t="s">
        <v>36</v>
      </c>
    </row>
    <row r="4715" spans="1:23" x14ac:dyDescent="0.3">
      <c r="A4715" t="s">
        <v>4305</v>
      </c>
      <c r="B4715" s="4">
        <v>41597</v>
      </c>
      <c r="C4715" t="s">
        <v>7904</v>
      </c>
      <c r="D4715">
        <v>2013</v>
      </c>
      <c r="E4715" s="4">
        <v>41603</v>
      </c>
      <c r="F4715">
        <v>6</v>
      </c>
      <c r="G4715" t="s">
        <v>6507</v>
      </c>
      <c r="H4715" t="s">
        <v>6163</v>
      </c>
      <c r="I4715" t="s">
        <v>6010</v>
      </c>
      <c r="J4715" t="s">
        <v>5981</v>
      </c>
      <c r="K4715" t="s">
        <v>5970</v>
      </c>
      <c r="L4715" t="s">
        <v>5976</v>
      </c>
      <c r="M4715" t="s">
        <v>6163</v>
      </c>
      <c r="N4715" t="s">
        <v>88</v>
      </c>
      <c r="O4715" t="s">
        <v>7922</v>
      </c>
      <c r="P4715">
        <v>0.2</v>
      </c>
      <c r="Q4715">
        <v>127</v>
      </c>
      <c r="R4715">
        <v>48</v>
      </c>
      <c r="S4715">
        <v>79</v>
      </c>
      <c r="T4715">
        <v>0.37795275590551197</v>
      </c>
      <c r="U4715" t="s">
        <v>7910</v>
      </c>
      <c r="V4715" t="s">
        <v>10</v>
      </c>
      <c r="W4715" t="s">
        <v>22</v>
      </c>
    </row>
    <row r="4716" spans="1:23" x14ac:dyDescent="0.3">
      <c r="A4716" t="s">
        <v>1729</v>
      </c>
      <c r="B4716" s="4">
        <v>40922</v>
      </c>
      <c r="C4716" t="s">
        <v>7888</v>
      </c>
      <c r="D4716">
        <v>2012</v>
      </c>
      <c r="E4716" s="4">
        <v>40926</v>
      </c>
      <c r="F4716">
        <v>4</v>
      </c>
      <c r="G4716" t="s">
        <v>6989</v>
      </c>
      <c r="H4716" t="s">
        <v>6685</v>
      </c>
      <c r="I4716" t="s">
        <v>5980</v>
      </c>
      <c r="J4716" t="s">
        <v>5981</v>
      </c>
      <c r="K4716" t="s">
        <v>5975</v>
      </c>
      <c r="L4716" t="s">
        <v>5976</v>
      </c>
      <c r="M4716" t="s">
        <v>6103</v>
      </c>
      <c r="N4716" t="s">
        <v>947</v>
      </c>
      <c r="O4716" t="s">
        <v>7889</v>
      </c>
      <c r="P4716">
        <v>0</v>
      </c>
      <c r="Q4716">
        <v>59</v>
      </c>
      <c r="R4716">
        <v>0</v>
      </c>
      <c r="S4716">
        <v>59</v>
      </c>
      <c r="T4716">
        <v>0</v>
      </c>
      <c r="U4716" t="s">
        <v>7895</v>
      </c>
      <c r="V4716" t="s">
        <v>10</v>
      </c>
      <c r="W4716" t="s">
        <v>18</v>
      </c>
    </row>
    <row r="4717" spans="1:23" x14ac:dyDescent="0.3">
      <c r="A4717" t="s">
        <v>1787</v>
      </c>
      <c r="B4717" s="4">
        <v>40941</v>
      </c>
      <c r="C4717" t="s">
        <v>7893</v>
      </c>
      <c r="D4717">
        <v>2012</v>
      </c>
      <c r="E4717" s="4">
        <v>40945</v>
      </c>
      <c r="F4717">
        <v>4</v>
      </c>
      <c r="G4717" t="s">
        <v>6385</v>
      </c>
      <c r="H4717" t="s">
        <v>6254</v>
      </c>
      <c r="I4717" t="s">
        <v>5980</v>
      </c>
      <c r="J4717" t="s">
        <v>5981</v>
      </c>
      <c r="K4717" t="s">
        <v>5975</v>
      </c>
      <c r="L4717" t="s">
        <v>5976</v>
      </c>
      <c r="M4717" t="s">
        <v>5982</v>
      </c>
      <c r="N4717" t="s">
        <v>329</v>
      </c>
      <c r="O4717" t="s">
        <v>7889</v>
      </c>
      <c r="P4717">
        <v>0</v>
      </c>
      <c r="Q4717">
        <v>298</v>
      </c>
      <c r="R4717">
        <v>71</v>
      </c>
      <c r="S4717">
        <v>227</v>
      </c>
      <c r="T4717">
        <v>0.238255033557047</v>
      </c>
      <c r="U4717" t="s">
        <v>7910</v>
      </c>
      <c r="V4717" t="s">
        <v>10</v>
      </c>
      <c r="W4717" t="s">
        <v>18</v>
      </c>
    </row>
    <row r="4718" spans="1:23" x14ac:dyDescent="0.3">
      <c r="A4718" t="s">
        <v>1802</v>
      </c>
      <c r="B4718" s="4">
        <v>40947</v>
      </c>
      <c r="C4718" t="s">
        <v>7893</v>
      </c>
      <c r="D4718">
        <v>2012</v>
      </c>
      <c r="E4718" s="4">
        <v>40952</v>
      </c>
      <c r="F4718">
        <v>5</v>
      </c>
      <c r="G4718" t="s">
        <v>6641</v>
      </c>
      <c r="H4718" t="s">
        <v>6364</v>
      </c>
      <c r="I4718" t="s">
        <v>5980</v>
      </c>
      <c r="J4718" t="s">
        <v>5981</v>
      </c>
      <c r="K4718" t="s">
        <v>5975</v>
      </c>
      <c r="L4718" t="s">
        <v>5976</v>
      </c>
      <c r="M4718" t="s">
        <v>6044</v>
      </c>
      <c r="N4718" t="s">
        <v>876</v>
      </c>
      <c r="O4718" t="s">
        <v>7889</v>
      </c>
      <c r="P4718">
        <v>0</v>
      </c>
      <c r="Q4718">
        <v>141</v>
      </c>
      <c r="R4718">
        <v>47</v>
      </c>
      <c r="S4718">
        <v>94</v>
      </c>
      <c r="T4718">
        <v>0.33333333333333298</v>
      </c>
      <c r="U4718" t="s">
        <v>7897</v>
      </c>
      <c r="V4718" t="s">
        <v>10</v>
      </c>
      <c r="W4718" t="s">
        <v>18</v>
      </c>
    </row>
    <row r="4719" spans="1:23" x14ac:dyDescent="0.3">
      <c r="A4719" t="s">
        <v>1803</v>
      </c>
      <c r="B4719" s="4">
        <v>40948</v>
      </c>
      <c r="C4719" t="s">
        <v>7893</v>
      </c>
      <c r="D4719">
        <v>2012</v>
      </c>
      <c r="E4719" s="4">
        <v>40952</v>
      </c>
      <c r="F4719">
        <v>4</v>
      </c>
      <c r="G4719" t="s">
        <v>6627</v>
      </c>
      <c r="H4719" t="s">
        <v>6231</v>
      </c>
      <c r="I4719" t="s">
        <v>5980</v>
      </c>
      <c r="J4719" t="s">
        <v>5981</v>
      </c>
      <c r="K4719" t="s">
        <v>5970</v>
      </c>
      <c r="L4719" t="s">
        <v>5976</v>
      </c>
      <c r="M4719" t="s">
        <v>5994</v>
      </c>
      <c r="N4719" t="s">
        <v>803</v>
      </c>
      <c r="O4719" t="s">
        <v>7889</v>
      </c>
      <c r="P4719">
        <v>0</v>
      </c>
      <c r="Q4719">
        <v>23</v>
      </c>
      <c r="R4719">
        <v>4</v>
      </c>
      <c r="S4719">
        <v>19</v>
      </c>
      <c r="T4719">
        <v>0.173913043478261</v>
      </c>
      <c r="U4719" t="s">
        <v>7890</v>
      </c>
      <c r="V4719" t="s">
        <v>10</v>
      </c>
      <c r="W4719" t="s">
        <v>18</v>
      </c>
    </row>
    <row r="4720" spans="1:23" x14ac:dyDescent="0.3">
      <c r="A4720" t="s">
        <v>1813</v>
      </c>
      <c r="B4720" s="4">
        <v>40953</v>
      </c>
      <c r="C4720" t="s">
        <v>7893</v>
      </c>
      <c r="D4720">
        <v>2012</v>
      </c>
      <c r="E4720" s="4">
        <v>40957</v>
      </c>
      <c r="F4720">
        <v>4</v>
      </c>
      <c r="G4720" t="s">
        <v>6429</v>
      </c>
      <c r="H4720" t="s">
        <v>7024</v>
      </c>
      <c r="I4720" t="s">
        <v>5980</v>
      </c>
      <c r="J4720" t="s">
        <v>5981</v>
      </c>
      <c r="K4720" t="s">
        <v>5985</v>
      </c>
      <c r="L4720" t="s">
        <v>5976</v>
      </c>
      <c r="M4720" t="s">
        <v>6094</v>
      </c>
      <c r="N4720" t="s">
        <v>1814</v>
      </c>
      <c r="O4720" t="s">
        <v>7889</v>
      </c>
      <c r="P4720">
        <v>0</v>
      </c>
      <c r="Q4720">
        <v>98</v>
      </c>
      <c r="R4720">
        <v>49</v>
      </c>
      <c r="S4720">
        <v>49</v>
      </c>
      <c r="T4720">
        <v>0.5</v>
      </c>
      <c r="U4720" t="s">
        <v>7895</v>
      </c>
      <c r="V4720" t="s">
        <v>10</v>
      </c>
      <c r="W4720" t="s">
        <v>18</v>
      </c>
    </row>
    <row r="4721" spans="1:23" x14ac:dyDescent="0.3">
      <c r="A4721" t="s">
        <v>1927</v>
      </c>
      <c r="B4721" s="4">
        <v>40987</v>
      </c>
      <c r="C4721" t="s">
        <v>7907</v>
      </c>
      <c r="D4721">
        <v>2012</v>
      </c>
      <c r="E4721" s="4">
        <v>40992</v>
      </c>
      <c r="F4721">
        <v>5</v>
      </c>
      <c r="G4721" t="s">
        <v>6935</v>
      </c>
      <c r="H4721" t="s">
        <v>7071</v>
      </c>
      <c r="I4721" t="s">
        <v>5980</v>
      </c>
      <c r="J4721" t="s">
        <v>5981</v>
      </c>
      <c r="K4721" t="s">
        <v>5975</v>
      </c>
      <c r="L4721" t="s">
        <v>5976</v>
      </c>
      <c r="M4721" t="s">
        <v>6044</v>
      </c>
      <c r="N4721" t="s">
        <v>292</v>
      </c>
      <c r="O4721" t="s">
        <v>7889</v>
      </c>
      <c r="P4721">
        <v>0</v>
      </c>
      <c r="Q4721">
        <v>32</v>
      </c>
      <c r="R4721">
        <v>1</v>
      </c>
      <c r="S4721">
        <v>31</v>
      </c>
      <c r="T4721">
        <v>3.125E-2</v>
      </c>
      <c r="U4721" t="s">
        <v>7895</v>
      </c>
      <c r="V4721" t="s">
        <v>10</v>
      </c>
      <c r="W4721" t="s">
        <v>18</v>
      </c>
    </row>
    <row r="4722" spans="1:23" x14ac:dyDescent="0.3">
      <c r="A4722" t="s">
        <v>2046</v>
      </c>
      <c r="B4722" s="4">
        <v>41026</v>
      </c>
      <c r="C4722" t="s">
        <v>7894</v>
      </c>
      <c r="D4722">
        <v>2012</v>
      </c>
      <c r="E4722" s="4">
        <v>41030</v>
      </c>
      <c r="F4722">
        <v>4</v>
      </c>
      <c r="G4722" t="s">
        <v>6916</v>
      </c>
      <c r="H4722" t="s">
        <v>7118</v>
      </c>
      <c r="I4722" t="s">
        <v>5980</v>
      </c>
      <c r="J4722" t="s">
        <v>5981</v>
      </c>
      <c r="K4722" t="s">
        <v>5975</v>
      </c>
      <c r="L4722" t="s">
        <v>5976</v>
      </c>
      <c r="M4722" t="s">
        <v>6044</v>
      </c>
      <c r="N4722" t="s">
        <v>42</v>
      </c>
      <c r="O4722" t="s">
        <v>7889</v>
      </c>
      <c r="P4722">
        <v>0</v>
      </c>
      <c r="Q4722">
        <v>110</v>
      </c>
      <c r="R4722">
        <v>20</v>
      </c>
      <c r="S4722">
        <v>90</v>
      </c>
      <c r="T4722">
        <v>0.18181818181818199</v>
      </c>
      <c r="U4722" t="s">
        <v>7895</v>
      </c>
      <c r="V4722" t="s">
        <v>10</v>
      </c>
      <c r="W4722" t="s">
        <v>18</v>
      </c>
    </row>
    <row r="4723" spans="1:23" x14ac:dyDescent="0.3">
      <c r="A4723" t="s">
        <v>2122</v>
      </c>
      <c r="B4723" s="4">
        <v>41053</v>
      </c>
      <c r="C4723" t="s">
        <v>7896</v>
      </c>
      <c r="D4723">
        <v>2012</v>
      </c>
      <c r="E4723" s="4">
        <v>41058</v>
      </c>
      <c r="F4723">
        <v>5</v>
      </c>
      <c r="G4723" t="s">
        <v>6986</v>
      </c>
      <c r="H4723" t="s">
        <v>7152</v>
      </c>
      <c r="I4723" t="s">
        <v>5980</v>
      </c>
      <c r="J4723" t="s">
        <v>5981</v>
      </c>
      <c r="K4723" t="s">
        <v>5985</v>
      </c>
      <c r="L4723" t="s">
        <v>5976</v>
      </c>
      <c r="M4723" t="s">
        <v>6103</v>
      </c>
      <c r="N4723" t="s">
        <v>759</v>
      </c>
      <c r="O4723" t="s">
        <v>7889</v>
      </c>
      <c r="P4723">
        <v>0</v>
      </c>
      <c r="Q4723">
        <v>203</v>
      </c>
      <c r="R4723">
        <v>65</v>
      </c>
      <c r="S4723">
        <v>138</v>
      </c>
      <c r="T4723">
        <v>0.32019704433497498</v>
      </c>
      <c r="U4723" t="s">
        <v>7892</v>
      </c>
      <c r="V4723" t="s">
        <v>10</v>
      </c>
      <c r="W4723" t="s">
        <v>18</v>
      </c>
    </row>
    <row r="4724" spans="1:23" x14ac:dyDescent="0.3">
      <c r="A4724" t="s">
        <v>2148</v>
      </c>
      <c r="B4724" s="4">
        <v>41061</v>
      </c>
      <c r="C4724" t="s">
        <v>7898</v>
      </c>
      <c r="D4724">
        <v>2012</v>
      </c>
      <c r="E4724" s="4">
        <v>41067</v>
      </c>
      <c r="F4724">
        <v>6</v>
      </c>
      <c r="G4724" t="s">
        <v>6129</v>
      </c>
      <c r="H4724" t="s">
        <v>7161</v>
      </c>
      <c r="I4724" t="s">
        <v>5980</v>
      </c>
      <c r="J4724" t="s">
        <v>5981</v>
      </c>
      <c r="K4724" t="s">
        <v>5985</v>
      </c>
      <c r="L4724" t="s">
        <v>5976</v>
      </c>
      <c r="M4724" t="s">
        <v>6373</v>
      </c>
      <c r="N4724" t="s">
        <v>556</v>
      </c>
      <c r="O4724" t="s">
        <v>7889</v>
      </c>
      <c r="P4724">
        <v>0</v>
      </c>
      <c r="Q4724">
        <v>102</v>
      </c>
      <c r="R4724">
        <v>13</v>
      </c>
      <c r="S4724">
        <v>89</v>
      </c>
      <c r="T4724">
        <v>0.12745098039215699</v>
      </c>
      <c r="U4724" t="s">
        <v>7895</v>
      </c>
      <c r="V4724" t="s">
        <v>10</v>
      </c>
      <c r="W4724" t="s">
        <v>18</v>
      </c>
    </row>
    <row r="4725" spans="1:23" x14ac:dyDescent="0.3">
      <c r="A4725" t="s">
        <v>2152</v>
      </c>
      <c r="B4725" s="4">
        <v>41062</v>
      </c>
      <c r="C4725" t="s">
        <v>7898</v>
      </c>
      <c r="D4725">
        <v>2012</v>
      </c>
      <c r="E4725" s="4">
        <v>41068</v>
      </c>
      <c r="F4725">
        <v>6</v>
      </c>
      <c r="G4725" t="s">
        <v>6399</v>
      </c>
      <c r="H4725" t="s">
        <v>7165</v>
      </c>
      <c r="I4725" t="s">
        <v>5980</v>
      </c>
      <c r="J4725" t="s">
        <v>5981</v>
      </c>
      <c r="K4725" t="s">
        <v>5985</v>
      </c>
      <c r="L4725" t="s">
        <v>5976</v>
      </c>
      <c r="M4725" t="s">
        <v>6044</v>
      </c>
      <c r="N4725" t="s">
        <v>280</v>
      </c>
      <c r="O4725" t="s">
        <v>7889</v>
      </c>
      <c r="P4725">
        <v>0</v>
      </c>
      <c r="Q4725">
        <v>43</v>
      </c>
      <c r="R4725">
        <v>20</v>
      </c>
      <c r="S4725">
        <v>23</v>
      </c>
      <c r="T4725">
        <v>0.46511627906976699</v>
      </c>
      <c r="U4725" t="s">
        <v>7891</v>
      </c>
      <c r="V4725" t="s">
        <v>10</v>
      </c>
      <c r="W4725" t="s">
        <v>18</v>
      </c>
    </row>
    <row r="4726" spans="1:23" x14ac:dyDescent="0.3">
      <c r="A4726" t="s">
        <v>2170</v>
      </c>
      <c r="B4726" s="4">
        <v>41068</v>
      </c>
      <c r="C4726" t="s">
        <v>7898</v>
      </c>
      <c r="D4726">
        <v>2012</v>
      </c>
      <c r="E4726" s="4">
        <v>41073</v>
      </c>
      <c r="F4726">
        <v>5</v>
      </c>
      <c r="G4726" t="s">
        <v>6904</v>
      </c>
      <c r="H4726" t="s">
        <v>7178</v>
      </c>
      <c r="I4726" t="s">
        <v>5980</v>
      </c>
      <c r="J4726" t="s">
        <v>5981</v>
      </c>
      <c r="K4726" t="s">
        <v>5975</v>
      </c>
      <c r="L4726" t="s">
        <v>5976</v>
      </c>
      <c r="M4726" t="s">
        <v>6250</v>
      </c>
      <c r="N4726" t="s">
        <v>2171</v>
      </c>
      <c r="O4726" t="s">
        <v>7889</v>
      </c>
      <c r="P4726">
        <v>0</v>
      </c>
      <c r="Q4726">
        <v>52</v>
      </c>
      <c r="R4726">
        <v>5</v>
      </c>
      <c r="S4726">
        <v>47</v>
      </c>
      <c r="T4726">
        <v>9.6153846153846201E-2</v>
      </c>
      <c r="U4726" t="s">
        <v>7891</v>
      </c>
      <c r="V4726" t="s">
        <v>10</v>
      </c>
      <c r="W4726" t="s">
        <v>18</v>
      </c>
    </row>
    <row r="4727" spans="1:23" x14ac:dyDescent="0.3">
      <c r="A4727" t="s">
        <v>2356</v>
      </c>
      <c r="B4727" s="4">
        <v>41110</v>
      </c>
      <c r="C4727" t="s">
        <v>7909</v>
      </c>
      <c r="D4727">
        <v>2012</v>
      </c>
      <c r="E4727" s="4">
        <v>41114</v>
      </c>
      <c r="F4727">
        <v>4</v>
      </c>
      <c r="G4727" t="s">
        <v>7176</v>
      </c>
      <c r="H4727" t="s">
        <v>7137</v>
      </c>
      <c r="I4727" t="s">
        <v>5980</v>
      </c>
      <c r="J4727" t="s">
        <v>5981</v>
      </c>
      <c r="K4727" t="s">
        <v>5985</v>
      </c>
      <c r="L4727" t="s">
        <v>5976</v>
      </c>
      <c r="M4727" t="s">
        <v>5994</v>
      </c>
      <c r="N4727" t="s">
        <v>2035</v>
      </c>
      <c r="O4727" t="s">
        <v>7889</v>
      </c>
      <c r="P4727">
        <v>0</v>
      </c>
      <c r="Q4727">
        <v>259</v>
      </c>
      <c r="R4727">
        <v>8</v>
      </c>
      <c r="S4727">
        <v>251</v>
      </c>
      <c r="T4727">
        <v>3.0888030888030899E-2</v>
      </c>
      <c r="U4727" t="s">
        <v>7899</v>
      </c>
      <c r="V4727" t="s">
        <v>10</v>
      </c>
      <c r="W4727" t="s">
        <v>18</v>
      </c>
    </row>
    <row r="4728" spans="1:23" x14ac:dyDescent="0.3">
      <c r="A4728" t="s">
        <v>2446</v>
      </c>
      <c r="B4728" s="4">
        <v>41127</v>
      </c>
      <c r="C4728" t="s">
        <v>7900</v>
      </c>
      <c r="D4728">
        <v>2012</v>
      </c>
      <c r="E4728" s="4">
        <v>41134</v>
      </c>
      <c r="F4728">
        <v>7</v>
      </c>
      <c r="G4728" t="s">
        <v>6670</v>
      </c>
      <c r="H4728" t="s">
        <v>7263</v>
      </c>
      <c r="I4728" t="s">
        <v>5980</v>
      </c>
      <c r="J4728" t="s">
        <v>5981</v>
      </c>
      <c r="K4728" t="s">
        <v>5985</v>
      </c>
      <c r="L4728" t="s">
        <v>5976</v>
      </c>
      <c r="M4728" t="s">
        <v>5994</v>
      </c>
      <c r="N4728" t="s">
        <v>190</v>
      </c>
      <c r="O4728" t="s">
        <v>7889</v>
      </c>
      <c r="P4728">
        <v>0</v>
      </c>
      <c r="Q4728">
        <v>57</v>
      </c>
      <c r="R4728">
        <v>13</v>
      </c>
      <c r="S4728">
        <v>44</v>
      </c>
      <c r="T4728">
        <v>0.22807017543859601</v>
      </c>
      <c r="U4728" t="s">
        <v>7891</v>
      </c>
      <c r="V4728" t="s">
        <v>10</v>
      </c>
      <c r="W4728" t="s">
        <v>18</v>
      </c>
    </row>
    <row r="4729" spans="1:23" x14ac:dyDescent="0.3">
      <c r="A4729" t="s">
        <v>2439</v>
      </c>
      <c r="B4729" s="4">
        <v>41127</v>
      </c>
      <c r="C4729" t="s">
        <v>7900</v>
      </c>
      <c r="D4729">
        <v>2012</v>
      </c>
      <c r="E4729" s="4">
        <v>41132</v>
      </c>
      <c r="F4729">
        <v>5</v>
      </c>
      <c r="G4729" t="s">
        <v>7264</v>
      </c>
      <c r="H4729" t="s">
        <v>7088</v>
      </c>
      <c r="I4729" t="s">
        <v>5980</v>
      </c>
      <c r="J4729" t="s">
        <v>5981</v>
      </c>
      <c r="K4729" t="s">
        <v>5975</v>
      </c>
      <c r="L4729" t="s">
        <v>5976</v>
      </c>
      <c r="M4729" t="s">
        <v>6044</v>
      </c>
      <c r="N4729" t="s">
        <v>653</v>
      </c>
      <c r="O4729" t="s">
        <v>7889</v>
      </c>
      <c r="P4729">
        <v>0</v>
      </c>
      <c r="Q4729">
        <v>29</v>
      </c>
      <c r="R4729">
        <v>1</v>
      </c>
      <c r="S4729">
        <v>28</v>
      </c>
      <c r="T4729">
        <v>3.4482758620689703E-2</v>
      </c>
      <c r="U4729" t="s">
        <v>7890</v>
      </c>
      <c r="V4729" t="s">
        <v>10</v>
      </c>
      <c r="W4729" t="s">
        <v>18</v>
      </c>
    </row>
    <row r="4730" spans="1:23" x14ac:dyDescent="0.3">
      <c r="A4730" t="s">
        <v>2459</v>
      </c>
      <c r="B4730" s="4">
        <v>41130</v>
      </c>
      <c r="C4730" t="s">
        <v>7900</v>
      </c>
      <c r="D4730">
        <v>2012</v>
      </c>
      <c r="E4730" s="4">
        <v>41134</v>
      </c>
      <c r="F4730">
        <v>4</v>
      </c>
      <c r="G4730" t="s">
        <v>6792</v>
      </c>
      <c r="H4730" t="s">
        <v>7130</v>
      </c>
      <c r="I4730" t="s">
        <v>5980</v>
      </c>
      <c r="J4730" t="s">
        <v>5981</v>
      </c>
      <c r="K4730" t="s">
        <v>5970</v>
      </c>
      <c r="L4730" t="s">
        <v>5976</v>
      </c>
      <c r="M4730" t="s">
        <v>6181</v>
      </c>
      <c r="N4730" t="s">
        <v>930</v>
      </c>
      <c r="O4730" t="s">
        <v>7889</v>
      </c>
      <c r="P4730">
        <v>0</v>
      </c>
      <c r="Q4730">
        <v>292</v>
      </c>
      <c r="R4730">
        <v>125</v>
      </c>
      <c r="S4730">
        <v>167</v>
      </c>
      <c r="T4730">
        <v>0.42808219178082202</v>
      </c>
      <c r="U4730" t="s">
        <v>7910</v>
      </c>
      <c r="V4730" t="s">
        <v>10</v>
      </c>
      <c r="W4730" t="s">
        <v>18</v>
      </c>
    </row>
    <row r="4731" spans="1:23" x14ac:dyDescent="0.3">
      <c r="A4731" t="s">
        <v>2459</v>
      </c>
      <c r="B4731" s="4">
        <v>41130</v>
      </c>
      <c r="C4731" t="s">
        <v>7900</v>
      </c>
      <c r="D4731">
        <v>2012</v>
      </c>
      <c r="E4731" s="4">
        <v>41134</v>
      </c>
      <c r="F4731">
        <v>4</v>
      </c>
      <c r="G4731" t="s">
        <v>6792</v>
      </c>
      <c r="H4731" t="s">
        <v>7130</v>
      </c>
      <c r="I4731" t="s">
        <v>5980</v>
      </c>
      <c r="J4731" t="s">
        <v>5981</v>
      </c>
      <c r="K4731" t="s">
        <v>5970</v>
      </c>
      <c r="L4731" t="s">
        <v>5976</v>
      </c>
      <c r="M4731" t="s">
        <v>6181</v>
      </c>
      <c r="N4731" t="s">
        <v>2145</v>
      </c>
      <c r="O4731" t="s">
        <v>7889</v>
      </c>
      <c r="P4731">
        <v>0</v>
      </c>
      <c r="Q4731">
        <v>34</v>
      </c>
      <c r="R4731">
        <v>3</v>
      </c>
      <c r="S4731">
        <v>31</v>
      </c>
      <c r="T4731">
        <v>8.8235294117647106E-2</v>
      </c>
      <c r="U4731" t="s">
        <v>7891</v>
      </c>
      <c r="V4731" t="s">
        <v>10</v>
      </c>
      <c r="W4731" t="s">
        <v>18</v>
      </c>
    </row>
    <row r="4732" spans="1:23" x14ac:dyDescent="0.3">
      <c r="A4732" t="s">
        <v>2475</v>
      </c>
      <c r="B4732" s="4">
        <v>41131</v>
      </c>
      <c r="C4732" t="s">
        <v>7900</v>
      </c>
      <c r="D4732">
        <v>2012</v>
      </c>
      <c r="E4732" s="4">
        <v>41138</v>
      </c>
      <c r="F4732">
        <v>7</v>
      </c>
      <c r="G4732" t="s">
        <v>7279</v>
      </c>
      <c r="H4732" t="s">
        <v>7280</v>
      </c>
      <c r="I4732" t="s">
        <v>5980</v>
      </c>
      <c r="J4732" t="s">
        <v>5981</v>
      </c>
      <c r="K4732" t="s">
        <v>5975</v>
      </c>
      <c r="L4732" t="s">
        <v>5976</v>
      </c>
      <c r="M4732" t="s">
        <v>6044</v>
      </c>
      <c r="N4732" t="s">
        <v>1740</v>
      </c>
      <c r="O4732" t="s">
        <v>7889</v>
      </c>
      <c r="P4732">
        <v>0</v>
      </c>
      <c r="Q4732">
        <v>244</v>
      </c>
      <c r="R4732">
        <v>71</v>
      </c>
      <c r="S4732">
        <v>173</v>
      </c>
      <c r="T4732">
        <v>0.29098360655737698</v>
      </c>
      <c r="U4732" t="s">
        <v>7899</v>
      </c>
      <c r="V4732" t="s">
        <v>10</v>
      </c>
      <c r="W4732" t="s">
        <v>18</v>
      </c>
    </row>
    <row r="4733" spans="1:23" x14ac:dyDescent="0.3">
      <c r="A4733" t="s">
        <v>2517</v>
      </c>
      <c r="B4733" s="4">
        <v>41138</v>
      </c>
      <c r="C4733" t="s">
        <v>7900</v>
      </c>
      <c r="D4733">
        <v>2012</v>
      </c>
      <c r="E4733" s="4">
        <v>41143</v>
      </c>
      <c r="F4733">
        <v>5</v>
      </c>
      <c r="G4733" t="s">
        <v>6744</v>
      </c>
      <c r="H4733" t="s">
        <v>6422</v>
      </c>
      <c r="I4733" t="s">
        <v>5980</v>
      </c>
      <c r="J4733" t="s">
        <v>5981</v>
      </c>
      <c r="K4733" t="s">
        <v>5970</v>
      </c>
      <c r="L4733" t="s">
        <v>5976</v>
      </c>
      <c r="M4733" t="s">
        <v>6250</v>
      </c>
      <c r="N4733" t="s">
        <v>129</v>
      </c>
      <c r="O4733" t="s">
        <v>7889</v>
      </c>
      <c r="P4733">
        <v>0</v>
      </c>
      <c r="Q4733">
        <v>87</v>
      </c>
      <c r="R4733">
        <v>10</v>
      </c>
      <c r="S4733">
        <v>77</v>
      </c>
      <c r="T4733">
        <v>0.114942528735632</v>
      </c>
      <c r="U4733" t="s">
        <v>7891</v>
      </c>
      <c r="V4733" t="s">
        <v>10</v>
      </c>
      <c r="W4733" t="s">
        <v>18</v>
      </c>
    </row>
    <row r="4734" spans="1:23" x14ac:dyDescent="0.3">
      <c r="A4734" t="s">
        <v>2546</v>
      </c>
      <c r="B4734" s="4">
        <v>41144</v>
      </c>
      <c r="C4734" t="s">
        <v>7900</v>
      </c>
      <c r="D4734">
        <v>2012</v>
      </c>
      <c r="E4734" s="4">
        <v>41150</v>
      </c>
      <c r="F4734">
        <v>6</v>
      </c>
      <c r="G4734" t="s">
        <v>6802</v>
      </c>
      <c r="H4734" t="s">
        <v>7208</v>
      </c>
      <c r="I4734" t="s">
        <v>5980</v>
      </c>
      <c r="J4734" t="s">
        <v>5981</v>
      </c>
      <c r="K4734" t="s">
        <v>5985</v>
      </c>
      <c r="L4734" t="s">
        <v>5976</v>
      </c>
      <c r="M4734" t="s">
        <v>6044</v>
      </c>
      <c r="N4734" t="s">
        <v>769</v>
      </c>
      <c r="O4734" t="s">
        <v>7889</v>
      </c>
      <c r="P4734">
        <v>0</v>
      </c>
      <c r="Q4734">
        <v>87</v>
      </c>
      <c r="R4734">
        <v>36</v>
      </c>
      <c r="S4734">
        <v>51</v>
      </c>
      <c r="T4734">
        <v>0.41379310344827602</v>
      </c>
      <c r="U4734" t="s">
        <v>7899</v>
      </c>
      <c r="V4734" t="s">
        <v>10</v>
      </c>
      <c r="W4734" t="s">
        <v>18</v>
      </c>
    </row>
    <row r="4735" spans="1:23" x14ac:dyDescent="0.3">
      <c r="A4735" t="s">
        <v>2566</v>
      </c>
      <c r="B4735" s="4">
        <v>41146</v>
      </c>
      <c r="C4735" t="s">
        <v>7900</v>
      </c>
      <c r="D4735">
        <v>2012</v>
      </c>
      <c r="E4735" s="4">
        <v>41150</v>
      </c>
      <c r="F4735">
        <v>4</v>
      </c>
      <c r="G4735" t="s">
        <v>6468</v>
      </c>
      <c r="H4735" t="s">
        <v>6122</v>
      </c>
      <c r="I4735" t="s">
        <v>5980</v>
      </c>
      <c r="J4735" t="s">
        <v>5981</v>
      </c>
      <c r="K4735" t="s">
        <v>5975</v>
      </c>
      <c r="L4735" t="s">
        <v>5976</v>
      </c>
      <c r="M4735" t="s">
        <v>5991</v>
      </c>
      <c r="N4735" t="s">
        <v>2145</v>
      </c>
      <c r="O4735" t="s">
        <v>7889</v>
      </c>
      <c r="P4735">
        <v>0</v>
      </c>
      <c r="Q4735">
        <v>11</v>
      </c>
      <c r="R4735">
        <v>1</v>
      </c>
      <c r="S4735">
        <v>10</v>
      </c>
      <c r="T4735">
        <v>9.0909090909090898E-2</v>
      </c>
      <c r="U4735" t="s">
        <v>7890</v>
      </c>
      <c r="V4735" t="s">
        <v>10</v>
      </c>
      <c r="W4735" t="s">
        <v>18</v>
      </c>
    </row>
    <row r="4736" spans="1:23" x14ac:dyDescent="0.3">
      <c r="A4736" t="s">
        <v>2565</v>
      </c>
      <c r="B4736" s="4">
        <v>41146</v>
      </c>
      <c r="C4736" t="s">
        <v>7900</v>
      </c>
      <c r="D4736">
        <v>2012</v>
      </c>
      <c r="E4736" s="4">
        <v>41150</v>
      </c>
      <c r="F4736">
        <v>4</v>
      </c>
      <c r="G4736" t="s">
        <v>6237</v>
      </c>
      <c r="H4736" t="s">
        <v>6372</v>
      </c>
      <c r="I4736" t="s">
        <v>5980</v>
      </c>
      <c r="J4736" t="s">
        <v>5981</v>
      </c>
      <c r="K4736" t="s">
        <v>5975</v>
      </c>
      <c r="L4736" t="s">
        <v>5976</v>
      </c>
      <c r="M4736" t="s">
        <v>6373</v>
      </c>
      <c r="N4736" t="s">
        <v>1740</v>
      </c>
      <c r="O4736" t="s">
        <v>7889</v>
      </c>
      <c r="P4736">
        <v>0</v>
      </c>
      <c r="Q4736">
        <v>98</v>
      </c>
      <c r="R4736">
        <v>28</v>
      </c>
      <c r="S4736">
        <v>70</v>
      </c>
      <c r="T4736">
        <v>0.28571428571428598</v>
      </c>
      <c r="U4736" t="s">
        <v>7895</v>
      </c>
      <c r="V4736" t="s">
        <v>10</v>
      </c>
      <c r="W4736" t="s">
        <v>18</v>
      </c>
    </row>
    <row r="4737" spans="1:23" x14ac:dyDescent="0.3">
      <c r="A4737" t="s">
        <v>2635</v>
      </c>
      <c r="B4737" s="4">
        <v>41157</v>
      </c>
      <c r="C4737" t="s">
        <v>7901</v>
      </c>
      <c r="D4737">
        <v>2012</v>
      </c>
      <c r="E4737" s="4">
        <v>41161</v>
      </c>
      <c r="F4737">
        <v>4</v>
      </c>
      <c r="G4737" t="s">
        <v>7325</v>
      </c>
      <c r="H4737" t="s">
        <v>7326</v>
      </c>
      <c r="I4737" t="s">
        <v>5980</v>
      </c>
      <c r="J4737" t="s">
        <v>5981</v>
      </c>
      <c r="K4737" t="s">
        <v>5985</v>
      </c>
      <c r="L4737" t="s">
        <v>5976</v>
      </c>
      <c r="M4737" t="s">
        <v>6044</v>
      </c>
      <c r="N4737" t="s">
        <v>1168</v>
      </c>
      <c r="O4737" t="s">
        <v>7889</v>
      </c>
      <c r="P4737">
        <v>0</v>
      </c>
      <c r="Q4737">
        <v>101</v>
      </c>
      <c r="R4737">
        <v>33</v>
      </c>
      <c r="S4737">
        <v>68</v>
      </c>
      <c r="T4737">
        <v>0.32673267326732702</v>
      </c>
      <c r="U4737" t="s">
        <v>7897</v>
      </c>
      <c r="V4737" t="s">
        <v>10</v>
      </c>
      <c r="W4737" t="s">
        <v>18</v>
      </c>
    </row>
    <row r="4738" spans="1:23" x14ac:dyDescent="0.3">
      <c r="A4738" t="s">
        <v>2737</v>
      </c>
      <c r="B4738" s="4">
        <v>41179</v>
      </c>
      <c r="C4738" t="s">
        <v>7901</v>
      </c>
      <c r="D4738">
        <v>2012</v>
      </c>
      <c r="E4738" s="4">
        <v>41185</v>
      </c>
      <c r="F4738">
        <v>6</v>
      </c>
      <c r="G4738" t="s">
        <v>7309</v>
      </c>
      <c r="H4738" t="s">
        <v>7360</v>
      </c>
      <c r="I4738" t="s">
        <v>5980</v>
      </c>
      <c r="J4738" t="s">
        <v>5981</v>
      </c>
      <c r="K4738" t="s">
        <v>5970</v>
      </c>
      <c r="L4738" t="s">
        <v>5976</v>
      </c>
      <c r="M4738" t="s">
        <v>6044</v>
      </c>
      <c r="N4738" t="s">
        <v>42</v>
      </c>
      <c r="O4738" t="s">
        <v>7889</v>
      </c>
      <c r="P4738">
        <v>0</v>
      </c>
      <c r="Q4738">
        <v>165</v>
      </c>
      <c r="R4738">
        <v>30</v>
      </c>
      <c r="S4738">
        <v>135</v>
      </c>
      <c r="T4738">
        <v>0.18181818181818199</v>
      </c>
      <c r="U4738" t="s">
        <v>7891</v>
      </c>
      <c r="V4738" t="s">
        <v>10</v>
      </c>
      <c r="W4738" t="s">
        <v>18</v>
      </c>
    </row>
    <row r="4739" spans="1:23" x14ac:dyDescent="0.3">
      <c r="A4739" t="s">
        <v>2783</v>
      </c>
      <c r="B4739" s="4">
        <v>41197</v>
      </c>
      <c r="C4739" t="s">
        <v>7903</v>
      </c>
      <c r="D4739">
        <v>2012</v>
      </c>
      <c r="E4739" s="4">
        <v>41202</v>
      </c>
      <c r="F4739">
        <v>5</v>
      </c>
      <c r="G4739" t="s">
        <v>7378</v>
      </c>
      <c r="H4739" t="s">
        <v>7379</v>
      </c>
      <c r="I4739" t="s">
        <v>5980</v>
      </c>
      <c r="J4739" t="s">
        <v>5981</v>
      </c>
      <c r="K4739" t="s">
        <v>5975</v>
      </c>
      <c r="L4739" t="s">
        <v>5976</v>
      </c>
      <c r="M4739" t="s">
        <v>6044</v>
      </c>
      <c r="N4739" t="s">
        <v>186</v>
      </c>
      <c r="O4739" t="s">
        <v>7889</v>
      </c>
      <c r="P4739">
        <v>0</v>
      </c>
      <c r="Q4739">
        <v>57</v>
      </c>
      <c r="R4739">
        <v>23</v>
      </c>
      <c r="S4739">
        <v>34</v>
      </c>
      <c r="T4739">
        <v>0.40350877192982498</v>
      </c>
      <c r="U4739" t="s">
        <v>7891</v>
      </c>
      <c r="V4739" t="s">
        <v>10</v>
      </c>
      <c r="W4739" t="s">
        <v>18</v>
      </c>
    </row>
    <row r="4740" spans="1:23" x14ac:dyDescent="0.3">
      <c r="A4740" t="s">
        <v>2784</v>
      </c>
      <c r="B4740" s="4">
        <v>41197</v>
      </c>
      <c r="C4740" t="s">
        <v>7903</v>
      </c>
      <c r="D4740">
        <v>2012</v>
      </c>
      <c r="E4740" s="4">
        <v>41204</v>
      </c>
      <c r="F4740">
        <v>7</v>
      </c>
      <c r="G4740" t="s">
        <v>6198</v>
      </c>
      <c r="H4740" t="s">
        <v>7380</v>
      </c>
      <c r="I4740" t="s">
        <v>5980</v>
      </c>
      <c r="J4740" t="s">
        <v>5981</v>
      </c>
      <c r="K4740" t="s">
        <v>5985</v>
      </c>
      <c r="L4740" t="s">
        <v>5976</v>
      </c>
      <c r="M4740" t="s">
        <v>5994</v>
      </c>
      <c r="N4740" t="s">
        <v>168</v>
      </c>
      <c r="O4740" t="s">
        <v>7889</v>
      </c>
      <c r="P4740">
        <v>0</v>
      </c>
      <c r="Q4740">
        <v>53</v>
      </c>
      <c r="R4740">
        <v>2</v>
      </c>
      <c r="S4740">
        <v>51</v>
      </c>
      <c r="T4740">
        <v>3.77358490566038E-2</v>
      </c>
      <c r="U4740" t="s">
        <v>7895</v>
      </c>
      <c r="V4740" t="s">
        <v>10</v>
      </c>
      <c r="W4740" t="s">
        <v>18</v>
      </c>
    </row>
    <row r="4741" spans="1:23" x14ac:dyDescent="0.3">
      <c r="A4741" t="s">
        <v>2792</v>
      </c>
      <c r="B4741" s="4">
        <v>41199</v>
      </c>
      <c r="C4741" t="s">
        <v>7903</v>
      </c>
      <c r="D4741">
        <v>2012</v>
      </c>
      <c r="E4741" s="4">
        <v>41206</v>
      </c>
      <c r="F4741">
        <v>7</v>
      </c>
      <c r="G4741" t="s">
        <v>7019</v>
      </c>
      <c r="H4741" t="s">
        <v>7383</v>
      </c>
      <c r="I4741" t="s">
        <v>5980</v>
      </c>
      <c r="J4741" t="s">
        <v>5981</v>
      </c>
      <c r="K4741" t="s">
        <v>5985</v>
      </c>
      <c r="L4741" t="s">
        <v>5976</v>
      </c>
      <c r="M4741" t="s">
        <v>6103</v>
      </c>
      <c r="N4741" t="s">
        <v>756</v>
      </c>
      <c r="O4741" t="s">
        <v>7889</v>
      </c>
      <c r="P4741">
        <v>0</v>
      </c>
      <c r="Q4741">
        <v>54</v>
      </c>
      <c r="R4741">
        <v>27</v>
      </c>
      <c r="S4741">
        <v>27</v>
      </c>
      <c r="T4741">
        <v>0.5</v>
      </c>
      <c r="U4741" t="s">
        <v>7895</v>
      </c>
      <c r="V4741" t="s">
        <v>10</v>
      </c>
      <c r="W4741" t="s">
        <v>18</v>
      </c>
    </row>
    <row r="4742" spans="1:23" x14ac:dyDescent="0.3">
      <c r="A4742" t="s">
        <v>2878</v>
      </c>
      <c r="B4742" s="4">
        <v>41221</v>
      </c>
      <c r="C4742" t="s">
        <v>7904</v>
      </c>
      <c r="D4742">
        <v>2012</v>
      </c>
      <c r="E4742" s="4">
        <v>41228</v>
      </c>
      <c r="F4742">
        <v>7</v>
      </c>
      <c r="G4742" t="s">
        <v>7404</v>
      </c>
      <c r="H4742" t="s">
        <v>6577</v>
      </c>
      <c r="I4742" t="s">
        <v>5980</v>
      </c>
      <c r="J4742" t="s">
        <v>5981</v>
      </c>
      <c r="K4742" t="s">
        <v>5985</v>
      </c>
      <c r="L4742" t="s">
        <v>5976</v>
      </c>
      <c r="M4742" t="s">
        <v>5991</v>
      </c>
      <c r="N4742" t="s">
        <v>513</v>
      </c>
      <c r="O4742" t="s">
        <v>7889</v>
      </c>
      <c r="P4742">
        <v>0</v>
      </c>
      <c r="Q4742">
        <v>52</v>
      </c>
      <c r="R4742">
        <v>18</v>
      </c>
      <c r="S4742">
        <v>34</v>
      </c>
      <c r="T4742">
        <v>0.34615384615384598</v>
      </c>
      <c r="U4742" t="s">
        <v>7895</v>
      </c>
      <c r="V4742" t="s">
        <v>10</v>
      </c>
      <c r="W4742" t="s">
        <v>18</v>
      </c>
    </row>
    <row r="4743" spans="1:23" x14ac:dyDescent="0.3">
      <c r="A4743" t="s">
        <v>2876</v>
      </c>
      <c r="B4743" s="4">
        <v>41221</v>
      </c>
      <c r="C4743" t="s">
        <v>7904</v>
      </c>
      <c r="D4743">
        <v>2012</v>
      </c>
      <c r="E4743" s="4">
        <v>41227</v>
      </c>
      <c r="F4743">
        <v>6</v>
      </c>
      <c r="G4743" t="s">
        <v>7198</v>
      </c>
      <c r="H4743" t="s">
        <v>6747</v>
      </c>
      <c r="I4743" t="s">
        <v>5980</v>
      </c>
      <c r="J4743" t="s">
        <v>5981</v>
      </c>
      <c r="K4743" t="s">
        <v>5975</v>
      </c>
      <c r="L4743" t="s">
        <v>5976</v>
      </c>
      <c r="M4743" t="s">
        <v>6094</v>
      </c>
      <c r="N4743" t="s">
        <v>1740</v>
      </c>
      <c r="O4743" t="s">
        <v>7889</v>
      </c>
      <c r="P4743">
        <v>0</v>
      </c>
      <c r="Q4743">
        <v>147</v>
      </c>
      <c r="R4743">
        <v>42</v>
      </c>
      <c r="S4743">
        <v>105</v>
      </c>
      <c r="T4743">
        <v>0.28571428571428598</v>
      </c>
      <c r="U4743" t="s">
        <v>7891</v>
      </c>
      <c r="V4743" t="s">
        <v>10</v>
      </c>
      <c r="W4743" t="s">
        <v>18</v>
      </c>
    </row>
    <row r="4744" spans="1:23" x14ac:dyDescent="0.3">
      <c r="A4744" t="s">
        <v>2890</v>
      </c>
      <c r="B4744" s="4">
        <v>41223</v>
      </c>
      <c r="C4744" t="s">
        <v>7904</v>
      </c>
      <c r="D4744">
        <v>2012</v>
      </c>
      <c r="E4744" s="4">
        <v>41229</v>
      </c>
      <c r="F4744">
        <v>6</v>
      </c>
      <c r="G4744" t="s">
        <v>7406</v>
      </c>
      <c r="H4744" t="s">
        <v>7337</v>
      </c>
      <c r="I4744" t="s">
        <v>5980</v>
      </c>
      <c r="J4744" t="s">
        <v>5981</v>
      </c>
      <c r="K4744" t="s">
        <v>5985</v>
      </c>
      <c r="L4744" t="s">
        <v>5976</v>
      </c>
      <c r="M4744" t="s">
        <v>6250</v>
      </c>
      <c r="N4744" t="s">
        <v>997</v>
      </c>
      <c r="O4744" t="s">
        <v>7889</v>
      </c>
      <c r="P4744">
        <v>0</v>
      </c>
      <c r="Q4744">
        <v>78</v>
      </c>
      <c r="R4744">
        <v>27</v>
      </c>
      <c r="S4744">
        <v>51</v>
      </c>
      <c r="T4744">
        <v>0.34615384615384598</v>
      </c>
      <c r="U4744" t="s">
        <v>7891</v>
      </c>
      <c r="V4744" t="s">
        <v>10</v>
      </c>
      <c r="W4744" t="s">
        <v>18</v>
      </c>
    </row>
    <row r="4745" spans="1:23" x14ac:dyDescent="0.3">
      <c r="A4745" t="s">
        <v>2914</v>
      </c>
      <c r="B4745" s="4">
        <v>41227</v>
      </c>
      <c r="C4745" t="s">
        <v>7904</v>
      </c>
      <c r="D4745">
        <v>2012</v>
      </c>
      <c r="E4745" s="4">
        <v>41231</v>
      </c>
      <c r="F4745">
        <v>4</v>
      </c>
      <c r="G4745" t="s">
        <v>6699</v>
      </c>
      <c r="H4745" t="s">
        <v>7413</v>
      </c>
      <c r="I4745" t="s">
        <v>5980</v>
      </c>
      <c r="J4745" t="s">
        <v>5981</v>
      </c>
      <c r="K4745" t="s">
        <v>5970</v>
      </c>
      <c r="L4745" t="s">
        <v>5976</v>
      </c>
      <c r="M4745" t="s">
        <v>6044</v>
      </c>
      <c r="N4745" t="s">
        <v>951</v>
      </c>
      <c r="O4745" t="s">
        <v>7889</v>
      </c>
      <c r="P4745">
        <v>0</v>
      </c>
      <c r="Q4745">
        <v>78</v>
      </c>
      <c r="R4745">
        <v>26</v>
      </c>
      <c r="S4745">
        <v>52</v>
      </c>
      <c r="T4745">
        <v>0.33333333333333298</v>
      </c>
      <c r="U4745" t="s">
        <v>7899</v>
      </c>
      <c r="V4745" t="s">
        <v>10</v>
      </c>
      <c r="W4745" t="s">
        <v>18</v>
      </c>
    </row>
    <row r="4746" spans="1:23" x14ac:dyDescent="0.3">
      <c r="A4746" t="s">
        <v>2914</v>
      </c>
      <c r="B4746" s="4">
        <v>41227</v>
      </c>
      <c r="C4746" t="s">
        <v>7904</v>
      </c>
      <c r="D4746">
        <v>2012</v>
      </c>
      <c r="E4746" s="4">
        <v>41231</v>
      </c>
      <c r="F4746">
        <v>4</v>
      </c>
      <c r="G4746" t="s">
        <v>6699</v>
      </c>
      <c r="H4746" t="s">
        <v>7413</v>
      </c>
      <c r="I4746" t="s">
        <v>5980</v>
      </c>
      <c r="J4746" t="s">
        <v>5981</v>
      </c>
      <c r="K4746" t="s">
        <v>5970</v>
      </c>
      <c r="L4746" t="s">
        <v>5976</v>
      </c>
      <c r="M4746" t="s">
        <v>6044</v>
      </c>
      <c r="N4746" t="s">
        <v>1777</v>
      </c>
      <c r="O4746" t="s">
        <v>7889</v>
      </c>
      <c r="P4746">
        <v>0</v>
      </c>
      <c r="Q4746">
        <v>152</v>
      </c>
      <c r="R4746">
        <v>44</v>
      </c>
      <c r="S4746">
        <v>108</v>
      </c>
      <c r="T4746">
        <v>0.28947368421052599</v>
      </c>
      <c r="U4746" t="s">
        <v>7891</v>
      </c>
      <c r="V4746" t="s">
        <v>10</v>
      </c>
      <c r="W4746" t="s">
        <v>18</v>
      </c>
    </row>
    <row r="4747" spans="1:23" x14ac:dyDescent="0.3">
      <c r="A4747" t="s">
        <v>2999</v>
      </c>
      <c r="B4747" s="4">
        <v>41244</v>
      </c>
      <c r="C4747" t="s">
        <v>7906</v>
      </c>
      <c r="D4747">
        <v>2012</v>
      </c>
      <c r="E4747" s="4">
        <v>41250</v>
      </c>
      <c r="F4747">
        <v>6</v>
      </c>
      <c r="G4747" t="s">
        <v>6933</v>
      </c>
      <c r="H4747" t="s">
        <v>6760</v>
      </c>
      <c r="I4747" t="s">
        <v>5980</v>
      </c>
      <c r="J4747" t="s">
        <v>5981</v>
      </c>
      <c r="K4747" t="s">
        <v>5975</v>
      </c>
      <c r="L4747" t="s">
        <v>5976</v>
      </c>
      <c r="M4747" t="s">
        <v>6373</v>
      </c>
      <c r="N4747" t="s">
        <v>1300</v>
      </c>
      <c r="O4747" t="s">
        <v>7889</v>
      </c>
      <c r="P4747">
        <v>0</v>
      </c>
      <c r="Q4747">
        <v>38</v>
      </c>
      <c r="R4747">
        <v>9</v>
      </c>
      <c r="S4747">
        <v>29</v>
      </c>
      <c r="T4747">
        <v>0.23684210526315799</v>
      </c>
      <c r="U4747" t="s">
        <v>7895</v>
      </c>
      <c r="V4747" t="s">
        <v>10</v>
      </c>
      <c r="W4747" t="s">
        <v>18</v>
      </c>
    </row>
    <row r="4748" spans="1:23" x14ac:dyDescent="0.3">
      <c r="A4748" t="s">
        <v>3018</v>
      </c>
      <c r="B4748" s="4">
        <v>41249</v>
      </c>
      <c r="C4748" t="s">
        <v>7906</v>
      </c>
      <c r="D4748">
        <v>2012</v>
      </c>
      <c r="E4748" s="4">
        <v>41253</v>
      </c>
      <c r="F4748">
        <v>4</v>
      </c>
      <c r="G4748" t="s">
        <v>7061</v>
      </c>
      <c r="H4748" t="s">
        <v>7433</v>
      </c>
      <c r="I4748" t="s">
        <v>5980</v>
      </c>
      <c r="J4748" t="s">
        <v>5981</v>
      </c>
      <c r="K4748" t="s">
        <v>5970</v>
      </c>
      <c r="L4748" t="s">
        <v>5976</v>
      </c>
      <c r="M4748" t="s">
        <v>6044</v>
      </c>
      <c r="N4748" t="s">
        <v>24</v>
      </c>
      <c r="O4748" t="s">
        <v>7889</v>
      </c>
      <c r="P4748">
        <v>0</v>
      </c>
      <c r="Q4748">
        <v>90</v>
      </c>
      <c r="R4748">
        <v>21</v>
      </c>
      <c r="S4748">
        <v>69</v>
      </c>
      <c r="T4748">
        <v>0.233333333333333</v>
      </c>
      <c r="U4748" t="s">
        <v>7891</v>
      </c>
      <c r="V4748" t="s">
        <v>10</v>
      </c>
      <c r="W4748" t="s">
        <v>18</v>
      </c>
    </row>
    <row r="4749" spans="1:23" x14ac:dyDescent="0.3">
      <c r="A4749" t="s">
        <v>3081</v>
      </c>
      <c r="B4749" s="4">
        <v>41264</v>
      </c>
      <c r="C4749" t="s">
        <v>7906</v>
      </c>
      <c r="D4749">
        <v>2012</v>
      </c>
      <c r="E4749" s="4">
        <v>41269</v>
      </c>
      <c r="F4749">
        <v>5</v>
      </c>
      <c r="G4749" t="s">
        <v>6000</v>
      </c>
      <c r="H4749" t="s">
        <v>6919</v>
      </c>
      <c r="I4749" t="s">
        <v>5980</v>
      </c>
      <c r="J4749" t="s">
        <v>5981</v>
      </c>
      <c r="K4749" t="s">
        <v>5975</v>
      </c>
      <c r="L4749" t="s">
        <v>5976</v>
      </c>
      <c r="M4749" t="s">
        <v>6181</v>
      </c>
      <c r="N4749" t="s">
        <v>851</v>
      </c>
      <c r="O4749" t="s">
        <v>7889</v>
      </c>
      <c r="P4749">
        <v>0</v>
      </c>
      <c r="Q4749">
        <v>103</v>
      </c>
      <c r="R4749">
        <v>18</v>
      </c>
      <c r="S4749">
        <v>85</v>
      </c>
      <c r="T4749">
        <v>0.17475728155339801</v>
      </c>
      <c r="U4749" t="s">
        <v>7895</v>
      </c>
      <c r="V4749" t="s">
        <v>10</v>
      </c>
      <c r="W4749" t="s">
        <v>18</v>
      </c>
    </row>
    <row r="4750" spans="1:23" x14ac:dyDescent="0.3">
      <c r="A4750" t="s">
        <v>1716</v>
      </c>
      <c r="B4750" s="4">
        <v>40918</v>
      </c>
      <c r="C4750" t="s">
        <v>7888</v>
      </c>
      <c r="D4750">
        <v>2012</v>
      </c>
      <c r="E4750" s="4">
        <v>40924</v>
      </c>
      <c r="F4750">
        <v>6</v>
      </c>
      <c r="G4750" t="s">
        <v>6981</v>
      </c>
      <c r="H4750" t="s">
        <v>6982</v>
      </c>
      <c r="I4750" t="s">
        <v>6010</v>
      </c>
      <c r="J4750" t="s">
        <v>5981</v>
      </c>
      <c r="K4750" t="s">
        <v>5975</v>
      </c>
      <c r="L4750" t="s">
        <v>5976</v>
      </c>
      <c r="M4750" t="s">
        <v>6219</v>
      </c>
      <c r="N4750" t="s">
        <v>192</v>
      </c>
      <c r="O4750" t="s">
        <v>7889</v>
      </c>
      <c r="P4750">
        <v>0</v>
      </c>
      <c r="Q4750">
        <v>79</v>
      </c>
      <c r="R4750">
        <v>2</v>
      </c>
      <c r="S4750">
        <v>77</v>
      </c>
      <c r="T4750">
        <v>2.53164556962025E-2</v>
      </c>
      <c r="U4750" t="s">
        <v>7891</v>
      </c>
      <c r="V4750" t="s">
        <v>10</v>
      </c>
      <c r="W4750" t="s">
        <v>18</v>
      </c>
    </row>
    <row r="4751" spans="1:23" x14ac:dyDescent="0.3">
      <c r="A4751" t="s">
        <v>1761</v>
      </c>
      <c r="B4751" s="4">
        <v>40932</v>
      </c>
      <c r="C4751" t="s">
        <v>7888</v>
      </c>
      <c r="D4751">
        <v>2012</v>
      </c>
      <c r="E4751" s="4">
        <v>40936</v>
      </c>
      <c r="F4751">
        <v>4</v>
      </c>
      <c r="G4751" t="s">
        <v>6954</v>
      </c>
      <c r="H4751" t="s">
        <v>6281</v>
      </c>
      <c r="I4751" t="s">
        <v>6010</v>
      </c>
      <c r="J4751" t="s">
        <v>5981</v>
      </c>
      <c r="K4751" t="s">
        <v>5975</v>
      </c>
      <c r="L4751" t="s">
        <v>5976</v>
      </c>
      <c r="M4751" t="s">
        <v>6281</v>
      </c>
      <c r="N4751" t="s">
        <v>113</v>
      </c>
      <c r="O4751" t="s">
        <v>7889</v>
      </c>
      <c r="P4751">
        <v>0</v>
      </c>
      <c r="Q4751">
        <v>152</v>
      </c>
      <c r="R4751">
        <v>50</v>
      </c>
      <c r="S4751">
        <v>102</v>
      </c>
      <c r="T4751">
        <v>0.32894736842105299</v>
      </c>
      <c r="U4751" t="s">
        <v>7910</v>
      </c>
      <c r="V4751" t="s">
        <v>10</v>
      </c>
      <c r="W4751" t="s">
        <v>18</v>
      </c>
    </row>
    <row r="4752" spans="1:23" x14ac:dyDescent="0.3">
      <c r="A4752" t="s">
        <v>1850</v>
      </c>
      <c r="B4752" s="4">
        <v>40969</v>
      </c>
      <c r="C4752" t="s">
        <v>7907</v>
      </c>
      <c r="D4752">
        <v>2012</v>
      </c>
      <c r="E4752" s="4">
        <v>40973</v>
      </c>
      <c r="F4752">
        <v>4</v>
      </c>
      <c r="G4752" t="s">
        <v>7038</v>
      </c>
      <c r="H4752" t="s">
        <v>6327</v>
      </c>
      <c r="I4752" t="s">
        <v>6010</v>
      </c>
      <c r="J4752" t="s">
        <v>5981</v>
      </c>
      <c r="K4752" t="s">
        <v>5975</v>
      </c>
      <c r="L4752" t="s">
        <v>5976</v>
      </c>
      <c r="M4752" t="s">
        <v>6327</v>
      </c>
      <c r="N4752" t="s">
        <v>756</v>
      </c>
      <c r="O4752" t="s">
        <v>7889</v>
      </c>
      <c r="P4752">
        <v>0</v>
      </c>
      <c r="Q4752">
        <v>190</v>
      </c>
      <c r="R4752">
        <v>95</v>
      </c>
      <c r="S4752">
        <v>95</v>
      </c>
      <c r="T4752">
        <v>0.5</v>
      </c>
      <c r="U4752" t="s">
        <v>7897</v>
      </c>
      <c r="V4752" t="s">
        <v>10</v>
      </c>
      <c r="W4752" t="s">
        <v>18</v>
      </c>
    </row>
    <row r="4753" spans="1:23" x14ac:dyDescent="0.3">
      <c r="A4753" t="s">
        <v>1880</v>
      </c>
      <c r="B4753" s="4">
        <v>40976</v>
      </c>
      <c r="C4753" t="s">
        <v>7907</v>
      </c>
      <c r="D4753">
        <v>2012</v>
      </c>
      <c r="E4753" s="4">
        <v>40980</v>
      </c>
      <c r="F4753">
        <v>4</v>
      </c>
      <c r="G4753" t="s">
        <v>6481</v>
      </c>
      <c r="H4753" t="s">
        <v>7052</v>
      </c>
      <c r="I4753" t="s">
        <v>6010</v>
      </c>
      <c r="J4753" t="s">
        <v>5981</v>
      </c>
      <c r="K4753" t="s">
        <v>5985</v>
      </c>
      <c r="L4753" t="s">
        <v>5976</v>
      </c>
      <c r="M4753" t="s">
        <v>6011</v>
      </c>
      <c r="N4753" t="s">
        <v>1176</v>
      </c>
      <c r="O4753" t="s">
        <v>7889</v>
      </c>
      <c r="P4753">
        <v>0</v>
      </c>
      <c r="Q4753">
        <v>44</v>
      </c>
      <c r="R4753">
        <v>10</v>
      </c>
      <c r="S4753">
        <v>34</v>
      </c>
      <c r="T4753">
        <v>0.22727272727272699</v>
      </c>
      <c r="U4753" t="s">
        <v>7891</v>
      </c>
      <c r="V4753" t="s">
        <v>10</v>
      </c>
      <c r="W4753" t="s">
        <v>18</v>
      </c>
    </row>
    <row r="4754" spans="1:23" x14ac:dyDescent="0.3">
      <c r="A4754" t="s">
        <v>1907</v>
      </c>
      <c r="B4754" s="4">
        <v>40983</v>
      </c>
      <c r="C4754" t="s">
        <v>7907</v>
      </c>
      <c r="D4754">
        <v>2012</v>
      </c>
      <c r="E4754" s="4">
        <v>40988</v>
      </c>
      <c r="F4754">
        <v>5</v>
      </c>
      <c r="G4754" t="s">
        <v>6283</v>
      </c>
      <c r="H4754" t="s">
        <v>7064</v>
      </c>
      <c r="I4754" t="s">
        <v>6010</v>
      </c>
      <c r="J4754" t="s">
        <v>5981</v>
      </c>
      <c r="K4754" t="s">
        <v>5975</v>
      </c>
      <c r="L4754" t="s">
        <v>5976</v>
      </c>
      <c r="M4754" t="s">
        <v>6047</v>
      </c>
      <c r="N4754" t="s">
        <v>955</v>
      </c>
      <c r="O4754" t="s">
        <v>7889</v>
      </c>
      <c r="P4754">
        <v>0</v>
      </c>
      <c r="Q4754">
        <v>30</v>
      </c>
      <c r="R4754">
        <v>15</v>
      </c>
      <c r="S4754">
        <v>15</v>
      </c>
      <c r="T4754">
        <v>0.5</v>
      </c>
      <c r="U4754" t="s">
        <v>7891</v>
      </c>
      <c r="V4754" t="s">
        <v>10</v>
      </c>
      <c r="W4754" t="s">
        <v>18</v>
      </c>
    </row>
    <row r="4755" spans="1:23" x14ac:dyDescent="0.3">
      <c r="A4755" t="s">
        <v>1917</v>
      </c>
      <c r="B4755" s="4">
        <v>40985</v>
      </c>
      <c r="C4755" t="s">
        <v>7907</v>
      </c>
      <c r="D4755">
        <v>2012</v>
      </c>
      <c r="E4755" s="4">
        <v>40989</v>
      </c>
      <c r="F4755">
        <v>4</v>
      </c>
      <c r="G4755" t="s">
        <v>6813</v>
      </c>
      <c r="H4755" t="s">
        <v>6273</v>
      </c>
      <c r="I4755" t="s">
        <v>6010</v>
      </c>
      <c r="J4755" t="s">
        <v>5981</v>
      </c>
      <c r="K4755" t="s">
        <v>5975</v>
      </c>
      <c r="L4755" t="s">
        <v>5976</v>
      </c>
      <c r="M4755" t="s">
        <v>6047</v>
      </c>
      <c r="N4755" t="s">
        <v>513</v>
      </c>
      <c r="O4755" t="s">
        <v>7889</v>
      </c>
      <c r="P4755">
        <v>0</v>
      </c>
      <c r="Q4755">
        <v>52</v>
      </c>
      <c r="R4755">
        <v>18</v>
      </c>
      <c r="S4755">
        <v>34</v>
      </c>
      <c r="T4755">
        <v>0.34615384615384598</v>
      </c>
      <c r="U4755" t="s">
        <v>7895</v>
      </c>
      <c r="V4755" t="s">
        <v>10</v>
      </c>
      <c r="W4755" t="s">
        <v>18</v>
      </c>
    </row>
    <row r="4756" spans="1:23" x14ac:dyDescent="0.3">
      <c r="A4756" t="s">
        <v>1942</v>
      </c>
      <c r="B4756" s="4">
        <v>40990</v>
      </c>
      <c r="C4756" t="s">
        <v>7907</v>
      </c>
      <c r="D4756">
        <v>2012</v>
      </c>
      <c r="E4756" s="4">
        <v>40994</v>
      </c>
      <c r="F4756">
        <v>4</v>
      </c>
      <c r="G4756" t="s">
        <v>7077</v>
      </c>
      <c r="H4756" t="s">
        <v>6822</v>
      </c>
      <c r="I4756" t="s">
        <v>6010</v>
      </c>
      <c r="J4756" t="s">
        <v>5981</v>
      </c>
      <c r="K4756" t="s">
        <v>5975</v>
      </c>
      <c r="L4756" t="s">
        <v>5976</v>
      </c>
      <c r="M4756" t="s">
        <v>6097</v>
      </c>
      <c r="N4756" t="s">
        <v>253</v>
      </c>
      <c r="O4756" t="s">
        <v>7889</v>
      </c>
      <c r="P4756">
        <v>0</v>
      </c>
      <c r="Q4756">
        <v>27</v>
      </c>
      <c r="R4756">
        <v>7</v>
      </c>
      <c r="S4756">
        <v>20</v>
      </c>
      <c r="T4756">
        <v>0.25925925925925902</v>
      </c>
      <c r="U4756" t="s">
        <v>7890</v>
      </c>
      <c r="V4756" t="s">
        <v>10</v>
      </c>
      <c r="W4756" t="s">
        <v>18</v>
      </c>
    </row>
    <row r="4757" spans="1:23" x14ac:dyDescent="0.3">
      <c r="A4757" t="s">
        <v>1969</v>
      </c>
      <c r="B4757" s="4">
        <v>40999</v>
      </c>
      <c r="C4757" t="s">
        <v>7907</v>
      </c>
      <c r="D4757">
        <v>2012</v>
      </c>
      <c r="E4757" s="4">
        <v>41004</v>
      </c>
      <c r="F4757">
        <v>5</v>
      </c>
      <c r="G4757" t="s">
        <v>7090</v>
      </c>
      <c r="H4757" t="s">
        <v>7091</v>
      </c>
      <c r="I4757" t="s">
        <v>6010</v>
      </c>
      <c r="J4757" t="s">
        <v>5981</v>
      </c>
      <c r="K4757" t="s">
        <v>5985</v>
      </c>
      <c r="L4757" t="s">
        <v>5976</v>
      </c>
      <c r="M4757" t="s">
        <v>6047</v>
      </c>
      <c r="N4757" t="s">
        <v>570</v>
      </c>
      <c r="O4757" t="s">
        <v>7889</v>
      </c>
      <c r="P4757">
        <v>0</v>
      </c>
      <c r="Q4757">
        <v>57</v>
      </c>
      <c r="R4757">
        <v>1</v>
      </c>
      <c r="S4757">
        <v>56</v>
      </c>
      <c r="T4757">
        <v>1.7543859649122799E-2</v>
      </c>
      <c r="U4757" t="s">
        <v>7892</v>
      </c>
      <c r="V4757" t="s">
        <v>10</v>
      </c>
      <c r="W4757" t="s">
        <v>18</v>
      </c>
    </row>
    <row r="4758" spans="1:23" x14ac:dyDescent="0.3">
      <c r="A4758" t="s">
        <v>2014</v>
      </c>
      <c r="B4758" s="4">
        <v>41015</v>
      </c>
      <c r="C4758" t="s">
        <v>7894</v>
      </c>
      <c r="D4758">
        <v>2012</v>
      </c>
      <c r="E4758" s="4">
        <v>41020</v>
      </c>
      <c r="F4758">
        <v>5</v>
      </c>
      <c r="G4758" t="s">
        <v>7107</v>
      </c>
      <c r="H4758" t="s">
        <v>6536</v>
      </c>
      <c r="I4758" t="s">
        <v>6010</v>
      </c>
      <c r="J4758" t="s">
        <v>5981</v>
      </c>
      <c r="K4758" t="s">
        <v>5975</v>
      </c>
      <c r="L4758" t="s">
        <v>5976</v>
      </c>
      <c r="M4758" t="s">
        <v>6011</v>
      </c>
      <c r="N4758" t="s">
        <v>1777</v>
      </c>
      <c r="O4758" t="s">
        <v>7889</v>
      </c>
      <c r="P4758">
        <v>0</v>
      </c>
      <c r="Q4758">
        <v>253</v>
      </c>
      <c r="R4758">
        <v>73</v>
      </c>
      <c r="S4758">
        <v>180</v>
      </c>
      <c r="T4758">
        <v>0.28853754940711501</v>
      </c>
      <c r="U4758" t="s">
        <v>7899</v>
      </c>
      <c r="V4758" t="s">
        <v>10</v>
      </c>
      <c r="W4758" t="s">
        <v>18</v>
      </c>
    </row>
    <row r="4759" spans="1:23" x14ac:dyDescent="0.3">
      <c r="A4759" t="s">
        <v>2058</v>
      </c>
      <c r="B4759" s="4">
        <v>41029</v>
      </c>
      <c r="C4759" t="s">
        <v>7894</v>
      </c>
      <c r="D4759">
        <v>2012</v>
      </c>
      <c r="E4759" s="4">
        <v>41034</v>
      </c>
      <c r="F4759">
        <v>5</v>
      </c>
      <c r="G4759" t="s">
        <v>6559</v>
      </c>
      <c r="H4759" t="s">
        <v>6694</v>
      </c>
      <c r="I4759" t="s">
        <v>6010</v>
      </c>
      <c r="J4759" t="s">
        <v>5981</v>
      </c>
      <c r="K4759" t="s">
        <v>5975</v>
      </c>
      <c r="L4759" t="s">
        <v>5976</v>
      </c>
      <c r="M4759" t="s">
        <v>6047</v>
      </c>
      <c r="N4759" t="s">
        <v>156</v>
      </c>
      <c r="O4759" t="s">
        <v>7889</v>
      </c>
      <c r="P4759">
        <v>0</v>
      </c>
      <c r="Q4759">
        <v>60</v>
      </c>
      <c r="R4759">
        <v>10</v>
      </c>
      <c r="S4759">
        <v>50</v>
      </c>
      <c r="T4759">
        <v>0.16666666666666699</v>
      </c>
      <c r="U4759" t="s">
        <v>7895</v>
      </c>
      <c r="V4759" t="s">
        <v>10</v>
      </c>
      <c r="W4759" t="s">
        <v>18</v>
      </c>
    </row>
    <row r="4760" spans="1:23" x14ac:dyDescent="0.3">
      <c r="A4760" t="s">
        <v>2070</v>
      </c>
      <c r="B4760" s="4">
        <v>41040</v>
      </c>
      <c r="C4760" t="s">
        <v>7896</v>
      </c>
      <c r="D4760">
        <v>2012</v>
      </c>
      <c r="E4760" s="4">
        <v>41044</v>
      </c>
      <c r="F4760">
        <v>4</v>
      </c>
      <c r="G4760" t="s">
        <v>6771</v>
      </c>
      <c r="H4760" t="s">
        <v>6281</v>
      </c>
      <c r="I4760" t="s">
        <v>6010</v>
      </c>
      <c r="J4760" t="s">
        <v>5981</v>
      </c>
      <c r="K4760" t="s">
        <v>5975</v>
      </c>
      <c r="L4760" t="s">
        <v>5976</v>
      </c>
      <c r="M4760" t="s">
        <v>6281</v>
      </c>
      <c r="N4760" t="s">
        <v>2035</v>
      </c>
      <c r="O4760" t="s">
        <v>7889</v>
      </c>
      <c r="P4760">
        <v>0</v>
      </c>
      <c r="Q4760">
        <v>104</v>
      </c>
      <c r="R4760">
        <v>3</v>
      </c>
      <c r="S4760">
        <v>101</v>
      </c>
      <c r="T4760">
        <v>2.8846153846153799E-2</v>
      </c>
      <c r="U4760" t="s">
        <v>7895</v>
      </c>
      <c r="V4760" t="s">
        <v>10</v>
      </c>
      <c r="W4760" t="s">
        <v>18</v>
      </c>
    </row>
    <row r="4761" spans="1:23" x14ac:dyDescent="0.3">
      <c r="A4761" t="s">
        <v>2083</v>
      </c>
      <c r="B4761" s="4">
        <v>41043</v>
      </c>
      <c r="C4761" t="s">
        <v>7896</v>
      </c>
      <c r="D4761">
        <v>2012</v>
      </c>
      <c r="E4761" s="4">
        <v>41047</v>
      </c>
      <c r="F4761">
        <v>4</v>
      </c>
      <c r="G4761" t="s">
        <v>6115</v>
      </c>
      <c r="H4761" t="s">
        <v>6025</v>
      </c>
      <c r="I4761" t="s">
        <v>6010</v>
      </c>
      <c r="J4761" t="s">
        <v>5981</v>
      </c>
      <c r="K4761" t="s">
        <v>5985</v>
      </c>
      <c r="L4761" t="s">
        <v>5976</v>
      </c>
      <c r="M4761" t="s">
        <v>6111</v>
      </c>
      <c r="N4761" t="s">
        <v>482</v>
      </c>
      <c r="O4761" t="s">
        <v>7889</v>
      </c>
      <c r="P4761">
        <v>0</v>
      </c>
      <c r="Q4761">
        <v>396</v>
      </c>
      <c r="R4761">
        <v>131</v>
      </c>
      <c r="S4761">
        <v>265</v>
      </c>
      <c r="T4761">
        <v>0.330808080808081</v>
      </c>
      <c r="U4761" t="s">
        <v>7905</v>
      </c>
      <c r="V4761" t="s">
        <v>10</v>
      </c>
      <c r="W4761" t="s">
        <v>18</v>
      </c>
    </row>
    <row r="4762" spans="1:23" x14ac:dyDescent="0.3">
      <c r="A4762" t="s">
        <v>2163</v>
      </c>
      <c r="B4762" s="4">
        <v>41066</v>
      </c>
      <c r="C4762" t="s">
        <v>7898</v>
      </c>
      <c r="D4762">
        <v>2012</v>
      </c>
      <c r="E4762" s="4">
        <v>41071</v>
      </c>
      <c r="F4762">
        <v>5</v>
      </c>
      <c r="G4762" t="s">
        <v>6821</v>
      </c>
      <c r="H4762" t="s">
        <v>7172</v>
      </c>
      <c r="I4762" t="s">
        <v>6010</v>
      </c>
      <c r="J4762" t="s">
        <v>5981</v>
      </c>
      <c r="K4762" t="s">
        <v>5975</v>
      </c>
      <c r="L4762" t="s">
        <v>5976</v>
      </c>
      <c r="M4762" t="s">
        <v>6171</v>
      </c>
      <c r="N4762" t="s">
        <v>1777</v>
      </c>
      <c r="O4762" t="s">
        <v>7889</v>
      </c>
      <c r="P4762">
        <v>0</v>
      </c>
      <c r="Q4762">
        <v>152</v>
      </c>
      <c r="R4762">
        <v>44</v>
      </c>
      <c r="S4762">
        <v>108</v>
      </c>
      <c r="T4762">
        <v>0.28947368421052599</v>
      </c>
      <c r="U4762" t="s">
        <v>7891</v>
      </c>
      <c r="V4762" t="s">
        <v>10</v>
      </c>
      <c r="W4762" t="s">
        <v>18</v>
      </c>
    </row>
    <row r="4763" spans="1:23" x14ac:dyDescent="0.3">
      <c r="A4763" t="s">
        <v>2179</v>
      </c>
      <c r="B4763" s="4">
        <v>41071</v>
      </c>
      <c r="C4763" t="s">
        <v>7898</v>
      </c>
      <c r="D4763">
        <v>2012</v>
      </c>
      <c r="E4763" s="4">
        <v>41075</v>
      </c>
      <c r="F4763">
        <v>4</v>
      </c>
      <c r="G4763" t="s">
        <v>7050</v>
      </c>
      <c r="H4763" t="s">
        <v>6224</v>
      </c>
      <c r="I4763" t="s">
        <v>6010</v>
      </c>
      <c r="J4763" t="s">
        <v>5981</v>
      </c>
      <c r="K4763" t="s">
        <v>5975</v>
      </c>
      <c r="L4763" t="s">
        <v>5976</v>
      </c>
      <c r="M4763" t="s">
        <v>6097</v>
      </c>
      <c r="N4763" t="s">
        <v>384</v>
      </c>
      <c r="O4763" t="s">
        <v>7889</v>
      </c>
      <c r="P4763">
        <v>0</v>
      </c>
      <c r="Q4763">
        <v>53</v>
      </c>
      <c r="R4763">
        <v>17</v>
      </c>
      <c r="S4763">
        <v>36</v>
      </c>
      <c r="T4763">
        <v>0.320754716981132</v>
      </c>
      <c r="U4763" t="s">
        <v>7892</v>
      </c>
      <c r="V4763" t="s">
        <v>10</v>
      </c>
      <c r="W4763" t="s">
        <v>18</v>
      </c>
    </row>
    <row r="4764" spans="1:23" x14ac:dyDescent="0.3">
      <c r="A4764" t="s">
        <v>2293</v>
      </c>
      <c r="B4764" s="4">
        <v>41092</v>
      </c>
      <c r="C4764" t="s">
        <v>7909</v>
      </c>
      <c r="D4764">
        <v>2012</v>
      </c>
      <c r="E4764" s="4">
        <v>41098</v>
      </c>
      <c r="F4764">
        <v>6</v>
      </c>
      <c r="G4764" t="s">
        <v>6285</v>
      </c>
      <c r="H4764" t="s">
        <v>6700</v>
      </c>
      <c r="I4764" t="s">
        <v>6010</v>
      </c>
      <c r="J4764" t="s">
        <v>5981</v>
      </c>
      <c r="K4764" t="s">
        <v>5975</v>
      </c>
      <c r="L4764" t="s">
        <v>5976</v>
      </c>
      <c r="M4764" t="s">
        <v>6111</v>
      </c>
      <c r="N4764" t="s">
        <v>24</v>
      </c>
      <c r="O4764" t="s">
        <v>7889</v>
      </c>
      <c r="P4764">
        <v>0</v>
      </c>
      <c r="Q4764">
        <v>269</v>
      </c>
      <c r="R4764">
        <v>62</v>
      </c>
      <c r="S4764">
        <v>207</v>
      </c>
      <c r="T4764">
        <v>0.23048327137546501</v>
      </c>
      <c r="U4764" t="s">
        <v>7902</v>
      </c>
      <c r="V4764" t="s">
        <v>10</v>
      </c>
      <c r="W4764" t="s">
        <v>18</v>
      </c>
    </row>
    <row r="4765" spans="1:23" x14ac:dyDescent="0.3">
      <c r="A4765" t="s">
        <v>2329</v>
      </c>
      <c r="B4765" s="4">
        <v>41101</v>
      </c>
      <c r="C4765" t="s">
        <v>7909</v>
      </c>
      <c r="D4765">
        <v>2012</v>
      </c>
      <c r="E4765" s="4">
        <v>41107</v>
      </c>
      <c r="F4765">
        <v>6</v>
      </c>
      <c r="G4765" t="s">
        <v>7043</v>
      </c>
      <c r="H4765" t="s">
        <v>6537</v>
      </c>
      <c r="I4765" t="s">
        <v>6010</v>
      </c>
      <c r="J4765" t="s">
        <v>5981</v>
      </c>
      <c r="K4765" t="s">
        <v>5975</v>
      </c>
      <c r="L4765" t="s">
        <v>5976</v>
      </c>
      <c r="M4765" t="s">
        <v>6289</v>
      </c>
      <c r="N4765" t="s">
        <v>1112</v>
      </c>
      <c r="O4765" t="s">
        <v>7889</v>
      </c>
      <c r="P4765">
        <v>0</v>
      </c>
      <c r="Q4765">
        <v>398</v>
      </c>
      <c r="R4765">
        <v>60</v>
      </c>
      <c r="S4765">
        <v>338</v>
      </c>
      <c r="T4765">
        <v>0.15075376884422101</v>
      </c>
      <c r="U4765" t="s">
        <v>7897</v>
      </c>
      <c r="V4765" t="s">
        <v>10</v>
      </c>
      <c r="W4765" t="s">
        <v>18</v>
      </c>
    </row>
    <row r="4766" spans="1:23" x14ac:dyDescent="0.3">
      <c r="A4766" t="s">
        <v>2392</v>
      </c>
      <c r="B4766" s="4">
        <v>41122</v>
      </c>
      <c r="C4766" t="s">
        <v>7900</v>
      </c>
      <c r="D4766">
        <v>2012</v>
      </c>
      <c r="E4766" s="4">
        <v>41126</v>
      </c>
      <c r="F4766">
        <v>4</v>
      </c>
      <c r="G4766" t="s">
        <v>7248</v>
      </c>
      <c r="H4766" t="s">
        <v>7249</v>
      </c>
      <c r="I4766" t="s">
        <v>6010</v>
      </c>
      <c r="J4766" t="s">
        <v>5981</v>
      </c>
      <c r="K4766" t="s">
        <v>5975</v>
      </c>
      <c r="L4766" t="s">
        <v>5976</v>
      </c>
      <c r="M4766" t="s">
        <v>6047</v>
      </c>
      <c r="N4766" t="s">
        <v>20</v>
      </c>
      <c r="O4766" t="s">
        <v>7889</v>
      </c>
      <c r="P4766">
        <v>0</v>
      </c>
      <c r="Q4766">
        <v>53</v>
      </c>
      <c r="R4766">
        <v>5</v>
      </c>
      <c r="S4766">
        <v>48</v>
      </c>
      <c r="T4766">
        <v>9.4339622641509399E-2</v>
      </c>
      <c r="U4766" t="s">
        <v>7895</v>
      </c>
      <c r="V4766" t="s">
        <v>10</v>
      </c>
      <c r="W4766" t="s">
        <v>18</v>
      </c>
    </row>
    <row r="4767" spans="1:23" x14ac:dyDescent="0.3">
      <c r="A4767" t="s">
        <v>2392</v>
      </c>
      <c r="B4767" s="4">
        <v>41122</v>
      </c>
      <c r="C4767" t="s">
        <v>7900</v>
      </c>
      <c r="D4767">
        <v>2012</v>
      </c>
      <c r="E4767" s="4">
        <v>41126</v>
      </c>
      <c r="F4767">
        <v>4</v>
      </c>
      <c r="G4767" t="s">
        <v>7248</v>
      </c>
      <c r="H4767" t="s">
        <v>7249</v>
      </c>
      <c r="I4767" t="s">
        <v>6010</v>
      </c>
      <c r="J4767" t="s">
        <v>5981</v>
      </c>
      <c r="K4767" t="s">
        <v>5975</v>
      </c>
      <c r="L4767" t="s">
        <v>5976</v>
      </c>
      <c r="M4767" t="s">
        <v>6047</v>
      </c>
      <c r="N4767" t="s">
        <v>692</v>
      </c>
      <c r="O4767" t="s">
        <v>7889</v>
      </c>
      <c r="P4767">
        <v>0</v>
      </c>
      <c r="Q4767">
        <v>32</v>
      </c>
      <c r="R4767">
        <v>12</v>
      </c>
      <c r="S4767">
        <v>20</v>
      </c>
      <c r="T4767">
        <v>0.375</v>
      </c>
      <c r="U4767" t="s">
        <v>7895</v>
      </c>
      <c r="V4767" t="s">
        <v>10</v>
      </c>
      <c r="W4767" t="s">
        <v>18</v>
      </c>
    </row>
    <row r="4768" spans="1:23" x14ac:dyDescent="0.3">
      <c r="A4768" t="s">
        <v>2426</v>
      </c>
      <c r="B4768" s="4">
        <v>41124</v>
      </c>
      <c r="C4768" t="s">
        <v>7900</v>
      </c>
      <c r="D4768">
        <v>2012</v>
      </c>
      <c r="E4768" s="4">
        <v>41130</v>
      </c>
      <c r="F4768">
        <v>6</v>
      </c>
      <c r="G4768" t="s">
        <v>7255</v>
      </c>
      <c r="H4768" t="s">
        <v>6712</v>
      </c>
      <c r="I4768" t="s">
        <v>6010</v>
      </c>
      <c r="J4768" t="s">
        <v>5981</v>
      </c>
      <c r="K4768" t="s">
        <v>5970</v>
      </c>
      <c r="L4768" t="s">
        <v>5976</v>
      </c>
      <c r="M4768" t="s">
        <v>6171</v>
      </c>
      <c r="N4768" t="s">
        <v>384</v>
      </c>
      <c r="O4768" t="s">
        <v>7889</v>
      </c>
      <c r="P4768">
        <v>0</v>
      </c>
      <c r="Q4768">
        <v>66</v>
      </c>
      <c r="R4768">
        <v>21</v>
      </c>
      <c r="S4768">
        <v>45</v>
      </c>
      <c r="T4768">
        <v>0.31818181818181801</v>
      </c>
      <c r="U4768" t="s">
        <v>7899</v>
      </c>
      <c r="V4768" t="s">
        <v>10</v>
      </c>
      <c r="W4768" t="s">
        <v>18</v>
      </c>
    </row>
    <row r="4769" spans="1:23" x14ac:dyDescent="0.3">
      <c r="A4769" t="s">
        <v>2471</v>
      </c>
      <c r="B4769" s="4">
        <v>41131</v>
      </c>
      <c r="C4769" t="s">
        <v>7900</v>
      </c>
      <c r="D4769">
        <v>2012</v>
      </c>
      <c r="E4769" s="4">
        <v>41135</v>
      </c>
      <c r="F4769">
        <v>4</v>
      </c>
      <c r="G4769" t="s">
        <v>6802</v>
      </c>
      <c r="H4769" t="s">
        <v>6327</v>
      </c>
      <c r="I4769" t="s">
        <v>6010</v>
      </c>
      <c r="J4769" t="s">
        <v>5981</v>
      </c>
      <c r="K4769" t="s">
        <v>5985</v>
      </c>
      <c r="L4769" t="s">
        <v>5976</v>
      </c>
      <c r="M4769" t="s">
        <v>6327</v>
      </c>
      <c r="N4769" t="s">
        <v>1112</v>
      </c>
      <c r="O4769" t="s">
        <v>7889</v>
      </c>
      <c r="P4769">
        <v>0</v>
      </c>
      <c r="Q4769">
        <v>170</v>
      </c>
      <c r="R4769">
        <v>26</v>
      </c>
      <c r="S4769">
        <v>144</v>
      </c>
      <c r="T4769">
        <v>0.152941176470588</v>
      </c>
      <c r="U4769" t="s">
        <v>7891</v>
      </c>
      <c r="V4769" t="s">
        <v>10</v>
      </c>
      <c r="W4769" t="s">
        <v>18</v>
      </c>
    </row>
    <row r="4770" spans="1:23" x14ac:dyDescent="0.3">
      <c r="A4770" t="s">
        <v>2498</v>
      </c>
      <c r="B4770" s="4">
        <v>41135</v>
      </c>
      <c r="C4770" t="s">
        <v>7900</v>
      </c>
      <c r="D4770">
        <v>2012</v>
      </c>
      <c r="E4770" s="4">
        <v>41141</v>
      </c>
      <c r="F4770">
        <v>6</v>
      </c>
      <c r="G4770" t="s">
        <v>7288</v>
      </c>
      <c r="H4770" t="s">
        <v>7119</v>
      </c>
      <c r="I4770" t="s">
        <v>6010</v>
      </c>
      <c r="J4770" t="s">
        <v>5981</v>
      </c>
      <c r="K4770" t="s">
        <v>5970</v>
      </c>
      <c r="L4770" t="s">
        <v>5976</v>
      </c>
      <c r="M4770" t="s">
        <v>6081</v>
      </c>
      <c r="N4770" t="s">
        <v>33</v>
      </c>
      <c r="O4770" t="s">
        <v>7889</v>
      </c>
      <c r="P4770">
        <v>0</v>
      </c>
      <c r="Q4770">
        <v>278</v>
      </c>
      <c r="R4770">
        <v>72</v>
      </c>
      <c r="S4770">
        <v>206</v>
      </c>
      <c r="T4770">
        <v>0.25899280575539602</v>
      </c>
      <c r="U4770" t="s">
        <v>7910</v>
      </c>
      <c r="V4770" t="s">
        <v>10</v>
      </c>
      <c r="W4770" t="s">
        <v>18</v>
      </c>
    </row>
    <row r="4771" spans="1:23" x14ac:dyDescent="0.3">
      <c r="A4771" t="s">
        <v>2560</v>
      </c>
      <c r="B4771" s="4">
        <v>41145</v>
      </c>
      <c r="C4771" t="s">
        <v>7900</v>
      </c>
      <c r="D4771">
        <v>2012</v>
      </c>
      <c r="E4771" s="4">
        <v>41150</v>
      </c>
      <c r="F4771">
        <v>5</v>
      </c>
      <c r="G4771" t="s">
        <v>6843</v>
      </c>
      <c r="H4771" t="s">
        <v>6158</v>
      </c>
      <c r="I4771" t="s">
        <v>6010</v>
      </c>
      <c r="J4771" t="s">
        <v>5981</v>
      </c>
      <c r="K4771" t="s">
        <v>5975</v>
      </c>
      <c r="L4771" t="s">
        <v>5976</v>
      </c>
      <c r="M4771" t="s">
        <v>6047</v>
      </c>
      <c r="N4771" t="s">
        <v>482</v>
      </c>
      <c r="O4771" t="s">
        <v>7889</v>
      </c>
      <c r="P4771">
        <v>0</v>
      </c>
      <c r="Q4771">
        <v>99</v>
      </c>
      <c r="R4771">
        <v>33</v>
      </c>
      <c r="S4771">
        <v>66</v>
      </c>
      <c r="T4771">
        <v>0.33333333333333298</v>
      </c>
      <c r="U4771" t="s">
        <v>7895</v>
      </c>
      <c r="V4771" t="s">
        <v>10</v>
      </c>
      <c r="W4771" t="s">
        <v>18</v>
      </c>
    </row>
    <row r="4772" spans="1:23" x14ac:dyDescent="0.3">
      <c r="A4772" t="s">
        <v>2685</v>
      </c>
      <c r="B4772" s="4">
        <v>41169</v>
      </c>
      <c r="C4772" t="s">
        <v>7901</v>
      </c>
      <c r="D4772">
        <v>2012</v>
      </c>
      <c r="E4772" s="4">
        <v>41175</v>
      </c>
      <c r="F4772">
        <v>6</v>
      </c>
      <c r="G4772" t="s">
        <v>7291</v>
      </c>
      <c r="H4772" t="s">
        <v>7056</v>
      </c>
      <c r="I4772" t="s">
        <v>6010</v>
      </c>
      <c r="J4772" t="s">
        <v>5981</v>
      </c>
      <c r="K4772" t="s">
        <v>5975</v>
      </c>
      <c r="L4772" t="s">
        <v>5976</v>
      </c>
      <c r="M4772" t="s">
        <v>6047</v>
      </c>
      <c r="N4772" t="s">
        <v>756</v>
      </c>
      <c r="O4772" t="s">
        <v>7889</v>
      </c>
      <c r="P4772">
        <v>0</v>
      </c>
      <c r="Q4772">
        <v>163</v>
      </c>
      <c r="R4772">
        <v>81</v>
      </c>
      <c r="S4772">
        <v>82</v>
      </c>
      <c r="T4772">
        <v>0.496932515337423</v>
      </c>
      <c r="U4772" t="s">
        <v>7910</v>
      </c>
      <c r="V4772" t="s">
        <v>10</v>
      </c>
      <c r="W4772" t="s">
        <v>18</v>
      </c>
    </row>
    <row r="4773" spans="1:23" x14ac:dyDescent="0.3">
      <c r="A4773" t="s">
        <v>2722</v>
      </c>
      <c r="B4773" s="4">
        <v>41176</v>
      </c>
      <c r="C4773" t="s">
        <v>7901</v>
      </c>
      <c r="D4773">
        <v>2012</v>
      </c>
      <c r="E4773" s="4">
        <v>41182</v>
      </c>
      <c r="F4773">
        <v>6</v>
      </c>
      <c r="G4773" t="s">
        <v>6856</v>
      </c>
      <c r="H4773" t="s">
        <v>7357</v>
      </c>
      <c r="I4773" t="s">
        <v>6010</v>
      </c>
      <c r="J4773" t="s">
        <v>5981</v>
      </c>
      <c r="K4773" t="s">
        <v>5975</v>
      </c>
      <c r="L4773" t="s">
        <v>5976</v>
      </c>
      <c r="M4773" t="s">
        <v>6494</v>
      </c>
      <c r="N4773" t="s">
        <v>2467</v>
      </c>
      <c r="O4773" t="s">
        <v>7889</v>
      </c>
      <c r="P4773">
        <v>0</v>
      </c>
      <c r="Q4773">
        <v>98</v>
      </c>
      <c r="R4773">
        <v>39</v>
      </c>
      <c r="S4773">
        <v>59</v>
      </c>
      <c r="T4773">
        <v>0.397959183673469</v>
      </c>
      <c r="U4773" t="s">
        <v>7892</v>
      </c>
      <c r="V4773" t="s">
        <v>10</v>
      </c>
      <c r="W4773" t="s">
        <v>18</v>
      </c>
    </row>
    <row r="4774" spans="1:23" x14ac:dyDescent="0.3">
      <c r="A4774" t="s">
        <v>2722</v>
      </c>
      <c r="B4774" s="4">
        <v>41176</v>
      </c>
      <c r="C4774" t="s">
        <v>7901</v>
      </c>
      <c r="D4774">
        <v>2012</v>
      </c>
      <c r="E4774" s="4">
        <v>41182</v>
      </c>
      <c r="F4774">
        <v>6</v>
      </c>
      <c r="G4774" t="s">
        <v>6856</v>
      </c>
      <c r="H4774" t="s">
        <v>7357</v>
      </c>
      <c r="I4774" t="s">
        <v>6010</v>
      </c>
      <c r="J4774" t="s">
        <v>5981</v>
      </c>
      <c r="K4774" t="s">
        <v>5975</v>
      </c>
      <c r="L4774" t="s">
        <v>5976</v>
      </c>
      <c r="M4774" t="s">
        <v>6494</v>
      </c>
      <c r="N4774" t="s">
        <v>331</v>
      </c>
      <c r="O4774" t="s">
        <v>7889</v>
      </c>
      <c r="P4774">
        <v>0</v>
      </c>
      <c r="Q4774">
        <v>44</v>
      </c>
      <c r="R4774">
        <v>9</v>
      </c>
      <c r="S4774">
        <v>35</v>
      </c>
      <c r="T4774">
        <v>0.204545454545455</v>
      </c>
      <c r="U4774" t="s">
        <v>7891</v>
      </c>
      <c r="V4774" t="s">
        <v>10</v>
      </c>
      <c r="W4774" t="s">
        <v>18</v>
      </c>
    </row>
    <row r="4775" spans="1:23" x14ac:dyDescent="0.3">
      <c r="A4775" t="s">
        <v>2727</v>
      </c>
      <c r="B4775" s="4">
        <v>41177</v>
      </c>
      <c r="C4775" t="s">
        <v>7901</v>
      </c>
      <c r="D4775">
        <v>2012</v>
      </c>
      <c r="E4775" s="4">
        <v>41183</v>
      </c>
      <c r="F4775">
        <v>6</v>
      </c>
      <c r="G4775" t="s">
        <v>7098</v>
      </c>
      <c r="H4775" t="s">
        <v>6076</v>
      </c>
      <c r="I4775" t="s">
        <v>6010</v>
      </c>
      <c r="J4775" t="s">
        <v>5981</v>
      </c>
      <c r="K4775" t="s">
        <v>5975</v>
      </c>
      <c r="L4775" t="s">
        <v>5976</v>
      </c>
      <c r="M4775" t="s">
        <v>6047</v>
      </c>
      <c r="N4775" t="s">
        <v>1063</v>
      </c>
      <c r="O4775" t="s">
        <v>7889</v>
      </c>
      <c r="P4775">
        <v>0</v>
      </c>
      <c r="Q4775">
        <v>91</v>
      </c>
      <c r="R4775">
        <v>31</v>
      </c>
      <c r="S4775">
        <v>60</v>
      </c>
      <c r="T4775">
        <v>0.340659340659341</v>
      </c>
      <c r="U4775" t="s">
        <v>7891</v>
      </c>
      <c r="V4775" t="s">
        <v>10</v>
      </c>
      <c r="W4775" t="s">
        <v>18</v>
      </c>
    </row>
    <row r="4776" spans="1:23" x14ac:dyDescent="0.3">
      <c r="A4776" t="s">
        <v>2763</v>
      </c>
      <c r="B4776" s="4">
        <v>41185</v>
      </c>
      <c r="C4776" t="s">
        <v>7903</v>
      </c>
      <c r="D4776">
        <v>2012</v>
      </c>
      <c r="E4776" s="4">
        <v>41192</v>
      </c>
      <c r="F4776">
        <v>7</v>
      </c>
      <c r="G4776" t="s">
        <v>7159</v>
      </c>
      <c r="H4776" t="s">
        <v>6790</v>
      </c>
      <c r="I4776" t="s">
        <v>6010</v>
      </c>
      <c r="J4776" t="s">
        <v>5981</v>
      </c>
      <c r="K4776" t="s">
        <v>5985</v>
      </c>
      <c r="L4776" t="s">
        <v>5976</v>
      </c>
      <c r="M4776" t="s">
        <v>6494</v>
      </c>
      <c r="N4776" t="s">
        <v>192</v>
      </c>
      <c r="O4776" t="s">
        <v>7889</v>
      </c>
      <c r="P4776">
        <v>0</v>
      </c>
      <c r="Q4776">
        <v>79</v>
      </c>
      <c r="R4776">
        <v>2</v>
      </c>
      <c r="S4776">
        <v>77</v>
      </c>
      <c r="T4776">
        <v>2.53164556962025E-2</v>
      </c>
      <c r="U4776" t="s">
        <v>7891</v>
      </c>
      <c r="V4776" t="s">
        <v>10</v>
      </c>
      <c r="W4776" t="s">
        <v>18</v>
      </c>
    </row>
    <row r="4777" spans="1:23" x14ac:dyDescent="0.3">
      <c r="A4777" t="s">
        <v>2839</v>
      </c>
      <c r="B4777" s="4">
        <v>41214</v>
      </c>
      <c r="C4777" t="s">
        <v>7904</v>
      </c>
      <c r="D4777">
        <v>2012</v>
      </c>
      <c r="E4777" s="4">
        <v>41220</v>
      </c>
      <c r="F4777">
        <v>6</v>
      </c>
      <c r="G4777" t="s">
        <v>6240</v>
      </c>
      <c r="H4777" t="s">
        <v>6556</v>
      </c>
      <c r="I4777" t="s">
        <v>6010</v>
      </c>
      <c r="J4777" t="s">
        <v>5981</v>
      </c>
      <c r="K4777" t="s">
        <v>5985</v>
      </c>
      <c r="L4777" t="s">
        <v>5976</v>
      </c>
      <c r="M4777" t="s">
        <v>6171</v>
      </c>
      <c r="N4777" t="s">
        <v>217</v>
      </c>
      <c r="O4777" t="s">
        <v>7889</v>
      </c>
      <c r="P4777">
        <v>0</v>
      </c>
      <c r="Q4777">
        <v>164</v>
      </c>
      <c r="R4777">
        <v>78</v>
      </c>
      <c r="S4777">
        <v>86</v>
      </c>
      <c r="T4777">
        <v>0.47560975609756101</v>
      </c>
      <c r="U4777" t="s">
        <v>7891</v>
      </c>
      <c r="V4777" t="s">
        <v>10</v>
      </c>
      <c r="W4777" t="s">
        <v>18</v>
      </c>
    </row>
    <row r="4778" spans="1:23" x14ac:dyDescent="0.3">
      <c r="A4778" t="s">
        <v>2839</v>
      </c>
      <c r="B4778" s="4">
        <v>41214</v>
      </c>
      <c r="C4778" t="s">
        <v>7904</v>
      </c>
      <c r="D4778">
        <v>2012</v>
      </c>
      <c r="E4778" s="4">
        <v>41220</v>
      </c>
      <c r="F4778">
        <v>6</v>
      </c>
      <c r="G4778" t="s">
        <v>6240</v>
      </c>
      <c r="H4778" t="s">
        <v>6556</v>
      </c>
      <c r="I4778" t="s">
        <v>6010</v>
      </c>
      <c r="J4778" t="s">
        <v>5981</v>
      </c>
      <c r="K4778" t="s">
        <v>5985</v>
      </c>
      <c r="L4778" t="s">
        <v>5976</v>
      </c>
      <c r="M4778" t="s">
        <v>6171</v>
      </c>
      <c r="N4778" t="s">
        <v>273</v>
      </c>
      <c r="O4778" t="s">
        <v>7889</v>
      </c>
      <c r="P4778">
        <v>0</v>
      </c>
      <c r="Q4778">
        <v>72</v>
      </c>
      <c r="R4778">
        <v>14</v>
      </c>
      <c r="S4778">
        <v>58</v>
      </c>
      <c r="T4778">
        <v>0.194444444444444</v>
      </c>
      <c r="U4778" t="s">
        <v>7891</v>
      </c>
      <c r="V4778" t="s">
        <v>10</v>
      </c>
      <c r="W4778" t="s">
        <v>18</v>
      </c>
    </row>
    <row r="4779" spans="1:23" x14ac:dyDescent="0.3">
      <c r="A4779" t="s">
        <v>2880</v>
      </c>
      <c r="B4779" s="4">
        <v>41222</v>
      </c>
      <c r="C4779" t="s">
        <v>7904</v>
      </c>
      <c r="D4779">
        <v>2012</v>
      </c>
      <c r="E4779" s="4">
        <v>41227</v>
      </c>
      <c r="F4779">
        <v>5</v>
      </c>
      <c r="G4779" t="s">
        <v>5983</v>
      </c>
      <c r="H4779" t="s">
        <v>6943</v>
      </c>
      <c r="I4779" t="s">
        <v>6010</v>
      </c>
      <c r="J4779" t="s">
        <v>5981</v>
      </c>
      <c r="K4779" t="s">
        <v>5985</v>
      </c>
      <c r="L4779" t="s">
        <v>5976</v>
      </c>
      <c r="M4779" t="s">
        <v>6047</v>
      </c>
      <c r="N4779" t="s">
        <v>113</v>
      </c>
      <c r="O4779" t="s">
        <v>7889</v>
      </c>
      <c r="P4779">
        <v>0</v>
      </c>
      <c r="Q4779">
        <v>178</v>
      </c>
      <c r="R4779">
        <v>59</v>
      </c>
      <c r="S4779">
        <v>119</v>
      </c>
      <c r="T4779">
        <v>0.33146067415730301</v>
      </c>
      <c r="U4779" t="s">
        <v>7897</v>
      </c>
      <c r="V4779" t="s">
        <v>10</v>
      </c>
      <c r="W4779" t="s">
        <v>18</v>
      </c>
    </row>
    <row r="4780" spans="1:23" x14ac:dyDescent="0.3">
      <c r="A4780" t="s">
        <v>2934</v>
      </c>
      <c r="B4780" s="4">
        <v>41232</v>
      </c>
      <c r="C4780" t="s">
        <v>7904</v>
      </c>
      <c r="D4780">
        <v>2012</v>
      </c>
      <c r="E4780" s="4">
        <v>41236</v>
      </c>
      <c r="F4780">
        <v>4</v>
      </c>
      <c r="G4780" t="s">
        <v>6329</v>
      </c>
      <c r="H4780" t="s">
        <v>6224</v>
      </c>
      <c r="I4780" t="s">
        <v>6010</v>
      </c>
      <c r="J4780" t="s">
        <v>5981</v>
      </c>
      <c r="K4780" t="s">
        <v>5970</v>
      </c>
      <c r="L4780" t="s">
        <v>5976</v>
      </c>
      <c r="M4780" t="s">
        <v>6097</v>
      </c>
      <c r="N4780" t="s">
        <v>384</v>
      </c>
      <c r="O4780" t="s">
        <v>7889</v>
      </c>
      <c r="P4780">
        <v>0</v>
      </c>
      <c r="Q4780">
        <v>26</v>
      </c>
      <c r="R4780">
        <v>8</v>
      </c>
      <c r="S4780">
        <v>18</v>
      </c>
      <c r="T4780">
        <v>0.30769230769230799</v>
      </c>
      <c r="U4780" t="s">
        <v>7895</v>
      </c>
      <c r="V4780" t="s">
        <v>10</v>
      </c>
      <c r="W4780" t="s">
        <v>18</v>
      </c>
    </row>
    <row r="4781" spans="1:23" x14ac:dyDescent="0.3">
      <c r="A4781" t="s">
        <v>2950</v>
      </c>
      <c r="B4781" s="4">
        <v>41234</v>
      </c>
      <c r="C4781" t="s">
        <v>7904</v>
      </c>
      <c r="D4781">
        <v>2012</v>
      </c>
      <c r="E4781" s="4">
        <v>41238</v>
      </c>
      <c r="F4781">
        <v>4</v>
      </c>
      <c r="G4781" t="s">
        <v>6045</v>
      </c>
      <c r="H4781" t="s">
        <v>6790</v>
      </c>
      <c r="I4781" t="s">
        <v>6010</v>
      </c>
      <c r="J4781" t="s">
        <v>5981</v>
      </c>
      <c r="K4781" t="s">
        <v>5975</v>
      </c>
      <c r="L4781" t="s">
        <v>5976</v>
      </c>
      <c r="M4781" t="s">
        <v>6494</v>
      </c>
      <c r="N4781" t="s">
        <v>1028</v>
      </c>
      <c r="O4781" t="s">
        <v>7889</v>
      </c>
      <c r="P4781">
        <v>0</v>
      </c>
      <c r="Q4781">
        <v>316</v>
      </c>
      <c r="R4781">
        <v>60</v>
      </c>
      <c r="S4781">
        <v>256</v>
      </c>
      <c r="T4781">
        <v>0.189873417721519</v>
      </c>
      <c r="U4781" t="s">
        <v>7910</v>
      </c>
      <c r="V4781" t="s">
        <v>10</v>
      </c>
      <c r="W4781" t="s">
        <v>18</v>
      </c>
    </row>
    <row r="4782" spans="1:23" x14ac:dyDescent="0.3">
      <c r="A4782" t="s">
        <v>2982</v>
      </c>
      <c r="B4782" s="4">
        <v>41240</v>
      </c>
      <c r="C4782" t="s">
        <v>7904</v>
      </c>
      <c r="D4782">
        <v>2012</v>
      </c>
      <c r="E4782" s="4">
        <v>41246</v>
      </c>
      <c r="F4782">
        <v>6</v>
      </c>
      <c r="G4782" t="s">
        <v>6543</v>
      </c>
      <c r="H4782" t="s">
        <v>7336</v>
      </c>
      <c r="I4782" t="s">
        <v>6010</v>
      </c>
      <c r="J4782" t="s">
        <v>5981</v>
      </c>
      <c r="K4782" t="s">
        <v>5975</v>
      </c>
      <c r="L4782" t="s">
        <v>5976</v>
      </c>
      <c r="M4782" t="s">
        <v>6097</v>
      </c>
      <c r="N4782" t="s">
        <v>1333</v>
      </c>
      <c r="O4782" t="s">
        <v>7889</v>
      </c>
      <c r="P4782">
        <v>0</v>
      </c>
      <c r="Q4782">
        <v>59</v>
      </c>
      <c r="R4782">
        <v>25</v>
      </c>
      <c r="S4782">
        <v>34</v>
      </c>
      <c r="T4782">
        <v>0.42372881355932202</v>
      </c>
      <c r="U4782" t="s">
        <v>7891</v>
      </c>
      <c r="V4782" t="s">
        <v>10</v>
      </c>
      <c r="W4782" t="s">
        <v>18</v>
      </c>
    </row>
    <row r="4783" spans="1:23" x14ac:dyDescent="0.3">
      <c r="A4783" t="s">
        <v>2989</v>
      </c>
      <c r="B4783" s="4">
        <v>41242</v>
      </c>
      <c r="C4783" t="s">
        <v>7904</v>
      </c>
      <c r="D4783">
        <v>2012</v>
      </c>
      <c r="E4783" s="4">
        <v>41246</v>
      </c>
      <c r="F4783">
        <v>4</v>
      </c>
      <c r="G4783" t="s">
        <v>6802</v>
      </c>
      <c r="H4783" t="s">
        <v>7233</v>
      </c>
      <c r="I4783" t="s">
        <v>6010</v>
      </c>
      <c r="J4783" t="s">
        <v>5981</v>
      </c>
      <c r="K4783" t="s">
        <v>5985</v>
      </c>
      <c r="L4783" t="s">
        <v>5976</v>
      </c>
      <c r="M4783" t="s">
        <v>7234</v>
      </c>
      <c r="N4783" t="s">
        <v>692</v>
      </c>
      <c r="O4783" t="s">
        <v>7889</v>
      </c>
      <c r="P4783">
        <v>0</v>
      </c>
      <c r="Q4783">
        <v>112</v>
      </c>
      <c r="R4783">
        <v>41</v>
      </c>
      <c r="S4783">
        <v>71</v>
      </c>
      <c r="T4783">
        <v>0.36607142857142899</v>
      </c>
      <c r="U4783" t="s">
        <v>7897</v>
      </c>
      <c r="V4783" t="s">
        <v>10</v>
      </c>
      <c r="W4783" t="s">
        <v>18</v>
      </c>
    </row>
    <row r="4784" spans="1:23" x14ac:dyDescent="0.3">
      <c r="A4784" t="s">
        <v>3115</v>
      </c>
      <c r="B4784" s="4">
        <v>41270</v>
      </c>
      <c r="C4784" t="s">
        <v>7906</v>
      </c>
      <c r="D4784">
        <v>2012</v>
      </c>
      <c r="E4784" s="4">
        <v>41277</v>
      </c>
      <c r="F4784">
        <v>7</v>
      </c>
      <c r="G4784" t="s">
        <v>6490</v>
      </c>
      <c r="H4784" t="s">
        <v>6273</v>
      </c>
      <c r="I4784" t="s">
        <v>6010</v>
      </c>
      <c r="J4784" t="s">
        <v>5981</v>
      </c>
      <c r="K4784" t="s">
        <v>5975</v>
      </c>
      <c r="L4784" t="s">
        <v>5976</v>
      </c>
      <c r="M4784" t="s">
        <v>6047</v>
      </c>
      <c r="N4784" t="s">
        <v>129</v>
      </c>
      <c r="O4784" t="s">
        <v>7889</v>
      </c>
      <c r="P4784">
        <v>0</v>
      </c>
      <c r="Q4784">
        <v>78</v>
      </c>
      <c r="R4784">
        <v>20</v>
      </c>
      <c r="S4784">
        <v>58</v>
      </c>
      <c r="T4784">
        <v>0.256410256410256</v>
      </c>
      <c r="U4784" t="s">
        <v>7891</v>
      </c>
      <c r="V4784" t="s">
        <v>10</v>
      </c>
      <c r="W4784" t="s">
        <v>18</v>
      </c>
    </row>
    <row r="4785" spans="1:23" x14ac:dyDescent="0.3">
      <c r="A4785" t="s">
        <v>1776</v>
      </c>
      <c r="B4785" s="4">
        <v>40935</v>
      </c>
      <c r="C4785" t="s">
        <v>7888</v>
      </c>
      <c r="D4785">
        <v>2012</v>
      </c>
      <c r="E4785" s="4">
        <v>40941</v>
      </c>
      <c r="F4785">
        <v>6</v>
      </c>
      <c r="G4785" t="s">
        <v>6573</v>
      </c>
      <c r="H4785" t="s">
        <v>6141</v>
      </c>
      <c r="I4785" t="s">
        <v>6117</v>
      </c>
      <c r="J4785" t="s">
        <v>5981</v>
      </c>
      <c r="K4785" t="s">
        <v>5975</v>
      </c>
      <c r="L4785" t="s">
        <v>5976</v>
      </c>
      <c r="M4785" t="s">
        <v>6142</v>
      </c>
      <c r="N4785" t="s">
        <v>1777</v>
      </c>
      <c r="O4785" t="s">
        <v>7889</v>
      </c>
      <c r="P4785">
        <v>0</v>
      </c>
      <c r="Q4785">
        <v>303</v>
      </c>
      <c r="R4785">
        <v>88</v>
      </c>
      <c r="S4785">
        <v>215</v>
      </c>
      <c r="T4785">
        <v>0.29042904290429</v>
      </c>
      <c r="U4785" t="s">
        <v>7910</v>
      </c>
      <c r="V4785" t="s">
        <v>10</v>
      </c>
      <c r="W4785" t="s">
        <v>18</v>
      </c>
    </row>
    <row r="4786" spans="1:23" x14ac:dyDescent="0.3">
      <c r="A4786" t="s">
        <v>1780</v>
      </c>
      <c r="B4786" s="4">
        <v>40936</v>
      </c>
      <c r="C4786" t="s">
        <v>7888</v>
      </c>
      <c r="D4786">
        <v>2012</v>
      </c>
      <c r="E4786" s="4">
        <v>40941</v>
      </c>
      <c r="F4786">
        <v>5</v>
      </c>
      <c r="G4786" t="s">
        <v>7007</v>
      </c>
      <c r="H4786" t="s">
        <v>6533</v>
      </c>
      <c r="I4786" t="s">
        <v>6002</v>
      </c>
      <c r="J4786" t="s">
        <v>5981</v>
      </c>
      <c r="K4786" t="s">
        <v>5985</v>
      </c>
      <c r="L4786" t="s">
        <v>5976</v>
      </c>
      <c r="M4786" t="s">
        <v>6534</v>
      </c>
      <c r="N4786" t="s">
        <v>168</v>
      </c>
      <c r="O4786" t="s">
        <v>7889</v>
      </c>
      <c r="P4786">
        <v>0</v>
      </c>
      <c r="Q4786">
        <v>27</v>
      </c>
      <c r="R4786">
        <v>1</v>
      </c>
      <c r="S4786">
        <v>26</v>
      </c>
      <c r="T4786">
        <v>3.7037037037037E-2</v>
      </c>
      <c r="U4786" t="s">
        <v>7890</v>
      </c>
      <c r="V4786" t="s">
        <v>10</v>
      </c>
      <c r="W4786" t="s">
        <v>18</v>
      </c>
    </row>
    <row r="4787" spans="1:23" x14ac:dyDescent="0.3">
      <c r="A4787" t="s">
        <v>2002</v>
      </c>
      <c r="B4787" s="4">
        <v>41010</v>
      </c>
      <c r="C4787" t="s">
        <v>7894</v>
      </c>
      <c r="D4787">
        <v>2012</v>
      </c>
      <c r="E4787" s="4">
        <v>41014</v>
      </c>
      <c r="F4787">
        <v>4</v>
      </c>
      <c r="G4787" t="s">
        <v>7103</v>
      </c>
      <c r="H4787" t="s">
        <v>6001</v>
      </c>
      <c r="I4787" t="s">
        <v>6002</v>
      </c>
      <c r="J4787" t="s">
        <v>5981</v>
      </c>
      <c r="K4787" t="s">
        <v>5975</v>
      </c>
      <c r="L4787" t="s">
        <v>5976</v>
      </c>
      <c r="M4787" t="s">
        <v>6001</v>
      </c>
      <c r="N4787" t="s">
        <v>499</v>
      </c>
      <c r="O4787" t="s">
        <v>7889</v>
      </c>
      <c r="P4787">
        <v>0</v>
      </c>
      <c r="Q4787">
        <v>89</v>
      </c>
      <c r="R4787">
        <v>31</v>
      </c>
      <c r="S4787">
        <v>58</v>
      </c>
      <c r="T4787">
        <v>0.348314606741573</v>
      </c>
      <c r="U4787" t="s">
        <v>7891</v>
      </c>
      <c r="V4787" t="s">
        <v>10</v>
      </c>
      <c r="W4787" t="s">
        <v>18</v>
      </c>
    </row>
    <row r="4788" spans="1:23" x14ac:dyDescent="0.3">
      <c r="A4788" t="s">
        <v>2053</v>
      </c>
      <c r="B4788" s="4">
        <v>41027</v>
      </c>
      <c r="C4788" t="s">
        <v>7894</v>
      </c>
      <c r="D4788">
        <v>2012</v>
      </c>
      <c r="E4788" s="4">
        <v>41033</v>
      </c>
      <c r="F4788">
        <v>6</v>
      </c>
      <c r="G4788" t="s">
        <v>7120</v>
      </c>
      <c r="H4788" t="s">
        <v>6001</v>
      </c>
      <c r="I4788" t="s">
        <v>6002</v>
      </c>
      <c r="J4788" t="s">
        <v>5981</v>
      </c>
      <c r="K4788" t="s">
        <v>5975</v>
      </c>
      <c r="L4788" t="s">
        <v>5976</v>
      </c>
      <c r="M4788" t="s">
        <v>6001</v>
      </c>
      <c r="N4788" t="s">
        <v>414</v>
      </c>
      <c r="O4788" t="s">
        <v>7889</v>
      </c>
      <c r="P4788">
        <v>0</v>
      </c>
      <c r="Q4788">
        <v>19</v>
      </c>
      <c r="R4788">
        <v>5</v>
      </c>
      <c r="S4788">
        <v>14</v>
      </c>
      <c r="T4788">
        <v>0.26315789473684198</v>
      </c>
      <c r="U4788" t="s">
        <v>7890</v>
      </c>
      <c r="V4788" t="s">
        <v>10</v>
      </c>
      <c r="W4788" t="s">
        <v>18</v>
      </c>
    </row>
    <row r="4789" spans="1:23" x14ac:dyDescent="0.3">
      <c r="A4789" t="s">
        <v>2053</v>
      </c>
      <c r="B4789" s="4">
        <v>41027</v>
      </c>
      <c r="C4789" t="s">
        <v>7894</v>
      </c>
      <c r="D4789">
        <v>2012</v>
      </c>
      <c r="E4789" s="4">
        <v>41033</v>
      </c>
      <c r="F4789">
        <v>6</v>
      </c>
      <c r="G4789" t="s">
        <v>7120</v>
      </c>
      <c r="H4789" t="s">
        <v>6001</v>
      </c>
      <c r="I4789" t="s">
        <v>6002</v>
      </c>
      <c r="J4789" t="s">
        <v>5981</v>
      </c>
      <c r="K4789" t="s">
        <v>5975</v>
      </c>
      <c r="L4789" t="s">
        <v>5976</v>
      </c>
      <c r="M4789" t="s">
        <v>6001</v>
      </c>
      <c r="N4789" t="s">
        <v>2054</v>
      </c>
      <c r="O4789" t="s">
        <v>7889</v>
      </c>
      <c r="P4789">
        <v>0</v>
      </c>
      <c r="Q4789">
        <v>40</v>
      </c>
      <c r="R4789">
        <v>10</v>
      </c>
      <c r="S4789">
        <v>30</v>
      </c>
      <c r="T4789">
        <v>0.25</v>
      </c>
      <c r="U4789" t="s">
        <v>7895</v>
      </c>
      <c r="V4789" t="s">
        <v>10</v>
      </c>
      <c r="W4789" t="s">
        <v>18</v>
      </c>
    </row>
    <row r="4790" spans="1:23" x14ac:dyDescent="0.3">
      <c r="A4790" t="s">
        <v>2180</v>
      </c>
      <c r="B4790" s="4">
        <v>41071</v>
      </c>
      <c r="C4790" t="s">
        <v>7898</v>
      </c>
      <c r="D4790">
        <v>2012</v>
      </c>
      <c r="E4790" s="4">
        <v>41075</v>
      </c>
      <c r="F4790">
        <v>4</v>
      </c>
      <c r="G4790" t="s">
        <v>7181</v>
      </c>
      <c r="H4790" t="s">
        <v>6001</v>
      </c>
      <c r="I4790" t="s">
        <v>6002</v>
      </c>
      <c r="J4790" t="s">
        <v>5981</v>
      </c>
      <c r="K4790" t="s">
        <v>5985</v>
      </c>
      <c r="L4790" t="s">
        <v>5976</v>
      </c>
      <c r="M4790" t="s">
        <v>6001</v>
      </c>
      <c r="N4790" t="s">
        <v>755</v>
      </c>
      <c r="O4790" t="s">
        <v>7889</v>
      </c>
      <c r="P4790">
        <v>0</v>
      </c>
      <c r="Q4790">
        <v>30</v>
      </c>
      <c r="R4790">
        <v>11</v>
      </c>
      <c r="S4790">
        <v>19</v>
      </c>
      <c r="T4790">
        <v>0.36666666666666697</v>
      </c>
      <c r="U4790" t="s">
        <v>7895</v>
      </c>
      <c r="V4790" t="s">
        <v>10</v>
      </c>
      <c r="W4790" t="s">
        <v>18</v>
      </c>
    </row>
    <row r="4791" spans="1:23" x14ac:dyDescent="0.3">
      <c r="A4791" t="s">
        <v>2457</v>
      </c>
      <c r="B4791" s="4">
        <v>41129</v>
      </c>
      <c r="C4791" t="s">
        <v>7900</v>
      </c>
      <c r="D4791">
        <v>2012</v>
      </c>
      <c r="E4791" s="4">
        <v>41133</v>
      </c>
      <c r="F4791">
        <v>4</v>
      </c>
      <c r="G4791" t="s">
        <v>7223</v>
      </c>
      <c r="H4791" t="s">
        <v>6001</v>
      </c>
      <c r="I4791" t="s">
        <v>6002</v>
      </c>
      <c r="J4791" t="s">
        <v>5981</v>
      </c>
      <c r="K4791" t="s">
        <v>5975</v>
      </c>
      <c r="L4791" t="s">
        <v>5976</v>
      </c>
      <c r="M4791" t="s">
        <v>6001</v>
      </c>
      <c r="N4791" t="s">
        <v>292</v>
      </c>
      <c r="O4791" t="s">
        <v>7889</v>
      </c>
      <c r="P4791">
        <v>0</v>
      </c>
      <c r="Q4791">
        <v>48</v>
      </c>
      <c r="R4791">
        <v>2</v>
      </c>
      <c r="S4791">
        <v>46</v>
      </c>
      <c r="T4791">
        <v>4.1666666666666699E-2</v>
      </c>
      <c r="U4791" t="s">
        <v>7891</v>
      </c>
      <c r="V4791" t="s">
        <v>10</v>
      </c>
      <c r="W4791" t="s">
        <v>18</v>
      </c>
    </row>
    <row r="4792" spans="1:23" x14ac:dyDescent="0.3">
      <c r="A4792" t="s">
        <v>2493</v>
      </c>
      <c r="B4792" s="4">
        <v>41135</v>
      </c>
      <c r="C4792" t="s">
        <v>7900</v>
      </c>
      <c r="D4792">
        <v>2012</v>
      </c>
      <c r="E4792" s="4">
        <v>41139</v>
      </c>
      <c r="F4792">
        <v>4</v>
      </c>
      <c r="G4792" t="s">
        <v>6813</v>
      </c>
      <c r="H4792" t="s">
        <v>7122</v>
      </c>
      <c r="I4792" t="s">
        <v>6117</v>
      </c>
      <c r="J4792" t="s">
        <v>5981</v>
      </c>
      <c r="K4792" t="s">
        <v>5975</v>
      </c>
      <c r="L4792" t="s">
        <v>5976</v>
      </c>
      <c r="M4792" t="s">
        <v>6142</v>
      </c>
      <c r="N4792" t="s">
        <v>756</v>
      </c>
      <c r="O4792" t="s">
        <v>7889</v>
      </c>
      <c r="P4792">
        <v>0</v>
      </c>
      <c r="Q4792">
        <v>190</v>
      </c>
      <c r="R4792">
        <v>95</v>
      </c>
      <c r="S4792">
        <v>95</v>
      </c>
      <c r="T4792">
        <v>0.5</v>
      </c>
      <c r="U4792" t="s">
        <v>7897</v>
      </c>
      <c r="V4792" t="s">
        <v>10</v>
      </c>
      <c r="W4792" t="s">
        <v>18</v>
      </c>
    </row>
    <row r="4793" spans="1:23" x14ac:dyDescent="0.3">
      <c r="A4793" t="s">
        <v>2586</v>
      </c>
      <c r="B4793" s="4">
        <v>41150</v>
      </c>
      <c r="C4793" t="s">
        <v>7900</v>
      </c>
      <c r="D4793">
        <v>2012</v>
      </c>
      <c r="E4793" s="4">
        <v>41157</v>
      </c>
      <c r="F4793">
        <v>7</v>
      </c>
      <c r="G4793" t="s">
        <v>6308</v>
      </c>
      <c r="H4793" t="s">
        <v>7311</v>
      </c>
      <c r="I4793" t="s">
        <v>6050</v>
      </c>
      <c r="J4793" t="s">
        <v>5981</v>
      </c>
      <c r="K4793" t="s">
        <v>5975</v>
      </c>
      <c r="L4793" t="s">
        <v>5976</v>
      </c>
      <c r="M4793" t="s">
        <v>6321</v>
      </c>
      <c r="N4793" t="s">
        <v>65</v>
      </c>
      <c r="O4793" t="s">
        <v>7889</v>
      </c>
      <c r="P4793">
        <v>0</v>
      </c>
      <c r="Q4793">
        <v>37</v>
      </c>
      <c r="R4793">
        <v>10</v>
      </c>
      <c r="S4793">
        <v>27</v>
      </c>
      <c r="T4793">
        <v>0.27027027027027001</v>
      </c>
      <c r="U4793" t="s">
        <v>7891</v>
      </c>
      <c r="V4793" t="s">
        <v>10</v>
      </c>
      <c r="W4793" t="s">
        <v>18</v>
      </c>
    </row>
    <row r="4794" spans="1:23" x14ac:dyDescent="0.3">
      <c r="A4794" t="s">
        <v>2586</v>
      </c>
      <c r="B4794" s="4">
        <v>41150</v>
      </c>
      <c r="C4794" t="s">
        <v>7900</v>
      </c>
      <c r="D4794">
        <v>2012</v>
      </c>
      <c r="E4794" s="4">
        <v>41157</v>
      </c>
      <c r="F4794">
        <v>7</v>
      </c>
      <c r="G4794" t="s">
        <v>6308</v>
      </c>
      <c r="H4794" t="s">
        <v>7311</v>
      </c>
      <c r="I4794" t="s">
        <v>6050</v>
      </c>
      <c r="J4794" t="s">
        <v>5981</v>
      </c>
      <c r="K4794" t="s">
        <v>5975</v>
      </c>
      <c r="L4794" t="s">
        <v>5976</v>
      </c>
      <c r="M4794" t="s">
        <v>6321</v>
      </c>
      <c r="N4794" t="s">
        <v>65</v>
      </c>
      <c r="O4794" t="s">
        <v>7889</v>
      </c>
      <c r="P4794">
        <v>0</v>
      </c>
      <c r="Q4794">
        <v>37</v>
      </c>
      <c r="R4794">
        <v>10</v>
      </c>
      <c r="S4794">
        <v>27</v>
      </c>
      <c r="T4794">
        <v>0.27027027027027001</v>
      </c>
      <c r="U4794" t="s">
        <v>7891</v>
      </c>
      <c r="V4794" t="s">
        <v>10</v>
      </c>
      <c r="W4794" t="s">
        <v>18</v>
      </c>
    </row>
    <row r="4795" spans="1:23" x14ac:dyDescent="0.3">
      <c r="A4795" t="s">
        <v>2771</v>
      </c>
      <c r="B4795" s="4">
        <v>41187</v>
      </c>
      <c r="C4795" t="s">
        <v>7903</v>
      </c>
      <c r="D4795">
        <v>2012</v>
      </c>
      <c r="E4795" s="4">
        <v>41194</v>
      </c>
      <c r="F4795">
        <v>7</v>
      </c>
      <c r="G4795" t="s">
        <v>6650</v>
      </c>
      <c r="H4795" t="s">
        <v>6633</v>
      </c>
      <c r="I4795" t="s">
        <v>6117</v>
      </c>
      <c r="J4795" t="s">
        <v>5981</v>
      </c>
      <c r="K4795" t="s">
        <v>5985</v>
      </c>
      <c r="L4795" t="s">
        <v>5976</v>
      </c>
      <c r="M4795" t="s">
        <v>6634</v>
      </c>
      <c r="N4795" t="s">
        <v>25</v>
      </c>
      <c r="O4795" t="s">
        <v>7889</v>
      </c>
      <c r="P4795">
        <v>0</v>
      </c>
      <c r="Q4795">
        <v>414</v>
      </c>
      <c r="R4795">
        <v>153</v>
      </c>
      <c r="S4795">
        <v>261</v>
      </c>
      <c r="T4795">
        <v>0.36956521739130399</v>
      </c>
      <c r="U4795" t="s">
        <v>7905</v>
      </c>
      <c r="V4795" t="s">
        <v>10</v>
      </c>
      <c r="W4795" t="s">
        <v>18</v>
      </c>
    </row>
    <row r="4796" spans="1:23" x14ac:dyDescent="0.3">
      <c r="A4796" t="s">
        <v>2992</v>
      </c>
      <c r="B4796" s="4">
        <v>41242</v>
      </c>
      <c r="C4796" t="s">
        <v>7904</v>
      </c>
      <c r="D4796">
        <v>2012</v>
      </c>
      <c r="E4796" s="4">
        <v>41247</v>
      </c>
      <c r="F4796">
        <v>5</v>
      </c>
      <c r="G4796" t="s">
        <v>6883</v>
      </c>
      <c r="H4796" t="s">
        <v>6432</v>
      </c>
      <c r="I4796" t="s">
        <v>6050</v>
      </c>
      <c r="J4796" t="s">
        <v>5981</v>
      </c>
      <c r="K4796" t="s">
        <v>5975</v>
      </c>
      <c r="L4796" t="s">
        <v>5976</v>
      </c>
      <c r="M4796" t="s">
        <v>6433</v>
      </c>
      <c r="N4796" t="s">
        <v>186</v>
      </c>
      <c r="O4796" t="s">
        <v>7889</v>
      </c>
      <c r="P4796">
        <v>0</v>
      </c>
      <c r="Q4796">
        <v>57</v>
      </c>
      <c r="R4796">
        <v>23</v>
      </c>
      <c r="S4796">
        <v>34</v>
      </c>
      <c r="T4796">
        <v>0.40350877192982498</v>
      </c>
      <c r="U4796" t="s">
        <v>7891</v>
      </c>
      <c r="V4796" t="s">
        <v>10</v>
      </c>
      <c r="W4796" t="s">
        <v>18</v>
      </c>
    </row>
    <row r="4797" spans="1:23" x14ac:dyDescent="0.3">
      <c r="A4797" t="s">
        <v>1839</v>
      </c>
      <c r="B4797" s="4">
        <v>40962</v>
      </c>
      <c r="C4797" t="s">
        <v>7893</v>
      </c>
      <c r="D4797">
        <v>2012</v>
      </c>
      <c r="E4797" s="4">
        <v>40968</v>
      </c>
      <c r="F4797">
        <v>6</v>
      </c>
      <c r="G4797" t="s">
        <v>6404</v>
      </c>
      <c r="H4797" t="s">
        <v>6770</v>
      </c>
      <c r="I4797" t="s">
        <v>5974</v>
      </c>
      <c r="J4797" t="s">
        <v>5969</v>
      </c>
      <c r="K4797" t="s">
        <v>5985</v>
      </c>
      <c r="L4797" t="s">
        <v>5976</v>
      </c>
      <c r="M4797" t="s">
        <v>5977</v>
      </c>
      <c r="N4797" t="s">
        <v>111</v>
      </c>
      <c r="O4797" t="s">
        <v>7889</v>
      </c>
      <c r="P4797">
        <v>0</v>
      </c>
      <c r="Q4797">
        <v>83</v>
      </c>
      <c r="R4797">
        <v>12</v>
      </c>
      <c r="S4797">
        <v>71</v>
      </c>
      <c r="T4797">
        <v>0.14457831325301199</v>
      </c>
      <c r="U4797" t="s">
        <v>7891</v>
      </c>
      <c r="V4797" t="s">
        <v>10</v>
      </c>
      <c r="W4797" t="s">
        <v>18</v>
      </c>
    </row>
    <row r="4798" spans="1:23" x14ac:dyDescent="0.3">
      <c r="A4798" t="s">
        <v>1863</v>
      </c>
      <c r="B4798" s="4">
        <v>40973</v>
      </c>
      <c r="C4798" t="s">
        <v>7907</v>
      </c>
      <c r="D4798">
        <v>2012</v>
      </c>
      <c r="E4798" s="4">
        <v>40977</v>
      </c>
      <c r="F4798">
        <v>4</v>
      </c>
      <c r="G4798" t="s">
        <v>6265</v>
      </c>
      <c r="H4798" t="s">
        <v>6997</v>
      </c>
      <c r="I4798" t="s">
        <v>5974</v>
      </c>
      <c r="J4798" t="s">
        <v>5969</v>
      </c>
      <c r="K4798" t="s">
        <v>5970</v>
      </c>
      <c r="L4798" t="s">
        <v>5976</v>
      </c>
      <c r="M4798" t="s">
        <v>5977</v>
      </c>
      <c r="N4798" t="s">
        <v>1777</v>
      </c>
      <c r="O4798" t="s">
        <v>7889</v>
      </c>
      <c r="P4798">
        <v>0</v>
      </c>
      <c r="Q4798">
        <v>51</v>
      </c>
      <c r="R4798">
        <v>15</v>
      </c>
      <c r="S4798">
        <v>36</v>
      </c>
      <c r="T4798">
        <v>0.29411764705882398</v>
      </c>
      <c r="U4798" t="s">
        <v>7890</v>
      </c>
      <c r="V4798" t="s">
        <v>10</v>
      </c>
      <c r="W4798" t="s">
        <v>18</v>
      </c>
    </row>
    <row r="4799" spans="1:23" x14ac:dyDescent="0.3">
      <c r="A4799" t="s">
        <v>1981</v>
      </c>
      <c r="B4799" s="4">
        <v>41003</v>
      </c>
      <c r="C4799" t="s">
        <v>7894</v>
      </c>
      <c r="D4799">
        <v>2012</v>
      </c>
      <c r="E4799" s="4">
        <v>41008</v>
      </c>
      <c r="F4799">
        <v>5</v>
      </c>
      <c r="G4799" t="s">
        <v>7093</v>
      </c>
      <c r="H4799" t="s">
        <v>6456</v>
      </c>
      <c r="I4799" t="s">
        <v>5997</v>
      </c>
      <c r="J4799" t="s">
        <v>5998</v>
      </c>
      <c r="K4799" t="s">
        <v>5975</v>
      </c>
      <c r="L4799" t="s">
        <v>5976</v>
      </c>
      <c r="M4799" t="s">
        <v>6248</v>
      </c>
      <c r="N4799" t="s">
        <v>1578</v>
      </c>
      <c r="O4799" t="s">
        <v>7889</v>
      </c>
      <c r="P4799">
        <v>0</v>
      </c>
      <c r="Q4799">
        <v>95</v>
      </c>
      <c r="R4799">
        <v>5</v>
      </c>
      <c r="S4799">
        <v>90</v>
      </c>
      <c r="T4799">
        <v>5.2631578947368397E-2</v>
      </c>
      <c r="U4799" t="s">
        <v>7895</v>
      </c>
      <c r="V4799" t="s">
        <v>10</v>
      </c>
      <c r="W4799" t="s">
        <v>18</v>
      </c>
    </row>
    <row r="4800" spans="1:23" x14ac:dyDescent="0.3">
      <c r="A4800" t="s">
        <v>1981</v>
      </c>
      <c r="B4800" s="4">
        <v>41003</v>
      </c>
      <c r="C4800" t="s">
        <v>7894</v>
      </c>
      <c r="D4800">
        <v>2012</v>
      </c>
      <c r="E4800" s="4">
        <v>41008</v>
      </c>
      <c r="F4800">
        <v>5</v>
      </c>
      <c r="G4800" t="s">
        <v>7093</v>
      </c>
      <c r="H4800" t="s">
        <v>6456</v>
      </c>
      <c r="I4800" t="s">
        <v>5997</v>
      </c>
      <c r="J4800" t="s">
        <v>5998</v>
      </c>
      <c r="K4800" t="s">
        <v>5975</v>
      </c>
      <c r="L4800" t="s">
        <v>5976</v>
      </c>
      <c r="M4800" t="s">
        <v>6248</v>
      </c>
      <c r="N4800" t="s">
        <v>414</v>
      </c>
      <c r="O4800" t="s">
        <v>7889</v>
      </c>
      <c r="P4800">
        <v>0</v>
      </c>
      <c r="Q4800">
        <v>57</v>
      </c>
      <c r="R4800">
        <v>14</v>
      </c>
      <c r="S4800">
        <v>43</v>
      </c>
      <c r="T4800">
        <v>0.24561403508771901</v>
      </c>
      <c r="U4800" t="s">
        <v>7891</v>
      </c>
      <c r="V4800" t="s">
        <v>10</v>
      </c>
      <c r="W4800" t="s">
        <v>18</v>
      </c>
    </row>
    <row r="4801" spans="1:23" x14ac:dyDescent="0.3">
      <c r="A4801" t="s">
        <v>2049</v>
      </c>
      <c r="B4801" s="4">
        <v>41026</v>
      </c>
      <c r="C4801" t="s">
        <v>7894</v>
      </c>
      <c r="D4801">
        <v>2012</v>
      </c>
      <c r="E4801" s="4">
        <v>41031</v>
      </c>
      <c r="F4801">
        <v>5</v>
      </c>
      <c r="G4801" t="s">
        <v>6495</v>
      </c>
      <c r="H4801" t="s">
        <v>6572</v>
      </c>
      <c r="I4801" t="s">
        <v>5974</v>
      </c>
      <c r="J4801" t="s">
        <v>5969</v>
      </c>
      <c r="K4801" t="s">
        <v>5985</v>
      </c>
      <c r="L4801" t="s">
        <v>5976</v>
      </c>
      <c r="M4801" t="s">
        <v>5977</v>
      </c>
      <c r="N4801" t="s">
        <v>1176</v>
      </c>
      <c r="O4801" t="s">
        <v>7889</v>
      </c>
      <c r="P4801">
        <v>0</v>
      </c>
      <c r="Q4801">
        <v>44</v>
      </c>
      <c r="R4801">
        <v>10</v>
      </c>
      <c r="S4801">
        <v>34</v>
      </c>
      <c r="T4801">
        <v>0.22727272727272699</v>
      </c>
      <c r="U4801" t="s">
        <v>7891</v>
      </c>
      <c r="V4801" t="s">
        <v>10</v>
      </c>
      <c r="W4801" t="s">
        <v>18</v>
      </c>
    </row>
    <row r="4802" spans="1:23" x14ac:dyDescent="0.3">
      <c r="A4802" t="s">
        <v>2121</v>
      </c>
      <c r="B4802" s="4">
        <v>41052</v>
      </c>
      <c r="C4802" t="s">
        <v>7896</v>
      </c>
      <c r="D4802">
        <v>2012</v>
      </c>
      <c r="E4802" s="4">
        <v>41057</v>
      </c>
      <c r="F4802">
        <v>5</v>
      </c>
      <c r="G4802" t="s">
        <v>6877</v>
      </c>
      <c r="H4802" t="s">
        <v>6648</v>
      </c>
      <c r="I4802" t="s">
        <v>5997</v>
      </c>
      <c r="J4802" t="s">
        <v>5998</v>
      </c>
      <c r="K4802" t="s">
        <v>5975</v>
      </c>
      <c r="L4802" t="s">
        <v>5976</v>
      </c>
      <c r="M4802" t="s">
        <v>6649</v>
      </c>
      <c r="N4802" t="s">
        <v>102</v>
      </c>
      <c r="O4802" t="s">
        <v>7889</v>
      </c>
      <c r="P4802">
        <v>0</v>
      </c>
      <c r="Q4802">
        <v>323</v>
      </c>
      <c r="R4802">
        <v>74</v>
      </c>
      <c r="S4802">
        <v>249</v>
      </c>
      <c r="T4802">
        <v>0.22910216718266299</v>
      </c>
      <c r="U4802" t="s">
        <v>7910</v>
      </c>
      <c r="V4802" t="s">
        <v>10</v>
      </c>
      <c r="W4802" t="s">
        <v>18</v>
      </c>
    </row>
    <row r="4803" spans="1:23" x14ac:dyDescent="0.3">
      <c r="A4803" t="s">
        <v>2121</v>
      </c>
      <c r="B4803" s="4">
        <v>41052</v>
      </c>
      <c r="C4803" t="s">
        <v>7896</v>
      </c>
      <c r="D4803">
        <v>2012</v>
      </c>
      <c r="E4803" s="4">
        <v>41057</v>
      </c>
      <c r="F4803">
        <v>5</v>
      </c>
      <c r="G4803" t="s">
        <v>6877</v>
      </c>
      <c r="H4803" t="s">
        <v>6648</v>
      </c>
      <c r="I4803" t="s">
        <v>5997</v>
      </c>
      <c r="J4803" t="s">
        <v>5998</v>
      </c>
      <c r="K4803" t="s">
        <v>5975</v>
      </c>
      <c r="L4803" t="s">
        <v>5976</v>
      </c>
      <c r="M4803" t="s">
        <v>6649</v>
      </c>
      <c r="N4803" t="s">
        <v>160</v>
      </c>
      <c r="O4803" t="s">
        <v>7889</v>
      </c>
      <c r="P4803">
        <v>0</v>
      </c>
      <c r="Q4803">
        <v>225</v>
      </c>
      <c r="R4803">
        <v>14</v>
      </c>
      <c r="S4803">
        <v>211</v>
      </c>
      <c r="T4803">
        <v>6.22222222222222E-2</v>
      </c>
      <c r="U4803" t="s">
        <v>7902</v>
      </c>
      <c r="V4803" t="s">
        <v>10</v>
      </c>
      <c r="W4803" t="s">
        <v>18</v>
      </c>
    </row>
    <row r="4804" spans="1:23" x14ac:dyDescent="0.3">
      <c r="A4804" t="s">
        <v>2131</v>
      </c>
      <c r="B4804" s="4">
        <v>41058</v>
      </c>
      <c r="C4804" t="s">
        <v>7896</v>
      </c>
      <c r="D4804">
        <v>2012</v>
      </c>
      <c r="E4804" s="4">
        <v>41062</v>
      </c>
      <c r="F4804">
        <v>4</v>
      </c>
      <c r="G4804" t="s">
        <v>6062</v>
      </c>
      <c r="H4804" t="s">
        <v>7154</v>
      </c>
      <c r="I4804" t="s">
        <v>6004</v>
      </c>
      <c r="J4804" t="s">
        <v>5998</v>
      </c>
      <c r="K4804" t="s">
        <v>5975</v>
      </c>
      <c r="L4804" t="s">
        <v>5976</v>
      </c>
      <c r="M4804" t="s">
        <v>6084</v>
      </c>
      <c r="N4804" t="s">
        <v>410</v>
      </c>
      <c r="O4804" t="s">
        <v>7889</v>
      </c>
      <c r="P4804">
        <v>0</v>
      </c>
      <c r="Q4804">
        <v>54</v>
      </c>
      <c r="R4804">
        <v>18</v>
      </c>
      <c r="S4804">
        <v>36</v>
      </c>
      <c r="T4804">
        <v>0.33333333333333298</v>
      </c>
      <c r="U4804" t="s">
        <v>7891</v>
      </c>
      <c r="V4804" t="s">
        <v>10</v>
      </c>
      <c r="W4804" t="s">
        <v>18</v>
      </c>
    </row>
    <row r="4805" spans="1:23" x14ac:dyDescent="0.3">
      <c r="A4805" t="s">
        <v>2216</v>
      </c>
      <c r="B4805" s="4">
        <v>41078</v>
      </c>
      <c r="C4805" t="s">
        <v>7898</v>
      </c>
      <c r="D4805">
        <v>2012</v>
      </c>
      <c r="E4805" s="4">
        <v>41085</v>
      </c>
      <c r="F4805">
        <v>7</v>
      </c>
      <c r="G4805" t="s">
        <v>6227</v>
      </c>
      <c r="H4805" t="s">
        <v>6475</v>
      </c>
      <c r="I4805" t="s">
        <v>5974</v>
      </c>
      <c r="J4805" t="s">
        <v>5969</v>
      </c>
      <c r="K4805" t="s">
        <v>5975</v>
      </c>
      <c r="L4805" t="s">
        <v>5976</v>
      </c>
      <c r="M4805" t="s">
        <v>5977</v>
      </c>
      <c r="N4805" t="s">
        <v>943</v>
      </c>
      <c r="O4805" t="s">
        <v>7889</v>
      </c>
      <c r="P4805">
        <v>0</v>
      </c>
      <c r="Q4805">
        <v>79</v>
      </c>
      <c r="R4805">
        <v>7</v>
      </c>
      <c r="S4805">
        <v>72</v>
      </c>
      <c r="T4805">
        <v>8.8607594936708903E-2</v>
      </c>
      <c r="U4805" t="s">
        <v>7891</v>
      </c>
      <c r="V4805" t="s">
        <v>10</v>
      </c>
      <c r="W4805" t="s">
        <v>18</v>
      </c>
    </row>
    <row r="4806" spans="1:23" x14ac:dyDescent="0.3">
      <c r="A4806" t="s">
        <v>2239</v>
      </c>
      <c r="B4806" s="4">
        <v>41080</v>
      </c>
      <c r="C4806" t="s">
        <v>7898</v>
      </c>
      <c r="D4806">
        <v>2012</v>
      </c>
      <c r="E4806" s="4">
        <v>41085</v>
      </c>
      <c r="F4806">
        <v>5</v>
      </c>
      <c r="G4806" t="s">
        <v>6945</v>
      </c>
      <c r="H4806" t="s">
        <v>6867</v>
      </c>
      <c r="I4806" t="s">
        <v>6004</v>
      </c>
      <c r="J4806" t="s">
        <v>5998</v>
      </c>
      <c r="K4806" t="s">
        <v>5975</v>
      </c>
      <c r="L4806" t="s">
        <v>5976</v>
      </c>
      <c r="M4806" t="s">
        <v>6084</v>
      </c>
      <c r="N4806" t="s">
        <v>692</v>
      </c>
      <c r="O4806" t="s">
        <v>7889</v>
      </c>
      <c r="P4806">
        <v>0</v>
      </c>
      <c r="Q4806">
        <v>96</v>
      </c>
      <c r="R4806">
        <v>35</v>
      </c>
      <c r="S4806">
        <v>61</v>
      </c>
      <c r="T4806">
        <v>0.36458333333333298</v>
      </c>
      <c r="U4806" t="s">
        <v>7910</v>
      </c>
      <c r="V4806" t="s">
        <v>10</v>
      </c>
      <c r="W4806" t="s">
        <v>18</v>
      </c>
    </row>
    <row r="4807" spans="1:23" x14ac:dyDescent="0.3">
      <c r="A4807" t="s">
        <v>2263</v>
      </c>
      <c r="B4807" s="4">
        <v>41085</v>
      </c>
      <c r="C4807" t="s">
        <v>7898</v>
      </c>
      <c r="D4807">
        <v>2012</v>
      </c>
      <c r="E4807" s="4">
        <v>41091</v>
      </c>
      <c r="F4807">
        <v>6</v>
      </c>
      <c r="G4807" t="s">
        <v>6470</v>
      </c>
      <c r="H4807" t="s">
        <v>7209</v>
      </c>
      <c r="I4807" t="s">
        <v>5997</v>
      </c>
      <c r="J4807" t="s">
        <v>5998</v>
      </c>
      <c r="K4807" t="s">
        <v>5970</v>
      </c>
      <c r="L4807" t="s">
        <v>5976</v>
      </c>
      <c r="M4807" t="s">
        <v>7210</v>
      </c>
      <c r="N4807" t="s">
        <v>160</v>
      </c>
      <c r="O4807" t="s">
        <v>7889</v>
      </c>
      <c r="P4807">
        <v>0</v>
      </c>
      <c r="Q4807">
        <v>112</v>
      </c>
      <c r="R4807">
        <v>4</v>
      </c>
      <c r="S4807">
        <v>108</v>
      </c>
      <c r="T4807">
        <v>3.5714285714285698E-2</v>
      </c>
      <c r="U4807" t="s">
        <v>7892</v>
      </c>
      <c r="V4807" t="s">
        <v>10</v>
      </c>
      <c r="W4807" t="s">
        <v>18</v>
      </c>
    </row>
    <row r="4808" spans="1:23" x14ac:dyDescent="0.3">
      <c r="A4808" t="s">
        <v>2280</v>
      </c>
      <c r="B4808" s="4">
        <v>41089</v>
      </c>
      <c r="C4808" t="s">
        <v>7898</v>
      </c>
      <c r="D4808">
        <v>2012</v>
      </c>
      <c r="E4808" s="4">
        <v>41093</v>
      </c>
      <c r="F4808">
        <v>4</v>
      </c>
      <c r="G4808" t="s">
        <v>7143</v>
      </c>
      <c r="H4808" t="s">
        <v>7070</v>
      </c>
      <c r="I4808" t="s">
        <v>6184</v>
      </c>
      <c r="J4808" t="s">
        <v>5969</v>
      </c>
      <c r="K4808" t="s">
        <v>5985</v>
      </c>
      <c r="L4808" t="s">
        <v>5976</v>
      </c>
      <c r="M4808" t="s">
        <v>6185</v>
      </c>
      <c r="N4808" t="s">
        <v>329</v>
      </c>
      <c r="O4808" t="s">
        <v>7889</v>
      </c>
      <c r="P4808">
        <v>0</v>
      </c>
      <c r="Q4808">
        <v>99</v>
      </c>
      <c r="R4808">
        <v>24</v>
      </c>
      <c r="S4808">
        <v>75</v>
      </c>
      <c r="T4808">
        <v>0.24242424242424199</v>
      </c>
      <c r="U4808" t="s">
        <v>7895</v>
      </c>
      <c r="V4808" t="s">
        <v>10</v>
      </c>
      <c r="W4808" t="s">
        <v>18</v>
      </c>
    </row>
    <row r="4809" spans="1:23" x14ac:dyDescent="0.3">
      <c r="A4809" t="s">
        <v>2291</v>
      </c>
      <c r="B4809" s="4">
        <v>41091</v>
      </c>
      <c r="C4809" t="s">
        <v>7909</v>
      </c>
      <c r="D4809">
        <v>2012</v>
      </c>
      <c r="E4809" s="4">
        <v>41096</v>
      </c>
      <c r="F4809">
        <v>5</v>
      </c>
      <c r="G4809" t="s">
        <v>7222</v>
      </c>
      <c r="H4809" t="s">
        <v>6251</v>
      </c>
      <c r="I4809" t="s">
        <v>5974</v>
      </c>
      <c r="J4809" t="s">
        <v>5969</v>
      </c>
      <c r="K4809" t="s">
        <v>5985</v>
      </c>
      <c r="L4809" t="s">
        <v>5976</v>
      </c>
      <c r="M4809" t="s">
        <v>6252</v>
      </c>
      <c r="N4809" t="s">
        <v>1028</v>
      </c>
      <c r="O4809" t="s">
        <v>7889</v>
      </c>
      <c r="P4809">
        <v>0</v>
      </c>
      <c r="Q4809">
        <v>158</v>
      </c>
      <c r="R4809">
        <v>30</v>
      </c>
      <c r="S4809">
        <v>128</v>
      </c>
      <c r="T4809">
        <v>0.189873417721519</v>
      </c>
      <c r="U4809" t="s">
        <v>7891</v>
      </c>
      <c r="V4809" t="s">
        <v>10</v>
      </c>
      <c r="W4809" t="s">
        <v>18</v>
      </c>
    </row>
    <row r="4810" spans="1:23" x14ac:dyDescent="0.3">
      <c r="A4810" t="s">
        <v>2364</v>
      </c>
      <c r="B4810" s="4">
        <v>41113</v>
      </c>
      <c r="C4810" t="s">
        <v>7909</v>
      </c>
      <c r="D4810">
        <v>2012</v>
      </c>
      <c r="E4810" s="4">
        <v>41120</v>
      </c>
      <c r="F4810">
        <v>7</v>
      </c>
      <c r="G4810" t="s">
        <v>6883</v>
      </c>
      <c r="H4810" t="s">
        <v>6561</v>
      </c>
      <c r="I4810" t="s">
        <v>5997</v>
      </c>
      <c r="J4810" t="s">
        <v>5998</v>
      </c>
      <c r="K4810" t="s">
        <v>5975</v>
      </c>
      <c r="L4810" t="s">
        <v>5976</v>
      </c>
      <c r="M4810" t="s">
        <v>6197</v>
      </c>
      <c r="N4810" t="s">
        <v>17</v>
      </c>
      <c r="O4810" t="s">
        <v>7889</v>
      </c>
      <c r="P4810">
        <v>0</v>
      </c>
      <c r="Q4810">
        <v>93</v>
      </c>
      <c r="R4810">
        <v>14</v>
      </c>
      <c r="S4810">
        <v>79</v>
      </c>
      <c r="T4810">
        <v>0.15053763440860199</v>
      </c>
      <c r="U4810" t="s">
        <v>7895</v>
      </c>
      <c r="V4810" t="s">
        <v>10</v>
      </c>
      <c r="W4810" t="s">
        <v>18</v>
      </c>
    </row>
    <row r="4811" spans="1:23" x14ac:dyDescent="0.3">
      <c r="A4811" t="s">
        <v>2418</v>
      </c>
      <c r="B4811" s="4">
        <v>41124</v>
      </c>
      <c r="C4811" t="s">
        <v>7900</v>
      </c>
      <c r="D4811">
        <v>2012</v>
      </c>
      <c r="E4811" s="4">
        <v>41128</v>
      </c>
      <c r="F4811">
        <v>4</v>
      </c>
      <c r="G4811" t="s">
        <v>7257</v>
      </c>
      <c r="H4811" t="s">
        <v>6428</v>
      </c>
      <c r="I4811" t="s">
        <v>5997</v>
      </c>
      <c r="J4811" t="s">
        <v>5998</v>
      </c>
      <c r="K4811" t="s">
        <v>5970</v>
      </c>
      <c r="L4811" t="s">
        <v>5976</v>
      </c>
      <c r="M4811" t="s">
        <v>6041</v>
      </c>
      <c r="N4811" t="s">
        <v>186</v>
      </c>
      <c r="O4811" t="s">
        <v>7889</v>
      </c>
      <c r="P4811">
        <v>0</v>
      </c>
      <c r="Q4811">
        <v>38</v>
      </c>
      <c r="R4811">
        <v>15</v>
      </c>
      <c r="S4811">
        <v>23</v>
      </c>
      <c r="T4811">
        <v>0.394736842105263</v>
      </c>
      <c r="U4811" t="s">
        <v>7895</v>
      </c>
      <c r="V4811" t="s">
        <v>10</v>
      </c>
      <c r="W4811" t="s">
        <v>18</v>
      </c>
    </row>
    <row r="4812" spans="1:23" x14ac:dyDescent="0.3">
      <c r="A4812" t="s">
        <v>2418</v>
      </c>
      <c r="B4812" s="4">
        <v>41124</v>
      </c>
      <c r="C4812" t="s">
        <v>7900</v>
      </c>
      <c r="D4812">
        <v>2012</v>
      </c>
      <c r="E4812" s="4">
        <v>41128</v>
      </c>
      <c r="F4812">
        <v>4</v>
      </c>
      <c r="G4812" t="s">
        <v>7257</v>
      </c>
      <c r="H4812" t="s">
        <v>6428</v>
      </c>
      <c r="I4812" t="s">
        <v>5997</v>
      </c>
      <c r="J4812" t="s">
        <v>5998</v>
      </c>
      <c r="K4812" t="s">
        <v>5970</v>
      </c>
      <c r="L4812" t="s">
        <v>5976</v>
      </c>
      <c r="M4812" t="s">
        <v>6041</v>
      </c>
      <c r="N4812" t="s">
        <v>239</v>
      </c>
      <c r="O4812" t="s">
        <v>7889</v>
      </c>
      <c r="P4812">
        <v>0</v>
      </c>
      <c r="Q4812">
        <v>85</v>
      </c>
      <c r="R4812">
        <v>0</v>
      </c>
      <c r="S4812">
        <v>85</v>
      </c>
      <c r="T4812">
        <v>0</v>
      </c>
      <c r="U4812" t="s">
        <v>7897</v>
      </c>
      <c r="V4812" t="s">
        <v>10</v>
      </c>
      <c r="W4812" t="s">
        <v>18</v>
      </c>
    </row>
    <row r="4813" spans="1:23" x14ac:dyDescent="0.3">
      <c r="A4813" t="s">
        <v>2418</v>
      </c>
      <c r="B4813" s="4">
        <v>41124</v>
      </c>
      <c r="C4813" t="s">
        <v>7900</v>
      </c>
      <c r="D4813">
        <v>2012</v>
      </c>
      <c r="E4813" s="4">
        <v>41128</v>
      </c>
      <c r="F4813">
        <v>4</v>
      </c>
      <c r="G4813" t="s">
        <v>7257</v>
      </c>
      <c r="H4813" t="s">
        <v>6428</v>
      </c>
      <c r="I4813" t="s">
        <v>5997</v>
      </c>
      <c r="J4813" t="s">
        <v>5998</v>
      </c>
      <c r="K4813" t="s">
        <v>5970</v>
      </c>
      <c r="L4813" t="s">
        <v>5976</v>
      </c>
      <c r="M4813" t="s">
        <v>6041</v>
      </c>
      <c r="N4813" t="s">
        <v>1112</v>
      </c>
      <c r="O4813" t="s">
        <v>7889</v>
      </c>
      <c r="P4813">
        <v>0</v>
      </c>
      <c r="Q4813">
        <v>170</v>
      </c>
      <c r="R4813">
        <v>26</v>
      </c>
      <c r="S4813">
        <v>144</v>
      </c>
      <c r="T4813">
        <v>0.152941176470588</v>
      </c>
      <c r="U4813" t="s">
        <v>7891</v>
      </c>
      <c r="V4813" t="s">
        <v>10</v>
      </c>
      <c r="W4813" t="s">
        <v>18</v>
      </c>
    </row>
    <row r="4814" spans="1:23" x14ac:dyDescent="0.3">
      <c r="A4814" t="s">
        <v>2418</v>
      </c>
      <c r="B4814" s="4">
        <v>41124</v>
      </c>
      <c r="C4814" t="s">
        <v>7900</v>
      </c>
      <c r="D4814">
        <v>2012</v>
      </c>
      <c r="E4814" s="4">
        <v>41128</v>
      </c>
      <c r="F4814">
        <v>4</v>
      </c>
      <c r="G4814" t="s">
        <v>7257</v>
      </c>
      <c r="H4814" t="s">
        <v>6428</v>
      </c>
      <c r="I4814" t="s">
        <v>5997</v>
      </c>
      <c r="J4814" t="s">
        <v>5998</v>
      </c>
      <c r="K4814" t="s">
        <v>5970</v>
      </c>
      <c r="L4814" t="s">
        <v>5976</v>
      </c>
      <c r="M4814" t="s">
        <v>6041</v>
      </c>
      <c r="N4814" t="s">
        <v>570</v>
      </c>
      <c r="O4814" t="s">
        <v>7889</v>
      </c>
      <c r="P4814">
        <v>0</v>
      </c>
      <c r="Q4814">
        <v>43</v>
      </c>
      <c r="R4814">
        <v>1</v>
      </c>
      <c r="S4814">
        <v>42</v>
      </c>
      <c r="T4814">
        <v>2.32558139534884E-2</v>
      </c>
      <c r="U4814" t="s">
        <v>7891</v>
      </c>
      <c r="V4814" t="s">
        <v>10</v>
      </c>
      <c r="W4814" t="s">
        <v>18</v>
      </c>
    </row>
    <row r="4815" spans="1:23" x14ac:dyDescent="0.3">
      <c r="A4815" t="s">
        <v>2495</v>
      </c>
      <c r="B4815" s="4">
        <v>41135</v>
      </c>
      <c r="C4815" t="s">
        <v>7900</v>
      </c>
      <c r="D4815">
        <v>2012</v>
      </c>
      <c r="E4815" s="4">
        <v>41140</v>
      </c>
      <c r="F4815">
        <v>5</v>
      </c>
      <c r="G4815" t="s">
        <v>7089</v>
      </c>
      <c r="H4815" t="s">
        <v>6183</v>
      </c>
      <c r="I4815" t="s">
        <v>6184</v>
      </c>
      <c r="J4815" t="s">
        <v>5969</v>
      </c>
      <c r="K4815" t="s">
        <v>5975</v>
      </c>
      <c r="L4815" t="s">
        <v>5976</v>
      </c>
      <c r="M4815" t="s">
        <v>6185</v>
      </c>
      <c r="N4815" t="s">
        <v>1879</v>
      </c>
      <c r="O4815" t="s">
        <v>7889</v>
      </c>
      <c r="P4815">
        <v>0</v>
      </c>
      <c r="Q4815">
        <v>191</v>
      </c>
      <c r="R4815">
        <v>32</v>
      </c>
      <c r="S4815">
        <v>159</v>
      </c>
      <c r="T4815">
        <v>0.16753926701570701</v>
      </c>
      <c r="U4815" t="s">
        <v>7897</v>
      </c>
      <c r="V4815" t="s">
        <v>10</v>
      </c>
      <c r="W4815" t="s">
        <v>18</v>
      </c>
    </row>
    <row r="4816" spans="1:23" x14ac:dyDescent="0.3">
      <c r="A4816" t="s">
        <v>2495</v>
      </c>
      <c r="B4816" s="4">
        <v>41135</v>
      </c>
      <c r="C4816" t="s">
        <v>7900</v>
      </c>
      <c r="D4816">
        <v>2012</v>
      </c>
      <c r="E4816" s="4">
        <v>41140</v>
      </c>
      <c r="F4816">
        <v>5</v>
      </c>
      <c r="G4816" t="s">
        <v>7089</v>
      </c>
      <c r="H4816" t="s">
        <v>6183</v>
      </c>
      <c r="I4816" t="s">
        <v>6184</v>
      </c>
      <c r="J4816" t="s">
        <v>5969</v>
      </c>
      <c r="K4816" t="s">
        <v>5975</v>
      </c>
      <c r="L4816" t="s">
        <v>5976</v>
      </c>
      <c r="M4816" t="s">
        <v>6185</v>
      </c>
      <c r="N4816" t="s">
        <v>129</v>
      </c>
      <c r="O4816" t="s">
        <v>7889</v>
      </c>
      <c r="P4816">
        <v>0</v>
      </c>
      <c r="Q4816">
        <v>183</v>
      </c>
      <c r="R4816">
        <v>47</v>
      </c>
      <c r="S4816">
        <v>136</v>
      </c>
      <c r="T4816">
        <v>0.25683060109289602</v>
      </c>
      <c r="U4816" t="s">
        <v>7897</v>
      </c>
      <c r="V4816" t="s">
        <v>10</v>
      </c>
      <c r="W4816" t="s">
        <v>18</v>
      </c>
    </row>
    <row r="4817" spans="1:23" x14ac:dyDescent="0.3">
      <c r="A4817" t="s">
        <v>2512</v>
      </c>
      <c r="B4817" s="4">
        <v>41137</v>
      </c>
      <c r="C4817" t="s">
        <v>7900</v>
      </c>
      <c r="D4817">
        <v>2012</v>
      </c>
      <c r="E4817" s="4">
        <v>41142</v>
      </c>
      <c r="F4817">
        <v>5</v>
      </c>
      <c r="G4817" t="s">
        <v>7293</v>
      </c>
      <c r="H4817" t="s">
        <v>6013</v>
      </c>
      <c r="I4817" t="s">
        <v>5974</v>
      </c>
      <c r="J4817" t="s">
        <v>5969</v>
      </c>
      <c r="K4817" t="s">
        <v>5985</v>
      </c>
      <c r="L4817" t="s">
        <v>5976</v>
      </c>
      <c r="M4817" t="s">
        <v>5977</v>
      </c>
      <c r="N4817" t="s">
        <v>372</v>
      </c>
      <c r="O4817" t="s">
        <v>7889</v>
      </c>
      <c r="P4817">
        <v>0</v>
      </c>
      <c r="Q4817">
        <v>76</v>
      </c>
      <c r="R4817">
        <v>21</v>
      </c>
      <c r="S4817">
        <v>55</v>
      </c>
      <c r="T4817">
        <v>0.27631578947368401</v>
      </c>
      <c r="U4817" t="s">
        <v>7891</v>
      </c>
      <c r="V4817" t="s">
        <v>10</v>
      </c>
      <c r="W4817" t="s">
        <v>18</v>
      </c>
    </row>
    <row r="4818" spans="1:23" x14ac:dyDescent="0.3">
      <c r="A4818" t="s">
        <v>2582</v>
      </c>
      <c r="B4818" s="4">
        <v>41150</v>
      </c>
      <c r="C4818" t="s">
        <v>7900</v>
      </c>
      <c r="D4818">
        <v>2012</v>
      </c>
      <c r="E4818" s="4">
        <v>41155</v>
      </c>
      <c r="F4818">
        <v>5</v>
      </c>
      <c r="G4818" t="s">
        <v>6608</v>
      </c>
      <c r="H4818" t="s">
        <v>7313</v>
      </c>
      <c r="I4818" t="s">
        <v>5997</v>
      </c>
      <c r="J4818" t="s">
        <v>5998</v>
      </c>
      <c r="K4818" t="s">
        <v>5975</v>
      </c>
      <c r="L4818" t="s">
        <v>5976</v>
      </c>
      <c r="M4818" t="s">
        <v>6377</v>
      </c>
      <c r="N4818" t="s">
        <v>653</v>
      </c>
      <c r="O4818" t="s">
        <v>7889</v>
      </c>
      <c r="P4818">
        <v>0</v>
      </c>
      <c r="Q4818">
        <v>88</v>
      </c>
      <c r="R4818">
        <v>4</v>
      </c>
      <c r="S4818">
        <v>84</v>
      </c>
      <c r="T4818">
        <v>4.5454545454545497E-2</v>
      </c>
      <c r="U4818" t="s">
        <v>7891</v>
      </c>
      <c r="V4818" t="s">
        <v>10</v>
      </c>
      <c r="W4818" t="s">
        <v>18</v>
      </c>
    </row>
    <row r="4819" spans="1:23" x14ac:dyDescent="0.3">
      <c r="A4819" t="s">
        <v>2609</v>
      </c>
      <c r="B4819" s="4">
        <v>41153</v>
      </c>
      <c r="C4819" t="s">
        <v>7901</v>
      </c>
      <c r="D4819">
        <v>2012</v>
      </c>
      <c r="E4819" s="4">
        <v>41160</v>
      </c>
      <c r="F4819">
        <v>7</v>
      </c>
      <c r="G4819" t="s">
        <v>6165</v>
      </c>
      <c r="H4819" t="s">
        <v>7319</v>
      </c>
      <c r="I4819" t="s">
        <v>5974</v>
      </c>
      <c r="J4819" t="s">
        <v>5969</v>
      </c>
      <c r="K4819" t="s">
        <v>5975</v>
      </c>
      <c r="L4819" t="s">
        <v>5976</v>
      </c>
      <c r="M4819" t="s">
        <v>5977</v>
      </c>
      <c r="N4819" t="s">
        <v>329</v>
      </c>
      <c r="O4819" t="s">
        <v>7889</v>
      </c>
      <c r="P4819">
        <v>0</v>
      </c>
      <c r="Q4819">
        <v>298</v>
      </c>
      <c r="R4819">
        <v>71</v>
      </c>
      <c r="S4819">
        <v>227</v>
      </c>
      <c r="T4819">
        <v>0.238255033557047</v>
      </c>
      <c r="U4819" t="s">
        <v>7910</v>
      </c>
      <c r="V4819" t="s">
        <v>10</v>
      </c>
      <c r="W4819" t="s">
        <v>18</v>
      </c>
    </row>
    <row r="4820" spans="1:23" x14ac:dyDescent="0.3">
      <c r="A4820" t="s">
        <v>2649</v>
      </c>
      <c r="B4820" s="4">
        <v>41159</v>
      </c>
      <c r="C4820" t="s">
        <v>7901</v>
      </c>
      <c r="D4820">
        <v>2012</v>
      </c>
      <c r="E4820" s="4">
        <v>41166</v>
      </c>
      <c r="F4820">
        <v>7</v>
      </c>
      <c r="G4820" t="s">
        <v>6732</v>
      </c>
      <c r="H4820" t="s">
        <v>7065</v>
      </c>
      <c r="I4820" t="s">
        <v>5974</v>
      </c>
      <c r="J4820" t="s">
        <v>5969</v>
      </c>
      <c r="K4820" t="s">
        <v>5985</v>
      </c>
      <c r="L4820" t="s">
        <v>5976</v>
      </c>
      <c r="M4820" t="s">
        <v>5977</v>
      </c>
      <c r="N4820" t="s">
        <v>251</v>
      </c>
      <c r="O4820" t="s">
        <v>7889</v>
      </c>
      <c r="P4820">
        <v>0</v>
      </c>
      <c r="Q4820">
        <v>97</v>
      </c>
      <c r="R4820">
        <v>17</v>
      </c>
      <c r="S4820">
        <v>80</v>
      </c>
      <c r="T4820">
        <v>0.17525773195876301</v>
      </c>
      <c r="U4820" t="s">
        <v>7895</v>
      </c>
      <c r="V4820" t="s">
        <v>10</v>
      </c>
      <c r="W4820" t="s">
        <v>18</v>
      </c>
    </row>
    <row r="4821" spans="1:23" x14ac:dyDescent="0.3">
      <c r="A4821" t="s">
        <v>2648</v>
      </c>
      <c r="B4821" s="4">
        <v>41159</v>
      </c>
      <c r="C4821" t="s">
        <v>7901</v>
      </c>
      <c r="D4821">
        <v>2012</v>
      </c>
      <c r="E4821" s="4">
        <v>41164</v>
      </c>
      <c r="F4821">
        <v>5</v>
      </c>
      <c r="G4821" t="s">
        <v>6782</v>
      </c>
      <c r="H4821" t="s">
        <v>5996</v>
      </c>
      <c r="I4821" t="s">
        <v>5997</v>
      </c>
      <c r="J4821" t="s">
        <v>5998</v>
      </c>
      <c r="K4821" t="s">
        <v>5970</v>
      </c>
      <c r="L4821" t="s">
        <v>5976</v>
      </c>
      <c r="M4821" t="s">
        <v>5999</v>
      </c>
      <c r="N4821" t="s">
        <v>1168</v>
      </c>
      <c r="O4821" t="s">
        <v>7889</v>
      </c>
      <c r="P4821">
        <v>0</v>
      </c>
      <c r="Q4821">
        <v>14</v>
      </c>
      <c r="R4821">
        <v>5</v>
      </c>
      <c r="S4821">
        <v>9</v>
      </c>
      <c r="T4821">
        <v>0.35714285714285698</v>
      </c>
      <c r="U4821" t="s">
        <v>7890</v>
      </c>
      <c r="V4821" t="s">
        <v>10</v>
      </c>
      <c r="W4821" t="s">
        <v>18</v>
      </c>
    </row>
    <row r="4822" spans="1:23" x14ac:dyDescent="0.3">
      <c r="A4822" t="s">
        <v>2670</v>
      </c>
      <c r="B4822" s="4">
        <v>41164</v>
      </c>
      <c r="C4822" t="s">
        <v>7901</v>
      </c>
      <c r="D4822">
        <v>2012</v>
      </c>
      <c r="E4822" s="4">
        <v>41169</v>
      </c>
      <c r="F4822">
        <v>5</v>
      </c>
      <c r="G4822" t="s">
        <v>6868</v>
      </c>
      <c r="H4822" t="s">
        <v>6622</v>
      </c>
      <c r="I4822" t="s">
        <v>6004</v>
      </c>
      <c r="J4822" t="s">
        <v>5998</v>
      </c>
      <c r="K4822" t="s">
        <v>5985</v>
      </c>
      <c r="L4822" t="s">
        <v>5976</v>
      </c>
      <c r="M4822" t="s">
        <v>6089</v>
      </c>
      <c r="N4822" t="s">
        <v>955</v>
      </c>
      <c r="O4822" t="s">
        <v>7889</v>
      </c>
      <c r="P4822">
        <v>0</v>
      </c>
      <c r="Q4822">
        <v>30</v>
      </c>
      <c r="R4822">
        <v>15</v>
      </c>
      <c r="S4822">
        <v>15</v>
      </c>
      <c r="T4822">
        <v>0.5</v>
      </c>
      <c r="U4822" t="s">
        <v>7891</v>
      </c>
      <c r="V4822" t="s">
        <v>10</v>
      </c>
      <c r="W4822" t="s">
        <v>18</v>
      </c>
    </row>
    <row r="4823" spans="1:23" x14ac:dyDescent="0.3">
      <c r="A4823" t="s">
        <v>2675</v>
      </c>
      <c r="B4823" s="4">
        <v>41166</v>
      </c>
      <c r="C4823" t="s">
        <v>7901</v>
      </c>
      <c r="D4823">
        <v>2012</v>
      </c>
      <c r="E4823" s="4">
        <v>41170</v>
      </c>
      <c r="F4823">
        <v>4</v>
      </c>
      <c r="G4823" t="s">
        <v>6521</v>
      </c>
      <c r="H4823" t="s">
        <v>6037</v>
      </c>
      <c r="I4823" t="s">
        <v>5997</v>
      </c>
      <c r="J4823" t="s">
        <v>5998</v>
      </c>
      <c r="K4823" t="s">
        <v>5975</v>
      </c>
      <c r="L4823" t="s">
        <v>5976</v>
      </c>
      <c r="M4823" t="s">
        <v>6038</v>
      </c>
      <c r="N4823" t="s">
        <v>482</v>
      </c>
      <c r="O4823" t="s">
        <v>7889</v>
      </c>
      <c r="P4823">
        <v>0</v>
      </c>
      <c r="Q4823">
        <v>248</v>
      </c>
      <c r="R4823">
        <v>82</v>
      </c>
      <c r="S4823">
        <v>166</v>
      </c>
      <c r="T4823">
        <v>0.33064516129032301</v>
      </c>
      <c r="U4823" t="s">
        <v>7899</v>
      </c>
      <c r="V4823" t="s">
        <v>10</v>
      </c>
      <c r="W4823" t="s">
        <v>18</v>
      </c>
    </row>
    <row r="4824" spans="1:23" x14ac:dyDescent="0.3">
      <c r="A4824" t="s">
        <v>2736</v>
      </c>
      <c r="B4824" s="4">
        <v>41179</v>
      </c>
      <c r="C4824" t="s">
        <v>7901</v>
      </c>
      <c r="D4824">
        <v>2012</v>
      </c>
      <c r="E4824" s="4">
        <v>41184</v>
      </c>
      <c r="F4824">
        <v>5</v>
      </c>
      <c r="G4824" t="s">
        <v>6954</v>
      </c>
      <c r="H4824" t="s">
        <v>6150</v>
      </c>
      <c r="I4824" t="s">
        <v>5997</v>
      </c>
      <c r="J4824" t="s">
        <v>5998</v>
      </c>
      <c r="K4824" t="s">
        <v>5975</v>
      </c>
      <c r="L4824" t="s">
        <v>5976</v>
      </c>
      <c r="M4824" t="s">
        <v>6151</v>
      </c>
      <c r="N4824" t="s">
        <v>692</v>
      </c>
      <c r="O4824" t="s">
        <v>7889</v>
      </c>
      <c r="P4824">
        <v>0</v>
      </c>
      <c r="Q4824">
        <v>48</v>
      </c>
      <c r="R4824">
        <v>18</v>
      </c>
      <c r="S4824">
        <v>30</v>
      </c>
      <c r="T4824">
        <v>0.375</v>
      </c>
      <c r="U4824" t="s">
        <v>7891</v>
      </c>
      <c r="V4824" t="s">
        <v>10</v>
      </c>
      <c r="W4824" t="s">
        <v>18</v>
      </c>
    </row>
    <row r="4825" spans="1:23" x14ac:dyDescent="0.3">
      <c r="A4825" t="s">
        <v>2757</v>
      </c>
      <c r="B4825" s="4">
        <v>41183</v>
      </c>
      <c r="C4825" t="s">
        <v>7903</v>
      </c>
      <c r="D4825">
        <v>2012</v>
      </c>
      <c r="E4825" s="4">
        <v>41187</v>
      </c>
      <c r="F4825">
        <v>4</v>
      </c>
      <c r="G4825" t="s">
        <v>6670</v>
      </c>
      <c r="H4825" t="s">
        <v>6208</v>
      </c>
      <c r="I4825" t="s">
        <v>5997</v>
      </c>
      <c r="J4825" t="s">
        <v>5998</v>
      </c>
      <c r="K4825" t="s">
        <v>5985</v>
      </c>
      <c r="L4825" t="s">
        <v>5976</v>
      </c>
      <c r="M4825" t="s">
        <v>6209</v>
      </c>
      <c r="N4825" t="s">
        <v>876</v>
      </c>
      <c r="O4825" t="s">
        <v>7889</v>
      </c>
      <c r="P4825">
        <v>0</v>
      </c>
      <c r="Q4825">
        <v>81</v>
      </c>
      <c r="R4825">
        <v>27</v>
      </c>
      <c r="S4825">
        <v>54</v>
      </c>
      <c r="T4825">
        <v>0.33333333333333298</v>
      </c>
      <c r="U4825" t="s">
        <v>7892</v>
      </c>
      <c r="V4825" t="s">
        <v>10</v>
      </c>
      <c r="W4825" t="s">
        <v>18</v>
      </c>
    </row>
    <row r="4826" spans="1:23" x14ac:dyDescent="0.3">
      <c r="A4826" t="s">
        <v>2757</v>
      </c>
      <c r="B4826" s="4">
        <v>41183</v>
      </c>
      <c r="C4826" t="s">
        <v>7903</v>
      </c>
      <c r="D4826">
        <v>2012</v>
      </c>
      <c r="E4826" s="4">
        <v>41187</v>
      </c>
      <c r="F4826">
        <v>4</v>
      </c>
      <c r="G4826" t="s">
        <v>6670</v>
      </c>
      <c r="H4826" t="s">
        <v>6208</v>
      </c>
      <c r="I4826" t="s">
        <v>5997</v>
      </c>
      <c r="J4826" t="s">
        <v>5998</v>
      </c>
      <c r="K4826" t="s">
        <v>5985</v>
      </c>
      <c r="L4826" t="s">
        <v>5976</v>
      </c>
      <c r="M4826" t="s">
        <v>6209</v>
      </c>
      <c r="N4826" t="s">
        <v>1535</v>
      </c>
      <c r="O4826" t="s">
        <v>7889</v>
      </c>
      <c r="P4826">
        <v>0</v>
      </c>
      <c r="Q4826">
        <v>108</v>
      </c>
      <c r="R4826">
        <v>18</v>
      </c>
      <c r="S4826">
        <v>90</v>
      </c>
      <c r="T4826">
        <v>0.16666666666666699</v>
      </c>
      <c r="U4826" t="s">
        <v>7897</v>
      </c>
      <c r="V4826" t="s">
        <v>10</v>
      </c>
      <c r="W4826" t="s">
        <v>18</v>
      </c>
    </row>
    <row r="4827" spans="1:23" x14ac:dyDescent="0.3">
      <c r="A4827" t="s">
        <v>2813</v>
      </c>
      <c r="B4827" s="4">
        <v>41206</v>
      </c>
      <c r="C4827" t="s">
        <v>7903</v>
      </c>
      <c r="D4827">
        <v>2012</v>
      </c>
      <c r="E4827" s="4">
        <v>41210</v>
      </c>
      <c r="F4827">
        <v>4</v>
      </c>
      <c r="G4827" t="s">
        <v>7390</v>
      </c>
      <c r="H4827" t="s">
        <v>6337</v>
      </c>
      <c r="I4827" t="s">
        <v>5974</v>
      </c>
      <c r="J4827" t="s">
        <v>5969</v>
      </c>
      <c r="K4827" t="s">
        <v>5985</v>
      </c>
      <c r="L4827" t="s">
        <v>5976</v>
      </c>
      <c r="M4827" t="s">
        <v>5977</v>
      </c>
      <c r="N4827" t="s">
        <v>17</v>
      </c>
      <c r="O4827" t="s">
        <v>7889</v>
      </c>
      <c r="P4827">
        <v>0</v>
      </c>
      <c r="Q4827">
        <v>326</v>
      </c>
      <c r="R4827">
        <v>49</v>
      </c>
      <c r="S4827">
        <v>277</v>
      </c>
      <c r="T4827">
        <v>0.15030674846625799</v>
      </c>
      <c r="U4827" t="s">
        <v>7897</v>
      </c>
      <c r="V4827" t="s">
        <v>10</v>
      </c>
      <c r="W4827" t="s">
        <v>18</v>
      </c>
    </row>
    <row r="4828" spans="1:23" x14ac:dyDescent="0.3">
      <c r="A4828" t="s">
        <v>2835</v>
      </c>
      <c r="B4828" s="4">
        <v>41213</v>
      </c>
      <c r="C4828" t="s">
        <v>7903</v>
      </c>
      <c r="D4828">
        <v>2012</v>
      </c>
      <c r="E4828" s="4">
        <v>41218</v>
      </c>
      <c r="F4828">
        <v>5</v>
      </c>
      <c r="G4828" t="s">
        <v>6380</v>
      </c>
      <c r="H4828" t="s">
        <v>7190</v>
      </c>
      <c r="I4828" t="s">
        <v>6004</v>
      </c>
      <c r="J4828" t="s">
        <v>5998</v>
      </c>
      <c r="K4828" t="s">
        <v>5985</v>
      </c>
      <c r="L4828" t="s">
        <v>5976</v>
      </c>
      <c r="M4828" t="s">
        <v>6796</v>
      </c>
      <c r="N4828" t="s">
        <v>253</v>
      </c>
      <c r="O4828" t="s">
        <v>7889</v>
      </c>
      <c r="P4828">
        <v>0</v>
      </c>
      <c r="Q4828">
        <v>240</v>
      </c>
      <c r="R4828">
        <v>67</v>
      </c>
      <c r="S4828">
        <v>173</v>
      </c>
      <c r="T4828">
        <v>0.27916666666666701</v>
      </c>
      <c r="U4828" t="s">
        <v>7902</v>
      </c>
      <c r="V4828" t="s">
        <v>10</v>
      </c>
      <c r="W4828" t="s">
        <v>18</v>
      </c>
    </row>
    <row r="4829" spans="1:23" x14ac:dyDescent="0.3">
      <c r="A4829" t="s">
        <v>2881</v>
      </c>
      <c r="B4829" s="4">
        <v>41222</v>
      </c>
      <c r="C4829" t="s">
        <v>7904</v>
      </c>
      <c r="D4829">
        <v>2012</v>
      </c>
      <c r="E4829" s="4">
        <v>41227</v>
      </c>
      <c r="F4829">
        <v>5</v>
      </c>
      <c r="G4829" t="s">
        <v>6408</v>
      </c>
      <c r="H4829" t="s">
        <v>7322</v>
      </c>
      <c r="I4829" t="s">
        <v>6004</v>
      </c>
      <c r="J4829" t="s">
        <v>5998</v>
      </c>
      <c r="K4829" t="s">
        <v>5975</v>
      </c>
      <c r="L4829" t="s">
        <v>5976</v>
      </c>
      <c r="M4829" t="s">
        <v>6084</v>
      </c>
      <c r="N4829" t="s">
        <v>1168</v>
      </c>
      <c r="O4829" t="s">
        <v>7889</v>
      </c>
      <c r="P4829">
        <v>0</v>
      </c>
      <c r="Q4829">
        <v>87</v>
      </c>
      <c r="R4829">
        <v>29</v>
      </c>
      <c r="S4829">
        <v>58</v>
      </c>
      <c r="T4829">
        <v>0.33333333333333298</v>
      </c>
      <c r="U4829" t="s">
        <v>7910</v>
      </c>
      <c r="V4829" t="s">
        <v>10</v>
      </c>
      <c r="W4829" t="s">
        <v>18</v>
      </c>
    </row>
    <row r="4830" spans="1:23" x14ac:dyDescent="0.3">
      <c r="A4830" t="s">
        <v>2889</v>
      </c>
      <c r="B4830" s="4">
        <v>41223</v>
      </c>
      <c r="C4830" t="s">
        <v>7904</v>
      </c>
      <c r="D4830">
        <v>2012</v>
      </c>
      <c r="E4830" s="4">
        <v>41228</v>
      </c>
      <c r="F4830">
        <v>5</v>
      </c>
      <c r="G4830" t="s">
        <v>7343</v>
      </c>
      <c r="H4830" t="s">
        <v>7048</v>
      </c>
      <c r="I4830" t="s">
        <v>5974</v>
      </c>
      <c r="J4830" t="s">
        <v>5969</v>
      </c>
      <c r="K4830" t="s">
        <v>5985</v>
      </c>
      <c r="L4830" t="s">
        <v>5976</v>
      </c>
      <c r="M4830" t="s">
        <v>5977</v>
      </c>
      <c r="N4830" t="s">
        <v>1535</v>
      </c>
      <c r="O4830" t="s">
        <v>7889</v>
      </c>
      <c r="P4830">
        <v>0</v>
      </c>
      <c r="Q4830">
        <v>31</v>
      </c>
      <c r="R4830">
        <v>5</v>
      </c>
      <c r="S4830">
        <v>26</v>
      </c>
      <c r="T4830">
        <v>0.16129032258064499</v>
      </c>
      <c r="U4830" t="s">
        <v>7895</v>
      </c>
      <c r="V4830" t="s">
        <v>10</v>
      </c>
      <c r="W4830" t="s">
        <v>18</v>
      </c>
    </row>
    <row r="4831" spans="1:23" x14ac:dyDescent="0.3">
      <c r="A4831" t="s">
        <v>2895</v>
      </c>
      <c r="B4831" s="4">
        <v>41225</v>
      </c>
      <c r="C4831" t="s">
        <v>7904</v>
      </c>
      <c r="D4831">
        <v>2012</v>
      </c>
      <c r="E4831" s="4">
        <v>41229</v>
      </c>
      <c r="F4831">
        <v>4</v>
      </c>
      <c r="G4831" t="s">
        <v>6283</v>
      </c>
      <c r="H4831" t="s">
        <v>6065</v>
      </c>
      <c r="I4831" t="s">
        <v>6004</v>
      </c>
      <c r="J4831" t="s">
        <v>5998</v>
      </c>
      <c r="K4831" t="s">
        <v>5975</v>
      </c>
      <c r="L4831" t="s">
        <v>5976</v>
      </c>
      <c r="M4831" t="s">
        <v>6065</v>
      </c>
      <c r="N4831" t="s">
        <v>653</v>
      </c>
      <c r="O4831" t="s">
        <v>7889</v>
      </c>
      <c r="P4831">
        <v>0</v>
      </c>
      <c r="Q4831">
        <v>88</v>
      </c>
      <c r="R4831">
        <v>4</v>
      </c>
      <c r="S4831">
        <v>84</v>
      </c>
      <c r="T4831">
        <v>4.5454545454545497E-2</v>
      </c>
      <c r="U4831" t="s">
        <v>7891</v>
      </c>
      <c r="V4831" t="s">
        <v>10</v>
      </c>
      <c r="W4831" t="s">
        <v>18</v>
      </c>
    </row>
    <row r="4832" spans="1:23" x14ac:dyDescent="0.3">
      <c r="A4832" t="s">
        <v>2900</v>
      </c>
      <c r="B4832" s="4">
        <v>41225</v>
      </c>
      <c r="C4832" t="s">
        <v>7904</v>
      </c>
      <c r="D4832">
        <v>2012</v>
      </c>
      <c r="E4832" s="4">
        <v>41232</v>
      </c>
      <c r="F4832">
        <v>7</v>
      </c>
      <c r="G4832" t="s">
        <v>7394</v>
      </c>
      <c r="H4832" t="s">
        <v>7409</v>
      </c>
      <c r="I4832" t="s">
        <v>5974</v>
      </c>
      <c r="J4832" t="s">
        <v>5969</v>
      </c>
      <c r="K4832" t="s">
        <v>5985</v>
      </c>
      <c r="L4832" t="s">
        <v>5976</v>
      </c>
      <c r="M4832" t="s">
        <v>5977</v>
      </c>
      <c r="N4832" t="s">
        <v>930</v>
      </c>
      <c r="O4832" t="s">
        <v>7889</v>
      </c>
      <c r="P4832">
        <v>0</v>
      </c>
      <c r="Q4832">
        <v>97</v>
      </c>
      <c r="R4832">
        <v>42</v>
      </c>
      <c r="S4832">
        <v>55</v>
      </c>
      <c r="T4832">
        <v>0.43298969072165</v>
      </c>
      <c r="U4832" t="s">
        <v>7895</v>
      </c>
      <c r="V4832" t="s">
        <v>10</v>
      </c>
      <c r="W4832" t="s">
        <v>18</v>
      </c>
    </row>
    <row r="4833" spans="1:23" x14ac:dyDescent="0.3">
      <c r="A4833" t="s">
        <v>2896</v>
      </c>
      <c r="B4833" s="4">
        <v>41225</v>
      </c>
      <c r="C4833" t="s">
        <v>7904</v>
      </c>
      <c r="D4833">
        <v>2012</v>
      </c>
      <c r="E4833" s="4">
        <v>41229</v>
      </c>
      <c r="F4833">
        <v>4</v>
      </c>
      <c r="G4833" t="s">
        <v>6782</v>
      </c>
      <c r="H4833" t="s">
        <v>6912</v>
      </c>
      <c r="I4833" t="s">
        <v>5997</v>
      </c>
      <c r="J4833" t="s">
        <v>5998</v>
      </c>
      <c r="K4833" t="s">
        <v>5970</v>
      </c>
      <c r="L4833" t="s">
        <v>5976</v>
      </c>
      <c r="M4833" t="s">
        <v>6059</v>
      </c>
      <c r="N4833" t="s">
        <v>160</v>
      </c>
      <c r="O4833" t="s">
        <v>7889</v>
      </c>
      <c r="P4833">
        <v>0</v>
      </c>
      <c r="Q4833">
        <v>175</v>
      </c>
      <c r="R4833">
        <v>11</v>
      </c>
      <c r="S4833">
        <v>164</v>
      </c>
      <c r="T4833">
        <v>6.2857142857142903E-2</v>
      </c>
      <c r="U4833" t="s">
        <v>7897</v>
      </c>
      <c r="V4833" t="s">
        <v>10</v>
      </c>
      <c r="W4833" t="s">
        <v>18</v>
      </c>
    </row>
    <row r="4834" spans="1:23" x14ac:dyDescent="0.3">
      <c r="A4834" t="s">
        <v>2899</v>
      </c>
      <c r="B4834" s="4">
        <v>41225</v>
      </c>
      <c r="C4834" t="s">
        <v>7904</v>
      </c>
      <c r="D4834">
        <v>2012</v>
      </c>
      <c r="E4834" s="4">
        <v>41230</v>
      </c>
      <c r="F4834">
        <v>5</v>
      </c>
      <c r="G4834" t="s">
        <v>7017</v>
      </c>
      <c r="H4834" t="s">
        <v>7410</v>
      </c>
      <c r="I4834" t="s">
        <v>6004</v>
      </c>
      <c r="J4834" t="s">
        <v>5998</v>
      </c>
      <c r="K4834" t="s">
        <v>5975</v>
      </c>
      <c r="L4834" t="s">
        <v>5976</v>
      </c>
      <c r="M4834" t="s">
        <v>6089</v>
      </c>
      <c r="N4834" t="s">
        <v>1535</v>
      </c>
      <c r="O4834" t="s">
        <v>7889</v>
      </c>
      <c r="P4834">
        <v>0</v>
      </c>
      <c r="Q4834">
        <v>77</v>
      </c>
      <c r="R4834">
        <v>13</v>
      </c>
      <c r="S4834">
        <v>64</v>
      </c>
      <c r="T4834">
        <v>0.168831168831169</v>
      </c>
      <c r="U4834" t="s">
        <v>7899</v>
      </c>
      <c r="V4834" t="s">
        <v>10</v>
      </c>
      <c r="W4834" t="s">
        <v>18</v>
      </c>
    </row>
    <row r="4835" spans="1:23" x14ac:dyDescent="0.3">
      <c r="A4835" t="s">
        <v>2911</v>
      </c>
      <c r="B4835" s="4">
        <v>41226</v>
      </c>
      <c r="C4835" t="s">
        <v>7904</v>
      </c>
      <c r="D4835">
        <v>2012</v>
      </c>
      <c r="E4835" s="4">
        <v>41232</v>
      </c>
      <c r="F4835">
        <v>6</v>
      </c>
      <c r="G4835" t="s">
        <v>7232</v>
      </c>
      <c r="H4835" t="s">
        <v>7144</v>
      </c>
      <c r="I4835" t="s">
        <v>6004</v>
      </c>
      <c r="J4835" t="s">
        <v>5998</v>
      </c>
      <c r="K4835" t="s">
        <v>5985</v>
      </c>
      <c r="L4835" t="s">
        <v>5976</v>
      </c>
      <c r="M4835" t="s">
        <v>6796</v>
      </c>
      <c r="N4835" t="s">
        <v>410</v>
      </c>
      <c r="O4835" t="s">
        <v>7889</v>
      </c>
      <c r="P4835">
        <v>0</v>
      </c>
      <c r="Q4835">
        <v>54</v>
      </c>
      <c r="R4835">
        <v>18</v>
      </c>
      <c r="S4835">
        <v>36</v>
      </c>
      <c r="T4835">
        <v>0.33333333333333298</v>
      </c>
      <c r="U4835" t="s">
        <v>7891</v>
      </c>
      <c r="V4835" t="s">
        <v>10</v>
      </c>
      <c r="W4835" t="s">
        <v>18</v>
      </c>
    </row>
    <row r="4836" spans="1:23" x14ac:dyDescent="0.3">
      <c r="A4836" t="s">
        <v>2920</v>
      </c>
      <c r="B4836" s="4">
        <v>41228</v>
      </c>
      <c r="C4836" t="s">
        <v>7904</v>
      </c>
      <c r="D4836">
        <v>2012</v>
      </c>
      <c r="E4836" s="4">
        <v>41232</v>
      </c>
      <c r="F4836">
        <v>4</v>
      </c>
      <c r="G4836" t="s">
        <v>7090</v>
      </c>
      <c r="H4836" t="s">
        <v>6636</v>
      </c>
      <c r="I4836" t="s">
        <v>5974</v>
      </c>
      <c r="J4836" t="s">
        <v>5969</v>
      </c>
      <c r="K4836" t="s">
        <v>5985</v>
      </c>
      <c r="L4836" t="s">
        <v>5976</v>
      </c>
      <c r="M4836" t="s">
        <v>5977</v>
      </c>
      <c r="N4836" t="s">
        <v>203</v>
      </c>
      <c r="O4836" t="s">
        <v>7889</v>
      </c>
      <c r="P4836">
        <v>0</v>
      </c>
      <c r="Q4836">
        <v>15</v>
      </c>
      <c r="R4836">
        <v>5</v>
      </c>
      <c r="S4836">
        <v>10</v>
      </c>
      <c r="T4836">
        <v>0.33333333333333298</v>
      </c>
      <c r="U4836" t="s">
        <v>7890</v>
      </c>
      <c r="V4836" t="s">
        <v>10</v>
      </c>
      <c r="W4836" t="s">
        <v>18</v>
      </c>
    </row>
    <row r="4837" spans="1:23" x14ac:dyDescent="0.3">
      <c r="A4837" t="s">
        <v>2918</v>
      </c>
      <c r="B4837" s="4">
        <v>41228</v>
      </c>
      <c r="C4837" t="s">
        <v>7904</v>
      </c>
      <c r="D4837">
        <v>2012</v>
      </c>
      <c r="E4837" s="4">
        <v>41232</v>
      </c>
      <c r="F4837">
        <v>4</v>
      </c>
      <c r="G4837" t="s">
        <v>6951</v>
      </c>
      <c r="H4837" t="s">
        <v>6602</v>
      </c>
      <c r="I4837" t="s">
        <v>6004</v>
      </c>
      <c r="J4837" t="s">
        <v>5998</v>
      </c>
      <c r="K4837" t="s">
        <v>5985</v>
      </c>
      <c r="L4837" t="s">
        <v>5976</v>
      </c>
      <c r="M4837" t="s">
        <v>6032</v>
      </c>
      <c r="N4837" t="s">
        <v>329</v>
      </c>
      <c r="O4837" t="s">
        <v>7889</v>
      </c>
      <c r="P4837">
        <v>0</v>
      </c>
      <c r="Q4837">
        <v>149</v>
      </c>
      <c r="R4837">
        <v>36</v>
      </c>
      <c r="S4837">
        <v>113</v>
      </c>
      <c r="T4837">
        <v>0.24161073825503401</v>
      </c>
      <c r="U4837" t="s">
        <v>7891</v>
      </c>
      <c r="V4837" t="s">
        <v>10</v>
      </c>
      <c r="W4837" t="s">
        <v>18</v>
      </c>
    </row>
    <row r="4838" spans="1:23" x14ac:dyDescent="0.3">
      <c r="A4838" t="s">
        <v>2964</v>
      </c>
      <c r="B4838" s="4">
        <v>41236</v>
      </c>
      <c r="C4838" t="s">
        <v>7904</v>
      </c>
      <c r="D4838">
        <v>2012</v>
      </c>
      <c r="E4838" s="4">
        <v>41240</v>
      </c>
      <c r="F4838">
        <v>4</v>
      </c>
      <c r="G4838" t="s">
        <v>6854</v>
      </c>
      <c r="H4838" t="s">
        <v>6759</v>
      </c>
      <c r="I4838" t="s">
        <v>5974</v>
      </c>
      <c r="J4838" t="s">
        <v>5969</v>
      </c>
      <c r="K4838" t="s">
        <v>5985</v>
      </c>
      <c r="L4838" t="s">
        <v>5976</v>
      </c>
      <c r="M4838" t="s">
        <v>5977</v>
      </c>
      <c r="N4838" t="s">
        <v>273</v>
      </c>
      <c r="O4838" t="s">
        <v>7889</v>
      </c>
      <c r="P4838">
        <v>0</v>
      </c>
      <c r="Q4838">
        <v>96</v>
      </c>
      <c r="R4838">
        <v>18</v>
      </c>
      <c r="S4838">
        <v>78</v>
      </c>
      <c r="T4838">
        <v>0.1875</v>
      </c>
      <c r="U4838" t="s">
        <v>7892</v>
      </c>
      <c r="V4838" t="s">
        <v>10</v>
      </c>
      <c r="W4838" t="s">
        <v>18</v>
      </c>
    </row>
    <row r="4839" spans="1:23" x14ac:dyDescent="0.3">
      <c r="A4839" t="s">
        <v>2971</v>
      </c>
      <c r="B4839" s="4">
        <v>41237</v>
      </c>
      <c r="C4839" t="s">
        <v>7904</v>
      </c>
      <c r="D4839">
        <v>2012</v>
      </c>
      <c r="E4839" s="4">
        <v>41242</v>
      </c>
      <c r="F4839">
        <v>5</v>
      </c>
      <c r="G4839" t="s">
        <v>6270</v>
      </c>
      <c r="H4839" t="s">
        <v>7427</v>
      </c>
      <c r="I4839" t="s">
        <v>6004</v>
      </c>
      <c r="J4839" t="s">
        <v>5998</v>
      </c>
      <c r="K4839" t="s">
        <v>5975</v>
      </c>
      <c r="L4839" t="s">
        <v>5976</v>
      </c>
      <c r="M4839" t="s">
        <v>6084</v>
      </c>
      <c r="N4839" t="s">
        <v>331</v>
      </c>
      <c r="O4839" t="s">
        <v>7889</v>
      </c>
      <c r="P4839">
        <v>0</v>
      </c>
      <c r="Q4839">
        <v>74</v>
      </c>
      <c r="R4839">
        <v>15</v>
      </c>
      <c r="S4839">
        <v>59</v>
      </c>
      <c r="T4839">
        <v>0.20270270270270299</v>
      </c>
      <c r="U4839" t="s">
        <v>7899</v>
      </c>
      <c r="V4839" t="s">
        <v>10</v>
      </c>
      <c r="W4839" t="s">
        <v>18</v>
      </c>
    </row>
    <row r="4840" spans="1:23" x14ac:dyDescent="0.3">
      <c r="A4840" t="s">
        <v>2971</v>
      </c>
      <c r="B4840" s="4">
        <v>41237</v>
      </c>
      <c r="C4840" t="s">
        <v>7904</v>
      </c>
      <c r="D4840">
        <v>2012</v>
      </c>
      <c r="E4840" s="4">
        <v>41242</v>
      </c>
      <c r="F4840">
        <v>5</v>
      </c>
      <c r="G4840" t="s">
        <v>6270</v>
      </c>
      <c r="H4840" t="s">
        <v>7427</v>
      </c>
      <c r="I4840" t="s">
        <v>6004</v>
      </c>
      <c r="J4840" t="s">
        <v>5998</v>
      </c>
      <c r="K4840" t="s">
        <v>5975</v>
      </c>
      <c r="L4840" t="s">
        <v>5976</v>
      </c>
      <c r="M4840" t="s">
        <v>6084</v>
      </c>
      <c r="N4840" t="s">
        <v>2145</v>
      </c>
      <c r="O4840" t="s">
        <v>7889</v>
      </c>
      <c r="P4840">
        <v>0</v>
      </c>
      <c r="Q4840">
        <v>23</v>
      </c>
      <c r="R4840">
        <v>2</v>
      </c>
      <c r="S4840">
        <v>21</v>
      </c>
      <c r="T4840">
        <v>8.6956521739130405E-2</v>
      </c>
      <c r="U4840" t="s">
        <v>7895</v>
      </c>
      <c r="V4840" t="s">
        <v>10</v>
      </c>
      <c r="W4840" t="s">
        <v>18</v>
      </c>
    </row>
    <row r="4841" spans="1:23" x14ac:dyDescent="0.3">
      <c r="A4841" t="s">
        <v>2997</v>
      </c>
      <c r="B4841" s="4">
        <v>41244</v>
      </c>
      <c r="C4841" t="s">
        <v>7906</v>
      </c>
      <c r="D4841">
        <v>2012</v>
      </c>
      <c r="E4841" s="4">
        <v>41248</v>
      </c>
      <c r="F4841">
        <v>4</v>
      </c>
      <c r="G4841" t="s">
        <v>7321</v>
      </c>
      <c r="H4841" t="s">
        <v>6251</v>
      </c>
      <c r="I4841" t="s">
        <v>5974</v>
      </c>
      <c r="J4841" t="s">
        <v>5969</v>
      </c>
      <c r="K4841" t="s">
        <v>5975</v>
      </c>
      <c r="L4841" t="s">
        <v>5976</v>
      </c>
      <c r="M4841" t="s">
        <v>6252</v>
      </c>
      <c r="N4841" t="s">
        <v>33</v>
      </c>
      <c r="O4841" t="s">
        <v>7889</v>
      </c>
      <c r="P4841">
        <v>0</v>
      </c>
      <c r="Q4841">
        <v>232</v>
      </c>
      <c r="R4841">
        <v>60</v>
      </c>
      <c r="S4841">
        <v>172</v>
      </c>
      <c r="T4841">
        <v>0.25862068965517199</v>
      </c>
      <c r="U4841" t="s">
        <v>7899</v>
      </c>
      <c r="V4841" t="s">
        <v>10</v>
      </c>
      <c r="W4841" t="s">
        <v>18</v>
      </c>
    </row>
    <row r="4842" spans="1:23" x14ac:dyDescent="0.3">
      <c r="A4842" t="s">
        <v>3007</v>
      </c>
      <c r="B4842" s="4">
        <v>41246</v>
      </c>
      <c r="C4842" t="s">
        <v>7906</v>
      </c>
      <c r="D4842">
        <v>2012</v>
      </c>
      <c r="E4842" s="4">
        <v>41250</v>
      </c>
      <c r="F4842">
        <v>4</v>
      </c>
      <c r="G4842" t="s">
        <v>6230</v>
      </c>
      <c r="H4842" t="s">
        <v>7431</v>
      </c>
      <c r="I4842" t="s">
        <v>5997</v>
      </c>
      <c r="J4842" t="s">
        <v>5998</v>
      </c>
      <c r="K4842" t="s">
        <v>5975</v>
      </c>
      <c r="L4842" t="s">
        <v>5976</v>
      </c>
      <c r="M4842" t="s">
        <v>6151</v>
      </c>
      <c r="N4842" t="s">
        <v>1176</v>
      </c>
      <c r="O4842" t="s">
        <v>7889</v>
      </c>
      <c r="P4842">
        <v>0</v>
      </c>
      <c r="Q4842">
        <v>116</v>
      </c>
      <c r="R4842">
        <v>25</v>
      </c>
      <c r="S4842">
        <v>91</v>
      </c>
      <c r="T4842">
        <v>0.21551724137931</v>
      </c>
      <c r="U4842" t="s">
        <v>7905</v>
      </c>
      <c r="V4842" t="s">
        <v>10</v>
      </c>
      <c r="W4842" t="s">
        <v>18</v>
      </c>
    </row>
    <row r="4843" spans="1:23" x14ac:dyDescent="0.3">
      <c r="A4843" t="s">
        <v>3013</v>
      </c>
      <c r="B4843" s="4">
        <v>41247</v>
      </c>
      <c r="C4843" t="s">
        <v>7906</v>
      </c>
      <c r="D4843">
        <v>2012</v>
      </c>
      <c r="E4843" s="4">
        <v>41253</v>
      </c>
      <c r="F4843">
        <v>6</v>
      </c>
      <c r="G4843" t="s">
        <v>6588</v>
      </c>
      <c r="H4843" t="s">
        <v>6088</v>
      </c>
      <c r="I4843" t="s">
        <v>6004</v>
      </c>
      <c r="J4843" t="s">
        <v>5998</v>
      </c>
      <c r="K4843" t="s">
        <v>5970</v>
      </c>
      <c r="L4843" t="s">
        <v>5976</v>
      </c>
      <c r="M4843" t="s">
        <v>6089</v>
      </c>
      <c r="N4843" t="s">
        <v>2308</v>
      </c>
      <c r="O4843" t="s">
        <v>7889</v>
      </c>
      <c r="P4843">
        <v>0</v>
      </c>
      <c r="Q4843">
        <v>274</v>
      </c>
      <c r="R4843">
        <v>44</v>
      </c>
      <c r="S4843">
        <v>230</v>
      </c>
      <c r="T4843">
        <v>0.160583941605839</v>
      </c>
      <c r="U4843" t="s">
        <v>7910</v>
      </c>
      <c r="V4843" t="s">
        <v>10</v>
      </c>
      <c r="W4843" t="s">
        <v>18</v>
      </c>
    </row>
    <row r="4844" spans="1:23" x14ac:dyDescent="0.3">
      <c r="A4844" t="s">
        <v>3016</v>
      </c>
      <c r="B4844" s="4">
        <v>41248</v>
      </c>
      <c r="C4844" t="s">
        <v>7906</v>
      </c>
      <c r="D4844">
        <v>2012</v>
      </c>
      <c r="E4844" s="4">
        <v>41254</v>
      </c>
      <c r="F4844">
        <v>6</v>
      </c>
      <c r="G4844" t="s">
        <v>7347</v>
      </c>
      <c r="H4844" t="s">
        <v>6139</v>
      </c>
      <c r="I4844" t="s">
        <v>5997</v>
      </c>
      <c r="J4844" t="s">
        <v>5998</v>
      </c>
      <c r="K4844" t="s">
        <v>5985</v>
      </c>
      <c r="L4844" t="s">
        <v>5976</v>
      </c>
      <c r="M4844" t="s">
        <v>6038</v>
      </c>
      <c r="N4844" t="s">
        <v>947</v>
      </c>
      <c r="O4844" t="s">
        <v>7889</v>
      </c>
      <c r="P4844">
        <v>0</v>
      </c>
      <c r="Q4844">
        <v>89</v>
      </c>
      <c r="R4844">
        <v>0</v>
      </c>
      <c r="S4844">
        <v>89</v>
      </c>
      <c r="T4844">
        <v>0</v>
      </c>
      <c r="U4844" t="s">
        <v>7891</v>
      </c>
      <c r="V4844" t="s">
        <v>10</v>
      </c>
      <c r="W4844" t="s">
        <v>18</v>
      </c>
    </row>
    <row r="4845" spans="1:23" x14ac:dyDescent="0.3">
      <c r="A4845" t="s">
        <v>3025</v>
      </c>
      <c r="B4845" s="4">
        <v>41253</v>
      </c>
      <c r="C4845" t="s">
        <v>7906</v>
      </c>
      <c r="D4845">
        <v>2012</v>
      </c>
      <c r="E4845" s="4">
        <v>41257</v>
      </c>
      <c r="F4845">
        <v>4</v>
      </c>
      <c r="G4845" t="s">
        <v>6925</v>
      </c>
      <c r="H4845" t="s">
        <v>7434</v>
      </c>
      <c r="I4845" t="s">
        <v>5974</v>
      </c>
      <c r="J4845" t="s">
        <v>5969</v>
      </c>
      <c r="K4845" t="s">
        <v>5985</v>
      </c>
      <c r="L4845" t="s">
        <v>5976</v>
      </c>
      <c r="M4845" t="s">
        <v>7055</v>
      </c>
      <c r="N4845" t="s">
        <v>1495</v>
      </c>
      <c r="O4845" t="s">
        <v>7889</v>
      </c>
      <c r="P4845">
        <v>0</v>
      </c>
      <c r="Q4845">
        <v>67</v>
      </c>
      <c r="R4845">
        <v>6</v>
      </c>
      <c r="S4845">
        <v>61</v>
      </c>
      <c r="T4845">
        <v>8.9552238805970102E-2</v>
      </c>
      <c r="U4845" t="s">
        <v>7891</v>
      </c>
      <c r="V4845" t="s">
        <v>10</v>
      </c>
      <c r="W4845" t="s">
        <v>18</v>
      </c>
    </row>
    <row r="4846" spans="1:23" x14ac:dyDescent="0.3">
      <c r="A4846" t="s">
        <v>3049</v>
      </c>
      <c r="B4846" s="4">
        <v>41258</v>
      </c>
      <c r="C4846" t="s">
        <v>7906</v>
      </c>
      <c r="D4846">
        <v>2012</v>
      </c>
      <c r="E4846" s="4">
        <v>41262</v>
      </c>
      <c r="F4846">
        <v>4</v>
      </c>
      <c r="G4846" t="s">
        <v>6442</v>
      </c>
      <c r="H4846" t="s">
        <v>7438</v>
      </c>
      <c r="I4846" t="s">
        <v>6004</v>
      </c>
      <c r="J4846" t="s">
        <v>5998</v>
      </c>
      <c r="K4846" t="s">
        <v>5975</v>
      </c>
      <c r="L4846" t="s">
        <v>5976</v>
      </c>
      <c r="M4846" t="s">
        <v>6089</v>
      </c>
      <c r="N4846" t="s">
        <v>102</v>
      </c>
      <c r="O4846" t="s">
        <v>7889</v>
      </c>
      <c r="P4846">
        <v>0</v>
      </c>
      <c r="Q4846">
        <v>108</v>
      </c>
      <c r="R4846">
        <v>25</v>
      </c>
      <c r="S4846">
        <v>83</v>
      </c>
      <c r="T4846">
        <v>0.23148148148148101</v>
      </c>
      <c r="U4846" t="s">
        <v>7895</v>
      </c>
      <c r="V4846" t="s">
        <v>10</v>
      </c>
      <c r="W4846" t="s">
        <v>18</v>
      </c>
    </row>
    <row r="4847" spans="1:23" x14ac:dyDescent="0.3">
      <c r="A4847" t="s">
        <v>3049</v>
      </c>
      <c r="B4847" s="4">
        <v>41258</v>
      </c>
      <c r="C4847" t="s">
        <v>7906</v>
      </c>
      <c r="D4847">
        <v>2012</v>
      </c>
      <c r="E4847" s="4">
        <v>41262</v>
      </c>
      <c r="F4847">
        <v>4</v>
      </c>
      <c r="G4847" t="s">
        <v>6442</v>
      </c>
      <c r="H4847" t="s">
        <v>7438</v>
      </c>
      <c r="I4847" t="s">
        <v>6004</v>
      </c>
      <c r="J4847" t="s">
        <v>5998</v>
      </c>
      <c r="K4847" t="s">
        <v>5975</v>
      </c>
      <c r="L4847" t="s">
        <v>5976</v>
      </c>
      <c r="M4847" t="s">
        <v>6089</v>
      </c>
      <c r="N4847" t="s">
        <v>3051</v>
      </c>
      <c r="O4847" t="s">
        <v>7889</v>
      </c>
      <c r="P4847">
        <v>0</v>
      </c>
      <c r="Q4847">
        <v>150</v>
      </c>
      <c r="R4847">
        <v>0</v>
      </c>
      <c r="S4847">
        <v>150</v>
      </c>
      <c r="T4847">
        <v>0</v>
      </c>
      <c r="U4847" t="s">
        <v>7891</v>
      </c>
      <c r="V4847" t="s">
        <v>10</v>
      </c>
      <c r="W4847" t="s">
        <v>18</v>
      </c>
    </row>
    <row r="4848" spans="1:23" x14ac:dyDescent="0.3">
      <c r="A4848" t="s">
        <v>3076</v>
      </c>
      <c r="B4848" s="4">
        <v>41263</v>
      </c>
      <c r="C4848" t="s">
        <v>7906</v>
      </c>
      <c r="D4848">
        <v>2012</v>
      </c>
      <c r="E4848" s="4">
        <v>41267</v>
      </c>
      <c r="F4848">
        <v>4</v>
      </c>
      <c r="G4848" t="s">
        <v>6316</v>
      </c>
      <c r="H4848" t="s">
        <v>7446</v>
      </c>
      <c r="I4848" t="s">
        <v>5997</v>
      </c>
      <c r="J4848" t="s">
        <v>5998</v>
      </c>
      <c r="K4848" t="s">
        <v>5985</v>
      </c>
      <c r="L4848" t="s">
        <v>5976</v>
      </c>
      <c r="M4848" t="s">
        <v>6054</v>
      </c>
      <c r="N4848" t="s">
        <v>851</v>
      </c>
      <c r="O4848" t="s">
        <v>7889</v>
      </c>
      <c r="P4848">
        <v>0</v>
      </c>
      <c r="Q4848">
        <v>155</v>
      </c>
      <c r="R4848">
        <v>26</v>
      </c>
      <c r="S4848">
        <v>129</v>
      </c>
      <c r="T4848">
        <v>0.16774193548387101</v>
      </c>
      <c r="U4848" t="s">
        <v>7891</v>
      </c>
      <c r="V4848" t="s">
        <v>10</v>
      </c>
      <c r="W4848" t="s">
        <v>18</v>
      </c>
    </row>
    <row r="4849" spans="1:23" x14ac:dyDescent="0.3">
      <c r="A4849" t="s">
        <v>3087</v>
      </c>
      <c r="B4849" s="4">
        <v>41265</v>
      </c>
      <c r="C4849" t="s">
        <v>7906</v>
      </c>
      <c r="D4849">
        <v>2012</v>
      </c>
      <c r="E4849" s="4">
        <v>41270</v>
      </c>
      <c r="F4849">
        <v>5</v>
      </c>
      <c r="G4849" t="s">
        <v>6104</v>
      </c>
      <c r="H4849" t="s">
        <v>6139</v>
      </c>
      <c r="I4849" t="s">
        <v>5997</v>
      </c>
      <c r="J4849" t="s">
        <v>5998</v>
      </c>
      <c r="K4849" t="s">
        <v>5985</v>
      </c>
      <c r="L4849" t="s">
        <v>5976</v>
      </c>
      <c r="M4849" t="s">
        <v>6038</v>
      </c>
      <c r="N4849" t="s">
        <v>463</v>
      </c>
      <c r="O4849" t="s">
        <v>7889</v>
      </c>
      <c r="P4849">
        <v>0</v>
      </c>
      <c r="Q4849">
        <v>29</v>
      </c>
      <c r="R4849">
        <v>12</v>
      </c>
      <c r="S4849">
        <v>17</v>
      </c>
      <c r="T4849">
        <v>0.41379310344827602</v>
      </c>
      <c r="U4849" t="s">
        <v>7890</v>
      </c>
      <c r="V4849" t="s">
        <v>10</v>
      </c>
      <c r="W4849" t="s">
        <v>18</v>
      </c>
    </row>
    <row r="4850" spans="1:23" x14ac:dyDescent="0.3">
      <c r="A4850" t="s">
        <v>3087</v>
      </c>
      <c r="B4850" s="4">
        <v>41265</v>
      </c>
      <c r="C4850" t="s">
        <v>7906</v>
      </c>
      <c r="D4850">
        <v>2012</v>
      </c>
      <c r="E4850" s="4">
        <v>41270</v>
      </c>
      <c r="F4850">
        <v>5</v>
      </c>
      <c r="G4850" t="s">
        <v>6104</v>
      </c>
      <c r="H4850" t="s">
        <v>6139</v>
      </c>
      <c r="I4850" t="s">
        <v>5997</v>
      </c>
      <c r="J4850" t="s">
        <v>5998</v>
      </c>
      <c r="K4850" t="s">
        <v>5985</v>
      </c>
      <c r="L4850" t="s">
        <v>5976</v>
      </c>
      <c r="M4850" t="s">
        <v>6038</v>
      </c>
      <c r="N4850" t="s">
        <v>1626</v>
      </c>
      <c r="O4850" t="s">
        <v>7889</v>
      </c>
      <c r="P4850">
        <v>0</v>
      </c>
      <c r="Q4850">
        <v>215</v>
      </c>
      <c r="R4850">
        <v>0</v>
      </c>
      <c r="S4850">
        <v>215</v>
      </c>
      <c r="T4850">
        <v>0</v>
      </c>
      <c r="U4850" t="s">
        <v>7892</v>
      </c>
      <c r="V4850" t="s">
        <v>10</v>
      </c>
      <c r="W4850" t="s">
        <v>18</v>
      </c>
    </row>
    <row r="4851" spans="1:23" x14ac:dyDescent="0.3">
      <c r="A4851" t="s">
        <v>3090</v>
      </c>
      <c r="B4851" s="4">
        <v>41267</v>
      </c>
      <c r="C4851" t="s">
        <v>7906</v>
      </c>
      <c r="D4851">
        <v>2012</v>
      </c>
      <c r="E4851" s="4">
        <v>41271</v>
      </c>
      <c r="F4851">
        <v>4</v>
      </c>
      <c r="G4851" t="s">
        <v>7030</v>
      </c>
      <c r="H4851" t="s">
        <v>6339</v>
      </c>
      <c r="I4851" t="s">
        <v>6004</v>
      </c>
      <c r="J4851" t="s">
        <v>5998</v>
      </c>
      <c r="K4851" t="s">
        <v>5975</v>
      </c>
      <c r="L4851" t="s">
        <v>5976</v>
      </c>
      <c r="M4851" t="s">
        <v>6065</v>
      </c>
      <c r="N4851" t="s">
        <v>464</v>
      </c>
      <c r="O4851" t="s">
        <v>7889</v>
      </c>
      <c r="P4851">
        <v>0</v>
      </c>
      <c r="Q4851">
        <v>268</v>
      </c>
      <c r="R4851">
        <v>67</v>
      </c>
      <c r="S4851">
        <v>201</v>
      </c>
      <c r="T4851">
        <v>0.25</v>
      </c>
      <c r="U4851" t="s">
        <v>7899</v>
      </c>
      <c r="V4851" t="s">
        <v>10</v>
      </c>
      <c r="W4851" t="s">
        <v>18</v>
      </c>
    </row>
    <row r="4852" spans="1:23" x14ac:dyDescent="0.3">
      <c r="A4852" t="s">
        <v>3104</v>
      </c>
      <c r="B4852" s="4">
        <v>41269</v>
      </c>
      <c r="C4852" t="s">
        <v>7906</v>
      </c>
      <c r="D4852">
        <v>2012</v>
      </c>
      <c r="E4852" s="4">
        <v>41273</v>
      </c>
      <c r="F4852">
        <v>4</v>
      </c>
      <c r="G4852" t="s">
        <v>6755</v>
      </c>
      <c r="H4852" t="s">
        <v>6065</v>
      </c>
      <c r="I4852" t="s">
        <v>6004</v>
      </c>
      <c r="J4852" t="s">
        <v>5998</v>
      </c>
      <c r="K4852" t="s">
        <v>5985</v>
      </c>
      <c r="L4852" t="s">
        <v>5976</v>
      </c>
      <c r="M4852" t="s">
        <v>6065</v>
      </c>
      <c r="N4852" t="s">
        <v>463</v>
      </c>
      <c r="O4852" t="s">
        <v>7889</v>
      </c>
      <c r="P4852">
        <v>0</v>
      </c>
      <c r="Q4852">
        <v>87</v>
      </c>
      <c r="R4852">
        <v>36</v>
      </c>
      <c r="S4852">
        <v>51</v>
      </c>
      <c r="T4852">
        <v>0.41379310344827602</v>
      </c>
      <c r="U4852" t="s">
        <v>7891</v>
      </c>
      <c r="V4852" t="s">
        <v>10</v>
      </c>
      <c r="W4852" t="s">
        <v>18</v>
      </c>
    </row>
    <row r="4853" spans="1:23" x14ac:dyDescent="0.3">
      <c r="A4853" t="s">
        <v>3114</v>
      </c>
      <c r="B4853" s="4">
        <v>41270</v>
      </c>
      <c r="C4853" t="s">
        <v>7906</v>
      </c>
      <c r="D4853">
        <v>2012</v>
      </c>
      <c r="E4853" s="4">
        <v>41275</v>
      </c>
      <c r="F4853">
        <v>5</v>
      </c>
      <c r="G4853" t="s">
        <v>7058</v>
      </c>
      <c r="H4853" t="s">
        <v>6622</v>
      </c>
      <c r="I4853" t="s">
        <v>6004</v>
      </c>
      <c r="J4853" t="s">
        <v>5998</v>
      </c>
      <c r="K4853" t="s">
        <v>5975</v>
      </c>
      <c r="L4853" t="s">
        <v>5976</v>
      </c>
      <c r="M4853" t="s">
        <v>6089</v>
      </c>
      <c r="N4853" t="s">
        <v>2467</v>
      </c>
      <c r="O4853" t="s">
        <v>7889</v>
      </c>
      <c r="P4853">
        <v>0</v>
      </c>
      <c r="Q4853">
        <v>74</v>
      </c>
      <c r="R4853">
        <v>29</v>
      </c>
      <c r="S4853">
        <v>45</v>
      </c>
      <c r="T4853">
        <v>0.391891891891892</v>
      </c>
      <c r="U4853" t="s">
        <v>7891</v>
      </c>
      <c r="V4853" t="s">
        <v>10</v>
      </c>
      <c r="W4853" t="s">
        <v>18</v>
      </c>
    </row>
    <row r="4854" spans="1:23" x14ac:dyDescent="0.3">
      <c r="A4854" t="s">
        <v>3119</v>
      </c>
      <c r="B4854" s="4">
        <v>41271</v>
      </c>
      <c r="C4854" t="s">
        <v>7906</v>
      </c>
      <c r="D4854">
        <v>2012</v>
      </c>
      <c r="E4854" s="4">
        <v>41277</v>
      </c>
      <c r="F4854">
        <v>6</v>
      </c>
      <c r="G4854" t="s">
        <v>6807</v>
      </c>
      <c r="H4854" t="s">
        <v>6251</v>
      </c>
      <c r="I4854" t="s">
        <v>5974</v>
      </c>
      <c r="J4854" t="s">
        <v>5969</v>
      </c>
      <c r="K4854" t="s">
        <v>5985</v>
      </c>
      <c r="L4854" t="s">
        <v>5976</v>
      </c>
      <c r="M4854" t="s">
        <v>6252</v>
      </c>
      <c r="N4854" t="s">
        <v>1240</v>
      </c>
      <c r="O4854" t="s">
        <v>7889</v>
      </c>
      <c r="P4854">
        <v>0</v>
      </c>
      <c r="Q4854">
        <v>141</v>
      </c>
      <c r="R4854">
        <v>48</v>
      </c>
      <c r="S4854">
        <v>93</v>
      </c>
      <c r="T4854">
        <v>0.340425531914894</v>
      </c>
      <c r="U4854" t="s">
        <v>7910</v>
      </c>
      <c r="V4854" t="s">
        <v>10</v>
      </c>
      <c r="W4854" t="s">
        <v>18</v>
      </c>
    </row>
    <row r="4855" spans="1:23" x14ac:dyDescent="0.3">
      <c r="A4855" t="s">
        <v>3129</v>
      </c>
      <c r="B4855" s="4">
        <v>41273</v>
      </c>
      <c r="C4855" t="s">
        <v>7906</v>
      </c>
      <c r="D4855">
        <v>2012</v>
      </c>
      <c r="E4855" s="4">
        <v>41277</v>
      </c>
      <c r="F4855">
        <v>4</v>
      </c>
      <c r="G4855" t="s">
        <v>6731</v>
      </c>
      <c r="H4855" t="s">
        <v>7243</v>
      </c>
      <c r="I4855" t="s">
        <v>5974</v>
      </c>
      <c r="J4855" t="s">
        <v>5969</v>
      </c>
      <c r="K4855" t="s">
        <v>5975</v>
      </c>
      <c r="L4855" t="s">
        <v>5976</v>
      </c>
      <c r="M4855" t="s">
        <v>5977</v>
      </c>
      <c r="N4855" t="s">
        <v>358</v>
      </c>
      <c r="O4855" t="s">
        <v>7889</v>
      </c>
      <c r="P4855">
        <v>0</v>
      </c>
      <c r="Q4855">
        <v>114</v>
      </c>
      <c r="R4855">
        <v>26</v>
      </c>
      <c r="S4855">
        <v>88</v>
      </c>
      <c r="T4855">
        <v>0.22807017543859601</v>
      </c>
      <c r="U4855" t="s">
        <v>7913</v>
      </c>
      <c r="V4855" t="s">
        <v>10</v>
      </c>
      <c r="W4855" t="s">
        <v>18</v>
      </c>
    </row>
    <row r="4856" spans="1:23" x14ac:dyDescent="0.3">
      <c r="A4856" t="s">
        <v>1717</v>
      </c>
      <c r="B4856" s="4">
        <v>40919</v>
      </c>
      <c r="C4856" t="s">
        <v>7888</v>
      </c>
      <c r="D4856">
        <v>2012</v>
      </c>
      <c r="E4856" s="4">
        <v>40922</v>
      </c>
      <c r="F4856">
        <v>3</v>
      </c>
      <c r="G4856" t="s">
        <v>6441</v>
      </c>
      <c r="H4856" t="s">
        <v>6294</v>
      </c>
      <c r="I4856" t="s">
        <v>6004</v>
      </c>
      <c r="J4856" t="s">
        <v>5998</v>
      </c>
      <c r="K4856" t="s">
        <v>5985</v>
      </c>
      <c r="L4856" t="s">
        <v>5988</v>
      </c>
      <c r="M4856" t="s">
        <v>6032</v>
      </c>
      <c r="N4856" t="s">
        <v>154</v>
      </c>
      <c r="O4856" t="s">
        <v>7889</v>
      </c>
      <c r="P4856">
        <v>0</v>
      </c>
      <c r="Q4856">
        <v>114</v>
      </c>
      <c r="R4856">
        <v>1</v>
      </c>
      <c r="S4856">
        <v>113</v>
      </c>
      <c r="T4856">
        <v>8.7719298245613996E-3</v>
      </c>
      <c r="U4856" t="s">
        <v>7895</v>
      </c>
      <c r="V4856" t="s">
        <v>10</v>
      </c>
      <c r="W4856" t="s">
        <v>18</v>
      </c>
    </row>
    <row r="4857" spans="1:23" x14ac:dyDescent="0.3">
      <c r="A4857" t="s">
        <v>1734</v>
      </c>
      <c r="B4857" s="4">
        <v>40924</v>
      </c>
      <c r="C4857" t="s">
        <v>7888</v>
      </c>
      <c r="D4857">
        <v>2012</v>
      </c>
      <c r="E4857" s="4">
        <v>40926</v>
      </c>
      <c r="F4857">
        <v>2</v>
      </c>
      <c r="G4857" t="s">
        <v>6679</v>
      </c>
      <c r="H4857" t="s">
        <v>6852</v>
      </c>
      <c r="I4857" t="s">
        <v>5997</v>
      </c>
      <c r="J4857" t="s">
        <v>5998</v>
      </c>
      <c r="K4857" t="s">
        <v>5970</v>
      </c>
      <c r="L4857" t="s">
        <v>5971</v>
      </c>
      <c r="M4857" t="s">
        <v>6248</v>
      </c>
      <c r="N4857" t="s">
        <v>1626</v>
      </c>
      <c r="O4857" t="s">
        <v>7889</v>
      </c>
      <c r="P4857">
        <v>0</v>
      </c>
      <c r="Q4857">
        <v>107</v>
      </c>
      <c r="R4857">
        <v>0</v>
      </c>
      <c r="S4857">
        <v>107</v>
      </c>
      <c r="T4857">
        <v>0</v>
      </c>
      <c r="U4857" t="s">
        <v>7895</v>
      </c>
      <c r="V4857" t="s">
        <v>10</v>
      </c>
      <c r="W4857" t="s">
        <v>18</v>
      </c>
    </row>
    <row r="4858" spans="1:23" x14ac:dyDescent="0.3">
      <c r="A4858" t="s">
        <v>1767</v>
      </c>
      <c r="B4858" s="4">
        <v>40933</v>
      </c>
      <c r="C4858" t="s">
        <v>7888</v>
      </c>
      <c r="D4858">
        <v>2012</v>
      </c>
      <c r="E4858" s="4">
        <v>40934</v>
      </c>
      <c r="F4858">
        <v>1</v>
      </c>
      <c r="G4858" t="s">
        <v>7006</v>
      </c>
      <c r="H4858" t="s">
        <v>6150</v>
      </c>
      <c r="I4858" t="s">
        <v>5997</v>
      </c>
      <c r="J4858" t="s">
        <v>5998</v>
      </c>
      <c r="K4858" t="s">
        <v>5985</v>
      </c>
      <c r="L4858" t="s">
        <v>5988</v>
      </c>
      <c r="M4858" t="s">
        <v>6151</v>
      </c>
      <c r="N4858" t="s">
        <v>943</v>
      </c>
      <c r="O4858" t="s">
        <v>7889</v>
      </c>
      <c r="P4858">
        <v>0</v>
      </c>
      <c r="Q4858">
        <v>132</v>
      </c>
      <c r="R4858">
        <v>12</v>
      </c>
      <c r="S4858">
        <v>120</v>
      </c>
      <c r="T4858">
        <v>9.0909090909090898E-2</v>
      </c>
      <c r="U4858" t="s">
        <v>7899</v>
      </c>
      <c r="V4858" t="s">
        <v>10</v>
      </c>
      <c r="W4858" t="s">
        <v>18</v>
      </c>
    </row>
    <row r="4859" spans="1:23" x14ac:dyDescent="0.3">
      <c r="A4859" t="s">
        <v>1934</v>
      </c>
      <c r="B4859" s="4">
        <v>40988</v>
      </c>
      <c r="C4859" t="s">
        <v>7907</v>
      </c>
      <c r="D4859">
        <v>2012</v>
      </c>
      <c r="E4859" s="4">
        <v>40993</v>
      </c>
      <c r="F4859">
        <v>5</v>
      </c>
      <c r="G4859" t="s">
        <v>6530</v>
      </c>
      <c r="H4859" t="s">
        <v>7075</v>
      </c>
      <c r="I4859" t="s">
        <v>5974</v>
      </c>
      <c r="J4859" t="s">
        <v>5969</v>
      </c>
      <c r="K4859" t="s">
        <v>5985</v>
      </c>
      <c r="L4859" t="s">
        <v>5971</v>
      </c>
      <c r="M4859" t="s">
        <v>5977</v>
      </c>
      <c r="N4859" t="s">
        <v>1578</v>
      </c>
      <c r="O4859" t="s">
        <v>7889</v>
      </c>
      <c r="P4859">
        <v>0</v>
      </c>
      <c r="Q4859">
        <v>285</v>
      </c>
      <c r="R4859">
        <v>14</v>
      </c>
      <c r="S4859">
        <v>271</v>
      </c>
      <c r="T4859">
        <v>4.9122807017543901E-2</v>
      </c>
      <c r="U4859" t="s">
        <v>7910</v>
      </c>
      <c r="V4859" t="s">
        <v>10</v>
      </c>
      <c r="W4859" t="s">
        <v>18</v>
      </c>
    </row>
    <row r="4860" spans="1:23" x14ac:dyDescent="0.3">
      <c r="A4860" t="s">
        <v>1938</v>
      </c>
      <c r="B4860" s="4">
        <v>40990</v>
      </c>
      <c r="C4860" t="s">
        <v>7907</v>
      </c>
      <c r="D4860">
        <v>2012</v>
      </c>
      <c r="E4860" s="4">
        <v>40990</v>
      </c>
      <c r="F4860">
        <v>0</v>
      </c>
      <c r="G4860" t="s">
        <v>6306</v>
      </c>
      <c r="H4860" t="s">
        <v>6158</v>
      </c>
      <c r="I4860" t="s">
        <v>6010</v>
      </c>
      <c r="J4860" t="s">
        <v>5981</v>
      </c>
      <c r="K4860" t="s">
        <v>5985</v>
      </c>
      <c r="L4860" t="s">
        <v>6007</v>
      </c>
      <c r="M4860" t="s">
        <v>6047</v>
      </c>
      <c r="N4860" t="s">
        <v>156</v>
      </c>
      <c r="O4860" t="s">
        <v>7889</v>
      </c>
      <c r="P4860">
        <v>0</v>
      </c>
      <c r="Q4860">
        <v>242</v>
      </c>
      <c r="R4860">
        <v>39</v>
      </c>
      <c r="S4860">
        <v>203</v>
      </c>
      <c r="T4860">
        <v>0.161157024793388</v>
      </c>
      <c r="U4860" t="s">
        <v>7905</v>
      </c>
      <c r="V4860" t="s">
        <v>10</v>
      </c>
      <c r="W4860" t="s">
        <v>18</v>
      </c>
    </row>
    <row r="4861" spans="1:23" x14ac:dyDescent="0.3">
      <c r="A4861" t="s">
        <v>2063</v>
      </c>
      <c r="B4861" s="4">
        <v>41037</v>
      </c>
      <c r="C4861" t="s">
        <v>7896</v>
      </c>
      <c r="D4861">
        <v>2012</v>
      </c>
      <c r="E4861" s="4">
        <v>41042</v>
      </c>
      <c r="F4861">
        <v>5</v>
      </c>
      <c r="G4861" t="s">
        <v>7125</v>
      </c>
      <c r="H4861" t="s">
        <v>6516</v>
      </c>
      <c r="I4861" t="s">
        <v>5974</v>
      </c>
      <c r="J4861" t="s">
        <v>5969</v>
      </c>
      <c r="K4861" t="s">
        <v>5985</v>
      </c>
      <c r="L4861" t="s">
        <v>5971</v>
      </c>
      <c r="M4861" t="s">
        <v>6252</v>
      </c>
      <c r="N4861" t="s">
        <v>190</v>
      </c>
      <c r="O4861" t="s">
        <v>7889</v>
      </c>
      <c r="P4861">
        <v>0</v>
      </c>
      <c r="Q4861">
        <v>38</v>
      </c>
      <c r="R4861">
        <v>8</v>
      </c>
      <c r="S4861">
        <v>30</v>
      </c>
      <c r="T4861">
        <v>0.21052631578947401</v>
      </c>
      <c r="U4861" t="s">
        <v>7895</v>
      </c>
      <c r="V4861" t="s">
        <v>10</v>
      </c>
      <c r="W4861" t="s">
        <v>18</v>
      </c>
    </row>
    <row r="4862" spans="1:23" x14ac:dyDescent="0.3">
      <c r="A4862" t="s">
        <v>2095</v>
      </c>
      <c r="B4862" s="4">
        <v>41045</v>
      </c>
      <c r="C4862" t="s">
        <v>7896</v>
      </c>
      <c r="D4862">
        <v>2012</v>
      </c>
      <c r="E4862" s="4">
        <v>41047</v>
      </c>
      <c r="F4862">
        <v>2</v>
      </c>
      <c r="G4862" t="s">
        <v>6123</v>
      </c>
      <c r="H4862" t="s">
        <v>6906</v>
      </c>
      <c r="I4862" t="s">
        <v>5974</v>
      </c>
      <c r="J4862" t="s">
        <v>5969</v>
      </c>
      <c r="K4862" t="s">
        <v>5970</v>
      </c>
      <c r="L4862" t="s">
        <v>5988</v>
      </c>
      <c r="M4862" t="s">
        <v>5977</v>
      </c>
      <c r="N4862" t="s">
        <v>653</v>
      </c>
      <c r="O4862" t="s">
        <v>7889</v>
      </c>
      <c r="P4862">
        <v>0</v>
      </c>
      <c r="Q4862">
        <v>117</v>
      </c>
      <c r="R4862">
        <v>6</v>
      </c>
      <c r="S4862">
        <v>111</v>
      </c>
      <c r="T4862">
        <v>5.1282051282051301E-2</v>
      </c>
      <c r="U4862" t="s">
        <v>7892</v>
      </c>
      <c r="V4862" t="s">
        <v>10</v>
      </c>
      <c r="W4862" t="s">
        <v>18</v>
      </c>
    </row>
    <row r="4863" spans="1:23" x14ac:dyDescent="0.3">
      <c r="A4863" t="s">
        <v>2115</v>
      </c>
      <c r="B4863" s="4">
        <v>41051</v>
      </c>
      <c r="C4863" t="s">
        <v>7896</v>
      </c>
      <c r="D4863">
        <v>2012</v>
      </c>
      <c r="E4863" s="4">
        <v>41051</v>
      </c>
      <c r="F4863">
        <v>0</v>
      </c>
      <c r="G4863" t="s">
        <v>6405</v>
      </c>
      <c r="H4863" t="s">
        <v>6672</v>
      </c>
      <c r="I4863" t="s">
        <v>5997</v>
      </c>
      <c r="J4863" t="s">
        <v>5998</v>
      </c>
      <c r="K4863" t="s">
        <v>5970</v>
      </c>
      <c r="L4863" t="s">
        <v>6007</v>
      </c>
      <c r="M4863" t="s">
        <v>6248</v>
      </c>
      <c r="N4863" t="s">
        <v>203</v>
      </c>
      <c r="O4863" t="s">
        <v>7889</v>
      </c>
      <c r="P4863">
        <v>0</v>
      </c>
      <c r="Q4863">
        <v>15</v>
      </c>
      <c r="R4863">
        <v>5</v>
      </c>
      <c r="S4863">
        <v>10</v>
      </c>
      <c r="T4863">
        <v>0.33333333333333298</v>
      </c>
      <c r="U4863" t="s">
        <v>7890</v>
      </c>
      <c r="V4863" t="s">
        <v>10</v>
      </c>
      <c r="W4863" t="s">
        <v>18</v>
      </c>
    </row>
    <row r="4864" spans="1:23" x14ac:dyDescent="0.3">
      <c r="A4864" t="s">
        <v>2135</v>
      </c>
      <c r="B4864" s="4">
        <v>41060</v>
      </c>
      <c r="C4864" t="s">
        <v>7896</v>
      </c>
      <c r="D4864">
        <v>2012</v>
      </c>
      <c r="E4864" s="4">
        <v>41062</v>
      </c>
      <c r="F4864">
        <v>2</v>
      </c>
      <c r="G4864" t="s">
        <v>7158</v>
      </c>
      <c r="H4864" t="s">
        <v>6674</v>
      </c>
      <c r="I4864" t="s">
        <v>6010</v>
      </c>
      <c r="J4864" t="s">
        <v>5981</v>
      </c>
      <c r="K4864" t="s">
        <v>5985</v>
      </c>
      <c r="L4864" t="s">
        <v>5971</v>
      </c>
      <c r="M4864" t="s">
        <v>6047</v>
      </c>
      <c r="N4864" t="s">
        <v>404</v>
      </c>
      <c r="O4864" t="s">
        <v>7889</v>
      </c>
      <c r="P4864">
        <v>0</v>
      </c>
      <c r="Q4864">
        <v>122</v>
      </c>
      <c r="R4864">
        <v>49</v>
      </c>
      <c r="S4864">
        <v>73</v>
      </c>
      <c r="T4864">
        <v>0.40163934426229497</v>
      </c>
      <c r="U4864" t="s">
        <v>7899</v>
      </c>
      <c r="V4864" t="s">
        <v>10</v>
      </c>
      <c r="W4864" t="s">
        <v>18</v>
      </c>
    </row>
    <row r="4865" spans="1:23" x14ac:dyDescent="0.3">
      <c r="A4865" t="s">
        <v>2142</v>
      </c>
      <c r="B4865" s="4">
        <v>41061</v>
      </c>
      <c r="C4865" t="s">
        <v>7898</v>
      </c>
      <c r="D4865">
        <v>2012</v>
      </c>
      <c r="E4865" s="4">
        <v>41063</v>
      </c>
      <c r="F4865">
        <v>2</v>
      </c>
      <c r="G4865" t="s">
        <v>6129</v>
      </c>
      <c r="H4865" t="s">
        <v>6116</v>
      </c>
      <c r="I4865" t="s">
        <v>6117</v>
      </c>
      <c r="J4865" t="s">
        <v>5981</v>
      </c>
      <c r="K4865" t="s">
        <v>5985</v>
      </c>
      <c r="L4865" t="s">
        <v>5971</v>
      </c>
      <c r="M4865" t="s">
        <v>6118</v>
      </c>
      <c r="N4865" t="s">
        <v>755</v>
      </c>
      <c r="O4865" t="s">
        <v>7889</v>
      </c>
      <c r="P4865">
        <v>0</v>
      </c>
      <c r="Q4865">
        <v>45</v>
      </c>
      <c r="R4865">
        <v>16</v>
      </c>
      <c r="S4865">
        <v>29</v>
      </c>
      <c r="T4865">
        <v>0.35555555555555601</v>
      </c>
      <c r="U4865" t="s">
        <v>7891</v>
      </c>
      <c r="V4865" t="s">
        <v>10</v>
      </c>
      <c r="W4865" t="s">
        <v>18</v>
      </c>
    </row>
    <row r="4866" spans="1:23" x14ac:dyDescent="0.3">
      <c r="A4866" t="s">
        <v>2189</v>
      </c>
      <c r="B4866" s="4">
        <v>41073</v>
      </c>
      <c r="C4866" t="s">
        <v>7898</v>
      </c>
      <c r="D4866">
        <v>2012</v>
      </c>
      <c r="E4866" s="4">
        <v>41075</v>
      </c>
      <c r="F4866">
        <v>2</v>
      </c>
      <c r="G4866" t="s">
        <v>7189</v>
      </c>
      <c r="H4866" t="s">
        <v>7190</v>
      </c>
      <c r="I4866" t="s">
        <v>6004</v>
      </c>
      <c r="J4866" t="s">
        <v>5998</v>
      </c>
      <c r="K4866" t="s">
        <v>5985</v>
      </c>
      <c r="L4866" t="s">
        <v>5971</v>
      </c>
      <c r="M4866" t="s">
        <v>6796</v>
      </c>
      <c r="N4866" t="s">
        <v>160</v>
      </c>
      <c r="O4866" t="s">
        <v>7889</v>
      </c>
      <c r="P4866">
        <v>0</v>
      </c>
      <c r="Q4866">
        <v>84</v>
      </c>
      <c r="R4866">
        <v>3</v>
      </c>
      <c r="S4866">
        <v>81</v>
      </c>
      <c r="T4866">
        <v>3.5714285714285698E-2</v>
      </c>
      <c r="U4866" t="s">
        <v>7891</v>
      </c>
      <c r="V4866" t="s">
        <v>10</v>
      </c>
      <c r="W4866" t="s">
        <v>18</v>
      </c>
    </row>
    <row r="4867" spans="1:23" x14ac:dyDescent="0.3">
      <c r="A4867" t="s">
        <v>2311</v>
      </c>
      <c r="B4867" s="4">
        <v>41096</v>
      </c>
      <c r="C4867" t="s">
        <v>7909</v>
      </c>
      <c r="D4867">
        <v>2012</v>
      </c>
      <c r="E4867" s="4">
        <v>41099</v>
      </c>
      <c r="F4867">
        <v>3</v>
      </c>
      <c r="G4867" t="s">
        <v>7158</v>
      </c>
      <c r="H4867" t="s">
        <v>6067</v>
      </c>
      <c r="I4867" t="s">
        <v>6068</v>
      </c>
      <c r="J4867" t="s">
        <v>5969</v>
      </c>
      <c r="K4867" t="s">
        <v>5985</v>
      </c>
      <c r="L4867" t="s">
        <v>5971</v>
      </c>
      <c r="M4867" t="s">
        <v>6067</v>
      </c>
      <c r="N4867" t="s">
        <v>1814</v>
      </c>
      <c r="O4867" t="s">
        <v>7889</v>
      </c>
      <c r="P4867">
        <v>0</v>
      </c>
      <c r="Q4867">
        <v>343</v>
      </c>
      <c r="R4867">
        <v>171</v>
      </c>
      <c r="S4867">
        <v>172</v>
      </c>
      <c r="T4867">
        <v>0.49854227405247797</v>
      </c>
      <c r="U4867" t="s">
        <v>7897</v>
      </c>
      <c r="V4867" t="s">
        <v>10</v>
      </c>
      <c r="W4867" t="s">
        <v>18</v>
      </c>
    </row>
    <row r="4868" spans="1:23" x14ac:dyDescent="0.3">
      <c r="A4868" t="s">
        <v>2428</v>
      </c>
      <c r="B4868" s="4">
        <v>41125</v>
      </c>
      <c r="C4868" t="s">
        <v>7900</v>
      </c>
      <c r="D4868">
        <v>2012</v>
      </c>
      <c r="E4868" s="4">
        <v>41128</v>
      </c>
      <c r="F4868">
        <v>3</v>
      </c>
      <c r="G4868" t="s">
        <v>6617</v>
      </c>
      <c r="H4868" t="s">
        <v>7259</v>
      </c>
      <c r="I4868" t="s">
        <v>5997</v>
      </c>
      <c r="J4868" t="s">
        <v>5998</v>
      </c>
      <c r="K4868" t="s">
        <v>5970</v>
      </c>
      <c r="L4868" t="s">
        <v>5988</v>
      </c>
      <c r="M4868" t="s">
        <v>6649</v>
      </c>
      <c r="N4868" t="s">
        <v>1464</v>
      </c>
      <c r="O4868" t="s">
        <v>7889</v>
      </c>
      <c r="P4868">
        <v>0</v>
      </c>
      <c r="Q4868">
        <v>53</v>
      </c>
      <c r="R4868">
        <v>22</v>
      </c>
      <c r="S4868">
        <v>31</v>
      </c>
      <c r="T4868">
        <v>0.41509433962264197</v>
      </c>
      <c r="U4868" t="s">
        <v>7895</v>
      </c>
      <c r="V4868" t="s">
        <v>10</v>
      </c>
      <c r="W4868" t="s">
        <v>18</v>
      </c>
    </row>
    <row r="4869" spans="1:23" x14ac:dyDescent="0.3">
      <c r="A4869" t="s">
        <v>2718</v>
      </c>
      <c r="B4869" s="4">
        <v>41176</v>
      </c>
      <c r="C4869" t="s">
        <v>7901</v>
      </c>
      <c r="D4869">
        <v>2012</v>
      </c>
      <c r="E4869" s="4">
        <v>41180</v>
      </c>
      <c r="F4869">
        <v>4</v>
      </c>
      <c r="G4869" t="s">
        <v>7356</v>
      </c>
      <c r="H4869" t="s">
        <v>6139</v>
      </c>
      <c r="I4869" t="s">
        <v>5997</v>
      </c>
      <c r="J4869" t="s">
        <v>5998</v>
      </c>
      <c r="K4869" t="s">
        <v>5985</v>
      </c>
      <c r="L4869" t="s">
        <v>5971</v>
      </c>
      <c r="M4869" t="s">
        <v>6038</v>
      </c>
      <c r="N4869" t="s">
        <v>1204</v>
      </c>
      <c r="O4869" t="s">
        <v>7889</v>
      </c>
      <c r="P4869">
        <v>0</v>
      </c>
      <c r="Q4869">
        <v>269</v>
      </c>
      <c r="R4869">
        <v>21</v>
      </c>
      <c r="S4869">
        <v>248</v>
      </c>
      <c r="T4869">
        <v>7.8066914498141293E-2</v>
      </c>
      <c r="U4869" t="s">
        <v>7899</v>
      </c>
      <c r="V4869" t="s">
        <v>10</v>
      </c>
      <c r="W4869" t="s">
        <v>18</v>
      </c>
    </row>
    <row r="4870" spans="1:23" x14ac:dyDescent="0.3">
      <c r="A4870" t="s">
        <v>2754</v>
      </c>
      <c r="B4870" s="4">
        <v>41181</v>
      </c>
      <c r="C4870" t="s">
        <v>7901</v>
      </c>
      <c r="D4870">
        <v>2012</v>
      </c>
      <c r="E4870" s="4">
        <v>41186</v>
      </c>
      <c r="F4870">
        <v>5</v>
      </c>
      <c r="G4870" t="s">
        <v>7370</v>
      </c>
      <c r="H4870" t="s">
        <v>6001</v>
      </c>
      <c r="I4870" t="s">
        <v>6002</v>
      </c>
      <c r="J4870" t="s">
        <v>5981</v>
      </c>
      <c r="K4870" t="s">
        <v>5985</v>
      </c>
      <c r="L4870" t="s">
        <v>5971</v>
      </c>
      <c r="M4870" t="s">
        <v>6001</v>
      </c>
      <c r="N4870" t="s">
        <v>156</v>
      </c>
      <c r="O4870" t="s">
        <v>7889</v>
      </c>
      <c r="P4870">
        <v>0</v>
      </c>
      <c r="Q4870">
        <v>181</v>
      </c>
      <c r="R4870">
        <v>29</v>
      </c>
      <c r="S4870">
        <v>152</v>
      </c>
      <c r="T4870">
        <v>0.16022099447513799</v>
      </c>
      <c r="U4870" t="s">
        <v>7910</v>
      </c>
      <c r="V4870" t="s">
        <v>10</v>
      </c>
      <c r="W4870" t="s">
        <v>18</v>
      </c>
    </row>
    <row r="4871" spans="1:23" x14ac:dyDescent="0.3">
      <c r="A4871" t="s">
        <v>2928</v>
      </c>
      <c r="B4871" s="4">
        <v>41230</v>
      </c>
      <c r="C4871" t="s">
        <v>7904</v>
      </c>
      <c r="D4871">
        <v>2012</v>
      </c>
      <c r="E4871" s="4">
        <v>41232</v>
      </c>
      <c r="F4871">
        <v>2</v>
      </c>
      <c r="G4871" t="s">
        <v>6967</v>
      </c>
      <c r="H4871" t="s">
        <v>7418</v>
      </c>
      <c r="I4871" t="s">
        <v>6004</v>
      </c>
      <c r="J4871" t="s">
        <v>5998</v>
      </c>
      <c r="K4871" t="s">
        <v>5970</v>
      </c>
      <c r="L4871" t="s">
        <v>5971</v>
      </c>
      <c r="M4871" t="s">
        <v>6370</v>
      </c>
      <c r="N4871" t="s">
        <v>1333</v>
      </c>
      <c r="O4871" t="s">
        <v>7889</v>
      </c>
      <c r="P4871">
        <v>0</v>
      </c>
      <c r="Q4871">
        <v>40</v>
      </c>
      <c r="R4871">
        <v>17</v>
      </c>
      <c r="S4871">
        <v>23</v>
      </c>
      <c r="T4871">
        <v>0.42499999999999999</v>
      </c>
      <c r="U4871" t="s">
        <v>7895</v>
      </c>
      <c r="V4871" t="s">
        <v>10</v>
      </c>
      <c r="W4871" t="s">
        <v>18</v>
      </c>
    </row>
    <row r="4872" spans="1:23" x14ac:dyDescent="0.3">
      <c r="A4872" t="s">
        <v>3012</v>
      </c>
      <c r="B4872" s="4">
        <v>41247</v>
      </c>
      <c r="C4872" t="s">
        <v>7906</v>
      </c>
      <c r="D4872">
        <v>2012</v>
      </c>
      <c r="E4872" s="4">
        <v>41252</v>
      </c>
      <c r="F4872">
        <v>5</v>
      </c>
      <c r="G4872" t="s">
        <v>6198</v>
      </c>
      <c r="H4872" t="s">
        <v>6337</v>
      </c>
      <c r="I4872" t="s">
        <v>5974</v>
      </c>
      <c r="J4872" t="s">
        <v>5969</v>
      </c>
      <c r="K4872" t="s">
        <v>5985</v>
      </c>
      <c r="L4872" t="s">
        <v>5971</v>
      </c>
      <c r="M4872" t="s">
        <v>5977</v>
      </c>
      <c r="N4872" t="s">
        <v>190</v>
      </c>
      <c r="O4872" t="s">
        <v>7889</v>
      </c>
      <c r="P4872">
        <v>0</v>
      </c>
      <c r="Q4872">
        <v>57</v>
      </c>
      <c r="R4872">
        <v>13</v>
      </c>
      <c r="S4872">
        <v>44</v>
      </c>
      <c r="T4872">
        <v>0.22807017543859601</v>
      </c>
      <c r="U4872" t="s">
        <v>7891</v>
      </c>
      <c r="V4872" t="s">
        <v>10</v>
      </c>
      <c r="W4872" t="s">
        <v>18</v>
      </c>
    </row>
    <row r="4873" spans="1:23" x14ac:dyDescent="0.3">
      <c r="A4873" t="s">
        <v>3047</v>
      </c>
      <c r="B4873" s="4">
        <v>41258</v>
      </c>
      <c r="C4873" t="s">
        <v>7906</v>
      </c>
      <c r="D4873">
        <v>2012</v>
      </c>
      <c r="E4873" s="4">
        <v>41259</v>
      </c>
      <c r="F4873">
        <v>1</v>
      </c>
      <c r="G4873" t="s">
        <v>7222</v>
      </c>
      <c r="H4873" t="s">
        <v>6830</v>
      </c>
      <c r="I4873" t="s">
        <v>6010</v>
      </c>
      <c r="J4873" t="s">
        <v>5981</v>
      </c>
      <c r="K4873" t="s">
        <v>5985</v>
      </c>
      <c r="L4873" t="s">
        <v>6007</v>
      </c>
      <c r="M4873" t="s">
        <v>6011</v>
      </c>
      <c r="N4873" t="s">
        <v>331</v>
      </c>
      <c r="O4873" t="s">
        <v>7889</v>
      </c>
      <c r="P4873">
        <v>0</v>
      </c>
      <c r="Q4873">
        <v>44</v>
      </c>
      <c r="R4873">
        <v>9</v>
      </c>
      <c r="S4873">
        <v>35</v>
      </c>
      <c r="T4873">
        <v>0.204545454545455</v>
      </c>
      <c r="U4873" t="s">
        <v>7891</v>
      </c>
      <c r="V4873" t="s">
        <v>10</v>
      </c>
      <c r="W4873" t="s">
        <v>18</v>
      </c>
    </row>
    <row r="4874" spans="1:23" x14ac:dyDescent="0.3">
      <c r="A4874" t="s">
        <v>3052</v>
      </c>
      <c r="B4874" s="4">
        <v>41260</v>
      </c>
      <c r="C4874" t="s">
        <v>7906</v>
      </c>
      <c r="D4874">
        <v>2012</v>
      </c>
      <c r="E4874" s="4">
        <v>41260</v>
      </c>
      <c r="F4874">
        <v>0</v>
      </c>
      <c r="G4874" t="s">
        <v>7300</v>
      </c>
      <c r="H4874" t="s">
        <v>7299</v>
      </c>
      <c r="I4874" t="s">
        <v>6004</v>
      </c>
      <c r="J4874" t="s">
        <v>5998</v>
      </c>
      <c r="K4874" t="s">
        <v>5985</v>
      </c>
      <c r="L4874" t="s">
        <v>6007</v>
      </c>
      <c r="M4874" t="s">
        <v>6796</v>
      </c>
      <c r="N4874" t="s">
        <v>1281</v>
      </c>
      <c r="O4874" t="s">
        <v>7889</v>
      </c>
      <c r="P4874">
        <v>0</v>
      </c>
      <c r="Q4874">
        <v>45</v>
      </c>
      <c r="R4874">
        <v>0</v>
      </c>
      <c r="S4874">
        <v>45</v>
      </c>
      <c r="T4874">
        <v>0</v>
      </c>
      <c r="U4874" t="s">
        <v>7895</v>
      </c>
      <c r="V4874" t="s">
        <v>10</v>
      </c>
      <c r="W4874" t="s">
        <v>18</v>
      </c>
    </row>
    <row r="4875" spans="1:23" x14ac:dyDescent="0.3">
      <c r="A4875" t="s">
        <v>3130</v>
      </c>
      <c r="B4875" s="4">
        <v>41274</v>
      </c>
      <c r="C4875" t="s">
        <v>7906</v>
      </c>
      <c r="D4875">
        <v>2012</v>
      </c>
      <c r="E4875" s="4">
        <v>41274</v>
      </c>
      <c r="F4875">
        <v>0</v>
      </c>
      <c r="G4875" t="s">
        <v>6351</v>
      </c>
      <c r="H4875" t="s">
        <v>7453</v>
      </c>
      <c r="I4875" t="s">
        <v>6050</v>
      </c>
      <c r="J4875" t="s">
        <v>5981</v>
      </c>
      <c r="K4875" t="s">
        <v>5985</v>
      </c>
      <c r="L4875" t="s">
        <v>6007</v>
      </c>
      <c r="M4875" t="s">
        <v>7454</v>
      </c>
      <c r="N4875" t="s">
        <v>1464</v>
      </c>
      <c r="O4875" t="s">
        <v>7889</v>
      </c>
      <c r="P4875">
        <v>0</v>
      </c>
      <c r="Q4875">
        <v>53</v>
      </c>
      <c r="R4875">
        <v>22</v>
      </c>
      <c r="S4875">
        <v>31</v>
      </c>
      <c r="T4875">
        <v>0.41509433962264197</v>
      </c>
      <c r="U4875" t="s">
        <v>7895</v>
      </c>
      <c r="V4875" t="s">
        <v>10</v>
      </c>
      <c r="W4875" t="s">
        <v>18</v>
      </c>
    </row>
    <row r="4876" spans="1:23" x14ac:dyDescent="0.3">
      <c r="A4876" t="s">
        <v>1760</v>
      </c>
      <c r="B4876" s="4">
        <v>40932</v>
      </c>
      <c r="C4876" t="s">
        <v>7888</v>
      </c>
      <c r="D4876">
        <v>2012</v>
      </c>
      <c r="E4876" s="4">
        <v>40934</v>
      </c>
      <c r="F4876">
        <v>2</v>
      </c>
      <c r="G4876" t="s">
        <v>6461</v>
      </c>
      <c r="H4876" t="s">
        <v>6583</v>
      </c>
      <c r="I4876" t="s">
        <v>6002</v>
      </c>
      <c r="J4876" t="s">
        <v>5981</v>
      </c>
      <c r="K4876" t="s">
        <v>5975</v>
      </c>
      <c r="L4876" t="s">
        <v>5988</v>
      </c>
      <c r="M4876" t="s">
        <v>6584</v>
      </c>
      <c r="N4876" t="s">
        <v>156</v>
      </c>
      <c r="O4876" t="s">
        <v>7889</v>
      </c>
      <c r="P4876">
        <v>0</v>
      </c>
      <c r="Q4876">
        <v>91</v>
      </c>
      <c r="R4876">
        <v>14</v>
      </c>
      <c r="S4876">
        <v>77</v>
      </c>
      <c r="T4876">
        <v>0.15384615384615399</v>
      </c>
      <c r="U4876" t="s">
        <v>7891</v>
      </c>
      <c r="V4876" t="s">
        <v>10</v>
      </c>
      <c r="W4876" t="s">
        <v>18</v>
      </c>
    </row>
    <row r="4877" spans="1:23" x14ac:dyDescent="0.3">
      <c r="A4877" t="s">
        <v>1894</v>
      </c>
      <c r="B4877" s="4">
        <v>40982</v>
      </c>
      <c r="C4877" t="s">
        <v>7907</v>
      </c>
      <c r="D4877">
        <v>2012</v>
      </c>
      <c r="E4877" s="4">
        <v>40982</v>
      </c>
      <c r="F4877">
        <v>0</v>
      </c>
      <c r="G4877" t="s">
        <v>7062</v>
      </c>
      <c r="H4877" t="s">
        <v>6266</v>
      </c>
      <c r="I4877" t="s">
        <v>6004</v>
      </c>
      <c r="J4877" t="s">
        <v>5998</v>
      </c>
      <c r="K4877" t="s">
        <v>5975</v>
      </c>
      <c r="L4877" t="s">
        <v>6007</v>
      </c>
      <c r="M4877" t="s">
        <v>6267</v>
      </c>
      <c r="N4877" t="s">
        <v>257</v>
      </c>
      <c r="O4877" t="s">
        <v>7889</v>
      </c>
      <c r="P4877">
        <v>0</v>
      </c>
      <c r="Q4877">
        <v>324</v>
      </c>
      <c r="R4877">
        <v>110</v>
      </c>
      <c r="S4877">
        <v>214</v>
      </c>
      <c r="T4877">
        <v>0.33950617283950602</v>
      </c>
      <c r="U4877" t="s">
        <v>7910</v>
      </c>
      <c r="V4877" t="s">
        <v>10</v>
      </c>
      <c r="W4877" t="s">
        <v>18</v>
      </c>
    </row>
    <row r="4878" spans="1:23" x14ac:dyDescent="0.3">
      <c r="A4878" t="s">
        <v>1950</v>
      </c>
      <c r="B4878" s="4">
        <v>40994</v>
      </c>
      <c r="C4878" t="s">
        <v>7907</v>
      </c>
      <c r="D4878">
        <v>2012</v>
      </c>
      <c r="E4878" s="4">
        <v>40994</v>
      </c>
      <c r="F4878">
        <v>0</v>
      </c>
      <c r="G4878" t="s">
        <v>6408</v>
      </c>
      <c r="H4878" t="s">
        <v>7081</v>
      </c>
      <c r="I4878" t="s">
        <v>6050</v>
      </c>
      <c r="J4878" t="s">
        <v>5981</v>
      </c>
      <c r="K4878" t="s">
        <v>5975</v>
      </c>
      <c r="L4878" t="s">
        <v>6007</v>
      </c>
      <c r="M4878" t="s">
        <v>6500</v>
      </c>
      <c r="N4878" t="s">
        <v>1952</v>
      </c>
      <c r="O4878" t="s">
        <v>7889</v>
      </c>
      <c r="P4878">
        <v>0</v>
      </c>
      <c r="Q4878">
        <v>178</v>
      </c>
      <c r="R4878">
        <v>59</v>
      </c>
      <c r="S4878">
        <v>119</v>
      </c>
      <c r="T4878">
        <v>0.33146067415730301</v>
      </c>
      <c r="U4878" t="s">
        <v>7892</v>
      </c>
      <c r="V4878" t="s">
        <v>10</v>
      </c>
      <c r="W4878" t="s">
        <v>18</v>
      </c>
    </row>
    <row r="4879" spans="1:23" x14ac:dyDescent="0.3">
      <c r="A4879" t="s">
        <v>2017</v>
      </c>
      <c r="B4879" s="4">
        <v>41018</v>
      </c>
      <c r="C4879" t="s">
        <v>7894</v>
      </c>
      <c r="D4879">
        <v>2012</v>
      </c>
      <c r="E4879" s="4">
        <v>41023</v>
      </c>
      <c r="F4879">
        <v>5</v>
      </c>
      <c r="G4879" t="s">
        <v>6336</v>
      </c>
      <c r="H4879" t="s">
        <v>6900</v>
      </c>
      <c r="I4879" t="s">
        <v>5997</v>
      </c>
      <c r="J4879" t="s">
        <v>5998</v>
      </c>
      <c r="K4879" t="s">
        <v>5975</v>
      </c>
      <c r="L4879" t="s">
        <v>5971</v>
      </c>
      <c r="M4879" t="s">
        <v>6197</v>
      </c>
      <c r="N4879" t="s">
        <v>456</v>
      </c>
      <c r="O4879" t="s">
        <v>7889</v>
      </c>
      <c r="P4879">
        <v>0</v>
      </c>
      <c r="Q4879">
        <v>124</v>
      </c>
      <c r="R4879">
        <v>40</v>
      </c>
      <c r="S4879">
        <v>84</v>
      </c>
      <c r="T4879">
        <v>0.32258064516128998</v>
      </c>
      <c r="U4879" t="s">
        <v>7899</v>
      </c>
      <c r="V4879" t="s">
        <v>10</v>
      </c>
      <c r="W4879" t="s">
        <v>18</v>
      </c>
    </row>
    <row r="4880" spans="1:23" x14ac:dyDescent="0.3">
      <c r="A4880" t="s">
        <v>2078</v>
      </c>
      <c r="B4880" s="4">
        <v>41041</v>
      </c>
      <c r="C4880" t="s">
        <v>7896</v>
      </c>
      <c r="D4880">
        <v>2012</v>
      </c>
      <c r="E4880" s="4">
        <v>41043</v>
      </c>
      <c r="F4880">
        <v>2</v>
      </c>
      <c r="G4880" t="s">
        <v>6848</v>
      </c>
      <c r="H4880" t="s">
        <v>6505</v>
      </c>
      <c r="I4880" t="s">
        <v>6004</v>
      </c>
      <c r="J4880" t="s">
        <v>5998</v>
      </c>
      <c r="K4880" t="s">
        <v>5975</v>
      </c>
      <c r="L4880" t="s">
        <v>5988</v>
      </c>
      <c r="M4880" t="s">
        <v>6065</v>
      </c>
      <c r="N4880" t="s">
        <v>291</v>
      </c>
      <c r="O4880" t="s">
        <v>7889</v>
      </c>
      <c r="P4880">
        <v>0</v>
      </c>
      <c r="Q4880">
        <v>24</v>
      </c>
      <c r="R4880">
        <v>10</v>
      </c>
      <c r="S4880">
        <v>14</v>
      </c>
      <c r="T4880">
        <v>0.41666666666666702</v>
      </c>
      <c r="U4880" t="s">
        <v>7895</v>
      </c>
      <c r="V4880" t="s">
        <v>10</v>
      </c>
      <c r="W4880" t="s">
        <v>18</v>
      </c>
    </row>
    <row r="4881" spans="1:23" x14ac:dyDescent="0.3">
      <c r="A4881" t="s">
        <v>2078</v>
      </c>
      <c r="B4881" s="4">
        <v>41041</v>
      </c>
      <c r="C4881" t="s">
        <v>7896</v>
      </c>
      <c r="D4881">
        <v>2012</v>
      </c>
      <c r="E4881" s="4">
        <v>41043</v>
      </c>
      <c r="F4881">
        <v>2</v>
      </c>
      <c r="G4881" t="s">
        <v>6848</v>
      </c>
      <c r="H4881" t="s">
        <v>6505</v>
      </c>
      <c r="I4881" t="s">
        <v>6004</v>
      </c>
      <c r="J4881" t="s">
        <v>5998</v>
      </c>
      <c r="K4881" t="s">
        <v>5975</v>
      </c>
      <c r="L4881" t="s">
        <v>5988</v>
      </c>
      <c r="M4881" t="s">
        <v>6065</v>
      </c>
      <c r="N4881" t="s">
        <v>292</v>
      </c>
      <c r="O4881" t="s">
        <v>7889</v>
      </c>
      <c r="P4881">
        <v>0</v>
      </c>
      <c r="Q4881">
        <v>32</v>
      </c>
      <c r="R4881">
        <v>1</v>
      </c>
      <c r="S4881">
        <v>31</v>
      </c>
      <c r="T4881">
        <v>3.125E-2</v>
      </c>
      <c r="U4881" t="s">
        <v>7895</v>
      </c>
      <c r="V4881" t="s">
        <v>10</v>
      </c>
      <c r="W4881" t="s">
        <v>18</v>
      </c>
    </row>
    <row r="4882" spans="1:23" x14ac:dyDescent="0.3">
      <c r="A4882" t="s">
        <v>2081</v>
      </c>
      <c r="B4882" s="4">
        <v>41043</v>
      </c>
      <c r="C4882" t="s">
        <v>7896</v>
      </c>
      <c r="D4882">
        <v>2012</v>
      </c>
      <c r="E4882" s="4">
        <v>41046</v>
      </c>
      <c r="F4882">
        <v>3</v>
      </c>
      <c r="G4882" t="s">
        <v>6064</v>
      </c>
      <c r="H4882" t="s">
        <v>7135</v>
      </c>
      <c r="I4882" t="s">
        <v>5997</v>
      </c>
      <c r="J4882" t="s">
        <v>5998</v>
      </c>
      <c r="K4882" t="s">
        <v>5975</v>
      </c>
      <c r="L4882" t="s">
        <v>5988</v>
      </c>
      <c r="M4882" t="s">
        <v>6038</v>
      </c>
      <c r="N4882" t="s">
        <v>1333</v>
      </c>
      <c r="O4882" t="s">
        <v>7889</v>
      </c>
      <c r="P4882">
        <v>0</v>
      </c>
      <c r="Q4882">
        <v>99</v>
      </c>
      <c r="R4882">
        <v>41</v>
      </c>
      <c r="S4882">
        <v>58</v>
      </c>
      <c r="T4882">
        <v>0.41414141414141398</v>
      </c>
      <c r="U4882" t="s">
        <v>7899</v>
      </c>
      <c r="V4882" t="s">
        <v>10</v>
      </c>
      <c r="W4882" t="s">
        <v>18</v>
      </c>
    </row>
    <row r="4883" spans="1:23" x14ac:dyDescent="0.3">
      <c r="A4883" t="s">
        <v>2101</v>
      </c>
      <c r="B4883" s="4">
        <v>41047</v>
      </c>
      <c r="C4883" t="s">
        <v>7896</v>
      </c>
      <c r="D4883">
        <v>2012</v>
      </c>
      <c r="E4883" s="4">
        <v>41047</v>
      </c>
      <c r="F4883">
        <v>0</v>
      </c>
      <c r="G4883" t="s">
        <v>6522</v>
      </c>
      <c r="H4883" t="s">
        <v>7144</v>
      </c>
      <c r="I4883" t="s">
        <v>6004</v>
      </c>
      <c r="J4883" t="s">
        <v>5998</v>
      </c>
      <c r="K4883" t="s">
        <v>5975</v>
      </c>
      <c r="L4883" t="s">
        <v>6007</v>
      </c>
      <c r="M4883" t="s">
        <v>6796</v>
      </c>
      <c r="N4883" t="s">
        <v>25</v>
      </c>
      <c r="O4883" t="s">
        <v>7889</v>
      </c>
      <c r="P4883">
        <v>0</v>
      </c>
      <c r="Q4883">
        <v>207</v>
      </c>
      <c r="R4883">
        <v>77</v>
      </c>
      <c r="S4883">
        <v>130</v>
      </c>
      <c r="T4883">
        <v>0.37198067632850201</v>
      </c>
      <c r="U4883" t="s">
        <v>7892</v>
      </c>
      <c r="V4883" t="s">
        <v>10</v>
      </c>
      <c r="W4883" t="s">
        <v>18</v>
      </c>
    </row>
    <row r="4884" spans="1:23" x14ac:dyDescent="0.3">
      <c r="A4884" t="s">
        <v>2110</v>
      </c>
      <c r="B4884" s="4">
        <v>41050</v>
      </c>
      <c r="C4884" t="s">
        <v>7896</v>
      </c>
      <c r="D4884">
        <v>2012</v>
      </c>
      <c r="E4884" s="4">
        <v>41054</v>
      </c>
      <c r="F4884">
        <v>4</v>
      </c>
      <c r="G4884" t="s">
        <v>5995</v>
      </c>
      <c r="H4884" t="s">
        <v>7146</v>
      </c>
      <c r="I4884" t="s">
        <v>6004</v>
      </c>
      <c r="J4884" t="s">
        <v>5998</v>
      </c>
      <c r="K4884" t="s">
        <v>5975</v>
      </c>
      <c r="L4884" t="s">
        <v>5971</v>
      </c>
      <c r="M4884" t="s">
        <v>6267</v>
      </c>
      <c r="N4884" t="s">
        <v>1105</v>
      </c>
      <c r="O4884" t="s">
        <v>7889</v>
      </c>
      <c r="P4884">
        <v>0</v>
      </c>
      <c r="Q4884">
        <v>137</v>
      </c>
      <c r="R4884">
        <v>63</v>
      </c>
      <c r="S4884">
        <v>74</v>
      </c>
      <c r="T4884">
        <v>0.45985401459853997</v>
      </c>
      <c r="U4884" t="s">
        <v>7891</v>
      </c>
      <c r="V4884" t="s">
        <v>10</v>
      </c>
      <c r="W4884" t="s">
        <v>18</v>
      </c>
    </row>
    <row r="4885" spans="1:23" x14ac:dyDescent="0.3">
      <c r="A4885" t="s">
        <v>2125</v>
      </c>
      <c r="B4885" s="4">
        <v>41054</v>
      </c>
      <c r="C4885" t="s">
        <v>7896</v>
      </c>
      <c r="D4885">
        <v>2012</v>
      </c>
      <c r="E4885" s="4">
        <v>41055</v>
      </c>
      <c r="F4885">
        <v>1</v>
      </c>
      <c r="G4885" t="s">
        <v>6933</v>
      </c>
      <c r="H4885" t="s">
        <v>6702</v>
      </c>
      <c r="I4885" t="s">
        <v>6004</v>
      </c>
      <c r="J4885" t="s">
        <v>5998</v>
      </c>
      <c r="K4885" t="s">
        <v>5975</v>
      </c>
      <c r="L4885" t="s">
        <v>5988</v>
      </c>
      <c r="M4885" t="s">
        <v>6032</v>
      </c>
      <c r="N4885" t="s">
        <v>33</v>
      </c>
      <c r="O4885" t="s">
        <v>7889</v>
      </c>
      <c r="P4885">
        <v>0</v>
      </c>
      <c r="Q4885">
        <v>371</v>
      </c>
      <c r="R4885">
        <v>96</v>
      </c>
      <c r="S4885">
        <v>275</v>
      </c>
      <c r="T4885">
        <v>0.25876010781671199</v>
      </c>
      <c r="U4885" t="s">
        <v>7905</v>
      </c>
      <c r="V4885" t="s">
        <v>10</v>
      </c>
      <c r="W4885" t="s">
        <v>18</v>
      </c>
    </row>
    <row r="4886" spans="1:23" x14ac:dyDescent="0.3">
      <c r="A4886" t="s">
        <v>2144</v>
      </c>
      <c r="B4886" s="4">
        <v>41061</v>
      </c>
      <c r="C4886" t="s">
        <v>7898</v>
      </c>
      <c r="D4886">
        <v>2012</v>
      </c>
      <c r="E4886" s="4">
        <v>41066</v>
      </c>
      <c r="F4886">
        <v>5</v>
      </c>
      <c r="G4886" t="s">
        <v>7163</v>
      </c>
      <c r="H4886" t="s">
        <v>6281</v>
      </c>
      <c r="I4886" t="s">
        <v>6010</v>
      </c>
      <c r="J4886" t="s">
        <v>5981</v>
      </c>
      <c r="K4886" t="s">
        <v>5975</v>
      </c>
      <c r="L4886" t="s">
        <v>5971</v>
      </c>
      <c r="M4886" t="s">
        <v>6281</v>
      </c>
      <c r="N4886" t="s">
        <v>2145</v>
      </c>
      <c r="O4886" t="s">
        <v>7889</v>
      </c>
      <c r="P4886">
        <v>0</v>
      </c>
      <c r="Q4886">
        <v>34</v>
      </c>
      <c r="R4886">
        <v>3</v>
      </c>
      <c r="S4886">
        <v>31</v>
      </c>
      <c r="T4886">
        <v>8.8235294117647106E-2</v>
      </c>
      <c r="U4886" t="s">
        <v>7891</v>
      </c>
      <c r="V4886" t="s">
        <v>10</v>
      </c>
      <c r="W4886" t="s">
        <v>18</v>
      </c>
    </row>
    <row r="4887" spans="1:23" x14ac:dyDescent="0.3">
      <c r="A4887" t="s">
        <v>2173</v>
      </c>
      <c r="B4887" s="4">
        <v>41068</v>
      </c>
      <c r="C4887" t="s">
        <v>7898</v>
      </c>
      <c r="D4887">
        <v>2012</v>
      </c>
      <c r="E4887" s="4">
        <v>41073</v>
      </c>
      <c r="F4887">
        <v>5</v>
      </c>
      <c r="G4887" t="s">
        <v>7174</v>
      </c>
      <c r="H4887" t="s">
        <v>7175</v>
      </c>
      <c r="I4887" t="s">
        <v>5974</v>
      </c>
      <c r="J4887" t="s">
        <v>5969</v>
      </c>
      <c r="K4887" t="s">
        <v>5975</v>
      </c>
      <c r="L4887" t="s">
        <v>5971</v>
      </c>
      <c r="M4887" t="s">
        <v>5977</v>
      </c>
      <c r="N4887" t="s">
        <v>404</v>
      </c>
      <c r="O4887" t="s">
        <v>7889</v>
      </c>
      <c r="P4887">
        <v>0</v>
      </c>
      <c r="Q4887">
        <v>97</v>
      </c>
      <c r="R4887">
        <v>39</v>
      </c>
      <c r="S4887">
        <v>58</v>
      </c>
      <c r="T4887">
        <v>0.402061855670103</v>
      </c>
      <c r="U4887" t="s">
        <v>7892</v>
      </c>
      <c r="V4887" t="s">
        <v>10</v>
      </c>
      <c r="W4887" t="s">
        <v>18</v>
      </c>
    </row>
    <row r="4888" spans="1:23" x14ac:dyDescent="0.3">
      <c r="A4888" t="s">
        <v>2173</v>
      </c>
      <c r="B4888" s="4">
        <v>41068</v>
      </c>
      <c r="C4888" t="s">
        <v>7898</v>
      </c>
      <c r="D4888">
        <v>2012</v>
      </c>
      <c r="E4888" s="4">
        <v>41073</v>
      </c>
      <c r="F4888">
        <v>5</v>
      </c>
      <c r="G4888" t="s">
        <v>7174</v>
      </c>
      <c r="H4888" t="s">
        <v>7175</v>
      </c>
      <c r="I4888" t="s">
        <v>5974</v>
      </c>
      <c r="J4888" t="s">
        <v>5969</v>
      </c>
      <c r="K4888" t="s">
        <v>5975</v>
      </c>
      <c r="L4888" t="s">
        <v>5971</v>
      </c>
      <c r="M4888" t="s">
        <v>5977</v>
      </c>
      <c r="N4888" t="s">
        <v>482</v>
      </c>
      <c r="O4888" t="s">
        <v>7889</v>
      </c>
      <c r="P4888">
        <v>0</v>
      </c>
      <c r="Q4888">
        <v>149</v>
      </c>
      <c r="R4888">
        <v>49</v>
      </c>
      <c r="S4888">
        <v>100</v>
      </c>
      <c r="T4888">
        <v>0.32885906040268498</v>
      </c>
      <c r="U4888" t="s">
        <v>7891</v>
      </c>
      <c r="V4888" t="s">
        <v>10</v>
      </c>
      <c r="W4888" t="s">
        <v>18</v>
      </c>
    </row>
    <row r="4889" spans="1:23" x14ac:dyDescent="0.3">
      <c r="A4889" t="s">
        <v>2173</v>
      </c>
      <c r="B4889" s="4">
        <v>41068</v>
      </c>
      <c r="C4889" t="s">
        <v>7898</v>
      </c>
      <c r="D4889">
        <v>2012</v>
      </c>
      <c r="E4889" s="4">
        <v>41073</v>
      </c>
      <c r="F4889">
        <v>5</v>
      </c>
      <c r="G4889" t="s">
        <v>7174</v>
      </c>
      <c r="H4889" t="s">
        <v>7175</v>
      </c>
      <c r="I4889" t="s">
        <v>5974</v>
      </c>
      <c r="J4889" t="s">
        <v>5969</v>
      </c>
      <c r="K4889" t="s">
        <v>5975</v>
      </c>
      <c r="L4889" t="s">
        <v>5971</v>
      </c>
      <c r="M4889" t="s">
        <v>5977</v>
      </c>
      <c r="N4889" t="s">
        <v>2171</v>
      </c>
      <c r="O4889" t="s">
        <v>7889</v>
      </c>
      <c r="P4889">
        <v>0</v>
      </c>
      <c r="Q4889">
        <v>104</v>
      </c>
      <c r="R4889">
        <v>9</v>
      </c>
      <c r="S4889">
        <v>95</v>
      </c>
      <c r="T4889">
        <v>8.6538461538461495E-2</v>
      </c>
      <c r="U4889" t="s">
        <v>7910</v>
      </c>
      <c r="V4889" t="s">
        <v>10</v>
      </c>
      <c r="W4889" t="s">
        <v>18</v>
      </c>
    </row>
    <row r="4890" spans="1:23" x14ac:dyDescent="0.3">
      <c r="A4890" t="s">
        <v>2307</v>
      </c>
      <c r="B4890" s="4">
        <v>41095</v>
      </c>
      <c r="C4890" t="s">
        <v>7909</v>
      </c>
      <c r="D4890">
        <v>2012</v>
      </c>
      <c r="E4890" s="4">
        <v>41098</v>
      </c>
      <c r="F4890">
        <v>3</v>
      </c>
      <c r="G4890" t="s">
        <v>7225</v>
      </c>
      <c r="H4890" t="s">
        <v>7226</v>
      </c>
      <c r="I4890" t="s">
        <v>6010</v>
      </c>
      <c r="J4890" t="s">
        <v>5981</v>
      </c>
      <c r="K4890" t="s">
        <v>5975</v>
      </c>
      <c r="L4890" t="s">
        <v>5988</v>
      </c>
      <c r="M4890" t="s">
        <v>6047</v>
      </c>
      <c r="N4890" t="s">
        <v>1525</v>
      </c>
      <c r="O4890" t="s">
        <v>7889</v>
      </c>
      <c r="P4890">
        <v>0</v>
      </c>
      <c r="Q4890">
        <v>165</v>
      </c>
      <c r="R4890">
        <v>3</v>
      </c>
      <c r="S4890">
        <v>162</v>
      </c>
      <c r="T4890">
        <v>1.8181818181818198E-2</v>
      </c>
      <c r="U4890" t="s">
        <v>7897</v>
      </c>
      <c r="V4890" t="s">
        <v>10</v>
      </c>
      <c r="W4890" t="s">
        <v>18</v>
      </c>
    </row>
    <row r="4891" spans="1:23" x14ac:dyDescent="0.3">
      <c r="A4891" t="s">
        <v>2307</v>
      </c>
      <c r="B4891" s="4">
        <v>41095</v>
      </c>
      <c r="C4891" t="s">
        <v>7909</v>
      </c>
      <c r="D4891">
        <v>2012</v>
      </c>
      <c r="E4891" s="4">
        <v>41098</v>
      </c>
      <c r="F4891">
        <v>3</v>
      </c>
      <c r="G4891" t="s">
        <v>7225</v>
      </c>
      <c r="H4891" t="s">
        <v>7226</v>
      </c>
      <c r="I4891" t="s">
        <v>6010</v>
      </c>
      <c r="J4891" t="s">
        <v>5981</v>
      </c>
      <c r="K4891" t="s">
        <v>5975</v>
      </c>
      <c r="L4891" t="s">
        <v>5988</v>
      </c>
      <c r="M4891" t="s">
        <v>6047</v>
      </c>
      <c r="N4891" t="s">
        <v>2308</v>
      </c>
      <c r="O4891" t="s">
        <v>7889</v>
      </c>
      <c r="P4891">
        <v>0</v>
      </c>
      <c r="Q4891">
        <v>46</v>
      </c>
      <c r="R4891">
        <v>7</v>
      </c>
      <c r="S4891">
        <v>39</v>
      </c>
      <c r="T4891">
        <v>0.15217391304347799</v>
      </c>
      <c r="U4891" t="s">
        <v>7890</v>
      </c>
      <c r="V4891" t="s">
        <v>10</v>
      </c>
      <c r="W4891" t="s">
        <v>18</v>
      </c>
    </row>
    <row r="4892" spans="1:23" x14ac:dyDescent="0.3">
      <c r="A4892" t="s">
        <v>2441</v>
      </c>
      <c r="B4892" s="4">
        <v>41127</v>
      </c>
      <c r="C4892" t="s">
        <v>7900</v>
      </c>
      <c r="D4892">
        <v>2012</v>
      </c>
      <c r="E4892" s="4">
        <v>41132</v>
      </c>
      <c r="F4892">
        <v>5</v>
      </c>
      <c r="G4892" t="s">
        <v>6207</v>
      </c>
      <c r="H4892" t="s">
        <v>6279</v>
      </c>
      <c r="I4892" t="s">
        <v>5997</v>
      </c>
      <c r="J4892" t="s">
        <v>5998</v>
      </c>
      <c r="K4892" t="s">
        <v>5975</v>
      </c>
      <c r="L4892" t="s">
        <v>5971</v>
      </c>
      <c r="M4892" t="s">
        <v>6197</v>
      </c>
      <c r="N4892" t="s">
        <v>570</v>
      </c>
      <c r="O4892" t="s">
        <v>7889</v>
      </c>
      <c r="P4892">
        <v>0</v>
      </c>
      <c r="Q4892">
        <v>71</v>
      </c>
      <c r="R4892">
        <v>1</v>
      </c>
      <c r="S4892">
        <v>70</v>
      </c>
      <c r="T4892">
        <v>1.4084507042253501E-2</v>
      </c>
      <c r="U4892" t="s">
        <v>7899</v>
      </c>
      <c r="V4892" t="s">
        <v>10</v>
      </c>
      <c r="W4892" t="s">
        <v>18</v>
      </c>
    </row>
    <row r="4893" spans="1:23" x14ac:dyDescent="0.3">
      <c r="A4893" t="s">
        <v>2449</v>
      </c>
      <c r="B4893" s="4">
        <v>41128</v>
      </c>
      <c r="C4893" t="s">
        <v>7900</v>
      </c>
      <c r="D4893">
        <v>2012</v>
      </c>
      <c r="E4893" s="4">
        <v>41130</v>
      </c>
      <c r="F4893">
        <v>2</v>
      </c>
      <c r="G4893" t="s">
        <v>7271</v>
      </c>
      <c r="H4893" t="s">
        <v>7272</v>
      </c>
      <c r="I4893" t="s">
        <v>6010</v>
      </c>
      <c r="J4893" t="s">
        <v>5981</v>
      </c>
      <c r="K4893" t="s">
        <v>5975</v>
      </c>
      <c r="L4893" t="s">
        <v>5988</v>
      </c>
      <c r="M4893" t="s">
        <v>6047</v>
      </c>
      <c r="N4893" t="s">
        <v>331</v>
      </c>
      <c r="O4893" t="s">
        <v>7889</v>
      </c>
      <c r="P4893">
        <v>0</v>
      </c>
      <c r="Q4893">
        <v>74</v>
      </c>
      <c r="R4893">
        <v>15</v>
      </c>
      <c r="S4893">
        <v>59</v>
      </c>
      <c r="T4893">
        <v>0.20270270270270299</v>
      </c>
      <c r="U4893" t="s">
        <v>7899</v>
      </c>
      <c r="V4893" t="s">
        <v>10</v>
      </c>
      <c r="W4893" t="s">
        <v>18</v>
      </c>
    </row>
    <row r="4894" spans="1:23" x14ac:dyDescent="0.3">
      <c r="A4894" t="s">
        <v>2466</v>
      </c>
      <c r="B4894" s="4">
        <v>41131</v>
      </c>
      <c r="C4894" t="s">
        <v>7900</v>
      </c>
      <c r="D4894">
        <v>2012</v>
      </c>
      <c r="E4894" s="4">
        <v>41133</v>
      </c>
      <c r="F4894">
        <v>2</v>
      </c>
      <c r="G4894" t="s">
        <v>6230</v>
      </c>
      <c r="H4894" t="s">
        <v>6410</v>
      </c>
      <c r="I4894" t="s">
        <v>6010</v>
      </c>
      <c r="J4894" t="s">
        <v>5981</v>
      </c>
      <c r="K4894" t="s">
        <v>5975</v>
      </c>
      <c r="L4894" t="s">
        <v>5988</v>
      </c>
      <c r="M4894" t="s">
        <v>6047</v>
      </c>
      <c r="N4894" t="s">
        <v>2467</v>
      </c>
      <c r="O4894" t="s">
        <v>7889</v>
      </c>
      <c r="P4894">
        <v>0</v>
      </c>
      <c r="Q4894">
        <v>74</v>
      </c>
      <c r="R4894">
        <v>29</v>
      </c>
      <c r="S4894">
        <v>45</v>
      </c>
      <c r="T4894">
        <v>0.391891891891892</v>
      </c>
      <c r="U4894" t="s">
        <v>7891</v>
      </c>
      <c r="V4894" t="s">
        <v>10</v>
      </c>
      <c r="W4894" t="s">
        <v>18</v>
      </c>
    </row>
    <row r="4895" spans="1:23" x14ac:dyDescent="0.3">
      <c r="A4895" t="s">
        <v>2621</v>
      </c>
      <c r="B4895" s="4">
        <v>41155</v>
      </c>
      <c r="C4895" t="s">
        <v>7901</v>
      </c>
      <c r="D4895">
        <v>2012</v>
      </c>
      <c r="E4895" s="4">
        <v>41159</v>
      </c>
      <c r="F4895">
        <v>4</v>
      </c>
      <c r="G4895" t="s">
        <v>7321</v>
      </c>
      <c r="H4895" t="s">
        <v>6661</v>
      </c>
      <c r="I4895" t="s">
        <v>6004</v>
      </c>
      <c r="J4895" t="s">
        <v>5998</v>
      </c>
      <c r="K4895" t="s">
        <v>5975</v>
      </c>
      <c r="L4895" t="s">
        <v>5971</v>
      </c>
      <c r="M4895" t="s">
        <v>6662</v>
      </c>
      <c r="N4895" t="s">
        <v>930</v>
      </c>
      <c r="O4895" t="s">
        <v>7889</v>
      </c>
      <c r="P4895">
        <v>0</v>
      </c>
      <c r="Q4895">
        <v>146</v>
      </c>
      <c r="R4895">
        <v>63</v>
      </c>
      <c r="S4895">
        <v>83</v>
      </c>
      <c r="T4895">
        <v>0.431506849315068</v>
      </c>
      <c r="U4895" t="s">
        <v>7891</v>
      </c>
      <c r="V4895" t="s">
        <v>10</v>
      </c>
      <c r="W4895" t="s">
        <v>18</v>
      </c>
    </row>
    <row r="4896" spans="1:23" x14ac:dyDescent="0.3">
      <c r="A4896" t="s">
        <v>2682</v>
      </c>
      <c r="B4896" s="4">
        <v>41169</v>
      </c>
      <c r="C4896" t="s">
        <v>7901</v>
      </c>
      <c r="D4896">
        <v>2012</v>
      </c>
      <c r="E4896" s="4">
        <v>41171</v>
      </c>
      <c r="F4896">
        <v>2</v>
      </c>
      <c r="G4896" t="s">
        <v>7348</v>
      </c>
      <c r="H4896" t="s">
        <v>6869</v>
      </c>
      <c r="I4896" t="s">
        <v>5997</v>
      </c>
      <c r="J4896" t="s">
        <v>5998</v>
      </c>
      <c r="K4896" t="s">
        <v>5975</v>
      </c>
      <c r="L4896" t="s">
        <v>5988</v>
      </c>
      <c r="M4896" t="s">
        <v>6054</v>
      </c>
      <c r="N4896" t="s">
        <v>2145</v>
      </c>
      <c r="O4896" t="s">
        <v>7889</v>
      </c>
      <c r="P4896">
        <v>0</v>
      </c>
      <c r="Q4896">
        <v>34</v>
      </c>
      <c r="R4896">
        <v>3</v>
      </c>
      <c r="S4896">
        <v>31</v>
      </c>
      <c r="T4896">
        <v>8.8235294117647106E-2</v>
      </c>
      <c r="U4896" t="s">
        <v>7891</v>
      </c>
      <c r="V4896" t="s">
        <v>10</v>
      </c>
      <c r="W4896" t="s">
        <v>18</v>
      </c>
    </row>
    <row r="4897" spans="1:23" x14ac:dyDescent="0.3">
      <c r="A4897" t="s">
        <v>2731</v>
      </c>
      <c r="B4897" s="4">
        <v>41179</v>
      </c>
      <c r="C4897" t="s">
        <v>7901</v>
      </c>
      <c r="D4897">
        <v>2012</v>
      </c>
      <c r="E4897" s="4">
        <v>41181</v>
      </c>
      <c r="F4897">
        <v>2</v>
      </c>
      <c r="G4897" t="s">
        <v>6858</v>
      </c>
      <c r="H4897" t="s">
        <v>6671</v>
      </c>
      <c r="I4897" t="s">
        <v>5974</v>
      </c>
      <c r="J4897" t="s">
        <v>5969</v>
      </c>
      <c r="K4897" t="s">
        <v>5975</v>
      </c>
      <c r="L4897" t="s">
        <v>5988</v>
      </c>
      <c r="M4897" t="s">
        <v>5977</v>
      </c>
      <c r="N4897" t="s">
        <v>1422</v>
      </c>
      <c r="O4897" t="s">
        <v>7889</v>
      </c>
      <c r="P4897">
        <v>0</v>
      </c>
      <c r="Q4897">
        <v>56</v>
      </c>
      <c r="R4897">
        <v>13</v>
      </c>
      <c r="S4897">
        <v>43</v>
      </c>
      <c r="T4897">
        <v>0.23214285714285701</v>
      </c>
      <c r="U4897" t="s">
        <v>7899</v>
      </c>
      <c r="V4897" t="s">
        <v>10</v>
      </c>
      <c r="W4897" t="s">
        <v>18</v>
      </c>
    </row>
    <row r="4898" spans="1:23" x14ac:dyDescent="0.3">
      <c r="A4898" t="s">
        <v>2741</v>
      </c>
      <c r="B4898" s="4">
        <v>41180</v>
      </c>
      <c r="C4898" t="s">
        <v>7901</v>
      </c>
      <c r="D4898">
        <v>2012</v>
      </c>
      <c r="E4898" s="4">
        <v>41182</v>
      </c>
      <c r="F4898">
        <v>2</v>
      </c>
      <c r="G4898" t="s">
        <v>6064</v>
      </c>
      <c r="H4898" t="s">
        <v>6141</v>
      </c>
      <c r="I4898" t="s">
        <v>6117</v>
      </c>
      <c r="J4898" t="s">
        <v>5981</v>
      </c>
      <c r="K4898" t="s">
        <v>5975</v>
      </c>
      <c r="L4898" t="s">
        <v>5988</v>
      </c>
      <c r="M4898" t="s">
        <v>6142</v>
      </c>
      <c r="N4898" t="s">
        <v>291</v>
      </c>
      <c r="O4898" t="s">
        <v>7889</v>
      </c>
      <c r="P4898">
        <v>0</v>
      </c>
      <c r="Q4898">
        <v>60</v>
      </c>
      <c r="R4898">
        <v>25</v>
      </c>
      <c r="S4898">
        <v>35</v>
      </c>
      <c r="T4898">
        <v>0.41666666666666702</v>
      </c>
      <c r="U4898" t="s">
        <v>7899</v>
      </c>
      <c r="V4898" t="s">
        <v>10</v>
      </c>
      <c r="W4898" t="s">
        <v>18</v>
      </c>
    </row>
    <row r="4899" spans="1:23" x14ac:dyDescent="0.3">
      <c r="A4899" t="s">
        <v>2774</v>
      </c>
      <c r="B4899" s="4">
        <v>41191</v>
      </c>
      <c r="C4899" t="s">
        <v>7903</v>
      </c>
      <c r="D4899">
        <v>2012</v>
      </c>
      <c r="E4899" s="4">
        <v>41193</v>
      </c>
      <c r="F4899">
        <v>2</v>
      </c>
      <c r="G4899" t="s">
        <v>7062</v>
      </c>
      <c r="H4899" t="s">
        <v>7375</v>
      </c>
      <c r="I4899" t="s">
        <v>5974</v>
      </c>
      <c r="J4899" t="s">
        <v>5969</v>
      </c>
      <c r="K4899" t="s">
        <v>5975</v>
      </c>
      <c r="L4899" t="s">
        <v>5971</v>
      </c>
      <c r="M4899" t="s">
        <v>5977</v>
      </c>
      <c r="N4899" t="s">
        <v>137</v>
      </c>
      <c r="O4899" t="s">
        <v>7889</v>
      </c>
      <c r="P4899">
        <v>0</v>
      </c>
      <c r="Q4899">
        <v>22</v>
      </c>
      <c r="R4899">
        <v>4</v>
      </c>
      <c r="S4899">
        <v>18</v>
      </c>
      <c r="T4899">
        <v>0.18181818181818199</v>
      </c>
      <c r="U4899" t="s">
        <v>7890</v>
      </c>
      <c r="V4899" t="s">
        <v>10</v>
      </c>
      <c r="W4899" t="s">
        <v>18</v>
      </c>
    </row>
    <row r="4900" spans="1:23" x14ac:dyDescent="0.3">
      <c r="A4900" t="s">
        <v>2774</v>
      </c>
      <c r="B4900" s="4">
        <v>41191</v>
      </c>
      <c r="C4900" t="s">
        <v>7903</v>
      </c>
      <c r="D4900">
        <v>2012</v>
      </c>
      <c r="E4900" s="4">
        <v>41193</v>
      </c>
      <c r="F4900">
        <v>2</v>
      </c>
      <c r="G4900" t="s">
        <v>7062</v>
      </c>
      <c r="H4900" t="s">
        <v>7375</v>
      </c>
      <c r="I4900" t="s">
        <v>5974</v>
      </c>
      <c r="J4900" t="s">
        <v>5969</v>
      </c>
      <c r="K4900" t="s">
        <v>5975</v>
      </c>
      <c r="L4900" t="s">
        <v>5971</v>
      </c>
      <c r="M4900" t="s">
        <v>5977</v>
      </c>
      <c r="N4900" t="s">
        <v>331</v>
      </c>
      <c r="O4900" t="s">
        <v>7889</v>
      </c>
      <c r="P4900">
        <v>0</v>
      </c>
      <c r="Q4900">
        <v>29</v>
      </c>
      <c r="R4900">
        <v>6</v>
      </c>
      <c r="S4900">
        <v>23</v>
      </c>
      <c r="T4900">
        <v>0.20689655172413801</v>
      </c>
      <c r="U4900" t="s">
        <v>7895</v>
      </c>
      <c r="V4900" t="s">
        <v>10</v>
      </c>
      <c r="W4900" t="s">
        <v>18</v>
      </c>
    </row>
    <row r="4901" spans="1:23" x14ac:dyDescent="0.3">
      <c r="A4901" t="s">
        <v>2826</v>
      </c>
      <c r="B4901" s="4">
        <v>41212</v>
      </c>
      <c r="C4901" t="s">
        <v>7903</v>
      </c>
      <c r="D4901">
        <v>2012</v>
      </c>
      <c r="E4901" s="4">
        <v>41214</v>
      </c>
      <c r="F4901">
        <v>2</v>
      </c>
      <c r="G4901" t="s">
        <v>6821</v>
      </c>
      <c r="H4901" t="s">
        <v>6251</v>
      </c>
      <c r="I4901" t="s">
        <v>5974</v>
      </c>
      <c r="J4901" t="s">
        <v>5969</v>
      </c>
      <c r="K4901" t="s">
        <v>5975</v>
      </c>
      <c r="L4901" t="s">
        <v>5988</v>
      </c>
      <c r="M4901" t="s">
        <v>6252</v>
      </c>
      <c r="N4901" t="s">
        <v>42</v>
      </c>
      <c r="O4901" t="s">
        <v>7889</v>
      </c>
      <c r="P4901">
        <v>0</v>
      </c>
      <c r="Q4901">
        <v>439</v>
      </c>
      <c r="R4901">
        <v>79</v>
      </c>
      <c r="S4901">
        <v>360</v>
      </c>
      <c r="T4901">
        <v>0.17995444191344001</v>
      </c>
      <c r="U4901" t="s">
        <v>7905</v>
      </c>
      <c r="V4901" t="s">
        <v>10</v>
      </c>
      <c r="W4901" t="s">
        <v>18</v>
      </c>
    </row>
    <row r="4902" spans="1:23" x14ac:dyDescent="0.3">
      <c r="A4902" t="s">
        <v>2843</v>
      </c>
      <c r="B4902" s="4">
        <v>41215</v>
      </c>
      <c r="C4902" t="s">
        <v>7904</v>
      </c>
      <c r="D4902">
        <v>2012</v>
      </c>
      <c r="E4902" s="4">
        <v>41219</v>
      </c>
      <c r="F4902">
        <v>4</v>
      </c>
      <c r="G4902" t="s">
        <v>5992</v>
      </c>
      <c r="H4902" t="s">
        <v>6752</v>
      </c>
      <c r="I4902" t="s">
        <v>5974</v>
      </c>
      <c r="J4902" t="s">
        <v>5969</v>
      </c>
      <c r="K4902" t="s">
        <v>5975</v>
      </c>
      <c r="L4902" t="s">
        <v>5971</v>
      </c>
      <c r="M4902" t="s">
        <v>5977</v>
      </c>
      <c r="N4902" t="s">
        <v>1063</v>
      </c>
      <c r="O4902" t="s">
        <v>7889</v>
      </c>
      <c r="P4902">
        <v>0</v>
      </c>
      <c r="Q4902">
        <v>61</v>
      </c>
      <c r="R4902">
        <v>21</v>
      </c>
      <c r="S4902">
        <v>40</v>
      </c>
      <c r="T4902">
        <v>0.34426229508196698</v>
      </c>
      <c r="U4902" t="s">
        <v>7895</v>
      </c>
      <c r="V4902" t="s">
        <v>10</v>
      </c>
      <c r="W4902" t="s">
        <v>18</v>
      </c>
    </row>
    <row r="4903" spans="1:23" x14ac:dyDescent="0.3">
      <c r="A4903" t="s">
        <v>2865</v>
      </c>
      <c r="B4903" s="4">
        <v>41219</v>
      </c>
      <c r="C4903" t="s">
        <v>7904</v>
      </c>
      <c r="D4903">
        <v>2012</v>
      </c>
      <c r="E4903" s="4">
        <v>41220</v>
      </c>
      <c r="F4903">
        <v>1</v>
      </c>
      <c r="G4903" t="s">
        <v>7012</v>
      </c>
      <c r="H4903" t="s">
        <v>6196</v>
      </c>
      <c r="I4903" t="s">
        <v>5997</v>
      </c>
      <c r="J4903" t="s">
        <v>5998</v>
      </c>
      <c r="K4903" t="s">
        <v>5975</v>
      </c>
      <c r="L4903" t="s">
        <v>5988</v>
      </c>
      <c r="M4903" t="s">
        <v>6197</v>
      </c>
      <c r="N4903" t="s">
        <v>1204</v>
      </c>
      <c r="O4903" t="s">
        <v>7889</v>
      </c>
      <c r="P4903">
        <v>0</v>
      </c>
      <c r="Q4903">
        <v>376</v>
      </c>
      <c r="R4903">
        <v>30</v>
      </c>
      <c r="S4903">
        <v>346</v>
      </c>
      <c r="T4903">
        <v>7.9787234042553196E-2</v>
      </c>
      <c r="U4903" t="s">
        <v>7897</v>
      </c>
      <c r="V4903" t="s">
        <v>10</v>
      </c>
      <c r="W4903" t="s">
        <v>18</v>
      </c>
    </row>
    <row r="4904" spans="1:23" x14ac:dyDescent="0.3">
      <c r="A4904" t="s">
        <v>3043</v>
      </c>
      <c r="B4904" s="4">
        <v>41257</v>
      </c>
      <c r="C4904" t="s">
        <v>7906</v>
      </c>
      <c r="D4904">
        <v>2012</v>
      </c>
      <c r="E4904" s="4">
        <v>41260</v>
      </c>
      <c r="F4904">
        <v>3</v>
      </c>
      <c r="G4904" t="s">
        <v>6382</v>
      </c>
      <c r="H4904" t="s">
        <v>6691</v>
      </c>
      <c r="I4904" t="s">
        <v>5997</v>
      </c>
      <c r="J4904" t="s">
        <v>5998</v>
      </c>
      <c r="K4904" t="s">
        <v>5975</v>
      </c>
      <c r="L4904" t="s">
        <v>5971</v>
      </c>
      <c r="M4904" t="s">
        <v>6059</v>
      </c>
      <c r="N4904" t="s">
        <v>482</v>
      </c>
      <c r="O4904" t="s">
        <v>7889</v>
      </c>
      <c r="P4904">
        <v>0</v>
      </c>
      <c r="Q4904">
        <v>198</v>
      </c>
      <c r="R4904">
        <v>65</v>
      </c>
      <c r="S4904">
        <v>133</v>
      </c>
      <c r="T4904">
        <v>0.32828282828282801</v>
      </c>
      <c r="U4904" t="s">
        <v>7892</v>
      </c>
      <c r="V4904" t="s">
        <v>10</v>
      </c>
      <c r="W4904" t="s">
        <v>18</v>
      </c>
    </row>
    <row r="4905" spans="1:23" x14ac:dyDescent="0.3">
      <c r="A4905" t="s">
        <v>3074</v>
      </c>
      <c r="B4905" s="4">
        <v>41263</v>
      </c>
      <c r="C4905" t="s">
        <v>7906</v>
      </c>
      <c r="D4905">
        <v>2012</v>
      </c>
      <c r="E4905" s="4">
        <v>41263</v>
      </c>
      <c r="F4905">
        <v>0</v>
      </c>
      <c r="G4905" t="s">
        <v>6964</v>
      </c>
      <c r="H4905" t="s">
        <v>6273</v>
      </c>
      <c r="I4905" t="s">
        <v>6010</v>
      </c>
      <c r="J4905" t="s">
        <v>5981</v>
      </c>
      <c r="K4905" t="s">
        <v>5975</v>
      </c>
      <c r="L4905" t="s">
        <v>6007</v>
      </c>
      <c r="M4905" t="s">
        <v>6047</v>
      </c>
      <c r="N4905" t="s">
        <v>1626</v>
      </c>
      <c r="O4905" t="s">
        <v>7889</v>
      </c>
      <c r="P4905">
        <v>0</v>
      </c>
      <c r="Q4905">
        <v>161</v>
      </c>
      <c r="R4905">
        <v>0</v>
      </c>
      <c r="S4905">
        <v>161</v>
      </c>
      <c r="T4905">
        <v>0</v>
      </c>
      <c r="U4905" t="s">
        <v>7891</v>
      </c>
      <c r="V4905" t="s">
        <v>10</v>
      </c>
      <c r="W4905" t="s">
        <v>18</v>
      </c>
    </row>
    <row r="4906" spans="1:23" x14ac:dyDescent="0.3">
      <c r="A4906" t="s">
        <v>3099</v>
      </c>
      <c r="B4906" s="4">
        <v>41269</v>
      </c>
      <c r="C4906" t="s">
        <v>7906</v>
      </c>
      <c r="D4906">
        <v>2012</v>
      </c>
      <c r="E4906" s="4">
        <v>41271</v>
      </c>
      <c r="F4906">
        <v>2</v>
      </c>
      <c r="G4906" t="s">
        <v>7450</v>
      </c>
      <c r="H4906" t="s">
        <v>6661</v>
      </c>
      <c r="I4906" t="s">
        <v>6004</v>
      </c>
      <c r="J4906" t="s">
        <v>5998</v>
      </c>
      <c r="K4906" t="s">
        <v>5975</v>
      </c>
      <c r="L4906" t="s">
        <v>5971</v>
      </c>
      <c r="M4906" t="s">
        <v>6662</v>
      </c>
      <c r="N4906" t="s">
        <v>1105</v>
      </c>
      <c r="O4906" t="s">
        <v>7889</v>
      </c>
      <c r="P4906">
        <v>0</v>
      </c>
      <c r="Q4906">
        <v>183</v>
      </c>
      <c r="R4906">
        <v>84</v>
      </c>
      <c r="S4906">
        <v>99</v>
      </c>
      <c r="T4906">
        <v>0.45901639344262302</v>
      </c>
      <c r="U4906" t="s">
        <v>7892</v>
      </c>
      <c r="V4906" t="s">
        <v>10</v>
      </c>
      <c r="W4906" t="s">
        <v>18</v>
      </c>
    </row>
    <row r="4907" spans="1:23" x14ac:dyDescent="0.3">
      <c r="A4907" t="s">
        <v>1784</v>
      </c>
      <c r="B4907" s="4">
        <v>40938</v>
      </c>
      <c r="C4907" t="s">
        <v>7888</v>
      </c>
      <c r="D4907">
        <v>2012</v>
      </c>
      <c r="E4907" s="4">
        <v>40943</v>
      </c>
      <c r="F4907">
        <v>5</v>
      </c>
      <c r="G4907" t="s">
        <v>7010</v>
      </c>
      <c r="H4907" t="s">
        <v>7011</v>
      </c>
      <c r="I4907" t="s">
        <v>5980</v>
      </c>
      <c r="J4907" t="s">
        <v>5981</v>
      </c>
      <c r="K4907" t="s">
        <v>5970</v>
      </c>
      <c r="L4907" t="s">
        <v>5971</v>
      </c>
      <c r="M4907" t="s">
        <v>6044</v>
      </c>
      <c r="N4907" t="s">
        <v>329</v>
      </c>
      <c r="O4907" t="s">
        <v>7889</v>
      </c>
      <c r="P4907">
        <v>0</v>
      </c>
      <c r="Q4907">
        <v>249</v>
      </c>
      <c r="R4907">
        <v>60</v>
      </c>
      <c r="S4907">
        <v>189</v>
      </c>
      <c r="T4907">
        <v>0.240963855421687</v>
      </c>
      <c r="U4907" t="s">
        <v>7899</v>
      </c>
      <c r="V4907" t="s">
        <v>10</v>
      </c>
      <c r="W4907" t="s">
        <v>18</v>
      </c>
    </row>
    <row r="4908" spans="1:23" x14ac:dyDescent="0.3">
      <c r="A4908" t="s">
        <v>1811</v>
      </c>
      <c r="B4908" s="4">
        <v>40952</v>
      </c>
      <c r="C4908" t="s">
        <v>7893</v>
      </c>
      <c r="D4908">
        <v>2012</v>
      </c>
      <c r="E4908" s="4">
        <v>40955</v>
      </c>
      <c r="F4908">
        <v>3</v>
      </c>
      <c r="G4908" t="s">
        <v>6843</v>
      </c>
      <c r="H4908" t="s">
        <v>6767</v>
      </c>
      <c r="I4908" t="s">
        <v>5980</v>
      </c>
      <c r="J4908" t="s">
        <v>5981</v>
      </c>
      <c r="K4908" t="s">
        <v>5975</v>
      </c>
      <c r="L4908" t="s">
        <v>5988</v>
      </c>
      <c r="M4908" t="s">
        <v>6373</v>
      </c>
      <c r="N4908" t="s">
        <v>137</v>
      </c>
      <c r="O4908" t="s">
        <v>7889</v>
      </c>
      <c r="P4908">
        <v>0</v>
      </c>
      <c r="Q4908">
        <v>88</v>
      </c>
      <c r="R4908">
        <v>16</v>
      </c>
      <c r="S4908">
        <v>72</v>
      </c>
      <c r="T4908">
        <v>0.18181818181818199</v>
      </c>
      <c r="U4908" t="s">
        <v>7892</v>
      </c>
      <c r="V4908" t="s">
        <v>10</v>
      </c>
      <c r="W4908" t="s">
        <v>18</v>
      </c>
    </row>
    <row r="4909" spans="1:23" x14ac:dyDescent="0.3">
      <c r="A4909" t="s">
        <v>1855</v>
      </c>
      <c r="B4909" s="4">
        <v>40970</v>
      </c>
      <c r="C4909" t="s">
        <v>7907</v>
      </c>
      <c r="D4909">
        <v>2012</v>
      </c>
      <c r="E4909" s="4">
        <v>40975</v>
      </c>
      <c r="F4909">
        <v>5</v>
      </c>
      <c r="G4909" t="s">
        <v>6198</v>
      </c>
      <c r="H4909" t="s">
        <v>6100</v>
      </c>
      <c r="I4909" t="s">
        <v>5980</v>
      </c>
      <c r="J4909" t="s">
        <v>5981</v>
      </c>
      <c r="K4909" t="s">
        <v>5985</v>
      </c>
      <c r="L4909" t="s">
        <v>5971</v>
      </c>
      <c r="M4909" t="s">
        <v>5991</v>
      </c>
      <c r="N4909" t="s">
        <v>168</v>
      </c>
      <c r="O4909" t="s">
        <v>7889</v>
      </c>
      <c r="P4909">
        <v>0</v>
      </c>
      <c r="Q4909">
        <v>27</v>
      </c>
      <c r="R4909">
        <v>1</v>
      </c>
      <c r="S4909">
        <v>26</v>
      </c>
      <c r="T4909">
        <v>3.7037037037037E-2</v>
      </c>
      <c r="U4909" t="s">
        <v>7890</v>
      </c>
      <c r="V4909" t="s">
        <v>10</v>
      </c>
      <c r="W4909" t="s">
        <v>18</v>
      </c>
    </row>
    <row r="4910" spans="1:23" x14ac:dyDescent="0.3">
      <c r="A4910" t="s">
        <v>1949</v>
      </c>
      <c r="B4910" s="4">
        <v>40992</v>
      </c>
      <c r="C4910" t="s">
        <v>7907</v>
      </c>
      <c r="D4910">
        <v>2012</v>
      </c>
      <c r="E4910" s="4">
        <v>40997</v>
      </c>
      <c r="F4910">
        <v>5</v>
      </c>
      <c r="G4910" t="s">
        <v>6285</v>
      </c>
      <c r="H4910" t="s">
        <v>6779</v>
      </c>
      <c r="I4910" t="s">
        <v>5980</v>
      </c>
      <c r="J4910" t="s">
        <v>5981</v>
      </c>
      <c r="K4910" t="s">
        <v>5975</v>
      </c>
      <c r="L4910" t="s">
        <v>5971</v>
      </c>
      <c r="M4910" t="s">
        <v>6044</v>
      </c>
      <c r="N4910" t="s">
        <v>93</v>
      </c>
      <c r="O4910" t="s">
        <v>7889</v>
      </c>
      <c r="P4910">
        <v>0</v>
      </c>
      <c r="Q4910">
        <v>64</v>
      </c>
      <c r="R4910">
        <v>32</v>
      </c>
      <c r="S4910">
        <v>32</v>
      </c>
      <c r="T4910">
        <v>0.5</v>
      </c>
      <c r="U4910" t="s">
        <v>7895</v>
      </c>
      <c r="V4910" t="s">
        <v>10</v>
      </c>
      <c r="W4910" t="s">
        <v>18</v>
      </c>
    </row>
    <row r="4911" spans="1:23" x14ac:dyDescent="0.3">
      <c r="A4911" t="s">
        <v>1955</v>
      </c>
      <c r="B4911" s="4">
        <v>40994</v>
      </c>
      <c r="C4911" t="s">
        <v>7907</v>
      </c>
      <c r="D4911">
        <v>2012</v>
      </c>
      <c r="E4911" s="4">
        <v>40997</v>
      </c>
      <c r="F4911">
        <v>3</v>
      </c>
      <c r="G4911" t="s">
        <v>6450</v>
      </c>
      <c r="H4911" t="s">
        <v>7082</v>
      </c>
      <c r="I4911" t="s">
        <v>5980</v>
      </c>
      <c r="J4911" t="s">
        <v>5981</v>
      </c>
      <c r="K4911" t="s">
        <v>5985</v>
      </c>
      <c r="L4911" t="s">
        <v>5988</v>
      </c>
      <c r="M4911" t="s">
        <v>5994</v>
      </c>
      <c r="N4911" t="s">
        <v>291</v>
      </c>
      <c r="O4911" t="s">
        <v>7889</v>
      </c>
      <c r="P4911">
        <v>0</v>
      </c>
      <c r="Q4911">
        <v>143</v>
      </c>
      <c r="R4911">
        <v>60</v>
      </c>
      <c r="S4911">
        <v>83</v>
      </c>
      <c r="T4911">
        <v>0.41958041958042003</v>
      </c>
      <c r="U4911" t="s">
        <v>7908</v>
      </c>
      <c r="V4911" t="s">
        <v>10</v>
      </c>
      <c r="W4911" t="s">
        <v>18</v>
      </c>
    </row>
    <row r="4912" spans="1:23" x14ac:dyDescent="0.3">
      <c r="A4912" t="s">
        <v>2009</v>
      </c>
      <c r="B4912" s="4">
        <v>41012</v>
      </c>
      <c r="C4912" t="s">
        <v>7894</v>
      </c>
      <c r="D4912">
        <v>2012</v>
      </c>
      <c r="E4912" s="4">
        <v>41017</v>
      </c>
      <c r="F4912">
        <v>5</v>
      </c>
      <c r="G4912" t="s">
        <v>6468</v>
      </c>
      <c r="H4912" t="s">
        <v>6160</v>
      </c>
      <c r="I4912" t="s">
        <v>5980</v>
      </c>
      <c r="J4912" t="s">
        <v>5981</v>
      </c>
      <c r="K4912" t="s">
        <v>5975</v>
      </c>
      <c r="L4912" t="s">
        <v>5971</v>
      </c>
      <c r="M4912" t="s">
        <v>6094</v>
      </c>
      <c r="N4912" t="s">
        <v>111</v>
      </c>
      <c r="O4912" t="s">
        <v>7889</v>
      </c>
      <c r="P4912">
        <v>0</v>
      </c>
      <c r="Q4912">
        <v>83</v>
      </c>
      <c r="R4912">
        <v>12</v>
      </c>
      <c r="S4912">
        <v>71</v>
      </c>
      <c r="T4912">
        <v>0.14457831325301199</v>
      </c>
      <c r="U4912" t="s">
        <v>7891</v>
      </c>
      <c r="V4912" t="s">
        <v>10</v>
      </c>
      <c r="W4912" t="s">
        <v>18</v>
      </c>
    </row>
    <row r="4913" spans="1:23" x14ac:dyDescent="0.3">
      <c r="A4913" t="s">
        <v>2086</v>
      </c>
      <c r="B4913" s="4">
        <v>41044</v>
      </c>
      <c r="C4913" t="s">
        <v>7896</v>
      </c>
      <c r="D4913">
        <v>2012</v>
      </c>
      <c r="E4913" s="4">
        <v>41048</v>
      </c>
      <c r="F4913">
        <v>4</v>
      </c>
      <c r="G4913" t="s">
        <v>7120</v>
      </c>
      <c r="H4913" t="s">
        <v>7137</v>
      </c>
      <c r="I4913" t="s">
        <v>5980</v>
      </c>
      <c r="J4913" t="s">
        <v>5981</v>
      </c>
      <c r="K4913" t="s">
        <v>5975</v>
      </c>
      <c r="L4913" t="s">
        <v>5971</v>
      </c>
      <c r="M4913" t="s">
        <v>5994</v>
      </c>
      <c r="N4913" t="s">
        <v>976</v>
      </c>
      <c r="O4913" t="s">
        <v>7889</v>
      </c>
      <c r="P4913">
        <v>0</v>
      </c>
      <c r="Q4913">
        <v>140</v>
      </c>
      <c r="R4913">
        <v>15</v>
      </c>
      <c r="S4913">
        <v>125</v>
      </c>
      <c r="T4913">
        <v>0.107142857142857</v>
      </c>
      <c r="U4913" t="s">
        <v>7899</v>
      </c>
      <c r="V4913" t="s">
        <v>10</v>
      </c>
      <c r="W4913" t="s">
        <v>18</v>
      </c>
    </row>
    <row r="4914" spans="1:23" x14ac:dyDescent="0.3">
      <c r="A4914" t="s">
        <v>2086</v>
      </c>
      <c r="B4914" s="4">
        <v>41044</v>
      </c>
      <c r="C4914" t="s">
        <v>7896</v>
      </c>
      <c r="D4914">
        <v>2012</v>
      </c>
      <c r="E4914" s="4">
        <v>41048</v>
      </c>
      <c r="F4914">
        <v>4</v>
      </c>
      <c r="G4914" t="s">
        <v>7120</v>
      </c>
      <c r="H4914" t="s">
        <v>7137</v>
      </c>
      <c r="I4914" t="s">
        <v>5980</v>
      </c>
      <c r="J4914" t="s">
        <v>5981</v>
      </c>
      <c r="K4914" t="s">
        <v>5975</v>
      </c>
      <c r="L4914" t="s">
        <v>5971</v>
      </c>
      <c r="M4914" t="s">
        <v>5994</v>
      </c>
      <c r="N4914" t="s">
        <v>482</v>
      </c>
      <c r="O4914" t="s">
        <v>7889</v>
      </c>
      <c r="P4914">
        <v>0</v>
      </c>
      <c r="Q4914">
        <v>99</v>
      </c>
      <c r="R4914">
        <v>33</v>
      </c>
      <c r="S4914">
        <v>66</v>
      </c>
      <c r="T4914">
        <v>0.33333333333333298</v>
      </c>
      <c r="U4914" t="s">
        <v>7895</v>
      </c>
      <c r="V4914" t="s">
        <v>10</v>
      </c>
      <c r="W4914" t="s">
        <v>18</v>
      </c>
    </row>
    <row r="4915" spans="1:23" x14ac:dyDescent="0.3">
      <c r="A4915" t="s">
        <v>2127</v>
      </c>
      <c r="B4915" s="4">
        <v>41055</v>
      </c>
      <c r="C4915" t="s">
        <v>7896</v>
      </c>
      <c r="D4915">
        <v>2012</v>
      </c>
      <c r="E4915" s="4">
        <v>41060</v>
      </c>
      <c r="F4915">
        <v>5</v>
      </c>
      <c r="G4915" t="s">
        <v>6268</v>
      </c>
      <c r="H4915" t="s">
        <v>6418</v>
      </c>
      <c r="I4915" t="s">
        <v>5980</v>
      </c>
      <c r="J4915" t="s">
        <v>5981</v>
      </c>
      <c r="K4915" t="s">
        <v>5985</v>
      </c>
      <c r="L4915" t="s">
        <v>5971</v>
      </c>
      <c r="M4915" t="s">
        <v>6044</v>
      </c>
      <c r="N4915" t="s">
        <v>24</v>
      </c>
      <c r="O4915" t="s">
        <v>7889</v>
      </c>
      <c r="P4915">
        <v>0</v>
      </c>
      <c r="Q4915">
        <v>209</v>
      </c>
      <c r="R4915">
        <v>48</v>
      </c>
      <c r="S4915">
        <v>161</v>
      </c>
      <c r="T4915">
        <v>0.22966507177033499</v>
      </c>
      <c r="U4915" t="s">
        <v>7897</v>
      </c>
      <c r="V4915" t="s">
        <v>10</v>
      </c>
      <c r="W4915" t="s">
        <v>18</v>
      </c>
    </row>
    <row r="4916" spans="1:23" x14ac:dyDescent="0.3">
      <c r="A4916" t="s">
        <v>2194</v>
      </c>
      <c r="B4916" s="4">
        <v>41075</v>
      </c>
      <c r="C4916" t="s">
        <v>7898</v>
      </c>
      <c r="D4916">
        <v>2012</v>
      </c>
      <c r="E4916" s="4">
        <v>41075</v>
      </c>
      <c r="F4916">
        <v>0</v>
      </c>
      <c r="G4916" t="s">
        <v>6195</v>
      </c>
      <c r="H4916" t="s">
        <v>6506</v>
      </c>
      <c r="I4916" t="s">
        <v>5980</v>
      </c>
      <c r="J4916" t="s">
        <v>5981</v>
      </c>
      <c r="K4916" t="s">
        <v>5985</v>
      </c>
      <c r="L4916" t="s">
        <v>6007</v>
      </c>
      <c r="M4916" t="s">
        <v>6181</v>
      </c>
      <c r="N4916" t="s">
        <v>160</v>
      </c>
      <c r="O4916" t="s">
        <v>7889</v>
      </c>
      <c r="P4916">
        <v>0</v>
      </c>
      <c r="Q4916">
        <v>28</v>
      </c>
      <c r="R4916">
        <v>1</v>
      </c>
      <c r="S4916">
        <v>27</v>
      </c>
      <c r="T4916">
        <v>3.5714285714285698E-2</v>
      </c>
      <c r="U4916" t="s">
        <v>7890</v>
      </c>
      <c r="V4916" t="s">
        <v>10</v>
      </c>
      <c r="W4916" t="s">
        <v>18</v>
      </c>
    </row>
    <row r="4917" spans="1:23" x14ac:dyDescent="0.3">
      <c r="A4917" t="s">
        <v>2218</v>
      </c>
      <c r="B4917" s="4">
        <v>41079</v>
      </c>
      <c r="C4917" t="s">
        <v>7898</v>
      </c>
      <c r="D4917">
        <v>2012</v>
      </c>
      <c r="E4917" s="4">
        <v>41079</v>
      </c>
      <c r="F4917">
        <v>0</v>
      </c>
      <c r="G4917" t="s">
        <v>6914</v>
      </c>
      <c r="H4917" t="s">
        <v>7197</v>
      </c>
      <c r="I4917" t="s">
        <v>5980</v>
      </c>
      <c r="J4917" t="s">
        <v>5981</v>
      </c>
      <c r="K4917" t="s">
        <v>5975</v>
      </c>
      <c r="L4917" t="s">
        <v>6007</v>
      </c>
      <c r="M4917" t="s">
        <v>6181</v>
      </c>
      <c r="N4917" t="s">
        <v>239</v>
      </c>
      <c r="O4917" t="s">
        <v>7889</v>
      </c>
      <c r="P4917">
        <v>0</v>
      </c>
      <c r="Q4917">
        <v>12</v>
      </c>
      <c r="R4917">
        <v>0</v>
      </c>
      <c r="S4917">
        <v>12</v>
      </c>
      <c r="T4917">
        <v>0</v>
      </c>
      <c r="U4917" t="s">
        <v>7890</v>
      </c>
      <c r="V4917" t="s">
        <v>10</v>
      </c>
      <c r="W4917" t="s">
        <v>18</v>
      </c>
    </row>
    <row r="4918" spans="1:23" x14ac:dyDescent="0.3">
      <c r="A4918" t="s">
        <v>2266</v>
      </c>
      <c r="B4918" s="4">
        <v>41086</v>
      </c>
      <c r="C4918" t="s">
        <v>7898</v>
      </c>
      <c r="D4918">
        <v>2012</v>
      </c>
      <c r="E4918" s="4">
        <v>41086</v>
      </c>
      <c r="F4918">
        <v>0</v>
      </c>
      <c r="G4918" t="s">
        <v>6444</v>
      </c>
      <c r="H4918" t="s">
        <v>7212</v>
      </c>
      <c r="I4918" t="s">
        <v>5980</v>
      </c>
      <c r="J4918" t="s">
        <v>5981</v>
      </c>
      <c r="K4918" t="s">
        <v>5975</v>
      </c>
      <c r="L4918" t="s">
        <v>6007</v>
      </c>
      <c r="M4918" t="s">
        <v>6044</v>
      </c>
      <c r="N4918" t="s">
        <v>1281</v>
      </c>
      <c r="O4918" t="s">
        <v>7889</v>
      </c>
      <c r="P4918">
        <v>0</v>
      </c>
      <c r="Q4918">
        <v>22</v>
      </c>
      <c r="R4918">
        <v>0</v>
      </c>
      <c r="S4918">
        <v>22</v>
      </c>
      <c r="T4918">
        <v>0</v>
      </c>
      <c r="U4918" t="s">
        <v>7890</v>
      </c>
      <c r="V4918" t="s">
        <v>10</v>
      </c>
      <c r="W4918" t="s">
        <v>18</v>
      </c>
    </row>
    <row r="4919" spans="1:23" x14ac:dyDescent="0.3">
      <c r="A4919" t="s">
        <v>2452</v>
      </c>
      <c r="B4919" s="4">
        <v>41128</v>
      </c>
      <c r="C4919" t="s">
        <v>7900</v>
      </c>
      <c r="D4919">
        <v>2012</v>
      </c>
      <c r="E4919" s="4">
        <v>41133</v>
      </c>
      <c r="F4919">
        <v>5</v>
      </c>
      <c r="G4919" t="s">
        <v>6668</v>
      </c>
      <c r="H4919" t="s">
        <v>6100</v>
      </c>
      <c r="I4919" t="s">
        <v>5980</v>
      </c>
      <c r="J4919" t="s">
        <v>5981</v>
      </c>
      <c r="K4919" t="s">
        <v>5985</v>
      </c>
      <c r="L4919" t="s">
        <v>5971</v>
      </c>
      <c r="M4919" t="s">
        <v>5991</v>
      </c>
      <c r="N4919" t="s">
        <v>482</v>
      </c>
      <c r="O4919" t="s">
        <v>7889</v>
      </c>
      <c r="P4919">
        <v>0</v>
      </c>
      <c r="Q4919">
        <v>99</v>
      </c>
      <c r="R4919">
        <v>33</v>
      </c>
      <c r="S4919">
        <v>66</v>
      </c>
      <c r="T4919">
        <v>0.33333333333333298</v>
      </c>
      <c r="U4919" t="s">
        <v>7895</v>
      </c>
      <c r="V4919" t="s">
        <v>10</v>
      </c>
      <c r="W4919" t="s">
        <v>18</v>
      </c>
    </row>
    <row r="4920" spans="1:23" x14ac:dyDescent="0.3">
      <c r="A4920" t="s">
        <v>2541</v>
      </c>
      <c r="B4920" s="4">
        <v>41144</v>
      </c>
      <c r="C4920" t="s">
        <v>7900</v>
      </c>
      <c r="D4920">
        <v>2012</v>
      </c>
      <c r="E4920" s="4">
        <v>41148</v>
      </c>
      <c r="F4920">
        <v>4</v>
      </c>
      <c r="G4920" t="s">
        <v>7301</v>
      </c>
      <c r="H4920" t="s">
        <v>7302</v>
      </c>
      <c r="I4920" t="s">
        <v>5980</v>
      </c>
      <c r="J4920" t="s">
        <v>5981</v>
      </c>
      <c r="K4920" t="s">
        <v>5975</v>
      </c>
      <c r="L4920" t="s">
        <v>5971</v>
      </c>
      <c r="M4920" t="s">
        <v>6044</v>
      </c>
      <c r="N4920" t="s">
        <v>1281</v>
      </c>
      <c r="O4920" t="s">
        <v>7889</v>
      </c>
      <c r="P4920">
        <v>0</v>
      </c>
      <c r="Q4920">
        <v>45</v>
      </c>
      <c r="R4920">
        <v>0</v>
      </c>
      <c r="S4920">
        <v>45</v>
      </c>
      <c r="T4920">
        <v>0</v>
      </c>
      <c r="U4920" t="s">
        <v>7895</v>
      </c>
      <c r="V4920" t="s">
        <v>10</v>
      </c>
      <c r="W4920" t="s">
        <v>18</v>
      </c>
    </row>
    <row r="4921" spans="1:23" x14ac:dyDescent="0.3">
      <c r="A4921" t="s">
        <v>2571</v>
      </c>
      <c r="B4921" s="4">
        <v>41149</v>
      </c>
      <c r="C4921" t="s">
        <v>7900</v>
      </c>
      <c r="D4921">
        <v>2012</v>
      </c>
      <c r="E4921" s="4">
        <v>41152</v>
      </c>
      <c r="F4921">
        <v>3</v>
      </c>
      <c r="G4921" t="s">
        <v>7274</v>
      </c>
      <c r="H4921" t="s">
        <v>7310</v>
      </c>
      <c r="I4921" t="s">
        <v>5980</v>
      </c>
      <c r="J4921" t="s">
        <v>5981</v>
      </c>
      <c r="K4921" t="s">
        <v>5975</v>
      </c>
      <c r="L4921" t="s">
        <v>5988</v>
      </c>
      <c r="M4921" t="s">
        <v>6044</v>
      </c>
      <c r="N4921" t="s">
        <v>464</v>
      </c>
      <c r="O4921" t="s">
        <v>7889</v>
      </c>
      <c r="P4921">
        <v>0</v>
      </c>
      <c r="Q4921">
        <v>107</v>
      </c>
      <c r="R4921">
        <v>27</v>
      </c>
      <c r="S4921">
        <v>80</v>
      </c>
      <c r="T4921">
        <v>0.25233644859813098</v>
      </c>
      <c r="U4921" t="s">
        <v>7895</v>
      </c>
      <c r="V4921" t="s">
        <v>10</v>
      </c>
      <c r="W4921" t="s">
        <v>18</v>
      </c>
    </row>
    <row r="4922" spans="1:23" x14ac:dyDescent="0.3">
      <c r="A4922" t="s">
        <v>2654</v>
      </c>
      <c r="B4922" s="4">
        <v>41162</v>
      </c>
      <c r="C4922" t="s">
        <v>7901</v>
      </c>
      <c r="D4922">
        <v>2012</v>
      </c>
      <c r="E4922" s="4">
        <v>41163</v>
      </c>
      <c r="F4922">
        <v>1</v>
      </c>
      <c r="G4922" t="s">
        <v>7261</v>
      </c>
      <c r="H4922" t="s">
        <v>7337</v>
      </c>
      <c r="I4922" t="s">
        <v>5980</v>
      </c>
      <c r="J4922" t="s">
        <v>5981</v>
      </c>
      <c r="K4922" t="s">
        <v>5970</v>
      </c>
      <c r="L4922" t="s">
        <v>5988</v>
      </c>
      <c r="M4922" t="s">
        <v>6250</v>
      </c>
      <c r="N4922" t="s">
        <v>769</v>
      </c>
      <c r="O4922" t="s">
        <v>7889</v>
      </c>
      <c r="P4922">
        <v>0</v>
      </c>
      <c r="Q4922">
        <v>70</v>
      </c>
      <c r="R4922">
        <v>29</v>
      </c>
      <c r="S4922">
        <v>41</v>
      </c>
      <c r="T4922">
        <v>0.41428571428571398</v>
      </c>
      <c r="U4922" t="s">
        <v>7892</v>
      </c>
      <c r="V4922" t="s">
        <v>10</v>
      </c>
      <c r="W4922" t="s">
        <v>18</v>
      </c>
    </row>
    <row r="4923" spans="1:23" x14ac:dyDescent="0.3">
      <c r="A4923" t="s">
        <v>2667</v>
      </c>
      <c r="B4923" s="4">
        <v>41164</v>
      </c>
      <c r="C4923" t="s">
        <v>7901</v>
      </c>
      <c r="D4923">
        <v>2012</v>
      </c>
      <c r="E4923" s="4">
        <v>41167</v>
      </c>
      <c r="F4923">
        <v>3</v>
      </c>
      <c r="G4923" t="s">
        <v>7341</v>
      </c>
      <c r="H4923" t="s">
        <v>7342</v>
      </c>
      <c r="I4923" t="s">
        <v>5980</v>
      </c>
      <c r="J4923" t="s">
        <v>5981</v>
      </c>
      <c r="K4923" t="s">
        <v>5985</v>
      </c>
      <c r="L4923" t="s">
        <v>5971</v>
      </c>
      <c r="M4923" t="s">
        <v>6103</v>
      </c>
      <c r="N4923" t="s">
        <v>1777</v>
      </c>
      <c r="O4923" t="s">
        <v>7889</v>
      </c>
      <c r="P4923">
        <v>0</v>
      </c>
      <c r="Q4923">
        <v>51</v>
      </c>
      <c r="R4923">
        <v>15</v>
      </c>
      <c r="S4923">
        <v>36</v>
      </c>
      <c r="T4923">
        <v>0.29411764705882398</v>
      </c>
      <c r="U4923" t="s">
        <v>7890</v>
      </c>
      <c r="V4923" t="s">
        <v>10</v>
      </c>
      <c r="W4923" t="s">
        <v>18</v>
      </c>
    </row>
    <row r="4924" spans="1:23" x14ac:dyDescent="0.3">
      <c r="A4924" t="s">
        <v>2691</v>
      </c>
      <c r="B4924" s="4">
        <v>41171</v>
      </c>
      <c r="C4924" t="s">
        <v>7901</v>
      </c>
      <c r="D4924">
        <v>2012</v>
      </c>
      <c r="E4924" s="4">
        <v>41174</v>
      </c>
      <c r="F4924">
        <v>3</v>
      </c>
      <c r="G4924" t="s">
        <v>6831</v>
      </c>
      <c r="H4924" t="s">
        <v>6388</v>
      </c>
      <c r="I4924" t="s">
        <v>5980</v>
      </c>
      <c r="J4924" t="s">
        <v>5981</v>
      </c>
      <c r="K4924" t="s">
        <v>5975</v>
      </c>
      <c r="L4924" t="s">
        <v>5971</v>
      </c>
      <c r="M4924" t="s">
        <v>6181</v>
      </c>
      <c r="N4924" t="s">
        <v>951</v>
      </c>
      <c r="O4924" t="s">
        <v>7889</v>
      </c>
      <c r="P4924">
        <v>0</v>
      </c>
      <c r="Q4924">
        <v>31</v>
      </c>
      <c r="R4924">
        <v>10</v>
      </c>
      <c r="S4924">
        <v>21</v>
      </c>
      <c r="T4924">
        <v>0.32258064516128998</v>
      </c>
      <c r="U4924" t="s">
        <v>7895</v>
      </c>
      <c r="V4924" t="s">
        <v>10</v>
      </c>
      <c r="W4924" t="s">
        <v>18</v>
      </c>
    </row>
    <row r="4925" spans="1:23" x14ac:dyDescent="0.3">
      <c r="A4925" t="s">
        <v>2766</v>
      </c>
      <c r="B4925" s="4">
        <v>41186</v>
      </c>
      <c r="C4925" t="s">
        <v>7903</v>
      </c>
      <c r="D4925">
        <v>2012</v>
      </c>
      <c r="E4925" s="4">
        <v>41188</v>
      </c>
      <c r="F4925">
        <v>2</v>
      </c>
      <c r="G4925" t="s">
        <v>6225</v>
      </c>
      <c r="H4925" t="s">
        <v>7208</v>
      </c>
      <c r="I4925" t="s">
        <v>5980</v>
      </c>
      <c r="J4925" t="s">
        <v>5981</v>
      </c>
      <c r="K4925" t="s">
        <v>5970</v>
      </c>
      <c r="L4925" t="s">
        <v>5971</v>
      </c>
      <c r="M4925" t="s">
        <v>6044</v>
      </c>
      <c r="N4925" t="s">
        <v>25</v>
      </c>
      <c r="O4925" t="s">
        <v>7889</v>
      </c>
      <c r="P4925">
        <v>0</v>
      </c>
      <c r="Q4925">
        <v>207</v>
      </c>
      <c r="R4925">
        <v>77</v>
      </c>
      <c r="S4925">
        <v>130</v>
      </c>
      <c r="T4925">
        <v>0.37198067632850201</v>
      </c>
      <c r="U4925" t="s">
        <v>7892</v>
      </c>
      <c r="V4925" t="s">
        <v>10</v>
      </c>
      <c r="W4925" t="s">
        <v>18</v>
      </c>
    </row>
    <row r="4926" spans="1:23" x14ac:dyDescent="0.3">
      <c r="A4926" t="s">
        <v>2884</v>
      </c>
      <c r="B4926" s="4">
        <v>41223</v>
      </c>
      <c r="C4926" t="s">
        <v>7904</v>
      </c>
      <c r="D4926">
        <v>2012</v>
      </c>
      <c r="E4926" s="4">
        <v>41225</v>
      </c>
      <c r="F4926">
        <v>2</v>
      </c>
      <c r="G4926" t="s">
        <v>6815</v>
      </c>
      <c r="H4926" t="s">
        <v>6122</v>
      </c>
      <c r="I4926" t="s">
        <v>5980</v>
      </c>
      <c r="J4926" t="s">
        <v>5981</v>
      </c>
      <c r="K4926" t="s">
        <v>5975</v>
      </c>
      <c r="L4926" t="s">
        <v>5971</v>
      </c>
      <c r="M4926" t="s">
        <v>5991</v>
      </c>
      <c r="N4926" t="s">
        <v>292</v>
      </c>
      <c r="O4926" t="s">
        <v>7889</v>
      </c>
      <c r="P4926">
        <v>0</v>
      </c>
      <c r="Q4926">
        <v>96</v>
      </c>
      <c r="R4926">
        <v>4</v>
      </c>
      <c r="S4926">
        <v>92</v>
      </c>
      <c r="T4926">
        <v>4.1666666666666699E-2</v>
      </c>
      <c r="U4926" t="s">
        <v>7910</v>
      </c>
      <c r="V4926" t="s">
        <v>10</v>
      </c>
      <c r="W4926" t="s">
        <v>18</v>
      </c>
    </row>
    <row r="4927" spans="1:23" x14ac:dyDescent="0.3">
      <c r="A4927" t="s">
        <v>2923</v>
      </c>
      <c r="B4927" s="4">
        <v>41229</v>
      </c>
      <c r="C4927" t="s">
        <v>7904</v>
      </c>
      <c r="D4927">
        <v>2012</v>
      </c>
      <c r="E4927" s="4">
        <v>41231</v>
      </c>
      <c r="F4927">
        <v>2</v>
      </c>
      <c r="G4927" t="s">
        <v>6265</v>
      </c>
      <c r="H4927" t="s">
        <v>7417</v>
      </c>
      <c r="I4927" t="s">
        <v>5980</v>
      </c>
      <c r="J4927" t="s">
        <v>5981</v>
      </c>
      <c r="K4927" t="s">
        <v>5970</v>
      </c>
      <c r="L4927" t="s">
        <v>5971</v>
      </c>
      <c r="M4927" t="s">
        <v>6133</v>
      </c>
      <c r="N4927" t="s">
        <v>358</v>
      </c>
      <c r="O4927" t="s">
        <v>7889</v>
      </c>
      <c r="P4927">
        <v>0</v>
      </c>
      <c r="Q4927">
        <v>80</v>
      </c>
      <c r="R4927">
        <v>18</v>
      </c>
      <c r="S4927">
        <v>62</v>
      </c>
      <c r="T4927">
        <v>0.22500000000000001</v>
      </c>
      <c r="U4927" t="s">
        <v>7897</v>
      </c>
      <c r="V4927" t="s">
        <v>10</v>
      </c>
      <c r="W4927" t="s">
        <v>18</v>
      </c>
    </row>
    <row r="4928" spans="1:23" x14ac:dyDescent="0.3">
      <c r="A4928" t="s">
        <v>3005</v>
      </c>
      <c r="B4928" s="4">
        <v>41246</v>
      </c>
      <c r="C4928" t="s">
        <v>7906</v>
      </c>
      <c r="D4928">
        <v>2012</v>
      </c>
      <c r="E4928" s="4">
        <v>41249</v>
      </c>
      <c r="F4928">
        <v>3</v>
      </c>
      <c r="G4928" t="s">
        <v>7179</v>
      </c>
      <c r="H4928" t="s">
        <v>6804</v>
      </c>
      <c r="I4928" t="s">
        <v>5980</v>
      </c>
      <c r="J4928" t="s">
        <v>5981</v>
      </c>
      <c r="K4928" t="s">
        <v>5975</v>
      </c>
      <c r="L4928" t="s">
        <v>5988</v>
      </c>
      <c r="M4928" t="s">
        <v>6044</v>
      </c>
      <c r="N4928" t="s">
        <v>1300</v>
      </c>
      <c r="O4928" t="s">
        <v>7889</v>
      </c>
      <c r="P4928">
        <v>0</v>
      </c>
      <c r="Q4928">
        <v>96</v>
      </c>
      <c r="R4928">
        <v>22</v>
      </c>
      <c r="S4928">
        <v>74</v>
      </c>
      <c r="T4928">
        <v>0.22916666666666699</v>
      </c>
      <c r="U4928" t="s">
        <v>7899</v>
      </c>
      <c r="V4928" t="s">
        <v>10</v>
      </c>
      <c r="W4928" t="s">
        <v>18</v>
      </c>
    </row>
    <row r="4929" spans="1:23" x14ac:dyDescent="0.3">
      <c r="A4929" t="s">
        <v>3023</v>
      </c>
      <c r="B4929" s="4">
        <v>41250</v>
      </c>
      <c r="C4929" t="s">
        <v>7906</v>
      </c>
      <c r="D4929">
        <v>2012</v>
      </c>
      <c r="E4929" s="4">
        <v>41254</v>
      </c>
      <c r="F4929">
        <v>4</v>
      </c>
      <c r="G4929" t="s">
        <v>6782</v>
      </c>
      <c r="H4929" t="s">
        <v>7170</v>
      </c>
      <c r="I4929" t="s">
        <v>5980</v>
      </c>
      <c r="J4929" t="s">
        <v>5981</v>
      </c>
      <c r="K4929" t="s">
        <v>5970</v>
      </c>
      <c r="L4929" t="s">
        <v>5971</v>
      </c>
      <c r="M4929" t="s">
        <v>6094</v>
      </c>
      <c r="N4929" t="s">
        <v>1626</v>
      </c>
      <c r="O4929" t="s">
        <v>7889</v>
      </c>
      <c r="P4929">
        <v>0</v>
      </c>
      <c r="Q4929">
        <v>322</v>
      </c>
      <c r="R4929">
        <v>0</v>
      </c>
      <c r="S4929">
        <v>322</v>
      </c>
      <c r="T4929">
        <v>0</v>
      </c>
      <c r="U4929" t="s">
        <v>7910</v>
      </c>
      <c r="V4929" t="s">
        <v>10</v>
      </c>
      <c r="W4929" t="s">
        <v>18</v>
      </c>
    </row>
    <row r="4930" spans="1:23" x14ac:dyDescent="0.3">
      <c r="A4930" t="s">
        <v>3022</v>
      </c>
      <c r="B4930" s="4">
        <v>41250</v>
      </c>
      <c r="C4930" t="s">
        <v>7906</v>
      </c>
      <c r="D4930">
        <v>2012</v>
      </c>
      <c r="E4930" s="4">
        <v>41250</v>
      </c>
      <c r="F4930">
        <v>0</v>
      </c>
      <c r="G4930" t="s">
        <v>7176</v>
      </c>
      <c r="H4930" t="s">
        <v>7164</v>
      </c>
      <c r="I4930" t="s">
        <v>5980</v>
      </c>
      <c r="J4930" t="s">
        <v>5981</v>
      </c>
      <c r="K4930" t="s">
        <v>5985</v>
      </c>
      <c r="L4930" t="s">
        <v>6007</v>
      </c>
      <c r="M4930" t="s">
        <v>6315</v>
      </c>
      <c r="N4930" t="s">
        <v>1204</v>
      </c>
      <c r="O4930" t="s">
        <v>7889</v>
      </c>
      <c r="P4930">
        <v>0</v>
      </c>
      <c r="Q4930">
        <v>376</v>
      </c>
      <c r="R4930">
        <v>30</v>
      </c>
      <c r="S4930">
        <v>346</v>
      </c>
      <c r="T4930">
        <v>7.9787234042553196E-2</v>
      </c>
      <c r="U4930" t="s">
        <v>7897</v>
      </c>
      <c r="V4930" t="s">
        <v>10</v>
      </c>
      <c r="W4930" t="s">
        <v>18</v>
      </c>
    </row>
    <row r="4931" spans="1:23" x14ac:dyDescent="0.3">
      <c r="A4931" t="s">
        <v>3022</v>
      </c>
      <c r="B4931" s="4">
        <v>41250</v>
      </c>
      <c r="C4931" t="s">
        <v>7906</v>
      </c>
      <c r="D4931">
        <v>2012</v>
      </c>
      <c r="E4931" s="4">
        <v>41250</v>
      </c>
      <c r="F4931">
        <v>0</v>
      </c>
      <c r="G4931" t="s">
        <v>7176</v>
      </c>
      <c r="H4931" t="s">
        <v>7164</v>
      </c>
      <c r="I4931" t="s">
        <v>5980</v>
      </c>
      <c r="J4931" t="s">
        <v>5981</v>
      </c>
      <c r="K4931" t="s">
        <v>5985</v>
      </c>
      <c r="L4931" t="s">
        <v>6007</v>
      </c>
      <c r="M4931" t="s">
        <v>6315</v>
      </c>
      <c r="N4931" t="s">
        <v>1028</v>
      </c>
      <c r="O4931" t="s">
        <v>7889</v>
      </c>
      <c r="P4931">
        <v>0</v>
      </c>
      <c r="Q4931">
        <v>158</v>
      </c>
      <c r="R4931">
        <v>30</v>
      </c>
      <c r="S4931">
        <v>128</v>
      </c>
      <c r="T4931">
        <v>0.189873417721519</v>
      </c>
      <c r="U4931" t="s">
        <v>7891</v>
      </c>
      <c r="V4931" t="s">
        <v>10</v>
      </c>
      <c r="W4931" t="s">
        <v>18</v>
      </c>
    </row>
    <row r="4932" spans="1:23" x14ac:dyDescent="0.3">
      <c r="A4932" t="s">
        <v>3095</v>
      </c>
      <c r="B4932" s="4">
        <v>41268</v>
      </c>
      <c r="C4932" t="s">
        <v>7906</v>
      </c>
      <c r="D4932">
        <v>2012</v>
      </c>
      <c r="E4932" s="4">
        <v>41271</v>
      </c>
      <c r="F4932">
        <v>3</v>
      </c>
      <c r="G4932" t="s">
        <v>6215</v>
      </c>
      <c r="H4932" t="s">
        <v>7139</v>
      </c>
      <c r="I4932" t="s">
        <v>5980</v>
      </c>
      <c r="J4932" t="s">
        <v>5981</v>
      </c>
      <c r="K4932" t="s">
        <v>5975</v>
      </c>
      <c r="L4932" t="s">
        <v>5971</v>
      </c>
      <c r="M4932" t="s">
        <v>6690</v>
      </c>
      <c r="N4932" t="s">
        <v>1112</v>
      </c>
      <c r="O4932" t="s">
        <v>7889</v>
      </c>
      <c r="P4932">
        <v>0</v>
      </c>
      <c r="Q4932">
        <v>227</v>
      </c>
      <c r="R4932">
        <v>34</v>
      </c>
      <c r="S4932">
        <v>193</v>
      </c>
      <c r="T4932">
        <v>0.14977973568281899</v>
      </c>
      <c r="U4932" t="s">
        <v>7892</v>
      </c>
      <c r="V4932" t="s">
        <v>10</v>
      </c>
      <c r="W4932" t="s">
        <v>18</v>
      </c>
    </row>
    <row r="4933" spans="1:23" x14ac:dyDescent="0.3">
      <c r="A4933" t="s">
        <v>3131</v>
      </c>
      <c r="B4933" s="4">
        <v>41274</v>
      </c>
      <c r="C4933" t="s">
        <v>7906</v>
      </c>
      <c r="D4933">
        <v>2012</v>
      </c>
      <c r="E4933" s="4">
        <v>41276</v>
      </c>
      <c r="F4933">
        <v>2</v>
      </c>
      <c r="G4933" t="s">
        <v>7104</v>
      </c>
      <c r="H4933" t="s">
        <v>6472</v>
      </c>
      <c r="I4933" t="s">
        <v>5980</v>
      </c>
      <c r="J4933" t="s">
        <v>5981</v>
      </c>
      <c r="K4933" t="s">
        <v>5975</v>
      </c>
      <c r="L4933" t="s">
        <v>5988</v>
      </c>
      <c r="M4933" t="s">
        <v>6181</v>
      </c>
      <c r="N4933" t="s">
        <v>329</v>
      </c>
      <c r="O4933" t="s">
        <v>7889</v>
      </c>
      <c r="P4933">
        <v>0</v>
      </c>
      <c r="Q4933">
        <v>99</v>
      </c>
      <c r="R4933">
        <v>24</v>
      </c>
      <c r="S4933">
        <v>75</v>
      </c>
      <c r="T4933">
        <v>0.24242424242424199</v>
      </c>
      <c r="U4933" t="s">
        <v>7895</v>
      </c>
      <c r="V4933" t="s">
        <v>10</v>
      </c>
      <c r="W4933" t="s">
        <v>18</v>
      </c>
    </row>
    <row r="4934" spans="1:23" x14ac:dyDescent="0.3">
      <c r="A4934" t="s">
        <v>1811</v>
      </c>
      <c r="B4934" s="4">
        <v>40952</v>
      </c>
      <c r="C4934" t="s">
        <v>7893</v>
      </c>
      <c r="D4934">
        <v>2012</v>
      </c>
      <c r="E4934" s="4">
        <v>40955</v>
      </c>
      <c r="F4934">
        <v>3</v>
      </c>
      <c r="G4934" t="s">
        <v>6843</v>
      </c>
      <c r="H4934" t="s">
        <v>6767</v>
      </c>
      <c r="I4934" t="s">
        <v>5980</v>
      </c>
      <c r="J4934" t="s">
        <v>5981</v>
      </c>
      <c r="K4934" t="s">
        <v>5975</v>
      </c>
      <c r="L4934" t="s">
        <v>5988</v>
      </c>
      <c r="M4934" t="s">
        <v>6373</v>
      </c>
      <c r="N4934" t="s">
        <v>1665</v>
      </c>
      <c r="O4934" t="s">
        <v>7889</v>
      </c>
      <c r="P4934">
        <v>0</v>
      </c>
      <c r="Q4934">
        <v>105</v>
      </c>
      <c r="R4934">
        <v>25</v>
      </c>
      <c r="S4934">
        <v>80</v>
      </c>
      <c r="T4934">
        <v>0.238095238095238</v>
      </c>
      <c r="U4934" t="s">
        <v>7895</v>
      </c>
      <c r="V4934" t="s">
        <v>10</v>
      </c>
      <c r="W4934" t="s">
        <v>48</v>
      </c>
    </row>
    <row r="4935" spans="1:23" x14ac:dyDescent="0.3">
      <c r="A4935" t="s">
        <v>1811</v>
      </c>
      <c r="B4935" s="4">
        <v>40952</v>
      </c>
      <c r="C4935" t="s">
        <v>7893</v>
      </c>
      <c r="D4935">
        <v>2012</v>
      </c>
      <c r="E4935" s="4">
        <v>40955</v>
      </c>
      <c r="F4935">
        <v>3</v>
      </c>
      <c r="G4935" t="s">
        <v>6843</v>
      </c>
      <c r="H4935" t="s">
        <v>6767</v>
      </c>
      <c r="I4935" t="s">
        <v>5980</v>
      </c>
      <c r="J4935" t="s">
        <v>5981</v>
      </c>
      <c r="K4935" t="s">
        <v>5975</v>
      </c>
      <c r="L4935" t="s">
        <v>5988</v>
      </c>
      <c r="M4935" t="s">
        <v>6373</v>
      </c>
      <c r="N4935" t="s">
        <v>1812</v>
      </c>
      <c r="O4935" t="s">
        <v>7889</v>
      </c>
      <c r="P4935">
        <v>0</v>
      </c>
      <c r="Q4935">
        <v>8</v>
      </c>
      <c r="R4935">
        <v>1</v>
      </c>
      <c r="S4935">
        <v>7</v>
      </c>
      <c r="T4935">
        <v>0.125</v>
      </c>
      <c r="U4935" t="s">
        <v>7895</v>
      </c>
      <c r="V4935" t="s">
        <v>10</v>
      </c>
      <c r="W4935" t="s">
        <v>48</v>
      </c>
    </row>
    <row r="4936" spans="1:23" x14ac:dyDescent="0.3">
      <c r="A4936" t="s">
        <v>1829</v>
      </c>
      <c r="B4936" s="4">
        <v>40959</v>
      </c>
      <c r="C4936" t="s">
        <v>7893</v>
      </c>
      <c r="D4936">
        <v>2012</v>
      </c>
      <c r="E4936" s="4">
        <v>40962</v>
      </c>
      <c r="F4936">
        <v>3</v>
      </c>
      <c r="G4936" t="s">
        <v>7030</v>
      </c>
      <c r="H4936" t="s">
        <v>6249</v>
      </c>
      <c r="I4936" t="s">
        <v>5980</v>
      </c>
      <c r="J4936" t="s">
        <v>5981</v>
      </c>
      <c r="K4936" t="s">
        <v>5975</v>
      </c>
      <c r="L4936" t="s">
        <v>5971</v>
      </c>
      <c r="M4936" t="s">
        <v>6250</v>
      </c>
      <c r="N4936" t="s">
        <v>1262</v>
      </c>
      <c r="O4936" t="s">
        <v>7889</v>
      </c>
      <c r="P4936">
        <v>0</v>
      </c>
      <c r="Q4936">
        <v>100</v>
      </c>
      <c r="R4936">
        <v>21</v>
      </c>
      <c r="S4936">
        <v>79</v>
      </c>
      <c r="T4936">
        <v>0.21</v>
      </c>
      <c r="U4936" t="s">
        <v>7895</v>
      </c>
      <c r="V4936" t="s">
        <v>10</v>
      </c>
      <c r="W4936" t="s">
        <v>48</v>
      </c>
    </row>
    <row r="4937" spans="1:23" x14ac:dyDescent="0.3">
      <c r="A4937" t="s">
        <v>1829</v>
      </c>
      <c r="B4937" s="4">
        <v>40959</v>
      </c>
      <c r="C4937" t="s">
        <v>7893</v>
      </c>
      <c r="D4937">
        <v>2012</v>
      </c>
      <c r="E4937" s="4">
        <v>40962</v>
      </c>
      <c r="F4937">
        <v>3</v>
      </c>
      <c r="G4937" t="s">
        <v>7030</v>
      </c>
      <c r="H4937" t="s">
        <v>6249</v>
      </c>
      <c r="I4937" t="s">
        <v>5980</v>
      </c>
      <c r="J4937" t="s">
        <v>5981</v>
      </c>
      <c r="K4937" t="s">
        <v>5975</v>
      </c>
      <c r="L4937" t="s">
        <v>5971</v>
      </c>
      <c r="M4937" t="s">
        <v>6250</v>
      </c>
      <c r="N4937" t="s">
        <v>339</v>
      </c>
      <c r="O4937" t="s">
        <v>7889</v>
      </c>
      <c r="P4937">
        <v>0</v>
      </c>
      <c r="Q4937">
        <v>92</v>
      </c>
      <c r="R4937">
        <v>26</v>
      </c>
      <c r="S4937">
        <v>66</v>
      </c>
      <c r="T4937">
        <v>0.282608695652174</v>
      </c>
      <c r="U4937" t="s">
        <v>7891</v>
      </c>
      <c r="V4937" t="s">
        <v>10</v>
      </c>
      <c r="W4937" t="s">
        <v>48</v>
      </c>
    </row>
    <row r="4938" spans="1:23" x14ac:dyDescent="0.3">
      <c r="A4938" t="s">
        <v>1855</v>
      </c>
      <c r="B4938" s="4">
        <v>40970</v>
      </c>
      <c r="C4938" t="s">
        <v>7907</v>
      </c>
      <c r="D4938">
        <v>2012</v>
      </c>
      <c r="E4938" s="4">
        <v>40975</v>
      </c>
      <c r="F4938">
        <v>5</v>
      </c>
      <c r="G4938" t="s">
        <v>6198</v>
      </c>
      <c r="H4938" t="s">
        <v>6100</v>
      </c>
      <c r="I4938" t="s">
        <v>5980</v>
      </c>
      <c r="J4938" t="s">
        <v>5981</v>
      </c>
      <c r="K4938" t="s">
        <v>5985</v>
      </c>
      <c r="L4938" t="s">
        <v>5971</v>
      </c>
      <c r="M4938" t="s">
        <v>5991</v>
      </c>
      <c r="N4938" t="s">
        <v>1859</v>
      </c>
      <c r="O4938" t="s">
        <v>7889</v>
      </c>
      <c r="P4938">
        <v>0</v>
      </c>
      <c r="Q4938">
        <v>152</v>
      </c>
      <c r="R4938">
        <v>70</v>
      </c>
      <c r="S4938">
        <v>82</v>
      </c>
      <c r="T4938">
        <v>0.46052631578947401</v>
      </c>
      <c r="U4938" t="s">
        <v>7899</v>
      </c>
      <c r="V4938" t="s">
        <v>10</v>
      </c>
      <c r="W4938" t="s">
        <v>48</v>
      </c>
    </row>
    <row r="4939" spans="1:23" x14ac:dyDescent="0.3">
      <c r="A4939" t="s">
        <v>1855</v>
      </c>
      <c r="B4939" s="4">
        <v>40970</v>
      </c>
      <c r="C4939" t="s">
        <v>7907</v>
      </c>
      <c r="D4939">
        <v>2012</v>
      </c>
      <c r="E4939" s="4">
        <v>40975</v>
      </c>
      <c r="F4939">
        <v>5</v>
      </c>
      <c r="G4939" t="s">
        <v>6198</v>
      </c>
      <c r="H4939" t="s">
        <v>6100</v>
      </c>
      <c r="I4939" t="s">
        <v>5980</v>
      </c>
      <c r="J4939" t="s">
        <v>5981</v>
      </c>
      <c r="K4939" t="s">
        <v>5985</v>
      </c>
      <c r="L4939" t="s">
        <v>5971</v>
      </c>
      <c r="M4939" t="s">
        <v>5991</v>
      </c>
      <c r="N4939" t="s">
        <v>715</v>
      </c>
      <c r="O4939" t="s">
        <v>7889</v>
      </c>
      <c r="P4939">
        <v>0</v>
      </c>
      <c r="Q4939">
        <v>90</v>
      </c>
      <c r="R4939">
        <v>36</v>
      </c>
      <c r="S4939">
        <v>54</v>
      </c>
      <c r="T4939">
        <v>0.4</v>
      </c>
      <c r="U4939" t="s">
        <v>7891</v>
      </c>
      <c r="V4939" t="s">
        <v>10</v>
      </c>
      <c r="W4939" t="s">
        <v>48</v>
      </c>
    </row>
    <row r="4940" spans="1:23" x14ac:dyDescent="0.3">
      <c r="A4940" t="s">
        <v>1926</v>
      </c>
      <c r="B4940" s="4">
        <v>40987</v>
      </c>
      <c r="C4940" t="s">
        <v>7907</v>
      </c>
      <c r="D4940">
        <v>2012</v>
      </c>
      <c r="E4940" s="4">
        <v>40991</v>
      </c>
      <c r="F4940">
        <v>4</v>
      </c>
      <c r="G4940" t="s">
        <v>6663</v>
      </c>
      <c r="H4940" t="s">
        <v>6664</v>
      </c>
      <c r="I4940" t="s">
        <v>5980</v>
      </c>
      <c r="J4940" t="s">
        <v>5981</v>
      </c>
      <c r="K4940" t="s">
        <v>5975</v>
      </c>
      <c r="L4940" t="s">
        <v>5971</v>
      </c>
      <c r="M4940" t="s">
        <v>6103</v>
      </c>
      <c r="N4940" t="s">
        <v>1120</v>
      </c>
      <c r="O4940" t="s">
        <v>7889</v>
      </c>
      <c r="P4940">
        <v>0</v>
      </c>
      <c r="Q4940">
        <v>58</v>
      </c>
      <c r="R4940">
        <v>3</v>
      </c>
      <c r="S4940">
        <v>55</v>
      </c>
      <c r="T4940">
        <v>5.1724137931034503E-2</v>
      </c>
      <c r="U4940" t="s">
        <v>7892</v>
      </c>
      <c r="V4940" t="s">
        <v>10</v>
      </c>
      <c r="W4940" t="s">
        <v>48</v>
      </c>
    </row>
    <row r="4941" spans="1:23" x14ac:dyDescent="0.3">
      <c r="A4941" t="s">
        <v>1933</v>
      </c>
      <c r="B4941" s="4">
        <v>40988</v>
      </c>
      <c r="C4941" t="s">
        <v>7907</v>
      </c>
      <c r="D4941">
        <v>2012</v>
      </c>
      <c r="E4941" s="4">
        <v>40991</v>
      </c>
      <c r="F4941">
        <v>3</v>
      </c>
      <c r="G4941" t="s">
        <v>6597</v>
      </c>
      <c r="H4941" t="s">
        <v>7011</v>
      </c>
      <c r="I4941" t="s">
        <v>5980</v>
      </c>
      <c r="J4941" t="s">
        <v>5981</v>
      </c>
      <c r="K4941" t="s">
        <v>5975</v>
      </c>
      <c r="L4941" t="s">
        <v>5988</v>
      </c>
      <c r="M4941" t="s">
        <v>6044</v>
      </c>
      <c r="N4941" t="s">
        <v>712</v>
      </c>
      <c r="O4941" t="s">
        <v>7889</v>
      </c>
      <c r="P4941">
        <v>0</v>
      </c>
      <c r="Q4941">
        <v>221</v>
      </c>
      <c r="R4941">
        <v>91</v>
      </c>
      <c r="S4941">
        <v>130</v>
      </c>
      <c r="T4941">
        <v>0.41176470588235298</v>
      </c>
      <c r="U4941" t="s">
        <v>7897</v>
      </c>
      <c r="V4941" t="s">
        <v>10</v>
      </c>
      <c r="W4941" t="s">
        <v>48</v>
      </c>
    </row>
    <row r="4942" spans="1:23" x14ac:dyDescent="0.3">
      <c r="A4942" t="s">
        <v>2009</v>
      </c>
      <c r="B4942" s="4">
        <v>41012</v>
      </c>
      <c r="C4942" t="s">
        <v>7894</v>
      </c>
      <c r="D4942">
        <v>2012</v>
      </c>
      <c r="E4942" s="4">
        <v>41017</v>
      </c>
      <c r="F4942">
        <v>5</v>
      </c>
      <c r="G4942" t="s">
        <v>6468</v>
      </c>
      <c r="H4942" t="s">
        <v>6160</v>
      </c>
      <c r="I4942" t="s">
        <v>5980</v>
      </c>
      <c r="J4942" t="s">
        <v>5981</v>
      </c>
      <c r="K4942" t="s">
        <v>5975</v>
      </c>
      <c r="L4942" t="s">
        <v>5971</v>
      </c>
      <c r="M4942" t="s">
        <v>6094</v>
      </c>
      <c r="N4942" t="s">
        <v>715</v>
      </c>
      <c r="O4942" t="s">
        <v>7889</v>
      </c>
      <c r="P4942">
        <v>0</v>
      </c>
      <c r="Q4942">
        <v>209</v>
      </c>
      <c r="R4942">
        <v>84</v>
      </c>
      <c r="S4942">
        <v>125</v>
      </c>
      <c r="T4942">
        <v>0.401913875598086</v>
      </c>
      <c r="U4942" t="s">
        <v>7897</v>
      </c>
      <c r="V4942" t="s">
        <v>10</v>
      </c>
      <c r="W4942" t="s">
        <v>48</v>
      </c>
    </row>
    <row r="4943" spans="1:23" x14ac:dyDescent="0.3">
      <c r="A4943" t="s">
        <v>2191</v>
      </c>
      <c r="B4943" s="4">
        <v>41074</v>
      </c>
      <c r="C4943" t="s">
        <v>7898</v>
      </c>
      <c r="D4943">
        <v>2012</v>
      </c>
      <c r="E4943" s="4">
        <v>41079</v>
      </c>
      <c r="F4943">
        <v>5</v>
      </c>
      <c r="G4943" t="s">
        <v>7191</v>
      </c>
      <c r="H4943" t="s">
        <v>7192</v>
      </c>
      <c r="I4943" t="s">
        <v>5980</v>
      </c>
      <c r="J4943" t="s">
        <v>5981</v>
      </c>
      <c r="K4943" t="s">
        <v>5970</v>
      </c>
      <c r="L4943" t="s">
        <v>5971</v>
      </c>
      <c r="M4943" t="s">
        <v>6044</v>
      </c>
      <c r="N4943" t="s">
        <v>651</v>
      </c>
      <c r="O4943" t="s">
        <v>7889</v>
      </c>
      <c r="P4943">
        <v>0</v>
      </c>
      <c r="Q4943">
        <v>92</v>
      </c>
      <c r="R4943">
        <v>6</v>
      </c>
      <c r="S4943">
        <v>86</v>
      </c>
      <c r="T4943">
        <v>6.5217391304347797E-2</v>
      </c>
      <c r="U4943" t="s">
        <v>7897</v>
      </c>
      <c r="V4943" t="s">
        <v>10</v>
      </c>
      <c r="W4943" t="s">
        <v>48</v>
      </c>
    </row>
    <row r="4944" spans="1:23" x14ac:dyDescent="0.3">
      <c r="A4944" t="s">
        <v>2194</v>
      </c>
      <c r="B4944" s="4">
        <v>41075</v>
      </c>
      <c r="C4944" t="s">
        <v>7898</v>
      </c>
      <c r="D4944">
        <v>2012</v>
      </c>
      <c r="E4944" s="4">
        <v>41075</v>
      </c>
      <c r="F4944">
        <v>0</v>
      </c>
      <c r="G4944" t="s">
        <v>6195</v>
      </c>
      <c r="H4944" t="s">
        <v>6506</v>
      </c>
      <c r="I4944" t="s">
        <v>5980</v>
      </c>
      <c r="J4944" t="s">
        <v>5981</v>
      </c>
      <c r="K4944" t="s">
        <v>5985</v>
      </c>
      <c r="L4944" t="s">
        <v>6007</v>
      </c>
      <c r="M4944" t="s">
        <v>6181</v>
      </c>
      <c r="N4944" t="s">
        <v>693</v>
      </c>
      <c r="O4944" t="s">
        <v>7889</v>
      </c>
      <c r="P4944">
        <v>0</v>
      </c>
      <c r="Q4944">
        <v>90</v>
      </c>
      <c r="R4944">
        <v>17</v>
      </c>
      <c r="S4944">
        <v>73</v>
      </c>
      <c r="T4944">
        <v>0.18888888888888899</v>
      </c>
      <c r="U4944" t="s">
        <v>7891</v>
      </c>
      <c r="V4944" t="s">
        <v>10</v>
      </c>
      <c r="W4944" t="s">
        <v>48</v>
      </c>
    </row>
    <row r="4945" spans="1:23" x14ac:dyDescent="0.3">
      <c r="A4945" t="s">
        <v>2347</v>
      </c>
      <c r="B4945" s="4">
        <v>41106</v>
      </c>
      <c r="C4945" t="s">
        <v>7909</v>
      </c>
      <c r="D4945">
        <v>2012</v>
      </c>
      <c r="E4945" s="4">
        <v>41109</v>
      </c>
      <c r="F4945">
        <v>3</v>
      </c>
      <c r="G4945" t="s">
        <v>7235</v>
      </c>
      <c r="H4945" t="s">
        <v>7236</v>
      </c>
      <c r="I4945" t="s">
        <v>5980</v>
      </c>
      <c r="J4945" t="s">
        <v>5981</v>
      </c>
      <c r="K4945" t="s">
        <v>5975</v>
      </c>
      <c r="L4945" t="s">
        <v>5988</v>
      </c>
      <c r="M4945" t="s">
        <v>6690</v>
      </c>
      <c r="N4945" t="s">
        <v>1026</v>
      </c>
      <c r="O4945" t="s">
        <v>7889</v>
      </c>
      <c r="P4945">
        <v>0</v>
      </c>
      <c r="Q4945">
        <v>16</v>
      </c>
      <c r="R4945">
        <v>6</v>
      </c>
      <c r="S4945">
        <v>10</v>
      </c>
      <c r="T4945">
        <v>0.375</v>
      </c>
      <c r="U4945" t="s">
        <v>7895</v>
      </c>
      <c r="V4945" t="s">
        <v>10</v>
      </c>
      <c r="W4945" t="s">
        <v>48</v>
      </c>
    </row>
    <row r="4946" spans="1:23" x14ac:dyDescent="0.3">
      <c r="A4946" t="s">
        <v>2390</v>
      </c>
      <c r="B4946" s="4">
        <v>41122</v>
      </c>
      <c r="C4946" t="s">
        <v>7900</v>
      </c>
      <c r="D4946">
        <v>2012</v>
      </c>
      <c r="E4946" s="4">
        <v>41124</v>
      </c>
      <c r="F4946">
        <v>2</v>
      </c>
      <c r="G4946" t="s">
        <v>7247</v>
      </c>
      <c r="H4946" t="s">
        <v>6485</v>
      </c>
      <c r="I4946" t="s">
        <v>5980</v>
      </c>
      <c r="J4946" t="s">
        <v>5981</v>
      </c>
      <c r="K4946" t="s">
        <v>5975</v>
      </c>
      <c r="L4946" t="s">
        <v>5988</v>
      </c>
      <c r="M4946" t="s">
        <v>5994</v>
      </c>
      <c r="N4946" t="s">
        <v>598</v>
      </c>
      <c r="O4946" t="s">
        <v>7889</v>
      </c>
      <c r="P4946">
        <v>0</v>
      </c>
      <c r="Q4946">
        <v>154</v>
      </c>
      <c r="R4946">
        <v>54</v>
      </c>
      <c r="S4946">
        <v>100</v>
      </c>
      <c r="T4946">
        <v>0.35064935064935099</v>
      </c>
      <c r="U4946" t="s">
        <v>7891</v>
      </c>
      <c r="V4946" t="s">
        <v>10</v>
      </c>
      <c r="W4946" t="s">
        <v>48</v>
      </c>
    </row>
    <row r="4947" spans="1:23" x14ac:dyDescent="0.3">
      <c r="A4947" t="s">
        <v>2482</v>
      </c>
      <c r="B4947" s="4">
        <v>41134</v>
      </c>
      <c r="C4947" t="s">
        <v>7900</v>
      </c>
      <c r="D4947">
        <v>2012</v>
      </c>
      <c r="E4947" s="4">
        <v>41136</v>
      </c>
      <c r="F4947">
        <v>2</v>
      </c>
      <c r="G4947" t="s">
        <v>6769</v>
      </c>
      <c r="H4947" t="s">
        <v>7284</v>
      </c>
      <c r="I4947" t="s">
        <v>5980</v>
      </c>
      <c r="J4947" t="s">
        <v>5981</v>
      </c>
      <c r="K4947" t="s">
        <v>5975</v>
      </c>
      <c r="L4947" t="s">
        <v>5988</v>
      </c>
      <c r="M4947" t="s">
        <v>6103</v>
      </c>
      <c r="N4947" t="s">
        <v>604</v>
      </c>
      <c r="O4947" t="s">
        <v>7889</v>
      </c>
      <c r="P4947">
        <v>0</v>
      </c>
      <c r="Q4947">
        <v>86</v>
      </c>
      <c r="R4947">
        <v>39</v>
      </c>
      <c r="S4947">
        <v>47</v>
      </c>
      <c r="T4947">
        <v>0.45348837209302301</v>
      </c>
      <c r="U4947" t="s">
        <v>7891</v>
      </c>
      <c r="V4947" t="s">
        <v>10</v>
      </c>
      <c r="W4947" t="s">
        <v>48</v>
      </c>
    </row>
    <row r="4948" spans="1:23" x14ac:dyDescent="0.3">
      <c r="A4948" t="s">
        <v>2520</v>
      </c>
      <c r="B4948" s="4">
        <v>41139</v>
      </c>
      <c r="C4948" t="s">
        <v>7900</v>
      </c>
      <c r="D4948">
        <v>2012</v>
      </c>
      <c r="E4948" s="4">
        <v>41141</v>
      </c>
      <c r="F4948">
        <v>2</v>
      </c>
      <c r="G4948" t="s">
        <v>6799</v>
      </c>
      <c r="H4948" t="s">
        <v>6544</v>
      </c>
      <c r="I4948" t="s">
        <v>5980</v>
      </c>
      <c r="J4948" t="s">
        <v>5981</v>
      </c>
      <c r="K4948" t="s">
        <v>5970</v>
      </c>
      <c r="L4948" t="s">
        <v>5971</v>
      </c>
      <c r="M4948" t="s">
        <v>6373</v>
      </c>
      <c r="N4948" t="s">
        <v>1567</v>
      </c>
      <c r="O4948" t="s">
        <v>7889</v>
      </c>
      <c r="P4948">
        <v>0</v>
      </c>
      <c r="Q4948">
        <v>57</v>
      </c>
      <c r="R4948">
        <v>17</v>
      </c>
      <c r="S4948">
        <v>40</v>
      </c>
      <c r="T4948">
        <v>0.29824561403508798</v>
      </c>
      <c r="U4948" t="s">
        <v>7895</v>
      </c>
      <c r="V4948" t="s">
        <v>10</v>
      </c>
      <c r="W4948" t="s">
        <v>48</v>
      </c>
    </row>
    <row r="4949" spans="1:23" x14ac:dyDescent="0.3">
      <c r="A4949" t="s">
        <v>2551</v>
      </c>
      <c r="B4949" s="4">
        <v>41145</v>
      </c>
      <c r="C4949" t="s">
        <v>7900</v>
      </c>
      <c r="D4949">
        <v>2012</v>
      </c>
      <c r="E4949" s="4">
        <v>41147</v>
      </c>
      <c r="F4949">
        <v>2</v>
      </c>
      <c r="G4949" t="s">
        <v>6048</v>
      </c>
      <c r="H4949" t="s">
        <v>7306</v>
      </c>
      <c r="I4949" t="s">
        <v>5980</v>
      </c>
      <c r="J4949" t="s">
        <v>5981</v>
      </c>
      <c r="K4949" t="s">
        <v>5970</v>
      </c>
      <c r="L4949" t="s">
        <v>5971</v>
      </c>
      <c r="M4949" t="s">
        <v>6690</v>
      </c>
      <c r="N4949" t="s">
        <v>2552</v>
      </c>
      <c r="O4949" t="s">
        <v>7889</v>
      </c>
      <c r="P4949">
        <v>0</v>
      </c>
      <c r="Q4949">
        <v>95</v>
      </c>
      <c r="R4949">
        <v>30</v>
      </c>
      <c r="S4949">
        <v>65</v>
      </c>
      <c r="T4949">
        <v>0.31578947368421001</v>
      </c>
      <c r="U4949" t="s">
        <v>7897</v>
      </c>
      <c r="V4949" t="s">
        <v>10</v>
      </c>
      <c r="W4949" t="s">
        <v>48</v>
      </c>
    </row>
    <row r="4950" spans="1:23" x14ac:dyDescent="0.3">
      <c r="A4950" t="s">
        <v>2600</v>
      </c>
      <c r="B4950" s="4">
        <v>41152</v>
      </c>
      <c r="C4950" t="s">
        <v>7900</v>
      </c>
      <c r="D4950">
        <v>2012</v>
      </c>
      <c r="E4950" s="4">
        <v>41155</v>
      </c>
      <c r="F4950">
        <v>3</v>
      </c>
      <c r="G4950" t="s">
        <v>6582</v>
      </c>
      <c r="H4950" t="s">
        <v>7318</v>
      </c>
      <c r="I4950" t="s">
        <v>5980</v>
      </c>
      <c r="J4950" t="s">
        <v>5981</v>
      </c>
      <c r="K4950" t="s">
        <v>5975</v>
      </c>
      <c r="L4950" t="s">
        <v>5971</v>
      </c>
      <c r="M4950" t="s">
        <v>6044</v>
      </c>
      <c r="N4950" t="s">
        <v>225</v>
      </c>
      <c r="O4950" t="s">
        <v>7889</v>
      </c>
      <c r="P4950">
        <v>0</v>
      </c>
      <c r="Q4950">
        <v>23</v>
      </c>
      <c r="R4950">
        <v>8</v>
      </c>
      <c r="S4950">
        <v>15</v>
      </c>
      <c r="T4950">
        <v>0.34782608695652201</v>
      </c>
      <c r="U4950" t="s">
        <v>7895</v>
      </c>
      <c r="V4950" t="s">
        <v>10</v>
      </c>
      <c r="W4950" t="s">
        <v>48</v>
      </c>
    </row>
    <row r="4951" spans="1:23" x14ac:dyDescent="0.3">
      <c r="A4951" t="s">
        <v>2644</v>
      </c>
      <c r="B4951" s="4">
        <v>41159</v>
      </c>
      <c r="C4951" t="s">
        <v>7901</v>
      </c>
      <c r="D4951">
        <v>2012</v>
      </c>
      <c r="E4951" s="4">
        <v>41161</v>
      </c>
      <c r="F4951">
        <v>2</v>
      </c>
      <c r="G4951" t="s">
        <v>6471</v>
      </c>
      <c r="H4951" t="s">
        <v>7330</v>
      </c>
      <c r="I4951" t="s">
        <v>5980</v>
      </c>
      <c r="J4951" t="s">
        <v>5981</v>
      </c>
      <c r="K4951" t="s">
        <v>5985</v>
      </c>
      <c r="L4951" t="s">
        <v>5988</v>
      </c>
      <c r="M4951" t="s">
        <v>6094</v>
      </c>
      <c r="N4951" t="s">
        <v>1990</v>
      </c>
      <c r="O4951" t="s">
        <v>7889</v>
      </c>
      <c r="P4951">
        <v>0</v>
      </c>
      <c r="Q4951">
        <v>184</v>
      </c>
      <c r="R4951">
        <v>39</v>
      </c>
      <c r="S4951">
        <v>145</v>
      </c>
      <c r="T4951">
        <v>0.21195652173912999</v>
      </c>
      <c r="U4951" t="s">
        <v>7914</v>
      </c>
      <c r="V4951" t="s">
        <v>10</v>
      </c>
      <c r="W4951" t="s">
        <v>48</v>
      </c>
    </row>
    <row r="4952" spans="1:23" x14ac:dyDescent="0.3">
      <c r="A4952" t="s">
        <v>2654</v>
      </c>
      <c r="B4952" s="4">
        <v>41162</v>
      </c>
      <c r="C4952" t="s">
        <v>7901</v>
      </c>
      <c r="D4952">
        <v>2012</v>
      </c>
      <c r="E4952" s="4">
        <v>41163</v>
      </c>
      <c r="F4952">
        <v>1</v>
      </c>
      <c r="G4952" t="s">
        <v>7261</v>
      </c>
      <c r="H4952" t="s">
        <v>7337</v>
      </c>
      <c r="I4952" t="s">
        <v>5980</v>
      </c>
      <c r="J4952" t="s">
        <v>5981</v>
      </c>
      <c r="K4952" t="s">
        <v>5970</v>
      </c>
      <c r="L4952" t="s">
        <v>5988</v>
      </c>
      <c r="M4952" t="s">
        <v>6250</v>
      </c>
      <c r="N4952" t="s">
        <v>131</v>
      </c>
      <c r="O4952" t="s">
        <v>7889</v>
      </c>
      <c r="P4952">
        <v>0</v>
      </c>
      <c r="Q4952">
        <v>35</v>
      </c>
      <c r="R4952">
        <v>18</v>
      </c>
      <c r="S4952">
        <v>17</v>
      </c>
      <c r="T4952">
        <v>0.51428571428571401</v>
      </c>
      <c r="U4952" t="s">
        <v>7899</v>
      </c>
      <c r="V4952" t="s">
        <v>10</v>
      </c>
      <c r="W4952" t="s">
        <v>48</v>
      </c>
    </row>
    <row r="4953" spans="1:23" x14ac:dyDescent="0.3">
      <c r="A4953" t="s">
        <v>2680</v>
      </c>
      <c r="B4953" s="4">
        <v>41169</v>
      </c>
      <c r="C4953" t="s">
        <v>7901</v>
      </c>
      <c r="D4953">
        <v>2012</v>
      </c>
      <c r="E4953" s="4">
        <v>41169</v>
      </c>
      <c r="F4953">
        <v>0</v>
      </c>
      <c r="G4953" t="s">
        <v>6052</v>
      </c>
      <c r="H4953" t="s">
        <v>6975</v>
      </c>
      <c r="I4953" t="s">
        <v>5980</v>
      </c>
      <c r="J4953" t="s">
        <v>5981</v>
      </c>
      <c r="K4953" t="s">
        <v>5970</v>
      </c>
      <c r="L4953" t="s">
        <v>6007</v>
      </c>
      <c r="M4953" t="s">
        <v>6250</v>
      </c>
      <c r="N4953" t="s">
        <v>2681</v>
      </c>
      <c r="O4953" t="s">
        <v>7889</v>
      </c>
      <c r="P4953">
        <v>0</v>
      </c>
      <c r="Q4953">
        <v>30</v>
      </c>
      <c r="R4953">
        <v>3</v>
      </c>
      <c r="S4953">
        <v>27</v>
      </c>
      <c r="T4953">
        <v>0.1</v>
      </c>
      <c r="U4953" t="s">
        <v>7895</v>
      </c>
      <c r="V4953" t="s">
        <v>10</v>
      </c>
      <c r="W4953" t="s">
        <v>48</v>
      </c>
    </row>
    <row r="4954" spans="1:23" x14ac:dyDescent="0.3">
      <c r="A4954" t="s">
        <v>2752</v>
      </c>
      <c r="B4954" s="4">
        <v>41181</v>
      </c>
      <c r="C4954" t="s">
        <v>7901</v>
      </c>
      <c r="D4954">
        <v>2012</v>
      </c>
      <c r="E4954" s="4">
        <v>41181</v>
      </c>
      <c r="F4954">
        <v>0</v>
      </c>
      <c r="G4954" t="s">
        <v>6656</v>
      </c>
      <c r="H4954" t="s">
        <v>7208</v>
      </c>
      <c r="I4954" t="s">
        <v>5980</v>
      </c>
      <c r="J4954" t="s">
        <v>5981</v>
      </c>
      <c r="K4954" t="s">
        <v>5975</v>
      </c>
      <c r="L4954" t="s">
        <v>6007</v>
      </c>
      <c r="M4954" t="s">
        <v>6044</v>
      </c>
      <c r="N4954" t="s">
        <v>1098</v>
      </c>
      <c r="O4954" t="s">
        <v>7889</v>
      </c>
      <c r="P4954">
        <v>0</v>
      </c>
      <c r="Q4954">
        <v>28</v>
      </c>
      <c r="R4954">
        <v>0</v>
      </c>
      <c r="S4954">
        <v>28</v>
      </c>
      <c r="T4954">
        <v>0</v>
      </c>
      <c r="U4954" t="s">
        <v>7890</v>
      </c>
      <c r="V4954" t="s">
        <v>10</v>
      </c>
      <c r="W4954" t="s">
        <v>48</v>
      </c>
    </row>
    <row r="4955" spans="1:23" x14ac:dyDescent="0.3">
      <c r="A4955" t="s">
        <v>2810</v>
      </c>
      <c r="B4955" s="4">
        <v>41205</v>
      </c>
      <c r="C4955" t="s">
        <v>7903</v>
      </c>
      <c r="D4955">
        <v>2012</v>
      </c>
      <c r="E4955" s="4">
        <v>41210</v>
      </c>
      <c r="F4955">
        <v>5</v>
      </c>
      <c r="G4955" t="s">
        <v>7314</v>
      </c>
      <c r="H4955" t="s">
        <v>7060</v>
      </c>
      <c r="I4955" t="s">
        <v>5980</v>
      </c>
      <c r="J4955" t="s">
        <v>5981</v>
      </c>
      <c r="K4955" t="s">
        <v>5985</v>
      </c>
      <c r="L4955" t="s">
        <v>5971</v>
      </c>
      <c r="M4955" t="s">
        <v>6103</v>
      </c>
      <c r="N4955" t="s">
        <v>1554</v>
      </c>
      <c r="O4955" t="s">
        <v>7889</v>
      </c>
      <c r="P4955">
        <v>0</v>
      </c>
      <c r="Q4955">
        <v>31</v>
      </c>
      <c r="R4955">
        <v>2</v>
      </c>
      <c r="S4955">
        <v>29</v>
      </c>
      <c r="T4955">
        <v>6.4516129032258104E-2</v>
      </c>
      <c r="U4955" t="s">
        <v>7895</v>
      </c>
      <c r="V4955" t="s">
        <v>10</v>
      </c>
      <c r="W4955" t="s">
        <v>48</v>
      </c>
    </row>
    <row r="4956" spans="1:23" x14ac:dyDescent="0.3">
      <c r="A4956" t="s">
        <v>2923</v>
      </c>
      <c r="B4956" s="4">
        <v>41229</v>
      </c>
      <c r="C4956" t="s">
        <v>7904</v>
      </c>
      <c r="D4956">
        <v>2012</v>
      </c>
      <c r="E4956" s="4">
        <v>41231</v>
      </c>
      <c r="F4956">
        <v>2</v>
      </c>
      <c r="G4956" t="s">
        <v>6265</v>
      </c>
      <c r="H4956" t="s">
        <v>7417</v>
      </c>
      <c r="I4956" t="s">
        <v>5980</v>
      </c>
      <c r="J4956" t="s">
        <v>5981</v>
      </c>
      <c r="K4956" t="s">
        <v>5970</v>
      </c>
      <c r="L4956" t="s">
        <v>5971</v>
      </c>
      <c r="M4956" t="s">
        <v>6133</v>
      </c>
      <c r="N4956" t="s">
        <v>2681</v>
      </c>
      <c r="O4956" t="s">
        <v>7889</v>
      </c>
      <c r="P4956">
        <v>0</v>
      </c>
      <c r="Q4956">
        <v>45</v>
      </c>
      <c r="R4956">
        <v>4</v>
      </c>
      <c r="S4956">
        <v>41</v>
      </c>
      <c r="T4956">
        <v>8.8888888888888906E-2</v>
      </c>
      <c r="U4956" t="s">
        <v>7891</v>
      </c>
      <c r="V4956" t="s">
        <v>10</v>
      </c>
      <c r="W4956" t="s">
        <v>48</v>
      </c>
    </row>
    <row r="4957" spans="1:23" x14ac:dyDescent="0.3">
      <c r="A4957" t="s">
        <v>3075</v>
      </c>
      <c r="B4957" s="4">
        <v>41263</v>
      </c>
      <c r="C4957" t="s">
        <v>7906</v>
      </c>
      <c r="D4957">
        <v>2012</v>
      </c>
      <c r="E4957" s="4">
        <v>41265</v>
      </c>
      <c r="F4957">
        <v>2</v>
      </c>
      <c r="G4957" t="s">
        <v>7334</v>
      </c>
      <c r="H4957" t="s">
        <v>6391</v>
      </c>
      <c r="I4957" t="s">
        <v>5980</v>
      </c>
      <c r="J4957" t="s">
        <v>5981</v>
      </c>
      <c r="K4957" t="s">
        <v>5985</v>
      </c>
      <c r="L4957" t="s">
        <v>5988</v>
      </c>
      <c r="M4957" t="s">
        <v>6044</v>
      </c>
      <c r="N4957" t="s">
        <v>1440</v>
      </c>
      <c r="O4957" t="s">
        <v>7889</v>
      </c>
      <c r="P4957">
        <v>0</v>
      </c>
      <c r="Q4957">
        <v>34</v>
      </c>
      <c r="R4957">
        <v>9</v>
      </c>
      <c r="S4957">
        <v>25</v>
      </c>
      <c r="T4957">
        <v>0.26470588235294101</v>
      </c>
      <c r="U4957" t="s">
        <v>7892</v>
      </c>
      <c r="V4957" t="s">
        <v>10</v>
      </c>
      <c r="W4957" t="s">
        <v>48</v>
      </c>
    </row>
    <row r="4958" spans="1:23" x14ac:dyDescent="0.3">
      <c r="A4958" t="s">
        <v>3108</v>
      </c>
      <c r="B4958" s="4">
        <v>41270</v>
      </c>
      <c r="C4958" t="s">
        <v>7906</v>
      </c>
      <c r="D4958">
        <v>2012</v>
      </c>
      <c r="E4958" s="4">
        <v>41273</v>
      </c>
      <c r="F4958">
        <v>3</v>
      </c>
      <c r="G4958" t="s">
        <v>6526</v>
      </c>
      <c r="H4958" t="s">
        <v>6100</v>
      </c>
      <c r="I4958" t="s">
        <v>5980</v>
      </c>
      <c r="J4958" t="s">
        <v>5981</v>
      </c>
      <c r="K4958" t="s">
        <v>5975</v>
      </c>
      <c r="L4958" t="s">
        <v>5971</v>
      </c>
      <c r="M4958" t="s">
        <v>5991</v>
      </c>
      <c r="N4958" t="s">
        <v>339</v>
      </c>
      <c r="O4958" t="s">
        <v>7889</v>
      </c>
      <c r="P4958">
        <v>0</v>
      </c>
      <c r="Q4958">
        <v>246</v>
      </c>
      <c r="R4958">
        <v>69</v>
      </c>
      <c r="S4958">
        <v>177</v>
      </c>
      <c r="T4958">
        <v>0.28048780487804897</v>
      </c>
      <c r="U4958" t="s">
        <v>7905</v>
      </c>
      <c r="V4958" t="s">
        <v>10</v>
      </c>
      <c r="W4958" t="s">
        <v>48</v>
      </c>
    </row>
    <row r="4959" spans="1:23" x14ac:dyDescent="0.3">
      <c r="A4959" t="s">
        <v>3108</v>
      </c>
      <c r="B4959" s="4">
        <v>41270</v>
      </c>
      <c r="C4959" t="s">
        <v>7906</v>
      </c>
      <c r="D4959">
        <v>2012</v>
      </c>
      <c r="E4959" s="4">
        <v>41273</v>
      </c>
      <c r="F4959">
        <v>3</v>
      </c>
      <c r="G4959" t="s">
        <v>6526</v>
      </c>
      <c r="H4959" t="s">
        <v>6100</v>
      </c>
      <c r="I4959" t="s">
        <v>5980</v>
      </c>
      <c r="J4959" t="s">
        <v>5981</v>
      </c>
      <c r="K4959" t="s">
        <v>5975</v>
      </c>
      <c r="L4959" t="s">
        <v>5971</v>
      </c>
      <c r="M4959" t="s">
        <v>5991</v>
      </c>
      <c r="N4959" t="s">
        <v>651</v>
      </c>
      <c r="O4959" t="s">
        <v>7889</v>
      </c>
      <c r="P4959">
        <v>0</v>
      </c>
      <c r="Q4959">
        <v>26</v>
      </c>
      <c r="R4959">
        <v>2</v>
      </c>
      <c r="S4959">
        <v>24</v>
      </c>
      <c r="T4959">
        <v>7.69230769230769E-2</v>
      </c>
      <c r="U4959" t="s">
        <v>7895</v>
      </c>
      <c r="V4959" t="s">
        <v>10</v>
      </c>
      <c r="W4959" t="s">
        <v>48</v>
      </c>
    </row>
    <row r="4960" spans="1:23" x14ac:dyDescent="0.3">
      <c r="A4960" t="s">
        <v>1704</v>
      </c>
      <c r="B4960" s="4">
        <v>40915</v>
      </c>
      <c r="C4960" t="s">
        <v>7888</v>
      </c>
      <c r="D4960">
        <v>2012</v>
      </c>
      <c r="E4960" s="4">
        <v>40918</v>
      </c>
      <c r="F4960">
        <v>3</v>
      </c>
      <c r="G4960" t="s">
        <v>6978</v>
      </c>
      <c r="H4960" t="s">
        <v>6067</v>
      </c>
      <c r="I4960" t="s">
        <v>6068</v>
      </c>
      <c r="J4960" t="s">
        <v>5969</v>
      </c>
      <c r="K4960" t="s">
        <v>5985</v>
      </c>
      <c r="L4960" t="s">
        <v>5988</v>
      </c>
      <c r="M4960" t="s">
        <v>6067</v>
      </c>
      <c r="N4960" t="s">
        <v>1506</v>
      </c>
      <c r="O4960" t="s">
        <v>7889</v>
      </c>
      <c r="P4960">
        <v>0</v>
      </c>
      <c r="Q4960">
        <v>49</v>
      </c>
      <c r="R4960">
        <v>5</v>
      </c>
      <c r="S4960">
        <v>44</v>
      </c>
      <c r="T4960">
        <v>0.102040816326531</v>
      </c>
      <c r="U4960" t="s">
        <v>7892</v>
      </c>
      <c r="V4960" t="s">
        <v>10</v>
      </c>
      <c r="W4960" t="s">
        <v>48</v>
      </c>
    </row>
    <row r="4961" spans="1:23" x14ac:dyDescent="0.3">
      <c r="A4961" t="s">
        <v>1745</v>
      </c>
      <c r="B4961" s="4">
        <v>40926</v>
      </c>
      <c r="C4961" t="s">
        <v>7888</v>
      </c>
      <c r="D4961">
        <v>2012</v>
      </c>
      <c r="E4961" s="4">
        <v>40931</v>
      </c>
      <c r="F4961">
        <v>5</v>
      </c>
      <c r="G4961" t="s">
        <v>6320</v>
      </c>
      <c r="H4961" t="s">
        <v>6478</v>
      </c>
      <c r="I4961" t="s">
        <v>6004</v>
      </c>
      <c r="J4961" t="s">
        <v>5998</v>
      </c>
      <c r="K4961" t="s">
        <v>5975</v>
      </c>
      <c r="L4961" t="s">
        <v>5971</v>
      </c>
      <c r="M4961" t="s">
        <v>6267</v>
      </c>
      <c r="N4961" t="s">
        <v>1051</v>
      </c>
      <c r="O4961" t="s">
        <v>7889</v>
      </c>
      <c r="P4961">
        <v>0</v>
      </c>
      <c r="Q4961">
        <v>14</v>
      </c>
      <c r="R4961">
        <v>6</v>
      </c>
      <c r="S4961">
        <v>8</v>
      </c>
      <c r="T4961">
        <v>0.42857142857142899</v>
      </c>
      <c r="U4961" t="s">
        <v>7891</v>
      </c>
      <c r="V4961" t="s">
        <v>10</v>
      </c>
      <c r="W4961" t="s">
        <v>48</v>
      </c>
    </row>
    <row r="4962" spans="1:23" x14ac:dyDescent="0.3">
      <c r="A4962" t="s">
        <v>1769</v>
      </c>
      <c r="B4962" s="4">
        <v>40933</v>
      </c>
      <c r="C4962" t="s">
        <v>7888</v>
      </c>
      <c r="D4962">
        <v>2012</v>
      </c>
      <c r="E4962" s="4">
        <v>40936</v>
      </c>
      <c r="F4962">
        <v>3</v>
      </c>
      <c r="G4962" t="s">
        <v>6454</v>
      </c>
      <c r="H4962" t="s">
        <v>6808</v>
      </c>
      <c r="I4962" t="s">
        <v>5997</v>
      </c>
      <c r="J4962" t="s">
        <v>5998</v>
      </c>
      <c r="K4962" t="s">
        <v>5985</v>
      </c>
      <c r="L4962" t="s">
        <v>5988</v>
      </c>
      <c r="M4962" t="s">
        <v>6059</v>
      </c>
      <c r="N4962" t="s">
        <v>1657</v>
      </c>
      <c r="O4962" t="s">
        <v>7889</v>
      </c>
      <c r="P4962">
        <v>0</v>
      </c>
      <c r="Q4962">
        <v>32</v>
      </c>
      <c r="R4962">
        <v>8</v>
      </c>
      <c r="S4962">
        <v>24</v>
      </c>
      <c r="T4962">
        <v>0.25</v>
      </c>
      <c r="U4962" t="s">
        <v>7891</v>
      </c>
      <c r="V4962" t="s">
        <v>10</v>
      </c>
      <c r="W4962" t="s">
        <v>48</v>
      </c>
    </row>
    <row r="4963" spans="1:23" x14ac:dyDescent="0.3">
      <c r="A4963" t="s">
        <v>1897</v>
      </c>
      <c r="B4963" s="4">
        <v>40983</v>
      </c>
      <c r="C4963" t="s">
        <v>7907</v>
      </c>
      <c r="D4963">
        <v>2012</v>
      </c>
      <c r="E4963" s="4">
        <v>40984</v>
      </c>
      <c r="F4963">
        <v>1</v>
      </c>
      <c r="G4963" t="s">
        <v>7067</v>
      </c>
      <c r="H4963" t="s">
        <v>7068</v>
      </c>
      <c r="I4963" t="s">
        <v>5974</v>
      </c>
      <c r="J4963" t="s">
        <v>5969</v>
      </c>
      <c r="K4963" t="s">
        <v>5985</v>
      </c>
      <c r="L4963" t="s">
        <v>5988</v>
      </c>
      <c r="M4963" t="s">
        <v>6252</v>
      </c>
      <c r="N4963" t="s">
        <v>364</v>
      </c>
      <c r="O4963" t="s">
        <v>7889</v>
      </c>
      <c r="P4963">
        <v>0</v>
      </c>
      <c r="Q4963">
        <v>197</v>
      </c>
      <c r="R4963">
        <v>22</v>
      </c>
      <c r="S4963">
        <v>175</v>
      </c>
      <c r="T4963">
        <v>0.111675126903553</v>
      </c>
      <c r="U4963" t="s">
        <v>7892</v>
      </c>
      <c r="V4963" t="s">
        <v>10</v>
      </c>
      <c r="W4963" t="s">
        <v>48</v>
      </c>
    </row>
    <row r="4964" spans="1:23" x14ac:dyDescent="0.3">
      <c r="A4964" t="s">
        <v>1934</v>
      </c>
      <c r="B4964" s="4">
        <v>40988</v>
      </c>
      <c r="C4964" t="s">
        <v>7907</v>
      </c>
      <c r="D4964">
        <v>2012</v>
      </c>
      <c r="E4964" s="4">
        <v>40993</v>
      </c>
      <c r="F4964">
        <v>5</v>
      </c>
      <c r="G4964" t="s">
        <v>6530</v>
      </c>
      <c r="H4964" t="s">
        <v>7075</v>
      </c>
      <c r="I4964" t="s">
        <v>5974</v>
      </c>
      <c r="J4964" t="s">
        <v>5969</v>
      </c>
      <c r="K4964" t="s">
        <v>5985</v>
      </c>
      <c r="L4964" t="s">
        <v>5971</v>
      </c>
      <c r="M4964" t="s">
        <v>5977</v>
      </c>
      <c r="N4964" t="s">
        <v>364</v>
      </c>
      <c r="O4964" t="s">
        <v>7889</v>
      </c>
      <c r="P4964">
        <v>0</v>
      </c>
      <c r="Q4964">
        <v>148</v>
      </c>
      <c r="R4964">
        <v>16</v>
      </c>
      <c r="S4964">
        <v>132</v>
      </c>
      <c r="T4964">
        <v>0.108108108108108</v>
      </c>
      <c r="U4964" t="s">
        <v>7891</v>
      </c>
      <c r="V4964" t="s">
        <v>10</v>
      </c>
      <c r="W4964" t="s">
        <v>48</v>
      </c>
    </row>
    <row r="4965" spans="1:23" x14ac:dyDescent="0.3">
      <c r="A4965" t="s">
        <v>1943</v>
      </c>
      <c r="B4965" s="4">
        <v>40991</v>
      </c>
      <c r="C4965" t="s">
        <v>7907</v>
      </c>
      <c r="D4965">
        <v>2012</v>
      </c>
      <c r="E4965" s="4">
        <v>40993</v>
      </c>
      <c r="F4965">
        <v>2</v>
      </c>
      <c r="G4965" t="s">
        <v>7078</v>
      </c>
      <c r="H4965" t="s">
        <v>6680</v>
      </c>
      <c r="I4965" t="s">
        <v>6010</v>
      </c>
      <c r="J4965" t="s">
        <v>5981</v>
      </c>
      <c r="K4965" t="s">
        <v>5985</v>
      </c>
      <c r="L4965" t="s">
        <v>5971</v>
      </c>
      <c r="M4965" t="s">
        <v>6335</v>
      </c>
      <c r="N4965" t="s">
        <v>161</v>
      </c>
      <c r="O4965" t="s">
        <v>7889</v>
      </c>
      <c r="P4965">
        <v>0</v>
      </c>
      <c r="Q4965">
        <v>50</v>
      </c>
      <c r="R4965">
        <v>6</v>
      </c>
      <c r="S4965">
        <v>44</v>
      </c>
      <c r="T4965">
        <v>0.12</v>
      </c>
      <c r="U4965" t="s">
        <v>7892</v>
      </c>
      <c r="V4965" t="s">
        <v>10</v>
      </c>
      <c r="W4965" t="s">
        <v>48</v>
      </c>
    </row>
    <row r="4966" spans="1:23" x14ac:dyDescent="0.3">
      <c r="A4966" t="s">
        <v>1972</v>
      </c>
      <c r="B4966" s="4">
        <v>41001</v>
      </c>
      <c r="C4966" t="s">
        <v>7894</v>
      </c>
      <c r="D4966">
        <v>2012</v>
      </c>
      <c r="E4966" s="4">
        <v>41004</v>
      </c>
      <c r="F4966">
        <v>3</v>
      </c>
      <c r="G4966" t="s">
        <v>6437</v>
      </c>
      <c r="H4966" t="s">
        <v>6224</v>
      </c>
      <c r="I4966" t="s">
        <v>6010</v>
      </c>
      <c r="J4966" t="s">
        <v>5981</v>
      </c>
      <c r="K4966" t="s">
        <v>5970</v>
      </c>
      <c r="L4966" t="s">
        <v>5988</v>
      </c>
      <c r="M4966" t="s">
        <v>6097</v>
      </c>
      <c r="N4966" t="s">
        <v>1553</v>
      </c>
      <c r="O4966" t="s">
        <v>7889</v>
      </c>
      <c r="P4966">
        <v>0</v>
      </c>
      <c r="Q4966">
        <v>50</v>
      </c>
      <c r="R4966">
        <v>23</v>
      </c>
      <c r="S4966">
        <v>27</v>
      </c>
      <c r="T4966">
        <v>0.46</v>
      </c>
      <c r="U4966" t="s">
        <v>7899</v>
      </c>
      <c r="V4966" t="s">
        <v>10</v>
      </c>
      <c r="W4966" t="s">
        <v>48</v>
      </c>
    </row>
    <row r="4967" spans="1:23" x14ac:dyDescent="0.3">
      <c r="A4967" t="s">
        <v>1995</v>
      </c>
      <c r="B4967" s="4">
        <v>41009</v>
      </c>
      <c r="C4967" t="s">
        <v>7894</v>
      </c>
      <c r="D4967">
        <v>2012</v>
      </c>
      <c r="E4967" s="4">
        <v>41009</v>
      </c>
      <c r="F4967">
        <v>0</v>
      </c>
      <c r="G4967" t="s">
        <v>6134</v>
      </c>
      <c r="H4967" t="s">
        <v>7100</v>
      </c>
      <c r="I4967" t="s">
        <v>6010</v>
      </c>
      <c r="J4967" t="s">
        <v>5981</v>
      </c>
      <c r="K4967" t="s">
        <v>5975</v>
      </c>
      <c r="L4967" t="s">
        <v>6007</v>
      </c>
      <c r="M4967" t="s">
        <v>6047</v>
      </c>
      <c r="N4967" t="s">
        <v>1738</v>
      </c>
      <c r="O4967" t="s">
        <v>7889</v>
      </c>
      <c r="P4967">
        <v>0</v>
      </c>
      <c r="Q4967">
        <v>24</v>
      </c>
      <c r="R4967">
        <v>2</v>
      </c>
      <c r="S4967">
        <v>22</v>
      </c>
      <c r="T4967">
        <v>8.3333333333333301E-2</v>
      </c>
      <c r="U4967" t="s">
        <v>7892</v>
      </c>
      <c r="V4967" t="s">
        <v>10</v>
      </c>
      <c r="W4967" t="s">
        <v>48</v>
      </c>
    </row>
    <row r="4968" spans="1:23" x14ac:dyDescent="0.3">
      <c r="A4968" t="s">
        <v>1996</v>
      </c>
      <c r="B4968" s="4">
        <v>41009</v>
      </c>
      <c r="C4968" t="s">
        <v>7894</v>
      </c>
      <c r="D4968">
        <v>2012</v>
      </c>
      <c r="E4968" s="4">
        <v>41011</v>
      </c>
      <c r="F4968">
        <v>2</v>
      </c>
      <c r="G4968" t="s">
        <v>6338</v>
      </c>
      <c r="H4968" t="s">
        <v>7101</v>
      </c>
      <c r="I4968" t="s">
        <v>6004</v>
      </c>
      <c r="J4968" t="s">
        <v>5998</v>
      </c>
      <c r="K4968" t="s">
        <v>5975</v>
      </c>
      <c r="L4968" t="s">
        <v>5971</v>
      </c>
      <c r="M4968" t="s">
        <v>6065</v>
      </c>
      <c r="N4968" t="s">
        <v>1051</v>
      </c>
      <c r="O4968" t="s">
        <v>7889</v>
      </c>
      <c r="P4968">
        <v>0</v>
      </c>
      <c r="Q4968">
        <v>24</v>
      </c>
      <c r="R4968">
        <v>10</v>
      </c>
      <c r="S4968">
        <v>14</v>
      </c>
      <c r="T4968">
        <v>0.41666666666666702</v>
      </c>
      <c r="U4968" t="s">
        <v>7899</v>
      </c>
      <c r="V4968" t="s">
        <v>10</v>
      </c>
      <c r="W4968" t="s">
        <v>48</v>
      </c>
    </row>
    <row r="4969" spans="1:23" x14ac:dyDescent="0.3">
      <c r="A4969" t="s">
        <v>2063</v>
      </c>
      <c r="B4969" s="4">
        <v>41037</v>
      </c>
      <c r="C4969" t="s">
        <v>7896</v>
      </c>
      <c r="D4969">
        <v>2012</v>
      </c>
      <c r="E4969" s="4">
        <v>41042</v>
      </c>
      <c r="F4969">
        <v>5</v>
      </c>
      <c r="G4969" t="s">
        <v>7125</v>
      </c>
      <c r="H4969" t="s">
        <v>6516</v>
      </c>
      <c r="I4969" t="s">
        <v>5974</v>
      </c>
      <c r="J4969" t="s">
        <v>5969</v>
      </c>
      <c r="K4969" t="s">
        <v>5985</v>
      </c>
      <c r="L4969" t="s">
        <v>5971</v>
      </c>
      <c r="M4969" t="s">
        <v>6252</v>
      </c>
      <c r="N4969" t="s">
        <v>509</v>
      </c>
      <c r="O4969" t="s">
        <v>7889</v>
      </c>
      <c r="P4969">
        <v>0</v>
      </c>
      <c r="Q4969">
        <v>245</v>
      </c>
      <c r="R4969">
        <v>88</v>
      </c>
      <c r="S4969">
        <v>157</v>
      </c>
      <c r="T4969">
        <v>0.35918367346938801</v>
      </c>
      <c r="U4969" t="s">
        <v>7899</v>
      </c>
      <c r="V4969" t="s">
        <v>10</v>
      </c>
      <c r="W4969" t="s">
        <v>48</v>
      </c>
    </row>
    <row r="4970" spans="1:23" x14ac:dyDescent="0.3">
      <c r="A4970" t="s">
        <v>2081</v>
      </c>
      <c r="B4970" s="4">
        <v>41043</v>
      </c>
      <c r="C4970" t="s">
        <v>7896</v>
      </c>
      <c r="D4970">
        <v>2012</v>
      </c>
      <c r="E4970" s="4">
        <v>41046</v>
      </c>
      <c r="F4970">
        <v>3</v>
      </c>
      <c r="G4970" t="s">
        <v>6064</v>
      </c>
      <c r="H4970" t="s">
        <v>7135</v>
      </c>
      <c r="I4970" t="s">
        <v>5997</v>
      </c>
      <c r="J4970" t="s">
        <v>5998</v>
      </c>
      <c r="K4970" t="s">
        <v>5975</v>
      </c>
      <c r="L4970" t="s">
        <v>5988</v>
      </c>
      <c r="M4970" t="s">
        <v>6038</v>
      </c>
      <c r="N4970" t="s">
        <v>1440</v>
      </c>
      <c r="O4970" t="s">
        <v>7889</v>
      </c>
      <c r="P4970">
        <v>0</v>
      </c>
      <c r="Q4970">
        <v>42</v>
      </c>
      <c r="R4970">
        <v>12</v>
      </c>
      <c r="S4970">
        <v>30</v>
      </c>
      <c r="T4970">
        <v>0.28571428571428598</v>
      </c>
      <c r="U4970" t="s">
        <v>7899</v>
      </c>
      <c r="V4970" t="s">
        <v>10</v>
      </c>
      <c r="W4970" t="s">
        <v>48</v>
      </c>
    </row>
    <row r="4971" spans="1:23" x14ac:dyDescent="0.3">
      <c r="A4971" t="s">
        <v>2137</v>
      </c>
      <c r="B4971" s="4">
        <v>41060</v>
      </c>
      <c r="C4971" t="s">
        <v>7896</v>
      </c>
      <c r="D4971">
        <v>2012</v>
      </c>
      <c r="E4971" s="4">
        <v>41062</v>
      </c>
      <c r="F4971">
        <v>2</v>
      </c>
      <c r="G4971" t="s">
        <v>7155</v>
      </c>
      <c r="H4971" t="s">
        <v>7156</v>
      </c>
      <c r="I4971" t="s">
        <v>5997</v>
      </c>
      <c r="J4971" t="s">
        <v>5998</v>
      </c>
      <c r="K4971" t="s">
        <v>5985</v>
      </c>
      <c r="L4971" t="s">
        <v>5971</v>
      </c>
      <c r="M4971" t="s">
        <v>6059</v>
      </c>
      <c r="N4971" t="s">
        <v>2138</v>
      </c>
      <c r="O4971" t="s">
        <v>7889</v>
      </c>
      <c r="P4971">
        <v>0</v>
      </c>
      <c r="Q4971">
        <v>65</v>
      </c>
      <c r="R4971">
        <v>30</v>
      </c>
      <c r="S4971">
        <v>35</v>
      </c>
      <c r="T4971">
        <v>0.46153846153846201</v>
      </c>
      <c r="U4971" t="s">
        <v>7905</v>
      </c>
      <c r="V4971" t="s">
        <v>10</v>
      </c>
      <c r="W4971" t="s">
        <v>48</v>
      </c>
    </row>
    <row r="4972" spans="1:23" x14ac:dyDescent="0.3">
      <c r="A4972" t="s">
        <v>2222</v>
      </c>
      <c r="B4972" s="4">
        <v>41079</v>
      </c>
      <c r="C4972" t="s">
        <v>7898</v>
      </c>
      <c r="D4972">
        <v>2012</v>
      </c>
      <c r="E4972" s="4">
        <v>41081</v>
      </c>
      <c r="F4972">
        <v>2</v>
      </c>
      <c r="G4972" t="s">
        <v>7198</v>
      </c>
      <c r="H4972" t="s">
        <v>6321</v>
      </c>
      <c r="I4972" t="s">
        <v>6050</v>
      </c>
      <c r="J4972" t="s">
        <v>5981</v>
      </c>
      <c r="K4972" t="s">
        <v>5975</v>
      </c>
      <c r="L4972" t="s">
        <v>5988</v>
      </c>
      <c r="M4972" t="s">
        <v>6321</v>
      </c>
      <c r="N4972" t="s">
        <v>1567</v>
      </c>
      <c r="O4972" t="s">
        <v>7889</v>
      </c>
      <c r="P4972">
        <v>0</v>
      </c>
      <c r="Q4972">
        <v>198</v>
      </c>
      <c r="R4972">
        <v>59</v>
      </c>
      <c r="S4972">
        <v>139</v>
      </c>
      <c r="T4972">
        <v>0.29797979797979801</v>
      </c>
      <c r="U4972" t="s">
        <v>7897</v>
      </c>
      <c r="V4972" t="s">
        <v>10</v>
      </c>
      <c r="W4972" t="s">
        <v>48</v>
      </c>
    </row>
    <row r="4973" spans="1:23" x14ac:dyDescent="0.3">
      <c r="A4973" t="s">
        <v>2249</v>
      </c>
      <c r="B4973" s="4">
        <v>41082</v>
      </c>
      <c r="C4973" t="s">
        <v>7898</v>
      </c>
      <c r="D4973">
        <v>2012</v>
      </c>
      <c r="E4973" s="4">
        <v>41084</v>
      </c>
      <c r="F4973">
        <v>2</v>
      </c>
      <c r="G4973" t="s">
        <v>6575</v>
      </c>
      <c r="H4973" t="s">
        <v>7206</v>
      </c>
      <c r="I4973" t="s">
        <v>6010</v>
      </c>
      <c r="J4973" t="s">
        <v>5981</v>
      </c>
      <c r="K4973" t="s">
        <v>5975</v>
      </c>
      <c r="L4973" t="s">
        <v>5971</v>
      </c>
      <c r="M4973" t="s">
        <v>6047</v>
      </c>
      <c r="N4973" t="s">
        <v>470</v>
      </c>
      <c r="O4973" t="s">
        <v>7889</v>
      </c>
      <c r="P4973">
        <v>0</v>
      </c>
      <c r="Q4973">
        <v>48</v>
      </c>
      <c r="R4973">
        <v>6</v>
      </c>
      <c r="S4973">
        <v>42</v>
      </c>
      <c r="T4973">
        <v>0.125</v>
      </c>
      <c r="U4973" t="s">
        <v>7890</v>
      </c>
      <c r="V4973" t="s">
        <v>10</v>
      </c>
      <c r="W4973" t="s">
        <v>48</v>
      </c>
    </row>
    <row r="4974" spans="1:23" x14ac:dyDescent="0.3">
      <c r="A4974" t="s">
        <v>2334</v>
      </c>
      <c r="B4974" s="4">
        <v>41103</v>
      </c>
      <c r="C4974" t="s">
        <v>7909</v>
      </c>
      <c r="D4974">
        <v>2012</v>
      </c>
      <c r="E4974" s="4">
        <v>41105</v>
      </c>
      <c r="F4974">
        <v>2</v>
      </c>
      <c r="G4974" t="s">
        <v>6999</v>
      </c>
      <c r="H4974" t="s">
        <v>6737</v>
      </c>
      <c r="I4974" t="s">
        <v>5974</v>
      </c>
      <c r="J4974" t="s">
        <v>5969</v>
      </c>
      <c r="K4974" t="s">
        <v>5970</v>
      </c>
      <c r="L4974" t="s">
        <v>5971</v>
      </c>
      <c r="M4974" t="s">
        <v>5977</v>
      </c>
      <c r="N4974" t="s">
        <v>1665</v>
      </c>
      <c r="O4974" t="s">
        <v>7889</v>
      </c>
      <c r="P4974">
        <v>0</v>
      </c>
      <c r="Q4974">
        <v>316</v>
      </c>
      <c r="R4974">
        <v>76</v>
      </c>
      <c r="S4974">
        <v>240</v>
      </c>
      <c r="T4974">
        <v>0.240506329113924</v>
      </c>
      <c r="U4974" t="s">
        <v>7910</v>
      </c>
      <c r="V4974" t="s">
        <v>10</v>
      </c>
      <c r="W4974" t="s">
        <v>48</v>
      </c>
    </row>
    <row r="4975" spans="1:23" x14ac:dyDescent="0.3">
      <c r="A4975" t="s">
        <v>2351</v>
      </c>
      <c r="B4975" s="4">
        <v>41108</v>
      </c>
      <c r="C4975" t="s">
        <v>7909</v>
      </c>
      <c r="D4975">
        <v>2012</v>
      </c>
      <c r="E4975" s="4">
        <v>41108</v>
      </c>
      <c r="F4975">
        <v>0</v>
      </c>
      <c r="G4975" t="s">
        <v>6515</v>
      </c>
      <c r="H4975" t="s">
        <v>6622</v>
      </c>
      <c r="I4975" t="s">
        <v>6004</v>
      </c>
      <c r="J4975" t="s">
        <v>5998</v>
      </c>
      <c r="K4975" t="s">
        <v>5975</v>
      </c>
      <c r="L4975" t="s">
        <v>6007</v>
      </c>
      <c r="M4975" t="s">
        <v>6089</v>
      </c>
      <c r="N4975" t="s">
        <v>60</v>
      </c>
      <c r="O4975" t="s">
        <v>7889</v>
      </c>
      <c r="P4975">
        <v>0</v>
      </c>
      <c r="Q4975">
        <v>18</v>
      </c>
      <c r="R4975">
        <v>6</v>
      </c>
      <c r="S4975">
        <v>12</v>
      </c>
      <c r="T4975">
        <v>0.33333333333333298</v>
      </c>
      <c r="U4975" t="s">
        <v>7891</v>
      </c>
      <c r="V4975" t="s">
        <v>10</v>
      </c>
      <c r="W4975" t="s">
        <v>48</v>
      </c>
    </row>
    <row r="4976" spans="1:23" x14ac:dyDescent="0.3">
      <c r="A4976" t="s">
        <v>2449</v>
      </c>
      <c r="B4976" s="4">
        <v>41128</v>
      </c>
      <c r="C4976" t="s">
        <v>7900</v>
      </c>
      <c r="D4976">
        <v>2012</v>
      </c>
      <c r="E4976" s="4">
        <v>41130</v>
      </c>
      <c r="F4976">
        <v>2</v>
      </c>
      <c r="G4976" t="s">
        <v>7271</v>
      </c>
      <c r="H4976" t="s">
        <v>7272</v>
      </c>
      <c r="I4976" t="s">
        <v>6010</v>
      </c>
      <c r="J4976" t="s">
        <v>5981</v>
      </c>
      <c r="K4976" t="s">
        <v>5975</v>
      </c>
      <c r="L4976" t="s">
        <v>5988</v>
      </c>
      <c r="M4976" t="s">
        <v>6047</v>
      </c>
      <c r="N4976" t="s">
        <v>2296</v>
      </c>
      <c r="O4976" t="s">
        <v>7889</v>
      </c>
      <c r="P4976">
        <v>0</v>
      </c>
      <c r="Q4976">
        <v>45</v>
      </c>
      <c r="R4976">
        <v>6</v>
      </c>
      <c r="S4976">
        <v>39</v>
      </c>
      <c r="T4976">
        <v>0.133333333333333</v>
      </c>
      <c r="U4976" t="s">
        <v>7891</v>
      </c>
      <c r="V4976" t="s">
        <v>10</v>
      </c>
      <c r="W4976" t="s">
        <v>48</v>
      </c>
    </row>
    <row r="4977" spans="1:23" x14ac:dyDescent="0.3">
      <c r="A4977" t="s">
        <v>2553</v>
      </c>
      <c r="B4977" s="4">
        <v>41145</v>
      </c>
      <c r="C4977" t="s">
        <v>7900</v>
      </c>
      <c r="D4977">
        <v>2012</v>
      </c>
      <c r="E4977" s="4">
        <v>41147</v>
      </c>
      <c r="F4977">
        <v>2</v>
      </c>
      <c r="G4977" t="s">
        <v>7307</v>
      </c>
      <c r="H4977" t="s">
        <v>6691</v>
      </c>
      <c r="I4977" t="s">
        <v>5997</v>
      </c>
      <c r="J4977" t="s">
        <v>5998</v>
      </c>
      <c r="K4977" t="s">
        <v>5985</v>
      </c>
      <c r="L4977" t="s">
        <v>5971</v>
      </c>
      <c r="M4977" t="s">
        <v>6059</v>
      </c>
      <c r="N4977" t="s">
        <v>693</v>
      </c>
      <c r="O4977" t="s">
        <v>7889</v>
      </c>
      <c r="P4977">
        <v>0</v>
      </c>
      <c r="Q4977">
        <v>151</v>
      </c>
      <c r="R4977">
        <v>29</v>
      </c>
      <c r="S4977">
        <v>122</v>
      </c>
      <c r="T4977">
        <v>0.19205298013245001</v>
      </c>
      <c r="U4977" t="s">
        <v>7899</v>
      </c>
      <c r="V4977" t="s">
        <v>10</v>
      </c>
      <c r="W4977" t="s">
        <v>48</v>
      </c>
    </row>
    <row r="4978" spans="1:23" x14ac:dyDescent="0.3">
      <c r="A4978" t="s">
        <v>2567</v>
      </c>
      <c r="B4978" s="4">
        <v>41148</v>
      </c>
      <c r="C4978" t="s">
        <v>7900</v>
      </c>
      <c r="D4978">
        <v>2012</v>
      </c>
      <c r="E4978" s="4">
        <v>41149</v>
      </c>
      <c r="F4978">
        <v>1</v>
      </c>
      <c r="G4978" t="s">
        <v>6807</v>
      </c>
      <c r="H4978" t="s">
        <v>6150</v>
      </c>
      <c r="I4978" t="s">
        <v>5997</v>
      </c>
      <c r="J4978" t="s">
        <v>5998</v>
      </c>
      <c r="K4978" t="s">
        <v>5985</v>
      </c>
      <c r="L4978" t="s">
        <v>5988</v>
      </c>
      <c r="M4978" t="s">
        <v>6151</v>
      </c>
      <c r="N4978" t="s">
        <v>364</v>
      </c>
      <c r="O4978" t="s">
        <v>7889</v>
      </c>
      <c r="P4978">
        <v>0</v>
      </c>
      <c r="Q4978">
        <v>49</v>
      </c>
      <c r="R4978">
        <v>5</v>
      </c>
      <c r="S4978">
        <v>44</v>
      </c>
      <c r="T4978">
        <v>0.102040816326531</v>
      </c>
      <c r="U4978" t="s">
        <v>7890</v>
      </c>
      <c r="V4978" t="s">
        <v>10</v>
      </c>
      <c r="W4978" t="s">
        <v>48</v>
      </c>
    </row>
    <row r="4979" spans="1:23" x14ac:dyDescent="0.3">
      <c r="A4979" t="s">
        <v>2628</v>
      </c>
      <c r="B4979" s="4">
        <v>41156</v>
      </c>
      <c r="C4979" t="s">
        <v>7901</v>
      </c>
      <c r="D4979">
        <v>2012</v>
      </c>
      <c r="E4979" s="4">
        <v>41158</v>
      </c>
      <c r="F4979">
        <v>2</v>
      </c>
      <c r="G4979" t="s">
        <v>6385</v>
      </c>
      <c r="H4979" t="s">
        <v>7322</v>
      </c>
      <c r="I4979" t="s">
        <v>6004</v>
      </c>
      <c r="J4979" t="s">
        <v>5998</v>
      </c>
      <c r="K4979" t="s">
        <v>5975</v>
      </c>
      <c r="L4979" t="s">
        <v>5971</v>
      </c>
      <c r="M4979" t="s">
        <v>6084</v>
      </c>
      <c r="N4979" t="s">
        <v>1456</v>
      </c>
      <c r="O4979" t="s">
        <v>7889</v>
      </c>
      <c r="P4979">
        <v>0</v>
      </c>
      <c r="Q4979">
        <v>76</v>
      </c>
      <c r="R4979">
        <v>35</v>
      </c>
      <c r="S4979">
        <v>41</v>
      </c>
      <c r="T4979">
        <v>0.46052631578947401</v>
      </c>
      <c r="U4979" t="s">
        <v>7910</v>
      </c>
      <c r="V4979" t="s">
        <v>10</v>
      </c>
      <c r="W4979" t="s">
        <v>48</v>
      </c>
    </row>
    <row r="4980" spans="1:23" x14ac:dyDescent="0.3">
      <c r="A4980" t="s">
        <v>2627</v>
      </c>
      <c r="B4980" s="4">
        <v>41156</v>
      </c>
      <c r="C4980" t="s">
        <v>7901</v>
      </c>
      <c r="D4980">
        <v>2012</v>
      </c>
      <c r="E4980" s="4">
        <v>41158</v>
      </c>
      <c r="F4980">
        <v>2</v>
      </c>
      <c r="G4980" t="s">
        <v>7198</v>
      </c>
      <c r="H4980" t="s">
        <v>7323</v>
      </c>
      <c r="I4980" t="s">
        <v>5974</v>
      </c>
      <c r="J4980" t="s">
        <v>5969</v>
      </c>
      <c r="K4980" t="s">
        <v>5975</v>
      </c>
      <c r="L4980" t="s">
        <v>5971</v>
      </c>
      <c r="M4980" t="s">
        <v>5977</v>
      </c>
      <c r="N4980" t="s">
        <v>853</v>
      </c>
      <c r="O4980" t="s">
        <v>7889</v>
      </c>
      <c r="P4980">
        <v>0</v>
      </c>
      <c r="Q4980">
        <v>12</v>
      </c>
      <c r="R4980">
        <v>1</v>
      </c>
      <c r="S4980">
        <v>11</v>
      </c>
      <c r="T4980">
        <v>8.3333333333333301E-2</v>
      </c>
      <c r="U4980" t="s">
        <v>7891</v>
      </c>
      <c r="V4980" t="s">
        <v>10</v>
      </c>
      <c r="W4980" t="s">
        <v>48</v>
      </c>
    </row>
    <row r="4981" spans="1:23" x14ac:dyDescent="0.3">
      <c r="A4981" t="s">
        <v>2655</v>
      </c>
      <c r="B4981" s="4">
        <v>41162</v>
      </c>
      <c r="C4981" t="s">
        <v>7901</v>
      </c>
      <c r="D4981">
        <v>2012</v>
      </c>
      <c r="E4981" s="4">
        <v>41164</v>
      </c>
      <c r="F4981">
        <v>2</v>
      </c>
      <c r="G4981" t="s">
        <v>6036</v>
      </c>
      <c r="H4981" t="s">
        <v>7336</v>
      </c>
      <c r="I4981" t="s">
        <v>6010</v>
      </c>
      <c r="J4981" t="s">
        <v>5981</v>
      </c>
      <c r="K4981" t="s">
        <v>5985</v>
      </c>
      <c r="L4981" t="s">
        <v>5971</v>
      </c>
      <c r="M4981" t="s">
        <v>6097</v>
      </c>
      <c r="N4981" t="s">
        <v>746</v>
      </c>
      <c r="O4981" t="s">
        <v>7889</v>
      </c>
      <c r="P4981">
        <v>0</v>
      </c>
      <c r="Q4981">
        <v>492</v>
      </c>
      <c r="R4981">
        <v>197</v>
      </c>
      <c r="S4981">
        <v>295</v>
      </c>
      <c r="T4981">
        <v>0.40040650406504102</v>
      </c>
      <c r="U4981" t="s">
        <v>7913</v>
      </c>
      <c r="V4981" t="s">
        <v>10</v>
      </c>
      <c r="W4981" t="s">
        <v>48</v>
      </c>
    </row>
    <row r="4982" spans="1:23" x14ac:dyDescent="0.3">
      <c r="A4982" t="s">
        <v>2731</v>
      </c>
      <c r="B4982" s="4">
        <v>41179</v>
      </c>
      <c r="C4982" t="s">
        <v>7901</v>
      </c>
      <c r="D4982">
        <v>2012</v>
      </c>
      <c r="E4982" s="4">
        <v>41181</v>
      </c>
      <c r="F4982">
        <v>2</v>
      </c>
      <c r="G4982" t="s">
        <v>6858</v>
      </c>
      <c r="H4982" t="s">
        <v>6671</v>
      </c>
      <c r="I4982" t="s">
        <v>5974</v>
      </c>
      <c r="J4982" t="s">
        <v>5969</v>
      </c>
      <c r="K4982" t="s">
        <v>5975</v>
      </c>
      <c r="L4982" t="s">
        <v>5988</v>
      </c>
      <c r="M4982" t="s">
        <v>5977</v>
      </c>
      <c r="N4982" t="s">
        <v>364</v>
      </c>
      <c r="O4982" t="s">
        <v>7889</v>
      </c>
      <c r="P4982">
        <v>0</v>
      </c>
      <c r="Q4982">
        <v>493</v>
      </c>
      <c r="R4982">
        <v>54</v>
      </c>
      <c r="S4982">
        <v>439</v>
      </c>
      <c r="T4982">
        <v>0.109533468559838</v>
      </c>
      <c r="U4982" t="s">
        <v>7913</v>
      </c>
      <c r="V4982" t="s">
        <v>10</v>
      </c>
      <c r="W4982" t="s">
        <v>48</v>
      </c>
    </row>
    <row r="4983" spans="1:23" x14ac:dyDescent="0.3">
      <c r="A4983" t="s">
        <v>2811</v>
      </c>
      <c r="B4983" s="4">
        <v>41206</v>
      </c>
      <c r="C4983" t="s">
        <v>7903</v>
      </c>
      <c r="D4983">
        <v>2012</v>
      </c>
      <c r="E4983" s="4">
        <v>41208</v>
      </c>
      <c r="F4983">
        <v>2</v>
      </c>
      <c r="G4983" t="s">
        <v>6810</v>
      </c>
      <c r="H4983" t="s">
        <v>6902</v>
      </c>
      <c r="I4983" t="s">
        <v>5997</v>
      </c>
      <c r="J4983" t="s">
        <v>5998</v>
      </c>
      <c r="K4983" t="s">
        <v>5985</v>
      </c>
      <c r="L4983" t="s">
        <v>5971</v>
      </c>
      <c r="M4983" t="s">
        <v>6041</v>
      </c>
      <c r="N4983" t="s">
        <v>85</v>
      </c>
      <c r="O4983" t="s">
        <v>7889</v>
      </c>
      <c r="P4983">
        <v>0</v>
      </c>
      <c r="Q4983">
        <v>255</v>
      </c>
      <c r="R4983">
        <v>74</v>
      </c>
      <c r="S4983">
        <v>181</v>
      </c>
      <c r="T4983">
        <v>0.29019607843137302</v>
      </c>
      <c r="U4983" t="s">
        <v>7899</v>
      </c>
      <c r="V4983" t="s">
        <v>10</v>
      </c>
      <c r="W4983" t="s">
        <v>48</v>
      </c>
    </row>
    <row r="4984" spans="1:23" x14ac:dyDescent="0.3">
      <c r="A4984" t="s">
        <v>2903</v>
      </c>
      <c r="B4984" s="4">
        <v>41226</v>
      </c>
      <c r="C4984" t="s">
        <v>7904</v>
      </c>
      <c r="D4984">
        <v>2012</v>
      </c>
      <c r="E4984" s="4">
        <v>41228</v>
      </c>
      <c r="F4984">
        <v>2</v>
      </c>
      <c r="G4984" t="s">
        <v>6905</v>
      </c>
      <c r="H4984" t="s">
        <v>6065</v>
      </c>
      <c r="I4984" t="s">
        <v>6004</v>
      </c>
      <c r="J4984" t="s">
        <v>5998</v>
      </c>
      <c r="K4984" t="s">
        <v>5970</v>
      </c>
      <c r="L4984" t="s">
        <v>5988</v>
      </c>
      <c r="M4984" t="s">
        <v>6065</v>
      </c>
      <c r="N4984" t="s">
        <v>1440</v>
      </c>
      <c r="O4984" t="s">
        <v>7889</v>
      </c>
      <c r="P4984">
        <v>0</v>
      </c>
      <c r="Q4984">
        <v>25</v>
      </c>
      <c r="R4984">
        <v>7</v>
      </c>
      <c r="S4984">
        <v>18</v>
      </c>
      <c r="T4984">
        <v>0.28000000000000003</v>
      </c>
      <c r="U4984" t="s">
        <v>7891</v>
      </c>
      <c r="V4984" t="s">
        <v>10</v>
      </c>
      <c r="W4984" t="s">
        <v>48</v>
      </c>
    </row>
    <row r="4985" spans="1:23" x14ac:dyDescent="0.3">
      <c r="A4985" t="s">
        <v>3001</v>
      </c>
      <c r="B4985" s="4">
        <v>41246</v>
      </c>
      <c r="C4985" t="s">
        <v>7906</v>
      </c>
      <c r="D4985">
        <v>2012</v>
      </c>
      <c r="E4985" s="4">
        <v>41246</v>
      </c>
      <c r="F4985">
        <v>0</v>
      </c>
      <c r="G4985" t="s">
        <v>7274</v>
      </c>
      <c r="H4985" t="s">
        <v>6141</v>
      </c>
      <c r="I4985" t="s">
        <v>6117</v>
      </c>
      <c r="J4985" t="s">
        <v>5981</v>
      </c>
      <c r="K4985" t="s">
        <v>5975</v>
      </c>
      <c r="L4985" t="s">
        <v>6007</v>
      </c>
      <c r="M4985" t="s">
        <v>6142</v>
      </c>
      <c r="N4985" t="s">
        <v>405</v>
      </c>
      <c r="O4985" t="s">
        <v>7889</v>
      </c>
      <c r="P4985">
        <v>0</v>
      </c>
      <c r="Q4985">
        <v>84</v>
      </c>
      <c r="R4985">
        <v>3</v>
      </c>
      <c r="S4985">
        <v>81</v>
      </c>
      <c r="T4985">
        <v>3.5714285714285698E-2</v>
      </c>
      <c r="U4985" t="s">
        <v>7897</v>
      </c>
      <c r="V4985" t="s">
        <v>10</v>
      </c>
      <c r="W4985" t="s">
        <v>48</v>
      </c>
    </row>
    <row r="4986" spans="1:23" x14ac:dyDescent="0.3">
      <c r="A4986" t="s">
        <v>3015</v>
      </c>
      <c r="B4986" s="4">
        <v>41248</v>
      </c>
      <c r="C4986" t="s">
        <v>7906</v>
      </c>
      <c r="D4986">
        <v>2012</v>
      </c>
      <c r="E4986" s="4">
        <v>41251</v>
      </c>
      <c r="F4986">
        <v>3</v>
      </c>
      <c r="G4986" t="s">
        <v>6416</v>
      </c>
      <c r="H4986" t="s">
        <v>6281</v>
      </c>
      <c r="I4986" t="s">
        <v>6010</v>
      </c>
      <c r="J4986" t="s">
        <v>5981</v>
      </c>
      <c r="K4986" t="s">
        <v>5970</v>
      </c>
      <c r="L4986" t="s">
        <v>5971</v>
      </c>
      <c r="M4986" t="s">
        <v>6281</v>
      </c>
      <c r="N4986" t="s">
        <v>1470</v>
      </c>
      <c r="O4986" t="s">
        <v>7889</v>
      </c>
      <c r="P4986">
        <v>0</v>
      </c>
      <c r="Q4986">
        <v>147</v>
      </c>
      <c r="R4986">
        <v>31</v>
      </c>
      <c r="S4986">
        <v>116</v>
      </c>
      <c r="T4986">
        <v>0.210884353741497</v>
      </c>
      <c r="U4986" t="s">
        <v>7899</v>
      </c>
      <c r="V4986" t="s">
        <v>10</v>
      </c>
      <c r="W4986" t="s">
        <v>48</v>
      </c>
    </row>
    <row r="4987" spans="1:23" x14ac:dyDescent="0.3">
      <c r="A4987" t="s">
        <v>3024</v>
      </c>
      <c r="B4987" s="4">
        <v>41253</v>
      </c>
      <c r="C4987" t="s">
        <v>7906</v>
      </c>
      <c r="D4987">
        <v>2012</v>
      </c>
      <c r="E4987" s="4">
        <v>41255</v>
      </c>
      <c r="F4987">
        <v>2</v>
      </c>
      <c r="G4987" t="s">
        <v>6366</v>
      </c>
      <c r="H4987" t="s">
        <v>7416</v>
      </c>
      <c r="I4987" t="s">
        <v>6004</v>
      </c>
      <c r="J4987" t="s">
        <v>5998</v>
      </c>
      <c r="K4987" t="s">
        <v>5975</v>
      </c>
      <c r="L4987" t="s">
        <v>5971</v>
      </c>
      <c r="M4987" t="s">
        <v>6370</v>
      </c>
      <c r="N4987" t="s">
        <v>1292</v>
      </c>
      <c r="O4987" t="s">
        <v>7889</v>
      </c>
      <c r="P4987">
        <v>0</v>
      </c>
      <c r="Q4987">
        <v>77</v>
      </c>
      <c r="R4987">
        <v>22</v>
      </c>
      <c r="S4987">
        <v>55</v>
      </c>
      <c r="T4987">
        <v>0.28571428571428598</v>
      </c>
      <c r="U4987" t="s">
        <v>7899</v>
      </c>
      <c r="V4987" t="s">
        <v>10</v>
      </c>
      <c r="W4987" t="s">
        <v>48</v>
      </c>
    </row>
    <row r="4988" spans="1:23" x14ac:dyDescent="0.3">
      <c r="A4988" t="s">
        <v>3056</v>
      </c>
      <c r="B4988" s="4">
        <v>41260</v>
      </c>
      <c r="C4988" t="s">
        <v>7906</v>
      </c>
      <c r="D4988">
        <v>2012</v>
      </c>
      <c r="E4988" s="4">
        <v>41264</v>
      </c>
      <c r="F4988">
        <v>4</v>
      </c>
      <c r="G4988" t="s">
        <v>6233</v>
      </c>
      <c r="H4988" t="s">
        <v>6459</v>
      </c>
      <c r="I4988" t="s">
        <v>5974</v>
      </c>
      <c r="J4988" t="s">
        <v>5969</v>
      </c>
      <c r="K4988" t="s">
        <v>5985</v>
      </c>
      <c r="L4988" t="s">
        <v>5971</v>
      </c>
      <c r="M4988" t="s">
        <v>5977</v>
      </c>
      <c r="N4988" t="s">
        <v>604</v>
      </c>
      <c r="O4988" t="s">
        <v>7889</v>
      </c>
      <c r="P4988">
        <v>0</v>
      </c>
      <c r="Q4988">
        <v>403</v>
      </c>
      <c r="R4988">
        <v>181</v>
      </c>
      <c r="S4988">
        <v>222</v>
      </c>
      <c r="T4988">
        <v>0.44913151364764298</v>
      </c>
      <c r="U4988" t="s">
        <v>7911</v>
      </c>
      <c r="V4988" t="s">
        <v>10</v>
      </c>
      <c r="W4988" t="s">
        <v>48</v>
      </c>
    </row>
    <row r="4989" spans="1:23" x14ac:dyDescent="0.3">
      <c r="A4989" t="s">
        <v>3062</v>
      </c>
      <c r="B4989" s="4">
        <v>41261</v>
      </c>
      <c r="C4989" t="s">
        <v>7906</v>
      </c>
      <c r="D4989">
        <v>2012</v>
      </c>
      <c r="E4989" s="4">
        <v>41264</v>
      </c>
      <c r="F4989">
        <v>3</v>
      </c>
      <c r="G4989" t="s">
        <v>6651</v>
      </c>
      <c r="H4989" t="s">
        <v>7201</v>
      </c>
      <c r="I4989" t="s">
        <v>6004</v>
      </c>
      <c r="J4989" t="s">
        <v>5998</v>
      </c>
      <c r="K4989" t="s">
        <v>5975</v>
      </c>
      <c r="L4989" t="s">
        <v>5971</v>
      </c>
      <c r="M4989" t="s">
        <v>6084</v>
      </c>
      <c r="N4989" t="s">
        <v>317</v>
      </c>
      <c r="O4989" t="s">
        <v>7889</v>
      </c>
      <c r="P4989">
        <v>0</v>
      </c>
      <c r="Q4989">
        <v>67</v>
      </c>
      <c r="R4989">
        <v>27</v>
      </c>
      <c r="S4989">
        <v>40</v>
      </c>
      <c r="T4989">
        <v>0.402985074626866</v>
      </c>
      <c r="U4989" t="s">
        <v>7899</v>
      </c>
      <c r="V4989" t="s">
        <v>10</v>
      </c>
      <c r="W4989" t="s">
        <v>48</v>
      </c>
    </row>
    <row r="4990" spans="1:23" x14ac:dyDescent="0.3">
      <c r="A4990" t="s">
        <v>3062</v>
      </c>
      <c r="B4990" s="4">
        <v>41261</v>
      </c>
      <c r="C4990" t="s">
        <v>7906</v>
      </c>
      <c r="D4990">
        <v>2012</v>
      </c>
      <c r="E4990" s="4">
        <v>41264</v>
      </c>
      <c r="F4990">
        <v>3</v>
      </c>
      <c r="G4990" t="s">
        <v>6651</v>
      </c>
      <c r="H4990" t="s">
        <v>7201</v>
      </c>
      <c r="I4990" t="s">
        <v>6004</v>
      </c>
      <c r="J4990" t="s">
        <v>5998</v>
      </c>
      <c r="K4990" t="s">
        <v>5975</v>
      </c>
      <c r="L4990" t="s">
        <v>5971</v>
      </c>
      <c r="M4990" t="s">
        <v>6084</v>
      </c>
      <c r="N4990" t="s">
        <v>225</v>
      </c>
      <c r="O4990" t="s">
        <v>7889</v>
      </c>
      <c r="P4990">
        <v>0</v>
      </c>
      <c r="Q4990">
        <v>57</v>
      </c>
      <c r="R4990">
        <v>21</v>
      </c>
      <c r="S4990">
        <v>36</v>
      </c>
      <c r="T4990">
        <v>0.36842105263157898</v>
      </c>
      <c r="U4990" t="s">
        <v>7899</v>
      </c>
      <c r="V4990" t="s">
        <v>10</v>
      </c>
      <c r="W4990" t="s">
        <v>48</v>
      </c>
    </row>
    <row r="4991" spans="1:23" x14ac:dyDescent="0.3">
      <c r="A4991" t="s">
        <v>1752</v>
      </c>
      <c r="B4991" s="4">
        <v>40928</v>
      </c>
      <c r="C4991" t="s">
        <v>7888</v>
      </c>
      <c r="D4991">
        <v>2012</v>
      </c>
      <c r="E4991" s="4">
        <v>40930</v>
      </c>
      <c r="F4991">
        <v>2</v>
      </c>
      <c r="G4991" t="s">
        <v>6542</v>
      </c>
      <c r="H4991" t="s">
        <v>6997</v>
      </c>
      <c r="I4991" t="s">
        <v>5974</v>
      </c>
      <c r="J4991" t="s">
        <v>5969</v>
      </c>
      <c r="K4991" t="s">
        <v>5975</v>
      </c>
      <c r="L4991" t="s">
        <v>5988</v>
      </c>
      <c r="M4991" t="s">
        <v>5977</v>
      </c>
      <c r="N4991" t="s">
        <v>55</v>
      </c>
      <c r="O4991" t="s">
        <v>7889</v>
      </c>
      <c r="P4991">
        <v>0</v>
      </c>
      <c r="Q4991">
        <v>18</v>
      </c>
      <c r="R4991">
        <v>3</v>
      </c>
      <c r="S4991">
        <v>15</v>
      </c>
      <c r="T4991">
        <v>0.16666666666666699</v>
      </c>
      <c r="U4991" t="s">
        <v>7895</v>
      </c>
      <c r="V4991" t="s">
        <v>10</v>
      </c>
      <c r="W4991" t="s">
        <v>48</v>
      </c>
    </row>
    <row r="4992" spans="1:23" x14ac:dyDescent="0.3">
      <c r="A4992" t="s">
        <v>1822</v>
      </c>
      <c r="B4992" s="4">
        <v>40954</v>
      </c>
      <c r="C4992" t="s">
        <v>7893</v>
      </c>
      <c r="D4992">
        <v>2012</v>
      </c>
      <c r="E4992" s="4">
        <v>40956</v>
      </c>
      <c r="F4992">
        <v>2</v>
      </c>
      <c r="G4992" t="s">
        <v>6212</v>
      </c>
      <c r="H4992" t="s">
        <v>5996</v>
      </c>
      <c r="I4992" t="s">
        <v>5997</v>
      </c>
      <c r="J4992" t="s">
        <v>5998</v>
      </c>
      <c r="K4992" t="s">
        <v>5985</v>
      </c>
      <c r="L4992" t="s">
        <v>5971</v>
      </c>
      <c r="M4992" t="s">
        <v>5999</v>
      </c>
      <c r="N4992" t="s">
        <v>682</v>
      </c>
      <c r="O4992" t="s">
        <v>7889</v>
      </c>
      <c r="P4992">
        <v>0</v>
      </c>
      <c r="Q4992">
        <v>30</v>
      </c>
      <c r="R4992">
        <v>4</v>
      </c>
      <c r="S4992">
        <v>26</v>
      </c>
      <c r="T4992">
        <v>0.133333333333333</v>
      </c>
      <c r="U4992" t="s">
        <v>7895</v>
      </c>
      <c r="V4992" t="s">
        <v>10</v>
      </c>
      <c r="W4992" t="s">
        <v>48</v>
      </c>
    </row>
    <row r="4993" spans="1:23" x14ac:dyDescent="0.3">
      <c r="A4993" t="s">
        <v>1883</v>
      </c>
      <c r="B4993" s="4">
        <v>40977</v>
      </c>
      <c r="C4993" t="s">
        <v>7907</v>
      </c>
      <c r="D4993">
        <v>2012</v>
      </c>
      <c r="E4993" s="4">
        <v>40980</v>
      </c>
      <c r="F4993">
        <v>3</v>
      </c>
      <c r="G4993" t="s">
        <v>7053</v>
      </c>
      <c r="H4993" t="s">
        <v>7054</v>
      </c>
      <c r="I4993" t="s">
        <v>5974</v>
      </c>
      <c r="J4993" t="s">
        <v>5969</v>
      </c>
      <c r="K4993" t="s">
        <v>5975</v>
      </c>
      <c r="L4993" t="s">
        <v>5971</v>
      </c>
      <c r="M4993" t="s">
        <v>7055</v>
      </c>
      <c r="N4993" t="s">
        <v>1469</v>
      </c>
      <c r="O4993" t="s">
        <v>7889</v>
      </c>
      <c r="P4993">
        <v>0</v>
      </c>
      <c r="Q4993">
        <v>64</v>
      </c>
      <c r="R4993">
        <v>24</v>
      </c>
      <c r="S4993">
        <v>40</v>
      </c>
      <c r="T4993">
        <v>0.375</v>
      </c>
      <c r="U4993" t="s">
        <v>7895</v>
      </c>
      <c r="V4993" t="s">
        <v>10</v>
      </c>
      <c r="W4993" t="s">
        <v>48</v>
      </c>
    </row>
    <row r="4994" spans="1:23" x14ac:dyDescent="0.3">
      <c r="A4994" t="s">
        <v>1921</v>
      </c>
      <c r="B4994" s="4">
        <v>40985</v>
      </c>
      <c r="C4994" t="s">
        <v>7907</v>
      </c>
      <c r="D4994">
        <v>2012</v>
      </c>
      <c r="E4994" s="4">
        <v>40990</v>
      </c>
      <c r="F4994">
        <v>5</v>
      </c>
      <c r="G4994" t="s">
        <v>6826</v>
      </c>
      <c r="H4994" t="s">
        <v>7070</v>
      </c>
      <c r="I4994" t="s">
        <v>6184</v>
      </c>
      <c r="J4994" t="s">
        <v>5969</v>
      </c>
      <c r="K4994" t="s">
        <v>5975</v>
      </c>
      <c r="L4994" t="s">
        <v>5971</v>
      </c>
      <c r="M4994" t="s">
        <v>6185</v>
      </c>
      <c r="N4994" t="s">
        <v>1859</v>
      </c>
      <c r="O4994" t="s">
        <v>7889</v>
      </c>
      <c r="P4994">
        <v>0</v>
      </c>
      <c r="Q4994">
        <v>61</v>
      </c>
      <c r="R4994">
        <v>28</v>
      </c>
      <c r="S4994">
        <v>33</v>
      </c>
      <c r="T4994">
        <v>0.45901639344262302</v>
      </c>
      <c r="U4994" t="s">
        <v>7895</v>
      </c>
      <c r="V4994" t="s">
        <v>10</v>
      </c>
      <c r="W4994" t="s">
        <v>48</v>
      </c>
    </row>
    <row r="4995" spans="1:23" x14ac:dyDescent="0.3">
      <c r="A4995" t="s">
        <v>1934</v>
      </c>
      <c r="B4995" s="4">
        <v>40988</v>
      </c>
      <c r="C4995" t="s">
        <v>7907</v>
      </c>
      <c r="D4995">
        <v>2012</v>
      </c>
      <c r="E4995" s="4">
        <v>40993</v>
      </c>
      <c r="F4995">
        <v>5</v>
      </c>
      <c r="G4995" t="s">
        <v>6530</v>
      </c>
      <c r="H4995" t="s">
        <v>7075</v>
      </c>
      <c r="I4995" t="s">
        <v>5974</v>
      </c>
      <c r="J4995" t="s">
        <v>5969</v>
      </c>
      <c r="K4995" t="s">
        <v>5985</v>
      </c>
      <c r="L4995" t="s">
        <v>5971</v>
      </c>
      <c r="M4995" t="s">
        <v>5977</v>
      </c>
      <c r="N4995" t="s">
        <v>944</v>
      </c>
      <c r="O4995" t="s">
        <v>7889</v>
      </c>
      <c r="P4995">
        <v>0</v>
      </c>
      <c r="Q4995">
        <v>104</v>
      </c>
      <c r="R4995">
        <v>19</v>
      </c>
      <c r="S4995">
        <v>85</v>
      </c>
      <c r="T4995">
        <v>0.18269230769230799</v>
      </c>
      <c r="U4995" t="s">
        <v>7895</v>
      </c>
      <c r="V4995" t="s">
        <v>10</v>
      </c>
      <c r="W4995" t="s">
        <v>48</v>
      </c>
    </row>
    <row r="4996" spans="1:23" x14ac:dyDescent="0.3">
      <c r="A4996" t="s">
        <v>1943</v>
      </c>
      <c r="B4996" s="4">
        <v>40991</v>
      </c>
      <c r="C4996" t="s">
        <v>7907</v>
      </c>
      <c r="D4996">
        <v>2012</v>
      </c>
      <c r="E4996" s="4">
        <v>40993</v>
      </c>
      <c r="F4996">
        <v>2</v>
      </c>
      <c r="G4996" t="s">
        <v>7078</v>
      </c>
      <c r="H4996" t="s">
        <v>6680</v>
      </c>
      <c r="I4996" t="s">
        <v>6010</v>
      </c>
      <c r="J4996" t="s">
        <v>5981</v>
      </c>
      <c r="K4996" t="s">
        <v>5985</v>
      </c>
      <c r="L4996" t="s">
        <v>5971</v>
      </c>
      <c r="M4996" t="s">
        <v>6335</v>
      </c>
      <c r="N4996" t="s">
        <v>1657</v>
      </c>
      <c r="O4996" t="s">
        <v>7889</v>
      </c>
      <c r="P4996">
        <v>0</v>
      </c>
      <c r="Q4996">
        <v>21</v>
      </c>
      <c r="R4996">
        <v>5</v>
      </c>
      <c r="S4996">
        <v>16</v>
      </c>
      <c r="T4996">
        <v>0.238095238095238</v>
      </c>
      <c r="U4996" t="s">
        <v>7895</v>
      </c>
      <c r="V4996" t="s">
        <v>10</v>
      </c>
      <c r="W4996" t="s">
        <v>48</v>
      </c>
    </row>
    <row r="4997" spans="1:23" x14ac:dyDescent="0.3">
      <c r="A4997" t="s">
        <v>1975</v>
      </c>
      <c r="B4997" s="4">
        <v>41002</v>
      </c>
      <c r="C4997" t="s">
        <v>7894</v>
      </c>
      <c r="D4997">
        <v>2012</v>
      </c>
      <c r="E4997" s="4">
        <v>41004</v>
      </c>
      <c r="F4997">
        <v>2</v>
      </c>
      <c r="G4997" t="s">
        <v>7092</v>
      </c>
      <c r="H4997" t="s">
        <v>6001</v>
      </c>
      <c r="I4997" t="s">
        <v>6002</v>
      </c>
      <c r="J4997" t="s">
        <v>5981</v>
      </c>
      <c r="K4997" t="s">
        <v>5975</v>
      </c>
      <c r="L4997" t="s">
        <v>5988</v>
      </c>
      <c r="M4997" t="s">
        <v>6001</v>
      </c>
      <c r="N4997" t="s">
        <v>221</v>
      </c>
      <c r="O4997" t="s">
        <v>7889</v>
      </c>
      <c r="P4997">
        <v>0</v>
      </c>
      <c r="Q4997">
        <v>10</v>
      </c>
      <c r="R4997">
        <v>2</v>
      </c>
      <c r="S4997">
        <v>8</v>
      </c>
      <c r="T4997">
        <v>0.2</v>
      </c>
      <c r="U4997" t="s">
        <v>7895</v>
      </c>
      <c r="V4997" t="s">
        <v>10</v>
      </c>
      <c r="W4997" t="s">
        <v>48</v>
      </c>
    </row>
    <row r="4998" spans="1:23" x14ac:dyDescent="0.3">
      <c r="A4998" t="s">
        <v>2059</v>
      </c>
      <c r="B4998" s="4">
        <v>41030</v>
      </c>
      <c r="C4998" t="s">
        <v>7896</v>
      </c>
      <c r="D4998">
        <v>2012</v>
      </c>
      <c r="E4998" s="4">
        <v>41033</v>
      </c>
      <c r="F4998">
        <v>3</v>
      </c>
      <c r="G4998" t="s">
        <v>7123</v>
      </c>
      <c r="H4998" t="s">
        <v>6712</v>
      </c>
      <c r="I4998" t="s">
        <v>6010</v>
      </c>
      <c r="J4998" t="s">
        <v>5981</v>
      </c>
      <c r="K4998" t="s">
        <v>5970</v>
      </c>
      <c r="L4998" t="s">
        <v>5971</v>
      </c>
      <c r="M4998" t="s">
        <v>6171</v>
      </c>
      <c r="N4998" t="s">
        <v>376</v>
      </c>
      <c r="O4998" t="s">
        <v>7889</v>
      </c>
      <c r="P4998">
        <v>0</v>
      </c>
      <c r="Q4998">
        <v>100</v>
      </c>
      <c r="R4998">
        <v>28</v>
      </c>
      <c r="S4998">
        <v>72</v>
      </c>
      <c r="T4998">
        <v>0.28000000000000003</v>
      </c>
      <c r="U4998" t="s">
        <v>7895</v>
      </c>
      <c r="V4998" t="s">
        <v>10</v>
      </c>
      <c r="W4998" t="s">
        <v>48</v>
      </c>
    </row>
    <row r="4999" spans="1:23" x14ac:dyDescent="0.3">
      <c r="A4999" t="s">
        <v>2095</v>
      </c>
      <c r="B4999" s="4">
        <v>41045</v>
      </c>
      <c r="C4999" t="s">
        <v>7896</v>
      </c>
      <c r="D4999">
        <v>2012</v>
      </c>
      <c r="E4999" s="4">
        <v>41047</v>
      </c>
      <c r="F4999">
        <v>2</v>
      </c>
      <c r="G4999" t="s">
        <v>6123</v>
      </c>
      <c r="H4999" t="s">
        <v>6906</v>
      </c>
      <c r="I4999" t="s">
        <v>5974</v>
      </c>
      <c r="J4999" t="s">
        <v>5969</v>
      </c>
      <c r="K4999" t="s">
        <v>5970</v>
      </c>
      <c r="L4999" t="s">
        <v>5988</v>
      </c>
      <c r="M4999" t="s">
        <v>5977</v>
      </c>
      <c r="N4999" t="s">
        <v>1051</v>
      </c>
      <c r="O4999" t="s">
        <v>7889</v>
      </c>
      <c r="P4999">
        <v>0</v>
      </c>
      <c r="Q4999">
        <v>10</v>
      </c>
      <c r="R4999">
        <v>4</v>
      </c>
      <c r="S4999">
        <v>6</v>
      </c>
      <c r="T4999">
        <v>0.4</v>
      </c>
      <c r="U4999" t="s">
        <v>7895</v>
      </c>
      <c r="V4999" t="s">
        <v>10</v>
      </c>
      <c r="W4999" t="s">
        <v>48</v>
      </c>
    </row>
    <row r="5000" spans="1:23" x14ac:dyDescent="0.3">
      <c r="A5000" t="s">
        <v>2325</v>
      </c>
      <c r="B5000" s="4">
        <v>41101</v>
      </c>
      <c r="C5000" t="s">
        <v>7909</v>
      </c>
      <c r="D5000">
        <v>2012</v>
      </c>
      <c r="E5000" s="4">
        <v>41102</v>
      </c>
      <c r="F5000">
        <v>1</v>
      </c>
      <c r="G5000" t="s">
        <v>7132</v>
      </c>
      <c r="H5000" t="s">
        <v>6137</v>
      </c>
      <c r="I5000" t="s">
        <v>6010</v>
      </c>
      <c r="J5000" t="s">
        <v>5981</v>
      </c>
      <c r="K5000" t="s">
        <v>5985</v>
      </c>
      <c r="L5000" t="s">
        <v>5988</v>
      </c>
      <c r="M5000" t="s">
        <v>6047</v>
      </c>
      <c r="N5000" t="s">
        <v>762</v>
      </c>
      <c r="O5000" t="s">
        <v>7889</v>
      </c>
      <c r="P5000">
        <v>0</v>
      </c>
      <c r="Q5000">
        <v>15</v>
      </c>
      <c r="R5000">
        <v>7</v>
      </c>
      <c r="S5000">
        <v>8</v>
      </c>
      <c r="T5000">
        <v>0.46666666666666701</v>
      </c>
      <c r="U5000" t="s">
        <v>7895</v>
      </c>
      <c r="V5000" t="s">
        <v>10</v>
      </c>
      <c r="W5000" t="s">
        <v>48</v>
      </c>
    </row>
    <row r="5001" spans="1:23" x14ac:dyDescent="0.3">
      <c r="A5001" t="s">
        <v>2330</v>
      </c>
      <c r="B5001" s="4">
        <v>41102</v>
      </c>
      <c r="C5001" t="s">
        <v>7909</v>
      </c>
      <c r="D5001">
        <v>2012</v>
      </c>
      <c r="E5001" s="4">
        <v>41104</v>
      </c>
      <c r="F5001">
        <v>2</v>
      </c>
      <c r="G5001" t="s">
        <v>6983</v>
      </c>
      <c r="H5001" t="s">
        <v>6501</v>
      </c>
      <c r="I5001" t="s">
        <v>6010</v>
      </c>
      <c r="J5001" t="s">
        <v>5981</v>
      </c>
      <c r="K5001" t="s">
        <v>5975</v>
      </c>
      <c r="L5001" t="s">
        <v>5988</v>
      </c>
      <c r="M5001" t="s">
        <v>6171</v>
      </c>
      <c r="N5001" t="s">
        <v>682</v>
      </c>
      <c r="O5001" t="s">
        <v>7889</v>
      </c>
      <c r="P5001">
        <v>0</v>
      </c>
      <c r="Q5001">
        <v>30</v>
      </c>
      <c r="R5001">
        <v>4</v>
      </c>
      <c r="S5001">
        <v>26</v>
      </c>
      <c r="T5001">
        <v>0.133333333333333</v>
      </c>
      <c r="U5001" t="s">
        <v>7895</v>
      </c>
      <c r="V5001" t="s">
        <v>10</v>
      </c>
      <c r="W5001" t="s">
        <v>48</v>
      </c>
    </row>
    <row r="5002" spans="1:23" x14ac:dyDescent="0.3">
      <c r="A5002" t="s">
        <v>2411</v>
      </c>
      <c r="B5002" s="4">
        <v>41124</v>
      </c>
      <c r="C5002" t="s">
        <v>7900</v>
      </c>
      <c r="D5002">
        <v>2012</v>
      </c>
      <c r="E5002" s="4">
        <v>41126</v>
      </c>
      <c r="F5002">
        <v>2</v>
      </c>
      <c r="G5002" t="s">
        <v>6625</v>
      </c>
      <c r="H5002" t="s">
        <v>6456</v>
      </c>
      <c r="I5002" t="s">
        <v>5997</v>
      </c>
      <c r="J5002" t="s">
        <v>5998</v>
      </c>
      <c r="K5002" t="s">
        <v>5970</v>
      </c>
      <c r="L5002" t="s">
        <v>5971</v>
      </c>
      <c r="M5002" t="s">
        <v>6248</v>
      </c>
      <c r="N5002" t="s">
        <v>1197</v>
      </c>
      <c r="O5002" t="s">
        <v>7889</v>
      </c>
      <c r="P5002">
        <v>0</v>
      </c>
      <c r="Q5002">
        <v>26</v>
      </c>
      <c r="R5002">
        <v>8</v>
      </c>
      <c r="S5002">
        <v>18</v>
      </c>
      <c r="T5002">
        <v>0.30769230769230799</v>
      </c>
      <c r="U5002" t="s">
        <v>7895</v>
      </c>
      <c r="V5002" t="s">
        <v>10</v>
      </c>
      <c r="W5002" t="s">
        <v>48</v>
      </c>
    </row>
    <row r="5003" spans="1:23" x14ac:dyDescent="0.3">
      <c r="A5003" t="s">
        <v>2682</v>
      </c>
      <c r="B5003" s="4">
        <v>41169</v>
      </c>
      <c r="C5003" t="s">
        <v>7901</v>
      </c>
      <c r="D5003">
        <v>2012</v>
      </c>
      <c r="E5003" s="4">
        <v>41171</v>
      </c>
      <c r="F5003">
        <v>2</v>
      </c>
      <c r="G5003" t="s">
        <v>7348</v>
      </c>
      <c r="H5003" t="s">
        <v>6869</v>
      </c>
      <c r="I5003" t="s">
        <v>5997</v>
      </c>
      <c r="J5003" t="s">
        <v>5998</v>
      </c>
      <c r="K5003" t="s">
        <v>5975</v>
      </c>
      <c r="L5003" t="s">
        <v>5988</v>
      </c>
      <c r="M5003" t="s">
        <v>6054</v>
      </c>
      <c r="N5003" t="s">
        <v>420</v>
      </c>
      <c r="O5003" t="s">
        <v>7889</v>
      </c>
      <c r="P5003">
        <v>0</v>
      </c>
      <c r="Q5003">
        <v>12</v>
      </c>
      <c r="R5003">
        <v>0</v>
      </c>
      <c r="S5003">
        <v>12</v>
      </c>
      <c r="T5003">
        <v>0</v>
      </c>
      <c r="U5003" t="s">
        <v>7895</v>
      </c>
      <c r="V5003" t="s">
        <v>10</v>
      </c>
      <c r="W5003" t="s">
        <v>48</v>
      </c>
    </row>
    <row r="5004" spans="1:23" x14ac:dyDescent="0.3">
      <c r="A5004" t="s">
        <v>2901</v>
      </c>
      <c r="B5004" s="4">
        <v>41226</v>
      </c>
      <c r="C5004" t="s">
        <v>7904</v>
      </c>
      <c r="D5004">
        <v>2012</v>
      </c>
      <c r="E5004" s="4">
        <v>41227</v>
      </c>
      <c r="F5004">
        <v>1</v>
      </c>
      <c r="G5004" t="s">
        <v>6683</v>
      </c>
      <c r="H5004" t="s">
        <v>6794</v>
      </c>
      <c r="I5004" t="s">
        <v>6010</v>
      </c>
      <c r="J5004" t="s">
        <v>5981</v>
      </c>
      <c r="K5004" t="s">
        <v>5975</v>
      </c>
      <c r="L5004" t="s">
        <v>5988</v>
      </c>
      <c r="M5004" t="s">
        <v>6047</v>
      </c>
      <c r="N5004" t="s">
        <v>1051</v>
      </c>
      <c r="O5004" t="s">
        <v>7889</v>
      </c>
      <c r="P5004">
        <v>0</v>
      </c>
      <c r="Q5004">
        <v>10</v>
      </c>
      <c r="R5004">
        <v>4</v>
      </c>
      <c r="S5004">
        <v>6</v>
      </c>
      <c r="T5004">
        <v>0.4</v>
      </c>
      <c r="U5004" t="s">
        <v>7895</v>
      </c>
      <c r="V5004" t="s">
        <v>10</v>
      </c>
      <c r="W5004" t="s">
        <v>48</v>
      </c>
    </row>
    <row r="5005" spans="1:23" x14ac:dyDescent="0.3">
      <c r="A5005" t="s">
        <v>2921</v>
      </c>
      <c r="B5005" s="4">
        <v>41228</v>
      </c>
      <c r="C5005" t="s">
        <v>7904</v>
      </c>
      <c r="D5005">
        <v>2012</v>
      </c>
      <c r="E5005" s="4">
        <v>41233</v>
      </c>
      <c r="F5005">
        <v>5</v>
      </c>
      <c r="G5005" t="s">
        <v>7414</v>
      </c>
      <c r="H5005" t="s">
        <v>7415</v>
      </c>
      <c r="I5005" t="s">
        <v>5974</v>
      </c>
      <c r="J5005" t="s">
        <v>5969</v>
      </c>
      <c r="K5005" t="s">
        <v>5975</v>
      </c>
      <c r="L5005" t="s">
        <v>5971</v>
      </c>
      <c r="M5005" t="s">
        <v>5977</v>
      </c>
      <c r="N5005" t="s">
        <v>1197</v>
      </c>
      <c r="O5005" t="s">
        <v>7889</v>
      </c>
      <c r="P5005">
        <v>0</v>
      </c>
      <c r="Q5005">
        <v>26</v>
      </c>
      <c r="R5005">
        <v>8</v>
      </c>
      <c r="S5005">
        <v>18</v>
      </c>
      <c r="T5005">
        <v>0.30769230769230799</v>
      </c>
      <c r="U5005" t="s">
        <v>7895</v>
      </c>
      <c r="V5005" t="s">
        <v>10</v>
      </c>
      <c r="W5005" t="s">
        <v>48</v>
      </c>
    </row>
    <row r="5006" spans="1:23" x14ac:dyDescent="0.3">
      <c r="A5006" t="s">
        <v>2937</v>
      </c>
      <c r="B5006" s="4">
        <v>41233</v>
      </c>
      <c r="C5006" t="s">
        <v>7904</v>
      </c>
      <c r="D5006">
        <v>2012</v>
      </c>
      <c r="E5006" s="4">
        <v>41234</v>
      </c>
      <c r="F5006">
        <v>1</v>
      </c>
      <c r="G5006" t="s">
        <v>6173</v>
      </c>
      <c r="H5006" t="s">
        <v>7420</v>
      </c>
      <c r="I5006" t="s">
        <v>5974</v>
      </c>
      <c r="J5006" t="s">
        <v>5969</v>
      </c>
      <c r="K5006" t="s">
        <v>5970</v>
      </c>
      <c r="L5006" t="s">
        <v>5988</v>
      </c>
      <c r="M5006" t="s">
        <v>5977</v>
      </c>
      <c r="N5006" t="s">
        <v>1197</v>
      </c>
      <c r="O5006" t="s">
        <v>7889</v>
      </c>
      <c r="P5006">
        <v>0</v>
      </c>
      <c r="Q5006">
        <v>26</v>
      </c>
      <c r="R5006">
        <v>8</v>
      </c>
      <c r="S5006">
        <v>18</v>
      </c>
      <c r="T5006">
        <v>0.30769230769230799</v>
      </c>
      <c r="U5006" t="s">
        <v>7895</v>
      </c>
      <c r="V5006" t="s">
        <v>10</v>
      </c>
      <c r="W5006" t="s">
        <v>48</v>
      </c>
    </row>
    <row r="5007" spans="1:23" x14ac:dyDescent="0.3">
      <c r="A5007" t="s">
        <v>2958</v>
      </c>
      <c r="B5007" s="4">
        <v>41235</v>
      </c>
      <c r="C5007" t="s">
        <v>7904</v>
      </c>
      <c r="D5007">
        <v>2012</v>
      </c>
      <c r="E5007" s="4">
        <v>41240</v>
      </c>
      <c r="F5007">
        <v>5</v>
      </c>
      <c r="G5007" t="s">
        <v>6454</v>
      </c>
      <c r="H5007" t="s">
        <v>6174</v>
      </c>
      <c r="I5007" t="s">
        <v>6010</v>
      </c>
      <c r="J5007" t="s">
        <v>5981</v>
      </c>
      <c r="K5007" t="s">
        <v>5985</v>
      </c>
      <c r="L5007" t="s">
        <v>5971</v>
      </c>
      <c r="M5007" t="s">
        <v>6171</v>
      </c>
      <c r="N5007" t="s">
        <v>598</v>
      </c>
      <c r="O5007" t="s">
        <v>7889</v>
      </c>
      <c r="P5007">
        <v>0</v>
      </c>
      <c r="Q5007">
        <v>103</v>
      </c>
      <c r="R5007">
        <v>36</v>
      </c>
      <c r="S5007">
        <v>67</v>
      </c>
      <c r="T5007">
        <v>0.34951456310679602</v>
      </c>
      <c r="U5007" t="s">
        <v>7895</v>
      </c>
      <c r="V5007" t="s">
        <v>10</v>
      </c>
      <c r="W5007" t="s">
        <v>48</v>
      </c>
    </row>
    <row r="5008" spans="1:23" x14ac:dyDescent="0.3">
      <c r="A5008" t="s">
        <v>2956</v>
      </c>
      <c r="B5008" s="4">
        <v>41235</v>
      </c>
      <c r="C5008" t="s">
        <v>7904</v>
      </c>
      <c r="D5008">
        <v>2012</v>
      </c>
      <c r="E5008" s="4">
        <v>41237</v>
      </c>
      <c r="F5008">
        <v>2</v>
      </c>
      <c r="G5008" t="s">
        <v>6875</v>
      </c>
      <c r="H5008" t="s">
        <v>6150</v>
      </c>
      <c r="I5008" t="s">
        <v>5997</v>
      </c>
      <c r="J5008" t="s">
        <v>5998</v>
      </c>
      <c r="K5008" t="s">
        <v>5975</v>
      </c>
      <c r="L5008" t="s">
        <v>5988</v>
      </c>
      <c r="M5008" t="s">
        <v>6151</v>
      </c>
      <c r="N5008" t="s">
        <v>1118</v>
      </c>
      <c r="O5008" t="s">
        <v>7889</v>
      </c>
      <c r="P5008">
        <v>0</v>
      </c>
      <c r="Q5008">
        <v>27</v>
      </c>
      <c r="R5008">
        <v>4</v>
      </c>
      <c r="S5008">
        <v>23</v>
      </c>
      <c r="T5008">
        <v>0.148148148148148</v>
      </c>
      <c r="U5008" t="s">
        <v>7895</v>
      </c>
      <c r="V5008" t="s">
        <v>10</v>
      </c>
      <c r="W5008" t="s">
        <v>48</v>
      </c>
    </row>
    <row r="5009" spans="1:23" x14ac:dyDescent="0.3">
      <c r="A5009" t="s">
        <v>1737</v>
      </c>
      <c r="B5009" s="4">
        <v>40924</v>
      </c>
      <c r="C5009" t="s">
        <v>7888</v>
      </c>
      <c r="D5009">
        <v>2012</v>
      </c>
      <c r="E5009" s="4">
        <v>40931</v>
      </c>
      <c r="F5009">
        <v>7</v>
      </c>
      <c r="G5009" t="s">
        <v>6328</v>
      </c>
      <c r="H5009" t="s">
        <v>6991</v>
      </c>
      <c r="I5009" t="s">
        <v>5980</v>
      </c>
      <c r="J5009" t="s">
        <v>5981</v>
      </c>
      <c r="K5009" t="s">
        <v>5975</v>
      </c>
      <c r="L5009" t="s">
        <v>5976</v>
      </c>
      <c r="M5009" t="s">
        <v>6103</v>
      </c>
      <c r="N5009" t="s">
        <v>1738</v>
      </c>
      <c r="O5009" t="s">
        <v>7889</v>
      </c>
      <c r="P5009">
        <v>0</v>
      </c>
      <c r="Q5009">
        <v>18</v>
      </c>
      <c r="R5009">
        <v>2</v>
      </c>
      <c r="S5009">
        <v>16</v>
      </c>
      <c r="T5009">
        <v>0.11111111111111099</v>
      </c>
      <c r="U5009" t="s">
        <v>7891</v>
      </c>
      <c r="V5009" t="s">
        <v>10</v>
      </c>
      <c r="W5009" t="s">
        <v>48</v>
      </c>
    </row>
    <row r="5010" spans="1:23" x14ac:dyDescent="0.3">
      <c r="A5010" t="s">
        <v>1778</v>
      </c>
      <c r="B5010" s="4">
        <v>40935</v>
      </c>
      <c r="C5010" t="s">
        <v>7888</v>
      </c>
      <c r="D5010">
        <v>2012</v>
      </c>
      <c r="E5010" s="4">
        <v>40942</v>
      </c>
      <c r="F5010">
        <v>7</v>
      </c>
      <c r="G5010" t="s">
        <v>6858</v>
      </c>
      <c r="H5010" t="s">
        <v>6001</v>
      </c>
      <c r="I5010" t="s">
        <v>6002</v>
      </c>
      <c r="J5010" t="s">
        <v>5981</v>
      </c>
      <c r="K5010" t="s">
        <v>5975</v>
      </c>
      <c r="L5010" t="s">
        <v>5976</v>
      </c>
      <c r="M5010" t="s">
        <v>6001</v>
      </c>
      <c r="N5010" t="s">
        <v>1779</v>
      </c>
      <c r="O5010" t="s">
        <v>7889</v>
      </c>
      <c r="P5010">
        <v>0</v>
      </c>
      <c r="Q5010">
        <v>14</v>
      </c>
      <c r="R5010">
        <v>3</v>
      </c>
      <c r="S5010">
        <v>11</v>
      </c>
      <c r="T5010">
        <v>0.214285714285714</v>
      </c>
      <c r="U5010" t="s">
        <v>7895</v>
      </c>
      <c r="V5010" t="s">
        <v>10</v>
      </c>
      <c r="W5010" t="s">
        <v>48</v>
      </c>
    </row>
    <row r="5011" spans="1:23" x14ac:dyDescent="0.3">
      <c r="A5011" t="s">
        <v>1909</v>
      </c>
      <c r="B5011" s="4">
        <v>40983</v>
      </c>
      <c r="C5011" t="s">
        <v>7907</v>
      </c>
      <c r="D5011">
        <v>2012</v>
      </c>
      <c r="E5011" s="4">
        <v>40990</v>
      </c>
      <c r="F5011">
        <v>7</v>
      </c>
      <c r="G5011" t="s">
        <v>6826</v>
      </c>
      <c r="H5011" t="s">
        <v>7065</v>
      </c>
      <c r="I5011" t="s">
        <v>5974</v>
      </c>
      <c r="J5011" t="s">
        <v>5969</v>
      </c>
      <c r="K5011" t="s">
        <v>5975</v>
      </c>
      <c r="L5011" t="s">
        <v>5976</v>
      </c>
      <c r="M5011" t="s">
        <v>5977</v>
      </c>
      <c r="N5011" t="s">
        <v>85</v>
      </c>
      <c r="O5011" t="s">
        <v>7889</v>
      </c>
      <c r="P5011">
        <v>0</v>
      </c>
      <c r="Q5011">
        <v>102</v>
      </c>
      <c r="R5011">
        <v>30</v>
      </c>
      <c r="S5011">
        <v>72</v>
      </c>
      <c r="T5011">
        <v>0.29411764705882398</v>
      </c>
      <c r="U5011" t="s">
        <v>7895</v>
      </c>
      <c r="V5011" t="s">
        <v>10</v>
      </c>
      <c r="W5011" t="s">
        <v>48</v>
      </c>
    </row>
    <row r="5012" spans="1:23" x14ac:dyDescent="0.3">
      <c r="A5012" t="s">
        <v>2052</v>
      </c>
      <c r="B5012" s="4">
        <v>41026</v>
      </c>
      <c r="C5012" t="s">
        <v>7894</v>
      </c>
      <c r="D5012">
        <v>2012</v>
      </c>
      <c r="E5012" s="4">
        <v>41033</v>
      </c>
      <c r="F5012">
        <v>7</v>
      </c>
      <c r="G5012" t="s">
        <v>6889</v>
      </c>
      <c r="H5012" t="s">
        <v>6001</v>
      </c>
      <c r="I5012" t="s">
        <v>6002</v>
      </c>
      <c r="J5012" t="s">
        <v>5981</v>
      </c>
      <c r="K5012" t="s">
        <v>5970</v>
      </c>
      <c r="L5012" t="s">
        <v>5976</v>
      </c>
      <c r="M5012" t="s">
        <v>6001</v>
      </c>
      <c r="N5012" t="s">
        <v>881</v>
      </c>
      <c r="O5012" t="s">
        <v>7889</v>
      </c>
      <c r="P5012">
        <v>0</v>
      </c>
      <c r="Q5012">
        <v>50</v>
      </c>
      <c r="R5012">
        <v>14</v>
      </c>
      <c r="S5012">
        <v>36</v>
      </c>
      <c r="T5012">
        <v>0.28000000000000003</v>
      </c>
      <c r="U5012" t="s">
        <v>7891</v>
      </c>
      <c r="V5012" t="s">
        <v>10</v>
      </c>
      <c r="W5012" t="s">
        <v>48</v>
      </c>
    </row>
    <row r="5013" spans="1:23" x14ac:dyDescent="0.3">
      <c r="A5013" t="s">
        <v>2247</v>
      </c>
      <c r="B5013" s="4">
        <v>41081</v>
      </c>
      <c r="C5013" t="s">
        <v>7898</v>
      </c>
      <c r="D5013">
        <v>2012</v>
      </c>
      <c r="E5013" s="4">
        <v>41088</v>
      </c>
      <c r="F5013">
        <v>7</v>
      </c>
      <c r="G5013" t="s">
        <v>6115</v>
      </c>
      <c r="H5013" t="s">
        <v>6674</v>
      </c>
      <c r="I5013" t="s">
        <v>6010</v>
      </c>
      <c r="J5013" t="s">
        <v>5981</v>
      </c>
      <c r="K5013" t="s">
        <v>5985</v>
      </c>
      <c r="L5013" t="s">
        <v>5976</v>
      </c>
      <c r="M5013" t="s">
        <v>6047</v>
      </c>
      <c r="N5013" t="s">
        <v>604</v>
      </c>
      <c r="O5013" t="s">
        <v>7889</v>
      </c>
      <c r="P5013">
        <v>0</v>
      </c>
      <c r="Q5013">
        <v>144</v>
      </c>
      <c r="R5013">
        <v>65</v>
      </c>
      <c r="S5013">
        <v>79</v>
      </c>
      <c r="T5013">
        <v>0.45138888888888901</v>
      </c>
      <c r="U5013" t="s">
        <v>7899</v>
      </c>
      <c r="V5013" t="s">
        <v>10</v>
      </c>
      <c r="W5013" t="s">
        <v>48</v>
      </c>
    </row>
    <row r="5014" spans="1:23" x14ac:dyDescent="0.3">
      <c r="A5014" t="s">
        <v>2446</v>
      </c>
      <c r="B5014" s="4">
        <v>41127</v>
      </c>
      <c r="C5014" t="s">
        <v>7900</v>
      </c>
      <c r="D5014">
        <v>2012</v>
      </c>
      <c r="E5014" s="4">
        <v>41134</v>
      </c>
      <c r="F5014">
        <v>7</v>
      </c>
      <c r="G5014" t="s">
        <v>6670</v>
      </c>
      <c r="H5014" t="s">
        <v>7263</v>
      </c>
      <c r="I5014" t="s">
        <v>5980</v>
      </c>
      <c r="J5014" t="s">
        <v>5981</v>
      </c>
      <c r="K5014" t="s">
        <v>5985</v>
      </c>
      <c r="L5014" t="s">
        <v>5976</v>
      </c>
      <c r="M5014" t="s">
        <v>5994</v>
      </c>
      <c r="N5014" t="s">
        <v>2036</v>
      </c>
      <c r="O5014" t="s">
        <v>7889</v>
      </c>
      <c r="P5014">
        <v>0</v>
      </c>
      <c r="Q5014">
        <v>119</v>
      </c>
      <c r="R5014">
        <v>53</v>
      </c>
      <c r="S5014">
        <v>66</v>
      </c>
      <c r="T5014">
        <v>0.44537815126050401</v>
      </c>
      <c r="U5014" t="s">
        <v>7905</v>
      </c>
      <c r="V5014" t="s">
        <v>10</v>
      </c>
      <c r="W5014" t="s">
        <v>48</v>
      </c>
    </row>
    <row r="5015" spans="1:23" x14ac:dyDescent="0.3">
      <c r="A5015" t="s">
        <v>2661</v>
      </c>
      <c r="B5015" s="4">
        <v>41162</v>
      </c>
      <c r="C5015" t="s">
        <v>7901</v>
      </c>
      <c r="D5015">
        <v>2012</v>
      </c>
      <c r="E5015" s="4">
        <v>41169</v>
      </c>
      <c r="F5015">
        <v>7</v>
      </c>
      <c r="G5015" t="s">
        <v>6686</v>
      </c>
      <c r="H5015" t="s">
        <v>6224</v>
      </c>
      <c r="I5015" t="s">
        <v>6010</v>
      </c>
      <c r="J5015" t="s">
        <v>5981</v>
      </c>
      <c r="K5015" t="s">
        <v>5970</v>
      </c>
      <c r="L5015" t="s">
        <v>5976</v>
      </c>
      <c r="M5015" t="s">
        <v>6097</v>
      </c>
      <c r="N5015" t="s">
        <v>1553</v>
      </c>
      <c r="O5015" t="s">
        <v>7889</v>
      </c>
      <c r="P5015">
        <v>0</v>
      </c>
      <c r="Q5015">
        <v>10</v>
      </c>
      <c r="R5015">
        <v>5</v>
      </c>
      <c r="S5015">
        <v>5</v>
      </c>
      <c r="T5015">
        <v>0.5</v>
      </c>
      <c r="U5015" t="s">
        <v>7890</v>
      </c>
      <c r="V5015" t="s">
        <v>10</v>
      </c>
      <c r="W5015" t="s">
        <v>48</v>
      </c>
    </row>
    <row r="5016" spans="1:23" x14ac:dyDescent="0.3">
      <c r="A5016" t="s">
        <v>2661</v>
      </c>
      <c r="B5016" s="4">
        <v>41162</v>
      </c>
      <c r="C5016" t="s">
        <v>7901</v>
      </c>
      <c r="D5016">
        <v>2012</v>
      </c>
      <c r="E5016" s="4">
        <v>41169</v>
      </c>
      <c r="F5016">
        <v>7</v>
      </c>
      <c r="G5016" t="s">
        <v>6686</v>
      </c>
      <c r="H5016" t="s">
        <v>6224</v>
      </c>
      <c r="I5016" t="s">
        <v>6010</v>
      </c>
      <c r="J5016" t="s">
        <v>5981</v>
      </c>
      <c r="K5016" t="s">
        <v>5970</v>
      </c>
      <c r="L5016" t="s">
        <v>5976</v>
      </c>
      <c r="M5016" t="s">
        <v>6097</v>
      </c>
      <c r="N5016" t="s">
        <v>60</v>
      </c>
      <c r="O5016" t="s">
        <v>7889</v>
      </c>
      <c r="P5016">
        <v>0</v>
      </c>
      <c r="Q5016">
        <v>12</v>
      </c>
      <c r="R5016">
        <v>4</v>
      </c>
      <c r="S5016">
        <v>8</v>
      </c>
      <c r="T5016">
        <v>0.33333333333333298</v>
      </c>
      <c r="U5016" t="s">
        <v>7895</v>
      </c>
      <c r="V5016" t="s">
        <v>10</v>
      </c>
      <c r="W5016" t="s">
        <v>48</v>
      </c>
    </row>
    <row r="5017" spans="1:23" x14ac:dyDescent="0.3">
      <c r="A5017" t="s">
        <v>2677</v>
      </c>
      <c r="B5017" s="4">
        <v>41168</v>
      </c>
      <c r="C5017" t="s">
        <v>7901</v>
      </c>
      <c r="D5017">
        <v>2012</v>
      </c>
      <c r="E5017" s="4">
        <v>41175</v>
      </c>
      <c r="F5017">
        <v>7</v>
      </c>
      <c r="G5017" t="s">
        <v>7347</v>
      </c>
      <c r="H5017" t="s">
        <v>6150</v>
      </c>
      <c r="I5017" t="s">
        <v>5997</v>
      </c>
      <c r="J5017" t="s">
        <v>5998</v>
      </c>
      <c r="K5017" t="s">
        <v>5985</v>
      </c>
      <c r="L5017" t="s">
        <v>5976</v>
      </c>
      <c r="M5017" t="s">
        <v>6151</v>
      </c>
      <c r="N5017" t="s">
        <v>55</v>
      </c>
      <c r="O5017" t="s">
        <v>7889</v>
      </c>
      <c r="P5017">
        <v>0</v>
      </c>
      <c r="Q5017">
        <v>36</v>
      </c>
      <c r="R5017">
        <v>6</v>
      </c>
      <c r="S5017">
        <v>30</v>
      </c>
      <c r="T5017">
        <v>0.16666666666666699</v>
      </c>
      <c r="U5017" t="s">
        <v>7892</v>
      </c>
      <c r="V5017" t="s">
        <v>10</v>
      </c>
      <c r="W5017" t="s">
        <v>48</v>
      </c>
    </row>
    <row r="5018" spans="1:23" x14ac:dyDescent="0.3">
      <c r="A5018" t="s">
        <v>2877</v>
      </c>
      <c r="B5018" s="4">
        <v>41221</v>
      </c>
      <c r="C5018" t="s">
        <v>7904</v>
      </c>
      <c r="D5018">
        <v>2012</v>
      </c>
      <c r="E5018" s="4">
        <v>41228</v>
      </c>
      <c r="F5018">
        <v>7</v>
      </c>
      <c r="G5018" t="s">
        <v>6714</v>
      </c>
      <c r="H5018" t="s">
        <v>6141</v>
      </c>
      <c r="I5018" t="s">
        <v>6117</v>
      </c>
      <c r="J5018" t="s">
        <v>5981</v>
      </c>
      <c r="K5018" t="s">
        <v>5975</v>
      </c>
      <c r="L5018" t="s">
        <v>5976</v>
      </c>
      <c r="M5018" t="s">
        <v>6142</v>
      </c>
      <c r="N5018" t="s">
        <v>1292</v>
      </c>
      <c r="O5018" t="s">
        <v>7889</v>
      </c>
      <c r="P5018">
        <v>0</v>
      </c>
      <c r="Q5018">
        <v>46</v>
      </c>
      <c r="R5018">
        <v>13</v>
      </c>
      <c r="S5018">
        <v>33</v>
      </c>
      <c r="T5018">
        <v>0.282608695652174</v>
      </c>
      <c r="U5018" t="s">
        <v>7891</v>
      </c>
      <c r="V5018" t="s">
        <v>10</v>
      </c>
      <c r="W5018" t="s">
        <v>48</v>
      </c>
    </row>
    <row r="5019" spans="1:23" x14ac:dyDescent="0.3">
      <c r="A5019" t="s">
        <v>2936</v>
      </c>
      <c r="B5019" s="4">
        <v>41232</v>
      </c>
      <c r="C5019" t="s">
        <v>7904</v>
      </c>
      <c r="D5019">
        <v>2012</v>
      </c>
      <c r="E5019" s="4">
        <v>41239</v>
      </c>
      <c r="F5019">
        <v>7</v>
      </c>
      <c r="G5019" t="s">
        <v>6610</v>
      </c>
      <c r="H5019" t="s">
        <v>7164</v>
      </c>
      <c r="I5019" t="s">
        <v>5980</v>
      </c>
      <c r="J5019" t="s">
        <v>5981</v>
      </c>
      <c r="K5019" t="s">
        <v>5975</v>
      </c>
      <c r="L5019" t="s">
        <v>5976</v>
      </c>
      <c r="M5019" t="s">
        <v>6315</v>
      </c>
      <c r="N5019" t="s">
        <v>746</v>
      </c>
      <c r="O5019" t="s">
        <v>7889</v>
      </c>
      <c r="P5019">
        <v>0</v>
      </c>
      <c r="Q5019">
        <v>148</v>
      </c>
      <c r="R5019">
        <v>59</v>
      </c>
      <c r="S5019">
        <v>89</v>
      </c>
      <c r="T5019">
        <v>0.39864864864864902</v>
      </c>
      <c r="U5019" t="s">
        <v>7891</v>
      </c>
      <c r="V5019" t="s">
        <v>10</v>
      </c>
      <c r="W5019" t="s">
        <v>48</v>
      </c>
    </row>
    <row r="5020" spans="1:23" x14ac:dyDescent="0.3">
      <c r="A5020" t="s">
        <v>3021</v>
      </c>
      <c r="B5020" s="4">
        <v>41249</v>
      </c>
      <c r="C5020" t="s">
        <v>7906</v>
      </c>
      <c r="D5020">
        <v>2012</v>
      </c>
      <c r="E5020" s="4">
        <v>41256</v>
      </c>
      <c r="F5020">
        <v>7</v>
      </c>
      <c r="G5020" t="s">
        <v>6450</v>
      </c>
      <c r="H5020" t="s">
        <v>6618</v>
      </c>
      <c r="I5020" t="s">
        <v>5974</v>
      </c>
      <c r="J5020" t="s">
        <v>5969</v>
      </c>
      <c r="K5020" t="s">
        <v>5985</v>
      </c>
      <c r="L5020" t="s">
        <v>5976</v>
      </c>
      <c r="M5020" t="s">
        <v>5977</v>
      </c>
      <c r="N5020" t="s">
        <v>605</v>
      </c>
      <c r="O5020" t="s">
        <v>7889</v>
      </c>
      <c r="P5020">
        <v>0</v>
      </c>
      <c r="Q5020">
        <v>84</v>
      </c>
      <c r="R5020">
        <v>28</v>
      </c>
      <c r="S5020">
        <v>56</v>
      </c>
      <c r="T5020">
        <v>0.33333333333333298</v>
      </c>
      <c r="U5020" t="s">
        <v>7891</v>
      </c>
      <c r="V5020" t="s">
        <v>10</v>
      </c>
      <c r="W5020" t="s">
        <v>48</v>
      </c>
    </row>
    <row r="5021" spans="1:23" x14ac:dyDescent="0.3">
      <c r="A5021" t="s">
        <v>3082</v>
      </c>
      <c r="B5021" s="4">
        <v>41264</v>
      </c>
      <c r="C5021" t="s">
        <v>7906</v>
      </c>
      <c r="D5021">
        <v>2012</v>
      </c>
      <c r="E5021" s="4">
        <v>41271</v>
      </c>
      <c r="F5021">
        <v>7</v>
      </c>
      <c r="G5021" t="s">
        <v>6935</v>
      </c>
      <c r="H5021" t="s">
        <v>7447</v>
      </c>
      <c r="I5021" t="s">
        <v>5980</v>
      </c>
      <c r="J5021" t="s">
        <v>5981</v>
      </c>
      <c r="K5021" t="s">
        <v>5975</v>
      </c>
      <c r="L5021" t="s">
        <v>5976</v>
      </c>
      <c r="M5021" t="s">
        <v>5982</v>
      </c>
      <c r="N5021" t="s">
        <v>376</v>
      </c>
      <c r="O5021" t="s">
        <v>7889</v>
      </c>
      <c r="P5021">
        <v>0</v>
      </c>
      <c r="Q5021">
        <v>249</v>
      </c>
      <c r="R5021">
        <v>70</v>
      </c>
      <c r="S5021">
        <v>179</v>
      </c>
      <c r="T5021">
        <v>0.28112449799196798</v>
      </c>
      <c r="U5021" t="s">
        <v>7899</v>
      </c>
      <c r="V5021" t="s">
        <v>10</v>
      </c>
      <c r="W5021" t="s">
        <v>48</v>
      </c>
    </row>
    <row r="5022" spans="1:23" x14ac:dyDescent="0.3">
      <c r="A5022" t="s">
        <v>3115</v>
      </c>
      <c r="B5022" s="4">
        <v>41270</v>
      </c>
      <c r="C5022" t="s">
        <v>7906</v>
      </c>
      <c r="D5022">
        <v>2012</v>
      </c>
      <c r="E5022" s="4">
        <v>41277</v>
      </c>
      <c r="F5022">
        <v>7</v>
      </c>
      <c r="G5022" t="s">
        <v>6490</v>
      </c>
      <c r="H5022" t="s">
        <v>6273</v>
      </c>
      <c r="I5022" t="s">
        <v>6010</v>
      </c>
      <c r="J5022" t="s">
        <v>5981</v>
      </c>
      <c r="K5022" t="s">
        <v>5975</v>
      </c>
      <c r="L5022" t="s">
        <v>5976</v>
      </c>
      <c r="M5022" t="s">
        <v>6047</v>
      </c>
      <c r="N5022" t="s">
        <v>1779</v>
      </c>
      <c r="O5022" t="s">
        <v>7889</v>
      </c>
      <c r="P5022">
        <v>0</v>
      </c>
      <c r="Q5022">
        <v>27</v>
      </c>
      <c r="R5022">
        <v>6</v>
      </c>
      <c r="S5022">
        <v>21</v>
      </c>
      <c r="T5022">
        <v>0.22222222222222199</v>
      </c>
      <c r="U5022" t="s">
        <v>7892</v>
      </c>
      <c r="V5022" t="s">
        <v>10</v>
      </c>
      <c r="W5022" t="s">
        <v>48</v>
      </c>
    </row>
    <row r="5023" spans="1:23" x14ac:dyDescent="0.3">
      <c r="A5023" t="s">
        <v>2263</v>
      </c>
      <c r="B5023" s="4">
        <v>41085</v>
      </c>
      <c r="C5023" t="s">
        <v>7898</v>
      </c>
      <c r="D5023">
        <v>2012</v>
      </c>
      <c r="E5023" s="4">
        <v>41091</v>
      </c>
      <c r="F5023">
        <v>6</v>
      </c>
      <c r="G5023" t="s">
        <v>6470</v>
      </c>
      <c r="H5023" t="s">
        <v>7209</v>
      </c>
      <c r="I5023" t="s">
        <v>5997</v>
      </c>
      <c r="J5023" t="s">
        <v>5998</v>
      </c>
      <c r="K5023" t="s">
        <v>5970</v>
      </c>
      <c r="L5023" t="s">
        <v>5976</v>
      </c>
      <c r="M5023" t="s">
        <v>7210</v>
      </c>
      <c r="N5023" t="s">
        <v>461</v>
      </c>
      <c r="O5023" t="s">
        <v>7889</v>
      </c>
      <c r="P5023">
        <v>0</v>
      </c>
      <c r="Q5023">
        <v>124</v>
      </c>
      <c r="R5023">
        <v>4</v>
      </c>
      <c r="S5023">
        <v>120</v>
      </c>
      <c r="T5023">
        <v>3.2258064516128997E-2</v>
      </c>
      <c r="U5023" t="s">
        <v>7905</v>
      </c>
      <c r="V5023" t="s">
        <v>10</v>
      </c>
      <c r="W5023" t="s">
        <v>48</v>
      </c>
    </row>
    <row r="5024" spans="1:23" x14ac:dyDescent="0.3">
      <c r="A5024" t="s">
        <v>2261</v>
      </c>
      <c r="B5024" s="4">
        <v>41085</v>
      </c>
      <c r="C5024" t="s">
        <v>7898</v>
      </c>
      <c r="D5024">
        <v>2012</v>
      </c>
      <c r="E5024" s="4">
        <v>41091</v>
      </c>
      <c r="F5024">
        <v>6</v>
      </c>
      <c r="G5024" t="s">
        <v>6455</v>
      </c>
      <c r="H5024" t="s">
        <v>7211</v>
      </c>
      <c r="I5024" t="s">
        <v>5974</v>
      </c>
      <c r="J5024" t="s">
        <v>5969</v>
      </c>
      <c r="K5024" t="s">
        <v>5975</v>
      </c>
      <c r="L5024" t="s">
        <v>5976</v>
      </c>
      <c r="M5024" t="s">
        <v>5977</v>
      </c>
      <c r="N5024" t="s">
        <v>1026</v>
      </c>
      <c r="O5024" t="s">
        <v>7889</v>
      </c>
      <c r="P5024">
        <v>0</v>
      </c>
      <c r="Q5024">
        <v>39</v>
      </c>
      <c r="R5024">
        <v>16</v>
      </c>
      <c r="S5024">
        <v>23</v>
      </c>
      <c r="T5024">
        <v>0.41025641025641002</v>
      </c>
      <c r="U5024" t="s">
        <v>7899</v>
      </c>
      <c r="V5024" t="s">
        <v>10</v>
      </c>
      <c r="W5024" t="s">
        <v>48</v>
      </c>
    </row>
    <row r="5025" spans="1:23" x14ac:dyDescent="0.3">
      <c r="A5025" t="s">
        <v>2277</v>
      </c>
      <c r="B5025" s="4">
        <v>41088</v>
      </c>
      <c r="C5025" t="s">
        <v>7898</v>
      </c>
      <c r="D5025">
        <v>2012</v>
      </c>
      <c r="E5025" s="4">
        <v>41094</v>
      </c>
      <c r="F5025">
        <v>6</v>
      </c>
      <c r="G5025" t="s">
        <v>6509</v>
      </c>
      <c r="H5025" t="s">
        <v>6006</v>
      </c>
      <c r="I5025" t="s">
        <v>5974</v>
      </c>
      <c r="J5025" t="s">
        <v>5969</v>
      </c>
      <c r="K5025" t="s">
        <v>5985</v>
      </c>
      <c r="L5025" t="s">
        <v>5976</v>
      </c>
      <c r="M5025" t="s">
        <v>5977</v>
      </c>
      <c r="N5025" t="s">
        <v>1345</v>
      </c>
      <c r="O5025" t="s">
        <v>7889</v>
      </c>
      <c r="P5025">
        <v>0</v>
      </c>
      <c r="Q5025">
        <v>82</v>
      </c>
      <c r="R5025">
        <v>23</v>
      </c>
      <c r="S5025">
        <v>59</v>
      </c>
      <c r="T5025">
        <v>0.28048780487804897</v>
      </c>
      <c r="U5025" t="s">
        <v>7891</v>
      </c>
      <c r="V5025" t="s">
        <v>10</v>
      </c>
      <c r="W5025" t="s">
        <v>48</v>
      </c>
    </row>
    <row r="5026" spans="1:23" x14ac:dyDescent="0.3">
      <c r="A5026" t="s">
        <v>2320</v>
      </c>
      <c r="B5026" s="4">
        <v>41096</v>
      </c>
      <c r="C5026" t="s">
        <v>7909</v>
      </c>
      <c r="D5026">
        <v>2012</v>
      </c>
      <c r="E5026" s="4">
        <v>41102</v>
      </c>
      <c r="F5026">
        <v>6</v>
      </c>
      <c r="G5026" t="s">
        <v>6399</v>
      </c>
      <c r="H5026" t="s">
        <v>6612</v>
      </c>
      <c r="I5026" t="s">
        <v>5974</v>
      </c>
      <c r="J5026" t="s">
        <v>5969</v>
      </c>
      <c r="K5026" t="s">
        <v>5985</v>
      </c>
      <c r="L5026" t="s">
        <v>5976</v>
      </c>
      <c r="M5026" t="s">
        <v>5977</v>
      </c>
      <c r="N5026" t="s">
        <v>881</v>
      </c>
      <c r="O5026" t="s">
        <v>7889</v>
      </c>
      <c r="P5026">
        <v>0</v>
      </c>
      <c r="Q5026">
        <v>33</v>
      </c>
      <c r="R5026">
        <v>9</v>
      </c>
      <c r="S5026">
        <v>24</v>
      </c>
      <c r="T5026">
        <v>0.27272727272727298</v>
      </c>
      <c r="U5026" t="s">
        <v>7895</v>
      </c>
      <c r="V5026" t="s">
        <v>10</v>
      </c>
      <c r="W5026" t="s">
        <v>48</v>
      </c>
    </row>
    <row r="5027" spans="1:23" x14ac:dyDescent="0.3">
      <c r="A5027" t="s">
        <v>2431</v>
      </c>
      <c r="B5027" s="4">
        <v>41125</v>
      </c>
      <c r="C5027" t="s">
        <v>7900</v>
      </c>
      <c r="D5027">
        <v>2012</v>
      </c>
      <c r="E5027" s="4">
        <v>41131</v>
      </c>
      <c r="F5027">
        <v>6</v>
      </c>
      <c r="G5027" t="s">
        <v>6526</v>
      </c>
      <c r="H5027" t="s">
        <v>7075</v>
      </c>
      <c r="I5027" t="s">
        <v>5974</v>
      </c>
      <c r="J5027" t="s">
        <v>5969</v>
      </c>
      <c r="K5027" t="s">
        <v>5975</v>
      </c>
      <c r="L5027" t="s">
        <v>5976</v>
      </c>
      <c r="M5027" t="s">
        <v>5977</v>
      </c>
      <c r="N5027" t="s">
        <v>1068</v>
      </c>
      <c r="O5027" t="s">
        <v>7889</v>
      </c>
      <c r="P5027">
        <v>0</v>
      </c>
      <c r="Q5027">
        <v>15</v>
      </c>
      <c r="R5027">
        <v>5</v>
      </c>
      <c r="S5027">
        <v>10</v>
      </c>
      <c r="T5027">
        <v>0.33333333333333298</v>
      </c>
      <c r="U5027" t="s">
        <v>7890</v>
      </c>
      <c r="V5027" t="s">
        <v>10</v>
      </c>
      <c r="W5027" t="s">
        <v>48</v>
      </c>
    </row>
    <row r="5028" spans="1:23" x14ac:dyDescent="0.3">
      <c r="A5028" t="s">
        <v>2431</v>
      </c>
      <c r="B5028" s="4">
        <v>41125</v>
      </c>
      <c r="C5028" t="s">
        <v>7900</v>
      </c>
      <c r="D5028">
        <v>2012</v>
      </c>
      <c r="E5028" s="4">
        <v>41131</v>
      </c>
      <c r="F5028">
        <v>6</v>
      </c>
      <c r="G5028" t="s">
        <v>6526</v>
      </c>
      <c r="H5028" t="s">
        <v>7075</v>
      </c>
      <c r="I5028" t="s">
        <v>5974</v>
      </c>
      <c r="J5028" t="s">
        <v>5969</v>
      </c>
      <c r="K5028" t="s">
        <v>5975</v>
      </c>
      <c r="L5028" t="s">
        <v>5976</v>
      </c>
      <c r="M5028" t="s">
        <v>5977</v>
      </c>
      <c r="N5028" t="s">
        <v>1901</v>
      </c>
      <c r="O5028" t="s">
        <v>7889</v>
      </c>
      <c r="P5028">
        <v>0</v>
      </c>
      <c r="Q5028">
        <v>45</v>
      </c>
      <c r="R5028">
        <v>12</v>
      </c>
      <c r="S5028">
        <v>33</v>
      </c>
      <c r="T5028">
        <v>0.266666666666667</v>
      </c>
      <c r="U5028" t="s">
        <v>7892</v>
      </c>
      <c r="V5028" t="s">
        <v>10</v>
      </c>
      <c r="W5028" t="s">
        <v>48</v>
      </c>
    </row>
    <row r="5029" spans="1:23" x14ac:dyDescent="0.3">
      <c r="A5029" t="s">
        <v>2750</v>
      </c>
      <c r="B5029" s="4">
        <v>41180</v>
      </c>
      <c r="C5029" t="s">
        <v>7901</v>
      </c>
      <c r="D5029">
        <v>2012</v>
      </c>
      <c r="E5029" s="4">
        <v>41186</v>
      </c>
      <c r="F5029">
        <v>6</v>
      </c>
      <c r="G5029" t="s">
        <v>6709</v>
      </c>
      <c r="H5029" t="s">
        <v>7364</v>
      </c>
      <c r="I5029" t="s">
        <v>5997</v>
      </c>
      <c r="J5029" t="s">
        <v>5998</v>
      </c>
      <c r="K5029" t="s">
        <v>5975</v>
      </c>
      <c r="L5029" t="s">
        <v>5976</v>
      </c>
      <c r="M5029" t="s">
        <v>7365</v>
      </c>
      <c r="N5029" t="s">
        <v>2751</v>
      </c>
      <c r="O5029" t="s">
        <v>7889</v>
      </c>
      <c r="P5029">
        <v>0</v>
      </c>
      <c r="Q5029">
        <v>152</v>
      </c>
      <c r="R5029">
        <v>17</v>
      </c>
      <c r="S5029">
        <v>135</v>
      </c>
      <c r="T5029">
        <v>0.11184210526315801</v>
      </c>
      <c r="U5029" t="s">
        <v>7891</v>
      </c>
      <c r="V5029" t="s">
        <v>10</v>
      </c>
      <c r="W5029" t="s">
        <v>48</v>
      </c>
    </row>
    <row r="5030" spans="1:23" x14ac:dyDescent="0.3">
      <c r="A5030" t="s">
        <v>2847</v>
      </c>
      <c r="B5030" s="4">
        <v>41215</v>
      </c>
      <c r="C5030" t="s">
        <v>7904</v>
      </c>
      <c r="D5030">
        <v>2012</v>
      </c>
      <c r="E5030" s="4">
        <v>41221</v>
      </c>
      <c r="F5030">
        <v>6</v>
      </c>
      <c r="G5030" t="s">
        <v>6524</v>
      </c>
      <c r="H5030" t="s">
        <v>6661</v>
      </c>
      <c r="I5030" t="s">
        <v>6004</v>
      </c>
      <c r="J5030" t="s">
        <v>5998</v>
      </c>
      <c r="K5030" t="s">
        <v>5970</v>
      </c>
      <c r="L5030" t="s">
        <v>5976</v>
      </c>
      <c r="M5030" t="s">
        <v>6662</v>
      </c>
      <c r="N5030" t="s">
        <v>293</v>
      </c>
      <c r="O5030" t="s">
        <v>7889</v>
      </c>
      <c r="P5030">
        <v>0</v>
      </c>
      <c r="Q5030">
        <v>27</v>
      </c>
      <c r="R5030">
        <v>12</v>
      </c>
      <c r="S5030">
        <v>15</v>
      </c>
      <c r="T5030">
        <v>0.44444444444444398</v>
      </c>
      <c r="U5030" t="s">
        <v>7895</v>
      </c>
      <c r="V5030" t="s">
        <v>10</v>
      </c>
      <c r="W5030" t="s">
        <v>48</v>
      </c>
    </row>
    <row r="5031" spans="1:23" x14ac:dyDescent="0.3">
      <c r="A5031" t="s">
        <v>2911</v>
      </c>
      <c r="B5031" s="4">
        <v>41226</v>
      </c>
      <c r="C5031" t="s">
        <v>7904</v>
      </c>
      <c r="D5031">
        <v>2012</v>
      </c>
      <c r="E5031" s="4">
        <v>41232</v>
      </c>
      <c r="F5031">
        <v>6</v>
      </c>
      <c r="G5031" t="s">
        <v>7232</v>
      </c>
      <c r="H5031" t="s">
        <v>7144</v>
      </c>
      <c r="I5031" t="s">
        <v>6004</v>
      </c>
      <c r="J5031" t="s">
        <v>5998</v>
      </c>
      <c r="K5031" t="s">
        <v>5985</v>
      </c>
      <c r="L5031" t="s">
        <v>5976</v>
      </c>
      <c r="M5031" t="s">
        <v>6796</v>
      </c>
      <c r="N5031" t="s">
        <v>944</v>
      </c>
      <c r="O5031" t="s">
        <v>7889</v>
      </c>
      <c r="P5031">
        <v>0</v>
      </c>
      <c r="Q5031">
        <v>259</v>
      </c>
      <c r="R5031">
        <v>47</v>
      </c>
      <c r="S5031">
        <v>212</v>
      </c>
      <c r="T5031">
        <v>0.18146718146718099</v>
      </c>
      <c r="U5031" t="s">
        <v>7899</v>
      </c>
      <c r="V5031" t="s">
        <v>10</v>
      </c>
      <c r="W5031" t="s">
        <v>48</v>
      </c>
    </row>
    <row r="5032" spans="1:23" x14ac:dyDescent="0.3">
      <c r="A5032" t="s">
        <v>1776</v>
      </c>
      <c r="B5032" s="4">
        <v>40935</v>
      </c>
      <c r="C5032" t="s">
        <v>7888</v>
      </c>
      <c r="D5032">
        <v>2012</v>
      </c>
      <c r="E5032" s="4">
        <v>40941</v>
      </c>
      <c r="F5032">
        <v>6</v>
      </c>
      <c r="G5032" t="s">
        <v>6573</v>
      </c>
      <c r="H5032" t="s">
        <v>6141</v>
      </c>
      <c r="I5032" t="s">
        <v>6117</v>
      </c>
      <c r="J5032" t="s">
        <v>5981</v>
      </c>
      <c r="K5032" t="s">
        <v>5975</v>
      </c>
      <c r="L5032" t="s">
        <v>5976</v>
      </c>
      <c r="M5032" t="s">
        <v>6142</v>
      </c>
      <c r="N5032" t="s">
        <v>1523</v>
      </c>
      <c r="O5032" t="s">
        <v>7889</v>
      </c>
      <c r="P5032">
        <v>0</v>
      </c>
      <c r="Q5032">
        <v>18</v>
      </c>
      <c r="R5032">
        <v>4</v>
      </c>
      <c r="S5032">
        <v>14</v>
      </c>
      <c r="T5032">
        <v>0.22222222222222199</v>
      </c>
      <c r="U5032" t="s">
        <v>7895</v>
      </c>
      <c r="V5032" t="s">
        <v>10</v>
      </c>
      <c r="W5032" t="s">
        <v>48</v>
      </c>
    </row>
    <row r="5033" spans="1:23" x14ac:dyDescent="0.3">
      <c r="A5033" t="s">
        <v>1848</v>
      </c>
      <c r="B5033" s="4">
        <v>40968</v>
      </c>
      <c r="C5033" t="s">
        <v>7893</v>
      </c>
      <c r="D5033">
        <v>2012</v>
      </c>
      <c r="E5033" s="4">
        <v>40974</v>
      </c>
      <c r="F5033">
        <v>6</v>
      </c>
      <c r="G5033" t="s">
        <v>6157</v>
      </c>
      <c r="H5033" t="s">
        <v>6410</v>
      </c>
      <c r="I5033" t="s">
        <v>6010</v>
      </c>
      <c r="J5033" t="s">
        <v>5981</v>
      </c>
      <c r="K5033" t="s">
        <v>5970</v>
      </c>
      <c r="L5033" t="s">
        <v>5976</v>
      </c>
      <c r="M5033" t="s">
        <v>6047</v>
      </c>
      <c r="N5033" t="s">
        <v>1622</v>
      </c>
      <c r="O5033" t="s">
        <v>7889</v>
      </c>
      <c r="P5033">
        <v>0</v>
      </c>
      <c r="Q5033">
        <v>43</v>
      </c>
      <c r="R5033">
        <v>7</v>
      </c>
      <c r="S5033">
        <v>36</v>
      </c>
      <c r="T5033">
        <v>0.162790697674419</v>
      </c>
      <c r="U5033" t="s">
        <v>7899</v>
      </c>
      <c r="V5033" t="s">
        <v>10</v>
      </c>
      <c r="W5033" t="s">
        <v>48</v>
      </c>
    </row>
    <row r="5034" spans="1:23" x14ac:dyDescent="0.3">
      <c r="A5034" t="s">
        <v>2000</v>
      </c>
      <c r="B5034" s="4">
        <v>41009</v>
      </c>
      <c r="C5034" t="s">
        <v>7894</v>
      </c>
      <c r="D5034">
        <v>2012</v>
      </c>
      <c r="E5034" s="4">
        <v>41015</v>
      </c>
      <c r="F5034">
        <v>6</v>
      </c>
      <c r="G5034" t="s">
        <v>6865</v>
      </c>
      <c r="H5034" t="s">
        <v>6216</v>
      </c>
      <c r="I5034" t="s">
        <v>6010</v>
      </c>
      <c r="J5034" t="s">
        <v>5981</v>
      </c>
      <c r="K5034" t="s">
        <v>5975</v>
      </c>
      <c r="L5034" t="s">
        <v>5976</v>
      </c>
      <c r="M5034" t="s">
        <v>6097</v>
      </c>
      <c r="N5034" t="s">
        <v>1523</v>
      </c>
      <c r="O5034" t="s">
        <v>7889</v>
      </c>
      <c r="P5034">
        <v>0</v>
      </c>
      <c r="Q5034">
        <v>27</v>
      </c>
      <c r="R5034">
        <v>6</v>
      </c>
      <c r="S5034">
        <v>21</v>
      </c>
      <c r="T5034">
        <v>0.22222222222222199</v>
      </c>
      <c r="U5034" t="s">
        <v>7891</v>
      </c>
      <c r="V5034" t="s">
        <v>10</v>
      </c>
      <c r="W5034" t="s">
        <v>48</v>
      </c>
    </row>
    <row r="5035" spans="1:23" x14ac:dyDescent="0.3">
      <c r="A5035" t="s">
        <v>2272</v>
      </c>
      <c r="B5035" s="4">
        <v>41087</v>
      </c>
      <c r="C5035" t="s">
        <v>7898</v>
      </c>
      <c r="D5035">
        <v>2012</v>
      </c>
      <c r="E5035" s="4">
        <v>41093</v>
      </c>
      <c r="F5035">
        <v>6</v>
      </c>
      <c r="G5035" t="s">
        <v>6799</v>
      </c>
      <c r="H5035" t="s">
        <v>6710</v>
      </c>
      <c r="I5035" t="s">
        <v>5980</v>
      </c>
      <c r="J5035" t="s">
        <v>5981</v>
      </c>
      <c r="K5035" t="s">
        <v>5970</v>
      </c>
      <c r="L5035" t="s">
        <v>5976</v>
      </c>
      <c r="M5035" t="s">
        <v>6044</v>
      </c>
      <c r="N5035" t="s">
        <v>434</v>
      </c>
      <c r="O5035" t="s">
        <v>7889</v>
      </c>
      <c r="P5035">
        <v>0</v>
      </c>
      <c r="Q5035">
        <v>26</v>
      </c>
      <c r="R5035">
        <v>7</v>
      </c>
      <c r="S5035">
        <v>19</v>
      </c>
      <c r="T5035">
        <v>0.269230769230769</v>
      </c>
      <c r="U5035" t="s">
        <v>7892</v>
      </c>
      <c r="V5035" t="s">
        <v>10</v>
      </c>
      <c r="W5035" t="s">
        <v>48</v>
      </c>
    </row>
    <row r="5036" spans="1:23" x14ac:dyDescent="0.3">
      <c r="A5036" t="s">
        <v>2329</v>
      </c>
      <c r="B5036" s="4">
        <v>41101</v>
      </c>
      <c r="C5036" t="s">
        <v>7909</v>
      </c>
      <c r="D5036">
        <v>2012</v>
      </c>
      <c r="E5036" s="4">
        <v>41107</v>
      </c>
      <c r="F5036">
        <v>6</v>
      </c>
      <c r="G5036" t="s">
        <v>7043</v>
      </c>
      <c r="H5036" t="s">
        <v>6537</v>
      </c>
      <c r="I5036" t="s">
        <v>6010</v>
      </c>
      <c r="J5036" t="s">
        <v>5981</v>
      </c>
      <c r="K5036" t="s">
        <v>5975</v>
      </c>
      <c r="L5036" t="s">
        <v>5976</v>
      </c>
      <c r="M5036" t="s">
        <v>6289</v>
      </c>
      <c r="N5036" t="s">
        <v>746</v>
      </c>
      <c r="O5036" t="s">
        <v>7889</v>
      </c>
      <c r="P5036">
        <v>0</v>
      </c>
      <c r="Q5036">
        <v>345</v>
      </c>
      <c r="R5036">
        <v>138</v>
      </c>
      <c r="S5036">
        <v>207</v>
      </c>
      <c r="T5036">
        <v>0.4</v>
      </c>
      <c r="U5036" t="s">
        <v>7897</v>
      </c>
      <c r="V5036" t="s">
        <v>10</v>
      </c>
      <c r="W5036" t="s">
        <v>48</v>
      </c>
    </row>
    <row r="5037" spans="1:23" x14ac:dyDescent="0.3">
      <c r="A5037" t="s">
        <v>2429</v>
      </c>
      <c r="B5037" s="4">
        <v>41125</v>
      </c>
      <c r="C5037" t="s">
        <v>7900</v>
      </c>
      <c r="D5037">
        <v>2012</v>
      </c>
      <c r="E5037" s="4">
        <v>41131</v>
      </c>
      <c r="F5037">
        <v>6</v>
      </c>
      <c r="G5037" t="s">
        <v>6343</v>
      </c>
      <c r="H5037" t="s">
        <v>6710</v>
      </c>
      <c r="I5037" t="s">
        <v>5980</v>
      </c>
      <c r="J5037" t="s">
        <v>5981</v>
      </c>
      <c r="K5037" t="s">
        <v>5985</v>
      </c>
      <c r="L5037" t="s">
        <v>5976</v>
      </c>
      <c r="M5037" t="s">
        <v>6044</v>
      </c>
      <c r="N5037" t="s">
        <v>856</v>
      </c>
      <c r="O5037" t="s">
        <v>7889</v>
      </c>
      <c r="P5037">
        <v>0</v>
      </c>
      <c r="Q5037">
        <v>79</v>
      </c>
      <c r="R5037">
        <v>6</v>
      </c>
      <c r="S5037">
        <v>73</v>
      </c>
      <c r="T5037">
        <v>7.5949367088607597E-2</v>
      </c>
      <c r="U5037" t="s">
        <v>7899</v>
      </c>
      <c r="V5037" t="s">
        <v>10</v>
      </c>
      <c r="W5037" t="s">
        <v>48</v>
      </c>
    </row>
    <row r="5038" spans="1:23" x14ac:dyDescent="0.3">
      <c r="A5038" t="s">
        <v>2486</v>
      </c>
      <c r="B5038" s="4">
        <v>41134</v>
      </c>
      <c r="C5038" t="s">
        <v>7900</v>
      </c>
      <c r="D5038">
        <v>2012</v>
      </c>
      <c r="E5038" s="4">
        <v>41140</v>
      </c>
      <c r="F5038">
        <v>6</v>
      </c>
      <c r="G5038" t="s">
        <v>6168</v>
      </c>
      <c r="H5038" t="s">
        <v>7282</v>
      </c>
      <c r="I5038" t="s">
        <v>5980</v>
      </c>
      <c r="J5038" t="s">
        <v>5981</v>
      </c>
      <c r="K5038" t="s">
        <v>5975</v>
      </c>
      <c r="L5038" t="s">
        <v>5976</v>
      </c>
      <c r="M5038" t="s">
        <v>5994</v>
      </c>
      <c r="N5038" t="s">
        <v>1657</v>
      </c>
      <c r="O5038" t="s">
        <v>7889</v>
      </c>
      <c r="P5038">
        <v>0</v>
      </c>
      <c r="Q5038">
        <v>21</v>
      </c>
      <c r="R5038">
        <v>5</v>
      </c>
      <c r="S5038">
        <v>16</v>
      </c>
      <c r="T5038">
        <v>0.238095238095238</v>
      </c>
      <c r="U5038" t="s">
        <v>7895</v>
      </c>
      <c r="V5038" t="s">
        <v>10</v>
      </c>
      <c r="W5038" t="s">
        <v>48</v>
      </c>
    </row>
    <row r="5039" spans="1:23" x14ac:dyDescent="0.3">
      <c r="A5039" t="s">
        <v>2685</v>
      </c>
      <c r="B5039" s="4">
        <v>41169</v>
      </c>
      <c r="C5039" t="s">
        <v>7901</v>
      </c>
      <c r="D5039">
        <v>2012</v>
      </c>
      <c r="E5039" s="4">
        <v>41175</v>
      </c>
      <c r="F5039">
        <v>6</v>
      </c>
      <c r="G5039" t="s">
        <v>7291</v>
      </c>
      <c r="H5039" t="s">
        <v>7056</v>
      </c>
      <c r="I5039" t="s">
        <v>6010</v>
      </c>
      <c r="J5039" t="s">
        <v>5981</v>
      </c>
      <c r="K5039" t="s">
        <v>5975</v>
      </c>
      <c r="L5039" t="s">
        <v>5976</v>
      </c>
      <c r="M5039" t="s">
        <v>6047</v>
      </c>
      <c r="N5039" t="s">
        <v>1098</v>
      </c>
      <c r="O5039" t="s">
        <v>7889</v>
      </c>
      <c r="P5039">
        <v>0</v>
      </c>
      <c r="Q5039">
        <v>113</v>
      </c>
      <c r="R5039">
        <v>0</v>
      </c>
      <c r="S5039">
        <v>113</v>
      </c>
      <c r="T5039">
        <v>0</v>
      </c>
      <c r="U5039" t="s">
        <v>7892</v>
      </c>
      <c r="V5039" t="s">
        <v>10</v>
      </c>
      <c r="W5039" t="s">
        <v>48</v>
      </c>
    </row>
    <row r="5040" spans="1:23" x14ac:dyDescent="0.3">
      <c r="A5040" t="s">
        <v>2876</v>
      </c>
      <c r="B5040" s="4">
        <v>41221</v>
      </c>
      <c r="C5040" t="s">
        <v>7904</v>
      </c>
      <c r="D5040">
        <v>2012</v>
      </c>
      <c r="E5040" s="4">
        <v>41227</v>
      </c>
      <c r="F5040">
        <v>6</v>
      </c>
      <c r="G5040" t="s">
        <v>7198</v>
      </c>
      <c r="H5040" t="s">
        <v>6747</v>
      </c>
      <c r="I5040" t="s">
        <v>5980</v>
      </c>
      <c r="J5040" t="s">
        <v>5981</v>
      </c>
      <c r="K5040" t="s">
        <v>5975</v>
      </c>
      <c r="L5040" t="s">
        <v>5976</v>
      </c>
      <c r="M5040" t="s">
        <v>6094</v>
      </c>
      <c r="N5040" t="s">
        <v>1428</v>
      </c>
      <c r="O5040" t="s">
        <v>7889</v>
      </c>
      <c r="P5040">
        <v>0</v>
      </c>
      <c r="Q5040">
        <v>30</v>
      </c>
      <c r="R5040">
        <v>5</v>
      </c>
      <c r="S5040">
        <v>25</v>
      </c>
      <c r="T5040">
        <v>0.16666666666666699</v>
      </c>
      <c r="U5040" t="s">
        <v>7890</v>
      </c>
      <c r="V5040" t="s">
        <v>10</v>
      </c>
      <c r="W5040" t="s">
        <v>48</v>
      </c>
    </row>
    <row r="5041" spans="1:23" x14ac:dyDescent="0.3">
      <c r="A5041" t="s">
        <v>2999</v>
      </c>
      <c r="B5041" s="4">
        <v>41244</v>
      </c>
      <c r="C5041" t="s">
        <v>7906</v>
      </c>
      <c r="D5041">
        <v>2012</v>
      </c>
      <c r="E5041" s="4">
        <v>41250</v>
      </c>
      <c r="F5041">
        <v>6</v>
      </c>
      <c r="G5041" t="s">
        <v>6933</v>
      </c>
      <c r="H5041" t="s">
        <v>6760</v>
      </c>
      <c r="I5041" t="s">
        <v>5980</v>
      </c>
      <c r="J5041" t="s">
        <v>5981</v>
      </c>
      <c r="K5041" t="s">
        <v>5975</v>
      </c>
      <c r="L5041" t="s">
        <v>5976</v>
      </c>
      <c r="M5041" t="s">
        <v>6373</v>
      </c>
      <c r="N5041" t="s">
        <v>119</v>
      </c>
      <c r="O5041" t="s">
        <v>7889</v>
      </c>
      <c r="P5041">
        <v>0</v>
      </c>
      <c r="Q5041">
        <v>13</v>
      </c>
      <c r="R5041">
        <v>5</v>
      </c>
      <c r="S5041">
        <v>8</v>
      </c>
      <c r="T5041">
        <v>0.38461538461538503</v>
      </c>
      <c r="U5041" t="s">
        <v>7890</v>
      </c>
      <c r="V5041" t="s">
        <v>10</v>
      </c>
      <c r="W5041" t="s">
        <v>48</v>
      </c>
    </row>
    <row r="5042" spans="1:23" x14ac:dyDescent="0.3">
      <c r="A5042" t="s">
        <v>2999</v>
      </c>
      <c r="B5042" s="4">
        <v>41244</v>
      </c>
      <c r="C5042" t="s">
        <v>7906</v>
      </c>
      <c r="D5042">
        <v>2012</v>
      </c>
      <c r="E5042" s="4">
        <v>41250</v>
      </c>
      <c r="F5042">
        <v>6</v>
      </c>
      <c r="G5042" t="s">
        <v>6933</v>
      </c>
      <c r="H5042" t="s">
        <v>6760</v>
      </c>
      <c r="I5042" t="s">
        <v>5980</v>
      </c>
      <c r="J5042" t="s">
        <v>5981</v>
      </c>
      <c r="K5042" t="s">
        <v>5975</v>
      </c>
      <c r="L5042" t="s">
        <v>5976</v>
      </c>
      <c r="M5042" t="s">
        <v>6373</v>
      </c>
      <c r="N5042" t="s">
        <v>1990</v>
      </c>
      <c r="O5042" t="s">
        <v>7889</v>
      </c>
      <c r="P5042">
        <v>0</v>
      </c>
      <c r="Q5042">
        <v>43</v>
      </c>
      <c r="R5042">
        <v>9</v>
      </c>
      <c r="S5042">
        <v>34</v>
      </c>
      <c r="T5042">
        <v>0.209302325581395</v>
      </c>
      <c r="U5042" t="s">
        <v>7891</v>
      </c>
      <c r="V5042" t="s">
        <v>10</v>
      </c>
      <c r="W5042" t="s">
        <v>48</v>
      </c>
    </row>
    <row r="5043" spans="1:23" x14ac:dyDescent="0.3">
      <c r="A5043" t="s">
        <v>1720</v>
      </c>
      <c r="B5043" s="4">
        <v>40920</v>
      </c>
      <c r="C5043" t="s">
        <v>7888</v>
      </c>
      <c r="D5043">
        <v>2012</v>
      </c>
      <c r="E5043" s="4">
        <v>40925</v>
      </c>
      <c r="F5043">
        <v>5</v>
      </c>
      <c r="G5043" t="s">
        <v>6985</v>
      </c>
      <c r="H5043" t="s">
        <v>6001</v>
      </c>
      <c r="I5043" t="s">
        <v>6002</v>
      </c>
      <c r="J5043" t="s">
        <v>5981</v>
      </c>
      <c r="K5043" t="s">
        <v>5985</v>
      </c>
      <c r="L5043" t="s">
        <v>5976</v>
      </c>
      <c r="M5043" t="s">
        <v>6001</v>
      </c>
      <c r="N5043" t="s">
        <v>1622</v>
      </c>
      <c r="O5043" t="s">
        <v>7889</v>
      </c>
      <c r="P5043">
        <v>0</v>
      </c>
      <c r="Q5043">
        <v>17</v>
      </c>
      <c r="R5043">
        <v>3</v>
      </c>
      <c r="S5043">
        <v>14</v>
      </c>
      <c r="T5043">
        <v>0.17647058823529399</v>
      </c>
      <c r="U5043" t="s">
        <v>7895</v>
      </c>
      <c r="V5043" t="s">
        <v>10</v>
      </c>
      <c r="W5043" t="s">
        <v>48</v>
      </c>
    </row>
    <row r="5044" spans="1:23" x14ac:dyDescent="0.3">
      <c r="A5044" t="s">
        <v>1718</v>
      </c>
      <c r="B5044" s="4">
        <v>40920</v>
      </c>
      <c r="C5044" t="s">
        <v>7888</v>
      </c>
      <c r="D5044">
        <v>2012</v>
      </c>
      <c r="E5044" s="4">
        <v>40925</v>
      </c>
      <c r="F5044">
        <v>5</v>
      </c>
      <c r="G5044" t="s">
        <v>6986</v>
      </c>
      <c r="H5044" t="s">
        <v>6775</v>
      </c>
      <c r="I5044" t="s">
        <v>5997</v>
      </c>
      <c r="J5044" t="s">
        <v>5998</v>
      </c>
      <c r="K5044" t="s">
        <v>5985</v>
      </c>
      <c r="L5044" t="s">
        <v>5976</v>
      </c>
      <c r="M5044" t="s">
        <v>6776</v>
      </c>
      <c r="N5044" t="s">
        <v>1065</v>
      </c>
      <c r="O5044" t="s">
        <v>7889</v>
      </c>
      <c r="P5044">
        <v>0</v>
      </c>
      <c r="Q5044">
        <v>37</v>
      </c>
      <c r="R5044">
        <v>16</v>
      </c>
      <c r="S5044">
        <v>21</v>
      </c>
      <c r="T5044">
        <v>0.43243243243243201</v>
      </c>
      <c r="U5044" t="s">
        <v>7892</v>
      </c>
      <c r="V5044" t="s">
        <v>10</v>
      </c>
      <c r="W5044" t="s">
        <v>48</v>
      </c>
    </row>
    <row r="5045" spans="1:23" x14ac:dyDescent="0.3">
      <c r="A5045" t="s">
        <v>1772</v>
      </c>
      <c r="B5045" s="4">
        <v>40933</v>
      </c>
      <c r="C5045" t="s">
        <v>7888</v>
      </c>
      <c r="D5045">
        <v>2012</v>
      </c>
      <c r="E5045" s="4">
        <v>40938</v>
      </c>
      <c r="F5045">
        <v>5</v>
      </c>
      <c r="G5045" t="s">
        <v>6509</v>
      </c>
      <c r="H5045" t="s">
        <v>6001</v>
      </c>
      <c r="I5045" t="s">
        <v>6002</v>
      </c>
      <c r="J5045" t="s">
        <v>5981</v>
      </c>
      <c r="K5045" t="s">
        <v>5985</v>
      </c>
      <c r="L5045" t="s">
        <v>5976</v>
      </c>
      <c r="M5045" t="s">
        <v>6001</v>
      </c>
      <c r="N5045" t="s">
        <v>944</v>
      </c>
      <c r="O5045" t="s">
        <v>7889</v>
      </c>
      <c r="P5045">
        <v>0</v>
      </c>
      <c r="Q5045">
        <v>362</v>
      </c>
      <c r="R5045">
        <v>65</v>
      </c>
      <c r="S5045">
        <v>297</v>
      </c>
      <c r="T5045">
        <v>0.17955801104972399</v>
      </c>
      <c r="U5045" t="s">
        <v>7897</v>
      </c>
      <c r="V5045" t="s">
        <v>10</v>
      </c>
      <c r="W5045" t="s">
        <v>48</v>
      </c>
    </row>
    <row r="5046" spans="1:23" x14ac:dyDescent="0.3">
      <c r="A5046" t="s">
        <v>1970</v>
      </c>
      <c r="B5046" s="4">
        <v>40999</v>
      </c>
      <c r="C5046" t="s">
        <v>7907</v>
      </c>
      <c r="D5046">
        <v>2012</v>
      </c>
      <c r="E5046" s="4">
        <v>41004</v>
      </c>
      <c r="F5046">
        <v>5</v>
      </c>
      <c r="G5046" t="s">
        <v>6956</v>
      </c>
      <c r="H5046" t="s">
        <v>6869</v>
      </c>
      <c r="I5046" t="s">
        <v>5997</v>
      </c>
      <c r="J5046" t="s">
        <v>5998</v>
      </c>
      <c r="K5046" t="s">
        <v>5975</v>
      </c>
      <c r="L5046" t="s">
        <v>5976</v>
      </c>
      <c r="M5046" t="s">
        <v>6054</v>
      </c>
      <c r="N5046" t="s">
        <v>944</v>
      </c>
      <c r="O5046" t="s">
        <v>7889</v>
      </c>
      <c r="P5046">
        <v>0</v>
      </c>
      <c r="Q5046">
        <v>259</v>
      </c>
      <c r="R5046">
        <v>47</v>
      </c>
      <c r="S5046">
        <v>212</v>
      </c>
      <c r="T5046">
        <v>0.18146718146718099</v>
      </c>
      <c r="U5046" t="s">
        <v>7899</v>
      </c>
      <c r="V5046" t="s">
        <v>10</v>
      </c>
      <c r="W5046" t="s">
        <v>48</v>
      </c>
    </row>
    <row r="5047" spans="1:23" x14ac:dyDescent="0.3">
      <c r="A5047" t="s">
        <v>1969</v>
      </c>
      <c r="B5047" s="4">
        <v>40999</v>
      </c>
      <c r="C5047" t="s">
        <v>7907</v>
      </c>
      <c r="D5047">
        <v>2012</v>
      </c>
      <c r="E5047" s="4">
        <v>41004</v>
      </c>
      <c r="F5047">
        <v>5</v>
      </c>
      <c r="G5047" t="s">
        <v>7090</v>
      </c>
      <c r="H5047" t="s">
        <v>7091</v>
      </c>
      <c r="I5047" t="s">
        <v>6010</v>
      </c>
      <c r="J5047" t="s">
        <v>5981</v>
      </c>
      <c r="K5047" t="s">
        <v>5985</v>
      </c>
      <c r="L5047" t="s">
        <v>5976</v>
      </c>
      <c r="M5047" t="s">
        <v>6047</v>
      </c>
      <c r="N5047" t="s">
        <v>85</v>
      </c>
      <c r="O5047" t="s">
        <v>7889</v>
      </c>
      <c r="P5047">
        <v>0</v>
      </c>
      <c r="Q5047">
        <v>102</v>
      </c>
      <c r="R5047">
        <v>30</v>
      </c>
      <c r="S5047">
        <v>72</v>
      </c>
      <c r="T5047">
        <v>0.29411764705882398</v>
      </c>
      <c r="U5047" t="s">
        <v>7895</v>
      </c>
      <c r="V5047" t="s">
        <v>10</v>
      </c>
      <c r="W5047" t="s">
        <v>48</v>
      </c>
    </row>
    <row r="5048" spans="1:23" x14ac:dyDescent="0.3">
      <c r="A5048" t="s">
        <v>2033</v>
      </c>
      <c r="B5048" s="4">
        <v>41023</v>
      </c>
      <c r="C5048" t="s">
        <v>7894</v>
      </c>
      <c r="D5048">
        <v>2012</v>
      </c>
      <c r="E5048" s="4">
        <v>41028</v>
      </c>
      <c r="F5048">
        <v>5</v>
      </c>
      <c r="G5048" t="s">
        <v>6227</v>
      </c>
      <c r="H5048" t="s">
        <v>6191</v>
      </c>
      <c r="I5048" t="s">
        <v>6010</v>
      </c>
      <c r="J5048" t="s">
        <v>5981</v>
      </c>
      <c r="K5048" t="s">
        <v>5975</v>
      </c>
      <c r="L5048" t="s">
        <v>5976</v>
      </c>
      <c r="M5048" t="s">
        <v>6081</v>
      </c>
      <c r="N5048" t="s">
        <v>100</v>
      </c>
      <c r="O5048" t="s">
        <v>7889</v>
      </c>
      <c r="P5048">
        <v>0</v>
      </c>
      <c r="Q5048">
        <v>51</v>
      </c>
      <c r="R5048">
        <v>2</v>
      </c>
      <c r="S5048">
        <v>49</v>
      </c>
      <c r="T5048">
        <v>3.9215686274509803E-2</v>
      </c>
      <c r="U5048" t="s">
        <v>7905</v>
      </c>
      <c r="V5048" t="s">
        <v>10</v>
      </c>
      <c r="W5048" t="s">
        <v>48</v>
      </c>
    </row>
    <row r="5049" spans="1:23" x14ac:dyDescent="0.3">
      <c r="A5049" t="s">
        <v>2047</v>
      </c>
      <c r="B5049" s="4">
        <v>41026</v>
      </c>
      <c r="C5049" t="s">
        <v>7894</v>
      </c>
      <c r="D5049">
        <v>2012</v>
      </c>
      <c r="E5049" s="4">
        <v>41031</v>
      </c>
      <c r="F5049">
        <v>5</v>
      </c>
      <c r="G5049" t="s">
        <v>6714</v>
      </c>
      <c r="H5049" t="s">
        <v>7119</v>
      </c>
      <c r="I5049" t="s">
        <v>6010</v>
      </c>
      <c r="J5049" t="s">
        <v>5981</v>
      </c>
      <c r="K5049" t="s">
        <v>5975</v>
      </c>
      <c r="L5049" t="s">
        <v>5976</v>
      </c>
      <c r="M5049" t="s">
        <v>6081</v>
      </c>
      <c r="N5049" t="s">
        <v>434</v>
      </c>
      <c r="O5049" t="s">
        <v>7889</v>
      </c>
      <c r="P5049">
        <v>0</v>
      </c>
      <c r="Q5049">
        <v>13</v>
      </c>
      <c r="R5049">
        <v>3</v>
      </c>
      <c r="S5049">
        <v>10</v>
      </c>
      <c r="T5049">
        <v>0.230769230769231</v>
      </c>
      <c r="U5049" t="s">
        <v>7895</v>
      </c>
      <c r="V5049" t="s">
        <v>10</v>
      </c>
      <c r="W5049" t="s">
        <v>48</v>
      </c>
    </row>
    <row r="5050" spans="1:23" x14ac:dyDescent="0.3">
      <c r="A5050" t="s">
        <v>2100</v>
      </c>
      <c r="B5050" s="4">
        <v>41046</v>
      </c>
      <c r="C5050" t="s">
        <v>7896</v>
      </c>
      <c r="D5050">
        <v>2012</v>
      </c>
      <c r="E5050" s="4">
        <v>41051</v>
      </c>
      <c r="F5050">
        <v>5</v>
      </c>
      <c r="G5050" t="s">
        <v>7141</v>
      </c>
      <c r="H5050" t="s">
        <v>7142</v>
      </c>
      <c r="I5050" t="s">
        <v>5980</v>
      </c>
      <c r="J5050" t="s">
        <v>5981</v>
      </c>
      <c r="K5050" t="s">
        <v>5985</v>
      </c>
      <c r="L5050" t="s">
        <v>5976</v>
      </c>
      <c r="M5050" t="s">
        <v>6044</v>
      </c>
      <c r="N5050" t="s">
        <v>55</v>
      </c>
      <c r="O5050" t="s">
        <v>7889</v>
      </c>
      <c r="P5050">
        <v>0</v>
      </c>
      <c r="Q5050">
        <v>62</v>
      </c>
      <c r="R5050">
        <v>11</v>
      </c>
      <c r="S5050">
        <v>51</v>
      </c>
      <c r="T5050">
        <v>0.17741935483870999</v>
      </c>
      <c r="U5050" t="s">
        <v>7897</v>
      </c>
      <c r="V5050" t="s">
        <v>10</v>
      </c>
      <c r="W5050" t="s">
        <v>48</v>
      </c>
    </row>
    <row r="5051" spans="1:23" x14ac:dyDescent="0.3">
      <c r="A5051" t="s">
        <v>2256</v>
      </c>
      <c r="B5051" s="4">
        <v>41083</v>
      </c>
      <c r="C5051" t="s">
        <v>7898</v>
      </c>
      <c r="D5051">
        <v>2012</v>
      </c>
      <c r="E5051" s="4">
        <v>41088</v>
      </c>
      <c r="F5051">
        <v>5</v>
      </c>
      <c r="G5051" t="s">
        <v>6828</v>
      </c>
      <c r="H5051" t="s">
        <v>6337</v>
      </c>
      <c r="I5051" t="s">
        <v>5974</v>
      </c>
      <c r="J5051" t="s">
        <v>5969</v>
      </c>
      <c r="K5051" t="s">
        <v>5975</v>
      </c>
      <c r="L5051" t="s">
        <v>5976</v>
      </c>
      <c r="M5051" t="s">
        <v>5977</v>
      </c>
      <c r="N5051" t="s">
        <v>176</v>
      </c>
      <c r="O5051" t="s">
        <v>7889</v>
      </c>
      <c r="P5051">
        <v>0</v>
      </c>
      <c r="Q5051">
        <v>85</v>
      </c>
      <c r="R5051">
        <v>18</v>
      </c>
      <c r="S5051">
        <v>67</v>
      </c>
      <c r="T5051">
        <v>0.21176470588235299</v>
      </c>
      <c r="U5051" t="s">
        <v>7891</v>
      </c>
      <c r="V5051" t="s">
        <v>10</v>
      </c>
      <c r="W5051" t="s">
        <v>48</v>
      </c>
    </row>
    <row r="5052" spans="1:23" x14ac:dyDescent="0.3">
      <c r="A5052" t="s">
        <v>2422</v>
      </c>
      <c r="B5052" s="4">
        <v>41124</v>
      </c>
      <c r="C5052" t="s">
        <v>7900</v>
      </c>
      <c r="D5052">
        <v>2012</v>
      </c>
      <c r="E5052" s="4">
        <v>41129</v>
      </c>
      <c r="F5052">
        <v>5</v>
      </c>
      <c r="G5052" t="s">
        <v>6365</v>
      </c>
      <c r="H5052" t="s">
        <v>7256</v>
      </c>
      <c r="I5052" t="s">
        <v>5980</v>
      </c>
      <c r="J5052" t="s">
        <v>5981</v>
      </c>
      <c r="K5052" t="s">
        <v>5985</v>
      </c>
      <c r="L5052" t="s">
        <v>5976</v>
      </c>
      <c r="M5052" t="s">
        <v>6044</v>
      </c>
      <c r="N5052" t="s">
        <v>936</v>
      </c>
      <c r="O5052" t="s">
        <v>7889</v>
      </c>
      <c r="P5052">
        <v>0</v>
      </c>
      <c r="Q5052">
        <v>28</v>
      </c>
      <c r="R5052">
        <v>10</v>
      </c>
      <c r="S5052">
        <v>18</v>
      </c>
      <c r="T5052">
        <v>0.35714285714285698</v>
      </c>
      <c r="U5052" t="s">
        <v>7895</v>
      </c>
      <c r="V5052" t="s">
        <v>10</v>
      </c>
      <c r="W5052" t="s">
        <v>48</v>
      </c>
    </row>
    <row r="5053" spans="1:23" x14ac:dyDescent="0.3">
      <c r="A5053" t="s">
        <v>2512</v>
      </c>
      <c r="B5053" s="4">
        <v>41137</v>
      </c>
      <c r="C5053" t="s">
        <v>7900</v>
      </c>
      <c r="D5053">
        <v>2012</v>
      </c>
      <c r="E5053" s="4">
        <v>41142</v>
      </c>
      <c r="F5053">
        <v>5</v>
      </c>
      <c r="G5053" t="s">
        <v>7293</v>
      </c>
      <c r="H5053" t="s">
        <v>6013</v>
      </c>
      <c r="I5053" t="s">
        <v>5974</v>
      </c>
      <c r="J5053" t="s">
        <v>5969</v>
      </c>
      <c r="K5053" t="s">
        <v>5985</v>
      </c>
      <c r="L5053" t="s">
        <v>5976</v>
      </c>
      <c r="M5053" t="s">
        <v>5977</v>
      </c>
      <c r="N5053" t="s">
        <v>119</v>
      </c>
      <c r="O5053" t="s">
        <v>7889</v>
      </c>
      <c r="P5053">
        <v>0</v>
      </c>
      <c r="Q5053">
        <v>64</v>
      </c>
      <c r="R5053">
        <v>27</v>
      </c>
      <c r="S5053">
        <v>37</v>
      </c>
      <c r="T5053">
        <v>0.421875</v>
      </c>
      <c r="U5053" t="s">
        <v>7899</v>
      </c>
      <c r="V5053" t="s">
        <v>10</v>
      </c>
      <c r="W5053" t="s">
        <v>48</v>
      </c>
    </row>
    <row r="5054" spans="1:23" x14ac:dyDescent="0.3">
      <c r="A5054" t="s">
        <v>2512</v>
      </c>
      <c r="B5054" s="4">
        <v>41137</v>
      </c>
      <c r="C5054" t="s">
        <v>7900</v>
      </c>
      <c r="D5054">
        <v>2012</v>
      </c>
      <c r="E5054" s="4">
        <v>41142</v>
      </c>
      <c r="F5054">
        <v>5</v>
      </c>
      <c r="G5054" t="s">
        <v>7293</v>
      </c>
      <c r="H5054" t="s">
        <v>6013</v>
      </c>
      <c r="I5054" t="s">
        <v>5974</v>
      </c>
      <c r="J5054" t="s">
        <v>5969</v>
      </c>
      <c r="K5054" t="s">
        <v>5985</v>
      </c>
      <c r="L5054" t="s">
        <v>5976</v>
      </c>
      <c r="M5054" t="s">
        <v>5977</v>
      </c>
      <c r="N5054" t="s">
        <v>1470</v>
      </c>
      <c r="O5054" t="s">
        <v>7889</v>
      </c>
      <c r="P5054">
        <v>0</v>
      </c>
      <c r="Q5054">
        <v>88</v>
      </c>
      <c r="R5054">
        <v>19</v>
      </c>
      <c r="S5054">
        <v>69</v>
      </c>
      <c r="T5054">
        <v>0.21590909090909099</v>
      </c>
      <c r="U5054" t="s">
        <v>7891</v>
      </c>
      <c r="V5054" t="s">
        <v>10</v>
      </c>
      <c r="W5054" t="s">
        <v>48</v>
      </c>
    </row>
    <row r="5055" spans="1:23" x14ac:dyDescent="0.3">
      <c r="A5055" t="s">
        <v>2647</v>
      </c>
      <c r="B5055" s="4">
        <v>41159</v>
      </c>
      <c r="C5055" t="s">
        <v>7901</v>
      </c>
      <c r="D5055">
        <v>2012</v>
      </c>
      <c r="E5055" s="4">
        <v>41164</v>
      </c>
      <c r="F5055">
        <v>5</v>
      </c>
      <c r="G5055" t="s">
        <v>7019</v>
      </c>
      <c r="H5055" t="s">
        <v>7328</v>
      </c>
      <c r="I5055" t="s">
        <v>5974</v>
      </c>
      <c r="J5055" t="s">
        <v>5969</v>
      </c>
      <c r="K5055" t="s">
        <v>5985</v>
      </c>
      <c r="L5055" t="s">
        <v>5976</v>
      </c>
      <c r="M5055" t="s">
        <v>5977</v>
      </c>
      <c r="N5055" t="s">
        <v>1553</v>
      </c>
      <c r="O5055" t="s">
        <v>7889</v>
      </c>
      <c r="P5055">
        <v>0</v>
      </c>
      <c r="Q5055">
        <v>40</v>
      </c>
      <c r="R5055">
        <v>18</v>
      </c>
      <c r="S5055">
        <v>22</v>
      </c>
      <c r="T5055">
        <v>0.45</v>
      </c>
      <c r="U5055" t="s">
        <v>7892</v>
      </c>
      <c r="V5055" t="s">
        <v>10</v>
      </c>
      <c r="W5055" t="s">
        <v>48</v>
      </c>
    </row>
    <row r="5056" spans="1:23" x14ac:dyDescent="0.3">
      <c r="A5056" t="s">
        <v>2716</v>
      </c>
      <c r="B5056" s="4">
        <v>41174</v>
      </c>
      <c r="C5056" t="s">
        <v>7901</v>
      </c>
      <c r="D5056">
        <v>2012</v>
      </c>
      <c r="E5056" s="4">
        <v>41179</v>
      </c>
      <c r="F5056">
        <v>5</v>
      </c>
      <c r="G5056" t="s">
        <v>6085</v>
      </c>
      <c r="H5056" t="s">
        <v>6752</v>
      </c>
      <c r="I5056" t="s">
        <v>5974</v>
      </c>
      <c r="J5056" t="s">
        <v>5969</v>
      </c>
      <c r="K5056" t="s">
        <v>5985</v>
      </c>
      <c r="L5056" t="s">
        <v>5976</v>
      </c>
      <c r="M5056" t="s">
        <v>5977</v>
      </c>
      <c r="N5056" t="s">
        <v>2717</v>
      </c>
      <c r="O5056" t="s">
        <v>7889</v>
      </c>
      <c r="P5056">
        <v>0</v>
      </c>
      <c r="Q5056">
        <v>159</v>
      </c>
      <c r="R5056">
        <v>73</v>
      </c>
      <c r="S5056">
        <v>86</v>
      </c>
      <c r="T5056">
        <v>0.45911949685534598</v>
      </c>
      <c r="U5056" t="s">
        <v>7891</v>
      </c>
      <c r="V5056" t="s">
        <v>10</v>
      </c>
      <c r="W5056" t="s">
        <v>48</v>
      </c>
    </row>
    <row r="5057" spans="1:23" x14ac:dyDescent="0.3">
      <c r="A5057" t="s">
        <v>2720</v>
      </c>
      <c r="B5057" s="4">
        <v>41176</v>
      </c>
      <c r="C5057" t="s">
        <v>7901</v>
      </c>
      <c r="D5057">
        <v>2012</v>
      </c>
      <c r="E5057" s="4">
        <v>41181</v>
      </c>
      <c r="F5057">
        <v>5</v>
      </c>
      <c r="G5057" t="s">
        <v>6798</v>
      </c>
      <c r="H5057" t="s">
        <v>7355</v>
      </c>
      <c r="I5057" t="s">
        <v>6050</v>
      </c>
      <c r="J5057" t="s">
        <v>5981</v>
      </c>
      <c r="K5057" t="s">
        <v>5975</v>
      </c>
      <c r="L5057" t="s">
        <v>5976</v>
      </c>
      <c r="M5057" t="s">
        <v>6433</v>
      </c>
      <c r="N5057" t="s">
        <v>293</v>
      </c>
      <c r="O5057" t="s">
        <v>7889</v>
      </c>
      <c r="P5057">
        <v>0</v>
      </c>
      <c r="Q5057">
        <v>146</v>
      </c>
      <c r="R5057">
        <v>67</v>
      </c>
      <c r="S5057">
        <v>79</v>
      </c>
      <c r="T5057">
        <v>0.45890410958904099</v>
      </c>
      <c r="U5057" t="s">
        <v>7912</v>
      </c>
      <c r="V5057" t="s">
        <v>10</v>
      </c>
      <c r="W5057" t="s">
        <v>48</v>
      </c>
    </row>
    <row r="5058" spans="1:23" x14ac:dyDescent="0.3">
      <c r="A5058" t="s">
        <v>2791</v>
      </c>
      <c r="B5058" s="4">
        <v>41199</v>
      </c>
      <c r="C5058" t="s">
        <v>7903</v>
      </c>
      <c r="D5058">
        <v>2012</v>
      </c>
      <c r="E5058" s="4">
        <v>41204</v>
      </c>
      <c r="F5058">
        <v>5</v>
      </c>
      <c r="G5058" t="s">
        <v>7382</v>
      </c>
      <c r="H5058" t="s">
        <v>6580</v>
      </c>
      <c r="I5058" t="s">
        <v>6010</v>
      </c>
      <c r="J5058" t="s">
        <v>5981</v>
      </c>
      <c r="K5058" t="s">
        <v>5985</v>
      </c>
      <c r="L5058" t="s">
        <v>5976</v>
      </c>
      <c r="M5058" t="s">
        <v>6581</v>
      </c>
      <c r="N5058" t="s">
        <v>715</v>
      </c>
      <c r="O5058" t="s">
        <v>7889</v>
      </c>
      <c r="P5058">
        <v>0</v>
      </c>
      <c r="Q5058">
        <v>90</v>
      </c>
      <c r="R5058">
        <v>36</v>
      </c>
      <c r="S5058">
        <v>54</v>
      </c>
      <c r="T5058">
        <v>0.4</v>
      </c>
      <c r="U5058" t="s">
        <v>7891</v>
      </c>
      <c r="V5058" t="s">
        <v>10</v>
      </c>
      <c r="W5058" t="s">
        <v>48</v>
      </c>
    </row>
    <row r="5059" spans="1:23" x14ac:dyDescent="0.3">
      <c r="A5059" t="s">
        <v>2823</v>
      </c>
      <c r="B5059" s="4">
        <v>41209</v>
      </c>
      <c r="C5059" t="s">
        <v>7903</v>
      </c>
      <c r="D5059">
        <v>2012</v>
      </c>
      <c r="E5059" s="4">
        <v>41214</v>
      </c>
      <c r="F5059">
        <v>5</v>
      </c>
      <c r="G5059" t="s">
        <v>6350</v>
      </c>
      <c r="H5059" t="s">
        <v>6327</v>
      </c>
      <c r="I5059" t="s">
        <v>6010</v>
      </c>
      <c r="J5059" t="s">
        <v>5981</v>
      </c>
      <c r="K5059" t="s">
        <v>5985</v>
      </c>
      <c r="L5059" t="s">
        <v>5976</v>
      </c>
      <c r="M5059" t="s">
        <v>6327</v>
      </c>
      <c r="N5059" t="s">
        <v>2824</v>
      </c>
      <c r="O5059" t="s">
        <v>7889</v>
      </c>
      <c r="P5059">
        <v>0</v>
      </c>
      <c r="Q5059">
        <v>16</v>
      </c>
      <c r="R5059">
        <v>0</v>
      </c>
      <c r="S5059">
        <v>16</v>
      </c>
      <c r="T5059">
        <v>0</v>
      </c>
      <c r="U5059" t="s">
        <v>7895</v>
      </c>
      <c r="V5059" t="s">
        <v>10</v>
      </c>
      <c r="W5059" t="s">
        <v>48</v>
      </c>
    </row>
    <row r="5060" spans="1:23" x14ac:dyDescent="0.3">
      <c r="A5060" t="s">
        <v>2844</v>
      </c>
      <c r="B5060" s="4">
        <v>41215</v>
      </c>
      <c r="C5060" t="s">
        <v>7904</v>
      </c>
      <c r="D5060">
        <v>2012</v>
      </c>
      <c r="E5060" s="4">
        <v>41220</v>
      </c>
      <c r="F5060">
        <v>5</v>
      </c>
      <c r="G5060" t="s">
        <v>7218</v>
      </c>
      <c r="H5060" t="s">
        <v>6281</v>
      </c>
      <c r="I5060" t="s">
        <v>6010</v>
      </c>
      <c r="J5060" t="s">
        <v>5981</v>
      </c>
      <c r="K5060" t="s">
        <v>5975</v>
      </c>
      <c r="L5060" t="s">
        <v>5976</v>
      </c>
      <c r="M5060" t="s">
        <v>6281</v>
      </c>
      <c r="N5060" t="s">
        <v>405</v>
      </c>
      <c r="O5060" t="s">
        <v>7889</v>
      </c>
      <c r="P5060">
        <v>0</v>
      </c>
      <c r="Q5060">
        <v>24</v>
      </c>
      <c r="R5060">
        <v>1</v>
      </c>
      <c r="S5060">
        <v>23</v>
      </c>
      <c r="T5060">
        <v>4.1666666666666699E-2</v>
      </c>
      <c r="U5060" t="s">
        <v>7895</v>
      </c>
      <c r="V5060" t="s">
        <v>10</v>
      </c>
      <c r="W5060" t="s">
        <v>48</v>
      </c>
    </row>
    <row r="5061" spans="1:23" x14ac:dyDescent="0.3">
      <c r="A5061" t="s">
        <v>2860</v>
      </c>
      <c r="B5061" s="4">
        <v>41218</v>
      </c>
      <c r="C5061" t="s">
        <v>7904</v>
      </c>
      <c r="D5061">
        <v>2012</v>
      </c>
      <c r="E5061" s="4">
        <v>41223</v>
      </c>
      <c r="F5061">
        <v>5</v>
      </c>
      <c r="G5061" t="s">
        <v>6409</v>
      </c>
      <c r="H5061" t="s">
        <v>6260</v>
      </c>
      <c r="I5061" t="s">
        <v>6010</v>
      </c>
      <c r="J5061" t="s">
        <v>5981</v>
      </c>
      <c r="K5061" t="s">
        <v>5975</v>
      </c>
      <c r="L5061" t="s">
        <v>5976</v>
      </c>
      <c r="M5061" t="s">
        <v>6047</v>
      </c>
      <c r="N5061" t="s">
        <v>1094</v>
      </c>
      <c r="O5061" t="s">
        <v>7889</v>
      </c>
      <c r="P5061">
        <v>0</v>
      </c>
      <c r="Q5061">
        <v>42</v>
      </c>
      <c r="R5061">
        <v>15</v>
      </c>
      <c r="S5061">
        <v>27</v>
      </c>
      <c r="T5061">
        <v>0.35714285714285698</v>
      </c>
      <c r="U5061" t="s">
        <v>7891</v>
      </c>
      <c r="V5061" t="s">
        <v>10</v>
      </c>
      <c r="W5061" t="s">
        <v>48</v>
      </c>
    </row>
    <row r="5062" spans="1:23" x14ac:dyDescent="0.3">
      <c r="A5062" t="s">
        <v>2881</v>
      </c>
      <c r="B5062" s="4">
        <v>41222</v>
      </c>
      <c r="C5062" t="s">
        <v>7904</v>
      </c>
      <c r="D5062">
        <v>2012</v>
      </c>
      <c r="E5062" s="4">
        <v>41227</v>
      </c>
      <c r="F5062">
        <v>5</v>
      </c>
      <c r="G5062" t="s">
        <v>6408</v>
      </c>
      <c r="H5062" t="s">
        <v>7322</v>
      </c>
      <c r="I5062" t="s">
        <v>6004</v>
      </c>
      <c r="J5062" t="s">
        <v>5998</v>
      </c>
      <c r="K5062" t="s">
        <v>5975</v>
      </c>
      <c r="L5062" t="s">
        <v>5976</v>
      </c>
      <c r="M5062" t="s">
        <v>6084</v>
      </c>
      <c r="N5062" t="s">
        <v>132</v>
      </c>
      <c r="O5062" t="s">
        <v>7889</v>
      </c>
      <c r="P5062">
        <v>0</v>
      </c>
      <c r="Q5062">
        <v>12</v>
      </c>
      <c r="R5062">
        <v>4</v>
      </c>
      <c r="S5062">
        <v>8</v>
      </c>
      <c r="T5062">
        <v>0.33333333333333298</v>
      </c>
      <c r="U5062" t="s">
        <v>7895</v>
      </c>
      <c r="V5062" t="s">
        <v>10</v>
      </c>
      <c r="W5062" t="s">
        <v>48</v>
      </c>
    </row>
    <row r="5063" spans="1:23" x14ac:dyDescent="0.3">
      <c r="A5063" t="s">
        <v>2952</v>
      </c>
      <c r="B5063" s="4">
        <v>41234</v>
      </c>
      <c r="C5063" t="s">
        <v>7904</v>
      </c>
      <c r="D5063">
        <v>2012</v>
      </c>
      <c r="E5063" s="4">
        <v>41239</v>
      </c>
      <c r="F5063">
        <v>5</v>
      </c>
      <c r="G5063" t="s">
        <v>6514</v>
      </c>
      <c r="H5063" t="s">
        <v>7423</v>
      </c>
      <c r="I5063" t="s">
        <v>5974</v>
      </c>
      <c r="J5063" t="s">
        <v>5969</v>
      </c>
      <c r="K5063" t="s">
        <v>5985</v>
      </c>
      <c r="L5063" t="s">
        <v>5976</v>
      </c>
      <c r="M5063" t="s">
        <v>5977</v>
      </c>
      <c r="N5063" t="s">
        <v>224</v>
      </c>
      <c r="O5063" t="s">
        <v>7889</v>
      </c>
      <c r="P5063">
        <v>0</v>
      </c>
      <c r="Q5063">
        <v>82</v>
      </c>
      <c r="R5063">
        <v>24</v>
      </c>
      <c r="S5063">
        <v>58</v>
      </c>
      <c r="T5063">
        <v>0.292682926829268</v>
      </c>
      <c r="U5063" t="s">
        <v>7910</v>
      </c>
      <c r="V5063" t="s">
        <v>10</v>
      </c>
      <c r="W5063" t="s">
        <v>48</v>
      </c>
    </row>
    <row r="5064" spans="1:23" x14ac:dyDescent="0.3">
      <c r="A5064" t="s">
        <v>2952</v>
      </c>
      <c r="B5064" s="4">
        <v>41234</v>
      </c>
      <c r="C5064" t="s">
        <v>7904</v>
      </c>
      <c r="D5064">
        <v>2012</v>
      </c>
      <c r="E5064" s="4">
        <v>41239</v>
      </c>
      <c r="F5064">
        <v>5</v>
      </c>
      <c r="G5064" t="s">
        <v>6514</v>
      </c>
      <c r="H5064" t="s">
        <v>7423</v>
      </c>
      <c r="I5064" t="s">
        <v>5974</v>
      </c>
      <c r="J5064" t="s">
        <v>5969</v>
      </c>
      <c r="K5064" t="s">
        <v>5985</v>
      </c>
      <c r="L5064" t="s">
        <v>5976</v>
      </c>
      <c r="M5064" t="s">
        <v>5977</v>
      </c>
      <c r="N5064" t="s">
        <v>55</v>
      </c>
      <c r="O5064" t="s">
        <v>7889</v>
      </c>
      <c r="P5064">
        <v>0</v>
      </c>
      <c r="Q5064">
        <v>18</v>
      </c>
      <c r="R5064">
        <v>3</v>
      </c>
      <c r="S5064">
        <v>15</v>
      </c>
      <c r="T5064">
        <v>0.16666666666666699</v>
      </c>
      <c r="U5064" t="s">
        <v>7895</v>
      </c>
      <c r="V5064" t="s">
        <v>10</v>
      </c>
      <c r="W5064" t="s">
        <v>48</v>
      </c>
    </row>
    <row r="5065" spans="1:23" x14ac:dyDescent="0.3">
      <c r="A5065" t="s">
        <v>2960</v>
      </c>
      <c r="B5065" s="4">
        <v>41235</v>
      </c>
      <c r="C5065" t="s">
        <v>7904</v>
      </c>
      <c r="D5065">
        <v>2012</v>
      </c>
      <c r="E5065" s="4">
        <v>41240</v>
      </c>
      <c r="F5065">
        <v>5</v>
      </c>
      <c r="G5065" t="s">
        <v>6466</v>
      </c>
      <c r="H5065" t="s">
        <v>6741</v>
      </c>
      <c r="I5065" t="s">
        <v>5974</v>
      </c>
      <c r="J5065" t="s">
        <v>5969</v>
      </c>
      <c r="K5065" t="s">
        <v>5975</v>
      </c>
      <c r="L5065" t="s">
        <v>5976</v>
      </c>
      <c r="M5065" t="s">
        <v>5977</v>
      </c>
      <c r="N5065" t="s">
        <v>1065</v>
      </c>
      <c r="O5065" t="s">
        <v>7889</v>
      </c>
      <c r="P5065">
        <v>0</v>
      </c>
      <c r="Q5065">
        <v>46</v>
      </c>
      <c r="R5065">
        <v>20</v>
      </c>
      <c r="S5065">
        <v>26</v>
      </c>
      <c r="T5065">
        <v>0.434782608695652</v>
      </c>
      <c r="U5065" t="s">
        <v>7899</v>
      </c>
      <c r="V5065" t="s">
        <v>10</v>
      </c>
      <c r="W5065" t="s">
        <v>48</v>
      </c>
    </row>
    <row r="5066" spans="1:23" x14ac:dyDescent="0.3">
      <c r="A5066" t="s">
        <v>2994</v>
      </c>
      <c r="B5066" s="4">
        <v>41243</v>
      </c>
      <c r="C5066" t="s">
        <v>7904</v>
      </c>
      <c r="D5066">
        <v>2012</v>
      </c>
      <c r="E5066" s="4">
        <v>41248</v>
      </c>
      <c r="F5066">
        <v>5</v>
      </c>
      <c r="G5066" t="s">
        <v>6551</v>
      </c>
      <c r="H5066" t="s">
        <v>7304</v>
      </c>
      <c r="I5066" t="s">
        <v>5980</v>
      </c>
      <c r="J5066" t="s">
        <v>5981</v>
      </c>
      <c r="K5066" t="s">
        <v>5970</v>
      </c>
      <c r="L5066" t="s">
        <v>5976</v>
      </c>
      <c r="M5066" t="s">
        <v>6044</v>
      </c>
      <c r="N5066" t="s">
        <v>1523</v>
      </c>
      <c r="O5066" t="s">
        <v>7889</v>
      </c>
      <c r="P5066">
        <v>0</v>
      </c>
      <c r="Q5066">
        <v>54</v>
      </c>
      <c r="R5066">
        <v>12</v>
      </c>
      <c r="S5066">
        <v>42</v>
      </c>
      <c r="T5066">
        <v>0.22222222222222199</v>
      </c>
      <c r="U5066" t="s">
        <v>7910</v>
      </c>
      <c r="V5066" t="s">
        <v>10</v>
      </c>
      <c r="W5066" t="s">
        <v>48</v>
      </c>
    </row>
    <row r="5067" spans="1:23" x14ac:dyDescent="0.3">
      <c r="A5067" t="s">
        <v>3092</v>
      </c>
      <c r="B5067" s="4">
        <v>41267</v>
      </c>
      <c r="C5067" t="s">
        <v>7906</v>
      </c>
      <c r="D5067">
        <v>2012</v>
      </c>
      <c r="E5067" s="4">
        <v>41272</v>
      </c>
      <c r="F5067">
        <v>5</v>
      </c>
      <c r="G5067" t="s">
        <v>6343</v>
      </c>
      <c r="H5067" t="s">
        <v>7449</v>
      </c>
      <c r="I5067" t="s">
        <v>5980</v>
      </c>
      <c r="J5067" t="s">
        <v>5981</v>
      </c>
      <c r="K5067" t="s">
        <v>5985</v>
      </c>
      <c r="L5067" t="s">
        <v>5976</v>
      </c>
      <c r="M5067" t="s">
        <v>6044</v>
      </c>
      <c r="N5067" t="s">
        <v>405</v>
      </c>
      <c r="O5067" t="s">
        <v>7889</v>
      </c>
      <c r="P5067">
        <v>0</v>
      </c>
      <c r="Q5067">
        <v>48</v>
      </c>
      <c r="R5067">
        <v>2</v>
      </c>
      <c r="S5067">
        <v>46</v>
      </c>
      <c r="T5067">
        <v>4.1666666666666699E-2</v>
      </c>
      <c r="U5067" t="s">
        <v>7892</v>
      </c>
      <c r="V5067" t="s">
        <v>10</v>
      </c>
      <c r="W5067" t="s">
        <v>48</v>
      </c>
    </row>
    <row r="5068" spans="1:23" x14ac:dyDescent="0.3">
      <c r="A5068" t="s">
        <v>1758</v>
      </c>
      <c r="B5068" s="4">
        <v>40931</v>
      </c>
      <c r="C5068" t="s">
        <v>7888</v>
      </c>
      <c r="D5068">
        <v>2012</v>
      </c>
      <c r="E5068" s="4">
        <v>40935</v>
      </c>
      <c r="F5068">
        <v>4</v>
      </c>
      <c r="G5068" t="s">
        <v>7000</v>
      </c>
      <c r="H5068" t="s">
        <v>7001</v>
      </c>
      <c r="I5068" t="s">
        <v>5974</v>
      </c>
      <c r="J5068" t="s">
        <v>5969</v>
      </c>
      <c r="K5068" t="s">
        <v>5985</v>
      </c>
      <c r="L5068" t="s">
        <v>5976</v>
      </c>
      <c r="M5068" t="s">
        <v>5977</v>
      </c>
      <c r="N5068" t="s">
        <v>1577</v>
      </c>
      <c r="O5068" t="s">
        <v>7889</v>
      </c>
      <c r="P5068">
        <v>0</v>
      </c>
      <c r="Q5068">
        <v>41</v>
      </c>
      <c r="R5068">
        <v>11</v>
      </c>
      <c r="S5068">
        <v>30</v>
      </c>
      <c r="T5068">
        <v>0.26829268292682901</v>
      </c>
      <c r="U5068" t="s">
        <v>7910</v>
      </c>
      <c r="V5068" t="s">
        <v>10</v>
      </c>
      <c r="W5068" t="s">
        <v>48</v>
      </c>
    </row>
    <row r="5069" spans="1:23" x14ac:dyDescent="0.3">
      <c r="A5069" t="s">
        <v>1756</v>
      </c>
      <c r="B5069" s="4">
        <v>40931</v>
      </c>
      <c r="C5069" t="s">
        <v>7888</v>
      </c>
      <c r="D5069">
        <v>2012</v>
      </c>
      <c r="E5069" s="4">
        <v>40935</v>
      </c>
      <c r="F5069">
        <v>4</v>
      </c>
      <c r="G5069" t="s">
        <v>7002</v>
      </c>
      <c r="H5069" t="s">
        <v>6774</v>
      </c>
      <c r="I5069" t="s">
        <v>6004</v>
      </c>
      <c r="J5069" t="s">
        <v>5998</v>
      </c>
      <c r="K5069" t="s">
        <v>5985</v>
      </c>
      <c r="L5069" t="s">
        <v>5976</v>
      </c>
      <c r="M5069" t="s">
        <v>6084</v>
      </c>
      <c r="N5069" t="s">
        <v>693</v>
      </c>
      <c r="O5069" t="s">
        <v>7889</v>
      </c>
      <c r="P5069">
        <v>0</v>
      </c>
      <c r="Q5069">
        <v>211</v>
      </c>
      <c r="R5069">
        <v>40</v>
      </c>
      <c r="S5069">
        <v>171</v>
      </c>
      <c r="T5069">
        <v>0.18957345971563999</v>
      </c>
      <c r="U5069" t="s">
        <v>7897</v>
      </c>
      <c r="V5069" t="s">
        <v>10</v>
      </c>
      <c r="W5069" t="s">
        <v>48</v>
      </c>
    </row>
    <row r="5070" spans="1:23" x14ac:dyDescent="0.3">
      <c r="A5070" t="s">
        <v>1775</v>
      </c>
      <c r="B5070" s="4">
        <v>40935</v>
      </c>
      <c r="C5070" t="s">
        <v>7888</v>
      </c>
      <c r="D5070">
        <v>2012</v>
      </c>
      <c r="E5070" s="4">
        <v>40939</v>
      </c>
      <c r="F5070">
        <v>4</v>
      </c>
      <c r="G5070" t="s">
        <v>6497</v>
      </c>
      <c r="H5070" t="s">
        <v>6976</v>
      </c>
      <c r="I5070" t="s">
        <v>6004</v>
      </c>
      <c r="J5070" t="s">
        <v>5998</v>
      </c>
      <c r="K5070" t="s">
        <v>5975</v>
      </c>
      <c r="L5070" t="s">
        <v>5976</v>
      </c>
      <c r="M5070" t="s">
        <v>6084</v>
      </c>
      <c r="N5070" t="s">
        <v>1120</v>
      </c>
      <c r="O5070" t="s">
        <v>7889</v>
      </c>
      <c r="P5070">
        <v>0</v>
      </c>
      <c r="Q5070">
        <v>43</v>
      </c>
      <c r="R5070">
        <v>2</v>
      </c>
      <c r="S5070">
        <v>41</v>
      </c>
      <c r="T5070">
        <v>4.6511627906976702E-2</v>
      </c>
      <c r="U5070" t="s">
        <v>7891</v>
      </c>
      <c r="V5070" t="s">
        <v>10</v>
      </c>
      <c r="W5070" t="s">
        <v>48</v>
      </c>
    </row>
    <row r="5071" spans="1:23" x14ac:dyDescent="0.3">
      <c r="A5071" t="s">
        <v>1844</v>
      </c>
      <c r="B5071" s="4">
        <v>40967</v>
      </c>
      <c r="C5071" t="s">
        <v>7893</v>
      </c>
      <c r="D5071">
        <v>2012</v>
      </c>
      <c r="E5071" s="4">
        <v>40971</v>
      </c>
      <c r="F5071">
        <v>4</v>
      </c>
      <c r="G5071" t="s">
        <v>6095</v>
      </c>
      <c r="H5071" t="s">
        <v>6381</v>
      </c>
      <c r="I5071" t="s">
        <v>5974</v>
      </c>
      <c r="J5071" t="s">
        <v>5969</v>
      </c>
      <c r="K5071" t="s">
        <v>5985</v>
      </c>
      <c r="L5071" t="s">
        <v>5976</v>
      </c>
      <c r="M5071" t="s">
        <v>5977</v>
      </c>
      <c r="N5071" t="s">
        <v>1845</v>
      </c>
      <c r="O5071" t="s">
        <v>7889</v>
      </c>
      <c r="P5071">
        <v>0</v>
      </c>
      <c r="Q5071">
        <v>29</v>
      </c>
      <c r="R5071">
        <v>1</v>
      </c>
      <c r="S5071">
        <v>28</v>
      </c>
      <c r="T5071">
        <v>3.4482758620689703E-2</v>
      </c>
      <c r="U5071" t="s">
        <v>7895</v>
      </c>
      <c r="V5071" t="s">
        <v>10</v>
      </c>
      <c r="W5071" t="s">
        <v>48</v>
      </c>
    </row>
    <row r="5072" spans="1:23" x14ac:dyDescent="0.3">
      <c r="A5072" t="s">
        <v>1863</v>
      </c>
      <c r="B5072" s="4">
        <v>40973</v>
      </c>
      <c r="C5072" t="s">
        <v>7907</v>
      </c>
      <c r="D5072">
        <v>2012</v>
      </c>
      <c r="E5072" s="4">
        <v>40977</v>
      </c>
      <c r="F5072">
        <v>4</v>
      </c>
      <c r="G5072" t="s">
        <v>6265</v>
      </c>
      <c r="H5072" t="s">
        <v>6997</v>
      </c>
      <c r="I5072" t="s">
        <v>5974</v>
      </c>
      <c r="J5072" t="s">
        <v>5969</v>
      </c>
      <c r="K5072" t="s">
        <v>5970</v>
      </c>
      <c r="L5072" t="s">
        <v>5976</v>
      </c>
      <c r="M5072" t="s">
        <v>5977</v>
      </c>
      <c r="N5072" t="s">
        <v>1344</v>
      </c>
      <c r="O5072" t="s">
        <v>7889</v>
      </c>
      <c r="P5072">
        <v>0</v>
      </c>
      <c r="Q5072">
        <v>58</v>
      </c>
      <c r="R5072">
        <v>17</v>
      </c>
      <c r="S5072">
        <v>41</v>
      </c>
      <c r="T5072">
        <v>0.29310344827586199</v>
      </c>
      <c r="U5072" t="s">
        <v>7895</v>
      </c>
      <c r="V5072" t="s">
        <v>10</v>
      </c>
      <c r="W5072" t="s">
        <v>48</v>
      </c>
    </row>
    <row r="5073" spans="1:23" x14ac:dyDescent="0.3">
      <c r="A5073" t="s">
        <v>1985</v>
      </c>
      <c r="B5073" s="4">
        <v>41005</v>
      </c>
      <c r="C5073" t="s">
        <v>7894</v>
      </c>
      <c r="D5073">
        <v>2012</v>
      </c>
      <c r="E5073" s="4">
        <v>41009</v>
      </c>
      <c r="F5073">
        <v>4</v>
      </c>
      <c r="G5073" t="s">
        <v>6579</v>
      </c>
      <c r="H5073" t="s">
        <v>7042</v>
      </c>
      <c r="I5073" t="s">
        <v>5974</v>
      </c>
      <c r="J5073" t="s">
        <v>5969</v>
      </c>
      <c r="K5073" t="s">
        <v>5975</v>
      </c>
      <c r="L5073" t="s">
        <v>5976</v>
      </c>
      <c r="M5073" t="s">
        <v>6252</v>
      </c>
      <c r="N5073" t="s">
        <v>180</v>
      </c>
      <c r="O5073" t="s">
        <v>7889</v>
      </c>
      <c r="P5073">
        <v>0</v>
      </c>
      <c r="Q5073">
        <v>32</v>
      </c>
      <c r="R5073">
        <v>7</v>
      </c>
      <c r="S5073">
        <v>25</v>
      </c>
      <c r="T5073">
        <v>0.21875</v>
      </c>
      <c r="U5073" t="s">
        <v>7891</v>
      </c>
      <c r="V5073" t="s">
        <v>10</v>
      </c>
      <c r="W5073" t="s">
        <v>48</v>
      </c>
    </row>
    <row r="5074" spans="1:23" x14ac:dyDescent="0.3">
      <c r="A5074" t="s">
        <v>2074</v>
      </c>
      <c r="B5074" s="4">
        <v>41040</v>
      </c>
      <c r="C5074" t="s">
        <v>7896</v>
      </c>
      <c r="D5074">
        <v>2012</v>
      </c>
      <c r="E5074" s="4">
        <v>41044</v>
      </c>
      <c r="F5074">
        <v>4</v>
      </c>
      <c r="G5074" t="s">
        <v>7132</v>
      </c>
      <c r="H5074" t="s">
        <v>7133</v>
      </c>
      <c r="I5074" t="s">
        <v>5997</v>
      </c>
      <c r="J5074" t="s">
        <v>5998</v>
      </c>
      <c r="K5074" t="s">
        <v>5985</v>
      </c>
      <c r="L5074" t="s">
        <v>5976</v>
      </c>
      <c r="M5074" t="s">
        <v>6151</v>
      </c>
      <c r="N5074" t="s">
        <v>85</v>
      </c>
      <c r="O5074" t="s">
        <v>7889</v>
      </c>
      <c r="P5074">
        <v>0</v>
      </c>
      <c r="Q5074">
        <v>153</v>
      </c>
      <c r="R5074">
        <v>44</v>
      </c>
      <c r="S5074">
        <v>109</v>
      </c>
      <c r="T5074">
        <v>0.28758169934640498</v>
      </c>
      <c r="U5074" t="s">
        <v>7891</v>
      </c>
      <c r="V5074" t="s">
        <v>10</v>
      </c>
      <c r="W5074" t="s">
        <v>48</v>
      </c>
    </row>
    <row r="5075" spans="1:23" x14ac:dyDescent="0.3">
      <c r="A5075" t="s">
        <v>2099</v>
      </c>
      <c r="B5075" s="4">
        <v>41046</v>
      </c>
      <c r="C5075" t="s">
        <v>7896</v>
      </c>
      <c r="D5075">
        <v>2012</v>
      </c>
      <c r="E5075" s="4">
        <v>41050</v>
      </c>
      <c r="F5075">
        <v>4</v>
      </c>
      <c r="G5075" t="s">
        <v>6246</v>
      </c>
      <c r="H5075" t="s">
        <v>6088</v>
      </c>
      <c r="I5075" t="s">
        <v>6004</v>
      </c>
      <c r="J5075" t="s">
        <v>5998</v>
      </c>
      <c r="K5075" t="s">
        <v>5975</v>
      </c>
      <c r="L5075" t="s">
        <v>5976</v>
      </c>
      <c r="M5075" t="s">
        <v>6089</v>
      </c>
      <c r="N5075" t="s">
        <v>1098</v>
      </c>
      <c r="O5075" t="s">
        <v>7889</v>
      </c>
      <c r="P5075">
        <v>0</v>
      </c>
      <c r="Q5075">
        <v>85</v>
      </c>
      <c r="R5075">
        <v>0</v>
      </c>
      <c r="S5075">
        <v>85</v>
      </c>
      <c r="T5075">
        <v>0</v>
      </c>
      <c r="U5075" t="s">
        <v>7891</v>
      </c>
      <c r="V5075" t="s">
        <v>10</v>
      </c>
      <c r="W5075" t="s">
        <v>48</v>
      </c>
    </row>
    <row r="5076" spans="1:23" x14ac:dyDescent="0.3">
      <c r="A5076" t="s">
        <v>2109</v>
      </c>
      <c r="B5076" s="4">
        <v>41050</v>
      </c>
      <c r="C5076" t="s">
        <v>7896</v>
      </c>
      <c r="D5076">
        <v>2012</v>
      </c>
      <c r="E5076" s="4">
        <v>41054</v>
      </c>
      <c r="F5076">
        <v>4</v>
      </c>
      <c r="G5076" t="s">
        <v>7145</v>
      </c>
      <c r="H5076" t="s">
        <v>7070</v>
      </c>
      <c r="I5076" t="s">
        <v>6184</v>
      </c>
      <c r="J5076" t="s">
        <v>5969</v>
      </c>
      <c r="K5076" t="s">
        <v>5985</v>
      </c>
      <c r="L5076" t="s">
        <v>5976</v>
      </c>
      <c r="M5076" t="s">
        <v>6185</v>
      </c>
      <c r="N5076" t="s">
        <v>762</v>
      </c>
      <c r="O5076" t="s">
        <v>7889</v>
      </c>
      <c r="P5076">
        <v>0</v>
      </c>
      <c r="Q5076">
        <v>15</v>
      </c>
      <c r="R5076">
        <v>7</v>
      </c>
      <c r="S5076">
        <v>8</v>
      </c>
      <c r="T5076">
        <v>0.46666666666666701</v>
      </c>
      <c r="U5076" t="s">
        <v>7895</v>
      </c>
      <c r="V5076" t="s">
        <v>10</v>
      </c>
      <c r="W5076" t="s">
        <v>48</v>
      </c>
    </row>
    <row r="5077" spans="1:23" x14ac:dyDescent="0.3">
      <c r="A5077" t="s">
        <v>2131</v>
      </c>
      <c r="B5077" s="4">
        <v>41058</v>
      </c>
      <c r="C5077" t="s">
        <v>7896</v>
      </c>
      <c r="D5077">
        <v>2012</v>
      </c>
      <c r="E5077" s="4">
        <v>41062</v>
      </c>
      <c r="F5077">
        <v>4</v>
      </c>
      <c r="G5077" t="s">
        <v>6062</v>
      </c>
      <c r="H5077" t="s">
        <v>7154</v>
      </c>
      <c r="I5077" t="s">
        <v>6004</v>
      </c>
      <c r="J5077" t="s">
        <v>5998</v>
      </c>
      <c r="K5077" t="s">
        <v>5975</v>
      </c>
      <c r="L5077" t="s">
        <v>5976</v>
      </c>
      <c r="M5077" t="s">
        <v>6084</v>
      </c>
      <c r="N5077" t="s">
        <v>100</v>
      </c>
      <c r="O5077" t="s">
        <v>7889</v>
      </c>
      <c r="P5077">
        <v>0</v>
      </c>
      <c r="Q5077">
        <v>25</v>
      </c>
      <c r="R5077">
        <v>1</v>
      </c>
      <c r="S5077">
        <v>24</v>
      </c>
      <c r="T5077">
        <v>0.04</v>
      </c>
      <c r="U5077" t="s">
        <v>7892</v>
      </c>
      <c r="V5077" t="s">
        <v>10</v>
      </c>
      <c r="W5077" t="s">
        <v>48</v>
      </c>
    </row>
    <row r="5078" spans="1:23" x14ac:dyDescent="0.3">
      <c r="A5078" t="s">
        <v>2158</v>
      </c>
      <c r="B5078" s="4">
        <v>41064</v>
      </c>
      <c r="C5078" t="s">
        <v>7898</v>
      </c>
      <c r="D5078">
        <v>2012</v>
      </c>
      <c r="E5078" s="4">
        <v>41068</v>
      </c>
      <c r="F5078">
        <v>4</v>
      </c>
      <c r="G5078" t="s">
        <v>7169</v>
      </c>
      <c r="H5078" t="s">
        <v>6245</v>
      </c>
      <c r="I5078" t="s">
        <v>5974</v>
      </c>
      <c r="J5078" t="s">
        <v>5969</v>
      </c>
      <c r="K5078" t="s">
        <v>5975</v>
      </c>
      <c r="L5078" t="s">
        <v>5976</v>
      </c>
      <c r="M5078" t="s">
        <v>5977</v>
      </c>
      <c r="N5078" t="s">
        <v>2159</v>
      </c>
      <c r="O5078" t="s">
        <v>7889</v>
      </c>
      <c r="P5078">
        <v>0</v>
      </c>
      <c r="Q5078">
        <v>98</v>
      </c>
      <c r="R5078">
        <v>42</v>
      </c>
      <c r="S5078">
        <v>56</v>
      </c>
      <c r="T5078">
        <v>0.42857142857142899</v>
      </c>
      <c r="U5078" t="s">
        <v>7895</v>
      </c>
      <c r="V5078" t="s">
        <v>10</v>
      </c>
      <c r="W5078" t="s">
        <v>48</v>
      </c>
    </row>
    <row r="5079" spans="1:23" x14ac:dyDescent="0.3">
      <c r="A5079" t="s">
        <v>2289</v>
      </c>
      <c r="B5079" s="4">
        <v>41090</v>
      </c>
      <c r="C5079" t="s">
        <v>7898</v>
      </c>
      <c r="D5079">
        <v>2012</v>
      </c>
      <c r="E5079" s="4">
        <v>41094</v>
      </c>
      <c r="F5079">
        <v>4</v>
      </c>
      <c r="G5079" t="s">
        <v>7084</v>
      </c>
      <c r="H5079" t="s">
        <v>7221</v>
      </c>
      <c r="I5079" t="s">
        <v>5997</v>
      </c>
      <c r="J5079" t="s">
        <v>5998</v>
      </c>
      <c r="K5079" t="s">
        <v>5975</v>
      </c>
      <c r="L5079" t="s">
        <v>5976</v>
      </c>
      <c r="M5079" t="s">
        <v>6151</v>
      </c>
      <c r="N5079" t="s">
        <v>324</v>
      </c>
      <c r="O5079" t="s">
        <v>7889</v>
      </c>
      <c r="P5079">
        <v>0</v>
      </c>
      <c r="Q5079">
        <v>91</v>
      </c>
      <c r="R5079">
        <v>46</v>
      </c>
      <c r="S5079">
        <v>45</v>
      </c>
      <c r="T5079">
        <v>0.50549450549450603</v>
      </c>
      <c r="U5079" t="s">
        <v>7891</v>
      </c>
      <c r="V5079" t="s">
        <v>10</v>
      </c>
      <c r="W5079" t="s">
        <v>48</v>
      </c>
    </row>
    <row r="5080" spans="1:23" x14ac:dyDescent="0.3">
      <c r="A5080" t="s">
        <v>2295</v>
      </c>
      <c r="B5080" s="4">
        <v>41093</v>
      </c>
      <c r="C5080" t="s">
        <v>7909</v>
      </c>
      <c r="D5080">
        <v>2012</v>
      </c>
      <c r="E5080" s="4">
        <v>41097</v>
      </c>
      <c r="F5080">
        <v>4</v>
      </c>
      <c r="G5080" t="s">
        <v>6593</v>
      </c>
      <c r="H5080" t="s">
        <v>6086</v>
      </c>
      <c r="I5080" t="s">
        <v>6004</v>
      </c>
      <c r="J5080" t="s">
        <v>5998</v>
      </c>
      <c r="K5080" t="s">
        <v>5985</v>
      </c>
      <c r="L5080" t="s">
        <v>5976</v>
      </c>
      <c r="M5080" t="s">
        <v>6032</v>
      </c>
      <c r="N5080" t="s">
        <v>2296</v>
      </c>
      <c r="O5080" t="s">
        <v>7889</v>
      </c>
      <c r="P5080">
        <v>0</v>
      </c>
      <c r="Q5080">
        <v>30</v>
      </c>
      <c r="R5080">
        <v>4</v>
      </c>
      <c r="S5080">
        <v>26</v>
      </c>
      <c r="T5080">
        <v>0.133333333333333</v>
      </c>
      <c r="U5080" t="s">
        <v>7895</v>
      </c>
      <c r="V5080" t="s">
        <v>10</v>
      </c>
      <c r="W5080" t="s">
        <v>48</v>
      </c>
    </row>
    <row r="5081" spans="1:23" x14ac:dyDescent="0.3">
      <c r="A5081" t="s">
        <v>2349</v>
      </c>
      <c r="B5081" s="4">
        <v>41107</v>
      </c>
      <c r="C5081" t="s">
        <v>7909</v>
      </c>
      <c r="D5081">
        <v>2012</v>
      </c>
      <c r="E5081" s="4">
        <v>41111</v>
      </c>
      <c r="F5081">
        <v>4</v>
      </c>
      <c r="G5081" t="s">
        <v>7237</v>
      </c>
      <c r="H5081" t="s">
        <v>6150</v>
      </c>
      <c r="I5081" t="s">
        <v>5997</v>
      </c>
      <c r="J5081" t="s">
        <v>5998</v>
      </c>
      <c r="K5081" t="s">
        <v>5975</v>
      </c>
      <c r="L5081" t="s">
        <v>5976</v>
      </c>
      <c r="M5081" t="s">
        <v>6151</v>
      </c>
      <c r="N5081" t="s">
        <v>323</v>
      </c>
      <c r="O5081" t="s">
        <v>7889</v>
      </c>
      <c r="P5081">
        <v>0</v>
      </c>
      <c r="Q5081">
        <v>50</v>
      </c>
      <c r="R5081">
        <v>3</v>
      </c>
      <c r="S5081">
        <v>47</v>
      </c>
      <c r="T5081">
        <v>0.06</v>
      </c>
      <c r="U5081" t="s">
        <v>7890</v>
      </c>
      <c r="V5081" t="s">
        <v>10</v>
      </c>
      <c r="W5081" t="s">
        <v>48</v>
      </c>
    </row>
    <row r="5082" spans="1:23" x14ac:dyDescent="0.3">
      <c r="A5082" t="s">
        <v>2393</v>
      </c>
      <c r="B5082" s="4">
        <v>41122</v>
      </c>
      <c r="C5082" t="s">
        <v>7900</v>
      </c>
      <c r="D5082">
        <v>2012</v>
      </c>
      <c r="E5082" s="4">
        <v>41126</v>
      </c>
      <c r="F5082">
        <v>4</v>
      </c>
      <c r="G5082" t="s">
        <v>6539</v>
      </c>
      <c r="H5082" t="s">
        <v>6139</v>
      </c>
      <c r="I5082" t="s">
        <v>5997</v>
      </c>
      <c r="J5082" t="s">
        <v>5998</v>
      </c>
      <c r="K5082" t="s">
        <v>5975</v>
      </c>
      <c r="L5082" t="s">
        <v>5976</v>
      </c>
      <c r="M5082" t="s">
        <v>6038</v>
      </c>
      <c r="N5082" t="s">
        <v>2399</v>
      </c>
      <c r="O5082" t="s">
        <v>7889</v>
      </c>
      <c r="P5082">
        <v>0</v>
      </c>
      <c r="Q5082">
        <v>34</v>
      </c>
      <c r="R5082">
        <v>1</v>
      </c>
      <c r="S5082">
        <v>33</v>
      </c>
      <c r="T5082">
        <v>2.9411764705882401E-2</v>
      </c>
      <c r="U5082" t="s">
        <v>7895</v>
      </c>
      <c r="V5082" t="s">
        <v>10</v>
      </c>
      <c r="W5082" t="s">
        <v>48</v>
      </c>
    </row>
    <row r="5083" spans="1:23" x14ac:dyDescent="0.3">
      <c r="A5083" t="s">
        <v>2415</v>
      </c>
      <c r="B5083" s="4">
        <v>41124</v>
      </c>
      <c r="C5083" t="s">
        <v>7900</v>
      </c>
      <c r="D5083">
        <v>2012</v>
      </c>
      <c r="E5083" s="4">
        <v>41128</v>
      </c>
      <c r="F5083">
        <v>4</v>
      </c>
      <c r="G5083" t="s">
        <v>6517</v>
      </c>
      <c r="H5083" t="s">
        <v>6795</v>
      </c>
      <c r="I5083" t="s">
        <v>6004</v>
      </c>
      <c r="J5083" t="s">
        <v>5998</v>
      </c>
      <c r="K5083" t="s">
        <v>5970</v>
      </c>
      <c r="L5083" t="s">
        <v>5976</v>
      </c>
      <c r="M5083" t="s">
        <v>6796</v>
      </c>
      <c r="N5083" t="s">
        <v>2399</v>
      </c>
      <c r="O5083" t="s">
        <v>7889</v>
      </c>
      <c r="P5083">
        <v>0</v>
      </c>
      <c r="Q5083">
        <v>153</v>
      </c>
      <c r="R5083">
        <v>4</v>
      </c>
      <c r="S5083">
        <v>149</v>
      </c>
      <c r="T5083">
        <v>2.61437908496732E-2</v>
      </c>
      <c r="U5083" t="s">
        <v>7902</v>
      </c>
      <c r="V5083" t="s">
        <v>10</v>
      </c>
      <c r="W5083" t="s">
        <v>48</v>
      </c>
    </row>
    <row r="5084" spans="1:23" x14ac:dyDescent="0.3">
      <c r="A5084" t="s">
        <v>2415</v>
      </c>
      <c r="B5084" s="4">
        <v>41124</v>
      </c>
      <c r="C5084" t="s">
        <v>7900</v>
      </c>
      <c r="D5084">
        <v>2012</v>
      </c>
      <c r="E5084" s="4">
        <v>41128</v>
      </c>
      <c r="F5084">
        <v>4</v>
      </c>
      <c r="G5084" t="s">
        <v>6517</v>
      </c>
      <c r="H5084" t="s">
        <v>6795</v>
      </c>
      <c r="I5084" t="s">
        <v>6004</v>
      </c>
      <c r="J5084" t="s">
        <v>5998</v>
      </c>
      <c r="K5084" t="s">
        <v>5970</v>
      </c>
      <c r="L5084" t="s">
        <v>5976</v>
      </c>
      <c r="M5084" t="s">
        <v>6796</v>
      </c>
      <c r="N5084" t="s">
        <v>2419</v>
      </c>
      <c r="O5084" t="s">
        <v>7889</v>
      </c>
      <c r="P5084">
        <v>0</v>
      </c>
      <c r="Q5084">
        <v>151</v>
      </c>
      <c r="R5084">
        <v>3</v>
      </c>
      <c r="S5084">
        <v>148</v>
      </c>
      <c r="T5084">
        <v>1.9867549668874201E-2</v>
      </c>
      <c r="U5084" t="s">
        <v>7891</v>
      </c>
      <c r="V5084" t="s">
        <v>10</v>
      </c>
      <c r="W5084" t="s">
        <v>48</v>
      </c>
    </row>
    <row r="5085" spans="1:23" x14ac:dyDescent="0.3">
      <c r="A5085" t="s">
        <v>2554</v>
      </c>
      <c r="B5085" s="4">
        <v>41145</v>
      </c>
      <c r="C5085" t="s">
        <v>7900</v>
      </c>
      <c r="D5085">
        <v>2012</v>
      </c>
      <c r="E5085" s="4">
        <v>41149</v>
      </c>
      <c r="F5085">
        <v>4</v>
      </c>
      <c r="G5085" t="s">
        <v>6925</v>
      </c>
      <c r="H5085" t="s">
        <v>6946</v>
      </c>
      <c r="I5085" t="s">
        <v>6004</v>
      </c>
      <c r="J5085" t="s">
        <v>5998</v>
      </c>
      <c r="K5085" t="s">
        <v>5985</v>
      </c>
      <c r="L5085" t="s">
        <v>5976</v>
      </c>
      <c r="M5085" t="s">
        <v>6003</v>
      </c>
      <c r="N5085" t="s">
        <v>1779</v>
      </c>
      <c r="O5085" t="s">
        <v>7889</v>
      </c>
      <c r="P5085">
        <v>0</v>
      </c>
      <c r="Q5085">
        <v>27</v>
      </c>
      <c r="R5085">
        <v>6</v>
      </c>
      <c r="S5085">
        <v>21</v>
      </c>
      <c r="T5085">
        <v>0.22222222222222199</v>
      </c>
      <c r="U5085" t="s">
        <v>7892</v>
      </c>
      <c r="V5085" t="s">
        <v>10</v>
      </c>
      <c r="W5085" t="s">
        <v>48</v>
      </c>
    </row>
    <row r="5086" spans="1:23" x14ac:dyDescent="0.3">
      <c r="A5086" t="s">
        <v>2554</v>
      </c>
      <c r="B5086" s="4">
        <v>41145</v>
      </c>
      <c r="C5086" t="s">
        <v>7900</v>
      </c>
      <c r="D5086">
        <v>2012</v>
      </c>
      <c r="E5086" s="4">
        <v>41149</v>
      </c>
      <c r="F5086">
        <v>4</v>
      </c>
      <c r="G5086" t="s">
        <v>6925</v>
      </c>
      <c r="H5086" t="s">
        <v>6946</v>
      </c>
      <c r="I5086" t="s">
        <v>6004</v>
      </c>
      <c r="J5086" t="s">
        <v>5998</v>
      </c>
      <c r="K5086" t="s">
        <v>5985</v>
      </c>
      <c r="L5086" t="s">
        <v>5976</v>
      </c>
      <c r="M5086" t="s">
        <v>6003</v>
      </c>
      <c r="N5086" t="s">
        <v>47</v>
      </c>
      <c r="O5086" t="s">
        <v>7889</v>
      </c>
      <c r="P5086">
        <v>0</v>
      </c>
      <c r="Q5086">
        <v>37</v>
      </c>
      <c r="R5086">
        <v>11</v>
      </c>
      <c r="S5086">
        <v>26</v>
      </c>
      <c r="T5086">
        <v>0.29729729729729698</v>
      </c>
      <c r="U5086" t="s">
        <v>7899</v>
      </c>
      <c r="V5086" t="s">
        <v>10</v>
      </c>
      <c r="W5086" t="s">
        <v>48</v>
      </c>
    </row>
    <row r="5087" spans="1:23" x14ac:dyDescent="0.3">
      <c r="A5087" t="s">
        <v>2614</v>
      </c>
      <c r="B5087" s="4">
        <v>41154</v>
      </c>
      <c r="C5087" t="s">
        <v>7901</v>
      </c>
      <c r="D5087">
        <v>2012</v>
      </c>
      <c r="E5087" s="4">
        <v>41158</v>
      </c>
      <c r="F5087">
        <v>4</v>
      </c>
      <c r="G5087" t="s">
        <v>6885</v>
      </c>
      <c r="H5087" t="s">
        <v>6037</v>
      </c>
      <c r="I5087" t="s">
        <v>5997</v>
      </c>
      <c r="J5087" t="s">
        <v>5998</v>
      </c>
      <c r="K5087" t="s">
        <v>5975</v>
      </c>
      <c r="L5087" t="s">
        <v>5976</v>
      </c>
      <c r="M5087" t="s">
        <v>6038</v>
      </c>
      <c r="N5087" t="s">
        <v>85</v>
      </c>
      <c r="O5087" t="s">
        <v>7889</v>
      </c>
      <c r="P5087">
        <v>0</v>
      </c>
      <c r="Q5087">
        <v>204</v>
      </c>
      <c r="R5087">
        <v>59</v>
      </c>
      <c r="S5087">
        <v>145</v>
      </c>
      <c r="T5087">
        <v>0.28921568627451</v>
      </c>
      <c r="U5087" t="s">
        <v>7892</v>
      </c>
      <c r="V5087" t="s">
        <v>10</v>
      </c>
      <c r="W5087" t="s">
        <v>48</v>
      </c>
    </row>
    <row r="5088" spans="1:23" x14ac:dyDescent="0.3">
      <c r="A5088" t="s">
        <v>2658</v>
      </c>
      <c r="B5088" s="4">
        <v>41162</v>
      </c>
      <c r="C5088" t="s">
        <v>7901</v>
      </c>
      <c r="D5088">
        <v>2012</v>
      </c>
      <c r="E5088" s="4">
        <v>41166</v>
      </c>
      <c r="F5088">
        <v>4</v>
      </c>
      <c r="G5088" t="s">
        <v>6366</v>
      </c>
      <c r="H5088" t="s">
        <v>6065</v>
      </c>
      <c r="I5088" t="s">
        <v>6004</v>
      </c>
      <c r="J5088" t="s">
        <v>5998</v>
      </c>
      <c r="K5088" t="s">
        <v>5975</v>
      </c>
      <c r="L5088" t="s">
        <v>5976</v>
      </c>
      <c r="M5088" t="s">
        <v>6065</v>
      </c>
      <c r="N5088" t="s">
        <v>324</v>
      </c>
      <c r="O5088" t="s">
        <v>7889</v>
      </c>
      <c r="P5088">
        <v>0</v>
      </c>
      <c r="Q5088">
        <v>152</v>
      </c>
      <c r="R5088">
        <v>76</v>
      </c>
      <c r="S5088">
        <v>76</v>
      </c>
      <c r="T5088">
        <v>0.5</v>
      </c>
      <c r="U5088" t="s">
        <v>7899</v>
      </c>
      <c r="V5088" t="s">
        <v>10</v>
      </c>
      <c r="W5088" t="s">
        <v>48</v>
      </c>
    </row>
    <row r="5089" spans="1:23" x14ac:dyDescent="0.3">
      <c r="A5089" t="s">
        <v>2662</v>
      </c>
      <c r="B5089" s="4">
        <v>41163</v>
      </c>
      <c r="C5089" t="s">
        <v>7901</v>
      </c>
      <c r="D5089">
        <v>2012</v>
      </c>
      <c r="E5089" s="4">
        <v>41167</v>
      </c>
      <c r="F5089">
        <v>4</v>
      </c>
      <c r="G5089" t="s">
        <v>6190</v>
      </c>
      <c r="H5089" t="s">
        <v>6013</v>
      </c>
      <c r="I5089" t="s">
        <v>5974</v>
      </c>
      <c r="J5089" t="s">
        <v>5969</v>
      </c>
      <c r="K5089" t="s">
        <v>5975</v>
      </c>
      <c r="L5089" t="s">
        <v>5976</v>
      </c>
      <c r="M5089" t="s">
        <v>5977</v>
      </c>
      <c r="N5089" t="s">
        <v>1051</v>
      </c>
      <c r="O5089" t="s">
        <v>7889</v>
      </c>
      <c r="P5089">
        <v>0</v>
      </c>
      <c r="Q5089">
        <v>14</v>
      </c>
      <c r="R5089">
        <v>6</v>
      </c>
      <c r="S5089">
        <v>8</v>
      </c>
      <c r="T5089">
        <v>0.42857142857142899</v>
      </c>
      <c r="U5089" t="s">
        <v>7891</v>
      </c>
      <c r="V5089" t="s">
        <v>10</v>
      </c>
      <c r="W5089" t="s">
        <v>48</v>
      </c>
    </row>
    <row r="5090" spans="1:23" x14ac:dyDescent="0.3">
      <c r="A5090" t="s">
        <v>2675</v>
      </c>
      <c r="B5090" s="4">
        <v>41166</v>
      </c>
      <c r="C5090" t="s">
        <v>7901</v>
      </c>
      <c r="D5090">
        <v>2012</v>
      </c>
      <c r="E5090" s="4">
        <v>41170</v>
      </c>
      <c r="F5090">
        <v>4</v>
      </c>
      <c r="G5090" t="s">
        <v>6521</v>
      </c>
      <c r="H5090" t="s">
        <v>6037</v>
      </c>
      <c r="I5090" t="s">
        <v>5997</v>
      </c>
      <c r="J5090" t="s">
        <v>5998</v>
      </c>
      <c r="K5090" t="s">
        <v>5975</v>
      </c>
      <c r="L5090" t="s">
        <v>5976</v>
      </c>
      <c r="M5090" t="s">
        <v>6038</v>
      </c>
      <c r="N5090" t="s">
        <v>1859</v>
      </c>
      <c r="O5090" t="s">
        <v>7889</v>
      </c>
      <c r="P5090">
        <v>0</v>
      </c>
      <c r="Q5090">
        <v>182</v>
      </c>
      <c r="R5090">
        <v>84</v>
      </c>
      <c r="S5090">
        <v>98</v>
      </c>
      <c r="T5090">
        <v>0.46153846153846201</v>
      </c>
      <c r="U5090" t="s">
        <v>7910</v>
      </c>
      <c r="V5090" t="s">
        <v>10</v>
      </c>
      <c r="W5090" t="s">
        <v>48</v>
      </c>
    </row>
    <row r="5091" spans="1:23" x14ac:dyDescent="0.3">
      <c r="A5091" t="s">
        <v>2757</v>
      </c>
      <c r="B5091" s="4">
        <v>41183</v>
      </c>
      <c r="C5091" t="s">
        <v>7903</v>
      </c>
      <c r="D5091">
        <v>2012</v>
      </c>
      <c r="E5091" s="4">
        <v>41187</v>
      </c>
      <c r="F5091">
        <v>4</v>
      </c>
      <c r="G5091" t="s">
        <v>6670</v>
      </c>
      <c r="H5091" t="s">
        <v>6208</v>
      </c>
      <c r="I5091" t="s">
        <v>5997</v>
      </c>
      <c r="J5091" t="s">
        <v>5998</v>
      </c>
      <c r="K5091" t="s">
        <v>5985</v>
      </c>
      <c r="L5091" t="s">
        <v>5976</v>
      </c>
      <c r="M5091" t="s">
        <v>6209</v>
      </c>
      <c r="N5091" t="s">
        <v>317</v>
      </c>
      <c r="O5091" t="s">
        <v>7889</v>
      </c>
      <c r="P5091">
        <v>0</v>
      </c>
      <c r="Q5091">
        <v>67</v>
      </c>
      <c r="R5091">
        <v>27</v>
      </c>
      <c r="S5091">
        <v>40</v>
      </c>
      <c r="T5091">
        <v>0.402985074626866</v>
      </c>
      <c r="U5091" t="s">
        <v>7899</v>
      </c>
      <c r="V5091" t="s">
        <v>10</v>
      </c>
      <c r="W5091" t="s">
        <v>48</v>
      </c>
    </row>
    <row r="5092" spans="1:23" x14ac:dyDescent="0.3">
      <c r="A5092" t="s">
        <v>2804</v>
      </c>
      <c r="B5092" s="4">
        <v>41204</v>
      </c>
      <c r="C5092" t="s">
        <v>7903</v>
      </c>
      <c r="D5092">
        <v>2012</v>
      </c>
      <c r="E5092" s="4">
        <v>41208</v>
      </c>
      <c r="F5092">
        <v>4</v>
      </c>
      <c r="G5092" t="s">
        <v>7125</v>
      </c>
      <c r="H5092" t="s">
        <v>6781</v>
      </c>
      <c r="I5092" t="s">
        <v>5974</v>
      </c>
      <c r="J5092" t="s">
        <v>5969</v>
      </c>
      <c r="K5092" t="s">
        <v>5985</v>
      </c>
      <c r="L5092" t="s">
        <v>5976</v>
      </c>
      <c r="M5092" t="s">
        <v>5977</v>
      </c>
      <c r="N5092" t="s">
        <v>1344</v>
      </c>
      <c r="O5092" t="s">
        <v>7889</v>
      </c>
      <c r="P5092">
        <v>0</v>
      </c>
      <c r="Q5092">
        <v>87</v>
      </c>
      <c r="R5092">
        <v>25</v>
      </c>
      <c r="S5092">
        <v>62</v>
      </c>
      <c r="T5092">
        <v>0.28735632183908</v>
      </c>
      <c r="U5092" t="s">
        <v>7891</v>
      </c>
      <c r="V5092" t="s">
        <v>10</v>
      </c>
      <c r="W5092" t="s">
        <v>48</v>
      </c>
    </row>
    <row r="5093" spans="1:23" x14ac:dyDescent="0.3">
      <c r="A5093" t="s">
        <v>2813</v>
      </c>
      <c r="B5093" s="4">
        <v>41206</v>
      </c>
      <c r="C5093" t="s">
        <v>7903</v>
      </c>
      <c r="D5093">
        <v>2012</v>
      </c>
      <c r="E5093" s="4">
        <v>41210</v>
      </c>
      <c r="F5093">
        <v>4</v>
      </c>
      <c r="G5093" t="s">
        <v>7390</v>
      </c>
      <c r="H5093" t="s">
        <v>6337</v>
      </c>
      <c r="I5093" t="s">
        <v>5974</v>
      </c>
      <c r="J5093" t="s">
        <v>5969</v>
      </c>
      <c r="K5093" t="s">
        <v>5985</v>
      </c>
      <c r="L5093" t="s">
        <v>5976</v>
      </c>
      <c r="M5093" t="s">
        <v>5977</v>
      </c>
      <c r="N5093" t="s">
        <v>2751</v>
      </c>
      <c r="O5093" t="s">
        <v>7889</v>
      </c>
      <c r="P5093">
        <v>0</v>
      </c>
      <c r="Q5093">
        <v>101</v>
      </c>
      <c r="R5093">
        <v>11</v>
      </c>
      <c r="S5093">
        <v>90</v>
      </c>
      <c r="T5093">
        <v>0.10891089108910899</v>
      </c>
      <c r="U5093" t="s">
        <v>7895</v>
      </c>
      <c r="V5093" t="s">
        <v>10</v>
      </c>
      <c r="W5093" t="s">
        <v>48</v>
      </c>
    </row>
    <row r="5094" spans="1:23" x14ac:dyDescent="0.3">
      <c r="A5094" t="s">
        <v>2813</v>
      </c>
      <c r="B5094" s="4">
        <v>41206</v>
      </c>
      <c r="C5094" t="s">
        <v>7903</v>
      </c>
      <c r="D5094">
        <v>2012</v>
      </c>
      <c r="E5094" s="4">
        <v>41210</v>
      </c>
      <c r="F5094">
        <v>4</v>
      </c>
      <c r="G5094" t="s">
        <v>7390</v>
      </c>
      <c r="H5094" t="s">
        <v>6337</v>
      </c>
      <c r="I5094" t="s">
        <v>5974</v>
      </c>
      <c r="J5094" t="s">
        <v>5969</v>
      </c>
      <c r="K5094" t="s">
        <v>5985</v>
      </c>
      <c r="L5094" t="s">
        <v>5976</v>
      </c>
      <c r="M5094" t="s">
        <v>5977</v>
      </c>
      <c r="N5094" t="s">
        <v>1622</v>
      </c>
      <c r="O5094" t="s">
        <v>7889</v>
      </c>
      <c r="P5094">
        <v>0</v>
      </c>
      <c r="Q5094">
        <v>24</v>
      </c>
      <c r="R5094">
        <v>10</v>
      </c>
      <c r="S5094">
        <v>14</v>
      </c>
      <c r="T5094">
        <v>0.41666666666666702</v>
      </c>
      <c r="U5094" t="s">
        <v>7891</v>
      </c>
      <c r="V5094" t="s">
        <v>10</v>
      </c>
      <c r="W5094" t="s">
        <v>48</v>
      </c>
    </row>
    <row r="5095" spans="1:23" x14ac:dyDescent="0.3">
      <c r="A5095" t="s">
        <v>2821</v>
      </c>
      <c r="B5095" s="4">
        <v>41209</v>
      </c>
      <c r="C5095" t="s">
        <v>7903</v>
      </c>
      <c r="D5095">
        <v>2012</v>
      </c>
      <c r="E5095" s="4">
        <v>41213</v>
      </c>
      <c r="F5095">
        <v>4</v>
      </c>
      <c r="G5095" t="s">
        <v>6237</v>
      </c>
      <c r="H5095" t="s">
        <v>6376</v>
      </c>
      <c r="I5095" t="s">
        <v>5997</v>
      </c>
      <c r="J5095" t="s">
        <v>5998</v>
      </c>
      <c r="K5095" t="s">
        <v>5975</v>
      </c>
      <c r="L5095" t="s">
        <v>5976</v>
      </c>
      <c r="M5095" t="s">
        <v>6377</v>
      </c>
      <c r="N5095" t="s">
        <v>509</v>
      </c>
      <c r="O5095" t="s">
        <v>7889</v>
      </c>
      <c r="P5095">
        <v>0</v>
      </c>
      <c r="Q5095">
        <v>245</v>
      </c>
      <c r="R5095">
        <v>88</v>
      </c>
      <c r="S5095">
        <v>157</v>
      </c>
      <c r="T5095">
        <v>0.35918367346938801</v>
      </c>
      <c r="U5095" t="s">
        <v>7899</v>
      </c>
      <c r="V5095" t="s">
        <v>10</v>
      </c>
      <c r="W5095" t="s">
        <v>48</v>
      </c>
    </row>
    <row r="5096" spans="1:23" x14ac:dyDescent="0.3">
      <c r="A5096" t="s">
        <v>2896</v>
      </c>
      <c r="B5096" s="4">
        <v>41225</v>
      </c>
      <c r="C5096" t="s">
        <v>7904</v>
      </c>
      <c r="D5096">
        <v>2012</v>
      </c>
      <c r="E5096" s="4">
        <v>41229</v>
      </c>
      <c r="F5096">
        <v>4</v>
      </c>
      <c r="G5096" t="s">
        <v>6782</v>
      </c>
      <c r="H5096" t="s">
        <v>6912</v>
      </c>
      <c r="I5096" t="s">
        <v>5997</v>
      </c>
      <c r="J5096" t="s">
        <v>5998</v>
      </c>
      <c r="K5096" t="s">
        <v>5970</v>
      </c>
      <c r="L5096" t="s">
        <v>5976</v>
      </c>
      <c r="M5096" t="s">
        <v>6059</v>
      </c>
      <c r="N5096" t="s">
        <v>1859</v>
      </c>
      <c r="O5096" t="s">
        <v>7889</v>
      </c>
      <c r="P5096">
        <v>0</v>
      </c>
      <c r="Q5096">
        <v>30</v>
      </c>
      <c r="R5096">
        <v>14</v>
      </c>
      <c r="S5096">
        <v>16</v>
      </c>
      <c r="T5096">
        <v>0.46666666666666701</v>
      </c>
      <c r="U5096" t="s">
        <v>7890</v>
      </c>
      <c r="V5096" t="s">
        <v>10</v>
      </c>
      <c r="W5096" t="s">
        <v>48</v>
      </c>
    </row>
    <row r="5097" spans="1:23" x14ac:dyDescent="0.3">
      <c r="A5097" t="s">
        <v>2957</v>
      </c>
      <c r="B5097" s="4">
        <v>41235</v>
      </c>
      <c r="C5097" t="s">
        <v>7904</v>
      </c>
      <c r="D5097">
        <v>2012</v>
      </c>
      <c r="E5097" s="4">
        <v>41239</v>
      </c>
      <c r="F5097">
        <v>4</v>
      </c>
      <c r="G5097" t="s">
        <v>6265</v>
      </c>
      <c r="H5097" t="s">
        <v>6065</v>
      </c>
      <c r="I5097" t="s">
        <v>6004</v>
      </c>
      <c r="J5097" t="s">
        <v>5998</v>
      </c>
      <c r="K5097" t="s">
        <v>5970</v>
      </c>
      <c r="L5097" t="s">
        <v>5976</v>
      </c>
      <c r="M5097" t="s">
        <v>6065</v>
      </c>
      <c r="N5097" t="s">
        <v>457</v>
      </c>
      <c r="O5097" t="s">
        <v>7889</v>
      </c>
      <c r="P5097">
        <v>0</v>
      </c>
      <c r="Q5097">
        <v>14</v>
      </c>
      <c r="R5097">
        <v>7</v>
      </c>
      <c r="S5097">
        <v>7</v>
      </c>
      <c r="T5097">
        <v>0.5</v>
      </c>
      <c r="U5097" t="s">
        <v>7891</v>
      </c>
      <c r="V5097" t="s">
        <v>10</v>
      </c>
      <c r="W5097" t="s">
        <v>48</v>
      </c>
    </row>
    <row r="5098" spans="1:23" x14ac:dyDescent="0.3">
      <c r="A5098" t="s">
        <v>2978</v>
      </c>
      <c r="B5098" s="4">
        <v>41239</v>
      </c>
      <c r="C5098" t="s">
        <v>7904</v>
      </c>
      <c r="D5098">
        <v>2012</v>
      </c>
      <c r="E5098" s="4">
        <v>41243</v>
      </c>
      <c r="F5098">
        <v>4</v>
      </c>
      <c r="G5098" t="s">
        <v>6660</v>
      </c>
      <c r="H5098" t="s">
        <v>7427</v>
      </c>
      <c r="I5098" t="s">
        <v>6004</v>
      </c>
      <c r="J5098" t="s">
        <v>5998</v>
      </c>
      <c r="K5098" t="s">
        <v>5975</v>
      </c>
      <c r="L5098" t="s">
        <v>5976</v>
      </c>
      <c r="M5098" t="s">
        <v>6084</v>
      </c>
      <c r="N5098" t="s">
        <v>470</v>
      </c>
      <c r="O5098" t="s">
        <v>7889</v>
      </c>
      <c r="P5098">
        <v>0</v>
      </c>
      <c r="Q5098">
        <v>242</v>
      </c>
      <c r="R5098">
        <v>29</v>
      </c>
      <c r="S5098">
        <v>213</v>
      </c>
      <c r="T5098">
        <v>0.119834710743802</v>
      </c>
      <c r="U5098" t="s">
        <v>7899</v>
      </c>
      <c r="V5098" t="s">
        <v>10</v>
      </c>
      <c r="W5098" t="s">
        <v>48</v>
      </c>
    </row>
    <row r="5099" spans="1:23" x14ac:dyDescent="0.3">
      <c r="A5099" t="s">
        <v>2991</v>
      </c>
      <c r="B5099" s="4">
        <v>41242</v>
      </c>
      <c r="C5099" t="s">
        <v>7904</v>
      </c>
      <c r="D5099">
        <v>2012</v>
      </c>
      <c r="E5099" s="4">
        <v>41246</v>
      </c>
      <c r="F5099">
        <v>4</v>
      </c>
      <c r="G5099" t="s">
        <v>6092</v>
      </c>
      <c r="H5099" t="s">
        <v>6386</v>
      </c>
      <c r="I5099" t="s">
        <v>5974</v>
      </c>
      <c r="J5099" t="s">
        <v>5969</v>
      </c>
      <c r="K5099" t="s">
        <v>5975</v>
      </c>
      <c r="L5099" t="s">
        <v>5976</v>
      </c>
      <c r="M5099" t="s">
        <v>5977</v>
      </c>
      <c r="N5099" t="s">
        <v>746</v>
      </c>
      <c r="O5099" t="s">
        <v>7889</v>
      </c>
      <c r="P5099">
        <v>0</v>
      </c>
      <c r="Q5099">
        <v>197</v>
      </c>
      <c r="R5099">
        <v>79</v>
      </c>
      <c r="S5099">
        <v>118</v>
      </c>
      <c r="T5099">
        <v>0.40101522842639598</v>
      </c>
      <c r="U5099" t="s">
        <v>7892</v>
      </c>
      <c r="V5099" t="s">
        <v>10</v>
      </c>
      <c r="W5099" t="s">
        <v>48</v>
      </c>
    </row>
    <row r="5100" spans="1:23" x14ac:dyDescent="0.3">
      <c r="A5100" t="s">
        <v>3049</v>
      </c>
      <c r="B5100" s="4">
        <v>41258</v>
      </c>
      <c r="C5100" t="s">
        <v>7906</v>
      </c>
      <c r="D5100">
        <v>2012</v>
      </c>
      <c r="E5100" s="4">
        <v>41262</v>
      </c>
      <c r="F5100">
        <v>4</v>
      </c>
      <c r="G5100" t="s">
        <v>6442</v>
      </c>
      <c r="H5100" t="s">
        <v>7438</v>
      </c>
      <c r="I5100" t="s">
        <v>6004</v>
      </c>
      <c r="J5100" t="s">
        <v>5998</v>
      </c>
      <c r="K5100" t="s">
        <v>5975</v>
      </c>
      <c r="L5100" t="s">
        <v>5976</v>
      </c>
      <c r="M5100" t="s">
        <v>6089</v>
      </c>
      <c r="N5100" t="s">
        <v>323</v>
      </c>
      <c r="O5100" t="s">
        <v>7889</v>
      </c>
      <c r="P5100">
        <v>0</v>
      </c>
      <c r="Q5100">
        <v>151</v>
      </c>
      <c r="R5100">
        <v>9</v>
      </c>
      <c r="S5100">
        <v>142</v>
      </c>
      <c r="T5100">
        <v>5.9602649006622502E-2</v>
      </c>
      <c r="U5100" t="s">
        <v>7891</v>
      </c>
      <c r="V5100" t="s">
        <v>10</v>
      </c>
      <c r="W5100" t="s">
        <v>48</v>
      </c>
    </row>
    <row r="5101" spans="1:23" x14ac:dyDescent="0.3">
      <c r="A5101" t="s">
        <v>3058</v>
      </c>
      <c r="B5101" s="4">
        <v>41260</v>
      </c>
      <c r="C5101" t="s">
        <v>7906</v>
      </c>
      <c r="D5101">
        <v>2012</v>
      </c>
      <c r="E5101" s="4">
        <v>41264</v>
      </c>
      <c r="F5101">
        <v>4</v>
      </c>
      <c r="G5101" t="s">
        <v>6176</v>
      </c>
      <c r="H5101" t="s">
        <v>7440</v>
      </c>
      <c r="I5101" t="s">
        <v>5974</v>
      </c>
      <c r="J5101" t="s">
        <v>5969</v>
      </c>
      <c r="K5101" t="s">
        <v>5985</v>
      </c>
      <c r="L5101" t="s">
        <v>5976</v>
      </c>
      <c r="M5101" t="s">
        <v>5977</v>
      </c>
      <c r="N5101" t="s">
        <v>2681</v>
      </c>
      <c r="O5101" t="s">
        <v>7889</v>
      </c>
      <c r="P5101">
        <v>0</v>
      </c>
      <c r="Q5101">
        <v>60</v>
      </c>
      <c r="R5101">
        <v>5</v>
      </c>
      <c r="S5101">
        <v>55</v>
      </c>
      <c r="T5101">
        <v>8.3333333333333301E-2</v>
      </c>
      <c r="U5101" t="s">
        <v>7892</v>
      </c>
      <c r="V5101" t="s">
        <v>10</v>
      </c>
      <c r="W5101" t="s">
        <v>48</v>
      </c>
    </row>
    <row r="5102" spans="1:23" x14ac:dyDescent="0.3">
      <c r="A5102" t="s">
        <v>3058</v>
      </c>
      <c r="B5102" s="4">
        <v>41260</v>
      </c>
      <c r="C5102" t="s">
        <v>7906</v>
      </c>
      <c r="D5102">
        <v>2012</v>
      </c>
      <c r="E5102" s="4">
        <v>41264</v>
      </c>
      <c r="F5102">
        <v>4</v>
      </c>
      <c r="G5102" t="s">
        <v>6176</v>
      </c>
      <c r="H5102" t="s">
        <v>7440</v>
      </c>
      <c r="I5102" t="s">
        <v>5974</v>
      </c>
      <c r="J5102" t="s">
        <v>5969</v>
      </c>
      <c r="K5102" t="s">
        <v>5985</v>
      </c>
      <c r="L5102" t="s">
        <v>5976</v>
      </c>
      <c r="M5102" t="s">
        <v>5977</v>
      </c>
      <c r="N5102" t="s">
        <v>47</v>
      </c>
      <c r="O5102" t="s">
        <v>7889</v>
      </c>
      <c r="P5102">
        <v>0</v>
      </c>
      <c r="Q5102">
        <v>29</v>
      </c>
      <c r="R5102">
        <v>9</v>
      </c>
      <c r="S5102">
        <v>20</v>
      </c>
      <c r="T5102">
        <v>0.31034482758620702</v>
      </c>
      <c r="U5102" t="s">
        <v>7892</v>
      </c>
      <c r="V5102" t="s">
        <v>10</v>
      </c>
      <c r="W5102" t="s">
        <v>48</v>
      </c>
    </row>
    <row r="5103" spans="1:23" x14ac:dyDescent="0.3">
      <c r="A5103" t="s">
        <v>3076</v>
      </c>
      <c r="B5103" s="4">
        <v>41263</v>
      </c>
      <c r="C5103" t="s">
        <v>7906</v>
      </c>
      <c r="D5103">
        <v>2012</v>
      </c>
      <c r="E5103" s="4">
        <v>41267</v>
      </c>
      <c r="F5103">
        <v>4</v>
      </c>
      <c r="G5103" t="s">
        <v>6316</v>
      </c>
      <c r="H5103" t="s">
        <v>7446</v>
      </c>
      <c r="I5103" t="s">
        <v>5997</v>
      </c>
      <c r="J5103" t="s">
        <v>5998</v>
      </c>
      <c r="K5103" t="s">
        <v>5985</v>
      </c>
      <c r="L5103" t="s">
        <v>5976</v>
      </c>
      <c r="M5103" t="s">
        <v>6054</v>
      </c>
      <c r="N5103" t="s">
        <v>1523</v>
      </c>
      <c r="O5103" t="s">
        <v>7889</v>
      </c>
      <c r="P5103">
        <v>0</v>
      </c>
      <c r="Q5103">
        <v>18</v>
      </c>
      <c r="R5103">
        <v>4</v>
      </c>
      <c r="S5103">
        <v>14</v>
      </c>
      <c r="T5103">
        <v>0.22222222222222199</v>
      </c>
      <c r="U5103" t="s">
        <v>7895</v>
      </c>
      <c r="V5103" t="s">
        <v>10</v>
      </c>
      <c r="W5103" t="s">
        <v>48</v>
      </c>
    </row>
    <row r="5104" spans="1:23" x14ac:dyDescent="0.3">
      <c r="A5104" t="s">
        <v>3129</v>
      </c>
      <c r="B5104" s="4">
        <v>41273</v>
      </c>
      <c r="C5104" t="s">
        <v>7906</v>
      </c>
      <c r="D5104">
        <v>2012</v>
      </c>
      <c r="E5104" s="4">
        <v>41277</v>
      </c>
      <c r="F5104">
        <v>4</v>
      </c>
      <c r="G5104" t="s">
        <v>6731</v>
      </c>
      <c r="H5104" t="s">
        <v>7243</v>
      </c>
      <c r="I5104" t="s">
        <v>5974</v>
      </c>
      <c r="J5104" t="s">
        <v>5969</v>
      </c>
      <c r="K5104" t="s">
        <v>5975</v>
      </c>
      <c r="L5104" t="s">
        <v>5976</v>
      </c>
      <c r="M5104" t="s">
        <v>5977</v>
      </c>
      <c r="N5104" t="s">
        <v>293</v>
      </c>
      <c r="O5104" t="s">
        <v>7889</v>
      </c>
      <c r="P5104">
        <v>0</v>
      </c>
      <c r="Q5104">
        <v>40</v>
      </c>
      <c r="R5104">
        <v>18</v>
      </c>
      <c r="S5104">
        <v>22</v>
      </c>
      <c r="T5104">
        <v>0.45</v>
      </c>
      <c r="U5104" t="s">
        <v>7891</v>
      </c>
      <c r="V5104" t="s">
        <v>10</v>
      </c>
      <c r="W5104" t="s">
        <v>48</v>
      </c>
    </row>
    <row r="5105" spans="1:23" x14ac:dyDescent="0.3">
      <c r="A5105" t="s">
        <v>1761</v>
      </c>
      <c r="B5105" s="4">
        <v>40932</v>
      </c>
      <c r="C5105" t="s">
        <v>7888</v>
      </c>
      <c r="D5105">
        <v>2012</v>
      </c>
      <c r="E5105" s="4">
        <v>40936</v>
      </c>
      <c r="F5105">
        <v>4</v>
      </c>
      <c r="G5105" t="s">
        <v>6954</v>
      </c>
      <c r="H5105" t="s">
        <v>6281</v>
      </c>
      <c r="I5105" t="s">
        <v>6010</v>
      </c>
      <c r="J5105" t="s">
        <v>5981</v>
      </c>
      <c r="K5105" t="s">
        <v>5975</v>
      </c>
      <c r="L5105" t="s">
        <v>5976</v>
      </c>
      <c r="M5105" t="s">
        <v>6281</v>
      </c>
      <c r="N5105" t="s">
        <v>564</v>
      </c>
      <c r="O5105" t="s">
        <v>7889</v>
      </c>
      <c r="P5105">
        <v>0</v>
      </c>
      <c r="Q5105">
        <v>7</v>
      </c>
      <c r="R5105">
        <v>1</v>
      </c>
      <c r="S5105">
        <v>6</v>
      </c>
      <c r="T5105">
        <v>0.14285714285714299</v>
      </c>
      <c r="U5105" t="s">
        <v>7890</v>
      </c>
      <c r="V5105" t="s">
        <v>10</v>
      </c>
      <c r="W5105" t="s">
        <v>48</v>
      </c>
    </row>
    <row r="5106" spans="1:23" x14ac:dyDescent="0.3">
      <c r="A5106" t="s">
        <v>2015</v>
      </c>
      <c r="B5106" s="4">
        <v>41016</v>
      </c>
      <c r="C5106" t="s">
        <v>7894</v>
      </c>
      <c r="D5106">
        <v>2012</v>
      </c>
      <c r="E5106" s="4">
        <v>41020</v>
      </c>
      <c r="F5106">
        <v>4</v>
      </c>
      <c r="G5106" t="s">
        <v>6921</v>
      </c>
      <c r="H5106" t="s">
        <v>6281</v>
      </c>
      <c r="I5106" t="s">
        <v>6010</v>
      </c>
      <c r="J5106" t="s">
        <v>5981</v>
      </c>
      <c r="K5106" t="s">
        <v>5975</v>
      </c>
      <c r="L5106" t="s">
        <v>5976</v>
      </c>
      <c r="M5106" t="s">
        <v>6281</v>
      </c>
      <c r="N5106" t="s">
        <v>1358</v>
      </c>
      <c r="O5106" t="s">
        <v>7889</v>
      </c>
      <c r="P5106">
        <v>0</v>
      </c>
      <c r="Q5106">
        <v>103</v>
      </c>
      <c r="R5106">
        <v>9</v>
      </c>
      <c r="S5106">
        <v>94</v>
      </c>
      <c r="T5106">
        <v>8.7378640776699004E-2</v>
      </c>
      <c r="U5106" t="s">
        <v>7895</v>
      </c>
      <c r="V5106" t="s">
        <v>10</v>
      </c>
      <c r="W5106" t="s">
        <v>48</v>
      </c>
    </row>
    <row r="5107" spans="1:23" x14ac:dyDescent="0.3">
      <c r="A5107" t="s">
        <v>2206</v>
      </c>
      <c r="B5107" s="4">
        <v>41076</v>
      </c>
      <c r="C5107" t="s">
        <v>7898</v>
      </c>
      <c r="D5107">
        <v>2012</v>
      </c>
      <c r="E5107" s="4">
        <v>41080</v>
      </c>
      <c r="F5107">
        <v>4</v>
      </c>
      <c r="G5107" t="s">
        <v>7194</v>
      </c>
      <c r="H5107" t="s">
        <v>6439</v>
      </c>
      <c r="I5107" t="s">
        <v>6010</v>
      </c>
      <c r="J5107" t="s">
        <v>5981</v>
      </c>
      <c r="K5107" t="s">
        <v>5975</v>
      </c>
      <c r="L5107" t="s">
        <v>5976</v>
      </c>
      <c r="M5107" t="s">
        <v>6047</v>
      </c>
      <c r="N5107" t="s">
        <v>457</v>
      </c>
      <c r="O5107" t="s">
        <v>7889</v>
      </c>
      <c r="P5107">
        <v>0</v>
      </c>
      <c r="Q5107">
        <v>24</v>
      </c>
      <c r="R5107">
        <v>11</v>
      </c>
      <c r="S5107">
        <v>13</v>
      </c>
      <c r="T5107">
        <v>0.45833333333333298</v>
      </c>
      <c r="U5107" t="s">
        <v>7899</v>
      </c>
      <c r="V5107" t="s">
        <v>10</v>
      </c>
      <c r="W5107" t="s">
        <v>48</v>
      </c>
    </row>
    <row r="5108" spans="1:23" x14ac:dyDescent="0.3">
      <c r="A5108" t="s">
        <v>2223</v>
      </c>
      <c r="B5108" s="4">
        <v>41079</v>
      </c>
      <c r="C5108" t="s">
        <v>7898</v>
      </c>
      <c r="D5108">
        <v>2012</v>
      </c>
      <c r="E5108" s="4">
        <v>41083</v>
      </c>
      <c r="F5108">
        <v>4</v>
      </c>
      <c r="G5108" t="s">
        <v>6161</v>
      </c>
      <c r="H5108" t="s">
        <v>6273</v>
      </c>
      <c r="I5108" t="s">
        <v>6010</v>
      </c>
      <c r="J5108" t="s">
        <v>5981</v>
      </c>
      <c r="K5108" t="s">
        <v>5985</v>
      </c>
      <c r="L5108" t="s">
        <v>5976</v>
      </c>
      <c r="M5108" t="s">
        <v>6047</v>
      </c>
      <c r="N5108" t="s">
        <v>1416</v>
      </c>
      <c r="O5108" t="s">
        <v>7889</v>
      </c>
      <c r="P5108">
        <v>0</v>
      </c>
      <c r="Q5108">
        <v>13</v>
      </c>
      <c r="R5108">
        <v>5</v>
      </c>
      <c r="S5108">
        <v>8</v>
      </c>
      <c r="T5108">
        <v>0.38461538461538503</v>
      </c>
      <c r="U5108" t="s">
        <v>7895</v>
      </c>
      <c r="V5108" t="s">
        <v>10</v>
      </c>
      <c r="W5108" t="s">
        <v>48</v>
      </c>
    </row>
    <row r="5109" spans="1:23" x14ac:dyDescent="0.3">
      <c r="A5109" t="s">
        <v>2384</v>
      </c>
      <c r="B5109" s="4">
        <v>41120</v>
      </c>
      <c r="C5109" t="s">
        <v>7909</v>
      </c>
      <c r="D5109">
        <v>2012</v>
      </c>
      <c r="E5109" s="4">
        <v>41124</v>
      </c>
      <c r="F5109">
        <v>4</v>
      </c>
      <c r="G5109" t="s">
        <v>6308</v>
      </c>
      <c r="H5109" t="s">
        <v>6076</v>
      </c>
      <c r="I5109" t="s">
        <v>6010</v>
      </c>
      <c r="J5109" t="s">
        <v>5981</v>
      </c>
      <c r="K5109" t="s">
        <v>5975</v>
      </c>
      <c r="L5109" t="s">
        <v>5976</v>
      </c>
      <c r="M5109" t="s">
        <v>6047</v>
      </c>
      <c r="N5109" t="s">
        <v>604</v>
      </c>
      <c r="O5109" t="s">
        <v>7889</v>
      </c>
      <c r="P5109">
        <v>0</v>
      </c>
      <c r="Q5109">
        <v>202</v>
      </c>
      <c r="R5109">
        <v>91</v>
      </c>
      <c r="S5109">
        <v>111</v>
      </c>
      <c r="T5109">
        <v>0.45049504950495001</v>
      </c>
      <c r="U5109" t="s">
        <v>7897</v>
      </c>
      <c r="V5109" t="s">
        <v>10</v>
      </c>
      <c r="W5109" t="s">
        <v>48</v>
      </c>
    </row>
    <row r="5110" spans="1:23" x14ac:dyDescent="0.3">
      <c r="A5110" t="s">
        <v>2392</v>
      </c>
      <c r="B5110" s="4">
        <v>41122</v>
      </c>
      <c r="C5110" t="s">
        <v>7900</v>
      </c>
      <c r="D5110">
        <v>2012</v>
      </c>
      <c r="E5110" s="4">
        <v>41126</v>
      </c>
      <c r="F5110">
        <v>4</v>
      </c>
      <c r="G5110" t="s">
        <v>7248</v>
      </c>
      <c r="H5110" t="s">
        <v>7249</v>
      </c>
      <c r="I5110" t="s">
        <v>6010</v>
      </c>
      <c r="J5110" t="s">
        <v>5981</v>
      </c>
      <c r="K5110" t="s">
        <v>5975</v>
      </c>
      <c r="L5110" t="s">
        <v>5976</v>
      </c>
      <c r="M5110" t="s">
        <v>6047</v>
      </c>
      <c r="N5110" t="s">
        <v>561</v>
      </c>
      <c r="O5110" t="s">
        <v>7889</v>
      </c>
      <c r="P5110">
        <v>0</v>
      </c>
      <c r="Q5110">
        <v>18</v>
      </c>
      <c r="R5110">
        <v>9</v>
      </c>
      <c r="S5110">
        <v>9</v>
      </c>
      <c r="T5110">
        <v>0.5</v>
      </c>
      <c r="U5110" t="s">
        <v>7892</v>
      </c>
      <c r="V5110" t="s">
        <v>10</v>
      </c>
      <c r="W5110" t="s">
        <v>48</v>
      </c>
    </row>
    <row r="5111" spans="1:23" x14ac:dyDescent="0.3">
      <c r="A5111" t="s">
        <v>2457</v>
      </c>
      <c r="B5111" s="4">
        <v>41129</v>
      </c>
      <c r="C5111" t="s">
        <v>7900</v>
      </c>
      <c r="D5111">
        <v>2012</v>
      </c>
      <c r="E5111" s="4">
        <v>41133</v>
      </c>
      <c r="F5111">
        <v>4</v>
      </c>
      <c r="G5111" t="s">
        <v>7223</v>
      </c>
      <c r="H5111" t="s">
        <v>6001</v>
      </c>
      <c r="I5111" t="s">
        <v>6002</v>
      </c>
      <c r="J5111" t="s">
        <v>5981</v>
      </c>
      <c r="K5111" t="s">
        <v>5975</v>
      </c>
      <c r="L5111" t="s">
        <v>5976</v>
      </c>
      <c r="M5111" t="s">
        <v>6001</v>
      </c>
      <c r="N5111" t="s">
        <v>2159</v>
      </c>
      <c r="O5111" t="s">
        <v>7889</v>
      </c>
      <c r="P5111">
        <v>0</v>
      </c>
      <c r="Q5111">
        <v>197</v>
      </c>
      <c r="R5111">
        <v>85</v>
      </c>
      <c r="S5111">
        <v>112</v>
      </c>
      <c r="T5111">
        <v>0.43147208121827402</v>
      </c>
      <c r="U5111" t="s">
        <v>7892</v>
      </c>
      <c r="V5111" t="s">
        <v>10</v>
      </c>
      <c r="W5111" t="s">
        <v>48</v>
      </c>
    </row>
    <row r="5112" spans="1:23" x14ac:dyDescent="0.3">
      <c r="A5112" t="s">
        <v>2493</v>
      </c>
      <c r="B5112" s="4">
        <v>41135</v>
      </c>
      <c r="C5112" t="s">
        <v>7900</v>
      </c>
      <c r="D5112">
        <v>2012</v>
      </c>
      <c r="E5112" s="4">
        <v>41139</v>
      </c>
      <c r="F5112">
        <v>4</v>
      </c>
      <c r="G5112" t="s">
        <v>6813</v>
      </c>
      <c r="H5112" t="s">
        <v>7122</v>
      </c>
      <c r="I5112" t="s">
        <v>6117</v>
      </c>
      <c r="J5112" t="s">
        <v>5981</v>
      </c>
      <c r="K5112" t="s">
        <v>5975</v>
      </c>
      <c r="L5112" t="s">
        <v>5976</v>
      </c>
      <c r="M5112" t="s">
        <v>6142</v>
      </c>
      <c r="N5112" t="s">
        <v>509</v>
      </c>
      <c r="O5112" t="s">
        <v>7889</v>
      </c>
      <c r="P5112">
        <v>0</v>
      </c>
      <c r="Q5112">
        <v>245</v>
      </c>
      <c r="R5112">
        <v>88</v>
      </c>
      <c r="S5112">
        <v>157</v>
      </c>
      <c r="T5112">
        <v>0.35918367346938801</v>
      </c>
      <c r="U5112" t="s">
        <v>7899</v>
      </c>
      <c r="V5112" t="s">
        <v>10</v>
      </c>
      <c r="W5112" t="s">
        <v>48</v>
      </c>
    </row>
    <row r="5113" spans="1:23" x14ac:dyDescent="0.3">
      <c r="A5113" t="s">
        <v>2837</v>
      </c>
      <c r="B5113" s="4">
        <v>41214</v>
      </c>
      <c r="C5113" t="s">
        <v>7904</v>
      </c>
      <c r="D5113">
        <v>2012</v>
      </c>
      <c r="E5113" s="4">
        <v>41218</v>
      </c>
      <c r="F5113">
        <v>4</v>
      </c>
      <c r="G5113" t="s">
        <v>7163</v>
      </c>
      <c r="H5113" t="s">
        <v>6241</v>
      </c>
      <c r="I5113" t="s">
        <v>6010</v>
      </c>
      <c r="J5113" t="s">
        <v>5981</v>
      </c>
      <c r="K5113" t="s">
        <v>5975</v>
      </c>
      <c r="L5113" t="s">
        <v>5976</v>
      </c>
      <c r="M5113" t="s">
        <v>6047</v>
      </c>
      <c r="N5113" t="s">
        <v>762</v>
      </c>
      <c r="O5113" t="s">
        <v>7889</v>
      </c>
      <c r="P5113">
        <v>0</v>
      </c>
      <c r="Q5113">
        <v>30</v>
      </c>
      <c r="R5113">
        <v>14</v>
      </c>
      <c r="S5113">
        <v>16</v>
      </c>
      <c r="T5113">
        <v>0.46666666666666701</v>
      </c>
      <c r="U5113" t="s">
        <v>7892</v>
      </c>
      <c r="V5113" t="s">
        <v>10</v>
      </c>
      <c r="W5113" t="s">
        <v>48</v>
      </c>
    </row>
    <row r="5114" spans="1:23" x14ac:dyDescent="0.3">
      <c r="A5114" t="s">
        <v>2856</v>
      </c>
      <c r="B5114" s="4">
        <v>41218</v>
      </c>
      <c r="C5114" t="s">
        <v>7904</v>
      </c>
      <c r="D5114">
        <v>2012</v>
      </c>
      <c r="E5114" s="4">
        <v>41222</v>
      </c>
      <c r="F5114">
        <v>4</v>
      </c>
      <c r="G5114" t="s">
        <v>6562</v>
      </c>
      <c r="H5114" t="s">
        <v>6839</v>
      </c>
      <c r="I5114" t="s">
        <v>6010</v>
      </c>
      <c r="J5114" t="s">
        <v>5981</v>
      </c>
      <c r="K5114" t="s">
        <v>5970</v>
      </c>
      <c r="L5114" t="s">
        <v>5976</v>
      </c>
      <c r="M5114" t="s">
        <v>6047</v>
      </c>
      <c r="N5114" t="s">
        <v>1197</v>
      </c>
      <c r="O5114" t="s">
        <v>7889</v>
      </c>
      <c r="P5114">
        <v>0</v>
      </c>
      <c r="Q5114">
        <v>78</v>
      </c>
      <c r="R5114">
        <v>24</v>
      </c>
      <c r="S5114">
        <v>54</v>
      </c>
      <c r="T5114">
        <v>0.30769230769230799</v>
      </c>
      <c r="U5114" t="s">
        <v>7910</v>
      </c>
      <c r="V5114" t="s">
        <v>10</v>
      </c>
      <c r="W5114" t="s">
        <v>48</v>
      </c>
    </row>
    <row r="5115" spans="1:23" x14ac:dyDescent="0.3">
      <c r="A5115" t="s">
        <v>2870</v>
      </c>
      <c r="B5115" s="4">
        <v>41220</v>
      </c>
      <c r="C5115" t="s">
        <v>7904</v>
      </c>
      <c r="D5115">
        <v>2012</v>
      </c>
      <c r="E5115" s="4">
        <v>41224</v>
      </c>
      <c r="F5115">
        <v>4</v>
      </c>
      <c r="G5115" t="s">
        <v>7279</v>
      </c>
      <c r="H5115" t="s">
        <v>6765</v>
      </c>
      <c r="I5115" t="s">
        <v>6002</v>
      </c>
      <c r="J5115" t="s">
        <v>5981</v>
      </c>
      <c r="K5115" t="s">
        <v>5975</v>
      </c>
      <c r="L5115" t="s">
        <v>5976</v>
      </c>
      <c r="M5115" t="s">
        <v>6766</v>
      </c>
      <c r="N5115" t="s">
        <v>161</v>
      </c>
      <c r="O5115" t="s">
        <v>7889</v>
      </c>
      <c r="P5115">
        <v>0</v>
      </c>
      <c r="Q5115">
        <v>126</v>
      </c>
      <c r="R5115">
        <v>16</v>
      </c>
      <c r="S5115">
        <v>110</v>
      </c>
      <c r="T5115">
        <v>0.126984126984127</v>
      </c>
      <c r="U5115" t="s">
        <v>7913</v>
      </c>
      <c r="V5115" t="s">
        <v>10</v>
      </c>
      <c r="W5115" t="s">
        <v>48</v>
      </c>
    </row>
    <row r="5116" spans="1:23" x14ac:dyDescent="0.3">
      <c r="A5116" t="s">
        <v>1783</v>
      </c>
      <c r="B5116" s="4">
        <v>40938</v>
      </c>
      <c r="C5116" t="s">
        <v>7888</v>
      </c>
      <c r="D5116">
        <v>2012</v>
      </c>
      <c r="E5116" s="4">
        <v>40942</v>
      </c>
      <c r="F5116">
        <v>4</v>
      </c>
      <c r="G5116" t="s">
        <v>7008</v>
      </c>
      <c r="H5116" t="s">
        <v>7009</v>
      </c>
      <c r="I5116" t="s">
        <v>5980</v>
      </c>
      <c r="J5116" t="s">
        <v>5981</v>
      </c>
      <c r="K5116" t="s">
        <v>5985</v>
      </c>
      <c r="L5116" t="s">
        <v>5976</v>
      </c>
      <c r="M5116" t="s">
        <v>6044</v>
      </c>
      <c r="N5116" t="s">
        <v>838</v>
      </c>
      <c r="O5116" t="s">
        <v>7889</v>
      </c>
      <c r="P5116">
        <v>0</v>
      </c>
      <c r="Q5116">
        <v>27</v>
      </c>
      <c r="R5116">
        <v>11</v>
      </c>
      <c r="S5116">
        <v>16</v>
      </c>
      <c r="T5116">
        <v>0.407407407407407</v>
      </c>
      <c r="U5116" t="s">
        <v>7892</v>
      </c>
      <c r="V5116" t="s">
        <v>10</v>
      </c>
      <c r="W5116" t="s">
        <v>48</v>
      </c>
    </row>
    <row r="5117" spans="1:23" x14ac:dyDescent="0.3">
      <c r="A5117" t="s">
        <v>1787</v>
      </c>
      <c r="B5117" s="4">
        <v>40941</v>
      </c>
      <c r="C5117" t="s">
        <v>7893</v>
      </c>
      <c r="D5117">
        <v>2012</v>
      </c>
      <c r="E5117" s="4">
        <v>40945</v>
      </c>
      <c r="F5117">
        <v>4</v>
      </c>
      <c r="G5117" t="s">
        <v>6385</v>
      </c>
      <c r="H5117" t="s">
        <v>6254</v>
      </c>
      <c r="I5117" t="s">
        <v>5980</v>
      </c>
      <c r="J5117" t="s">
        <v>5981</v>
      </c>
      <c r="K5117" t="s">
        <v>5975</v>
      </c>
      <c r="L5117" t="s">
        <v>5976</v>
      </c>
      <c r="M5117" t="s">
        <v>5982</v>
      </c>
      <c r="N5117" t="s">
        <v>405</v>
      </c>
      <c r="O5117" t="s">
        <v>7889</v>
      </c>
      <c r="P5117">
        <v>0</v>
      </c>
      <c r="Q5117">
        <v>108</v>
      </c>
      <c r="R5117">
        <v>4</v>
      </c>
      <c r="S5117">
        <v>104</v>
      </c>
      <c r="T5117">
        <v>3.7037037037037E-2</v>
      </c>
      <c r="U5117" t="s">
        <v>7902</v>
      </c>
      <c r="V5117" t="s">
        <v>10</v>
      </c>
      <c r="W5117" t="s">
        <v>48</v>
      </c>
    </row>
    <row r="5118" spans="1:23" x14ac:dyDescent="0.3">
      <c r="A5118" t="s">
        <v>1823</v>
      </c>
      <c r="B5118" s="4">
        <v>40957</v>
      </c>
      <c r="C5118" t="s">
        <v>7893</v>
      </c>
      <c r="D5118">
        <v>2012</v>
      </c>
      <c r="E5118" s="4">
        <v>40961</v>
      </c>
      <c r="F5118">
        <v>4</v>
      </c>
      <c r="G5118" t="s">
        <v>6435</v>
      </c>
      <c r="H5118" t="s">
        <v>6100</v>
      </c>
      <c r="I5118" t="s">
        <v>5980</v>
      </c>
      <c r="J5118" t="s">
        <v>5981</v>
      </c>
      <c r="K5118" t="s">
        <v>5975</v>
      </c>
      <c r="L5118" t="s">
        <v>5976</v>
      </c>
      <c r="M5118" t="s">
        <v>5991</v>
      </c>
      <c r="N5118" t="s">
        <v>1197</v>
      </c>
      <c r="O5118" t="s">
        <v>7889</v>
      </c>
      <c r="P5118">
        <v>0</v>
      </c>
      <c r="Q5118">
        <v>65</v>
      </c>
      <c r="R5118">
        <v>20</v>
      </c>
      <c r="S5118">
        <v>45</v>
      </c>
      <c r="T5118">
        <v>0.30769230769230799</v>
      </c>
      <c r="U5118" t="s">
        <v>7899</v>
      </c>
      <c r="V5118" t="s">
        <v>10</v>
      </c>
      <c r="W5118" t="s">
        <v>48</v>
      </c>
    </row>
    <row r="5119" spans="1:23" x14ac:dyDescent="0.3">
      <c r="A5119" t="s">
        <v>2161</v>
      </c>
      <c r="B5119" s="4">
        <v>41066</v>
      </c>
      <c r="C5119" t="s">
        <v>7898</v>
      </c>
      <c r="D5119">
        <v>2012</v>
      </c>
      <c r="E5119" s="4">
        <v>41070</v>
      </c>
      <c r="F5119">
        <v>4</v>
      </c>
      <c r="G5119" t="s">
        <v>6742</v>
      </c>
      <c r="H5119" t="s">
        <v>7171</v>
      </c>
      <c r="I5119" t="s">
        <v>5980</v>
      </c>
      <c r="J5119" t="s">
        <v>5981</v>
      </c>
      <c r="K5119" t="s">
        <v>5975</v>
      </c>
      <c r="L5119" t="s">
        <v>5976</v>
      </c>
      <c r="M5119" t="s">
        <v>6044</v>
      </c>
      <c r="N5119" t="s">
        <v>1622</v>
      </c>
      <c r="O5119" t="s">
        <v>7889</v>
      </c>
      <c r="P5119">
        <v>0</v>
      </c>
      <c r="Q5119">
        <v>16</v>
      </c>
      <c r="R5119">
        <v>7</v>
      </c>
      <c r="S5119">
        <v>9</v>
      </c>
      <c r="T5119">
        <v>0.4375</v>
      </c>
      <c r="U5119" t="s">
        <v>7895</v>
      </c>
      <c r="V5119" t="s">
        <v>10</v>
      </c>
      <c r="W5119" t="s">
        <v>48</v>
      </c>
    </row>
    <row r="5120" spans="1:23" x14ac:dyDescent="0.3">
      <c r="A5120" t="s">
        <v>2231</v>
      </c>
      <c r="B5120" s="4">
        <v>41080</v>
      </c>
      <c r="C5120" t="s">
        <v>7898</v>
      </c>
      <c r="D5120">
        <v>2012</v>
      </c>
      <c r="E5120" s="4">
        <v>41084</v>
      </c>
      <c r="F5120">
        <v>4</v>
      </c>
      <c r="G5120" t="s">
        <v>7077</v>
      </c>
      <c r="H5120" t="s">
        <v>7199</v>
      </c>
      <c r="I5120" t="s">
        <v>5980</v>
      </c>
      <c r="J5120" t="s">
        <v>5981</v>
      </c>
      <c r="K5120" t="s">
        <v>5975</v>
      </c>
      <c r="L5120" t="s">
        <v>5976</v>
      </c>
      <c r="M5120" t="s">
        <v>6044</v>
      </c>
      <c r="N5120" t="s">
        <v>131</v>
      </c>
      <c r="O5120" t="s">
        <v>7889</v>
      </c>
      <c r="P5120">
        <v>0</v>
      </c>
      <c r="Q5120">
        <v>21</v>
      </c>
      <c r="R5120">
        <v>11</v>
      </c>
      <c r="S5120">
        <v>10</v>
      </c>
      <c r="T5120">
        <v>0.52380952380952395</v>
      </c>
      <c r="U5120" t="s">
        <v>7891</v>
      </c>
      <c r="V5120" t="s">
        <v>10</v>
      </c>
      <c r="W5120" t="s">
        <v>48</v>
      </c>
    </row>
    <row r="5121" spans="1:23" x14ac:dyDescent="0.3">
      <c r="A5121" t="s">
        <v>2232</v>
      </c>
      <c r="B5121" s="4">
        <v>41080</v>
      </c>
      <c r="C5121" t="s">
        <v>7898</v>
      </c>
      <c r="D5121">
        <v>2012</v>
      </c>
      <c r="E5121" s="4">
        <v>41084</v>
      </c>
      <c r="F5121">
        <v>4</v>
      </c>
      <c r="G5121" t="s">
        <v>6715</v>
      </c>
      <c r="H5121" t="s">
        <v>6934</v>
      </c>
      <c r="I5121" t="s">
        <v>5980</v>
      </c>
      <c r="J5121" t="s">
        <v>5981</v>
      </c>
      <c r="K5121" t="s">
        <v>5975</v>
      </c>
      <c r="L5121" t="s">
        <v>5976</v>
      </c>
      <c r="M5121" t="s">
        <v>6315</v>
      </c>
      <c r="N5121" t="s">
        <v>169</v>
      </c>
      <c r="O5121" t="s">
        <v>7889</v>
      </c>
      <c r="P5121">
        <v>0</v>
      </c>
      <c r="Q5121">
        <v>34</v>
      </c>
      <c r="R5121">
        <v>9</v>
      </c>
      <c r="S5121">
        <v>25</v>
      </c>
      <c r="T5121">
        <v>0.26470588235294101</v>
      </c>
      <c r="U5121" t="s">
        <v>7891</v>
      </c>
      <c r="V5121" t="s">
        <v>10</v>
      </c>
      <c r="W5121" t="s">
        <v>48</v>
      </c>
    </row>
    <row r="5122" spans="1:23" x14ac:dyDescent="0.3">
      <c r="A5122" t="s">
        <v>2312</v>
      </c>
      <c r="B5122" s="4">
        <v>41096</v>
      </c>
      <c r="C5122" t="s">
        <v>7909</v>
      </c>
      <c r="D5122">
        <v>2012</v>
      </c>
      <c r="E5122" s="4">
        <v>41100</v>
      </c>
      <c r="F5122">
        <v>4</v>
      </c>
      <c r="G5122" t="s">
        <v>6400</v>
      </c>
      <c r="H5122" t="s">
        <v>6577</v>
      </c>
      <c r="I5122" t="s">
        <v>5980</v>
      </c>
      <c r="J5122" t="s">
        <v>5981</v>
      </c>
      <c r="K5122" t="s">
        <v>5985</v>
      </c>
      <c r="L5122" t="s">
        <v>5976</v>
      </c>
      <c r="M5122" t="s">
        <v>5991</v>
      </c>
      <c r="N5122" t="s">
        <v>543</v>
      </c>
      <c r="O5122" t="s">
        <v>7889</v>
      </c>
      <c r="P5122">
        <v>0</v>
      </c>
      <c r="Q5122">
        <v>35</v>
      </c>
      <c r="R5122">
        <v>8</v>
      </c>
      <c r="S5122">
        <v>27</v>
      </c>
      <c r="T5122">
        <v>0.22857142857142901</v>
      </c>
      <c r="U5122" t="s">
        <v>7891</v>
      </c>
      <c r="V5122" t="s">
        <v>10</v>
      </c>
      <c r="W5122" t="s">
        <v>48</v>
      </c>
    </row>
    <row r="5123" spans="1:23" x14ac:dyDescent="0.3">
      <c r="A5123" t="s">
        <v>2469</v>
      </c>
      <c r="B5123" s="4">
        <v>41131</v>
      </c>
      <c r="C5123" t="s">
        <v>7900</v>
      </c>
      <c r="D5123">
        <v>2012</v>
      </c>
      <c r="E5123" s="4">
        <v>41135</v>
      </c>
      <c r="F5123">
        <v>4</v>
      </c>
      <c r="G5123" t="s">
        <v>7276</v>
      </c>
      <c r="H5123" t="s">
        <v>7277</v>
      </c>
      <c r="I5123" t="s">
        <v>5980</v>
      </c>
      <c r="J5123" t="s">
        <v>5981</v>
      </c>
      <c r="K5123" t="s">
        <v>5975</v>
      </c>
      <c r="L5123" t="s">
        <v>5976</v>
      </c>
      <c r="M5123" t="s">
        <v>5991</v>
      </c>
      <c r="N5123" t="s">
        <v>1779</v>
      </c>
      <c r="O5123" t="s">
        <v>7889</v>
      </c>
      <c r="P5123">
        <v>0</v>
      </c>
      <c r="Q5123">
        <v>14</v>
      </c>
      <c r="R5123">
        <v>3</v>
      </c>
      <c r="S5123">
        <v>11</v>
      </c>
      <c r="T5123">
        <v>0.214285714285714</v>
      </c>
      <c r="U5123" t="s">
        <v>7895</v>
      </c>
      <c r="V5123" t="s">
        <v>10</v>
      </c>
      <c r="W5123" t="s">
        <v>48</v>
      </c>
    </row>
    <row r="5124" spans="1:23" x14ac:dyDescent="0.3">
      <c r="A5124" t="s">
        <v>2565</v>
      </c>
      <c r="B5124" s="4">
        <v>41146</v>
      </c>
      <c r="C5124" t="s">
        <v>7900</v>
      </c>
      <c r="D5124">
        <v>2012</v>
      </c>
      <c r="E5124" s="4">
        <v>41150</v>
      </c>
      <c r="F5124">
        <v>4</v>
      </c>
      <c r="G5124" t="s">
        <v>6237</v>
      </c>
      <c r="H5124" t="s">
        <v>6372</v>
      </c>
      <c r="I5124" t="s">
        <v>5980</v>
      </c>
      <c r="J5124" t="s">
        <v>5981</v>
      </c>
      <c r="K5124" t="s">
        <v>5975</v>
      </c>
      <c r="L5124" t="s">
        <v>5976</v>
      </c>
      <c r="M5124" t="s">
        <v>6373</v>
      </c>
      <c r="N5124" t="s">
        <v>1577</v>
      </c>
      <c r="O5124" t="s">
        <v>7889</v>
      </c>
      <c r="P5124">
        <v>0</v>
      </c>
      <c r="Q5124">
        <v>27</v>
      </c>
      <c r="R5124">
        <v>8</v>
      </c>
      <c r="S5124">
        <v>19</v>
      </c>
      <c r="T5124">
        <v>0.296296296296296</v>
      </c>
      <c r="U5124" t="s">
        <v>7892</v>
      </c>
      <c r="V5124" t="s">
        <v>10</v>
      </c>
      <c r="W5124" t="s">
        <v>48</v>
      </c>
    </row>
    <row r="5125" spans="1:23" x14ac:dyDescent="0.3">
      <c r="A5125" t="s">
        <v>2887</v>
      </c>
      <c r="B5125" s="4">
        <v>41223</v>
      </c>
      <c r="C5125" t="s">
        <v>7904</v>
      </c>
      <c r="D5125">
        <v>2012</v>
      </c>
      <c r="E5125" s="4">
        <v>41227</v>
      </c>
      <c r="F5125">
        <v>4</v>
      </c>
      <c r="G5125" t="s">
        <v>6458</v>
      </c>
      <c r="H5125" t="s">
        <v>6685</v>
      </c>
      <c r="I5125" t="s">
        <v>5980</v>
      </c>
      <c r="J5125" t="s">
        <v>5981</v>
      </c>
      <c r="K5125" t="s">
        <v>5975</v>
      </c>
      <c r="L5125" t="s">
        <v>5976</v>
      </c>
      <c r="M5125" t="s">
        <v>6103</v>
      </c>
      <c r="N5125" t="s">
        <v>1845</v>
      </c>
      <c r="O5125" t="s">
        <v>7889</v>
      </c>
      <c r="P5125">
        <v>0</v>
      </c>
      <c r="Q5125">
        <v>73</v>
      </c>
      <c r="R5125">
        <v>3</v>
      </c>
      <c r="S5125">
        <v>70</v>
      </c>
      <c r="T5125">
        <v>4.1095890410958902E-2</v>
      </c>
      <c r="U5125" t="s">
        <v>7899</v>
      </c>
      <c r="V5125" t="s">
        <v>10</v>
      </c>
      <c r="W5125" t="s">
        <v>48</v>
      </c>
    </row>
    <row r="5126" spans="1:23" x14ac:dyDescent="0.3">
      <c r="A5126" t="s">
        <v>2969</v>
      </c>
      <c r="B5126" s="4">
        <v>41237</v>
      </c>
      <c r="C5126" t="s">
        <v>7904</v>
      </c>
      <c r="D5126">
        <v>2012</v>
      </c>
      <c r="E5126" s="4">
        <v>41241</v>
      </c>
      <c r="F5126">
        <v>4</v>
      </c>
      <c r="G5126" t="s">
        <v>6713</v>
      </c>
      <c r="H5126" t="s">
        <v>7408</v>
      </c>
      <c r="I5126" t="s">
        <v>5980</v>
      </c>
      <c r="J5126" t="s">
        <v>5981</v>
      </c>
      <c r="K5126" t="s">
        <v>5975</v>
      </c>
      <c r="L5126" t="s">
        <v>5976</v>
      </c>
      <c r="M5126" t="s">
        <v>6044</v>
      </c>
      <c r="N5126" t="s">
        <v>87</v>
      </c>
      <c r="O5126" t="s">
        <v>7889</v>
      </c>
      <c r="P5126">
        <v>0</v>
      </c>
      <c r="Q5126">
        <v>97</v>
      </c>
      <c r="R5126">
        <v>29</v>
      </c>
      <c r="S5126">
        <v>68</v>
      </c>
      <c r="T5126">
        <v>0.298969072164948</v>
      </c>
      <c r="U5126" t="s">
        <v>7895</v>
      </c>
      <c r="V5126" t="s">
        <v>10</v>
      </c>
      <c r="W5126" t="s">
        <v>48</v>
      </c>
    </row>
    <row r="5127" spans="1:23" x14ac:dyDescent="0.3">
      <c r="A5127" t="s">
        <v>2996</v>
      </c>
      <c r="B5127" s="4">
        <v>41244</v>
      </c>
      <c r="C5127" t="s">
        <v>7906</v>
      </c>
      <c r="D5127">
        <v>2012</v>
      </c>
      <c r="E5127" s="4">
        <v>41248</v>
      </c>
      <c r="F5127">
        <v>4</v>
      </c>
      <c r="G5127" t="s">
        <v>6933</v>
      </c>
      <c r="H5127" t="s">
        <v>7430</v>
      </c>
      <c r="I5127" t="s">
        <v>5980</v>
      </c>
      <c r="J5127" t="s">
        <v>5981</v>
      </c>
      <c r="K5127" t="s">
        <v>5975</v>
      </c>
      <c r="L5127" t="s">
        <v>5976</v>
      </c>
      <c r="M5127" t="s">
        <v>5991</v>
      </c>
      <c r="N5127" t="s">
        <v>161</v>
      </c>
      <c r="O5127" t="s">
        <v>7889</v>
      </c>
      <c r="P5127">
        <v>0</v>
      </c>
      <c r="Q5127">
        <v>50</v>
      </c>
      <c r="R5127">
        <v>6</v>
      </c>
      <c r="S5127">
        <v>44</v>
      </c>
      <c r="T5127">
        <v>0.12</v>
      </c>
      <c r="U5127" t="s">
        <v>7892</v>
      </c>
      <c r="V5127" t="s">
        <v>10</v>
      </c>
      <c r="W5127" t="s">
        <v>48</v>
      </c>
    </row>
    <row r="5128" spans="1:23" x14ac:dyDescent="0.3">
      <c r="A5128" t="s">
        <v>1704</v>
      </c>
      <c r="B5128" s="4">
        <v>40915</v>
      </c>
      <c r="C5128" t="s">
        <v>7888</v>
      </c>
      <c r="D5128">
        <v>2012</v>
      </c>
      <c r="E5128" s="4">
        <v>40918</v>
      </c>
      <c r="F5128">
        <v>3</v>
      </c>
      <c r="G5128" t="s">
        <v>6978</v>
      </c>
      <c r="H5128" t="s">
        <v>6067</v>
      </c>
      <c r="I5128" t="s">
        <v>6068</v>
      </c>
      <c r="J5128" t="s">
        <v>5969</v>
      </c>
      <c r="K5128" t="s">
        <v>5985</v>
      </c>
      <c r="L5128" t="s">
        <v>5988</v>
      </c>
      <c r="M5128" t="s">
        <v>6067</v>
      </c>
      <c r="N5128" t="s">
        <v>1705</v>
      </c>
      <c r="O5128" t="s">
        <v>7889</v>
      </c>
      <c r="P5128">
        <v>0</v>
      </c>
      <c r="Q5128">
        <v>26</v>
      </c>
      <c r="R5128">
        <v>11</v>
      </c>
      <c r="S5128">
        <v>15</v>
      </c>
      <c r="T5128">
        <v>0.42307692307692302</v>
      </c>
      <c r="U5128" t="s">
        <v>7895</v>
      </c>
      <c r="V5128" t="s">
        <v>10</v>
      </c>
      <c r="W5128" t="s">
        <v>45</v>
      </c>
    </row>
    <row r="5129" spans="1:23" x14ac:dyDescent="0.3">
      <c r="A5129" t="s">
        <v>1801</v>
      </c>
      <c r="B5129" s="4">
        <v>40946</v>
      </c>
      <c r="C5129" t="s">
        <v>7893</v>
      </c>
      <c r="D5129">
        <v>2012</v>
      </c>
      <c r="E5129" s="4">
        <v>40950</v>
      </c>
      <c r="F5129">
        <v>4</v>
      </c>
      <c r="G5129" t="s">
        <v>7016</v>
      </c>
      <c r="H5129" t="s">
        <v>6251</v>
      </c>
      <c r="I5129" t="s">
        <v>5974</v>
      </c>
      <c r="J5129" t="s">
        <v>5969</v>
      </c>
      <c r="K5129" t="s">
        <v>5975</v>
      </c>
      <c r="L5129" t="s">
        <v>5976</v>
      </c>
      <c r="M5129" t="s">
        <v>6252</v>
      </c>
      <c r="N5129" t="s">
        <v>590</v>
      </c>
      <c r="O5129" t="s">
        <v>7889</v>
      </c>
      <c r="P5129">
        <v>0</v>
      </c>
      <c r="Q5129">
        <v>169</v>
      </c>
      <c r="R5129">
        <v>42</v>
      </c>
      <c r="S5129">
        <v>127</v>
      </c>
      <c r="T5129">
        <v>0.24852071005917201</v>
      </c>
      <c r="U5129" t="s">
        <v>7891</v>
      </c>
      <c r="V5129" t="s">
        <v>10</v>
      </c>
      <c r="W5129" t="s">
        <v>22</v>
      </c>
    </row>
    <row r="5130" spans="1:23" x14ac:dyDescent="0.3">
      <c r="A5130" t="s">
        <v>1808</v>
      </c>
      <c r="B5130" s="4">
        <v>40949</v>
      </c>
      <c r="C5130" t="s">
        <v>7893</v>
      </c>
      <c r="D5130">
        <v>2012</v>
      </c>
      <c r="E5130" s="4">
        <v>40951</v>
      </c>
      <c r="F5130">
        <v>2</v>
      </c>
      <c r="G5130" t="s">
        <v>7021</v>
      </c>
      <c r="H5130" t="s">
        <v>7022</v>
      </c>
      <c r="I5130" t="s">
        <v>6068</v>
      </c>
      <c r="J5130" t="s">
        <v>5969</v>
      </c>
      <c r="K5130" t="s">
        <v>5985</v>
      </c>
      <c r="L5130" t="s">
        <v>5971</v>
      </c>
      <c r="M5130" t="s">
        <v>6206</v>
      </c>
      <c r="N5130" t="s">
        <v>1809</v>
      </c>
      <c r="O5130" t="s">
        <v>7889</v>
      </c>
      <c r="P5130">
        <v>0</v>
      </c>
      <c r="Q5130">
        <v>54</v>
      </c>
      <c r="R5130">
        <v>12</v>
      </c>
      <c r="S5130">
        <v>42</v>
      </c>
      <c r="T5130">
        <v>0.22222222222222199</v>
      </c>
      <c r="U5130" t="s">
        <v>7892</v>
      </c>
      <c r="V5130" t="s">
        <v>10</v>
      </c>
      <c r="W5130" t="s">
        <v>77</v>
      </c>
    </row>
    <row r="5131" spans="1:23" x14ac:dyDescent="0.3">
      <c r="A5131" t="s">
        <v>1860</v>
      </c>
      <c r="B5131" s="4">
        <v>40971</v>
      </c>
      <c r="C5131" t="s">
        <v>7907</v>
      </c>
      <c r="D5131">
        <v>2012</v>
      </c>
      <c r="E5131" s="4">
        <v>40977</v>
      </c>
      <c r="F5131">
        <v>6</v>
      </c>
      <c r="G5131" t="s">
        <v>6349</v>
      </c>
      <c r="H5131" t="s">
        <v>6067</v>
      </c>
      <c r="I5131" t="s">
        <v>6068</v>
      </c>
      <c r="J5131" t="s">
        <v>5969</v>
      </c>
      <c r="K5131" t="s">
        <v>5985</v>
      </c>
      <c r="L5131" t="s">
        <v>5976</v>
      </c>
      <c r="M5131" t="s">
        <v>6067</v>
      </c>
      <c r="N5131" t="s">
        <v>1678</v>
      </c>
      <c r="O5131" t="s">
        <v>7889</v>
      </c>
      <c r="P5131">
        <v>0</v>
      </c>
      <c r="Q5131">
        <v>116</v>
      </c>
      <c r="R5131">
        <v>28</v>
      </c>
      <c r="S5131">
        <v>88</v>
      </c>
      <c r="T5131">
        <v>0.24137931034482801</v>
      </c>
      <c r="U5131" t="s">
        <v>7895</v>
      </c>
      <c r="V5131" t="s">
        <v>10</v>
      </c>
      <c r="W5131" t="s">
        <v>22</v>
      </c>
    </row>
    <row r="5132" spans="1:23" x14ac:dyDescent="0.3">
      <c r="A5132" t="s">
        <v>1860</v>
      </c>
      <c r="B5132" s="4">
        <v>40971</v>
      </c>
      <c r="C5132" t="s">
        <v>7907</v>
      </c>
      <c r="D5132">
        <v>2012</v>
      </c>
      <c r="E5132" s="4">
        <v>40977</v>
      </c>
      <c r="F5132">
        <v>6</v>
      </c>
      <c r="G5132" t="s">
        <v>6349</v>
      </c>
      <c r="H5132" t="s">
        <v>6067</v>
      </c>
      <c r="I5132" t="s">
        <v>6068</v>
      </c>
      <c r="J5132" t="s">
        <v>5969</v>
      </c>
      <c r="K5132" t="s">
        <v>5985</v>
      </c>
      <c r="L5132" t="s">
        <v>5976</v>
      </c>
      <c r="M5132" t="s">
        <v>6067</v>
      </c>
      <c r="N5132" t="s">
        <v>1678</v>
      </c>
      <c r="O5132" t="s">
        <v>7889</v>
      </c>
      <c r="P5132">
        <v>0</v>
      </c>
      <c r="Q5132">
        <v>174</v>
      </c>
      <c r="R5132">
        <v>42</v>
      </c>
      <c r="S5132">
        <v>132</v>
      </c>
      <c r="T5132">
        <v>0.24137931034482801</v>
      </c>
      <c r="U5132" t="s">
        <v>7891</v>
      </c>
      <c r="V5132" t="s">
        <v>10</v>
      </c>
      <c r="W5132" t="s">
        <v>22</v>
      </c>
    </row>
    <row r="5133" spans="1:23" x14ac:dyDescent="0.3">
      <c r="A5133" t="s">
        <v>1864</v>
      </c>
      <c r="B5133" s="4">
        <v>40973</v>
      </c>
      <c r="C5133" t="s">
        <v>7907</v>
      </c>
      <c r="D5133">
        <v>2012</v>
      </c>
      <c r="E5133" s="4">
        <v>40978</v>
      </c>
      <c r="F5133">
        <v>5</v>
      </c>
      <c r="G5133" t="s">
        <v>6469</v>
      </c>
      <c r="H5133" t="s">
        <v>7042</v>
      </c>
      <c r="I5133" t="s">
        <v>5974</v>
      </c>
      <c r="J5133" t="s">
        <v>5969</v>
      </c>
      <c r="K5133" t="s">
        <v>5975</v>
      </c>
      <c r="L5133" t="s">
        <v>5976</v>
      </c>
      <c r="M5133" t="s">
        <v>6252</v>
      </c>
      <c r="N5133" t="s">
        <v>655</v>
      </c>
      <c r="O5133" t="s">
        <v>7889</v>
      </c>
      <c r="P5133">
        <v>0</v>
      </c>
      <c r="Q5133">
        <v>137</v>
      </c>
      <c r="R5133">
        <v>0</v>
      </c>
      <c r="S5133">
        <v>137</v>
      </c>
      <c r="T5133">
        <v>0</v>
      </c>
      <c r="U5133" t="s">
        <v>7890</v>
      </c>
      <c r="V5133" t="s">
        <v>10</v>
      </c>
      <c r="W5133" t="s">
        <v>22</v>
      </c>
    </row>
    <row r="5134" spans="1:23" x14ac:dyDescent="0.3">
      <c r="A5134" t="s">
        <v>1897</v>
      </c>
      <c r="B5134" s="4">
        <v>40983</v>
      </c>
      <c r="C5134" t="s">
        <v>7907</v>
      </c>
      <c r="D5134">
        <v>2012</v>
      </c>
      <c r="E5134" s="4">
        <v>40984</v>
      </c>
      <c r="F5134">
        <v>1</v>
      </c>
      <c r="G5134" t="s">
        <v>7067</v>
      </c>
      <c r="H5134" t="s">
        <v>7068</v>
      </c>
      <c r="I5134" t="s">
        <v>5974</v>
      </c>
      <c r="J5134" t="s">
        <v>5969</v>
      </c>
      <c r="K5134" t="s">
        <v>5985</v>
      </c>
      <c r="L5134" t="s">
        <v>5988</v>
      </c>
      <c r="M5134" t="s">
        <v>6252</v>
      </c>
      <c r="N5134" t="s">
        <v>1898</v>
      </c>
      <c r="O5134" t="s">
        <v>7889</v>
      </c>
      <c r="P5134">
        <v>0</v>
      </c>
      <c r="Q5134">
        <v>108</v>
      </c>
      <c r="R5134">
        <v>40</v>
      </c>
      <c r="S5134">
        <v>68</v>
      </c>
      <c r="T5134">
        <v>0.37037037037037002</v>
      </c>
      <c r="U5134" t="s">
        <v>7912</v>
      </c>
      <c r="V5134" t="s">
        <v>10</v>
      </c>
      <c r="W5134" t="s">
        <v>29</v>
      </c>
    </row>
    <row r="5135" spans="1:23" x14ac:dyDescent="0.3">
      <c r="A5135" t="s">
        <v>1921</v>
      </c>
      <c r="B5135" s="4">
        <v>40985</v>
      </c>
      <c r="C5135" t="s">
        <v>7907</v>
      </c>
      <c r="D5135">
        <v>2012</v>
      </c>
      <c r="E5135" s="4">
        <v>40990</v>
      </c>
      <c r="F5135">
        <v>5</v>
      </c>
      <c r="G5135" t="s">
        <v>6826</v>
      </c>
      <c r="H5135" t="s">
        <v>7070</v>
      </c>
      <c r="I5135" t="s">
        <v>6184</v>
      </c>
      <c r="J5135" t="s">
        <v>5969</v>
      </c>
      <c r="K5135" t="s">
        <v>5975</v>
      </c>
      <c r="L5135" t="s">
        <v>5971</v>
      </c>
      <c r="M5135" t="s">
        <v>6185</v>
      </c>
      <c r="N5135" t="s">
        <v>1922</v>
      </c>
      <c r="O5135" t="s">
        <v>7889</v>
      </c>
      <c r="P5135">
        <v>0</v>
      </c>
      <c r="Q5135">
        <v>42</v>
      </c>
      <c r="R5135">
        <v>13</v>
      </c>
      <c r="S5135">
        <v>29</v>
      </c>
      <c r="T5135">
        <v>0.30952380952380998</v>
      </c>
      <c r="U5135" t="s">
        <v>7895</v>
      </c>
      <c r="V5135" t="s">
        <v>10</v>
      </c>
      <c r="W5135" t="s">
        <v>91</v>
      </c>
    </row>
    <row r="5136" spans="1:23" x14ac:dyDescent="0.3">
      <c r="A5136" t="s">
        <v>2010</v>
      </c>
      <c r="B5136" s="4">
        <v>41013</v>
      </c>
      <c r="C5136" t="s">
        <v>7894</v>
      </c>
      <c r="D5136">
        <v>2012</v>
      </c>
      <c r="E5136" s="4">
        <v>41018</v>
      </c>
      <c r="F5136">
        <v>5</v>
      </c>
      <c r="G5136" t="s">
        <v>6320</v>
      </c>
      <c r="H5136" t="s">
        <v>6516</v>
      </c>
      <c r="I5136" t="s">
        <v>5974</v>
      </c>
      <c r="J5136" t="s">
        <v>5969</v>
      </c>
      <c r="K5136" t="s">
        <v>5975</v>
      </c>
      <c r="L5136" t="s">
        <v>5976</v>
      </c>
      <c r="M5136" t="s">
        <v>6252</v>
      </c>
      <c r="N5136" t="s">
        <v>359</v>
      </c>
      <c r="O5136" t="s">
        <v>7889</v>
      </c>
      <c r="P5136">
        <v>0</v>
      </c>
      <c r="Q5136">
        <v>1058</v>
      </c>
      <c r="R5136">
        <v>74</v>
      </c>
      <c r="S5136">
        <v>984</v>
      </c>
      <c r="T5136">
        <v>6.9943289224952701E-2</v>
      </c>
      <c r="U5136" t="s">
        <v>7899</v>
      </c>
      <c r="V5136" t="s">
        <v>10</v>
      </c>
      <c r="W5136" t="s">
        <v>22</v>
      </c>
    </row>
    <row r="5137" spans="1:23" x14ac:dyDescent="0.3">
      <c r="A5137" t="s">
        <v>2032</v>
      </c>
      <c r="B5137" s="4">
        <v>41023</v>
      </c>
      <c r="C5137" t="s">
        <v>7894</v>
      </c>
      <c r="D5137">
        <v>2012</v>
      </c>
      <c r="E5137" s="4">
        <v>41027</v>
      </c>
      <c r="F5137">
        <v>4</v>
      </c>
      <c r="G5137" t="s">
        <v>7113</v>
      </c>
      <c r="H5137" t="s">
        <v>7114</v>
      </c>
      <c r="I5137" t="s">
        <v>6184</v>
      </c>
      <c r="J5137" t="s">
        <v>5969</v>
      </c>
      <c r="K5137" t="s">
        <v>5975</v>
      </c>
      <c r="L5137" t="s">
        <v>5976</v>
      </c>
      <c r="M5137" t="s">
        <v>7115</v>
      </c>
      <c r="N5137" t="s">
        <v>767</v>
      </c>
      <c r="O5137" t="s">
        <v>7889</v>
      </c>
      <c r="P5137">
        <v>0</v>
      </c>
      <c r="Q5137">
        <v>60</v>
      </c>
      <c r="R5137">
        <v>1</v>
      </c>
      <c r="S5137">
        <v>59</v>
      </c>
      <c r="T5137">
        <v>1.6666666666666701E-2</v>
      </c>
      <c r="U5137" t="s">
        <v>7899</v>
      </c>
      <c r="V5137" t="s">
        <v>10</v>
      </c>
      <c r="W5137" t="s">
        <v>29</v>
      </c>
    </row>
    <row r="5138" spans="1:23" x14ac:dyDescent="0.3">
      <c r="A5138" t="s">
        <v>2063</v>
      </c>
      <c r="B5138" s="4">
        <v>41037</v>
      </c>
      <c r="C5138" t="s">
        <v>7896</v>
      </c>
      <c r="D5138">
        <v>2012</v>
      </c>
      <c r="E5138" s="4">
        <v>41042</v>
      </c>
      <c r="F5138">
        <v>5</v>
      </c>
      <c r="G5138" t="s">
        <v>7125</v>
      </c>
      <c r="H5138" t="s">
        <v>6516</v>
      </c>
      <c r="I5138" t="s">
        <v>5974</v>
      </c>
      <c r="J5138" t="s">
        <v>5969</v>
      </c>
      <c r="K5138" t="s">
        <v>5985</v>
      </c>
      <c r="L5138" t="s">
        <v>5971</v>
      </c>
      <c r="M5138" t="s">
        <v>6252</v>
      </c>
      <c r="N5138" t="s">
        <v>50</v>
      </c>
      <c r="O5138" t="s">
        <v>7889</v>
      </c>
      <c r="P5138">
        <v>0</v>
      </c>
      <c r="Q5138">
        <v>136</v>
      </c>
      <c r="R5138">
        <v>56</v>
      </c>
      <c r="S5138">
        <v>80</v>
      </c>
      <c r="T5138">
        <v>0.41176470588235298</v>
      </c>
      <c r="U5138" t="s">
        <v>7892</v>
      </c>
      <c r="V5138" t="s">
        <v>10</v>
      </c>
      <c r="W5138" t="s">
        <v>11</v>
      </c>
    </row>
    <row r="5139" spans="1:23" x14ac:dyDescent="0.3">
      <c r="A5139" t="s">
        <v>2103</v>
      </c>
      <c r="B5139" s="4">
        <v>41047</v>
      </c>
      <c r="C5139" t="s">
        <v>7896</v>
      </c>
      <c r="D5139">
        <v>2012</v>
      </c>
      <c r="E5139" s="4">
        <v>41051</v>
      </c>
      <c r="F5139">
        <v>4</v>
      </c>
      <c r="G5139" t="s">
        <v>7143</v>
      </c>
      <c r="H5139" t="s">
        <v>7070</v>
      </c>
      <c r="I5139" t="s">
        <v>6184</v>
      </c>
      <c r="J5139" t="s">
        <v>5969</v>
      </c>
      <c r="K5139" t="s">
        <v>5985</v>
      </c>
      <c r="L5139" t="s">
        <v>5971</v>
      </c>
      <c r="M5139" t="s">
        <v>6185</v>
      </c>
      <c r="N5139" t="s">
        <v>158</v>
      </c>
      <c r="O5139" t="s">
        <v>7889</v>
      </c>
      <c r="P5139">
        <v>0</v>
      </c>
      <c r="Q5139">
        <v>55</v>
      </c>
      <c r="R5139">
        <v>10</v>
      </c>
      <c r="S5139">
        <v>45</v>
      </c>
      <c r="T5139">
        <v>0.18181818181818199</v>
      </c>
      <c r="U5139" t="s">
        <v>7890</v>
      </c>
      <c r="V5139" t="s">
        <v>10</v>
      </c>
      <c r="W5139" t="s">
        <v>22</v>
      </c>
    </row>
    <row r="5140" spans="1:23" x14ac:dyDescent="0.3">
      <c r="A5140" t="s">
        <v>2464</v>
      </c>
      <c r="B5140" s="4">
        <v>41130</v>
      </c>
      <c r="C5140" t="s">
        <v>7900</v>
      </c>
      <c r="D5140">
        <v>2012</v>
      </c>
      <c r="E5140" s="4">
        <v>41135</v>
      </c>
      <c r="F5140">
        <v>5</v>
      </c>
      <c r="G5140" t="s">
        <v>7274</v>
      </c>
      <c r="H5140" t="s">
        <v>6251</v>
      </c>
      <c r="I5140" t="s">
        <v>5974</v>
      </c>
      <c r="J5140" t="s">
        <v>5969</v>
      </c>
      <c r="K5140" t="s">
        <v>5975</v>
      </c>
      <c r="L5140" t="s">
        <v>5976</v>
      </c>
      <c r="M5140" t="s">
        <v>6252</v>
      </c>
      <c r="N5140" t="s">
        <v>1499</v>
      </c>
      <c r="O5140" t="s">
        <v>7889</v>
      </c>
      <c r="P5140">
        <v>0</v>
      </c>
      <c r="Q5140">
        <v>107</v>
      </c>
      <c r="R5140">
        <v>23</v>
      </c>
      <c r="S5140">
        <v>84</v>
      </c>
      <c r="T5140">
        <v>0.21495327102803699</v>
      </c>
      <c r="U5140" t="s">
        <v>7902</v>
      </c>
      <c r="V5140" t="s">
        <v>10</v>
      </c>
      <c r="W5140" t="s">
        <v>45</v>
      </c>
    </row>
    <row r="5141" spans="1:23" x14ac:dyDescent="0.3">
      <c r="A5141" t="s">
        <v>2495</v>
      </c>
      <c r="B5141" s="4">
        <v>41135</v>
      </c>
      <c r="C5141" t="s">
        <v>7900</v>
      </c>
      <c r="D5141">
        <v>2012</v>
      </c>
      <c r="E5141" s="4">
        <v>41140</v>
      </c>
      <c r="F5141">
        <v>5</v>
      </c>
      <c r="G5141" t="s">
        <v>7089</v>
      </c>
      <c r="H5141" t="s">
        <v>6183</v>
      </c>
      <c r="I5141" t="s">
        <v>6184</v>
      </c>
      <c r="J5141" t="s">
        <v>5969</v>
      </c>
      <c r="K5141" t="s">
        <v>5975</v>
      </c>
      <c r="L5141" t="s">
        <v>5976</v>
      </c>
      <c r="M5141" t="s">
        <v>6185</v>
      </c>
      <c r="N5141" t="s">
        <v>2496</v>
      </c>
      <c r="O5141" t="s">
        <v>7889</v>
      </c>
      <c r="P5141">
        <v>0</v>
      </c>
      <c r="Q5141">
        <v>49</v>
      </c>
      <c r="R5141">
        <v>22</v>
      </c>
      <c r="S5141">
        <v>27</v>
      </c>
      <c r="T5141">
        <v>0.44897959183673503</v>
      </c>
      <c r="U5141" t="s">
        <v>7895</v>
      </c>
      <c r="V5141" t="s">
        <v>10</v>
      </c>
      <c r="W5141" t="s">
        <v>91</v>
      </c>
    </row>
    <row r="5142" spans="1:23" x14ac:dyDescent="0.3">
      <c r="A5142" t="s">
        <v>2495</v>
      </c>
      <c r="B5142" s="4">
        <v>41135</v>
      </c>
      <c r="C5142" t="s">
        <v>7900</v>
      </c>
      <c r="D5142">
        <v>2012</v>
      </c>
      <c r="E5142" s="4">
        <v>41140</v>
      </c>
      <c r="F5142">
        <v>5</v>
      </c>
      <c r="G5142" t="s">
        <v>7089</v>
      </c>
      <c r="H5142" t="s">
        <v>6183</v>
      </c>
      <c r="I5142" t="s">
        <v>6184</v>
      </c>
      <c r="J5142" t="s">
        <v>5969</v>
      </c>
      <c r="K5142" t="s">
        <v>5975</v>
      </c>
      <c r="L5142" t="s">
        <v>5976</v>
      </c>
      <c r="M5142" t="s">
        <v>6185</v>
      </c>
      <c r="N5142" t="s">
        <v>504</v>
      </c>
      <c r="O5142" t="s">
        <v>7889</v>
      </c>
      <c r="P5142">
        <v>0</v>
      </c>
      <c r="Q5142">
        <v>28</v>
      </c>
      <c r="R5142">
        <v>2</v>
      </c>
      <c r="S5142">
        <v>26</v>
      </c>
      <c r="T5142">
        <v>7.1428571428571397E-2</v>
      </c>
      <c r="U5142" t="s">
        <v>7895</v>
      </c>
      <c r="V5142" t="s">
        <v>10</v>
      </c>
      <c r="W5142" t="s">
        <v>29</v>
      </c>
    </row>
    <row r="5143" spans="1:23" x14ac:dyDescent="0.3">
      <c r="A5143" t="s">
        <v>2509</v>
      </c>
      <c r="B5143" s="4">
        <v>41137</v>
      </c>
      <c r="C5143" t="s">
        <v>7900</v>
      </c>
      <c r="D5143">
        <v>2012</v>
      </c>
      <c r="E5143" s="4">
        <v>41142</v>
      </c>
      <c r="F5143">
        <v>5</v>
      </c>
      <c r="G5143" t="s">
        <v>6910</v>
      </c>
      <c r="H5143" t="s">
        <v>6927</v>
      </c>
      <c r="I5143" t="s">
        <v>6184</v>
      </c>
      <c r="J5143" t="s">
        <v>5969</v>
      </c>
      <c r="K5143" t="s">
        <v>5975</v>
      </c>
      <c r="L5143" t="s">
        <v>5976</v>
      </c>
      <c r="M5143" t="s">
        <v>6928</v>
      </c>
      <c r="N5143" t="s">
        <v>1102</v>
      </c>
      <c r="O5143" t="s">
        <v>7889</v>
      </c>
      <c r="P5143">
        <v>0</v>
      </c>
      <c r="Q5143">
        <v>56</v>
      </c>
      <c r="R5143">
        <v>26</v>
      </c>
      <c r="S5143">
        <v>30</v>
      </c>
      <c r="T5143">
        <v>0.46428571428571402</v>
      </c>
      <c r="U5143" t="s">
        <v>7891</v>
      </c>
      <c r="V5143" t="s">
        <v>10</v>
      </c>
      <c r="W5143" t="s">
        <v>22</v>
      </c>
    </row>
    <row r="5144" spans="1:23" x14ac:dyDescent="0.3">
      <c r="A5144" t="s">
        <v>2509</v>
      </c>
      <c r="B5144" s="4">
        <v>41137</v>
      </c>
      <c r="C5144" t="s">
        <v>7900</v>
      </c>
      <c r="D5144">
        <v>2012</v>
      </c>
      <c r="E5144" s="4">
        <v>41142</v>
      </c>
      <c r="F5144">
        <v>5</v>
      </c>
      <c r="G5144" t="s">
        <v>6910</v>
      </c>
      <c r="H5144" t="s">
        <v>6927</v>
      </c>
      <c r="I5144" t="s">
        <v>6184</v>
      </c>
      <c r="J5144" t="s">
        <v>5969</v>
      </c>
      <c r="K5144" t="s">
        <v>5975</v>
      </c>
      <c r="L5144" t="s">
        <v>5976</v>
      </c>
      <c r="M5144" t="s">
        <v>6928</v>
      </c>
      <c r="N5144" t="s">
        <v>2003</v>
      </c>
      <c r="O5144" t="s">
        <v>7889</v>
      </c>
      <c r="P5144">
        <v>0</v>
      </c>
      <c r="Q5144">
        <v>382</v>
      </c>
      <c r="R5144">
        <v>4</v>
      </c>
      <c r="S5144">
        <v>378</v>
      </c>
      <c r="T5144">
        <v>1.04712041884817E-2</v>
      </c>
      <c r="U5144" t="s">
        <v>7891</v>
      </c>
      <c r="V5144" t="s">
        <v>10</v>
      </c>
      <c r="W5144" t="s">
        <v>22</v>
      </c>
    </row>
    <row r="5145" spans="1:23" x14ac:dyDescent="0.3">
      <c r="A5145" t="s">
        <v>2595</v>
      </c>
      <c r="B5145" s="4">
        <v>41151</v>
      </c>
      <c r="C5145" t="s">
        <v>7900</v>
      </c>
      <c r="D5145">
        <v>2012</v>
      </c>
      <c r="E5145" s="4">
        <v>41156</v>
      </c>
      <c r="F5145">
        <v>5</v>
      </c>
      <c r="G5145" t="s">
        <v>6981</v>
      </c>
      <c r="H5145" t="s">
        <v>7070</v>
      </c>
      <c r="I5145" t="s">
        <v>6184</v>
      </c>
      <c r="J5145" t="s">
        <v>5969</v>
      </c>
      <c r="K5145" t="s">
        <v>5975</v>
      </c>
      <c r="L5145" t="s">
        <v>5971</v>
      </c>
      <c r="M5145" t="s">
        <v>6185</v>
      </c>
      <c r="N5145" t="s">
        <v>2243</v>
      </c>
      <c r="O5145" t="s">
        <v>7889</v>
      </c>
      <c r="P5145">
        <v>0</v>
      </c>
      <c r="Q5145">
        <v>318</v>
      </c>
      <c r="R5145">
        <v>22</v>
      </c>
      <c r="S5145">
        <v>296</v>
      </c>
      <c r="T5145">
        <v>6.9182389937106903E-2</v>
      </c>
      <c r="U5145" t="s">
        <v>7902</v>
      </c>
      <c r="V5145" t="s">
        <v>10</v>
      </c>
      <c r="W5145" t="s">
        <v>77</v>
      </c>
    </row>
    <row r="5146" spans="1:23" x14ac:dyDescent="0.3">
      <c r="A5146" t="s">
        <v>2689</v>
      </c>
      <c r="B5146" s="4">
        <v>41170</v>
      </c>
      <c r="C5146" t="s">
        <v>7901</v>
      </c>
      <c r="D5146">
        <v>2012</v>
      </c>
      <c r="E5146" s="4">
        <v>41177</v>
      </c>
      <c r="F5146">
        <v>7</v>
      </c>
      <c r="G5146" t="s">
        <v>6178</v>
      </c>
      <c r="H5146" t="s">
        <v>7351</v>
      </c>
      <c r="I5146" t="s">
        <v>5974</v>
      </c>
      <c r="J5146" t="s">
        <v>5969</v>
      </c>
      <c r="K5146" t="s">
        <v>5985</v>
      </c>
      <c r="L5146" t="s">
        <v>5976</v>
      </c>
      <c r="M5146" t="s">
        <v>7055</v>
      </c>
      <c r="N5146" t="s">
        <v>1347</v>
      </c>
      <c r="O5146" t="s">
        <v>7889</v>
      </c>
      <c r="P5146">
        <v>0</v>
      </c>
      <c r="Q5146">
        <v>412</v>
      </c>
      <c r="R5146">
        <v>165</v>
      </c>
      <c r="S5146">
        <v>247</v>
      </c>
      <c r="T5146">
        <v>0.40048543689320398</v>
      </c>
      <c r="U5146" t="s">
        <v>7891</v>
      </c>
      <c r="V5146" t="s">
        <v>10</v>
      </c>
      <c r="W5146" t="s">
        <v>22</v>
      </c>
    </row>
    <row r="5147" spans="1:23" x14ac:dyDescent="0.3">
      <c r="A5147" t="s">
        <v>2699</v>
      </c>
      <c r="B5147" s="4">
        <v>41172</v>
      </c>
      <c r="C5147" t="s">
        <v>7901</v>
      </c>
      <c r="D5147">
        <v>2012</v>
      </c>
      <c r="E5147" s="4">
        <v>41177</v>
      </c>
      <c r="F5147">
        <v>5</v>
      </c>
      <c r="G5147" t="s">
        <v>7266</v>
      </c>
      <c r="H5147" t="s">
        <v>6548</v>
      </c>
      <c r="I5147" t="s">
        <v>6184</v>
      </c>
      <c r="J5147" t="s">
        <v>5969</v>
      </c>
      <c r="K5147" t="s">
        <v>5975</v>
      </c>
      <c r="L5147" t="s">
        <v>5971</v>
      </c>
      <c r="M5147" t="s">
        <v>6185</v>
      </c>
      <c r="N5147" t="s">
        <v>2700</v>
      </c>
      <c r="O5147" t="s">
        <v>7889</v>
      </c>
      <c r="P5147">
        <v>0</v>
      </c>
      <c r="Q5147">
        <v>2146</v>
      </c>
      <c r="R5147">
        <v>365</v>
      </c>
      <c r="S5147">
        <v>1781</v>
      </c>
      <c r="T5147">
        <v>0.17008387698042901</v>
      </c>
      <c r="U5147" t="s">
        <v>7892</v>
      </c>
      <c r="V5147" t="s">
        <v>10</v>
      </c>
      <c r="W5147" t="s">
        <v>73</v>
      </c>
    </row>
    <row r="5148" spans="1:23" x14ac:dyDescent="0.3">
      <c r="A5148" t="s">
        <v>2806</v>
      </c>
      <c r="B5148" s="4">
        <v>41204</v>
      </c>
      <c r="C5148" t="s">
        <v>7903</v>
      </c>
      <c r="D5148">
        <v>2012</v>
      </c>
      <c r="E5148" s="4">
        <v>41208</v>
      </c>
      <c r="F5148">
        <v>4</v>
      </c>
      <c r="G5148" t="s">
        <v>6632</v>
      </c>
      <c r="H5148" t="s">
        <v>6205</v>
      </c>
      <c r="I5148" t="s">
        <v>6068</v>
      </c>
      <c r="J5148" t="s">
        <v>5969</v>
      </c>
      <c r="K5148" t="s">
        <v>5975</v>
      </c>
      <c r="L5148" t="s">
        <v>5971</v>
      </c>
      <c r="M5148" t="s">
        <v>6206</v>
      </c>
      <c r="N5148" t="s">
        <v>2807</v>
      </c>
      <c r="O5148" t="s">
        <v>7889</v>
      </c>
      <c r="P5148">
        <v>0</v>
      </c>
      <c r="Q5148">
        <v>13</v>
      </c>
      <c r="R5148">
        <v>5</v>
      </c>
      <c r="S5148">
        <v>8</v>
      </c>
      <c r="T5148">
        <v>0.38461538461538503</v>
      </c>
      <c r="U5148" t="s">
        <v>7890</v>
      </c>
      <c r="V5148" t="s">
        <v>10</v>
      </c>
      <c r="W5148" t="s">
        <v>45</v>
      </c>
    </row>
    <row r="5149" spans="1:23" x14ac:dyDescent="0.3">
      <c r="A5149" t="s">
        <v>2826</v>
      </c>
      <c r="B5149" s="4">
        <v>41212</v>
      </c>
      <c r="C5149" t="s">
        <v>7903</v>
      </c>
      <c r="D5149">
        <v>2012</v>
      </c>
      <c r="E5149" s="4">
        <v>41214</v>
      </c>
      <c r="F5149">
        <v>2</v>
      </c>
      <c r="G5149" t="s">
        <v>6821</v>
      </c>
      <c r="H5149" t="s">
        <v>6251</v>
      </c>
      <c r="I5149" t="s">
        <v>5974</v>
      </c>
      <c r="J5149" t="s">
        <v>5969</v>
      </c>
      <c r="K5149" t="s">
        <v>5975</v>
      </c>
      <c r="L5149" t="s">
        <v>5988</v>
      </c>
      <c r="M5149" t="s">
        <v>6252</v>
      </c>
      <c r="N5149" t="s">
        <v>1978</v>
      </c>
      <c r="O5149" t="s">
        <v>7889</v>
      </c>
      <c r="P5149">
        <v>0</v>
      </c>
      <c r="Q5149">
        <v>267</v>
      </c>
      <c r="R5149">
        <v>128</v>
      </c>
      <c r="S5149">
        <v>139</v>
      </c>
      <c r="T5149">
        <v>0.47940074906366997</v>
      </c>
      <c r="U5149" t="s">
        <v>7908</v>
      </c>
      <c r="V5149" t="s">
        <v>10</v>
      </c>
      <c r="W5149" t="s">
        <v>22</v>
      </c>
    </row>
    <row r="5150" spans="1:23" x14ac:dyDescent="0.3">
      <c r="A5150" t="s">
        <v>2915</v>
      </c>
      <c r="B5150" s="4">
        <v>41227</v>
      </c>
      <c r="C5150" t="s">
        <v>7904</v>
      </c>
      <c r="D5150">
        <v>2012</v>
      </c>
      <c r="E5150" s="4">
        <v>41232</v>
      </c>
      <c r="F5150">
        <v>5</v>
      </c>
      <c r="G5150" t="s">
        <v>6052</v>
      </c>
      <c r="H5150" t="s">
        <v>6927</v>
      </c>
      <c r="I5150" t="s">
        <v>6184</v>
      </c>
      <c r="J5150" t="s">
        <v>5969</v>
      </c>
      <c r="K5150" t="s">
        <v>5970</v>
      </c>
      <c r="L5150" t="s">
        <v>5971</v>
      </c>
      <c r="M5150" t="s">
        <v>6928</v>
      </c>
      <c r="N5150" t="s">
        <v>733</v>
      </c>
      <c r="O5150" t="s">
        <v>7889</v>
      </c>
      <c r="P5150">
        <v>0</v>
      </c>
      <c r="Q5150">
        <v>22</v>
      </c>
      <c r="R5150">
        <v>3</v>
      </c>
      <c r="S5150">
        <v>19</v>
      </c>
      <c r="T5150">
        <v>0.13636363636363599</v>
      </c>
      <c r="U5150" t="s">
        <v>7895</v>
      </c>
      <c r="V5150" t="s">
        <v>10</v>
      </c>
      <c r="W5150" t="s">
        <v>45</v>
      </c>
    </row>
    <row r="5151" spans="1:23" x14ac:dyDescent="0.3">
      <c r="A5151" t="s">
        <v>2933</v>
      </c>
      <c r="B5151" s="4">
        <v>41232</v>
      </c>
      <c r="C5151" t="s">
        <v>7904</v>
      </c>
      <c r="D5151">
        <v>2012</v>
      </c>
      <c r="E5151" s="4">
        <v>41234</v>
      </c>
      <c r="F5151">
        <v>2</v>
      </c>
      <c r="G5151" t="s">
        <v>6967</v>
      </c>
      <c r="H5151" t="s">
        <v>6251</v>
      </c>
      <c r="I5151" t="s">
        <v>5974</v>
      </c>
      <c r="J5151" t="s">
        <v>5969</v>
      </c>
      <c r="K5151" t="s">
        <v>5970</v>
      </c>
      <c r="L5151" t="s">
        <v>5971</v>
      </c>
      <c r="M5151" t="s">
        <v>6252</v>
      </c>
      <c r="N5151" t="s">
        <v>699</v>
      </c>
      <c r="O5151" t="s">
        <v>7889</v>
      </c>
      <c r="P5151">
        <v>0</v>
      </c>
      <c r="Q5151">
        <v>12</v>
      </c>
      <c r="R5151">
        <v>2</v>
      </c>
      <c r="S5151">
        <v>10</v>
      </c>
      <c r="T5151">
        <v>0.16666666666666699</v>
      </c>
      <c r="U5151" t="s">
        <v>7890</v>
      </c>
      <c r="V5151" t="s">
        <v>10</v>
      </c>
      <c r="W5151" t="s">
        <v>29</v>
      </c>
    </row>
    <row r="5152" spans="1:23" x14ac:dyDescent="0.3">
      <c r="A5152" t="s">
        <v>2990</v>
      </c>
      <c r="B5152" s="4">
        <v>41242</v>
      </c>
      <c r="C5152" t="s">
        <v>7904</v>
      </c>
      <c r="D5152">
        <v>2012</v>
      </c>
      <c r="E5152" s="4">
        <v>41246</v>
      </c>
      <c r="F5152">
        <v>4</v>
      </c>
      <c r="G5152" t="s">
        <v>6361</v>
      </c>
      <c r="H5152" t="s">
        <v>6183</v>
      </c>
      <c r="I5152" t="s">
        <v>6184</v>
      </c>
      <c r="J5152" t="s">
        <v>5969</v>
      </c>
      <c r="K5152" t="s">
        <v>5975</v>
      </c>
      <c r="L5152" t="s">
        <v>5976</v>
      </c>
      <c r="M5152" t="s">
        <v>6185</v>
      </c>
      <c r="N5152" t="s">
        <v>178</v>
      </c>
      <c r="O5152" t="s">
        <v>7889</v>
      </c>
      <c r="P5152">
        <v>0</v>
      </c>
      <c r="Q5152">
        <v>17</v>
      </c>
      <c r="R5152">
        <v>1</v>
      </c>
      <c r="S5152">
        <v>16</v>
      </c>
      <c r="T5152">
        <v>5.8823529411764698E-2</v>
      </c>
      <c r="U5152" t="s">
        <v>7890</v>
      </c>
      <c r="V5152" t="s">
        <v>10</v>
      </c>
      <c r="W5152" t="s">
        <v>22</v>
      </c>
    </row>
    <row r="5153" spans="1:23" x14ac:dyDescent="0.3">
      <c r="A5153" t="s">
        <v>3036</v>
      </c>
      <c r="B5153" s="4">
        <v>41255</v>
      </c>
      <c r="C5153" t="s">
        <v>7906</v>
      </c>
      <c r="D5153">
        <v>2012</v>
      </c>
      <c r="E5153" s="4">
        <v>41259</v>
      </c>
      <c r="F5153">
        <v>4</v>
      </c>
      <c r="G5153" t="s">
        <v>6138</v>
      </c>
      <c r="H5153" t="s">
        <v>7436</v>
      </c>
      <c r="I5153" t="s">
        <v>6068</v>
      </c>
      <c r="J5153" t="s">
        <v>5969</v>
      </c>
      <c r="K5153" t="s">
        <v>5975</v>
      </c>
      <c r="L5153" t="s">
        <v>5976</v>
      </c>
      <c r="M5153" t="s">
        <v>7437</v>
      </c>
      <c r="N5153" t="s">
        <v>1412</v>
      </c>
      <c r="O5153" t="s">
        <v>7889</v>
      </c>
      <c r="P5153">
        <v>0</v>
      </c>
      <c r="Q5153">
        <v>134</v>
      </c>
      <c r="R5153">
        <v>25</v>
      </c>
      <c r="S5153">
        <v>109</v>
      </c>
      <c r="T5153">
        <v>0.18656716417910399</v>
      </c>
      <c r="U5153" t="s">
        <v>7905</v>
      </c>
      <c r="V5153" t="s">
        <v>10</v>
      </c>
      <c r="W5153" t="s">
        <v>11</v>
      </c>
    </row>
    <row r="5154" spans="1:23" x14ac:dyDescent="0.3">
      <c r="A5154" t="s">
        <v>1691</v>
      </c>
      <c r="B5154" s="4">
        <v>40911</v>
      </c>
      <c r="C5154" t="s">
        <v>7888</v>
      </c>
      <c r="D5154">
        <v>2012</v>
      </c>
      <c r="E5154" s="4">
        <v>40913</v>
      </c>
      <c r="F5154">
        <v>2</v>
      </c>
      <c r="G5154" t="s">
        <v>6635</v>
      </c>
      <c r="H5154" t="s">
        <v>6266</v>
      </c>
      <c r="I5154" t="s">
        <v>6004</v>
      </c>
      <c r="J5154" t="s">
        <v>5998</v>
      </c>
      <c r="K5154" t="s">
        <v>5975</v>
      </c>
      <c r="L5154" t="s">
        <v>5988</v>
      </c>
      <c r="M5154" t="s">
        <v>6267</v>
      </c>
      <c r="N5154" t="s">
        <v>544</v>
      </c>
      <c r="O5154" t="s">
        <v>7889</v>
      </c>
      <c r="P5154">
        <v>0</v>
      </c>
      <c r="Q5154">
        <v>94</v>
      </c>
      <c r="R5154">
        <v>21</v>
      </c>
      <c r="S5154">
        <v>73</v>
      </c>
      <c r="T5154">
        <v>0.22340425531914901</v>
      </c>
      <c r="U5154" t="s">
        <v>7891</v>
      </c>
      <c r="V5154" t="s">
        <v>10</v>
      </c>
      <c r="W5154" t="s">
        <v>11</v>
      </c>
    </row>
    <row r="5155" spans="1:23" x14ac:dyDescent="0.3">
      <c r="A5155" t="s">
        <v>1793</v>
      </c>
      <c r="B5155" s="4">
        <v>40945</v>
      </c>
      <c r="C5155" t="s">
        <v>7893</v>
      </c>
      <c r="D5155">
        <v>2012</v>
      </c>
      <c r="E5155" s="4">
        <v>40947</v>
      </c>
      <c r="F5155">
        <v>2</v>
      </c>
      <c r="G5155" t="s">
        <v>6628</v>
      </c>
      <c r="H5155" t="s">
        <v>6661</v>
      </c>
      <c r="I5155" t="s">
        <v>6004</v>
      </c>
      <c r="J5155" t="s">
        <v>5998</v>
      </c>
      <c r="K5155" t="s">
        <v>5975</v>
      </c>
      <c r="L5155" t="s">
        <v>5971</v>
      </c>
      <c r="M5155" t="s">
        <v>6662</v>
      </c>
      <c r="N5155" t="s">
        <v>1795</v>
      </c>
      <c r="O5155" t="s">
        <v>7889</v>
      </c>
      <c r="P5155">
        <v>0</v>
      </c>
      <c r="Q5155">
        <v>112</v>
      </c>
      <c r="R5155">
        <v>17</v>
      </c>
      <c r="S5155">
        <v>95</v>
      </c>
      <c r="T5155">
        <v>0.151785714285714</v>
      </c>
      <c r="U5155" t="s">
        <v>7892</v>
      </c>
      <c r="V5155" t="s">
        <v>10</v>
      </c>
      <c r="W5155" t="s">
        <v>11</v>
      </c>
    </row>
    <row r="5156" spans="1:23" x14ac:dyDescent="0.3">
      <c r="A5156" t="s">
        <v>1871</v>
      </c>
      <c r="B5156" s="4">
        <v>40975</v>
      </c>
      <c r="C5156" t="s">
        <v>7907</v>
      </c>
      <c r="D5156">
        <v>2012</v>
      </c>
      <c r="E5156" s="4">
        <v>40978</v>
      </c>
      <c r="F5156">
        <v>3</v>
      </c>
      <c r="G5156" t="s">
        <v>6161</v>
      </c>
      <c r="H5156" t="s">
        <v>7049</v>
      </c>
      <c r="I5156" t="s">
        <v>6004</v>
      </c>
      <c r="J5156" t="s">
        <v>5998</v>
      </c>
      <c r="K5156" t="s">
        <v>5985</v>
      </c>
      <c r="L5156" t="s">
        <v>5988</v>
      </c>
      <c r="M5156" t="s">
        <v>6032</v>
      </c>
      <c r="N5156" t="s">
        <v>771</v>
      </c>
      <c r="O5156" t="s">
        <v>7889</v>
      </c>
      <c r="P5156">
        <v>0</v>
      </c>
      <c r="Q5156">
        <v>25</v>
      </c>
      <c r="R5156">
        <v>7</v>
      </c>
      <c r="S5156">
        <v>18</v>
      </c>
      <c r="T5156">
        <v>0.28000000000000003</v>
      </c>
      <c r="U5156" t="s">
        <v>7890</v>
      </c>
      <c r="V5156" t="s">
        <v>10</v>
      </c>
      <c r="W5156" t="s">
        <v>77</v>
      </c>
    </row>
    <row r="5157" spans="1:23" x14ac:dyDescent="0.3">
      <c r="A5157" t="s">
        <v>1944</v>
      </c>
      <c r="B5157" s="4">
        <v>40991</v>
      </c>
      <c r="C5157" t="s">
        <v>7907</v>
      </c>
      <c r="D5157">
        <v>2012</v>
      </c>
      <c r="E5157" s="4">
        <v>40994</v>
      </c>
      <c r="F5157">
        <v>3</v>
      </c>
      <c r="G5157" t="s">
        <v>6225</v>
      </c>
      <c r="H5157" t="s">
        <v>6946</v>
      </c>
      <c r="I5157" t="s">
        <v>6004</v>
      </c>
      <c r="J5157" t="s">
        <v>5998</v>
      </c>
      <c r="K5157" t="s">
        <v>5970</v>
      </c>
      <c r="L5157" t="s">
        <v>5971</v>
      </c>
      <c r="M5157" t="s">
        <v>6003</v>
      </c>
      <c r="N5157" t="s">
        <v>687</v>
      </c>
      <c r="O5157" t="s">
        <v>7889</v>
      </c>
      <c r="P5157">
        <v>0</v>
      </c>
      <c r="Q5157">
        <v>56</v>
      </c>
      <c r="R5157">
        <v>27</v>
      </c>
      <c r="S5157">
        <v>29</v>
      </c>
      <c r="T5157">
        <v>0.48214285714285698</v>
      </c>
      <c r="U5157" t="s">
        <v>7895</v>
      </c>
      <c r="V5157" t="s">
        <v>10</v>
      </c>
      <c r="W5157" t="s">
        <v>11</v>
      </c>
    </row>
    <row r="5158" spans="1:23" x14ac:dyDescent="0.3">
      <c r="A5158" t="s">
        <v>1956</v>
      </c>
      <c r="B5158" s="4">
        <v>40994</v>
      </c>
      <c r="C5158" t="s">
        <v>7907</v>
      </c>
      <c r="D5158">
        <v>2012</v>
      </c>
      <c r="E5158" s="4">
        <v>40997</v>
      </c>
      <c r="F5158">
        <v>3</v>
      </c>
      <c r="G5158" t="s">
        <v>7079</v>
      </c>
      <c r="H5158" t="s">
        <v>7080</v>
      </c>
      <c r="I5158" t="s">
        <v>6004</v>
      </c>
      <c r="J5158" t="s">
        <v>5998</v>
      </c>
      <c r="K5158" t="s">
        <v>5985</v>
      </c>
      <c r="L5158" t="s">
        <v>5988</v>
      </c>
      <c r="M5158" t="s">
        <v>6032</v>
      </c>
      <c r="N5158" t="s">
        <v>1490</v>
      </c>
      <c r="O5158" t="s">
        <v>7889</v>
      </c>
      <c r="P5158">
        <v>0</v>
      </c>
      <c r="Q5158">
        <v>49</v>
      </c>
      <c r="R5158">
        <v>19</v>
      </c>
      <c r="S5158">
        <v>30</v>
      </c>
      <c r="T5158">
        <v>0.38775510204081598</v>
      </c>
      <c r="U5158" t="s">
        <v>7892</v>
      </c>
      <c r="V5158" t="s">
        <v>10</v>
      </c>
      <c r="W5158" t="s">
        <v>45</v>
      </c>
    </row>
    <row r="5159" spans="1:23" x14ac:dyDescent="0.3">
      <c r="A5159" t="s">
        <v>2076</v>
      </c>
      <c r="B5159" s="4">
        <v>41040</v>
      </c>
      <c r="C5159" t="s">
        <v>7896</v>
      </c>
      <c r="D5159">
        <v>2012</v>
      </c>
      <c r="E5159" s="4">
        <v>41045</v>
      </c>
      <c r="F5159">
        <v>5</v>
      </c>
      <c r="G5159" t="s">
        <v>7134</v>
      </c>
      <c r="H5159" t="s">
        <v>6505</v>
      </c>
      <c r="I5159" t="s">
        <v>6004</v>
      </c>
      <c r="J5159" t="s">
        <v>5998</v>
      </c>
      <c r="K5159" t="s">
        <v>5985</v>
      </c>
      <c r="L5159" t="s">
        <v>5971</v>
      </c>
      <c r="M5159" t="s">
        <v>6065</v>
      </c>
      <c r="N5159" t="s">
        <v>1490</v>
      </c>
      <c r="O5159" t="s">
        <v>7889</v>
      </c>
      <c r="P5159">
        <v>0</v>
      </c>
      <c r="Q5159">
        <v>110</v>
      </c>
      <c r="R5159">
        <v>42</v>
      </c>
      <c r="S5159">
        <v>68</v>
      </c>
      <c r="T5159">
        <v>0.381818181818182</v>
      </c>
      <c r="U5159" t="s">
        <v>7902</v>
      </c>
      <c r="V5159" t="s">
        <v>10</v>
      </c>
      <c r="W5159" t="s">
        <v>45</v>
      </c>
    </row>
    <row r="5160" spans="1:23" x14ac:dyDescent="0.3">
      <c r="A5160" t="s">
        <v>2078</v>
      </c>
      <c r="B5160" s="4">
        <v>41041</v>
      </c>
      <c r="C5160" t="s">
        <v>7896</v>
      </c>
      <c r="D5160">
        <v>2012</v>
      </c>
      <c r="E5160" s="4">
        <v>41043</v>
      </c>
      <c r="F5160">
        <v>2</v>
      </c>
      <c r="G5160" t="s">
        <v>6848</v>
      </c>
      <c r="H5160" t="s">
        <v>6505</v>
      </c>
      <c r="I5160" t="s">
        <v>6004</v>
      </c>
      <c r="J5160" t="s">
        <v>5998</v>
      </c>
      <c r="K5160" t="s">
        <v>5975</v>
      </c>
      <c r="L5160" t="s">
        <v>5988</v>
      </c>
      <c r="M5160" t="s">
        <v>6065</v>
      </c>
      <c r="N5160" t="s">
        <v>2079</v>
      </c>
      <c r="O5160" t="s">
        <v>7889</v>
      </c>
      <c r="P5160">
        <v>0</v>
      </c>
      <c r="Q5160">
        <v>315</v>
      </c>
      <c r="R5160">
        <v>57</v>
      </c>
      <c r="S5160">
        <v>258</v>
      </c>
      <c r="T5160">
        <v>0.180952380952381</v>
      </c>
      <c r="U5160" t="s">
        <v>7910</v>
      </c>
      <c r="V5160" t="s">
        <v>10</v>
      </c>
      <c r="W5160" t="s">
        <v>11</v>
      </c>
    </row>
    <row r="5161" spans="1:23" x14ac:dyDescent="0.3">
      <c r="A5161" t="s">
        <v>2101</v>
      </c>
      <c r="B5161" s="4">
        <v>41047</v>
      </c>
      <c r="C5161" t="s">
        <v>7896</v>
      </c>
      <c r="D5161">
        <v>2012</v>
      </c>
      <c r="E5161" s="4">
        <v>41047</v>
      </c>
      <c r="F5161">
        <v>0</v>
      </c>
      <c r="G5161" t="s">
        <v>6522</v>
      </c>
      <c r="H5161" t="s">
        <v>7144</v>
      </c>
      <c r="I5161" t="s">
        <v>6004</v>
      </c>
      <c r="J5161" t="s">
        <v>5998</v>
      </c>
      <c r="K5161" t="s">
        <v>5975</v>
      </c>
      <c r="L5161" t="s">
        <v>6007</v>
      </c>
      <c r="M5161" t="s">
        <v>6796</v>
      </c>
      <c r="N5161" t="s">
        <v>2102</v>
      </c>
      <c r="O5161" t="s">
        <v>7889</v>
      </c>
      <c r="P5161">
        <v>0</v>
      </c>
      <c r="Q5161">
        <v>110</v>
      </c>
      <c r="R5161">
        <v>16</v>
      </c>
      <c r="S5161">
        <v>94</v>
      </c>
      <c r="T5161">
        <v>0.145454545454545</v>
      </c>
      <c r="U5161" t="s">
        <v>7891</v>
      </c>
      <c r="V5161" t="s">
        <v>10</v>
      </c>
      <c r="W5161" t="s">
        <v>77</v>
      </c>
    </row>
    <row r="5162" spans="1:23" x14ac:dyDescent="0.3">
      <c r="A5162" t="s">
        <v>2110</v>
      </c>
      <c r="B5162" s="4">
        <v>41050</v>
      </c>
      <c r="C5162" t="s">
        <v>7896</v>
      </c>
      <c r="D5162">
        <v>2012</v>
      </c>
      <c r="E5162" s="4">
        <v>41054</v>
      </c>
      <c r="F5162">
        <v>4</v>
      </c>
      <c r="G5162" t="s">
        <v>5995</v>
      </c>
      <c r="H5162" t="s">
        <v>7146</v>
      </c>
      <c r="I5162" t="s">
        <v>6004</v>
      </c>
      <c r="J5162" t="s">
        <v>5998</v>
      </c>
      <c r="K5162" t="s">
        <v>5975</v>
      </c>
      <c r="L5162" t="s">
        <v>5971</v>
      </c>
      <c r="M5162" t="s">
        <v>6267</v>
      </c>
      <c r="N5162" t="s">
        <v>90</v>
      </c>
      <c r="O5162" t="s">
        <v>7889</v>
      </c>
      <c r="P5162">
        <v>0</v>
      </c>
      <c r="Q5162">
        <v>32</v>
      </c>
      <c r="R5162">
        <v>14</v>
      </c>
      <c r="S5162">
        <v>18</v>
      </c>
      <c r="T5162">
        <v>0.4375</v>
      </c>
      <c r="U5162" t="s">
        <v>7895</v>
      </c>
      <c r="V5162" t="s">
        <v>10</v>
      </c>
      <c r="W5162" t="s">
        <v>91</v>
      </c>
    </row>
    <row r="5163" spans="1:23" x14ac:dyDescent="0.3">
      <c r="A5163" t="s">
        <v>2125</v>
      </c>
      <c r="B5163" s="4">
        <v>41054</v>
      </c>
      <c r="C5163" t="s">
        <v>7896</v>
      </c>
      <c r="D5163">
        <v>2012</v>
      </c>
      <c r="E5163" s="4">
        <v>41055</v>
      </c>
      <c r="F5163">
        <v>1</v>
      </c>
      <c r="G5163" t="s">
        <v>6933</v>
      </c>
      <c r="H5163" t="s">
        <v>6702</v>
      </c>
      <c r="I5163" t="s">
        <v>6004</v>
      </c>
      <c r="J5163" t="s">
        <v>5998</v>
      </c>
      <c r="K5163" t="s">
        <v>5975</v>
      </c>
      <c r="L5163" t="s">
        <v>5988</v>
      </c>
      <c r="M5163" t="s">
        <v>6032</v>
      </c>
      <c r="N5163" t="s">
        <v>321</v>
      </c>
      <c r="O5163" t="s">
        <v>7889</v>
      </c>
      <c r="P5163">
        <v>0</v>
      </c>
      <c r="Q5163">
        <v>97</v>
      </c>
      <c r="R5163">
        <v>4</v>
      </c>
      <c r="S5163">
        <v>93</v>
      </c>
      <c r="T5163">
        <v>4.1237113402061903E-2</v>
      </c>
      <c r="U5163" t="s">
        <v>7895</v>
      </c>
      <c r="V5163" t="s">
        <v>10</v>
      </c>
      <c r="W5163" t="s">
        <v>11</v>
      </c>
    </row>
    <row r="5164" spans="1:23" x14ac:dyDescent="0.3">
      <c r="A5164" t="s">
        <v>2351</v>
      </c>
      <c r="B5164" s="4">
        <v>41108</v>
      </c>
      <c r="C5164" t="s">
        <v>7909</v>
      </c>
      <c r="D5164">
        <v>2012</v>
      </c>
      <c r="E5164" s="4">
        <v>41108</v>
      </c>
      <c r="F5164">
        <v>0</v>
      </c>
      <c r="G5164" t="s">
        <v>6515</v>
      </c>
      <c r="H5164" t="s">
        <v>6622</v>
      </c>
      <c r="I5164" t="s">
        <v>6004</v>
      </c>
      <c r="J5164" t="s">
        <v>5998</v>
      </c>
      <c r="K5164" t="s">
        <v>5975</v>
      </c>
      <c r="L5164" t="s">
        <v>6007</v>
      </c>
      <c r="M5164" t="s">
        <v>6089</v>
      </c>
      <c r="N5164" t="s">
        <v>2352</v>
      </c>
      <c r="O5164" t="s">
        <v>7889</v>
      </c>
      <c r="P5164">
        <v>0</v>
      </c>
      <c r="Q5164">
        <v>44</v>
      </c>
      <c r="R5164">
        <v>17</v>
      </c>
      <c r="S5164">
        <v>27</v>
      </c>
      <c r="T5164">
        <v>0.38636363636363602</v>
      </c>
      <c r="U5164" t="s">
        <v>7892</v>
      </c>
      <c r="V5164" t="s">
        <v>10</v>
      </c>
      <c r="W5164" t="s">
        <v>29</v>
      </c>
    </row>
    <row r="5165" spans="1:23" x14ac:dyDescent="0.3">
      <c r="A5165" t="s">
        <v>2433</v>
      </c>
      <c r="B5165" s="4">
        <v>41127</v>
      </c>
      <c r="C5165" t="s">
        <v>7900</v>
      </c>
      <c r="D5165">
        <v>2012</v>
      </c>
      <c r="E5165" s="4">
        <v>41128</v>
      </c>
      <c r="F5165">
        <v>1</v>
      </c>
      <c r="G5165" t="s">
        <v>7267</v>
      </c>
      <c r="H5165" t="s">
        <v>7268</v>
      </c>
      <c r="I5165" t="s">
        <v>6004</v>
      </c>
      <c r="J5165" t="s">
        <v>5998</v>
      </c>
      <c r="K5165" t="s">
        <v>5970</v>
      </c>
      <c r="L5165" t="s">
        <v>5988</v>
      </c>
      <c r="M5165" t="s">
        <v>6089</v>
      </c>
      <c r="N5165" t="s">
        <v>2434</v>
      </c>
      <c r="O5165" t="s">
        <v>7889</v>
      </c>
      <c r="P5165">
        <v>0</v>
      </c>
      <c r="Q5165">
        <v>11</v>
      </c>
      <c r="R5165">
        <v>2</v>
      </c>
      <c r="S5165">
        <v>9</v>
      </c>
      <c r="T5165">
        <v>0.18181818181818199</v>
      </c>
      <c r="U5165" t="s">
        <v>7890</v>
      </c>
      <c r="V5165" t="s">
        <v>10</v>
      </c>
      <c r="W5165" t="s">
        <v>45</v>
      </c>
    </row>
    <row r="5166" spans="1:23" x14ac:dyDescent="0.3">
      <c r="A5166" t="s">
        <v>2628</v>
      </c>
      <c r="B5166" s="4">
        <v>41156</v>
      </c>
      <c r="C5166" t="s">
        <v>7901</v>
      </c>
      <c r="D5166">
        <v>2012</v>
      </c>
      <c r="E5166" s="4">
        <v>41158</v>
      </c>
      <c r="F5166">
        <v>2</v>
      </c>
      <c r="G5166" t="s">
        <v>6385</v>
      </c>
      <c r="H5166" t="s">
        <v>7322</v>
      </c>
      <c r="I5166" t="s">
        <v>6004</v>
      </c>
      <c r="J5166" t="s">
        <v>5998</v>
      </c>
      <c r="K5166" t="s">
        <v>5975</v>
      </c>
      <c r="L5166" t="s">
        <v>5971</v>
      </c>
      <c r="M5166" t="s">
        <v>6084</v>
      </c>
      <c r="N5166" t="s">
        <v>2212</v>
      </c>
      <c r="O5166" t="s">
        <v>7889</v>
      </c>
      <c r="P5166">
        <v>0</v>
      </c>
      <c r="Q5166">
        <v>570</v>
      </c>
      <c r="R5166">
        <v>279</v>
      </c>
      <c r="S5166">
        <v>291</v>
      </c>
      <c r="T5166">
        <v>0.48947368421052601</v>
      </c>
      <c r="U5166" t="s">
        <v>7908</v>
      </c>
      <c r="V5166" t="s">
        <v>10</v>
      </c>
      <c r="W5166" t="s">
        <v>91</v>
      </c>
    </row>
    <row r="5167" spans="1:23" x14ac:dyDescent="0.3">
      <c r="A5167" t="s">
        <v>2628</v>
      </c>
      <c r="B5167" s="4">
        <v>41156</v>
      </c>
      <c r="C5167" t="s">
        <v>7901</v>
      </c>
      <c r="D5167">
        <v>2012</v>
      </c>
      <c r="E5167" s="4">
        <v>41158</v>
      </c>
      <c r="F5167">
        <v>2</v>
      </c>
      <c r="G5167" t="s">
        <v>6385</v>
      </c>
      <c r="H5167" t="s">
        <v>7322</v>
      </c>
      <c r="I5167" t="s">
        <v>6004</v>
      </c>
      <c r="J5167" t="s">
        <v>5998</v>
      </c>
      <c r="K5167" t="s">
        <v>5975</v>
      </c>
      <c r="L5167" t="s">
        <v>5971</v>
      </c>
      <c r="M5167" t="s">
        <v>6084</v>
      </c>
      <c r="N5167" t="s">
        <v>2629</v>
      </c>
      <c r="O5167" t="s">
        <v>7889</v>
      </c>
      <c r="P5167">
        <v>0</v>
      </c>
      <c r="Q5167">
        <v>23</v>
      </c>
      <c r="R5167">
        <v>5</v>
      </c>
      <c r="S5167">
        <v>18</v>
      </c>
      <c r="T5167">
        <v>0.217391304347826</v>
      </c>
      <c r="U5167" t="s">
        <v>7895</v>
      </c>
      <c r="V5167" t="s">
        <v>10</v>
      </c>
      <c r="W5167" t="s">
        <v>91</v>
      </c>
    </row>
    <row r="5168" spans="1:23" x14ac:dyDescent="0.3">
      <c r="A5168" t="s">
        <v>2782</v>
      </c>
      <c r="B5168" s="4">
        <v>41197</v>
      </c>
      <c r="C5168" t="s">
        <v>7903</v>
      </c>
      <c r="D5168">
        <v>2012</v>
      </c>
      <c r="E5168" s="4">
        <v>41199</v>
      </c>
      <c r="F5168">
        <v>2</v>
      </c>
      <c r="G5168" t="s">
        <v>6466</v>
      </c>
      <c r="H5168" t="s">
        <v>6602</v>
      </c>
      <c r="I5168" t="s">
        <v>6004</v>
      </c>
      <c r="J5168" t="s">
        <v>5998</v>
      </c>
      <c r="K5168" t="s">
        <v>5975</v>
      </c>
      <c r="L5168" t="s">
        <v>5988</v>
      </c>
      <c r="M5168" t="s">
        <v>6032</v>
      </c>
      <c r="N5168" t="s">
        <v>1929</v>
      </c>
      <c r="O5168" t="s">
        <v>7889</v>
      </c>
      <c r="P5168">
        <v>0</v>
      </c>
      <c r="Q5168">
        <v>325</v>
      </c>
      <c r="R5168">
        <v>32</v>
      </c>
      <c r="S5168">
        <v>293</v>
      </c>
      <c r="T5168">
        <v>9.8461538461538503E-2</v>
      </c>
      <c r="U5168" t="s">
        <v>7897</v>
      </c>
      <c r="V5168" t="s">
        <v>10</v>
      </c>
      <c r="W5168" t="s">
        <v>11</v>
      </c>
    </row>
    <row r="5169" spans="1:23" x14ac:dyDescent="0.3">
      <c r="A5169" t="s">
        <v>2798</v>
      </c>
      <c r="B5169" s="4">
        <v>41201</v>
      </c>
      <c r="C5169" t="s">
        <v>7903</v>
      </c>
      <c r="D5169">
        <v>2012</v>
      </c>
      <c r="E5169" s="4">
        <v>41203</v>
      </c>
      <c r="F5169">
        <v>2</v>
      </c>
      <c r="G5169" t="s">
        <v>6265</v>
      </c>
      <c r="H5169" t="s">
        <v>6294</v>
      </c>
      <c r="I5169" t="s">
        <v>6004</v>
      </c>
      <c r="J5169" t="s">
        <v>5998</v>
      </c>
      <c r="K5169" t="s">
        <v>5970</v>
      </c>
      <c r="L5169" t="s">
        <v>5988</v>
      </c>
      <c r="M5169" t="s">
        <v>6032</v>
      </c>
      <c r="N5169" t="s">
        <v>2799</v>
      </c>
      <c r="O5169" t="s">
        <v>7889</v>
      </c>
      <c r="P5169">
        <v>0</v>
      </c>
      <c r="Q5169">
        <v>236</v>
      </c>
      <c r="R5169">
        <v>47</v>
      </c>
      <c r="S5169">
        <v>189</v>
      </c>
      <c r="T5169">
        <v>0.19915254237288099</v>
      </c>
      <c r="U5169" t="s">
        <v>7910</v>
      </c>
      <c r="V5169" t="s">
        <v>10</v>
      </c>
      <c r="W5169" t="s">
        <v>73</v>
      </c>
    </row>
    <row r="5170" spans="1:23" x14ac:dyDescent="0.3">
      <c r="A5170" t="s">
        <v>2798</v>
      </c>
      <c r="B5170" s="4">
        <v>41201</v>
      </c>
      <c r="C5170" t="s">
        <v>7903</v>
      </c>
      <c r="D5170">
        <v>2012</v>
      </c>
      <c r="E5170" s="4">
        <v>41203</v>
      </c>
      <c r="F5170">
        <v>2</v>
      </c>
      <c r="G5170" t="s">
        <v>6265</v>
      </c>
      <c r="H5170" t="s">
        <v>6294</v>
      </c>
      <c r="I5170" t="s">
        <v>6004</v>
      </c>
      <c r="J5170" t="s">
        <v>5998</v>
      </c>
      <c r="K5170" t="s">
        <v>5970</v>
      </c>
      <c r="L5170" t="s">
        <v>5988</v>
      </c>
      <c r="M5170" t="s">
        <v>6032</v>
      </c>
      <c r="N5170" t="s">
        <v>2800</v>
      </c>
      <c r="O5170" t="s">
        <v>7889</v>
      </c>
      <c r="P5170">
        <v>0</v>
      </c>
      <c r="Q5170">
        <v>22</v>
      </c>
      <c r="R5170">
        <v>1</v>
      </c>
      <c r="S5170">
        <v>21</v>
      </c>
      <c r="T5170">
        <v>4.5454545454545497E-2</v>
      </c>
      <c r="U5170" t="s">
        <v>7895</v>
      </c>
      <c r="V5170" t="s">
        <v>10</v>
      </c>
      <c r="W5170" t="s">
        <v>45</v>
      </c>
    </row>
    <row r="5171" spans="1:23" x14ac:dyDescent="0.3">
      <c r="A5171" t="s">
        <v>2797</v>
      </c>
      <c r="B5171" s="4">
        <v>41201</v>
      </c>
      <c r="C5171" t="s">
        <v>7903</v>
      </c>
      <c r="D5171">
        <v>2012</v>
      </c>
      <c r="E5171" s="4">
        <v>41203</v>
      </c>
      <c r="F5171">
        <v>2</v>
      </c>
      <c r="G5171" t="s">
        <v>6555</v>
      </c>
      <c r="H5171" t="s">
        <v>6065</v>
      </c>
      <c r="I5171" t="s">
        <v>6004</v>
      </c>
      <c r="J5171" t="s">
        <v>5998</v>
      </c>
      <c r="K5171" t="s">
        <v>5975</v>
      </c>
      <c r="L5171" t="s">
        <v>5971</v>
      </c>
      <c r="M5171" t="s">
        <v>6065</v>
      </c>
      <c r="N5171" t="s">
        <v>1441</v>
      </c>
      <c r="O5171" t="s">
        <v>7889</v>
      </c>
      <c r="P5171">
        <v>0</v>
      </c>
      <c r="Q5171">
        <v>95</v>
      </c>
      <c r="R5171">
        <v>0</v>
      </c>
      <c r="S5171">
        <v>95</v>
      </c>
      <c r="T5171">
        <v>0</v>
      </c>
      <c r="U5171" t="s">
        <v>7897</v>
      </c>
      <c r="V5171" t="s">
        <v>10</v>
      </c>
      <c r="W5171" t="s">
        <v>29</v>
      </c>
    </row>
    <row r="5172" spans="1:23" x14ac:dyDescent="0.3">
      <c r="A5172" t="s">
        <v>2812</v>
      </c>
      <c r="B5172" s="4">
        <v>41206</v>
      </c>
      <c r="C5172" t="s">
        <v>7903</v>
      </c>
      <c r="D5172">
        <v>2012</v>
      </c>
      <c r="E5172" s="4">
        <v>41209</v>
      </c>
      <c r="F5172">
        <v>3</v>
      </c>
      <c r="G5172" t="s">
        <v>7325</v>
      </c>
      <c r="H5172" t="s">
        <v>6661</v>
      </c>
      <c r="I5172" t="s">
        <v>6004</v>
      </c>
      <c r="J5172" t="s">
        <v>5998</v>
      </c>
      <c r="K5172" t="s">
        <v>5985</v>
      </c>
      <c r="L5172" t="s">
        <v>5988</v>
      </c>
      <c r="M5172" t="s">
        <v>6662</v>
      </c>
      <c r="N5172" t="s">
        <v>2246</v>
      </c>
      <c r="O5172" t="s">
        <v>7889</v>
      </c>
      <c r="P5172">
        <v>0</v>
      </c>
      <c r="Q5172">
        <v>94</v>
      </c>
      <c r="R5172">
        <v>27</v>
      </c>
      <c r="S5172">
        <v>67</v>
      </c>
      <c r="T5172">
        <v>0.28723404255319201</v>
      </c>
      <c r="U5172" t="s">
        <v>7895</v>
      </c>
      <c r="V5172" t="s">
        <v>10</v>
      </c>
      <c r="W5172" t="s">
        <v>77</v>
      </c>
    </row>
    <row r="5173" spans="1:23" x14ac:dyDescent="0.3">
      <c r="A5173" t="s">
        <v>2817</v>
      </c>
      <c r="B5173" s="4">
        <v>41208</v>
      </c>
      <c r="C5173" t="s">
        <v>7903</v>
      </c>
      <c r="D5173">
        <v>2012</v>
      </c>
      <c r="E5173" s="4">
        <v>41208</v>
      </c>
      <c r="F5173">
        <v>0</v>
      </c>
      <c r="G5173" t="s">
        <v>6357</v>
      </c>
      <c r="H5173" t="s">
        <v>6065</v>
      </c>
      <c r="I5173" t="s">
        <v>6004</v>
      </c>
      <c r="J5173" t="s">
        <v>5998</v>
      </c>
      <c r="K5173" t="s">
        <v>5970</v>
      </c>
      <c r="L5173" t="s">
        <v>6007</v>
      </c>
      <c r="M5173" t="s">
        <v>6065</v>
      </c>
      <c r="N5173" t="s">
        <v>370</v>
      </c>
      <c r="O5173" t="s">
        <v>7889</v>
      </c>
      <c r="P5173">
        <v>0</v>
      </c>
      <c r="Q5173">
        <v>34</v>
      </c>
      <c r="R5173">
        <v>13</v>
      </c>
      <c r="S5173">
        <v>21</v>
      </c>
      <c r="T5173">
        <v>0.38235294117647101</v>
      </c>
      <c r="U5173" t="s">
        <v>7895</v>
      </c>
      <c r="V5173" t="s">
        <v>10</v>
      </c>
      <c r="W5173" t="s">
        <v>29</v>
      </c>
    </row>
    <row r="5174" spans="1:23" x14ac:dyDescent="0.3">
      <c r="A5174" t="s">
        <v>2817</v>
      </c>
      <c r="B5174" s="4">
        <v>41208</v>
      </c>
      <c r="C5174" t="s">
        <v>7903</v>
      </c>
      <c r="D5174">
        <v>2012</v>
      </c>
      <c r="E5174" s="4">
        <v>41208</v>
      </c>
      <c r="F5174">
        <v>0</v>
      </c>
      <c r="G5174" t="s">
        <v>6357</v>
      </c>
      <c r="H5174" t="s">
        <v>6065</v>
      </c>
      <c r="I5174" t="s">
        <v>6004</v>
      </c>
      <c r="J5174" t="s">
        <v>5998</v>
      </c>
      <c r="K5174" t="s">
        <v>5970</v>
      </c>
      <c r="L5174" t="s">
        <v>6007</v>
      </c>
      <c r="M5174" t="s">
        <v>6065</v>
      </c>
      <c r="N5174" t="s">
        <v>544</v>
      </c>
      <c r="O5174" t="s">
        <v>7889</v>
      </c>
      <c r="P5174">
        <v>0</v>
      </c>
      <c r="Q5174">
        <v>94</v>
      </c>
      <c r="R5174">
        <v>21</v>
      </c>
      <c r="S5174">
        <v>73</v>
      </c>
      <c r="T5174">
        <v>0.22340425531914901</v>
      </c>
      <c r="U5174" t="s">
        <v>7891</v>
      </c>
      <c r="V5174" t="s">
        <v>10</v>
      </c>
      <c r="W5174" t="s">
        <v>11</v>
      </c>
    </row>
    <row r="5175" spans="1:23" x14ac:dyDescent="0.3">
      <c r="A5175" t="s">
        <v>2912</v>
      </c>
      <c r="B5175" s="4">
        <v>41227</v>
      </c>
      <c r="C5175" t="s">
        <v>7904</v>
      </c>
      <c r="D5175">
        <v>2012</v>
      </c>
      <c r="E5175" s="4">
        <v>41227</v>
      </c>
      <c r="F5175">
        <v>0</v>
      </c>
      <c r="G5175" t="s">
        <v>7412</v>
      </c>
      <c r="H5175" t="s">
        <v>6065</v>
      </c>
      <c r="I5175" t="s">
        <v>6004</v>
      </c>
      <c r="J5175" t="s">
        <v>5998</v>
      </c>
      <c r="K5175" t="s">
        <v>5970</v>
      </c>
      <c r="L5175" t="s">
        <v>6007</v>
      </c>
      <c r="M5175" t="s">
        <v>6065</v>
      </c>
      <c r="N5175" t="s">
        <v>501</v>
      </c>
      <c r="O5175" t="s">
        <v>7889</v>
      </c>
      <c r="P5175">
        <v>0</v>
      </c>
      <c r="Q5175">
        <v>239</v>
      </c>
      <c r="R5175">
        <v>0</v>
      </c>
      <c r="S5175">
        <v>239</v>
      </c>
      <c r="T5175">
        <v>0</v>
      </c>
      <c r="U5175" t="s">
        <v>7902</v>
      </c>
      <c r="V5175" t="s">
        <v>10</v>
      </c>
      <c r="W5175" t="s">
        <v>11</v>
      </c>
    </row>
    <row r="5176" spans="1:23" x14ac:dyDescent="0.3">
      <c r="A5176" t="s">
        <v>2913</v>
      </c>
      <c r="B5176" s="4">
        <v>41227</v>
      </c>
      <c r="C5176" t="s">
        <v>7904</v>
      </c>
      <c r="D5176">
        <v>2012</v>
      </c>
      <c r="E5176" s="4">
        <v>41229</v>
      </c>
      <c r="F5176">
        <v>2</v>
      </c>
      <c r="G5176" t="s">
        <v>6791</v>
      </c>
      <c r="H5176" t="s">
        <v>6065</v>
      </c>
      <c r="I5176" t="s">
        <v>6004</v>
      </c>
      <c r="J5176" t="s">
        <v>5998</v>
      </c>
      <c r="K5176" t="s">
        <v>5985</v>
      </c>
      <c r="L5176" t="s">
        <v>5988</v>
      </c>
      <c r="M5176" t="s">
        <v>6065</v>
      </c>
      <c r="N5176" t="s">
        <v>2151</v>
      </c>
      <c r="O5176" t="s">
        <v>7889</v>
      </c>
      <c r="P5176">
        <v>0</v>
      </c>
      <c r="Q5176">
        <v>27</v>
      </c>
      <c r="R5176">
        <v>6</v>
      </c>
      <c r="S5176">
        <v>21</v>
      </c>
      <c r="T5176">
        <v>0.22222222222222199</v>
      </c>
      <c r="U5176" t="s">
        <v>7895</v>
      </c>
      <c r="V5176" t="s">
        <v>10</v>
      </c>
      <c r="W5176" t="s">
        <v>29</v>
      </c>
    </row>
    <row r="5177" spans="1:23" x14ac:dyDescent="0.3">
      <c r="A5177" t="s">
        <v>2916</v>
      </c>
      <c r="B5177" s="4">
        <v>41228</v>
      </c>
      <c r="C5177" t="s">
        <v>7904</v>
      </c>
      <c r="D5177">
        <v>2012</v>
      </c>
      <c r="E5177" s="4">
        <v>41230</v>
      </c>
      <c r="F5177">
        <v>2</v>
      </c>
      <c r="G5177" t="s">
        <v>7404</v>
      </c>
      <c r="H5177" t="s">
        <v>7416</v>
      </c>
      <c r="I5177" t="s">
        <v>6004</v>
      </c>
      <c r="J5177" t="s">
        <v>5998</v>
      </c>
      <c r="K5177" t="s">
        <v>5985</v>
      </c>
      <c r="L5177" t="s">
        <v>5988</v>
      </c>
      <c r="M5177" t="s">
        <v>6370</v>
      </c>
      <c r="N5177" t="s">
        <v>680</v>
      </c>
      <c r="O5177" t="s">
        <v>7889</v>
      </c>
      <c r="P5177">
        <v>0</v>
      </c>
      <c r="Q5177">
        <v>1552</v>
      </c>
      <c r="R5177">
        <v>109</v>
      </c>
      <c r="S5177">
        <v>1443</v>
      </c>
      <c r="T5177">
        <v>7.0231958762886598E-2</v>
      </c>
      <c r="U5177" t="s">
        <v>7899</v>
      </c>
      <c r="V5177" t="s">
        <v>10</v>
      </c>
      <c r="W5177" t="s">
        <v>73</v>
      </c>
    </row>
    <row r="5178" spans="1:23" x14ac:dyDescent="0.3">
      <c r="A5178" t="s">
        <v>3024</v>
      </c>
      <c r="B5178" s="4">
        <v>41253</v>
      </c>
      <c r="C5178" t="s">
        <v>7906</v>
      </c>
      <c r="D5178">
        <v>2012</v>
      </c>
      <c r="E5178" s="4">
        <v>41255</v>
      </c>
      <c r="F5178">
        <v>2</v>
      </c>
      <c r="G5178" t="s">
        <v>6366</v>
      </c>
      <c r="H5178" t="s">
        <v>7416</v>
      </c>
      <c r="I5178" t="s">
        <v>6004</v>
      </c>
      <c r="J5178" t="s">
        <v>5998</v>
      </c>
      <c r="K5178" t="s">
        <v>5975</v>
      </c>
      <c r="L5178" t="s">
        <v>5971</v>
      </c>
      <c r="M5178" t="s">
        <v>6370</v>
      </c>
      <c r="N5178" t="s">
        <v>1257</v>
      </c>
      <c r="O5178" t="s">
        <v>7889</v>
      </c>
      <c r="P5178">
        <v>0</v>
      </c>
      <c r="Q5178">
        <v>18</v>
      </c>
      <c r="R5178">
        <v>3</v>
      </c>
      <c r="S5178">
        <v>15</v>
      </c>
      <c r="T5178">
        <v>0.16666666666666699</v>
      </c>
      <c r="U5178" t="s">
        <v>7895</v>
      </c>
      <c r="V5178" t="s">
        <v>10</v>
      </c>
      <c r="W5178" t="s">
        <v>45</v>
      </c>
    </row>
    <row r="5179" spans="1:23" x14ac:dyDescent="0.3">
      <c r="A5179" t="s">
        <v>3065</v>
      </c>
      <c r="B5179" s="4">
        <v>41261</v>
      </c>
      <c r="C5179" t="s">
        <v>7906</v>
      </c>
      <c r="D5179">
        <v>2012</v>
      </c>
      <c r="E5179" s="4">
        <v>41265</v>
      </c>
      <c r="F5179">
        <v>4</v>
      </c>
      <c r="G5179" t="s">
        <v>7356</v>
      </c>
      <c r="H5179" t="s">
        <v>6003</v>
      </c>
      <c r="I5179" t="s">
        <v>6004</v>
      </c>
      <c r="J5179" t="s">
        <v>5998</v>
      </c>
      <c r="K5179" t="s">
        <v>5985</v>
      </c>
      <c r="L5179" t="s">
        <v>5971</v>
      </c>
      <c r="M5179" t="s">
        <v>6003</v>
      </c>
      <c r="N5179" t="s">
        <v>960</v>
      </c>
      <c r="O5179" t="s">
        <v>7889</v>
      </c>
      <c r="P5179">
        <v>0</v>
      </c>
      <c r="Q5179">
        <v>95</v>
      </c>
      <c r="R5179">
        <v>34</v>
      </c>
      <c r="S5179">
        <v>61</v>
      </c>
      <c r="T5179">
        <v>0.35789473684210499</v>
      </c>
      <c r="U5179" t="s">
        <v>7895</v>
      </c>
      <c r="V5179" t="s">
        <v>10</v>
      </c>
      <c r="W5179" t="s">
        <v>91</v>
      </c>
    </row>
    <row r="5180" spans="1:23" x14ac:dyDescent="0.3">
      <c r="A5180" t="s">
        <v>3065</v>
      </c>
      <c r="B5180" s="4">
        <v>41261</v>
      </c>
      <c r="C5180" t="s">
        <v>7906</v>
      </c>
      <c r="D5180">
        <v>2012</v>
      </c>
      <c r="E5180" s="4">
        <v>41265</v>
      </c>
      <c r="F5180">
        <v>4</v>
      </c>
      <c r="G5180" t="s">
        <v>7356</v>
      </c>
      <c r="H5180" t="s">
        <v>6003</v>
      </c>
      <c r="I5180" t="s">
        <v>6004</v>
      </c>
      <c r="J5180" t="s">
        <v>5998</v>
      </c>
      <c r="K5180" t="s">
        <v>5985</v>
      </c>
      <c r="L5180" t="s">
        <v>5971</v>
      </c>
      <c r="M5180" t="s">
        <v>6003</v>
      </c>
      <c r="N5180" t="s">
        <v>3066</v>
      </c>
      <c r="O5180" t="s">
        <v>7889</v>
      </c>
      <c r="P5180">
        <v>0</v>
      </c>
      <c r="Q5180">
        <v>36</v>
      </c>
      <c r="R5180">
        <v>0</v>
      </c>
      <c r="S5180">
        <v>36</v>
      </c>
      <c r="T5180">
        <v>0</v>
      </c>
      <c r="U5180" t="s">
        <v>7892</v>
      </c>
      <c r="V5180" t="s">
        <v>10</v>
      </c>
      <c r="W5180" t="s">
        <v>45</v>
      </c>
    </row>
    <row r="5181" spans="1:23" x14ac:dyDescent="0.3">
      <c r="A5181" t="s">
        <v>3099</v>
      </c>
      <c r="B5181" s="4">
        <v>41269</v>
      </c>
      <c r="C5181" t="s">
        <v>7906</v>
      </c>
      <c r="D5181">
        <v>2012</v>
      </c>
      <c r="E5181" s="4">
        <v>41271</v>
      </c>
      <c r="F5181">
        <v>2</v>
      </c>
      <c r="G5181" t="s">
        <v>7450</v>
      </c>
      <c r="H5181" t="s">
        <v>6661</v>
      </c>
      <c r="I5181" t="s">
        <v>6004</v>
      </c>
      <c r="J5181" t="s">
        <v>5998</v>
      </c>
      <c r="K5181" t="s">
        <v>5975</v>
      </c>
      <c r="L5181" t="s">
        <v>5971</v>
      </c>
      <c r="M5181" t="s">
        <v>6662</v>
      </c>
      <c r="N5181" t="s">
        <v>3100</v>
      </c>
      <c r="O5181" t="s">
        <v>7889</v>
      </c>
      <c r="P5181">
        <v>0</v>
      </c>
      <c r="Q5181">
        <v>601</v>
      </c>
      <c r="R5181">
        <v>132</v>
      </c>
      <c r="S5181">
        <v>469</v>
      </c>
      <c r="T5181">
        <v>0.21963394342762099</v>
      </c>
      <c r="U5181" t="s">
        <v>7914</v>
      </c>
      <c r="V5181" t="s">
        <v>10</v>
      </c>
      <c r="W5181" t="s">
        <v>77</v>
      </c>
    </row>
    <row r="5182" spans="1:23" x14ac:dyDescent="0.3">
      <c r="A5182" t="s">
        <v>1690</v>
      </c>
      <c r="B5182" s="4">
        <v>40910</v>
      </c>
      <c r="C5182" t="s">
        <v>7888</v>
      </c>
      <c r="D5182">
        <v>2012</v>
      </c>
      <c r="E5182" s="4">
        <v>40917</v>
      </c>
      <c r="F5182">
        <v>7</v>
      </c>
      <c r="G5182" t="s">
        <v>6882</v>
      </c>
      <c r="H5182" t="s">
        <v>6065</v>
      </c>
      <c r="I5182" t="s">
        <v>6004</v>
      </c>
      <c r="J5182" t="s">
        <v>5998</v>
      </c>
      <c r="K5182" t="s">
        <v>5985</v>
      </c>
      <c r="L5182" t="s">
        <v>5976</v>
      </c>
      <c r="M5182" t="s">
        <v>6065</v>
      </c>
      <c r="N5182" t="s">
        <v>437</v>
      </c>
      <c r="O5182" t="s">
        <v>7889</v>
      </c>
      <c r="P5182">
        <v>0</v>
      </c>
      <c r="Q5182">
        <v>61</v>
      </c>
      <c r="R5182">
        <v>10</v>
      </c>
      <c r="S5182">
        <v>51</v>
      </c>
      <c r="T5182">
        <v>0.16393442622950799</v>
      </c>
      <c r="U5182" t="s">
        <v>7897</v>
      </c>
      <c r="V5182" t="s">
        <v>10</v>
      </c>
      <c r="W5182" t="s">
        <v>45</v>
      </c>
    </row>
    <row r="5183" spans="1:23" x14ac:dyDescent="0.3">
      <c r="A5183" t="s">
        <v>1702</v>
      </c>
      <c r="B5183" s="4">
        <v>40914</v>
      </c>
      <c r="C5183" t="s">
        <v>7888</v>
      </c>
      <c r="D5183">
        <v>2012</v>
      </c>
      <c r="E5183" s="4">
        <v>40919</v>
      </c>
      <c r="F5183">
        <v>5</v>
      </c>
      <c r="G5183" t="s">
        <v>6425</v>
      </c>
      <c r="H5183" t="s">
        <v>6976</v>
      </c>
      <c r="I5183" t="s">
        <v>6004</v>
      </c>
      <c r="J5183" t="s">
        <v>5998</v>
      </c>
      <c r="K5183" t="s">
        <v>5970</v>
      </c>
      <c r="L5183" t="s">
        <v>5976</v>
      </c>
      <c r="M5183" t="s">
        <v>6084</v>
      </c>
      <c r="N5183" t="s">
        <v>259</v>
      </c>
      <c r="O5183" t="s">
        <v>7889</v>
      </c>
      <c r="P5183">
        <v>0</v>
      </c>
      <c r="Q5183">
        <v>100</v>
      </c>
      <c r="R5183">
        <v>13</v>
      </c>
      <c r="S5183">
        <v>87</v>
      </c>
      <c r="T5183">
        <v>0.13</v>
      </c>
      <c r="U5183" t="s">
        <v>7910</v>
      </c>
      <c r="V5183" t="s">
        <v>10</v>
      </c>
      <c r="W5183" t="s">
        <v>29</v>
      </c>
    </row>
    <row r="5184" spans="1:23" x14ac:dyDescent="0.3">
      <c r="A5184" t="s">
        <v>1965</v>
      </c>
      <c r="B5184" s="4">
        <v>40998</v>
      </c>
      <c r="C5184" t="s">
        <v>7907</v>
      </c>
      <c r="D5184">
        <v>2012</v>
      </c>
      <c r="E5184" s="4">
        <v>41002</v>
      </c>
      <c r="F5184">
        <v>4</v>
      </c>
      <c r="G5184" t="s">
        <v>6735</v>
      </c>
      <c r="H5184" t="s">
        <v>6478</v>
      </c>
      <c r="I5184" t="s">
        <v>6004</v>
      </c>
      <c r="J5184" t="s">
        <v>5998</v>
      </c>
      <c r="K5184" t="s">
        <v>5985</v>
      </c>
      <c r="L5184" t="s">
        <v>5976</v>
      </c>
      <c r="M5184" t="s">
        <v>6267</v>
      </c>
      <c r="N5184" t="s">
        <v>1966</v>
      </c>
      <c r="O5184" t="s">
        <v>7889</v>
      </c>
      <c r="P5184">
        <v>0</v>
      </c>
      <c r="Q5184">
        <v>266</v>
      </c>
      <c r="R5184">
        <v>61</v>
      </c>
      <c r="S5184">
        <v>205</v>
      </c>
      <c r="T5184">
        <v>0.22932330827067701</v>
      </c>
      <c r="U5184" t="s">
        <v>7910</v>
      </c>
      <c r="V5184" t="s">
        <v>10</v>
      </c>
      <c r="W5184" t="s">
        <v>77</v>
      </c>
    </row>
    <row r="5185" spans="1:23" x14ac:dyDescent="0.3">
      <c r="A5185" t="s">
        <v>2099</v>
      </c>
      <c r="B5185" s="4">
        <v>41046</v>
      </c>
      <c r="C5185" t="s">
        <v>7896</v>
      </c>
      <c r="D5185">
        <v>2012</v>
      </c>
      <c r="E5185" s="4">
        <v>41050</v>
      </c>
      <c r="F5185">
        <v>4</v>
      </c>
      <c r="G5185" t="s">
        <v>6246</v>
      </c>
      <c r="H5185" t="s">
        <v>6088</v>
      </c>
      <c r="I5185" t="s">
        <v>6004</v>
      </c>
      <c r="J5185" t="s">
        <v>5998</v>
      </c>
      <c r="K5185" t="s">
        <v>5975</v>
      </c>
      <c r="L5185" t="s">
        <v>5976</v>
      </c>
      <c r="M5185" t="s">
        <v>6089</v>
      </c>
      <c r="N5185" t="s">
        <v>1723</v>
      </c>
      <c r="O5185" t="s">
        <v>7889</v>
      </c>
      <c r="P5185">
        <v>0</v>
      </c>
      <c r="Q5185">
        <v>2080</v>
      </c>
      <c r="R5185">
        <v>562</v>
      </c>
      <c r="S5185">
        <v>1518</v>
      </c>
      <c r="T5185">
        <v>0.27019230769230801</v>
      </c>
      <c r="U5185" t="s">
        <v>7892</v>
      </c>
      <c r="V5185" t="s">
        <v>10</v>
      </c>
      <c r="W5185" t="s">
        <v>73</v>
      </c>
    </row>
    <row r="5186" spans="1:23" x14ac:dyDescent="0.3">
      <c r="A5186" t="s">
        <v>2104</v>
      </c>
      <c r="B5186" s="4">
        <v>41047</v>
      </c>
      <c r="C5186" t="s">
        <v>7896</v>
      </c>
      <c r="D5186">
        <v>2012</v>
      </c>
      <c r="E5186" s="4">
        <v>41053</v>
      </c>
      <c r="F5186">
        <v>6</v>
      </c>
      <c r="G5186" t="s">
        <v>6877</v>
      </c>
      <c r="H5186" t="s">
        <v>6065</v>
      </c>
      <c r="I5186" t="s">
        <v>6004</v>
      </c>
      <c r="J5186" t="s">
        <v>5998</v>
      </c>
      <c r="K5186" t="s">
        <v>5975</v>
      </c>
      <c r="L5186" t="s">
        <v>5976</v>
      </c>
      <c r="M5186" t="s">
        <v>6065</v>
      </c>
      <c r="N5186" t="s">
        <v>2105</v>
      </c>
      <c r="O5186" t="s">
        <v>7889</v>
      </c>
      <c r="P5186">
        <v>0</v>
      </c>
      <c r="Q5186">
        <v>297</v>
      </c>
      <c r="R5186">
        <v>104</v>
      </c>
      <c r="S5186">
        <v>193</v>
      </c>
      <c r="T5186">
        <v>0.35016835016835002</v>
      </c>
      <c r="U5186" t="s">
        <v>7891</v>
      </c>
      <c r="V5186" t="s">
        <v>10</v>
      </c>
      <c r="W5186" t="s">
        <v>73</v>
      </c>
    </row>
    <row r="5187" spans="1:23" x14ac:dyDescent="0.3">
      <c r="A5187" t="s">
        <v>2175</v>
      </c>
      <c r="B5187" s="4">
        <v>41069</v>
      </c>
      <c r="C5187" t="s">
        <v>7898</v>
      </c>
      <c r="D5187">
        <v>2012</v>
      </c>
      <c r="E5187" s="4">
        <v>41073</v>
      </c>
      <c r="F5187">
        <v>4</v>
      </c>
      <c r="G5187" t="s">
        <v>6020</v>
      </c>
      <c r="H5187" t="s">
        <v>6065</v>
      </c>
      <c r="I5187" t="s">
        <v>6004</v>
      </c>
      <c r="J5187" t="s">
        <v>5998</v>
      </c>
      <c r="K5187" t="s">
        <v>5975</v>
      </c>
      <c r="L5187" t="s">
        <v>5976</v>
      </c>
      <c r="M5187" t="s">
        <v>6065</v>
      </c>
      <c r="N5187" t="s">
        <v>573</v>
      </c>
      <c r="O5187" t="s">
        <v>7889</v>
      </c>
      <c r="P5187">
        <v>0</v>
      </c>
      <c r="Q5187">
        <v>55</v>
      </c>
      <c r="R5187">
        <v>2</v>
      </c>
      <c r="S5187">
        <v>53</v>
      </c>
      <c r="T5187">
        <v>3.6363636363636397E-2</v>
      </c>
      <c r="U5187" t="s">
        <v>7895</v>
      </c>
      <c r="V5187" t="s">
        <v>10</v>
      </c>
      <c r="W5187" t="s">
        <v>77</v>
      </c>
    </row>
    <row r="5188" spans="1:23" x14ac:dyDescent="0.3">
      <c r="A5188" t="s">
        <v>2237</v>
      </c>
      <c r="B5188" s="4">
        <v>41080</v>
      </c>
      <c r="C5188" t="s">
        <v>7898</v>
      </c>
      <c r="D5188">
        <v>2012</v>
      </c>
      <c r="E5188" s="4">
        <v>41085</v>
      </c>
      <c r="F5188">
        <v>5</v>
      </c>
      <c r="G5188" t="s">
        <v>6521</v>
      </c>
      <c r="H5188" t="s">
        <v>7200</v>
      </c>
      <c r="I5188" t="s">
        <v>6004</v>
      </c>
      <c r="J5188" t="s">
        <v>5998</v>
      </c>
      <c r="K5188" t="s">
        <v>5975</v>
      </c>
      <c r="L5188" t="s">
        <v>5976</v>
      </c>
      <c r="M5188" t="s">
        <v>6065</v>
      </c>
      <c r="N5188" t="s">
        <v>2238</v>
      </c>
      <c r="O5188" t="s">
        <v>7889</v>
      </c>
      <c r="P5188">
        <v>0</v>
      </c>
      <c r="Q5188">
        <v>164</v>
      </c>
      <c r="R5188">
        <v>57</v>
      </c>
      <c r="S5188">
        <v>107</v>
      </c>
      <c r="T5188">
        <v>0.34756097560975602</v>
      </c>
      <c r="U5188" t="s">
        <v>7895</v>
      </c>
      <c r="V5188" t="s">
        <v>10</v>
      </c>
      <c r="W5188" t="s">
        <v>73</v>
      </c>
    </row>
    <row r="5189" spans="1:23" x14ac:dyDescent="0.3">
      <c r="A5189" t="s">
        <v>2242</v>
      </c>
      <c r="B5189" s="4">
        <v>41081</v>
      </c>
      <c r="C5189" t="s">
        <v>7898</v>
      </c>
      <c r="D5189">
        <v>2012</v>
      </c>
      <c r="E5189" s="4">
        <v>41085</v>
      </c>
      <c r="F5189">
        <v>4</v>
      </c>
      <c r="G5189" t="s">
        <v>6905</v>
      </c>
      <c r="H5189" t="s">
        <v>6086</v>
      </c>
      <c r="I5189" t="s">
        <v>6004</v>
      </c>
      <c r="J5189" t="s">
        <v>5998</v>
      </c>
      <c r="K5189" t="s">
        <v>5970</v>
      </c>
      <c r="L5189" t="s">
        <v>5976</v>
      </c>
      <c r="M5189" t="s">
        <v>6032</v>
      </c>
      <c r="N5189" t="s">
        <v>2243</v>
      </c>
      <c r="O5189" t="s">
        <v>7889</v>
      </c>
      <c r="P5189">
        <v>0</v>
      </c>
      <c r="Q5189">
        <v>212</v>
      </c>
      <c r="R5189">
        <v>15</v>
      </c>
      <c r="S5189">
        <v>197</v>
      </c>
      <c r="T5189">
        <v>7.0754716981132101E-2</v>
      </c>
      <c r="U5189" t="s">
        <v>7910</v>
      </c>
      <c r="V5189" t="s">
        <v>10</v>
      </c>
      <c r="W5189" t="s">
        <v>77</v>
      </c>
    </row>
    <row r="5190" spans="1:23" x14ac:dyDescent="0.3">
      <c r="A5190" t="s">
        <v>2282</v>
      </c>
      <c r="B5190" s="4">
        <v>41089</v>
      </c>
      <c r="C5190" t="s">
        <v>7898</v>
      </c>
      <c r="D5190">
        <v>2012</v>
      </c>
      <c r="E5190" s="4">
        <v>41093</v>
      </c>
      <c r="F5190">
        <v>4</v>
      </c>
      <c r="G5190" t="s">
        <v>7218</v>
      </c>
      <c r="H5190" t="s">
        <v>7219</v>
      </c>
      <c r="I5190" t="s">
        <v>6004</v>
      </c>
      <c r="J5190" t="s">
        <v>5998</v>
      </c>
      <c r="K5190" t="s">
        <v>5975</v>
      </c>
      <c r="L5190" t="s">
        <v>5976</v>
      </c>
      <c r="M5190" t="s">
        <v>6084</v>
      </c>
      <c r="N5190" t="s">
        <v>2283</v>
      </c>
      <c r="O5190" t="s">
        <v>7889</v>
      </c>
      <c r="P5190">
        <v>0</v>
      </c>
      <c r="Q5190">
        <v>60</v>
      </c>
      <c r="R5190">
        <v>29</v>
      </c>
      <c r="S5190">
        <v>31</v>
      </c>
      <c r="T5190">
        <v>0.483333333333333</v>
      </c>
      <c r="U5190" t="s">
        <v>7891</v>
      </c>
      <c r="V5190" t="s">
        <v>10</v>
      </c>
      <c r="W5190" t="s">
        <v>91</v>
      </c>
    </row>
    <row r="5191" spans="1:23" x14ac:dyDescent="0.3">
      <c r="A5191" t="s">
        <v>2360</v>
      </c>
      <c r="B5191" s="4">
        <v>41113</v>
      </c>
      <c r="C5191" t="s">
        <v>7909</v>
      </c>
      <c r="D5191">
        <v>2012</v>
      </c>
      <c r="E5191" s="4">
        <v>41117</v>
      </c>
      <c r="F5191">
        <v>4</v>
      </c>
      <c r="G5191" t="s">
        <v>6715</v>
      </c>
      <c r="H5191" t="s">
        <v>6065</v>
      </c>
      <c r="I5191" t="s">
        <v>6004</v>
      </c>
      <c r="J5191" t="s">
        <v>5998</v>
      </c>
      <c r="K5191" t="s">
        <v>5975</v>
      </c>
      <c r="L5191" t="s">
        <v>5976</v>
      </c>
      <c r="M5191" t="s">
        <v>6065</v>
      </c>
      <c r="N5191" t="s">
        <v>2361</v>
      </c>
      <c r="O5191" t="s">
        <v>7889</v>
      </c>
      <c r="P5191">
        <v>0</v>
      </c>
      <c r="Q5191">
        <v>1142</v>
      </c>
      <c r="R5191">
        <v>411</v>
      </c>
      <c r="S5191">
        <v>731</v>
      </c>
      <c r="T5191">
        <v>0.359894921190893</v>
      </c>
      <c r="U5191" t="s">
        <v>7895</v>
      </c>
      <c r="V5191" t="s">
        <v>10</v>
      </c>
      <c r="W5191" t="s">
        <v>73</v>
      </c>
    </row>
    <row r="5192" spans="1:23" x14ac:dyDescent="0.3">
      <c r="A5192" t="s">
        <v>2360</v>
      </c>
      <c r="B5192" s="4">
        <v>41113</v>
      </c>
      <c r="C5192" t="s">
        <v>7909</v>
      </c>
      <c r="D5192">
        <v>2012</v>
      </c>
      <c r="E5192" s="4">
        <v>41117</v>
      </c>
      <c r="F5192">
        <v>4</v>
      </c>
      <c r="G5192" t="s">
        <v>6715</v>
      </c>
      <c r="H5192" t="s">
        <v>6065</v>
      </c>
      <c r="I5192" t="s">
        <v>6004</v>
      </c>
      <c r="J5192" t="s">
        <v>5998</v>
      </c>
      <c r="K5192" t="s">
        <v>5975</v>
      </c>
      <c r="L5192" t="s">
        <v>5976</v>
      </c>
      <c r="M5192" t="s">
        <v>6065</v>
      </c>
      <c r="N5192" t="s">
        <v>2362</v>
      </c>
      <c r="O5192" t="s">
        <v>7889</v>
      </c>
      <c r="P5192">
        <v>0</v>
      </c>
      <c r="Q5192">
        <v>113</v>
      </c>
      <c r="R5192">
        <v>30</v>
      </c>
      <c r="S5192">
        <v>83</v>
      </c>
      <c r="T5192">
        <v>0.265486725663717</v>
      </c>
      <c r="U5192" t="s">
        <v>7891</v>
      </c>
      <c r="V5192" t="s">
        <v>10</v>
      </c>
      <c r="W5192" t="s">
        <v>91</v>
      </c>
    </row>
    <row r="5193" spans="1:23" x14ac:dyDescent="0.3">
      <c r="A5193" t="s">
        <v>2415</v>
      </c>
      <c r="B5193" s="4">
        <v>41124</v>
      </c>
      <c r="C5193" t="s">
        <v>7900</v>
      </c>
      <c r="D5193">
        <v>2012</v>
      </c>
      <c r="E5193" s="4">
        <v>41128</v>
      </c>
      <c r="F5193">
        <v>4</v>
      </c>
      <c r="G5193" t="s">
        <v>6517</v>
      </c>
      <c r="H5193" t="s">
        <v>6795</v>
      </c>
      <c r="I5193" t="s">
        <v>6004</v>
      </c>
      <c r="J5193" t="s">
        <v>5998</v>
      </c>
      <c r="K5193" t="s">
        <v>5970</v>
      </c>
      <c r="L5193" t="s">
        <v>5976</v>
      </c>
      <c r="M5193" t="s">
        <v>6796</v>
      </c>
      <c r="N5193" t="s">
        <v>580</v>
      </c>
      <c r="O5193" t="s">
        <v>7889</v>
      </c>
      <c r="P5193">
        <v>0</v>
      </c>
      <c r="Q5193">
        <v>720</v>
      </c>
      <c r="R5193">
        <v>22</v>
      </c>
      <c r="S5193">
        <v>698</v>
      </c>
      <c r="T5193">
        <v>3.05555555555556E-2</v>
      </c>
      <c r="U5193" t="s">
        <v>7908</v>
      </c>
      <c r="V5193" t="s">
        <v>10</v>
      </c>
      <c r="W5193" t="s">
        <v>73</v>
      </c>
    </row>
    <row r="5194" spans="1:23" x14ac:dyDescent="0.3">
      <c r="A5194" t="s">
        <v>2415</v>
      </c>
      <c r="B5194" s="4">
        <v>41124</v>
      </c>
      <c r="C5194" t="s">
        <v>7900</v>
      </c>
      <c r="D5194">
        <v>2012</v>
      </c>
      <c r="E5194" s="4">
        <v>41128</v>
      </c>
      <c r="F5194">
        <v>4</v>
      </c>
      <c r="G5194" t="s">
        <v>6517</v>
      </c>
      <c r="H5194" t="s">
        <v>6795</v>
      </c>
      <c r="I5194" t="s">
        <v>6004</v>
      </c>
      <c r="J5194" t="s">
        <v>5998</v>
      </c>
      <c r="K5194" t="s">
        <v>5970</v>
      </c>
      <c r="L5194" t="s">
        <v>5976</v>
      </c>
      <c r="M5194" t="s">
        <v>6796</v>
      </c>
      <c r="N5194" t="s">
        <v>2420</v>
      </c>
      <c r="O5194" t="s">
        <v>7889</v>
      </c>
      <c r="P5194">
        <v>0</v>
      </c>
      <c r="Q5194">
        <v>40</v>
      </c>
      <c r="R5194">
        <v>20</v>
      </c>
      <c r="S5194">
        <v>20</v>
      </c>
      <c r="T5194">
        <v>0.5</v>
      </c>
      <c r="U5194" t="s">
        <v>7895</v>
      </c>
      <c r="V5194" t="s">
        <v>10</v>
      </c>
      <c r="W5194" t="s">
        <v>29</v>
      </c>
    </row>
    <row r="5195" spans="1:23" x14ac:dyDescent="0.3">
      <c r="A5195" t="s">
        <v>2537</v>
      </c>
      <c r="B5195" s="4">
        <v>41143</v>
      </c>
      <c r="C5195" t="s">
        <v>7900</v>
      </c>
      <c r="D5195">
        <v>2012</v>
      </c>
      <c r="E5195" s="4">
        <v>41149</v>
      </c>
      <c r="F5195">
        <v>6</v>
      </c>
      <c r="G5195" t="s">
        <v>6840</v>
      </c>
      <c r="H5195" t="s">
        <v>7299</v>
      </c>
      <c r="I5195" t="s">
        <v>6004</v>
      </c>
      <c r="J5195" t="s">
        <v>5998</v>
      </c>
      <c r="K5195" t="s">
        <v>5985</v>
      </c>
      <c r="L5195" t="s">
        <v>5976</v>
      </c>
      <c r="M5195" t="s">
        <v>6796</v>
      </c>
      <c r="N5195" t="s">
        <v>2538</v>
      </c>
      <c r="O5195" t="s">
        <v>7889</v>
      </c>
      <c r="P5195">
        <v>0</v>
      </c>
      <c r="Q5195">
        <v>546</v>
      </c>
      <c r="R5195">
        <v>114</v>
      </c>
      <c r="S5195">
        <v>432</v>
      </c>
      <c r="T5195">
        <v>0.20879120879120899</v>
      </c>
      <c r="U5195" t="s">
        <v>7910</v>
      </c>
      <c r="V5195" t="s">
        <v>10</v>
      </c>
      <c r="W5195" t="s">
        <v>73</v>
      </c>
    </row>
    <row r="5196" spans="1:23" x14ac:dyDescent="0.3">
      <c r="A5196" t="s">
        <v>2569</v>
      </c>
      <c r="B5196" s="4">
        <v>41148</v>
      </c>
      <c r="C5196" t="s">
        <v>7900</v>
      </c>
      <c r="D5196">
        <v>2012</v>
      </c>
      <c r="E5196" s="4">
        <v>41154</v>
      </c>
      <c r="F5196">
        <v>6</v>
      </c>
      <c r="G5196" t="s">
        <v>6265</v>
      </c>
      <c r="H5196" t="s">
        <v>6478</v>
      </c>
      <c r="I5196" t="s">
        <v>6004</v>
      </c>
      <c r="J5196" t="s">
        <v>5998</v>
      </c>
      <c r="K5196" t="s">
        <v>5970</v>
      </c>
      <c r="L5196" t="s">
        <v>5976</v>
      </c>
      <c r="M5196" t="s">
        <v>6267</v>
      </c>
      <c r="N5196" t="s">
        <v>2570</v>
      </c>
      <c r="O5196" t="s">
        <v>7889</v>
      </c>
      <c r="P5196">
        <v>0</v>
      </c>
      <c r="Q5196">
        <v>99</v>
      </c>
      <c r="R5196">
        <v>12</v>
      </c>
      <c r="S5196">
        <v>87</v>
      </c>
      <c r="T5196">
        <v>0.12121212121212099</v>
      </c>
      <c r="U5196" t="s">
        <v>7892</v>
      </c>
      <c r="V5196" t="s">
        <v>10</v>
      </c>
      <c r="W5196" t="s">
        <v>77</v>
      </c>
    </row>
    <row r="5197" spans="1:23" x14ac:dyDescent="0.3">
      <c r="A5197" t="s">
        <v>2847</v>
      </c>
      <c r="B5197" s="4">
        <v>41215</v>
      </c>
      <c r="C5197" t="s">
        <v>7904</v>
      </c>
      <c r="D5197">
        <v>2012</v>
      </c>
      <c r="E5197" s="4">
        <v>41221</v>
      </c>
      <c r="F5197">
        <v>6</v>
      </c>
      <c r="G5197" t="s">
        <v>6524</v>
      </c>
      <c r="H5197" t="s">
        <v>6661</v>
      </c>
      <c r="I5197" t="s">
        <v>6004</v>
      </c>
      <c r="J5197" t="s">
        <v>5998</v>
      </c>
      <c r="K5197" t="s">
        <v>5970</v>
      </c>
      <c r="L5197" t="s">
        <v>5976</v>
      </c>
      <c r="M5197" t="s">
        <v>6662</v>
      </c>
      <c r="N5197" t="s">
        <v>1348</v>
      </c>
      <c r="O5197" t="s">
        <v>7889</v>
      </c>
      <c r="P5197">
        <v>0</v>
      </c>
      <c r="Q5197">
        <v>96</v>
      </c>
      <c r="R5197">
        <v>9</v>
      </c>
      <c r="S5197">
        <v>87</v>
      </c>
      <c r="T5197">
        <v>9.375E-2</v>
      </c>
      <c r="U5197" t="s">
        <v>7895</v>
      </c>
      <c r="V5197" t="s">
        <v>10</v>
      </c>
      <c r="W5197" t="s">
        <v>77</v>
      </c>
    </row>
    <row r="5198" spans="1:23" x14ac:dyDescent="0.3">
      <c r="A5198" t="s">
        <v>2858</v>
      </c>
      <c r="B5198" s="4">
        <v>41218</v>
      </c>
      <c r="C5198" t="s">
        <v>7904</v>
      </c>
      <c r="D5198">
        <v>2012</v>
      </c>
      <c r="E5198" s="4">
        <v>41222</v>
      </c>
      <c r="F5198">
        <v>4</v>
      </c>
      <c r="G5198" t="s">
        <v>6275</v>
      </c>
      <c r="H5198" t="s">
        <v>6088</v>
      </c>
      <c r="I5198" t="s">
        <v>6004</v>
      </c>
      <c r="J5198" t="s">
        <v>5998</v>
      </c>
      <c r="K5198" t="s">
        <v>5985</v>
      </c>
      <c r="L5198" t="s">
        <v>5976</v>
      </c>
      <c r="M5198" t="s">
        <v>6089</v>
      </c>
      <c r="N5198" t="s">
        <v>1418</v>
      </c>
      <c r="O5198" t="s">
        <v>7889</v>
      </c>
      <c r="P5198">
        <v>0</v>
      </c>
      <c r="Q5198">
        <v>310</v>
      </c>
      <c r="R5198">
        <v>12</v>
      </c>
      <c r="S5198">
        <v>298</v>
      </c>
      <c r="T5198">
        <v>3.8709677419354799E-2</v>
      </c>
      <c r="U5198" t="s">
        <v>7892</v>
      </c>
      <c r="V5198" t="s">
        <v>10</v>
      </c>
      <c r="W5198" t="s">
        <v>73</v>
      </c>
    </row>
    <row r="5199" spans="1:23" x14ac:dyDescent="0.3">
      <c r="A5199" t="s">
        <v>2881</v>
      </c>
      <c r="B5199" s="4">
        <v>41222</v>
      </c>
      <c r="C5199" t="s">
        <v>7904</v>
      </c>
      <c r="D5199">
        <v>2012</v>
      </c>
      <c r="E5199" s="4">
        <v>41227</v>
      </c>
      <c r="F5199">
        <v>5</v>
      </c>
      <c r="G5199" t="s">
        <v>6408</v>
      </c>
      <c r="H5199" t="s">
        <v>7322</v>
      </c>
      <c r="I5199" t="s">
        <v>6004</v>
      </c>
      <c r="J5199" t="s">
        <v>5998</v>
      </c>
      <c r="K5199" t="s">
        <v>5975</v>
      </c>
      <c r="L5199" t="s">
        <v>5976</v>
      </c>
      <c r="M5199" t="s">
        <v>6084</v>
      </c>
      <c r="N5199" t="s">
        <v>699</v>
      </c>
      <c r="O5199" t="s">
        <v>7889</v>
      </c>
      <c r="P5199">
        <v>0</v>
      </c>
      <c r="Q5199">
        <v>24</v>
      </c>
      <c r="R5199">
        <v>5</v>
      </c>
      <c r="S5199">
        <v>19</v>
      </c>
      <c r="T5199">
        <v>0.20833333333333301</v>
      </c>
      <c r="U5199" t="s">
        <v>7895</v>
      </c>
      <c r="V5199" t="s">
        <v>10</v>
      </c>
      <c r="W5199" t="s">
        <v>29</v>
      </c>
    </row>
    <row r="5200" spans="1:23" x14ac:dyDescent="0.3">
      <c r="A5200" t="s">
        <v>2895</v>
      </c>
      <c r="B5200" s="4">
        <v>41225</v>
      </c>
      <c r="C5200" t="s">
        <v>7904</v>
      </c>
      <c r="D5200">
        <v>2012</v>
      </c>
      <c r="E5200" s="4">
        <v>41229</v>
      </c>
      <c r="F5200">
        <v>4</v>
      </c>
      <c r="G5200" t="s">
        <v>6283</v>
      </c>
      <c r="H5200" t="s">
        <v>6065</v>
      </c>
      <c r="I5200" t="s">
        <v>6004</v>
      </c>
      <c r="J5200" t="s">
        <v>5998</v>
      </c>
      <c r="K5200" t="s">
        <v>5975</v>
      </c>
      <c r="L5200" t="s">
        <v>5976</v>
      </c>
      <c r="M5200" t="s">
        <v>6065</v>
      </c>
      <c r="N5200" t="s">
        <v>2114</v>
      </c>
      <c r="O5200" t="s">
        <v>7889</v>
      </c>
      <c r="P5200">
        <v>0</v>
      </c>
      <c r="Q5200">
        <v>20</v>
      </c>
      <c r="R5200">
        <v>8</v>
      </c>
      <c r="S5200">
        <v>12</v>
      </c>
      <c r="T5200">
        <v>0.4</v>
      </c>
      <c r="U5200" t="s">
        <v>7895</v>
      </c>
      <c r="V5200" t="s">
        <v>10</v>
      </c>
      <c r="W5200" t="s">
        <v>91</v>
      </c>
    </row>
    <row r="5201" spans="1:23" x14ac:dyDescent="0.3">
      <c r="A5201" t="s">
        <v>2895</v>
      </c>
      <c r="B5201" s="4">
        <v>41225</v>
      </c>
      <c r="C5201" t="s">
        <v>7904</v>
      </c>
      <c r="D5201">
        <v>2012</v>
      </c>
      <c r="E5201" s="4">
        <v>41229</v>
      </c>
      <c r="F5201">
        <v>4</v>
      </c>
      <c r="G5201" t="s">
        <v>6283</v>
      </c>
      <c r="H5201" t="s">
        <v>6065</v>
      </c>
      <c r="I5201" t="s">
        <v>6004</v>
      </c>
      <c r="J5201" t="s">
        <v>5998</v>
      </c>
      <c r="K5201" t="s">
        <v>5975</v>
      </c>
      <c r="L5201" t="s">
        <v>5976</v>
      </c>
      <c r="M5201" t="s">
        <v>6065</v>
      </c>
      <c r="N5201" t="s">
        <v>2712</v>
      </c>
      <c r="O5201" t="s">
        <v>7889</v>
      </c>
      <c r="P5201">
        <v>0</v>
      </c>
      <c r="Q5201">
        <v>30</v>
      </c>
      <c r="R5201">
        <v>12</v>
      </c>
      <c r="S5201">
        <v>18</v>
      </c>
      <c r="T5201">
        <v>0.4</v>
      </c>
      <c r="U5201" t="s">
        <v>7895</v>
      </c>
      <c r="V5201" t="s">
        <v>10</v>
      </c>
      <c r="W5201" t="s">
        <v>29</v>
      </c>
    </row>
    <row r="5202" spans="1:23" x14ac:dyDescent="0.3">
      <c r="A5202" t="s">
        <v>2899</v>
      </c>
      <c r="B5202" s="4">
        <v>41225</v>
      </c>
      <c r="C5202" t="s">
        <v>7904</v>
      </c>
      <c r="D5202">
        <v>2012</v>
      </c>
      <c r="E5202" s="4">
        <v>41230</v>
      </c>
      <c r="F5202">
        <v>5</v>
      </c>
      <c r="G5202" t="s">
        <v>7017</v>
      </c>
      <c r="H5202" t="s">
        <v>7410</v>
      </c>
      <c r="I5202" t="s">
        <v>6004</v>
      </c>
      <c r="J5202" t="s">
        <v>5998</v>
      </c>
      <c r="K5202" t="s">
        <v>5975</v>
      </c>
      <c r="L5202" t="s">
        <v>5976</v>
      </c>
      <c r="M5202" t="s">
        <v>6089</v>
      </c>
      <c r="N5202" t="s">
        <v>1555</v>
      </c>
      <c r="O5202" t="s">
        <v>7889</v>
      </c>
      <c r="P5202">
        <v>0</v>
      </c>
      <c r="Q5202">
        <v>40</v>
      </c>
      <c r="R5202">
        <v>0</v>
      </c>
      <c r="S5202">
        <v>40</v>
      </c>
      <c r="T5202">
        <v>0</v>
      </c>
      <c r="U5202" t="s">
        <v>7891</v>
      </c>
      <c r="V5202" t="s">
        <v>10</v>
      </c>
      <c r="W5202" t="s">
        <v>45</v>
      </c>
    </row>
    <row r="5203" spans="1:23" x14ac:dyDescent="0.3">
      <c r="A5203" t="s">
        <v>2971</v>
      </c>
      <c r="B5203" s="4">
        <v>41237</v>
      </c>
      <c r="C5203" t="s">
        <v>7904</v>
      </c>
      <c r="D5203">
        <v>2012</v>
      </c>
      <c r="E5203" s="4">
        <v>41242</v>
      </c>
      <c r="F5203">
        <v>5</v>
      </c>
      <c r="G5203" t="s">
        <v>6270</v>
      </c>
      <c r="H5203" t="s">
        <v>7427</v>
      </c>
      <c r="I5203" t="s">
        <v>6004</v>
      </c>
      <c r="J5203" t="s">
        <v>5998</v>
      </c>
      <c r="K5203" t="s">
        <v>5975</v>
      </c>
      <c r="L5203" t="s">
        <v>5976</v>
      </c>
      <c r="M5203" t="s">
        <v>6084</v>
      </c>
      <c r="N5203" t="s">
        <v>2972</v>
      </c>
      <c r="O5203" t="s">
        <v>7889</v>
      </c>
      <c r="P5203">
        <v>0</v>
      </c>
      <c r="Q5203">
        <v>1239</v>
      </c>
      <c r="R5203">
        <v>0</v>
      </c>
      <c r="S5203">
        <v>1239</v>
      </c>
      <c r="T5203">
        <v>0</v>
      </c>
      <c r="U5203" t="s">
        <v>7892</v>
      </c>
      <c r="V5203" t="s">
        <v>10</v>
      </c>
      <c r="W5203" t="s">
        <v>73</v>
      </c>
    </row>
    <row r="5204" spans="1:23" x14ac:dyDescent="0.3">
      <c r="A5204" t="s">
        <v>2971</v>
      </c>
      <c r="B5204" s="4">
        <v>41237</v>
      </c>
      <c r="C5204" t="s">
        <v>7904</v>
      </c>
      <c r="D5204">
        <v>2012</v>
      </c>
      <c r="E5204" s="4">
        <v>41242</v>
      </c>
      <c r="F5204">
        <v>5</v>
      </c>
      <c r="G5204" t="s">
        <v>6270</v>
      </c>
      <c r="H5204" t="s">
        <v>7427</v>
      </c>
      <c r="I5204" t="s">
        <v>6004</v>
      </c>
      <c r="J5204" t="s">
        <v>5998</v>
      </c>
      <c r="K5204" t="s">
        <v>5975</v>
      </c>
      <c r="L5204" t="s">
        <v>5976</v>
      </c>
      <c r="M5204" t="s">
        <v>6084</v>
      </c>
      <c r="N5204" t="s">
        <v>1538</v>
      </c>
      <c r="O5204" t="s">
        <v>7889</v>
      </c>
      <c r="P5204">
        <v>0</v>
      </c>
      <c r="Q5204">
        <v>65</v>
      </c>
      <c r="R5204">
        <v>11</v>
      </c>
      <c r="S5204">
        <v>54</v>
      </c>
      <c r="T5204">
        <v>0.16923076923076899</v>
      </c>
      <c r="U5204" t="s">
        <v>7892</v>
      </c>
      <c r="V5204" t="s">
        <v>10</v>
      </c>
      <c r="W5204" t="s">
        <v>29</v>
      </c>
    </row>
    <row r="5205" spans="1:23" x14ac:dyDescent="0.3">
      <c r="A5205" t="s">
        <v>3049</v>
      </c>
      <c r="B5205" s="4">
        <v>41258</v>
      </c>
      <c r="C5205" t="s">
        <v>7906</v>
      </c>
      <c r="D5205">
        <v>2012</v>
      </c>
      <c r="E5205" s="4">
        <v>41262</v>
      </c>
      <c r="F5205">
        <v>4</v>
      </c>
      <c r="G5205" t="s">
        <v>6442</v>
      </c>
      <c r="H5205" t="s">
        <v>7438</v>
      </c>
      <c r="I5205" t="s">
        <v>6004</v>
      </c>
      <c r="J5205" t="s">
        <v>5998</v>
      </c>
      <c r="K5205" t="s">
        <v>5975</v>
      </c>
      <c r="L5205" t="s">
        <v>5976</v>
      </c>
      <c r="M5205" t="s">
        <v>6089</v>
      </c>
      <c r="N5205" t="s">
        <v>3050</v>
      </c>
      <c r="O5205" t="s">
        <v>7889</v>
      </c>
      <c r="P5205">
        <v>0</v>
      </c>
      <c r="Q5205">
        <v>172</v>
      </c>
      <c r="R5205">
        <v>74</v>
      </c>
      <c r="S5205">
        <v>98</v>
      </c>
      <c r="T5205">
        <v>0.43023255813953498</v>
      </c>
      <c r="U5205" t="s">
        <v>7895</v>
      </c>
      <c r="V5205" t="s">
        <v>10</v>
      </c>
      <c r="W5205" t="s">
        <v>73</v>
      </c>
    </row>
    <row r="5206" spans="1:23" x14ac:dyDescent="0.3">
      <c r="A5206" t="s">
        <v>1767</v>
      </c>
      <c r="B5206" s="4">
        <v>40933</v>
      </c>
      <c r="C5206" t="s">
        <v>7888</v>
      </c>
      <c r="D5206">
        <v>2012</v>
      </c>
      <c r="E5206" s="4">
        <v>40934</v>
      </c>
      <c r="F5206">
        <v>1</v>
      </c>
      <c r="G5206" t="s">
        <v>7006</v>
      </c>
      <c r="H5206" t="s">
        <v>6150</v>
      </c>
      <c r="I5206" t="s">
        <v>5997</v>
      </c>
      <c r="J5206" t="s">
        <v>5998</v>
      </c>
      <c r="K5206" t="s">
        <v>5985</v>
      </c>
      <c r="L5206" t="s">
        <v>5988</v>
      </c>
      <c r="M5206" t="s">
        <v>6151</v>
      </c>
      <c r="N5206" t="s">
        <v>1768</v>
      </c>
      <c r="O5206" t="s">
        <v>7889</v>
      </c>
      <c r="P5206">
        <v>0</v>
      </c>
      <c r="Q5206">
        <v>91</v>
      </c>
      <c r="R5206">
        <v>27</v>
      </c>
      <c r="S5206">
        <v>64</v>
      </c>
      <c r="T5206">
        <v>0.29670329670329698</v>
      </c>
      <c r="U5206" t="s">
        <v>7910</v>
      </c>
      <c r="V5206" t="s">
        <v>10</v>
      </c>
      <c r="W5206" t="s">
        <v>91</v>
      </c>
    </row>
    <row r="5207" spans="1:23" x14ac:dyDescent="0.3">
      <c r="A5207" t="s">
        <v>1824</v>
      </c>
      <c r="B5207" s="4">
        <v>40957</v>
      </c>
      <c r="C5207" t="s">
        <v>7893</v>
      </c>
      <c r="D5207">
        <v>2012</v>
      </c>
      <c r="E5207" s="4">
        <v>40961</v>
      </c>
      <c r="F5207">
        <v>4</v>
      </c>
      <c r="G5207" t="s">
        <v>6676</v>
      </c>
      <c r="H5207" t="s">
        <v>7029</v>
      </c>
      <c r="I5207" t="s">
        <v>5997</v>
      </c>
      <c r="J5207" t="s">
        <v>5998</v>
      </c>
      <c r="K5207" t="s">
        <v>5985</v>
      </c>
      <c r="L5207" t="s">
        <v>5971</v>
      </c>
      <c r="M5207" t="s">
        <v>6235</v>
      </c>
      <c r="N5207" t="s">
        <v>1825</v>
      </c>
      <c r="O5207" t="s">
        <v>7889</v>
      </c>
      <c r="P5207">
        <v>0</v>
      </c>
      <c r="Q5207">
        <v>9</v>
      </c>
      <c r="R5207">
        <v>4</v>
      </c>
      <c r="S5207">
        <v>5</v>
      </c>
      <c r="T5207">
        <v>0.44444444444444398</v>
      </c>
      <c r="U5207" t="s">
        <v>7890</v>
      </c>
      <c r="V5207" t="s">
        <v>10</v>
      </c>
      <c r="W5207" t="s">
        <v>45</v>
      </c>
    </row>
    <row r="5208" spans="1:23" x14ac:dyDescent="0.3">
      <c r="A5208" t="s">
        <v>1824</v>
      </c>
      <c r="B5208" s="4">
        <v>40957</v>
      </c>
      <c r="C5208" t="s">
        <v>7893</v>
      </c>
      <c r="D5208">
        <v>2012</v>
      </c>
      <c r="E5208" s="4">
        <v>40961</v>
      </c>
      <c r="F5208">
        <v>4</v>
      </c>
      <c r="G5208" t="s">
        <v>6676</v>
      </c>
      <c r="H5208" t="s">
        <v>7029</v>
      </c>
      <c r="I5208" t="s">
        <v>5997</v>
      </c>
      <c r="J5208" t="s">
        <v>5998</v>
      </c>
      <c r="K5208" t="s">
        <v>5985</v>
      </c>
      <c r="L5208" t="s">
        <v>5971</v>
      </c>
      <c r="M5208" t="s">
        <v>6235</v>
      </c>
      <c r="N5208" t="s">
        <v>1826</v>
      </c>
      <c r="O5208" t="s">
        <v>7889</v>
      </c>
      <c r="P5208">
        <v>0</v>
      </c>
      <c r="Q5208">
        <v>65</v>
      </c>
      <c r="R5208">
        <v>30</v>
      </c>
      <c r="S5208">
        <v>35</v>
      </c>
      <c r="T5208">
        <v>0.46153846153846201</v>
      </c>
      <c r="U5208" t="s">
        <v>7895</v>
      </c>
      <c r="V5208" t="s">
        <v>10</v>
      </c>
      <c r="W5208" t="s">
        <v>77</v>
      </c>
    </row>
    <row r="5209" spans="1:23" x14ac:dyDescent="0.3">
      <c r="A5209" t="s">
        <v>1947</v>
      </c>
      <c r="B5209" s="4">
        <v>40992</v>
      </c>
      <c r="C5209" t="s">
        <v>7907</v>
      </c>
      <c r="D5209">
        <v>2012</v>
      </c>
      <c r="E5209" s="4">
        <v>40994</v>
      </c>
      <c r="F5209">
        <v>2</v>
      </c>
      <c r="G5209" t="s">
        <v>6978</v>
      </c>
      <c r="H5209" t="s">
        <v>6691</v>
      </c>
      <c r="I5209" t="s">
        <v>5997</v>
      </c>
      <c r="J5209" t="s">
        <v>5998</v>
      </c>
      <c r="K5209" t="s">
        <v>5985</v>
      </c>
      <c r="L5209" t="s">
        <v>5971</v>
      </c>
      <c r="M5209" t="s">
        <v>6059</v>
      </c>
      <c r="N5209" t="s">
        <v>1948</v>
      </c>
      <c r="O5209" t="s">
        <v>7889</v>
      </c>
      <c r="P5209">
        <v>0</v>
      </c>
      <c r="Q5209">
        <v>167</v>
      </c>
      <c r="R5209">
        <v>25</v>
      </c>
      <c r="S5209">
        <v>142</v>
      </c>
      <c r="T5209">
        <v>0.149700598802395</v>
      </c>
      <c r="U5209" t="s">
        <v>7905</v>
      </c>
      <c r="V5209" t="s">
        <v>10</v>
      </c>
      <c r="W5209" t="s">
        <v>11</v>
      </c>
    </row>
    <row r="5210" spans="1:23" x14ac:dyDescent="0.3">
      <c r="A5210" t="s">
        <v>1979</v>
      </c>
      <c r="B5210" s="4">
        <v>41003</v>
      </c>
      <c r="C5210" t="s">
        <v>7894</v>
      </c>
      <c r="D5210">
        <v>2012</v>
      </c>
      <c r="E5210" s="4">
        <v>41003</v>
      </c>
      <c r="F5210">
        <v>0</v>
      </c>
      <c r="G5210" t="s">
        <v>6885</v>
      </c>
      <c r="H5210" t="s">
        <v>7094</v>
      </c>
      <c r="I5210" t="s">
        <v>5997</v>
      </c>
      <c r="J5210" t="s">
        <v>5998</v>
      </c>
      <c r="K5210" t="s">
        <v>5975</v>
      </c>
      <c r="L5210" t="s">
        <v>6007</v>
      </c>
      <c r="M5210" t="s">
        <v>6377</v>
      </c>
      <c r="N5210" t="s">
        <v>1980</v>
      </c>
      <c r="O5210" t="s">
        <v>7889</v>
      </c>
      <c r="P5210">
        <v>0</v>
      </c>
      <c r="Q5210">
        <v>123</v>
      </c>
      <c r="R5210">
        <v>56</v>
      </c>
      <c r="S5210">
        <v>67</v>
      </c>
      <c r="T5210">
        <v>0.45528455284552799</v>
      </c>
      <c r="U5210" t="s">
        <v>7892</v>
      </c>
      <c r="V5210" t="s">
        <v>10</v>
      </c>
      <c r="W5210" t="s">
        <v>11</v>
      </c>
    </row>
    <row r="5211" spans="1:23" x14ac:dyDescent="0.3">
      <c r="A5211" t="s">
        <v>2018</v>
      </c>
      <c r="B5211" s="4">
        <v>41019</v>
      </c>
      <c r="C5211" t="s">
        <v>7894</v>
      </c>
      <c r="D5211">
        <v>2012</v>
      </c>
      <c r="E5211" s="4">
        <v>41021</v>
      </c>
      <c r="F5211">
        <v>2</v>
      </c>
      <c r="G5211" t="s">
        <v>7110</v>
      </c>
      <c r="H5211" t="s">
        <v>6648</v>
      </c>
      <c r="I5211" t="s">
        <v>5997</v>
      </c>
      <c r="J5211" t="s">
        <v>5998</v>
      </c>
      <c r="K5211" t="s">
        <v>5985</v>
      </c>
      <c r="L5211" t="s">
        <v>5971</v>
      </c>
      <c r="M5211" t="s">
        <v>6649</v>
      </c>
      <c r="N5211" t="s">
        <v>2019</v>
      </c>
      <c r="O5211" t="s">
        <v>7889</v>
      </c>
      <c r="P5211">
        <v>0</v>
      </c>
      <c r="Q5211">
        <v>63</v>
      </c>
      <c r="R5211">
        <v>14</v>
      </c>
      <c r="S5211">
        <v>49</v>
      </c>
      <c r="T5211">
        <v>0.22222222222222199</v>
      </c>
      <c r="U5211" t="s">
        <v>7895</v>
      </c>
      <c r="V5211" t="s">
        <v>10</v>
      </c>
      <c r="W5211" t="s">
        <v>77</v>
      </c>
    </row>
    <row r="5212" spans="1:23" x14ac:dyDescent="0.3">
      <c r="A5212" t="s">
        <v>2087</v>
      </c>
      <c r="B5212" s="4">
        <v>41044</v>
      </c>
      <c r="C5212" t="s">
        <v>7896</v>
      </c>
      <c r="D5212">
        <v>2012</v>
      </c>
      <c r="E5212" s="4">
        <v>41049</v>
      </c>
      <c r="F5212">
        <v>5</v>
      </c>
      <c r="G5212" t="s">
        <v>6635</v>
      </c>
      <c r="H5212" t="s">
        <v>6139</v>
      </c>
      <c r="I5212" t="s">
        <v>5997</v>
      </c>
      <c r="J5212" t="s">
        <v>5998</v>
      </c>
      <c r="K5212" t="s">
        <v>5975</v>
      </c>
      <c r="L5212" t="s">
        <v>5971</v>
      </c>
      <c r="M5212" t="s">
        <v>6038</v>
      </c>
      <c r="N5212" t="s">
        <v>2089</v>
      </c>
      <c r="O5212" t="s">
        <v>7889</v>
      </c>
      <c r="P5212">
        <v>0</v>
      </c>
      <c r="Q5212">
        <v>338</v>
      </c>
      <c r="R5212">
        <v>37</v>
      </c>
      <c r="S5212">
        <v>301</v>
      </c>
      <c r="T5212">
        <v>0.109467455621302</v>
      </c>
      <c r="U5212" t="s">
        <v>7897</v>
      </c>
      <c r="V5212" t="s">
        <v>10</v>
      </c>
      <c r="W5212" t="s">
        <v>11</v>
      </c>
    </row>
    <row r="5213" spans="1:23" x14ac:dyDescent="0.3">
      <c r="A5213" t="s">
        <v>2137</v>
      </c>
      <c r="B5213" s="4">
        <v>41060</v>
      </c>
      <c r="C5213" t="s">
        <v>7896</v>
      </c>
      <c r="D5213">
        <v>2012</v>
      </c>
      <c r="E5213" s="4">
        <v>41062</v>
      </c>
      <c r="F5213">
        <v>2</v>
      </c>
      <c r="G5213" t="s">
        <v>7155</v>
      </c>
      <c r="H5213" t="s">
        <v>7156</v>
      </c>
      <c r="I5213" t="s">
        <v>5997</v>
      </c>
      <c r="J5213" t="s">
        <v>5998</v>
      </c>
      <c r="K5213" t="s">
        <v>5985</v>
      </c>
      <c r="L5213" t="s">
        <v>5971</v>
      </c>
      <c r="M5213" t="s">
        <v>6059</v>
      </c>
      <c r="N5213" t="s">
        <v>1188</v>
      </c>
      <c r="O5213" t="s">
        <v>7889</v>
      </c>
      <c r="P5213">
        <v>0</v>
      </c>
      <c r="Q5213">
        <v>13</v>
      </c>
      <c r="R5213">
        <v>6</v>
      </c>
      <c r="S5213">
        <v>7</v>
      </c>
      <c r="T5213">
        <v>0.46153846153846201</v>
      </c>
      <c r="U5213" t="s">
        <v>7895</v>
      </c>
      <c r="V5213" t="s">
        <v>10</v>
      </c>
      <c r="W5213" t="s">
        <v>45</v>
      </c>
    </row>
    <row r="5214" spans="1:23" x14ac:dyDescent="0.3">
      <c r="A5214" t="s">
        <v>2411</v>
      </c>
      <c r="B5214" s="4">
        <v>41124</v>
      </c>
      <c r="C5214" t="s">
        <v>7900</v>
      </c>
      <c r="D5214">
        <v>2012</v>
      </c>
      <c r="E5214" s="4">
        <v>41126</v>
      </c>
      <c r="F5214">
        <v>2</v>
      </c>
      <c r="G5214" t="s">
        <v>6625</v>
      </c>
      <c r="H5214" t="s">
        <v>6456</v>
      </c>
      <c r="I5214" t="s">
        <v>5997</v>
      </c>
      <c r="J5214" t="s">
        <v>5998</v>
      </c>
      <c r="K5214" t="s">
        <v>5970</v>
      </c>
      <c r="L5214" t="s">
        <v>5971</v>
      </c>
      <c r="M5214" t="s">
        <v>6248</v>
      </c>
      <c r="N5214" t="s">
        <v>2412</v>
      </c>
      <c r="O5214" t="s">
        <v>7889</v>
      </c>
      <c r="P5214">
        <v>0</v>
      </c>
      <c r="Q5214">
        <v>68</v>
      </c>
      <c r="R5214">
        <v>12</v>
      </c>
      <c r="S5214">
        <v>56</v>
      </c>
      <c r="T5214">
        <v>0.17647058823529399</v>
      </c>
      <c r="U5214" t="s">
        <v>7910</v>
      </c>
      <c r="V5214" t="s">
        <v>10</v>
      </c>
      <c r="W5214" t="s">
        <v>45</v>
      </c>
    </row>
    <row r="5215" spans="1:23" x14ac:dyDescent="0.3">
      <c r="A5215" t="s">
        <v>2480</v>
      </c>
      <c r="B5215" s="4">
        <v>41134</v>
      </c>
      <c r="C5215" t="s">
        <v>7900</v>
      </c>
      <c r="D5215">
        <v>2012</v>
      </c>
      <c r="E5215" s="4">
        <v>41136</v>
      </c>
      <c r="F5215">
        <v>2</v>
      </c>
      <c r="G5215" t="s">
        <v>6921</v>
      </c>
      <c r="H5215" t="s">
        <v>6598</v>
      </c>
      <c r="I5215" t="s">
        <v>5997</v>
      </c>
      <c r="J5215" t="s">
        <v>5998</v>
      </c>
      <c r="K5215" t="s">
        <v>5975</v>
      </c>
      <c r="L5215" t="s">
        <v>5988</v>
      </c>
      <c r="M5215" t="s">
        <v>6197</v>
      </c>
      <c r="N5215" t="s">
        <v>2484</v>
      </c>
      <c r="O5215" t="s">
        <v>7889</v>
      </c>
      <c r="P5215">
        <v>0</v>
      </c>
      <c r="Q5215">
        <v>284</v>
      </c>
      <c r="R5215">
        <v>17</v>
      </c>
      <c r="S5215">
        <v>267</v>
      </c>
      <c r="T5215">
        <v>5.9859154929577503E-2</v>
      </c>
      <c r="U5215" t="s">
        <v>7897</v>
      </c>
      <c r="V5215" t="s">
        <v>10</v>
      </c>
      <c r="W5215" t="s">
        <v>91</v>
      </c>
    </row>
    <row r="5216" spans="1:23" x14ac:dyDescent="0.3">
      <c r="A5216" t="s">
        <v>2553</v>
      </c>
      <c r="B5216" s="4">
        <v>41145</v>
      </c>
      <c r="C5216" t="s">
        <v>7900</v>
      </c>
      <c r="D5216">
        <v>2012</v>
      </c>
      <c r="E5216" s="4">
        <v>41147</v>
      </c>
      <c r="F5216">
        <v>2</v>
      </c>
      <c r="G5216" t="s">
        <v>7307</v>
      </c>
      <c r="H5216" t="s">
        <v>6691</v>
      </c>
      <c r="I5216" t="s">
        <v>5997</v>
      </c>
      <c r="J5216" t="s">
        <v>5998</v>
      </c>
      <c r="K5216" t="s">
        <v>5985</v>
      </c>
      <c r="L5216" t="s">
        <v>5971</v>
      </c>
      <c r="M5216" t="s">
        <v>6059</v>
      </c>
      <c r="N5216" t="s">
        <v>797</v>
      </c>
      <c r="O5216" t="s">
        <v>7889</v>
      </c>
      <c r="P5216">
        <v>0</v>
      </c>
      <c r="Q5216">
        <v>139</v>
      </c>
      <c r="R5216">
        <v>36</v>
      </c>
      <c r="S5216">
        <v>103</v>
      </c>
      <c r="T5216">
        <v>0.25899280575539602</v>
      </c>
      <c r="U5216" t="s">
        <v>7891</v>
      </c>
      <c r="V5216" t="s">
        <v>10</v>
      </c>
      <c r="W5216" t="s">
        <v>77</v>
      </c>
    </row>
    <row r="5217" spans="1:23" x14ac:dyDescent="0.3">
      <c r="A5217" t="s">
        <v>2611</v>
      </c>
      <c r="B5217" s="4">
        <v>41154</v>
      </c>
      <c r="C5217" t="s">
        <v>7901</v>
      </c>
      <c r="D5217">
        <v>2012</v>
      </c>
      <c r="E5217" s="4">
        <v>41156</v>
      </c>
      <c r="F5217">
        <v>2</v>
      </c>
      <c r="G5217" t="s">
        <v>6186</v>
      </c>
      <c r="H5217" t="s">
        <v>7320</v>
      </c>
      <c r="I5217" t="s">
        <v>5997</v>
      </c>
      <c r="J5217" t="s">
        <v>5998</v>
      </c>
      <c r="K5217" t="s">
        <v>5985</v>
      </c>
      <c r="L5217" t="s">
        <v>5988</v>
      </c>
      <c r="M5217" t="s">
        <v>6054</v>
      </c>
      <c r="N5217" t="s">
        <v>2612</v>
      </c>
      <c r="O5217" t="s">
        <v>7889</v>
      </c>
      <c r="P5217">
        <v>0</v>
      </c>
      <c r="Q5217">
        <v>40</v>
      </c>
      <c r="R5217">
        <v>10</v>
      </c>
      <c r="S5217">
        <v>30</v>
      </c>
      <c r="T5217">
        <v>0.25</v>
      </c>
      <c r="U5217" t="s">
        <v>7895</v>
      </c>
      <c r="V5217" t="s">
        <v>10</v>
      </c>
      <c r="W5217" t="s">
        <v>91</v>
      </c>
    </row>
    <row r="5218" spans="1:23" x14ac:dyDescent="0.3">
      <c r="A5218" t="s">
        <v>2801</v>
      </c>
      <c r="B5218" s="4">
        <v>41202</v>
      </c>
      <c r="C5218" t="s">
        <v>7903</v>
      </c>
      <c r="D5218">
        <v>2012</v>
      </c>
      <c r="E5218" s="4">
        <v>41205</v>
      </c>
      <c r="F5218">
        <v>3</v>
      </c>
      <c r="G5218" t="s">
        <v>7388</v>
      </c>
      <c r="H5218" t="s">
        <v>7389</v>
      </c>
      <c r="I5218" t="s">
        <v>5997</v>
      </c>
      <c r="J5218" t="s">
        <v>5998</v>
      </c>
      <c r="K5218" t="s">
        <v>5975</v>
      </c>
      <c r="L5218" t="s">
        <v>5971</v>
      </c>
      <c r="M5218" t="s">
        <v>6649</v>
      </c>
      <c r="N5218" t="s">
        <v>2803</v>
      </c>
      <c r="O5218" t="s">
        <v>7889</v>
      </c>
      <c r="P5218">
        <v>0</v>
      </c>
      <c r="Q5218">
        <v>45</v>
      </c>
      <c r="R5218">
        <v>8</v>
      </c>
      <c r="S5218">
        <v>37</v>
      </c>
      <c r="T5218">
        <v>0.17777777777777801</v>
      </c>
      <c r="U5218" t="s">
        <v>7892</v>
      </c>
      <c r="V5218" t="s">
        <v>10</v>
      </c>
      <c r="W5218" t="s">
        <v>45</v>
      </c>
    </row>
    <row r="5219" spans="1:23" x14ac:dyDescent="0.3">
      <c r="A5219" t="s">
        <v>2820</v>
      </c>
      <c r="B5219" s="4">
        <v>41209</v>
      </c>
      <c r="C5219" t="s">
        <v>7903</v>
      </c>
      <c r="D5219">
        <v>2012</v>
      </c>
      <c r="E5219" s="4">
        <v>41209</v>
      </c>
      <c r="F5219">
        <v>0</v>
      </c>
      <c r="G5219" t="s">
        <v>6676</v>
      </c>
      <c r="H5219" t="s">
        <v>7393</v>
      </c>
      <c r="I5219" t="s">
        <v>5997</v>
      </c>
      <c r="J5219" t="s">
        <v>5998</v>
      </c>
      <c r="K5219" t="s">
        <v>5985</v>
      </c>
      <c r="L5219" t="s">
        <v>6007</v>
      </c>
      <c r="M5219" t="s">
        <v>6041</v>
      </c>
      <c r="N5219" t="s">
        <v>1904</v>
      </c>
      <c r="O5219" t="s">
        <v>7889</v>
      </c>
      <c r="P5219">
        <v>0</v>
      </c>
      <c r="Q5219">
        <v>119</v>
      </c>
      <c r="R5219">
        <v>12</v>
      </c>
      <c r="S5219">
        <v>107</v>
      </c>
      <c r="T5219">
        <v>0.10084033613445401</v>
      </c>
      <c r="U5219" t="s">
        <v>7899</v>
      </c>
      <c r="V5219" t="s">
        <v>10</v>
      </c>
      <c r="W5219" t="s">
        <v>11</v>
      </c>
    </row>
    <row r="5220" spans="1:23" x14ac:dyDescent="0.3">
      <c r="A5220" t="s">
        <v>2865</v>
      </c>
      <c r="B5220" s="4">
        <v>41219</v>
      </c>
      <c r="C5220" t="s">
        <v>7904</v>
      </c>
      <c r="D5220">
        <v>2012</v>
      </c>
      <c r="E5220" s="4">
        <v>41220</v>
      </c>
      <c r="F5220">
        <v>1</v>
      </c>
      <c r="G5220" t="s">
        <v>7012</v>
      </c>
      <c r="H5220" t="s">
        <v>6196</v>
      </c>
      <c r="I5220" t="s">
        <v>5997</v>
      </c>
      <c r="J5220" t="s">
        <v>5998</v>
      </c>
      <c r="K5220" t="s">
        <v>5975</v>
      </c>
      <c r="L5220" t="s">
        <v>5988</v>
      </c>
      <c r="M5220" t="s">
        <v>6197</v>
      </c>
      <c r="N5220" t="s">
        <v>2866</v>
      </c>
      <c r="O5220" t="s">
        <v>7889</v>
      </c>
      <c r="P5220">
        <v>0</v>
      </c>
      <c r="Q5220">
        <v>838</v>
      </c>
      <c r="R5220">
        <v>0</v>
      </c>
      <c r="S5220">
        <v>838</v>
      </c>
      <c r="T5220">
        <v>0</v>
      </c>
      <c r="U5220" t="s">
        <v>7891</v>
      </c>
      <c r="V5220" t="s">
        <v>10</v>
      </c>
      <c r="W5220" t="s">
        <v>73</v>
      </c>
    </row>
    <row r="5221" spans="1:23" x14ac:dyDescent="0.3">
      <c r="A5221" t="s">
        <v>2956</v>
      </c>
      <c r="B5221" s="4">
        <v>41235</v>
      </c>
      <c r="C5221" t="s">
        <v>7904</v>
      </c>
      <c r="D5221">
        <v>2012</v>
      </c>
      <c r="E5221" s="4">
        <v>41237</v>
      </c>
      <c r="F5221">
        <v>2</v>
      </c>
      <c r="G5221" t="s">
        <v>6875</v>
      </c>
      <c r="H5221" t="s">
        <v>6150</v>
      </c>
      <c r="I5221" t="s">
        <v>5997</v>
      </c>
      <c r="J5221" t="s">
        <v>5998</v>
      </c>
      <c r="K5221" t="s">
        <v>5975</v>
      </c>
      <c r="L5221" t="s">
        <v>5988</v>
      </c>
      <c r="M5221" t="s">
        <v>6151</v>
      </c>
      <c r="N5221" t="s">
        <v>845</v>
      </c>
      <c r="O5221" t="s">
        <v>7889</v>
      </c>
      <c r="P5221">
        <v>0</v>
      </c>
      <c r="Q5221">
        <v>82</v>
      </c>
      <c r="R5221">
        <v>40</v>
      </c>
      <c r="S5221">
        <v>42</v>
      </c>
      <c r="T5221">
        <v>0.48780487804877998</v>
      </c>
      <c r="U5221" t="s">
        <v>7895</v>
      </c>
      <c r="V5221" t="s">
        <v>10</v>
      </c>
      <c r="W5221" t="s">
        <v>77</v>
      </c>
    </row>
    <row r="5222" spans="1:23" x14ac:dyDescent="0.3">
      <c r="A5222" t="s">
        <v>2986</v>
      </c>
      <c r="B5222" s="4">
        <v>41242</v>
      </c>
      <c r="C5222" t="s">
        <v>7904</v>
      </c>
      <c r="D5222">
        <v>2012</v>
      </c>
      <c r="E5222" s="4">
        <v>41242</v>
      </c>
      <c r="F5222">
        <v>0</v>
      </c>
      <c r="G5222" t="s">
        <v>7292</v>
      </c>
      <c r="H5222" t="s">
        <v>6739</v>
      </c>
      <c r="I5222" t="s">
        <v>5997</v>
      </c>
      <c r="J5222" t="s">
        <v>5998</v>
      </c>
      <c r="K5222" t="s">
        <v>5975</v>
      </c>
      <c r="L5222" t="s">
        <v>6007</v>
      </c>
      <c r="M5222" t="s">
        <v>6605</v>
      </c>
      <c r="N5222" t="s">
        <v>1371</v>
      </c>
      <c r="O5222" t="s">
        <v>7889</v>
      </c>
      <c r="P5222">
        <v>0</v>
      </c>
      <c r="Q5222">
        <v>111</v>
      </c>
      <c r="R5222">
        <v>24</v>
      </c>
      <c r="S5222">
        <v>87</v>
      </c>
      <c r="T5222">
        <v>0.21621621621621601</v>
      </c>
      <c r="U5222" t="s">
        <v>7892</v>
      </c>
      <c r="V5222" t="s">
        <v>10</v>
      </c>
      <c r="W5222" t="s">
        <v>11</v>
      </c>
    </row>
    <row r="5223" spans="1:23" x14ac:dyDescent="0.3">
      <c r="A5223" t="s">
        <v>1712</v>
      </c>
      <c r="B5223" s="4">
        <v>40917</v>
      </c>
      <c r="C5223" t="s">
        <v>7888</v>
      </c>
      <c r="D5223">
        <v>2012</v>
      </c>
      <c r="E5223" s="4">
        <v>40923</v>
      </c>
      <c r="F5223">
        <v>6</v>
      </c>
      <c r="G5223" t="s">
        <v>6172</v>
      </c>
      <c r="H5223" t="s">
        <v>6960</v>
      </c>
      <c r="I5223" t="s">
        <v>5997</v>
      </c>
      <c r="J5223" t="s">
        <v>5998</v>
      </c>
      <c r="K5223" t="s">
        <v>5975</v>
      </c>
      <c r="L5223" t="s">
        <v>5976</v>
      </c>
      <c r="M5223" t="s">
        <v>6248</v>
      </c>
      <c r="N5223" t="s">
        <v>1443</v>
      </c>
      <c r="O5223" t="s">
        <v>7889</v>
      </c>
      <c r="P5223">
        <v>0</v>
      </c>
      <c r="Q5223">
        <v>44</v>
      </c>
      <c r="R5223">
        <v>20</v>
      </c>
      <c r="S5223">
        <v>24</v>
      </c>
      <c r="T5223">
        <v>0.45454545454545398</v>
      </c>
      <c r="U5223" t="s">
        <v>7895</v>
      </c>
      <c r="V5223" t="s">
        <v>10</v>
      </c>
      <c r="W5223" t="s">
        <v>11</v>
      </c>
    </row>
    <row r="5224" spans="1:23" x14ac:dyDescent="0.3">
      <c r="A5224" t="s">
        <v>1712</v>
      </c>
      <c r="B5224" s="4">
        <v>40917</v>
      </c>
      <c r="C5224" t="s">
        <v>7888</v>
      </c>
      <c r="D5224">
        <v>2012</v>
      </c>
      <c r="E5224" s="4">
        <v>40923</v>
      </c>
      <c r="F5224">
        <v>6</v>
      </c>
      <c r="G5224" t="s">
        <v>6172</v>
      </c>
      <c r="H5224" t="s">
        <v>6960</v>
      </c>
      <c r="I5224" t="s">
        <v>5997</v>
      </c>
      <c r="J5224" t="s">
        <v>5998</v>
      </c>
      <c r="K5224" t="s">
        <v>5975</v>
      </c>
      <c r="L5224" t="s">
        <v>5976</v>
      </c>
      <c r="M5224" t="s">
        <v>6248</v>
      </c>
      <c r="N5224" t="s">
        <v>753</v>
      </c>
      <c r="O5224" t="s">
        <v>7889</v>
      </c>
      <c r="P5224">
        <v>0</v>
      </c>
      <c r="Q5224">
        <v>60</v>
      </c>
      <c r="R5224">
        <v>18</v>
      </c>
      <c r="S5224">
        <v>42</v>
      </c>
      <c r="T5224">
        <v>0.3</v>
      </c>
      <c r="U5224" t="s">
        <v>7895</v>
      </c>
      <c r="V5224" t="s">
        <v>10</v>
      </c>
      <c r="W5224" t="s">
        <v>11</v>
      </c>
    </row>
    <row r="5225" spans="1:23" x14ac:dyDescent="0.3">
      <c r="A5225" t="s">
        <v>1718</v>
      </c>
      <c r="B5225" s="4">
        <v>40920</v>
      </c>
      <c r="C5225" t="s">
        <v>7888</v>
      </c>
      <c r="D5225">
        <v>2012</v>
      </c>
      <c r="E5225" s="4">
        <v>40925</v>
      </c>
      <c r="F5225">
        <v>5</v>
      </c>
      <c r="G5225" t="s">
        <v>6986</v>
      </c>
      <c r="H5225" t="s">
        <v>6775</v>
      </c>
      <c r="I5225" t="s">
        <v>5997</v>
      </c>
      <c r="J5225" t="s">
        <v>5998</v>
      </c>
      <c r="K5225" t="s">
        <v>5985</v>
      </c>
      <c r="L5225" t="s">
        <v>5976</v>
      </c>
      <c r="M5225" t="s">
        <v>6776</v>
      </c>
      <c r="N5225" t="s">
        <v>1723</v>
      </c>
      <c r="O5225" t="s">
        <v>7889</v>
      </c>
      <c r="P5225">
        <v>0</v>
      </c>
      <c r="Q5225">
        <v>1560</v>
      </c>
      <c r="R5225">
        <v>421</v>
      </c>
      <c r="S5225">
        <v>1139</v>
      </c>
      <c r="T5225">
        <v>0.26987179487179502</v>
      </c>
      <c r="U5225" t="s">
        <v>7891</v>
      </c>
      <c r="V5225" t="s">
        <v>10</v>
      </c>
      <c r="W5225" t="s">
        <v>73</v>
      </c>
    </row>
    <row r="5226" spans="1:23" x14ac:dyDescent="0.3">
      <c r="A5226" t="s">
        <v>1718</v>
      </c>
      <c r="B5226" s="4">
        <v>40920</v>
      </c>
      <c r="C5226" t="s">
        <v>7888</v>
      </c>
      <c r="D5226">
        <v>2012</v>
      </c>
      <c r="E5226" s="4">
        <v>40925</v>
      </c>
      <c r="F5226">
        <v>5</v>
      </c>
      <c r="G5226" t="s">
        <v>6986</v>
      </c>
      <c r="H5226" t="s">
        <v>6775</v>
      </c>
      <c r="I5226" t="s">
        <v>5997</v>
      </c>
      <c r="J5226" t="s">
        <v>5998</v>
      </c>
      <c r="K5226" t="s">
        <v>5985</v>
      </c>
      <c r="L5226" t="s">
        <v>5976</v>
      </c>
      <c r="M5226" t="s">
        <v>6776</v>
      </c>
      <c r="N5226" t="s">
        <v>1724</v>
      </c>
      <c r="O5226" t="s">
        <v>7889</v>
      </c>
      <c r="P5226">
        <v>0</v>
      </c>
      <c r="Q5226">
        <v>36</v>
      </c>
      <c r="R5226">
        <v>12</v>
      </c>
      <c r="S5226">
        <v>24</v>
      </c>
      <c r="T5226">
        <v>0.33333333333333298</v>
      </c>
      <c r="U5226" t="s">
        <v>7890</v>
      </c>
      <c r="V5226" t="s">
        <v>10</v>
      </c>
      <c r="W5226" t="s">
        <v>77</v>
      </c>
    </row>
    <row r="5227" spans="1:23" x14ac:dyDescent="0.3">
      <c r="A5227" t="s">
        <v>1796</v>
      </c>
      <c r="B5227" s="4">
        <v>40945</v>
      </c>
      <c r="C5227" t="s">
        <v>7893</v>
      </c>
      <c r="D5227">
        <v>2012</v>
      </c>
      <c r="E5227" s="4">
        <v>40949</v>
      </c>
      <c r="F5227">
        <v>4</v>
      </c>
      <c r="G5227" t="s">
        <v>6431</v>
      </c>
      <c r="H5227" t="s">
        <v>6808</v>
      </c>
      <c r="I5227" t="s">
        <v>5997</v>
      </c>
      <c r="J5227" t="s">
        <v>5998</v>
      </c>
      <c r="K5227" t="s">
        <v>5975</v>
      </c>
      <c r="L5227" t="s">
        <v>5976</v>
      </c>
      <c r="M5227" t="s">
        <v>6059</v>
      </c>
      <c r="N5227" t="s">
        <v>1797</v>
      </c>
      <c r="O5227" t="s">
        <v>7889</v>
      </c>
      <c r="P5227">
        <v>0</v>
      </c>
      <c r="Q5227">
        <v>246</v>
      </c>
      <c r="R5227">
        <v>25</v>
      </c>
      <c r="S5227">
        <v>221</v>
      </c>
      <c r="T5227">
        <v>0.101626016260163</v>
      </c>
      <c r="U5227" t="s">
        <v>7899</v>
      </c>
      <c r="V5227" t="s">
        <v>10</v>
      </c>
      <c r="W5227" t="s">
        <v>77</v>
      </c>
    </row>
    <row r="5228" spans="1:23" x14ac:dyDescent="0.3">
      <c r="A5228" t="s">
        <v>1840</v>
      </c>
      <c r="B5228" s="4">
        <v>40966</v>
      </c>
      <c r="C5228" t="s">
        <v>7893</v>
      </c>
      <c r="D5228">
        <v>2012</v>
      </c>
      <c r="E5228" s="4">
        <v>40971</v>
      </c>
      <c r="F5228">
        <v>5</v>
      </c>
      <c r="G5228" t="s">
        <v>7035</v>
      </c>
      <c r="H5228" t="s">
        <v>7036</v>
      </c>
      <c r="I5228" t="s">
        <v>5997</v>
      </c>
      <c r="J5228" t="s">
        <v>5998</v>
      </c>
      <c r="K5228" t="s">
        <v>5975</v>
      </c>
      <c r="L5228" t="s">
        <v>5976</v>
      </c>
      <c r="M5228" t="s">
        <v>6038</v>
      </c>
      <c r="N5228" t="s">
        <v>1841</v>
      </c>
      <c r="O5228" t="s">
        <v>7889</v>
      </c>
      <c r="P5228">
        <v>0</v>
      </c>
      <c r="Q5228">
        <v>21</v>
      </c>
      <c r="R5228">
        <v>5</v>
      </c>
      <c r="S5228">
        <v>16</v>
      </c>
      <c r="T5228">
        <v>0.238095238095238</v>
      </c>
      <c r="U5228" t="s">
        <v>7891</v>
      </c>
      <c r="V5228" t="s">
        <v>10</v>
      </c>
      <c r="W5228" t="s">
        <v>45</v>
      </c>
    </row>
    <row r="5229" spans="1:23" x14ac:dyDescent="0.3">
      <c r="A5229" t="s">
        <v>1928</v>
      </c>
      <c r="B5229" s="4">
        <v>40987</v>
      </c>
      <c r="C5229" t="s">
        <v>7907</v>
      </c>
      <c r="D5229">
        <v>2012</v>
      </c>
      <c r="E5229" s="4">
        <v>40992</v>
      </c>
      <c r="F5229">
        <v>5</v>
      </c>
      <c r="G5229" t="s">
        <v>6024</v>
      </c>
      <c r="H5229" t="s">
        <v>6150</v>
      </c>
      <c r="I5229" t="s">
        <v>5997</v>
      </c>
      <c r="J5229" t="s">
        <v>5998</v>
      </c>
      <c r="K5229" t="s">
        <v>5985</v>
      </c>
      <c r="L5229" t="s">
        <v>5976</v>
      </c>
      <c r="M5229" t="s">
        <v>6151</v>
      </c>
      <c r="N5229" t="s">
        <v>1929</v>
      </c>
      <c r="O5229" t="s">
        <v>7889</v>
      </c>
      <c r="P5229">
        <v>0</v>
      </c>
      <c r="Q5229">
        <v>139</v>
      </c>
      <c r="R5229">
        <v>14</v>
      </c>
      <c r="S5229">
        <v>125</v>
      </c>
      <c r="T5229">
        <v>0.100719424460432</v>
      </c>
      <c r="U5229" t="s">
        <v>7891</v>
      </c>
      <c r="V5229" t="s">
        <v>10</v>
      </c>
      <c r="W5229" t="s">
        <v>11</v>
      </c>
    </row>
    <row r="5230" spans="1:23" x14ac:dyDescent="0.3">
      <c r="A5230" t="s">
        <v>1936</v>
      </c>
      <c r="B5230" s="4">
        <v>40989</v>
      </c>
      <c r="C5230" t="s">
        <v>7907</v>
      </c>
      <c r="D5230">
        <v>2012</v>
      </c>
      <c r="E5230" s="4">
        <v>40993</v>
      </c>
      <c r="F5230">
        <v>4</v>
      </c>
      <c r="G5230" t="s">
        <v>6959</v>
      </c>
      <c r="H5230" t="s">
        <v>6208</v>
      </c>
      <c r="I5230" t="s">
        <v>5997</v>
      </c>
      <c r="J5230" t="s">
        <v>5998</v>
      </c>
      <c r="K5230" t="s">
        <v>5985</v>
      </c>
      <c r="L5230" t="s">
        <v>5976</v>
      </c>
      <c r="M5230" t="s">
        <v>6209</v>
      </c>
      <c r="N5230" t="s">
        <v>1937</v>
      </c>
      <c r="O5230" t="s">
        <v>7889</v>
      </c>
      <c r="P5230">
        <v>0</v>
      </c>
      <c r="Q5230">
        <v>48</v>
      </c>
      <c r="R5230">
        <v>23</v>
      </c>
      <c r="S5230">
        <v>25</v>
      </c>
      <c r="T5230">
        <v>0.47916666666666702</v>
      </c>
      <c r="U5230" t="s">
        <v>7890</v>
      </c>
      <c r="V5230" t="s">
        <v>10</v>
      </c>
      <c r="W5230" t="s">
        <v>77</v>
      </c>
    </row>
    <row r="5231" spans="1:23" x14ac:dyDescent="0.3">
      <c r="A5231" t="s">
        <v>1970</v>
      </c>
      <c r="B5231" s="4">
        <v>40999</v>
      </c>
      <c r="C5231" t="s">
        <v>7907</v>
      </c>
      <c r="D5231">
        <v>2012</v>
      </c>
      <c r="E5231" s="4">
        <v>41004</v>
      </c>
      <c r="F5231">
        <v>5</v>
      </c>
      <c r="G5231" t="s">
        <v>6956</v>
      </c>
      <c r="H5231" t="s">
        <v>6869</v>
      </c>
      <c r="I5231" t="s">
        <v>5997</v>
      </c>
      <c r="J5231" t="s">
        <v>5998</v>
      </c>
      <c r="K5231" t="s">
        <v>5975</v>
      </c>
      <c r="L5231" t="s">
        <v>5976</v>
      </c>
      <c r="M5231" t="s">
        <v>6054</v>
      </c>
      <c r="N5231" t="s">
        <v>1971</v>
      </c>
      <c r="O5231" t="s">
        <v>7889</v>
      </c>
      <c r="P5231">
        <v>0</v>
      </c>
      <c r="Q5231">
        <v>21</v>
      </c>
      <c r="R5231">
        <v>7</v>
      </c>
      <c r="S5231">
        <v>14</v>
      </c>
      <c r="T5231">
        <v>0.33333333333333298</v>
      </c>
      <c r="U5231" t="s">
        <v>7891</v>
      </c>
      <c r="V5231" t="s">
        <v>10</v>
      </c>
      <c r="W5231" t="s">
        <v>45</v>
      </c>
    </row>
    <row r="5232" spans="1:23" x14ac:dyDescent="0.3">
      <c r="A5232" t="s">
        <v>1991</v>
      </c>
      <c r="B5232" s="4">
        <v>41008</v>
      </c>
      <c r="C5232" t="s">
        <v>7894</v>
      </c>
      <c r="D5232">
        <v>2012</v>
      </c>
      <c r="E5232" s="4">
        <v>41012</v>
      </c>
      <c r="F5232">
        <v>4</v>
      </c>
      <c r="G5232" t="s">
        <v>7017</v>
      </c>
      <c r="H5232" t="s">
        <v>6139</v>
      </c>
      <c r="I5232" t="s">
        <v>5997</v>
      </c>
      <c r="J5232" t="s">
        <v>5998</v>
      </c>
      <c r="K5232" t="s">
        <v>5975</v>
      </c>
      <c r="L5232" t="s">
        <v>5976</v>
      </c>
      <c r="M5232" t="s">
        <v>6038</v>
      </c>
      <c r="N5232" t="s">
        <v>1992</v>
      </c>
      <c r="O5232" t="s">
        <v>7889</v>
      </c>
      <c r="P5232">
        <v>0</v>
      </c>
      <c r="Q5232">
        <v>99</v>
      </c>
      <c r="R5232">
        <v>8</v>
      </c>
      <c r="S5232">
        <v>91</v>
      </c>
      <c r="T5232">
        <v>8.0808080808080801E-2</v>
      </c>
      <c r="U5232" t="s">
        <v>7892</v>
      </c>
      <c r="V5232" t="s">
        <v>10</v>
      </c>
      <c r="W5232" t="s">
        <v>91</v>
      </c>
    </row>
    <row r="5233" spans="1:23" x14ac:dyDescent="0.3">
      <c r="A5233" t="s">
        <v>2074</v>
      </c>
      <c r="B5233" s="4">
        <v>41040</v>
      </c>
      <c r="C5233" t="s">
        <v>7896</v>
      </c>
      <c r="D5233">
        <v>2012</v>
      </c>
      <c r="E5233" s="4">
        <v>41044</v>
      </c>
      <c r="F5233">
        <v>4</v>
      </c>
      <c r="G5233" t="s">
        <v>7132</v>
      </c>
      <c r="H5233" t="s">
        <v>7133</v>
      </c>
      <c r="I5233" t="s">
        <v>5997</v>
      </c>
      <c r="J5233" t="s">
        <v>5998</v>
      </c>
      <c r="K5233" t="s">
        <v>5985</v>
      </c>
      <c r="L5233" t="s">
        <v>5976</v>
      </c>
      <c r="M5233" t="s">
        <v>6151</v>
      </c>
      <c r="N5233" t="s">
        <v>2075</v>
      </c>
      <c r="O5233" t="s">
        <v>7889</v>
      </c>
      <c r="P5233">
        <v>0</v>
      </c>
      <c r="Q5233">
        <v>1054</v>
      </c>
      <c r="R5233">
        <v>337</v>
      </c>
      <c r="S5233">
        <v>717</v>
      </c>
      <c r="T5233">
        <v>0.319734345351044</v>
      </c>
      <c r="U5233" t="s">
        <v>7895</v>
      </c>
      <c r="V5233" t="s">
        <v>10</v>
      </c>
      <c r="W5233" t="s">
        <v>73</v>
      </c>
    </row>
    <row r="5234" spans="1:23" x14ac:dyDescent="0.3">
      <c r="A5234" t="s">
        <v>2074</v>
      </c>
      <c r="B5234" s="4">
        <v>41040</v>
      </c>
      <c r="C5234" t="s">
        <v>7896</v>
      </c>
      <c r="D5234">
        <v>2012</v>
      </c>
      <c r="E5234" s="4">
        <v>41044</v>
      </c>
      <c r="F5234">
        <v>4</v>
      </c>
      <c r="G5234" t="s">
        <v>7132</v>
      </c>
      <c r="H5234" t="s">
        <v>7133</v>
      </c>
      <c r="I5234" t="s">
        <v>5997</v>
      </c>
      <c r="J5234" t="s">
        <v>5998</v>
      </c>
      <c r="K5234" t="s">
        <v>5985</v>
      </c>
      <c r="L5234" t="s">
        <v>5976</v>
      </c>
      <c r="M5234" t="s">
        <v>6151</v>
      </c>
      <c r="N5234" t="s">
        <v>44</v>
      </c>
      <c r="O5234" t="s">
        <v>7889</v>
      </c>
      <c r="P5234">
        <v>0</v>
      </c>
      <c r="Q5234">
        <v>56</v>
      </c>
      <c r="R5234">
        <v>8</v>
      </c>
      <c r="S5234">
        <v>48</v>
      </c>
      <c r="T5234">
        <v>0.14285714285714299</v>
      </c>
      <c r="U5234" t="s">
        <v>7897</v>
      </c>
      <c r="V5234" t="s">
        <v>10</v>
      </c>
      <c r="W5234" t="s">
        <v>45</v>
      </c>
    </row>
    <row r="5235" spans="1:23" x14ac:dyDescent="0.3">
      <c r="A5235" t="s">
        <v>2200</v>
      </c>
      <c r="B5235" s="4">
        <v>41075</v>
      </c>
      <c r="C5235" t="s">
        <v>7898</v>
      </c>
      <c r="D5235">
        <v>2012</v>
      </c>
      <c r="E5235" s="4">
        <v>41081</v>
      </c>
      <c r="F5235">
        <v>6</v>
      </c>
      <c r="G5235" t="s">
        <v>6351</v>
      </c>
      <c r="H5235" t="s">
        <v>6447</v>
      </c>
      <c r="I5235" t="s">
        <v>5997</v>
      </c>
      <c r="J5235" t="s">
        <v>5998</v>
      </c>
      <c r="K5235" t="s">
        <v>5985</v>
      </c>
      <c r="L5235" t="s">
        <v>5976</v>
      </c>
      <c r="M5235" t="s">
        <v>6151</v>
      </c>
      <c r="N5235" t="s">
        <v>2201</v>
      </c>
      <c r="O5235" t="s">
        <v>7889</v>
      </c>
      <c r="P5235">
        <v>0</v>
      </c>
      <c r="Q5235">
        <v>135</v>
      </c>
      <c r="R5235">
        <v>43</v>
      </c>
      <c r="S5235">
        <v>92</v>
      </c>
      <c r="T5235">
        <v>0.31851851851851898</v>
      </c>
      <c r="U5235" t="s">
        <v>7891</v>
      </c>
      <c r="V5235" t="s">
        <v>10</v>
      </c>
      <c r="W5235" t="s">
        <v>11</v>
      </c>
    </row>
    <row r="5236" spans="1:23" x14ac:dyDescent="0.3">
      <c r="A5236" t="s">
        <v>2204</v>
      </c>
      <c r="B5236" s="4">
        <v>41076</v>
      </c>
      <c r="C5236" t="s">
        <v>7898</v>
      </c>
      <c r="D5236">
        <v>2012</v>
      </c>
      <c r="E5236" s="4">
        <v>41080</v>
      </c>
      <c r="F5236">
        <v>4</v>
      </c>
      <c r="G5236" t="s">
        <v>6720</v>
      </c>
      <c r="H5236" t="s">
        <v>7133</v>
      </c>
      <c r="I5236" t="s">
        <v>5997</v>
      </c>
      <c r="J5236" t="s">
        <v>5998</v>
      </c>
      <c r="K5236" t="s">
        <v>5975</v>
      </c>
      <c r="L5236" t="s">
        <v>5976</v>
      </c>
      <c r="M5236" t="s">
        <v>6151</v>
      </c>
      <c r="N5236" t="s">
        <v>2207</v>
      </c>
      <c r="O5236" t="s">
        <v>7889</v>
      </c>
      <c r="P5236">
        <v>0</v>
      </c>
      <c r="Q5236">
        <v>48</v>
      </c>
      <c r="R5236">
        <v>3</v>
      </c>
      <c r="S5236">
        <v>45</v>
      </c>
      <c r="T5236">
        <v>6.25E-2</v>
      </c>
      <c r="U5236" t="s">
        <v>7891</v>
      </c>
      <c r="V5236" t="s">
        <v>10</v>
      </c>
      <c r="W5236" t="s">
        <v>91</v>
      </c>
    </row>
    <row r="5237" spans="1:23" x14ac:dyDescent="0.3">
      <c r="A5237" t="s">
        <v>2204</v>
      </c>
      <c r="B5237" s="4">
        <v>41076</v>
      </c>
      <c r="C5237" t="s">
        <v>7898</v>
      </c>
      <c r="D5237">
        <v>2012</v>
      </c>
      <c r="E5237" s="4">
        <v>41080</v>
      </c>
      <c r="F5237">
        <v>4</v>
      </c>
      <c r="G5237" t="s">
        <v>6720</v>
      </c>
      <c r="H5237" t="s">
        <v>7133</v>
      </c>
      <c r="I5237" t="s">
        <v>5997</v>
      </c>
      <c r="J5237" t="s">
        <v>5998</v>
      </c>
      <c r="K5237" t="s">
        <v>5975</v>
      </c>
      <c r="L5237" t="s">
        <v>5976</v>
      </c>
      <c r="M5237" t="s">
        <v>6151</v>
      </c>
      <c r="N5237" t="s">
        <v>389</v>
      </c>
      <c r="O5237" t="s">
        <v>7889</v>
      </c>
      <c r="P5237">
        <v>0</v>
      </c>
      <c r="Q5237">
        <v>108</v>
      </c>
      <c r="R5237">
        <v>26</v>
      </c>
      <c r="S5237">
        <v>82</v>
      </c>
      <c r="T5237">
        <v>0.240740740740741</v>
      </c>
      <c r="U5237" t="s">
        <v>7892</v>
      </c>
      <c r="V5237" t="s">
        <v>10</v>
      </c>
      <c r="W5237" t="s">
        <v>77</v>
      </c>
    </row>
    <row r="5238" spans="1:23" x14ac:dyDescent="0.3">
      <c r="A5238" t="s">
        <v>2204</v>
      </c>
      <c r="B5238" s="4">
        <v>41076</v>
      </c>
      <c r="C5238" t="s">
        <v>7898</v>
      </c>
      <c r="D5238">
        <v>2012</v>
      </c>
      <c r="E5238" s="4">
        <v>41080</v>
      </c>
      <c r="F5238">
        <v>4</v>
      </c>
      <c r="G5238" t="s">
        <v>6720</v>
      </c>
      <c r="H5238" t="s">
        <v>7133</v>
      </c>
      <c r="I5238" t="s">
        <v>5997</v>
      </c>
      <c r="J5238" t="s">
        <v>5998</v>
      </c>
      <c r="K5238" t="s">
        <v>5975</v>
      </c>
      <c r="L5238" t="s">
        <v>5976</v>
      </c>
      <c r="M5238" t="s">
        <v>6151</v>
      </c>
      <c r="N5238" t="s">
        <v>1071</v>
      </c>
      <c r="O5238" t="s">
        <v>7889</v>
      </c>
      <c r="P5238">
        <v>0</v>
      </c>
      <c r="Q5238">
        <v>46</v>
      </c>
      <c r="R5238">
        <v>15</v>
      </c>
      <c r="S5238">
        <v>31</v>
      </c>
      <c r="T5238">
        <v>0.32608695652173902</v>
      </c>
      <c r="U5238" t="s">
        <v>7892</v>
      </c>
      <c r="V5238" t="s">
        <v>10</v>
      </c>
      <c r="W5238" t="s">
        <v>77</v>
      </c>
    </row>
    <row r="5239" spans="1:23" x14ac:dyDescent="0.3">
      <c r="A5239" t="s">
        <v>2263</v>
      </c>
      <c r="B5239" s="4">
        <v>41085</v>
      </c>
      <c r="C5239" t="s">
        <v>7898</v>
      </c>
      <c r="D5239">
        <v>2012</v>
      </c>
      <c r="E5239" s="4">
        <v>41091</v>
      </c>
      <c r="F5239">
        <v>6</v>
      </c>
      <c r="G5239" t="s">
        <v>6470</v>
      </c>
      <c r="H5239" t="s">
        <v>7209</v>
      </c>
      <c r="I5239" t="s">
        <v>5997</v>
      </c>
      <c r="J5239" t="s">
        <v>5998</v>
      </c>
      <c r="K5239" t="s">
        <v>5970</v>
      </c>
      <c r="L5239" t="s">
        <v>5976</v>
      </c>
      <c r="M5239" t="s">
        <v>7210</v>
      </c>
      <c r="N5239" t="s">
        <v>1352</v>
      </c>
      <c r="O5239" t="s">
        <v>7889</v>
      </c>
      <c r="P5239">
        <v>0</v>
      </c>
      <c r="Q5239">
        <v>89</v>
      </c>
      <c r="R5239">
        <v>41</v>
      </c>
      <c r="S5239">
        <v>48</v>
      </c>
      <c r="T5239">
        <v>0.46067415730337102</v>
      </c>
      <c r="U5239" t="s">
        <v>7892</v>
      </c>
      <c r="V5239" t="s">
        <v>10</v>
      </c>
      <c r="W5239" t="s">
        <v>91</v>
      </c>
    </row>
    <row r="5240" spans="1:23" x14ac:dyDescent="0.3">
      <c r="A5240" t="s">
        <v>2263</v>
      </c>
      <c r="B5240" s="4">
        <v>41085</v>
      </c>
      <c r="C5240" t="s">
        <v>7898</v>
      </c>
      <c r="D5240">
        <v>2012</v>
      </c>
      <c r="E5240" s="4">
        <v>41091</v>
      </c>
      <c r="F5240">
        <v>6</v>
      </c>
      <c r="G5240" t="s">
        <v>6470</v>
      </c>
      <c r="H5240" t="s">
        <v>7209</v>
      </c>
      <c r="I5240" t="s">
        <v>5997</v>
      </c>
      <c r="J5240" t="s">
        <v>5998</v>
      </c>
      <c r="K5240" t="s">
        <v>5970</v>
      </c>
      <c r="L5240" t="s">
        <v>5976</v>
      </c>
      <c r="M5240" t="s">
        <v>7210</v>
      </c>
      <c r="N5240" t="s">
        <v>584</v>
      </c>
      <c r="O5240" t="s">
        <v>7889</v>
      </c>
      <c r="P5240">
        <v>0</v>
      </c>
      <c r="Q5240">
        <v>17</v>
      </c>
      <c r="R5240">
        <v>5</v>
      </c>
      <c r="S5240">
        <v>12</v>
      </c>
      <c r="T5240">
        <v>0.29411764705882398</v>
      </c>
      <c r="U5240" t="s">
        <v>7890</v>
      </c>
      <c r="V5240" t="s">
        <v>10</v>
      </c>
      <c r="W5240" t="s">
        <v>29</v>
      </c>
    </row>
    <row r="5241" spans="1:23" x14ac:dyDescent="0.3">
      <c r="A5241" t="s">
        <v>2289</v>
      </c>
      <c r="B5241" s="4">
        <v>41090</v>
      </c>
      <c r="C5241" t="s">
        <v>7898</v>
      </c>
      <c r="D5241">
        <v>2012</v>
      </c>
      <c r="E5241" s="4">
        <v>41094</v>
      </c>
      <c r="F5241">
        <v>4</v>
      </c>
      <c r="G5241" t="s">
        <v>7084</v>
      </c>
      <c r="H5241" t="s">
        <v>7221</v>
      </c>
      <c r="I5241" t="s">
        <v>5997</v>
      </c>
      <c r="J5241" t="s">
        <v>5998</v>
      </c>
      <c r="K5241" t="s">
        <v>5975</v>
      </c>
      <c r="L5241" t="s">
        <v>5976</v>
      </c>
      <c r="M5241" t="s">
        <v>6151</v>
      </c>
      <c r="N5241" t="s">
        <v>211</v>
      </c>
      <c r="O5241" t="s">
        <v>7889</v>
      </c>
      <c r="P5241">
        <v>0</v>
      </c>
      <c r="Q5241">
        <v>35</v>
      </c>
      <c r="R5241">
        <v>14</v>
      </c>
      <c r="S5241">
        <v>21</v>
      </c>
      <c r="T5241">
        <v>0.4</v>
      </c>
      <c r="U5241" t="s">
        <v>7891</v>
      </c>
      <c r="V5241" t="s">
        <v>10</v>
      </c>
      <c r="W5241" t="s">
        <v>29</v>
      </c>
    </row>
    <row r="5242" spans="1:23" x14ac:dyDescent="0.3">
      <c r="A5242" t="s">
        <v>2289</v>
      </c>
      <c r="B5242" s="4">
        <v>41090</v>
      </c>
      <c r="C5242" t="s">
        <v>7898</v>
      </c>
      <c r="D5242">
        <v>2012</v>
      </c>
      <c r="E5242" s="4">
        <v>41094</v>
      </c>
      <c r="F5242">
        <v>4</v>
      </c>
      <c r="G5242" t="s">
        <v>7084</v>
      </c>
      <c r="H5242" t="s">
        <v>7221</v>
      </c>
      <c r="I5242" t="s">
        <v>5997</v>
      </c>
      <c r="J5242" t="s">
        <v>5998</v>
      </c>
      <c r="K5242" t="s">
        <v>5975</v>
      </c>
      <c r="L5242" t="s">
        <v>5976</v>
      </c>
      <c r="M5242" t="s">
        <v>6151</v>
      </c>
      <c r="N5242" t="s">
        <v>2290</v>
      </c>
      <c r="O5242" t="s">
        <v>7889</v>
      </c>
      <c r="P5242">
        <v>0</v>
      </c>
      <c r="Q5242">
        <v>24</v>
      </c>
      <c r="R5242">
        <v>11</v>
      </c>
      <c r="S5242">
        <v>13</v>
      </c>
      <c r="T5242">
        <v>0.45833333333333298</v>
      </c>
      <c r="U5242" t="s">
        <v>7895</v>
      </c>
      <c r="V5242" t="s">
        <v>10</v>
      </c>
      <c r="W5242" t="s">
        <v>45</v>
      </c>
    </row>
    <row r="5243" spans="1:23" x14ac:dyDescent="0.3">
      <c r="A5243" t="s">
        <v>2349</v>
      </c>
      <c r="B5243" s="4">
        <v>41107</v>
      </c>
      <c r="C5243" t="s">
        <v>7909</v>
      </c>
      <c r="D5243">
        <v>2012</v>
      </c>
      <c r="E5243" s="4">
        <v>41111</v>
      </c>
      <c r="F5243">
        <v>4</v>
      </c>
      <c r="G5243" t="s">
        <v>7237</v>
      </c>
      <c r="H5243" t="s">
        <v>6150</v>
      </c>
      <c r="I5243" t="s">
        <v>5997</v>
      </c>
      <c r="J5243" t="s">
        <v>5998</v>
      </c>
      <c r="K5243" t="s">
        <v>5975</v>
      </c>
      <c r="L5243" t="s">
        <v>5976</v>
      </c>
      <c r="M5243" t="s">
        <v>6151</v>
      </c>
      <c r="N5243" t="s">
        <v>558</v>
      </c>
      <c r="O5243" t="s">
        <v>7889</v>
      </c>
      <c r="P5243">
        <v>0</v>
      </c>
      <c r="Q5243">
        <v>60</v>
      </c>
      <c r="R5243">
        <v>2</v>
      </c>
      <c r="S5243">
        <v>58</v>
      </c>
      <c r="T5243">
        <v>3.3333333333333298E-2</v>
      </c>
      <c r="U5243" t="s">
        <v>7892</v>
      </c>
      <c r="V5243" t="s">
        <v>10</v>
      </c>
      <c r="W5243" t="s">
        <v>11</v>
      </c>
    </row>
    <row r="5244" spans="1:23" x14ac:dyDescent="0.3">
      <c r="A5244" t="s">
        <v>2381</v>
      </c>
      <c r="B5244" s="4">
        <v>41118</v>
      </c>
      <c r="C5244" t="s">
        <v>7909</v>
      </c>
      <c r="D5244">
        <v>2012</v>
      </c>
      <c r="E5244" s="4">
        <v>41123</v>
      </c>
      <c r="F5244">
        <v>5</v>
      </c>
      <c r="G5244" t="s">
        <v>7195</v>
      </c>
      <c r="H5244" t="s">
        <v>7244</v>
      </c>
      <c r="I5244" t="s">
        <v>5997</v>
      </c>
      <c r="J5244" t="s">
        <v>5998</v>
      </c>
      <c r="K5244" t="s">
        <v>5975</v>
      </c>
      <c r="L5244" t="s">
        <v>5976</v>
      </c>
      <c r="M5244" t="s">
        <v>6059</v>
      </c>
      <c r="N5244" t="s">
        <v>2382</v>
      </c>
      <c r="O5244" t="s">
        <v>7889</v>
      </c>
      <c r="P5244">
        <v>0</v>
      </c>
      <c r="Q5244">
        <v>44</v>
      </c>
      <c r="R5244">
        <v>7</v>
      </c>
      <c r="S5244">
        <v>37</v>
      </c>
      <c r="T5244">
        <v>0.15909090909090901</v>
      </c>
      <c r="U5244" t="s">
        <v>7891</v>
      </c>
      <c r="V5244" t="s">
        <v>10</v>
      </c>
      <c r="W5244" t="s">
        <v>91</v>
      </c>
    </row>
    <row r="5245" spans="1:23" x14ac:dyDescent="0.3">
      <c r="A5245" t="s">
        <v>2413</v>
      </c>
      <c r="B5245" s="4">
        <v>41124</v>
      </c>
      <c r="C5245" t="s">
        <v>7900</v>
      </c>
      <c r="D5245">
        <v>2012</v>
      </c>
      <c r="E5245" s="4">
        <v>41128</v>
      </c>
      <c r="F5245">
        <v>4</v>
      </c>
      <c r="G5245" t="s">
        <v>6121</v>
      </c>
      <c r="H5245" t="s">
        <v>6852</v>
      </c>
      <c r="I5245" t="s">
        <v>5997</v>
      </c>
      <c r="J5245" t="s">
        <v>5998</v>
      </c>
      <c r="K5245" t="s">
        <v>5975</v>
      </c>
      <c r="L5245" t="s">
        <v>5976</v>
      </c>
      <c r="M5245" t="s">
        <v>6248</v>
      </c>
      <c r="N5245" t="s">
        <v>378</v>
      </c>
      <c r="O5245" t="s">
        <v>7889</v>
      </c>
      <c r="P5245">
        <v>0</v>
      </c>
      <c r="Q5245">
        <v>668</v>
      </c>
      <c r="R5245">
        <v>267</v>
      </c>
      <c r="S5245">
        <v>401</v>
      </c>
      <c r="T5245">
        <v>0.399700598802395</v>
      </c>
      <c r="U5245" t="s">
        <v>7905</v>
      </c>
      <c r="V5245" t="s">
        <v>10</v>
      </c>
      <c r="W5245" t="s">
        <v>73</v>
      </c>
    </row>
    <row r="5246" spans="1:23" x14ac:dyDescent="0.3">
      <c r="A5246" t="s">
        <v>2440</v>
      </c>
      <c r="B5246" s="4">
        <v>41127</v>
      </c>
      <c r="C5246" t="s">
        <v>7900</v>
      </c>
      <c r="D5246">
        <v>2012</v>
      </c>
      <c r="E5246" s="4">
        <v>41132</v>
      </c>
      <c r="F5246">
        <v>5</v>
      </c>
      <c r="G5246" t="s">
        <v>7266</v>
      </c>
      <c r="H5246" t="s">
        <v>6150</v>
      </c>
      <c r="I5246" t="s">
        <v>5997</v>
      </c>
      <c r="J5246" t="s">
        <v>5998</v>
      </c>
      <c r="K5246" t="s">
        <v>5975</v>
      </c>
      <c r="L5246" t="s">
        <v>5976</v>
      </c>
      <c r="M5246" t="s">
        <v>6151</v>
      </c>
      <c r="N5246" t="s">
        <v>2079</v>
      </c>
      <c r="O5246" t="s">
        <v>7889</v>
      </c>
      <c r="P5246">
        <v>0</v>
      </c>
      <c r="Q5246">
        <v>105</v>
      </c>
      <c r="R5246">
        <v>19</v>
      </c>
      <c r="S5246">
        <v>86</v>
      </c>
      <c r="T5246">
        <v>0.180952380952381</v>
      </c>
      <c r="U5246" t="s">
        <v>7895</v>
      </c>
      <c r="V5246" t="s">
        <v>10</v>
      </c>
      <c r="W5246" t="s">
        <v>11</v>
      </c>
    </row>
    <row r="5247" spans="1:23" x14ac:dyDescent="0.3">
      <c r="A5247" t="s">
        <v>2460</v>
      </c>
      <c r="B5247" s="4">
        <v>41130</v>
      </c>
      <c r="C5247" t="s">
        <v>7900</v>
      </c>
      <c r="D5247">
        <v>2012</v>
      </c>
      <c r="E5247" s="4">
        <v>41134</v>
      </c>
      <c r="F5247">
        <v>4</v>
      </c>
      <c r="G5247" t="s">
        <v>7012</v>
      </c>
      <c r="H5247" t="s">
        <v>6167</v>
      </c>
      <c r="I5247" t="s">
        <v>5997</v>
      </c>
      <c r="J5247" t="s">
        <v>5998</v>
      </c>
      <c r="K5247" t="s">
        <v>5975</v>
      </c>
      <c r="L5247" t="s">
        <v>5976</v>
      </c>
      <c r="M5247" t="s">
        <v>6059</v>
      </c>
      <c r="N5247" t="s">
        <v>2461</v>
      </c>
      <c r="O5247" t="s">
        <v>7889</v>
      </c>
      <c r="P5247">
        <v>0</v>
      </c>
      <c r="Q5247">
        <v>53</v>
      </c>
      <c r="R5247">
        <v>12</v>
      </c>
      <c r="S5247">
        <v>41</v>
      </c>
      <c r="T5247">
        <v>0.22641509433962301</v>
      </c>
      <c r="U5247" t="s">
        <v>7895</v>
      </c>
      <c r="V5247" t="s">
        <v>10</v>
      </c>
      <c r="W5247" t="s">
        <v>11</v>
      </c>
    </row>
    <row r="5248" spans="1:23" x14ac:dyDescent="0.3">
      <c r="A5248" t="s">
        <v>2460</v>
      </c>
      <c r="B5248" s="4">
        <v>41130</v>
      </c>
      <c r="C5248" t="s">
        <v>7900</v>
      </c>
      <c r="D5248">
        <v>2012</v>
      </c>
      <c r="E5248" s="4">
        <v>41134</v>
      </c>
      <c r="F5248">
        <v>4</v>
      </c>
      <c r="G5248" t="s">
        <v>7012</v>
      </c>
      <c r="H5248" t="s">
        <v>6167</v>
      </c>
      <c r="I5248" t="s">
        <v>5997</v>
      </c>
      <c r="J5248" t="s">
        <v>5998</v>
      </c>
      <c r="K5248" t="s">
        <v>5975</v>
      </c>
      <c r="L5248" t="s">
        <v>5976</v>
      </c>
      <c r="M5248" t="s">
        <v>6059</v>
      </c>
      <c r="N5248" t="s">
        <v>2462</v>
      </c>
      <c r="O5248" t="s">
        <v>7889</v>
      </c>
      <c r="P5248">
        <v>0</v>
      </c>
      <c r="Q5248">
        <v>89</v>
      </c>
      <c r="R5248">
        <v>36</v>
      </c>
      <c r="S5248">
        <v>53</v>
      </c>
      <c r="T5248">
        <v>0.40449438202247201</v>
      </c>
      <c r="U5248" t="s">
        <v>7891</v>
      </c>
      <c r="V5248" t="s">
        <v>10</v>
      </c>
      <c r="W5248" t="s">
        <v>77</v>
      </c>
    </row>
    <row r="5249" spans="1:23" x14ac:dyDescent="0.3">
      <c r="A5249" t="s">
        <v>2582</v>
      </c>
      <c r="B5249" s="4">
        <v>41150</v>
      </c>
      <c r="C5249" t="s">
        <v>7900</v>
      </c>
      <c r="D5249">
        <v>2012</v>
      </c>
      <c r="E5249" s="4">
        <v>41155</v>
      </c>
      <c r="F5249">
        <v>5</v>
      </c>
      <c r="G5249" t="s">
        <v>6608</v>
      </c>
      <c r="H5249" t="s">
        <v>7313</v>
      </c>
      <c r="I5249" t="s">
        <v>5997</v>
      </c>
      <c r="J5249" t="s">
        <v>5998</v>
      </c>
      <c r="K5249" t="s">
        <v>5975</v>
      </c>
      <c r="L5249" t="s">
        <v>5976</v>
      </c>
      <c r="M5249" t="s">
        <v>6377</v>
      </c>
      <c r="N5249" t="s">
        <v>2502</v>
      </c>
      <c r="O5249" t="s">
        <v>7889</v>
      </c>
      <c r="P5249">
        <v>0</v>
      </c>
      <c r="Q5249">
        <v>14</v>
      </c>
      <c r="R5249">
        <v>5</v>
      </c>
      <c r="S5249">
        <v>9</v>
      </c>
      <c r="T5249">
        <v>0.35714285714285698</v>
      </c>
      <c r="U5249" t="s">
        <v>7895</v>
      </c>
      <c r="V5249" t="s">
        <v>10</v>
      </c>
      <c r="W5249" t="s">
        <v>45</v>
      </c>
    </row>
    <row r="5250" spans="1:23" x14ac:dyDescent="0.3">
      <c r="A5250" t="s">
        <v>2608</v>
      </c>
      <c r="B5250" s="4">
        <v>41153</v>
      </c>
      <c r="C5250" t="s">
        <v>7901</v>
      </c>
      <c r="D5250">
        <v>2012</v>
      </c>
      <c r="E5250" s="4">
        <v>41158</v>
      </c>
      <c r="F5250">
        <v>5</v>
      </c>
      <c r="G5250" t="s">
        <v>6933</v>
      </c>
      <c r="H5250" t="s">
        <v>6208</v>
      </c>
      <c r="I5250" t="s">
        <v>5997</v>
      </c>
      <c r="J5250" t="s">
        <v>5998</v>
      </c>
      <c r="K5250" t="s">
        <v>5975</v>
      </c>
      <c r="L5250" t="s">
        <v>5976</v>
      </c>
      <c r="M5250" t="s">
        <v>6209</v>
      </c>
      <c r="N5250" t="s">
        <v>1259</v>
      </c>
      <c r="O5250" t="s">
        <v>7889</v>
      </c>
      <c r="P5250">
        <v>0</v>
      </c>
      <c r="Q5250">
        <v>188</v>
      </c>
      <c r="R5250">
        <v>75</v>
      </c>
      <c r="S5250">
        <v>113</v>
      </c>
      <c r="T5250">
        <v>0.39893617021276601</v>
      </c>
      <c r="U5250" t="s">
        <v>7891</v>
      </c>
      <c r="V5250" t="s">
        <v>10</v>
      </c>
      <c r="W5250" t="s">
        <v>73</v>
      </c>
    </row>
    <row r="5251" spans="1:23" x14ac:dyDescent="0.3">
      <c r="A5251" t="s">
        <v>2673</v>
      </c>
      <c r="B5251" s="4">
        <v>41165</v>
      </c>
      <c r="C5251" t="s">
        <v>7901</v>
      </c>
      <c r="D5251">
        <v>2012</v>
      </c>
      <c r="E5251" s="4">
        <v>41169</v>
      </c>
      <c r="F5251">
        <v>4</v>
      </c>
      <c r="G5251" t="s">
        <v>6686</v>
      </c>
      <c r="H5251" t="s">
        <v>6736</v>
      </c>
      <c r="I5251" t="s">
        <v>5997</v>
      </c>
      <c r="J5251" t="s">
        <v>5998</v>
      </c>
      <c r="K5251" t="s">
        <v>5970</v>
      </c>
      <c r="L5251" t="s">
        <v>5976</v>
      </c>
      <c r="M5251" t="s">
        <v>6041</v>
      </c>
      <c r="N5251" t="s">
        <v>896</v>
      </c>
      <c r="O5251" t="s">
        <v>7889</v>
      </c>
      <c r="P5251">
        <v>0</v>
      </c>
      <c r="Q5251">
        <v>41</v>
      </c>
      <c r="R5251">
        <v>7</v>
      </c>
      <c r="S5251">
        <v>34</v>
      </c>
      <c r="T5251">
        <v>0.17073170731707299</v>
      </c>
      <c r="U5251" t="s">
        <v>7891</v>
      </c>
      <c r="V5251" t="s">
        <v>10</v>
      </c>
      <c r="W5251" t="s">
        <v>77</v>
      </c>
    </row>
    <row r="5252" spans="1:23" x14ac:dyDescent="0.3">
      <c r="A5252" t="s">
        <v>2711</v>
      </c>
      <c r="B5252" s="4">
        <v>41173</v>
      </c>
      <c r="C5252" t="s">
        <v>7901</v>
      </c>
      <c r="D5252">
        <v>2012</v>
      </c>
      <c r="E5252" s="4">
        <v>41178</v>
      </c>
      <c r="F5252">
        <v>5</v>
      </c>
      <c r="G5252" t="s">
        <v>7185</v>
      </c>
      <c r="H5252" t="s">
        <v>6428</v>
      </c>
      <c r="I5252" t="s">
        <v>5997</v>
      </c>
      <c r="J5252" t="s">
        <v>5998</v>
      </c>
      <c r="K5252" t="s">
        <v>5975</v>
      </c>
      <c r="L5252" t="s">
        <v>5976</v>
      </c>
      <c r="M5252" t="s">
        <v>6041</v>
      </c>
      <c r="N5252" t="s">
        <v>2712</v>
      </c>
      <c r="O5252" t="s">
        <v>7889</v>
      </c>
      <c r="P5252">
        <v>0</v>
      </c>
      <c r="Q5252">
        <v>45</v>
      </c>
      <c r="R5252">
        <v>18</v>
      </c>
      <c r="S5252">
        <v>27</v>
      </c>
      <c r="T5252">
        <v>0.4</v>
      </c>
      <c r="U5252" t="s">
        <v>7891</v>
      </c>
      <c r="V5252" t="s">
        <v>10</v>
      </c>
      <c r="W5252" t="s">
        <v>29</v>
      </c>
    </row>
    <row r="5253" spans="1:23" x14ac:dyDescent="0.3">
      <c r="A5253" t="s">
        <v>2757</v>
      </c>
      <c r="B5253" s="4">
        <v>41183</v>
      </c>
      <c r="C5253" t="s">
        <v>7903</v>
      </c>
      <c r="D5253">
        <v>2012</v>
      </c>
      <c r="E5253" s="4">
        <v>41187</v>
      </c>
      <c r="F5253">
        <v>4</v>
      </c>
      <c r="G5253" t="s">
        <v>6670</v>
      </c>
      <c r="H5253" t="s">
        <v>6208</v>
      </c>
      <c r="I5253" t="s">
        <v>5997</v>
      </c>
      <c r="J5253" t="s">
        <v>5998</v>
      </c>
      <c r="K5253" t="s">
        <v>5985</v>
      </c>
      <c r="L5253" t="s">
        <v>5976</v>
      </c>
      <c r="M5253" t="s">
        <v>6209</v>
      </c>
      <c r="N5253" t="s">
        <v>177</v>
      </c>
      <c r="O5253" t="s">
        <v>7889</v>
      </c>
      <c r="P5253">
        <v>0</v>
      </c>
      <c r="Q5253">
        <v>62</v>
      </c>
      <c r="R5253">
        <v>19</v>
      </c>
      <c r="S5253">
        <v>43</v>
      </c>
      <c r="T5253">
        <v>0.30645161290322598</v>
      </c>
      <c r="U5253" t="s">
        <v>7892</v>
      </c>
      <c r="V5253" t="s">
        <v>10</v>
      </c>
      <c r="W5253" t="s">
        <v>29</v>
      </c>
    </row>
    <row r="5254" spans="1:23" x14ac:dyDescent="0.3">
      <c r="A5254" t="s">
        <v>2757</v>
      </c>
      <c r="B5254" s="4">
        <v>41183</v>
      </c>
      <c r="C5254" t="s">
        <v>7903</v>
      </c>
      <c r="D5254">
        <v>2012</v>
      </c>
      <c r="E5254" s="4">
        <v>41187</v>
      </c>
      <c r="F5254">
        <v>4</v>
      </c>
      <c r="G5254" t="s">
        <v>6670</v>
      </c>
      <c r="H5254" t="s">
        <v>6208</v>
      </c>
      <c r="I5254" t="s">
        <v>5997</v>
      </c>
      <c r="J5254" t="s">
        <v>5998</v>
      </c>
      <c r="K5254" t="s">
        <v>5985</v>
      </c>
      <c r="L5254" t="s">
        <v>5976</v>
      </c>
      <c r="M5254" t="s">
        <v>6209</v>
      </c>
      <c r="N5254" t="s">
        <v>1398</v>
      </c>
      <c r="O5254" t="s">
        <v>7889</v>
      </c>
      <c r="P5254">
        <v>0</v>
      </c>
      <c r="Q5254">
        <v>57</v>
      </c>
      <c r="R5254">
        <v>14</v>
      </c>
      <c r="S5254">
        <v>43</v>
      </c>
      <c r="T5254">
        <v>0.24561403508771901</v>
      </c>
      <c r="U5254" t="s">
        <v>7899</v>
      </c>
      <c r="V5254" t="s">
        <v>10</v>
      </c>
      <c r="W5254" t="s">
        <v>45</v>
      </c>
    </row>
    <row r="5255" spans="1:23" x14ac:dyDescent="0.3">
      <c r="A5255" t="s">
        <v>2787</v>
      </c>
      <c r="B5255" s="4">
        <v>41199</v>
      </c>
      <c r="C5255" t="s">
        <v>7903</v>
      </c>
      <c r="D5255">
        <v>2012</v>
      </c>
      <c r="E5255" s="4">
        <v>41203</v>
      </c>
      <c r="F5255">
        <v>4</v>
      </c>
      <c r="G5255" t="s">
        <v>6345</v>
      </c>
      <c r="H5255" t="s">
        <v>6208</v>
      </c>
      <c r="I5255" t="s">
        <v>5997</v>
      </c>
      <c r="J5255" t="s">
        <v>5998</v>
      </c>
      <c r="K5255" t="s">
        <v>5975</v>
      </c>
      <c r="L5255" t="s">
        <v>5976</v>
      </c>
      <c r="M5255" t="s">
        <v>6209</v>
      </c>
      <c r="N5255" t="s">
        <v>743</v>
      </c>
      <c r="O5255" t="s">
        <v>7889</v>
      </c>
      <c r="P5255">
        <v>0</v>
      </c>
      <c r="Q5255">
        <v>28</v>
      </c>
      <c r="R5255">
        <v>6</v>
      </c>
      <c r="S5255">
        <v>22</v>
      </c>
      <c r="T5255">
        <v>0.214285714285714</v>
      </c>
      <c r="U5255" t="s">
        <v>7895</v>
      </c>
      <c r="V5255" t="s">
        <v>10</v>
      </c>
      <c r="W5255" t="s">
        <v>29</v>
      </c>
    </row>
    <row r="5256" spans="1:23" x14ac:dyDescent="0.3">
      <c r="A5256" t="s">
        <v>2821</v>
      </c>
      <c r="B5256" s="4">
        <v>41209</v>
      </c>
      <c r="C5256" t="s">
        <v>7903</v>
      </c>
      <c r="D5256">
        <v>2012</v>
      </c>
      <c r="E5256" s="4">
        <v>41213</v>
      </c>
      <c r="F5256">
        <v>4</v>
      </c>
      <c r="G5256" t="s">
        <v>6237</v>
      </c>
      <c r="H5256" t="s">
        <v>6376</v>
      </c>
      <c r="I5256" t="s">
        <v>5997</v>
      </c>
      <c r="J5256" t="s">
        <v>5998</v>
      </c>
      <c r="K5256" t="s">
        <v>5975</v>
      </c>
      <c r="L5256" t="s">
        <v>5976</v>
      </c>
      <c r="M5256" t="s">
        <v>6377</v>
      </c>
      <c r="N5256" t="s">
        <v>2822</v>
      </c>
      <c r="O5256" t="s">
        <v>7889</v>
      </c>
      <c r="P5256">
        <v>0</v>
      </c>
      <c r="Q5256">
        <v>173</v>
      </c>
      <c r="R5256">
        <v>14</v>
      </c>
      <c r="S5256">
        <v>159</v>
      </c>
      <c r="T5256">
        <v>8.0924855491329495E-2</v>
      </c>
      <c r="U5256" t="s">
        <v>7910</v>
      </c>
      <c r="V5256" t="s">
        <v>10</v>
      </c>
      <c r="W5256" t="s">
        <v>91</v>
      </c>
    </row>
    <row r="5257" spans="1:23" x14ac:dyDescent="0.3">
      <c r="A5257" t="s">
        <v>2821</v>
      </c>
      <c r="B5257" s="4">
        <v>41209</v>
      </c>
      <c r="C5257" t="s">
        <v>7903</v>
      </c>
      <c r="D5257">
        <v>2012</v>
      </c>
      <c r="E5257" s="4">
        <v>41213</v>
      </c>
      <c r="F5257">
        <v>4</v>
      </c>
      <c r="G5257" t="s">
        <v>6237</v>
      </c>
      <c r="H5257" t="s">
        <v>6376</v>
      </c>
      <c r="I5257" t="s">
        <v>5997</v>
      </c>
      <c r="J5257" t="s">
        <v>5998</v>
      </c>
      <c r="K5257" t="s">
        <v>5975</v>
      </c>
      <c r="L5257" t="s">
        <v>5976</v>
      </c>
      <c r="M5257" t="s">
        <v>6377</v>
      </c>
      <c r="N5257" t="s">
        <v>733</v>
      </c>
      <c r="O5257" t="s">
        <v>7889</v>
      </c>
      <c r="P5257">
        <v>0</v>
      </c>
      <c r="Q5257">
        <v>22</v>
      </c>
      <c r="R5257">
        <v>3</v>
      </c>
      <c r="S5257">
        <v>19</v>
      </c>
      <c r="T5257">
        <v>0.13636363636363599</v>
      </c>
      <c r="U5257" t="s">
        <v>7895</v>
      </c>
      <c r="V5257" t="s">
        <v>10</v>
      </c>
      <c r="W5257" t="s">
        <v>45</v>
      </c>
    </row>
    <row r="5258" spans="1:23" x14ac:dyDescent="0.3">
      <c r="A5258" t="s">
        <v>2867</v>
      </c>
      <c r="B5258" s="4">
        <v>41219</v>
      </c>
      <c r="C5258" t="s">
        <v>7904</v>
      </c>
      <c r="D5258">
        <v>2012</v>
      </c>
      <c r="E5258" s="4">
        <v>41223</v>
      </c>
      <c r="F5258">
        <v>4</v>
      </c>
      <c r="G5258" t="s">
        <v>7401</v>
      </c>
      <c r="H5258" t="s">
        <v>7156</v>
      </c>
      <c r="I5258" t="s">
        <v>5997</v>
      </c>
      <c r="J5258" t="s">
        <v>5998</v>
      </c>
      <c r="K5258" t="s">
        <v>5975</v>
      </c>
      <c r="L5258" t="s">
        <v>5976</v>
      </c>
      <c r="M5258" t="s">
        <v>6059</v>
      </c>
      <c r="N5258" t="s">
        <v>458</v>
      </c>
      <c r="O5258" t="s">
        <v>7889</v>
      </c>
      <c r="P5258">
        <v>0</v>
      </c>
      <c r="Q5258">
        <v>37</v>
      </c>
      <c r="R5258">
        <v>7</v>
      </c>
      <c r="S5258">
        <v>30</v>
      </c>
      <c r="T5258">
        <v>0.18918918918918901</v>
      </c>
      <c r="U5258" t="s">
        <v>7891</v>
      </c>
      <c r="V5258" t="s">
        <v>10</v>
      </c>
      <c r="W5258" t="s">
        <v>29</v>
      </c>
    </row>
    <row r="5259" spans="1:23" x14ac:dyDescent="0.3">
      <c r="A5259" t="s">
        <v>2874</v>
      </c>
      <c r="B5259" s="4">
        <v>41221</v>
      </c>
      <c r="C5259" t="s">
        <v>7904</v>
      </c>
      <c r="D5259">
        <v>2012</v>
      </c>
      <c r="E5259" s="4">
        <v>41225</v>
      </c>
      <c r="F5259">
        <v>4</v>
      </c>
      <c r="G5259" t="s">
        <v>6169</v>
      </c>
      <c r="H5259" t="s">
        <v>7405</v>
      </c>
      <c r="I5259" t="s">
        <v>5997</v>
      </c>
      <c r="J5259" t="s">
        <v>5998</v>
      </c>
      <c r="K5259" t="s">
        <v>5975</v>
      </c>
      <c r="L5259" t="s">
        <v>5976</v>
      </c>
      <c r="M5259" t="s">
        <v>6377</v>
      </c>
      <c r="N5259" t="s">
        <v>554</v>
      </c>
      <c r="O5259" t="s">
        <v>7889</v>
      </c>
      <c r="P5259">
        <v>0</v>
      </c>
      <c r="Q5259">
        <v>173</v>
      </c>
      <c r="R5259">
        <v>0</v>
      </c>
      <c r="S5259">
        <v>173</v>
      </c>
      <c r="T5259">
        <v>0</v>
      </c>
      <c r="U5259" t="s">
        <v>7899</v>
      </c>
      <c r="V5259" t="s">
        <v>10</v>
      </c>
      <c r="W5259" t="s">
        <v>77</v>
      </c>
    </row>
    <row r="5260" spans="1:23" x14ac:dyDescent="0.3">
      <c r="A5260" t="s">
        <v>2879</v>
      </c>
      <c r="B5260" s="4">
        <v>41222</v>
      </c>
      <c r="C5260" t="s">
        <v>7904</v>
      </c>
      <c r="D5260">
        <v>2012</v>
      </c>
      <c r="E5260" s="4">
        <v>41226</v>
      </c>
      <c r="F5260">
        <v>4</v>
      </c>
      <c r="G5260" t="s">
        <v>6361</v>
      </c>
      <c r="H5260" t="s">
        <v>7273</v>
      </c>
      <c r="I5260" t="s">
        <v>5997</v>
      </c>
      <c r="J5260" t="s">
        <v>5998</v>
      </c>
      <c r="K5260" t="s">
        <v>5975</v>
      </c>
      <c r="L5260" t="s">
        <v>5976</v>
      </c>
      <c r="M5260" t="s">
        <v>6197</v>
      </c>
      <c r="N5260" t="s">
        <v>640</v>
      </c>
      <c r="O5260" t="s">
        <v>7889</v>
      </c>
      <c r="P5260">
        <v>0</v>
      </c>
      <c r="Q5260">
        <v>147</v>
      </c>
      <c r="R5260">
        <v>72</v>
      </c>
      <c r="S5260">
        <v>75</v>
      </c>
      <c r="T5260">
        <v>0.48979591836734698</v>
      </c>
      <c r="U5260" t="s">
        <v>7899</v>
      </c>
      <c r="V5260" t="s">
        <v>10</v>
      </c>
      <c r="W5260" t="s">
        <v>91</v>
      </c>
    </row>
    <row r="5261" spans="1:23" x14ac:dyDescent="0.3">
      <c r="A5261" t="s">
        <v>2909</v>
      </c>
      <c r="B5261" s="4">
        <v>41226</v>
      </c>
      <c r="C5261" t="s">
        <v>7904</v>
      </c>
      <c r="D5261">
        <v>2012</v>
      </c>
      <c r="E5261" s="4">
        <v>41230</v>
      </c>
      <c r="F5261">
        <v>4</v>
      </c>
      <c r="G5261" t="s">
        <v>7411</v>
      </c>
      <c r="H5261" t="s">
        <v>7364</v>
      </c>
      <c r="I5261" t="s">
        <v>5997</v>
      </c>
      <c r="J5261" t="s">
        <v>5998</v>
      </c>
      <c r="K5261" t="s">
        <v>5985</v>
      </c>
      <c r="L5261" t="s">
        <v>5976</v>
      </c>
      <c r="M5261" t="s">
        <v>7365</v>
      </c>
      <c r="N5261" t="s">
        <v>2910</v>
      </c>
      <c r="O5261" t="s">
        <v>7889</v>
      </c>
      <c r="P5261">
        <v>0</v>
      </c>
      <c r="Q5261">
        <v>469</v>
      </c>
      <c r="R5261">
        <v>173</v>
      </c>
      <c r="S5261">
        <v>296</v>
      </c>
      <c r="T5261">
        <v>0.368869936034115</v>
      </c>
      <c r="U5261" t="s">
        <v>7897</v>
      </c>
      <c r="V5261" t="s">
        <v>10</v>
      </c>
      <c r="W5261" t="s">
        <v>73</v>
      </c>
    </row>
    <row r="5262" spans="1:23" x14ac:dyDescent="0.3">
      <c r="A5262" t="s">
        <v>2985</v>
      </c>
      <c r="B5262" s="4">
        <v>41241</v>
      </c>
      <c r="C5262" t="s">
        <v>7904</v>
      </c>
      <c r="D5262">
        <v>2012</v>
      </c>
      <c r="E5262" s="4">
        <v>41247</v>
      </c>
      <c r="F5262">
        <v>6</v>
      </c>
      <c r="G5262" t="s">
        <v>7428</v>
      </c>
      <c r="H5262" t="s">
        <v>6648</v>
      </c>
      <c r="I5262" t="s">
        <v>5997</v>
      </c>
      <c r="J5262" t="s">
        <v>5998</v>
      </c>
      <c r="K5262" t="s">
        <v>5975</v>
      </c>
      <c r="L5262" t="s">
        <v>5976</v>
      </c>
      <c r="M5262" t="s">
        <v>6649</v>
      </c>
      <c r="N5262" t="s">
        <v>1219</v>
      </c>
      <c r="O5262" t="s">
        <v>7889</v>
      </c>
      <c r="P5262">
        <v>0</v>
      </c>
      <c r="Q5262">
        <v>53</v>
      </c>
      <c r="R5262">
        <v>9</v>
      </c>
      <c r="S5262">
        <v>44</v>
      </c>
      <c r="T5262">
        <v>0.169811320754717</v>
      </c>
      <c r="U5262" t="s">
        <v>7892</v>
      </c>
      <c r="V5262" t="s">
        <v>10</v>
      </c>
      <c r="W5262" t="s">
        <v>45</v>
      </c>
    </row>
    <row r="5263" spans="1:23" x14ac:dyDescent="0.3">
      <c r="A5263" t="s">
        <v>3007</v>
      </c>
      <c r="B5263" s="4">
        <v>41246</v>
      </c>
      <c r="C5263" t="s">
        <v>7906</v>
      </c>
      <c r="D5263">
        <v>2012</v>
      </c>
      <c r="E5263" s="4">
        <v>41250</v>
      </c>
      <c r="F5263">
        <v>4</v>
      </c>
      <c r="G5263" t="s">
        <v>6230</v>
      </c>
      <c r="H5263" t="s">
        <v>7431</v>
      </c>
      <c r="I5263" t="s">
        <v>5997</v>
      </c>
      <c r="J5263" t="s">
        <v>5998</v>
      </c>
      <c r="K5263" t="s">
        <v>5975</v>
      </c>
      <c r="L5263" t="s">
        <v>5976</v>
      </c>
      <c r="M5263" t="s">
        <v>6151</v>
      </c>
      <c r="N5263" t="s">
        <v>3008</v>
      </c>
      <c r="O5263" t="s">
        <v>7889</v>
      </c>
      <c r="P5263">
        <v>0</v>
      </c>
      <c r="Q5263">
        <v>118</v>
      </c>
      <c r="R5263">
        <v>58</v>
      </c>
      <c r="S5263">
        <v>60</v>
      </c>
      <c r="T5263">
        <v>0.49152542372881403</v>
      </c>
      <c r="U5263" t="s">
        <v>7891</v>
      </c>
      <c r="V5263" t="s">
        <v>10</v>
      </c>
      <c r="W5263" t="s">
        <v>77</v>
      </c>
    </row>
    <row r="5264" spans="1:23" x14ac:dyDescent="0.3">
      <c r="A5264" t="s">
        <v>3027</v>
      </c>
      <c r="B5264" s="4">
        <v>41253</v>
      </c>
      <c r="C5264" t="s">
        <v>7906</v>
      </c>
      <c r="D5264">
        <v>2012</v>
      </c>
      <c r="E5264" s="4">
        <v>41260</v>
      </c>
      <c r="F5264">
        <v>7</v>
      </c>
      <c r="G5264" t="s">
        <v>6230</v>
      </c>
      <c r="H5264" t="s">
        <v>6456</v>
      </c>
      <c r="I5264" t="s">
        <v>5997</v>
      </c>
      <c r="J5264" t="s">
        <v>5998</v>
      </c>
      <c r="K5264" t="s">
        <v>5975</v>
      </c>
      <c r="L5264" t="s">
        <v>5976</v>
      </c>
      <c r="M5264" t="s">
        <v>6248</v>
      </c>
      <c r="N5264" t="s">
        <v>9</v>
      </c>
      <c r="O5264" t="s">
        <v>7889</v>
      </c>
      <c r="P5264">
        <v>0</v>
      </c>
      <c r="Q5264">
        <v>90</v>
      </c>
      <c r="R5264">
        <v>19</v>
      </c>
      <c r="S5264">
        <v>71</v>
      </c>
      <c r="T5264">
        <v>0.211111111111111</v>
      </c>
      <c r="U5264" t="s">
        <v>7891</v>
      </c>
      <c r="V5264" t="s">
        <v>10</v>
      </c>
      <c r="W5264" t="s">
        <v>11</v>
      </c>
    </row>
    <row r="5265" spans="1:23" x14ac:dyDescent="0.3">
      <c r="A5265" t="s">
        <v>1761</v>
      </c>
      <c r="B5265" s="4">
        <v>40932</v>
      </c>
      <c r="C5265" t="s">
        <v>7888</v>
      </c>
      <c r="D5265">
        <v>2012</v>
      </c>
      <c r="E5265" s="4">
        <v>40936</v>
      </c>
      <c r="F5265">
        <v>4</v>
      </c>
      <c r="G5265" t="s">
        <v>6954</v>
      </c>
      <c r="H5265" t="s">
        <v>6281</v>
      </c>
      <c r="I5265" t="s">
        <v>6010</v>
      </c>
      <c r="J5265" t="s">
        <v>5981</v>
      </c>
      <c r="K5265" t="s">
        <v>5975</v>
      </c>
      <c r="L5265" t="s">
        <v>5976</v>
      </c>
      <c r="M5265" t="s">
        <v>6281</v>
      </c>
      <c r="N5265" t="s">
        <v>422</v>
      </c>
      <c r="O5265" t="s">
        <v>7889</v>
      </c>
      <c r="P5265">
        <v>0</v>
      </c>
      <c r="Q5265">
        <v>97</v>
      </c>
      <c r="R5265">
        <v>29</v>
      </c>
      <c r="S5265">
        <v>68</v>
      </c>
      <c r="T5265">
        <v>0.298969072164948</v>
      </c>
      <c r="U5265" t="s">
        <v>7910</v>
      </c>
      <c r="V5265" t="s">
        <v>10</v>
      </c>
      <c r="W5265" t="s">
        <v>77</v>
      </c>
    </row>
    <row r="5266" spans="1:23" x14ac:dyDescent="0.3">
      <c r="A5266" t="s">
        <v>1790</v>
      </c>
      <c r="B5266" s="4">
        <v>40942</v>
      </c>
      <c r="C5266" t="s">
        <v>7893</v>
      </c>
      <c r="D5266">
        <v>2012</v>
      </c>
      <c r="E5266" s="4">
        <v>40946</v>
      </c>
      <c r="F5266">
        <v>4</v>
      </c>
      <c r="G5266" t="s">
        <v>6134</v>
      </c>
      <c r="H5266" t="s">
        <v>6191</v>
      </c>
      <c r="I5266" t="s">
        <v>6010</v>
      </c>
      <c r="J5266" t="s">
        <v>5981</v>
      </c>
      <c r="K5266" t="s">
        <v>5975</v>
      </c>
      <c r="L5266" t="s">
        <v>5976</v>
      </c>
      <c r="M5266" t="s">
        <v>6081</v>
      </c>
      <c r="N5266" t="s">
        <v>437</v>
      </c>
      <c r="O5266" t="s">
        <v>7889</v>
      </c>
      <c r="P5266">
        <v>0</v>
      </c>
      <c r="Q5266">
        <v>61</v>
      </c>
      <c r="R5266">
        <v>10</v>
      </c>
      <c r="S5266">
        <v>51</v>
      </c>
      <c r="T5266">
        <v>0.16393442622950799</v>
      </c>
      <c r="U5266" t="s">
        <v>7897</v>
      </c>
      <c r="V5266" t="s">
        <v>10</v>
      </c>
      <c r="W5266" t="s">
        <v>45</v>
      </c>
    </row>
    <row r="5267" spans="1:23" x14ac:dyDescent="0.3">
      <c r="A5267" t="s">
        <v>1924</v>
      </c>
      <c r="B5267" s="4">
        <v>40987</v>
      </c>
      <c r="C5267" t="s">
        <v>7907</v>
      </c>
      <c r="D5267">
        <v>2012</v>
      </c>
      <c r="E5267" s="4">
        <v>40988</v>
      </c>
      <c r="F5267">
        <v>1</v>
      </c>
      <c r="G5267" t="s">
        <v>7072</v>
      </c>
      <c r="H5267" t="s">
        <v>6510</v>
      </c>
      <c r="I5267" t="s">
        <v>6010</v>
      </c>
      <c r="J5267" t="s">
        <v>5981</v>
      </c>
      <c r="K5267" t="s">
        <v>5985</v>
      </c>
      <c r="L5267" t="s">
        <v>5988</v>
      </c>
      <c r="M5267" t="s">
        <v>6111</v>
      </c>
      <c r="N5267" t="s">
        <v>859</v>
      </c>
      <c r="O5267" t="s">
        <v>7889</v>
      </c>
      <c r="P5267">
        <v>0</v>
      </c>
      <c r="Q5267">
        <v>136</v>
      </c>
      <c r="R5267">
        <v>41</v>
      </c>
      <c r="S5267">
        <v>95</v>
      </c>
      <c r="T5267">
        <v>0.30147058823529399</v>
      </c>
      <c r="U5267" t="s">
        <v>7891</v>
      </c>
      <c r="V5267" t="s">
        <v>10</v>
      </c>
      <c r="W5267" t="s">
        <v>11</v>
      </c>
    </row>
    <row r="5268" spans="1:23" x14ac:dyDescent="0.3">
      <c r="A5268" t="s">
        <v>1967</v>
      </c>
      <c r="B5268" s="4">
        <v>40998</v>
      </c>
      <c r="C5268" t="s">
        <v>7907</v>
      </c>
      <c r="D5268">
        <v>2012</v>
      </c>
      <c r="E5268" s="4">
        <v>41003</v>
      </c>
      <c r="F5268">
        <v>5</v>
      </c>
      <c r="G5268" t="s">
        <v>6179</v>
      </c>
      <c r="H5268" t="s">
        <v>6820</v>
      </c>
      <c r="I5268" t="s">
        <v>6010</v>
      </c>
      <c r="J5268" t="s">
        <v>5981</v>
      </c>
      <c r="K5268" t="s">
        <v>5975</v>
      </c>
      <c r="L5268" t="s">
        <v>5971</v>
      </c>
      <c r="M5268" t="s">
        <v>6581</v>
      </c>
      <c r="N5268" t="s">
        <v>1968</v>
      </c>
      <c r="O5268" t="s">
        <v>7889</v>
      </c>
      <c r="P5268">
        <v>0</v>
      </c>
      <c r="Q5268">
        <v>84</v>
      </c>
      <c r="R5268">
        <v>30</v>
      </c>
      <c r="S5268">
        <v>54</v>
      </c>
      <c r="T5268">
        <v>0.35714285714285698</v>
      </c>
      <c r="U5268" t="s">
        <v>7891</v>
      </c>
      <c r="V5268" t="s">
        <v>10</v>
      </c>
      <c r="W5268" t="s">
        <v>11</v>
      </c>
    </row>
    <row r="5269" spans="1:23" x14ac:dyDescent="0.3">
      <c r="A5269" t="s">
        <v>2000</v>
      </c>
      <c r="B5269" s="4">
        <v>41009</v>
      </c>
      <c r="C5269" t="s">
        <v>7894</v>
      </c>
      <c r="D5269">
        <v>2012</v>
      </c>
      <c r="E5269" s="4">
        <v>41015</v>
      </c>
      <c r="F5269">
        <v>6</v>
      </c>
      <c r="G5269" t="s">
        <v>6865</v>
      </c>
      <c r="H5269" t="s">
        <v>6216</v>
      </c>
      <c r="I5269" t="s">
        <v>6010</v>
      </c>
      <c r="J5269" t="s">
        <v>5981</v>
      </c>
      <c r="K5269" t="s">
        <v>5975</v>
      </c>
      <c r="L5269" t="s">
        <v>5976</v>
      </c>
      <c r="M5269" t="s">
        <v>6097</v>
      </c>
      <c r="N5269" t="s">
        <v>2001</v>
      </c>
      <c r="O5269" t="s">
        <v>7889</v>
      </c>
      <c r="P5269">
        <v>0</v>
      </c>
      <c r="Q5269">
        <v>36</v>
      </c>
      <c r="R5269">
        <v>9</v>
      </c>
      <c r="S5269">
        <v>27</v>
      </c>
      <c r="T5269">
        <v>0.25</v>
      </c>
      <c r="U5269" t="s">
        <v>7891</v>
      </c>
      <c r="V5269" t="s">
        <v>10</v>
      </c>
      <c r="W5269" t="s">
        <v>29</v>
      </c>
    </row>
    <row r="5270" spans="1:23" x14ac:dyDescent="0.3">
      <c r="A5270" t="s">
        <v>2047</v>
      </c>
      <c r="B5270" s="4">
        <v>41026</v>
      </c>
      <c r="C5270" t="s">
        <v>7894</v>
      </c>
      <c r="D5270">
        <v>2012</v>
      </c>
      <c r="E5270" s="4">
        <v>41031</v>
      </c>
      <c r="F5270">
        <v>5</v>
      </c>
      <c r="G5270" t="s">
        <v>6714</v>
      </c>
      <c r="H5270" t="s">
        <v>7119</v>
      </c>
      <c r="I5270" t="s">
        <v>6010</v>
      </c>
      <c r="J5270" t="s">
        <v>5981</v>
      </c>
      <c r="K5270" t="s">
        <v>5975</v>
      </c>
      <c r="L5270" t="s">
        <v>5976</v>
      </c>
      <c r="M5270" t="s">
        <v>6081</v>
      </c>
      <c r="N5270" t="s">
        <v>2048</v>
      </c>
      <c r="O5270" t="s">
        <v>7889</v>
      </c>
      <c r="P5270">
        <v>0</v>
      </c>
      <c r="Q5270">
        <v>83</v>
      </c>
      <c r="R5270">
        <v>34</v>
      </c>
      <c r="S5270">
        <v>49</v>
      </c>
      <c r="T5270">
        <v>0.40963855421686701</v>
      </c>
      <c r="U5270" t="s">
        <v>7899</v>
      </c>
      <c r="V5270" t="s">
        <v>10</v>
      </c>
      <c r="W5270" t="s">
        <v>77</v>
      </c>
    </row>
    <row r="5271" spans="1:23" x14ac:dyDescent="0.3">
      <c r="A5271" t="s">
        <v>2070</v>
      </c>
      <c r="B5271" s="4">
        <v>41040</v>
      </c>
      <c r="C5271" t="s">
        <v>7896</v>
      </c>
      <c r="D5271">
        <v>2012</v>
      </c>
      <c r="E5271" s="4">
        <v>41044</v>
      </c>
      <c r="F5271">
        <v>4</v>
      </c>
      <c r="G5271" t="s">
        <v>6771</v>
      </c>
      <c r="H5271" t="s">
        <v>6281</v>
      </c>
      <c r="I5271" t="s">
        <v>6010</v>
      </c>
      <c r="J5271" t="s">
        <v>5981</v>
      </c>
      <c r="K5271" t="s">
        <v>5975</v>
      </c>
      <c r="L5271" t="s">
        <v>5976</v>
      </c>
      <c r="M5271" t="s">
        <v>6281</v>
      </c>
      <c r="N5271" t="s">
        <v>2072</v>
      </c>
      <c r="O5271" t="s">
        <v>7889</v>
      </c>
      <c r="P5271">
        <v>0</v>
      </c>
      <c r="Q5271">
        <v>26</v>
      </c>
      <c r="R5271">
        <v>9</v>
      </c>
      <c r="S5271">
        <v>17</v>
      </c>
      <c r="T5271">
        <v>0.34615384615384598</v>
      </c>
      <c r="U5271" t="s">
        <v>7895</v>
      </c>
      <c r="V5271" t="s">
        <v>10</v>
      </c>
      <c r="W5271" t="s">
        <v>29</v>
      </c>
    </row>
    <row r="5272" spans="1:23" x14ac:dyDescent="0.3">
      <c r="A5272" t="s">
        <v>2070</v>
      </c>
      <c r="B5272" s="4">
        <v>41040</v>
      </c>
      <c r="C5272" t="s">
        <v>7896</v>
      </c>
      <c r="D5272">
        <v>2012</v>
      </c>
      <c r="E5272" s="4">
        <v>41044</v>
      </c>
      <c r="F5272">
        <v>4</v>
      </c>
      <c r="G5272" t="s">
        <v>6771</v>
      </c>
      <c r="H5272" t="s">
        <v>6281</v>
      </c>
      <c r="I5272" t="s">
        <v>6010</v>
      </c>
      <c r="J5272" t="s">
        <v>5981</v>
      </c>
      <c r="K5272" t="s">
        <v>5975</v>
      </c>
      <c r="L5272" t="s">
        <v>5976</v>
      </c>
      <c r="M5272" t="s">
        <v>6281</v>
      </c>
      <c r="N5272" t="s">
        <v>2073</v>
      </c>
      <c r="O5272" t="s">
        <v>7889</v>
      </c>
      <c r="P5272">
        <v>0</v>
      </c>
      <c r="Q5272">
        <v>49</v>
      </c>
      <c r="R5272">
        <v>17</v>
      </c>
      <c r="S5272">
        <v>32</v>
      </c>
      <c r="T5272">
        <v>0.34693877551020402</v>
      </c>
      <c r="U5272" t="s">
        <v>7891</v>
      </c>
      <c r="V5272" t="s">
        <v>10</v>
      </c>
      <c r="W5272" t="s">
        <v>29</v>
      </c>
    </row>
    <row r="5273" spans="1:23" x14ac:dyDescent="0.3">
      <c r="A5273" t="s">
        <v>2150</v>
      </c>
      <c r="B5273" s="4">
        <v>41062</v>
      </c>
      <c r="C5273" t="s">
        <v>7898</v>
      </c>
      <c r="D5273">
        <v>2012</v>
      </c>
      <c r="E5273" s="4">
        <v>41066</v>
      </c>
      <c r="F5273">
        <v>4</v>
      </c>
      <c r="G5273" t="s">
        <v>7166</v>
      </c>
      <c r="H5273" t="s">
        <v>7167</v>
      </c>
      <c r="I5273" t="s">
        <v>6010</v>
      </c>
      <c r="J5273" t="s">
        <v>5981</v>
      </c>
      <c r="K5273" t="s">
        <v>5985</v>
      </c>
      <c r="L5273" t="s">
        <v>5976</v>
      </c>
      <c r="M5273" t="s">
        <v>6011</v>
      </c>
      <c r="N5273" t="s">
        <v>2151</v>
      </c>
      <c r="O5273" t="s">
        <v>7889</v>
      </c>
      <c r="P5273">
        <v>0</v>
      </c>
      <c r="Q5273">
        <v>54</v>
      </c>
      <c r="R5273">
        <v>13</v>
      </c>
      <c r="S5273">
        <v>41</v>
      </c>
      <c r="T5273">
        <v>0.240740740740741</v>
      </c>
      <c r="U5273" t="s">
        <v>7892</v>
      </c>
      <c r="V5273" t="s">
        <v>10</v>
      </c>
      <c r="W5273" t="s">
        <v>29</v>
      </c>
    </row>
    <row r="5274" spans="1:23" x14ac:dyDescent="0.3">
      <c r="A5274" t="s">
        <v>2203</v>
      </c>
      <c r="B5274" s="4">
        <v>41076</v>
      </c>
      <c r="C5274" t="s">
        <v>7898</v>
      </c>
      <c r="D5274">
        <v>2012</v>
      </c>
      <c r="E5274" s="4">
        <v>41079</v>
      </c>
      <c r="F5274">
        <v>3</v>
      </c>
      <c r="G5274" t="s">
        <v>6868</v>
      </c>
      <c r="H5274" t="s">
        <v>6289</v>
      </c>
      <c r="I5274" t="s">
        <v>6010</v>
      </c>
      <c r="J5274" t="s">
        <v>5981</v>
      </c>
      <c r="K5274" t="s">
        <v>5985</v>
      </c>
      <c r="L5274" t="s">
        <v>5988</v>
      </c>
      <c r="M5274" t="s">
        <v>6289</v>
      </c>
      <c r="N5274" t="s">
        <v>1205</v>
      </c>
      <c r="O5274" t="s">
        <v>7889</v>
      </c>
      <c r="P5274">
        <v>0</v>
      </c>
      <c r="Q5274">
        <v>36</v>
      </c>
      <c r="R5274">
        <v>9</v>
      </c>
      <c r="S5274">
        <v>27</v>
      </c>
      <c r="T5274">
        <v>0.25</v>
      </c>
      <c r="U5274" t="s">
        <v>7891</v>
      </c>
      <c r="V5274" t="s">
        <v>10</v>
      </c>
      <c r="W5274" t="s">
        <v>91</v>
      </c>
    </row>
    <row r="5275" spans="1:23" x14ac:dyDescent="0.3">
      <c r="A5275" t="s">
        <v>2330</v>
      </c>
      <c r="B5275" s="4">
        <v>41102</v>
      </c>
      <c r="C5275" t="s">
        <v>7909</v>
      </c>
      <c r="D5275">
        <v>2012</v>
      </c>
      <c r="E5275" s="4">
        <v>41104</v>
      </c>
      <c r="F5275">
        <v>2</v>
      </c>
      <c r="G5275" t="s">
        <v>6983</v>
      </c>
      <c r="H5275" t="s">
        <v>6501</v>
      </c>
      <c r="I5275" t="s">
        <v>6010</v>
      </c>
      <c r="J5275" t="s">
        <v>5981</v>
      </c>
      <c r="K5275" t="s">
        <v>5975</v>
      </c>
      <c r="L5275" t="s">
        <v>5988</v>
      </c>
      <c r="M5275" t="s">
        <v>6171</v>
      </c>
      <c r="N5275" t="s">
        <v>1322</v>
      </c>
      <c r="O5275" t="s">
        <v>7889</v>
      </c>
      <c r="P5275">
        <v>0</v>
      </c>
      <c r="Q5275">
        <v>66</v>
      </c>
      <c r="R5275">
        <v>4</v>
      </c>
      <c r="S5275">
        <v>62</v>
      </c>
      <c r="T5275">
        <v>6.0606060606060601E-2</v>
      </c>
      <c r="U5275" t="s">
        <v>7891</v>
      </c>
      <c r="V5275" t="s">
        <v>10</v>
      </c>
      <c r="W5275" t="s">
        <v>77</v>
      </c>
    </row>
    <row r="5276" spans="1:23" x14ac:dyDescent="0.3">
      <c r="A5276" t="s">
        <v>2342</v>
      </c>
      <c r="B5276" s="4">
        <v>41104</v>
      </c>
      <c r="C5276" t="s">
        <v>7909</v>
      </c>
      <c r="D5276">
        <v>2012</v>
      </c>
      <c r="E5276" s="4">
        <v>41108</v>
      </c>
      <c r="F5276">
        <v>4</v>
      </c>
      <c r="G5276" t="s">
        <v>6558</v>
      </c>
      <c r="H5276" t="s">
        <v>7233</v>
      </c>
      <c r="I5276" t="s">
        <v>6010</v>
      </c>
      <c r="J5276" t="s">
        <v>5981</v>
      </c>
      <c r="K5276" t="s">
        <v>5985</v>
      </c>
      <c r="L5276" t="s">
        <v>5976</v>
      </c>
      <c r="M5276" t="s">
        <v>7234</v>
      </c>
      <c r="N5276" t="s">
        <v>2343</v>
      </c>
      <c r="O5276" t="s">
        <v>7889</v>
      </c>
      <c r="P5276">
        <v>0</v>
      </c>
      <c r="Q5276">
        <v>89</v>
      </c>
      <c r="R5276">
        <v>1</v>
      </c>
      <c r="S5276">
        <v>88</v>
      </c>
      <c r="T5276">
        <v>1.1235955056179799E-2</v>
      </c>
      <c r="U5276" t="s">
        <v>7891</v>
      </c>
      <c r="V5276" t="s">
        <v>10</v>
      </c>
      <c r="W5276" t="s">
        <v>91</v>
      </c>
    </row>
    <row r="5277" spans="1:23" x14ac:dyDescent="0.3">
      <c r="A5277" t="s">
        <v>2342</v>
      </c>
      <c r="B5277" s="4">
        <v>41104</v>
      </c>
      <c r="C5277" t="s">
        <v>7909</v>
      </c>
      <c r="D5277">
        <v>2012</v>
      </c>
      <c r="E5277" s="4">
        <v>41108</v>
      </c>
      <c r="F5277">
        <v>4</v>
      </c>
      <c r="G5277" t="s">
        <v>6558</v>
      </c>
      <c r="H5277" t="s">
        <v>7233</v>
      </c>
      <c r="I5277" t="s">
        <v>6010</v>
      </c>
      <c r="J5277" t="s">
        <v>5981</v>
      </c>
      <c r="K5277" t="s">
        <v>5985</v>
      </c>
      <c r="L5277" t="s">
        <v>5976</v>
      </c>
      <c r="M5277" t="s">
        <v>7234</v>
      </c>
      <c r="N5277" t="s">
        <v>794</v>
      </c>
      <c r="O5277" t="s">
        <v>7889</v>
      </c>
      <c r="P5277">
        <v>0</v>
      </c>
      <c r="Q5277">
        <v>41</v>
      </c>
      <c r="R5277">
        <v>7</v>
      </c>
      <c r="S5277">
        <v>34</v>
      </c>
      <c r="T5277">
        <v>0.17073170731707299</v>
      </c>
      <c r="U5277" t="s">
        <v>7895</v>
      </c>
      <c r="V5277" t="s">
        <v>10</v>
      </c>
      <c r="W5277" t="s">
        <v>91</v>
      </c>
    </row>
    <row r="5278" spans="1:23" x14ac:dyDescent="0.3">
      <c r="A5278" t="s">
        <v>2377</v>
      </c>
      <c r="B5278" s="4">
        <v>41117</v>
      </c>
      <c r="C5278" t="s">
        <v>7909</v>
      </c>
      <c r="D5278">
        <v>2012</v>
      </c>
      <c r="E5278" s="4">
        <v>41123</v>
      </c>
      <c r="F5278">
        <v>6</v>
      </c>
      <c r="G5278" t="s">
        <v>6954</v>
      </c>
      <c r="H5278" t="s">
        <v>6224</v>
      </c>
      <c r="I5278" t="s">
        <v>6010</v>
      </c>
      <c r="J5278" t="s">
        <v>5981</v>
      </c>
      <c r="K5278" t="s">
        <v>5975</v>
      </c>
      <c r="L5278" t="s">
        <v>5976</v>
      </c>
      <c r="M5278" t="s">
        <v>6097</v>
      </c>
      <c r="N5278" t="s">
        <v>2379</v>
      </c>
      <c r="O5278" t="s">
        <v>7889</v>
      </c>
      <c r="P5278">
        <v>0</v>
      </c>
      <c r="Q5278">
        <v>87</v>
      </c>
      <c r="R5278">
        <v>7</v>
      </c>
      <c r="S5278">
        <v>80</v>
      </c>
      <c r="T5278">
        <v>8.04597701149425E-2</v>
      </c>
      <c r="U5278" t="s">
        <v>7895</v>
      </c>
      <c r="V5278" t="s">
        <v>10</v>
      </c>
      <c r="W5278" t="s">
        <v>77</v>
      </c>
    </row>
    <row r="5279" spans="1:23" x14ac:dyDescent="0.3">
      <c r="A5279" t="s">
        <v>2432</v>
      </c>
      <c r="B5279" s="4">
        <v>41126</v>
      </c>
      <c r="C5279" t="s">
        <v>7900</v>
      </c>
      <c r="D5279">
        <v>2012</v>
      </c>
      <c r="E5279" s="4">
        <v>41132</v>
      </c>
      <c r="F5279">
        <v>6</v>
      </c>
      <c r="G5279" t="s">
        <v>7261</v>
      </c>
      <c r="H5279" t="s">
        <v>7262</v>
      </c>
      <c r="I5279" t="s">
        <v>6010</v>
      </c>
      <c r="J5279" t="s">
        <v>5981</v>
      </c>
      <c r="K5279" t="s">
        <v>5970</v>
      </c>
      <c r="L5279" t="s">
        <v>5976</v>
      </c>
      <c r="M5279" t="s">
        <v>6011</v>
      </c>
      <c r="N5279" t="s">
        <v>1219</v>
      </c>
      <c r="O5279" t="s">
        <v>7889</v>
      </c>
      <c r="P5279">
        <v>0</v>
      </c>
      <c r="Q5279">
        <v>66</v>
      </c>
      <c r="R5279">
        <v>12</v>
      </c>
      <c r="S5279">
        <v>54</v>
      </c>
      <c r="T5279">
        <v>0.18181818181818199</v>
      </c>
      <c r="U5279" t="s">
        <v>7899</v>
      </c>
      <c r="V5279" t="s">
        <v>10</v>
      </c>
      <c r="W5279" t="s">
        <v>45</v>
      </c>
    </row>
    <row r="5280" spans="1:23" x14ac:dyDescent="0.3">
      <c r="A5280" t="s">
        <v>2498</v>
      </c>
      <c r="B5280" s="4">
        <v>41135</v>
      </c>
      <c r="C5280" t="s">
        <v>7900</v>
      </c>
      <c r="D5280">
        <v>2012</v>
      </c>
      <c r="E5280" s="4">
        <v>41141</v>
      </c>
      <c r="F5280">
        <v>6</v>
      </c>
      <c r="G5280" t="s">
        <v>7288</v>
      </c>
      <c r="H5280" t="s">
        <v>7119</v>
      </c>
      <c r="I5280" t="s">
        <v>6010</v>
      </c>
      <c r="J5280" t="s">
        <v>5981</v>
      </c>
      <c r="K5280" t="s">
        <v>5970</v>
      </c>
      <c r="L5280" t="s">
        <v>5976</v>
      </c>
      <c r="M5280" t="s">
        <v>6081</v>
      </c>
      <c r="N5280" t="s">
        <v>2499</v>
      </c>
      <c r="O5280" t="s">
        <v>7889</v>
      </c>
      <c r="P5280">
        <v>0</v>
      </c>
      <c r="Q5280">
        <v>6</v>
      </c>
      <c r="R5280">
        <v>3</v>
      </c>
      <c r="S5280">
        <v>3</v>
      </c>
      <c r="T5280">
        <v>0.5</v>
      </c>
      <c r="U5280" t="s">
        <v>7890</v>
      </c>
      <c r="V5280" t="s">
        <v>10</v>
      </c>
      <c r="W5280" t="s">
        <v>45</v>
      </c>
    </row>
    <row r="5281" spans="1:23" x14ac:dyDescent="0.3">
      <c r="A5281" t="s">
        <v>2510</v>
      </c>
      <c r="B5281" s="4">
        <v>41137</v>
      </c>
      <c r="C5281" t="s">
        <v>7900</v>
      </c>
      <c r="D5281">
        <v>2012</v>
      </c>
      <c r="E5281" s="4">
        <v>41142</v>
      </c>
      <c r="F5281">
        <v>5</v>
      </c>
      <c r="G5281" t="s">
        <v>7292</v>
      </c>
      <c r="H5281" t="s">
        <v>7052</v>
      </c>
      <c r="I5281" t="s">
        <v>6010</v>
      </c>
      <c r="J5281" t="s">
        <v>5981</v>
      </c>
      <c r="K5281" t="s">
        <v>5975</v>
      </c>
      <c r="L5281" t="s">
        <v>5976</v>
      </c>
      <c r="M5281" t="s">
        <v>6011</v>
      </c>
      <c r="N5281" t="s">
        <v>2511</v>
      </c>
      <c r="O5281" t="s">
        <v>7889</v>
      </c>
      <c r="P5281">
        <v>0</v>
      </c>
      <c r="Q5281">
        <v>11</v>
      </c>
      <c r="R5281">
        <v>2</v>
      </c>
      <c r="S5281">
        <v>9</v>
      </c>
      <c r="T5281">
        <v>0.18181818181818199</v>
      </c>
      <c r="U5281" t="s">
        <v>7890</v>
      </c>
      <c r="V5281" t="s">
        <v>10</v>
      </c>
      <c r="W5281" t="s">
        <v>45</v>
      </c>
    </row>
    <row r="5282" spans="1:23" x14ac:dyDescent="0.3">
      <c r="A5282" t="s">
        <v>2510</v>
      </c>
      <c r="B5282" s="4">
        <v>41137</v>
      </c>
      <c r="C5282" t="s">
        <v>7900</v>
      </c>
      <c r="D5282">
        <v>2012</v>
      </c>
      <c r="E5282" s="4">
        <v>41142</v>
      </c>
      <c r="F5282">
        <v>5</v>
      </c>
      <c r="G5282" t="s">
        <v>7292</v>
      </c>
      <c r="H5282" t="s">
        <v>7052</v>
      </c>
      <c r="I5282" t="s">
        <v>6010</v>
      </c>
      <c r="J5282" t="s">
        <v>5981</v>
      </c>
      <c r="K5282" t="s">
        <v>5975</v>
      </c>
      <c r="L5282" t="s">
        <v>5976</v>
      </c>
      <c r="M5282" t="s">
        <v>6011</v>
      </c>
      <c r="N5282" t="s">
        <v>1381</v>
      </c>
      <c r="O5282" t="s">
        <v>7889</v>
      </c>
      <c r="P5282">
        <v>0</v>
      </c>
      <c r="Q5282">
        <v>12</v>
      </c>
      <c r="R5282">
        <v>2</v>
      </c>
      <c r="S5282">
        <v>10</v>
      </c>
      <c r="T5282">
        <v>0.16666666666666699</v>
      </c>
      <c r="U5282" t="s">
        <v>7895</v>
      </c>
      <c r="V5282" t="s">
        <v>10</v>
      </c>
      <c r="W5282" t="s">
        <v>45</v>
      </c>
    </row>
    <row r="5283" spans="1:23" x14ac:dyDescent="0.3">
      <c r="A5283" t="s">
        <v>2522</v>
      </c>
      <c r="B5283" s="4">
        <v>41139</v>
      </c>
      <c r="C5283" t="s">
        <v>7900</v>
      </c>
      <c r="D5283">
        <v>2012</v>
      </c>
      <c r="E5283" s="4">
        <v>41143</v>
      </c>
      <c r="F5283">
        <v>4</v>
      </c>
      <c r="G5283" t="s">
        <v>7295</v>
      </c>
      <c r="H5283" t="s">
        <v>7296</v>
      </c>
      <c r="I5283" t="s">
        <v>6010</v>
      </c>
      <c r="J5283" t="s">
        <v>5981</v>
      </c>
      <c r="K5283" t="s">
        <v>5985</v>
      </c>
      <c r="L5283" t="s">
        <v>5976</v>
      </c>
      <c r="M5283" t="s">
        <v>6171</v>
      </c>
      <c r="N5283" t="s">
        <v>2523</v>
      </c>
      <c r="O5283" t="s">
        <v>7889</v>
      </c>
      <c r="P5283">
        <v>0</v>
      </c>
      <c r="Q5283">
        <v>85</v>
      </c>
      <c r="R5283">
        <v>35</v>
      </c>
      <c r="S5283">
        <v>50</v>
      </c>
      <c r="T5283">
        <v>0.41176470588235298</v>
      </c>
      <c r="U5283" t="s">
        <v>7899</v>
      </c>
      <c r="V5283" t="s">
        <v>10</v>
      </c>
      <c r="W5283" t="s">
        <v>29</v>
      </c>
    </row>
    <row r="5284" spans="1:23" x14ac:dyDescent="0.3">
      <c r="A5284" t="s">
        <v>2591</v>
      </c>
      <c r="B5284" s="4">
        <v>41151</v>
      </c>
      <c r="C5284" t="s">
        <v>7900</v>
      </c>
      <c r="D5284">
        <v>2012</v>
      </c>
      <c r="E5284" s="4">
        <v>41154</v>
      </c>
      <c r="F5284">
        <v>3</v>
      </c>
      <c r="G5284" t="s">
        <v>7110</v>
      </c>
      <c r="H5284" t="s">
        <v>6822</v>
      </c>
      <c r="I5284" t="s">
        <v>6010</v>
      </c>
      <c r="J5284" t="s">
        <v>5981</v>
      </c>
      <c r="K5284" t="s">
        <v>5985</v>
      </c>
      <c r="L5284" t="s">
        <v>5971</v>
      </c>
      <c r="M5284" t="s">
        <v>6097</v>
      </c>
      <c r="N5284" t="s">
        <v>2593</v>
      </c>
      <c r="O5284" t="s">
        <v>7889</v>
      </c>
      <c r="P5284">
        <v>0</v>
      </c>
      <c r="Q5284">
        <v>43</v>
      </c>
      <c r="R5284">
        <v>19</v>
      </c>
      <c r="S5284">
        <v>24</v>
      </c>
      <c r="T5284">
        <v>0.44186046511627902</v>
      </c>
      <c r="U5284" t="s">
        <v>7910</v>
      </c>
      <c r="V5284" t="s">
        <v>10</v>
      </c>
      <c r="W5284" t="s">
        <v>91</v>
      </c>
    </row>
    <row r="5285" spans="1:23" x14ac:dyDescent="0.3">
      <c r="A5285" t="s">
        <v>2615</v>
      </c>
      <c r="B5285" s="4">
        <v>41155</v>
      </c>
      <c r="C5285" t="s">
        <v>7901</v>
      </c>
      <c r="D5285">
        <v>2012</v>
      </c>
      <c r="E5285" s="4">
        <v>41158</v>
      </c>
      <c r="F5285">
        <v>3</v>
      </c>
      <c r="G5285" t="s">
        <v>6331</v>
      </c>
      <c r="H5285" t="s">
        <v>6556</v>
      </c>
      <c r="I5285" t="s">
        <v>6010</v>
      </c>
      <c r="J5285" t="s">
        <v>5981</v>
      </c>
      <c r="K5285" t="s">
        <v>5985</v>
      </c>
      <c r="L5285" t="s">
        <v>5988</v>
      </c>
      <c r="M5285" t="s">
        <v>6171</v>
      </c>
      <c r="N5285" t="s">
        <v>2616</v>
      </c>
      <c r="O5285" t="s">
        <v>7889</v>
      </c>
      <c r="P5285">
        <v>0</v>
      </c>
      <c r="Q5285">
        <v>83</v>
      </c>
      <c r="R5285">
        <v>4</v>
      </c>
      <c r="S5285">
        <v>79</v>
      </c>
      <c r="T5285">
        <v>4.81927710843374E-2</v>
      </c>
      <c r="U5285" t="s">
        <v>7895</v>
      </c>
      <c r="V5285" t="s">
        <v>10</v>
      </c>
      <c r="W5285" t="s">
        <v>77</v>
      </c>
    </row>
    <row r="5286" spans="1:23" x14ac:dyDescent="0.3">
      <c r="A5286" t="s">
        <v>2622</v>
      </c>
      <c r="B5286" s="4">
        <v>41155</v>
      </c>
      <c r="C5286" t="s">
        <v>7901</v>
      </c>
      <c r="D5286">
        <v>2012</v>
      </c>
      <c r="E5286" s="4">
        <v>41161</v>
      </c>
      <c r="F5286">
        <v>6</v>
      </c>
      <c r="G5286" t="s">
        <v>6962</v>
      </c>
      <c r="H5286" t="s">
        <v>6191</v>
      </c>
      <c r="I5286" t="s">
        <v>6010</v>
      </c>
      <c r="J5286" t="s">
        <v>5981</v>
      </c>
      <c r="K5286" t="s">
        <v>5975</v>
      </c>
      <c r="L5286" t="s">
        <v>5976</v>
      </c>
      <c r="M5286" t="s">
        <v>6081</v>
      </c>
      <c r="N5286" t="s">
        <v>2623</v>
      </c>
      <c r="O5286" t="s">
        <v>7889</v>
      </c>
      <c r="P5286">
        <v>0</v>
      </c>
      <c r="Q5286">
        <v>37</v>
      </c>
      <c r="R5286">
        <v>12</v>
      </c>
      <c r="S5286">
        <v>25</v>
      </c>
      <c r="T5286">
        <v>0.32432432432432401</v>
      </c>
      <c r="U5286" t="s">
        <v>7891</v>
      </c>
      <c r="V5286" t="s">
        <v>10</v>
      </c>
      <c r="W5286" t="s">
        <v>45</v>
      </c>
    </row>
    <row r="5287" spans="1:23" x14ac:dyDescent="0.3">
      <c r="A5287" t="s">
        <v>2637</v>
      </c>
      <c r="B5287" s="4">
        <v>41157</v>
      </c>
      <c r="C5287" t="s">
        <v>7901</v>
      </c>
      <c r="D5287">
        <v>2012</v>
      </c>
      <c r="E5287" s="4">
        <v>41162</v>
      </c>
      <c r="F5287">
        <v>5</v>
      </c>
      <c r="G5287" t="s">
        <v>6220</v>
      </c>
      <c r="H5287" t="s">
        <v>6580</v>
      </c>
      <c r="I5287" t="s">
        <v>6010</v>
      </c>
      <c r="J5287" t="s">
        <v>5981</v>
      </c>
      <c r="K5287" t="s">
        <v>5970</v>
      </c>
      <c r="L5287" t="s">
        <v>5976</v>
      </c>
      <c r="M5287" t="s">
        <v>6581</v>
      </c>
      <c r="N5287" t="s">
        <v>744</v>
      </c>
      <c r="O5287" t="s">
        <v>7889</v>
      </c>
      <c r="P5287">
        <v>0</v>
      </c>
      <c r="Q5287">
        <v>16</v>
      </c>
      <c r="R5287">
        <v>0</v>
      </c>
      <c r="S5287">
        <v>16</v>
      </c>
      <c r="T5287">
        <v>0</v>
      </c>
      <c r="U5287" t="s">
        <v>7890</v>
      </c>
      <c r="V5287" t="s">
        <v>10</v>
      </c>
      <c r="W5287" t="s">
        <v>11</v>
      </c>
    </row>
    <row r="5288" spans="1:23" x14ac:dyDescent="0.3">
      <c r="A5288" t="s">
        <v>2744</v>
      </c>
      <c r="B5288" s="4">
        <v>41180</v>
      </c>
      <c r="C5288" t="s">
        <v>7901</v>
      </c>
      <c r="D5288">
        <v>2012</v>
      </c>
      <c r="E5288" s="4">
        <v>41184</v>
      </c>
      <c r="F5288">
        <v>4</v>
      </c>
      <c r="G5288" t="s">
        <v>7017</v>
      </c>
      <c r="H5288" t="s">
        <v>6224</v>
      </c>
      <c r="I5288" t="s">
        <v>6010</v>
      </c>
      <c r="J5288" t="s">
        <v>5981</v>
      </c>
      <c r="K5288" t="s">
        <v>5975</v>
      </c>
      <c r="L5288" t="s">
        <v>5976</v>
      </c>
      <c r="M5288" t="s">
        <v>6097</v>
      </c>
      <c r="N5288" t="s">
        <v>2747</v>
      </c>
      <c r="O5288" t="s">
        <v>7889</v>
      </c>
      <c r="P5288">
        <v>0</v>
      </c>
      <c r="Q5288">
        <v>78</v>
      </c>
      <c r="R5288">
        <v>35</v>
      </c>
      <c r="S5288">
        <v>43</v>
      </c>
      <c r="T5288">
        <v>0.44871794871794901</v>
      </c>
      <c r="U5288" t="s">
        <v>7897</v>
      </c>
      <c r="V5288" t="s">
        <v>10</v>
      </c>
      <c r="W5288" t="s">
        <v>45</v>
      </c>
    </row>
    <row r="5289" spans="1:23" x14ac:dyDescent="0.3">
      <c r="A5289" t="s">
        <v>2778</v>
      </c>
      <c r="B5289" s="4">
        <v>41193</v>
      </c>
      <c r="C5289" t="s">
        <v>7903</v>
      </c>
      <c r="D5289">
        <v>2012</v>
      </c>
      <c r="E5289" s="4">
        <v>41195</v>
      </c>
      <c r="F5289">
        <v>2</v>
      </c>
      <c r="G5289" t="s">
        <v>7110</v>
      </c>
      <c r="H5289" t="s">
        <v>6793</v>
      </c>
      <c r="I5289" t="s">
        <v>6010</v>
      </c>
      <c r="J5289" t="s">
        <v>5981</v>
      </c>
      <c r="K5289" t="s">
        <v>5985</v>
      </c>
      <c r="L5289" t="s">
        <v>5988</v>
      </c>
      <c r="M5289" t="s">
        <v>6171</v>
      </c>
      <c r="N5289" t="s">
        <v>1150</v>
      </c>
      <c r="O5289" t="s">
        <v>7889</v>
      </c>
      <c r="P5289">
        <v>0</v>
      </c>
      <c r="Q5289">
        <v>50</v>
      </c>
      <c r="R5289">
        <v>1</v>
      </c>
      <c r="S5289">
        <v>49</v>
      </c>
      <c r="T5289">
        <v>0.02</v>
      </c>
      <c r="U5289" t="s">
        <v>7891</v>
      </c>
      <c r="V5289" t="s">
        <v>10</v>
      </c>
      <c r="W5289" t="s">
        <v>11</v>
      </c>
    </row>
    <row r="5290" spans="1:23" x14ac:dyDescent="0.3">
      <c r="A5290" t="s">
        <v>2779</v>
      </c>
      <c r="B5290" s="4">
        <v>41194</v>
      </c>
      <c r="C5290" t="s">
        <v>7903</v>
      </c>
      <c r="D5290">
        <v>2012</v>
      </c>
      <c r="E5290" s="4">
        <v>41196</v>
      </c>
      <c r="F5290">
        <v>2</v>
      </c>
      <c r="G5290" t="s">
        <v>6778</v>
      </c>
      <c r="H5290" t="s">
        <v>7296</v>
      </c>
      <c r="I5290" t="s">
        <v>6010</v>
      </c>
      <c r="J5290" t="s">
        <v>5981</v>
      </c>
      <c r="K5290" t="s">
        <v>5970</v>
      </c>
      <c r="L5290" t="s">
        <v>5971</v>
      </c>
      <c r="M5290" t="s">
        <v>6171</v>
      </c>
      <c r="N5290" t="s">
        <v>1492</v>
      </c>
      <c r="O5290" t="s">
        <v>7889</v>
      </c>
      <c r="P5290">
        <v>0</v>
      </c>
      <c r="Q5290">
        <v>54</v>
      </c>
      <c r="R5290">
        <v>15</v>
      </c>
      <c r="S5290">
        <v>39</v>
      </c>
      <c r="T5290">
        <v>0.27777777777777801</v>
      </c>
      <c r="U5290" t="s">
        <v>7895</v>
      </c>
      <c r="V5290" t="s">
        <v>10</v>
      </c>
      <c r="W5290" t="s">
        <v>77</v>
      </c>
    </row>
    <row r="5291" spans="1:23" x14ac:dyDescent="0.3">
      <c r="A5291" t="s">
        <v>2789</v>
      </c>
      <c r="B5291" s="4">
        <v>41199</v>
      </c>
      <c r="C5291" t="s">
        <v>7903</v>
      </c>
      <c r="D5291">
        <v>2012</v>
      </c>
      <c r="E5291" s="4">
        <v>41204</v>
      </c>
      <c r="F5291">
        <v>5</v>
      </c>
      <c r="G5291" t="s">
        <v>7258</v>
      </c>
      <c r="H5291" t="s">
        <v>6501</v>
      </c>
      <c r="I5291" t="s">
        <v>6010</v>
      </c>
      <c r="J5291" t="s">
        <v>5981</v>
      </c>
      <c r="K5291" t="s">
        <v>5970</v>
      </c>
      <c r="L5291" t="s">
        <v>5971</v>
      </c>
      <c r="M5291" t="s">
        <v>6171</v>
      </c>
      <c r="N5291" t="s">
        <v>747</v>
      </c>
      <c r="O5291" t="s">
        <v>7889</v>
      </c>
      <c r="P5291">
        <v>0</v>
      </c>
      <c r="Q5291">
        <v>42</v>
      </c>
      <c r="R5291">
        <v>12</v>
      </c>
      <c r="S5291">
        <v>30</v>
      </c>
      <c r="T5291">
        <v>0.28571428571428598</v>
      </c>
      <c r="U5291" t="s">
        <v>7891</v>
      </c>
      <c r="V5291" t="s">
        <v>10</v>
      </c>
      <c r="W5291" t="s">
        <v>29</v>
      </c>
    </row>
    <row r="5292" spans="1:23" x14ac:dyDescent="0.3">
      <c r="A5292" t="s">
        <v>2823</v>
      </c>
      <c r="B5292" s="4">
        <v>41209</v>
      </c>
      <c r="C5292" t="s">
        <v>7903</v>
      </c>
      <c r="D5292">
        <v>2012</v>
      </c>
      <c r="E5292" s="4">
        <v>41214</v>
      </c>
      <c r="F5292">
        <v>5</v>
      </c>
      <c r="G5292" t="s">
        <v>6350</v>
      </c>
      <c r="H5292" t="s">
        <v>6327</v>
      </c>
      <c r="I5292" t="s">
        <v>6010</v>
      </c>
      <c r="J5292" t="s">
        <v>5981</v>
      </c>
      <c r="K5292" t="s">
        <v>5985</v>
      </c>
      <c r="L5292" t="s">
        <v>5976</v>
      </c>
      <c r="M5292" t="s">
        <v>6327</v>
      </c>
      <c r="N5292" t="s">
        <v>262</v>
      </c>
      <c r="O5292" t="s">
        <v>7889</v>
      </c>
      <c r="P5292">
        <v>0</v>
      </c>
      <c r="Q5292">
        <v>141</v>
      </c>
      <c r="R5292">
        <v>31</v>
      </c>
      <c r="S5292">
        <v>110</v>
      </c>
      <c r="T5292">
        <v>0.219858156028369</v>
      </c>
      <c r="U5292" t="s">
        <v>7891</v>
      </c>
      <c r="V5292" t="s">
        <v>10</v>
      </c>
      <c r="W5292" t="s">
        <v>91</v>
      </c>
    </row>
    <row r="5293" spans="1:23" x14ac:dyDescent="0.3">
      <c r="A5293" t="s">
        <v>2839</v>
      </c>
      <c r="B5293" s="4">
        <v>41214</v>
      </c>
      <c r="C5293" t="s">
        <v>7904</v>
      </c>
      <c r="D5293">
        <v>2012</v>
      </c>
      <c r="E5293" s="4">
        <v>41220</v>
      </c>
      <c r="F5293">
        <v>6</v>
      </c>
      <c r="G5293" t="s">
        <v>6240</v>
      </c>
      <c r="H5293" t="s">
        <v>6556</v>
      </c>
      <c r="I5293" t="s">
        <v>6010</v>
      </c>
      <c r="J5293" t="s">
        <v>5981</v>
      </c>
      <c r="K5293" t="s">
        <v>5985</v>
      </c>
      <c r="L5293" t="s">
        <v>5976</v>
      </c>
      <c r="M5293" t="s">
        <v>6171</v>
      </c>
      <c r="N5293" t="s">
        <v>2612</v>
      </c>
      <c r="O5293" t="s">
        <v>7889</v>
      </c>
      <c r="P5293">
        <v>0</v>
      </c>
      <c r="Q5293">
        <v>120</v>
      </c>
      <c r="R5293">
        <v>30</v>
      </c>
      <c r="S5293">
        <v>90</v>
      </c>
      <c r="T5293">
        <v>0.25</v>
      </c>
      <c r="U5293" t="s">
        <v>7910</v>
      </c>
      <c r="V5293" t="s">
        <v>10</v>
      </c>
      <c r="W5293" t="s">
        <v>91</v>
      </c>
    </row>
    <row r="5294" spans="1:23" x14ac:dyDescent="0.3">
      <c r="A5294" t="s">
        <v>2844</v>
      </c>
      <c r="B5294" s="4">
        <v>41215</v>
      </c>
      <c r="C5294" t="s">
        <v>7904</v>
      </c>
      <c r="D5294">
        <v>2012</v>
      </c>
      <c r="E5294" s="4">
        <v>41220</v>
      </c>
      <c r="F5294">
        <v>5</v>
      </c>
      <c r="G5294" t="s">
        <v>7218</v>
      </c>
      <c r="H5294" t="s">
        <v>6281</v>
      </c>
      <c r="I5294" t="s">
        <v>6010</v>
      </c>
      <c r="J5294" t="s">
        <v>5981</v>
      </c>
      <c r="K5294" t="s">
        <v>5975</v>
      </c>
      <c r="L5294" t="s">
        <v>5976</v>
      </c>
      <c r="M5294" t="s">
        <v>6281</v>
      </c>
      <c r="N5294" t="s">
        <v>2845</v>
      </c>
      <c r="O5294" t="s">
        <v>7889</v>
      </c>
      <c r="P5294">
        <v>0</v>
      </c>
      <c r="Q5294">
        <v>61</v>
      </c>
      <c r="R5294">
        <v>25</v>
      </c>
      <c r="S5294">
        <v>36</v>
      </c>
      <c r="T5294">
        <v>0.40983606557377</v>
      </c>
      <c r="U5294" t="s">
        <v>7891</v>
      </c>
      <c r="V5294" t="s">
        <v>10</v>
      </c>
      <c r="W5294" t="s">
        <v>91</v>
      </c>
    </row>
    <row r="5295" spans="1:23" x14ac:dyDescent="0.3">
      <c r="A5295" t="s">
        <v>2891</v>
      </c>
      <c r="B5295" s="4">
        <v>41223</v>
      </c>
      <c r="C5295" t="s">
        <v>7904</v>
      </c>
      <c r="D5295">
        <v>2012</v>
      </c>
      <c r="E5295" s="4">
        <v>41229</v>
      </c>
      <c r="F5295">
        <v>6</v>
      </c>
      <c r="G5295" t="s">
        <v>7232</v>
      </c>
      <c r="H5295" t="s">
        <v>6191</v>
      </c>
      <c r="I5295" t="s">
        <v>6010</v>
      </c>
      <c r="J5295" t="s">
        <v>5981</v>
      </c>
      <c r="K5295" t="s">
        <v>5985</v>
      </c>
      <c r="L5295" t="s">
        <v>5976</v>
      </c>
      <c r="M5295" t="s">
        <v>6081</v>
      </c>
      <c r="N5295" t="s">
        <v>1205</v>
      </c>
      <c r="O5295" t="s">
        <v>7889</v>
      </c>
      <c r="P5295">
        <v>0</v>
      </c>
      <c r="Q5295">
        <v>36</v>
      </c>
      <c r="R5295">
        <v>9</v>
      </c>
      <c r="S5295">
        <v>27</v>
      </c>
      <c r="T5295">
        <v>0.25</v>
      </c>
      <c r="U5295" t="s">
        <v>7891</v>
      </c>
      <c r="V5295" t="s">
        <v>10</v>
      </c>
      <c r="W5295" t="s">
        <v>91</v>
      </c>
    </row>
    <row r="5296" spans="1:23" x14ac:dyDescent="0.3">
      <c r="A5296" t="s">
        <v>2934</v>
      </c>
      <c r="B5296" s="4">
        <v>41232</v>
      </c>
      <c r="C5296" t="s">
        <v>7904</v>
      </c>
      <c r="D5296">
        <v>2012</v>
      </c>
      <c r="E5296" s="4">
        <v>41236</v>
      </c>
      <c r="F5296">
        <v>4</v>
      </c>
      <c r="G5296" t="s">
        <v>6329</v>
      </c>
      <c r="H5296" t="s">
        <v>6224</v>
      </c>
      <c r="I5296" t="s">
        <v>6010</v>
      </c>
      <c r="J5296" t="s">
        <v>5981</v>
      </c>
      <c r="K5296" t="s">
        <v>5970</v>
      </c>
      <c r="L5296" t="s">
        <v>5976</v>
      </c>
      <c r="M5296" t="s">
        <v>6097</v>
      </c>
      <c r="N5296" t="s">
        <v>2318</v>
      </c>
      <c r="O5296" t="s">
        <v>7889</v>
      </c>
      <c r="P5296">
        <v>0</v>
      </c>
      <c r="Q5296">
        <v>15</v>
      </c>
      <c r="R5296">
        <v>3</v>
      </c>
      <c r="S5296">
        <v>12</v>
      </c>
      <c r="T5296">
        <v>0.2</v>
      </c>
      <c r="U5296" t="s">
        <v>7890</v>
      </c>
      <c r="V5296" t="s">
        <v>10</v>
      </c>
      <c r="W5296" t="s">
        <v>29</v>
      </c>
    </row>
    <row r="5297" spans="1:23" x14ac:dyDescent="0.3">
      <c r="A5297" t="s">
        <v>2939</v>
      </c>
      <c r="B5297" s="4">
        <v>41233</v>
      </c>
      <c r="C5297" t="s">
        <v>7904</v>
      </c>
      <c r="D5297">
        <v>2012</v>
      </c>
      <c r="E5297" s="4">
        <v>41236</v>
      </c>
      <c r="F5297">
        <v>3</v>
      </c>
      <c r="G5297" t="s">
        <v>7078</v>
      </c>
      <c r="H5297" t="s">
        <v>6680</v>
      </c>
      <c r="I5297" t="s">
        <v>6010</v>
      </c>
      <c r="J5297" t="s">
        <v>5981</v>
      </c>
      <c r="K5297" t="s">
        <v>5985</v>
      </c>
      <c r="L5297" t="s">
        <v>5971</v>
      </c>
      <c r="M5297" t="s">
        <v>6335</v>
      </c>
      <c r="N5297" t="s">
        <v>2940</v>
      </c>
      <c r="O5297" t="s">
        <v>7889</v>
      </c>
      <c r="P5297">
        <v>0</v>
      </c>
      <c r="Q5297">
        <v>43</v>
      </c>
      <c r="R5297">
        <v>4</v>
      </c>
      <c r="S5297">
        <v>39</v>
      </c>
      <c r="T5297">
        <v>9.3023255813953501E-2</v>
      </c>
      <c r="U5297" t="s">
        <v>7891</v>
      </c>
      <c r="V5297" t="s">
        <v>10</v>
      </c>
      <c r="W5297" t="s">
        <v>29</v>
      </c>
    </row>
    <row r="5298" spans="1:23" x14ac:dyDescent="0.3">
      <c r="A5298" t="s">
        <v>2950</v>
      </c>
      <c r="B5298" s="4">
        <v>41234</v>
      </c>
      <c r="C5298" t="s">
        <v>7904</v>
      </c>
      <c r="D5298">
        <v>2012</v>
      </c>
      <c r="E5298" s="4">
        <v>41238</v>
      </c>
      <c r="F5298">
        <v>4</v>
      </c>
      <c r="G5298" t="s">
        <v>6045</v>
      </c>
      <c r="H5298" t="s">
        <v>6790</v>
      </c>
      <c r="I5298" t="s">
        <v>6010</v>
      </c>
      <c r="J5298" t="s">
        <v>5981</v>
      </c>
      <c r="K5298" t="s">
        <v>5975</v>
      </c>
      <c r="L5298" t="s">
        <v>5976</v>
      </c>
      <c r="M5298" t="s">
        <v>6494</v>
      </c>
      <c r="N5298" t="s">
        <v>733</v>
      </c>
      <c r="O5298" t="s">
        <v>7889</v>
      </c>
      <c r="P5298">
        <v>0</v>
      </c>
      <c r="Q5298">
        <v>22</v>
      </c>
      <c r="R5298">
        <v>3</v>
      </c>
      <c r="S5298">
        <v>19</v>
      </c>
      <c r="T5298">
        <v>0.13636363636363599</v>
      </c>
      <c r="U5298" t="s">
        <v>7895</v>
      </c>
      <c r="V5298" t="s">
        <v>10</v>
      </c>
      <c r="W5298" t="s">
        <v>45</v>
      </c>
    </row>
    <row r="5299" spans="1:23" x14ac:dyDescent="0.3">
      <c r="A5299" t="s">
        <v>2958</v>
      </c>
      <c r="B5299" s="4">
        <v>41235</v>
      </c>
      <c r="C5299" t="s">
        <v>7904</v>
      </c>
      <c r="D5299">
        <v>2012</v>
      </c>
      <c r="E5299" s="4">
        <v>41240</v>
      </c>
      <c r="F5299">
        <v>5</v>
      </c>
      <c r="G5299" t="s">
        <v>6454</v>
      </c>
      <c r="H5299" t="s">
        <v>6174</v>
      </c>
      <c r="I5299" t="s">
        <v>6010</v>
      </c>
      <c r="J5299" t="s">
        <v>5981</v>
      </c>
      <c r="K5299" t="s">
        <v>5985</v>
      </c>
      <c r="L5299" t="s">
        <v>5971</v>
      </c>
      <c r="M5299" t="s">
        <v>6171</v>
      </c>
      <c r="N5299" t="s">
        <v>2959</v>
      </c>
      <c r="O5299" t="s">
        <v>7889</v>
      </c>
      <c r="P5299">
        <v>0</v>
      </c>
      <c r="Q5299">
        <v>25</v>
      </c>
      <c r="R5299">
        <v>8</v>
      </c>
      <c r="S5299">
        <v>17</v>
      </c>
      <c r="T5299">
        <v>0.32</v>
      </c>
      <c r="U5299" t="s">
        <v>7890</v>
      </c>
      <c r="V5299" t="s">
        <v>10</v>
      </c>
      <c r="W5299" t="s">
        <v>91</v>
      </c>
    </row>
    <row r="5300" spans="1:23" x14ac:dyDescent="0.3">
      <c r="A5300" t="s">
        <v>2958</v>
      </c>
      <c r="B5300" s="4">
        <v>41235</v>
      </c>
      <c r="C5300" t="s">
        <v>7904</v>
      </c>
      <c r="D5300">
        <v>2012</v>
      </c>
      <c r="E5300" s="4">
        <v>41240</v>
      </c>
      <c r="F5300">
        <v>5</v>
      </c>
      <c r="G5300" t="s">
        <v>6454</v>
      </c>
      <c r="H5300" t="s">
        <v>6174</v>
      </c>
      <c r="I5300" t="s">
        <v>6010</v>
      </c>
      <c r="J5300" t="s">
        <v>5981</v>
      </c>
      <c r="K5300" t="s">
        <v>5985</v>
      </c>
      <c r="L5300" t="s">
        <v>5971</v>
      </c>
      <c r="M5300" t="s">
        <v>6171</v>
      </c>
      <c r="N5300" t="s">
        <v>1322</v>
      </c>
      <c r="O5300" t="s">
        <v>7889</v>
      </c>
      <c r="P5300">
        <v>0</v>
      </c>
      <c r="Q5300">
        <v>66</v>
      </c>
      <c r="R5300">
        <v>4</v>
      </c>
      <c r="S5300">
        <v>62</v>
      </c>
      <c r="T5300">
        <v>6.0606060606060601E-2</v>
      </c>
      <c r="U5300" t="s">
        <v>7891</v>
      </c>
      <c r="V5300" t="s">
        <v>10</v>
      </c>
      <c r="W5300" t="s">
        <v>77</v>
      </c>
    </row>
    <row r="5301" spans="1:23" x14ac:dyDescent="0.3">
      <c r="A5301" t="s">
        <v>2989</v>
      </c>
      <c r="B5301" s="4">
        <v>41242</v>
      </c>
      <c r="C5301" t="s">
        <v>7904</v>
      </c>
      <c r="D5301">
        <v>2012</v>
      </c>
      <c r="E5301" s="4">
        <v>41246</v>
      </c>
      <c r="F5301">
        <v>4</v>
      </c>
      <c r="G5301" t="s">
        <v>6802</v>
      </c>
      <c r="H5301" t="s">
        <v>7233</v>
      </c>
      <c r="I5301" t="s">
        <v>6010</v>
      </c>
      <c r="J5301" t="s">
        <v>5981</v>
      </c>
      <c r="K5301" t="s">
        <v>5985</v>
      </c>
      <c r="L5301" t="s">
        <v>5976</v>
      </c>
      <c r="M5301" t="s">
        <v>7234</v>
      </c>
      <c r="N5301" t="s">
        <v>1849</v>
      </c>
      <c r="O5301" t="s">
        <v>7889</v>
      </c>
      <c r="P5301">
        <v>0</v>
      </c>
      <c r="Q5301">
        <v>29</v>
      </c>
      <c r="R5301">
        <v>12</v>
      </c>
      <c r="S5301">
        <v>17</v>
      </c>
      <c r="T5301">
        <v>0.41379310344827602</v>
      </c>
      <c r="U5301" t="s">
        <v>7891</v>
      </c>
      <c r="V5301" t="s">
        <v>10</v>
      </c>
      <c r="W5301" t="s">
        <v>45</v>
      </c>
    </row>
    <row r="5302" spans="1:23" x14ac:dyDescent="0.3">
      <c r="A5302" t="s">
        <v>2989</v>
      </c>
      <c r="B5302" s="4">
        <v>41242</v>
      </c>
      <c r="C5302" t="s">
        <v>7904</v>
      </c>
      <c r="D5302">
        <v>2012</v>
      </c>
      <c r="E5302" s="4">
        <v>41246</v>
      </c>
      <c r="F5302">
        <v>4</v>
      </c>
      <c r="G5302" t="s">
        <v>6802</v>
      </c>
      <c r="H5302" t="s">
        <v>7233</v>
      </c>
      <c r="I5302" t="s">
        <v>6010</v>
      </c>
      <c r="J5302" t="s">
        <v>5981</v>
      </c>
      <c r="K5302" t="s">
        <v>5985</v>
      </c>
      <c r="L5302" t="s">
        <v>5976</v>
      </c>
      <c r="M5302" t="s">
        <v>7234</v>
      </c>
      <c r="N5302" t="s">
        <v>1115</v>
      </c>
      <c r="O5302" t="s">
        <v>7889</v>
      </c>
      <c r="P5302">
        <v>0</v>
      </c>
      <c r="Q5302">
        <v>85</v>
      </c>
      <c r="R5302">
        <v>40</v>
      </c>
      <c r="S5302">
        <v>45</v>
      </c>
      <c r="T5302">
        <v>0.47058823529411797</v>
      </c>
      <c r="U5302" t="s">
        <v>7891</v>
      </c>
      <c r="V5302" t="s">
        <v>10</v>
      </c>
      <c r="W5302" t="s">
        <v>77</v>
      </c>
    </row>
    <row r="5303" spans="1:23" x14ac:dyDescent="0.3">
      <c r="A5303" t="s">
        <v>3028</v>
      </c>
      <c r="B5303" s="4">
        <v>41254</v>
      </c>
      <c r="C5303" t="s">
        <v>7906</v>
      </c>
      <c r="D5303">
        <v>2012</v>
      </c>
      <c r="E5303" s="4">
        <v>41255</v>
      </c>
      <c r="F5303">
        <v>1</v>
      </c>
      <c r="G5303" t="s">
        <v>6614</v>
      </c>
      <c r="H5303" t="s">
        <v>6224</v>
      </c>
      <c r="I5303" t="s">
        <v>6010</v>
      </c>
      <c r="J5303" t="s">
        <v>5981</v>
      </c>
      <c r="K5303" t="s">
        <v>5975</v>
      </c>
      <c r="L5303" t="s">
        <v>5988</v>
      </c>
      <c r="M5303" t="s">
        <v>6097</v>
      </c>
      <c r="N5303" t="s">
        <v>380</v>
      </c>
      <c r="O5303" t="s">
        <v>7889</v>
      </c>
      <c r="P5303">
        <v>0</v>
      </c>
      <c r="Q5303">
        <v>15</v>
      </c>
      <c r="R5303">
        <v>1</v>
      </c>
      <c r="S5303">
        <v>14</v>
      </c>
      <c r="T5303">
        <v>6.6666666666666693E-2</v>
      </c>
      <c r="U5303" t="s">
        <v>7895</v>
      </c>
      <c r="V5303" t="s">
        <v>10</v>
      </c>
      <c r="W5303" t="s">
        <v>45</v>
      </c>
    </row>
    <row r="5304" spans="1:23" x14ac:dyDescent="0.3">
      <c r="A5304" t="s">
        <v>2135</v>
      </c>
      <c r="B5304" s="4">
        <v>41060</v>
      </c>
      <c r="C5304" t="s">
        <v>7896</v>
      </c>
      <c r="D5304">
        <v>2012</v>
      </c>
      <c r="E5304" s="4">
        <v>41062</v>
      </c>
      <c r="F5304">
        <v>2</v>
      </c>
      <c r="G5304" t="s">
        <v>7158</v>
      </c>
      <c r="H5304" t="s">
        <v>6674</v>
      </c>
      <c r="I5304" t="s">
        <v>6010</v>
      </c>
      <c r="J5304" t="s">
        <v>5981</v>
      </c>
      <c r="K5304" t="s">
        <v>5985</v>
      </c>
      <c r="L5304" t="s">
        <v>5971</v>
      </c>
      <c r="M5304" t="s">
        <v>6047</v>
      </c>
      <c r="N5304" t="s">
        <v>2136</v>
      </c>
      <c r="O5304" t="s">
        <v>7889</v>
      </c>
      <c r="P5304">
        <v>0</v>
      </c>
      <c r="Q5304">
        <v>102</v>
      </c>
      <c r="R5304">
        <v>14</v>
      </c>
      <c r="S5304">
        <v>88</v>
      </c>
      <c r="T5304">
        <v>0.13725490196078399</v>
      </c>
      <c r="U5304" t="s">
        <v>7899</v>
      </c>
      <c r="V5304" t="s">
        <v>10</v>
      </c>
      <c r="W5304" t="s">
        <v>11</v>
      </c>
    </row>
    <row r="5305" spans="1:23" x14ac:dyDescent="0.3">
      <c r="A5305" t="s">
        <v>2279</v>
      </c>
      <c r="B5305" s="4">
        <v>41089</v>
      </c>
      <c r="C5305" t="s">
        <v>7898</v>
      </c>
      <c r="D5305">
        <v>2012</v>
      </c>
      <c r="E5305" s="4">
        <v>41091</v>
      </c>
      <c r="F5305">
        <v>2</v>
      </c>
      <c r="G5305" t="s">
        <v>6400</v>
      </c>
      <c r="H5305" t="s">
        <v>6525</v>
      </c>
      <c r="I5305" t="s">
        <v>6010</v>
      </c>
      <c r="J5305" t="s">
        <v>5981</v>
      </c>
      <c r="K5305" t="s">
        <v>5985</v>
      </c>
      <c r="L5305" t="s">
        <v>5988</v>
      </c>
      <c r="M5305" t="s">
        <v>6047</v>
      </c>
      <c r="N5305" t="s">
        <v>747</v>
      </c>
      <c r="O5305" t="s">
        <v>7889</v>
      </c>
      <c r="P5305">
        <v>0</v>
      </c>
      <c r="Q5305">
        <v>41</v>
      </c>
      <c r="R5305">
        <v>20</v>
      </c>
      <c r="S5305">
        <v>21</v>
      </c>
      <c r="T5305">
        <v>0.48780487804877998</v>
      </c>
      <c r="U5305" t="s">
        <v>7891</v>
      </c>
      <c r="V5305" t="s">
        <v>10</v>
      </c>
      <c r="W5305" t="s">
        <v>29</v>
      </c>
    </row>
    <row r="5306" spans="1:23" x14ac:dyDescent="0.3">
      <c r="A5306" t="s">
        <v>2544</v>
      </c>
      <c r="B5306" s="4">
        <v>41144</v>
      </c>
      <c r="C5306" t="s">
        <v>7900</v>
      </c>
      <c r="D5306">
        <v>2012</v>
      </c>
      <c r="E5306" s="4">
        <v>41149</v>
      </c>
      <c r="F5306">
        <v>5</v>
      </c>
      <c r="G5306" t="s">
        <v>7305</v>
      </c>
      <c r="H5306" t="s">
        <v>6489</v>
      </c>
      <c r="I5306" t="s">
        <v>6010</v>
      </c>
      <c r="J5306" t="s">
        <v>5981</v>
      </c>
      <c r="K5306" t="s">
        <v>5975</v>
      </c>
      <c r="L5306" t="s">
        <v>5971</v>
      </c>
      <c r="M5306" t="s">
        <v>6047</v>
      </c>
      <c r="N5306" t="s">
        <v>2545</v>
      </c>
      <c r="O5306" t="s">
        <v>7889</v>
      </c>
      <c r="P5306">
        <v>0</v>
      </c>
      <c r="Q5306">
        <v>102</v>
      </c>
      <c r="R5306">
        <v>16</v>
      </c>
      <c r="S5306">
        <v>86</v>
      </c>
      <c r="T5306">
        <v>0.15686274509803899</v>
      </c>
      <c r="U5306" t="s">
        <v>7891</v>
      </c>
      <c r="V5306" t="s">
        <v>10</v>
      </c>
      <c r="W5306" t="s">
        <v>77</v>
      </c>
    </row>
    <row r="5307" spans="1:23" x14ac:dyDescent="0.3">
      <c r="A5307" t="s">
        <v>2678</v>
      </c>
      <c r="B5307" s="4">
        <v>41169</v>
      </c>
      <c r="C5307" t="s">
        <v>7901</v>
      </c>
      <c r="D5307">
        <v>2012</v>
      </c>
      <c r="E5307" s="4">
        <v>41169</v>
      </c>
      <c r="F5307">
        <v>0</v>
      </c>
      <c r="G5307" t="s">
        <v>7349</v>
      </c>
      <c r="H5307" t="s">
        <v>6794</v>
      </c>
      <c r="I5307" t="s">
        <v>6010</v>
      </c>
      <c r="J5307" t="s">
        <v>5981</v>
      </c>
      <c r="K5307" t="s">
        <v>5975</v>
      </c>
      <c r="L5307" t="s">
        <v>6007</v>
      </c>
      <c r="M5307" t="s">
        <v>6047</v>
      </c>
      <c r="N5307" t="s">
        <v>2679</v>
      </c>
      <c r="O5307" t="s">
        <v>7889</v>
      </c>
      <c r="P5307">
        <v>0</v>
      </c>
      <c r="Q5307">
        <v>128</v>
      </c>
      <c r="R5307">
        <v>0</v>
      </c>
      <c r="S5307">
        <v>128</v>
      </c>
      <c r="T5307">
        <v>0</v>
      </c>
      <c r="U5307" t="s">
        <v>7910</v>
      </c>
      <c r="V5307" t="s">
        <v>10</v>
      </c>
      <c r="W5307" t="s">
        <v>91</v>
      </c>
    </row>
    <row r="5308" spans="1:23" x14ac:dyDescent="0.3">
      <c r="A5308" t="s">
        <v>2705</v>
      </c>
      <c r="B5308" s="4">
        <v>41173</v>
      </c>
      <c r="C5308" t="s">
        <v>7901</v>
      </c>
      <c r="D5308">
        <v>2012</v>
      </c>
      <c r="E5308" s="4">
        <v>41175</v>
      </c>
      <c r="F5308">
        <v>2</v>
      </c>
      <c r="G5308" t="s">
        <v>7240</v>
      </c>
      <c r="H5308" t="s">
        <v>7354</v>
      </c>
      <c r="I5308" t="s">
        <v>6010</v>
      </c>
      <c r="J5308" t="s">
        <v>5981</v>
      </c>
      <c r="K5308" t="s">
        <v>5975</v>
      </c>
      <c r="L5308" t="s">
        <v>5971</v>
      </c>
      <c r="M5308" t="s">
        <v>6047</v>
      </c>
      <c r="N5308" t="s">
        <v>1911</v>
      </c>
      <c r="O5308" t="s">
        <v>7889</v>
      </c>
      <c r="P5308">
        <v>0</v>
      </c>
      <c r="Q5308">
        <v>53</v>
      </c>
      <c r="R5308">
        <v>6</v>
      </c>
      <c r="S5308">
        <v>47</v>
      </c>
      <c r="T5308">
        <v>0.113207547169811</v>
      </c>
      <c r="U5308" t="s">
        <v>7895</v>
      </c>
      <c r="V5308" t="s">
        <v>10</v>
      </c>
      <c r="W5308" t="s">
        <v>91</v>
      </c>
    </row>
    <row r="5309" spans="1:23" x14ac:dyDescent="0.3">
      <c r="A5309" t="s">
        <v>2901</v>
      </c>
      <c r="B5309" s="4">
        <v>41226</v>
      </c>
      <c r="C5309" t="s">
        <v>7904</v>
      </c>
      <c r="D5309">
        <v>2012</v>
      </c>
      <c r="E5309" s="4">
        <v>41227</v>
      </c>
      <c r="F5309">
        <v>1</v>
      </c>
      <c r="G5309" t="s">
        <v>6683</v>
      </c>
      <c r="H5309" t="s">
        <v>6794</v>
      </c>
      <c r="I5309" t="s">
        <v>6010</v>
      </c>
      <c r="J5309" t="s">
        <v>5981</v>
      </c>
      <c r="K5309" t="s">
        <v>5975</v>
      </c>
      <c r="L5309" t="s">
        <v>5988</v>
      </c>
      <c r="M5309" t="s">
        <v>6047</v>
      </c>
      <c r="N5309" t="s">
        <v>2902</v>
      </c>
      <c r="O5309" t="s">
        <v>7889</v>
      </c>
      <c r="P5309">
        <v>0</v>
      </c>
      <c r="Q5309">
        <v>26</v>
      </c>
      <c r="R5309">
        <v>1</v>
      </c>
      <c r="S5309">
        <v>25</v>
      </c>
      <c r="T5309">
        <v>3.8461538461538498E-2</v>
      </c>
      <c r="U5309" t="s">
        <v>7895</v>
      </c>
      <c r="V5309" t="s">
        <v>10</v>
      </c>
      <c r="W5309" t="s">
        <v>29</v>
      </c>
    </row>
    <row r="5310" spans="1:23" x14ac:dyDescent="0.3">
      <c r="A5310" t="s">
        <v>3084</v>
      </c>
      <c r="B5310" s="4">
        <v>41265</v>
      </c>
      <c r="C5310" t="s">
        <v>7906</v>
      </c>
      <c r="D5310">
        <v>2012</v>
      </c>
      <c r="E5310" s="4">
        <v>41270</v>
      </c>
      <c r="F5310">
        <v>5</v>
      </c>
      <c r="G5310" t="s">
        <v>7174</v>
      </c>
      <c r="H5310" t="s">
        <v>6158</v>
      </c>
      <c r="I5310" t="s">
        <v>6010</v>
      </c>
      <c r="J5310" t="s">
        <v>5981</v>
      </c>
      <c r="K5310" t="s">
        <v>5975</v>
      </c>
      <c r="L5310" t="s">
        <v>5971</v>
      </c>
      <c r="M5310" t="s">
        <v>6047</v>
      </c>
      <c r="N5310" t="s">
        <v>3086</v>
      </c>
      <c r="O5310" t="s">
        <v>7889</v>
      </c>
      <c r="P5310">
        <v>0</v>
      </c>
      <c r="Q5310">
        <v>62</v>
      </c>
      <c r="R5310">
        <v>19</v>
      </c>
      <c r="S5310">
        <v>43</v>
      </c>
      <c r="T5310">
        <v>0.30645161290322598</v>
      </c>
      <c r="U5310" t="s">
        <v>7895</v>
      </c>
      <c r="V5310" t="s">
        <v>10</v>
      </c>
      <c r="W5310" t="s">
        <v>91</v>
      </c>
    </row>
    <row r="5311" spans="1:23" x14ac:dyDescent="0.3">
      <c r="A5311" t="s">
        <v>1848</v>
      </c>
      <c r="B5311" s="4">
        <v>40968</v>
      </c>
      <c r="C5311" t="s">
        <v>7893</v>
      </c>
      <c r="D5311">
        <v>2012</v>
      </c>
      <c r="E5311" s="4">
        <v>40974</v>
      </c>
      <c r="F5311">
        <v>6</v>
      </c>
      <c r="G5311" t="s">
        <v>6157</v>
      </c>
      <c r="H5311" t="s">
        <v>6410</v>
      </c>
      <c r="I5311" t="s">
        <v>6010</v>
      </c>
      <c r="J5311" t="s">
        <v>5981</v>
      </c>
      <c r="K5311" t="s">
        <v>5970</v>
      </c>
      <c r="L5311" t="s">
        <v>5976</v>
      </c>
      <c r="M5311" t="s">
        <v>6047</v>
      </c>
      <c r="N5311" t="s">
        <v>1849</v>
      </c>
      <c r="O5311" t="s">
        <v>7889</v>
      </c>
      <c r="P5311">
        <v>0</v>
      </c>
      <c r="Q5311">
        <v>19</v>
      </c>
      <c r="R5311">
        <v>8</v>
      </c>
      <c r="S5311">
        <v>11</v>
      </c>
      <c r="T5311">
        <v>0.42105263157894701</v>
      </c>
      <c r="U5311" t="s">
        <v>7895</v>
      </c>
      <c r="V5311" t="s">
        <v>10</v>
      </c>
      <c r="W5311" t="s">
        <v>45</v>
      </c>
    </row>
    <row r="5312" spans="1:23" x14ac:dyDescent="0.3">
      <c r="A5312" t="s">
        <v>1885</v>
      </c>
      <c r="B5312" s="4">
        <v>40980</v>
      </c>
      <c r="C5312" t="s">
        <v>7907</v>
      </c>
      <c r="D5312">
        <v>2012</v>
      </c>
      <c r="E5312" s="4">
        <v>40986</v>
      </c>
      <c r="F5312">
        <v>6</v>
      </c>
      <c r="G5312" t="s">
        <v>6210</v>
      </c>
      <c r="H5312" t="s">
        <v>7056</v>
      </c>
      <c r="I5312" t="s">
        <v>6010</v>
      </c>
      <c r="J5312" t="s">
        <v>5981</v>
      </c>
      <c r="K5312" t="s">
        <v>5975</v>
      </c>
      <c r="L5312" t="s">
        <v>5976</v>
      </c>
      <c r="M5312" t="s">
        <v>6047</v>
      </c>
      <c r="N5312" t="s">
        <v>301</v>
      </c>
      <c r="O5312" t="s">
        <v>7889</v>
      </c>
      <c r="P5312">
        <v>0</v>
      </c>
      <c r="Q5312">
        <v>115</v>
      </c>
      <c r="R5312">
        <v>25</v>
      </c>
      <c r="S5312">
        <v>90</v>
      </c>
      <c r="T5312">
        <v>0.217391304347826</v>
      </c>
      <c r="U5312" t="s">
        <v>7910</v>
      </c>
      <c r="V5312" t="s">
        <v>10</v>
      </c>
      <c r="W5312" t="s">
        <v>29</v>
      </c>
    </row>
    <row r="5313" spans="1:23" x14ac:dyDescent="0.3">
      <c r="A5313" t="s">
        <v>1907</v>
      </c>
      <c r="B5313" s="4">
        <v>40983</v>
      </c>
      <c r="C5313" t="s">
        <v>7907</v>
      </c>
      <c r="D5313">
        <v>2012</v>
      </c>
      <c r="E5313" s="4">
        <v>40988</v>
      </c>
      <c r="F5313">
        <v>5</v>
      </c>
      <c r="G5313" t="s">
        <v>6283</v>
      </c>
      <c r="H5313" t="s">
        <v>7064</v>
      </c>
      <c r="I5313" t="s">
        <v>6010</v>
      </c>
      <c r="J5313" t="s">
        <v>5981</v>
      </c>
      <c r="K5313" t="s">
        <v>5975</v>
      </c>
      <c r="L5313" t="s">
        <v>5976</v>
      </c>
      <c r="M5313" t="s">
        <v>6047</v>
      </c>
      <c r="N5313" t="s">
        <v>211</v>
      </c>
      <c r="O5313" t="s">
        <v>7889</v>
      </c>
      <c r="P5313">
        <v>0</v>
      </c>
      <c r="Q5313">
        <v>46</v>
      </c>
      <c r="R5313">
        <v>18</v>
      </c>
      <c r="S5313">
        <v>28</v>
      </c>
      <c r="T5313">
        <v>0.39130434782608697</v>
      </c>
      <c r="U5313" t="s">
        <v>7892</v>
      </c>
      <c r="V5313" t="s">
        <v>10</v>
      </c>
      <c r="W5313" t="s">
        <v>29</v>
      </c>
    </row>
    <row r="5314" spans="1:23" x14ac:dyDescent="0.3">
      <c r="A5314" t="s">
        <v>1969</v>
      </c>
      <c r="B5314" s="4">
        <v>40999</v>
      </c>
      <c r="C5314" t="s">
        <v>7907</v>
      </c>
      <c r="D5314">
        <v>2012</v>
      </c>
      <c r="E5314" s="4">
        <v>41004</v>
      </c>
      <c r="F5314">
        <v>5</v>
      </c>
      <c r="G5314" t="s">
        <v>7090</v>
      </c>
      <c r="H5314" t="s">
        <v>7091</v>
      </c>
      <c r="I5314" t="s">
        <v>6010</v>
      </c>
      <c r="J5314" t="s">
        <v>5981</v>
      </c>
      <c r="K5314" t="s">
        <v>5985</v>
      </c>
      <c r="L5314" t="s">
        <v>5976</v>
      </c>
      <c r="M5314" t="s">
        <v>6047</v>
      </c>
      <c r="N5314" t="s">
        <v>1404</v>
      </c>
      <c r="O5314" t="s">
        <v>7889</v>
      </c>
      <c r="P5314">
        <v>0</v>
      </c>
      <c r="Q5314">
        <v>25</v>
      </c>
      <c r="R5314">
        <v>10</v>
      </c>
      <c r="S5314">
        <v>15</v>
      </c>
      <c r="T5314">
        <v>0.4</v>
      </c>
      <c r="U5314" t="s">
        <v>7891</v>
      </c>
      <c r="V5314" t="s">
        <v>10</v>
      </c>
      <c r="W5314" t="s">
        <v>45</v>
      </c>
    </row>
    <row r="5315" spans="1:23" x14ac:dyDescent="0.3">
      <c r="A5315" t="s">
        <v>2058</v>
      </c>
      <c r="B5315" s="4">
        <v>41029</v>
      </c>
      <c r="C5315" t="s">
        <v>7894</v>
      </c>
      <c r="D5315">
        <v>2012</v>
      </c>
      <c r="E5315" s="4">
        <v>41034</v>
      </c>
      <c r="F5315">
        <v>5</v>
      </c>
      <c r="G5315" t="s">
        <v>6559</v>
      </c>
      <c r="H5315" t="s">
        <v>6694</v>
      </c>
      <c r="I5315" t="s">
        <v>6010</v>
      </c>
      <c r="J5315" t="s">
        <v>5981</v>
      </c>
      <c r="K5315" t="s">
        <v>5975</v>
      </c>
      <c r="L5315" t="s">
        <v>5976</v>
      </c>
      <c r="M5315" t="s">
        <v>6047</v>
      </c>
      <c r="N5315" t="s">
        <v>1749</v>
      </c>
      <c r="O5315" t="s">
        <v>7889</v>
      </c>
      <c r="P5315">
        <v>0</v>
      </c>
      <c r="Q5315">
        <v>72</v>
      </c>
      <c r="R5315">
        <v>35</v>
      </c>
      <c r="S5315">
        <v>37</v>
      </c>
      <c r="T5315">
        <v>0.48611111111111099</v>
      </c>
      <c r="U5315" t="s">
        <v>7899</v>
      </c>
      <c r="V5315" t="s">
        <v>10</v>
      </c>
      <c r="W5315" t="s">
        <v>29</v>
      </c>
    </row>
    <row r="5316" spans="1:23" x14ac:dyDescent="0.3">
      <c r="A5316" t="s">
        <v>2223</v>
      </c>
      <c r="B5316" s="4">
        <v>41079</v>
      </c>
      <c r="C5316" t="s">
        <v>7898</v>
      </c>
      <c r="D5316">
        <v>2012</v>
      </c>
      <c r="E5316" s="4">
        <v>41083</v>
      </c>
      <c r="F5316">
        <v>4</v>
      </c>
      <c r="G5316" t="s">
        <v>6161</v>
      </c>
      <c r="H5316" t="s">
        <v>6273</v>
      </c>
      <c r="I5316" t="s">
        <v>6010</v>
      </c>
      <c r="J5316" t="s">
        <v>5981</v>
      </c>
      <c r="K5316" t="s">
        <v>5985</v>
      </c>
      <c r="L5316" t="s">
        <v>5976</v>
      </c>
      <c r="M5316" t="s">
        <v>6047</v>
      </c>
      <c r="N5316" t="s">
        <v>2226</v>
      </c>
      <c r="O5316" t="s">
        <v>7889</v>
      </c>
      <c r="P5316">
        <v>0</v>
      </c>
      <c r="Q5316">
        <v>43</v>
      </c>
      <c r="R5316">
        <v>3</v>
      </c>
      <c r="S5316">
        <v>40</v>
      </c>
      <c r="T5316">
        <v>6.9767441860465101E-2</v>
      </c>
      <c r="U5316" t="s">
        <v>7895</v>
      </c>
      <c r="V5316" t="s">
        <v>10</v>
      </c>
      <c r="W5316" t="s">
        <v>77</v>
      </c>
    </row>
    <row r="5317" spans="1:23" x14ac:dyDescent="0.3">
      <c r="A5317" t="s">
        <v>2247</v>
      </c>
      <c r="B5317" s="4">
        <v>41081</v>
      </c>
      <c r="C5317" t="s">
        <v>7898</v>
      </c>
      <c r="D5317">
        <v>2012</v>
      </c>
      <c r="E5317" s="4">
        <v>41088</v>
      </c>
      <c r="F5317">
        <v>7</v>
      </c>
      <c r="G5317" t="s">
        <v>6115</v>
      </c>
      <c r="H5317" t="s">
        <v>6674</v>
      </c>
      <c r="I5317" t="s">
        <v>6010</v>
      </c>
      <c r="J5317" t="s">
        <v>5981</v>
      </c>
      <c r="K5317" t="s">
        <v>5985</v>
      </c>
      <c r="L5317" t="s">
        <v>5976</v>
      </c>
      <c r="M5317" t="s">
        <v>6047</v>
      </c>
      <c r="N5317" t="s">
        <v>2248</v>
      </c>
      <c r="O5317" t="s">
        <v>7889</v>
      </c>
      <c r="P5317">
        <v>0</v>
      </c>
      <c r="Q5317">
        <v>99</v>
      </c>
      <c r="R5317">
        <v>10</v>
      </c>
      <c r="S5317">
        <v>89</v>
      </c>
      <c r="T5317">
        <v>0.10101010101010099</v>
      </c>
      <c r="U5317" t="s">
        <v>7895</v>
      </c>
      <c r="V5317" t="s">
        <v>10</v>
      </c>
      <c r="W5317" t="s">
        <v>91</v>
      </c>
    </row>
    <row r="5318" spans="1:23" x14ac:dyDescent="0.3">
      <c r="A5318" t="s">
        <v>2254</v>
      </c>
      <c r="B5318" s="4">
        <v>41082</v>
      </c>
      <c r="C5318" t="s">
        <v>7898</v>
      </c>
      <c r="D5318">
        <v>2012</v>
      </c>
      <c r="E5318" s="4">
        <v>41089</v>
      </c>
      <c r="F5318">
        <v>7</v>
      </c>
      <c r="G5318" t="s">
        <v>6642</v>
      </c>
      <c r="H5318" t="s">
        <v>6273</v>
      </c>
      <c r="I5318" t="s">
        <v>6010</v>
      </c>
      <c r="J5318" t="s">
        <v>5981</v>
      </c>
      <c r="K5318" t="s">
        <v>5975</v>
      </c>
      <c r="L5318" t="s">
        <v>5976</v>
      </c>
      <c r="M5318" t="s">
        <v>6047</v>
      </c>
      <c r="N5318" t="s">
        <v>76</v>
      </c>
      <c r="O5318" t="s">
        <v>7889</v>
      </c>
      <c r="P5318">
        <v>0</v>
      </c>
      <c r="Q5318">
        <v>145</v>
      </c>
      <c r="R5318">
        <v>7</v>
      </c>
      <c r="S5318">
        <v>138</v>
      </c>
      <c r="T5318">
        <v>4.8275862068965503E-2</v>
      </c>
      <c r="U5318" t="s">
        <v>7899</v>
      </c>
      <c r="V5318" t="s">
        <v>10</v>
      </c>
      <c r="W5318" t="s">
        <v>77</v>
      </c>
    </row>
    <row r="5319" spans="1:23" x14ac:dyDescent="0.3">
      <c r="A5319" t="s">
        <v>2392</v>
      </c>
      <c r="B5319" s="4">
        <v>41122</v>
      </c>
      <c r="C5319" t="s">
        <v>7900</v>
      </c>
      <c r="D5319">
        <v>2012</v>
      </c>
      <c r="E5319" s="4">
        <v>41126</v>
      </c>
      <c r="F5319">
        <v>4</v>
      </c>
      <c r="G5319" t="s">
        <v>7248</v>
      </c>
      <c r="H5319" t="s">
        <v>7249</v>
      </c>
      <c r="I5319" t="s">
        <v>6010</v>
      </c>
      <c r="J5319" t="s">
        <v>5981</v>
      </c>
      <c r="K5319" t="s">
        <v>5975</v>
      </c>
      <c r="L5319" t="s">
        <v>5976</v>
      </c>
      <c r="M5319" t="s">
        <v>6047</v>
      </c>
      <c r="N5319" t="s">
        <v>2396</v>
      </c>
      <c r="O5319" t="s">
        <v>7889</v>
      </c>
      <c r="P5319">
        <v>0</v>
      </c>
      <c r="Q5319">
        <v>119</v>
      </c>
      <c r="R5319">
        <v>45</v>
      </c>
      <c r="S5319">
        <v>74</v>
      </c>
      <c r="T5319">
        <v>0.378151260504202</v>
      </c>
      <c r="U5319" t="s">
        <v>7891</v>
      </c>
      <c r="V5319" t="s">
        <v>10</v>
      </c>
      <c r="W5319" t="s">
        <v>91</v>
      </c>
    </row>
    <row r="5320" spans="1:23" x14ac:dyDescent="0.3">
      <c r="A5320" t="s">
        <v>2392</v>
      </c>
      <c r="B5320" s="4">
        <v>41122</v>
      </c>
      <c r="C5320" t="s">
        <v>7900</v>
      </c>
      <c r="D5320">
        <v>2012</v>
      </c>
      <c r="E5320" s="4">
        <v>41126</v>
      </c>
      <c r="F5320">
        <v>4</v>
      </c>
      <c r="G5320" t="s">
        <v>7248</v>
      </c>
      <c r="H5320" t="s">
        <v>7249</v>
      </c>
      <c r="I5320" t="s">
        <v>6010</v>
      </c>
      <c r="J5320" t="s">
        <v>5981</v>
      </c>
      <c r="K5320" t="s">
        <v>5975</v>
      </c>
      <c r="L5320" t="s">
        <v>5976</v>
      </c>
      <c r="M5320" t="s">
        <v>6047</v>
      </c>
      <c r="N5320" t="s">
        <v>2397</v>
      </c>
      <c r="O5320" t="s">
        <v>7889</v>
      </c>
      <c r="P5320">
        <v>0</v>
      </c>
      <c r="Q5320">
        <v>46</v>
      </c>
      <c r="R5320">
        <v>3</v>
      </c>
      <c r="S5320">
        <v>43</v>
      </c>
      <c r="T5320">
        <v>6.5217391304347797E-2</v>
      </c>
      <c r="U5320" t="s">
        <v>7892</v>
      </c>
      <c r="V5320" t="s">
        <v>10</v>
      </c>
      <c r="W5320" t="s">
        <v>45</v>
      </c>
    </row>
    <row r="5321" spans="1:23" x14ac:dyDescent="0.3">
      <c r="A5321" t="s">
        <v>2532</v>
      </c>
      <c r="B5321" s="4">
        <v>41142</v>
      </c>
      <c r="C5321" t="s">
        <v>7900</v>
      </c>
      <c r="D5321">
        <v>2012</v>
      </c>
      <c r="E5321" s="4">
        <v>41147</v>
      </c>
      <c r="F5321">
        <v>5</v>
      </c>
      <c r="G5321" t="s">
        <v>7186</v>
      </c>
      <c r="H5321" t="s">
        <v>7297</v>
      </c>
      <c r="I5321" t="s">
        <v>6010</v>
      </c>
      <c r="J5321" t="s">
        <v>5981</v>
      </c>
      <c r="K5321" t="s">
        <v>5975</v>
      </c>
      <c r="L5321" t="s">
        <v>5976</v>
      </c>
      <c r="M5321" t="s">
        <v>6047</v>
      </c>
      <c r="N5321" t="s">
        <v>1561</v>
      </c>
      <c r="O5321" t="s">
        <v>7889</v>
      </c>
      <c r="P5321">
        <v>0</v>
      </c>
      <c r="Q5321">
        <v>25</v>
      </c>
      <c r="R5321">
        <v>11</v>
      </c>
      <c r="S5321">
        <v>14</v>
      </c>
      <c r="T5321">
        <v>0.44</v>
      </c>
      <c r="U5321" t="s">
        <v>7890</v>
      </c>
      <c r="V5321" t="s">
        <v>10</v>
      </c>
      <c r="W5321" t="s">
        <v>11</v>
      </c>
    </row>
    <row r="5322" spans="1:23" x14ac:dyDescent="0.3">
      <c r="A5322" t="s">
        <v>2560</v>
      </c>
      <c r="B5322" s="4">
        <v>41145</v>
      </c>
      <c r="C5322" t="s">
        <v>7900</v>
      </c>
      <c r="D5322">
        <v>2012</v>
      </c>
      <c r="E5322" s="4">
        <v>41150</v>
      </c>
      <c r="F5322">
        <v>5</v>
      </c>
      <c r="G5322" t="s">
        <v>6843</v>
      </c>
      <c r="H5322" t="s">
        <v>6158</v>
      </c>
      <c r="I5322" t="s">
        <v>6010</v>
      </c>
      <c r="J5322" t="s">
        <v>5981</v>
      </c>
      <c r="K5322" t="s">
        <v>5975</v>
      </c>
      <c r="L5322" t="s">
        <v>5976</v>
      </c>
      <c r="M5322" t="s">
        <v>6047</v>
      </c>
      <c r="N5322" t="s">
        <v>2248</v>
      </c>
      <c r="O5322" t="s">
        <v>7889</v>
      </c>
      <c r="P5322">
        <v>0</v>
      </c>
      <c r="Q5322">
        <v>99</v>
      </c>
      <c r="R5322">
        <v>10</v>
      </c>
      <c r="S5322">
        <v>89</v>
      </c>
      <c r="T5322">
        <v>0.10101010101010099</v>
      </c>
      <c r="U5322" t="s">
        <v>7895</v>
      </c>
      <c r="V5322" t="s">
        <v>10</v>
      </c>
      <c r="W5322" t="s">
        <v>91</v>
      </c>
    </row>
    <row r="5323" spans="1:23" x14ac:dyDescent="0.3">
      <c r="A5323" t="s">
        <v>2578</v>
      </c>
      <c r="B5323" s="4">
        <v>41150</v>
      </c>
      <c r="C5323" t="s">
        <v>7900</v>
      </c>
      <c r="D5323">
        <v>2012</v>
      </c>
      <c r="E5323" s="4">
        <v>41155</v>
      </c>
      <c r="F5323">
        <v>5</v>
      </c>
      <c r="G5323" t="s">
        <v>6535</v>
      </c>
      <c r="H5323" t="s">
        <v>6273</v>
      </c>
      <c r="I5323" t="s">
        <v>6010</v>
      </c>
      <c r="J5323" t="s">
        <v>5981</v>
      </c>
      <c r="K5323" t="s">
        <v>5985</v>
      </c>
      <c r="L5323" t="s">
        <v>5976</v>
      </c>
      <c r="M5323" t="s">
        <v>6047</v>
      </c>
      <c r="N5323" t="s">
        <v>2579</v>
      </c>
      <c r="O5323" t="s">
        <v>7889</v>
      </c>
      <c r="P5323">
        <v>0</v>
      </c>
      <c r="Q5323">
        <v>42</v>
      </c>
      <c r="R5323">
        <v>16</v>
      </c>
      <c r="S5323">
        <v>26</v>
      </c>
      <c r="T5323">
        <v>0.38095238095238099</v>
      </c>
      <c r="U5323" t="s">
        <v>7891</v>
      </c>
      <c r="V5323" t="s">
        <v>10</v>
      </c>
      <c r="W5323" t="s">
        <v>29</v>
      </c>
    </row>
    <row r="5324" spans="1:23" x14ac:dyDescent="0.3">
      <c r="A5324" t="s">
        <v>2596</v>
      </c>
      <c r="B5324" s="4">
        <v>41151</v>
      </c>
      <c r="C5324" t="s">
        <v>7900</v>
      </c>
      <c r="D5324">
        <v>2012</v>
      </c>
      <c r="E5324" s="4">
        <v>41157</v>
      </c>
      <c r="F5324">
        <v>6</v>
      </c>
      <c r="G5324" t="s">
        <v>5966</v>
      </c>
      <c r="H5324" t="s">
        <v>7206</v>
      </c>
      <c r="I5324" t="s">
        <v>6010</v>
      </c>
      <c r="J5324" t="s">
        <v>5981</v>
      </c>
      <c r="K5324" t="s">
        <v>5970</v>
      </c>
      <c r="L5324" t="s">
        <v>5976</v>
      </c>
      <c r="M5324" t="s">
        <v>6047</v>
      </c>
      <c r="N5324" t="s">
        <v>562</v>
      </c>
      <c r="O5324" t="s">
        <v>7889</v>
      </c>
      <c r="P5324">
        <v>0</v>
      </c>
      <c r="Q5324">
        <v>153</v>
      </c>
      <c r="R5324">
        <v>70</v>
      </c>
      <c r="S5324">
        <v>83</v>
      </c>
      <c r="T5324">
        <v>0.45751633986928097</v>
      </c>
      <c r="U5324" t="s">
        <v>7912</v>
      </c>
      <c r="V5324" t="s">
        <v>10</v>
      </c>
      <c r="W5324" t="s">
        <v>29</v>
      </c>
    </row>
    <row r="5325" spans="1:23" x14ac:dyDescent="0.3">
      <c r="A5325" t="s">
        <v>2685</v>
      </c>
      <c r="B5325" s="4">
        <v>41169</v>
      </c>
      <c r="C5325" t="s">
        <v>7901</v>
      </c>
      <c r="D5325">
        <v>2012</v>
      </c>
      <c r="E5325" s="4">
        <v>41175</v>
      </c>
      <c r="F5325">
        <v>6</v>
      </c>
      <c r="G5325" t="s">
        <v>7291</v>
      </c>
      <c r="H5325" t="s">
        <v>7056</v>
      </c>
      <c r="I5325" t="s">
        <v>6010</v>
      </c>
      <c r="J5325" t="s">
        <v>5981</v>
      </c>
      <c r="K5325" t="s">
        <v>5975</v>
      </c>
      <c r="L5325" t="s">
        <v>5976</v>
      </c>
      <c r="M5325" t="s">
        <v>6047</v>
      </c>
      <c r="N5325" t="s">
        <v>1289</v>
      </c>
      <c r="O5325" t="s">
        <v>7889</v>
      </c>
      <c r="P5325">
        <v>0</v>
      </c>
      <c r="Q5325">
        <v>52</v>
      </c>
      <c r="R5325">
        <v>16</v>
      </c>
      <c r="S5325">
        <v>36</v>
      </c>
      <c r="T5325">
        <v>0.30769230769230799</v>
      </c>
      <c r="U5325" t="s">
        <v>7899</v>
      </c>
      <c r="V5325" t="s">
        <v>10</v>
      </c>
      <c r="W5325" t="s">
        <v>45</v>
      </c>
    </row>
    <row r="5326" spans="1:23" x14ac:dyDescent="0.3">
      <c r="A5326" t="s">
        <v>2727</v>
      </c>
      <c r="B5326" s="4">
        <v>41177</v>
      </c>
      <c r="C5326" t="s">
        <v>7901</v>
      </c>
      <c r="D5326">
        <v>2012</v>
      </c>
      <c r="E5326" s="4">
        <v>41183</v>
      </c>
      <c r="F5326">
        <v>6</v>
      </c>
      <c r="G5326" t="s">
        <v>7098</v>
      </c>
      <c r="H5326" t="s">
        <v>6076</v>
      </c>
      <c r="I5326" t="s">
        <v>6010</v>
      </c>
      <c r="J5326" t="s">
        <v>5981</v>
      </c>
      <c r="K5326" t="s">
        <v>5975</v>
      </c>
      <c r="L5326" t="s">
        <v>5976</v>
      </c>
      <c r="M5326" t="s">
        <v>6047</v>
      </c>
      <c r="N5326" t="s">
        <v>644</v>
      </c>
      <c r="O5326" t="s">
        <v>7889</v>
      </c>
      <c r="P5326">
        <v>0</v>
      </c>
      <c r="Q5326">
        <v>92</v>
      </c>
      <c r="R5326">
        <v>15</v>
      </c>
      <c r="S5326">
        <v>77</v>
      </c>
      <c r="T5326">
        <v>0.16304347826087001</v>
      </c>
      <c r="U5326" t="s">
        <v>7892</v>
      </c>
      <c r="V5326" t="s">
        <v>10</v>
      </c>
      <c r="W5326" t="s">
        <v>91</v>
      </c>
    </row>
    <row r="5327" spans="1:23" x14ac:dyDescent="0.3">
      <c r="A5327" t="s">
        <v>2727</v>
      </c>
      <c r="B5327" s="4">
        <v>41177</v>
      </c>
      <c r="C5327" t="s">
        <v>7901</v>
      </c>
      <c r="D5327">
        <v>2012</v>
      </c>
      <c r="E5327" s="4">
        <v>41183</v>
      </c>
      <c r="F5327">
        <v>6</v>
      </c>
      <c r="G5327" t="s">
        <v>7098</v>
      </c>
      <c r="H5327" t="s">
        <v>6076</v>
      </c>
      <c r="I5327" t="s">
        <v>6010</v>
      </c>
      <c r="J5327" t="s">
        <v>5981</v>
      </c>
      <c r="K5327" t="s">
        <v>5975</v>
      </c>
      <c r="L5327" t="s">
        <v>5976</v>
      </c>
      <c r="M5327" t="s">
        <v>6047</v>
      </c>
      <c r="N5327" t="s">
        <v>288</v>
      </c>
      <c r="O5327" t="s">
        <v>7889</v>
      </c>
      <c r="P5327">
        <v>0</v>
      </c>
      <c r="Q5327">
        <v>14</v>
      </c>
      <c r="R5327">
        <v>4</v>
      </c>
      <c r="S5327">
        <v>10</v>
      </c>
      <c r="T5327">
        <v>0.28571428571428598</v>
      </c>
      <c r="U5327" t="s">
        <v>7891</v>
      </c>
      <c r="V5327" t="s">
        <v>10</v>
      </c>
      <c r="W5327" t="s">
        <v>45</v>
      </c>
    </row>
    <row r="5328" spans="1:23" x14ac:dyDescent="0.3">
      <c r="A5328" t="s">
        <v>2729</v>
      </c>
      <c r="B5328" s="4">
        <v>41178</v>
      </c>
      <c r="C5328" t="s">
        <v>7901</v>
      </c>
      <c r="D5328">
        <v>2012</v>
      </c>
      <c r="E5328" s="4">
        <v>41182</v>
      </c>
      <c r="F5328">
        <v>4</v>
      </c>
      <c r="G5328" t="s">
        <v>7358</v>
      </c>
      <c r="H5328" t="s">
        <v>6260</v>
      </c>
      <c r="I5328" t="s">
        <v>6010</v>
      </c>
      <c r="J5328" t="s">
        <v>5981</v>
      </c>
      <c r="K5328" t="s">
        <v>5975</v>
      </c>
      <c r="L5328" t="s">
        <v>5976</v>
      </c>
      <c r="M5328" t="s">
        <v>6047</v>
      </c>
      <c r="N5328" t="s">
        <v>296</v>
      </c>
      <c r="O5328" t="s">
        <v>7889</v>
      </c>
      <c r="P5328">
        <v>0</v>
      </c>
      <c r="Q5328">
        <v>167</v>
      </c>
      <c r="R5328">
        <v>20</v>
      </c>
      <c r="S5328">
        <v>147</v>
      </c>
      <c r="T5328">
        <v>0.119760479041916</v>
      </c>
      <c r="U5328" t="s">
        <v>7892</v>
      </c>
      <c r="V5328" t="s">
        <v>10</v>
      </c>
      <c r="W5328" t="s">
        <v>77</v>
      </c>
    </row>
    <row r="5329" spans="1:23" x14ac:dyDescent="0.3">
      <c r="A5329" t="s">
        <v>2833</v>
      </c>
      <c r="B5329" s="4">
        <v>41213</v>
      </c>
      <c r="C5329" t="s">
        <v>7903</v>
      </c>
      <c r="D5329">
        <v>2012</v>
      </c>
      <c r="E5329" s="4">
        <v>41217</v>
      </c>
      <c r="F5329">
        <v>4</v>
      </c>
      <c r="G5329" t="s">
        <v>6606</v>
      </c>
      <c r="H5329" t="s">
        <v>6943</v>
      </c>
      <c r="I5329" t="s">
        <v>6010</v>
      </c>
      <c r="J5329" t="s">
        <v>5981</v>
      </c>
      <c r="K5329" t="s">
        <v>5975</v>
      </c>
      <c r="L5329" t="s">
        <v>5976</v>
      </c>
      <c r="M5329" t="s">
        <v>6047</v>
      </c>
      <c r="N5329" t="s">
        <v>673</v>
      </c>
      <c r="O5329" t="s">
        <v>7889</v>
      </c>
      <c r="P5329">
        <v>0</v>
      </c>
      <c r="Q5329">
        <v>74</v>
      </c>
      <c r="R5329">
        <v>14</v>
      </c>
      <c r="S5329">
        <v>60</v>
      </c>
      <c r="T5329">
        <v>0.18918918918918901</v>
      </c>
      <c r="U5329" t="s">
        <v>7897</v>
      </c>
      <c r="V5329" t="s">
        <v>10</v>
      </c>
      <c r="W5329" t="s">
        <v>45</v>
      </c>
    </row>
    <row r="5330" spans="1:23" x14ac:dyDescent="0.3">
      <c r="A5330" t="s">
        <v>3029</v>
      </c>
      <c r="B5330" s="4">
        <v>41254</v>
      </c>
      <c r="C5330" t="s">
        <v>7906</v>
      </c>
      <c r="D5330">
        <v>2012</v>
      </c>
      <c r="E5330" s="4">
        <v>41259</v>
      </c>
      <c r="F5330">
        <v>5</v>
      </c>
      <c r="G5330" t="s">
        <v>6138</v>
      </c>
      <c r="H5330" t="s">
        <v>7056</v>
      </c>
      <c r="I5330" t="s">
        <v>6010</v>
      </c>
      <c r="J5330" t="s">
        <v>5981</v>
      </c>
      <c r="K5330" t="s">
        <v>5975</v>
      </c>
      <c r="L5330" t="s">
        <v>5976</v>
      </c>
      <c r="M5330" t="s">
        <v>6047</v>
      </c>
      <c r="N5330" t="s">
        <v>3030</v>
      </c>
      <c r="O5330" t="s">
        <v>7889</v>
      </c>
      <c r="P5330">
        <v>0</v>
      </c>
      <c r="Q5330">
        <v>34</v>
      </c>
      <c r="R5330">
        <v>12</v>
      </c>
      <c r="S5330">
        <v>22</v>
      </c>
      <c r="T5330">
        <v>0.35294117647058798</v>
      </c>
      <c r="U5330" t="s">
        <v>7895</v>
      </c>
      <c r="V5330" t="s">
        <v>10</v>
      </c>
      <c r="W5330" t="s">
        <v>29</v>
      </c>
    </row>
    <row r="5331" spans="1:23" x14ac:dyDescent="0.3">
      <c r="A5331" t="s">
        <v>3096</v>
      </c>
      <c r="B5331" s="4">
        <v>41268</v>
      </c>
      <c r="C5331" t="s">
        <v>7906</v>
      </c>
      <c r="D5331">
        <v>2012</v>
      </c>
      <c r="E5331" s="4">
        <v>41272</v>
      </c>
      <c r="F5331">
        <v>4</v>
      </c>
      <c r="G5331" t="s">
        <v>6879</v>
      </c>
      <c r="H5331" t="s">
        <v>6410</v>
      </c>
      <c r="I5331" t="s">
        <v>6010</v>
      </c>
      <c r="J5331" t="s">
        <v>5981</v>
      </c>
      <c r="K5331" t="s">
        <v>5975</v>
      </c>
      <c r="L5331" t="s">
        <v>5976</v>
      </c>
      <c r="M5331" t="s">
        <v>6047</v>
      </c>
      <c r="N5331" t="s">
        <v>185</v>
      </c>
      <c r="O5331" t="s">
        <v>7889</v>
      </c>
      <c r="P5331">
        <v>0</v>
      </c>
      <c r="Q5331">
        <v>38</v>
      </c>
      <c r="R5331">
        <v>18</v>
      </c>
      <c r="S5331">
        <v>20</v>
      </c>
      <c r="T5331">
        <v>0.47368421052631599</v>
      </c>
      <c r="U5331" t="s">
        <v>7891</v>
      </c>
      <c r="V5331" t="s">
        <v>10</v>
      </c>
      <c r="W5331" t="s">
        <v>91</v>
      </c>
    </row>
    <row r="5332" spans="1:23" x14ac:dyDescent="0.3">
      <c r="A5332" t="s">
        <v>1950</v>
      </c>
      <c r="B5332" s="4">
        <v>40994</v>
      </c>
      <c r="C5332" t="s">
        <v>7907</v>
      </c>
      <c r="D5332">
        <v>2012</v>
      </c>
      <c r="E5332" s="4">
        <v>40994</v>
      </c>
      <c r="F5332">
        <v>0</v>
      </c>
      <c r="G5332" t="s">
        <v>6408</v>
      </c>
      <c r="H5332" t="s">
        <v>7081</v>
      </c>
      <c r="I5332" t="s">
        <v>6050</v>
      </c>
      <c r="J5332" t="s">
        <v>5981</v>
      </c>
      <c r="K5332" t="s">
        <v>5975</v>
      </c>
      <c r="L5332" t="s">
        <v>6007</v>
      </c>
      <c r="M5332" t="s">
        <v>6500</v>
      </c>
      <c r="N5332" t="s">
        <v>1951</v>
      </c>
      <c r="O5332" t="s">
        <v>7889</v>
      </c>
      <c r="P5332">
        <v>0</v>
      </c>
      <c r="Q5332">
        <v>478</v>
      </c>
      <c r="R5332">
        <v>239</v>
      </c>
      <c r="S5332">
        <v>239</v>
      </c>
      <c r="T5332">
        <v>0.5</v>
      </c>
      <c r="U5332" t="s">
        <v>7897</v>
      </c>
      <c r="V5332" t="s">
        <v>10</v>
      </c>
      <c r="W5332" t="s">
        <v>73</v>
      </c>
    </row>
    <row r="5333" spans="1:23" x14ac:dyDescent="0.3">
      <c r="A5333" t="s">
        <v>1950</v>
      </c>
      <c r="B5333" s="4">
        <v>40994</v>
      </c>
      <c r="C5333" t="s">
        <v>7907</v>
      </c>
      <c r="D5333">
        <v>2012</v>
      </c>
      <c r="E5333" s="4">
        <v>40994</v>
      </c>
      <c r="F5333">
        <v>0</v>
      </c>
      <c r="G5333" t="s">
        <v>6408</v>
      </c>
      <c r="H5333" t="s">
        <v>7081</v>
      </c>
      <c r="I5333" t="s">
        <v>6050</v>
      </c>
      <c r="J5333" t="s">
        <v>5981</v>
      </c>
      <c r="K5333" t="s">
        <v>5975</v>
      </c>
      <c r="L5333" t="s">
        <v>6007</v>
      </c>
      <c r="M5333" t="s">
        <v>6500</v>
      </c>
      <c r="N5333" t="s">
        <v>1953</v>
      </c>
      <c r="O5333" t="s">
        <v>7889</v>
      </c>
      <c r="P5333">
        <v>0</v>
      </c>
      <c r="Q5333">
        <v>98</v>
      </c>
      <c r="R5333">
        <v>3</v>
      </c>
      <c r="S5333">
        <v>95</v>
      </c>
      <c r="T5333">
        <v>3.06122448979592E-2</v>
      </c>
      <c r="U5333" t="s">
        <v>7895</v>
      </c>
      <c r="V5333" t="s">
        <v>10</v>
      </c>
      <c r="W5333" t="s">
        <v>22</v>
      </c>
    </row>
    <row r="5334" spans="1:23" x14ac:dyDescent="0.3">
      <c r="A5334" t="s">
        <v>1950</v>
      </c>
      <c r="B5334" s="4">
        <v>40994</v>
      </c>
      <c r="C5334" t="s">
        <v>7907</v>
      </c>
      <c r="D5334">
        <v>2012</v>
      </c>
      <c r="E5334" s="4">
        <v>40994</v>
      </c>
      <c r="F5334">
        <v>0</v>
      </c>
      <c r="G5334" t="s">
        <v>6408</v>
      </c>
      <c r="H5334" t="s">
        <v>7081</v>
      </c>
      <c r="I5334" t="s">
        <v>6050</v>
      </c>
      <c r="J5334" t="s">
        <v>5981</v>
      </c>
      <c r="K5334" t="s">
        <v>5975</v>
      </c>
      <c r="L5334" t="s">
        <v>6007</v>
      </c>
      <c r="M5334" t="s">
        <v>6500</v>
      </c>
      <c r="N5334" t="s">
        <v>1346</v>
      </c>
      <c r="O5334" t="s">
        <v>7889</v>
      </c>
      <c r="P5334">
        <v>0</v>
      </c>
      <c r="Q5334">
        <v>413</v>
      </c>
      <c r="R5334">
        <v>186</v>
      </c>
      <c r="S5334">
        <v>227</v>
      </c>
      <c r="T5334">
        <v>0.45036319612590803</v>
      </c>
      <c r="U5334" t="s">
        <v>7895</v>
      </c>
      <c r="V5334" t="s">
        <v>10</v>
      </c>
      <c r="W5334" t="s">
        <v>22</v>
      </c>
    </row>
    <row r="5335" spans="1:23" x14ac:dyDescent="0.3">
      <c r="A5335" t="s">
        <v>1976</v>
      </c>
      <c r="B5335" s="4">
        <v>41002</v>
      </c>
      <c r="C5335" t="s">
        <v>7894</v>
      </c>
      <c r="D5335">
        <v>2012</v>
      </c>
      <c r="E5335" s="4">
        <v>41006</v>
      </c>
      <c r="F5335">
        <v>4</v>
      </c>
      <c r="G5335" t="s">
        <v>6761</v>
      </c>
      <c r="H5335" t="s">
        <v>6432</v>
      </c>
      <c r="I5335" t="s">
        <v>6050</v>
      </c>
      <c r="J5335" t="s">
        <v>5981</v>
      </c>
      <c r="K5335" t="s">
        <v>5975</v>
      </c>
      <c r="L5335" t="s">
        <v>5976</v>
      </c>
      <c r="M5335" t="s">
        <v>6433</v>
      </c>
      <c r="N5335" t="s">
        <v>294</v>
      </c>
      <c r="O5335" t="s">
        <v>7889</v>
      </c>
      <c r="P5335">
        <v>0</v>
      </c>
      <c r="Q5335">
        <v>27</v>
      </c>
      <c r="R5335">
        <v>11</v>
      </c>
      <c r="S5335">
        <v>16</v>
      </c>
      <c r="T5335">
        <v>0.407407407407407</v>
      </c>
      <c r="U5335" t="s">
        <v>7895</v>
      </c>
      <c r="V5335" t="s">
        <v>10</v>
      </c>
      <c r="W5335" t="s">
        <v>29</v>
      </c>
    </row>
    <row r="5336" spans="1:23" x14ac:dyDescent="0.3">
      <c r="A5336" t="s">
        <v>2016</v>
      </c>
      <c r="B5336" s="4">
        <v>41018</v>
      </c>
      <c r="C5336" t="s">
        <v>7894</v>
      </c>
      <c r="D5336">
        <v>2012</v>
      </c>
      <c r="E5336" s="4">
        <v>41021</v>
      </c>
      <c r="F5336">
        <v>3</v>
      </c>
      <c r="G5336" t="s">
        <v>6641</v>
      </c>
      <c r="H5336" t="s">
        <v>7081</v>
      </c>
      <c r="I5336" t="s">
        <v>6050</v>
      </c>
      <c r="J5336" t="s">
        <v>5981</v>
      </c>
      <c r="K5336" t="s">
        <v>5975</v>
      </c>
      <c r="L5336" t="s">
        <v>5971</v>
      </c>
      <c r="M5336" t="s">
        <v>6500</v>
      </c>
      <c r="N5336" t="s">
        <v>937</v>
      </c>
      <c r="O5336" t="s">
        <v>7889</v>
      </c>
      <c r="P5336">
        <v>0</v>
      </c>
      <c r="Q5336">
        <v>308</v>
      </c>
      <c r="R5336">
        <v>68</v>
      </c>
      <c r="S5336">
        <v>240</v>
      </c>
      <c r="T5336">
        <v>0.22077922077922099</v>
      </c>
      <c r="U5336" t="s">
        <v>7897</v>
      </c>
      <c r="V5336" t="s">
        <v>10</v>
      </c>
      <c r="W5336" t="s">
        <v>77</v>
      </c>
    </row>
    <row r="5337" spans="1:23" x14ac:dyDescent="0.3">
      <c r="A5337" t="s">
        <v>2056</v>
      </c>
      <c r="B5337" s="4">
        <v>41027</v>
      </c>
      <c r="C5337" t="s">
        <v>7894</v>
      </c>
      <c r="D5337">
        <v>2012</v>
      </c>
      <c r="E5337" s="4">
        <v>41033</v>
      </c>
      <c r="F5337">
        <v>6</v>
      </c>
      <c r="G5337" t="s">
        <v>7121</v>
      </c>
      <c r="H5337" t="s">
        <v>7122</v>
      </c>
      <c r="I5337" t="s">
        <v>6117</v>
      </c>
      <c r="J5337" t="s">
        <v>5981</v>
      </c>
      <c r="K5337" t="s">
        <v>5975</v>
      </c>
      <c r="L5337" t="s">
        <v>5976</v>
      </c>
      <c r="M5337" t="s">
        <v>6142</v>
      </c>
      <c r="N5337" t="s">
        <v>2057</v>
      </c>
      <c r="O5337" t="s">
        <v>7889</v>
      </c>
      <c r="P5337">
        <v>0</v>
      </c>
      <c r="Q5337">
        <v>174</v>
      </c>
      <c r="R5337">
        <v>10</v>
      </c>
      <c r="S5337">
        <v>164</v>
      </c>
      <c r="T5337">
        <v>5.7471264367816098E-2</v>
      </c>
      <c r="U5337" t="s">
        <v>7902</v>
      </c>
      <c r="V5337" t="s">
        <v>10</v>
      </c>
      <c r="W5337" t="s">
        <v>91</v>
      </c>
    </row>
    <row r="5338" spans="1:23" x14ac:dyDescent="0.3">
      <c r="A5338" t="s">
        <v>2299</v>
      </c>
      <c r="B5338" s="4">
        <v>41094</v>
      </c>
      <c r="C5338" t="s">
        <v>7909</v>
      </c>
      <c r="D5338">
        <v>2012</v>
      </c>
      <c r="E5338" s="4">
        <v>41096</v>
      </c>
      <c r="F5338">
        <v>2</v>
      </c>
      <c r="G5338" t="s">
        <v>6366</v>
      </c>
      <c r="H5338" t="s">
        <v>6432</v>
      </c>
      <c r="I5338" t="s">
        <v>6050</v>
      </c>
      <c r="J5338" t="s">
        <v>5981</v>
      </c>
      <c r="K5338" t="s">
        <v>5975</v>
      </c>
      <c r="L5338" t="s">
        <v>5971</v>
      </c>
      <c r="M5338" t="s">
        <v>6433</v>
      </c>
      <c r="N5338" t="s">
        <v>584</v>
      </c>
      <c r="O5338" t="s">
        <v>7889</v>
      </c>
      <c r="P5338">
        <v>0</v>
      </c>
      <c r="Q5338">
        <v>66</v>
      </c>
      <c r="R5338">
        <v>22</v>
      </c>
      <c r="S5338">
        <v>44</v>
      </c>
      <c r="T5338">
        <v>0.33333333333333298</v>
      </c>
      <c r="U5338" t="s">
        <v>7892</v>
      </c>
      <c r="V5338" t="s">
        <v>10</v>
      </c>
      <c r="W5338" t="s">
        <v>29</v>
      </c>
    </row>
    <row r="5339" spans="1:23" x14ac:dyDescent="0.3">
      <c r="A5339" t="s">
        <v>2299</v>
      </c>
      <c r="B5339" s="4">
        <v>41094</v>
      </c>
      <c r="C5339" t="s">
        <v>7909</v>
      </c>
      <c r="D5339">
        <v>2012</v>
      </c>
      <c r="E5339" s="4">
        <v>41096</v>
      </c>
      <c r="F5339">
        <v>2</v>
      </c>
      <c r="G5339" t="s">
        <v>6366</v>
      </c>
      <c r="H5339" t="s">
        <v>6432</v>
      </c>
      <c r="I5339" t="s">
        <v>6050</v>
      </c>
      <c r="J5339" t="s">
        <v>5981</v>
      </c>
      <c r="K5339" t="s">
        <v>5975</v>
      </c>
      <c r="L5339" t="s">
        <v>5971</v>
      </c>
      <c r="M5339" t="s">
        <v>6433</v>
      </c>
      <c r="N5339" t="s">
        <v>2300</v>
      </c>
      <c r="O5339" t="s">
        <v>7889</v>
      </c>
      <c r="P5339">
        <v>0</v>
      </c>
      <c r="Q5339">
        <v>147</v>
      </c>
      <c r="R5339">
        <v>44</v>
      </c>
      <c r="S5339">
        <v>103</v>
      </c>
      <c r="T5339">
        <v>0.29931972789115602</v>
      </c>
      <c r="U5339" t="s">
        <v>7891</v>
      </c>
      <c r="V5339" t="s">
        <v>10</v>
      </c>
      <c r="W5339" t="s">
        <v>22</v>
      </c>
    </row>
    <row r="5340" spans="1:23" x14ac:dyDescent="0.3">
      <c r="A5340" t="s">
        <v>2478</v>
      </c>
      <c r="B5340" s="4">
        <v>41133</v>
      </c>
      <c r="C5340" t="s">
        <v>7900</v>
      </c>
      <c r="D5340">
        <v>2012</v>
      </c>
      <c r="E5340" s="4">
        <v>41137</v>
      </c>
      <c r="F5340">
        <v>4</v>
      </c>
      <c r="G5340" t="s">
        <v>6945</v>
      </c>
      <c r="H5340" t="s">
        <v>6765</v>
      </c>
      <c r="I5340" t="s">
        <v>6002</v>
      </c>
      <c r="J5340" t="s">
        <v>5981</v>
      </c>
      <c r="K5340" t="s">
        <v>5975</v>
      </c>
      <c r="L5340" t="s">
        <v>5971</v>
      </c>
      <c r="M5340" t="s">
        <v>6766</v>
      </c>
      <c r="N5340" t="s">
        <v>2147</v>
      </c>
      <c r="O5340" t="s">
        <v>7889</v>
      </c>
      <c r="P5340">
        <v>0</v>
      </c>
      <c r="Q5340">
        <v>60</v>
      </c>
      <c r="R5340">
        <v>27</v>
      </c>
      <c r="S5340">
        <v>33</v>
      </c>
      <c r="T5340">
        <v>0.45</v>
      </c>
      <c r="U5340" t="s">
        <v>7891</v>
      </c>
      <c r="V5340" t="s">
        <v>10</v>
      </c>
      <c r="W5340" t="s">
        <v>77</v>
      </c>
    </row>
    <row r="5341" spans="1:23" x14ac:dyDescent="0.3">
      <c r="A5341" t="s">
        <v>2493</v>
      </c>
      <c r="B5341" s="4">
        <v>41135</v>
      </c>
      <c r="C5341" t="s">
        <v>7900</v>
      </c>
      <c r="D5341">
        <v>2012</v>
      </c>
      <c r="E5341" s="4">
        <v>41139</v>
      </c>
      <c r="F5341">
        <v>4</v>
      </c>
      <c r="G5341" t="s">
        <v>6813</v>
      </c>
      <c r="H5341" t="s">
        <v>7122</v>
      </c>
      <c r="I5341" t="s">
        <v>6117</v>
      </c>
      <c r="J5341" t="s">
        <v>5981</v>
      </c>
      <c r="K5341" t="s">
        <v>5975</v>
      </c>
      <c r="L5341" t="s">
        <v>5976</v>
      </c>
      <c r="M5341" t="s">
        <v>6142</v>
      </c>
      <c r="N5341" t="s">
        <v>2494</v>
      </c>
      <c r="O5341" t="s">
        <v>7889</v>
      </c>
      <c r="P5341">
        <v>0</v>
      </c>
      <c r="Q5341">
        <v>47</v>
      </c>
      <c r="R5341">
        <v>4</v>
      </c>
      <c r="S5341">
        <v>43</v>
      </c>
      <c r="T5341">
        <v>8.5106382978723402E-2</v>
      </c>
      <c r="U5341" t="s">
        <v>7890</v>
      </c>
      <c r="V5341" t="s">
        <v>10</v>
      </c>
      <c r="W5341" t="s">
        <v>77</v>
      </c>
    </row>
    <row r="5342" spans="1:23" x14ac:dyDescent="0.3">
      <c r="A5342" t="s">
        <v>2497</v>
      </c>
      <c r="B5342" s="4">
        <v>41135</v>
      </c>
      <c r="C5342" t="s">
        <v>7900</v>
      </c>
      <c r="D5342">
        <v>2012</v>
      </c>
      <c r="E5342" s="4">
        <v>41141</v>
      </c>
      <c r="F5342">
        <v>6</v>
      </c>
      <c r="G5342" t="s">
        <v>7289</v>
      </c>
      <c r="H5342" t="s">
        <v>6141</v>
      </c>
      <c r="I5342" t="s">
        <v>6117</v>
      </c>
      <c r="J5342" t="s">
        <v>5981</v>
      </c>
      <c r="K5342" t="s">
        <v>5975</v>
      </c>
      <c r="L5342" t="s">
        <v>5976</v>
      </c>
      <c r="M5342" t="s">
        <v>6142</v>
      </c>
      <c r="N5342" t="s">
        <v>687</v>
      </c>
      <c r="O5342" t="s">
        <v>7889</v>
      </c>
      <c r="P5342">
        <v>0</v>
      </c>
      <c r="Q5342">
        <v>140</v>
      </c>
      <c r="R5342">
        <v>68</v>
      </c>
      <c r="S5342">
        <v>72</v>
      </c>
      <c r="T5342">
        <v>0.48571428571428599</v>
      </c>
      <c r="U5342" t="s">
        <v>7899</v>
      </c>
      <c r="V5342" t="s">
        <v>10</v>
      </c>
      <c r="W5342" t="s">
        <v>11</v>
      </c>
    </row>
    <row r="5343" spans="1:23" x14ac:dyDescent="0.3">
      <c r="A5343" t="s">
        <v>2586</v>
      </c>
      <c r="B5343" s="4">
        <v>41150</v>
      </c>
      <c r="C5343" t="s">
        <v>7900</v>
      </c>
      <c r="D5343">
        <v>2012</v>
      </c>
      <c r="E5343" s="4">
        <v>41157</v>
      </c>
      <c r="F5343">
        <v>7</v>
      </c>
      <c r="G5343" t="s">
        <v>6308</v>
      </c>
      <c r="H5343" t="s">
        <v>7311</v>
      </c>
      <c r="I5343" t="s">
        <v>6050</v>
      </c>
      <c r="J5343" t="s">
        <v>5981</v>
      </c>
      <c r="K5343" t="s">
        <v>5975</v>
      </c>
      <c r="L5343" t="s">
        <v>5976</v>
      </c>
      <c r="M5343" t="s">
        <v>6321</v>
      </c>
      <c r="N5343" t="s">
        <v>1902</v>
      </c>
      <c r="O5343" t="s">
        <v>7889</v>
      </c>
      <c r="P5343">
        <v>0</v>
      </c>
      <c r="Q5343">
        <v>34</v>
      </c>
      <c r="R5343">
        <v>9</v>
      </c>
      <c r="S5343">
        <v>25</v>
      </c>
      <c r="T5343">
        <v>0.26470588235294101</v>
      </c>
      <c r="U5343" t="s">
        <v>7895</v>
      </c>
      <c r="V5343" t="s">
        <v>10</v>
      </c>
      <c r="W5343" t="s">
        <v>91</v>
      </c>
    </row>
    <row r="5344" spans="1:23" x14ac:dyDescent="0.3">
      <c r="A5344" t="s">
        <v>2586</v>
      </c>
      <c r="B5344" s="4">
        <v>41150</v>
      </c>
      <c r="C5344" t="s">
        <v>7900</v>
      </c>
      <c r="D5344">
        <v>2012</v>
      </c>
      <c r="E5344" s="4">
        <v>41157</v>
      </c>
      <c r="F5344">
        <v>7</v>
      </c>
      <c r="G5344" t="s">
        <v>6308</v>
      </c>
      <c r="H5344" t="s">
        <v>7311</v>
      </c>
      <c r="I5344" t="s">
        <v>6050</v>
      </c>
      <c r="J5344" t="s">
        <v>5981</v>
      </c>
      <c r="K5344" t="s">
        <v>5975</v>
      </c>
      <c r="L5344" t="s">
        <v>5976</v>
      </c>
      <c r="M5344" t="s">
        <v>6321</v>
      </c>
      <c r="N5344" t="s">
        <v>479</v>
      </c>
      <c r="O5344" t="s">
        <v>7889</v>
      </c>
      <c r="P5344">
        <v>0</v>
      </c>
      <c r="Q5344">
        <v>594</v>
      </c>
      <c r="R5344">
        <v>291</v>
      </c>
      <c r="S5344">
        <v>303</v>
      </c>
      <c r="T5344">
        <v>0.48989898989899</v>
      </c>
      <c r="U5344" t="s">
        <v>7891</v>
      </c>
      <c r="V5344" t="s">
        <v>10</v>
      </c>
      <c r="W5344" t="s">
        <v>22</v>
      </c>
    </row>
    <row r="5345" spans="1:23" x14ac:dyDescent="0.3">
      <c r="A5345" t="s">
        <v>2586</v>
      </c>
      <c r="B5345" s="4">
        <v>41150</v>
      </c>
      <c r="C5345" t="s">
        <v>7900</v>
      </c>
      <c r="D5345">
        <v>2012</v>
      </c>
      <c r="E5345" s="4">
        <v>41157</v>
      </c>
      <c r="F5345">
        <v>7</v>
      </c>
      <c r="G5345" t="s">
        <v>6308</v>
      </c>
      <c r="H5345" t="s">
        <v>7311</v>
      </c>
      <c r="I5345" t="s">
        <v>6050</v>
      </c>
      <c r="J5345" t="s">
        <v>5981</v>
      </c>
      <c r="K5345" t="s">
        <v>5975</v>
      </c>
      <c r="L5345" t="s">
        <v>5976</v>
      </c>
      <c r="M5345" t="s">
        <v>6321</v>
      </c>
      <c r="N5345" t="s">
        <v>590</v>
      </c>
      <c r="O5345" t="s">
        <v>7889</v>
      </c>
      <c r="P5345">
        <v>0</v>
      </c>
      <c r="Q5345">
        <v>113</v>
      </c>
      <c r="R5345">
        <v>28</v>
      </c>
      <c r="S5345">
        <v>85</v>
      </c>
      <c r="T5345">
        <v>0.247787610619469</v>
      </c>
      <c r="U5345" t="s">
        <v>7895</v>
      </c>
      <c r="V5345" t="s">
        <v>10</v>
      </c>
      <c r="W5345" t="s">
        <v>22</v>
      </c>
    </row>
    <row r="5346" spans="1:23" x14ac:dyDescent="0.3">
      <c r="A5346" t="s">
        <v>2586</v>
      </c>
      <c r="B5346" s="4">
        <v>41150</v>
      </c>
      <c r="C5346" t="s">
        <v>7900</v>
      </c>
      <c r="D5346">
        <v>2012</v>
      </c>
      <c r="E5346" s="4">
        <v>41157</v>
      </c>
      <c r="F5346">
        <v>7</v>
      </c>
      <c r="G5346" t="s">
        <v>6308</v>
      </c>
      <c r="H5346" t="s">
        <v>7311</v>
      </c>
      <c r="I5346" t="s">
        <v>6050</v>
      </c>
      <c r="J5346" t="s">
        <v>5981</v>
      </c>
      <c r="K5346" t="s">
        <v>5975</v>
      </c>
      <c r="L5346" t="s">
        <v>5976</v>
      </c>
      <c r="M5346" t="s">
        <v>6321</v>
      </c>
      <c r="N5346" t="s">
        <v>1402</v>
      </c>
      <c r="O5346" t="s">
        <v>7889</v>
      </c>
      <c r="P5346">
        <v>0</v>
      </c>
      <c r="Q5346">
        <v>62</v>
      </c>
      <c r="R5346">
        <v>25</v>
      </c>
      <c r="S5346">
        <v>37</v>
      </c>
      <c r="T5346">
        <v>0.40322580645161299</v>
      </c>
      <c r="U5346" t="s">
        <v>7890</v>
      </c>
      <c r="V5346" t="s">
        <v>10</v>
      </c>
      <c r="W5346" t="s">
        <v>22</v>
      </c>
    </row>
    <row r="5347" spans="1:23" x14ac:dyDescent="0.3">
      <c r="A5347" t="s">
        <v>2636</v>
      </c>
      <c r="B5347" s="4">
        <v>41157</v>
      </c>
      <c r="C5347" t="s">
        <v>7901</v>
      </c>
      <c r="D5347">
        <v>2012</v>
      </c>
      <c r="E5347" s="4">
        <v>41161</v>
      </c>
      <c r="F5347">
        <v>4</v>
      </c>
      <c r="G5347" t="s">
        <v>6176</v>
      </c>
      <c r="H5347" t="s">
        <v>6633</v>
      </c>
      <c r="I5347" t="s">
        <v>6117</v>
      </c>
      <c r="J5347" t="s">
        <v>5981</v>
      </c>
      <c r="K5347" t="s">
        <v>5985</v>
      </c>
      <c r="L5347" t="s">
        <v>5976</v>
      </c>
      <c r="M5347" t="s">
        <v>6634</v>
      </c>
      <c r="N5347" t="s">
        <v>1953</v>
      </c>
      <c r="O5347" t="s">
        <v>7889</v>
      </c>
      <c r="P5347">
        <v>0</v>
      </c>
      <c r="Q5347">
        <v>147</v>
      </c>
      <c r="R5347">
        <v>4</v>
      </c>
      <c r="S5347">
        <v>143</v>
      </c>
      <c r="T5347">
        <v>2.7210884353741499E-2</v>
      </c>
      <c r="U5347" t="s">
        <v>7891</v>
      </c>
      <c r="V5347" t="s">
        <v>10</v>
      </c>
      <c r="W5347" t="s">
        <v>22</v>
      </c>
    </row>
    <row r="5348" spans="1:23" x14ac:dyDescent="0.3">
      <c r="A5348" t="s">
        <v>2672</v>
      </c>
      <c r="B5348" s="4">
        <v>41165</v>
      </c>
      <c r="C5348" t="s">
        <v>7901</v>
      </c>
      <c r="D5348">
        <v>2012</v>
      </c>
      <c r="E5348" s="4">
        <v>41169</v>
      </c>
      <c r="F5348">
        <v>4</v>
      </c>
      <c r="G5348" t="s">
        <v>6446</v>
      </c>
      <c r="H5348" t="s">
        <v>6153</v>
      </c>
      <c r="I5348" t="s">
        <v>6050</v>
      </c>
      <c r="J5348" t="s">
        <v>5981</v>
      </c>
      <c r="K5348" t="s">
        <v>5985</v>
      </c>
      <c r="L5348" t="s">
        <v>5976</v>
      </c>
      <c r="M5348" t="s">
        <v>6153</v>
      </c>
      <c r="N5348" t="s">
        <v>1695</v>
      </c>
      <c r="O5348" t="s">
        <v>7889</v>
      </c>
      <c r="P5348">
        <v>0</v>
      </c>
      <c r="Q5348">
        <v>21</v>
      </c>
      <c r="R5348">
        <v>4</v>
      </c>
      <c r="S5348">
        <v>17</v>
      </c>
      <c r="T5348">
        <v>0.19047619047618999</v>
      </c>
      <c r="U5348" t="s">
        <v>7895</v>
      </c>
      <c r="V5348" t="s">
        <v>10</v>
      </c>
      <c r="W5348" t="s">
        <v>45</v>
      </c>
    </row>
    <row r="5349" spans="1:23" x14ac:dyDescent="0.3">
      <c r="A5349" t="s">
        <v>2720</v>
      </c>
      <c r="B5349" s="4">
        <v>41176</v>
      </c>
      <c r="C5349" t="s">
        <v>7901</v>
      </c>
      <c r="D5349">
        <v>2012</v>
      </c>
      <c r="E5349" s="4">
        <v>41181</v>
      </c>
      <c r="F5349">
        <v>5</v>
      </c>
      <c r="G5349" t="s">
        <v>6798</v>
      </c>
      <c r="H5349" t="s">
        <v>7355</v>
      </c>
      <c r="I5349" t="s">
        <v>6050</v>
      </c>
      <c r="J5349" t="s">
        <v>5981</v>
      </c>
      <c r="K5349" t="s">
        <v>5975</v>
      </c>
      <c r="L5349" t="s">
        <v>5976</v>
      </c>
      <c r="M5349" t="s">
        <v>6433</v>
      </c>
      <c r="N5349" t="s">
        <v>2721</v>
      </c>
      <c r="O5349" t="s">
        <v>7889</v>
      </c>
      <c r="P5349">
        <v>0</v>
      </c>
      <c r="Q5349">
        <v>130</v>
      </c>
      <c r="R5349">
        <v>34</v>
      </c>
      <c r="S5349">
        <v>96</v>
      </c>
      <c r="T5349">
        <v>0.261538461538462</v>
      </c>
      <c r="U5349" t="s">
        <v>7892</v>
      </c>
      <c r="V5349" t="s">
        <v>10</v>
      </c>
      <c r="W5349" t="s">
        <v>11</v>
      </c>
    </row>
    <row r="5350" spans="1:23" x14ac:dyDescent="0.3">
      <c r="A5350" t="s">
        <v>2771</v>
      </c>
      <c r="B5350" s="4">
        <v>41187</v>
      </c>
      <c r="C5350" t="s">
        <v>7903</v>
      </c>
      <c r="D5350">
        <v>2012</v>
      </c>
      <c r="E5350" s="4">
        <v>41194</v>
      </c>
      <c r="F5350">
        <v>7</v>
      </c>
      <c r="G5350" t="s">
        <v>6650</v>
      </c>
      <c r="H5350" t="s">
        <v>6633</v>
      </c>
      <c r="I5350" t="s">
        <v>6117</v>
      </c>
      <c r="J5350" t="s">
        <v>5981</v>
      </c>
      <c r="K5350" t="s">
        <v>5985</v>
      </c>
      <c r="L5350" t="s">
        <v>5976</v>
      </c>
      <c r="M5350" t="s">
        <v>6634</v>
      </c>
      <c r="N5350" t="s">
        <v>528</v>
      </c>
      <c r="O5350" t="s">
        <v>7889</v>
      </c>
      <c r="P5350">
        <v>0</v>
      </c>
      <c r="Q5350">
        <v>60</v>
      </c>
      <c r="R5350">
        <v>3</v>
      </c>
      <c r="S5350">
        <v>57</v>
      </c>
      <c r="T5350">
        <v>0.05</v>
      </c>
      <c r="U5350" t="s">
        <v>7891</v>
      </c>
      <c r="V5350" t="s">
        <v>10</v>
      </c>
      <c r="W5350" t="s">
        <v>22</v>
      </c>
    </row>
    <row r="5351" spans="1:23" x14ac:dyDescent="0.3">
      <c r="A5351" t="s">
        <v>2877</v>
      </c>
      <c r="B5351" s="4">
        <v>41221</v>
      </c>
      <c r="C5351" t="s">
        <v>7904</v>
      </c>
      <c r="D5351">
        <v>2012</v>
      </c>
      <c r="E5351" s="4">
        <v>41228</v>
      </c>
      <c r="F5351">
        <v>7</v>
      </c>
      <c r="G5351" t="s">
        <v>6714</v>
      </c>
      <c r="H5351" t="s">
        <v>6141</v>
      </c>
      <c r="I5351" t="s">
        <v>6117</v>
      </c>
      <c r="J5351" t="s">
        <v>5981</v>
      </c>
      <c r="K5351" t="s">
        <v>5975</v>
      </c>
      <c r="L5351" t="s">
        <v>5976</v>
      </c>
      <c r="M5351" t="s">
        <v>6142</v>
      </c>
      <c r="N5351" t="s">
        <v>1263</v>
      </c>
      <c r="O5351" t="s">
        <v>7889</v>
      </c>
      <c r="P5351">
        <v>0</v>
      </c>
      <c r="Q5351">
        <v>180</v>
      </c>
      <c r="R5351">
        <v>39</v>
      </c>
      <c r="S5351">
        <v>141</v>
      </c>
      <c r="T5351">
        <v>0.21666666666666701</v>
      </c>
      <c r="U5351" t="s">
        <v>7899</v>
      </c>
      <c r="V5351" t="s">
        <v>10</v>
      </c>
      <c r="W5351" t="s">
        <v>77</v>
      </c>
    </row>
    <row r="5352" spans="1:23" x14ac:dyDescent="0.3">
      <c r="A5352" t="s">
        <v>2906</v>
      </c>
      <c r="B5352" s="4">
        <v>41226</v>
      </c>
      <c r="C5352" t="s">
        <v>7904</v>
      </c>
      <c r="D5352">
        <v>2012</v>
      </c>
      <c r="E5352" s="4">
        <v>41230</v>
      </c>
      <c r="F5352">
        <v>4</v>
      </c>
      <c r="G5352" t="s">
        <v>6815</v>
      </c>
      <c r="H5352" t="s">
        <v>6432</v>
      </c>
      <c r="I5352" t="s">
        <v>6050</v>
      </c>
      <c r="J5352" t="s">
        <v>5981</v>
      </c>
      <c r="K5352" t="s">
        <v>5975</v>
      </c>
      <c r="L5352" t="s">
        <v>5976</v>
      </c>
      <c r="M5352" t="s">
        <v>6433</v>
      </c>
      <c r="N5352" t="s">
        <v>72</v>
      </c>
      <c r="O5352" t="s">
        <v>7889</v>
      </c>
      <c r="P5352">
        <v>0</v>
      </c>
      <c r="Q5352">
        <v>2489</v>
      </c>
      <c r="R5352">
        <v>274</v>
      </c>
      <c r="S5352">
        <v>2215</v>
      </c>
      <c r="T5352">
        <v>0.110084371233427</v>
      </c>
      <c r="U5352" t="s">
        <v>7902</v>
      </c>
      <c r="V5352" t="s">
        <v>10</v>
      </c>
      <c r="W5352" t="s">
        <v>73</v>
      </c>
    </row>
    <row r="5353" spans="1:23" x14ac:dyDescent="0.3">
      <c r="A5353" t="s">
        <v>2938</v>
      </c>
      <c r="B5353" s="4">
        <v>41233</v>
      </c>
      <c r="C5353" t="s">
        <v>7904</v>
      </c>
      <c r="D5353">
        <v>2012</v>
      </c>
      <c r="E5353" s="4">
        <v>41235</v>
      </c>
      <c r="F5353">
        <v>2</v>
      </c>
      <c r="G5353" t="s">
        <v>7422</v>
      </c>
      <c r="H5353" t="s">
        <v>6141</v>
      </c>
      <c r="I5353" t="s">
        <v>6117</v>
      </c>
      <c r="J5353" t="s">
        <v>5981</v>
      </c>
      <c r="K5353" t="s">
        <v>5985</v>
      </c>
      <c r="L5353" t="s">
        <v>5971</v>
      </c>
      <c r="M5353" t="s">
        <v>6142</v>
      </c>
      <c r="N5353" t="s">
        <v>1963</v>
      </c>
      <c r="O5353" t="s">
        <v>7889</v>
      </c>
      <c r="P5353">
        <v>0</v>
      </c>
      <c r="Q5353">
        <v>62</v>
      </c>
      <c r="R5353">
        <v>8</v>
      </c>
      <c r="S5353">
        <v>54</v>
      </c>
      <c r="T5353">
        <v>0.12903225806451599</v>
      </c>
      <c r="U5353" t="s">
        <v>7895</v>
      </c>
      <c r="V5353" t="s">
        <v>10</v>
      </c>
      <c r="W5353" t="s">
        <v>11</v>
      </c>
    </row>
    <row r="5354" spans="1:23" x14ac:dyDescent="0.3">
      <c r="A5354" t="s">
        <v>2954</v>
      </c>
      <c r="B5354" s="4">
        <v>41235</v>
      </c>
      <c r="C5354" t="s">
        <v>7904</v>
      </c>
      <c r="D5354">
        <v>2012</v>
      </c>
      <c r="E5354" s="4">
        <v>41237</v>
      </c>
      <c r="F5354">
        <v>2</v>
      </c>
      <c r="G5354" t="s">
        <v>6684</v>
      </c>
      <c r="H5354" t="s">
        <v>6887</v>
      </c>
      <c r="I5354" t="s">
        <v>6050</v>
      </c>
      <c r="J5354" t="s">
        <v>5981</v>
      </c>
      <c r="K5354" t="s">
        <v>5975</v>
      </c>
      <c r="L5354" t="s">
        <v>5988</v>
      </c>
      <c r="M5354" t="s">
        <v>6500</v>
      </c>
      <c r="N5354" t="s">
        <v>558</v>
      </c>
      <c r="O5354" t="s">
        <v>7889</v>
      </c>
      <c r="P5354">
        <v>0</v>
      </c>
      <c r="Q5354">
        <v>30</v>
      </c>
      <c r="R5354">
        <v>1</v>
      </c>
      <c r="S5354">
        <v>29</v>
      </c>
      <c r="T5354">
        <v>3.3333333333333298E-2</v>
      </c>
      <c r="U5354" t="s">
        <v>7895</v>
      </c>
      <c r="V5354" t="s">
        <v>10</v>
      </c>
      <c r="W5354" t="s">
        <v>11</v>
      </c>
    </row>
    <row r="5355" spans="1:23" x14ac:dyDescent="0.3">
      <c r="A5355" t="s">
        <v>2954</v>
      </c>
      <c r="B5355" s="4">
        <v>41235</v>
      </c>
      <c r="C5355" t="s">
        <v>7904</v>
      </c>
      <c r="D5355">
        <v>2012</v>
      </c>
      <c r="E5355" s="4">
        <v>41237</v>
      </c>
      <c r="F5355">
        <v>2</v>
      </c>
      <c r="G5355" t="s">
        <v>6684</v>
      </c>
      <c r="H5355" t="s">
        <v>6887</v>
      </c>
      <c r="I5355" t="s">
        <v>6050</v>
      </c>
      <c r="J5355" t="s">
        <v>5981</v>
      </c>
      <c r="K5355" t="s">
        <v>5975</v>
      </c>
      <c r="L5355" t="s">
        <v>5988</v>
      </c>
      <c r="M5355" t="s">
        <v>6500</v>
      </c>
      <c r="N5355" t="s">
        <v>1437</v>
      </c>
      <c r="O5355" t="s">
        <v>7889</v>
      </c>
      <c r="P5355">
        <v>0</v>
      </c>
      <c r="Q5355">
        <v>160</v>
      </c>
      <c r="R5355">
        <v>80</v>
      </c>
      <c r="S5355">
        <v>80</v>
      </c>
      <c r="T5355">
        <v>0.5</v>
      </c>
      <c r="U5355" t="s">
        <v>7891</v>
      </c>
      <c r="V5355" t="s">
        <v>10</v>
      </c>
      <c r="W5355" t="s">
        <v>22</v>
      </c>
    </row>
    <row r="5356" spans="1:23" x14ac:dyDescent="0.3">
      <c r="A5356" t="s">
        <v>3001</v>
      </c>
      <c r="B5356" s="4">
        <v>41246</v>
      </c>
      <c r="C5356" t="s">
        <v>7906</v>
      </c>
      <c r="D5356">
        <v>2012</v>
      </c>
      <c r="E5356" s="4">
        <v>41246</v>
      </c>
      <c r="F5356">
        <v>0</v>
      </c>
      <c r="G5356" t="s">
        <v>7274</v>
      </c>
      <c r="H5356" t="s">
        <v>6141</v>
      </c>
      <c r="I5356" t="s">
        <v>6117</v>
      </c>
      <c r="J5356" t="s">
        <v>5981</v>
      </c>
      <c r="K5356" t="s">
        <v>5975</v>
      </c>
      <c r="L5356" t="s">
        <v>6007</v>
      </c>
      <c r="M5356" t="s">
        <v>6142</v>
      </c>
      <c r="N5356" t="s">
        <v>504</v>
      </c>
      <c r="O5356" t="s">
        <v>7889</v>
      </c>
      <c r="P5356">
        <v>0</v>
      </c>
      <c r="Q5356">
        <v>57</v>
      </c>
      <c r="R5356">
        <v>0</v>
      </c>
      <c r="S5356">
        <v>57</v>
      </c>
      <c r="T5356">
        <v>0</v>
      </c>
      <c r="U5356" t="s">
        <v>7899</v>
      </c>
      <c r="V5356" t="s">
        <v>10</v>
      </c>
      <c r="W5356" t="s">
        <v>29</v>
      </c>
    </row>
    <row r="5357" spans="1:23" x14ac:dyDescent="0.3">
      <c r="A5357" t="s">
        <v>3001</v>
      </c>
      <c r="B5357" s="4">
        <v>41246</v>
      </c>
      <c r="C5357" t="s">
        <v>7906</v>
      </c>
      <c r="D5357">
        <v>2012</v>
      </c>
      <c r="E5357" s="4">
        <v>41246</v>
      </c>
      <c r="F5357">
        <v>0</v>
      </c>
      <c r="G5357" t="s">
        <v>7274</v>
      </c>
      <c r="H5357" t="s">
        <v>6141</v>
      </c>
      <c r="I5357" t="s">
        <v>6117</v>
      </c>
      <c r="J5357" t="s">
        <v>5981</v>
      </c>
      <c r="K5357" t="s">
        <v>5975</v>
      </c>
      <c r="L5357" t="s">
        <v>6007</v>
      </c>
      <c r="M5357" t="s">
        <v>6142</v>
      </c>
      <c r="N5357" t="s">
        <v>1294</v>
      </c>
      <c r="O5357" t="s">
        <v>7889</v>
      </c>
      <c r="P5357">
        <v>0</v>
      </c>
      <c r="Q5357">
        <v>49</v>
      </c>
      <c r="R5357">
        <v>16</v>
      </c>
      <c r="S5357">
        <v>33</v>
      </c>
      <c r="T5357">
        <v>0.32653061224489799</v>
      </c>
      <c r="U5357" t="s">
        <v>7890</v>
      </c>
      <c r="V5357" t="s">
        <v>10</v>
      </c>
      <c r="W5357" t="s">
        <v>22</v>
      </c>
    </row>
    <row r="5358" spans="1:23" x14ac:dyDescent="0.3">
      <c r="A5358" t="s">
        <v>3133</v>
      </c>
      <c r="B5358" s="4">
        <v>41274</v>
      </c>
      <c r="C5358" t="s">
        <v>7906</v>
      </c>
      <c r="D5358">
        <v>2012</v>
      </c>
      <c r="E5358" s="4">
        <v>41277</v>
      </c>
      <c r="F5358">
        <v>3</v>
      </c>
      <c r="G5358" t="s">
        <v>6826</v>
      </c>
      <c r="H5358" t="s">
        <v>6321</v>
      </c>
      <c r="I5358" t="s">
        <v>6050</v>
      </c>
      <c r="J5358" t="s">
        <v>5981</v>
      </c>
      <c r="K5358" t="s">
        <v>5975</v>
      </c>
      <c r="L5358" t="s">
        <v>5971</v>
      </c>
      <c r="M5358" t="s">
        <v>6321</v>
      </c>
      <c r="N5358" t="s">
        <v>3134</v>
      </c>
      <c r="O5358" t="s">
        <v>7889</v>
      </c>
      <c r="P5358">
        <v>0</v>
      </c>
      <c r="Q5358">
        <v>1584</v>
      </c>
      <c r="R5358">
        <v>127</v>
      </c>
      <c r="S5358">
        <v>1457</v>
      </c>
      <c r="T5358">
        <v>8.0176767676767693E-2</v>
      </c>
      <c r="U5358" t="s">
        <v>7891</v>
      </c>
      <c r="V5358" t="s">
        <v>10</v>
      </c>
      <c r="W5358" t="s">
        <v>73</v>
      </c>
    </row>
    <row r="5359" spans="1:23" x14ac:dyDescent="0.3">
      <c r="A5359" t="s">
        <v>3133</v>
      </c>
      <c r="B5359" s="4">
        <v>41274</v>
      </c>
      <c r="C5359" t="s">
        <v>7906</v>
      </c>
      <c r="D5359">
        <v>2012</v>
      </c>
      <c r="E5359" s="4">
        <v>41277</v>
      </c>
      <c r="F5359">
        <v>3</v>
      </c>
      <c r="G5359" t="s">
        <v>6826</v>
      </c>
      <c r="H5359" t="s">
        <v>6321</v>
      </c>
      <c r="I5359" t="s">
        <v>6050</v>
      </c>
      <c r="J5359" t="s">
        <v>5981</v>
      </c>
      <c r="K5359" t="s">
        <v>5975</v>
      </c>
      <c r="L5359" t="s">
        <v>5971</v>
      </c>
      <c r="M5359" t="s">
        <v>6321</v>
      </c>
      <c r="N5359" t="s">
        <v>2436</v>
      </c>
      <c r="O5359" t="s">
        <v>7889</v>
      </c>
      <c r="P5359">
        <v>0</v>
      </c>
      <c r="Q5359">
        <v>31</v>
      </c>
      <c r="R5359">
        <v>13</v>
      </c>
      <c r="S5359">
        <v>18</v>
      </c>
      <c r="T5359">
        <v>0.41935483870967699</v>
      </c>
      <c r="U5359" t="s">
        <v>7891</v>
      </c>
      <c r="V5359" t="s">
        <v>10</v>
      </c>
      <c r="W5359" t="s">
        <v>29</v>
      </c>
    </row>
    <row r="5360" spans="1:23" x14ac:dyDescent="0.3">
      <c r="A5360" t="s">
        <v>3133</v>
      </c>
      <c r="B5360" s="4">
        <v>41274</v>
      </c>
      <c r="C5360" t="s">
        <v>7906</v>
      </c>
      <c r="D5360">
        <v>2012</v>
      </c>
      <c r="E5360" s="4">
        <v>41277</v>
      </c>
      <c r="F5360">
        <v>3</v>
      </c>
      <c r="G5360" t="s">
        <v>6826</v>
      </c>
      <c r="H5360" t="s">
        <v>6321</v>
      </c>
      <c r="I5360" t="s">
        <v>6050</v>
      </c>
      <c r="J5360" t="s">
        <v>5981</v>
      </c>
      <c r="K5360" t="s">
        <v>5975</v>
      </c>
      <c r="L5360" t="s">
        <v>5971</v>
      </c>
      <c r="M5360" t="s">
        <v>6321</v>
      </c>
      <c r="N5360" t="s">
        <v>3135</v>
      </c>
      <c r="O5360" t="s">
        <v>7889</v>
      </c>
      <c r="P5360">
        <v>0</v>
      </c>
      <c r="Q5360">
        <v>83</v>
      </c>
      <c r="R5360">
        <v>34</v>
      </c>
      <c r="S5360">
        <v>49</v>
      </c>
      <c r="T5360">
        <v>0.40963855421686701</v>
      </c>
      <c r="U5360" t="s">
        <v>7892</v>
      </c>
      <c r="V5360" t="s">
        <v>10</v>
      </c>
      <c r="W5360" t="s">
        <v>11</v>
      </c>
    </row>
    <row r="5361" spans="1:23" x14ac:dyDescent="0.3">
      <c r="A5361" t="s">
        <v>1720</v>
      </c>
      <c r="B5361" s="4">
        <v>40920</v>
      </c>
      <c r="C5361" t="s">
        <v>7888</v>
      </c>
      <c r="D5361">
        <v>2012</v>
      </c>
      <c r="E5361" s="4">
        <v>40925</v>
      </c>
      <c r="F5361">
        <v>5</v>
      </c>
      <c r="G5361" t="s">
        <v>6985</v>
      </c>
      <c r="H5361" t="s">
        <v>6001</v>
      </c>
      <c r="I5361" t="s">
        <v>6002</v>
      </c>
      <c r="J5361" t="s">
        <v>5981</v>
      </c>
      <c r="K5361" t="s">
        <v>5985</v>
      </c>
      <c r="L5361" t="s">
        <v>5976</v>
      </c>
      <c r="M5361" t="s">
        <v>6001</v>
      </c>
      <c r="N5361" t="s">
        <v>1721</v>
      </c>
      <c r="O5361" t="s">
        <v>7889</v>
      </c>
      <c r="P5361">
        <v>0</v>
      </c>
      <c r="Q5361">
        <v>53</v>
      </c>
      <c r="R5361">
        <v>2</v>
      </c>
      <c r="S5361">
        <v>51</v>
      </c>
      <c r="T5361">
        <v>3.77358490566038E-2</v>
      </c>
      <c r="U5361" t="s">
        <v>7899</v>
      </c>
      <c r="V5361" t="s">
        <v>10</v>
      </c>
      <c r="W5361" t="s">
        <v>45</v>
      </c>
    </row>
    <row r="5362" spans="1:23" x14ac:dyDescent="0.3">
      <c r="A5362" t="s">
        <v>1720</v>
      </c>
      <c r="B5362" s="4">
        <v>40920</v>
      </c>
      <c r="C5362" t="s">
        <v>7888</v>
      </c>
      <c r="D5362">
        <v>2012</v>
      </c>
      <c r="E5362" s="4">
        <v>40925</v>
      </c>
      <c r="F5362">
        <v>5</v>
      </c>
      <c r="G5362" t="s">
        <v>6985</v>
      </c>
      <c r="H5362" t="s">
        <v>6001</v>
      </c>
      <c r="I5362" t="s">
        <v>6002</v>
      </c>
      <c r="J5362" t="s">
        <v>5981</v>
      </c>
      <c r="K5362" t="s">
        <v>5985</v>
      </c>
      <c r="L5362" t="s">
        <v>5976</v>
      </c>
      <c r="M5362" t="s">
        <v>6001</v>
      </c>
      <c r="N5362" t="s">
        <v>1395</v>
      </c>
      <c r="O5362" t="s">
        <v>7889</v>
      </c>
      <c r="P5362">
        <v>0</v>
      </c>
      <c r="Q5362">
        <v>63</v>
      </c>
      <c r="R5362">
        <v>31</v>
      </c>
      <c r="S5362">
        <v>32</v>
      </c>
      <c r="T5362">
        <v>0.49206349206349198</v>
      </c>
      <c r="U5362" t="s">
        <v>7891</v>
      </c>
      <c r="V5362" t="s">
        <v>10</v>
      </c>
      <c r="W5362" t="s">
        <v>11</v>
      </c>
    </row>
    <row r="5363" spans="1:23" x14ac:dyDescent="0.3">
      <c r="A5363" t="s">
        <v>1720</v>
      </c>
      <c r="B5363" s="4">
        <v>40920</v>
      </c>
      <c r="C5363" t="s">
        <v>7888</v>
      </c>
      <c r="D5363">
        <v>2012</v>
      </c>
      <c r="E5363" s="4">
        <v>40925</v>
      </c>
      <c r="F5363">
        <v>5</v>
      </c>
      <c r="G5363" t="s">
        <v>6985</v>
      </c>
      <c r="H5363" t="s">
        <v>6001</v>
      </c>
      <c r="I5363" t="s">
        <v>6002</v>
      </c>
      <c r="J5363" t="s">
        <v>5981</v>
      </c>
      <c r="K5363" t="s">
        <v>5985</v>
      </c>
      <c r="L5363" t="s">
        <v>5976</v>
      </c>
      <c r="M5363" t="s">
        <v>6001</v>
      </c>
      <c r="N5363" t="s">
        <v>1722</v>
      </c>
      <c r="O5363" t="s">
        <v>7889</v>
      </c>
      <c r="P5363">
        <v>0</v>
      </c>
      <c r="Q5363">
        <v>79</v>
      </c>
      <c r="R5363">
        <v>5</v>
      </c>
      <c r="S5363">
        <v>74</v>
      </c>
      <c r="T5363">
        <v>6.3291139240506306E-2</v>
      </c>
      <c r="U5363" t="s">
        <v>7892</v>
      </c>
      <c r="V5363" t="s">
        <v>10</v>
      </c>
      <c r="W5363" t="s">
        <v>22</v>
      </c>
    </row>
    <row r="5364" spans="1:23" x14ac:dyDescent="0.3">
      <c r="A5364" t="s">
        <v>1743</v>
      </c>
      <c r="B5364" s="4">
        <v>40926</v>
      </c>
      <c r="C5364" t="s">
        <v>7888</v>
      </c>
      <c r="D5364">
        <v>2012</v>
      </c>
      <c r="E5364" s="4">
        <v>40930</v>
      </c>
      <c r="F5364">
        <v>4</v>
      </c>
      <c r="G5364" t="s">
        <v>6778</v>
      </c>
      <c r="H5364" t="s">
        <v>6001</v>
      </c>
      <c r="I5364" t="s">
        <v>6002</v>
      </c>
      <c r="J5364" t="s">
        <v>5981</v>
      </c>
      <c r="K5364" t="s">
        <v>5970</v>
      </c>
      <c r="L5364" t="s">
        <v>5976</v>
      </c>
      <c r="M5364" t="s">
        <v>6001</v>
      </c>
      <c r="N5364" t="s">
        <v>284</v>
      </c>
      <c r="O5364" t="s">
        <v>7889</v>
      </c>
      <c r="P5364">
        <v>0</v>
      </c>
      <c r="Q5364">
        <v>257</v>
      </c>
      <c r="R5364">
        <v>110</v>
      </c>
      <c r="S5364">
        <v>147</v>
      </c>
      <c r="T5364">
        <v>0.428015564202335</v>
      </c>
      <c r="U5364" t="s">
        <v>7895</v>
      </c>
      <c r="V5364" t="s">
        <v>10</v>
      </c>
      <c r="W5364" t="s">
        <v>22</v>
      </c>
    </row>
    <row r="5365" spans="1:23" x14ac:dyDescent="0.3">
      <c r="A5365" t="s">
        <v>1743</v>
      </c>
      <c r="B5365" s="4">
        <v>40926</v>
      </c>
      <c r="C5365" t="s">
        <v>7888</v>
      </c>
      <c r="D5365">
        <v>2012</v>
      </c>
      <c r="E5365" s="4">
        <v>40930</v>
      </c>
      <c r="F5365">
        <v>4</v>
      </c>
      <c r="G5365" t="s">
        <v>6778</v>
      </c>
      <c r="H5365" t="s">
        <v>6001</v>
      </c>
      <c r="I5365" t="s">
        <v>6002</v>
      </c>
      <c r="J5365" t="s">
        <v>5981</v>
      </c>
      <c r="K5365" t="s">
        <v>5970</v>
      </c>
      <c r="L5365" t="s">
        <v>5976</v>
      </c>
      <c r="M5365" t="s">
        <v>6001</v>
      </c>
      <c r="N5365" t="s">
        <v>240</v>
      </c>
      <c r="O5365" t="s">
        <v>7889</v>
      </c>
      <c r="P5365">
        <v>0</v>
      </c>
      <c r="Q5365">
        <v>285</v>
      </c>
      <c r="R5365">
        <v>117</v>
      </c>
      <c r="S5365">
        <v>168</v>
      </c>
      <c r="T5365">
        <v>0.41052631578947402</v>
      </c>
      <c r="U5365" t="s">
        <v>7899</v>
      </c>
      <c r="V5365" t="s">
        <v>10</v>
      </c>
      <c r="W5365" t="s">
        <v>22</v>
      </c>
    </row>
    <row r="5366" spans="1:23" x14ac:dyDescent="0.3">
      <c r="A5366" t="s">
        <v>1743</v>
      </c>
      <c r="B5366" s="4">
        <v>40926</v>
      </c>
      <c r="C5366" t="s">
        <v>7888</v>
      </c>
      <c r="D5366">
        <v>2012</v>
      </c>
      <c r="E5366" s="4">
        <v>40930</v>
      </c>
      <c r="F5366">
        <v>4</v>
      </c>
      <c r="G5366" t="s">
        <v>6778</v>
      </c>
      <c r="H5366" t="s">
        <v>6001</v>
      </c>
      <c r="I5366" t="s">
        <v>6002</v>
      </c>
      <c r="J5366" t="s">
        <v>5981</v>
      </c>
      <c r="K5366" t="s">
        <v>5970</v>
      </c>
      <c r="L5366" t="s">
        <v>5976</v>
      </c>
      <c r="M5366" t="s">
        <v>6001</v>
      </c>
      <c r="N5366" t="s">
        <v>566</v>
      </c>
      <c r="O5366" t="s">
        <v>7889</v>
      </c>
      <c r="P5366">
        <v>0</v>
      </c>
      <c r="Q5366">
        <v>852</v>
      </c>
      <c r="R5366">
        <v>136</v>
      </c>
      <c r="S5366">
        <v>716</v>
      </c>
      <c r="T5366">
        <v>0.15962441314553999</v>
      </c>
      <c r="U5366" t="s">
        <v>7910</v>
      </c>
      <c r="V5366" t="s">
        <v>10</v>
      </c>
      <c r="W5366" t="s">
        <v>22</v>
      </c>
    </row>
    <row r="5367" spans="1:23" x14ac:dyDescent="0.3">
      <c r="A5367" t="s">
        <v>1772</v>
      </c>
      <c r="B5367" s="4">
        <v>40933</v>
      </c>
      <c r="C5367" t="s">
        <v>7888</v>
      </c>
      <c r="D5367">
        <v>2012</v>
      </c>
      <c r="E5367" s="4">
        <v>40938</v>
      </c>
      <c r="F5367">
        <v>5</v>
      </c>
      <c r="G5367" t="s">
        <v>6509</v>
      </c>
      <c r="H5367" t="s">
        <v>6001</v>
      </c>
      <c r="I5367" t="s">
        <v>6002</v>
      </c>
      <c r="J5367" t="s">
        <v>5981</v>
      </c>
      <c r="K5367" t="s">
        <v>5985</v>
      </c>
      <c r="L5367" t="s">
        <v>5976</v>
      </c>
      <c r="M5367" t="s">
        <v>6001</v>
      </c>
      <c r="N5367" t="s">
        <v>1618</v>
      </c>
      <c r="O5367" t="s">
        <v>7889</v>
      </c>
      <c r="P5367">
        <v>0</v>
      </c>
      <c r="Q5367">
        <v>231</v>
      </c>
      <c r="R5367">
        <v>97</v>
      </c>
      <c r="S5367">
        <v>134</v>
      </c>
      <c r="T5367">
        <v>0.41991341991342002</v>
      </c>
      <c r="U5367" t="s">
        <v>7899</v>
      </c>
      <c r="V5367" t="s">
        <v>10</v>
      </c>
      <c r="W5367" t="s">
        <v>91</v>
      </c>
    </row>
    <row r="5368" spans="1:23" x14ac:dyDescent="0.3">
      <c r="A5368" t="s">
        <v>1958</v>
      </c>
      <c r="B5368" s="4">
        <v>40995</v>
      </c>
      <c r="C5368" t="s">
        <v>7907</v>
      </c>
      <c r="D5368">
        <v>2012</v>
      </c>
      <c r="E5368" s="4">
        <v>40995</v>
      </c>
      <c r="F5368">
        <v>0</v>
      </c>
      <c r="G5368" t="s">
        <v>7087</v>
      </c>
      <c r="H5368" t="s">
        <v>6001</v>
      </c>
      <c r="I5368" t="s">
        <v>6002</v>
      </c>
      <c r="J5368" t="s">
        <v>5981</v>
      </c>
      <c r="K5368" t="s">
        <v>5970</v>
      </c>
      <c r="L5368" t="s">
        <v>6007</v>
      </c>
      <c r="M5368" t="s">
        <v>6001</v>
      </c>
      <c r="N5368" t="s">
        <v>284</v>
      </c>
      <c r="O5368" t="s">
        <v>7889</v>
      </c>
      <c r="P5368">
        <v>0</v>
      </c>
      <c r="Q5368">
        <v>128</v>
      </c>
      <c r="R5368">
        <v>55</v>
      </c>
      <c r="S5368">
        <v>73</v>
      </c>
      <c r="T5368">
        <v>0.4296875</v>
      </c>
      <c r="U5368" t="s">
        <v>7890</v>
      </c>
      <c r="V5368" t="s">
        <v>10</v>
      </c>
      <c r="W5368" t="s">
        <v>22</v>
      </c>
    </row>
    <row r="5369" spans="1:23" x14ac:dyDescent="0.3">
      <c r="A5369" t="s">
        <v>2002</v>
      </c>
      <c r="B5369" s="4">
        <v>41010</v>
      </c>
      <c r="C5369" t="s">
        <v>7894</v>
      </c>
      <c r="D5369">
        <v>2012</v>
      </c>
      <c r="E5369" s="4">
        <v>41014</v>
      </c>
      <c r="F5369">
        <v>4</v>
      </c>
      <c r="G5369" t="s">
        <v>7103</v>
      </c>
      <c r="H5369" t="s">
        <v>6001</v>
      </c>
      <c r="I5369" t="s">
        <v>6002</v>
      </c>
      <c r="J5369" t="s">
        <v>5981</v>
      </c>
      <c r="K5369" t="s">
        <v>5975</v>
      </c>
      <c r="L5369" t="s">
        <v>5976</v>
      </c>
      <c r="M5369" t="s">
        <v>6001</v>
      </c>
      <c r="N5369" t="s">
        <v>1045</v>
      </c>
      <c r="O5369" t="s">
        <v>7889</v>
      </c>
      <c r="P5369">
        <v>0</v>
      </c>
      <c r="Q5369">
        <v>23</v>
      </c>
      <c r="R5369">
        <v>8</v>
      </c>
      <c r="S5369">
        <v>15</v>
      </c>
      <c r="T5369">
        <v>0.34782608695652201</v>
      </c>
      <c r="U5369" t="s">
        <v>7899</v>
      </c>
      <c r="V5369" t="s">
        <v>10</v>
      </c>
      <c r="W5369" t="s">
        <v>45</v>
      </c>
    </row>
    <row r="5370" spans="1:23" x14ac:dyDescent="0.3">
      <c r="A5370" t="s">
        <v>2002</v>
      </c>
      <c r="B5370" s="4">
        <v>41010</v>
      </c>
      <c r="C5370" t="s">
        <v>7894</v>
      </c>
      <c r="D5370">
        <v>2012</v>
      </c>
      <c r="E5370" s="4">
        <v>41014</v>
      </c>
      <c r="F5370">
        <v>4</v>
      </c>
      <c r="G5370" t="s">
        <v>7103</v>
      </c>
      <c r="H5370" t="s">
        <v>6001</v>
      </c>
      <c r="I5370" t="s">
        <v>6002</v>
      </c>
      <c r="J5370" t="s">
        <v>5981</v>
      </c>
      <c r="K5370" t="s">
        <v>5975</v>
      </c>
      <c r="L5370" t="s">
        <v>5976</v>
      </c>
      <c r="M5370" t="s">
        <v>6001</v>
      </c>
      <c r="N5370" t="s">
        <v>2003</v>
      </c>
      <c r="O5370" t="s">
        <v>7889</v>
      </c>
      <c r="P5370">
        <v>0</v>
      </c>
      <c r="Q5370">
        <v>1147</v>
      </c>
      <c r="R5370">
        <v>11</v>
      </c>
      <c r="S5370">
        <v>1136</v>
      </c>
      <c r="T5370">
        <v>9.5902353966870104E-3</v>
      </c>
      <c r="U5370" t="s">
        <v>7902</v>
      </c>
      <c r="V5370" t="s">
        <v>10</v>
      </c>
      <c r="W5370" t="s">
        <v>22</v>
      </c>
    </row>
    <row r="5371" spans="1:23" x14ac:dyDescent="0.3">
      <c r="A5371" t="s">
        <v>2039</v>
      </c>
      <c r="B5371" s="4">
        <v>41025</v>
      </c>
      <c r="C5371" t="s">
        <v>7894</v>
      </c>
      <c r="D5371">
        <v>2012</v>
      </c>
      <c r="E5371" s="4">
        <v>41028</v>
      </c>
      <c r="F5371">
        <v>3</v>
      </c>
      <c r="G5371" t="s">
        <v>6773</v>
      </c>
      <c r="H5371" t="s">
        <v>6001</v>
      </c>
      <c r="I5371" t="s">
        <v>6002</v>
      </c>
      <c r="J5371" t="s">
        <v>5981</v>
      </c>
      <c r="K5371" t="s">
        <v>5970</v>
      </c>
      <c r="L5371" t="s">
        <v>5988</v>
      </c>
      <c r="M5371" t="s">
        <v>6001</v>
      </c>
      <c r="N5371" t="s">
        <v>206</v>
      </c>
      <c r="O5371" t="s">
        <v>7889</v>
      </c>
      <c r="P5371">
        <v>0</v>
      </c>
      <c r="Q5371">
        <v>11</v>
      </c>
      <c r="R5371">
        <v>2</v>
      </c>
      <c r="S5371">
        <v>9</v>
      </c>
      <c r="T5371">
        <v>0.18181818181818199</v>
      </c>
      <c r="U5371" t="s">
        <v>7890</v>
      </c>
      <c r="V5371" t="s">
        <v>10</v>
      </c>
      <c r="W5371" t="s">
        <v>29</v>
      </c>
    </row>
    <row r="5372" spans="1:23" x14ac:dyDescent="0.3">
      <c r="A5372" t="s">
        <v>2052</v>
      </c>
      <c r="B5372" s="4">
        <v>41026</v>
      </c>
      <c r="C5372" t="s">
        <v>7894</v>
      </c>
      <c r="D5372">
        <v>2012</v>
      </c>
      <c r="E5372" s="4">
        <v>41033</v>
      </c>
      <c r="F5372">
        <v>7</v>
      </c>
      <c r="G5372" t="s">
        <v>6889</v>
      </c>
      <c r="H5372" t="s">
        <v>6001</v>
      </c>
      <c r="I5372" t="s">
        <v>6002</v>
      </c>
      <c r="J5372" t="s">
        <v>5981</v>
      </c>
      <c r="K5372" t="s">
        <v>5970</v>
      </c>
      <c r="L5372" t="s">
        <v>5976</v>
      </c>
      <c r="M5372" t="s">
        <v>6001</v>
      </c>
      <c r="N5372" t="s">
        <v>1666</v>
      </c>
      <c r="O5372" t="s">
        <v>7889</v>
      </c>
      <c r="P5372">
        <v>0</v>
      </c>
      <c r="Q5372">
        <v>27</v>
      </c>
      <c r="R5372">
        <v>9</v>
      </c>
      <c r="S5372">
        <v>18</v>
      </c>
      <c r="T5372">
        <v>0.33333333333333298</v>
      </c>
      <c r="U5372" t="s">
        <v>7895</v>
      </c>
      <c r="V5372" t="s">
        <v>10</v>
      </c>
      <c r="W5372" t="s">
        <v>29</v>
      </c>
    </row>
    <row r="5373" spans="1:23" x14ac:dyDescent="0.3">
      <c r="A5373" t="s">
        <v>2052</v>
      </c>
      <c r="B5373" s="4">
        <v>41026</v>
      </c>
      <c r="C5373" t="s">
        <v>7894</v>
      </c>
      <c r="D5373">
        <v>2012</v>
      </c>
      <c r="E5373" s="4">
        <v>41033</v>
      </c>
      <c r="F5373">
        <v>7</v>
      </c>
      <c r="G5373" t="s">
        <v>6889</v>
      </c>
      <c r="H5373" t="s">
        <v>6001</v>
      </c>
      <c r="I5373" t="s">
        <v>6002</v>
      </c>
      <c r="J5373" t="s">
        <v>5981</v>
      </c>
      <c r="K5373" t="s">
        <v>5970</v>
      </c>
      <c r="L5373" t="s">
        <v>5976</v>
      </c>
      <c r="M5373" t="s">
        <v>6001</v>
      </c>
      <c r="N5373" t="s">
        <v>307</v>
      </c>
      <c r="O5373" t="s">
        <v>7889</v>
      </c>
      <c r="P5373">
        <v>0</v>
      </c>
      <c r="Q5373">
        <v>27</v>
      </c>
      <c r="R5373">
        <v>4</v>
      </c>
      <c r="S5373">
        <v>23</v>
      </c>
      <c r="T5373">
        <v>0.148148148148148</v>
      </c>
      <c r="U5373" t="s">
        <v>7892</v>
      </c>
      <c r="V5373" t="s">
        <v>10</v>
      </c>
      <c r="W5373" t="s">
        <v>45</v>
      </c>
    </row>
    <row r="5374" spans="1:23" x14ac:dyDescent="0.3">
      <c r="A5374" t="s">
        <v>2052</v>
      </c>
      <c r="B5374" s="4">
        <v>41026</v>
      </c>
      <c r="C5374" t="s">
        <v>7894</v>
      </c>
      <c r="D5374">
        <v>2012</v>
      </c>
      <c r="E5374" s="4">
        <v>41033</v>
      </c>
      <c r="F5374">
        <v>7</v>
      </c>
      <c r="G5374" t="s">
        <v>6889</v>
      </c>
      <c r="H5374" t="s">
        <v>6001</v>
      </c>
      <c r="I5374" t="s">
        <v>6002</v>
      </c>
      <c r="J5374" t="s">
        <v>5981</v>
      </c>
      <c r="K5374" t="s">
        <v>5970</v>
      </c>
      <c r="L5374" t="s">
        <v>5976</v>
      </c>
      <c r="M5374" t="s">
        <v>6001</v>
      </c>
      <c r="N5374" t="s">
        <v>1178</v>
      </c>
      <c r="O5374" t="s">
        <v>7889</v>
      </c>
      <c r="P5374">
        <v>0</v>
      </c>
      <c r="Q5374">
        <v>43</v>
      </c>
      <c r="R5374">
        <v>0</v>
      </c>
      <c r="S5374">
        <v>43</v>
      </c>
      <c r="T5374">
        <v>0</v>
      </c>
      <c r="U5374" t="s">
        <v>7892</v>
      </c>
      <c r="V5374" t="s">
        <v>10</v>
      </c>
      <c r="W5374" t="s">
        <v>22</v>
      </c>
    </row>
    <row r="5375" spans="1:23" x14ac:dyDescent="0.3">
      <c r="A5375" t="s">
        <v>2053</v>
      </c>
      <c r="B5375" s="4">
        <v>41027</v>
      </c>
      <c r="C5375" t="s">
        <v>7894</v>
      </c>
      <c r="D5375">
        <v>2012</v>
      </c>
      <c r="E5375" s="4">
        <v>41033</v>
      </c>
      <c r="F5375">
        <v>6</v>
      </c>
      <c r="G5375" t="s">
        <v>7120</v>
      </c>
      <c r="H5375" t="s">
        <v>6001</v>
      </c>
      <c r="I5375" t="s">
        <v>6002</v>
      </c>
      <c r="J5375" t="s">
        <v>5981</v>
      </c>
      <c r="K5375" t="s">
        <v>5975</v>
      </c>
      <c r="L5375" t="s">
        <v>5976</v>
      </c>
      <c r="M5375" t="s">
        <v>6001</v>
      </c>
      <c r="N5375" t="s">
        <v>2055</v>
      </c>
      <c r="O5375" t="s">
        <v>7889</v>
      </c>
      <c r="P5375">
        <v>0</v>
      </c>
      <c r="Q5375">
        <v>21</v>
      </c>
      <c r="R5375">
        <v>3</v>
      </c>
      <c r="S5375">
        <v>18</v>
      </c>
      <c r="T5375">
        <v>0.14285714285714299</v>
      </c>
      <c r="U5375" t="s">
        <v>7895</v>
      </c>
      <c r="V5375" t="s">
        <v>10</v>
      </c>
      <c r="W5375" t="s">
        <v>45</v>
      </c>
    </row>
    <row r="5376" spans="1:23" x14ac:dyDescent="0.3">
      <c r="A5376" t="s">
        <v>2053</v>
      </c>
      <c r="B5376" s="4">
        <v>41027</v>
      </c>
      <c r="C5376" t="s">
        <v>7894</v>
      </c>
      <c r="D5376">
        <v>2012</v>
      </c>
      <c r="E5376" s="4">
        <v>41033</v>
      </c>
      <c r="F5376">
        <v>6</v>
      </c>
      <c r="G5376" t="s">
        <v>7120</v>
      </c>
      <c r="H5376" t="s">
        <v>6001</v>
      </c>
      <c r="I5376" t="s">
        <v>6002</v>
      </c>
      <c r="J5376" t="s">
        <v>5981</v>
      </c>
      <c r="K5376" t="s">
        <v>5975</v>
      </c>
      <c r="L5376" t="s">
        <v>5976</v>
      </c>
      <c r="M5376" t="s">
        <v>6001</v>
      </c>
      <c r="N5376" t="s">
        <v>1371</v>
      </c>
      <c r="O5376" t="s">
        <v>7889</v>
      </c>
      <c r="P5376">
        <v>0</v>
      </c>
      <c r="Q5376">
        <v>83</v>
      </c>
      <c r="R5376">
        <v>18</v>
      </c>
      <c r="S5376">
        <v>65</v>
      </c>
      <c r="T5376">
        <v>0.21686746987951799</v>
      </c>
      <c r="U5376" t="s">
        <v>7891</v>
      </c>
      <c r="V5376" t="s">
        <v>10</v>
      </c>
      <c r="W5376" t="s">
        <v>11</v>
      </c>
    </row>
    <row r="5377" spans="1:23" x14ac:dyDescent="0.3">
      <c r="A5377" t="s">
        <v>2180</v>
      </c>
      <c r="B5377" s="4">
        <v>41071</v>
      </c>
      <c r="C5377" t="s">
        <v>7898</v>
      </c>
      <c r="D5377">
        <v>2012</v>
      </c>
      <c r="E5377" s="4">
        <v>41075</v>
      </c>
      <c r="F5377">
        <v>4</v>
      </c>
      <c r="G5377" t="s">
        <v>7181</v>
      </c>
      <c r="H5377" t="s">
        <v>6001</v>
      </c>
      <c r="I5377" t="s">
        <v>6002</v>
      </c>
      <c r="J5377" t="s">
        <v>5981</v>
      </c>
      <c r="K5377" t="s">
        <v>5985</v>
      </c>
      <c r="L5377" t="s">
        <v>5976</v>
      </c>
      <c r="M5377" t="s">
        <v>6001</v>
      </c>
      <c r="N5377" t="s">
        <v>181</v>
      </c>
      <c r="O5377" t="s">
        <v>7889</v>
      </c>
      <c r="P5377">
        <v>0</v>
      </c>
      <c r="Q5377">
        <v>402</v>
      </c>
      <c r="R5377">
        <v>76</v>
      </c>
      <c r="S5377">
        <v>326</v>
      </c>
      <c r="T5377">
        <v>0.18905472636815901</v>
      </c>
      <c r="U5377" t="s">
        <v>7891</v>
      </c>
      <c r="V5377" t="s">
        <v>10</v>
      </c>
      <c r="W5377" t="s">
        <v>22</v>
      </c>
    </row>
    <row r="5378" spans="1:23" x14ac:dyDescent="0.3">
      <c r="A5378" t="s">
        <v>2227</v>
      </c>
      <c r="B5378" s="4">
        <v>41079</v>
      </c>
      <c r="C5378" t="s">
        <v>7898</v>
      </c>
      <c r="D5378">
        <v>2012</v>
      </c>
      <c r="E5378" s="4">
        <v>41084</v>
      </c>
      <c r="F5378">
        <v>5</v>
      </c>
      <c r="G5378" t="s">
        <v>6979</v>
      </c>
      <c r="H5378" t="s">
        <v>6001</v>
      </c>
      <c r="I5378" t="s">
        <v>6002</v>
      </c>
      <c r="J5378" t="s">
        <v>5981</v>
      </c>
      <c r="K5378" t="s">
        <v>5975</v>
      </c>
      <c r="L5378" t="s">
        <v>5976</v>
      </c>
      <c r="M5378" t="s">
        <v>6001</v>
      </c>
      <c r="N5378" t="s">
        <v>44</v>
      </c>
      <c r="O5378" t="s">
        <v>7889</v>
      </c>
      <c r="P5378">
        <v>0</v>
      </c>
      <c r="Q5378">
        <v>24</v>
      </c>
      <c r="R5378">
        <v>3</v>
      </c>
      <c r="S5378">
        <v>21</v>
      </c>
      <c r="T5378">
        <v>0.125</v>
      </c>
      <c r="U5378" t="s">
        <v>7891</v>
      </c>
      <c r="V5378" t="s">
        <v>10</v>
      </c>
      <c r="W5378" t="s">
        <v>45</v>
      </c>
    </row>
    <row r="5379" spans="1:23" x14ac:dyDescent="0.3">
      <c r="A5379" t="s">
        <v>2245</v>
      </c>
      <c r="B5379" s="4">
        <v>41081</v>
      </c>
      <c r="C5379" t="s">
        <v>7898</v>
      </c>
      <c r="D5379">
        <v>2012</v>
      </c>
      <c r="E5379" s="4">
        <v>41088</v>
      </c>
      <c r="F5379">
        <v>7</v>
      </c>
      <c r="G5379" t="s">
        <v>7203</v>
      </c>
      <c r="H5379" t="s">
        <v>6001</v>
      </c>
      <c r="I5379" t="s">
        <v>6002</v>
      </c>
      <c r="J5379" t="s">
        <v>5981</v>
      </c>
      <c r="K5379" t="s">
        <v>5985</v>
      </c>
      <c r="L5379" t="s">
        <v>5976</v>
      </c>
      <c r="M5379" t="s">
        <v>6001</v>
      </c>
      <c r="N5379" t="s">
        <v>2246</v>
      </c>
      <c r="O5379" t="s">
        <v>7889</v>
      </c>
      <c r="P5379">
        <v>0</v>
      </c>
      <c r="Q5379">
        <v>94</v>
      </c>
      <c r="R5379">
        <v>27</v>
      </c>
      <c r="S5379">
        <v>67</v>
      </c>
      <c r="T5379">
        <v>0.28723404255319201</v>
      </c>
      <c r="U5379" t="s">
        <v>7895</v>
      </c>
      <c r="V5379" t="s">
        <v>10</v>
      </c>
      <c r="W5379" t="s">
        <v>77</v>
      </c>
    </row>
    <row r="5380" spans="1:23" x14ac:dyDescent="0.3">
      <c r="A5380" t="s">
        <v>2457</v>
      </c>
      <c r="B5380" s="4">
        <v>41129</v>
      </c>
      <c r="C5380" t="s">
        <v>7900</v>
      </c>
      <c r="D5380">
        <v>2012</v>
      </c>
      <c r="E5380" s="4">
        <v>41133</v>
      </c>
      <c r="F5380">
        <v>4</v>
      </c>
      <c r="G5380" t="s">
        <v>7223</v>
      </c>
      <c r="H5380" t="s">
        <v>6001</v>
      </c>
      <c r="I5380" t="s">
        <v>6002</v>
      </c>
      <c r="J5380" t="s">
        <v>5981</v>
      </c>
      <c r="K5380" t="s">
        <v>5975</v>
      </c>
      <c r="L5380" t="s">
        <v>5976</v>
      </c>
      <c r="M5380" t="s">
        <v>6001</v>
      </c>
      <c r="N5380" t="s">
        <v>185</v>
      </c>
      <c r="O5380" t="s">
        <v>7889</v>
      </c>
      <c r="P5380">
        <v>0</v>
      </c>
      <c r="Q5380">
        <v>50</v>
      </c>
      <c r="R5380">
        <v>24</v>
      </c>
      <c r="S5380">
        <v>26</v>
      </c>
      <c r="T5380">
        <v>0.48</v>
      </c>
      <c r="U5380" t="s">
        <v>7892</v>
      </c>
      <c r="V5380" t="s">
        <v>10</v>
      </c>
      <c r="W5380" t="s">
        <v>91</v>
      </c>
    </row>
    <row r="5381" spans="1:23" x14ac:dyDescent="0.3">
      <c r="A5381" t="s">
        <v>2590</v>
      </c>
      <c r="B5381" s="4">
        <v>41151</v>
      </c>
      <c r="C5381" t="s">
        <v>7900</v>
      </c>
      <c r="D5381">
        <v>2012</v>
      </c>
      <c r="E5381" s="4">
        <v>41153</v>
      </c>
      <c r="F5381">
        <v>2</v>
      </c>
      <c r="G5381" t="s">
        <v>7315</v>
      </c>
      <c r="H5381" t="s">
        <v>6001</v>
      </c>
      <c r="I5381" t="s">
        <v>6002</v>
      </c>
      <c r="J5381" t="s">
        <v>5981</v>
      </c>
      <c r="K5381" t="s">
        <v>5985</v>
      </c>
      <c r="L5381" t="s">
        <v>5988</v>
      </c>
      <c r="M5381" t="s">
        <v>6001</v>
      </c>
      <c r="N5381" t="s">
        <v>2417</v>
      </c>
      <c r="O5381" t="s">
        <v>7889</v>
      </c>
      <c r="P5381">
        <v>0</v>
      </c>
      <c r="Q5381">
        <v>257</v>
      </c>
      <c r="R5381">
        <v>72</v>
      </c>
      <c r="S5381">
        <v>185</v>
      </c>
      <c r="T5381">
        <v>0.28015564202334597</v>
      </c>
      <c r="U5381" t="s">
        <v>7895</v>
      </c>
      <c r="V5381" t="s">
        <v>10</v>
      </c>
      <c r="W5381" t="s">
        <v>22</v>
      </c>
    </row>
    <row r="5382" spans="1:23" x14ac:dyDescent="0.3">
      <c r="A5382" t="s">
        <v>2624</v>
      </c>
      <c r="B5382" s="4">
        <v>41156</v>
      </c>
      <c r="C5382" t="s">
        <v>7901</v>
      </c>
      <c r="D5382">
        <v>2012</v>
      </c>
      <c r="E5382" s="4">
        <v>41156</v>
      </c>
      <c r="F5382">
        <v>0</v>
      </c>
      <c r="G5382" t="s">
        <v>7269</v>
      </c>
      <c r="H5382" t="s">
        <v>6001</v>
      </c>
      <c r="I5382" t="s">
        <v>6002</v>
      </c>
      <c r="J5382" t="s">
        <v>5981</v>
      </c>
      <c r="K5382" t="s">
        <v>5975</v>
      </c>
      <c r="L5382" t="s">
        <v>6007</v>
      </c>
      <c r="M5382" t="s">
        <v>6001</v>
      </c>
      <c r="N5382" t="s">
        <v>172</v>
      </c>
      <c r="O5382" t="s">
        <v>7889</v>
      </c>
      <c r="P5382">
        <v>0</v>
      </c>
      <c r="Q5382">
        <v>27</v>
      </c>
      <c r="R5382">
        <v>9</v>
      </c>
      <c r="S5382">
        <v>18</v>
      </c>
      <c r="T5382">
        <v>0.33333333333333298</v>
      </c>
      <c r="U5382" t="s">
        <v>7890</v>
      </c>
      <c r="V5382" t="s">
        <v>10</v>
      </c>
      <c r="W5382" t="s">
        <v>91</v>
      </c>
    </row>
    <row r="5383" spans="1:23" x14ac:dyDescent="0.3">
      <c r="A5383" t="s">
        <v>2624</v>
      </c>
      <c r="B5383" s="4">
        <v>41156</v>
      </c>
      <c r="C5383" t="s">
        <v>7901</v>
      </c>
      <c r="D5383">
        <v>2012</v>
      </c>
      <c r="E5383" s="4">
        <v>41156</v>
      </c>
      <c r="F5383">
        <v>0</v>
      </c>
      <c r="G5383" t="s">
        <v>7269</v>
      </c>
      <c r="H5383" t="s">
        <v>6001</v>
      </c>
      <c r="I5383" t="s">
        <v>6002</v>
      </c>
      <c r="J5383" t="s">
        <v>5981</v>
      </c>
      <c r="K5383" t="s">
        <v>5975</v>
      </c>
      <c r="L5383" t="s">
        <v>6007</v>
      </c>
      <c r="M5383" t="s">
        <v>6001</v>
      </c>
      <c r="N5383" t="s">
        <v>1045</v>
      </c>
      <c r="O5383" t="s">
        <v>7889</v>
      </c>
      <c r="P5383">
        <v>0</v>
      </c>
      <c r="Q5383">
        <v>9</v>
      </c>
      <c r="R5383">
        <v>3</v>
      </c>
      <c r="S5383">
        <v>6</v>
      </c>
      <c r="T5383">
        <v>0.33333333333333298</v>
      </c>
      <c r="U5383" t="s">
        <v>7895</v>
      </c>
      <c r="V5383" t="s">
        <v>10</v>
      </c>
      <c r="W5383" t="s">
        <v>45</v>
      </c>
    </row>
    <row r="5384" spans="1:23" x14ac:dyDescent="0.3">
      <c r="A5384" t="s">
        <v>2745</v>
      </c>
      <c r="B5384" s="4">
        <v>41180</v>
      </c>
      <c r="C5384" t="s">
        <v>7901</v>
      </c>
      <c r="D5384">
        <v>2012</v>
      </c>
      <c r="E5384" s="4">
        <v>41184</v>
      </c>
      <c r="F5384">
        <v>4</v>
      </c>
      <c r="G5384" t="s">
        <v>7092</v>
      </c>
      <c r="H5384" t="s">
        <v>6001</v>
      </c>
      <c r="I5384" t="s">
        <v>6002</v>
      </c>
      <c r="J5384" t="s">
        <v>5981</v>
      </c>
      <c r="K5384" t="s">
        <v>5975</v>
      </c>
      <c r="L5384" t="s">
        <v>5971</v>
      </c>
      <c r="M5384" t="s">
        <v>6001</v>
      </c>
      <c r="N5384" t="s">
        <v>2746</v>
      </c>
      <c r="O5384" t="s">
        <v>7889</v>
      </c>
      <c r="P5384">
        <v>0</v>
      </c>
      <c r="Q5384">
        <v>68</v>
      </c>
      <c r="R5384">
        <v>26</v>
      </c>
      <c r="S5384">
        <v>42</v>
      </c>
      <c r="T5384">
        <v>0.38235294117647101</v>
      </c>
      <c r="U5384" t="s">
        <v>7892</v>
      </c>
      <c r="V5384" t="s">
        <v>10</v>
      </c>
      <c r="W5384" t="s">
        <v>11</v>
      </c>
    </row>
    <row r="5385" spans="1:23" x14ac:dyDescent="0.3">
      <c r="A5385" t="s">
        <v>2745</v>
      </c>
      <c r="B5385" s="4">
        <v>41180</v>
      </c>
      <c r="C5385" t="s">
        <v>7901</v>
      </c>
      <c r="D5385">
        <v>2012</v>
      </c>
      <c r="E5385" s="4">
        <v>41184</v>
      </c>
      <c r="F5385">
        <v>4</v>
      </c>
      <c r="G5385" t="s">
        <v>7092</v>
      </c>
      <c r="H5385" t="s">
        <v>6001</v>
      </c>
      <c r="I5385" t="s">
        <v>6002</v>
      </c>
      <c r="J5385" t="s">
        <v>5981</v>
      </c>
      <c r="K5385" t="s">
        <v>5975</v>
      </c>
      <c r="L5385" t="s">
        <v>5971</v>
      </c>
      <c r="M5385" t="s">
        <v>6001</v>
      </c>
      <c r="N5385" t="s">
        <v>2300</v>
      </c>
      <c r="O5385" t="s">
        <v>7889</v>
      </c>
      <c r="P5385">
        <v>0</v>
      </c>
      <c r="Q5385">
        <v>98</v>
      </c>
      <c r="R5385">
        <v>29</v>
      </c>
      <c r="S5385">
        <v>69</v>
      </c>
      <c r="T5385">
        <v>0.29591836734693899</v>
      </c>
      <c r="U5385" t="s">
        <v>7895</v>
      </c>
      <c r="V5385" t="s">
        <v>10</v>
      </c>
      <c r="W5385" t="s">
        <v>22</v>
      </c>
    </row>
    <row r="5386" spans="1:23" x14ac:dyDescent="0.3">
      <c r="A5386" t="s">
        <v>2754</v>
      </c>
      <c r="B5386" s="4">
        <v>41181</v>
      </c>
      <c r="C5386" t="s">
        <v>7901</v>
      </c>
      <c r="D5386">
        <v>2012</v>
      </c>
      <c r="E5386" s="4">
        <v>41186</v>
      </c>
      <c r="F5386">
        <v>5</v>
      </c>
      <c r="G5386" t="s">
        <v>7370</v>
      </c>
      <c r="H5386" t="s">
        <v>6001</v>
      </c>
      <c r="I5386" t="s">
        <v>6002</v>
      </c>
      <c r="J5386" t="s">
        <v>5981</v>
      </c>
      <c r="K5386" t="s">
        <v>5985</v>
      </c>
      <c r="L5386" t="s">
        <v>5971</v>
      </c>
      <c r="M5386" t="s">
        <v>6001</v>
      </c>
      <c r="N5386" t="s">
        <v>2045</v>
      </c>
      <c r="O5386" t="s">
        <v>7889</v>
      </c>
      <c r="P5386">
        <v>0</v>
      </c>
      <c r="Q5386">
        <v>90</v>
      </c>
      <c r="R5386">
        <v>43</v>
      </c>
      <c r="S5386">
        <v>47</v>
      </c>
      <c r="T5386">
        <v>0.47777777777777802</v>
      </c>
      <c r="U5386" t="s">
        <v>7892</v>
      </c>
      <c r="V5386" t="s">
        <v>10</v>
      </c>
      <c r="W5386" t="s">
        <v>77</v>
      </c>
    </row>
    <row r="5387" spans="1:23" x14ac:dyDescent="0.3">
      <c r="A5387" t="s">
        <v>2869</v>
      </c>
      <c r="B5387" s="4">
        <v>41220</v>
      </c>
      <c r="C5387" t="s">
        <v>7904</v>
      </c>
      <c r="D5387">
        <v>2012</v>
      </c>
      <c r="E5387" s="4">
        <v>41222</v>
      </c>
      <c r="F5387">
        <v>2</v>
      </c>
      <c r="G5387" t="s">
        <v>7402</v>
      </c>
      <c r="H5387" t="s">
        <v>6001</v>
      </c>
      <c r="I5387" t="s">
        <v>6002</v>
      </c>
      <c r="J5387" t="s">
        <v>5981</v>
      </c>
      <c r="K5387" t="s">
        <v>5985</v>
      </c>
      <c r="L5387" t="s">
        <v>5971</v>
      </c>
      <c r="M5387" t="s">
        <v>6001</v>
      </c>
      <c r="N5387" t="s">
        <v>644</v>
      </c>
      <c r="O5387" t="s">
        <v>7889</v>
      </c>
      <c r="P5387">
        <v>0</v>
      </c>
      <c r="Q5387">
        <v>69</v>
      </c>
      <c r="R5387">
        <v>11</v>
      </c>
      <c r="S5387">
        <v>58</v>
      </c>
      <c r="T5387">
        <v>0.15942028985507201</v>
      </c>
      <c r="U5387" t="s">
        <v>7891</v>
      </c>
      <c r="V5387" t="s">
        <v>10</v>
      </c>
      <c r="W5387" t="s">
        <v>91</v>
      </c>
    </row>
    <row r="5388" spans="1:23" x14ac:dyDescent="0.3">
      <c r="A5388" t="s">
        <v>1689</v>
      </c>
      <c r="B5388" s="4">
        <v>40910</v>
      </c>
      <c r="C5388" t="s">
        <v>7888</v>
      </c>
      <c r="D5388">
        <v>2012</v>
      </c>
      <c r="E5388" s="4">
        <v>40914</v>
      </c>
      <c r="F5388">
        <v>4</v>
      </c>
      <c r="G5388" t="s">
        <v>6115</v>
      </c>
      <c r="H5388" t="s">
        <v>6969</v>
      </c>
      <c r="I5388" t="s">
        <v>5980</v>
      </c>
      <c r="J5388" t="s">
        <v>5981</v>
      </c>
      <c r="K5388" t="s">
        <v>5985</v>
      </c>
      <c r="L5388" t="s">
        <v>5976</v>
      </c>
      <c r="M5388" t="s">
        <v>5982</v>
      </c>
      <c r="N5388" t="s">
        <v>207</v>
      </c>
      <c r="O5388" t="s">
        <v>7889</v>
      </c>
      <c r="P5388">
        <v>0</v>
      </c>
      <c r="Q5388">
        <v>26</v>
      </c>
      <c r="R5388">
        <v>10</v>
      </c>
      <c r="S5388">
        <v>16</v>
      </c>
      <c r="T5388">
        <v>0.38461538461538503</v>
      </c>
      <c r="U5388" t="s">
        <v>7891</v>
      </c>
      <c r="V5388" t="s">
        <v>10</v>
      </c>
      <c r="W5388" t="s">
        <v>29</v>
      </c>
    </row>
    <row r="5389" spans="1:23" x14ac:dyDescent="0.3">
      <c r="A5389" t="s">
        <v>1694</v>
      </c>
      <c r="B5389" s="4">
        <v>40913</v>
      </c>
      <c r="C5389" t="s">
        <v>7888</v>
      </c>
      <c r="D5389">
        <v>2012</v>
      </c>
      <c r="E5389" s="4">
        <v>40913</v>
      </c>
      <c r="F5389">
        <v>0</v>
      </c>
      <c r="G5389" t="s">
        <v>6851</v>
      </c>
      <c r="H5389" t="s">
        <v>6975</v>
      </c>
      <c r="I5389" t="s">
        <v>5980</v>
      </c>
      <c r="J5389" t="s">
        <v>5981</v>
      </c>
      <c r="K5389" t="s">
        <v>5970</v>
      </c>
      <c r="L5389" t="s">
        <v>6007</v>
      </c>
      <c r="M5389" t="s">
        <v>6250</v>
      </c>
      <c r="N5389" t="s">
        <v>1695</v>
      </c>
      <c r="O5389" t="s">
        <v>7889</v>
      </c>
      <c r="P5389">
        <v>0</v>
      </c>
      <c r="Q5389">
        <v>43</v>
      </c>
      <c r="R5389">
        <v>9</v>
      </c>
      <c r="S5389">
        <v>34</v>
      </c>
      <c r="T5389">
        <v>0.209302325581395</v>
      </c>
      <c r="U5389" t="s">
        <v>7892</v>
      </c>
      <c r="V5389" t="s">
        <v>10</v>
      </c>
      <c r="W5389" t="s">
        <v>45</v>
      </c>
    </row>
    <row r="5390" spans="1:23" x14ac:dyDescent="0.3">
      <c r="A5390" t="s">
        <v>1781</v>
      </c>
      <c r="B5390" s="4">
        <v>40938</v>
      </c>
      <c r="C5390" t="s">
        <v>7888</v>
      </c>
      <c r="D5390">
        <v>2012</v>
      </c>
      <c r="E5390" s="4">
        <v>40940</v>
      </c>
      <c r="F5390">
        <v>2</v>
      </c>
      <c r="G5390" t="s">
        <v>6681</v>
      </c>
      <c r="H5390" t="s">
        <v>6485</v>
      </c>
      <c r="I5390" t="s">
        <v>5980</v>
      </c>
      <c r="J5390" t="s">
        <v>5981</v>
      </c>
      <c r="K5390" t="s">
        <v>5985</v>
      </c>
      <c r="L5390" t="s">
        <v>5971</v>
      </c>
      <c r="M5390" t="s">
        <v>5994</v>
      </c>
      <c r="N5390" t="s">
        <v>28</v>
      </c>
      <c r="O5390" t="s">
        <v>7889</v>
      </c>
      <c r="P5390">
        <v>0</v>
      </c>
      <c r="Q5390">
        <v>33</v>
      </c>
      <c r="R5390">
        <v>2</v>
      </c>
      <c r="S5390">
        <v>31</v>
      </c>
      <c r="T5390">
        <v>6.0606060606060601E-2</v>
      </c>
      <c r="U5390" t="s">
        <v>7891</v>
      </c>
      <c r="V5390" t="s">
        <v>10</v>
      </c>
      <c r="W5390" t="s">
        <v>29</v>
      </c>
    </row>
    <row r="5391" spans="1:23" x14ac:dyDescent="0.3">
      <c r="A5391" t="s">
        <v>1781</v>
      </c>
      <c r="B5391" s="4">
        <v>40938</v>
      </c>
      <c r="C5391" t="s">
        <v>7888</v>
      </c>
      <c r="D5391">
        <v>2012</v>
      </c>
      <c r="E5391" s="4">
        <v>40940</v>
      </c>
      <c r="F5391">
        <v>2</v>
      </c>
      <c r="G5391" t="s">
        <v>6681</v>
      </c>
      <c r="H5391" t="s">
        <v>6485</v>
      </c>
      <c r="I5391" t="s">
        <v>5980</v>
      </c>
      <c r="J5391" t="s">
        <v>5981</v>
      </c>
      <c r="K5391" t="s">
        <v>5985</v>
      </c>
      <c r="L5391" t="s">
        <v>5971</v>
      </c>
      <c r="M5391" t="s">
        <v>5994</v>
      </c>
      <c r="N5391" t="s">
        <v>1782</v>
      </c>
      <c r="O5391" t="s">
        <v>7889</v>
      </c>
      <c r="P5391">
        <v>0</v>
      </c>
      <c r="Q5391">
        <v>35</v>
      </c>
      <c r="R5391">
        <v>12</v>
      </c>
      <c r="S5391">
        <v>23</v>
      </c>
      <c r="T5391">
        <v>0.34285714285714303</v>
      </c>
      <c r="U5391" t="s">
        <v>7891</v>
      </c>
      <c r="V5391" t="s">
        <v>10</v>
      </c>
      <c r="W5391" t="s">
        <v>29</v>
      </c>
    </row>
    <row r="5392" spans="1:23" x14ac:dyDescent="0.3">
      <c r="A5392" t="s">
        <v>1791</v>
      </c>
      <c r="B5392" s="4">
        <v>40942</v>
      </c>
      <c r="C5392" t="s">
        <v>7893</v>
      </c>
      <c r="D5392">
        <v>2012</v>
      </c>
      <c r="E5392" s="4">
        <v>40946</v>
      </c>
      <c r="F5392">
        <v>4</v>
      </c>
      <c r="G5392" t="s">
        <v>6735</v>
      </c>
      <c r="H5392" t="s">
        <v>7014</v>
      </c>
      <c r="I5392" t="s">
        <v>5980</v>
      </c>
      <c r="J5392" t="s">
        <v>5981</v>
      </c>
      <c r="K5392" t="s">
        <v>5985</v>
      </c>
      <c r="L5392" t="s">
        <v>5976</v>
      </c>
      <c r="M5392" t="s">
        <v>6181</v>
      </c>
      <c r="N5392" t="s">
        <v>1557</v>
      </c>
      <c r="O5392" t="s">
        <v>7889</v>
      </c>
      <c r="P5392">
        <v>0</v>
      </c>
      <c r="Q5392">
        <v>56</v>
      </c>
      <c r="R5392">
        <v>9</v>
      </c>
      <c r="S5392">
        <v>47</v>
      </c>
      <c r="T5392">
        <v>0.160714285714286</v>
      </c>
      <c r="U5392" t="s">
        <v>7891</v>
      </c>
      <c r="V5392" t="s">
        <v>10</v>
      </c>
      <c r="W5392" t="s">
        <v>29</v>
      </c>
    </row>
    <row r="5393" spans="1:23" x14ac:dyDescent="0.3">
      <c r="A5393" t="s">
        <v>1803</v>
      </c>
      <c r="B5393" s="4">
        <v>40948</v>
      </c>
      <c r="C5393" t="s">
        <v>7893</v>
      </c>
      <c r="D5393">
        <v>2012</v>
      </c>
      <c r="E5393" s="4">
        <v>40952</v>
      </c>
      <c r="F5393">
        <v>4</v>
      </c>
      <c r="G5393" t="s">
        <v>6627</v>
      </c>
      <c r="H5393" t="s">
        <v>6231</v>
      </c>
      <c r="I5393" t="s">
        <v>5980</v>
      </c>
      <c r="J5393" t="s">
        <v>5981</v>
      </c>
      <c r="K5393" t="s">
        <v>5970</v>
      </c>
      <c r="L5393" t="s">
        <v>5976</v>
      </c>
      <c r="M5393" t="s">
        <v>5994</v>
      </c>
      <c r="N5393" t="s">
        <v>1804</v>
      </c>
      <c r="O5393" t="s">
        <v>7889</v>
      </c>
      <c r="P5393">
        <v>0</v>
      </c>
      <c r="Q5393">
        <v>38</v>
      </c>
      <c r="R5393">
        <v>19</v>
      </c>
      <c r="S5393">
        <v>19</v>
      </c>
      <c r="T5393">
        <v>0.5</v>
      </c>
      <c r="U5393" t="s">
        <v>7891</v>
      </c>
      <c r="V5393" t="s">
        <v>10</v>
      </c>
      <c r="W5393" t="s">
        <v>45</v>
      </c>
    </row>
    <row r="5394" spans="1:23" x14ac:dyDescent="0.3">
      <c r="A5394" t="s">
        <v>1890</v>
      </c>
      <c r="B5394" s="4">
        <v>40981</v>
      </c>
      <c r="C5394" t="s">
        <v>7907</v>
      </c>
      <c r="D5394">
        <v>2012</v>
      </c>
      <c r="E5394" s="4">
        <v>40986</v>
      </c>
      <c r="F5394">
        <v>5</v>
      </c>
      <c r="G5394" t="s">
        <v>6417</v>
      </c>
      <c r="H5394" t="s">
        <v>7057</v>
      </c>
      <c r="I5394" t="s">
        <v>5980</v>
      </c>
      <c r="J5394" t="s">
        <v>5981</v>
      </c>
      <c r="K5394" t="s">
        <v>5970</v>
      </c>
      <c r="L5394" t="s">
        <v>5976</v>
      </c>
      <c r="M5394" t="s">
        <v>5994</v>
      </c>
      <c r="N5394" t="s">
        <v>166</v>
      </c>
      <c r="O5394" t="s">
        <v>7889</v>
      </c>
      <c r="P5394">
        <v>0</v>
      </c>
      <c r="Q5394">
        <v>56</v>
      </c>
      <c r="R5394">
        <v>27</v>
      </c>
      <c r="S5394">
        <v>29</v>
      </c>
      <c r="T5394">
        <v>0.48214285714285698</v>
      </c>
      <c r="U5394" t="s">
        <v>7891</v>
      </c>
      <c r="V5394" t="s">
        <v>10</v>
      </c>
      <c r="W5394" t="s">
        <v>29</v>
      </c>
    </row>
    <row r="5395" spans="1:23" x14ac:dyDescent="0.3">
      <c r="A5395" t="s">
        <v>1960</v>
      </c>
      <c r="B5395" s="4">
        <v>40995</v>
      </c>
      <c r="C5395" t="s">
        <v>7907</v>
      </c>
      <c r="D5395">
        <v>2012</v>
      </c>
      <c r="E5395" s="4">
        <v>41000</v>
      </c>
      <c r="F5395">
        <v>5</v>
      </c>
      <c r="G5395" t="s">
        <v>6816</v>
      </c>
      <c r="H5395" t="s">
        <v>7086</v>
      </c>
      <c r="I5395" t="s">
        <v>5980</v>
      </c>
      <c r="J5395" t="s">
        <v>5981</v>
      </c>
      <c r="K5395" t="s">
        <v>5970</v>
      </c>
      <c r="L5395" t="s">
        <v>5971</v>
      </c>
      <c r="M5395" t="s">
        <v>5982</v>
      </c>
      <c r="N5395" t="s">
        <v>83</v>
      </c>
      <c r="O5395" t="s">
        <v>7889</v>
      </c>
      <c r="P5395">
        <v>0</v>
      </c>
      <c r="Q5395">
        <v>53</v>
      </c>
      <c r="R5395">
        <v>13</v>
      </c>
      <c r="S5395">
        <v>40</v>
      </c>
      <c r="T5395">
        <v>0.245283018867925</v>
      </c>
      <c r="U5395" t="s">
        <v>7892</v>
      </c>
      <c r="V5395" t="s">
        <v>10</v>
      </c>
      <c r="W5395" t="s">
        <v>29</v>
      </c>
    </row>
    <row r="5396" spans="1:23" x14ac:dyDescent="0.3">
      <c r="A5396" t="s">
        <v>2028</v>
      </c>
      <c r="B5396" s="4">
        <v>41022</v>
      </c>
      <c r="C5396" t="s">
        <v>7894</v>
      </c>
      <c r="D5396">
        <v>2012</v>
      </c>
      <c r="E5396" s="4">
        <v>41026</v>
      </c>
      <c r="F5396">
        <v>4</v>
      </c>
      <c r="G5396" t="s">
        <v>7112</v>
      </c>
      <c r="H5396" t="s">
        <v>6074</v>
      </c>
      <c r="I5396" t="s">
        <v>5980</v>
      </c>
      <c r="J5396" t="s">
        <v>5981</v>
      </c>
      <c r="K5396" t="s">
        <v>5985</v>
      </c>
      <c r="L5396" t="s">
        <v>5976</v>
      </c>
      <c r="M5396" t="s">
        <v>5991</v>
      </c>
      <c r="N5396" t="s">
        <v>2029</v>
      </c>
      <c r="O5396" t="s">
        <v>7889</v>
      </c>
      <c r="P5396">
        <v>0</v>
      </c>
      <c r="Q5396">
        <v>333</v>
      </c>
      <c r="R5396">
        <v>76</v>
      </c>
      <c r="S5396">
        <v>257</v>
      </c>
      <c r="T5396">
        <v>0.228228228228228</v>
      </c>
      <c r="U5396" t="s">
        <v>7902</v>
      </c>
      <c r="V5396" t="s">
        <v>10</v>
      </c>
      <c r="W5396" t="s">
        <v>91</v>
      </c>
    </row>
    <row r="5397" spans="1:23" x14ac:dyDescent="0.3">
      <c r="A5397" t="s">
        <v>2146</v>
      </c>
      <c r="B5397" s="4">
        <v>41061</v>
      </c>
      <c r="C5397" t="s">
        <v>7898</v>
      </c>
      <c r="D5397">
        <v>2012</v>
      </c>
      <c r="E5397" s="4">
        <v>41066</v>
      </c>
      <c r="F5397">
        <v>5</v>
      </c>
      <c r="G5397" t="s">
        <v>7159</v>
      </c>
      <c r="H5397" t="s">
        <v>7160</v>
      </c>
      <c r="I5397" t="s">
        <v>5980</v>
      </c>
      <c r="J5397" t="s">
        <v>5981</v>
      </c>
      <c r="K5397" t="s">
        <v>5985</v>
      </c>
      <c r="L5397" t="s">
        <v>5976</v>
      </c>
      <c r="M5397" t="s">
        <v>5991</v>
      </c>
      <c r="N5397" t="s">
        <v>2147</v>
      </c>
      <c r="O5397" t="s">
        <v>7889</v>
      </c>
      <c r="P5397">
        <v>0</v>
      </c>
      <c r="Q5397">
        <v>79</v>
      </c>
      <c r="R5397">
        <v>36</v>
      </c>
      <c r="S5397">
        <v>43</v>
      </c>
      <c r="T5397">
        <v>0.455696202531646</v>
      </c>
      <c r="U5397" t="s">
        <v>7892</v>
      </c>
      <c r="V5397" t="s">
        <v>10</v>
      </c>
      <c r="W5397" t="s">
        <v>77</v>
      </c>
    </row>
    <row r="5398" spans="1:23" x14ac:dyDescent="0.3">
      <c r="A5398" t="s">
        <v>2154</v>
      </c>
      <c r="B5398" s="4">
        <v>41064</v>
      </c>
      <c r="C5398" t="s">
        <v>7898</v>
      </c>
      <c r="D5398">
        <v>2012</v>
      </c>
      <c r="E5398" s="4">
        <v>41068</v>
      </c>
      <c r="F5398">
        <v>4</v>
      </c>
      <c r="G5398" t="s">
        <v>7168</v>
      </c>
      <c r="H5398" t="s">
        <v>7139</v>
      </c>
      <c r="I5398" t="s">
        <v>5980</v>
      </c>
      <c r="J5398" t="s">
        <v>5981</v>
      </c>
      <c r="K5398" t="s">
        <v>5975</v>
      </c>
      <c r="L5398" t="s">
        <v>5976</v>
      </c>
      <c r="M5398" t="s">
        <v>6690</v>
      </c>
      <c r="N5398" t="s">
        <v>744</v>
      </c>
      <c r="O5398" t="s">
        <v>7889</v>
      </c>
      <c r="P5398">
        <v>0</v>
      </c>
      <c r="Q5398">
        <v>31</v>
      </c>
      <c r="R5398">
        <v>1</v>
      </c>
      <c r="S5398">
        <v>30</v>
      </c>
      <c r="T5398">
        <v>3.2258064516128997E-2</v>
      </c>
      <c r="U5398" t="s">
        <v>7895</v>
      </c>
      <c r="V5398" t="s">
        <v>10</v>
      </c>
      <c r="W5398" t="s">
        <v>11</v>
      </c>
    </row>
    <row r="5399" spans="1:23" x14ac:dyDescent="0.3">
      <c r="A5399" t="s">
        <v>2160</v>
      </c>
      <c r="B5399" s="4">
        <v>41065</v>
      </c>
      <c r="C5399" t="s">
        <v>7898</v>
      </c>
      <c r="D5399">
        <v>2012</v>
      </c>
      <c r="E5399" s="4">
        <v>41071</v>
      </c>
      <c r="F5399">
        <v>6</v>
      </c>
      <c r="G5399" t="s">
        <v>7155</v>
      </c>
      <c r="H5399" t="s">
        <v>7170</v>
      </c>
      <c r="I5399" t="s">
        <v>5980</v>
      </c>
      <c r="J5399" t="s">
        <v>5981</v>
      </c>
      <c r="K5399" t="s">
        <v>5985</v>
      </c>
      <c r="L5399" t="s">
        <v>5976</v>
      </c>
      <c r="M5399" t="s">
        <v>6094</v>
      </c>
      <c r="N5399" t="s">
        <v>1205</v>
      </c>
      <c r="O5399" t="s">
        <v>7889</v>
      </c>
      <c r="P5399">
        <v>0</v>
      </c>
      <c r="Q5399">
        <v>36</v>
      </c>
      <c r="R5399">
        <v>9</v>
      </c>
      <c r="S5399">
        <v>27</v>
      </c>
      <c r="T5399">
        <v>0.25</v>
      </c>
      <c r="U5399" t="s">
        <v>7891</v>
      </c>
      <c r="V5399" t="s">
        <v>10</v>
      </c>
      <c r="W5399" t="s">
        <v>91</v>
      </c>
    </row>
    <row r="5400" spans="1:23" x14ac:dyDescent="0.3">
      <c r="A5400" t="s">
        <v>2208</v>
      </c>
      <c r="B5400" s="4">
        <v>41078</v>
      </c>
      <c r="C5400" t="s">
        <v>7898</v>
      </c>
      <c r="D5400">
        <v>2012</v>
      </c>
      <c r="E5400" s="4">
        <v>41080</v>
      </c>
      <c r="F5400">
        <v>2</v>
      </c>
      <c r="G5400" t="s">
        <v>6057</v>
      </c>
      <c r="H5400" t="s">
        <v>7196</v>
      </c>
      <c r="I5400" t="s">
        <v>5980</v>
      </c>
      <c r="J5400" t="s">
        <v>5981</v>
      </c>
      <c r="K5400" t="s">
        <v>5975</v>
      </c>
      <c r="L5400" t="s">
        <v>5971</v>
      </c>
      <c r="M5400" t="s">
        <v>6103</v>
      </c>
      <c r="N5400" t="s">
        <v>373</v>
      </c>
      <c r="O5400" t="s">
        <v>7889</v>
      </c>
      <c r="P5400">
        <v>0</v>
      </c>
      <c r="Q5400">
        <v>43</v>
      </c>
      <c r="R5400">
        <v>22</v>
      </c>
      <c r="S5400">
        <v>21</v>
      </c>
      <c r="T5400">
        <v>0.51162790697674398</v>
      </c>
      <c r="U5400" t="s">
        <v>7892</v>
      </c>
      <c r="V5400" t="s">
        <v>10</v>
      </c>
      <c r="W5400" t="s">
        <v>45</v>
      </c>
    </row>
    <row r="5401" spans="1:23" x14ac:dyDescent="0.3">
      <c r="A5401" t="s">
        <v>2218</v>
      </c>
      <c r="B5401" s="4">
        <v>41079</v>
      </c>
      <c r="C5401" t="s">
        <v>7898</v>
      </c>
      <c r="D5401">
        <v>2012</v>
      </c>
      <c r="E5401" s="4">
        <v>41079</v>
      </c>
      <c r="F5401">
        <v>0</v>
      </c>
      <c r="G5401" t="s">
        <v>6914</v>
      </c>
      <c r="H5401" t="s">
        <v>7197</v>
      </c>
      <c r="I5401" t="s">
        <v>5980</v>
      </c>
      <c r="J5401" t="s">
        <v>5981</v>
      </c>
      <c r="K5401" t="s">
        <v>5975</v>
      </c>
      <c r="L5401" t="s">
        <v>6007</v>
      </c>
      <c r="M5401" t="s">
        <v>6181</v>
      </c>
      <c r="N5401" t="s">
        <v>2219</v>
      </c>
      <c r="O5401" t="s">
        <v>7889</v>
      </c>
      <c r="P5401">
        <v>0</v>
      </c>
      <c r="Q5401">
        <v>25</v>
      </c>
      <c r="R5401">
        <v>0</v>
      </c>
      <c r="S5401">
        <v>25</v>
      </c>
      <c r="T5401">
        <v>0</v>
      </c>
      <c r="U5401" t="s">
        <v>7895</v>
      </c>
      <c r="V5401" t="s">
        <v>10</v>
      </c>
      <c r="W5401" t="s">
        <v>45</v>
      </c>
    </row>
    <row r="5402" spans="1:23" x14ac:dyDescent="0.3">
      <c r="A5402" t="s">
        <v>2241</v>
      </c>
      <c r="B5402" s="4">
        <v>41081</v>
      </c>
      <c r="C5402" t="s">
        <v>7898</v>
      </c>
      <c r="D5402">
        <v>2012</v>
      </c>
      <c r="E5402" s="4">
        <v>41085</v>
      </c>
      <c r="F5402">
        <v>4</v>
      </c>
      <c r="G5402" t="s">
        <v>7092</v>
      </c>
      <c r="H5402" t="s">
        <v>6180</v>
      </c>
      <c r="I5402" t="s">
        <v>5980</v>
      </c>
      <c r="J5402" t="s">
        <v>5981</v>
      </c>
      <c r="K5402" t="s">
        <v>5975</v>
      </c>
      <c r="L5402" t="s">
        <v>5976</v>
      </c>
      <c r="M5402" t="s">
        <v>6181</v>
      </c>
      <c r="N5402" t="s">
        <v>1499</v>
      </c>
      <c r="O5402" t="s">
        <v>7889</v>
      </c>
      <c r="P5402">
        <v>0</v>
      </c>
      <c r="Q5402">
        <v>24</v>
      </c>
      <c r="R5402">
        <v>5</v>
      </c>
      <c r="S5402">
        <v>19</v>
      </c>
      <c r="T5402">
        <v>0.20833333333333301</v>
      </c>
      <c r="U5402" t="s">
        <v>7895</v>
      </c>
      <c r="V5402" t="s">
        <v>10</v>
      </c>
      <c r="W5402" t="s">
        <v>45</v>
      </c>
    </row>
    <row r="5403" spans="1:23" x14ac:dyDescent="0.3">
      <c r="A5403" t="s">
        <v>2312</v>
      </c>
      <c r="B5403" s="4">
        <v>41096</v>
      </c>
      <c r="C5403" t="s">
        <v>7909</v>
      </c>
      <c r="D5403">
        <v>2012</v>
      </c>
      <c r="E5403" s="4">
        <v>41100</v>
      </c>
      <c r="F5403">
        <v>4</v>
      </c>
      <c r="G5403" t="s">
        <v>6400</v>
      </c>
      <c r="H5403" t="s">
        <v>6577</v>
      </c>
      <c r="I5403" t="s">
        <v>5980</v>
      </c>
      <c r="J5403" t="s">
        <v>5981</v>
      </c>
      <c r="K5403" t="s">
        <v>5985</v>
      </c>
      <c r="L5403" t="s">
        <v>5976</v>
      </c>
      <c r="M5403" t="s">
        <v>5991</v>
      </c>
      <c r="N5403" t="s">
        <v>2318</v>
      </c>
      <c r="O5403" t="s">
        <v>7889</v>
      </c>
      <c r="P5403">
        <v>0</v>
      </c>
      <c r="Q5403">
        <v>15</v>
      </c>
      <c r="R5403">
        <v>3</v>
      </c>
      <c r="S5403">
        <v>12</v>
      </c>
      <c r="T5403">
        <v>0.2</v>
      </c>
      <c r="U5403" t="s">
        <v>7890</v>
      </c>
      <c r="V5403" t="s">
        <v>10</v>
      </c>
      <c r="W5403" t="s">
        <v>29</v>
      </c>
    </row>
    <row r="5404" spans="1:23" x14ac:dyDescent="0.3">
      <c r="A5404" t="s">
        <v>2312</v>
      </c>
      <c r="B5404" s="4">
        <v>41096</v>
      </c>
      <c r="C5404" t="s">
        <v>7909</v>
      </c>
      <c r="D5404">
        <v>2012</v>
      </c>
      <c r="E5404" s="4">
        <v>41100</v>
      </c>
      <c r="F5404">
        <v>4</v>
      </c>
      <c r="G5404" t="s">
        <v>6400</v>
      </c>
      <c r="H5404" t="s">
        <v>6577</v>
      </c>
      <c r="I5404" t="s">
        <v>5980</v>
      </c>
      <c r="J5404" t="s">
        <v>5981</v>
      </c>
      <c r="K5404" t="s">
        <v>5985</v>
      </c>
      <c r="L5404" t="s">
        <v>5976</v>
      </c>
      <c r="M5404" t="s">
        <v>5991</v>
      </c>
      <c r="N5404" t="s">
        <v>2319</v>
      </c>
      <c r="O5404" t="s">
        <v>7889</v>
      </c>
      <c r="P5404">
        <v>0</v>
      </c>
      <c r="Q5404">
        <v>23</v>
      </c>
      <c r="R5404">
        <v>3</v>
      </c>
      <c r="S5404">
        <v>20</v>
      </c>
      <c r="T5404">
        <v>0.13043478260869601</v>
      </c>
      <c r="U5404" t="s">
        <v>7895</v>
      </c>
      <c r="V5404" t="s">
        <v>10</v>
      </c>
      <c r="W5404" t="s">
        <v>45</v>
      </c>
    </row>
    <row r="5405" spans="1:23" x14ac:dyDescent="0.3">
      <c r="A5405" t="s">
        <v>2321</v>
      </c>
      <c r="B5405" s="4">
        <v>41096</v>
      </c>
      <c r="C5405" t="s">
        <v>7909</v>
      </c>
      <c r="D5405">
        <v>2012</v>
      </c>
      <c r="E5405" s="4">
        <v>41103</v>
      </c>
      <c r="F5405">
        <v>7</v>
      </c>
      <c r="G5405" t="s">
        <v>7217</v>
      </c>
      <c r="H5405" t="s">
        <v>6788</v>
      </c>
      <c r="I5405" t="s">
        <v>5980</v>
      </c>
      <c r="J5405" t="s">
        <v>5981</v>
      </c>
      <c r="K5405" t="s">
        <v>5970</v>
      </c>
      <c r="L5405" t="s">
        <v>5976</v>
      </c>
      <c r="M5405" t="s">
        <v>5994</v>
      </c>
      <c r="N5405" t="s">
        <v>2323</v>
      </c>
      <c r="O5405" t="s">
        <v>7889</v>
      </c>
      <c r="P5405">
        <v>0</v>
      </c>
      <c r="Q5405">
        <v>75</v>
      </c>
      <c r="R5405">
        <v>9</v>
      </c>
      <c r="S5405">
        <v>66</v>
      </c>
      <c r="T5405">
        <v>0.12</v>
      </c>
      <c r="U5405" t="s">
        <v>7891</v>
      </c>
      <c r="V5405" t="s">
        <v>10</v>
      </c>
      <c r="W5405" t="s">
        <v>77</v>
      </c>
    </row>
    <row r="5406" spans="1:23" x14ac:dyDescent="0.3">
      <c r="A5406" t="s">
        <v>2347</v>
      </c>
      <c r="B5406" s="4">
        <v>41106</v>
      </c>
      <c r="C5406" t="s">
        <v>7909</v>
      </c>
      <c r="D5406">
        <v>2012</v>
      </c>
      <c r="E5406" s="4">
        <v>41109</v>
      </c>
      <c r="F5406">
        <v>3</v>
      </c>
      <c r="G5406" t="s">
        <v>7235</v>
      </c>
      <c r="H5406" t="s">
        <v>7236</v>
      </c>
      <c r="I5406" t="s">
        <v>5980</v>
      </c>
      <c r="J5406" t="s">
        <v>5981</v>
      </c>
      <c r="K5406" t="s">
        <v>5975</v>
      </c>
      <c r="L5406" t="s">
        <v>5988</v>
      </c>
      <c r="M5406" t="s">
        <v>6690</v>
      </c>
      <c r="N5406" t="s">
        <v>342</v>
      </c>
      <c r="O5406" t="s">
        <v>7889</v>
      </c>
      <c r="P5406">
        <v>0</v>
      </c>
      <c r="Q5406">
        <v>85</v>
      </c>
      <c r="R5406">
        <v>5</v>
      </c>
      <c r="S5406">
        <v>80</v>
      </c>
      <c r="T5406">
        <v>5.8823529411764698E-2</v>
      </c>
      <c r="U5406" t="s">
        <v>7910</v>
      </c>
      <c r="V5406" t="s">
        <v>10</v>
      </c>
      <c r="W5406" t="s">
        <v>29</v>
      </c>
    </row>
    <row r="5407" spans="1:23" x14ac:dyDescent="0.3">
      <c r="A5407" t="s">
        <v>2356</v>
      </c>
      <c r="B5407" s="4">
        <v>41110</v>
      </c>
      <c r="C5407" t="s">
        <v>7909</v>
      </c>
      <c r="D5407">
        <v>2012</v>
      </c>
      <c r="E5407" s="4">
        <v>41114</v>
      </c>
      <c r="F5407">
        <v>4</v>
      </c>
      <c r="G5407" t="s">
        <v>7176</v>
      </c>
      <c r="H5407" t="s">
        <v>7137</v>
      </c>
      <c r="I5407" t="s">
        <v>5980</v>
      </c>
      <c r="J5407" t="s">
        <v>5981</v>
      </c>
      <c r="K5407" t="s">
        <v>5985</v>
      </c>
      <c r="L5407" t="s">
        <v>5976</v>
      </c>
      <c r="M5407" t="s">
        <v>5994</v>
      </c>
      <c r="N5407" t="s">
        <v>2357</v>
      </c>
      <c r="O5407" t="s">
        <v>7889</v>
      </c>
      <c r="P5407">
        <v>0</v>
      </c>
      <c r="Q5407">
        <v>20</v>
      </c>
      <c r="R5407">
        <v>3</v>
      </c>
      <c r="S5407">
        <v>17</v>
      </c>
      <c r="T5407">
        <v>0.15</v>
      </c>
      <c r="U5407" t="s">
        <v>7890</v>
      </c>
      <c r="V5407" t="s">
        <v>10</v>
      </c>
      <c r="W5407" t="s">
        <v>91</v>
      </c>
    </row>
    <row r="5408" spans="1:23" x14ac:dyDescent="0.3">
      <c r="A5408" t="s">
        <v>2366</v>
      </c>
      <c r="B5408" s="4">
        <v>41114</v>
      </c>
      <c r="C5408" t="s">
        <v>7909</v>
      </c>
      <c r="D5408">
        <v>2012</v>
      </c>
      <c r="E5408" s="4">
        <v>41121</v>
      </c>
      <c r="F5408">
        <v>7</v>
      </c>
      <c r="G5408" t="s">
        <v>7166</v>
      </c>
      <c r="H5408" t="s">
        <v>6100</v>
      </c>
      <c r="I5408" t="s">
        <v>5980</v>
      </c>
      <c r="J5408" t="s">
        <v>5981</v>
      </c>
      <c r="K5408" t="s">
        <v>5985</v>
      </c>
      <c r="L5408" t="s">
        <v>5976</v>
      </c>
      <c r="M5408" t="s">
        <v>5991</v>
      </c>
      <c r="N5408" t="s">
        <v>1393</v>
      </c>
      <c r="O5408" t="s">
        <v>7889</v>
      </c>
      <c r="P5408">
        <v>0</v>
      </c>
      <c r="Q5408">
        <v>50</v>
      </c>
      <c r="R5408">
        <v>23</v>
      </c>
      <c r="S5408">
        <v>27</v>
      </c>
      <c r="T5408">
        <v>0.46</v>
      </c>
      <c r="U5408" t="s">
        <v>7891</v>
      </c>
      <c r="V5408" t="s">
        <v>10</v>
      </c>
      <c r="W5408" t="s">
        <v>11</v>
      </c>
    </row>
    <row r="5409" spans="1:23" x14ac:dyDescent="0.3">
      <c r="A5409" t="s">
        <v>2366</v>
      </c>
      <c r="B5409" s="4">
        <v>41114</v>
      </c>
      <c r="C5409" t="s">
        <v>7909</v>
      </c>
      <c r="D5409">
        <v>2012</v>
      </c>
      <c r="E5409" s="4">
        <v>41121</v>
      </c>
      <c r="F5409">
        <v>7</v>
      </c>
      <c r="G5409" t="s">
        <v>7166</v>
      </c>
      <c r="H5409" t="s">
        <v>6100</v>
      </c>
      <c r="I5409" t="s">
        <v>5980</v>
      </c>
      <c r="J5409" t="s">
        <v>5981</v>
      </c>
      <c r="K5409" t="s">
        <v>5985</v>
      </c>
      <c r="L5409" t="s">
        <v>5976</v>
      </c>
      <c r="M5409" t="s">
        <v>5991</v>
      </c>
      <c r="N5409" t="s">
        <v>1412</v>
      </c>
      <c r="O5409" t="s">
        <v>7889</v>
      </c>
      <c r="P5409">
        <v>0</v>
      </c>
      <c r="Q5409">
        <v>33</v>
      </c>
      <c r="R5409">
        <v>6</v>
      </c>
      <c r="S5409">
        <v>27</v>
      </c>
      <c r="T5409">
        <v>0.18181818181818199</v>
      </c>
      <c r="U5409" t="s">
        <v>7895</v>
      </c>
      <c r="V5409" t="s">
        <v>10</v>
      </c>
      <c r="W5409" t="s">
        <v>11</v>
      </c>
    </row>
    <row r="5410" spans="1:23" x14ac:dyDescent="0.3">
      <c r="A5410" t="s">
        <v>2368</v>
      </c>
      <c r="B5410" s="4">
        <v>41115</v>
      </c>
      <c r="C5410" t="s">
        <v>7909</v>
      </c>
      <c r="D5410">
        <v>2012</v>
      </c>
      <c r="E5410" s="4">
        <v>41120</v>
      </c>
      <c r="F5410">
        <v>5</v>
      </c>
      <c r="G5410" t="s">
        <v>6130</v>
      </c>
      <c r="H5410" t="s">
        <v>7241</v>
      </c>
      <c r="I5410" t="s">
        <v>5980</v>
      </c>
      <c r="J5410" t="s">
        <v>5981</v>
      </c>
      <c r="K5410" t="s">
        <v>5985</v>
      </c>
      <c r="L5410" t="s">
        <v>5976</v>
      </c>
      <c r="M5410" t="s">
        <v>6103</v>
      </c>
      <c r="N5410" t="s">
        <v>2369</v>
      </c>
      <c r="O5410" t="s">
        <v>7889</v>
      </c>
      <c r="P5410">
        <v>0</v>
      </c>
      <c r="Q5410">
        <v>46</v>
      </c>
      <c r="R5410">
        <v>3</v>
      </c>
      <c r="S5410">
        <v>43</v>
      </c>
      <c r="T5410">
        <v>6.5217391304347797E-2</v>
      </c>
      <c r="U5410" t="s">
        <v>7891</v>
      </c>
      <c r="V5410" t="s">
        <v>10</v>
      </c>
      <c r="W5410" t="s">
        <v>77</v>
      </c>
    </row>
    <row r="5411" spans="1:23" x14ac:dyDescent="0.3">
      <c r="A5411" t="s">
        <v>2470</v>
      </c>
      <c r="B5411" s="4">
        <v>41131</v>
      </c>
      <c r="C5411" t="s">
        <v>7900</v>
      </c>
      <c r="D5411">
        <v>2012</v>
      </c>
      <c r="E5411" s="4">
        <v>41135</v>
      </c>
      <c r="F5411">
        <v>4</v>
      </c>
      <c r="G5411" t="s">
        <v>6030</v>
      </c>
      <c r="H5411" t="s">
        <v>7275</v>
      </c>
      <c r="I5411" t="s">
        <v>5980</v>
      </c>
      <c r="J5411" t="s">
        <v>5981</v>
      </c>
      <c r="K5411" t="s">
        <v>5985</v>
      </c>
      <c r="L5411" t="s">
        <v>5976</v>
      </c>
      <c r="M5411" t="s">
        <v>6133</v>
      </c>
      <c r="N5411" t="s">
        <v>2201</v>
      </c>
      <c r="O5411" t="s">
        <v>7889</v>
      </c>
      <c r="P5411">
        <v>0</v>
      </c>
      <c r="Q5411">
        <v>224</v>
      </c>
      <c r="R5411">
        <v>72</v>
      </c>
      <c r="S5411">
        <v>152</v>
      </c>
      <c r="T5411">
        <v>0.32142857142857101</v>
      </c>
      <c r="U5411" t="s">
        <v>7899</v>
      </c>
      <c r="V5411" t="s">
        <v>10</v>
      </c>
      <c r="W5411" t="s">
        <v>11</v>
      </c>
    </row>
    <row r="5412" spans="1:23" x14ac:dyDescent="0.3">
      <c r="A5412" t="s">
        <v>2482</v>
      </c>
      <c r="B5412" s="4">
        <v>41134</v>
      </c>
      <c r="C5412" t="s">
        <v>7900</v>
      </c>
      <c r="D5412">
        <v>2012</v>
      </c>
      <c r="E5412" s="4">
        <v>41136</v>
      </c>
      <c r="F5412">
        <v>2</v>
      </c>
      <c r="G5412" t="s">
        <v>6769</v>
      </c>
      <c r="H5412" t="s">
        <v>7284</v>
      </c>
      <c r="I5412" t="s">
        <v>5980</v>
      </c>
      <c r="J5412" t="s">
        <v>5981</v>
      </c>
      <c r="K5412" t="s">
        <v>5975</v>
      </c>
      <c r="L5412" t="s">
        <v>5988</v>
      </c>
      <c r="M5412" t="s">
        <v>6103</v>
      </c>
      <c r="N5412" t="s">
        <v>2483</v>
      </c>
      <c r="O5412" t="s">
        <v>7889</v>
      </c>
      <c r="P5412">
        <v>0</v>
      </c>
      <c r="Q5412">
        <v>62</v>
      </c>
      <c r="R5412">
        <v>29</v>
      </c>
      <c r="S5412">
        <v>33</v>
      </c>
      <c r="T5412">
        <v>0.467741935483871</v>
      </c>
      <c r="U5412" t="s">
        <v>7891</v>
      </c>
      <c r="V5412" t="s">
        <v>10</v>
      </c>
      <c r="W5412" t="s">
        <v>11</v>
      </c>
    </row>
    <row r="5413" spans="1:23" x14ac:dyDescent="0.3">
      <c r="A5413" t="s">
        <v>2489</v>
      </c>
      <c r="B5413" s="4">
        <v>41135</v>
      </c>
      <c r="C5413" t="s">
        <v>7900</v>
      </c>
      <c r="D5413">
        <v>2012</v>
      </c>
      <c r="E5413" s="4">
        <v>41138</v>
      </c>
      <c r="F5413">
        <v>3</v>
      </c>
      <c r="G5413" t="s">
        <v>7285</v>
      </c>
      <c r="H5413" t="s">
        <v>6506</v>
      </c>
      <c r="I5413" t="s">
        <v>5980</v>
      </c>
      <c r="J5413" t="s">
        <v>5981</v>
      </c>
      <c r="K5413" t="s">
        <v>5970</v>
      </c>
      <c r="L5413" t="s">
        <v>5988</v>
      </c>
      <c r="M5413" t="s">
        <v>6181</v>
      </c>
      <c r="N5413" t="s">
        <v>2490</v>
      </c>
      <c r="O5413" t="s">
        <v>7889</v>
      </c>
      <c r="P5413">
        <v>0</v>
      </c>
      <c r="Q5413">
        <v>79</v>
      </c>
      <c r="R5413">
        <v>39</v>
      </c>
      <c r="S5413">
        <v>40</v>
      </c>
      <c r="T5413">
        <v>0.493670886075949</v>
      </c>
      <c r="U5413" t="s">
        <v>7891</v>
      </c>
      <c r="V5413" t="s">
        <v>10</v>
      </c>
      <c r="W5413" t="s">
        <v>91</v>
      </c>
    </row>
    <row r="5414" spans="1:23" x14ac:dyDescent="0.3">
      <c r="A5414" t="s">
        <v>2508</v>
      </c>
      <c r="B5414" s="4">
        <v>41136</v>
      </c>
      <c r="C5414" t="s">
        <v>7900</v>
      </c>
      <c r="D5414">
        <v>2012</v>
      </c>
      <c r="E5414" s="4">
        <v>41143</v>
      </c>
      <c r="F5414">
        <v>7</v>
      </c>
      <c r="G5414" t="s">
        <v>7291</v>
      </c>
      <c r="H5414" t="s">
        <v>6122</v>
      </c>
      <c r="I5414" t="s">
        <v>5980</v>
      </c>
      <c r="J5414" t="s">
        <v>5981</v>
      </c>
      <c r="K5414" t="s">
        <v>5975</v>
      </c>
      <c r="L5414" t="s">
        <v>5976</v>
      </c>
      <c r="M5414" t="s">
        <v>5991</v>
      </c>
      <c r="N5414" t="s">
        <v>1724</v>
      </c>
      <c r="O5414" t="s">
        <v>7889</v>
      </c>
      <c r="P5414">
        <v>0</v>
      </c>
      <c r="Q5414">
        <v>249</v>
      </c>
      <c r="R5414">
        <v>87</v>
      </c>
      <c r="S5414">
        <v>162</v>
      </c>
      <c r="T5414">
        <v>0.34939759036144602</v>
      </c>
      <c r="U5414" t="s">
        <v>7897</v>
      </c>
      <c r="V5414" t="s">
        <v>10</v>
      </c>
      <c r="W5414" t="s">
        <v>77</v>
      </c>
    </row>
    <row r="5415" spans="1:23" x14ac:dyDescent="0.3">
      <c r="A5415" t="s">
        <v>2517</v>
      </c>
      <c r="B5415" s="4">
        <v>41138</v>
      </c>
      <c r="C5415" t="s">
        <v>7900</v>
      </c>
      <c r="D5415">
        <v>2012</v>
      </c>
      <c r="E5415" s="4">
        <v>41143</v>
      </c>
      <c r="F5415">
        <v>5</v>
      </c>
      <c r="G5415" t="s">
        <v>6744</v>
      </c>
      <c r="H5415" t="s">
        <v>6422</v>
      </c>
      <c r="I5415" t="s">
        <v>5980</v>
      </c>
      <c r="J5415" t="s">
        <v>5981</v>
      </c>
      <c r="K5415" t="s">
        <v>5970</v>
      </c>
      <c r="L5415" t="s">
        <v>5976</v>
      </c>
      <c r="M5415" t="s">
        <v>6250</v>
      </c>
      <c r="N5415" t="s">
        <v>753</v>
      </c>
      <c r="O5415" t="s">
        <v>7889</v>
      </c>
      <c r="P5415">
        <v>0</v>
      </c>
      <c r="Q5415">
        <v>94</v>
      </c>
      <c r="R5415">
        <v>38</v>
      </c>
      <c r="S5415">
        <v>56</v>
      </c>
      <c r="T5415">
        <v>0.40425531914893598</v>
      </c>
      <c r="U5415" t="s">
        <v>7891</v>
      </c>
      <c r="V5415" t="s">
        <v>10</v>
      </c>
      <c r="W5415" t="s">
        <v>11</v>
      </c>
    </row>
    <row r="5416" spans="1:23" x14ac:dyDescent="0.3">
      <c r="A5416" t="s">
        <v>2565</v>
      </c>
      <c r="B5416" s="4">
        <v>41146</v>
      </c>
      <c r="C5416" t="s">
        <v>7900</v>
      </c>
      <c r="D5416">
        <v>2012</v>
      </c>
      <c r="E5416" s="4">
        <v>41150</v>
      </c>
      <c r="F5416">
        <v>4</v>
      </c>
      <c r="G5416" t="s">
        <v>6237</v>
      </c>
      <c r="H5416" t="s">
        <v>6372</v>
      </c>
      <c r="I5416" t="s">
        <v>5980</v>
      </c>
      <c r="J5416" t="s">
        <v>5981</v>
      </c>
      <c r="K5416" t="s">
        <v>5975</v>
      </c>
      <c r="L5416" t="s">
        <v>5976</v>
      </c>
      <c r="M5416" t="s">
        <v>6373</v>
      </c>
      <c r="N5416" t="s">
        <v>76</v>
      </c>
      <c r="O5416" t="s">
        <v>7889</v>
      </c>
      <c r="P5416">
        <v>0</v>
      </c>
      <c r="Q5416">
        <v>218</v>
      </c>
      <c r="R5416">
        <v>9</v>
      </c>
      <c r="S5416">
        <v>209</v>
      </c>
      <c r="T5416">
        <v>4.1284403669724801E-2</v>
      </c>
      <c r="U5416" t="s">
        <v>7905</v>
      </c>
      <c r="V5416" t="s">
        <v>10</v>
      </c>
      <c r="W5416" t="s">
        <v>77</v>
      </c>
    </row>
    <row r="5417" spans="1:23" x14ac:dyDescent="0.3">
      <c r="A5417" t="s">
        <v>2599</v>
      </c>
      <c r="B5417" s="4">
        <v>41152</v>
      </c>
      <c r="C5417" t="s">
        <v>7900</v>
      </c>
      <c r="D5417">
        <v>2012</v>
      </c>
      <c r="E5417" s="4">
        <v>41154</v>
      </c>
      <c r="F5417">
        <v>2</v>
      </c>
      <c r="G5417" t="s">
        <v>7317</v>
      </c>
      <c r="H5417" t="s">
        <v>6254</v>
      </c>
      <c r="I5417" t="s">
        <v>5980</v>
      </c>
      <c r="J5417" t="s">
        <v>5981</v>
      </c>
      <c r="K5417" t="s">
        <v>5985</v>
      </c>
      <c r="L5417" t="s">
        <v>5971</v>
      </c>
      <c r="M5417" t="s">
        <v>5982</v>
      </c>
      <c r="N5417" t="s">
        <v>1419</v>
      </c>
      <c r="O5417" t="s">
        <v>7889</v>
      </c>
      <c r="P5417">
        <v>0</v>
      </c>
      <c r="Q5417">
        <v>54</v>
      </c>
      <c r="R5417">
        <v>14</v>
      </c>
      <c r="S5417">
        <v>40</v>
      </c>
      <c r="T5417">
        <v>0.25925925925925902</v>
      </c>
      <c r="U5417" t="s">
        <v>7891</v>
      </c>
      <c r="V5417" t="s">
        <v>10</v>
      </c>
      <c r="W5417" t="s">
        <v>11</v>
      </c>
    </row>
    <row r="5418" spans="1:23" x14ac:dyDescent="0.3">
      <c r="A5418" t="s">
        <v>2639</v>
      </c>
      <c r="B5418" s="4">
        <v>41158</v>
      </c>
      <c r="C5418" t="s">
        <v>7901</v>
      </c>
      <c r="D5418">
        <v>2012</v>
      </c>
      <c r="E5418" s="4">
        <v>41161</v>
      </c>
      <c r="F5418">
        <v>3</v>
      </c>
      <c r="G5418" t="s">
        <v>7006</v>
      </c>
      <c r="H5418" t="s">
        <v>6221</v>
      </c>
      <c r="I5418" t="s">
        <v>5980</v>
      </c>
      <c r="J5418" t="s">
        <v>5981</v>
      </c>
      <c r="K5418" t="s">
        <v>5985</v>
      </c>
      <c r="L5418" t="s">
        <v>5971</v>
      </c>
      <c r="M5418" t="s">
        <v>5994</v>
      </c>
      <c r="N5418" t="s">
        <v>977</v>
      </c>
      <c r="O5418" t="s">
        <v>7889</v>
      </c>
      <c r="P5418">
        <v>0</v>
      </c>
      <c r="Q5418">
        <v>16</v>
      </c>
      <c r="R5418">
        <v>4</v>
      </c>
      <c r="S5418">
        <v>12</v>
      </c>
      <c r="T5418">
        <v>0.25</v>
      </c>
      <c r="U5418" t="s">
        <v>7890</v>
      </c>
      <c r="V5418" t="s">
        <v>10</v>
      </c>
      <c r="W5418" t="s">
        <v>29</v>
      </c>
    </row>
    <row r="5419" spans="1:23" x14ac:dyDescent="0.3">
      <c r="A5419" t="s">
        <v>2654</v>
      </c>
      <c r="B5419" s="4">
        <v>41162</v>
      </c>
      <c r="C5419" t="s">
        <v>7901</v>
      </c>
      <c r="D5419">
        <v>2012</v>
      </c>
      <c r="E5419" s="4">
        <v>41163</v>
      </c>
      <c r="F5419">
        <v>1</v>
      </c>
      <c r="G5419" t="s">
        <v>7261</v>
      </c>
      <c r="H5419" t="s">
        <v>7337</v>
      </c>
      <c r="I5419" t="s">
        <v>5980</v>
      </c>
      <c r="J5419" t="s">
        <v>5981</v>
      </c>
      <c r="K5419" t="s">
        <v>5970</v>
      </c>
      <c r="L5419" t="s">
        <v>5988</v>
      </c>
      <c r="M5419" t="s">
        <v>6250</v>
      </c>
      <c r="N5419" t="s">
        <v>1583</v>
      </c>
      <c r="O5419" t="s">
        <v>7889</v>
      </c>
      <c r="P5419">
        <v>0</v>
      </c>
      <c r="Q5419">
        <v>52</v>
      </c>
      <c r="R5419">
        <v>11</v>
      </c>
      <c r="S5419">
        <v>41</v>
      </c>
      <c r="T5419">
        <v>0.21153846153846201</v>
      </c>
      <c r="U5419" t="s">
        <v>7899</v>
      </c>
      <c r="V5419" t="s">
        <v>10</v>
      </c>
      <c r="W5419" t="s">
        <v>29</v>
      </c>
    </row>
    <row r="5420" spans="1:23" x14ac:dyDescent="0.3">
      <c r="A5420" t="s">
        <v>2680</v>
      </c>
      <c r="B5420" s="4">
        <v>41169</v>
      </c>
      <c r="C5420" t="s">
        <v>7901</v>
      </c>
      <c r="D5420">
        <v>2012</v>
      </c>
      <c r="E5420" s="4">
        <v>41169</v>
      </c>
      <c r="F5420">
        <v>0</v>
      </c>
      <c r="G5420" t="s">
        <v>6052</v>
      </c>
      <c r="H5420" t="s">
        <v>6975</v>
      </c>
      <c r="I5420" t="s">
        <v>5980</v>
      </c>
      <c r="J5420" t="s">
        <v>5981</v>
      </c>
      <c r="K5420" t="s">
        <v>5970</v>
      </c>
      <c r="L5420" t="s">
        <v>6007</v>
      </c>
      <c r="M5420" t="s">
        <v>6250</v>
      </c>
      <c r="N5420" t="s">
        <v>318</v>
      </c>
      <c r="O5420" t="s">
        <v>7889</v>
      </c>
      <c r="P5420">
        <v>0</v>
      </c>
      <c r="Q5420">
        <v>225</v>
      </c>
      <c r="R5420">
        <v>67</v>
      </c>
      <c r="S5420">
        <v>158</v>
      </c>
      <c r="T5420">
        <v>0.29777777777777797</v>
      </c>
      <c r="U5420" t="s">
        <v>7899</v>
      </c>
      <c r="V5420" t="s">
        <v>10</v>
      </c>
      <c r="W5420" t="s">
        <v>11</v>
      </c>
    </row>
    <row r="5421" spans="1:23" x14ac:dyDescent="0.3">
      <c r="A5421" t="s">
        <v>2695</v>
      </c>
      <c r="B5421" s="4">
        <v>41172</v>
      </c>
      <c r="C5421" t="s">
        <v>7901</v>
      </c>
      <c r="D5421">
        <v>2012</v>
      </c>
      <c r="E5421" s="4">
        <v>41176</v>
      </c>
      <c r="F5421">
        <v>4</v>
      </c>
      <c r="G5421" t="s">
        <v>6212</v>
      </c>
      <c r="H5421" t="s">
        <v>7353</v>
      </c>
      <c r="I5421" t="s">
        <v>5980</v>
      </c>
      <c r="J5421" t="s">
        <v>5981</v>
      </c>
      <c r="K5421" t="s">
        <v>5985</v>
      </c>
      <c r="L5421" t="s">
        <v>5976</v>
      </c>
      <c r="M5421" t="s">
        <v>6103</v>
      </c>
      <c r="N5421" t="s">
        <v>2696</v>
      </c>
      <c r="O5421" t="s">
        <v>7889</v>
      </c>
      <c r="P5421">
        <v>0</v>
      </c>
      <c r="Q5421">
        <v>40</v>
      </c>
      <c r="R5421">
        <v>7</v>
      </c>
      <c r="S5421">
        <v>33</v>
      </c>
      <c r="T5421">
        <v>0.17499999999999999</v>
      </c>
      <c r="U5421" t="s">
        <v>7891</v>
      </c>
      <c r="V5421" t="s">
        <v>10</v>
      </c>
      <c r="W5421" t="s">
        <v>45</v>
      </c>
    </row>
    <row r="5422" spans="1:23" x14ac:dyDescent="0.3">
      <c r="A5422" t="s">
        <v>2728</v>
      </c>
      <c r="B5422" s="4">
        <v>41178</v>
      </c>
      <c r="C5422" t="s">
        <v>7901</v>
      </c>
      <c r="D5422">
        <v>2012</v>
      </c>
      <c r="E5422" s="4">
        <v>41180</v>
      </c>
      <c r="F5422">
        <v>2</v>
      </c>
      <c r="G5422" t="s">
        <v>7359</v>
      </c>
      <c r="H5422" t="s">
        <v>6809</v>
      </c>
      <c r="I5422" t="s">
        <v>5980</v>
      </c>
      <c r="J5422" t="s">
        <v>5981</v>
      </c>
      <c r="K5422" t="s">
        <v>5975</v>
      </c>
      <c r="L5422" t="s">
        <v>5971</v>
      </c>
      <c r="M5422" t="s">
        <v>5982</v>
      </c>
      <c r="N5422" t="s">
        <v>2114</v>
      </c>
      <c r="O5422" t="s">
        <v>7889</v>
      </c>
      <c r="P5422">
        <v>0</v>
      </c>
      <c r="Q5422">
        <v>30</v>
      </c>
      <c r="R5422">
        <v>12</v>
      </c>
      <c r="S5422">
        <v>18</v>
      </c>
      <c r="T5422">
        <v>0.4</v>
      </c>
      <c r="U5422" t="s">
        <v>7891</v>
      </c>
      <c r="V5422" t="s">
        <v>10</v>
      </c>
      <c r="W5422" t="s">
        <v>91</v>
      </c>
    </row>
    <row r="5423" spans="1:23" x14ac:dyDescent="0.3">
      <c r="A5423" t="s">
        <v>2728</v>
      </c>
      <c r="B5423" s="4">
        <v>41178</v>
      </c>
      <c r="C5423" t="s">
        <v>7901</v>
      </c>
      <c r="D5423">
        <v>2012</v>
      </c>
      <c r="E5423" s="4">
        <v>41180</v>
      </c>
      <c r="F5423">
        <v>2</v>
      </c>
      <c r="G5423" t="s">
        <v>7359</v>
      </c>
      <c r="H5423" t="s">
        <v>6809</v>
      </c>
      <c r="I5423" t="s">
        <v>5980</v>
      </c>
      <c r="J5423" t="s">
        <v>5981</v>
      </c>
      <c r="K5423" t="s">
        <v>5975</v>
      </c>
      <c r="L5423" t="s">
        <v>5971</v>
      </c>
      <c r="M5423" t="s">
        <v>5982</v>
      </c>
      <c r="N5423" t="s">
        <v>394</v>
      </c>
      <c r="O5423" t="s">
        <v>7889</v>
      </c>
      <c r="P5423">
        <v>0</v>
      </c>
      <c r="Q5423">
        <v>14</v>
      </c>
      <c r="R5423">
        <v>6</v>
      </c>
      <c r="S5423">
        <v>8</v>
      </c>
      <c r="T5423">
        <v>0.42857142857142899</v>
      </c>
      <c r="U5423" t="s">
        <v>7895</v>
      </c>
      <c r="V5423" t="s">
        <v>10</v>
      </c>
      <c r="W5423" t="s">
        <v>45</v>
      </c>
    </row>
    <row r="5424" spans="1:23" x14ac:dyDescent="0.3">
      <c r="A5424" t="s">
        <v>2768</v>
      </c>
      <c r="B5424" s="4">
        <v>41186</v>
      </c>
      <c r="C5424" t="s">
        <v>7903</v>
      </c>
      <c r="D5424">
        <v>2012</v>
      </c>
      <c r="E5424" s="4">
        <v>41192</v>
      </c>
      <c r="F5424">
        <v>6</v>
      </c>
      <c r="G5424" t="s">
        <v>6968</v>
      </c>
      <c r="H5424" t="s">
        <v>6122</v>
      </c>
      <c r="I5424" t="s">
        <v>5980</v>
      </c>
      <c r="J5424" t="s">
        <v>5981</v>
      </c>
      <c r="K5424" t="s">
        <v>5975</v>
      </c>
      <c r="L5424" t="s">
        <v>5976</v>
      </c>
      <c r="M5424" t="s">
        <v>5991</v>
      </c>
      <c r="N5424" t="s">
        <v>1768</v>
      </c>
      <c r="O5424" t="s">
        <v>7889</v>
      </c>
      <c r="P5424">
        <v>0</v>
      </c>
      <c r="Q5424">
        <v>76</v>
      </c>
      <c r="R5424">
        <v>23</v>
      </c>
      <c r="S5424">
        <v>53</v>
      </c>
      <c r="T5424">
        <v>0.30263157894736797</v>
      </c>
      <c r="U5424" t="s">
        <v>7899</v>
      </c>
      <c r="V5424" t="s">
        <v>10</v>
      </c>
      <c r="W5424" t="s">
        <v>91</v>
      </c>
    </row>
    <row r="5425" spans="1:23" x14ac:dyDescent="0.3">
      <c r="A5425" t="s">
        <v>2792</v>
      </c>
      <c r="B5425" s="4">
        <v>41199</v>
      </c>
      <c r="C5425" t="s">
        <v>7903</v>
      </c>
      <c r="D5425">
        <v>2012</v>
      </c>
      <c r="E5425" s="4">
        <v>41206</v>
      </c>
      <c r="F5425">
        <v>7</v>
      </c>
      <c r="G5425" t="s">
        <v>7019</v>
      </c>
      <c r="H5425" t="s">
        <v>7383</v>
      </c>
      <c r="I5425" t="s">
        <v>5980</v>
      </c>
      <c r="J5425" t="s">
        <v>5981</v>
      </c>
      <c r="K5425" t="s">
        <v>5985</v>
      </c>
      <c r="L5425" t="s">
        <v>5976</v>
      </c>
      <c r="M5425" t="s">
        <v>6103</v>
      </c>
      <c r="N5425" t="s">
        <v>2157</v>
      </c>
      <c r="O5425" t="s">
        <v>7889</v>
      </c>
      <c r="P5425">
        <v>0</v>
      </c>
      <c r="Q5425">
        <v>115</v>
      </c>
      <c r="R5425">
        <v>10</v>
      </c>
      <c r="S5425">
        <v>105</v>
      </c>
      <c r="T5425">
        <v>8.6956521739130405E-2</v>
      </c>
      <c r="U5425" t="s">
        <v>7891</v>
      </c>
      <c r="V5425" t="s">
        <v>10</v>
      </c>
      <c r="W5425" t="s">
        <v>91</v>
      </c>
    </row>
    <row r="5426" spans="1:23" x14ac:dyDescent="0.3">
      <c r="A5426" t="s">
        <v>2793</v>
      </c>
      <c r="B5426" s="4">
        <v>41200</v>
      </c>
      <c r="C5426" t="s">
        <v>7903</v>
      </c>
      <c r="D5426">
        <v>2012</v>
      </c>
      <c r="E5426" s="4">
        <v>41201</v>
      </c>
      <c r="F5426">
        <v>1</v>
      </c>
      <c r="G5426" t="s">
        <v>6444</v>
      </c>
      <c r="H5426" t="s">
        <v>6122</v>
      </c>
      <c r="I5426" t="s">
        <v>5980</v>
      </c>
      <c r="J5426" t="s">
        <v>5981</v>
      </c>
      <c r="K5426" t="s">
        <v>5975</v>
      </c>
      <c r="L5426" t="s">
        <v>6007</v>
      </c>
      <c r="M5426" t="s">
        <v>5991</v>
      </c>
      <c r="N5426" t="s">
        <v>2794</v>
      </c>
      <c r="O5426" t="s">
        <v>7889</v>
      </c>
      <c r="P5426">
        <v>0</v>
      </c>
      <c r="Q5426">
        <v>122</v>
      </c>
      <c r="R5426">
        <v>40</v>
      </c>
      <c r="S5426">
        <v>82</v>
      </c>
      <c r="T5426">
        <v>0.32786885245901598</v>
      </c>
      <c r="U5426" t="s">
        <v>7910</v>
      </c>
      <c r="V5426" t="s">
        <v>10</v>
      </c>
      <c r="W5426" t="s">
        <v>77</v>
      </c>
    </row>
    <row r="5427" spans="1:23" x14ac:dyDescent="0.3">
      <c r="A5427" t="s">
        <v>2808</v>
      </c>
      <c r="B5427" s="4">
        <v>41205</v>
      </c>
      <c r="C5427" t="s">
        <v>7903</v>
      </c>
      <c r="D5427">
        <v>2012</v>
      </c>
      <c r="E5427" s="4">
        <v>41209</v>
      </c>
      <c r="F5427">
        <v>4</v>
      </c>
      <c r="G5427" t="s">
        <v>6195</v>
      </c>
      <c r="H5427" t="s">
        <v>5987</v>
      </c>
      <c r="I5427" t="s">
        <v>5980</v>
      </c>
      <c r="J5427" t="s">
        <v>5981</v>
      </c>
      <c r="K5427" t="s">
        <v>5985</v>
      </c>
      <c r="L5427" t="s">
        <v>5971</v>
      </c>
      <c r="M5427" t="s">
        <v>5982</v>
      </c>
      <c r="N5427" t="s">
        <v>2809</v>
      </c>
      <c r="O5427" t="s">
        <v>7889</v>
      </c>
      <c r="P5427">
        <v>0</v>
      </c>
      <c r="Q5427">
        <v>65</v>
      </c>
      <c r="R5427">
        <v>25</v>
      </c>
      <c r="S5427">
        <v>40</v>
      </c>
      <c r="T5427">
        <v>0.38461538461538503</v>
      </c>
      <c r="U5427" t="s">
        <v>7910</v>
      </c>
      <c r="V5427" t="s">
        <v>10</v>
      </c>
      <c r="W5427" t="s">
        <v>45</v>
      </c>
    </row>
    <row r="5428" spans="1:23" x14ac:dyDescent="0.3">
      <c r="A5428" t="s">
        <v>2828</v>
      </c>
      <c r="B5428" s="4">
        <v>41212</v>
      </c>
      <c r="C5428" t="s">
        <v>7903</v>
      </c>
      <c r="D5428">
        <v>2012</v>
      </c>
      <c r="E5428" s="4">
        <v>41217</v>
      </c>
      <c r="F5428">
        <v>5</v>
      </c>
      <c r="G5428" t="s">
        <v>7258</v>
      </c>
      <c r="H5428" t="s">
        <v>6403</v>
      </c>
      <c r="I5428" t="s">
        <v>5980</v>
      </c>
      <c r="J5428" t="s">
        <v>5981</v>
      </c>
      <c r="K5428" t="s">
        <v>5970</v>
      </c>
      <c r="L5428" t="s">
        <v>5976</v>
      </c>
      <c r="M5428" t="s">
        <v>6094</v>
      </c>
      <c r="N5428" t="s">
        <v>298</v>
      </c>
      <c r="O5428" t="s">
        <v>7889</v>
      </c>
      <c r="P5428">
        <v>0</v>
      </c>
      <c r="Q5428">
        <v>14</v>
      </c>
      <c r="R5428">
        <v>5</v>
      </c>
      <c r="S5428">
        <v>9</v>
      </c>
      <c r="T5428">
        <v>0.35714285714285698</v>
      </c>
      <c r="U5428" t="s">
        <v>7895</v>
      </c>
      <c r="V5428" t="s">
        <v>10</v>
      </c>
      <c r="W5428" t="s">
        <v>45</v>
      </c>
    </row>
    <row r="5429" spans="1:23" x14ac:dyDescent="0.3">
      <c r="A5429" t="s">
        <v>2831</v>
      </c>
      <c r="B5429" s="4">
        <v>41213</v>
      </c>
      <c r="C5429" t="s">
        <v>7903</v>
      </c>
      <c r="D5429">
        <v>2012</v>
      </c>
      <c r="E5429" s="4">
        <v>41217</v>
      </c>
      <c r="F5429">
        <v>4</v>
      </c>
      <c r="G5429" t="s">
        <v>6230</v>
      </c>
      <c r="H5429" t="s">
        <v>6890</v>
      </c>
      <c r="I5429" t="s">
        <v>5980</v>
      </c>
      <c r="J5429" t="s">
        <v>5981</v>
      </c>
      <c r="K5429" t="s">
        <v>5975</v>
      </c>
      <c r="L5429" t="s">
        <v>5976</v>
      </c>
      <c r="M5429" t="s">
        <v>5982</v>
      </c>
      <c r="N5429" t="s">
        <v>2832</v>
      </c>
      <c r="O5429" t="s">
        <v>7889</v>
      </c>
      <c r="P5429">
        <v>0</v>
      </c>
      <c r="Q5429">
        <v>112</v>
      </c>
      <c r="R5429">
        <v>12</v>
      </c>
      <c r="S5429">
        <v>100</v>
      </c>
      <c r="T5429">
        <v>0.107142857142857</v>
      </c>
      <c r="U5429" t="s">
        <v>7899</v>
      </c>
      <c r="V5429" t="s">
        <v>10</v>
      </c>
      <c r="W5429" t="s">
        <v>91</v>
      </c>
    </row>
    <row r="5430" spans="1:23" x14ac:dyDescent="0.3">
      <c r="A5430" t="s">
        <v>2836</v>
      </c>
      <c r="B5430" s="4">
        <v>41214</v>
      </c>
      <c r="C5430" t="s">
        <v>7904</v>
      </c>
      <c r="D5430">
        <v>2012</v>
      </c>
      <c r="E5430" s="4">
        <v>41217</v>
      </c>
      <c r="F5430">
        <v>3</v>
      </c>
      <c r="G5430" t="s">
        <v>7289</v>
      </c>
      <c r="H5430" t="s">
        <v>6664</v>
      </c>
      <c r="I5430" t="s">
        <v>5980</v>
      </c>
      <c r="J5430" t="s">
        <v>5981</v>
      </c>
      <c r="K5430" t="s">
        <v>5975</v>
      </c>
      <c r="L5430" t="s">
        <v>5988</v>
      </c>
      <c r="M5430" t="s">
        <v>6103</v>
      </c>
      <c r="N5430" t="s">
        <v>385</v>
      </c>
      <c r="O5430" t="s">
        <v>7889</v>
      </c>
      <c r="P5430">
        <v>0</v>
      </c>
      <c r="Q5430">
        <v>119</v>
      </c>
      <c r="R5430">
        <v>14</v>
      </c>
      <c r="S5430">
        <v>105</v>
      </c>
      <c r="T5430">
        <v>0.11764705882352899</v>
      </c>
      <c r="U5430" t="s">
        <v>7899</v>
      </c>
      <c r="V5430" t="s">
        <v>10</v>
      </c>
      <c r="W5430" t="s">
        <v>91</v>
      </c>
    </row>
    <row r="5431" spans="1:23" x14ac:dyDescent="0.3">
      <c r="A5431" t="s">
        <v>2842</v>
      </c>
      <c r="B5431" s="4">
        <v>41215</v>
      </c>
      <c r="C5431" t="s">
        <v>7904</v>
      </c>
      <c r="D5431">
        <v>2012</v>
      </c>
      <c r="E5431" s="4">
        <v>41219</v>
      </c>
      <c r="F5431">
        <v>4</v>
      </c>
      <c r="G5431" t="s">
        <v>6287</v>
      </c>
      <c r="H5431" t="s">
        <v>6122</v>
      </c>
      <c r="I5431" t="s">
        <v>5980</v>
      </c>
      <c r="J5431" t="s">
        <v>5981</v>
      </c>
      <c r="K5431" t="s">
        <v>5975</v>
      </c>
      <c r="L5431" t="s">
        <v>5971</v>
      </c>
      <c r="M5431" t="s">
        <v>5991</v>
      </c>
      <c r="N5431" t="s">
        <v>2151</v>
      </c>
      <c r="O5431" t="s">
        <v>7889</v>
      </c>
      <c r="P5431">
        <v>0</v>
      </c>
      <c r="Q5431">
        <v>80</v>
      </c>
      <c r="R5431">
        <v>19</v>
      </c>
      <c r="S5431">
        <v>61</v>
      </c>
      <c r="T5431">
        <v>0.23749999999999999</v>
      </c>
      <c r="U5431" t="s">
        <v>7910</v>
      </c>
      <c r="V5431" t="s">
        <v>10</v>
      </c>
      <c r="W5431" t="s">
        <v>29</v>
      </c>
    </row>
    <row r="5432" spans="1:23" x14ac:dyDescent="0.3">
      <c r="A5432" t="s">
        <v>2876</v>
      </c>
      <c r="B5432" s="4">
        <v>41221</v>
      </c>
      <c r="C5432" t="s">
        <v>7904</v>
      </c>
      <c r="D5432">
        <v>2012</v>
      </c>
      <c r="E5432" s="4">
        <v>41227</v>
      </c>
      <c r="F5432">
        <v>6</v>
      </c>
      <c r="G5432" t="s">
        <v>7198</v>
      </c>
      <c r="H5432" t="s">
        <v>6747</v>
      </c>
      <c r="I5432" t="s">
        <v>5980</v>
      </c>
      <c r="J5432" t="s">
        <v>5981</v>
      </c>
      <c r="K5432" t="s">
        <v>5975</v>
      </c>
      <c r="L5432" t="s">
        <v>5976</v>
      </c>
      <c r="M5432" t="s">
        <v>6094</v>
      </c>
      <c r="N5432" t="s">
        <v>500</v>
      </c>
      <c r="O5432" t="s">
        <v>7889</v>
      </c>
      <c r="P5432">
        <v>0</v>
      </c>
      <c r="Q5432">
        <v>70</v>
      </c>
      <c r="R5432">
        <v>4</v>
      </c>
      <c r="S5432">
        <v>66</v>
      </c>
      <c r="T5432">
        <v>5.7142857142857099E-2</v>
      </c>
      <c r="U5432" t="s">
        <v>7891</v>
      </c>
      <c r="V5432" t="s">
        <v>10</v>
      </c>
      <c r="W5432" t="s">
        <v>91</v>
      </c>
    </row>
    <row r="5433" spans="1:23" x14ac:dyDescent="0.3">
      <c r="A5433" t="s">
        <v>2887</v>
      </c>
      <c r="B5433" s="4">
        <v>41223</v>
      </c>
      <c r="C5433" t="s">
        <v>7904</v>
      </c>
      <c r="D5433">
        <v>2012</v>
      </c>
      <c r="E5433" s="4">
        <v>41227</v>
      </c>
      <c r="F5433">
        <v>4</v>
      </c>
      <c r="G5433" t="s">
        <v>6458</v>
      </c>
      <c r="H5433" t="s">
        <v>6685</v>
      </c>
      <c r="I5433" t="s">
        <v>5980</v>
      </c>
      <c r="J5433" t="s">
        <v>5981</v>
      </c>
      <c r="K5433" t="s">
        <v>5975</v>
      </c>
      <c r="L5433" t="s">
        <v>5976</v>
      </c>
      <c r="M5433" t="s">
        <v>6103</v>
      </c>
      <c r="N5433" t="s">
        <v>501</v>
      </c>
      <c r="O5433" t="s">
        <v>7889</v>
      </c>
      <c r="P5433">
        <v>0</v>
      </c>
      <c r="Q5433">
        <v>186</v>
      </c>
      <c r="R5433">
        <v>0</v>
      </c>
      <c r="S5433">
        <v>186</v>
      </c>
      <c r="T5433">
        <v>0</v>
      </c>
      <c r="U5433" t="s">
        <v>7897</v>
      </c>
      <c r="V5433" t="s">
        <v>10</v>
      </c>
      <c r="W5433" t="s">
        <v>11</v>
      </c>
    </row>
    <row r="5434" spans="1:23" x14ac:dyDescent="0.3">
      <c r="A5434" t="s">
        <v>2936</v>
      </c>
      <c r="B5434" s="4">
        <v>41232</v>
      </c>
      <c r="C5434" t="s">
        <v>7904</v>
      </c>
      <c r="D5434">
        <v>2012</v>
      </c>
      <c r="E5434" s="4">
        <v>41239</v>
      </c>
      <c r="F5434">
        <v>7</v>
      </c>
      <c r="G5434" t="s">
        <v>6610</v>
      </c>
      <c r="H5434" t="s">
        <v>7164</v>
      </c>
      <c r="I5434" t="s">
        <v>5980</v>
      </c>
      <c r="J5434" t="s">
        <v>5981</v>
      </c>
      <c r="K5434" t="s">
        <v>5975</v>
      </c>
      <c r="L5434" t="s">
        <v>5976</v>
      </c>
      <c r="M5434" t="s">
        <v>6315</v>
      </c>
      <c r="N5434" t="s">
        <v>2747</v>
      </c>
      <c r="O5434" t="s">
        <v>7889</v>
      </c>
      <c r="P5434">
        <v>0</v>
      </c>
      <c r="Q5434">
        <v>56</v>
      </c>
      <c r="R5434">
        <v>25</v>
      </c>
      <c r="S5434">
        <v>31</v>
      </c>
      <c r="T5434">
        <v>0.44642857142857101</v>
      </c>
      <c r="U5434" t="s">
        <v>7899</v>
      </c>
      <c r="V5434" t="s">
        <v>10</v>
      </c>
      <c r="W5434" t="s">
        <v>45</v>
      </c>
    </row>
    <row r="5435" spans="1:23" x14ac:dyDescent="0.3">
      <c r="A5435" t="s">
        <v>2949</v>
      </c>
      <c r="B5435" s="4">
        <v>41234</v>
      </c>
      <c r="C5435" t="s">
        <v>7904</v>
      </c>
      <c r="D5435">
        <v>2012</v>
      </c>
      <c r="E5435" s="4">
        <v>41237</v>
      </c>
      <c r="F5435">
        <v>3</v>
      </c>
      <c r="G5435" t="s">
        <v>7223</v>
      </c>
      <c r="H5435" t="s">
        <v>6934</v>
      </c>
      <c r="I5435" t="s">
        <v>5980</v>
      </c>
      <c r="J5435" t="s">
        <v>5981</v>
      </c>
      <c r="K5435" t="s">
        <v>5975</v>
      </c>
      <c r="L5435" t="s">
        <v>5971</v>
      </c>
      <c r="M5435" t="s">
        <v>6315</v>
      </c>
      <c r="N5435" t="s">
        <v>504</v>
      </c>
      <c r="O5435" t="s">
        <v>7889</v>
      </c>
      <c r="P5435">
        <v>0</v>
      </c>
      <c r="Q5435">
        <v>23</v>
      </c>
      <c r="R5435">
        <v>0</v>
      </c>
      <c r="S5435">
        <v>23</v>
      </c>
      <c r="T5435">
        <v>0</v>
      </c>
      <c r="U5435" t="s">
        <v>7895</v>
      </c>
      <c r="V5435" t="s">
        <v>10</v>
      </c>
      <c r="W5435" t="s">
        <v>29</v>
      </c>
    </row>
    <row r="5436" spans="1:23" x14ac:dyDescent="0.3">
      <c r="A5436" t="s">
        <v>2963</v>
      </c>
      <c r="B5436" s="4">
        <v>41236</v>
      </c>
      <c r="C5436" t="s">
        <v>7904</v>
      </c>
      <c r="D5436">
        <v>2012</v>
      </c>
      <c r="E5436" s="4">
        <v>41239</v>
      </c>
      <c r="F5436">
        <v>3</v>
      </c>
      <c r="G5436" t="s">
        <v>6446</v>
      </c>
      <c r="H5436" t="s">
        <v>7161</v>
      </c>
      <c r="I5436" t="s">
        <v>5980</v>
      </c>
      <c r="J5436" t="s">
        <v>5981</v>
      </c>
      <c r="K5436" t="s">
        <v>5985</v>
      </c>
      <c r="L5436" t="s">
        <v>5988</v>
      </c>
      <c r="M5436" t="s">
        <v>6373</v>
      </c>
      <c r="N5436" t="s">
        <v>771</v>
      </c>
      <c r="O5436" t="s">
        <v>7889</v>
      </c>
      <c r="P5436">
        <v>0</v>
      </c>
      <c r="Q5436">
        <v>76</v>
      </c>
      <c r="R5436">
        <v>20</v>
      </c>
      <c r="S5436">
        <v>56</v>
      </c>
      <c r="T5436">
        <v>0.26315789473684198</v>
      </c>
      <c r="U5436" t="s">
        <v>7891</v>
      </c>
      <c r="V5436" t="s">
        <v>10</v>
      </c>
      <c r="W5436" t="s">
        <v>77</v>
      </c>
    </row>
    <row r="5437" spans="1:23" x14ac:dyDescent="0.3">
      <c r="A5437" t="s">
        <v>2996</v>
      </c>
      <c r="B5437" s="4">
        <v>41244</v>
      </c>
      <c r="C5437" t="s">
        <v>7906</v>
      </c>
      <c r="D5437">
        <v>2012</v>
      </c>
      <c r="E5437" s="4">
        <v>41248</v>
      </c>
      <c r="F5437">
        <v>4</v>
      </c>
      <c r="G5437" t="s">
        <v>6933</v>
      </c>
      <c r="H5437" t="s">
        <v>7430</v>
      </c>
      <c r="I5437" t="s">
        <v>5980</v>
      </c>
      <c r="J5437" t="s">
        <v>5981</v>
      </c>
      <c r="K5437" t="s">
        <v>5975</v>
      </c>
      <c r="L5437" t="s">
        <v>5976</v>
      </c>
      <c r="M5437" t="s">
        <v>5991</v>
      </c>
      <c r="N5437" t="s">
        <v>1270</v>
      </c>
      <c r="O5437" t="s">
        <v>7889</v>
      </c>
      <c r="P5437">
        <v>0</v>
      </c>
      <c r="Q5437">
        <v>6</v>
      </c>
      <c r="R5437">
        <v>0</v>
      </c>
      <c r="S5437">
        <v>6</v>
      </c>
      <c r="T5437">
        <v>0</v>
      </c>
      <c r="U5437" t="s">
        <v>7890</v>
      </c>
      <c r="V5437" t="s">
        <v>10</v>
      </c>
      <c r="W5437" t="s">
        <v>45</v>
      </c>
    </row>
    <row r="5438" spans="1:23" x14ac:dyDescent="0.3">
      <c r="A5438" t="s">
        <v>3034</v>
      </c>
      <c r="B5438" s="4">
        <v>41255</v>
      </c>
      <c r="C5438" t="s">
        <v>7906</v>
      </c>
      <c r="D5438">
        <v>2012</v>
      </c>
      <c r="E5438" s="4">
        <v>41258</v>
      </c>
      <c r="F5438">
        <v>3</v>
      </c>
      <c r="G5438" t="s">
        <v>6409</v>
      </c>
      <c r="H5438" t="s">
        <v>6122</v>
      </c>
      <c r="I5438" t="s">
        <v>5980</v>
      </c>
      <c r="J5438" t="s">
        <v>5981</v>
      </c>
      <c r="K5438" t="s">
        <v>5975</v>
      </c>
      <c r="L5438" t="s">
        <v>5988</v>
      </c>
      <c r="M5438" t="s">
        <v>5991</v>
      </c>
      <c r="N5438" t="s">
        <v>2434</v>
      </c>
      <c r="O5438" t="s">
        <v>7889</v>
      </c>
      <c r="P5438">
        <v>0</v>
      </c>
      <c r="Q5438">
        <v>46</v>
      </c>
      <c r="R5438">
        <v>9</v>
      </c>
      <c r="S5438">
        <v>37</v>
      </c>
      <c r="T5438">
        <v>0.19565217391304399</v>
      </c>
      <c r="U5438" t="s">
        <v>7892</v>
      </c>
      <c r="V5438" t="s">
        <v>10</v>
      </c>
      <c r="W5438" t="s">
        <v>45</v>
      </c>
    </row>
    <row r="5439" spans="1:23" x14ac:dyDescent="0.3">
      <c r="A5439" t="s">
        <v>3033</v>
      </c>
      <c r="B5439" s="4">
        <v>41255</v>
      </c>
      <c r="C5439" t="s">
        <v>7906</v>
      </c>
      <c r="D5439">
        <v>2012</v>
      </c>
      <c r="E5439" s="4">
        <v>41257</v>
      </c>
      <c r="F5439">
        <v>2</v>
      </c>
      <c r="G5439" t="s">
        <v>5983</v>
      </c>
      <c r="H5439" t="s">
        <v>6122</v>
      </c>
      <c r="I5439" t="s">
        <v>5980</v>
      </c>
      <c r="J5439" t="s">
        <v>5981</v>
      </c>
      <c r="K5439" t="s">
        <v>5985</v>
      </c>
      <c r="L5439" t="s">
        <v>5988</v>
      </c>
      <c r="M5439" t="s">
        <v>5991</v>
      </c>
      <c r="N5439" t="s">
        <v>902</v>
      </c>
      <c r="O5439" t="s">
        <v>7889</v>
      </c>
      <c r="P5439">
        <v>0</v>
      </c>
      <c r="Q5439">
        <v>57</v>
      </c>
      <c r="R5439">
        <v>23</v>
      </c>
      <c r="S5439">
        <v>34</v>
      </c>
      <c r="T5439">
        <v>0.40350877192982498</v>
      </c>
      <c r="U5439" t="s">
        <v>7899</v>
      </c>
      <c r="V5439" t="s">
        <v>10</v>
      </c>
      <c r="W5439" t="s">
        <v>29</v>
      </c>
    </row>
    <row r="5440" spans="1:23" x14ac:dyDescent="0.3">
      <c r="A5440" t="s">
        <v>3033</v>
      </c>
      <c r="B5440" s="4">
        <v>41255</v>
      </c>
      <c r="C5440" t="s">
        <v>7906</v>
      </c>
      <c r="D5440">
        <v>2012</v>
      </c>
      <c r="E5440" s="4">
        <v>41257</v>
      </c>
      <c r="F5440">
        <v>2</v>
      </c>
      <c r="G5440" t="s">
        <v>5983</v>
      </c>
      <c r="H5440" t="s">
        <v>6122</v>
      </c>
      <c r="I5440" t="s">
        <v>5980</v>
      </c>
      <c r="J5440" t="s">
        <v>5981</v>
      </c>
      <c r="K5440" t="s">
        <v>5985</v>
      </c>
      <c r="L5440" t="s">
        <v>5988</v>
      </c>
      <c r="M5440" t="s">
        <v>5991</v>
      </c>
      <c r="N5440" t="s">
        <v>2922</v>
      </c>
      <c r="O5440" t="s">
        <v>7889</v>
      </c>
      <c r="P5440">
        <v>0</v>
      </c>
      <c r="Q5440">
        <v>28</v>
      </c>
      <c r="R5440">
        <v>0</v>
      </c>
      <c r="S5440">
        <v>28</v>
      </c>
      <c r="T5440">
        <v>0</v>
      </c>
      <c r="U5440" t="s">
        <v>7891</v>
      </c>
      <c r="V5440" t="s">
        <v>10</v>
      </c>
      <c r="W5440" t="s">
        <v>45</v>
      </c>
    </row>
    <row r="5441" spans="1:23" x14ac:dyDescent="0.3">
      <c r="A5441" t="s">
        <v>3042</v>
      </c>
      <c r="B5441" s="4">
        <v>41257</v>
      </c>
      <c r="C5441" t="s">
        <v>7906</v>
      </c>
      <c r="D5441">
        <v>2012</v>
      </c>
      <c r="E5441" s="4">
        <v>41259</v>
      </c>
      <c r="F5441">
        <v>2</v>
      </c>
      <c r="G5441" t="s">
        <v>6329</v>
      </c>
      <c r="H5441" t="s">
        <v>7353</v>
      </c>
      <c r="I5441" t="s">
        <v>5980</v>
      </c>
      <c r="J5441" t="s">
        <v>5981</v>
      </c>
      <c r="K5441" t="s">
        <v>5970</v>
      </c>
      <c r="L5441" t="s">
        <v>5971</v>
      </c>
      <c r="M5441" t="s">
        <v>6103</v>
      </c>
      <c r="N5441" t="s">
        <v>294</v>
      </c>
      <c r="O5441" t="s">
        <v>7889</v>
      </c>
      <c r="P5441">
        <v>0</v>
      </c>
      <c r="Q5441">
        <v>52</v>
      </c>
      <c r="R5441">
        <v>1</v>
      </c>
      <c r="S5441">
        <v>51</v>
      </c>
      <c r="T5441">
        <v>1.9230769230769201E-2</v>
      </c>
      <c r="U5441" t="s">
        <v>7892</v>
      </c>
      <c r="V5441" t="s">
        <v>10</v>
      </c>
      <c r="W5441" t="s">
        <v>29</v>
      </c>
    </row>
    <row r="5442" spans="1:23" x14ac:dyDescent="0.3">
      <c r="A5442" t="s">
        <v>3048</v>
      </c>
      <c r="B5442" s="4">
        <v>41258</v>
      </c>
      <c r="C5442" t="s">
        <v>7906</v>
      </c>
      <c r="D5442">
        <v>2012</v>
      </c>
      <c r="E5442" s="4">
        <v>41260</v>
      </c>
      <c r="F5442">
        <v>2</v>
      </c>
      <c r="G5442" t="s">
        <v>6987</v>
      </c>
      <c r="H5442" t="s">
        <v>7439</v>
      </c>
      <c r="I5442" t="s">
        <v>5980</v>
      </c>
      <c r="J5442" t="s">
        <v>5981</v>
      </c>
      <c r="K5442" t="s">
        <v>5970</v>
      </c>
      <c r="L5442" t="s">
        <v>5971</v>
      </c>
      <c r="M5442" t="s">
        <v>5991</v>
      </c>
      <c r="N5442" t="s">
        <v>1610</v>
      </c>
      <c r="O5442" t="s">
        <v>7889</v>
      </c>
      <c r="P5442">
        <v>0</v>
      </c>
      <c r="Q5442">
        <v>89</v>
      </c>
      <c r="R5442">
        <v>12</v>
      </c>
      <c r="S5442">
        <v>77</v>
      </c>
      <c r="T5442">
        <v>0.13483146067415699</v>
      </c>
      <c r="U5442" t="s">
        <v>7910</v>
      </c>
      <c r="V5442" t="s">
        <v>10</v>
      </c>
      <c r="W5442" t="s">
        <v>77</v>
      </c>
    </row>
    <row r="5443" spans="1:23" x14ac:dyDescent="0.3">
      <c r="A5443" t="s">
        <v>3048</v>
      </c>
      <c r="B5443" s="4">
        <v>41258</v>
      </c>
      <c r="C5443" t="s">
        <v>7906</v>
      </c>
      <c r="D5443">
        <v>2012</v>
      </c>
      <c r="E5443" s="4">
        <v>41260</v>
      </c>
      <c r="F5443">
        <v>2</v>
      </c>
      <c r="G5443" t="s">
        <v>6987</v>
      </c>
      <c r="H5443" t="s">
        <v>7439</v>
      </c>
      <c r="I5443" t="s">
        <v>5980</v>
      </c>
      <c r="J5443" t="s">
        <v>5981</v>
      </c>
      <c r="K5443" t="s">
        <v>5970</v>
      </c>
      <c r="L5443" t="s">
        <v>5971</v>
      </c>
      <c r="M5443" t="s">
        <v>5991</v>
      </c>
      <c r="N5443" t="s">
        <v>1029</v>
      </c>
      <c r="O5443" t="s">
        <v>7889</v>
      </c>
      <c r="P5443">
        <v>0</v>
      </c>
      <c r="Q5443">
        <v>84</v>
      </c>
      <c r="R5443">
        <v>29</v>
      </c>
      <c r="S5443">
        <v>55</v>
      </c>
      <c r="T5443">
        <v>0.34523809523809501</v>
      </c>
      <c r="U5443" t="s">
        <v>7895</v>
      </c>
      <c r="V5443" t="s">
        <v>10</v>
      </c>
      <c r="W5443" t="s">
        <v>77</v>
      </c>
    </row>
    <row r="5444" spans="1:23" x14ac:dyDescent="0.3">
      <c r="A5444" t="s">
        <v>3068</v>
      </c>
      <c r="B5444" s="4">
        <v>41262</v>
      </c>
      <c r="C5444" t="s">
        <v>7906</v>
      </c>
      <c r="D5444">
        <v>2012</v>
      </c>
      <c r="E5444" s="4">
        <v>41265</v>
      </c>
      <c r="F5444">
        <v>3</v>
      </c>
      <c r="G5444" t="s">
        <v>6916</v>
      </c>
      <c r="H5444" t="s">
        <v>7430</v>
      </c>
      <c r="I5444" t="s">
        <v>5980</v>
      </c>
      <c r="J5444" t="s">
        <v>5981</v>
      </c>
      <c r="K5444" t="s">
        <v>5975</v>
      </c>
      <c r="L5444" t="s">
        <v>5971</v>
      </c>
      <c r="M5444" t="s">
        <v>5991</v>
      </c>
      <c r="N5444" t="s">
        <v>2832</v>
      </c>
      <c r="O5444" t="s">
        <v>7889</v>
      </c>
      <c r="P5444">
        <v>0</v>
      </c>
      <c r="Q5444">
        <v>112</v>
      </c>
      <c r="R5444">
        <v>12</v>
      </c>
      <c r="S5444">
        <v>100</v>
      </c>
      <c r="T5444">
        <v>0.107142857142857</v>
      </c>
      <c r="U5444" t="s">
        <v>7899</v>
      </c>
      <c r="V5444" t="s">
        <v>10</v>
      </c>
      <c r="W5444" t="s">
        <v>91</v>
      </c>
    </row>
    <row r="5445" spans="1:23" x14ac:dyDescent="0.3">
      <c r="A5445" t="s">
        <v>3108</v>
      </c>
      <c r="B5445" s="4">
        <v>41270</v>
      </c>
      <c r="C5445" t="s">
        <v>7906</v>
      </c>
      <c r="D5445">
        <v>2012</v>
      </c>
      <c r="E5445" s="4">
        <v>41273</v>
      </c>
      <c r="F5445">
        <v>3</v>
      </c>
      <c r="G5445" t="s">
        <v>6526</v>
      </c>
      <c r="H5445" t="s">
        <v>6100</v>
      </c>
      <c r="I5445" t="s">
        <v>5980</v>
      </c>
      <c r="J5445" t="s">
        <v>5981</v>
      </c>
      <c r="K5445" t="s">
        <v>5975</v>
      </c>
      <c r="L5445" t="s">
        <v>5971</v>
      </c>
      <c r="M5445" t="s">
        <v>5991</v>
      </c>
      <c r="N5445" t="s">
        <v>3110</v>
      </c>
      <c r="O5445" t="s">
        <v>7889</v>
      </c>
      <c r="P5445">
        <v>0</v>
      </c>
      <c r="Q5445">
        <v>101</v>
      </c>
      <c r="R5445">
        <v>48</v>
      </c>
      <c r="S5445">
        <v>53</v>
      </c>
      <c r="T5445">
        <v>0.475247524752475</v>
      </c>
      <c r="U5445" t="s">
        <v>7899</v>
      </c>
      <c r="V5445" t="s">
        <v>10</v>
      </c>
      <c r="W5445" t="s">
        <v>91</v>
      </c>
    </row>
    <row r="5446" spans="1:23" x14ac:dyDescent="0.3">
      <c r="A5446" t="s">
        <v>3127</v>
      </c>
      <c r="B5446" s="4">
        <v>41272</v>
      </c>
      <c r="C5446" t="s">
        <v>7906</v>
      </c>
      <c r="D5446">
        <v>2012</v>
      </c>
      <c r="E5446" s="4">
        <v>41276</v>
      </c>
      <c r="F5446">
        <v>4</v>
      </c>
      <c r="G5446" t="s">
        <v>7294</v>
      </c>
      <c r="H5446" t="s">
        <v>6100</v>
      </c>
      <c r="I5446" t="s">
        <v>5980</v>
      </c>
      <c r="J5446" t="s">
        <v>5981</v>
      </c>
      <c r="K5446" t="s">
        <v>5970</v>
      </c>
      <c r="L5446" t="s">
        <v>5976</v>
      </c>
      <c r="M5446" t="s">
        <v>5991</v>
      </c>
      <c r="N5446" t="s">
        <v>2490</v>
      </c>
      <c r="O5446" t="s">
        <v>7889</v>
      </c>
      <c r="P5446">
        <v>0</v>
      </c>
      <c r="Q5446">
        <v>52</v>
      </c>
      <c r="R5446">
        <v>26</v>
      </c>
      <c r="S5446">
        <v>26</v>
      </c>
      <c r="T5446">
        <v>0.5</v>
      </c>
      <c r="U5446" t="s">
        <v>7895</v>
      </c>
      <c r="V5446" t="s">
        <v>10</v>
      </c>
      <c r="W5446" t="s">
        <v>91</v>
      </c>
    </row>
    <row r="5447" spans="1:23" x14ac:dyDescent="0.3">
      <c r="A5447" t="s">
        <v>3131</v>
      </c>
      <c r="B5447" s="4">
        <v>41274</v>
      </c>
      <c r="C5447" t="s">
        <v>7906</v>
      </c>
      <c r="D5447">
        <v>2012</v>
      </c>
      <c r="E5447" s="4">
        <v>41276</v>
      </c>
      <c r="F5447">
        <v>2</v>
      </c>
      <c r="G5447" t="s">
        <v>7104</v>
      </c>
      <c r="H5447" t="s">
        <v>6472</v>
      </c>
      <c r="I5447" t="s">
        <v>5980</v>
      </c>
      <c r="J5447" t="s">
        <v>5981</v>
      </c>
      <c r="K5447" t="s">
        <v>5975</v>
      </c>
      <c r="L5447" t="s">
        <v>5988</v>
      </c>
      <c r="M5447" t="s">
        <v>6181</v>
      </c>
      <c r="N5447" t="s">
        <v>2352</v>
      </c>
      <c r="O5447" t="s">
        <v>7889</v>
      </c>
      <c r="P5447">
        <v>0</v>
      </c>
      <c r="Q5447">
        <v>55</v>
      </c>
      <c r="R5447">
        <v>21</v>
      </c>
      <c r="S5447">
        <v>34</v>
      </c>
      <c r="T5447">
        <v>0.381818181818182</v>
      </c>
      <c r="U5447" t="s">
        <v>7899</v>
      </c>
      <c r="V5447" t="s">
        <v>10</v>
      </c>
      <c r="W5447" t="s">
        <v>29</v>
      </c>
    </row>
    <row r="5448" spans="1:23" x14ac:dyDescent="0.3">
      <c r="A5448" t="s">
        <v>1783</v>
      </c>
      <c r="B5448" s="4">
        <v>40938</v>
      </c>
      <c r="C5448" t="s">
        <v>7888</v>
      </c>
      <c r="D5448">
        <v>2012</v>
      </c>
      <c r="E5448" s="4">
        <v>40942</v>
      </c>
      <c r="F5448">
        <v>4</v>
      </c>
      <c r="G5448" t="s">
        <v>7008</v>
      </c>
      <c r="H5448" t="s">
        <v>7009</v>
      </c>
      <c r="I5448" t="s">
        <v>5980</v>
      </c>
      <c r="J5448" t="s">
        <v>5981</v>
      </c>
      <c r="K5448" t="s">
        <v>5985</v>
      </c>
      <c r="L5448" t="s">
        <v>5976</v>
      </c>
      <c r="M5448" t="s">
        <v>6044</v>
      </c>
      <c r="N5448" t="s">
        <v>896</v>
      </c>
      <c r="O5448" t="s">
        <v>7889</v>
      </c>
      <c r="P5448">
        <v>0</v>
      </c>
      <c r="Q5448">
        <v>41</v>
      </c>
      <c r="R5448">
        <v>7</v>
      </c>
      <c r="S5448">
        <v>34</v>
      </c>
      <c r="T5448">
        <v>0.17073170731707299</v>
      </c>
      <c r="U5448" t="s">
        <v>7891</v>
      </c>
      <c r="V5448" t="s">
        <v>10</v>
      </c>
      <c r="W5448" t="s">
        <v>77</v>
      </c>
    </row>
    <row r="5449" spans="1:23" x14ac:dyDescent="0.3">
      <c r="A5449" t="s">
        <v>1861</v>
      </c>
      <c r="B5449" s="4">
        <v>40973</v>
      </c>
      <c r="C5449" t="s">
        <v>7907</v>
      </c>
      <c r="D5449">
        <v>2012</v>
      </c>
      <c r="E5449" s="4">
        <v>40977</v>
      </c>
      <c r="F5449">
        <v>4</v>
      </c>
      <c r="G5449" t="s">
        <v>6466</v>
      </c>
      <c r="H5449" t="s">
        <v>7041</v>
      </c>
      <c r="I5449" t="s">
        <v>5980</v>
      </c>
      <c r="J5449" t="s">
        <v>5981</v>
      </c>
      <c r="K5449" t="s">
        <v>5975</v>
      </c>
      <c r="L5449" t="s">
        <v>5971</v>
      </c>
      <c r="M5449" t="s">
        <v>6044</v>
      </c>
      <c r="N5449" t="s">
        <v>141</v>
      </c>
      <c r="O5449" t="s">
        <v>7889</v>
      </c>
      <c r="P5449">
        <v>0</v>
      </c>
      <c r="Q5449">
        <v>132</v>
      </c>
      <c r="R5449">
        <v>26</v>
      </c>
      <c r="S5449">
        <v>106</v>
      </c>
      <c r="T5449">
        <v>0.19696969696969699</v>
      </c>
      <c r="U5449" t="s">
        <v>7899</v>
      </c>
      <c r="V5449" t="s">
        <v>10</v>
      </c>
      <c r="W5449" t="s">
        <v>11</v>
      </c>
    </row>
    <row r="5450" spans="1:23" x14ac:dyDescent="0.3">
      <c r="A5450" t="s">
        <v>1912</v>
      </c>
      <c r="B5450" s="4">
        <v>40984</v>
      </c>
      <c r="C5450" t="s">
        <v>7907</v>
      </c>
      <c r="D5450">
        <v>2012</v>
      </c>
      <c r="E5450" s="4">
        <v>40989</v>
      </c>
      <c r="F5450">
        <v>5</v>
      </c>
      <c r="G5450" t="s">
        <v>6225</v>
      </c>
      <c r="H5450" t="s">
        <v>7069</v>
      </c>
      <c r="I5450" t="s">
        <v>5980</v>
      </c>
      <c r="J5450" t="s">
        <v>5981</v>
      </c>
      <c r="K5450" t="s">
        <v>5970</v>
      </c>
      <c r="L5450" t="s">
        <v>5976</v>
      </c>
      <c r="M5450" t="s">
        <v>6044</v>
      </c>
      <c r="N5450" t="s">
        <v>1913</v>
      </c>
      <c r="O5450" t="s">
        <v>7889</v>
      </c>
      <c r="P5450">
        <v>0</v>
      </c>
      <c r="Q5450">
        <v>32</v>
      </c>
      <c r="R5450">
        <v>9</v>
      </c>
      <c r="S5450">
        <v>23</v>
      </c>
      <c r="T5450">
        <v>0.28125</v>
      </c>
      <c r="U5450" t="s">
        <v>7890</v>
      </c>
      <c r="V5450" t="s">
        <v>10</v>
      </c>
      <c r="W5450" t="s">
        <v>77</v>
      </c>
    </row>
    <row r="5451" spans="1:23" x14ac:dyDescent="0.3">
      <c r="A5451" t="s">
        <v>1961</v>
      </c>
      <c r="B5451" s="4">
        <v>40996</v>
      </c>
      <c r="C5451" t="s">
        <v>7907</v>
      </c>
      <c r="D5451">
        <v>2012</v>
      </c>
      <c r="E5451" s="4">
        <v>40998</v>
      </c>
      <c r="F5451">
        <v>2</v>
      </c>
      <c r="G5451" t="s">
        <v>6290</v>
      </c>
      <c r="H5451" t="s">
        <v>7088</v>
      </c>
      <c r="I5451" t="s">
        <v>5980</v>
      </c>
      <c r="J5451" t="s">
        <v>5981</v>
      </c>
      <c r="K5451" t="s">
        <v>5975</v>
      </c>
      <c r="L5451" t="s">
        <v>5971</v>
      </c>
      <c r="M5451" t="s">
        <v>6044</v>
      </c>
      <c r="N5451" t="s">
        <v>259</v>
      </c>
      <c r="O5451" t="s">
        <v>7889</v>
      </c>
      <c r="P5451">
        <v>0</v>
      </c>
      <c r="Q5451">
        <v>67</v>
      </c>
      <c r="R5451">
        <v>9</v>
      </c>
      <c r="S5451">
        <v>58</v>
      </c>
      <c r="T5451">
        <v>0.134328358208955</v>
      </c>
      <c r="U5451" t="s">
        <v>7892</v>
      </c>
      <c r="V5451" t="s">
        <v>10</v>
      </c>
      <c r="W5451" t="s">
        <v>29</v>
      </c>
    </row>
    <row r="5452" spans="1:23" x14ac:dyDescent="0.3">
      <c r="A5452" t="s">
        <v>1984</v>
      </c>
      <c r="B5452" s="4">
        <v>41005</v>
      </c>
      <c r="C5452" t="s">
        <v>7894</v>
      </c>
      <c r="D5452">
        <v>2012</v>
      </c>
      <c r="E5452" s="4">
        <v>41009</v>
      </c>
      <c r="F5452">
        <v>4</v>
      </c>
      <c r="G5452" t="s">
        <v>6257</v>
      </c>
      <c r="H5452" t="s">
        <v>7096</v>
      </c>
      <c r="I5452" t="s">
        <v>5980</v>
      </c>
      <c r="J5452" t="s">
        <v>5981</v>
      </c>
      <c r="K5452" t="s">
        <v>5975</v>
      </c>
      <c r="L5452" t="s">
        <v>5976</v>
      </c>
      <c r="M5452" t="s">
        <v>6044</v>
      </c>
      <c r="N5452" t="s">
        <v>562</v>
      </c>
      <c r="O5452" t="s">
        <v>7889</v>
      </c>
      <c r="P5452">
        <v>0</v>
      </c>
      <c r="Q5452">
        <v>11</v>
      </c>
      <c r="R5452">
        <v>2</v>
      </c>
      <c r="S5452">
        <v>9</v>
      </c>
      <c r="T5452">
        <v>0.18181818181818199</v>
      </c>
      <c r="U5452" t="s">
        <v>7890</v>
      </c>
      <c r="V5452" t="s">
        <v>10</v>
      </c>
      <c r="W5452" t="s">
        <v>29</v>
      </c>
    </row>
    <row r="5453" spans="1:23" x14ac:dyDescent="0.3">
      <c r="A5453" t="s">
        <v>2066</v>
      </c>
      <c r="B5453" s="4">
        <v>41038</v>
      </c>
      <c r="C5453" t="s">
        <v>7896</v>
      </c>
      <c r="D5453">
        <v>2012</v>
      </c>
      <c r="E5453" s="4">
        <v>41038</v>
      </c>
      <c r="F5453">
        <v>0</v>
      </c>
      <c r="G5453" t="s">
        <v>6843</v>
      </c>
      <c r="H5453" t="s">
        <v>7128</v>
      </c>
      <c r="I5453" t="s">
        <v>5980</v>
      </c>
      <c r="J5453" t="s">
        <v>5981</v>
      </c>
      <c r="K5453" t="s">
        <v>5975</v>
      </c>
      <c r="L5453" t="s">
        <v>6007</v>
      </c>
      <c r="M5453" t="s">
        <v>6044</v>
      </c>
      <c r="N5453" t="s">
        <v>1666</v>
      </c>
      <c r="O5453" t="s">
        <v>7889</v>
      </c>
      <c r="P5453">
        <v>0</v>
      </c>
      <c r="Q5453">
        <v>55</v>
      </c>
      <c r="R5453">
        <v>17</v>
      </c>
      <c r="S5453">
        <v>38</v>
      </c>
      <c r="T5453">
        <v>0.30909090909090903</v>
      </c>
      <c r="U5453" t="s">
        <v>7892</v>
      </c>
      <c r="V5453" t="s">
        <v>10</v>
      </c>
      <c r="W5453" t="s">
        <v>29</v>
      </c>
    </row>
    <row r="5454" spans="1:23" x14ac:dyDescent="0.3">
      <c r="A5454" t="s">
        <v>2100</v>
      </c>
      <c r="B5454" s="4">
        <v>41046</v>
      </c>
      <c r="C5454" t="s">
        <v>7896</v>
      </c>
      <c r="D5454">
        <v>2012</v>
      </c>
      <c r="E5454" s="4">
        <v>41051</v>
      </c>
      <c r="F5454">
        <v>5</v>
      </c>
      <c r="G5454" t="s">
        <v>7141</v>
      </c>
      <c r="H5454" t="s">
        <v>7142</v>
      </c>
      <c r="I5454" t="s">
        <v>5980</v>
      </c>
      <c r="J5454" t="s">
        <v>5981</v>
      </c>
      <c r="K5454" t="s">
        <v>5985</v>
      </c>
      <c r="L5454" t="s">
        <v>5976</v>
      </c>
      <c r="M5454" t="s">
        <v>6044</v>
      </c>
      <c r="N5454" t="s">
        <v>1462</v>
      </c>
      <c r="O5454" t="s">
        <v>7889</v>
      </c>
      <c r="P5454">
        <v>0</v>
      </c>
      <c r="Q5454">
        <v>50</v>
      </c>
      <c r="R5454">
        <v>2</v>
      </c>
      <c r="S5454">
        <v>48</v>
      </c>
      <c r="T5454">
        <v>0.04</v>
      </c>
      <c r="U5454" t="s">
        <v>7891</v>
      </c>
      <c r="V5454" t="s">
        <v>10</v>
      </c>
      <c r="W5454" t="s">
        <v>77</v>
      </c>
    </row>
    <row r="5455" spans="1:23" x14ac:dyDescent="0.3">
      <c r="A5455" t="s">
        <v>2116</v>
      </c>
      <c r="B5455" s="4">
        <v>41051</v>
      </c>
      <c r="C5455" t="s">
        <v>7896</v>
      </c>
      <c r="D5455">
        <v>2012</v>
      </c>
      <c r="E5455" s="4">
        <v>41053</v>
      </c>
      <c r="F5455">
        <v>2</v>
      </c>
      <c r="G5455" t="s">
        <v>7078</v>
      </c>
      <c r="H5455" t="s">
        <v>7151</v>
      </c>
      <c r="I5455" t="s">
        <v>5980</v>
      </c>
      <c r="J5455" t="s">
        <v>5981</v>
      </c>
      <c r="K5455" t="s">
        <v>5985</v>
      </c>
      <c r="L5455" t="s">
        <v>5971</v>
      </c>
      <c r="M5455" t="s">
        <v>6044</v>
      </c>
      <c r="N5455" t="s">
        <v>2117</v>
      </c>
      <c r="O5455" t="s">
        <v>7889</v>
      </c>
      <c r="P5455">
        <v>0</v>
      </c>
      <c r="Q5455">
        <v>73</v>
      </c>
      <c r="R5455">
        <v>12</v>
      </c>
      <c r="S5455">
        <v>61</v>
      </c>
      <c r="T5455">
        <v>0.164383561643836</v>
      </c>
      <c r="U5455" t="s">
        <v>7899</v>
      </c>
      <c r="V5455" t="s">
        <v>10</v>
      </c>
      <c r="W5455" t="s">
        <v>29</v>
      </c>
    </row>
    <row r="5456" spans="1:23" x14ac:dyDescent="0.3">
      <c r="A5456" t="s">
        <v>2127</v>
      </c>
      <c r="B5456" s="4">
        <v>41055</v>
      </c>
      <c r="C5456" t="s">
        <v>7896</v>
      </c>
      <c r="D5456">
        <v>2012</v>
      </c>
      <c r="E5456" s="4">
        <v>41060</v>
      </c>
      <c r="F5456">
        <v>5</v>
      </c>
      <c r="G5456" t="s">
        <v>6268</v>
      </c>
      <c r="H5456" t="s">
        <v>6418</v>
      </c>
      <c r="I5456" t="s">
        <v>5980</v>
      </c>
      <c r="J5456" t="s">
        <v>5981</v>
      </c>
      <c r="K5456" t="s">
        <v>5985</v>
      </c>
      <c r="L5456" t="s">
        <v>5971</v>
      </c>
      <c r="M5456" t="s">
        <v>6044</v>
      </c>
      <c r="N5456" t="s">
        <v>516</v>
      </c>
      <c r="O5456" t="s">
        <v>7889</v>
      </c>
      <c r="P5456">
        <v>0</v>
      </c>
      <c r="Q5456">
        <v>117</v>
      </c>
      <c r="R5456">
        <v>33</v>
      </c>
      <c r="S5456">
        <v>84</v>
      </c>
      <c r="T5456">
        <v>0.28205128205128199</v>
      </c>
      <c r="U5456" t="s">
        <v>7910</v>
      </c>
      <c r="V5456" t="s">
        <v>10</v>
      </c>
      <c r="W5456" t="s">
        <v>11</v>
      </c>
    </row>
    <row r="5457" spans="1:23" x14ac:dyDescent="0.3">
      <c r="A5457" t="s">
        <v>2156</v>
      </c>
      <c r="B5457" s="4">
        <v>41064</v>
      </c>
      <c r="C5457" t="s">
        <v>7898</v>
      </c>
      <c r="D5457">
        <v>2012</v>
      </c>
      <c r="E5457" s="4">
        <v>41068</v>
      </c>
      <c r="F5457">
        <v>4</v>
      </c>
      <c r="G5457" t="s">
        <v>6355</v>
      </c>
      <c r="H5457" t="s">
        <v>6873</v>
      </c>
      <c r="I5457" t="s">
        <v>5980</v>
      </c>
      <c r="J5457" t="s">
        <v>5981</v>
      </c>
      <c r="K5457" t="s">
        <v>5985</v>
      </c>
      <c r="L5457" t="s">
        <v>5976</v>
      </c>
      <c r="M5457" t="s">
        <v>6044</v>
      </c>
      <c r="N5457" t="s">
        <v>2157</v>
      </c>
      <c r="O5457" t="s">
        <v>7889</v>
      </c>
      <c r="P5457">
        <v>0</v>
      </c>
      <c r="Q5457">
        <v>230</v>
      </c>
      <c r="R5457">
        <v>21</v>
      </c>
      <c r="S5457">
        <v>209</v>
      </c>
      <c r="T5457">
        <v>9.1304347826086998E-2</v>
      </c>
      <c r="U5457" t="s">
        <v>7910</v>
      </c>
      <c r="V5457" t="s">
        <v>10</v>
      </c>
      <c r="W5457" t="s">
        <v>91</v>
      </c>
    </row>
    <row r="5458" spans="1:23" x14ac:dyDescent="0.3">
      <c r="A5458" t="s">
        <v>2161</v>
      </c>
      <c r="B5458" s="4">
        <v>41066</v>
      </c>
      <c r="C5458" t="s">
        <v>7898</v>
      </c>
      <c r="D5458">
        <v>2012</v>
      </c>
      <c r="E5458" s="4">
        <v>41070</v>
      </c>
      <c r="F5458">
        <v>4</v>
      </c>
      <c r="G5458" t="s">
        <v>6742</v>
      </c>
      <c r="H5458" t="s">
        <v>7171</v>
      </c>
      <c r="I5458" t="s">
        <v>5980</v>
      </c>
      <c r="J5458" t="s">
        <v>5981</v>
      </c>
      <c r="K5458" t="s">
        <v>5975</v>
      </c>
      <c r="L5458" t="s">
        <v>5976</v>
      </c>
      <c r="M5458" t="s">
        <v>6044</v>
      </c>
      <c r="N5458" t="s">
        <v>663</v>
      </c>
      <c r="O5458" t="s">
        <v>7889</v>
      </c>
      <c r="P5458">
        <v>0</v>
      </c>
      <c r="Q5458">
        <v>77</v>
      </c>
      <c r="R5458">
        <v>8</v>
      </c>
      <c r="S5458">
        <v>69</v>
      </c>
      <c r="T5458">
        <v>0.103896103896104</v>
      </c>
      <c r="U5458" t="s">
        <v>7892</v>
      </c>
      <c r="V5458" t="s">
        <v>10</v>
      </c>
      <c r="W5458" t="s">
        <v>91</v>
      </c>
    </row>
    <row r="5459" spans="1:23" x14ac:dyDescent="0.3">
      <c r="A5459" t="s">
        <v>2164</v>
      </c>
      <c r="B5459" s="4">
        <v>41066</v>
      </c>
      <c r="C5459" t="s">
        <v>7898</v>
      </c>
      <c r="D5459">
        <v>2012</v>
      </c>
      <c r="E5459" s="4">
        <v>41071</v>
      </c>
      <c r="F5459">
        <v>5</v>
      </c>
      <c r="G5459" t="s">
        <v>6253</v>
      </c>
      <c r="H5459" t="s">
        <v>7173</v>
      </c>
      <c r="I5459" t="s">
        <v>5980</v>
      </c>
      <c r="J5459" t="s">
        <v>5981</v>
      </c>
      <c r="K5459" t="s">
        <v>5985</v>
      </c>
      <c r="L5459" t="s">
        <v>5971</v>
      </c>
      <c r="M5459" t="s">
        <v>6044</v>
      </c>
      <c r="N5459" t="s">
        <v>1408</v>
      </c>
      <c r="O5459" t="s">
        <v>7889</v>
      </c>
      <c r="P5459">
        <v>0</v>
      </c>
      <c r="Q5459">
        <v>58</v>
      </c>
      <c r="R5459">
        <v>25</v>
      </c>
      <c r="S5459">
        <v>33</v>
      </c>
      <c r="T5459">
        <v>0.431034482758621</v>
      </c>
      <c r="U5459" t="s">
        <v>7897</v>
      </c>
      <c r="V5459" t="s">
        <v>10</v>
      </c>
      <c r="W5459" t="s">
        <v>29</v>
      </c>
    </row>
    <row r="5460" spans="1:23" x14ac:dyDescent="0.3">
      <c r="A5460" t="s">
        <v>2164</v>
      </c>
      <c r="B5460" s="4">
        <v>41066</v>
      </c>
      <c r="C5460" t="s">
        <v>7898</v>
      </c>
      <c r="D5460">
        <v>2012</v>
      </c>
      <c r="E5460" s="4">
        <v>41071</v>
      </c>
      <c r="F5460">
        <v>5</v>
      </c>
      <c r="G5460" t="s">
        <v>6253</v>
      </c>
      <c r="H5460" t="s">
        <v>7173</v>
      </c>
      <c r="I5460" t="s">
        <v>5980</v>
      </c>
      <c r="J5460" t="s">
        <v>5981</v>
      </c>
      <c r="K5460" t="s">
        <v>5985</v>
      </c>
      <c r="L5460" t="s">
        <v>5971</v>
      </c>
      <c r="M5460" t="s">
        <v>6044</v>
      </c>
      <c r="N5460" t="s">
        <v>164</v>
      </c>
      <c r="O5460" t="s">
        <v>7889</v>
      </c>
      <c r="P5460">
        <v>0</v>
      </c>
      <c r="Q5460">
        <v>21</v>
      </c>
      <c r="R5460">
        <v>7</v>
      </c>
      <c r="S5460">
        <v>14</v>
      </c>
      <c r="T5460">
        <v>0.33333333333333298</v>
      </c>
      <c r="U5460" t="s">
        <v>7895</v>
      </c>
      <c r="V5460" t="s">
        <v>10</v>
      </c>
      <c r="W5460" t="s">
        <v>45</v>
      </c>
    </row>
    <row r="5461" spans="1:23" x14ac:dyDescent="0.3">
      <c r="A5461" t="s">
        <v>2191</v>
      </c>
      <c r="B5461" s="4">
        <v>41074</v>
      </c>
      <c r="C5461" t="s">
        <v>7898</v>
      </c>
      <c r="D5461">
        <v>2012</v>
      </c>
      <c r="E5461" s="4">
        <v>41079</v>
      </c>
      <c r="F5461">
        <v>5</v>
      </c>
      <c r="G5461" t="s">
        <v>7191</v>
      </c>
      <c r="H5461" t="s">
        <v>7192</v>
      </c>
      <c r="I5461" t="s">
        <v>5980</v>
      </c>
      <c r="J5461" t="s">
        <v>5981</v>
      </c>
      <c r="K5461" t="s">
        <v>5970</v>
      </c>
      <c r="L5461" t="s">
        <v>5971</v>
      </c>
      <c r="M5461" t="s">
        <v>6044</v>
      </c>
      <c r="N5461" t="s">
        <v>2192</v>
      </c>
      <c r="O5461" t="s">
        <v>7889</v>
      </c>
      <c r="P5461">
        <v>0</v>
      </c>
      <c r="Q5461">
        <v>59</v>
      </c>
      <c r="R5461">
        <v>23</v>
      </c>
      <c r="S5461">
        <v>36</v>
      </c>
      <c r="T5461">
        <v>0.38983050847457601</v>
      </c>
      <c r="U5461" t="s">
        <v>7902</v>
      </c>
      <c r="V5461" t="s">
        <v>10</v>
      </c>
      <c r="W5461" t="s">
        <v>45</v>
      </c>
    </row>
    <row r="5462" spans="1:23" x14ac:dyDescent="0.3">
      <c r="A5462" t="s">
        <v>2191</v>
      </c>
      <c r="B5462" s="4">
        <v>41074</v>
      </c>
      <c r="C5462" t="s">
        <v>7898</v>
      </c>
      <c r="D5462">
        <v>2012</v>
      </c>
      <c r="E5462" s="4">
        <v>41079</v>
      </c>
      <c r="F5462">
        <v>5</v>
      </c>
      <c r="G5462" t="s">
        <v>7191</v>
      </c>
      <c r="H5462" t="s">
        <v>7192</v>
      </c>
      <c r="I5462" t="s">
        <v>5980</v>
      </c>
      <c r="J5462" t="s">
        <v>5981</v>
      </c>
      <c r="K5462" t="s">
        <v>5970</v>
      </c>
      <c r="L5462" t="s">
        <v>5971</v>
      </c>
      <c r="M5462" t="s">
        <v>6044</v>
      </c>
      <c r="N5462" t="s">
        <v>146</v>
      </c>
      <c r="O5462" t="s">
        <v>7889</v>
      </c>
      <c r="P5462">
        <v>0</v>
      </c>
      <c r="Q5462">
        <v>113</v>
      </c>
      <c r="R5462">
        <v>54</v>
      </c>
      <c r="S5462">
        <v>59</v>
      </c>
      <c r="T5462">
        <v>0.47787610619469001</v>
      </c>
      <c r="U5462" t="s">
        <v>7891</v>
      </c>
      <c r="V5462" t="s">
        <v>10</v>
      </c>
      <c r="W5462" t="s">
        <v>77</v>
      </c>
    </row>
    <row r="5463" spans="1:23" x14ac:dyDescent="0.3">
      <c r="A5463" t="s">
        <v>2266</v>
      </c>
      <c r="B5463" s="4">
        <v>41086</v>
      </c>
      <c r="C5463" t="s">
        <v>7898</v>
      </c>
      <c r="D5463">
        <v>2012</v>
      </c>
      <c r="E5463" s="4">
        <v>41086</v>
      </c>
      <c r="F5463">
        <v>0</v>
      </c>
      <c r="G5463" t="s">
        <v>6444</v>
      </c>
      <c r="H5463" t="s">
        <v>7212</v>
      </c>
      <c r="I5463" t="s">
        <v>5980</v>
      </c>
      <c r="J5463" t="s">
        <v>5981</v>
      </c>
      <c r="K5463" t="s">
        <v>5975</v>
      </c>
      <c r="L5463" t="s">
        <v>6007</v>
      </c>
      <c r="M5463" t="s">
        <v>6044</v>
      </c>
      <c r="N5463" t="s">
        <v>1257</v>
      </c>
      <c r="O5463" t="s">
        <v>7889</v>
      </c>
      <c r="P5463">
        <v>0</v>
      </c>
      <c r="Q5463">
        <v>27</v>
      </c>
      <c r="R5463">
        <v>4</v>
      </c>
      <c r="S5463">
        <v>23</v>
      </c>
      <c r="T5463">
        <v>0.148148148148148</v>
      </c>
      <c r="U5463" t="s">
        <v>7891</v>
      </c>
      <c r="V5463" t="s">
        <v>10</v>
      </c>
      <c r="W5463" t="s">
        <v>45</v>
      </c>
    </row>
    <row r="5464" spans="1:23" x14ac:dyDescent="0.3">
      <c r="A5464" t="s">
        <v>2331</v>
      </c>
      <c r="B5464" s="4">
        <v>41103</v>
      </c>
      <c r="C5464" t="s">
        <v>7909</v>
      </c>
      <c r="D5464">
        <v>2012</v>
      </c>
      <c r="E5464" s="4">
        <v>41103</v>
      </c>
      <c r="F5464">
        <v>0</v>
      </c>
      <c r="G5464" t="s">
        <v>7179</v>
      </c>
      <c r="H5464" t="s">
        <v>6135</v>
      </c>
      <c r="I5464" t="s">
        <v>5980</v>
      </c>
      <c r="J5464" t="s">
        <v>5981</v>
      </c>
      <c r="K5464" t="s">
        <v>5975</v>
      </c>
      <c r="L5464" t="s">
        <v>6007</v>
      </c>
      <c r="M5464" t="s">
        <v>6044</v>
      </c>
      <c r="N5464" t="s">
        <v>1898</v>
      </c>
      <c r="O5464" t="s">
        <v>7889</v>
      </c>
      <c r="P5464">
        <v>0</v>
      </c>
      <c r="Q5464">
        <v>20</v>
      </c>
      <c r="R5464">
        <v>6</v>
      </c>
      <c r="S5464">
        <v>14</v>
      </c>
      <c r="T5464">
        <v>0.3</v>
      </c>
      <c r="U5464" t="s">
        <v>7895</v>
      </c>
      <c r="V5464" t="s">
        <v>10</v>
      </c>
      <c r="W5464" t="s">
        <v>29</v>
      </c>
    </row>
    <row r="5465" spans="1:23" x14ac:dyDescent="0.3">
      <c r="A5465" t="s">
        <v>2358</v>
      </c>
      <c r="B5465" s="4">
        <v>41110</v>
      </c>
      <c r="C5465" t="s">
        <v>7909</v>
      </c>
      <c r="D5465">
        <v>2012</v>
      </c>
      <c r="E5465" s="4">
        <v>41116</v>
      </c>
      <c r="F5465">
        <v>6</v>
      </c>
      <c r="G5465" t="s">
        <v>6929</v>
      </c>
      <c r="H5465" t="s">
        <v>7238</v>
      </c>
      <c r="I5465" t="s">
        <v>5980</v>
      </c>
      <c r="J5465" t="s">
        <v>5981</v>
      </c>
      <c r="K5465" t="s">
        <v>5975</v>
      </c>
      <c r="L5465" t="s">
        <v>5976</v>
      </c>
      <c r="M5465" t="s">
        <v>6044</v>
      </c>
      <c r="N5465" t="s">
        <v>172</v>
      </c>
      <c r="O5465" t="s">
        <v>7889</v>
      </c>
      <c r="P5465">
        <v>0</v>
      </c>
      <c r="Q5465">
        <v>82</v>
      </c>
      <c r="R5465">
        <v>27</v>
      </c>
      <c r="S5465">
        <v>55</v>
      </c>
      <c r="T5465">
        <v>0.32926829268292701</v>
      </c>
      <c r="U5465" t="s">
        <v>7891</v>
      </c>
      <c r="V5465" t="s">
        <v>10</v>
      </c>
      <c r="W5465" t="s">
        <v>91</v>
      </c>
    </row>
    <row r="5466" spans="1:23" x14ac:dyDescent="0.3">
      <c r="A5466" t="s">
        <v>2429</v>
      </c>
      <c r="B5466" s="4">
        <v>41125</v>
      </c>
      <c r="C5466" t="s">
        <v>7900</v>
      </c>
      <c r="D5466">
        <v>2012</v>
      </c>
      <c r="E5466" s="4">
        <v>41131</v>
      </c>
      <c r="F5466">
        <v>6</v>
      </c>
      <c r="G5466" t="s">
        <v>6343</v>
      </c>
      <c r="H5466" t="s">
        <v>6710</v>
      </c>
      <c r="I5466" t="s">
        <v>5980</v>
      </c>
      <c r="J5466" t="s">
        <v>5981</v>
      </c>
      <c r="K5466" t="s">
        <v>5985</v>
      </c>
      <c r="L5466" t="s">
        <v>5976</v>
      </c>
      <c r="M5466" t="s">
        <v>6044</v>
      </c>
      <c r="N5466" t="s">
        <v>1674</v>
      </c>
      <c r="O5466" t="s">
        <v>7889</v>
      </c>
      <c r="P5466">
        <v>0</v>
      </c>
      <c r="Q5466">
        <v>17</v>
      </c>
      <c r="R5466">
        <v>2</v>
      </c>
      <c r="S5466">
        <v>15</v>
      </c>
      <c r="T5466">
        <v>0.11764705882352899</v>
      </c>
      <c r="U5466" t="s">
        <v>7895</v>
      </c>
      <c r="V5466" t="s">
        <v>10</v>
      </c>
      <c r="W5466" t="s">
        <v>45</v>
      </c>
    </row>
    <row r="5467" spans="1:23" x14ac:dyDescent="0.3">
      <c r="A5467" t="s">
        <v>2429</v>
      </c>
      <c r="B5467" s="4">
        <v>41125</v>
      </c>
      <c r="C5467" t="s">
        <v>7900</v>
      </c>
      <c r="D5467">
        <v>2012</v>
      </c>
      <c r="E5467" s="4">
        <v>41131</v>
      </c>
      <c r="F5467">
        <v>6</v>
      </c>
      <c r="G5467" t="s">
        <v>6343</v>
      </c>
      <c r="H5467" t="s">
        <v>6710</v>
      </c>
      <c r="I5467" t="s">
        <v>5980</v>
      </c>
      <c r="J5467" t="s">
        <v>5981</v>
      </c>
      <c r="K5467" t="s">
        <v>5985</v>
      </c>
      <c r="L5467" t="s">
        <v>5976</v>
      </c>
      <c r="M5467" t="s">
        <v>6044</v>
      </c>
      <c r="N5467" t="s">
        <v>146</v>
      </c>
      <c r="O5467" t="s">
        <v>7889</v>
      </c>
      <c r="P5467">
        <v>0</v>
      </c>
      <c r="Q5467">
        <v>227</v>
      </c>
      <c r="R5467">
        <v>109</v>
      </c>
      <c r="S5467">
        <v>118</v>
      </c>
      <c r="T5467">
        <v>0.48017621145374401</v>
      </c>
      <c r="U5467" t="s">
        <v>7910</v>
      </c>
      <c r="V5467" t="s">
        <v>10</v>
      </c>
      <c r="W5467" t="s">
        <v>77</v>
      </c>
    </row>
    <row r="5468" spans="1:23" x14ac:dyDescent="0.3">
      <c r="A5468" t="s">
        <v>2439</v>
      </c>
      <c r="B5468" s="4">
        <v>41127</v>
      </c>
      <c r="C5468" t="s">
        <v>7900</v>
      </c>
      <c r="D5468">
        <v>2012</v>
      </c>
      <c r="E5468" s="4">
        <v>41132</v>
      </c>
      <c r="F5468">
        <v>5</v>
      </c>
      <c r="G5468" t="s">
        <v>7264</v>
      </c>
      <c r="H5468" t="s">
        <v>7088</v>
      </c>
      <c r="I5468" t="s">
        <v>5980</v>
      </c>
      <c r="J5468" t="s">
        <v>5981</v>
      </c>
      <c r="K5468" t="s">
        <v>5975</v>
      </c>
      <c r="L5468" t="s">
        <v>5976</v>
      </c>
      <c r="M5468" t="s">
        <v>6044</v>
      </c>
      <c r="N5468" t="s">
        <v>2073</v>
      </c>
      <c r="O5468" t="s">
        <v>7889</v>
      </c>
      <c r="P5468">
        <v>0</v>
      </c>
      <c r="Q5468">
        <v>65</v>
      </c>
      <c r="R5468">
        <v>23</v>
      </c>
      <c r="S5468">
        <v>42</v>
      </c>
      <c r="T5468">
        <v>0.35384615384615398</v>
      </c>
      <c r="U5468" t="s">
        <v>7892</v>
      </c>
      <c r="V5468" t="s">
        <v>10</v>
      </c>
      <c r="W5468" t="s">
        <v>29</v>
      </c>
    </row>
    <row r="5469" spans="1:23" x14ac:dyDescent="0.3">
      <c r="A5469" t="s">
        <v>2439</v>
      </c>
      <c r="B5469" s="4">
        <v>41127</v>
      </c>
      <c r="C5469" t="s">
        <v>7900</v>
      </c>
      <c r="D5469">
        <v>2012</v>
      </c>
      <c r="E5469" s="4">
        <v>41132</v>
      </c>
      <c r="F5469">
        <v>5</v>
      </c>
      <c r="G5469" t="s">
        <v>7264</v>
      </c>
      <c r="H5469" t="s">
        <v>7088</v>
      </c>
      <c r="I5469" t="s">
        <v>5980</v>
      </c>
      <c r="J5469" t="s">
        <v>5981</v>
      </c>
      <c r="K5469" t="s">
        <v>5975</v>
      </c>
      <c r="L5469" t="s">
        <v>5976</v>
      </c>
      <c r="M5469" t="s">
        <v>6044</v>
      </c>
      <c r="N5469" t="s">
        <v>1804</v>
      </c>
      <c r="O5469" t="s">
        <v>7889</v>
      </c>
      <c r="P5469">
        <v>0</v>
      </c>
      <c r="Q5469">
        <v>38</v>
      </c>
      <c r="R5469">
        <v>19</v>
      </c>
      <c r="S5469">
        <v>19</v>
      </c>
      <c r="T5469">
        <v>0.5</v>
      </c>
      <c r="U5469" t="s">
        <v>7891</v>
      </c>
      <c r="V5469" t="s">
        <v>10</v>
      </c>
      <c r="W5469" t="s">
        <v>45</v>
      </c>
    </row>
    <row r="5470" spans="1:23" x14ac:dyDescent="0.3">
      <c r="A5470" t="s">
        <v>2528</v>
      </c>
      <c r="B5470" s="4">
        <v>41142</v>
      </c>
      <c r="C5470" t="s">
        <v>7900</v>
      </c>
      <c r="D5470">
        <v>2012</v>
      </c>
      <c r="E5470" s="4">
        <v>41145</v>
      </c>
      <c r="F5470">
        <v>3</v>
      </c>
      <c r="G5470" t="s">
        <v>6660</v>
      </c>
      <c r="H5470" t="s">
        <v>7298</v>
      </c>
      <c r="I5470" t="s">
        <v>5980</v>
      </c>
      <c r="J5470" t="s">
        <v>5981</v>
      </c>
      <c r="K5470" t="s">
        <v>5975</v>
      </c>
      <c r="L5470" t="s">
        <v>5988</v>
      </c>
      <c r="M5470" t="s">
        <v>6044</v>
      </c>
      <c r="N5470" t="s">
        <v>2529</v>
      </c>
      <c r="O5470" t="s">
        <v>7889</v>
      </c>
      <c r="P5470">
        <v>0</v>
      </c>
      <c r="Q5470">
        <v>35</v>
      </c>
      <c r="R5470">
        <v>5</v>
      </c>
      <c r="S5470">
        <v>30</v>
      </c>
      <c r="T5470">
        <v>0.14285714285714299</v>
      </c>
      <c r="U5470" t="s">
        <v>7895</v>
      </c>
      <c r="V5470" t="s">
        <v>10</v>
      </c>
      <c r="W5470" t="s">
        <v>11</v>
      </c>
    </row>
    <row r="5471" spans="1:23" x14ac:dyDescent="0.3">
      <c r="A5471" t="s">
        <v>2597</v>
      </c>
      <c r="B5471" s="4">
        <v>41152</v>
      </c>
      <c r="C5471" t="s">
        <v>7900</v>
      </c>
      <c r="D5471">
        <v>2012</v>
      </c>
      <c r="E5471" s="4">
        <v>41154</v>
      </c>
      <c r="F5471">
        <v>2</v>
      </c>
      <c r="G5471" t="s">
        <v>6258</v>
      </c>
      <c r="H5471" t="s">
        <v>6453</v>
      </c>
      <c r="I5471" t="s">
        <v>5980</v>
      </c>
      <c r="J5471" t="s">
        <v>5981</v>
      </c>
      <c r="K5471" t="s">
        <v>5975</v>
      </c>
      <c r="L5471" t="s">
        <v>5971</v>
      </c>
      <c r="M5471" t="s">
        <v>6044</v>
      </c>
      <c r="N5471" t="s">
        <v>2598</v>
      </c>
      <c r="O5471" t="s">
        <v>7889</v>
      </c>
      <c r="P5471">
        <v>0</v>
      </c>
      <c r="Q5471">
        <v>45</v>
      </c>
      <c r="R5471">
        <v>15</v>
      </c>
      <c r="S5471">
        <v>30</v>
      </c>
      <c r="T5471">
        <v>0.33333333333333298</v>
      </c>
      <c r="U5471" t="s">
        <v>7899</v>
      </c>
      <c r="V5471" t="s">
        <v>10</v>
      </c>
      <c r="W5471" t="s">
        <v>45</v>
      </c>
    </row>
    <row r="5472" spans="1:23" x14ac:dyDescent="0.3">
      <c r="A5472" t="s">
        <v>2604</v>
      </c>
      <c r="B5472" s="4">
        <v>41153</v>
      </c>
      <c r="C5472" t="s">
        <v>7901</v>
      </c>
      <c r="D5472">
        <v>2012</v>
      </c>
      <c r="E5472" s="4">
        <v>41157</v>
      </c>
      <c r="F5472">
        <v>4</v>
      </c>
      <c r="G5472" t="s">
        <v>6371</v>
      </c>
      <c r="H5472" t="s">
        <v>6135</v>
      </c>
      <c r="I5472" t="s">
        <v>5980</v>
      </c>
      <c r="J5472" t="s">
        <v>5981</v>
      </c>
      <c r="K5472" t="s">
        <v>5970</v>
      </c>
      <c r="L5472" t="s">
        <v>5971</v>
      </c>
      <c r="M5472" t="s">
        <v>6044</v>
      </c>
      <c r="N5472" t="s">
        <v>2606</v>
      </c>
      <c r="O5472" t="s">
        <v>7889</v>
      </c>
      <c r="P5472">
        <v>0</v>
      </c>
      <c r="Q5472">
        <v>61</v>
      </c>
      <c r="R5472">
        <v>30</v>
      </c>
      <c r="S5472">
        <v>31</v>
      </c>
      <c r="T5472">
        <v>0.49180327868852503</v>
      </c>
      <c r="U5472" t="s">
        <v>7895</v>
      </c>
      <c r="V5472" t="s">
        <v>10</v>
      </c>
      <c r="W5472" t="s">
        <v>91</v>
      </c>
    </row>
    <row r="5473" spans="1:23" x14ac:dyDescent="0.3">
      <c r="A5473" t="s">
        <v>2701</v>
      </c>
      <c r="B5473" s="4">
        <v>41172</v>
      </c>
      <c r="C5473" t="s">
        <v>7901</v>
      </c>
      <c r="D5473">
        <v>2012</v>
      </c>
      <c r="E5473" s="4">
        <v>41179</v>
      </c>
      <c r="F5473">
        <v>7</v>
      </c>
      <c r="G5473" t="s">
        <v>6738</v>
      </c>
      <c r="H5473" t="s">
        <v>6203</v>
      </c>
      <c r="I5473" t="s">
        <v>5980</v>
      </c>
      <c r="J5473" t="s">
        <v>5981</v>
      </c>
      <c r="K5473" t="s">
        <v>5975</v>
      </c>
      <c r="L5473" t="s">
        <v>5976</v>
      </c>
      <c r="M5473" t="s">
        <v>6044</v>
      </c>
      <c r="N5473" t="s">
        <v>2702</v>
      </c>
      <c r="O5473" t="s">
        <v>7889</v>
      </c>
      <c r="P5473">
        <v>0</v>
      </c>
      <c r="Q5473">
        <v>29</v>
      </c>
      <c r="R5473">
        <v>14</v>
      </c>
      <c r="S5473">
        <v>15</v>
      </c>
      <c r="T5473">
        <v>0.48275862068965503</v>
      </c>
      <c r="U5473" t="s">
        <v>7895</v>
      </c>
      <c r="V5473" t="s">
        <v>10</v>
      </c>
      <c r="W5473" t="s">
        <v>77</v>
      </c>
    </row>
    <row r="5474" spans="1:23" x14ac:dyDescent="0.3">
      <c r="A5474" t="s">
        <v>2694</v>
      </c>
      <c r="B5474" s="4">
        <v>41172</v>
      </c>
      <c r="C5474" t="s">
        <v>7901</v>
      </c>
      <c r="D5474">
        <v>2012</v>
      </c>
      <c r="E5474" s="4">
        <v>41176</v>
      </c>
      <c r="F5474">
        <v>4</v>
      </c>
      <c r="G5474" t="s">
        <v>7044</v>
      </c>
      <c r="H5474" t="s">
        <v>7256</v>
      </c>
      <c r="I5474" t="s">
        <v>5980</v>
      </c>
      <c r="J5474" t="s">
        <v>5981</v>
      </c>
      <c r="K5474" t="s">
        <v>5985</v>
      </c>
      <c r="L5474" t="s">
        <v>5976</v>
      </c>
      <c r="M5474" t="s">
        <v>6044</v>
      </c>
      <c r="N5474" t="s">
        <v>2420</v>
      </c>
      <c r="O5474" t="s">
        <v>7889</v>
      </c>
      <c r="P5474">
        <v>0</v>
      </c>
      <c r="Q5474">
        <v>198</v>
      </c>
      <c r="R5474">
        <v>99</v>
      </c>
      <c r="S5474">
        <v>99</v>
      </c>
      <c r="T5474">
        <v>0.5</v>
      </c>
      <c r="U5474" t="s">
        <v>7913</v>
      </c>
      <c r="V5474" t="s">
        <v>10</v>
      </c>
      <c r="W5474" t="s">
        <v>29</v>
      </c>
    </row>
    <row r="5475" spans="1:23" x14ac:dyDescent="0.3">
      <c r="A5475" t="s">
        <v>2703</v>
      </c>
      <c r="B5475" s="4">
        <v>41173</v>
      </c>
      <c r="C5475" t="s">
        <v>7901</v>
      </c>
      <c r="D5475">
        <v>2012</v>
      </c>
      <c r="E5475" s="4">
        <v>41173</v>
      </c>
      <c r="F5475">
        <v>0</v>
      </c>
      <c r="G5475" t="s">
        <v>6660</v>
      </c>
      <c r="H5475" t="s">
        <v>6282</v>
      </c>
      <c r="I5475" t="s">
        <v>5980</v>
      </c>
      <c r="J5475" t="s">
        <v>5981</v>
      </c>
      <c r="K5475" t="s">
        <v>5975</v>
      </c>
      <c r="L5475" t="s">
        <v>6007</v>
      </c>
      <c r="M5475" t="s">
        <v>6044</v>
      </c>
      <c r="N5475" t="s">
        <v>2704</v>
      </c>
      <c r="O5475" t="s">
        <v>7889</v>
      </c>
      <c r="P5475">
        <v>0</v>
      </c>
      <c r="Q5475">
        <v>48</v>
      </c>
      <c r="R5475">
        <v>12</v>
      </c>
      <c r="S5475">
        <v>36</v>
      </c>
      <c r="T5475">
        <v>0.25</v>
      </c>
      <c r="U5475" t="s">
        <v>7895</v>
      </c>
      <c r="V5475" t="s">
        <v>10</v>
      </c>
      <c r="W5475" t="s">
        <v>11</v>
      </c>
    </row>
    <row r="5476" spans="1:23" x14ac:dyDescent="0.3">
      <c r="A5476" t="s">
        <v>2737</v>
      </c>
      <c r="B5476" s="4">
        <v>41179</v>
      </c>
      <c r="C5476" t="s">
        <v>7901</v>
      </c>
      <c r="D5476">
        <v>2012</v>
      </c>
      <c r="E5476" s="4">
        <v>41185</v>
      </c>
      <c r="F5476">
        <v>6</v>
      </c>
      <c r="G5476" t="s">
        <v>7309</v>
      </c>
      <c r="H5476" t="s">
        <v>7360</v>
      </c>
      <c r="I5476" t="s">
        <v>5980</v>
      </c>
      <c r="J5476" t="s">
        <v>5981</v>
      </c>
      <c r="K5476" t="s">
        <v>5970</v>
      </c>
      <c r="L5476" t="s">
        <v>5976</v>
      </c>
      <c r="M5476" t="s">
        <v>6044</v>
      </c>
      <c r="N5476" t="s">
        <v>2073</v>
      </c>
      <c r="O5476" t="s">
        <v>7889</v>
      </c>
      <c r="P5476">
        <v>0</v>
      </c>
      <c r="Q5476">
        <v>114</v>
      </c>
      <c r="R5476">
        <v>40</v>
      </c>
      <c r="S5476">
        <v>74</v>
      </c>
      <c r="T5476">
        <v>0.35087719298245601</v>
      </c>
      <c r="U5476" t="s">
        <v>7897</v>
      </c>
      <c r="V5476" t="s">
        <v>10</v>
      </c>
      <c r="W5476" t="s">
        <v>29</v>
      </c>
    </row>
    <row r="5477" spans="1:23" x14ac:dyDescent="0.3">
      <c r="A5477" t="s">
        <v>2738</v>
      </c>
      <c r="B5477" s="4">
        <v>41180</v>
      </c>
      <c r="C5477" t="s">
        <v>7901</v>
      </c>
      <c r="D5477">
        <v>2012</v>
      </c>
      <c r="E5477" s="4">
        <v>41180</v>
      </c>
      <c r="F5477">
        <v>0</v>
      </c>
      <c r="G5477" t="s">
        <v>6057</v>
      </c>
      <c r="H5477" t="s">
        <v>7366</v>
      </c>
      <c r="I5477" t="s">
        <v>5980</v>
      </c>
      <c r="J5477" t="s">
        <v>5981</v>
      </c>
      <c r="K5477" t="s">
        <v>5975</v>
      </c>
      <c r="L5477" t="s">
        <v>6007</v>
      </c>
      <c r="M5477" t="s">
        <v>6044</v>
      </c>
      <c r="N5477" t="s">
        <v>2739</v>
      </c>
      <c r="O5477" t="s">
        <v>7889</v>
      </c>
      <c r="P5477">
        <v>0</v>
      </c>
      <c r="Q5477">
        <v>72</v>
      </c>
      <c r="R5477">
        <v>10</v>
      </c>
      <c r="S5477">
        <v>62</v>
      </c>
      <c r="T5477">
        <v>0.13888888888888901</v>
      </c>
      <c r="U5477" t="s">
        <v>7891</v>
      </c>
      <c r="V5477" t="s">
        <v>10</v>
      </c>
      <c r="W5477" t="s">
        <v>77</v>
      </c>
    </row>
    <row r="5478" spans="1:23" x14ac:dyDescent="0.3">
      <c r="A5478" t="s">
        <v>2941</v>
      </c>
      <c r="B5478" s="4">
        <v>41233</v>
      </c>
      <c r="C5478" t="s">
        <v>7904</v>
      </c>
      <c r="D5478">
        <v>2012</v>
      </c>
      <c r="E5478" s="4">
        <v>41237</v>
      </c>
      <c r="F5478">
        <v>4</v>
      </c>
      <c r="G5478" t="s">
        <v>6101</v>
      </c>
      <c r="H5478" t="s">
        <v>6135</v>
      </c>
      <c r="I5478" t="s">
        <v>5980</v>
      </c>
      <c r="J5478" t="s">
        <v>5981</v>
      </c>
      <c r="K5478" t="s">
        <v>5975</v>
      </c>
      <c r="L5478" t="s">
        <v>5976</v>
      </c>
      <c r="M5478" t="s">
        <v>6044</v>
      </c>
      <c r="N5478" t="s">
        <v>2747</v>
      </c>
      <c r="O5478" t="s">
        <v>7889</v>
      </c>
      <c r="P5478">
        <v>0</v>
      </c>
      <c r="Q5478">
        <v>34</v>
      </c>
      <c r="R5478">
        <v>15</v>
      </c>
      <c r="S5478">
        <v>19</v>
      </c>
      <c r="T5478">
        <v>0.441176470588235</v>
      </c>
      <c r="U5478" t="s">
        <v>7891</v>
      </c>
      <c r="V5478" t="s">
        <v>10</v>
      </c>
      <c r="W5478" t="s">
        <v>45</v>
      </c>
    </row>
    <row r="5479" spans="1:23" x14ac:dyDescent="0.3">
      <c r="A5479" t="s">
        <v>2941</v>
      </c>
      <c r="B5479" s="4">
        <v>41233</v>
      </c>
      <c r="C5479" t="s">
        <v>7904</v>
      </c>
      <c r="D5479">
        <v>2012</v>
      </c>
      <c r="E5479" s="4">
        <v>41237</v>
      </c>
      <c r="F5479">
        <v>4</v>
      </c>
      <c r="G5479" t="s">
        <v>6101</v>
      </c>
      <c r="H5479" t="s">
        <v>6135</v>
      </c>
      <c r="I5479" t="s">
        <v>5980</v>
      </c>
      <c r="J5479" t="s">
        <v>5981</v>
      </c>
      <c r="K5479" t="s">
        <v>5975</v>
      </c>
      <c r="L5479" t="s">
        <v>5976</v>
      </c>
      <c r="M5479" t="s">
        <v>6044</v>
      </c>
      <c r="N5479" t="s">
        <v>2942</v>
      </c>
      <c r="O5479" t="s">
        <v>7889</v>
      </c>
      <c r="P5479">
        <v>0</v>
      </c>
      <c r="Q5479">
        <v>140</v>
      </c>
      <c r="R5479">
        <v>4</v>
      </c>
      <c r="S5479">
        <v>136</v>
      </c>
      <c r="T5479">
        <v>2.8571428571428598E-2</v>
      </c>
      <c r="U5479" t="s">
        <v>7891</v>
      </c>
      <c r="V5479" t="s">
        <v>10</v>
      </c>
      <c r="W5479" t="s">
        <v>77</v>
      </c>
    </row>
    <row r="5480" spans="1:23" x14ac:dyDescent="0.3">
      <c r="A5480" t="s">
        <v>2944</v>
      </c>
      <c r="B5480" s="4">
        <v>41233</v>
      </c>
      <c r="C5480" t="s">
        <v>7904</v>
      </c>
      <c r="D5480">
        <v>2012</v>
      </c>
      <c r="E5480" s="4">
        <v>41238</v>
      </c>
      <c r="F5480">
        <v>5</v>
      </c>
      <c r="G5480" t="s">
        <v>6129</v>
      </c>
      <c r="H5480" t="s">
        <v>7421</v>
      </c>
      <c r="I5480" t="s">
        <v>5980</v>
      </c>
      <c r="J5480" t="s">
        <v>5981</v>
      </c>
      <c r="K5480" t="s">
        <v>5985</v>
      </c>
      <c r="L5480" t="s">
        <v>5976</v>
      </c>
      <c r="M5480" t="s">
        <v>6044</v>
      </c>
      <c r="N5480" t="s">
        <v>2946</v>
      </c>
      <c r="O5480" t="s">
        <v>7889</v>
      </c>
      <c r="P5480">
        <v>0</v>
      </c>
      <c r="Q5480">
        <v>131</v>
      </c>
      <c r="R5480">
        <v>27</v>
      </c>
      <c r="S5480">
        <v>104</v>
      </c>
      <c r="T5480">
        <v>0.206106870229008</v>
      </c>
      <c r="U5480" t="s">
        <v>7892</v>
      </c>
      <c r="V5480" t="s">
        <v>10</v>
      </c>
      <c r="W5480" t="s">
        <v>11</v>
      </c>
    </row>
    <row r="5481" spans="1:23" x14ac:dyDescent="0.3">
      <c r="A5481" t="s">
        <v>2966</v>
      </c>
      <c r="B5481" s="4">
        <v>41236</v>
      </c>
      <c r="C5481" t="s">
        <v>7904</v>
      </c>
      <c r="D5481">
        <v>2012</v>
      </c>
      <c r="E5481" s="4">
        <v>41242</v>
      </c>
      <c r="F5481">
        <v>6</v>
      </c>
      <c r="G5481" t="s">
        <v>7424</v>
      </c>
      <c r="H5481" t="s">
        <v>7421</v>
      </c>
      <c r="I5481" t="s">
        <v>5980</v>
      </c>
      <c r="J5481" t="s">
        <v>5981</v>
      </c>
      <c r="K5481" t="s">
        <v>5985</v>
      </c>
      <c r="L5481" t="s">
        <v>5976</v>
      </c>
      <c r="M5481" t="s">
        <v>6044</v>
      </c>
      <c r="N5481" t="s">
        <v>2968</v>
      </c>
      <c r="O5481" t="s">
        <v>7889</v>
      </c>
      <c r="P5481">
        <v>0</v>
      </c>
      <c r="Q5481">
        <v>287</v>
      </c>
      <c r="R5481">
        <v>112</v>
      </c>
      <c r="S5481">
        <v>175</v>
      </c>
      <c r="T5481">
        <v>0.39024390243902402</v>
      </c>
      <c r="U5481" t="s">
        <v>7897</v>
      </c>
      <c r="V5481" t="s">
        <v>10</v>
      </c>
      <c r="W5481" t="s">
        <v>91</v>
      </c>
    </row>
    <row r="5482" spans="1:23" x14ac:dyDescent="0.3">
      <c r="A5482" t="s">
        <v>2994</v>
      </c>
      <c r="B5482" s="4">
        <v>41243</v>
      </c>
      <c r="C5482" t="s">
        <v>7904</v>
      </c>
      <c r="D5482">
        <v>2012</v>
      </c>
      <c r="E5482" s="4">
        <v>41248</v>
      </c>
      <c r="F5482">
        <v>5</v>
      </c>
      <c r="G5482" t="s">
        <v>6551</v>
      </c>
      <c r="H5482" t="s">
        <v>7304</v>
      </c>
      <c r="I5482" t="s">
        <v>5980</v>
      </c>
      <c r="J5482" t="s">
        <v>5981</v>
      </c>
      <c r="K5482" t="s">
        <v>5970</v>
      </c>
      <c r="L5482" t="s">
        <v>5976</v>
      </c>
      <c r="M5482" t="s">
        <v>6044</v>
      </c>
      <c r="N5482" t="s">
        <v>1558</v>
      </c>
      <c r="O5482" t="s">
        <v>7889</v>
      </c>
      <c r="P5482">
        <v>0</v>
      </c>
      <c r="Q5482">
        <v>57</v>
      </c>
      <c r="R5482">
        <v>27</v>
      </c>
      <c r="S5482">
        <v>30</v>
      </c>
      <c r="T5482">
        <v>0.47368421052631599</v>
      </c>
      <c r="U5482" t="s">
        <v>7895</v>
      </c>
      <c r="V5482" t="s">
        <v>10</v>
      </c>
      <c r="W5482" t="s">
        <v>11</v>
      </c>
    </row>
    <row r="5483" spans="1:23" x14ac:dyDescent="0.3">
      <c r="A5483" t="s">
        <v>3005</v>
      </c>
      <c r="B5483" s="4">
        <v>41246</v>
      </c>
      <c r="C5483" t="s">
        <v>7906</v>
      </c>
      <c r="D5483">
        <v>2012</v>
      </c>
      <c r="E5483" s="4">
        <v>41249</v>
      </c>
      <c r="F5483">
        <v>3</v>
      </c>
      <c r="G5483" t="s">
        <v>7179</v>
      </c>
      <c r="H5483" t="s">
        <v>6804</v>
      </c>
      <c r="I5483" t="s">
        <v>5980</v>
      </c>
      <c r="J5483" t="s">
        <v>5981</v>
      </c>
      <c r="K5483" t="s">
        <v>5975</v>
      </c>
      <c r="L5483" t="s">
        <v>5988</v>
      </c>
      <c r="M5483" t="s">
        <v>6044</v>
      </c>
      <c r="N5483" t="s">
        <v>546</v>
      </c>
      <c r="O5483" t="s">
        <v>7889</v>
      </c>
      <c r="P5483">
        <v>0</v>
      </c>
      <c r="Q5483">
        <v>150</v>
      </c>
      <c r="R5483">
        <v>25</v>
      </c>
      <c r="S5483">
        <v>125</v>
      </c>
      <c r="T5483">
        <v>0.16666666666666699</v>
      </c>
      <c r="U5483" t="s">
        <v>7905</v>
      </c>
      <c r="V5483" t="s">
        <v>10</v>
      </c>
      <c r="W5483" t="s">
        <v>91</v>
      </c>
    </row>
    <row r="5484" spans="1:23" x14ac:dyDescent="0.3">
      <c r="A5484" t="s">
        <v>3041</v>
      </c>
      <c r="B5484" s="4">
        <v>41257</v>
      </c>
      <c r="C5484" t="s">
        <v>7906</v>
      </c>
      <c r="D5484">
        <v>2012</v>
      </c>
      <c r="E5484" s="4">
        <v>41259</v>
      </c>
      <c r="F5484">
        <v>2</v>
      </c>
      <c r="G5484" t="s">
        <v>6731</v>
      </c>
      <c r="H5484" t="s">
        <v>6873</v>
      </c>
      <c r="I5484" t="s">
        <v>5980</v>
      </c>
      <c r="J5484" t="s">
        <v>5981</v>
      </c>
      <c r="K5484" t="s">
        <v>5975</v>
      </c>
      <c r="L5484" t="s">
        <v>5988</v>
      </c>
      <c r="M5484" t="s">
        <v>6044</v>
      </c>
      <c r="N5484" t="s">
        <v>2248</v>
      </c>
      <c r="O5484" t="s">
        <v>7889</v>
      </c>
      <c r="P5484">
        <v>0</v>
      </c>
      <c r="Q5484">
        <v>99</v>
      </c>
      <c r="R5484">
        <v>10</v>
      </c>
      <c r="S5484">
        <v>89</v>
      </c>
      <c r="T5484">
        <v>0.10101010101010099</v>
      </c>
      <c r="U5484" t="s">
        <v>7895</v>
      </c>
      <c r="V5484" t="s">
        <v>10</v>
      </c>
      <c r="W5484" t="s">
        <v>91</v>
      </c>
    </row>
    <row r="5485" spans="1:23" x14ac:dyDescent="0.3">
      <c r="A5485" t="s">
        <v>3071</v>
      </c>
      <c r="B5485" s="4">
        <v>41262</v>
      </c>
      <c r="C5485" t="s">
        <v>7906</v>
      </c>
      <c r="D5485">
        <v>2012</v>
      </c>
      <c r="E5485" s="4">
        <v>41266</v>
      </c>
      <c r="F5485">
        <v>4</v>
      </c>
      <c r="G5485" t="s">
        <v>7445</v>
      </c>
      <c r="H5485" t="s">
        <v>7408</v>
      </c>
      <c r="I5485" t="s">
        <v>5980</v>
      </c>
      <c r="J5485" t="s">
        <v>5981</v>
      </c>
      <c r="K5485" t="s">
        <v>5985</v>
      </c>
      <c r="L5485" t="s">
        <v>5971</v>
      </c>
      <c r="M5485" t="s">
        <v>6044</v>
      </c>
      <c r="N5485" t="s">
        <v>2593</v>
      </c>
      <c r="O5485" t="s">
        <v>7889</v>
      </c>
      <c r="P5485">
        <v>0</v>
      </c>
      <c r="Q5485">
        <v>14</v>
      </c>
      <c r="R5485">
        <v>6</v>
      </c>
      <c r="S5485">
        <v>8</v>
      </c>
      <c r="T5485">
        <v>0.42857142857142899</v>
      </c>
      <c r="U5485" t="s">
        <v>7895</v>
      </c>
      <c r="V5485" t="s">
        <v>10</v>
      </c>
      <c r="W5485" t="s">
        <v>91</v>
      </c>
    </row>
    <row r="5486" spans="1:23" x14ac:dyDescent="0.3">
      <c r="A5486" t="s">
        <v>3092</v>
      </c>
      <c r="B5486" s="4">
        <v>41267</v>
      </c>
      <c r="C5486" t="s">
        <v>7906</v>
      </c>
      <c r="D5486">
        <v>2012</v>
      </c>
      <c r="E5486" s="4">
        <v>41272</v>
      </c>
      <c r="F5486">
        <v>5</v>
      </c>
      <c r="G5486" t="s">
        <v>6343</v>
      </c>
      <c r="H5486" t="s">
        <v>7449</v>
      </c>
      <c r="I5486" t="s">
        <v>5980</v>
      </c>
      <c r="J5486" t="s">
        <v>5981</v>
      </c>
      <c r="K5486" t="s">
        <v>5985</v>
      </c>
      <c r="L5486" t="s">
        <v>5976</v>
      </c>
      <c r="M5486" t="s">
        <v>6044</v>
      </c>
      <c r="N5486" t="s">
        <v>775</v>
      </c>
      <c r="O5486" t="s">
        <v>7889</v>
      </c>
      <c r="P5486">
        <v>0</v>
      </c>
      <c r="Q5486">
        <v>41</v>
      </c>
      <c r="R5486">
        <v>6</v>
      </c>
      <c r="S5486">
        <v>35</v>
      </c>
      <c r="T5486">
        <v>0.146341463414634</v>
      </c>
      <c r="U5486" t="s">
        <v>7899</v>
      </c>
      <c r="V5486" t="s">
        <v>10</v>
      </c>
      <c r="W5486" t="s">
        <v>45</v>
      </c>
    </row>
    <row r="5487" spans="1:23" x14ac:dyDescent="0.3">
      <c r="A5487" t="s">
        <v>3092</v>
      </c>
      <c r="B5487" s="4">
        <v>41267</v>
      </c>
      <c r="C5487" t="s">
        <v>7906</v>
      </c>
      <c r="D5487">
        <v>2012</v>
      </c>
      <c r="E5487" s="4">
        <v>41272</v>
      </c>
      <c r="F5487">
        <v>5</v>
      </c>
      <c r="G5487" t="s">
        <v>6343</v>
      </c>
      <c r="H5487" t="s">
        <v>7449</v>
      </c>
      <c r="I5487" t="s">
        <v>5980</v>
      </c>
      <c r="J5487" t="s">
        <v>5981</v>
      </c>
      <c r="K5487" t="s">
        <v>5985</v>
      </c>
      <c r="L5487" t="s">
        <v>5976</v>
      </c>
      <c r="M5487" t="s">
        <v>6044</v>
      </c>
      <c r="N5487" t="s">
        <v>2746</v>
      </c>
      <c r="O5487" t="s">
        <v>7889</v>
      </c>
      <c r="P5487">
        <v>0</v>
      </c>
      <c r="Q5487">
        <v>34</v>
      </c>
      <c r="R5487">
        <v>13</v>
      </c>
      <c r="S5487">
        <v>21</v>
      </c>
      <c r="T5487">
        <v>0.38235294117647101</v>
      </c>
      <c r="U5487" t="s">
        <v>7895</v>
      </c>
      <c r="V5487" t="s">
        <v>10</v>
      </c>
      <c r="W5487" t="s">
        <v>11</v>
      </c>
    </row>
    <row r="5488" spans="1:23" x14ac:dyDescent="0.3">
      <c r="A5488" t="s">
        <v>1819</v>
      </c>
      <c r="B5488" s="4">
        <v>40954</v>
      </c>
      <c r="C5488" t="s">
        <v>7893</v>
      </c>
      <c r="D5488">
        <v>2012</v>
      </c>
      <c r="E5488" s="4">
        <v>40956</v>
      </c>
      <c r="F5488">
        <v>2</v>
      </c>
      <c r="G5488" t="s">
        <v>6408</v>
      </c>
      <c r="H5488" t="s">
        <v>7026</v>
      </c>
      <c r="I5488" t="s">
        <v>5974</v>
      </c>
      <c r="J5488" t="s">
        <v>5969</v>
      </c>
      <c r="K5488" t="s">
        <v>5975</v>
      </c>
      <c r="L5488" t="s">
        <v>5971</v>
      </c>
      <c r="M5488" t="s">
        <v>5977</v>
      </c>
      <c r="N5488" t="s">
        <v>1820</v>
      </c>
      <c r="O5488" t="s">
        <v>7889</v>
      </c>
      <c r="P5488">
        <v>0</v>
      </c>
      <c r="Q5488">
        <v>58</v>
      </c>
      <c r="R5488">
        <v>23</v>
      </c>
      <c r="S5488">
        <v>35</v>
      </c>
      <c r="T5488">
        <v>0.39655172413793099</v>
      </c>
      <c r="U5488" t="s">
        <v>7891</v>
      </c>
      <c r="V5488" t="s">
        <v>10</v>
      </c>
      <c r="W5488" t="s">
        <v>29</v>
      </c>
    </row>
    <row r="5489" spans="1:23" x14ac:dyDescent="0.3">
      <c r="A5489" t="s">
        <v>1819</v>
      </c>
      <c r="B5489" s="4">
        <v>40954</v>
      </c>
      <c r="C5489" t="s">
        <v>7893</v>
      </c>
      <c r="D5489">
        <v>2012</v>
      </c>
      <c r="E5489" s="4">
        <v>40956</v>
      </c>
      <c r="F5489">
        <v>2</v>
      </c>
      <c r="G5489" t="s">
        <v>6408</v>
      </c>
      <c r="H5489" t="s">
        <v>7026</v>
      </c>
      <c r="I5489" t="s">
        <v>5974</v>
      </c>
      <c r="J5489" t="s">
        <v>5969</v>
      </c>
      <c r="K5489" t="s">
        <v>5975</v>
      </c>
      <c r="L5489" t="s">
        <v>5971</v>
      </c>
      <c r="M5489" t="s">
        <v>5977</v>
      </c>
      <c r="N5489" t="s">
        <v>1821</v>
      </c>
      <c r="O5489" t="s">
        <v>7889</v>
      </c>
      <c r="P5489">
        <v>0</v>
      </c>
      <c r="Q5489">
        <v>117</v>
      </c>
      <c r="R5489">
        <v>14</v>
      </c>
      <c r="S5489">
        <v>103</v>
      </c>
      <c r="T5489">
        <v>0.11965811965812</v>
      </c>
      <c r="U5489" t="s">
        <v>7891</v>
      </c>
      <c r="V5489" t="s">
        <v>10</v>
      </c>
      <c r="W5489" t="s">
        <v>77</v>
      </c>
    </row>
    <row r="5490" spans="1:23" x14ac:dyDescent="0.3">
      <c r="A5490" t="s">
        <v>1925</v>
      </c>
      <c r="B5490" s="4">
        <v>40987</v>
      </c>
      <c r="C5490" t="s">
        <v>7907</v>
      </c>
      <c r="D5490">
        <v>2012</v>
      </c>
      <c r="E5490" s="4">
        <v>40989</v>
      </c>
      <c r="F5490">
        <v>2</v>
      </c>
      <c r="G5490" t="s">
        <v>6042</v>
      </c>
      <c r="H5490" t="s">
        <v>7073</v>
      </c>
      <c r="I5490" t="s">
        <v>5974</v>
      </c>
      <c r="J5490" t="s">
        <v>5969</v>
      </c>
      <c r="K5490" t="s">
        <v>5975</v>
      </c>
      <c r="L5490" t="s">
        <v>5988</v>
      </c>
      <c r="M5490" t="s">
        <v>5977</v>
      </c>
      <c r="N5490" t="s">
        <v>1612</v>
      </c>
      <c r="O5490" t="s">
        <v>7889</v>
      </c>
      <c r="P5490">
        <v>0</v>
      </c>
      <c r="Q5490">
        <v>72</v>
      </c>
      <c r="R5490">
        <v>7</v>
      </c>
      <c r="S5490">
        <v>65</v>
      </c>
      <c r="T5490">
        <v>9.7222222222222196E-2</v>
      </c>
      <c r="U5490" t="s">
        <v>7897</v>
      </c>
      <c r="V5490" t="s">
        <v>10</v>
      </c>
      <c r="W5490" t="s">
        <v>45</v>
      </c>
    </row>
    <row r="5491" spans="1:23" x14ac:dyDescent="0.3">
      <c r="A5491" t="s">
        <v>2095</v>
      </c>
      <c r="B5491" s="4">
        <v>41045</v>
      </c>
      <c r="C5491" t="s">
        <v>7896</v>
      </c>
      <c r="D5491">
        <v>2012</v>
      </c>
      <c r="E5491" s="4">
        <v>41047</v>
      </c>
      <c r="F5491">
        <v>2</v>
      </c>
      <c r="G5491" t="s">
        <v>6123</v>
      </c>
      <c r="H5491" t="s">
        <v>6906</v>
      </c>
      <c r="I5491" t="s">
        <v>5974</v>
      </c>
      <c r="J5491" t="s">
        <v>5969</v>
      </c>
      <c r="K5491" t="s">
        <v>5970</v>
      </c>
      <c r="L5491" t="s">
        <v>5988</v>
      </c>
      <c r="M5491" t="s">
        <v>5977</v>
      </c>
      <c r="N5491" t="s">
        <v>2096</v>
      </c>
      <c r="O5491" t="s">
        <v>7889</v>
      </c>
      <c r="P5491">
        <v>0</v>
      </c>
      <c r="Q5491">
        <v>43</v>
      </c>
      <c r="R5491">
        <v>9</v>
      </c>
      <c r="S5491">
        <v>34</v>
      </c>
      <c r="T5491">
        <v>0.209302325581395</v>
      </c>
      <c r="U5491" t="s">
        <v>7891</v>
      </c>
      <c r="V5491" t="s">
        <v>10</v>
      </c>
      <c r="W5491" t="s">
        <v>29</v>
      </c>
    </row>
    <row r="5492" spans="1:23" x14ac:dyDescent="0.3">
      <c r="A5492" t="s">
        <v>2168</v>
      </c>
      <c r="B5492" s="4">
        <v>41067</v>
      </c>
      <c r="C5492" t="s">
        <v>7898</v>
      </c>
      <c r="D5492">
        <v>2012</v>
      </c>
      <c r="E5492" s="4">
        <v>41069</v>
      </c>
      <c r="F5492">
        <v>2</v>
      </c>
      <c r="G5492" t="s">
        <v>6517</v>
      </c>
      <c r="H5492" t="s">
        <v>7085</v>
      </c>
      <c r="I5492" t="s">
        <v>5974</v>
      </c>
      <c r="J5492" t="s">
        <v>5969</v>
      </c>
      <c r="K5492" t="s">
        <v>5970</v>
      </c>
      <c r="L5492" t="s">
        <v>5988</v>
      </c>
      <c r="M5492" t="s">
        <v>5977</v>
      </c>
      <c r="N5492" t="s">
        <v>1618</v>
      </c>
      <c r="O5492" t="s">
        <v>7889</v>
      </c>
      <c r="P5492">
        <v>0</v>
      </c>
      <c r="Q5492">
        <v>92</v>
      </c>
      <c r="R5492">
        <v>39</v>
      </c>
      <c r="S5492">
        <v>53</v>
      </c>
      <c r="T5492">
        <v>0.42391304347826098</v>
      </c>
      <c r="U5492" t="s">
        <v>7895</v>
      </c>
      <c r="V5492" t="s">
        <v>10</v>
      </c>
      <c r="W5492" t="s">
        <v>91</v>
      </c>
    </row>
    <row r="5493" spans="1:23" x14ac:dyDescent="0.3">
      <c r="A5493" t="s">
        <v>2210</v>
      </c>
      <c r="B5493" s="4">
        <v>41078</v>
      </c>
      <c r="C5493" t="s">
        <v>7898</v>
      </c>
      <c r="D5493">
        <v>2012</v>
      </c>
      <c r="E5493" s="4">
        <v>41081</v>
      </c>
      <c r="F5493">
        <v>3</v>
      </c>
      <c r="G5493" t="s">
        <v>6675</v>
      </c>
      <c r="H5493" t="s">
        <v>7073</v>
      </c>
      <c r="I5493" t="s">
        <v>5974</v>
      </c>
      <c r="J5493" t="s">
        <v>5969</v>
      </c>
      <c r="K5493" t="s">
        <v>5970</v>
      </c>
      <c r="L5493" t="s">
        <v>5971</v>
      </c>
      <c r="M5493" t="s">
        <v>5977</v>
      </c>
      <c r="N5493" t="s">
        <v>2212</v>
      </c>
      <c r="O5493" t="s">
        <v>7889</v>
      </c>
      <c r="P5493">
        <v>0</v>
      </c>
      <c r="Q5493">
        <v>95</v>
      </c>
      <c r="R5493">
        <v>47</v>
      </c>
      <c r="S5493">
        <v>48</v>
      </c>
      <c r="T5493">
        <v>0.49473684210526298</v>
      </c>
      <c r="U5493" t="s">
        <v>7895</v>
      </c>
      <c r="V5493" t="s">
        <v>10</v>
      </c>
      <c r="W5493" t="s">
        <v>91</v>
      </c>
    </row>
    <row r="5494" spans="1:23" x14ac:dyDescent="0.3">
      <c r="A5494" t="s">
        <v>2334</v>
      </c>
      <c r="B5494" s="4">
        <v>41103</v>
      </c>
      <c r="C5494" t="s">
        <v>7909</v>
      </c>
      <c r="D5494">
        <v>2012</v>
      </c>
      <c r="E5494" s="4">
        <v>41105</v>
      </c>
      <c r="F5494">
        <v>2</v>
      </c>
      <c r="G5494" t="s">
        <v>6999</v>
      </c>
      <c r="H5494" t="s">
        <v>6737</v>
      </c>
      <c r="I5494" t="s">
        <v>5974</v>
      </c>
      <c r="J5494" t="s">
        <v>5969</v>
      </c>
      <c r="K5494" t="s">
        <v>5970</v>
      </c>
      <c r="L5494" t="s">
        <v>5971</v>
      </c>
      <c r="M5494" t="s">
        <v>5977</v>
      </c>
      <c r="N5494" t="s">
        <v>2290</v>
      </c>
      <c r="O5494" t="s">
        <v>7889</v>
      </c>
      <c r="P5494">
        <v>0</v>
      </c>
      <c r="Q5494">
        <v>59</v>
      </c>
      <c r="R5494">
        <v>28</v>
      </c>
      <c r="S5494">
        <v>31</v>
      </c>
      <c r="T5494">
        <v>0.47457627118644102</v>
      </c>
      <c r="U5494" t="s">
        <v>7899</v>
      </c>
      <c r="V5494" t="s">
        <v>10</v>
      </c>
      <c r="W5494" t="s">
        <v>45</v>
      </c>
    </row>
    <row r="5495" spans="1:23" x14ac:dyDescent="0.3">
      <c r="A5495" t="s">
        <v>2334</v>
      </c>
      <c r="B5495" s="4">
        <v>41103</v>
      </c>
      <c r="C5495" t="s">
        <v>7909</v>
      </c>
      <c r="D5495">
        <v>2012</v>
      </c>
      <c r="E5495" s="4">
        <v>41105</v>
      </c>
      <c r="F5495">
        <v>2</v>
      </c>
      <c r="G5495" t="s">
        <v>6999</v>
      </c>
      <c r="H5495" t="s">
        <v>6737</v>
      </c>
      <c r="I5495" t="s">
        <v>5974</v>
      </c>
      <c r="J5495" t="s">
        <v>5969</v>
      </c>
      <c r="K5495" t="s">
        <v>5970</v>
      </c>
      <c r="L5495" t="s">
        <v>5971</v>
      </c>
      <c r="M5495" t="s">
        <v>5977</v>
      </c>
      <c r="N5495" t="s">
        <v>2335</v>
      </c>
      <c r="O5495" t="s">
        <v>7889</v>
      </c>
      <c r="P5495">
        <v>0</v>
      </c>
      <c r="Q5495">
        <v>24</v>
      </c>
      <c r="R5495">
        <v>1</v>
      </c>
      <c r="S5495">
        <v>23</v>
      </c>
      <c r="T5495">
        <v>4.1666666666666699E-2</v>
      </c>
      <c r="U5495" t="s">
        <v>7895</v>
      </c>
      <c r="V5495" t="s">
        <v>10</v>
      </c>
      <c r="W5495" t="s">
        <v>45</v>
      </c>
    </row>
    <row r="5496" spans="1:23" x14ac:dyDescent="0.3">
      <c r="A5496" t="s">
        <v>2334</v>
      </c>
      <c r="B5496" s="4">
        <v>41103</v>
      </c>
      <c r="C5496" t="s">
        <v>7909</v>
      </c>
      <c r="D5496">
        <v>2012</v>
      </c>
      <c r="E5496" s="4">
        <v>41105</v>
      </c>
      <c r="F5496">
        <v>2</v>
      </c>
      <c r="G5496" t="s">
        <v>6999</v>
      </c>
      <c r="H5496" t="s">
        <v>6737</v>
      </c>
      <c r="I5496" t="s">
        <v>5974</v>
      </c>
      <c r="J5496" t="s">
        <v>5969</v>
      </c>
      <c r="K5496" t="s">
        <v>5970</v>
      </c>
      <c r="L5496" t="s">
        <v>5971</v>
      </c>
      <c r="M5496" t="s">
        <v>5977</v>
      </c>
      <c r="N5496" t="s">
        <v>2336</v>
      </c>
      <c r="O5496" t="s">
        <v>7889</v>
      </c>
      <c r="P5496">
        <v>0</v>
      </c>
      <c r="Q5496">
        <v>54</v>
      </c>
      <c r="R5496">
        <v>4</v>
      </c>
      <c r="S5496">
        <v>50</v>
      </c>
      <c r="T5496">
        <v>7.4074074074074098E-2</v>
      </c>
      <c r="U5496" t="s">
        <v>7895</v>
      </c>
      <c r="V5496" t="s">
        <v>10</v>
      </c>
      <c r="W5496" t="s">
        <v>77</v>
      </c>
    </row>
    <row r="5497" spans="1:23" x14ac:dyDescent="0.3">
      <c r="A5497" t="s">
        <v>2334</v>
      </c>
      <c r="B5497" s="4">
        <v>41103</v>
      </c>
      <c r="C5497" t="s">
        <v>7909</v>
      </c>
      <c r="D5497">
        <v>2012</v>
      </c>
      <c r="E5497" s="4">
        <v>41105</v>
      </c>
      <c r="F5497">
        <v>2</v>
      </c>
      <c r="G5497" t="s">
        <v>6999</v>
      </c>
      <c r="H5497" t="s">
        <v>6737</v>
      </c>
      <c r="I5497" t="s">
        <v>5974</v>
      </c>
      <c r="J5497" t="s">
        <v>5969</v>
      </c>
      <c r="K5497" t="s">
        <v>5970</v>
      </c>
      <c r="L5497" t="s">
        <v>5971</v>
      </c>
      <c r="M5497" t="s">
        <v>5977</v>
      </c>
      <c r="N5497" t="s">
        <v>1021</v>
      </c>
      <c r="O5497" t="s">
        <v>7889</v>
      </c>
      <c r="P5497">
        <v>0</v>
      </c>
      <c r="Q5497">
        <v>46</v>
      </c>
      <c r="R5497">
        <v>1</v>
      </c>
      <c r="S5497">
        <v>45</v>
      </c>
      <c r="T5497">
        <v>2.1739130434782601E-2</v>
      </c>
      <c r="U5497" t="s">
        <v>7891</v>
      </c>
      <c r="V5497" t="s">
        <v>10</v>
      </c>
      <c r="W5497" t="s">
        <v>77</v>
      </c>
    </row>
    <row r="5498" spans="1:23" x14ac:dyDescent="0.3">
      <c r="A5498" t="s">
        <v>2402</v>
      </c>
      <c r="B5498" s="4">
        <v>41122</v>
      </c>
      <c r="C5498" t="s">
        <v>7900</v>
      </c>
      <c r="D5498">
        <v>2012</v>
      </c>
      <c r="E5498" s="4">
        <v>41127</v>
      </c>
      <c r="F5498">
        <v>5</v>
      </c>
      <c r="G5498" t="s">
        <v>6095</v>
      </c>
      <c r="H5498" t="s">
        <v>7085</v>
      </c>
      <c r="I5498" t="s">
        <v>5974</v>
      </c>
      <c r="J5498" t="s">
        <v>5969</v>
      </c>
      <c r="K5498" t="s">
        <v>5985</v>
      </c>
      <c r="L5498" t="s">
        <v>5971</v>
      </c>
      <c r="M5498" t="s">
        <v>5977</v>
      </c>
      <c r="N5498" t="s">
        <v>283</v>
      </c>
      <c r="O5498" t="s">
        <v>7889</v>
      </c>
      <c r="P5498">
        <v>0</v>
      </c>
      <c r="Q5498">
        <v>3979</v>
      </c>
      <c r="R5498">
        <v>1990</v>
      </c>
      <c r="S5498">
        <v>1989</v>
      </c>
      <c r="T5498">
        <v>0.50012565971349598</v>
      </c>
      <c r="U5498" t="s">
        <v>7897</v>
      </c>
      <c r="V5498" t="s">
        <v>10</v>
      </c>
      <c r="W5498" t="s">
        <v>73</v>
      </c>
    </row>
    <row r="5499" spans="1:23" x14ac:dyDescent="0.3">
      <c r="A5499" t="s">
        <v>2402</v>
      </c>
      <c r="B5499" s="4">
        <v>41122</v>
      </c>
      <c r="C5499" t="s">
        <v>7900</v>
      </c>
      <c r="D5499">
        <v>2012</v>
      </c>
      <c r="E5499" s="4">
        <v>41127</v>
      </c>
      <c r="F5499">
        <v>5</v>
      </c>
      <c r="G5499" t="s">
        <v>6095</v>
      </c>
      <c r="H5499" t="s">
        <v>7085</v>
      </c>
      <c r="I5499" t="s">
        <v>5974</v>
      </c>
      <c r="J5499" t="s">
        <v>5969</v>
      </c>
      <c r="K5499" t="s">
        <v>5985</v>
      </c>
      <c r="L5499" t="s">
        <v>5971</v>
      </c>
      <c r="M5499" t="s">
        <v>5977</v>
      </c>
      <c r="N5499" t="s">
        <v>2403</v>
      </c>
      <c r="O5499" t="s">
        <v>7889</v>
      </c>
      <c r="P5499">
        <v>0</v>
      </c>
      <c r="Q5499">
        <v>44</v>
      </c>
      <c r="R5499">
        <v>13</v>
      </c>
      <c r="S5499">
        <v>31</v>
      </c>
      <c r="T5499">
        <v>0.29545454545454602</v>
      </c>
      <c r="U5499" t="s">
        <v>7891</v>
      </c>
      <c r="V5499" t="s">
        <v>10</v>
      </c>
      <c r="W5499" t="s">
        <v>29</v>
      </c>
    </row>
    <row r="5500" spans="1:23" x14ac:dyDescent="0.3">
      <c r="A5500" t="s">
        <v>2589</v>
      </c>
      <c r="B5500" s="4">
        <v>41151</v>
      </c>
      <c r="C5500" t="s">
        <v>7900</v>
      </c>
      <c r="D5500">
        <v>2012</v>
      </c>
      <c r="E5500" s="4">
        <v>41151</v>
      </c>
      <c r="F5500">
        <v>0</v>
      </c>
      <c r="G5500" t="s">
        <v>6923</v>
      </c>
      <c r="H5500" t="s">
        <v>6550</v>
      </c>
      <c r="I5500" t="s">
        <v>5974</v>
      </c>
      <c r="J5500" t="s">
        <v>5969</v>
      </c>
      <c r="K5500" t="s">
        <v>5970</v>
      </c>
      <c r="L5500" t="s">
        <v>6007</v>
      </c>
      <c r="M5500" t="s">
        <v>5977</v>
      </c>
      <c r="N5500" t="s">
        <v>2499</v>
      </c>
      <c r="O5500" t="s">
        <v>7889</v>
      </c>
      <c r="P5500">
        <v>0</v>
      </c>
      <c r="Q5500">
        <v>25</v>
      </c>
      <c r="R5500">
        <v>12</v>
      </c>
      <c r="S5500">
        <v>13</v>
      </c>
      <c r="T5500">
        <v>0.48</v>
      </c>
      <c r="U5500" t="s">
        <v>7892</v>
      </c>
      <c r="V5500" t="s">
        <v>10</v>
      </c>
      <c r="W5500" t="s">
        <v>45</v>
      </c>
    </row>
    <row r="5501" spans="1:23" x14ac:dyDescent="0.3">
      <c r="A5501" t="s">
        <v>2690</v>
      </c>
      <c r="B5501" s="4">
        <v>41171</v>
      </c>
      <c r="C5501" t="s">
        <v>7901</v>
      </c>
      <c r="D5501">
        <v>2012</v>
      </c>
      <c r="E5501" s="4">
        <v>41171</v>
      </c>
      <c r="F5501">
        <v>0</v>
      </c>
      <c r="G5501" t="s">
        <v>6924</v>
      </c>
      <c r="H5501" t="s">
        <v>7352</v>
      </c>
      <c r="I5501" t="s">
        <v>5974</v>
      </c>
      <c r="J5501" t="s">
        <v>5969</v>
      </c>
      <c r="K5501" t="s">
        <v>5975</v>
      </c>
      <c r="L5501" t="s">
        <v>6007</v>
      </c>
      <c r="M5501" t="s">
        <v>5977</v>
      </c>
      <c r="N5501" t="s">
        <v>831</v>
      </c>
      <c r="O5501" t="s">
        <v>7889</v>
      </c>
      <c r="P5501">
        <v>0</v>
      </c>
      <c r="Q5501">
        <v>27</v>
      </c>
      <c r="R5501">
        <v>4</v>
      </c>
      <c r="S5501">
        <v>23</v>
      </c>
      <c r="T5501">
        <v>0.148148148148148</v>
      </c>
      <c r="U5501" t="s">
        <v>7895</v>
      </c>
      <c r="V5501" t="s">
        <v>10</v>
      </c>
      <c r="W5501" t="s">
        <v>11</v>
      </c>
    </row>
    <row r="5502" spans="1:23" x14ac:dyDescent="0.3">
      <c r="A5502" t="s">
        <v>2731</v>
      </c>
      <c r="B5502" s="4">
        <v>41179</v>
      </c>
      <c r="C5502" t="s">
        <v>7901</v>
      </c>
      <c r="D5502">
        <v>2012</v>
      </c>
      <c r="E5502" s="4">
        <v>41181</v>
      </c>
      <c r="F5502">
        <v>2</v>
      </c>
      <c r="G5502" t="s">
        <v>6858</v>
      </c>
      <c r="H5502" t="s">
        <v>6671</v>
      </c>
      <c r="I5502" t="s">
        <v>5974</v>
      </c>
      <c r="J5502" t="s">
        <v>5969</v>
      </c>
      <c r="K5502" t="s">
        <v>5975</v>
      </c>
      <c r="L5502" t="s">
        <v>5988</v>
      </c>
      <c r="M5502" t="s">
        <v>5977</v>
      </c>
      <c r="N5502" t="s">
        <v>2732</v>
      </c>
      <c r="O5502" t="s">
        <v>7889</v>
      </c>
      <c r="P5502">
        <v>0</v>
      </c>
      <c r="Q5502">
        <v>59</v>
      </c>
      <c r="R5502">
        <v>20</v>
      </c>
      <c r="S5502">
        <v>39</v>
      </c>
      <c r="T5502">
        <v>0.338983050847458</v>
      </c>
      <c r="U5502" t="s">
        <v>7892</v>
      </c>
      <c r="V5502" t="s">
        <v>10</v>
      </c>
      <c r="W5502" t="s">
        <v>91</v>
      </c>
    </row>
    <row r="5503" spans="1:23" x14ac:dyDescent="0.3">
      <c r="A5503" t="s">
        <v>2731</v>
      </c>
      <c r="B5503" s="4">
        <v>41179</v>
      </c>
      <c r="C5503" t="s">
        <v>7901</v>
      </c>
      <c r="D5503">
        <v>2012</v>
      </c>
      <c r="E5503" s="4">
        <v>41181</v>
      </c>
      <c r="F5503">
        <v>2</v>
      </c>
      <c r="G5503" t="s">
        <v>6858</v>
      </c>
      <c r="H5503" t="s">
        <v>6671</v>
      </c>
      <c r="I5503" t="s">
        <v>5974</v>
      </c>
      <c r="J5503" t="s">
        <v>5969</v>
      </c>
      <c r="K5503" t="s">
        <v>5975</v>
      </c>
      <c r="L5503" t="s">
        <v>5988</v>
      </c>
      <c r="M5503" t="s">
        <v>5977</v>
      </c>
      <c r="N5503" t="s">
        <v>2343</v>
      </c>
      <c r="O5503" t="s">
        <v>7889</v>
      </c>
      <c r="P5503">
        <v>0</v>
      </c>
      <c r="Q5503">
        <v>89</v>
      </c>
      <c r="R5503">
        <v>1</v>
      </c>
      <c r="S5503">
        <v>88</v>
      </c>
      <c r="T5503">
        <v>1.1235955056179799E-2</v>
      </c>
      <c r="U5503" t="s">
        <v>7891</v>
      </c>
      <c r="V5503" t="s">
        <v>10</v>
      </c>
      <c r="W5503" t="s">
        <v>91</v>
      </c>
    </row>
    <row r="5504" spans="1:23" x14ac:dyDescent="0.3">
      <c r="A5504" t="s">
        <v>2731</v>
      </c>
      <c r="B5504" s="4">
        <v>41179</v>
      </c>
      <c r="C5504" t="s">
        <v>7901</v>
      </c>
      <c r="D5504">
        <v>2012</v>
      </c>
      <c r="E5504" s="4">
        <v>41181</v>
      </c>
      <c r="F5504">
        <v>2</v>
      </c>
      <c r="G5504" t="s">
        <v>6858</v>
      </c>
      <c r="H5504" t="s">
        <v>6671</v>
      </c>
      <c r="I5504" t="s">
        <v>5974</v>
      </c>
      <c r="J5504" t="s">
        <v>5969</v>
      </c>
      <c r="K5504" t="s">
        <v>5975</v>
      </c>
      <c r="L5504" t="s">
        <v>5988</v>
      </c>
      <c r="M5504" t="s">
        <v>5977</v>
      </c>
      <c r="N5504" t="s">
        <v>2733</v>
      </c>
      <c r="O5504" t="s">
        <v>7889</v>
      </c>
      <c r="P5504">
        <v>0</v>
      </c>
      <c r="Q5504">
        <v>33</v>
      </c>
      <c r="R5504">
        <v>8</v>
      </c>
      <c r="S5504">
        <v>25</v>
      </c>
      <c r="T5504">
        <v>0.24242424242424199</v>
      </c>
      <c r="U5504" t="s">
        <v>7891</v>
      </c>
      <c r="V5504" t="s">
        <v>10</v>
      </c>
      <c r="W5504" t="s">
        <v>45</v>
      </c>
    </row>
    <row r="5505" spans="1:23" x14ac:dyDescent="0.3">
      <c r="A5505" t="s">
        <v>2731</v>
      </c>
      <c r="B5505" s="4">
        <v>41179</v>
      </c>
      <c r="C5505" t="s">
        <v>7901</v>
      </c>
      <c r="D5505">
        <v>2012</v>
      </c>
      <c r="E5505" s="4">
        <v>41181</v>
      </c>
      <c r="F5505">
        <v>2</v>
      </c>
      <c r="G5505" t="s">
        <v>6858</v>
      </c>
      <c r="H5505" t="s">
        <v>6671</v>
      </c>
      <c r="I5505" t="s">
        <v>5974</v>
      </c>
      <c r="J5505" t="s">
        <v>5969</v>
      </c>
      <c r="K5505" t="s">
        <v>5975</v>
      </c>
      <c r="L5505" t="s">
        <v>5988</v>
      </c>
      <c r="M5505" t="s">
        <v>5977</v>
      </c>
      <c r="N5505" t="s">
        <v>615</v>
      </c>
      <c r="O5505" t="s">
        <v>7889</v>
      </c>
      <c r="P5505">
        <v>0</v>
      </c>
      <c r="Q5505">
        <v>42</v>
      </c>
      <c r="R5505">
        <v>7</v>
      </c>
      <c r="S5505">
        <v>35</v>
      </c>
      <c r="T5505">
        <v>0.16666666666666699</v>
      </c>
      <c r="U5505" t="s">
        <v>7895</v>
      </c>
      <c r="V5505" t="s">
        <v>10</v>
      </c>
      <c r="W5505" t="s">
        <v>11</v>
      </c>
    </row>
    <row r="5506" spans="1:23" x14ac:dyDescent="0.3">
      <c r="A5506" t="s">
        <v>2921</v>
      </c>
      <c r="B5506" s="4">
        <v>41228</v>
      </c>
      <c r="C5506" t="s">
        <v>7904</v>
      </c>
      <c r="D5506">
        <v>2012</v>
      </c>
      <c r="E5506" s="4">
        <v>41233</v>
      </c>
      <c r="F5506">
        <v>5</v>
      </c>
      <c r="G5506" t="s">
        <v>7414</v>
      </c>
      <c r="H5506" t="s">
        <v>7415</v>
      </c>
      <c r="I5506" t="s">
        <v>5974</v>
      </c>
      <c r="J5506" t="s">
        <v>5969</v>
      </c>
      <c r="K5506" t="s">
        <v>5975</v>
      </c>
      <c r="L5506" t="s">
        <v>5971</v>
      </c>
      <c r="M5506" t="s">
        <v>5977</v>
      </c>
      <c r="N5506" t="s">
        <v>2922</v>
      </c>
      <c r="O5506" t="s">
        <v>7889</v>
      </c>
      <c r="P5506">
        <v>0</v>
      </c>
      <c r="Q5506">
        <v>28</v>
      </c>
      <c r="R5506">
        <v>0</v>
      </c>
      <c r="S5506">
        <v>28</v>
      </c>
      <c r="T5506">
        <v>0</v>
      </c>
      <c r="U5506" t="s">
        <v>7891</v>
      </c>
      <c r="V5506" t="s">
        <v>10</v>
      </c>
      <c r="W5506" t="s">
        <v>45</v>
      </c>
    </row>
    <row r="5507" spans="1:23" x14ac:dyDescent="0.3">
      <c r="A5507" t="s">
        <v>3053</v>
      </c>
      <c r="B5507" s="4">
        <v>41260</v>
      </c>
      <c r="C5507" t="s">
        <v>7906</v>
      </c>
      <c r="D5507">
        <v>2012</v>
      </c>
      <c r="E5507" s="4">
        <v>41262</v>
      </c>
      <c r="F5507">
        <v>2</v>
      </c>
      <c r="G5507" t="s">
        <v>6303</v>
      </c>
      <c r="H5507" t="s">
        <v>6245</v>
      </c>
      <c r="I5507" t="s">
        <v>5974</v>
      </c>
      <c r="J5507" t="s">
        <v>5969</v>
      </c>
      <c r="K5507" t="s">
        <v>5985</v>
      </c>
      <c r="L5507" t="s">
        <v>5971</v>
      </c>
      <c r="M5507" t="s">
        <v>5977</v>
      </c>
      <c r="N5507" t="s">
        <v>2114</v>
      </c>
      <c r="O5507" t="s">
        <v>7889</v>
      </c>
      <c r="P5507">
        <v>0</v>
      </c>
      <c r="Q5507">
        <v>20</v>
      </c>
      <c r="R5507">
        <v>8</v>
      </c>
      <c r="S5507">
        <v>12</v>
      </c>
      <c r="T5507">
        <v>0.4</v>
      </c>
      <c r="U5507" t="s">
        <v>7895</v>
      </c>
      <c r="V5507" t="s">
        <v>10</v>
      </c>
      <c r="W5507" t="s">
        <v>91</v>
      </c>
    </row>
    <row r="5508" spans="1:23" x14ac:dyDescent="0.3">
      <c r="A5508" t="s">
        <v>3126</v>
      </c>
      <c r="B5508" s="4">
        <v>41272</v>
      </c>
      <c r="C5508" t="s">
        <v>7906</v>
      </c>
      <c r="D5508">
        <v>2012</v>
      </c>
      <c r="E5508" s="4">
        <v>41275</v>
      </c>
      <c r="F5508">
        <v>3</v>
      </c>
      <c r="G5508" t="s">
        <v>7240</v>
      </c>
      <c r="H5508" t="s">
        <v>6716</v>
      </c>
      <c r="I5508" t="s">
        <v>5974</v>
      </c>
      <c r="J5508" t="s">
        <v>5969</v>
      </c>
      <c r="K5508" t="s">
        <v>5975</v>
      </c>
      <c r="L5508" t="s">
        <v>5988</v>
      </c>
      <c r="M5508" t="s">
        <v>5977</v>
      </c>
      <c r="N5508" t="s">
        <v>544</v>
      </c>
      <c r="O5508" t="s">
        <v>7889</v>
      </c>
      <c r="P5508">
        <v>0</v>
      </c>
      <c r="Q5508">
        <v>62</v>
      </c>
      <c r="R5508">
        <v>14</v>
      </c>
      <c r="S5508">
        <v>48</v>
      </c>
      <c r="T5508">
        <v>0.225806451612903</v>
      </c>
      <c r="U5508" t="s">
        <v>7895</v>
      </c>
      <c r="V5508" t="s">
        <v>10</v>
      </c>
      <c r="W5508" t="s">
        <v>11</v>
      </c>
    </row>
    <row r="5509" spans="1:23" x14ac:dyDescent="0.3">
      <c r="A5509" t="s">
        <v>1770</v>
      </c>
      <c r="B5509" s="4">
        <v>40933</v>
      </c>
      <c r="C5509" t="s">
        <v>7888</v>
      </c>
      <c r="D5509">
        <v>2012</v>
      </c>
      <c r="E5509" s="4">
        <v>40937</v>
      </c>
      <c r="F5509">
        <v>4</v>
      </c>
      <c r="G5509" t="s">
        <v>7005</v>
      </c>
      <c r="H5509" t="s">
        <v>6733</v>
      </c>
      <c r="I5509" t="s">
        <v>5974</v>
      </c>
      <c r="J5509" t="s">
        <v>5969</v>
      </c>
      <c r="K5509" t="s">
        <v>5970</v>
      </c>
      <c r="L5509" t="s">
        <v>5976</v>
      </c>
      <c r="M5509" t="s">
        <v>5977</v>
      </c>
      <c r="N5509" t="s">
        <v>1771</v>
      </c>
      <c r="O5509" t="s">
        <v>7889</v>
      </c>
      <c r="P5509">
        <v>0</v>
      </c>
      <c r="Q5509">
        <v>215</v>
      </c>
      <c r="R5509">
        <v>11</v>
      </c>
      <c r="S5509">
        <v>204</v>
      </c>
      <c r="T5509">
        <v>5.1162790697674397E-2</v>
      </c>
      <c r="U5509" t="s">
        <v>7902</v>
      </c>
      <c r="V5509" t="s">
        <v>10</v>
      </c>
      <c r="W5509" t="s">
        <v>11</v>
      </c>
    </row>
    <row r="5510" spans="1:23" x14ac:dyDescent="0.3">
      <c r="A5510" t="s">
        <v>1805</v>
      </c>
      <c r="B5510" s="4">
        <v>40948</v>
      </c>
      <c r="C5510" t="s">
        <v>7893</v>
      </c>
      <c r="D5510">
        <v>2012</v>
      </c>
      <c r="E5510" s="4">
        <v>40952</v>
      </c>
      <c r="F5510">
        <v>4</v>
      </c>
      <c r="G5510" t="s">
        <v>7018</v>
      </c>
      <c r="H5510" t="s">
        <v>6997</v>
      </c>
      <c r="I5510" t="s">
        <v>5974</v>
      </c>
      <c r="J5510" t="s">
        <v>5969</v>
      </c>
      <c r="K5510" t="s">
        <v>5970</v>
      </c>
      <c r="L5510" t="s">
        <v>5976</v>
      </c>
      <c r="M5510" t="s">
        <v>5977</v>
      </c>
      <c r="N5510" t="s">
        <v>582</v>
      </c>
      <c r="O5510" t="s">
        <v>7889</v>
      </c>
      <c r="P5510">
        <v>0</v>
      </c>
      <c r="Q5510">
        <v>42</v>
      </c>
      <c r="R5510">
        <v>3</v>
      </c>
      <c r="S5510">
        <v>39</v>
      </c>
      <c r="T5510">
        <v>7.1428571428571397E-2</v>
      </c>
      <c r="U5510" t="s">
        <v>7899</v>
      </c>
      <c r="V5510" t="s">
        <v>10</v>
      </c>
      <c r="W5510" t="s">
        <v>91</v>
      </c>
    </row>
    <row r="5511" spans="1:23" x14ac:dyDescent="0.3">
      <c r="A5511" t="s">
        <v>1832</v>
      </c>
      <c r="B5511" s="4">
        <v>40961</v>
      </c>
      <c r="C5511" t="s">
        <v>7893</v>
      </c>
      <c r="D5511">
        <v>2012</v>
      </c>
      <c r="E5511" s="4">
        <v>40965</v>
      </c>
      <c r="F5511">
        <v>4</v>
      </c>
      <c r="G5511" t="s">
        <v>7031</v>
      </c>
      <c r="H5511" t="s">
        <v>6177</v>
      </c>
      <c r="I5511" t="s">
        <v>5974</v>
      </c>
      <c r="J5511" t="s">
        <v>5969</v>
      </c>
      <c r="K5511" t="s">
        <v>5975</v>
      </c>
      <c r="L5511" t="s">
        <v>5976</v>
      </c>
      <c r="M5511" t="s">
        <v>5977</v>
      </c>
      <c r="N5511" t="s">
        <v>61</v>
      </c>
      <c r="O5511" t="s">
        <v>7889</v>
      </c>
      <c r="P5511">
        <v>0</v>
      </c>
      <c r="Q5511">
        <v>55</v>
      </c>
      <c r="R5511">
        <v>12</v>
      </c>
      <c r="S5511">
        <v>43</v>
      </c>
      <c r="T5511">
        <v>0.218181818181818</v>
      </c>
      <c r="U5511" t="s">
        <v>7899</v>
      </c>
      <c r="V5511" t="s">
        <v>10</v>
      </c>
      <c r="W5511" t="s">
        <v>45</v>
      </c>
    </row>
    <row r="5512" spans="1:23" x14ac:dyDescent="0.3">
      <c r="A5512" t="s">
        <v>1832</v>
      </c>
      <c r="B5512" s="4">
        <v>40961</v>
      </c>
      <c r="C5512" t="s">
        <v>7893</v>
      </c>
      <c r="D5512">
        <v>2012</v>
      </c>
      <c r="E5512" s="4">
        <v>40965</v>
      </c>
      <c r="F5512">
        <v>4</v>
      </c>
      <c r="G5512" t="s">
        <v>7031</v>
      </c>
      <c r="H5512" t="s">
        <v>6177</v>
      </c>
      <c r="I5512" t="s">
        <v>5974</v>
      </c>
      <c r="J5512" t="s">
        <v>5969</v>
      </c>
      <c r="K5512" t="s">
        <v>5975</v>
      </c>
      <c r="L5512" t="s">
        <v>5976</v>
      </c>
      <c r="M5512" t="s">
        <v>5977</v>
      </c>
      <c r="N5512" t="s">
        <v>744</v>
      </c>
      <c r="O5512" t="s">
        <v>7889</v>
      </c>
      <c r="P5512">
        <v>0</v>
      </c>
      <c r="Q5512">
        <v>47</v>
      </c>
      <c r="R5512">
        <v>1</v>
      </c>
      <c r="S5512">
        <v>46</v>
      </c>
      <c r="T5512">
        <v>2.1276595744680799E-2</v>
      </c>
      <c r="U5512" t="s">
        <v>7891</v>
      </c>
      <c r="V5512" t="s">
        <v>10</v>
      </c>
      <c r="W5512" t="s">
        <v>11</v>
      </c>
    </row>
    <row r="5513" spans="1:23" x14ac:dyDescent="0.3">
      <c r="A5513" t="s">
        <v>1834</v>
      </c>
      <c r="B5513" s="4">
        <v>40961</v>
      </c>
      <c r="C5513" t="s">
        <v>7893</v>
      </c>
      <c r="D5513">
        <v>2012</v>
      </c>
      <c r="E5513" s="4">
        <v>40966</v>
      </c>
      <c r="F5513">
        <v>5</v>
      </c>
      <c r="G5513" t="s">
        <v>6860</v>
      </c>
      <c r="H5513" t="s">
        <v>6988</v>
      </c>
      <c r="I5513" t="s">
        <v>5974</v>
      </c>
      <c r="J5513" t="s">
        <v>5969</v>
      </c>
      <c r="K5513" t="s">
        <v>5970</v>
      </c>
      <c r="L5513" t="s">
        <v>5976</v>
      </c>
      <c r="M5513" t="s">
        <v>5977</v>
      </c>
      <c r="N5513" t="s">
        <v>1835</v>
      </c>
      <c r="O5513" t="s">
        <v>7889</v>
      </c>
      <c r="P5513">
        <v>0</v>
      </c>
      <c r="Q5513">
        <v>98</v>
      </c>
      <c r="R5513">
        <v>39</v>
      </c>
      <c r="S5513">
        <v>59</v>
      </c>
      <c r="T5513">
        <v>0.397959183673469</v>
      </c>
      <c r="U5513" t="s">
        <v>7899</v>
      </c>
      <c r="V5513" t="s">
        <v>10</v>
      </c>
      <c r="W5513" t="s">
        <v>29</v>
      </c>
    </row>
    <row r="5514" spans="1:23" x14ac:dyDescent="0.3">
      <c r="A5514" t="s">
        <v>1909</v>
      </c>
      <c r="B5514" s="4">
        <v>40983</v>
      </c>
      <c r="C5514" t="s">
        <v>7907</v>
      </c>
      <c r="D5514">
        <v>2012</v>
      </c>
      <c r="E5514" s="4">
        <v>40990</v>
      </c>
      <c r="F5514">
        <v>7</v>
      </c>
      <c r="G5514" t="s">
        <v>6826</v>
      </c>
      <c r="H5514" t="s">
        <v>7065</v>
      </c>
      <c r="I5514" t="s">
        <v>5974</v>
      </c>
      <c r="J5514" t="s">
        <v>5969</v>
      </c>
      <c r="K5514" t="s">
        <v>5975</v>
      </c>
      <c r="L5514" t="s">
        <v>5976</v>
      </c>
      <c r="M5514" t="s">
        <v>5977</v>
      </c>
      <c r="N5514" t="s">
        <v>378</v>
      </c>
      <c r="O5514" t="s">
        <v>7889</v>
      </c>
      <c r="P5514">
        <v>0</v>
      </c>
      <c r="Q5514">
        <v>167</v>
      </c>
      <c r="R5514">
        <v>67</v>
      </c>
      <c r="S5514">
        <v>100</v>
      </c>
      <c r="T5514">
        <v>0.40119760479041899</v>
      </c>
      <c r="U5514" t="s">
        <v>7895</v>
      </c>
      <c r="V5514" t="s">
        <v>10</v>
      </c>
      <c r="W5514" t="s">
        <v>73</v>
      </c>
    </row>
    <row r="5515" spans="1:23" x14ac:dyDescent="0.3">
      <c r="A5515" t="s">
        <v>1909</v>
      </c>
      <c r="B5515" s="4">
        <v>40983</v>
      </c>
      <c r="C5515" t="s">
        <v>7907</v>
      </c>
      <c r="D5515">
        <v>2012</v>
      </c>
      <c r="E5515" s="4">
        <v>40990</v>
      </c>
      <c r="F5515">
        <v>7</v>
      </c>
      <c r="G5515" t="s">
        <v>6826</v>
      </c>
      <c r="H5515" t="s">
        <v>7065</v>
      </c>
      <c r="I5515" t="s">
        <v>5974</v>
      </c>
      <c r="J5515" t="s">
        <v>5969</v>
      </c>
      <c r="K5515" t="s">
        <v>5975</v>
      </c>
      <c r="L5515" t="s">
        <v>5976</v>
      </c>
      <c r="M5515" t="s">
        <v>5977</v>
      </c>
      <c r="N5515" t="s">
        <v>44</v>
      </c>
      <c r="O5515" t="s">
        <v>7889</v>
      </c>
      <c r="P5515">
        <v>0</v>
      </c>
      <c r="Q5515">
        <v>40</v>
      </c>
      <c r="R5515">
        <v>6</v>
      </c>
      <c r="S5515">
        <v>34</v>
      </c>
      <c r="T5515">
        <v>0.15</v>
      </c>
      <c r="U5515" t="s">
        <v>7899</v>
      </c>
      <c r="V5515" t="s">
        <v>10</v>
      </c>
      <c r="W5515" t="s">
        <v>45</v>
      </c>
    </row>
    <row r="5516" spans="1:23" x14ac:dyDescent="0.3">
      <c r="A5516" t="s">
        <v>1909</v>
      </c>
      <c r="B5516" s="4">
        <v>40983</v>
      </c>
      <c r="C5516" t="s">
        <v>7907</v>
      </c>
      <c r="D5516">
        <v>2012</v>
      </c>
      <c r="E5516" s="4">
        <v>40990</v>
      </c>
      <c r="F5516">
        <v>7</v>
      </c>
      <c r="G5516" t="s">
        <v>6826</v>
      </c>
      <c r="H5516" t="s">
        <v>7065</v>
      </c>
      <c r="I5516" t="s">
        <v>5974</v>
      </c>
      <c r="J5516" t="s">
        <v>5969</v>
      </c>
      <c r="K5516" t="s">
        <v>5975</v>
      </c>
      <c r="L5516" t="s">
        <v>5976</v>
      </c>
      <c r="M5516" t="s">
        <v>5977</v>
      </c>
      <c r="N5516" t="s">
        <v>1612</v>
      </c>
      <c r="O5516" t="s">
        <v>7889</v>
      </c>
      <c r="P5516">
        <v>0</v>
      </c>
      <c r="Q5516">
        <v>31</v>
      </c>
      <c r="R5516">
        <v>3</v>
      </c>
      <c r="S5516">
        <v>28</v>
      </c>
      <c r="T5516">
        <v>9.6774193548387094E-2</v>
      </c>
      <c r="U5516" t="s">
        <v>7891</v>
      </c>
      <c r="V5516" t="s">
        <v>10</v>
      </c>
      <c r="W5516" t="s">
        <v>45</v>
      </c>
    </row>
    <row r="5517" spans="1:23" x14ac:dyDescent="0.3">
      <c r="A5517" t="s">
        <v>2049</v>
      </c>
      <c r="B5517" s="4">
        <v>41026</v>
      </c>
      <c r="C5517" t="s">
        <v>7894</v>
      </c>
      <c r="D5517">
        <v>2012</v>
      </c>
      <c r="E5517" s="4">
        <v>41031</v>
      </c>
      <c r="F5517">
        <v>5</v>
      </c>
      <c r="G5517" t="s">
        <v>6495</v>
      </c>
      <c r="H5517" t="s">
        <v>6572</v>
      </c>
      <c r="I5517" t="s">
        <v>5974</v>
      </c>
      <c r="J5517" t="s">
        <v>5969</v>
      </c>
      <c r="K5517" t="s">
        <v>5985</v>
      </c>
      <c r="L5517" t="s">
        <v>5976</v>
      </c>
      <c r="M5517" t="s">
        <v>5977</v>
      </c>
      <c r="N5517" t="s">
        <v>1963</v>
      </c>
      <c r="O5517" t="s">
        <v>7889</v>
      </c>
      <c r="P5517">
        <v>0</v>
      </c>
      <c r="Q5517">
        <v>31</v>
      </c>
      <c r="R5517">
        <v>4</v>
      </c>
      <c r="S5517">
        <v>27</v>
      </c>
      <c r="T5517">
        <v>0.12903225806451599</v>
      </c>
      <c r="U5517" t="s">
        <v>7890</v>
      </c>
      <c r="V5517" t="s">
        <v>10</v>
      </c>
      <c r="W5517" t="s">
        <v>11</v>
      </c>
    </row>
    <row r="5518" spans="1:23" x14ac:dyDescent="0.3">
      <c r="A5518" t="s">
        <v>2080</v>
      </c>
      <c r="B5518" s="4">
        <v>41042</v>
      </c>
      <c r="C5518" t="s">
        <v>7896</v>
      </c>
      <c r="D5518">
        <v>2012</v>
      </c>
      <c r="E5518" s="4">
        <v>41049</v>
      </c>
      <c r="F5518">
        <v>7</v>
      </c>
      <c r="G5518" t="s">
        <v>6064</v>
      </c>
      <c r="H5518" t="s">
        <v>6618</v>
      </c>
      <c r="I5518" t="s">
        <v>5974</v>
      </c>
      <c r="J5518" t="s">
        <v>5969</v>
      </c>
      <c r="K5518" t="s">
        <v>5975</v>
      </c>
      <c r="L5518" t="s">
        <v>5976</v>
      </c>
      <c r="M5518" t="s">
        <v>5977</v>
      </c>
      <c r="N5518" t="s">
        <v>1992</v>
      </c>
      <c r="O5518" t="s">
        <v>7889</v>
      </c>
      <c r="P5518">
        <v>0</v>
      </c>
      <c r="Q5518">
        <v>74</v>
      </c>
      <c r="R5518">
        <v>6</v>
      </c>
      <c r="S5518">
        <v>68</v>
      </c>
      <c r="T5518">
        <v>8.1081081081081099E-2</v>
      </c>
      <c r="U5518" t="s">
        <v>7891</v>
      </c>
      <c r="V5518" t="s">
        <v>10</v>
      </c>
      <c r="W5518" t="s">
        <v>91</v>
      </c>
    </row>
    <row r="5519" spans="1:23" x14ac:dyDescent="0.3">
      <c r="A5519" t="s">
        <v>2113</v>
      </c>
      <c r="B5519" s="4">
        <v>41050</v>
      </c>
      <c r="C5519" t="s">
        <v>7896</v>
      </c>
      <c r="D5519">
        <v>2012</v>
      </c>
      <c r="E5519" s="4">
        <v>41057</v>
      </c>
      <c r="F5519">
        <v>7</v>
      </c>
      <c r="G5519" t="s">
        <v>7147</v>
      </c>
      <c r="H5519" t="s">
        <v>7148</v>
      </c>
      <c r="I5519" t="s">
        <v>5974</v>
      </c>
      <c r="J5519" t="s">
        <v>5969</v>
      </c>
      <c r="K5519" t="s">
        <v>5975</v>
      </c>
      <c r="L5519" t="s">
        <v>5976</v>
      </c>
      <c r="M5519" t="s">
        <v>5977</v>
      </c>
      <c r="N5519" t="s">
        <v>2114</v>
      </c>
      <c r="O5519" t="s">
        <v>7889</v>
      </c>
      <c r="P5519">
        <v>0</v>
      </c>
      <c r="Q5519">
        <v>79</v>
      </c>
      <c r="R5519">
        <v>32</v>
      </c>
      <c r="S5519">
        <v>47</v>
      </c>
      <c r="T5519">
        <v>0.40506329113924</v>
      </c>
      <c r="U5519" t="s">
        <v>7905</v>
      </c>
      <c r="V5519" t="s">
        <v>10</v>
      </c>
      <c r="W5519" t="s">
        <v>91</v>
      </c>
    </row>
    <row r="5520" spans="1:23" x14ac:dyDescent="0.3">
      <c r="A5520" t="s">
        <v>2216</v>
      </c>
      <c r="B5520" s="4">
        <v>41078</v>
      </c>
      <c r="C5520" t="s">
        <v>7898</v>
      </c>
      <c r="D5520">
        <v>2012</v>
      </c>
      <c r="E5520" s="4">
        <v>41085</v>
      </c>
      <c r="F5520">
        <v>7</v>
      </c>
      <c r="G5520" t="s">
        <v>6227</v>
      </c>
      <c r="H5520" t="s">
        <v>6475</v>
      </c>
      <c r="I5520" t="s">
        <v>5974</v>
      </c>
      <c r="J5520" t="s">
        <v>5969</v>
      </c>
      <c r="K5520" t="s">
        <v>5975</v>
      </c>
      <c r="L5520" t="s">
        <v>5976</v>
      </c>
      <c r="M5520" t="s">
        <v>5977</v>
      </c>
      <c r="N5520" t="s">
        <v>1205</v>
      </c>
      <c r="O5520" t="s">
        <v>7889</v>
      </c>
      <c r="P5520">
        <v>0</v>
      </c>
      <c r="Q5520">
        <v>36</v>
      </c>
      <c r="R5520">
        <v>9</v>
      </c>
      <c r="S5520">
        <v>27</v>
      </c>
      <c r="T5520">
        <v>0.25</v>
      </c>
      <c r="U5520" t="s">
        <v>7891</v>
      </c>
      <c r="V5520" t="s">
        <v>10</v>
      </c>
      <c r="W5520" t="s">
        <v>91</v>
      </c>
    </row>
    <row r="5521" spans="1:23" x14ac:dyDescent="0.3">
      <c r="A5521" t="s">
        <v>2302</v>
      </c>
      <c r="B5521" s="4">
        <v>41094</v>
      </c>
      <c r="C5521" t="s">
        <v>7909</v>
      </c>
      <c r="D5521">
        <v>2012</v>
      </c>
      <c r="E5521" s="4">
        <v>41100</v>
      </c>
      <c r="F5521">
        <v>6</v>
      </c>
      <c r="G5521" t="s">
        <v>6272</v>
      </c>
      <c r="H5521" t="s">
        <v>6752</v>
      </c>
      <c r="I5521" t="s">
        <v>5974</v>
      </c>
      <c r="J5521" t="s">
        <v>5969</v>
      </c>
      <c r="K5521" t="s">
        <v>5975</v>
      </c>
      <c r="L5521" t="s">
        <v>5976</v>
      </c>
      <c r="M5521" t="s">
        <v>5977</v>
      </c>
      <c r="N5521" t="s">
        <v>2303</v>
      </c>
      <c r="O5521" t="s">
        <v>7889</v>
      </c>
      <c r="P5521">
        <v>0</v>
      </c>
      <c r="Q5521">
        <v>1488</v>
      </c>
      <c r="R5521">
        <v>372</v>
      </c>
      <c r="S5521">
        <v>1116</v>
      </c>
      <c r="T5521">
        <v>0.25</v>
      </c>
      <c r="U5521" t="s">
        <v>7891</v>
      </c>
      <c r="V5521" t="s">
        <v>10</v>
      </c>
      <c r="W5521" t="s">
        <v>73</v>
      </c>
    </row>
    <row r="5522" spans="1:23" x14ac:dyDescent="0.3">
      <c r="A5522" t="s">
        <v>2302</v>
      </c>
      <c r="B5522" s="4">
        <v>41094</v>
      </c>
      <c r="C5522" t="s">
        <v>7909</v>
      </c>
      <c r="D5522">
        <v>2012</v>
      </c>
      <c r="E5522" s="4">
        <v>41100</v>
      </c>
      <c r="F5522">
        <v>6</v>
      </c>
      <c r="G5522" t="s">
        <v>6272</v>
      </c>
      <c r="H5522" t="s">
        <v>6752</v>
      </c>
      <c r="I5522" t="s">
        <v>5974</v>
      </c>
      <c r="J5522" t="s">
        <v>5969</v>
      </c>
      <c r="K5522" t="s">
        <v>5975</v>
      </c>
      <c r="L5522" t="s">
        <v>5976</v>
      </c>
      <c r="M5522" t="s">
        <v>5977</v>
      </c>
      <c r="N5522" t="s">
        <v>1205</v>
      </c>
      <c r="O5522" t="s">
        <v>7889</v>
      </c>
      <c r="P5522">
        <v>0</v>
      </c>
      <c r="Q5522">
        <v>24</v>
      </c>
      <c r="R5522">
        <v>6</v>
      </c>
      <c r="S5522">
        <v>18</v>
      </c>
      <c r="T5522">
        <v>0.25</v>
      </c>
      <c r="U5522" t="s">
        <v>7895</v>
      </c>
      <c r="V5522" t="s">
        <v>10</v>
      </c>
      <c r="W5522" t="s">
        <v>91</v>
      </c>
    </row>
    <row r="5523" spans="1:23" x14ac:dyDescent="0.3">
      <c r="A5523" t="s">
        <v>2451</v>
      </c>
      <c r="B5523" s="4">
        <v>41128</v>
      </c>
      <c r="C5523" t="s">
        <v>7900</v>
      </c>
      <c r="D5523">
        <v>2012</v>
      </c>
      <c r="E5523" s="4">
        <v>41132</v>
      </c>
      <c r="F5523">
        <v>4</v>
      </c>
      <c r="G5523" t="s">
        <v>7053</v>
      </c>
      <c r="H5523" t="s">
        <v>7270</v>
      </c>
      <c r="I5523" t="s">
        <v>5974</v>
      </c>
      <c r="J5523" t="s">
        <v>5969</v>
      </c>
      <c r="K5523" t="s">
        <v>5975</v>
      </c>
      <c r="L5523" t="s">
        <v>5976</v>
      </c>
      <c r="M5523" t="s">
        <v>5977</v>
      </c>
      <c r="N5523" t="s">
        <v>1242</v>
      </c>
      <c r="O5523" t="s">
        <v>7889</v>
      </c>
      <c r="P5523">
        <v>0</v>
      </c>
      <c r="Q5523">
        <v>108</v>
      </c>
      <c r="R5523">
        <v>43</v>
      </c>
      <c r="S5523">
        <v>65</v>
      </c>
      <c r="T5523">
        <v>0.39814814814814797</v>
      </c>
      <c r="U5523" t="s">
        <v>7892</v>
      </c>
      <c r="V5523" t="s">
        <v>10</v>
      </c>
      <c r="W5523" t="s">
        <v>91</v>
      </c>
    </row>
    <row r="5524" spans="1:23" x14ac:dyDescent="0.3">
      <c r="A5524" t="s">
        <v>2472</v>
      </c>
      <c r="B5524" s="4">
        <v>41131</v>
      </c>
      <c r="C5524" t="s">
        <v>7900</v>
      </c>
      <c r="D5524">
        <v>2012</v>
      </c>
      <c r="E5524" s="4">
        <v>41135</v>
      </c>
      <c r="F5524">
        <v>4</v>
      </c>
      <c r="G5524" t="s">
        <v>6495</v>
      </c>
      <c r="H5524" t="s">
        <v>7278</v>
      </c>
      <c r="I5524" t="s">
        <v>5974</v>
      </c>
      <c r="J5524" t="s">
        <v>5969</v>
      </c>
      <c r="K5524" t="s">
        <v>5985</v>
      </c>
      <c r="L5524" t="s">
        <v>5976</v>
      </c>
      <c r="M5524" t="s">
        <v>5977</v>
      </c>
      <c r="N5524" t="s">
        <v>2473</v>
      </c>
      <c r="O5524" t="s">
        <v>7889</v>
      </c>
      <c r="P5524">
        <v>0</v>
      </c>
      <c r="Q5524">
        <v>34</v>
      </c>
      <c r="R5524">
        <v>16</v>
      </c>
      <c r="S5524">
        <v>18</v>
      </c>
      <c r="T5524">
        <v>0.47058823529411797</v>
      </c>
      <c r="U5524" t="s">
        <v>7891</v>
      </c>
      <c r="V5524" t="s">
        <v>10</v>
      </c>
      <c r="W5524" t="s">
        <v>29</v>
      </c>
    </row>
    <row r="5525" spans="1:23" x14ac:dyDescent="0.3">
      <c r="A5525" t="s">
        <v>2472</v>
      </c>
      <c r="B5525" s="4">
        <v>41131</v>
      </c>
      <c r="C5525" t="s">
        <v>7900</v>
      </c>
      <c r="D5525">
        <v>2012</v>
      </c>
      <c r="E5525" s="4">
        <v>41135</v>
      </c>
      <c r="F5525">
        <v>4</v>
      </c>
      <c r="G5525" t="s">
        <v>6495</v>
      </c>
      <c r="H5525" t="s">
        <v>7278</v>
      </c>
      <c r="I5525" t="s">
        <v>5974</v>
      </c>
      <c r="J5525" t="s">
        <v>5969</v>
      </c>
      <c r="K5525" t="s">
        <v>5985</v>
      </c>
      <c r="L5525" t="s">
        <v>5976</v>
      </c>
      <c r="M5525" t="s">
        <v>5977</v>
      </c>
      <c r="N5525" t="s">
        <v>627</v>
      </c>
      <c r="O5525" t="s">
        <v>7889</v>
      </c>
      <c r="P5525">
        <v>0</v>
      </c>
      <c r="Q5525">
        <v>96</v>
      </c>
      <c r="R5525">
        <v>33</v>
      </c>
      <c r="S5525">
        <v>63</v>
      </c>
      <c r="T5525">
        <v>0.34375</v>
      </c>
      <c r="U5525" t="s">
        <v>7897</v>
      </c>
      <c r="V5525" t="s">
        <v>10</v>
      </c>
      <c r="W5525" t="s">
        <v>45</v>
      </c>
    </row>
    <row r="5526" spans="1:23" x14ac:dyDescent="0.3">
      <c r="A5526" t="s">
        <v>2501</v>
      </c>
      <c r="B5526" s="4">
        <v>41135</v>
      </c>
      <c r="C5526" t="s">
        <v>7900</v>
      </c>
      <c r="D5526">
        <v>2012</v>
      </c>
      <c r="E5526" s="4">
        <v>41142</v>
      </c>
      <c r="F5526">
        <v>7</v>
      </c>
      <c r="G5526" t="s">
        <v>6000</v>
      </c>
      <c r="H5526" t="s">
        <v>7286</v>
      </c>
      <c r="I5526" t="s">
        <v>5974</v>
      </c>
      <c r="J5526" t="s">
        <v>5969</v>
      </c>
      <c r="K5526" t="s">
        <v>5975</v>
      </c>
      <c r="L5526" t="s">
        <v>5976</v>
      </c>
      <c r="M5526" t="s">
        <v>5977</v>
      </c>
      <c r="N5526" t="s">
        <v>2502</v>
      </c>
      <c r="O5526" t="s">
        <v>7889</v>
      </c>
      <c r="P5526">
        <v>0</v>
      </c>
      <c r="Q5526">
        <v>35</v>
      </c>
      <c r="R5526">
        <v>13</v>
      </c>
      <c r="S5526">
        <v>22</v>
      </c>
      <c r="T5526">
        <v>0.371428571428571</v>
      </c>
      <c r="U5526" t="s">
        <v>7899</v>
      </c>
      <c r="V5526" t="s">
        <v>10</v>
      </c>
      <c r="W5526" t="s">
        <v>45</v>
      </c>
    </row>
    <row r="5527" spans="1:23" x14ac:dyDescent="0.3">
      <c r="A5527" t="s">
        <v>2543</v>
      </c>
      <c r="B5527" s="4">
        <v>41144</v>
      </c>
      <c r="C5527" t="s">
        <v>7900</v>
      </c>
      <c r="D5527">
        <v>2012</v>
      </c>
      <c r="E5527" s="4">
        <v>41148</v>
      </c>
      <c r="F5527">
        <v>4</v>
      </c>
      <c r="G5527" t="s">
        <v>6285</v>
      </c>
      <c r="H5527" t="s">
        <v>7303</v>
      </c>
      <c r="I5527" t="s">
        <v>5974</v>
      </c>
      <c r="J5527" t="s">
        <v>5969</v>
      </c>
      <c r="K5527" t="s">
        <v>5975</v>
      </c>
      <c r="L5527" t="s">
        <v>5976</v>
      </c>
      <c r="M5527" t="s">
        <v>5977</v>
      </c>
      <c r="N5527" t="s">
        <v>28</v>
      </c>
      <c r="O5527" t="s">
        <v>7889</v>
      </c>
      <c r="P5527">
        <v>0</v>
      </c>
      <c r="Q5527">
        <v>78</v>
      </c>
      <c r="R5527">
        <v>5</v>
      </c>
      <c r="S5527">
        <v>73</v>
      </c>
      <c r="T5527">
        <v>6.4102564102564097E-2</v>
      </c>
      <c r="U5527" t="s">
        <v>7897</v>
      </c>
      <c r="V5527" t="s">
        <v>10</v>
      </c>
      <c r="W5527" t="s">
        <v>29</v>
      </c>
    </row>
    <row r="5528" spans="1:23" x14ac:dyDescent="0.3">
      <c r="A5528" t="s">
        <v>2662</v>
      </c>
      <c r="B5528" s="4">
        <v>41163</v>
      </c>
      <c r="C5528" t="s">
        <v>7901</v>
      </c>
      <c r="D5528">
        <v>2012</v>
      </c>
      <c r="E5528" s="4">
        <v>41167</v>
      </c>
      <c r="F5528">
        <v>4</v>
      </c>
      <c r="G5528" t="s">
        <v>6190</v>
      </c>
      <c r="H5528" t="s">
        <v>6013</v>
      </c>
      <c r="I5528" t="s">
        <v>5974</v>
      </c>
      <c r="J5528" t="s">
        <v>5969</v>
      </c>
      <c r="K5528" t="s">
        <v>5975</v>
      </c>
      <c r="L5528" t="s">
        <v>5976</v>
      </c>
      <c r="M5528" t="s">
        <v>5977</v>
      </c>
      <c r="N5528" t="s">
        <v>2663</v>
      </c>
      <c r="O5528" t="s">
        <v>7889</v>
      </c>
      <c r="P5528">
        <v>0</v>
      </c>
      <c r="Q5528">
        <v>339</v>
      </c>
      <c r="R5528">
        <v>129</v>
      </c>
      <c r="S5528">
        <v>210</v>
      </c>
      <c r="T5528">
        <v>0.38053097345132703</v>
      </c>
      <c r="U5528" t="s">
        <v>7897</v>
      </c>
      <c r="V5528" t="s">
        <v>10</v>
      </c>
      <c r="W5528" t="s">
        <v>11</v>
      </c>
    </row>
    <row r="5529" spans="1:23" x14ac:dyDescent="0.3">
      <c r="A5529" t="s">
        <v>2775</v>
      </c>
      <c r="B5529" s="4">
        <v>41192</v>
      </c>
      <c r="C5529" t="s">
        <v>7903</v>
      </c>
      <c r="D5529">
        <v>2012</v>
      </c>
      <c r="E5529" s="4">
        <v>41197</v>
      </c>
      <c r="F5529">
        <v>5</v>
      </c>
      <c r="G5529" t="s">
        <v>6603</v>
      </c>
      <c r="H5529" t="s">
        <v>7376</v>
      </c>
      <c r="I5529" t="s">
        <v>5974</v>
      </c>
      <c r="J5529" t="s">
        <v>5969</v>
      </c>
      <c r="K5529" t="s">
        <v>5985</v>
      </c>
      <c r="L5529" t="s">
        <v>5976</v>
      </c>
      <c r="M5529" t="s">
        <v>5977</v>
      </c>
      <c r="N5529" t="s">
        <v>1980</v>
      </c>
      <c r="O5529" t="s">
        <v>7889</v>
      </c>
      <c r="P5529">
        <v>0</v>
      </c>
      <c r="Q5529">
        <v>123</v>
      </c>
      <c r="R5529">
        <v>56</v>
      </c>
      <c r="S5529">
        <v>67</v>
      </c>
      <c r="T5529">
        <v>0.45528455284552799</v>
      </c>
      <c r="U5529" t="s">
        <v>7892</v>
      </c>
      <c r="V5529" t="s">
        <v>10</v>
      </c>
      <c r="W5529" t="s">
        <v>11</v>
      </c>
    </row>
    <row r="5530" spans="1:23" x14ac:dyDescent="0.3">
      <c r="A5530" t="s">
        <v>2804</v>
      </c>
      <c r="B5530" s="4">
        <v>41204</v>
      </c>
      <c r="C5530" t="s">
        <v>7903</v>
      </c>
      <c r="D5530">
        <v>2012</v>
      </c>
      <c r="E5530" s="4">
        <v>41208</v>
      </c>
      <c r="F5530">
        <v>4</v>
      </c>
      <c r="G5530" t="s">
        <v>7125</v>
      </c>
      <c r="H5530" t="s">
        <v>6781</v>
      </c>
      <c r="I5530" t="s">
        <v>5974</v>
      </c>
      <c r="J5530" t="s">
        <v>5969</v>
      </c>
      <c r="K5530" t="s">
        <v>5985</v>
      </c>
      <c r="L5530" t="s">
        <v>5976</v>
      </c>
      <c r="M5530" t="s">
        <v>5977</v>
      </c>
      <c r="N5530" t="s">
        <v>67</v>
      </c>
      <c r="O5530" t="s">
        <v>7889</v>
      </c>
      <c r="P5530">
        <v>0</v>
      </c>
      <c r="Q5530">
        <v>41</v>
      </c>
      <c r="R5530">
        <v>19</v>
      </c>
      <c r="S5530">
        <v>22</v>
      </c>
      <c r="T5530">
        <v>0.46341463414634199</v>
      </c>
      <c r="U5530" t="s">
        <v>7895</v>
      </c>
      <c r="V5530" t="s">
        <v>10</v>
      </c>
      <c r="W5530" t="s">
        <v>11</v>
      </c>
    </row>
    <row r="5531" spans="1:23" x14ac:dyDescent="0.3">
      <c r="A5531" t="s">
        <v>2813</v>
      </c>
      <c r="B5531" s="4">
        <v>41206</v>
      </c>
      <c r="C5531" t="s">
        <v>7903</v>
      </c>
      <c r="D5531">
        <v>2012</v>
      </c>
      <c r="E5531" s="4">
        <v>41210</v>
      </c>
      <c r="F5531">
        <v>4</v>
      </c>
      <c r="G5531" t="s">
        <v>7390</v>
      </c>
      <c r="H5531" t="s">
        <v>6337</v>
      </c>
      <c r="I5531" t="s">
        <v>5974</v>
      </c>
      <c r="J5531" t="s">
        <v>5969</v>
      </c>
      <c r="K5531" t="s">
        <v>5985</v>
      </c>
      <c r="L5531" t="s">
        <v>5976</v>
      </c>
      <c r="M5531" t="s">
        <v>5977</v>
      </c>
      <c r="N5531" t="s">
        <v>383</v>
      </c>
      <c r="O5531" t="s">
        <v>7889</v>
      </c>
      <c r="P5531">
        <v>0</v>
      </c>
      <c r="Q5531">
        <v>171</v>
      </c>
      <c r="R5531">
        <v>80</v>
      </c>
      <c r="S5531">
        <v>91</v>
      </c>
      <c r="T5531">
        <v>0.46783625730994199</v>
      </c>
      <c r="U5531" t="s">
        <v>7895</v>
      </c>
      <c r="V5531" t="s">
        <v>10</v>
      </c>
      <c r="W5531" t="s">
        <v>73</v>
      </c>
    </row>
    <row r="5532" spans="1:23" x14ac:dyDescent="0.3">
      <c r="A5532" t="s">
        <v>2813</v>
      </c>
      <c r="B5532" s="4">
        <v>41206</v>
      </c>
      <c r="C5532" t="s">
        <v>7903</v>
      </c>
      <c r="D5532">
        <v>2012</v>
      </c>
      <c r="E5532" s="4">
        <v>41210</v>
      </c>
      <c r="F5532">
        <v>4</v>
      </c>
      <c r="G5532" t="s">
        <v>7390</v>
      </c>
      <c r="H5532" t="s">
        <v>6337</v>
      </c>
      <c r="I5532" t="s">
        <v>5974</v>
      </c>
      <c r="J5532" t="s">
        <v>5969</v>
      </c>
      <c r="K5532" t="s">
        <v>5985</v>
      </c>
      <c r="L5532" t="s">
        <v>5976</v>
      </c>
      <c r="M5532" t="s">
        <v>5977</v>
      </c>
      <c r="N5532" t="s">
        <v>1404</v>
      </c>
      <c r="O5532" t="s">
        <v>7889</v>
      </c>
      <c r="P5532">
        <v>0</v>
      </c>
      <c r="Q5532">
        <v>17</v>
      </c>
      <c r="R5532">
        <v>6</v>
      </c>
      <c r="S5532">
        <v>11</v>
      </c>
      <c r="T5532">
        <v>0.35294117647058798</v>
      </c>
      <c r="U5532" t="s">
        <v>7895</v>
      </c>
      <c r="V5532" t="s">
        <v>10</v>
      </c>
      <c r="W5532" t="s">
        <v>45</v>
      </c>
    </row>
    <row r="5533" spans="1:23" x14ac:dyDescent="0.3">
      <c r="A5533" t="s">
        <v>2827</v>
      </c>
      <c r="B5533" s="4">
        <v>41212</v>
      </c>
      <c r="C5533" t="s">
        <v>7903</v>
      </c>
      <c r="D5533">
        <v>2012</v>
      </c>
      <c r="E5533" s="4">
        <v>41216</v>
      </c>
      <c r="F5533">
        <v>4</v>
      </c>
      <c r="G5533" t="s">
        <v>7390</v>
      </c>
      <c r="H5533" t="s">
        <v>6348</v>
      </c>
      <c r="I5533" t="s">
        <v>5974</v>
      </c>
      <c r="J5533" t="s">
        <v>5969</v>
      </c>
      <c r="K5533" t="s">
        <v>5985</v>
      </c>
      <c r="L5533" t="s">
        <v>5976</v>
      </c>
      <c r="M5533" t="s">
        <v>5977</v>
      </c>
      <c r="N5533" t="s">
        <v>1320</v>
      </c>
      <c r="O5533" t="s">
        <v>7889</v>
      </c>
      <c r="P5533">
        <v>0</v>
      </c>
      <c r="Q5533">
        <v>78</v>
      </c>
      <c r="R5533">
        <v>28</v>
      </c>
      <c r="S5533">
        <v>50</v>
      </c>
      <c r="T5533">
        <v>0.35897435897435898</v>
      </c>
      <c r="U5533" t="s">
        <v>7910</v>
      </c>
      <c r="V5533" t="s">
        <v>10</v>
      </c>
      <c r="W5533" t="s">
        <v>91</v>
      </c>
    </row>
    <row r="5534" spans="1:23" x14ac:dyDescent="0.3">
      <c r="A5534" t="s">
        <v>2850</v>
      </c>
      <c r="B5534" s="4">
        <v>41216</v>
      </c>
      <c r="C5534" t="s">
        <v>7904</v>
      </c>
      <c r="D5534">
        <v>2012</v>
      </c>
      <c r="E5534" s="4">
        <v>41223</v>
      </c>
      <c r="F5534">
        <v>7</v>
      </c>
      <c r="G5534" t="s">
        <v>6524</v>
      </c>
      <c r="H5534" t="s">
        <v>6737</v>
      </c>
      <c r="I5534" t="s">
        <v>5974</v>
      </c>
      <c r="J5534" t="s">
        <v>5969</v>
      </c>
      <c r="K5534" t="s">
        <v>5970</v>
      </c>
      <c r="L5534" t="s">
        <v>5976</v>
      </c>
      <c r="M5534" t="s">
        <v>5977</v>
      </c>
      <c r="N5534" t="s">
        <v>844</v>
      </c>
      <c r="O5534" t="s">
        <v>7889</v>
      </c>
      <c r="P5534">
        <v>0</v>
      </c>
      <c r="Q5534">
        <v>45</v>
      </c>
      <c r="R5534">
        <v>13</v>
      </c>
      <c r="S5534">
        <v>32</v>
      </c>
      <c r="T5534">
        <v>0.28888888888888897</v>
      </c>
      <c r="U5534" t="s">
        <v>7890</v>
      </c>
      <c r="V5534" t="s">
        <v>10</v>
      </c>
      <c r="W5534" t="s">
        <v>77</v>
      </c>
    </row>
    <row r="5535" spans="1:23" x14ac:dyDescent="0.3">
      <c r="A5535" t="s">
        <v>2889</v>
      </c>
      <c r="B5535" s="4">
        <v>41223</v>
      </c>
      <c r="C5535" t="s">
        <v>7904</v>
      </c>
      <c r="D5535">
        <v>2012</v>
      </c>
      <c r="E5535" s="4">
        <v>41228</v>
      </c>
      <c r="F5535">
        <v>5</v>
      </c>
      <c r="G5535" t="s">
        <v>7343</v>
      </c>
      <c r="H5535" t="s">
        <v>7048</v>
      </c>
      <c r="I5535" t="s">
        <v>5974</v>
      </c>
      <c r="J5535" t="s">
        <v>5969</v>
      </c>
      <c r="K5535" t="s">
        <v>5985</v>
      </c>
      <c r="L5535" t="s">
        <v>5976</v>
      </c>
      <c r="M5535" t="s">
        <v>5977</v>
      </c>
      <c r="N5535" t="s">
        <v>504</v>
      </c>
      <c r="O5535" t="s">
        <v>7889</v>
      </c>
      <c r="P5535">
        <v>0</v>
      </c>
      <c r="Q5535">
        <v>80</v>
      </c>
      <c r="R5535">
        <v>1</v>
      </c>
      <c r="S5535">
        <v>79</v>
      </c>
      <c r="T5535">
        <v>1.2500000000000001E-2</v>
      </c>
      <c r="U5535" t="s">
        <v>7897</v>
      </c>
      <c r="V5535" t="s">
        <v>10</v>
      </c>
      <c r="W5535" t="s">
        <v>29</v>
      </c>
    </row>
    <row r="5536" spans="1:23" x14ac:dyDescent="0.3">
      <c r="A5536" t="s">
        <v>2960</v>
      </c>
      <c r="B5536" s="4">
        <v>41235</v>
      </c>
      <c r="C5536" t="s">
        <v>7904</v>
      </c>
      <c r="D5536">
        <v>2012</v>
      </c>
      <c r="E5536" s="4">
        <v>41240</v>
      </c>
      <c r="F5536">
        <v>5</v>
      </c>
      <c r="G5536" t="s">
        <v>6466</v>
      </c>
      <c r="H5536" t="s">
        <v>6741</v>
      </c>
      <c r="I5536" t="s">
        <v>5974</v>
      </c>
      <c r="J5536" t="s">
        <v>5969</v>
      </c>
      <c r="K5536" t="s">
        <v>5975</v>
      </c>
      <c r="L5536" t="s">
        <v>5976</v>
      </c>
      <c r="M5536" t="s">
        <v>5977</v>
      </c>
      <c r="N5536" t="s">
        <v>506</v>
      </c>
      <c r="O5536" t="s">
        <v>7889</v>
      </c>
      <c r="P5536">
        <v>0</v>
      </c>
      <c r="Q5536">
        <v>371</v>
      </c>
      <c r="R5536">
        <v>89</v>
      </c>
      <c r="S5536">
        <v>282</v>
      </c>
      <c r="T5536">
        <v>0.23989218328841</v>
      </c>
      <c r="U5536" t="s">
        <v>7902</v>
      </c>
      <c r="V5536" t="s">
        <v>10</v>
      </c>
      <c r="W5536" t="s">
        <v>91</v>
      </c>
    </row>
    <row r="5537" spans="1:23" x14ac:dyDescent="0.3">
      <c r="A5537" t="s">
        <v>3026</v>
      </c>
      <c r="B5537" s="4">
        <v>41253</v>
      </c>
      <c r="C5537" t="s">
        <v>7906</v>
      </c>
      <c r="D5537">
        <v>2012</v>
      </c>
      <c r="E5537" s="4">
        <v>41258</v>
      </c>
      <c r="F5537">
        <v>5</v>
      </c>
      <c r="G5537" t="s">
        <v>7321</v>
      </c>
      <c r="H5537" t="s">
        <v>7243</v>
      </c>
      <c r="I5537" t="s">
        <v>5974</v>
      </c>
      <c r="J5537" t="s">
        <v>5969</v>
      </c>
      <c r="K5537" t="s">
        <v>5975</v>
      </c>
      <c r="L5537" t="s">
        <v>5976</v>
      </c>
      <c r="M5537" t="s">
        <v>5977</v>
      </c>
      <c r="N5537" t="s">
        <v>2712</v>
      </c>
      <c r="O5537" t="s">
        <v>7889</v>
      </c>
      <c r="P5537">
        <v>0</v>
      </c>
      <c r="Q5537">
        <v>60</v>
      </c>
      <c r="R5537">
        <v>24</v>
      </c>
      <c r="S5537">
        <v>36</v>
      </c>
      <c r="T5537">
        <v>0.4</v>
      </c>
      <c r="U5537" t="s">
        <v>7892</v>
      </c>
      <c r="V5537" t="s">
        <v>10</v>
      </c>
      <c r="W5537" t="s">
        <v>29</v>
      </c>
    </row>
    <row r="5538" spans="1:23" x14ac:dyDescent="0.3">
      <c r="A5538" t="s">
        <v>3038</v>
      </c>
      <c r="B5538" s="4">
        <v>41256</v>
      </c>
      <c r="C5538" t="s">
        <v>7906</v>
      </c>
      <c r="D5538">
        <v>2012</v>
      </c>
      <c r="E5538" s="4">
        <v>41260</v>
      </c>
      <c r="F5538">
        <v>4</v>
      </c>
      <c r="G5538" t="s">
        <v>7121</v>
      </c>
      <c r="H5538" t="s">
        <v>6572</v>
      </c>
      <c r="I5538" t="s">
        <v>5974</v>
      </c>
      <c r="J5538" t="s">
        <v>5969</v>
      </c>
      <c r="K5538" t="s">
        <v>5975</v>
      </c>
      <c r="L5538" t="s">
        <v>5976</v>
      </c>
      <c r="M5538" t="s">
        <v>5977</v>
      </c>
      <c r="N5538" t="s">
        <v>680</v>
      </c>
      <c r="O5538" t="s">
        <v>7889</v>
      </c>
      <c r="P5538">
        <v>0</v>
      </c>
      <c r="Q5538">
        <v>1241</v>
      </c>
      <c r="R5538">
        <v>87</v>
      </c>
      <c r="S5538">
        <v>1154</v>
      </c>
      <c r="T5538">
        <v>7.0104754230459296E-2</v>
      </c>
      <c r="U5538" t="s">
        <v>7892</v>
      </c>
      <c r="V5538" t="s">
        <v>10</v>
      </c>
      <c r="W5538" t="s">
        <v>73</v>
      </c>
    </row>
    <row r="5539" spans="1:23" x14ac:dyDescent="0.3">
      <c r="A5539" t="s">
        <v>3121</v>
      </c>
      <c r="B5539" s="4">
        <v>41271</v>
      </c>
      <c r="C5539" t="s">
        <v>7906</v>
      </c>
      <c r="D5539">
        <v>2012</v>
      </c>
      <c r="E5539" s="4">
        <v>41278</v>
      </c>
      <c r="F5539">
        <v>7</v>
      </c>
      <c r="G5539" t="s">
        <v>7193</v>
      </c>
      <c r="H5539" t="s">
        <v>7452</v>
      </c>
      <c r="I5539" t="s">
        <v>5974</v>
      </c>
      <c r="J5539" t="s">
        <v>5969</v>
      </c>
      <c r="K5539" t="s">
        <v>5970</v>
      </c>
      <c r="L5539" t="s">
        <v>5976</v>
      </c>
      <c r="M5539" t="s">
        <v>5977</v>
      </c>
      <c r="N5539" t="s">
        <v>3122</v>
      </c>
      <c r="O5539" t="s">
        <v>7889</v>
      </c>
      <c r="P5539">
        <v>0</v>
      </c>
      <c r="Q5539">
        <v>1138</v>
      </c>
      <c r="R5539">
        <v>364</v>
      </c>
      <c r="S5539">
        <v>774</v>
      </c>
      <c r="T5539">
        <v>0.31985940246045702</v>
      </c>
      <c r="U5539" t="s">
        <v>7895</v>
      </c>
      <c r="V5539" t="s">
        <v>10</v>
      </c>
      <c r="W5539" t="s">
        <v>73</v>
      </c>
    </row>
    <row r="5540" spans="1:23" x14ac:dyDescent="0.3">
      <c r="A5540" t="s">
        <v>3121</v>
      </c>
      <c r="B5540" s="4">
        <v>41271</v>
      </c>
      <c r="C5540" t="s">
        <v>7906</v>
      </c>
      <c r="D5540">
        <v>2012</v>
      </c>
      <c r="E5540" s="4">
        <v>41278</v>
      </c>
      <c r="F5540">
        <v>7</v>
      </c>
      <c r="G5540" t="s">
        <v>7193</v>
      </c>
      <c r="H5540" t="s">
        <v>7452</v>
      </c>
      <c r="I5540" t="s">
        <v>5974</v>
      </c>
      <c r="J5540" t="s">
        <v>5969</v>
      </c>
      <c r="K5540" t="s">
        <v>5970</v>
      </c>
      <c r="L5540" t="s">
        <v>5976</v>
      </c>
      <c r="M5540" t="s">
        <v>5977</v>
      </c>
      <c r="N5540" t="s">
        <v>3100</v>
      </c>
      <c r="O5540" t="s">
        <v>7889</v>
      </c>
      <c r="P5540">
        <v>0</v>
      </c>
      <c r="Q5540">
        <v>370</v>
      </c>
      <c r="R5540">
        <v>81</v>
      </c>
      <c r="S5540">
        <v>289</v>
      </c>
      <c r="T5540">
        <v>0.21891891891891899</v>
      </c>
      <c r="U5540" t="s">
        <v>7905</v>
      </c>
      <c r="V5540" t="s">
        <v>10</v>
      </c>
      <c r="W5540" t="s">
        <v>77</v>
      </c>
    </row>
    <row r="5541" spans="1:23" x14ac:dyDescent="0.3">
      <c r="A5541" t="s">
        <v>3129</v>
      </c>
      <c r="B5541" s="4">
        <v>41273</v>
      </c>
      <c r="C5541" t="s">
        <v>7906</v>
      </c>
      <c r="D5541">
        <v>2012</v>
      </c>
      <c r="E5541" s="4">
        <v>41277</v>
      </c>
      <c r="F5541">
        <v>4</v>
      </c>
      <c r="G5541" t="s">
        <v>6731</v>
      </c>
      <c r="H5541" t="s">
        <v>7243</v>
      </c>
      <c r="I5541" t="s">
        <v>5974</v>
      </c>
      <c r="J5541" t="s">
        <v>5969</v>
      </c>
      <c r="K5541" t="s">
        <v>5975</v>
      </c>
      <c r="L5541" t="s">
        <v>5976</v>
      </c>
      <c r="M5541" t="s">
        <v>5977</v>
      </c>
      <c r="N5541" t="s">
        <v>584</v>
      </c>
      <c r="O5541" t="s">
        <v>7889</v>
      </c>
      <c r="P5541">
        <v>0</v>
      </c>
      <c r="Q5541">
        <v>50</v>
      </c>
      <c r="R5541">
        <v>16</v>
      </c>
      <c r="S5541">
        <v>34</v>
      </c>
      <c r="T5541">
        <v>0.32</v>
      </c>
      <c r="U5541" t="s">
        <v>7891</v>
      </c>
      <c r="V5541" t="s">
        <v>10</v>
      </c>
      <c r="W5541" t="s">
        <v>29</v>
      </c>
    </row>
    <row r="5542" spans="1:23" x14ac:dyDescent="0.3">
      <c r="A5542" t="s">
        <v>1693</v>
      </c>
      <c r="B5542" s="4">
        <v>40912</v>
      </c>
      <c r="C5542" t="s">
        <v>7888</v>
      </c>
      <c r="D5542">
        <v>2012</v>
      </c>
      <c r="E5542" s="4">
        <v>40916</v>
      </c>
      <c r="F5542">
        <v>4</v>
      </c>
      <c r="G5542" t="s">
        <v>6970</v>
      </c>
      <c r="H5542" t="s">
        <v>6971</v>
      </c>
      <c r="I5542" t="s">
        <v>5974</v>
      </c>
      <c r="J5542" t="s">
        <v>5969</v>
      </c>
      <c r="K5542" t="s">
        <v>5975</v>
      </c>
      <c r="L5542" t="s">
        <v>5976</v>
      </c>
      <c r="M5542" t="s">
        <v>5977</v>
      </c>
      <c r="N5542" t="s">
        <v>1584</v>
      </c>
      <c r="O5542" t="s">
        <v>7889</v>
      </c>
      <c r="P5542">
        <v>0</v>
      </c>
      <c r="Q5542">
        <v>184</v>
      </c>
      <c r="R5542">
        <v>57</v>
      </c>
      <c r="S5542">
        <v>127</v>
      </c>
      <c r="T5542">
        <v>0.309782608695652</v>
      </c>
      <c r="U5542" t="s">
        <v>7891</v>
      </c>
      <c r="V5542" t="s">
        <v>10</v>
      </c>
      <c r="W5542" t="s">
        <v>22</v>
      </c>
    </row>
    <row r="5543" spans="1:23" x14ac:dyDescent="0.3">
      <c r="A5543" t="s">
        <v>1693</v>
      </c>
      <c r="B5543" s="4">
        <v>40912</v>
      </c>
      <c r="C5543" t="s">
        <v>7888</v>
      </c>
      <c r="D5543">
        <v>2012</v>
      </c>
      <c r="E5543" s="4">
        <v>40916</v>
      </c>
      <c r="F5543">
        <v>4</v>
      </c>
      <c r="G5543" t="s">
        <v>6970</v>
      </c>
      <c r="H5543" t="s">
        <v>6971</v>
      </c>
      <c r="I5543" t="s">
        <v>5974</v>
      </c>
      <c r="J5543" t="s">
        <v>5969</v>
      </c>
      <c r="K5543" t="s">
        <v>5975</v>
      </c>
      <c r="L5543" t="s">
        <v>5976</v>
      </c>
      <c r="M5543" t="s">
        <v>5977</v>
      </c>
      <c r="N5543" t="s">
        <v>635</v>
      </c>
      <c r="O5543" t="s">
        <v>7889</v>
      </c>
      <c r="P5543">
        <v>0</v>
      </c>
      <c r="Q5543">
        <v>673</v>
      </c>
      <c r="R5543">
        <v>316</v>
      </c>
      <c r="S5543">
        <v>357</v>
      </c>
      <c r="T5543">
        <v>0.469539375928678</v>
      </c>
      <c r="U5543" t="s">
        <v>7899</v>
      </c>
      <c r="V5543" t="s">
        <v>10</v>
      </c>
      <c r="W5543" t="s">
        <v>22</v>
      </c>
    </row>
    <row r="5544" spans="1:23" x14ac:dyDescent="0.3">
      <c r="A5544" t="s">
        <v>1728</v>
      </c>
      <c r="B5544" s="4">
        <v>40921</v>
      </c>
      <c r="C5544" t="s">
        <v>7888</v>
      </c>
      <c r="D5544">
        <v>2012</v>
      </c>
      <c r="E5544" s="4">
        <v>40925</v>
      </c>
      <c r="F5544">
        <v>4</v>
      </c>
      <c r="G5544" t="s">
        <v>6320</v>
      </c>
      <c r="H5544" t="s">
        <v>6911</v>
      </c>
      <c r="I5544" t="s">
        <v>5974</v>
      </c>
      <c r="J5544" t="s">
        <v>5969</v>
      </c>
      <c r="K5544" t="s">
        <v>5975</v>
      </c>
      <c r="L5544" t="s">
        <v>5971</v>
      </c>
      <c r="M5544" t="s">
        <v>5977</v>
      </c>
      <c r="N5544" t="s">
        <v>337</v>
      </c>
      <c r="O5544" t="s">
        <v>7889</v>
      </c>
      <c r="P5544">
        <v>0</v>
      </c>
      <c r="Q5544">
        <v>612</v>
      </c>
      <c r="R5544">
        <v>159</v>
      </c>
      <c r="S5544">
        <v>453</v>
      </c>
      <c r="T5544">
        <v>0.25980392156862703</v>
      </c>
      <c r="U5544" t="s">
        <v>7891</v>
      </c>
      <c r="V5544" t="s">
        <v>10</v>
      </c>
      <c r="W5544" t="s">
        <v>22</v>
      </c>
    </row>
    <row r="5545" spans="1:23" x14ac:dyDescent="0.3">
      <c r="A5545" t="s">
        <v>1819</v>
      </c>
      <c r="B5545" s="4">
        <v>40954</v>
      </c>
      <c r="C5545" t="s">
        <v>7893</v>
      </c>
      <c r="D5545">
        <v>2012</v>
      </c>
      <c r="E5545" s="4">
        <v>40956</v>
      </c>
      <c r="F5545">
        <v>2</v>
      </c>
      <c r="G5545" t="s">
        <v>6408</v>
      </c>
      <c r="H5545" t="s">
        <v>7026</v>
      </c>
      <c r="I5545" t="s">
        <v>5974</v>
      </c>
      <c r="J5545" t="s">
        <v>5969</v>
      </c>
      <c r="K5545" t="s">
        <v>5975</v>
      </c>
      <c r="L5545" t="s">
        <v>5971</v>
      </c>
      <c r="M5545" t="s">
        <v>5977</v>
      </c>
      <c r="N5545" t="s">
        <v>443</v>
      </c>
      <c r="O5545" t="s">
        <v>7889</v>
      </c>
      <c r="P5545">
        <v>0</v>
      </c>
      <c r="Q5545">
        <v>53</v>
      </c>
      <c r="R5545">
        <v>22</v>
      </c>
      <c r="S5545">
        <v>31</v>
      </c>
      <c r="T5545">
        <v>0.41509433962264197</v>
      </c>
      <c r="U5545" t="s">
        <v>7895</v>
      </c>
      <c r="V5545" t="s">
        <v>10</v>
      </c>
      <c r="W5545" t="s">
        <v>22</v>
      </c>
    </row>
    <row r="5546" spans="1:23" x14ac:dyDescent="0.3">
      <c r="A5546" t="s">
        <v>1834</v>
      </c>
      <c r="B5546" s="4">
        <v>40961</v>
      </c>
      <c r="C5546" t="s">
        <v>7893</v>
      </c>
      <c r="D5546">
        <v>2012</v>
      </c>
      <c r="E5546" s="4">
        <v>40966</v>
      </c>
      <c r="F5546">
        <v>5</v>
      </c>
      <c r="G5546" t="s">
        <v>6860</v>
      </c>
      <c r="H5546" t="s">
        <v>6988</v>
      </c>
      <c r="I5546" t="s">
        <v>5974</v>
      </c>
      <c r="J5546" t="s">
        <v>5969</v>
      </c>
      <c r="K5546" t="s">
        <v>5970</v>
      </c>
      <c r="L5546" t="s">
        <v>5976</v>
      </c>
      <c r="M5546" t="s">
        <v>5977</v>
      </c>
      <c r="N5546" t="s">
        <v>1002</v>
      </c>
      <c r="O5546" t="s">
        <v>7889</v>
      </c>
      <c r="P5546">
        <v>0</v>
      </c>
      <c r="Q5546">
        <v>30</v>
      </c>
      <c r="R5546">
        <v>5</v>
      </c>
      <c r="S5546">
        <v>25</v>
      </c>
      <c r="T5546">
        <v>0.16666666666666699</v>
      </c>
      <c r="U5546" t="s">
        <v>7891</v>
      </c>
      <c r="V5546" t="s">
        <v>10</v>
      </c>
      <c r="W5546" t="s">
        <v>22</v>
      </c>
    </row>
    <row r="5547" spans="1:23" x14ac:dyDescent="0.3">
      <c r="A5547" t="s">
        <v>1909</v>
      </c>
      <c r="B5547" s="4">
        <v>40983</v>
      </c>
      <c r="C5547" t="s">
        <v>7907</v>
      </c>
      <c r="D5547">
        <v>2012</v>
      </c>
      <c r="E5547" s="4">
        <v>40990</v>
      </c>
      <c r="F5547">
        <v>7</v>
      </c>
      <c r="G5547" t="s">
        <v>6826</v>
      </c>
      <c r="H5547" t="s">
        <v>7065</v>
      </c>
      <c r="I5547" t="s">
        <v>5974</v>
      </c>
      <c r="J5547" t="s">
        <v>5969</v>
      </c>
      <c r="K5547" t="s">
        <v>5975</v>
      </c>
      <c r="L5547" t="s">
        <v>5976</v>
      </c>
      <c r="M5547" t="s">
        <v>5977</v>
      </c>
      <c r="N5547" t="s">
        <v>1178</v>
      </c>
      <c r="O5547" t="s">
        <v>7889</v>
      </c>
      <c r="P5547">
        <v>0</v>
      </c>
      <c r="Q5547">
        <v>22</v>
      </c>
      <c r="R5547">
        <v>0</v>
      </c>
      <c r="S5547">
        <v>22</v>
      </c>
      <c r="T5547">
        <v>0</v>
      </c>
      <c r="U5547" t="s">
        <v>7895</v>
      </c>
      <c r="V5547" t="s">
        <v>10</v>
      </c>
      <c r="W5547" t="s">
        <v>22</v>
      </c>
    </row>
    <row r="5548" spans="1:23" x14ac:dyDescent="0.3">
      <c r="A5548" t="s">
        <v>1925</v>
      </c>
      <c r="B5548" s="4">
        <v>40987</v>
      </c>
      <c r="C5548" t="s">
        <v>7907</v>
      </c>
      <c r="D5548">
        <v>2012</v>
      </c>
      <c r="E5548" s="4">
        <v>40989</v>
      </c>
      <c r="F5548">
        <v>2</v>
      </c>
      <c r="G5548" t="s">
        <v>6042</v>
      </c>
      <c r="H5548" t="s">
        <v>7073</v>
      </c>
      <c r="I5548" t="s">
        <v>5974</v>
      </c>
      <c r="J5548" t="s">
        <v>5969</v>
      </c>
      <c r="K5548" t="s">
        <v>5975</v>
      </c>
      <c r="L5548" t="s">
        <v>5988</v>
      </c>
      <c r="M5548" t="s">
        <v>5977</v>
      </c>
      <c r="N5548" t="s">
        <v>284</v>
      </c>
      <c r="O5548" t="s">
        <v>7889</v>
      </c>
      <c r="P5548">
        <v>0</v>
      </c>
      <c r="Q5548">
        <v>384</v>
      </c>
      <c r="R5548">
        <v>69</v>
      </c>
      <c r="S5548">
        <v>315</v>
      </c>
      <c r="T5548">
        <v>0.1796875</v>
      </c>
      <c r="U5548" t="s">
        <v>7891</v>
      </c>
      <c r="V5548" t="s">
        <v>10</v>
      </c>
      <c r="W5548" t="s">
        <v>22</v>
      </c>
    </row>
    <row r="5549" spans="1:23" x14ac:dyDescent="0.3">
      <c r="A5549" t="s">
        <v>1959</v>
      </c>
      <c r="B5549" s="4">
        <v>40995</v>
      </c>
      <c r="C5549" t="s">
        <v>7907</v>
      </c>
      <c r="D5549">
        <v>2012</v>
      </c>
      <c r="E5549" s="4">
        <v>40997</v>
      </c>
      <c r="F5549">
        <v>2</v>
      </c>
      <c r="G5549" t="s">
        <v>7084</v>
      </c>
      <c r="H5549" t="s">
        <v>7085</v>
      </c>
      <c r="I5549" t="s">
        <v>5974</v>
      </c>
      <c r="J5549" t="s">
        <v>5969</v>
      </c>
      <c r="K5549" t="s">
        <v>5975</v>
      </c>
      <c r="L5549" t="s">
        <v>5971</v>
      </c>
      <c r="M5549" t="s">
        <v>5977</v>
      </c>
      <c r="N5549" t="s">
        <v>421</v>
      </c>
      <c r="O5549" t="s">
        <v>7889</v>
      </c>
      <c r="P5549">
        <v>0</v>
      </c>
      <c r="Q5549">
        <v>134</v>
      </c>
      <c r="R5549">
        <v>31</v>
      </c>
      <c r="S5549">
        <v>103</v>
      </c>
      <c r="T5549">
        <v>0.23134328358209</v>
      </c>
      <c r="U5549" t="s">
        <v>7899</v>
      </c>
      <c r="V5549" t="s">
        <v>10</v>
      </c>
      <c r="W5549" t="s">
        <v>22</v>
      </c>
    </row>
    <row r="5550" spans="1:23" x14ac:dyDescent="0.3">
      <c r="A5550" t="s">
        <v>1973</v>
      </c>
      <c r="B5550" s="4">
        <v>41001</v>
      </c>
      <c r="C5550" t="s">
        <v>7894</v>
      </c>
      <c r="D5550">
        <v>2012</v>
      </c>
      <c r="E5550" s="4">
        <v>41007</v>
      </c>
      <c r="F5550">
        <v>6</v>
      </c>
      <c r="G5550" t="s">
        <v>6306</v>
      </c>
      <c r="H5550" t="s">
        <v>6824</v>
      </c>
      <c r="I5550" t="s">
        <v>5974</v>
      </c>
      <c r="J5550" t="s">
        <v>5969</v>
      </c>
      <c r="K5550" t="s">
        <v>5985</v>
      </c>
      <c r="L5550" t="s">
        <v>5976</v>
      </c>
      <c r="M5550" t="s">
        <v>5977</v>
      </c>
      <c r="N5550" t="s">
        <v>1974</v>
      </c>
      <c r="O5550" t="s">
        <v>7889</v>
      </c>
      <c r="P5550">
        <v>0</v>
      </c>
      <c r="Q5550">
        <v>144</v>
      </c>
      <c r="R5550">
        <v>26</v>
      </c>
      <c r="S5550">
        <v>118</v>
      </c>
      <c r="T5550">
        <v>0.180555555555556</v>
      </c>
      <c r="U5550" t="s">
        <v>7891</v>
      </c>
      <c r="V5550" t="s">
        <v>10</v>
      </c>
      <c r="W5550" t="s">
        <v>22</v>
      </c>
    </row>
    <row r="5551" spans="1:23" x14ac:dyDescent="0.3">
      <c r="A5551" t="s">
        <v>1987</v>
      </c>
      <c r="B5551" s="4">
        <v>41006</v>
      </c>
      <c r="C5551" t="s">
        <v>7894</v>
      </c>
      <c r="D5551">
        <v>2012</v>
      </c>
      <c r="E5551" s="4">
        <v>41010</v>
      </c>
      <c r="F5551">
        <v>4</v>
      </c>
      <c r="G5551" t="s">
        <v>6858</v>
      </c>
      <c r="H5551" t="s">
        <v>7097</v>
      </c>
      <c r="I5551" t="s">
        <v>5974</v>
      </c>
      <c r="J5551" t="s">
        <v>5969</v>
      </c>
      <c r="K5551" t="s">
        <v>5975</v>
      </c>
      <c r="L5551" t="s">
        <v>5976</v>
      </c>
      <c r="M5551" t="s">
        <v>5977</v>
      </c>
      <c r="N5551" t="s">
        <v>1015</v>
      </c>
      <c r="O5551" t="s">
        <v>7889</v>
      </c>
      <c r="P5551">
        <v>0</v>
      </c>
      <c r="Q5551">
        <v>397</v>
      </c>
      <c r="R5551">
        <v>194</v>
      </c>
      <c r="S5551">
        <v>203</v>
      </c>
      <c r="T5551">
        <v>0.48866498740554198</v>
      </c>
      <c r="U5551" t="s">
        <v>7895</v>
      </c>
      <c r="V5551" t="s">
        <v>10</v>
      </c>
      <c r="W5551" t="s">
        <v>22</v>
      </c>
    </row>
    <row r="5552" spans="1:23" x14ac:dyDescent="0.3">
      <c r="A5552" t="s">
        <v>2085</v>
      </c>
      <c r="B5552" s="4">
        <v>41043</v>
      </c>
      <c r="C5552" t="s">
        <v>7896</v>
      </c>
      <c r="D5552">
        <v>2012</v>
      </c>
      <c r="E5552" s="4">
        <v>41049</v>
      </c>
      <c r="F5552">
        <v>6</v>
      </c>
      <c r="G5552" t="s">
        <v>6560</v>
      </c>
      <c r="H5552" t="s">
        <v>7136</v>
      </c>
      <c r="I5552" t="s">
        <v>5974</v>
      </c>
      <c r="J5552" t="s">
        <v>5969</v>
      </c>
      <c r="K5552" t="s">
        <v>5985</v>
      </c>
      <c r="L5552" t="s">
        <v>5976</v>
      </c>
      <c r="M5552" t="s">
        <v>5977</v>
      </c>
      <c r="N5552" t="s">
        <v>826</v>
      </c>
      <c r="O5552" t="s">
        <v>7889</v>
      </c>
      <c r="P5552">
        <v>0</v>
      </c>
      <c r="Q5552">
        <v>52</v>
      </c>
      <c r="R5552">
        <v>6</v>
      </c>
      <c r="S5552">
        <v>46</v>
      </c>
      <c r="T5552">
        <v>0.115384615384615</v>
      </c>
      <c r="U5552" t="s">
        <v>7891</v>
      </c>
      <c r="V5552" t="s">
        <v>10</v>
      </c>
      <c r="W5552" t="s">
        <v>22</v>
      </c>
    </row>
    <row r="5553" spans="1:23" x14ac:dyDescent="0.3">
      <c r="A5553" t="s">
        <v>2085</v>
      </c>
      <c r="B5553" s="4">
        <v>41043</v>
      </c>
      <c r="C5553" t="s">
        <v>7896</v>
      </c>
      <c r="D5553">
        <v>2012</v>
      </c>
      <c r="E5553" s="4">
        <v>41049</v>
      </c>
      <c r="F5553">
        <v>6</v>
      </c>
      <c r="G5553" t="s">
        <v>6560</v>
      </c>
      <c r="H5553" t="s">
        <v>7136</v>
      </c>
      <c r="I5553" t="s">
        <v>5974</v>
      </c>
      <c r="J5553" t="s">
        <v>5969</v>
      </c>
      <c r="K5553" t="s">
        <v>5985</v>
      </c>
      <c r="L5553" t="s">
        <v>5976</v>
      </c>
      <c r="M5553" t="s">
        <v>5977</v>
      </c>
      <c r="N5553" t="s">
        <v>63</v>
      </c>
      <c r="O5553" t="s">
        <v>7889</v>
      </c>
      <c r="P5553">
        <v>0</v>
      </c>
      <c r="Q5553">
        <v>794</v>
      </c>
      <c r="R5553">
        <v>135</v>
      </c>
      <c r="S5553">
        <v>659</v>
      </c>
      <c r="T5553">
        <v>0.17002518891687701</v>
      </c>
      <c r="U5553" t="s">
        <v>7892</v>
      </c>
      <c r="V5553" t="s">
        <v>10</v>
      </c>
      <c r="W5553" t="s">
        <v>22</v>
      </c>
    </row>
    <row r="5554" spans="1:23" x14ac:dyDescent="0.3">
      <c r="A5554" t="s">
        <v>2106</v>
      </c>
      <c r="B5554" s="4">
        <v>41050</v>
      </c>
      <c r="C5554" t="s">
        <v>7896</v>
      </c>
      <c r="D5554">
        <v>2012</v>
      </c>
      <c r="E5554" s="4">
        <v>41050</v>
      </c>
      <c r="F5554">
        <v>0</v>
      </c>
      <c r="G5554" t="s">
        <v>6090</v>
      </c>
      <c r="H5554" t="s">
        <v>7149</v>
      </c>
      <c r="I5554" t="s">
        <v>5974</v>
      </c>
      <c r="J5554" t="s">
        <v>5969</v>
      </c>
      <c r="K5554" t="s">
        <v>5975</v>
      </c>
      <c r="L5554" t="s">
        <v>6007</v>
      </c>
      <c r="M5554" t="s">
        <v>5977</v>
      </c>
      <c r="N5554" t="s">
        <v>527</v>
      </c>
      <c r="O5554" t="s">
        <v>7889</v>
      </c>
      <c r="P5554">
        <v>0</v>
      </c>
      <c r="Q5554">
        <v>47</v>
      </c>
      <c r="R5554">
        <v>15</v>
      </c>
      <c r="S5554">
        <v>32</v>
      </c>
      <c r="T5554">
        <v>0.319148936170213</v>
      </c>
      <c r="U5554" t="s">
        <v>7899</v>
      </c>
      <c r="V5554" t="s">
        <v>10</v>
      </c>
      <c r="W5554" t="s">
        <v>22</v>
      </c>
    </row>
    <row r="5555" spans="1:23" x14ac:dyDescent="0.3">
      <c r="A5555" t="s">
        <v>2124</v>
      </c>
      <c r="B5555" s="4">
        <v>41053</v>
      </c>
      <c r="C5555" t="s">
        <v>7896</v>
      </c>
      <c r="D5555">
        <v>2012</v>
      </c>
      <c r="E5555" s="4">
        <v>41059</v>
      </c>
      <c r="F5555">
        <v>6</v>
      </c>
      <c r="G5555" t="s">
        <v>6904</v>
      </c>
      <c r="H5555" t="s">
        <v>6177</v>
      </c>
      <c r="I5555" t="s">
        <v>5974</v>
      </c>
      <c r="J5555" t="s">
        <v>5969</v>
      </c>
      <c r="K5555" t="s">
        <v>5975</v>
      </c>
      <c r="L5555" t="s">
        <v>5976</v>
      </c>
      <c r="M5555" t="s">
        <v>5977</v>
      </c>
      <c r="N5555" t="s">
        <v>832</v>
      </c>
      <c r="O5555" t="s">
        <v>7889</v>
      </c>
      <c r="P5555">
        <v>0</v>
      </c>
      <c r="Q5555">
        <v>97</v>
      </c>
      <c r="R5555">
        <v>0</v>
      </c>
      <c r="S5555">
        <v>97</v>
      </c>
      <c r="T5555">
        <v>0</v>
      </c>
      <c r="U5555" t="s">
        <v>7895</v>
      </c>
      <c r="V5555" t="s">
        <v>10</v>
      </c>
      <c r="W5555" t="s">
        <v>22</v>
      </c>
    </row>
    <row r="5556" spans="1:23" x14ac:dyDescent="0.3">
      <c r="A5556" t="s">
        <v>2168</v>
      </c>
      <c r="B5556" s="4">
        <v>41067</v>
      </c>
      <c r="C5556" t="s">
        <v>7898</v>
      </c>
      <c r="D5556">
        <v>2012</v>
      </c>
      <c r="E5556" s="4">
        <v>41069</v>
      </c>
      <c r="F5556">
        <v>2</v>
      </c>
      <c r="G5556" t="s">
        <v>6517</v>
      </c>
      <c r="H5556" t="s">
        <v>7085</v>
      </c>
      <c r="I5556" t="s">
        <v>5974</v>
      </c>
      <c r="J5556" t="s">
        <v>5969</v>
      </c>
      <c r="K5556" t="s">
        <v>5970</v>
      </c>
      <c r="L5556" t="s">
        <v>5988</v>
      </c>
      <c r="M5556" t="s">
        <v>5977</v>
      </c>
      <c r="N5556" t="s">
        <v>826</v>
      </c>
      <c r="O5556" t="s">
        <v>7889</v>
      </c>
      <c r="P5556">
        <v>0</v>
      </c>
      <c r="Q5556">
        <v>35</v>
      </c>
      <c r="R5556">
        <v>4</v>
      </c>
      <c r="S5556">
        <v>31</v>
      </c>
      <c r="T5556">
        <v>0.114285714285714</v>
      </c>
      <c r="U5556" t="s">
        <v>7895</v>
      </c>
      <c r="V5556" t="s">
        <v>10</v>
      </c>
      <c r="W5556" t="s">
        <v>22</v>
      </c>
    </row>
    <row r="5557" spans="1:23" x14ac:dyDescent="0.3">
      <c r="A5557" t="s">
        <v>2184</v>
      </c>
      <c r="B5557" s="4">
        <v>41071</v>
      </c>
      <c r="C5557" t="s">
        <v>7898</v>
      </c>
      <c r="D5557">
        <v>2012</v>
      </c>
      <c r="E5557" s="4">
        <v>41076</v>
      </c>
      <c r="F5557">
        <v>5</v>
      </c>
      <c r="G5557" t="s">
        <v>7186</v>
      </c>
      <c r="H5557" t="s">
        <v>6727</v>
      </c>
      <c r="I5557" t="s">
        <v>5974</v>
      </c>
      <c r="J5557" t="s">
        <v>5969</v>
      </c>
      <c r="K5557" t="s">
        <v>5975</v>
      </c>
      <c r="L5557" t="s">
        <v>5976</v>
      </c>
      <c r="M5557" t="s">
        <v>5977</v>
      </c>
      <c r="N5557" t="s">
        <v>466</v>
      </c>
      <c r="O5557" t="s">
        <v>7889</v>
      </c>
      <c r="P5557">
        <v>0</v>
      </c>
      <c r="Q5557">
        <v>21</v>
      </c>
      <c r="R5557">
        <v>6</v>
      </c>
      <c r="S5557">
        <v>15</v>
      </c>
      <c r="T5557">
        <v>0.28571428571428598</v>
      </c>
      <c r="U5557" t="s">
        <v>7895</v>
      </c>
      <c r="V5557" t="s">
        <v>10</v>
      </c>
      <c r="W5557" t="s">
        <v>22</v>
      </c>
    </row>
    <row r="5558" spans="1:23" x14ac:dyDescent="0.3">
      <c r="A5558" t="s">
        <v>2302</v>
      </c>
      <c r="B5558" s="4">
        <v>41094</v>
      </c>
      <c r="C5558" t="s">
        <v>7909</v>
      </c>
      <c r="D5558">
        <v>2012</v>
      </c>
      <c r="E5558" s="4">
        <v>41100</v>
      </c>
      <c r="F5558">
        <v>6</v>
      </c>
      <c r="G5558" t="s">
        <v>6272</v>
      </c>
      <c r="H5558" t="s">
        <v>6752</v>
      </c>
      <c r="I5558" t="s">
        <v>5974</v>
      </c>
      <c r="J5558" t="s">
        <v>5969</v>
      </c>
      <c r="K5558" t="s">
        <v>5975</v>
      </c>
      <c r="L5558" t="s">
        <v>5976</v>
      </c>
      <c r="M5558" t="s">
        <v>5977</v>
      </c>
      <c r="N5558" t="s">
        <v>2304</v>
      </c>
      <c r="O5558" t="s">
        <v>7889</v>
      </c>
      <c r="P5558">
        <v>0</v>
      </c>
      <c r="Q5558">
        <v>99</v>
      </c>
      <c r="R5558">
        <v>25</v>
      </c>
      <c r="S5558">
        <v>74</v>
      </c>
      <c r="T5558">
        <v>0.25252525252525299</v>
      </c>
      <c r="U5558" t="s">
        <v>7910</v>
      </c>
      <c r="V5558" t="s">
        <v>10</v>
      </c>
      <c r="W5558" t="s">
        <v>22</v>
      </c>
    </row>
    <row r="5559" spans="1:23" x14ac:dyDescent="0.3">
      <c r="A5559" t="s">
        <v>2334</v>
      </c>
      <c r="B5559" s="4">
        <v>41103</v>
      </c>
      <c r="C5559" t="s">
        <v>7909</v>
      </c>
      <c r="D5559">
        <v>2012</v>
      </c>
      <c r="E5559" s="4">
        <v>41105</v>
      </c>
      <c r="F5559">
        <v>2</v>
      </c>
      <c r="G5559" t="s">
        <v>6999</v>
      </c>
      <c r="H5559" t="s">
        <v>6737</v>
      </c>
      <c r="I5559" t="s">
        <v>5974</v>
      </c>
      <c r="J5559" t="s">
        <v>5969</v>
      </c>
      <c r="K5559" t="s">
        <v>5970</v>
      </c>
      <c r="L5559" t="s">
        <v>5971</v>
      </c>
      <c r="M5559" t="s">
        <v>5977</v>
      </c>
      <c r="N5559" t="s">
        <v>862</v>
      </c>
      <c r="O5559" t="s">
        <v>7889</v>
      </c>
      <c r="P5559">
        <v>0</v>
      </c>
      <c r="Q5559">
        <v>188</v>
      </c>
      <c r="R5559">
        <v>56</v>
      </c>
      <c r="S5559">
        <v>132</v>
      </c>
      <c r="T5559">
        <v>0.29787234042553201</v>
      </c>
      <c r="U5559" t="s">
        <v>7891</v>
      </c>
      <c r="V5559" t="s">
        <v>10</v>
      </c>
      <c r="W5559" t="s">
        <v>22</v>
      </c>
    </row>
    <row r="5560" spans="1:23" x14ac:dyDescent="0.3">
      <c r="A5560" t="s">
        <v>2367</v>
      </c>
      <c r="B5560" s="4">
        <v>41115</v>
      </c>
      <c r="C5560" t="s">
        <v>7909</v>
      </c>
      <c r="D5560">
        <v>2012</v>
      </c>
      <c r="E5560" s="4">
        <v>41119</v>
      </c>
      <c r="F5560">
        <v>4</v>
      </c>
      <c r="G5560" t="s">
        <v>7186</v>
      </c>
      <c r="H5560" t="s">
        <v>7242</v>
      </c>
      <c r="I5560" t="s">
        <v>5974</v>
      </c>
      <c r="J5560" t="s">
        <v>5969</v>
      </c>
      <c r="K5560" t="s">
        <v>5975</v>
      </c>
      <c r="L5560" t="s">
        <v>5976</v>
      </c>
      <c r="M5560" t="s">
        <v>5977</v>
      </c>
      <c r="N5560" t="s">
        <v>727</v>
      </c>
      <c r="O5560" t="s">
        <v>7889</v>
      </c>
      <c r="P5560">
        <v>0</v>
      </c>
      <c r="Q5560">
        <v>48</v>
      </c>
      <c r="R5560">
        <v>5</v>
      </c>
      <c r="S5560">
        <v>43</v>
      </c>
      <c r="T5560">
        <v>0.104166666666667</v>
      </c>
      <c r="U5560" t="s">
        <v>7891</v>
      </c>
      <c r="V5560" t="s">
        <v>10</v>
      </c>
      <c r="W5560" t="s">
        <v>22</v>
      </c>
    </row>
    <row r="5561" spans="1:23" x14ac:dyDescent="0.3">
      <c r="A5561" t="s">
        <v>2485</v>
      </c>
      <c r="B5561" s="4">
        <v>41134</v>
      </c>
      <c r="C5561" t="s">
        <v>7900</v>
      </c>
      <c r="D5561">
        <v>2012</v>
      </c>
      <c r="E5561" s="4">
        <v>41139</v>
      </c>
      <c r="F5561">
        <v>5</v>
      </c>
      <c r="G5561" t="s">
        <v>6597</v>
      </c>
      <c r="H5561" t="s">
        <v>7243</v>
      </c>
      <c r="I5561" t="s">
        <v>5974</v>
      </c>
      <c r="J5561" t="s">
        <v>5969</v>
      </c>
      <c r="K5561" t="s">
        <v>5975</v>
      </c>
      <c r="L5561" t="s">
        <v>5976</v>
      </c>
      <c r="M5561" t="s">
        <v>5977</v>
      </c>
      <c r="N5561" t="s">
        <v>805</v>
      </c>
      <c r="O5561" t="s">
        <v>7889</v>
      </c>
      <c r="P5561">
        <v>0</v>
      </c>
      <c r="Q5561">
        <v>108</v>
      </c>
      <c r="R5561">
        <v>41</v>
      </c>
      <c r="S5561">
        <v>67</v>
      </c>
      <c r="T5561">
        <v>0.37962962962962998</v>
      </c>
      <c r="U5561" t="s">
        <v>7895</v>
      </c>
      <c r="V5561" t="s">
        <v>10</v>
      </c>
      <c r="W5561" t="s">
        <v>22</v>
      </c>
    </row>
    <row r="5562" spans="1:23" x14ac:dyDescent="0.3">
      <c r="A5562" t="s">
        <v>2609</v>
      </c>
      <c r="B5562" s="4">
        <v>41153</v>
      </c>
      <c r="C5562" t="s">
        <v>7901</v>
      </c>
      <c r="D5562">
        <v>2012</v>
      </c>
      <c r="E5562" s="4">
        <v>41160</v>
      </c>
      <c r="F5562">
        <v>7</v>
      </c>
      <c r="G5562" t="s">
        <v>6165</v>
      </c>
      <c r="H5562" t="s">
        <v>7319</v>
      </c>
      <c r="I5562" t="s">
        <v>5974</v>
      </c>
      <c r="J5562" t="s">
        <v>5969</v>
      </c>
      <c r="K5562" t="s">
        <v>5975</v>
      </c>
      <c r="L5562" t="s">
        <v>5976</v>
      </c>
      <c r="M5562" t="s">
        <v>5977</v>
      </c>
      <c r="N5562" t="s">
        <v>727</v>
      </c>
      <c r="O5562" t="s">
        <v>7889</v>
      </c>
      <c r="P5562">
        <v>0</v>
      </c>
      <c r="Q5562">
        <v>80</v>
      </c>
      <c r="R5562">
        <v>8</v>
      </c>
      <c r="S5562">
        <v>72</v>
      </c>
      <c r="T5562">
        <v>0.1</v>
      </c>
      <c r="U5562" t="s">
        <v>7899</v>
      </c>
      <c r="V5562" t="s">
        <v>10</v>
      </c>
      <c r="W5562" t="s">
        <v>22</v>
      </c>
    </row>
    <row r="5563" spans="1:23" x14ac:dyDescent="0.3">
      <c r="A5563" t="s">
        <v>2775</v>
      </c>
      <c r="B5563" s="4">
        <v>41192</v>
      </c>
      <c r="C5563" t="s">
        <v>7903</v>
      </c>
      <c r="D5563">
        <v>2012</v>
      </c>
      <c r="E5563" s="4">
        <v>41197</v>
      </c>
      <c r="F5563">
        <v>5</v>
      </c>
      <c r="G5563" t="s">
        <v>6603</v>
      </c>
      <c r="H5563" t="s">
        <v>7376</v>
      </c>
      <c r="I5563" t="s">
        <v>5974</v>
      </c>
      <c r="J5563" t="s">
        <v>5969</v>
      </c>
      <c r="K5563" t="s">
        <v>5985</v>
      </c>
      <c r="L5563" t="s">
        <v>5976</v>
      </c>
      <c r="M5563" t="s">
        <v>5977</v>
      </c>
      <c r="N5563" t="s">
        <v>351</v>
      </c>
      <c r="O5563" t="s">
        <v>7889</v>
      </c>
      <c r="P5563">
        <v>0</v>
      </c>
      <c r="Q5563">
        <v>45</v>
      </c>
      <c r="R5563">
        <v>4</v>
      </c>
      <c r="S5563">
        <v>41</v>
      </c>
      <c r="T5563">
        <v>8.8888888888888906E-2</v>
      </c>
      <c r="U5563" t="s">
        <v>7892</v>
      </c>
      <c r="V5563" t="s">
        <v>10</v>
      </c>
      <c r="W5563" t="s">
        <v>22</v>
      </c>
    </row>
    <row r="5564" spans="1:23" x14ac:dyDescent="0.3">
      <c r="A5564" t="s">
        <v>2813</v>
      </c>
      <c r="B5564" s="4">
        <v>41206</v>
      </c>
      <c r="C5564" t="s">
        <v>7903</v>
      </c>
      <c r="D5564">
        <v>2012</v>
      </c>
      <c r="E5564" s="4">
        <v>41210</v>
      </c>
      <c r="F5564">
        <v>4</v>
      </c>
      <c r="G5564" t="s">
        <v>7390</v>
      </c>
      <c r="H5564" t="s">
        <v>6337</v>
      </c>
      <c r="I5564" t="s">
        <v>5974</v>
      </c>
      <c r="J5564" t="s">
        <v>5969</v>
      </c>
      <c r="K5564" t="s">
        <v>5985</v>
      </c>
      <c r="L5564" t="s">
        <v>5976</v>
      </c>
      <c r="M5564" t="s">
        <v>5977</v>
      </c>
      <c r="N5564" t="s">
        <v>527</v>
      </c>
      <c r="O5564" t="s">
        <v>7889</v>
      </c>
      <c r="P5564">
        <v>0</v>
      </c>
      <c r="Q5564">
        <v>9</v>
      </c>
      <c r="R5564">
        <v>3</v>
      </c>
      <c r="S5564">
        <v>6</v>
      </c>
      <c r="T5564">
        <v>0.33333333333333298</v>
      </c>
      <c r="U5564" t="s">
        <v>7890</v>
      </c>
      <c r="V5564" t="s">
        <v>10</v>
      </c>
      <c r="W5564" t="s">
        <v>22</v>
      </c>
    </row>
    <row r="5565" spans="1:23" x14ac:dyDescent="0.3">
      <c r="A5565" t="s">
        <v>2868</v>
      </c>
      <c r="B5565" s="4">
        <v>41219</v>
      </c>
      <c r="C5565" t="s">
        <v>7904</v>
      </c>
      <c r="D5565">
        <v>2012</v>
      </c>
      <c r="E5565" s="4">
        <v>41225</v>
      </c>
      <c r="F5565">
        <v>6</v>
      </c>
      <c r="G5565" t="s">
        <v>6858</v>
      </c>
      <c r="H5565" t="s">
        <v>6386</v>
      </c>
      <c r="I5565" t="s">
        <v>5974</v>
      </c>
      <c r="J5565" t="s">
        <v>5969</v>
      </c>
      <c r="K5565" t="s">
        <v>5975</v>
      </c>
      <c r="L5565" t="s">
        <v>5976</v>
      </c>
      <c r="M5565" t="s">
        <v>5977</v>
      </c>
      <c r="N5565" t="s">
        <v>805</v>
      </c>
      <c r="O5565" t="s">
        <v>7889</v>
      </c>
      <c r="P5565">
        <v>0</v>
      </c>
      <c r="Q5565">
        <v>325</v>
      </c>
      <c r="R5565">
        <v>124</v>
      </c>
      <c r="S5565">
        <v>201</v>
      </c>
      <c r="T5565">
        <v>0.38153846153846199</v>
      </c>
      <c r="U5565" t="s">
        <v>7910</v>
      </c>
      <c r="V5565" t="s">
        <v>10</v>
      </c>
      <c r="W5565" t="s">
        <v>22</v>
      </c>
    </row>
    <row r="5566" spans="1:23" x14ac:dyDescent="0.3">
      <c r="A5566" t="s">
        <v>2889</v>
      </c>
      <c r="B5566" s="4">
        <v>41223</v>
      </c>
      <c r="C5566" t="s">
        <v>7904</v>
      </c>
      <c r="D5566">
        <v>2012</v>
      </c>
      <c r="E5566" s="4">
        <v>41228</v>
      </c>
      <c r="F5566">
        <v>5</v>
      </c>
      <c r="G5566" t="s">
        <v>7343</v>
      </c>
      <c r="H5566" t="s">
        <v>7048</v>
      </c>
      <c r="I5566" t="s">
        <v>5974</v>
      </c>
      <c r="J5566" t="s">
        <v>5969</v>
      </c>
      <c r="K5566" t="s">
        <v>5985</v>
      </c>
      <c r="L5566" t="s">
        <v>5976</v>
      </c>
      <c r="M5566" t="s">
        <v>5977</v>
      </c>
      <c r="N5566" t="s">
        <v>1579</v>
      </c>
      <c r="O5566" t="s">
        <v>7889</v>
      </c>
      <c r="P5566">
        <v>0</v>
      </c>
      <c r="Q5566">
        <v>172</v>
      </c>
      <c r="R5566">
        <v>12</v>
      </c>
      <c r="S5566">
        <v>160</v>
      </c>
      <c r="T5566">
        <v>6.9767441860465101E-2</v>
      </c>
      <c r="U5566" t="s">
        <v>7891</v>
      </c>
      <c r="V5566" t="s">
        <v>10</v>
      </c>
      <c r="W5566" t="s">
        <v>22</v>
      </c>
    </row>
    <row r="5567" spans="1:23" x14ac:dyDescent="0.3">
      <c r="A5567" t="s">
        <v>2921</v>
      </c>
      <c r="B5567" s="4">
        <v>41228</v>
      </c>
      <c r="C5567" t="s">
        <v>7904</v>
      </c>
      <c r="D5567">
        <v>2012</v>
      </c>
      <c r="E5567" s="4">
        <v>41233</v>
      </c>
      <c r="F5567">
        <v>5</v>
      </c>
      <c r="G5567" t="s">
        <v>7414</v>
      </c>
      <c r="H5567" t="s">
        <v>7415</v>
      </c>
      <c r="I5567" t="s">
        <v>5974</v>
      </c>
      <c r="J5567" t="s">
        <v>5969</v>
      </c>
      <c r="K5567" t="s">
        <v>5975</v>
      </c>
      <c r="L5567" t="s">
        <v>5971</v>
      </c>
      <c r="M5567" t="s">
        <v>5977</v>
      </c>
      <c r="N5567" t="s">
        <v>528</v>
      </c>
      <c r="O5567" t="s">
        <v>7889</v>
      </c>
      <c r="P5567">
        <v>0</v>
      </c>
      <c r="Q5567">
        <v>60</v>
      </c>
      <c r="R5567">
        <v>3</v>
      </c>
      <c r="S5567">
        <v>57</v>
      </c>
      <c r="T5567">
        <v>0.05</v>
      </c>
      <c r="U5567" t="s">
        <v>7891</v>
      </c>
      <c r="V5567" t="s">
        <v>10</v>
      </c>
      <c r="W5567" t="s">
        <v>22</v>
      </c>
    </row>
    <row r="5568" spans="1:23" x14ac:dyDescent="0.3">
      <c r="A5568" t="s">
        <v>2937</v>
      </c>
      <c r="B5568" s="4">
        <v>41233</v>
      </c>
      <c r="C5568" t="s">
        <v>7904</v>
      </c>
      <c r="D5568">
        <v>2012</v>
      </c>
      <c r="E5568" s="4">
        <v>41234</v>
      </c>
      <c r="F5568">
        <v>1</v>
      </c>
      <c r="G5568" t="s">
        <v>6173</v>
      </c>
      <c r="H5568" t="s">
        <v>7420</v>
      </c>
      <c r="I5568" t="s">
        <v>5974</v>
      </c>
      <c r="J5568" t="s">
        <v>5969</v>
      </c>
      <c r="K5568" t="s">
        <v>5970</v>
      </c>
      <c r="L5568" t="s">
        <v>5988</v>
      </c>
      <c r="M5568" t="s">
        <v>5977</v>
      </c>
      <c r="N5568" t="s">
        <v>527</v>
      </c>
      <c r="O5568" t="s">
        <v>7889</v>
      </c>
      <c r="P5568">
        <v>0</v>
      </c>
      <c r="Q5568">
        <v>19</v>
      </c>
      <c r="R5568">
        <v>6</v>
      </c>
      <c r="S5568">
        <v>13</v>
      </c>
      <c r="T5568">
        <v>0.31578947368421001</v>
      </c>
      <c r="U5568" t="s">
        <v>7895</v>
      </c>
      <c r="V5568" t="s">
        <v>10</v>
      </c>
      <c r="W5568" t="s">
        <v>22</v>
      </c>
    </row>
    <row r="5569" spans="1:23" x14ac:dyDescent="0.3">
      <c r="A5569" t="s">
        <v>2937</v>
      </c>
      <c r="B5569" s="4">
        <v>41233</v>
      </c>
      <c r="C5569" t="s">
        <v>7904</v>
      </c>
      <c r="D5569">
        <v>2012</v>
      </c>
      <c r="E5569" s="4">
        <v>41234</v>
      </c>
      <c r="F5569">
        <v>1</v>
      </c>
      <c r="G5569" t="s">
        <v>6173</v>
      </c>
      <c r="H5569" t="s">
        <v>7420</v>
      </c>
      <c r="I5569" t="s">
        <v>5974</v>
      </c>
      <c r="J5569" t="s">
        <v>5969</v>
      </c>
      <c r="K5569" t="s">
        <v>5970</v>
      </c>
      <c r="L5569" t="s">
        <v>5988</v>
      </c>
      <c r="M5569" t="s">
        <v>5977</v>
      </c>
      <c r="N5569" t="s">
        <v>730</v>
      </c>
      <c r="O5569" t="s">
        <v>7889</v>
      </c>
      <c r="P5569">
        <v>0</v>
      </c>
      <c r="Q5569">
        <v>185</v>
      </c>
      <c r="R5569">
        <v>55</v>
      </c>
      <c r="S5569">
        <v>130</v>
      </c>
      <c r="T5569">
        <v>0.29729729729729698</v>
      </c>
      <c r="U5569" t="s">
        <v>7891</v>
      </c>
      <c r="V5569" t="s">
        <v>10</v>
      </c>
      <c r="W5569" t="s">
        <v>22</v>
      </c>
    </row>
    <row r="5570" spans="1:23" x14ac:dyDescent="0.3">
      <c r="A5570" t="s">
        <v>2983</v>
      </c>
      <c r="B5570" s="4">
        <v>41241</v>
      </c>
      <c r="C5570" t="s">
        <v>7904</v>
      </c>
      <c r="D5570">
        <v>2012</v>
      </c>
      <c r="E5570" s="4">
        <v>41246</v>
      </c>
      <c r="F5570">
        <v>5</v>
      </c>
      <c r="G5570" t="s">
        <v>7429</v>
      </c>
      <c r="H5570" t="s">
        <v>6594</v>
      </c>
      <c r="I5570" t="s">
        <v>5974</v>
      </c>
      <c r="J5570" t="s">
        <v>5969</v>
      </c>
      <c r="K5570" t="s">
        <v>5975</v>
      </c>
      <c r="L5570" t="s">
        <v>5976</v>
      </c>
      <c r="M5570" t="s">
        <v>5977</v>
      </c>
      <c r="N5570" t="s">
        <v>2984</v>
      </c>
      <c r="O5570" t="s">
        <v>7889</v>
      </c>
      <c r="P5570">
        <v>0</v>
      </c>
      <c r="Q5570">
        <v>415</v>
      </c>
      <c r="R5570">
        <v>108</v>
      </c>
      <c r="S5570">
        <v>307</v>
      </c>
      <c r="T5570">
        <v>0.260240963855422</v>
      </c>
      <c r="U5570" t="s">
        <v>7895</v>
      </c>
      <c r="V5570" t="s">
        <v>10</v>
      </c>
      <c r="W5570" t="s">
        <v>22</v>
      </c>
    </row>
    <row r="5571" spans="1:23" x14ac:dyDescent="0.3">
      <c r="A5571" t="s">
        <v>3126</v>
      </c>
      <c r="B5571" s="4">
        <v>41272</v>
      </c>
      <c r="C5571" t="s">
        <v>7906</v>
      </c>
      <c r="D5571">
        <v>2012</v>
      </c>
      <c r="E5571" s="4">
        <v>41275</v>
      </c>
      <c r="F5571">
        <v>3</v>
      </c>
      <c r="G5571" t="s">
        <v>7240</v>
      </c>
      <c r="H5571" t="s">
        <v>6716</v>
      </c>
      <c r="I5571" t="s">
        <v>5974</v>
      </c>
      <c r="J5571" t="s">
        <v>5969</v>
      </c>
      <c r="K5571" t="s">
        <v>5975</v>
      </c>
      <c r="L5571" t="s">
        <v>5988</v>
      </c>
      <c r="M5571" t="s">
        <v>5977</v>
      </c>
      <c r="N5571" t="s">
        <v>528</v>
      </c>
      <c r="O5571" t="s">
        <v>7889</v>
      </c>
      <c r="P5571">
        <v>0</v>
      </c>
      <c r="Q5571">
        <v>40</v>
      </c>
      <c r="R5571">
        <v>2</v>
      </c>
      <c r="S5571">
        <v>38</v>
      </c>
      <c r="T5571">
        <v>0.05</v>
      </c>
      <c r="U5571" t="s">
        <v>7895</v>
      </c>
      <c r="V5571" t="s">
        <v>10</v>
      </c>
      <c r="W5571" t="s">
        <v>22</v>
      </c>
    </row>
    <row r="5572" spans="1:23" x14ac:dyDescent="0.3">
      <c r="A5572" t="s">
        <v>1727</v>
      </c>
      <c r="B5572" s="4">
        <v>40921</v>
      </c>
      <c r="C5572" t="s">
        <v>7888</v>
      </c>
      <c r="D5572">
        <v>2012</v>
      </c>
      <c r="E5572" s="4">
        <v>40924</v>
      </c>
      <c r="F5572">
        <v>3</v>
      </c>
      <c r="G5572" t="s">
        <v>6987</v>
      </c>
      <c r="H5572" t="s">
        <v>6988</v>
      </c>
      <c r="I5572" t="s">
        <v>5974</v>
      </c>
      <c r="J5572" t="s">
        <v>5969</v>
      </c>
      <c r="K5572" t="s">
        <v>5970</v>
      </c>
      <c r="L5572" t="s">
        <v>5988</v>
      </c>
      <c r="M5572" t="s">
        <v>5977</v>
      </c>
      <c r="N5572" t="s">
        <v>840</v>
      </c>
      <c r="O5572" t="s">
        <v>7889</v>
      </c>
      <c r="P5572">
        <v>0</v>
      </c>
      <c r="Q5572">
        <v>1207</v>
      </c>
      <c r="R5572">
        <v>36</v>
      </c>
      <c r="S5572">
        <v>1171</v>
      </c>
      <c r="T5572">
        <v>2.9826014913007501E-2</v>
      </c>
      <c r="U5572" t="s">
        <v>7892</v>
      </c>
      <c r="V5572" t="s">
        <v>57</v>
      </c>
      <c r="W5572" t="s">
        <v>58</v>
      </c>
    </row>
    <row r="5573" spans="1:23" x14ac:dyDescent="0.3">
      <c r="A5573" t="s">
        <v>1876</v>
      </c>
      <c r="B5573" s="4">
        <v>40975</v>
      </c>
      <c r="C5573" t="s">
        <v>7907</v>
      </c>
      <c r="D5573">
        <v>2012</v>
      </c>
      <c r="E5573" s="4">
        <v>40980</v>
      </c>
      <c r="F5573">
        <v>5</v>
      </c>
      <c r="G5573" t="s">
        <v>6744</v>
      </c>
      <c r="H5573" t="s">
        <v>7048</v>
      </c>
      <c r="I5573" t="s">
        <v>5974</v>
      </c>
      <c r="J5573" t="s">
        <v>5969</v>
      </c>
      <c r="K5573" t="s">
        <v>5970</v>
      </c>
      <c r="L5573" t="s">
        <v>5971</v>
      </c>
      <c r="M5573" t="s">
        <v>5977</v>
      </c>
      <c r="N5573" t="s">
        <v>1877</v>
      </c>
      <c r="O5573" t="s">
        <v>7889</v>
      </c>
      <c r="P5573">
        <v>0</v>
      </c>
      <c r="Q5573">
        <v>1893</v>
      </c>
      <c r="R5573">
        <v>928</v>
      </c>
      <c r="S5573">
        <v>965</v>
      </c>
      <c r="T5573">
        <v>0.49022715266772299</v>
      </c>
      <c r="U5573" t="s">
        <v>7899</v>
      </c>
      <c r="V5573" t="s">
        <v>57</v>
      </c>
      <c r="W5573" t="s">
        <v>79</v>
      </c>
    </row>
    <row r="5574" spans="1:23" x14ac:dyDescent="0.3">
      <c r="A5574" t="s">
        <v>1931</v>
      </c>
      <c r="B5574" s="4">
        <v>40988</v>
      </c>
      <c r="C5574" t="s">
        <v>7907</v>
      </c>
      <c r="D5574">
        <v>2012</v>
      </c>
      <c r="E5574" s="4">
        <v>40988</v>
      </c>
      <c r="F5574">
        <v>0</v>
      </c>
      <c r="G5574" t="s">
        <v>6210</v>
      </c>
      <c r="H5574" t="s">
        <v>6426</v>
      </c>
      <c r="I5574" t="s">
        <v>5974</v>
      </c>
      <c r="J5574" t="s">
        <v>5969</v>
      </c>
      <c r="K5574" t="s">
        <v>5975</v>
      </c>
      <c r="L5574" t="s">
        <v>6007</v>
      </c>
      <c r="M5574" t="s">
        <v>5977</v>
      </c>
      <c r="N5574" t="s">
        <v>1932</v>
      </c>
      <c r="O5574" t="s">
        <v>7889</v>
      </c>
      <c r="P5574">
        <v>0</v>
      </c>
      <c r="Q5574">
        <v>245</v>
      </c>
      <c r="R5574">
        <v>71</v>
      </c>
      <c r="S5574">
        <v>174</v>
      </c>
      <c r="T5574">
        <v>0.28979591836734703</v>
      </c>
      <c r="U5574" t="s">
        <v>7895</v>
      </c>
      <c r="V5574" t="s">
        <v>57</v>
      </c>
      <c r="W5574" t="s">
        <v>58</v>
      </c>
    </row>
    <row r="5575" spans="1:23" x14ac:dyDescent="0.3">
      <c r="A5575" t="s">
        <v>1934</v>
      </c>
      <c r="B5575" s="4">
        <v>40988</v>
      </c>
      <c r="C5575" t="s">
        <v>7907</v>
      </c>
      <c r="D5575">
        <v>2012</v>
      </c>
      <c r="E5575" s="4">
        <v>40993</v>
      </c>
      <c r="F5575">
        <v>5</v>
      </c>
      <c r="G5575" t="s">
        <v>6530</v>
      </c>
      <c r="H5575" t="s">
        <v>7075</v>
      </c>
      <c r="I5575" t="s">
        <v>5974</v>
      </c>
      <c r="J5575" t="s">
        <v>5969</v>
      </c>
      <c r="K5575" t="s">
        <v>5985</v>
      </c>
      <c r="L5575" t="s">
        <v>5971</v>
      </c>
      <c r="M5575" t="s">
        <v>5977</v>
      </c>
      <c r="N5575" t="s">
        <v>1935</v>
      </c>
      <c r="O5575" t="s">
        <v>7889</v>
      </c>
      <c r="P5575">
        <v>0</v>
      </c>
      <c r="Q5575">
        <v>64</v>
      </c>
      <c r="R5575">
        <v>30</v>
      </c>
      <c r="S5575">
        <v>34</v>
      </c>
      <c r="T5575">
        <v>0.46875</v>
      </c>
      <c r="U5575" t="s">
        <v>7895</v>
      </c>
      <c r="V5575" t="s">
        <v>57</v>
      </c>
      <c r="W5575" t="s">
        <v>96</v>
      </c>
    </row>
    <row r="5576" spans="1:23" x14ac:dyDescent="0.3">
      <c r="A5576" t="s">
        <v>1959</v>
      </c>
      <c r="B5576" s="4">
        <v>40995</v>
      </c>
      <c r="C5576" t="s">
        <v>7907</v>
      </c>
      <c r="D5576">
        <v>2012</v>
      </c>
      <c r="E5576" s="4">
        <v>40997</v>
      </c>
      <c r="F5576">
        <v>2</v>
      </c>
      <c r="G5576" t="s">
        <v>7084</v>
      </c>
      <c r="H5576" t="s">
        <v>7085</v>
      </c>
      <c r="I5576" t="s">
        <v>5974</v>
      </c>
      <c r="J5576" t="s">
        <v>5969</v>
      </c>
      <c r="K5576" t="s">
        <v>5975</v>
      </c>
      <c r="L5576" t="s">
        <v>5971</v>
      </c>
      <c r="M5576" t="s">
        <v>5977</v>
      </c>
      <c r="N5576" t="s">
        <v>209</v>
      </c>
      <c r="O5576" t="s">
        <v>7889</v>
      </c>
      <c r="P5576">
        <v>0</v>
      </c>
      <c r="Q5576">
        <v>101</v>
      </c>
      <c r="R5576">
        <v>14</v>
      </c>
      <c r="S5576">
        <v>87</v>
      </c>
      <c r="T5576">
        <v>0.13861386138613899</v>
      </c>
      <c r="U5576" t="s">
        <v>7895</v>
      </c>
      <c r="V5576" t="s">
        <v>57</v>
      </c>
      <c r="W5576" t="s">
        <v>58</v>
      </c>
    </row>
    <row r="5577" spans="1:23" x14ac:dyDescent="0.3">
      <c r="A5577" t="s">
        <v>2130</v>
      </c>
      <c r="B5577" s="4">
        <v>41058</v>
      </c>
      <c r="C5577" t="s">
        <v>7896</v>
      </c>
      <c r="D5577">
        <v>2012</v>
      </c>
      <c r="E5577" s="4">
        <v>41058</v>
      </c>
      <c r="F5577">
        <v>0</v>
      </c>
      <c r="G5577" t="s">
        <v>7107</v>
      </c>
      <c r="H5577" t="s">
        <v>6386</v>
      </c>
      <c r="I5577" t="s">
        <v>5974</v>
      </c>
      <c r="J5577" t="s">
        <v>5969</v>
      </c>
      <c r="K5577" t="s">
        <v>5975</v>
      </c>
      <c r="L5577" t="s">
        <v>6007</v>
      </c>
      <c r="M5577" t="s">
        <v>5977</v>
      </c>
      <c r="N5577" t="s">
        <v>697</v>
      </c>
      <c r="O5577" t="s">
        <v>7889</v>
      </c>
      <c r="P5577">
        <v>0</v>
      </c>
      <c r="Q5577">
        <v>5725</v>
      </c>
      <c r="R5577">
        <v>2461</v>
      </c>
      <c r="S5577">
        <v>3264</v>
      </c>
      <c r="T5577">
        <v>0.42986899563318798</v>
      </c>
      <c r="U5577" t="s">
        <v>7902</v>
      </c>
      <c r="V5577" t="s">
        <v>57</v>
      </c>
      <c r="W5577" t="s">
        <v>70</v>
      </c>
    </row>
    <row r="5578" spans="1:23" x14ac:dyDescent="0.3">
      <c r="A5578" t="s">
        <v>2173</v>
      </c>
      <c r="B5578" s="4">
        <v>41068</v>
      </c>
      <c r="C5578" t="s">
        <v>7898</v>
      </c>
      <c r="D5578">
        <v>2012</v>
      </c>
      <c r="E5578" s="4">
        <v>41073</v>
      </c>
      <c r="F5578">
        <v>5</v>
      </c>
      <c r="G5578" t="s">
        <v>7174</v>
      </c>
      <c r="H5578" t="s">
        <v>7175</v>
      </c>
      <c r="I5578" t="s">
        <v>5974</v>
      </c>
      <c r="J5578" t="s">
        <v>5969</v>
      </c>
      <c r="K5578" t="s">
        <v>5975</v>
      </c>
      <c r="L5578" t="s">
        <v>5971</v>
      </c>
      <c r="M5578" t="s">
        <v>5977</v>
      </c>
      <c r="N5578" t="s">
        <v>2174</v>
      </c>
      <c r="O5578" t="s">
        <v>7889</v>
      </c>
      <c r="P5578">
        <v>0</v>
      </c>
      <c r="Q5578">
        <v>1491</v>
      </c>
      <c r="R5578">
        <v>74</v>
      </c>
      <c r="S5578">
        <v>1417</v>
      </c>
      <c r="T5578">
        <v>4.9631120053655303E-2</v>
      </c>
      <c r="U5578" t="s">
        <v>7899</v>
      </c>
      <c r="V5578" t="s">
        <v>57</v>
      </c>
      <c r="W5578" t="s">
        <v>79</v>
      </c>
    </row>
    <row r="5579" spans="1:23" x14ac:dyDescent="0.3">
      <c r="A5579" t="s">
        <v>2210</v>
      </c>
      <c r="B5579" s="4">
        <v>41078</v>
      </c>
      <c r="C5579" t="s">
        <v>7898</v>
      </c>
      <c r="D5579">
        <v>2012</v>
      </c>
      <c r="E5579" s="4">
        <v>41081</v>
      </c>
      <c r="F5579">
        <v>3</v>
      </c>
      <c r="G5579" t="s">
        <v>6675</v>
      </c>
      <c r="H5579" t="s">
        <v>7073</v>
      </c>
      <c r="I5579" t="s">
        <v>5974</v>
      </c>
      <c r="J5579" t="s">
        <v>5969</v>
      </c>
      <c r="K5579" t="s">
        <v>5970</v>
      </c>
      <c r="L5579" t="s">
        <v>5971</v>
      </c>
      <c r="M5579" t="s">
        <v>5977</v>
      </c>
      <c r="N5579" t="s">
        <v>2213</v>
      </c>
      <c r="O5579" t="s">
        <v>7889</v>
      </c>
      <c r="P5579">
        <v>0</v>
      </c>
      <c r="Q5579">
        <v>900</v>
      </c>
      <c r="R5579">
        <v>360</v>
      </c>
      <c r="S5579">
        <v>540</v>
      </c>
      <c r="T5579">
        <v>0.4</v>
      </c>
      <c r="U5579" t="s">
        <v>7891</v>
      </c>
      <c r="V5579" t="s">
        <v>57</v>
      </c>
      <c r="W5579" t="s">
        <v>79</v>
      </c>
    </row>
    <row r="5580" spans="1:23" x14ac:dyDescent="0.3">
      <c r="A5580" t="s">
        <v>2210</v>
      </c>
      <c r="B5580" s="4">
        <v>41078</v>
      </c>
      <c r="C5580" t="s">
        <v>7898</v>
      </c>
      <c r="D5580">
        <v>2012</v>
      </c>
      <c r="E5580" s="4">
        <v>41081</v>
      </c>
      <c r="F5580">
        <v>3</v>
      </c>
      <c r="G5580" t="s">
        <v>6675</v>
      </c>
      <c r="H5580" t="s">
        <v>7073</v>
      </c>
      <c r="I5580" t="s">
        <v>5974</v>
      </c>
      <c r="J5580" t="s">
        <v>5969</v>
      </c>
      <c r="K5580" t="s">
        <v>5970</v>
      </c>
      <c r="L5580" t="s">
        <v>5971</v>
      </c>
      <c r="M5580" t="s">
        <v>5977</v>
      </c>
      <c r="N5580" t="s">
        <v>2214</v>
      </c>
      <c r="O5580" t="s">
        <v>7889</v>
      </c>
      <c r="P5580">
        <v>0</v>
      </c>
      <c r="Q5580">
        <v>716</v>
      </c>
      <c r="R5580">
        <v>36</v>
      </c>
      <c r="S5580">
        <v>680</v>
      </c>
      <c r="T5580">
        <v>5.0279329608938599E-2</v>
      </c>
      <c r="U5580" t="s">
        <v>7899</v>
      </c>
      <c r="V5580" t="s">
        <v>57</v>
      </c>
      <c r="W5580" t="s">
        <v>70</v>
      </c>
    </row>
    <row r="5581" spans="1:23" x14ac:dyDescent="0.3">
      <c r="A5581" t="s">
        <v>2402</v>
      </c>
      <c r="B5581" s="4">
        <v>41122</v>
      </c>
      <c r="C5581" t="s">
        <v>7900</v>
      </c>
      <c r="D5581">
        <v>2012</v>
      </c>
      <c r="E5581" s="4">
        <v>41127</v>
      </c>
      <c r="F5581">
        <v>5</v>
      </c>
      <c r="G5581" t="s">
        <v>6095</v>
      </c>
      <c r="H5581" t="s">
        <v>7085</v>
      </c>
      <c r="I5581" t="s">
        <v>5974</v>
      </c>
      <c r="J5581" t="s">
        <v>5969</v>
      </c>
      <c r="K5581" t="s">
        <v>5985</v>
      </c>
      <c r="L5581" t="s">
        <v>5971</v>
      </c>
      <c r="M5581" t="s">
        <v>5977</v>
      </c>
      <c r="N5581" t="s">
        <v>2404</v>
      </c>
      <c r="O5581" t="s">
        <v>7889</v>
      </c>
      <c r="P5581">
        <v>0</v>
      </c>
      <c r="Q5581">
        <v>428</v>
      </c>
      <c r="R5581">
        <v>193</v>
      </c>
      <c r="S5581">
        <v>235</v>
      </c>
      <c r="T5581">
        <v>0.45093457943925203</v>
      </c>
      <c r="U5581" t="s">
        <v>7891</v>
      </c>
      <c r="V5581" t="s">
        <v>57</v>
      </c>
      <c r="W5581" t="s">
        <v>79</v>
      </c>
    </row>
    <row r="5582" spans="1:23" x14ac:dyDescent="0.3">
      <c r="A5582" t="s">
        <v>2690</v>
      </c>
      <c r="B5582" s="4">
        <v>41171</v>
      </c>
      <c r="C5582" t="s">
        <v>7901</v>
      </c>
      <c r="D5582">
        <v>2012</v>
      </c>
      <c r="E5582" s="4">
        <v>41171</v>
      </c>
      <c r="F5582">
        <v>0</v>
      </c>
      <c r="G5582" t="s">
        <v>6924</v>
      </c>
      <c r="H5582" t="s">
        <v>7352</v>
      </c>
      <c r="I5582" t="s">
        <v>5974</v>
      </c>
      <c r="J5582" t="s">
        <v>5969</v>
      </c>
      <c r="K5582" t="s">
        <v>5975</v>
      </c>
      <c r="L5582" t="s">
        <v>6007</v>
      </c>
      <c r="M5582" t="s">
        <v>5977</v>
      </c>
      <c r="N5582" t="s">
        <v>1774</v>
      </c>
      <c r="O5582" t="s">
        <v>7889</v>
      </c>
      <c r="P5582">
        <v>0</v>
      </c>
      <c r="Q5582">
        <v>297</v>
      </c>
      <c r="R5582">
        <v>133</v>
      </c>
      <c r="S5582">
        <v>164</v>
      </c>
      <c r="T5582">
        <v>0.44781144781144799</v>
      </c>
      <c r="U5582" t="s">
        <v>7895</v>
      </c>
      <c r="V5582" t="s">
        <v>57</v>
      </c>
      <c r="W5582" t="s">
        <v>79</v>
      </c>
    </row>
    <row r="5583" spans="1:23" x14ac:dyDescent="0.3">
      <c r="A5583" t="s">
        <v>3012</v>
      </c>
      <c r="B5583" s="4">
        <v>41247</v>
      </c>
      <c r="C5583" t="s">
        <v>7906</v>
      </c>
      <c r="D5583">
        <v>2012</v>
      </c>
      <c r="E5583" s="4">
        <v>41252</v>
      </c>
      <c r="F5583">
        <v>5</v>
      </c>
      <c r="G5583" t="s">
        <v>6198</v>
      </c>
      <c r="H5583" t="s">
        <v>6337</v>
      </c>
      <c r="I5583" t="s">
        <v>5974</v>
      </c>
      <c r="J5583" t="s">
        <v>5969</v>
      </c>
      <c r="K5583" t="s">
        <v>5985</v>
      </c>
      <c r="L5583" t="s">
        <v>5971</v>
      </c>
      <c r="M5583" t="s">
        <v>5977</v>
      </c>
      <c r="N5583" t="s">
        <v>2447</v>
      </c>
      <c r="O5583" t="s">
        <v>7889</v>
      </c>
      <c r="P5583">
        <v>0</v>
      </c>
      <c r="Q5583">
        <v>244</v>
      </c>
      <c r="R5583">
        <v>122</v>
      </c>
      <c r="S5583">
        <v>122</v>
      </c>
      <c r="T5583">
        <v>0.5</v>
      </c>
      <c r="U5583" t="s">
        <v>7891</v>
      </c>
      <c r="V5583" t="s">
        <v>57</v>
      </c>
      <c r="W5583" t="s">
        <v>96</v>
      </c>
    </row>
    <row r="5584" spans="1:23" x14ac:dyDescent="0.3">
      <c r="A5584" t="s">
        <v>3056</v>
      </c>
      <c r="B5584" s="4">
        <v>41260</v>
      </c>
      <c r="C5584" t="s">
        <v>7906</v>
      </c>
      <c r="D5584">
        <v>2012</v>
      </c>
      <c r="E5584" s="4">
        <v>41264</v>
      </c>
      <c r="F5584">
        <v>4</v>
      </c>
      <c r="G5584" t="s">
        <v>6233</v>
      </c>
      <c r="H5584" t="s">
        <v>6459</v>
      </c>
      <c r="I5584" t="s">
        <v>5974</v>
      </c>
      <c r="J5584" t="s">
        <v>5969</v>
      </c>
      <c r="K5584" t="s">
        <v>5985</v>
      </c>
      <c r="L5584" t="s">
        <v>5971</v>
      </c>
      <c r="M5584" t="s">
        <v>5977</v>
      </c>
      <c r="N5584" t="s">
        <v>3060</v>
      </c>
      <c r="O5584" t="s">
        <v>7889</v>
      </c>
      <c r="P5584">
        <v>0</v>
      </c>
      <c r="Q5584">
        <v>716</v>
      </c>
      <c r="R5584">
        <v>250</v>
      </c>
      <c r="S5584">
        <v>466</v>
      </c>
      <c r="T5584">
        <v>0.34916201117318402</v>
      </c>
      <c r="U5584" t="s">
        <v>7910</v>
      </c>
      <c r="V5584" t="s">
        <v>57</v>
      </c>
      <c r="W5584" t="s">
        <v>58</v>
      </c>
    </row>
    <row r="5585" spans="1:23" x14ac:dyDescent="0.3">
      <c r="A5585" t="s">
        <v>3106</v>
      </c>
      <c r="B5585" s="4">
        <v>41270</v>
      </c>
      <c r="C5585" t="s">
        <v>7906</v>
      </c>
      <c r="D5585">
        <v>2012</v>
      </c>
      <c r="E5585" s="4">
        <v>41272</v>
      </c>
      <c r="F5585">
        <v>2</v>
      </c>
      <c r="G5585" t="s">
        <v>7281</v>
      </c>
      <c r="H5585" t="s">
        <v>7415</v>
      </c>
      <c r="I5585" t="s">
        <v>5974</v>
      </c>
      <c r="J5585" t="s">
        <v>5969</v>
      </c>
      <c r="K5585" t="s">
        <v>5975</v>
      </c>
      <c r="L5585" t="s">
        <v>5988</v>
      </c>
      <c r="M5585" t="s">
        <v>5977</v>
      </c>
      <c r="N5585" t="s">
        <v>3107</v>
      </c>
      <c r="O5585" t="s">
        <v>7889</v>
      </c>
      <c r="P5585">
        <v>0</v>
      </c>
      <c r="Q5585">
        <v>119</v>
      </c>
      <c r="R5585">
        <v>4</v>
      </c>
      <c r="S5585">
        <v>115</v>
      </c>
      <c r="T5585">
        <v>3.3613445378151301E-2</v>
      </c>
      <c r="U5585" t="s">
        <v>7891</v>
      </c>
      <c r="V5585" t="s">
        <v>57</v>
      </c>
      <c r="W5585" t="s">
        <v>96</v>
      </c>
    </row>
    <row r="5586" spans="1:23" x14ac:dyDescent="0.3">
      <c r="A5586" t="s">
        <v>1832</v>
      </c>
      <c r="B5586" s="4">
        <v>40961</v>
      </c>
      <c r="C5586" t="s">
        <v>7893</v>
      </c>
      <c r="D5586">
        <v>2012</v>
      </c>
      <c r="E5586" s="4">
        <v>40965</v>
      </c>
      <c r="F5586">
        <v>4</v>
      </c>
      <c r="G5586" t="s">
        <v>7031</v>
      </c>
      <c r="H5586" t="s">
        <v>6177</v>
      </c>
      <c r="I5586" t="s">
        <v>5974</v>
      </c>
      <c r="J5586" t="s">
        <v>5969</v>
      </c>
      <c r="K5586" t="s">
        <v>5975</v>
      </c>
      <c r="L5586" t="s">
        <v>5976</v>
      </c>
      <c r="M5586" t="s">
        <v>5977</v>
      </c>
      <c r="N5586" t="s">
        <v>1833</v>
      </c>
      <c r="O5586" t="s">
        <v>7889</v>
      </c>
      <c r="P5586">
        <v>0</v>
      </c>
      <c r="Q5586">
        <v>205</v>
      </c>
      <c r="R5586">
        <v>92</v>
      </c>
      <c r="S5586">
        <v>113</v>
      </c>
      <c r="T5586">
        <v>0.448780487804878</v>
      </c>
      <c r="U5586" t="s">
        <v>7897</v>
      </c>
      <c r="V5586" t="s">
        <v>57</v>
      </c>
      <c r="W5586" t="s">
        <v>96</v>
      </c>
    </row>
    <row r="5587" spans="1:23" x14ac:dyDescent="0.3">
      <c r="A5587" t="s">
        <v>1909</v>
      </c>
      <c r="B5587" s="4">
        <v>40983</v>
      </c>
      <c r="C5587" t="s">
        <v>7907</v>
      </c>
      <c r="D5587">
        <v>2012</v>
      </c>
      <c r="E5587" s="4">
        <v>40990</v>
      </c>
      <c r="F5587">
        <v>7</v>
      </c>
      <c r="G5587" t="s">
        <v>6826</v>
      </c>
      <c r="H5587" t="s">
        <v>7065</v>
      </c>
      <c r="I5587" t="s">
        <v>5974</v>
      </c>
      <c r="J5587" t="s">
        <v>5969</v>
      </c>
      <c r="K5587" t="s">
        <v>5975</v>
      </c>
      <c r="L5587" t="s">
        <v>5976</v>
      </c>
      <c r="M5587" t="s">
        <v>5977</v>
      </c>
      <c r="N5587" t="s">
        <v>1604</v>
      </c>
      <c r="O5587" t="s">
        <v>7889</v>
      </c>
      <c r="P5587">
        <v>0</v>
      </c>
      <c r="Q5587">
        <v>1066</v>
      </c>
      <c r="R5587">
        <v>224</v>
      </c>
      <c r="S5587">
        <v>842</v>
      </c>
      <c r="T5587">
        <v>0.210131332082552</v>
      </c>
      <c r="U5587" t="s">
        <v>7892</v>
      </c>
      <c r="V5587" t="s">
        <v>57</v>
      </c>
      <c r="W5587" t="s">
        <v>58</v>
      </c>
    </row>
    <row r="5588" spans="1:23" x14ac:dyDescent="0.3">
      <c r="A5588" t="s">
        <v>1909</v>
      </c>
      <c r="B5588" s="4">
        <v>40983</v>
      </c>
      <c r="C5588" t="s">
        <v>7907</v>
      </c>
      <c r="D5588">
        <v>2012</v>
      </c>
      <c r="E5588" s="4">
        <v>40990</v>
      </c>
      <c r="F5588">
        <v>7</v>
      </c>
      <c r="G5588" t="s">
        <v>6826</v>
      </c>
      <c r="H5588" t="s">
        <v>7065</v>
      </c>
      <c r="I5588" t="s">
        <v>5974</v>
      </c>
      <c r="J5588" t="s">
        <v>5969</v>
      </c>
      <c r="K5588" t="s">
        <v>5975</v>
      </c>
      <c r="L5588" t="s">
        <v>5976</v>
      </c>
      <c r="M5588" t="s">
        <v>5977</v>
      </c>
      <c r="N5588" t="s">
        <v>367</v>
      </c>
      <c r="O5588" t="s">
        <v>7889</v>
      </c>
      <c r="P5588">
        <v>0</v>
      </c>
      <c r="Q5588">
        <v>414</v>
      </c>
      <c r="R5588">
        <v>21</v>
      </c>
      <c r="S5588">
        <v>393</v>
      </c>
      <c r="T5588">
        <v>5.0724637681159403E-2</v>
      </c>
      <c r="U5588" t="s">
        <v>7891</v>
      </c>
      <c r="V5588" t="s">
        <v>57</v>
      </c>
      <c r="W5588" t="s">
        <v>70</v>
      </c>
    </row>
    <row r="5589" spans="1:23" x14ac:dyDescent="0.3">
      <c r="A5589" t="s">
        <v>1957</v>
      </c>
      <c r="B5589" s="4">
        <v>40994</v>
      </c>
      <c r="C5589" t="s">
        <v>7907</v>
      </c>
      <c r="D5589">
        <v>2012</v>
      </c>
      <c r="E5589" s="4">
        <v>41000</v>
      </c>
      <c r="F5589">
        <v>6</v>
      </c>
      <c r="G5589" t="s">
        <v>6192</v>
      </c>
      <c r="H5589" t="s">
        <v>7083</v>
      </c>
      <c r="I5589" t="s">
        <v>5974</v>
      </c>
      <c r="J5589" t="s">
        <v>5969</v>
      </c>
      <c r="K5589" t="s">
        <v>5985</v>
      </c>
      <c r="L5589" t="s">
        <v>5976</v>
      </c>
      <c r="M5589" t="s">
        <v>5977</v>
      </c>
      <c r="N5589" t="s">
        <v>1502</v>
      </c>
      <c r="O5589" t="s">
        <v>7889</v>
      </c>
      <c r="P5589">
        <v>0</v>
      </c>
      <c r="Q5589">
        <v>320</v>
      </c>
      <c r="R5589">
        <v>147</v>
      </c>
      <c r="S5589">
        <v>173</v>
      </c>
      <c r="T5589">
        <v>0.45937499999999998</v>
      </c>
      <c r="U5589" t="s">
        <v>7890</v>
      </c>
      <c r="V5589" t="s">
        <v>57</v>
      </c>
      <c r="W5589" t="s">
        <v>79</v>
      </c>
    </row>
    <row r="5590" spans="1:23" x14ac:dyDescent="0.3">
      <c r="A5590" t="s">
        <v>1987</v>
      </c>
      <c r="B5590" s="4">
        <v>41006</v>
      </c>
      <c r="C5590" t="s">
        <v>7894</v>
      </c>
      <c r="D5590">
        <v>2012</v>
      </c>
      <c r="E5590" s="4">
        <v>41010</v>
      </c>
      <c r="F5590">
        <v>4</v>
      </c>
      <c r="G5590" t="s">
        <v>6858</v>
      </c>
      <c r="H5590" t="s">
        <v>7097</v>
      </c>
      <c r="I5590" t="s">
        <v>5974</v>
      </c>
      <c r="J5590" t="s">
        <v>5969</v>
      </c>
      <c r="K5590" t="s">
        <v>5975</v>
      </c>
      <c r="L5590" t="s">
        <v>5976</v>
      </c>
      <c r="M5590" t="s">
        <v>5977</v>
      </c>
      <c r="N5590" t="s">
        <v>1988</v>
      </c>
      <c r="O5590" t="s">
        <v>7889</v>
      </c>
      <c r="P5590">
        <v>0</v>
      </c>
      <c r="Q5590">
        <v>772</v>
      </c>
      <c r="R5590">
        <v>185</v>
      </c>
      <c r="S5590">
        <v>587</v>
      </c>
      <c r="T5590">
        <v>0.239637305699482</v>
      </c>
      <c r="U5590" t="s">
        <v>7892</v>
      </c>
      <c r="V5590" t="s">
        <v>57</v>
      </c>
      <c r="W5590" t="s">
        <v>79</v>
      </c>
    </row>
    <row r="5591" spans="1:23" x14ac:dyDescent="0.3">
      <c r="A5591" t="s">
        <v>2085</v>
      </c>
      <c r="B5591" s="4">
        <v>41043</v>
      </c>
      <c r="C5591" t="s">
        <v>7896</v>
      </c>
      <c r="D5591">
        <v>2012</v>
      </c>
      <c r="E5591" s="4">
        <v>41049</v>
      </c>
      <c r="F5591">
        <v>6</v>
      </c>
      <c r="G5591" t="s">
        <v>6560</v>
      </c>
      <c r="H5591" t="s">
        <v>7136</v>
      </c>
      <c r="I5591" t="s">
        <v>5974</v>
      </c>
      <c r="J5591" t="s">
        <v>5969</v>
      </c>
      <c r="K5591" t="s">
        <v>5985</v>
      </c>
      <c r="L5591" t="s">
        <v>5976</v>
      </c>
      <c r="M5591" t="s">
        <v>5977</v>
      </c>
      <c r="N5591" t="s">
        <v>1179</v>
      </c>
      <c r="O5591" t="s">
        <v>7889</v>
      </c>
      <c r="P5591">
        <v>0</v>
      </c>
      <c r="Q5591">
        <v>487</v>
      </c>
      <c r="R5591">
        <v>243</v>
      </c>
      <c r="S5591">
        <v>244</v>
      </c>
      <c r="T5591">
        <v>0.49897330595482597</v>
      </c>
      <c r="U5591" t="s">
        <v>7895</v>
      </c>
      <c r="V5591" t="s">
        <v>57</v>
      </c>
      <c r="W5591" t="s">
        <v>79</v>
      </c>
    </row>
    <row r="5592" spans="1:23" x14ac:dyDescent="0.3">
      <c r="A5592" t="s">
        <v>2091</v>
      </c>
      <c r="B5592" s="4">
        <v>41044</v>
      </c>
      <c r="C5592" t="s">
        <v>7896</v>
      </c>
      <c r="D5592">
        <v>2012</v>
      </c>
      <c r="E5592" s="4">
        <v>41050</v>
      </c>
      <c r="F5592">
        <v>6</v>
      </c>
      <c r="G5592" t="s">
        <v>6486</v>
      </c>
      <c r="H5592" t="s">
        <v>6930</v>
      </c>
      <c r="I5592" t="s">
        <v>5974</v>
      </c>
      <c r="J5592" t="s">
        <v>5969</v>
      </c>
      <c r="K5592" t="s">
        <v>5975</v>
      </c>
      <c r="L5592" t="s">
        <v>5976</v>
      </c>
      <c r="M5592" t="s">
        <v>5977</v>
      </c>
      <c r="N5592" t="s">
        <v>2092</v>
      </c>
      <c r="O5592" t="s">
        <v>7889</v>
      </c>
      <c r="P5592">
        <v>0</v>
      </c>
      <c r="Q5592">
        <v>349</v>
      </c>
      <c r="R5592">
        <v>143</v>
      </c>
      <c r="S5592">
        <v>206</v>
      </c>
      <c r="T5592">
        <v>0.40974212034384</v>
      </c>
      <c r="U5592" t="s">
        <v>7895</v>
      </c>
      <c r="V5592" t="s">
        <v>57</v>
      </c>
      <c r="W5592" t="s">
        <v>79</v>
      </c>
    </row>
    <row r="5593" spans="1:23" x14ac:dyDescent="0.3">
      <c r="A5593" t="s">
        <v>2139</v>
      </c>
      <c r="B5593" s="4">
        <v>41060</v>
      </c>
      <c r="C5593" t="s">
        <v>7896</v>
      </c>
      <c r="D5593">
        <v>2012</v>
      </c>
      <c r="E5593" s="4">
        <v>41066</v>
      </c>
      <c r="F5593">
        <v>6</v>
      </c>
      <c r="G5593" t="s">
        <v>7157</v>
      </c>
      <c r="H5593" t="s">
        <v>7083</v>
      </c>
      <c r="I5593" t="s">
        <v>5974</v>
      </c>
      <c r="J5593" t="s">
        <v>5969</v>
      </c>
      <c r="K5593" t="s">
        <v>5985</v>
      </c>
      <c r="L5593" t="s">
        <v>5976</v>
      </c>
      <c r="M5593" t="s">
        <v>5977</v>
      </c>
      <c r="N5593" t="s">
        <v>147</v>
      </c>
      <c r="O5593" t="s">
        <v>7889</v>
      </c>
      <c r="P5593">
        <v>0</v>
      </c>
      <c r="Q5593">
        <v>44</v>
      </c>
      <c r="R5593">
        <v>18</v>
      </c>
      <c r="S5593">
        <v>26</v>
      </c>
      <c r="T5593">
        <v>0.40909090909090901</v>
      </c>
      <c r="U5593" t="s">
        <v>7890</v>
      </c>
      <c r="V5593" t="s">
        <v>57</v>
      </c>
      <c r="W5593" t="s">
        <v>96</v>
      </c>
    </row>
    <row r="5594" spans="1:23" x14ac:dyDescent="0.3">
      <c r="A5594" t="s">
        <v>2139</v>
      </c>
      <c r="B5594" s="4">
        <v>41060</v>
      </c>
      <c r="C5594" t="s">
        <v>7896</v>
      </c>
      <c r="D5594">
        <v>2012</v>
      </c>
      <c r="E5594" s="4">
        <v>41066</v>
      </c>
      <c r="F5594">
        <v>6</v>
      </c>
      <c r="G5594" t="s">
        <v>7157</v>
      </c>
      <c r="H5594" t="s">
        <v>7083</v>
      </c>
      <c r="I5594" t="s">
        <v>5974</v>
      </c>
      <c r="J5594" t="s">
        <v>5969</v>
      </c>
      <c r="K5594" t="s">
        <v>5985</v>
      </c>
      <c r="L5594" t="s">
        <v>5976</v>
      </c>
      <c r="M5594" t="s">
        <v>5977</v>
      </c>
      <c r="N5594" t="s">
        <v>2140</v>
      </c>
      <c r="O5594" t="s">
        <v>7889</v>
      </c>
      <c r="P5594">
        <v>0</v>
      </c>
      <c r="Q5594">
        <v>1909</v>
      </c>
      <c r="R5594">
        <v>57</v>
      </c>
      <c r="S5594">
        <v>1852</v>
      </c>
      <c r="T5594">
        <v>2.9858564693556799E-2</v>
      </c>
      <c r="U5594" t="s">
        <v>7891</v>
      </c>
      <c r="V5594" t="s">
        <v>57</v>
      </c>
      <c r="W5594" t="s">
        <v>70</v>
      </c>
    </row>
    <row r="5595" spans="1:23" x14ac:dyDescent="0.3">
      <c r="A5595" t="s">
        <v>2143</v>
      </c>
      <c r="B5595" s="4">
        <v>41061</v>
      </c>
      <c r="C5595" t="s">
        <v>7898</v>
      </c>
      <c r="D5595">
        <v>2012</v>
      </c>
      <c r="E5595" s="4">
        <v>41065</v>
      </c>
      <c r="F5595">
        <v>4</v>
      </c>
      <c r="G5595" t="s">
        <v>6985</v>
      </c>
      <c r="H5595" t="s">
        <v>6733</v>
      </c>
      <c r="I5595" t="s">
        <v>5974</v>
      </c>
      <c r="J5595" t="s">
        <v>5969</v>
      </c>
      <c r="K5595" t="s">
        <v>5985</v>
      </c>
      <c r="L5595" t="s">
        <v>5976</v>
      </c>
      <c r="M5595" t="s">
        <v>5977</v>
      </c>
      <c r="N5595" t="s">
        <v>2025</v>
      </c>
      <c r="O5595" t="s">
        <v>7889</v>
      </c>
      <c r="P5595">
        <v>0</v>
      </c>
      <c r="Q5595">
        <v>377</v>
      </c>
      <c r="R5595">
        <v>98</v>
      </c>
      <c r="S5595">
        <v>279</v>
      </c>
      <c r="T5595">
        <v>0.259946949602122</v>
      </c>
      <c r="U5595" t="s">
        <v>7890</v>
      </c>
      <c r="V5595" t="s">
        <v>57</v>
      </c>
      <c r="W5595" t="s">
        <v>79</v>
      </c>
    </row>
    <row r="5596" spans="1:23" x14ac:dyDescent="0.3">
      <c r="A5596" t="s">
        <v>2240</v>
      </c>
      <c r="B5596" s="4">
        <v>41081</v>
      </c>
      <c r="C5596" t="s">
        <v>7898</v>
      </c>
      <c r="D5596">
        <v>2012</v>
      </c>
      <c r="E5596" s="4">
        <v>41085</v>
      </c>
      <c r="F5596">
        <v>4</v>
      </c>
      <c r="G5596" t="s">
        <v>7204</v>
      </c>
      <c r="H5596" t="s">
        <v>7048</v>
      </c>
      <c r="I5596" t="s">
        <v>5974</v>
      </c>
      <c r="J5596" t="s">
        <v>5969</v>
      </c>
      <c r="K5596" t="s">
        <v>5975</v>
      </c>
      <c r="L5596" t="s">
        <v>5976</v>
      </c>
      <c r="M5596" t="s">
        <v>5977</v>
      </c>
      <c r="N5596" t="s">
        <v>2244</v>
      </c>
      <c r="O5596" t="s">
        <v>7889</v>
      </c>
      <c r="P5596">
        <v>0</v>
      </c>
      <c r="Q5596">
        <v>120</v>
      </c>
      <c r="R5596">
        <v>7</v>
      </c>
      <c r="S5596">
        <v>113</v>
      </c>
      <c r="T5596">
        <v>5.83333333333333E-2</v>
      </c>
      <c r="U5596" t="s">
        <v>7890</v>
      </c>
      <c r="V5596" t="s">
        <v>57</v>
      </c>
      <c r="W5596" t="s">
        <v>79</v>
      </c>
    </row>
    <row r="5597" spans="1:23" x14ac:dyDescent="0.3">
      <c r="A5597" t="s">
        <v>2264</v>
      </c>
      <c r="B5597" s="4">
        <v>41085</v>
      </c>
      <c r="C5597" t="s">
        <v>7898</v>
      </c>
      <c r="D5597">
        <v>2012</v>
      </c>
      <c r="E5597" s="4">
        <v>41092</v>
      </c>
      <c r="F5597">
        <v>7</v>
      </c>
      <c r="G5597" t="s">
        <v>6586</v>
      </c>
      <c r="H5597" t="s">
        <v>6475</v>
      </c>
      <c r="I5597" t="s">
        <v>5974</v>
      </c>
      <c r="J5597" t="s">
        <v>5969</v>
      </c>
      <c r="K5597" t="s">
        <v>5975</v>
      </c>
      <c r="L5597" t="s">
        <v>5976</v>
      </c>
      <c r="M5597" t="s">
        <v>5977</v>
      </c>
      <c r="N5597" t="s">
        <v>488</v>
      </c>
      <c r="O5597" t="s">
        <v>7889</v>
      </c>
      <c r="P5597">
        <v>0</v>
      </c>
      <c r="Q5597">
        <v>2199</v>
      </c>
      <c r="R5597">
        <v>923</v>
      </c>
      <c r="S5597">
        <v>1276</v>
      </c>
      <c r="T5597">
        <v>0.41973624374715801</v>
      </c>
      <c r="U5597" t="s">
        <v>7897</v>
      </c>
      <c r="V5597" t="s">
        <v>57</v>
      </c>
      <c r="W5597" t="s">
        <v>58</v>
      </c>
    </row>
    <row r="5598" spans="1:23" x14ac:dyDescent="0.3">
      <c r="A5598" t="s">
        <v>2472</v>
      </c>
      <c r="B5598" s="4">
        <v>41131</v>
      </c>
      <c r="C5598" t="s">
        <v>7900</v>
      </c>
      <c r="D5598">
        <v>2012</v>
      </c>
      <c r="E5598" s="4">
        <v>41135</v>
      </c>
      <c r="F5598">
        <v>4</v>
      </c>
      <c r="G5598" t="s">
        <v>6495</v>
      </c>
      <c r="H5598" t="s">
        <v>7278</v>
      </c>
      <c r="I5598" t="s">
        <v>5974</v>
      </c>
      <c r="J5598" t="s">
        <v>5969</v>
      </c>
      <c r="K5598" t="s">
        <v>5985</v>
      </c>
      <c r="L5598" t="s">
        <v>5976</v>
      </c>
      <c r="M5598" t="s">
        <v>5977</v>
      </c>
      <c r="N5598" t="s">
        <v>2474</v>
      </c>
      <c r="O5598" t="s">
        <v>7889</v>
      </c>
      <c r="P5598">
        <v>0</v>
      </c>
      <c r="Q5598">
        <v>674</v>
      </c>
      <c r="R5598">
        <v>303</v>
      </c>
      <c r="S5598">
        <v>371</v>
      </c>
      <c r="T5598">
        <v>0.44955489614243299</v>
      </c>
      <c r="U5598" t="s">
        <v>7892</v>
      </c>
      <c r="V5598" t="s">
        <v>57</v>
      </c>
      <c r="W5598" t="s">
        <v>79</v>
      </c>
    </row>
    <row r="5599" spans="1:23" x14ac:dyDescent="0.3">
      <c r="A5599" t="s">
        <v>2525</v>
      </c>
      <c r="B5599" s="4">
        <v>41141</v>
      </c>
      <c r="C5599" t="s">
        <v>7900</v>
      </c>
      <c r="D5599">
        <v>2012</v>
      </c>
      <c r="E5599" s="4">
        <v>41145</v>
      </c>
      <c r="F5599">
        <v>4</v>
      </c>
      <c r="G5599" t="s">
        <v>6758</v>
      </c>
      <c r="H5599" t="s">
        <v>6414</v>
      </c>
      <c r="I5599" t="s">
        <v>5974</v>
      </c>
      <c r="J5599" t="s">
        <v>5969</v>
      </c>
      <c r="K5599" t="s">
        <v>5975</v>
      </c>
      <c r="L5599" t="s">
        <v>5976</v>
      </c>
      <c r="M5599" t="s">
        <v>5977</v>
      </c>
      <c r="N5599" t="s">
        <v>1127</v>
      </c>
      <c r="O5599" t="s">
        <v>7889</v>
      </c>
      <c r="P5599">
        <v>0</v>
      </c>
      <c r="Q5599">
        <v>632</v>
      </c>
      <c r="R5599">
        <v>57</v>
      </c>
      <c r="S5599">
        <v>575</v>
      </c>
      <c r="T5599">
        <v>9.01898734177215E-2</v>
      </c>
      <c r="U5599" t="s">
        <v>7902</v>
      </c>
      <c r="V5599" t="s">
        <v>57</v>
      </c>
      <c r="W5599" t="s">
        <v>96</v>
      </c>
    </row>
    <row r="5600" spans="1:23" x14ac:dyDescent="0.3">
      <c r="A5600" t="s">
        <v>2525</v>
      </c>
      <c r="B5600" s="4">
        <v>41141</v>
      </c>
      <c r="C5600" t="s">
        <v>7900</v>
      </c>
      <c r="D5600">
        <v>2012</v>
      </c>
      <c r="E5600" s="4">
        <v>41145</v>
      </c>
      <c r="F5600">
        <v>4</v>
      </c>
      <c r="G5600" t="s">
        <v>6758</v>
      </c>
      <c r="H5600" t="s">
        <v>6414</v>
      </c>
      <c r="I5600" t="s">
        <v>5974</v>
      </c>
      <c r="J5600" t="s">
        <v>5969</v>
      </c>
      <c r="K5600" t="s">
        <v>5975</v>
      </c>
      <c r="L5600" t="s">
        <v>5976</v>
      </c>
      <c r="M5600" t="s">
        <v>5977</v>
      </c>
      <c r="N5600" t="s">
        <v>365</v>
      </c>
      <c r="O5600" t="s">
        <v>7889</v>
      </c>
      <c r="P5600">
        <v>0</v>
      </c>
      <c r="Q5600">
        <v>123</v>
      </c>
      <c r="R5600">
        <v>50</v>
      </c>
      <c r="S5600">
        <v>73</v>
      </c>
      <c r="T5600">
        <v>0.40650406504065001</v>
      </c>
      <c r="U5600" t="s">
        <v>7891</v>
      </c>
      <c r="V5600" t="s">
        <v>57</v>
      </c>
      <c r="W5600" t="s">
        <v>96</v>
      </c>
    </row>
    <row r="5601" spans="1:23" x14ac:dyDescent="0.3">
      <c r="A5601" t="s">
        <v>2609</v>
      </c>
      <c r="B5601" s="4">
        <v>41153</v>
      </c>
      <c r="C5601" t="s">
        <v>7901</v>
      </c>
      <c r="D5601">
        <v>2012</v>
      </c>
      <c r="E5601" s="4">
        <v>41160</v>
      </c>
      <c r="F5601">
        <v>7</v>
      </c>
      <c r="G5601" t="s">
        <v>6165</v>
      </c>
      <c r="H5601" t="s">
        <v>7319</v>
      </c>
      <c r="I5601" t="s">
        <v>5974</v>
      </c>
      <c r="J5601" t="s">
        <v>5969</v>
      </c>
      <c r="K5601" t="s">
        <v>5975</v>
      </c>
      <c r="L5601" t="s">
        <v>5976</v>
      </c>
      <c r="M5601" t="s">
        <v>5977</v>
      </c>
      <c r="N5601" t="s">
        <v>309</v>
      </c>
      <c r="O5601" t="s">
        <v>7889</v>
      </c>
      <c r="P5601">
        <v>0</v>
      </c>
      <c r="Q5601">
        <v>136</v>
      </c>
      <c r="R5601">
        <v>68</v>
      </c>
      <c r="S5601">
        <v>68</v>
      </c>
      <c r="T5601">
        <v>0.5</v>
      </c>
      <c r="U5601" t="s">
        <v>7895</v>
      </c>
      <c r="V5601" t="s">
        <v>57</v>
      </c>
      <c r="W5601" t="s">
        <v>70</v>
      </c>
    </row>
    <row r="5602" spans="1:23" x14ac:dyDescent="0.3">
      <c r="A5602" t="s">
        <v>2647</v>
      </c>
      <c r="B5602" s="4">
        <v>41159</v>
      </c>
      <c r="C5602" t="s">
        <v>7901</v>
      </c>
      <c r="D5602">
        <v>2012</v>
      </c>
      <c r="E5602" s="4">
        <v>41164</v>
      </c>
      <c r="F5602">
        <v>5</v>
      </c>
      <c r="G5602" t="s">
        <v>7019</v>
      </c>
      <c r="H5602" t="s">
        <v>7328</v>
      </c>
      <c r="I5602" t="s">
        <v>5974</v>
      </c>
      <c r="J5602" t="s">
        <v>5969</v>
      </c>
      <c r="K5602" t="s">
        <v>5985</v>
      </c>
      <c r="L5602" t="s">
        <v>5976</v>
      </c>
      <c r="M5602" t="s">
        <v>5977</v>
      </c>
      <c r="N5602" t="s">
        <v>325</v>
      </c>
      <c r="O5602" t="s">
        <v>7889</v>
      </c>
      <c r="P5602">
        <v>0</v>
      </c>
      <c r="Q5602">
        <v>144</v>
      </c>
      <c r="R5602">
        <v>23</v>
      </c>
      <c r="S5602">
        <v>121</v>
      </c>
      <c r="T5602">
        <v>0.15972222222222199</v>
      </c>
      <c r="U5602" t="s">
        <v>7890</v>
      </c>
      <c r="V5602" t="s">
        <v>57</v>
      </c>
      <c r="W5602" t="s">
        <v>70</v>
      </c>
    </row>
    <row r="5603" spans="1:23" x14ac:dyDescent="0.3">
      <c r="A5603" t="s">
        <v>2716</v>
      </c>
      <c r="B5603" s="4">
        <v>41174</v>
      </c>
      <c r="C5603" t="s">
        <v>7901</v>
      </c>
      <c r="D5603">
        <v>2012</v>
      </c>
      <c r="E5603" s="4">
        <v>41179</v>
      </c>
      <c r="F5603">
        <v>5</v>
      </c>
      <c r="G5603" t="s">
        <v>6085</v>
      </c>
      <c r="H5603" t="s">
        <v>6752</v>
      </c>
      <c r="I5603" t="s">
        <v>5974</v>
      </c>
      <c r="J5603" t="s">
        <v>5969</v>
      </c>
      <c r="K5603" t="s">
        <v>5985</v>
      </c>
      <c r="L5603" t="s">
        <v>5976</v>
      </c>
      <c r="M5603" t="s">
        <v>5977</v>
      </c>
      <c r="N5603" t="s">
        <v>1529</v>
      </c>
      <c r="O5603" t="s">
        <v>7889</v>
      </c>
      <c r="P5603">
        <v>0</v>
      </c>
      <c r="Q5603">
        <v>354</v>
      </c>
      <c r="R5603">
        <v>174</v>
      </c>
      <c r="S5603">
        <v>180</v>
      </c>
      <c r="T5603">
        <v>0.49152542372881403</v>
      </c>
      <c r="U5603" t="s">
        <v>7891</v>
      </c>
      <c r="V5603" t="s">
        <v>57</v>
      </c>
      <c r="W5603" t="s">
        <v>58</v>
      </c>
    </row>
    <row r="5604" spans="1:23" x14ac:dyDescent="0.3">
      <c r="A5604" t="s">
        <v>2777</v>
      </c>
      <c r="B5604" s="4">
        <v>41192</v>
      </c>
      <c r="C5604" t="s">
        <v>7903</v>
      </c>
      <c r="D5604">
        <v>2012</v>
      </c>
      <c r="E5604" s="4">
        <v>41199</v>
      </c>
      <c r="F5604">
        <v>7</v>
      </c>
      <c r="G5604" t="s">
        <v>6202</v>
      </c>
      <c r="H5604" t="s">
        <v>6459</v>
      </c>
      <c r="I5604" t="s">
        <v>5974</v>
      </c>
      <c r="J5604" t="s">
        <v>5969</v>
      </c>
      <c r="K5604" t="s">
        <v>5970</v>
      </c>
      <c r="L5604" t="s">
        <v>5976</v>
      </c>
      <c r="M5604" t="s">
        <v>5977</v>
      </c>
      <c r="N5604" t="s">
        <v>809</v>
      </c>
      <c r="O5604" t="s">
        <v>7889</v>
      </c>
      <c r="P5604">
        <v>0</v>
      </c>
      <c r="Q5604">
        <v>334</v>
      </c>
      <c r="R5604">
        <v>107</v>
      </c>
      <c r="S5604">
        <v>227</v>
      </c>
      <c r="T5604">
        <v>0.320359281437126</v>
      </c>
      <c r="U5604" t="s">
        <v>7895</v>
      </c>
      <c r="V5604" t="s">
        <v>57</v>
      </c>
      <c r="W5604" t="s">
        <v>70</v>
      </c>
    </row>
    <row r="5605" spans="1:23" x14ac:dyDescent="0.3">
      <c r="A5605" t="s">
        <v>2813</v>
      </c>
      <c r="B5605" s="4">
        <v>41206</v>
      </c>
      <c r="C5605" t="s">
        <v>7903</v>
      </c>
      <c r="D5605">
        <v>2012</v>
      </c>
      <c r="E5605" s="4">
        <v>41210</v>
      </c>
      <c r="F5605">
        <v>4</v>
      </c>
      <c r="G5605" t="s">
        <v>7390</v>
      </c>
      <c r="H5605" t="s">
        <v>6337</v>
      </c>
      <c r="I5605" t="s">
        <v>5974</v>
      </c>
      <c r="J5605" t="s">
        <v>5969</v>
      </c>
      <c r="K5605" t="s">
        <v>5985</v>
      </c>
      <c r="L5605" t="s">
        <v>5976</v>
      </c>
      <c r="M5605" t="s">
        <v>5977</v>
      </c>
      <c r="N5605" t="s">
        <v>2814</v>
      </c>
      <c r="O5605" t="s">
        <v>7889</v>
      </c>
      <c r="P5605">
        <v>0</v>
      </c>
      <c r="Q5605">
        <v>246</v>
      </c>
      <c r="R5605">
        <v>81</v>
      </c>
      <c r="S5605">
        <v>165</v>
      </c>
      <c r="T5605">
        <v>0.32926829268292701</v>
      </c>
      <c r="U5605" t="s">
        <v>7891</v>
      </c>
      <c r="V5605" t="s">
        <v>57</v>
      </c>
      <c r="W5605" t="s">
        <v>58</v>
      </c>
    </row>
    <row r="5606" spans="1:23" x14ac:dyDescent="0.3">
      <c r="A5606" t="s">
        <v>2827</v>
      </c>
      <c r="B5606" s="4">
        <v>41212</v>
      </c>
      <c r="C5606" t="s">
        <v>7903</v>
      </c>
      <c r="D5606">
        <v>2012</v>
      </c>
      <c r="E5606" s="4">
        <v>41216</v>
      </c>
      <c r="F5606">
        <v>4</v>
      </c>
      <c r="G5606" t="s">
        <v>7390</v>
      </c>
      <c r="H5606" t="s">
        <v>6348</v>
      </c>
      <c r="I5606" t="s">
        <v>5974</v>
      </c>
      <c r="J5606" t="s">
        <v>5969</v>
      </c>
      <c r="K5606" t="s">
        <v>5985</v>
      </c>
      <c r="L5606" t="s">
        <v>5976</v>
      </c>
      <c r="M5606" t="s">
        <v>5977</v>
      </c>
      <c r="N5606" t="s">
        <v>353</v>
      </c>
      <c r="O5606" t="s">
        <v>7889</v>
      </c>
      <c r="P5606">
        <v>0</v>
      </c>
      <c r="Q5606">
        <v>1169</v>
      </c>
      <c r="R5606">
        <v>47</v>
      </c>
      <c r="S5606">
        <v>1122</v>
      </c>
      <c r="T5606">
        <v>4.0205303678357597E-2</v>
      </c>
      <c r="U5606" t="s">
        <v>7902</v>
      </c>
      <c r="V5606" t="s">
        <v>57</v>
      </c>
      <c r="W5606" t="s">
        <v>70</v>
      </c>
    </row>
    <row r="5607" spans="1:23" x14ac:dyDescent="0.3">
      <c r="A5607" t="s">
        <v>3038</v>
      </c>
      <c r="B5607" s="4">
        <v>41256</v>
      </c>
      <c r="C5607" t="s">
        <v>7906</v>
      </c>
      <c r="D5607">
        <v>2012</v>
      </c>
      <c r="E5607" s="4">
        <v>41260</v>
      </c>
      <c r="F5607">
        <v>4</v>
      </c>
      <c r="G5607" t="s">
        <v>7121</v>
      </c>
      <c r="H5607" t="s">
        <v>6572</v>
      </c>
      <c r="I5607" t="s">
        <v>5974</v>
      </c>
      <c r="J5607" t="s">
        <v>5969</v>
      </c>
      <c r="K5607" t="s">
        <v>5975</v>
      </c>
      <c r="L5607" t="s">
        <v>5976</v>
      </c>
      <c r="M5607" t="s">
        <v>5977</v>
      </c>
      <c r="N5607" t="s">
        <v>2391</v>
      </c>
      <c r="O5607" t="s">
        <v>7889</v>
      </c>
      <c r="P5607">
        <v>0</v>
      </c>
      <c r="Q5607">
        <v>5785</v>
      </c>
      <c r="R5607">
        <v>405</v>
      </c>
      <c r="S5607">
        <v>5380</v>
      </c>
      <c r="T5607">
        <v>7.0008643042350896E-2</v>
      </c>
      <c r="U5607" t="s">
        <v>7902</v>
      </c>
      <c r="V5607" t="s">
        <v>57</v>
      </c>
      <c r="W5607" t="s">
        <v>70</v>
      </c>
    </row>
    <row r="5608" spans="1:23" x14ac:dyDescent="0.3">
      <c r="A5608" t="s">
        <v>3058</v>
      </c>
      <c r="B5608" s="4">
        <v>41260</v>
      </c>
      <c r="C5608" t="s">
        <v>7906</v>
      </c>
      <c r="D5608">
        <v>2012</v>
      </c>
      <c r="E5608" s="4">
        <v>41264</v>
      </c>
      <c r="F5608">
        <v>4</v>
      </c>
      <c r="G5608" t="s">
        <v>6176</v>
      </c>
      <c r="H5608" t="s">
        <v>7440</v>
      </c>
      <c r="I5608" t="s">
        <v>5974</v>
      </c>
      <c r="J5608" t="s">
        <v>5969</v>
      </c>
      <c r="K5608" t="s">
        <v>5985</v>
      </c>
      <c r="L5608" t="s">
        <v>5976</v>
      </c>
      <c r="M5608" t="s">
        <v>5977</v>
      </c>
      <c r="N5608" t="s">
        <v>2298</v>
      </c>
      <c r="O5608" t="s">
        <v>7889</v>
      </c>
      <c r="P5608">
        <v>0</v>
      </c>
      <c r="Q5608">
        <v>1249</v>
      </c>
      <c r="R5608">
        <v>250</v>
      </c>
      <c r="S5608">
        <v>999</v>
      </c>
      <c r="T5608">
        <v>0.20016012810248199</v>
      </c>
      <c r="U5608" t="s">
        <v>7892</v>
      </c>
      <c r="V5608" t="s">
        <v>57</v>
      </c>
      <c r="W5608" t="s">
        <v>58</v>
      </c>
    </row>
    <row r="5609" spans="1:23" x14ac:dyDescent="0.3">
      <c r="A5609" t="s">
        <v>1838</v>
      </c>
      <c r="B5609" s="4">
        <v>40962</v>
      </c>
      <c r="C5609" t="s">
        <v>7893</v>
      </c>
      <c r="D5609">
        <v>2012</v>
      </c>
      <c r="E5609" s="4">
        <v>40965</v>
      </c>
      <c r="F5609">
        <v>3</v>
      </c>
      <c r="G5609" t="s">
        <v>6482</v>
      </c>
      <c r="H5609" t="s">
        <v>7034</v>
      </c>
      <c r="I5609" t="s">
        <v>5974</v>
      </c>
      <c r="J5609" t="s">
        <v>5969</v>
      </c>
      <c r="K5609" t="s">
        <v>5970</v>
      </c>
      <c r="L5609" t="s">
        <v>5988</v>
      </c>
      <c r="M5609" t="s">
        <v>5977</v>
      </c>
      <c r="N5609" t="s">
        <v>1543</v>
      </c>
      <c r="O5609" t="s">
        <v>7889</v>
      </c>
      <c r="P5609">
        <v>0</v>
      </c>
      <c r="Q5609">
        <v>2286</v>
      </c>
      <c r="R5609">
        <v>846</v>
      </c>
      <c r="S5609">
        <v>1440</v>
      </c>
      <c r="T5609">
        <v>0.37007874015747999</v>
      </c>
      <c r="U5609" t="s">
        <v>7899</v>
      </c>
      <c r="V5609" t="s">
        <v>14</v>
      </c>
      <c r="W5609" t="s">
        <v>36</v>
      </c>
    </row>
    <row r="5610" spans="1:23" x14ac:dyDescent="0.3">
      <c r="A5610" t="s">
        <v>2216</v>
      </c>
      <c r="B5610" s="4">
        <v>41078</v>
      </c>
      <c r="C5610" t="s">
        <v>7898</v>
      </c>
      <c r="D5610">
        <v>2012</v>
      </c>
      <c r="E5610" s="4">
        <v>41085</v>
      </c>
      <c r="F5610">
        <v>7</v>
      </c>
      <c r="G5610" t="s">
        <v>6227</v>
      </c>
      <c r="H5610" t="s">
        <v>6475</v>
      </c>
      <c r="I5610" t="s">
        <v>5974</v>
      </c>
      <c r="J5610" t="s">
        <v>5969</v>
      </c>
      <c r="K5610" t="s">
        <v>5975</v>
      </c>
      <c r="L5610" t="s">
        <v>5976</v>
      </c>
      <c r="M5610" t="s">
        <v>5977</v>
      </c>
      <c r="N5610" t="s">
        <v>2217</v>
      </c>
      <c r="O5610" t="s">
        <v>7889</v>
      </c>
      <c r="P5610">
        <v>0</v>
      </c>
      <c r="Q5610">
        <v>586</v>
      </c>
      <c r="R5610">
        <v>123</v>
      </c>
      <c r="S5610">
        <v>463</v>
      </c>
      <c r="T5610">
        <v>0.209897610921502</v>
      </c>
      <c r="U5610" t="s">
        <v>7897</v>
      </c>
      <c r="V5610" t="s">
        <v>14</v>
      </c>
      <c r="W5610" t="s">
        <v>36</v>
      </c>
    </row>
    <row r="5611" spans="1:23" x14ac:dyDescent="0.3">
      <c r="A5611" t="s">
        <v>2240</v>
      </c>
      <c r="B5611" s="4">
        <v>41081</v>
      </c>
      <c r="C5611" t="s">
        <v>7898</v>
      </c>
      <c r="D5611">
        <v>2012</v>
      </c>
      <c r="E5611" s="4">
        <v>41085</v>
      </c>
      <c r="F5611">
        <v>4</v>
      </c>
      <c r="G5611" t="s">
        <v>7204</v>
      </c>
      <c r="H5611" t="s">
        <v>7048</v>
      </c>
      <c r="I5611" t="s">
        <v>5974</v>
      </c>
      <c r="J5611" t="s">
        <v>5969</v>
      </c>
      <c r="K5611" t="s">
        <v>5975</v>
      </c>
      <c r="L5611" t="s">
        <v>5976</v>
      </c>
      <c r="M5611" t="s">
        <v>5977</v>
      </c>
      <c r="N5611" t="s">
        <v>13</v>
      </c>
      <c r="O5611" t="s">
        <v>7889</v>
      </c>
      <c r="P5611">
        <v>0</v>
      </c>
      <c r="Q5611">
        <v>610</v>
      </c>
      <c r="R5611">
        <v>207</v>
      </c>
      <c r="S5611">
        <v>403</v>
      </c>
      <c r="T5611">
        <v>0.33934426229508202</v>
      </c>
      <c r="U5611" t="s">
        <v>7899</v>
      </c>
      <c r="V5611" t="s">
        <v>14</v>
      </c>
      <c r="W5611" t="s">
        <v>15</v>
      </c>
    </row>
    <row r="5612" spans="1:23" x14ac:dyDescent="0.3">
      <c r="A5612" t="s">
        <v>2264</v>
      </c>
      <c r="B5612" s="4">
        <v>41085</v>
      </c>
      <c r="C5612" t="s">
        <v>7898</v>
      </c>
      <c r="D5612">
        <v>2012</v>
      </c>
      <c r="E5612" s="4">
        <v>41092</v>
      </c>
      <c r="F5612">
        <v>7</v>
      </c>
      <c r="G5612" t="s">
        <v>6586</v>
      </c>
      <c r="H5612" t="s">
        <v>6475</v>
      </c>
      <c r="I5612" t="s">
        <v>5974</v>
      </c>
      <c r="J5612" t="s">
        <v>5969</v>
      </c>
      <c r="K5612" t="s">
        <v>5975</v>
      </c>
      <c r="L5612" t="s">
        <v>5976</v>
      </c>
      <c r="M5612" t="s">
        <v>5977</v>
      </c>
      <c r="N5612" t="s">
        <v>2265</v>
      </c>
      <c r="O5612" t="s">
        <v>7889</v>
      </c>
      <c r="P5612">
        <v>0</v>
      </c>
      <c r="Q5612">
        <v>333</v>
      </c>
      <c r="R5612">
        <v>73</v>
      </c>
      <c r="S5612">
        <v>260</v>
      </c>
      <c r="T5612">
        <v>0.219219219219219</v>
      </c>
      <c r="U5612" t="s">
        <v>7897</v>
      </c>
      <c r="V5612" t="s">
        <v>14</v>
      </c>
      <c r="W5612" t="s">
        <v>36</v>
      </c>
    </row>
    <row r="5613" spans="1:23" x14ac:dyDescent="0.3">
      <c r="A5613" t="s">
        <v>2525</v>
      </c>
      <c r="B5613" s="4">
        <v>41141</v>
      </c>
      <c r="C5613" t="s">
        <v>7900</v>
      </c>
      <c r="D5613">
        <v>2012</v>
      </c>
      <c r="E5613" s="4">
        <v>41145</v>
      </c>
      <c r="F5613">
        <v>4</v>
      </c>
      <c r="G5613" t="s">
        <v>6758</v>
      </c>
      <c r="H5613" t="s">
        <v>6414</v>
      </c>
      <c r="I5613" t="s">
        <v>5974</v>
      </c>
      <c r="J5613" t="s">
        <v>5969</v>
      </c>
      <c r="K5613" t="s">
        <v>5975</v>
      </c>
      <c r="L5613" t="s">
        <v>5976</v>
      </c>
      <c r="M5613" t="s">
        <v>5977</v>
      </c>
      <c r="N5613" t="s">
        <v>1862</v>
      </c>
      <c r="O5613" t="s">
        <v>7889</v>
      </c>
      <c r="P5613">
        <v>0</v>
      </c>
      <c r="Q5613">
        <v>3315</v>
      </c>
      <c r="R5613">
        <v>961</v>
      </c>
      <c r="S5613">
        <v>2354</v>
      </c>
      <c r="T5613">
        <v>0.28989441930618398</v>
      </c>
      <c r="U5613" t="s">
        <v>7897</v>
      </c>
      <c r="V5613" t="s">
        <v>14</v>
      </c>
      <c r="W5613" t="s">
        <v>36</v>
      </c>
    </row>
    <row r="5614" spans="1:23" x14ac:dyDescent="0.3">
      <c r="A5614" t="s">
        <v>2585</v>
      </c>
      <c r="B5614" s="4">
        <v>41150</v>
      </c>
      <c r="C5614" t="s">
        <v>7900</v>
      </c>
      <c r="D5614">
        <v>2012</v>
      </c>
      <c r="E5614" s="4">
        <v>41156</v>
      </c>
      <c r="F5614">
        <v>6</v>
      </c>
      <c r="G5614" t="s">
        <v>6087</v>
      </c>
      <c r="H5614" t="s">
        <v>7312</v>
      </c>
      <c r="I5614" t="s">
        <v>5974</v>
      </c>
      <c r="J5614" t="s">
        <v>5969</v>
      </c>
      <c r="K5614" t="s">
        <v>5975</v>
      </c>
      <c r="L5614" t="s">
        <v>5976</v>
      </c>
      <c r="M5614" t="s">
        <v>5977</v>
      </c>
      <c r="N5614" t="s">
        <v>249</v>
      </c>
      <c r="O5614" t="s">
        <v>7889</v>
      </c>
      <c r="P5614">
        <v>0</v>
      </c>
      <c r="Q5614">
        <v>876</v>
      </c>
      <c r="R5614">
        <v>228</v>
      </c>
      <c r="S5614">
        <v>648</v>
      </c>
      <c r="T5614">
        <v>0.26027397260273999</v>
      </c>
      <c r="U5614" t="s">
        <v>7895</v>
      </c>
      <c r="V5614" t="s">
        <v>14</v>
      </c>
      <c r="W5614" t="s">
        <v>15</v>
      </c>
    </row>
    <row r="5615" spans="1:23" x14ac:dyDescent="0.3">
      <c r="A5615" t="s">
        <v>2609</v>
      </c>
      <c r="B5615" s="4">
        <v>41153</v>
      </c>
      <c r="C5615" t="s">
        <v>7901</v>
      </c>
      <c r="D5615">
        <v>2012</v>
      </c>
      <c r="E5615" s="4">
        <v>41160</v>
      </c>
      <c r="F5615">
        <v>7</v>
      </c>
      <c r="G5615" t="s">
        <v>6165</v>
      </c>
      <c r="H5615" t="s">
        <v>7319</v>
      </c>
      <c r="I5615" t="s">
        <v>5974</v>
      </c>
      <c r="J5615" t="s">
        <v>5969</v>
      </c>
      <c r="K5615" t="s">
        <v>5975</v>
      </c>
      <c r="L5615" t="s">
        <v>5976</v>
      </c>
      <c r="M5615" t="s">
        <v>5977</v>
      </c>
      <c r="N5615" t="s">
        <v>2610</v>
      </c>
      <c r="O5615" t="s">
        <v>7889</v>
      </c>
      <c r="P5615">
        <v>0</v>
      </c>
      <c r="Q5615">
        <v>135</v>
      </c>
      <c r="R5615">
        <v>45</v>
      </c>
      <c r="S5615">
        <v>90</v>
      </c>
      <c r="T5615">
        <v>0.33333333333333298</v>
      </c>
      <c r="U5615" t="s">
        <v>7891</v>
      </c>
      <c r="V5615" t="s">
        <v>14</v>
      </c>
      <c r="W5615" t="s">
        <v>36</v>
      </c>
    </row>
    <row r="5616" spans="1:23" x14ac:dyDescent="0.3">
      <c r="A5616" t="s">
        <v>2805</v>
      </c>
      <c r="B5616" s="4">
        <v>41204</v>
      </c>
      <c r="C5616" t="s">
        <v>7903</v>
      </c>
      <c r="D5616">
        <v>2012</v>
      </c>
      <c r="E5616" s="4">
        <v>41208</v>
      </c>
      <c r="F5616">
        <v>4</v>
      </c>
      <c r="G5616" t="s">
        <v>6711</v>
      </c>
      <c r="H5616" t="s">
        <v>6704</v>
      </c>
      <c r="I5616" t="s">
        <v>5974</v>
      </c>
      <c r="J5616" t="s">
        <v>5969</v>
      </c>
      <c r="K5616" t="s">
        <v>5970</v>
      </c>
      <c r="L5616" t="s">
        <v>5971</v>
      </c>
      <c r="M5616" t="s">
        <v>5977</v>
      </c>
      <c r="N5616" t="s">
        <v>305</v>
      </c>
      <c r="O5616" t="s">
        <v>7889</v>
      </c>
      <c r="P5616">
        <v>0</v>
      </c>
      <c r="Q5616">
        <v>720</v>
      </c>
      <c r="R5616">
        <v>50</v>
      </c>
      <c r="S5616">
        <v>670</v>
      </c>
      <c r="T5616">
        <v>6.9444444444444406E-2</v>
      </c>
      <c r="U5616" t="s">
        <v>7899</v>
      </c>
      <c r="V5616" t="s">
        <v>14</v>
      </c>
      <c r="W5616" t="s">
        <v>15</v>
      </c>
    </row>
    <row r="5617" spans="1:23" x14ac:dyDescent="0.3">
      <c r="A5617" t="s">
        <v>2804</v>
      </c>
      <c r="B5617" s="4">
        <v>41204</v>
      </c>
      <c r="C5617" t="s">
        <v>7903</v>
      </c>
      <c r="D5617">
        <v>2012</v>
      </c>
      <c r="E5617" s="4">
        <v>41208</v>
      </c>
      <c r="F5617">
        <v>4</v>
      </c>
      <c r="G5617" t="s">
        <v>7125</v>
      </c>
      <c r="H5617" t="s">
        <v>6781</v>
      </c>
      <c r="I5617" t="s">
        <v>5974</v>
      </c>
      <c r="J5617" t="s">
        <v>5969</v>
      </c>
      <c r="K5617" t="s">
        <v>5985</v>
      </c>
      <c r="L5617" t="s">
        <v>5976</v>
      </c>
      <c r="M5617" t="s">
        <v>5977</v>
      </c>
      <c r="N5617" t="s">
        <v>560</v>
      </c>
      <c r="O5617" t="s">
        <v>7889</v>
      </c>
      <c r="P5617">
        <v>0</v>
      </c>
      <c r="Q5617">
        <v>508</v>
      </c>
      <c r="R5617">
        <v>208</v>
      </c>
      <c r="S5617">
        <v>300</v>
      </c>
      <c r="T5617">
        <v>0.40944881889763801</v>
      </c>
      <c r="U5617" t="s">
        <v>7891</v>
      </c>
      <c r="V5617" t="s">
        <v>14</v>
      </c>
      <c r="W5617" t="s">
        <v>15</v>
      </c>
    </row>
    <row r="5618" spans="1:23" x14ac:dyDescent="0.3">
      <c r="A5618" t="s">
        <v>2813</v>
      </c>
      <c r="B5618" s="4">
        <v>41206</v>
      </c>
      <c r="C5618" t="s">
        <v>7903</v>
      </c>
      <c r="D5618">
        <v>2012</v>
      </c>
      <c r="E5618" s="4">
        <v>41210</v>
      </c>
      <c r="F5618">
        <v>4</v>
      </c>
      <c r="G5618" t="s">
        <v>7390</v>
      </c>
      <c r="H5618" t="s">
        <v>6337</v>
      </c>
      <c r="I5618" t="s">
        <v>5974</v>
      </c>
      <c r="J5618" t="s">
        <v>5969</v>
      </c>
      <c r="K5618" t="s">
        <v>5985</v>
      </c>
      <c r="L5618" t="s">
        <v>5976</v>
      </c>
      <c r="M5618" t="s">
        <v>5977</v>
      </c>
      <c r="N5618" t="s">
        <v>350</v>
      </c>
      <c r="O5618" t="s">
        <v>7889</v>
      </c>
      <c r="P5618">
        <v>0</v>
      </c>
      <c r="Q5618">
        <v>324</v>
      </c>
      <c r="R5618">
        <v>10</v>
      </c>
      <c r="S5618">
        <v>314</v>
      </c>
      <c r="T5618">
        <v>3.0864197530864199E-2</v>
      </c>
      <c r="U5618" t="s">
        <v>7895</v>
      </c>
      <c r="V5618" t="s">
        <v>14</v>
      </c>
      <c r="W5618" t="s">
        <v>36</v>
      </c>
    </row>
    <row r="5619" spans="1:23" x14ac:dyDescent="0.3">
      <c r="A5619" t="s">
        <v>2827</v>
      </c>
      <c r="B5619" s="4">
        <v>41212</v>
      </c>
      <c r="C5619" t="s">
        <v>7903</v>
      </c>
      <c r="D5619">
        <v>2012</v>
      </c>
      <c r="E5619" s="4">
        <v>41216</v>
      </c>
      <c r="F5619">
        <v>4</v>
      </c>
      <c r="G5619" t="s">
        <v>7390</v>
      </c>
      <c r="H5619" t="s">
        <v>6348</v>
      </c>
      <c r="I5619" t="s">
        <v>5974</v>
      </c>
      <c r="J5619" t="s">
        <v>5969</v>
      </c>
      <c r="K5619" t="s">
        <v>5985</v>
      </c>
      <c r="L5619" t="s">
        <v>5976</v>
      </c>
      <c r="M5619" t="s">
        <v>5977</v>
      </c>
      <c r="N5619" t="s">
        <v>995</v>
      </c>
      <c r="O5619" t="s">
        <v>7889</v>
      </c>
      <c r="P5619">
        <v>0</v>
      </c>
      <c r="Q5619">
        <v>343</v>
      </c>
      <c r="R5619">
        <v>62</v>
      </c>
      <c r="S5619">
        <v>281</v>
      </c>
      <c r="T5619">
        <v>0.180758017492711</v>
      </c>
      <c r="U5619" t="s">
        <v>7895</v>
      </c>
      <c r="V5619" t="s">
        <v>14</v>
      </c>
      <c r="W5619" t="s">
        <v>15</v>
      </c>
    </row>
    <row r="5620" spans="1:23" x14ac:dyDescent="0.3">
      <c r="A5620" t="s">
        <v>2888</v>
      </c>
      <c r="B5620" s="4">
        <v>41223</v>
      </c>
      <c r="C5620" t="s">
        <v>7904</v>
      </c>
      <c r="D5620">
        <v>2012</v>
      </c>
      <c r="E5620" s="4">
        <v>41228</v>
      </c>
      <c r="F5620">
        <v>5</v>
      </c>
      <c r="G5620" t="s">
        <v>6064</v>
      </c>
      <c r="H5620" t="s">
        <v>7407</v>
      </c>
      <c r="I5620" t="s">
        <v>5974</v>
      </c>
      <c r="J5620" t="s">
        <v>5969</v>
      </c>
      <c r="K5620" t="s">
        <v>5975</v>
      </c>
      <c r="L5620" t="s">
        <v>5976</v>
      </c>
      <c r="M5620" t="s">
        <v>5977</v>
      </c>
      <c r="N5620" t="s">
        <v>690</v>
      </c>
      <c r="O5620" t="s">
        <v>7889</v>
      </c>
      <c r="P5620">
        <v>0</v>
      </c>
      <c r="Q5620">
        <v>440</v>
      </c>
      <c r="R5620">
        <v>128</v>
      </c>
      <c r="S5620">
        <v>312</v>
      </c>
      <c r="T5620">
        <v>0.29090909090909101</v>
      </c>
      <c r="U5620" t="s">
        <v>7891</v>
      </c>
      <c r="V5620" t="s">
        <v>14</v>
      </c>
      <c r="W5620" t="s">
        <v>15</v>
      </c>
    </row>
    <row r="5621" spans="1:23" x14ac:dyDescent="0.3">
      <c r="A5621" t="s">
        <v>2900</v>
      </c>
      <c r="B5621" s="4">
        <v>41225</v>
      </c>
      <c r="C5621" t="s">
        <v>7904</v>
      </c>
      <c r="D5621">
        <v>2012</v>
      </c>
      <c r="E5621" s="4">
        <v>41232</v>
      </c>
      <c r="F5621">
        <v>7</v>
      </c>
      <c r="G5621" t="s">
        <v>7394</v>
      </c>
      <c r="H5621" t="s">
        <v>7409</v>
      </c>
      <c r="I5621" t="s">
        <v>5974</v>
      </c>
      <c r="J5621" t="s">
        <v>5969</v>
      </c>
      <c r="K5621" t="s">
        <v>5985</v>
      </c>
      <c r="L5621" t="s">
        <v>5976</v>
      </c>
      <c r="M5621" t="s">
        <v>5977</v>
      </c>
      <c r="N5621" t="s">
        <v>32</v>
      </c>
      <c r="O5621" t="s">
        <v>7889</v>
      </c>
      <c r="P5621">
        <v>0</v>
      </c>
      <c r="Q5621">
        <v>822</v>
      </c>
      <c r="R5621">
        <v>156</v>
      </c>
      <c r="S5621">
        <v>666</v>
      </c>
      <c r="T5621">
        <v>0.18978102189780999</v>
      </c>
      <c r="U5621" t="s">
        <v>7895</v>
      </c>
      <c r="V5621" t="s">
        <v>14</v>
      </c>
      <c r="W5621" t="s">
        <v>15</v>
      </c>
    </row>
    <row r="5622" spans="1:23" x14ac:dyDescent="0.3">
      <c r="A5622" t="s">
        <v>2964</v>
      </c>
      <c r="B5622" s="4">
        <v>41236</v>
      </c>
      <c r="C5622" t="s">
        <v>7904</v>
      </c>
      <c r="D5622">
        <v>2012</v>
      </c>
      <c r="E5622" s="4">
        <v>41240</v>
      </c>
      <c r="F5622">
        <v>4</v>
      </c>
      <c r="G5622" t="s">
        <v>6854</v>
      </c>
      <c r="H5622" t="s">
        <v>6759</v>
      </c>
      <c r="I5622" t="s">
        <v>5974</v>
      </c>
      <c r="J5622" t="s">
        <v>5969</v>
      </c>
      <c r="K5622" t="s">
        <v>5985</v>
      </c>
      <c r="L5622" t="s">
        <v>5976</v>
      </c>
      <c r="M5622" t="s">
        <v>5977</v>
      </c>
      <c r="N5622" t="s">
        <v>1858</v>
      </c>
      <c r="O5622" t="s">
        <v>7889</v>
      </c>
      <c r="P5622">
        <v>0</v>
      </c>
      <c r="Q5622">
        <v>1167</v>
      </c>
      <c r="R5622">
        <v>93</v>
      </c>
      <c r="S5622">
        <v>1074</v>
      </c>
      <c r="T5622">
        <v>7.9691516709511606E-2</v>
      </c>
      <c r="U5622" t="s">
        <v>7891</v>
      </c>
      <c r="V5622" t="s">
        <v>14</v>
      </c>
      <c r="W5622" t="s">
        <v>15</v>
      </c>
    </row>
    <row r="5623" spans="1:23" x14ac:dyDescent="0.3">
      <c r="A5623" t="s">
        <v>3056</v>
      </c>
      <c r="B5623" s="4">
        <v>41260</v>
      </c>
      <c r="C5623" t="s">
        <v>7906</v>
      </c>
      <c r="D5623">
        <v>2012</v>
      </c>
      <c r="E5623" s="4">
        <v>41264</v>
      </c>
      <c r="F5623">
        <v>4</v>
      </c>
      <c r="G5623" t="s">
        <v>6233</v>
      </c>
      <c r="H5623" t="s">
        <v>6459</v>
      </c>
      <c r="I5623" t="s">
        <v>5974</v>
      </c>
      <c r="J5623" t="s">
        <v>5969</v>
      </c>
      <c r="K5623" t="s">
        <v>5985</v>
      </c>
      <c r="L5623" t="s">
        <v>5971</v>
      </c>
      <c r="M5623" t="s">
        <v>5977</v>
      </c>
      <c r="N5623" t="s">
        <v>3057</v>
      </c>
      <c r="O5623" t="s">
        <v>7889</v>
      </c>
      <c r="P5623">
        <v>0</v>
      </c>
      <c r="Q5623">
        <v>263</v>
      </c>
      <c r="R5623">
        <v>47</v>
      </c>
      <c r="S5623">
        <v>216</v>
      </c>
      <c r="T5623">
        <v>0.17870722433460101</v>
      </c>
      <c r="U5623" t="s">
        <v>7895</v>
      </c>
      <c r="V5623" t="s">
        <v>14</v>
      </c>
      <c r="W5623" t="s">
        <v>36</v>
      </c>
    </row>
    <row r="5624" spans="1:23" x14ac:dyDescent="0.3">
      <c r="A5624" t="s">
        <v>1704</v>
      </c>
      <c r="B5624" s="4">
        <v>40915</v>
      </c>
      <c r="C5624" t="s">
        <v>7888</v>
      </c>
      <c r="D5624">
        <v>2012</v>
      </c>
      <c r="E5624" s="4">
        <v>40918</v>
      </c>
      <c r="F5624">
        <v>3</v>
      </c>
      <c r="G5624" t="s">
        <v>6978</v>
      </c>
      <c r="H5624" t="s">
        <v>6067</v>
      </c>
      <c r="I5624" t="s">
        <v>6068</v>
      </c>
      <c r="J5624" t="s">
        <v>5969</v>
      </c>
      <c r="K5624" t="s">
        <v>5985</v>
      </c>
      <c r="L5624" t="s">
        <v>5988</v>
      </c>
      <c r="M5624" t="s">
        <v>6067</v>
      </c>
      <c r="N5624" t="s">
        <v>1706</v>
      </c>
      <c r="O5624" t="s">
        <v>7889</v>
      </c>
      <c r="P5624">
        <v>0</v>
      </c>
      <c r="Q5624">
        <v>964</v>
      </c>
      <c r="R5624">
        <v>337</v>
      </c>
      <c r="S5624">
        <v>627</v>
      </c>
      <c r="T5624">
        <v>0.34958506224066399</v>
      </c>
      <c r="U5624" t="s">
        <v>7891</v>
      </c>
      <c r="V5624" t="s">
        <v>57</v>
      </c>
      <c r="W5624" t="s">
        <v>79</v>
      </c>
    </row>
    <row r="5625" spans="1:23" x14ac:dyDescent="0.3">
      <c r="A5625" t="s">
        <v>1853</v>
      </c>
      <c r="B5625" s="4">
        <v>40970</v>
      </c>
      <c r="C5625" t="s">
        <v>7907</v>
      </c>
      <c r="D5625">
        <v>2012</v>
      </c>
      <c r="E5625" s="4">
        <v>40972</v>
      </c>
      <c r="F5625">
        <v>2</v>
      </c>
      <c r="G5625" t="s">
        <v>6973</v>
      </c>
      <c r="H5625" t="s">
        <v>7039</v>
      </c>
      <c r="I5625" t="s">
        <v>6004</v>
      </c>
      <c r="J5625" t="s">
        <v>5998</v>
      </c>
      <c r="K5625" t="s">
        <v>5975</v>
      </c>
      <c r="L5625" t="s">
        <v>5988</v>
      </c>
      <c r="M5625" t="s">
        <v>6370</v>
      </c>
      <c r="N5625" t="s">
        <v>1854</v>
      </c>
      <c r="O5625" t="s">
        <v>7889</v>
      </c>
      <c r="P5625">
        <v>0</v>
      </c>
      <c r="Q5625">
        <v>2105</v>
      </c>
      <c r="R5625">
        <v>989</v>
      </c>
      <c r="S5625">
        <v>1116</v>
      </c>
      <c r="T5625">
        <v>0.46983372921615202</v>
      </c>
      <c r="U5625" t="s">
        <v>7912</v>
      </c>
      <c r="V5625" t="s">
        <v>57</v>
      </c>
      <c r="W5625" t="s">
        <v>79</v>
      </c>
    </row>
    <row r="5626" spans="1:23" x14ac:dyDescent="0.3">
      <c r="A5626" t="s">
        <v>1852</v>
      </c>
      <c r="B5626" s="4">
        <v>40970</v>
      </c>
      <c r="C5626" t="s">
        <v>7907</v>
      </c>
      <c r="D5626">
        <v>2012</v>
      </c>
      <c r="E5626" s="4">
        <v>40972</v>
      </c>
      <c r="F5626">
        <v>2</v>
      </c>
      <c r="G5626" t="s">
        <v>7040</v>
      </c>
      <c r="H5626" t="s">
        <v>6712</v>
      </c>
      <c r="I5626" t="s">
        <v>6010</v>
      </c>
      <c r="J5626" t="s">
        <v>5981</v>
      </c>
      <c r="K5626" t="s">
        <v>5985</v>
      </c>
      <c r="L5626" t="s">
        <v>5971</v>
      </c>
      <c r="M5626" t="s">
        <v>6171</v>
      </c>
      <c r="N5626" t="s">
        <v>438</v>
      </c>
      <c r="O5626" t="s">
        <v>7889</v>
      </c>
      <c r="P5626">
        <v>0</v>
      </c>
      <c r="Q5626">
        <v>304</v>
      </c>
      <c r="R5626">
        <v>76</v>
      </c>
      <c r="S5626">
        <v>228</v>
      </c>
      <c r="T5626">
        <v>0.25</v>
      </c>
      <c r="U5626" t="s">
        <v>7895</v>
      </c>
      <c r="V5626" t="s">
        <v>57</v>
      </c>
      <c r="W5626" t="s">
        <v>70</v>
      </c>
    </row>
    <row r="5627" spans="1:23" x14ac:dyDescent="0.3">
      <c r="A5627" t="s">
        <v>1870</v>
      </c>
      <c r="B5627" s="4">
        <v>40975</v>
      </c>
      <c r="C5627" t="s">
        <v>7907</v>
      </c>
      <c r="D5627">
        <v>2012</v>
      </c>
      <c r="E5627" s="4">
        <v>40977</v>
      </c>
      <c r="F5627">
        <v>2</v>
      </c>
      <c r="G5627" t="s">
        <v>6272</v>
      </c>
      <c r="H5627" t="s">
        <v>6001</v>
      </c>
      <c r="I5627" t="s">
        <v>6002</v>
      </c>
      <c r="J5627" t="s">
        <v>5981</v>
      </c>
      <c r="K5627" t="s">
        <v>5975</v>
      </c>
      <c r="L5627" t="s">
        <v>5971</v>
      </c>
      <c r="M5627" t="s">
        <v>6001</v>
      </c>
      <c r="N5627" t="s">
        <v>1706</v>
      </c>
      <c r="O5627" t="s">
        <v>7889</v>
      </c>
      <c r="P5627">
        <v>0</v>
      </c>
      <c r="Q5627">
        <v>1285</v>
      </c>
      <c r="R5627">
        <v>450</v>
      </c>
      <c r="S5627">
        <v>835</v>
      </c>
      <c r="T5627">
        <v>0.35019455252918302</v>
      </c>
      <c r="U5627" t="s">
        <v>7892</v>
      </c>
      <c r="V5627" t="s">
        <v>57</v>
      </c>
      <c r="W5627" t="s">
        <v>79</v>
      </c>
    </row>
    <row r="5628" spans="1:23" x14ac:dyDescent="0.3">
      <c r="A5628" t="s">
        <v>1871</v>
      </c>
      <c r="B5628" s="4">
        <v>40975</v>
      </c>
      <c r="C5628" t="s">
        <v>7907</v>
      </c>
      <c r="D5628">
        <v>2012</v>
      </c>
      <c r="E5628" s="4">
        <v>40978</v>
      </c>
      <c r="F5628">
        <v>3</v>
      </c>
      <c r="G5628" t="s">
        <v>6161</v>
      </c>
      <c r="H5628" t="s">
        <v>7049</v>
      </c>
      <c r="I5628" t="s">
        <v>6004</v>
      </c>
      <c r="J5628" t="s">
        <v>5998</v>
      </c>
      <c r="K5628" t="s">
        <v>5985</v>
      </c>
      <c r="L5628" t="s">
        <v>5988</v>
      </c>
      <c r="M5628" t="s">
        <v>6032</v>
      </c>
      <c r="N5628" t="s">
        <v>1872</v>
      </c>
      <c r="O5628" t="s">
        <v>7889</v>
      </c>
      <c r="P5628">
        <v>0</v>
      </c>
      <c r="Q5628">
        <v>439</v>
      </c>
      <c r="R5628">
        <v>66</v>
      </c>
      <c r="S5628">
        <v>373</v>
      </c>
      <c r="T5628">
        <v>0.150341685649203</v>
      </c>
      <c r="U5628" t="s">
        <v>7891</v>
      </c>
      <c r="V5628" t="s">
        <v>14</v>
      </c>
      <c r="W5628" t="s">
        <v>15</v>
      </c>
    </row>
    <row r="5629" spans="1:23" x14ac:dyDescent="0.3">
      <c r="A5629" t="s">
        <v>1895</v>
      </c>
      <c r="B5629" s="4">
        <v>40982</v>
      </c>
      <c r="C5629" t="s">
        <v>7907</v>
      </c>
      <c r="D5629">
        <v>2012</v>
      </c>
      <c r="E5629" s="4">
        <v>40983</v>
      </c>
      <c r="F5629">
        <v>1</v>
      </c>
      <c r="G5629" t="s">
        <v>6470</v>
      </c>
      <c r="H5629" t="s">
        <v>6508</v>
      </c>
      <c r="I5629" t="s">
        <v>5997</v>
      </c>
      <c r="J5629" t="s">
        <v>5998</v>
      </c>
      <c r="K5629" t="s">
        <v>5970</v>
      </c>
      <c r="L5629" t="s">
        <v>5988</v>
      </c>
      <c r="M5629" t="s">
        <v>6038</v>
      </c>
      <c r="N5629" t="s">
        <v>483</v>
      </c>
      <c r="O5629" t="s">
        <v>7889</v>
      </c>
      <c r="P5629">
        <v>0</v>
      </c>
      <c r="Q5629">
        <v>948</v>
      </c>
      <c r="R5629">
        <v>66</v>
      </c>
      <c r="S5629">
        <v>882</v>
      </c>
      <c r="T5629">
        <v>6.9620253164557E-2</v>
      </c>
      <c r="U5629" t="s">
        <v>7899</v>
      </c>
      <c r="V5629" t="s">
        <v>57</v>
      </c>
      <c r="W5629" t="s">
        <v>79</v>
      </c>
    </row>
    <row r="5630" spans="1:23" x14ac:dyDescent="0.3">
      <c r="A5630" t="s">
        <v>2020</v>
      </c>
      <c r="B5630" s="4">
        <v>41019</v>
      </c>
      <c r="C5630" t="s">
        <v>7894</v>
      </c>
      <c r="D5630">
        <v>2012</v>
      </c>
      <c r="E5630" s="4">
        <v>41022</v>
      </c>
      <c r="F5630">
        <v>3</v>
      </c>
      <c r="G5630" t="s">
        <v>7109</v>
      </c>
      <c r="H5630" t="s">
        <v>6088</v>
      </c>
      <c r="I5630" t="s">
        <v>6004</v>
      </c>
      <c r="J5630" t="s">
        <v>5998</v>
      </c>
      <c r="K5630" t="s">
        <v>5985</v>
      </c>
      <c r="L5630" t="s">
        <v>5988</v>
      </c>
      <c r="M5630" t="s">
        <v>6089</v>
      </c>
      <c r="N5630" t="s">
        <v>2021</v>
      </c>
      <c r="O5630" t="s">
        <v>7889</v>
      </c>
      <c r="P5630">
        <v>0</v>
      </c>
      <c r="Q5630">
        <v>1087</v>
      </c>
      <c r="R5630">
        <v>120</v>
      </c>
      <c r="S5630">
        <v>967</v>
      </c>
      <c r="T5630">
        <v>0.110395584176633</v>
      </c>
      <c r="U5630" t="s">
        <v>7891</v>
      </c>
      <c r="V5630" t="s">
        <v>14</v>
      </c>
      <c r="W5630" t="s">
        <v>15</v>
      </c>
    </row>
    <row r="5631" spans="1:23" x14ac:dyDescent="0.3">
      <c r="A5631" t="s">
        <v>2076</v>
      </c>
      <c r="B5631" s="4">
        <v>41040</v>
      </c>
      <c r="C5631" t="s">
        <v>7896</v>
      </c>
      <c r="D5631">
        <v>2012</v>
      </c>
      <c r="E5631" s="4">
        <v>41045</v>
      </c>
      <c r="F5631">
        <v>5</v>
      </c>
      <c r="G5631" t="s">
        <v>7134</v>
      </c>
      <c r="H5631" t="s">
        <v>6505</v>
      </c>
      <c r="I5631" t="s">
        <v>6004</v>
      </c>
      <c r="J5631" t="s">
        <v>5998</v>
      </c>
      <c r="K5631" t="s">
        <v>5985</v>
      </c>
      <c r="L5631" t="s">
        <v>5971</v>
      </c>
      <c r="M5631" t="s">
        <v>6065</v>
      </c>
      <c r="N5631" t="s">
        <v>2077</v>
      </c>
      <c r="O5631" t="s">
        <v>7889</v>
      </c>
      <c r="P5631">
        <v>0</v>
      </c>
      <c r="Q5631">
        <v>341</v>
      </c>
      <c r="R5631">
        <v>31</v>
      </c>
      <c r="S5631">
        <v>310</v>
      </c>
      <c r="T5631">
        <v>9.0909090909090898E-2</v>
      </c>
      <c r="U5631" t="s">
        <v>7895</v>
      </c>
      <c r="V5631" t="s">
        <v>14</v>
      </c>
      <c r="W5631" t="s">
        <v>15</v>
      </c>
    </row>
    <row r="5632" spans="1:23" x14ac:dyDescent="0.3">
      <c r="A5632" t="s">
        <v>2128</v>
      </c>
      <c r="B5632" s="4">
        <v>41057</v>
      </c>
      <c r="C5632" t="s">
        <v>7896</v>
      </c>
      <c r="D5632">
        <v>2012</v>
      </c>
      <c r="E5632" s="4">
        <v>41060</v>
      </c>
      <c r="F5632">
        <v>3</v>
      </c>
      <c r="G5632" t="s">
        <v>6734</v>
      </c>
      <c r="H5632" t="s">
        <v>7153</v>
      </c>
      <c r="I5632" t="s">
        <v>5997</v>
      </c>
      <c r="J5632" t="s">
        <v>5998</v>
      </c>
      <c r="K5632" t="s">
        <v>5975</v>
      </c>
      <c r="L5632" t="s">
        <v>5988</v>
      </c>
      <c r="M5632" t="s">
        <v>6197</v>
      </c>
      <c r="N5632" t="s">
        <v>2129</v>
      </c>
      <c r="O5632" t="s">
        <v>7889</v>
      </c>
      <c r="P5632">
        <v>0</v>
      </c>
      <c r="Q5632">
        <v>1514</v>
      </c>
      <c r="R5632">
        <v>742</v>
      </c>
      <c r="S5632">
        <v>772</v>
      </c>
      <c r="T5632">
        <v>0.49009247027741099</v>
      </c>
      <c r="U5632" t="s">
        <v>7892</v>
      </c>
      <c r="V5632" t="s">
        <v>57</v>
      </c>
      <c r="W5632" t="s">
        <v>79</v>
      </c>
    </row>
    <row r="5633" spans="1:23" x14ac:dyDescent="0.3">
      <c r="A5633" t="s">
        <v>2166</v>
      </c>
      <c r="B5633" s="4">
        <v>41067</v>
      </c>
      <c r="C5633" t="s">
        <v>7898</v>
      </c>
      <c r="D5633">
        <v>2012</v>
      </c>
      <c r="E5633" s="4">
        <v>41068</v>
      </c>
      <c r="F5633">
        <v>1</v>
      </c>
      <c r="G5633" t="s">
        <v>7078</v>
      </c>
      <c r="H5633" t="s">
        <v>6224</v>
      </c>
      <c r="I5633" t="s">
        <v>6010</v>
      </c>
      <c r="J5633" t="s">
        <v>5981</v>
      </c>
      <c r="K5633" t="s">
        <v>5985</v>
      </c>
      <c r="L5633" t="s">
        <v>5988</v>
      </c>
      <c r="M5633" t="s">
        <v>6097</v>
      </c>
      <c r="N5633" t="s">
        <v>2167</v>
      </c>
      <c r="O5633" t="s">
        <v>7889</v>
      </c>
      <c r="P5633">
        <v>0</v>
      </c>
      <c r="Q5633">
        <v>501</v>
      </c>
      <c r="R5633">
        <v>75</v>
      </c>
      <c r="S5633">
        <v>426</v>
      </c>
      <c r="T5633">
        <v>0.149700598802395</v>
      </c>
      <c r="U5633" t="s">
        <v>7891</v>
      </c>
      <c r="V5633" t="s">
        <v>57</v>
      </c>
      <c r="W5633" t="s">
        <v>70</v>
      </c>
    </row>
    <row r="5634" spans="1:23" x14ac:dyDescent="0.3">
      <c r="A5634" t="s">
        <v>2235</v>
      </c>
      <c r="B5634" s="4">
        <v>41080</v>
      </c>
      <c r="C5634" t="s">
        <v>7898</v>
      </c>
      <c r="D5634">
        <v>2012</v>
      </c>
      <c r="E5634" s="4">
        <v>41085</v>
      </c>
      <c r="F5634">
        <v>5</v>
      </c>
      <c r="G5634" t="s">
        <v>6874</v>
      </c>
      <c r="H5634" t="s">
        <v>7201</v>
      </c>
      <c r="I5634" t="s">
        <v>6004</v>
      </c>
      <c r="J5634" t="s">
        <v>5998</v>
      </c>
      <c r="K5634" t="s">
        <v>5975</v>
      </c>
      <c r="L5634" t="s">
        <v>5971</v>
      </c>
      <c r="M5634" t="s">
        <v>6084</v>
      </c>
      <c r="N5634" t="s">
        <v>2236</v>
      </c>
      <c r="O5634" t="s">
        <v>7889</v>
      </c>
      <c r="P5634">
        <v>0</v>
      </c>
      <c r="Q5634">
        <v>297</v>
      </c>
      <c r="R5634">
        <v>47</v>
      </c>
      <c r="S5634">
        <v>250</v>
      </c>
      <c r="T5634">
        <v>0.158249158249158</v>
      </c>
      <c r="U5634" t="s">
        <v>7895</v>
      </c>
      <c r="V5634" t="s">
        <v>14</v>
      </c>
      <c r="W5634" t="s">
        <v>15</v>
      </c>
    </row>
    <row r="5635" spans="1:23" x14ac:dyDescent="0.3">
      <c r="A5635" t="s">
        <v>2267</v>
      </c>
      <c r="B5635" s="4">
        <v>41086</v>
      </c>
      <c r="C5635" t="s">
        <v>7898</v>
      </c>
      <c r="D5635">
        <v>2012</v>
      </c>
      <c r="E5635" s="4">
        <v>41086</v>
      </c>
      <c r="F5635">
        <v>0</v>
      </c>
      <c r="G5635" t="s">
        <v>6521</v>
      </c>
      <c r="H5635" t="s">
        <v>7213</v>
      </c>
      <c r="I5635" t="s">
        <v>6010</v>
      </c>
      <c r="J5635" t="s">
        <v>5981</v>
      </c>
      <c r="K5635" t="s">
        <v>5975</v>
      </c>
      <c r="L5635" t="s">
        <v>6007</v>
      </c>
      <c r="M5635" t="s">
        <v>6047</v>
      </c>
      <c r="N5635" t="s">
        <v>600</v>
      </c>
      <c r="O5635" t="s">
        <v>7889</v>
      </c>
      <c r="P5635">
        <v>0</v>
      </c>
      <c r="Q5635">
        <v>125</v>
      </c>
      <c r="R5635">
        <v>54</v>
      </c>
      <c r="S5635">
        <v>71</v>
      </c>
      <c r="T5635">
        <v>0.432</v>
      </c>
      <c r="U5635" t="s">
        <v>7890</v>
      </c>
      <c r="V5635" t="s">
        <v>57</v>
      </c>
      <c r="W5635" t="s">
        <v>70</v>
      </c>
    </row>
    <row r="5636" spans="1:23" x14ac:dyDescent="0.3">
      <c r="A5636" t="s">
        <v>2268</v>
      </c>
      <c r="B5636" s="4">
        <v>41086</v>
      </c>
      <c r="C5636" t="s">
        <v>7898</v>
      </c>
      <c r="D5636">
        <v>2012</v>
      </c>
      <c r="E5636" s="4">
        <v>41091</v>
      </c>
      <c r="F5636">
        <v>5</v>
      </c>
      <c r="G5636" t="s">
        <v>6024</v>
      </c>
      <c r="H5636" t="s">
        <v>6327</v>
      </c>
      <c r="I5636" t="s">
        <v>6010</v>
      </c>
      <c r="J5636" t="s">
        <v>5981</v>
      </c>
      <c r="K5636" t="s">
        <v>5985</v>
      </c>
      <c r="L5636" t="s">
        <v>5971</v>
      </c>
      <c r="M5636" t="s">
        <v>6327</v>
      </c>
      <c r="N5636" t="s">
        <v>2270</v>
      </c>
      <c r="O5636" t="s">
        <v>7889</v>
      </c>
      <c r="P5636">
        <v>0</v>
      </c>
      <c r="Q5636">
        <v>623</v>
      </c>
      <c r="R5636">
        <v>81</v>
      </c>
      <c r="S5636">
        <v>542</v>
      </c>
      <c r="T5636">
        <v>0.130016051364366</v>
      </c>
      <c r="U5636" t="s">
        <v>7895</v>
      </c>
      <c r="V5636" t="s">
        <v>57</v>
      </c>
      <c r="W5636" t="s">
        <v>58</v>
      </c>
    </row>
    <row r="5637" spans="1:23" x14ac:dyDescent="0.3">
      <c r="A5637" t="s">
        <v>2275</v>
      </c>
      <c r="B5637" s="4">
        <v>41088</v>
      </c>
      <c r="C5637" t="s">
        <v>7898</v>
      </c>
      <c r="D5637">
        <v>2012</v>
      </c>
      <c r="E5637" s="4">
        <v>41088</v>
      </c>
      <c r="F5637">
        <v>0</v>
      </c>
      <c r="G5637" t="s">
        <v>7216</v>
      </c>
      <c r="H5637" t="s">
        <v>6224</v>
      </c>
      <c r="I5637" t="s">
        <v>6010</v>
      </c>
      <c r="J5637" t="s">
        <v>5981</v>
      </c>
      <c r="K5637" t="s">
        <v>5975</v>
      </c>
      <c r="L5637" t="s">
        <v>6007</v>
      </c>
      <c r="M5637" t="s">
        <v>6097</v>
      </c>
      <c r="N5637" t="s">
        <v>1916</v>
      </c>
      <c r="O5637" t="s">
        <v>7889</v>
      </c>
      <c r="P5637">
        <v>0</v>
      </c>
      <c r="Q5637">
        <v>196</v>
      </c>
      <c r="R5637">
        <v>72</v>
      </c>
      <c r="S5637">
        <v>124</v>
      </c>
      <c r="T5637">
        <v>0.36734693877551</v>
      </c>
      <c r="U5637" t="s">
        <v>7891</v>
      </c>
      <c r="V5637" t="s">
        <v>57</v>
      </c>
      <c r="W5637" t="s">
        <v>70</v>
      </c>
    </row>
    <row r="5638" spans="1:23" x14ac:dyDescent="0.3">
      <c r="A5638" t="s">
        <v>2337</v>
      </c>
      <c r="B5638" s="4">
        <v>41103</v>
      </c>
      <c r="C5638" t="s">
        <v>7909</v>
      </c>
      <c r="D5638">
        <v>2012</v>
      </c>
      <c r="E5638" s="4">
        <v>41106</v>
      </c>
      <c r="F5638">
        <v>3</v>
      </c>
      <c r="G5638" t="s">
        <v>6761</v>
      </c>
      <c r="H5638" t="s">
        <v>7070</v>
      </c>
      <c r="I5638" t="s">
        <v>6184</v>
      </c>
      <c r="J5638" t="s">
        <v>5969</v>
      </c>
      <c r="K5638" t="s">
        <v>5975</v>
      </c>
      <c r="L5638" t="s">
        <v>5971</v>
      </c>
      <c r="M5638" t="s">
        <v>6185</v>
      </c>
      <c r="N5638" t="s">
        <v>2270</v>
      </c>
      <c r="O5638" t="s">
        <v>7889</v>
      </c>
      <c r="P5638">
        <v>0</v>
      </c>
      <c r="Q5638">
        <v>1245</v>
      </c>
      <c r="R5638">
        <v>162</v>
      </c>
      <c r="S5638">
        <v>1083</v>
      </c>
      <c r="T5638">
        <v>0.130120481927711</v>
      </c>
      <c r="U5638" t="s">
        <v>7892</v>
      </c>
      <c r="V5638" t="s">
        <v>57</v>
      </c>
      <c r="W5638" t="s">
        <v>58</v>
      </c>
    </row>
    <row r="5639" spans="1:23" x14ac:dyDescent="0.3">
      <c r="A5639" t="s">
        <v>2480</v>
      </c>
      <c r="B5639" s="4">
        <v>41134</v>
      </c>
      <c r="C5639" t="s">
        <v>7900</v>
      </c>
      <c r="D5639">
        <v>2012</v>
      </c>
      <c r="E5639" s="4">
        <v>41136</v>
      </c>
      <c r="F5639">
        <v>2</v>
      </c>
      <c r="G5639" t="s">
        <v>6921</v>
      </c>
      <c r="H5639" t="s">
        <v>6598</v>
      </c>
      <c r="I5639" t="s">
        <v>5997</v>
      </c>
      <c r="J5639" t="s">
        <v>5998</v>
      </c>
      <c r="K5639" t="s">
        <v>5975</v>
      </c>
      <c r="L5639" t="s">
        <v>5988</v>
      </c>
      <c r="M5639" t="s">
        <v>6197</v>
      </c>
      <c r="N5639" t="s">
        <v>2481</v>
      </c>
      <c r="O5639" t="s">
        <v>7889</v>
      </c>
      <c r="P5639">
        <v>0</v>
      </c>
      <c r="Q5639">
        <v>828</v>
      </c>
      <c r="R5639">
        <v>406</v>
      </c>
      <c r="S5639">
        <v>422</v>
      </c>
      <c r="T5639">
        <v>0.49033816425120802</v>
      </c>
      <c r="U5639" t="s">
        <v>7895</v>
      </c>
      <c r="V5639" t="s">
        <v>14</v>
      </c>
      <c r="W5639" t="s">
        <v>15</v>
      </c>
    </row>
    <row r="5640" spans="1:23" x14ac:dyDescent="0.3">
      <c r="A5640" t="s">
        <v>2575</v>
      </c>
      <c r="B5640" s="4">
        <v>41150</v>
      </c>
      <c r="C5640" t="s">
        <v>7900</v>
      </c>
      <c r="D5640">
        <v>2012</v>
      </c>
      <c r="E5640" s="4">
        <v>41152</v>
      </c>
      <c r="F5640">
        <v>2</v>
      </c>
      <c r="G5640" t="s">
        <v>6292</v>
      </c>
      <c r="H5640" t="s">
        <v>6001</v>
      </c>
      <c r="I5640" t="s">
        <v>6002</v>
      </c>
      <c r="J5640" t="s">
        <v>5981</v>
      </c>
      <c r="K5640" t="s">
        <v>5975</v>
      </c>
      <c r="L5640" t="s">
        <v>5988</v>
      </c>
      <c r="M5640" t="s">
        <v>6001</v>
      </c>
      <c r="N5640" t="s">
        <v>642</v>
      </c>
      <c r="O5640" t="s">
        <v>7889</v>
      </c>
      <c r="P5640">
        <v>0</v>
      </c>
      <c r="Q5640">
        <v>719</v>
      </c>
      <c r="R5640">
        <v>273</v>
      </c>
      <c r="S5640">
        <v>446</v>
      </c>
      <c r="T5640">
        <v>0.37969401947148801</v>
      </c>
      <c r="U5640" t="s">
        <v>7912</v>
      </c>
      <c r="V5640" t="s">
        <v>57</v>
      </c>
      <c r="W5640" t="s">
        <v>70</v>
      </c>
    </row>
    <row r="5641" spans="1:23" x14ac:dyDescent="0.3">
      <c r="A5641" t="s">
        <v>2611</v>
      </c>
      <c r="B5641" s="4">
        <v>41154</v>
      </c>
      <c r="C5641" t="s">
        <v>7901</v>
      </c>
      <c r="D5641">
        <v>2012</v>
      </c>
      <c r="E5641" s="4">
        <v>41156</v>
      </c>
      <c r="F5641">
        <v>2</v>
      </c>
      <c r="G5641" t="s">
        <v>6186</v>
      </c>
      <c r="H5641" t="s">
        <v>7320</v>
      </c>
      <c r="I5641" t="s">
        <v>5997</v>
      </c>
      <c r="J5641" t="s">
        <v>5998</v>
      </c>
      <c r="K5641" t="s">
        <v>5985</v>
      </c>
      <c r="L5641" t="s">
        <v>5988</v>
      </c>
      <c r="M5641" t="s">
        <v>6054</v>
      </c>
      <c r="N5641" t="s">
        <v>792</v>
      </c>
      <c r="O5641" t="s">
        <v>7889</v>
      </c>
      <c r="P5641">
        <v>0</v>
      </c>
      <c r="Q5641">
        <v>251</v>
      </c>
      <c r="R5641">
        <v>120</v>
      </c>
      <c r="S5641">
        <v>131</v>
      </c>
      <c r="T5641">
        <v>0.47808764940239001</v>
      </c>
      <c r="U5641" t="s">
        <v>7895</v>
      </c>
      <c r="V5641" t="s">
        <v>14</v>
      </c>
      <c r="W5641" t="s">
        <v>15</v>
      </c>
    </row>
    <row r="5642" spans="1:23" x14ac:dyDescent="0.3">
      <c r="A5642" t="s">
        <v>2618</v>
      </c>
      <c r="B5642" s="4">
        <v>41155</v>
      </c>
      <c r="C5642" t="s">
        <v>7901</v>
      </c>
      <c r="D5642">
        <v>2012</v>
      </c>
      <c r="E5642" s="4">
        <v>41158</v>
      </c>
      <c r="F5642">
        <v>3</v>
      </c>
      <c r="G5642" t="s">
        <v>6868</v>
      </c>
      <c r="H5642" t="s">
        <v>6432</v>
      </c>
      <c r="I5642" t="s">
        <v>6050</v>
      </c>
      <c r="J5642" t="s">
        <v>5981</v>
      </c>
      <c r="K5642" t="s">
        <v>5985</v>
      </c>
      <c r="L5642" t="s">
        <v>5988</v>
      </c>
      <c r="M5642" t="s">
        <v>6433</v>
      </c>
      <c r="N5642" t="s">
        <v>2619</v>
      </c>
      <c r="O5642" t="s">
        <v>7889</v>
      </c>
      <c r="P5642">
        <v>0</v>
      </c>
      <c r="Q5642">
        <v>183</v>
      </c>
      <c r="R5642">
        <v>16</v>
      </c>
      <c r="S5642">
        <v>167</v>
      </c>
      <c r="T5642">
        <v>8.7431693989070997E-2</v>
      </c>
      <c r="U5642" t="s">
        <v>7895</v>
      </c>
      <c r="V5642" t="s">
        <v>57</v>
      </c>
      <c r="W5642" t="s">
        <v>70</v>
      </c>
    </row>
    <row r="5643" spans="1:23" x14ac:dyDescent="0.3">
      <c r="A5643" t="s">
        <v>2626</v>
      </c>
      <c r="B5643" s="4">
        <v>41156</v>
      </c>
      <c r="C5643" t="s">
        <v>7901</v>
      </c>
      <c r="D5643">
        <v>2012</v>
      </c>
      <c r="E5643" s="4">
        <v>41158</v>
      </c>
      <c r="F5643">
        <v>2</v>
      </c>
      <c r="G5643" t="s">
        <v>7000</v>
      </c>
      <c r="H5643" t="s">
        <v>5996</v>
      </c>
      <c r="I5643" t="s">
        <v>5997</v>
      </c>
      <c r="J5643" t="s">
        <v>5998</v>
      </c>
      <c r="K5643" t="s">
        <v>5985</v>
      </c>
      <c r="L5643" t="s">
        <v>5971</v>
      </c>
      <c r="M5643" t="s">
        <v>5999</v>
      </c>
      <c r="N5643" t="s">
        <v>2077</v>
      </c>
      <c r="O5643" t="s">
        <v>7889</v>
      </c>
      <c r="P5643">
        <v>0</v>
      </c>
      <c r="Q5643">
        <v>1024</v>
      </c>
      <c r="R5643">
        <v>92</v>
      </c>
      <c r="S5643">
        <v>932</v>
      </c>
      <c r="T5643">
        <v>8.984375E-2</v>
      </c>
      <c r="U5643" t="s">
        <v>7910</v>
      </c>
      <c r="V5643" t="s">
        <v>14</v>
      </c>
      <c r="W5643" t="s">
        <v>15</v>
      </c>
    </row>
    <row r="5644" spans="1:23" x14ac:dyDescent="0.3">
      <c r="A5644" t="s">
        <v>2655</v>
      </c>
      <c r="B5644" s="4">
        <v>41162</v>
      </c>
      <c r="C5644" t="s">
        <v>7901</v>
      </c>
      <c r="D5644">
        <v>2012</v>
      </c>
      <c r="E5644" s="4">
        <v>41164</v>
      </c>
      <c r="F5644">
        <v>2</v>
      </c>
      <c r="G5644" t="s">
        <v>6036</v>
      </c>
      <c r="H5644" t="s">
        <v>7336</v>
      </c>
      <c r="I5644" t="s">
        <v>6010</v>
      </c>
      <c r="J5644" t="s">
        <v>5981</v>
      </c>
      <c r="K5644" t="s">
        <v>5985</v>
      </c>
      <c r="L5644" t="s">
        <v>5971</v>
      </c>
      <c r="M5644" t="s">
        <v>6097</v>
      </c>
      <c r="N5644" t="s">
        <v>204</v>
      </c>
      <c r="O5644" t="s">
        <v>7889</v>
      </c>
      <c r="P5644">
        <v>0</v>
      </c>
      <c r="Q5644">
        <v>1001</v>
      </c>
      <c r="R5644">
        <v>280</v>
      </c>
      <c r="S5644">
        <v>721</v>
      </c>
      <c r="T5644">
        <v>0.27972027972028002</v>
      </c>
      <c r="U5644" t="s">
        <v>7910</v>
      </c>
      <c r="V5644" t="s">
        <v>57</v>
      </c>
      <c r="W5644" t="s">
        <v>70</v>
      </c>
    </row>
    <row r="5645" spans="1:23" x14ac:dyDescent="0.3">
      <c r="A5645" t="s">
        <v>2666</v>
      </c>
      <c r="B5645" s="4">
        <v>41164</v>
      </c>
      <c r="C5645" t="s">
        <v>7901</v>
      </c>
      <c r="D5645">
        <v>2012</v>
      </c>
      <c r="E5645" s="4">
        <v>41166</v>
      </c>
      <c r="F5645">
        <v>2</v>
      </c>
      <c r="G5645" t="s">
        <v>7343</v>
      </c>
      <c r="H5645" t="s">
        <v>6196</v>
      </c>
      <c r="I5645" t="s">
        <v>5997</v>
      </c>
      <c r="J5645" t="s">
        <v>5998</v>
      </c>
      <c r="K5645" t="s">
        <v>5985</v>
      </c>
      <c r="L5645" t="s">
        <v>5971</v>
      </c>
      <c r="M5645" t="s">
        <v>6197</v>
      </c>
      <c r="N5645" t="s">
        <v>1109</v>
      </c>
      <c r="O5645" t="s">
        <v>7889</v>
      </c>
      <c r="P5645">
        <v>0</v>
      </c>
      <c r="Q5645">
        <v>637</v>
      </c>
      <c r="R5645">
        <v>261</v>
      </c>
      <c r="S5645">
        <v>376</v>
      </c>
      <c r="T5645">
        <v>0.40973312401883799</v>
      </c>
      <c r="U5645" t="s">
        <v>7895</v>
      </c>
      <c r="V5645" t="s">
        <v>57</v>
      </c>
      <c r="W5645" t="s">
        <v>79</v>
      </c>
    </row>
    <row r="5646" spans="1:23" x14ac:dyDescent="0.3">
      <c r="A5646" t="s">
        <v>2699</v>
      </c>
      <c r="B5646" s="4">
        <v>41172</v>
      </c>
      <c r="C5646" t="s">
        <v>7901</v>
      </c>
      <c r="D5646">
        <v>2012</v>
      </c>
      <c r="E5646" s="4">
        <v>41177</v>
      </c>
      <c r="F5646">
        <v>5</v>
      </c>
      <c r="G5646" t="s">
        <v>7266</v>
      </c>
      <c r="H5646" t="s">
        <v>6548</v>
      </c>
      <c r="I5646" t="s">
        <v>6184</v>
      </c>
      <c r="J5646" t="s">
        <v>5969</v>
      </c>
      <c r="K5646" t="s">
        <v>5975</v>
      </c>
      <c r="L5646" t="s">
        <v>5971</v>
      </c>
      <c r="M5646" t="s">
        <v>6185</v>
      </c>
      <c r="N5646" t="s">
        <v>35</v>
      </c>
      <c r="O5646" t="s">
        <v>7889</v>
      </c>
      <c r="P5646">
        <v>0</v>
      </c>
      <c r="Q5646">
        <v>2769</v>
      </c>
      <c r="R5646">
        <v>28</v>
      </c>
      <c r="S5646">
        <v>2741</v>
      </c>
      <c r="T5646">
        <v>1.0111953773925601E-2</v>
      </c>
      <c r="U5646" t="s">
        <v>7910</v>
      </c>
      <c r="V5646" t="s">
        <v>14</v>
      </c>
      <c r="W5646" t="s">
        <v>36</v>
      </c>
    </row>
    <row r="5647" spans="1:23" x14ac:dyDescent="0.3">
      <c r="A5647" t="s">
        <v>2778</v>
      </c>
      <c r="B5647" s="4">
        <v>41193</v>
      </c>
      <c r="C5647" t="s">
        <v>7903</v>
      </c>
      <c r="D5647">
        <v>2012</v>
      </c>
      <c r="E5647" s="4">
        <v>41195</v>
      </c>
      <c r="F5647">
        <v>2</v>
      </c>
      <c r="G5647" t="s">
        <v>7110</v>
      </c>
      <c r="H5647" t="s">
        <v>6793</v>
      </c>
      <c r="I5647" t="s">
        <v>6010</v>
      </c>
      <c r="J5647" t="s">
        <v>5981</v>
      </c>
      <c r="K5647" t="s">
        <v>5985</v>
      </c>
      <c r="L5647" t="s">
        <v>5988</v>
      </c>
      <c r="M5647" t="s">
        <v>6171</v>
      </c>
      <c r="N5647" t="s">
        <v>435</v>
      </c>
      <c r="O5647" t="s">
        <v>7889</v>
      </c>
      <c r="P5647">
        <v>0</v>
      </c>
      <c r="Q5647">
        <v>863</v>
      </c>
      <c r="R5647">
        <v>242</v>
      </c>
      <c r="S5647">
        <v>621</v>
      </c>
      <c r="T5647">
        <v>0.280417149478563</v>
      </c>
      <c r="U5647" t="s">
        <v>7897</v>
      </c>
      <c r="V5647" t="s">
        <v>57</v>
      </c>
      <c r="W5647" t="s">
        <v>70</v>
      </c>
    </row>
    <row r="5648" spans="1:23" x14ac:dyDescent="0.3">
      <c r="A5648" t="s">
        <v>2789</v>
      </c>
      <c r="B5648" s="4">
        <v>41199</v>
      </c>
      <c r="C5648" t="s">
        <v>7903</v>
      </c>
      <c r="D5648">
        <v>2012</v>
      </c>
      <c r="E5648" s="4">
        <v>41204</v>
      </c>
      <c r="F5648">
        <v>5</v>
      </c>
      <c r="G5648" t="s">
        <v>7258</v>
      </c>
      <c r="H5648" t="s">
        <v>6501</v>
      </c>
      <c r="I5648" t="s">
        <v>6010</v>
      </c>
      <c r="J5648" t="s">
        <v>5981</v>
      </c>
      <c r="K5648" t="s">
        <v>5970</v>
      </c>
      <c r="L5648" t="s">
        <v>5971</v>
      </c>
      <c r="M5648" t="s">
        <v>6171</v>
      </c>
      <c r="N5648" t="s">
        <v>2400</v>
      </c>
      <c r="O5648" t="s">
        <v>7889</v>
      </c>
      <c r="P5648">
        <v>0</v>
      </c>
      <c r="Q5648">
        <v>223</v>
      </c>
      <c r="R5648">
        <v>27</v>
      </c>
      <c r="S5648">
        <v>196</v>
      </c>
      <c r="T5648">
        <v>0.12107623318385601</v>
      </c>
      <c r="U5648" t="s">
        <v>7891</v>
      </c>
      <c r="V5648" t="s">
        <v>57</v>
      </c>
      <c r="W5648" t="s">
        <v>70</v>
      </c>
    </row>
    <row r="5649" spans="1:23" x14ac:dyDescent="0.3">
      <c r="A5649" t="s">
        <v>2826</v>
      </c>
      <c r="B5649" s="4">
        <v>41212</v>
      </c>
      <c r="C5649" t="s">
        <v>7903</v>
      </c>
      <c r="D5649">
        <v>2012</v>
      </c>
      <c r="E5649" s="4">
        <v>41214</v>
      </c>
      <c r="F5649">
        <v>2</v>
      </c>
      <c r="G5649" t="s">
        <v>6821</v>
      </c>
      <c r="H5649" t="s">
        <v>6251</v>
      </c>
      <c r="I5649" t="s">
        <v>5974</v>
      </c>
      <c r="J5649" t="s">
        <v>5969</v>
      </c>
      <c r="K5649" t="s">
        <v>5975</v>
      </c>
      <c r="L5649" t="s">
        <v>5988</v>
      </c>
      <c r="M5649" t="s">
        <v>6252</v>
      </c>
      <c r="N5649" t="s">
        <v>2230</v>
      </c>
      <c r="O5649" t="s">
        <v>7889</v>
      </c>
      <c r="P5649">
        <v>0</v>
      </c>
      <c r="Q5649">
        <v>820</v>
      </c>
      <c r="R5649">
        <v>271</v>
      </c>
      <c r="S5649">
        <v>549</v>
      </c>
      <c r="T5649">
        <v>0.33048780487804902</v>
      </c>
      <c r="U5649" t="s">
        <v>7895</v>
      </c>
      <c r="V5649" t="s">
        <v>14</v>
      </c>
      <c r="W5649" t="s">
        <v>15</v>
      </c>
    </row>
    <row r="5650" spans="1:23" x14ac:dyDescent="0.3">
      <c r="A5650" t="s">
        <v>2904</v>
      </c>
      <c r="B5650" s="4">
        <v>41226</v>
      </c>
      <c r="C5650" t="s">
        <v>7904</v>
      </c>
      <c r="D5650">
        <v>2012</v>
      </c>
      <c r="E5650" s="4">
        <v>41229</v>
      </c>
      <c r="F5650">
        <v>3</v>
      </c>
      <c r="G5650" t="s">
        <v>6699</v>
      </c>
      <c r="H5650" t="s">
        <v>7070</v>
      </c>
      <c r="I5650" t="s">
        <v>6184</v>
      </c>
      <c r="J5650" t="s">
        <v>5969</v>
      </c>
      <c r="K5650" t="s">
        <v>5970</v>
      </c>
      <c r="L5650" t="s">
        <v>5988</v>
      </c>
      <c r="M5650" t="s">
        <v>6185</v>
      </c>
      <c r="N5650" t="s">
        <v>870</v>
      </c>
      <c r="O5650" t="s">
        <v>7889</v>
      </c>
      <c r="P5650">
        <v>0</v>
      </c>
      <c r="Q5650">
        <v>415</v>
      </c>
      <c r="R5650">
        <v>83</v>
      </c>
      <c r="S5650">
        <v>332</v>
      </c>
      <c r="T5650">
        <v>0.2</v>
      </c>
      <c r="U5650" t="s">
        <v>7891</v>
      </c>
      <c r="V5650" t="s">
        <v>14</v>
      </c>
      <c r="W5650" t="s">
        <v>36</v>
      </c>
    </row>
    <row r="5651" spans="1:23" x14ac:dyDescent="0.3">
      <c r="A5651" t="s">
        <v>2916</v>
      </c>
      <c r="B5651" s="4">
        <v>41228</v>
      </c>
      <c r="C5651" t="s">
        <v>7904</v>
      </c>
      <c r="D5651">
        <v>2012</v>
      </c>
      <c r="E5651" s="4">
        <v>41230</v>
      </c>
      <c r="F5651">
        <v>2</v>
      </c>
      <c r="G5651" t="s">
        <v>7404</v>
      </c>
      <c r="H5651" t="s">
        <v>7416</v>
      </c>
      <c r="I5651" t="s">
        <v>6004</v>
      </c>
      <c r="J5651" t="s">
        <v>5998</v>
      </c>
      <c r="K5651" t="s">
        <v>5985</v>
      </c>
      <c r="L5651" t="s">
        <v>5988</v>
      </c>
      <c r="M5651" t="s">
        <v>6370</v>
      </c>
      <c r="N5651" t="s">
        <v>2917</v>
      </c>
      <c r="O5651" t="s">
        <v>7889</v>
      </c>
      <c r="P5651">
        <v>0</v>
      </c>
      <c r="Q5651">
        <v>735</v>
      </c>
      <c r="R5651">
        <v>191</v>
      </c>
      <c r="S5651">
        <v>544</v>
      </c>
      <c r="T5651">
        <v>0.259863945578231</v>
      </c>
      <c r="U5651" t="s">
        <v>7910</v>
      </c>
      <c r="V5651" t="s">
        <v>57</v>
      </c>
      <c r="W5651" t="s">
        <v>79</v>
      </c>
    </row>
    <row r="5652" spans="1:23" x14ac:dyDescent="0.3">
      <c r="A5652" t="s">
        <v>2954</v>
      </c>
      <c r="B5652" s="4">
        <v>41235</v>
      </c>
      <c r="C5652" t="s">
        <v>7904</v>
      </c>
      <c r="D5652">
        <v>2012</v>
      </c>
      <c r="E5652" s="4">
        <v>41237</v>
      </c>
      <c r="F5652">
        <v>2</v>
      </c>
      <c r="G5652" t="s">
        <v>6684</v>
      </c>
      <c r="H5652" t="s">
        <v>6887</v>
      </c>
      <c r="I5652" t="s">
        <v>6050</v>
      </c>
      <c r="J5652" t="s">
        <v>5981</v>
      </c>
      <c r="K5652" t="s">
        <v>5975</v>
      </c>
      <c r="L5652" t="s">
        <v>5988</v>
      </c>
      <c r="M5652" t="s">
        <v>6500</v>
      </c>
      <c r="N5652" t="s">
        <v>2955</v>
      </c>
      <c r="O5652" t="s">
        <v>7889</v>
      </c>
      <c r="P5652">
        <v>0</v>
      </c>
      <c r="Q5652">
        <v>831</v>
      </c>
      <c r="R5652">
        <v>108</v>
      </c>
      <c r="S5652">
        <v>723</v>
      </c>
      <c r="T5652">
        <v>0.129963898916968</v>
      </c>
      <c r="U5652" t="s">
        <v>7899</v>
      </c>
      <c r="V5652" t="s">
        <v>14</v>
      </c>
      <c r="W5652" t="s">
        <v>36</v>
      </c>
    </row>
    <row r="5653" spans="1:23" x14ac:dyDescent="0.3">
      <c r="A5653" t="s">
        <v>3093</v>
      </c>
      <c r="B5653" s="4">
        <v>41268</v>
      </c>
      <c r="C5653" t="s">
        <v>7906</v>
      </c>
      <c r="D5653">
        <v>2012</v>
      </c>
      <c r="E5653" s="4">
        <v>41270</v>
      </c>
      <c r="F5653">
        <v>2</v>
      </c>
      <c r="G5653" t="s">
        <v>6986</v>
      </c>
      <c r="H5653" t="s">
        <v>6808</v>
      </c>
      <c r="I5653" t="s">
        <v>5997</v>
      </c>
      <c r="J5653" t="s">
        <v>5998</v>
      </c>
      <c r="K5653" t="s">
        <v>5985</v>
      </c>
      <c r="L5653" t="s">
        <v>5988</v>
      </c>
      <c r="M5653" t="s">
        <v>6059</v>
      </c>
      <c r="N5653" t="s">
        <v>3094</v>
      </c>
      <c r="O5653" t="s">
        <v>7889</v>
      </c>
      <c r="P5653">
        <v>0</v>
      </c>
      <c r="Q5653">
        <v>488</v>
      </c>
      <c r="R5653">
        <v>112</v>
      </c>
      <c r="S5653">
        <v>376</v>
      </c>
      <c r="T5653">
        <v>0.22950819672131101</v>
      </c>
      <c r="U5653" t="s">
        <v>7892</v>
      </c>
      <c r="V5653" t="s">
        <v>14</v>
      </c>
      <c r="W5653" t="s">
        <v>15</v>
      </c>
    </row>
    <row r="5654" spans="1:23" x14ac:dyDescent="0.3">
      <c r="A5654" t="s">
        <v>3099</v>
      </c>
      <c r="B5654" s="4">
        <v>41269</v>
      </c>
      <c r="C5654" t="s">
        <v>7906</v>
      </c>
      <c r="D5654">
        <v>2012</v>
      </c>
      <c r="E5654" s="4">
        <v>41271</v>
      </c>
      <c r="F5654">
        <v>2</v>
      </c>
      <c r="G5654" t="s">
        <v>7450</v>
      </c>
      <c r="H5654" t="s">
        <v>6661</v>
      </c>
      <c r="I5654" t="s">
        <v>6004</v>
      </c>
      <c r="J5654" t="s">
        <v>5998</v>
      </c>
      <c r="K5654" t="s">
        <v>5975</v>
      </c>
      <c r="L5654" t="s">
        <v>5971</v>
      </c>
      <c r="M5654" t="s">
        <v>6662</v>
      </c>
      <c r="N5654" t="s">
        <v>1307</v>
      </c>
      <c r="O5654" t="s">
        <v>7889</v>
      </c>
      <c r="P5654">
        <v>0</v>
      </c>
      <c r="Q5654">
        <v>1742</v>
      </c>
      <c r="R5654">
        <v>261</v>
      </c>
      <c r="S5654">
        <v>1481</v>
      </c>
      <c r="T5654">
        <v>0.14982778415614201</v>
      </c>
      <c r="U5654" t="s">
        <v>7892</v>
      </c>
      <c r="V5654" t="s">
        <v>14</v>
      </c>
      <c r="W5654" t="s">
        <v>15</v>
      </c>
    </row>
    <row r="5655" spans="1:23" x14ac:dyDescent="0.3">
      <c r="A5655" t="s">
        <v>1694</v>
      </c>
      <c r="B5655" s="4">
        <v>40913</v>
      </c>
      <c r="C5655" t="s">
        <v>7888</v>
      </c>
      <c r="D5655">
        <v>2012</v>
      </c>
      <c r="E5655" s="4">
        <v>40913</v>
      </c>
      <c r="F5655">
        <v>0</v>
      </c>
      <c r="G5655" t="s">
        <v>6851</v>
      </c>
      <c r="H5655" t="s">
        <v>6975</v>
      </c>
      <c r="I5655" t="s">
        <v>5980</v>
      </c>
      <c r="J5655" t="s">
        <v>5981</v>
      </c>
      <c r="K5655" t="s">
        <v>5970</v>
      </c>
      <c r="L5655" t="s">
        <v>6007</v>
      </c>
      <c r="M5655" t="s">
        <v>6250</v>
      </c>
      <c r="N5655" t="s">
        <v>1192</v>
      </c>
      <c r="O5655" t="s">
        <v>7889</v>
      </c>
      <c r="P5655">
        <v>0</v>
      </c>
      <c r="Q5655">
        <v>434</v>
      </c>
      <c r="R5655">
        <v>143</v>
      </c>
      <c r="S5655">
        <v>291</v>
      </c>
      <c r="T5655">
        <v>0.32949308755760398</v>
      </c>
      <c r="U5655" t="s">
        <v>7892</v>
      </c>
      <c r="V5655" t="s">
        <v>14</v>
      </c>
      <c r="W5655" t="s">
        <v>116</v>
      </c>
    </row>
    <row r="5656" spans="1:23" x14ac:dyDescent="0.3">
      <c r="A5656" t="s">
        <v>1732</v>
      </c>
      <c r="B5656" s="4">
        <v>40924</v>
      </c>
      <c r="C5656" t="s">
        <v>7888</v>
      </c>
      <c r="D5656">
        <v>2012</v>
      </c>
      <c r="E5656" s="4">
        <v>40926</v>
      </c>
      <c r="F5656">
        <v>2</v>
      </c>
      <c r="G5656" t="s">
        <v>6990</v>
      </c>
      <c r="H5656" t="s">
        <v>6150</v>
      </c>
      <c r="I5656" t="s">
        <v>5997</v>
      </c>
      <c r="J5656" t="s">
        <v>5998</v>
      </c>
      <c r="K5656" t="s">
        <v>5975</v>
      </c>
      <c r="L5656" t="s">
        <v>5971</v>
      </c>
      <c r="M5656" t="s">
        <v>6151</v>
      </c>
      <c r="N5656" t="s">
        <v>1733</v>
      </c>
      <c r="O5656" t="s">
        <v>7889</v>
      </c>
      <c r="P5656">
        <v>0</v>
      </c>
      <c r="Q5656">
        <v>303</v>
      </c>
      <c r="R5656">
        <v>6</v>
      </c>
      <c r="S5656">
        <v>297</v>
      </c>
      <c r="T5656">
        <v>1.9801980198019799E-2</v>
      </c>
      <c r="U5656" t="s">
        <v>7910</v>
      </c>
      <c r="V5656" t="s">
        <v>14</v>
      </c>
      <c r="W5656" t="s">
        <v>116</v>
      </c>
    </row>
    <row r="5657" spans="1:23" x14ac:dyDescent="0.3">
      <c r="A5657" t="s">
        <v>1745</v>
      </c>
      <c r="B5657" s="4">
        <v>40926</v>
      </c>
      <c r="C5657" t="s">
        <v>7888</v>
      </c>
      <c r="D5657">
        <v>2012</v>
      </c>
      <c r="E5657" s="4">
        <v>40931</v>
      </c>
      <c r="F5657">
        <v>5</v>
      </c>
      <c r="G5657" t="s">
        <v>6320</v>
      </c>
      <c r="H5657" t="s">
        <v>6478</v>
      </c>
      <c r="I5657" t="s">
        <v>6004</v>
      </c>
      <c r="J5657" t="s">
        <v>5998</v>
      </c>
      <c r="K5657" t="s">
        <v>5975</v>
      </c>
      <c r="L5657" t="s">
        <v>5971</v>
      </c>
      <c r="M5657" t="s">
        <v>6267</v>
      </c>
      <c r="N5657" t="s">
        <v>1746</v>
      </c>
      <c r="O5657" t="s">
        <v>7889</v>
      </c>
      <c r="P5657">
        <v>0</v>
      </c>
      <c r="Q5657">
        <v>201</v>
      </c>
      <c r="R5657">
        <v>18</v>
      </c>
      <c r="S5657">
        <v>183</v>
      </c>
      <c r="T5657">
        <v>8.9552238805970102E-2</v>
      </c>
      <c r="U5657" t="s">
        <v>7892</v>
      </c>
      <c r="V5657" t="s">
        <v>14</v>
      </c>
      <c r="W5657" t="s">
        <v>116</v>
      </c>
    </row>
    <row r="5658" spans="1:23" x14ac:dyDescent="0.3">
      <c r="A5658" t="s">
        <v>1741</v>
      </c>
      <c r="B5658" s="4">
        <v>40926</v>
      </c>
      <c r="C5658" t="s">
        <v>7888</v>
      </c>
      <c r="D5658">
        <v>2012</v>
      </c>
      <c r="E5658" s="4">
        <v>40926</v>
      </c>
      <c r="F5658">
        <v>0</v>
      </c>
      <c r="G5658" t="s">
        <v>6995</v>
      </c>
      <c r="H5658" t="s">
        <v>6762</v>
      </c>
      <c r="I5658" t="s">
        <v>5980</v>
      </c>
      <c r="J5658" t="s">
        <v>5981</v>
      </c>
      <c r="K5658" t="s">
        <v>5985</v>
      </c>
      <c r="L5658" t="s">
        <v>6007</v>
      </c>
      <c r="M5658" t="s">
        <v>6133</v>
      </c>
      <c r="N5658" t="s">
        <v>1742</v>
      </c>
      <c r="O5658" t="s">
        <v>7889</v>
      </c>
      <c r="P5658">
        <v>0</v>
      </c>
      <c r="Q5658">
        <v>53</v>
      </c>
      <c r="R5658">
        <v>20</v>
      </c>
      <c r="S5658">
        <v>33</v>
      </c>
      <c r="T5658">
        <v>0.37735849056603799</v>
      </c>
      <c r="U5658" t="s">
        <v>7890</v>
      </c>
      <c r="V5658" t="s">
        <v>14</v>
      </c>
      <c r="W5658" t="s">
        <v>116</v>
      </c>
    </row>
    <row r="5659" spans="1:23" x14ac:dyDescent="0.3">
      <c r="A5659" t="s">
        <v>1793</v>
      </c>
      <c r="B5659" s="4">
        <v>40945</v>
      </c>
      <c r="C5659" t="s">
        <v>7893</v>
      </c>
      <c r="D5659">
        <v>2012</v>
      </c>
      <c r="E5659" s="4">
        <v>40947</v>
      </c>
      <c r="F5659">
        <v>2</v>
      </c>
      <c r="G5659" t="s">
        <v>6628</v>
      </c>
      <c r="H5659" t="s">
        <v>6661</v>
      </c>
      <c r="I5659" t="s">
        <v>6004</v>
      </c>
      <c r="J5659" t="s">
        <v>5998</v>
      </c>
      <c r="K5659" t="s">
        <v>5975</v>
      </c>
      <c r="L5659" t="s">
        <v>5971</v>
      </c>
      <c r="M5659" t="s">
        <v>6662</v>
      </c>
      <c r="N5659" t="s">
        <v>1794</v>
      </c>
      <c r="O5659" t="s">
        <v>7889</v>
      </c>
      <c r="P5659">
        <v>0</v>
      </c>
      <c r="Q5659">
        <v>44</v>
      </c>
      <c r="R5659">
        <v>0</v>
      </c>
      <c r="S5659">
        <v>44</v>
      </c>
      <c r="T5659">
        <v>0</v>
      </c>
      <c r="U5659" t="s">
        <v>7895</v>
      </c>
      <c r="V5659" t="s">
        <v>14</v>
      </c>
      <c r="W5659" t="s">
        <v>116</v>
      </c>
    </row>
    <row r="5660" spans="1:23" x14ac:dyDescent="0.3">
      <c r="A5660" t="s">
        <v>2078</v>
      </c>
      <c r="B5660" s="4">
        <v>41041</v>
      </c>
      <c r="C5660" t="s">
        <v>7896</v>
      </c>
      <c r="D5660">
        <v>2012</v>
      </c>
      <c r="E5660" s="4">
        <v>41043</v>
      </c>
      <c r="F5660">
        <v>2</v>
      </c>
      <c r="G5660" t="s">
        <v>6848</v>
      </c>
      <c r="H5660" t="s">
        <v>6505</v>
      </c>
      <c r="I5660" t="s">
        <v>6004</v>
      </c>
      <c r="J5660" t="s">
        <v>5998</v>
      </c>
      <c r="K5660" t="s">
        <v>5975</v>
      </c>
      <c r="L5660" t="s">
        <v>5988</v>
      </c>
      <c r="M5660" t="s">
        <v>6065</v>
      </c>
      <c r="N5660" t="s">
        <v>1047</v>
      </c>
      <c r="O5660" t="s">
        <v>7889</v>
      </c>
      <c r="P5660">
        <v>0</v>
      </c>
      <c r="Q5660">
        <v>108</v>
      </c>
      <c r="R5660">
        <v>12</v>
      </c>
      <c r="S5660">
        <v>96</v>
      </c>
      <c r="T5660">
        <v>0.11111111111111099</v>
      </c>
      <c r="U5660" t="s">
        <v>7890</v>
      </c>
      <c r="V5660" t="s">
        <v>14</v>
      </c>
      <c r="W5660" t="s">
        <v>116</v>
      </c>
    </row>
    <row r="5661" spans="1:23" x14ac:dyDescent="0.3">
      <c r="A5661" t="s">
        <v>2078</v>
      </c>
      <c r="B5661" s="4">
        <v>41041</v>
      </c>
      <c r="C5661" t="s">
        <v>7896</v>
      </c>
      <c r="D5661">
        <v>2012</v>
      </c>
      <c r="E5661" s="4">
        <v>41043</v>
      </c>
      <c r="F5661">
        <v>2</v>
      </c>
      <c r="G5661" t="s">
        <v>6848</v>
      </c>
      <c r="H5661" t="s">
        <v>6505</v>
      </c>
      <c r="I5661" t="s">
        <v>6004</v>
      </c>
      <c r="J5661" t="s">
        <v>5998</v>
      </c>
      <c r="K5661" t="s">
        <v>5975</v>
      </c>
      <c r="L5661" t="s">
        <v>5988</v>
      </c>
      <c r="M5661" t="s">
        <v>6065</v>
      </c>
      <c r="N5661" t="s">
        <v>345</v>
      </c>
      <c r="O5661" t="s">
        <v>7889</v>
      </c>
      <c r="P5661">
        <v>0</v>
      </c>
      <c r="Q5661">
        <v>170</v>
      </c>
      <c r="R5661">
        <v>27</v>
      </c>
      <c r="S5661">
        <v>143</v>
      </c>
      <c r="T5661">
        <v>0.158823529411765</v>
      </c>
      <c r="U5661" t="s">
        <v>7892</v>
      </c>
      <c r="V5661" t="s">
        <v>14</v>
      </c>
      <c r="W5661" t="s">
        <v>116</v>
      </c>
    </row>
    <row r="5662" spans="1:23" x14ac:dyDescent="0.3">
      <c r="A5662" t="s">
        <v>2087</v>
      </c>
      <c r="B5662" s="4">
        <v>41044</v>
      </c>
      <c r="C5662" t="s">
        <v>7896</v>
      </c>
      <c r="D5662">
        <v>2012</v>
      </c>
      <c r="E5662" s="4">
        <v>41049</v>
      </c>
      <c r="F5662">
        <v>5</v>
      </c>
      <c r="G5662" t="s">
        <v>6635</v>
      </c>
      <c r="H5662" t="s">
        <v>6139</v>
      </c>
      <c r="I5662" t="s">
        <v>5997</v>
      </c>
      <c r="J5662" t="s">
        <v>5998</v>
      </c>
      <c r="K5662" t="s">
        <v>5975</v>
      </c>
      <c r="L5662" t="s">
        <v>5971</v>
      </c>
      <c r="M5662" t="s">
        <v>6038</v>
      </c>
      <c r="N5662" t="s">
        <v>2088</v>
      </c>
      <c r="O5662" t="s">
        <v>7889</v>
      </c>
      <c r="P5662">
        <v>0</v>
      </c>
      <c r="Q5662">
        <v>80</v>
      </c>
      <c r="R5662">
        <v>38</v>
      </c>
      <c r="S5662">
        <v>42</v>
      </c>
      <c r="T5662">
        <v>0.47499999999999998</v>
      </c>
      <c r="U5662" t="s">
        <v>7892</v>
      </c>
      <c r="V5662" t="s">
        <v>14</v>
      </c>
      <c r="W5662" t="s">
        <v>116</v>
      </c>
    </row>
    <row r="5663" spans="1:23" x14ac:dyDescent="0.3">
      <c r="A5663" t="s">
        <v>2311</v>
      </c>
      <c r="B5663" s="4">
        <v>41096</v>
      </c>
      <c r="C5663" t="s">
        <v>7909</v>
      </c>
      <c r="D5663">
        <v>2012</v>
      </c>
      <c r="E5663" s="4">
        <v>41099</v>
      </c>
      <c r="F5663">
        <v>3</v>
      </c>
      <c r="G5663" t="s">
        <v>7158</v>
      </c>
      <c r="H5663" t="s">
        <v>6067</v>
      </c>
      <c r="I5663" t="s">
        <v>6068</v>
      </c>
      <c r="J5663" t="s">
        <v>5969</v>
      </c>
      <c r="K5663" t="s">
        <v>5985</v>
      </c>
      <c r="L5663" t="s">
        <v>5971</v>
      </c>
      <c r="M5663" t="s">
        <v>6067</v>
      </c>
      <c r="N5663" t="s">
        <v>1733</v>
      </c>
      <c r="O5663" t="s">
        <v>7889</v>
      </c>
      <c r="P5663">
        <v>0</v>
      </c>
      <c r="Q5663">
        <v>353</v>
      </c>
      <c r="R5663">
        <v>7</v>
      </c>
      <c r="S5663">
        <v>346</v>
      </c>
      <c r="T5663">
        <v>1.9830028328611901E-2</v>
      </c>
      <c r="U5663" t="s">
        <v>7897</v>
      </c>
      <c r="V5663" t="s">
        <v>14</v>
      </c>
      <c r="W5663" t="s">
        <v>116</v>
      </c>
    </row>
    <row r="5664" spans="1:23" x14ac:dyDescent="0.3">
      <c r="A5664" t="s">
        <v>2550</v>
      </c>
      <c r="B5664" s="4">
        <v>41145</v>
      </c>
      <c r="C5664" t="s">
        <v>7900</v>
      </c>
      <c r="D5664">
        <v>2012</v>
      </c>
      <c r="E5664" s="4">
        <v>41147</v>
      </c>
      <c r="F5664">
        <v>2</v>
      </c>
      <c r="G5664" t="s">
        <v>6551</v>
      </c>
      <c r="H5664" t="s">
        <v>7308</v>
      </c>
      <c r="I5664" t="s">
        <v>5980</v>
      </c>
      <c r="J5664" t="s">
        <v>5981</v>
      </c>
      <c r="K5664" t="s">
        <v>5970</v>
      </c>
      <c r="L5664" t="s">
        <v>5971</v>
      </c>
      <c r="M5664" t="s">
        <v>6181</v>
      </c>
      <c r="N5664" t="s">
        <v>498</v>
      </c>
      <c r="O5664" t="s">
        <v>7889</v>
      </c>
      <c r="P5664">
        <v>0</v>
      </c>
      <c r="Q5664">
        <v>104</v>
      </c>
      <c r="R5664">
        <v>29</v>
      </c>
      <c r="S5664">
        <v>75</v>
      </c>
      <c r="T5664">
        <v>0.27884615384615402</v>
      </c>
      <c r="U5664" t="s">
        <v>7895</v>
      </c>
      <c r="V5664" t="s">
        <v>14</v>
      </c>
      <c r="W5664" t="s">
        <v>116</v>
      </c>
    </row>
    <row r="5665" spans="1:23" x14ac:dyDescent="0.3">
      <c r="A5665" t="s">
        <v>2624</v>
      </c>
      <c r="B5665" s="4">
        <v>41156</v>
      </c>
      <c r="C5665" t="s">
        <v>7901</v>
      </c>
      <c r="D5665">
        <v>2012</v>
      </c>
      <c r="E5665" s="4">
        <v>41156</v>
      </c>
      <c r="F5665">
        <v>0</v>
      </c>
      <c r="G5665" t="s">
        <v>7269</v>
      </c>
      <c r="H5665" t="s">
        <v>6001</v>
      </c>
      <c r="I5665" t="s">
        <v>6002</v>
      </c>
      <c r="J5665" t="s">
        <v>5981</v>
      </c>
      <c r="K5665" t="s">
        <v>5975</v>
      </c>
      <c r="L5665" t="s">
        <v>6007</v>
      </c>
      <c r="M5665" t="s">
        <v>6001</v>
      </c>
      <c r="N5665" t="s">
        <v>2625</v>
      </c>
      <c r="O5665" t="s">
        <v>7889</v>
      </c>
      <c r="P5665">
        <v>0</v>
      </c>
      <c r="Q5665">
        <v>206</v>
      </c>
      <c r="R5665">
        <v>99</v>
      </c>
      <c r="S5665">
        <v>107</v>
      </c>
      <c r="T5665">
        <v>0.480582524271845</v>
      </c>
      <c r="U5665" t="s">
        <v>7892</v>
      </c>
      <c r="V5665" t="s">
        <v>14</v>
      </c>
      <c r="W5665" t="s">
        <v>116</v>
      </c>
    </row>
    <row r="5666" spans="1:23" x14ac:dyDescent="0.3">
      <c r="A5666" t="s">
        <v>2691</v>
      </c>
      <c r="B5666" s="4">
        <v>41171</v>
      </c>
      <c r="C5666" t="s">
        <v>7901</v>
      </c>
      <c r="D5666">
        <v>2012</v>
      </c>
      <c r="E5666" s="4">
        <v>41174</v>
      </c>
      <c r="F5666">
        <v>3</v>
      </c>
      <c r="G5666" t="s">
        <v>6831</v>
      </c>
      <c r="H5666" t="s">
        <v>6388</v>
      </c>
      <c r="I5666" t="s">
        <v>5980</v>
      </c>
      <c r="J5666" t="s">
        <v>5981</v>
      </c>
      <c r="K5666" t="s">
        <v>5975</v>
      </c>
      <c r="L5666" t="s">
        <v>5971</v>
      </c>
      <c r="M5666" t="s">
        <v>6181</v>
      </c>
      <c r="N5666" t="s">
        <v>974</v>
      </c>
      <c r="O5666" t="s">
        <v>7889</v>
      </c>
      <c r="P5666">
        <v>0</v>
      </c>
      <c r="Q5666">
        <v>51</v>
      </c>
      <c r="R5666">
        <v>12</v>
      </c>
      <c r="S5666">
        <v>39</v>
      </c>
      <c r="T5666">
        <v>0.23529411764705899</v>
      </c>
      <c r="U5666" t="s">
        <v>7891</v>
      </c>
      <c r="V5666" t="s">
        <v>14</v>
      </c>
      <c r="W5666" t="s">
        <v>116</v>
      </c>
    </row>
    <row r="5667" spans="1:23" x14ac:dyDescent="0.3">
      <c r="A5667" t="s">
        <v>2705</v>
      </c>
      <c r="B5667" s="4">
        <v>41173</v>
      </c>
      <c r="C5667" t="s">
        <v>7901</v>
      </c>
      <c r="D5667">
        <v>2012</v>
      </c>
      <c r="E5667" s="4">
        <v>41175</v>
      </c>
      <c r="F5667">
        <v>2</v>
      </c>
      <c r="G5667" t="s">
        <v>7240</v>
      </c>
      <c r="H5667" t="s">
        <v>7354</v>
      </c>
      <c r="I5667" t="s">
        <v>6010</v>
      </c>
      <c r="J5667" t="s">
        <v>5981</v>
      </c>
      <c r="K5667" t="s">
        <v>5975</v>
      </c>
      <c r="L5667" t="s">
        <v>5971</v>
      </c>
      <c r="M5667" t="s">
        <v>6047</v>
      </c>
      <c r="N5667" t="s">
        <v>2706</v>
      </c>
      <c r="O5667" t="s">
        <v>7889</v>
      </c>
      <c r="P5667">
        <v>0</v>
      </c>
      <c r="Q5667">
        <v>123</v>
      </c>
      <c r="R5667">
        <v>16</v>
      </c>
      <c r="S5667">
        <v>107</v>
      </c>
      <c r="T5667">
        <v>0.13008130081300801</v>
      </c>
      <c r="U5667" t="s">
        <v>7891</v>
      </c>
      <c r="V5667" t="s">
        <v>14</v>
      </c>
      <c r="W5667" t="s">
        <v>116</v>
      </c>
    </row>
    <row r="5668" spans="1:23" x14ac:dyDescent="0.3">
      <c r="A5668" t="s">
        <v>2718</v>
      </c>
      <c r="B5668" s="4">
        <v>41176</v>
      </c>
      <c r="C5668" t="s">
        <v>7901</v>
      </c>
      <c r="D5668">
        <v>2012</v>
      </c>
      <c r="E5668" s="4">
        <v>41180</v>
      </c>
      <c r="F5668">
        <v>4</v>
      </c>
      <c r="G5668" t="s">
        <v>7356</v>
      </c>
      <c r="H5668" t="s">
        <v>6139</v>
      </c>
      <c r="I5668" t="s">
        <v>5997</v>
      </c>
      <c r="J5668" t="s">
        <v>5998</v>
      </c>
      <c r="K5668" t="s">
        <v>5985</v>
      </c>
      <c r="L5668" t="s">
        <v>5971</v>
      </c>
      <c r="M5668" t="s">
        <v>6038</v>
      </c>
      <c r="N5668" t="s">
        <v>313</v>
      </c>
      <c r="O5668" t="s">
        <v>7889</v>
      </c>
      <c r="P5668">
        <v>0</v>
      </c>
      <c r="Q5668">
        <v>219</v>
      </c>
      <c r="R5668">
        <v>15</v>
      </c>
      <c r="S5668">
        <v>204</v>
      </c>
      <c r="T5668">
        <v>6.8493150684931503E-2</v>
      </c>
      <c r="U5668" t="s">
        <v>7899</v>
      </c>
      <c r="V5668" t="s">
        <v>14</v>
      </c>
      <c r="W5668" t="s">
        <v>116</v>
      </c>
    </row>
    <row r="5669" spans="1:23" x14ac:dyDescent="0.3">
      <c r="A5669" t="s">
        <v>2728</v>
      </c>
      <c r="B5669" s="4">
        <v>41178</v>
      </c>
      <c r="C5669" t="s">
        <v>7901</v>
      </c>
      <c r="D5669">
        <v>2012</v>
      </c>
      <c r="E5669" s="4">
        <v>41180</v>
      </c>
      <c r="F5669">
        <v>2</v>
      </c>
      <c r="G5669" t="s">
        <v>7359</v>
      </c>
      <c r="H5669" t="s">
        <v>6809</v>
      </c>
      <c r="I5669" t="s">
        <v>5980</v>
      </c>
      <c r="J5669" t="s">
        <v>5981</v>
      </c>
      <c r="K5669" t="s">
        <v>5975</v>
      </c>
      <c r="L5669" t="s">
        <v>5971</v>
      </c>
      <c r="M5669" t="s">
        <v>5982</v>
      </c>
      <c r="N5669" t="s">
        <v>1104</v>
      </c>
      <c r="O5669" t="s">
        <v>7889</v>
      </c>
      <c r="P5669">
        <v>0</v>
      </c>
      <c r="Q5669">
        <v>88</v>
      </c>
      <c r="R5669">
        <v>27</v>
      </c>
      <c r="S5669">
        <v>61</v>
      </c>
      <c r="T5669">
        <v>0.30681818181818199</v>
      </c>
      <c r="U5669" t="s">
        <v>7895</v>
      </c>
      <c r="V5669" t="s">
        <v>14</v>
      </c>
      <c r="W5669" t="s">
        <v>116</v>
      </c>
    </row>
    <row r="5670" spans="1:23" x14ac:dyDescent="0.3">
      <c r="A5670" t="s">
        <v>2789</v>
      </c>
      <c r="B5670" s="4">
        <v>41199</v>
      </c>
      <c r="C5670" t="s">
        <v>7903</v>
      </c>
      <c r="D5670">
        <v>2012</v>
      </c>
      <c r="E5670" s="4">
        <v>41204</v>
      </c>
      <c r="F5670">
        <v>5</v>
      </c>
      <c r="G5670" t="s">
        <v>7258</v>
      </c>
      <c r="H5670" t="s">
        <v>6501</v>
      </c>
      <c r="I5670" t="s">
        <v>6010</v>
      </c>
      <c r="J5670" t="s">
        <v>5981</v>
      </c>
      <c r="K5670" t="s">
        <v>5970</v>
      </c>
      <c r="L5670" t="s">
        <v>5971</v>
      </c>
      <c r="M5670" t="s">
        <v>6171</v>
      </c>
      <c r="N5670" t="s">
        <v>2790</v>
      </c>
      <c r="O5670" t="s">
        <v>7889</v>
      </c>
      <c r="P5670">
        <v>0</v>
      </c>
      <c r="Q5670">
        <v>132</v>
      </c>
      <c r="R5670">
        <v>43</v>
      </c>
      <c r="S5670">
        <v>89</v>
      </c>
      <c r="T5670">
        <v>0.32575757575757602</v>
      </c>
      <c r="U5670" t="s">
        <v>7891</v>
      </c>
      <c r="V5670" t="s">
        <v>14</v>
      </c>
      <c r="W5670" t="s">
        <v>116</v>
      </c>
    </row>
    <row r="5671" spans="1:23" x14ac:dyDescent="0.3">
      <c r="A5671" t="s">
        <v>2885</v>
      </c>
      <c r="B5671" s="4">
        <v>41223</v>
      </c>
      <c r="C5671" t="s">
        <v>7904</v>
      </c>
      <c r="D5671">
        <v>2012</v>
      </c>
      <c r="E5671" s="4">
        <v>41226</v>
      </c>
      <c r="F5671">
        <v>3</v>
      </c>
      <c r="G5671" t="s">
        <v>7015</v>
      </c>
      <c r="H5671" t="s">
        <v>7408</v>
      </c>
      <c r="I5671" t="s">
        <v>5980</v>
      </c>
      <c r="J5671" t="s">
        <v>5981</v>
      </c>
      <c r="K5671" t="s">
        <v>5985</v>
      </c>
      <c r="L5671" t="s">
        <v>5988</v>
      </c>
      <c r="M5671" t="s">
        <v>6044</v>
      </c>
      <c r="N5671" t="s">
        <v>639</v>
      </c>
      <c r="O5671" t="s">
        <v>7889</v>
      </c>
      <c r="P5671">
        <v>0</v>
      </c>
      <c r="Q5671">
        <v>103</v>
      </c>
      <c r="R5671">
        <v>12</v>
      </c>
      <c r="S5671">
        <v>91</v>
      </c>
      <c r="T5671">
        <v>0.116504854368932</v>
      </c>
      <c r="U5671" t="s">
        <v>7895</v>
      </c>
      <c r="V5671" t="s">
        <v>14</v>
      </c>
      <c r="W5671" t="s">
        <v>116</v>
      </c>
    </row>
    <row r="5672" spans="1:23" x14ac:dyDescent="0.3">
      <c r="A5672" t="s">
        <v>3003</v>
      </c>
      <c r="B5672" s="4">
        <v>41246</v>
      </c>
      <c r="C5672" t="s">
        <v>7906</v>
      </c>
      <c r="D5672">
        <v>2012</v>
      </c>
      <c r="E5672" s="4">
        <v>41249</v>
      </c>
      <c r="F5672">
        <v>3</v>
      </c>
      <c r="G5672" t="s">
        <v>5992</v>
      </c>
      <c r="H5672" t="s">
        <v>6376</v>
      </c>
      <c r="I5672" t="s">
        <v>5997</v>
      </c>
      <c r="J5672" t="s">
        <v>5998</v>
      </c>
      <c r="K5672" t="s">
        <v>5975</v>
      </c>
      <c r="L5672" t="s">
        <v>5971</v>
      </c>
      <c r="M5672" t="s">
        <v>6377</v>
      </c>
      <c r="N5672" t="s">
        <v>1354</v>
      </c>
      <c r="O5672" t="s">
        <v>7889</v>
      </c>
      <c r="P5672">
        <v>0</v>
      </c>
      <c r="Q5672">
        <v>76</v>
      </c>
      <c r="R5672">
        <v>30</v>
      </c>
      <c r="S5672">
        <v>46</v>
      </c>
      <c r="T5672">
        <v>0.394736842105263</v>
      </c>
      <c r="U5672" t="s">
        <v>7891</v>
      </c>
      <c r="V5672" t="s">
        <v>14</v>
      </c>
      <c r="W5672" t="s">
        <v>116</v>
      </c>
    </row>
    <row r="5673" spans="1:23" x14ac:dyDescent="0.3">
      <c r="A5673" t="s">
        <v>3031</v>
      </c>
      <c r="B5673" s="4">
        <v>41255</v>
      </c>
      <c r="C5673" t="s">
        <v>7906</v>
      </c>
      <c r="D5673">
        <v>2012</v>
      </c>
      <c r="E5673" s="4">
        <v>41256</v>
      </c>
      <c r="F5673">
        <v>1</v>
      </c>
      <c r="G5673" t="s">
        <v>6161</v>
      </c>
      <c r="H5673" t="s">
        <v>6135</v>
      </c>
      <c r="I5673" t="s">
        <v>5980</v>
      </c>
      <c r="J5673" t="s">
        <v>5981</v>
      </c>
      <c r="K5673" t="s">
        <v>5985</v>
      </c>
      <c r="L5673" t="s">
        <v>5988</v>
      </c>
      <c r="M5673" t="s">
        <v>6044</v>
      </c>
      <c r="N5673" t="s">
        <v>3014</v>
      </c>
      <c r="O5673" t="s">
        <v>7889</v>
      </c>
      <c r="P5673">
        <v>0</v>
      </c>
      <c r="Q5673">
        <v>201</v>
      </c>
      <c r="R5673">
        <v>98</v>
      </c>
      <c r="S5673">
        <v>103</v>
      </c>
      <c r="T5673">
        <v>0.48756218905472598</v>
      </c>
      <c r="U5673" t="s">
        <v>7892</v>
      </c>
      <c r="V5673" t="s">
        <v>14</v>
      </c>
      <c r="W5673" t="s">
        <v>116</v>
      </c>
    </row>
    <row r="5674" spans="1:23" x14ac:dyDescent="0.3">
      <c r="A5674" t="s">
        <v>3062</v>
      </c>
      <c r="B5674" s="4">
        <v>41261</v>
      </c>
      <c r="C5674" t="s">
        <v>7906</v>
      </c>
      <c r="D5674">
        <v>2012</v>
      </c>
      <c r="E5674" s="4">
        <v>41264</v>
      </c>
      <c r="F5674">
        <v>3</v>
      </c>
      <c r="G5674" t="s">
        <v>6651</v>
      </c>
      <c r="H5674" t="s">
        <v>7201</v>
      </c>
      <c r="I5674" t="s">
        <v>6004</v>
      </c>
      <c r="J5674" t="s">
        <v>5998</v>
      </c>
      <c r="K5674" t="s">
        <v>5975</v>
      </c>
      <c r="L5674" t="s">
        <v>5971</v>
      </c>
      <c r="M5674" t="s">
        <v>6084</v>
      </c>
      <c r="N5674" t="s">
        <v>1746</v>
      </c>
      <c r="O5674" t="s">
        <v>7889</v>
      </c>
      <c r="P5674">
        <v>0</v>
      </c>
      <c r="Q5674">
        <v>151</v>
      </c>
      <c r="R5674">
        <v>14</v>
      </c>
      <c r="S5674">
        <v>137</v>
      </c>
      <c r="T5674">
        <v>9.27152317880795E-2</v>
      </c>
      <c r="U5674" t="s">
        <v>7891</v>
      </c>
      <c r="V5674" t="s">
        <v>14</v>
      </c>
      <c r="W5674" t="s">
        <v>116</v>
      </c>
    </row>
    <row r="5675" spans="1:23" x14ac:dyDescent="0.3">
      <c r="A5675" t="s">
        <v>1694</v>
      </c>
      <c r="B5675" s="4">
        <v>40913</v>
      </c>
      <c r="C5675" t="s">
        <v>7888</v>
      </c>
      <c r="D5675">
        <v>2012</v>
      </c>
      <c r="E5675" s="4">
        <v>40913</v>
      </c>
      <c r="F5675">
        <v>0</v>
      </c>
      <c r="G5675" t="s">
        <v>6851</v>
      </c>
      <c r="H5675" t="s">
        <v>6975</v>
      </c>
      <c r="I5675" t="s">
        <v>5980</v>
      </c>
      <c r="J5675" t="s">
        <v>5981</v>
      </c>
      <c r="K5675" t="s">
        <v>5970</v>
      </c>
      <c r="L5675" t="s">
        <v>6007</v>
      </c>
      <c r="M5675" t="s">
        <v>6250</v>
      </c>
      <c r="N5675" t="s">
        <v>1696</v>
      </c>
      <c r="O5675" t="s">
        <v>7889</v>
      </c>
      <c r="P5675">
        <v>0</v>
      </c>
      <c r="Q5675">
        <v>425</v>
      </c>
      <c r="R5675">
        <v>136</v>
      </c>
      <c r="S5675">
        <v>289</v>
      </c>
      <c r="T5675">
        <v>0.32</v>
      </c>
      <c r="U5675" t="s">
        <v>7905</v>
      </c>
      <c r="V5675" t="s">
        <v>57</v>
      </c>
      <c r="W5675" t="s">
        <v>96</v>
      </c>
    </row>
    <row r="5676" spans="1:23" x14ac:dyDescent="0.3">
      <c r="A5676" t="s">
        <v>1939</v>
      </c>
      <c r="B5676" s="4">
        <v>40990</v>
      </c>
      <c r="C5676" t="s">
        <v>7907</v>
      </c>
      <c r="D5676">
        <v>2012</v>
      </c>
      <c r="E5676" s="4">
        <v>40993</v>
      </c>
      <c r="F5676">
        <v>3</v>
      </c>
      <c r="G5676" t="s">
        <v>6782</v>
      </c>
      <c r="H5676" t="s">
        <v>7076</v>
      </c>
      <c r="I5676" t="s">
        <v>5974</v>
      </c>
      <c r="J5676" t="s">
        <v>5969</v>
      </c>
      <c r="K5676" t="s">
        <v>5970</v>
      </c>
      <c r="L5676" t="s">
        <v>5971</v>
      </c>
      <c r="M5676" t="s">
        <v>7055</v>
      </c>
      <c r="N5676" t="s">
        <v>1940</v>
      </c>
      <c r="O5676" t="s">
        <v>7889</v>
      </c>
      <c r="P5676">
        <v>0</v>
      </c>
      <c r="Q5676">
        <v>129</v>
      </c>
      <c r="R5676">
        <v>46</v>
      </c>
      <c r="S5676">
        <v>83</v>
      </c>
      <c r="T5676">
        <v>0.35658914728682201</v>
      </c>
      <c r="U5676" t="s">
        <v>7891</v>
      </c>
      <c r="V5676" t="s">
        <v>57</v>
      </c>
      <c r="W5676" t="s">
        <v>96</v>
      </c>
    </row>
    <row r="5677" spans="1:23" x14ac:dyDescent="0.3">
      <c r="A5677" t="s">
        <v>1950</v>
      </c>
      <c r="B5677" s="4">
        <v>40994</v>
      </c>
      <c r="C5677" t="s">
        <v>7907</v>
      </c>
      <c r="D5677">
        <v>2012</v>
      </c>
      <c r="E5677" s="4">
        <v>40994</v>
      </c>
      <c r="F5677">
        <v>0</v>
      </c>
      <c r="G5677" t="s">
        <v>6408</v>
      </c>
      <c r="H5677" t="s">
        <v>7081</v>
      </c>
      <c r="I5677" t="s">
        <v>6050</v>
      </c>
      <c r="J5677" t="s">
        <v>5981</v>
      </c>
      <c r="K5677" t="s">
        <v>5975</v>
      </c>
      <c r="L5677" t="s">
        <v>6007</v>
      </c>
      <c r="M5677" t="s">
        <v>6500</v>
      </c>
      <c r="N5677" t="s">
        <v>1954</v>
      </c>
      <c r="O5677" t="s">
        <v>7889</v>
      </c>
      <c r="P5677">
        <v>0</v>
      </c>
      <c r="Q5677">
        <v>207</v>
      </c>
      <c r="R5677">
        <v>4</v>
      </c>
      <c r="S5677">
        <v>203</v>
      </c>
      <c r="T5677">
        <v>1.9323671497584499E-2</v>
      </c>
      <c r="U5677" t="s">
        <v>7891</v>
      </c>
      <c r="V5677" t="s">
        <v>57</v>
      </c>
      <c r="W5677" t="s">
        <v>96</v>
      </c>
    </row>
    <row r="5678" spans="1:23" x14ac:dyDescent="0.3">
      <c r="A5678" t="s">
        <v>2078</v>
      </c>
      <c r="B5678" s="4">
        <v>41041</v>
      </c>
      <c r="C5678" t="s">
        <v>7896</v>
      </c>
      <c r="D5678">
        <v>2012</v>
      </c>
      <c r="E5678" s="4">
        <v>41043</v>
      </c>
      <c r="F5678">
        <v>2</v>
      </c>
      <c r="G5678" t="s">
        <v>6848</v>
      </c>
      <c r="H5678" t="s">
        <v>6505</v>
      </c>
      <c r="I5678" t="s">
        <v>6004</v>
      </c>
      <c r="J5678" t="s">
        <v>5998</v>
      </c>
      <c r="K5678" t="s">
        <v>5975</v>
      </c>
      <c r="L5678" t="s">
        <v>5988</v>
      </c>
      <c r="M5678" t="s">
        <v>6065</v>
      </c>
      <c r="N5678" t="s">
        <v>1789</v>
      </c>
      <c r="O5678" t="s">
        <v>7889</v>
      </c>
      <c r="P5678">
        <v>0</v>
      </c>
      <c r="Q5678">
        <v>508</v>
      </c>
      <c r="R5678">
        <v>203</v>
      </c>
      <c r="S5678">
        <v>305</v>
      </c>
      <c r="T5678">
        <v>0.39960629921259799</v>
      </c>
      <c r="U5678" t="s">
        <v>7895</v>
      </c>
      <c r="V5678" t="s">
        <v>57</v>
      </c>
      <c r="W5678" t="s">
        <v>96</v>
      </c>
    </row>
    <row r="5679" spans="1:23" x14ac:dyDescent="0.3">
      <c r="A5679" t="s">
        <v>2081</v>
      </c>
      <c r="B5679" s="4">
        <v>41043</v>
      </c>
      <c r="C5679" t="s">
        <v>7896</v>
      </c>
      <c r="D5679">
        <v>2012</v>
      </c>
      <c r="E5679" s="4">
        <v>41046</v>
      </c>
      <c r="F5679">
        <v>3</v>
      </c>
      <c r="G5679" t="s">
        <v>6064</v>
      </c>
      <c r="H5679" t="s">
        <v>7135</v>
      </c>
      <c r="I5679" t="s">
        <v>5997</v>
      </c>
      <c r="J5679" t="s">
        <v>5998</v>
      </c>
      <c r="K5679" t="s">
        <v>5975</v>
      </c>
      <c r="L5679" t="s">
        <v>5988</v>
      </c>
      <c r="M5679" t="s">
        <v>6038</v>
      </c>
      <c r="N5679" t="s">
        <v>2082</v>
      </c>
      <c r="O5679" t="s">
        <v>7889</v>
      </c>
      <c r="P5679">
        <v>0</v>
      </c>
      <c r="Q5679">
        <v>170</v>
      </c>
      <c r="R5679">
        <v>73</v>
      </c>
      <c r="S5679">
        <v>97</v>
      </c>
      <c r="T5679">
        <v>0.42941176470588199</v>
      </c>
      <c r="U5679" t="s">
        <v>7895</v>
      </c>
      <c r="V5679" t="s">
        <v>57</v>
      </c>
      <c r="W5679" t="s">
        <v>96</v>
      </c>
    </row>
    <row r="5680" spans="1:23" x14ac:dyDescent="0.3">
      <c r="A5680" t="s">
        <v>2087</v>
      </c>
      <c r="B5680" s="4">
        <v>41044</v>
      </c>
      <c r="C5680" t="s">
        <v>7896</v>
      </c>
      <c r="D5680">
        <v>2012</v>
      </c>
      <c r="E5680" s="4">
        <v>41049</v>
      </c>
      <c r="F5680">
        <v>5</v>
      </c>
      <c r="G5680" t="s">
        <v>6635</v>
      </c>
      <c r="H5680" t="s">
        <v>6139</v>
      </c>
      <c r="I5680" t="s">
        <v>5997</v>
      </c>
      <c r="J5680" t="s">
        <v>5998</v>
      </c>
      <c r="K5680" t="s">
        <v>5975</v>
      </c>
      <c r="L5680" t="s">
        <v>5971</v>
      </c>
      <c r="M5680" t="s">
        <v>6038</v>
      </c>
      <c r="N5680" t="s">
        <v>2090</v>
      </c>
      <c r="O5680" t="s">
        <v>7889</v>
      </c>
      <c r="P5680">
        <v>0</v>
      </c>
      <c r="Q5680">
        <v>114</v>
      </c>
      <c r="R5680">
        <v>8</v>
      </c>
      <c r="S5680">
        <v>106</v>
      </c>
      <c r="T5680">
        <v>7.0175438596491196E-2</v>
      </c>
      <c r="U5680" t="s">
        <v>7891</v>
      </c>
      <c r="V5680" t="s">
        <v>57</v>
      </c>
      <c r="W5680" t="s">
        <v>96</v>
      </c>
    </row>
    <row r="5681" spans="1:23" x14ac:dyDescent="0.3">
      <c r="A5681" t="s">
        <v>2191</v>
      </c>
      <c r="B5681" s="4">
        <v>41074</v>
      </c>
      <c r="C5681" t="s">
        <v>7898</v>
      </c>
      <c r="D5681">
        <v>2012</v>
      </c>
      <c r="E5681" s="4">
        <v>41079</v>
      </c>
      <c r="F5681">
        <v>5</v>
      </c>
      <c r="G5681" t="s">
        <v>7191</v>
      </c>
      <c r="H5681" t="s">
        <v>7192</v>
      </c>
      <c r="I5681" t="s">
        <v>5980</v>
      </c>
      <c r="J5681" t="s">
        <v>5981</v>
      </c>
      <c r="K5681" t="s">
        <v>5970</v>
      </c>
      <c r="L5681" t="s">
        <v>5971</v>
      </c>
      <c r="M5681" t="s">
        <v>6044</v>
      </c>
      <c r="N5681" t="s">
        <v>147</v>
      </c>
      <c r="O5681" t="s">
        <v>7889</v>
      </c>
      <c r="P5681">
        <v>0</v>
      </c>
      <c r="Q5681">
        <v>397</v>
      </c>
      <c r="R5681">
        <v>163</v>
      </c>
      <c r="S5681">
        <v>234</v>
      </c>
      <c r="T5681">
        <v>0.41057934508816102</v>
      </c>
      <c r="U5681" t="s">
        <v>7902</v>
      </c>
      <c r="V5681" t="s">
        <v>57</v>
      </c>
      <c r="W5681" t="s">
        <v>96</v>
      </c>
    </row>
    <row r="5682" spans="1:23" x14ac:dyDescent="0.3">
      <c r="A5682" t="s">
        <v>2194</v>
      </c>
      <c r="B5682" s="4">
        <v>41075</v>
      </c>
      <c r="C5682" t="s">
        <v>7898</v>
      </c>
      <c r="D5682">
        <v>2012</v>
      </c>
      <c r="E5682" s="4">
        <v>41075</v>
      </c>
      <c r="F5682">
        <v>0</v>
      </c>
      <c r="G5682" t="s">
        <v>6195</v>
      </c>
      <c r="H5682" t="s">
        <v>6506</v>
      </c>
      <c r="I5682" t="s">
        <v>5980</v>
      </c>
      <c r="J5682" t="s">
        <v>5981</v>
      </c>
      <c r="K5682" t="s">
        <v>5985</v>
      </c>
      <c r="L5682" t="s">
        <v>6007</v>
      </c>
      <c r="M5682" t="s">
        <v>6181</v>
      </c>
      <c r="N5682" t="s">
        <v>2195</v>
      </c>
      <c r="O5682" t="s">
        <v>7889</v>
      </c>
      <c r="P5682">
        <v>0</v>
      </c>
      <c r="Q5682">
        <v>230</v>
      </c>
      <c r="R5682">
        <v>50</v>
      </c>
      <c r="S5682">
        <v>180</v>
      </c>
      <c r="T5682">
        <v>0.217391304347826</v>
      </c>
      <c r="U5682" t="s">
        <v>7895</v>
      </c>
      <c r="V5682" t="s">
        <v>57</v>
      </c>
      <c r="W5682" t="s">
        <v>96</v>
      </c>
    </row>
    <row r="5683" spans="1:23" x14ac:dyDescent="0.3">
      <c r="A5683" t="s">
        <v>2194</v>
      </c>
      <c r="B5683" s="4">
        <v>41075</v>
      </c>
      <c r="C5683" t="s">
        <v>7898</v>
      </c>
      <c r="D5683">
        <v>2012</v>
      </c>
      <c r="E5683" s="4">
        <v>41075</v>
      </c>
      <c r="F5683">
        <v>0</v>
      </c>
      <c r="G5683" t="s">
        <v>6195</v>
      </c>
      <c r="H5683" t="s">
        <v>6506</v>
      </c>
      <c r="I5683" t="s">
        <v>5980</v>
      </c>
      <c r="J5683" t="s">
        <v>5981</v>
      </c>
      <c r="K5683" t="s">
        <v>5985</v>
      </c>
      <c r="L5683" t="s">
        <v>6007</v>
      </c>
      <c r="M5683" t="s">
        <v>6181</v>
      </c>
      <c r="N5683" t="s">
        <v>2196</v>
      </c>
      <c r="O5683" t="s">
        <v>7889</v>
      </c>
      <c r="P5683">
        <v>0</v>
      </c>
      <c r="Q5683">
        <v>981</v>
      </c>
      <c r="R5683">
        <v>176</v>
      </c>
      <c r="S5683">
        <v>805</v>
      </c>
      <c r="T5683">
        <v>0.17940876656473001</v>
      </c>
      <c r="U5683" t="s">
        <v>7892</v>
      </c>
      <c r="V5683" t="s">
        <v>57</v>
      </c>
      <c r="W5683" t="s">
        <v>96</v>
      </c>
    </row>
    <row r="5684" spans="1:23" x14ac:dyDescent="0.3">
      <c r="A5684" t="s">
        <v>2279</v>
      </c>
      <c r="B5684" s="4">
        <v>41089</v>
      </c>
      <c r="C5684" t="s">
        <v>7898</v>
      </c>
      <c r="D5684">
        <v>2012</v>
      </c>
      <c r="E5684" s="4">
        <v>41091</v>
      </c>
      <c r="F5684">
        <v>2</v>
      </c>
      <c r="G5684" t="s">
        <v>6400</v>
      </c>
      <c r="H5684" t="s">
        <v>6525</v>
      </c>
      <c r="I5684" t="s">
        <v>6010</v>
      </c>
      <c r="J5684" t="s">
        <v>5981</v>
      </c>
      <c r="K5684" t="s">
        <v>5985</v>
      </c>
      <c r="L5684" t="s">
        <v>5988</v>
      </c>
      <c r="M5684" t="s">
        <v>6047</v>
      </c>
      <c r="N5684" t="s">
        <v>596</v>
      </c>
      <c r="O5684" t="s">
        <v>7889</v>
      </c>
      <c r="P5684">
        <v>0</v>
      </c>
      <c r="Q5684">
        <v>225</v>
      </c>
      <c r="R5684">
        <v>29</v>
      </c>
      <c r="S5684">
        <v>196</v>
      </c>
      <c r="T5684">
        <v>0.128888888888889</v>
      </c>
      <c r="U5684" t="s">
        <v>7895</v>
      </c>
      <c r="V5684" t="s">
        <v>57</v>
      </c>
      <c r="W5684" t="s">
        <v>96</v>
      </c>
    </row>
    <row r="5685" spans="1:23" x14ac:dyDescent="0.3">
      <c r="A5685" t="s">
        <v>2307</v>
      </c>
      <c r="B5685" s="4">
        <v>41095</v>
      </c>
      <c r="C5685" t="s">
        <v>7909</v>
      </c>
      <c r="D5685">
        <v>2012</v>
      </c>
      <c r="E5685" s="4">
        <v>41098</v>
      </c>
      <c r="F5685">
        <v>3</v>
      </c>
      <c r="G5685" t="s">
        <v>7225</v>
      </c>
      <c r="H5685" t="s">
        <v>7226</v>
      </c>
      <c r="I5685" t="s">
        <v>6010</v>
      </c>
      <c r="J5685" t="s">
        <v>5981</v>
      </c>
      <c r="K5685" t="s">
        <v>5975</v>
      </c>
      <c r="L5685" t="s">
        <v>5988</v>
      </c>
      <c r="M5685" t="s">
        <v>6047</v>
      </c>
      <c r="N5685" t="s">
        <v>2309</v>
      </c>
      <c r="O5685" t="s">
        <v>7889</v>
      </c>
      <c r="P5685">
        <v>0</v>
      </c>
      <c r="Q5685">
        <v>519</v>
      </c>
      <c r="R5685">
        <v>73</v>
      </c>
      <c r="S5685">
        <v>446</v>
      </c>
      <c r="T5685">
        <v>0.140655105973025</v>
      </c>
      <c r="U5685" t="s">
        <v>7899</v>
      </c>
      <c r="V5685" t="s">
        <v>57</v>
      </c>
      <c r="W5685" t="s">
        <v>96</v>
      </c>
    </row>
    <row r="5686" spans="1:23" x14ac:dyDescent="0.3">
      <c r="A5686" t="s">
        <v>2390</v>
      </c>
      <c r="B5686" s="4">
        <v>41122</v>
      </c>
      <c r="C5686" t="s">
        <v>7900</v>
      </c>
      <c r="D5686">
        <v>2012</v>
      </c>
      <c r="E5686" s="4">
        <v>41124</v>
      </c>
      <c r="F5686">
        <v>2</v>
      </c>
      <c r="G5686" t="s">
        <v>7247</v>
      </c>
      <c r="H5686" t="s">
        <v>6485</v>
      </c>
      <c r="I5686" t="s">
        <v>5980</v>
      </c>
      <c r="J5686" t="s">
        <v>5981</v>
      </c>
      <c r="K5686" t="s">
        <v>5975</v>
      </c>
      <c r="L5686" t="s">
        <v>5988</v>
      </c>
      <c r="M5686" t="s">
        <v>5994</v>
      </c>
      <c r="N5686" t="s">
        <v>586</v>
      </c>
      <c r="O5686" t="s">
        <v>7889</v>
      </c>
      <c r="P5686">
        <v>0</v>
      </c>
      <c r="Q5686">
        <v>108</v>
      </c>
      <c r="R5686">
        <v>25</v>
      </c>
      <c r="S5686">
        <v>83</v>
      </c>
      <c r="T5686">
        <v>0.23148148148148101</v>
      </c>
      <c r="U5686" t="s">
        <v>7892</v>
      </c>
      <c r="V5686" t="s">
        <v>57</v>
      </c>
      <c r="W5686" t="s">
        <v>96</v>
      </c>
    </row>
    <row r="5687" spans="1:23" x14ac:dyDescent="0.3">
      <c r="A5687" t="s">
        <v>2411</v>
      </c>
      <c r="B5687" s="4">
        <v>41124</v>
      </c>
      <c r="C5687" t="s">
        <v>7900</v>
      </c>
      <c r="D5687">
        <v>2012</v>
      </c>
      <c r="E5687" s="4">
        <v>41126</v>
      </c>
      <c r="F5687">
        <v>2</v>
      </c>
      <c r="G5687" t="s">
        <v>6625</v>
      </c>
      <c r="H5687" t="s">
        <v>6456</v>
      </c>
      <c r="I5687" t="s">
        <v>5997</v>
      </c>
      <c r="J5687" t="s">
        <v>5998</v>
      </c>
      <c r="K5687" t="s">
        <v>5970</v>
      </c>
      <c r="L5687" t="s">
        <v>5971</v>
      </c>
      <c r="M5687" t="s">
        <v>6248</v>
      </c>
      <c r="N5687" t="s">
        <v>1940</v>
      </c>
      <c r="O5687" t="s">
        <v>7889</v>
      </c>
      <c r="P5687">
        <v>0</v>
      </c>
      <c r="Q5687">
        <v>215</v>
      </c>
      <c r="R5687">
        <v>77</v>
      </c>
      <c r="S5687">
        <v>138</v>
      </c>
      <c r="T5687">
        <v>0.35813953488372102</v>
      </c>
      <c r="U5687" t="s">
        <v>7899</v>
      </c>
      <c r="V5687" t="s">
        <v>57</v>
      </c>
      <c r="W5687" t="s">
        <v>96</v>
      </c>
    </row>
    <row r="5688" spans="1:23" x14ac:dyDescent="0.3">
      <c r="A5688" t="s">
        <v>2456</v>
      </c>
      <c r="B5688" s="4">
        <v>41129</v>
      </c>
      <c r="C5688" t="s">
        <v>7900</v>
      </c>
      <c r="D5688">
        <v>2012</v>
      </c>
      <c r="E5688" s="4">
        <v>41131</v>
      </c>
      <c r="F5688">
        <v>2</v>
      </c>
      <c r="G5688" t="s">
        <v>6947</v>
      </c>
      <c r="H5688" t="s">
        <v>7273</v>
      </c>
      <c r="I5688" t="s">
        <v>5997</v>
      </c>
      <c r="J5688" t="s">
        <v>5998</v>
      </c>
      <c r="K5688" t="s">
        <v>5985</v>
      </c>
      <c r="L5688" t="s">
        <v>5971</v>
      </c>
      <c r="M5688" t="s">
        <v>6197</v>
      </c>
      <c r="N5688" t="s">
        <v>1127</v>
      </c>
      <c r="O5688" t="s">
        <v>7889</v>
      </c>
      <c r="P5688">
        <v>0</v>
      </c>
      <c r="Q5688">
        <v>562</v>
      </c>
      <c r="R5688">
        <v>50</v>
      </c>
      <c r="S5688">
        <v>512</v>
      </c>
      <c r="T5688">
        <v>8.8967971530249101E-2</v>
      </c>
      <c r="U5688" t="s">
        <v>7905</v>
      </c>
      <c r="V5688" t="s">
        <v>57</v>
      </c>
      <c r="W5688" t="s">
        <v>96</v>
      </c>
    </row>
    <row r="5689" spans="1:23" x14ac:dyDescent="0.3">
      <c r="A5689" t="s">
        <v>2611</v>
      </c>
      <c r="B5689" s="4">
        <v>41154</v>
      </c>
      <c r="C5689" t="s">
        <v>7901</v>
      </c>
      <c r="D5689">
        <v>2012</v>
      </c>
      <c r="E5689" s="4">
        <v>41156</v>
      </c>
      <c r="F5689">
        <v>2</v>
      </c>
      <c r="G5689" t="s">
        <v>6186</v>
      </c>
      <c r="H5689" t="s">
        <v>7320</v>
      </c>
      <c r="I5689" t="s">
        <v>5997</v>
      </c>
      <c r="J5689" t="s">
        <v>5998</v>
      </c>
      <c r="K5689" t="s">
        <v>5985</v>
      </c>
      <c r="L5689" t="s">
        <v>5988</v>
      </c>
      <c r="M5689" t="s">
        <v>6054</v>
      </c>
      <c r="N5689" t="s">
        <v>2613</v>
      </c>
      <c r="O5689" t="s">
        <v>7889</v>
      </c>
      <c r="P5689">
        <v>0</v>
      </c>
      <c r="Q5689">
        <v>79</v>
      </c>
      <c r="R5689">
        <v>10</v>
      </c>
      <c r="S5689">
        <v>69</v>
      </c>
      <c r="T5689">
        <v>0.126582278481013</v>
      </c>
      <c r="U5689" t="s">
        <v>7890</v>
      </c>
      <c r="V5689" t="s">
        <v>57</v>
      </c>
      <c r="W5689" t="s">
        <v>96</v>
      </c>
    </row>
    <row r="5690" spans="1:23" x14ac:dyDescent="0.3">
      <c r="A5690" t="s">
        <v>2707</v>
      </c>
      <c r="B5690" s="4">
        <v>41173</v>
      </c>
      <c r="C5690" t="s">
        <v>7901</v>
      </c>
      <c r="D5690">
        <v>2012</v>
      </c>
      <c r="E5690" s="4">
        <v>41176</v>
      </c>
      <c r="F5690">
        <v>3</v>
      </c>
      <c r="G5690" t="s">
        <v>6642</v>
      </c>
      <c r="H5690" t="s">
        <v>6158</v>
      </c>
      <c r="I5690" t="s">
        <v>6010</v>
      </c>
      <c r="J5690" t="s">
        <v>5981</v>
      </c>
      <c r="K5690" t="s">
        <v>5975</v>
      </c>
      <c r="L5690" t="s">
        <v>5988</v>
      </c>
      <c r="M5690" t="s">
        <v>6047</v>
      </c>
      <c r="N5690" t="s">
        <v>2708</v>
      </c>
      <c r="O5690" t="s">
        <v>7889</v>
      </c>
      <c r="P5690">
        <v>0</v>
      </c>
      <c r="Q5690">
        <v>126</v>
      </c>
      <c r="R5690">
        <v>42</v>
      </c>
      <c r="S5690">
        <v>84</v>
      </c>
      <c r="T5690">
        <v>0.33333333333333298</v>
      </c>
      <c r="U5690" t="s">
        <v>7891</v>
      </c>
      <c r="V5690" t="s">
        <v>57</v>
      </c>
      <c r="W5690" t="s">
        <v>96</v>
      </c>
    </row>
    <row r="5691" spans="1:23" x14ac:dyDescent="0.3">
      <c r="A5691" t="s">
        <v>2705</v>
      </c>
      <c r="B5691" s="4">
        <v>41173</v>
      </c>
      <c r="C5691" t="s">
        <v>7901</v>
      </c>
      <c r="D5691">
        <v>2012</v>
      </c>
      <c r="E5691" s="4">
        <v>41175</v>
      </c>
      <c r="F5691">
        <v>2</v>
      </c>
      <c r="G5691" t="s">
        <v>7240</v>
      </c>
      <c r="H5691" t="s">
        <v>7354</v>
      </c>
      <c r="I5691" t="s">
        <v>6010</v>
      </c>
      <c r="J5691" t="s">
        <v>5981</v>
      </c>
      <c r="K5691" t="s">
        <v>5975</v>
      </c>
      <c r="L5691" t="s">
        <v>5971</v>
      </c>
      <c r="M5691" t="s">
        <v>6047</v>
      </c>
      <c r="N5691" t="s">
        <v>2603</v>
      </c>
      <c r="O5691" t="s">
        <v>7889</v>
      </c>
      <c r="P5691">
        <v>0</v>
      </c>
      <c r="Q5691">
        <v>200</v>
      </c>
      <c r="R5691">
        <v>36</v>
      </c>
      <c r="S5691">
        <v>164</v>
      </c>
      <c r="T5691">
        <v>0.18</v>
      </c>
      <c r="U5691" t="s">
        <v>7895</v>
      </c>
      <c r="V5691" t="s">
        <v>57</v>
      </c>
      <c r="W5691" t="s">
        <v>96</v>
      </c>
    </row>
    <row r="5692" spans="1:23" x14ac:dyDescent="0.3">
      <c r="A5692" t="s">
        <v>2764</v>
      </c>
      <c r="B5692" s="4">
        <v>41186</v>
      </c>
      <c r="C5692" t="s">
        <v>7903</v>
      </c>
      <c r="D5692">
        <v>2012</v>
      </c>
      <c r="E5692" s="4">
        <v>41186</v>
      </c>
      <c r="F5692">
        <v>0</v>
      </c>
      <c r="G5692" t="s">
        <v>7169</v>
      </c>
      <c r="H5692" t="s">
        <v>7372</v>
      </c>
      <c r="I5692" t="s">
        <v>6004</v>
      </c>
      <c r="J5692" t="s">
        <v>5998</v>
      </c>
      <c r="K5692" t="s">
        <v>5975</v>
      </c>
      <c r="L5692" t="s">
        <v>6007</v>
      </c>
      <c r="M5692" t="s">
        <v>7373</v>
      </c>
      <c r="N5692" t="s">
        <v>1613</v>
      </c>
      <c r="O5692" t="s">
        <v>7889</v>
      </c>
      <c r="P5692">
        <v>0</v>
      </c>
      <c r="Q5692">
        <v>136</v>
      </c>
      <c r="R5692">
        <v>52</v>
      </c>
      <c r="S5692">
        <v>84</v>
      </c>
      <c r="T5692">
        <v>0.38235294117647101</v>
      </c>
      <c r="U5692" t="s">
        <v>7891</v>
      </c>
      <c r="V5692" t="s">
        <v>57</v>
      </c>
      <c r="W5692" t="s">
        <v>96</v>
      </c>
    </row>
    <row r="5693" spans="1:23" x14ac:dyDescent="0.3">
      <c r="A5693" t="s">
        <v>2793</v>
      </c>
      <c r="B5693" s="4">
        <v>41200</v>
      </c>
      <c r="C5693" t="s">
        <v>7903</v>
      </c>
      <c r="D5693">
        <v>2012</v>
      </c>
      <c r="E5693" s="4">
        <v>41201</v>
      </c>
      <c r="F5693">
        <v>1</v>
      </c>
      <c r="G5693" t="s">
        <v>6444</v>
      </c>
      <c r="H5693" t="s">
        <v>6122</v>
      </c>
      <c r="I5693" t="s">
        <v>5980</v>
      </c>
      <c r="J5693" t="s">
        <v>5981</v>
      </c>
      <c r="K5693" t="s">
        <v>5975</v>
      </c>
      <c r="L5693" t="s">
        <v>6007</v>
      </c>
      <c r="M5693" t="s">
        <v>5991</v>
      </c>
      <c r="N5693" t="s">
        <v>1833</v>
      </c>
      <c r="O5693" t="s">
        <v>7889</v>
      </c>
      <c r="P5693">
        <v>0</v>
      </c>
      <c r="Q5693">
        <v>88</v>
      </c>
      <c r="R5693">
        <v>40</v>
      </c>
      <c r="S5693">
        <v>48</v>
      </c>
      <c r="T5693">
        <v>0.45454545454545398</v>
      </c>
      <c r="U5693" t="s">
        <v>7891</v>
      </c>
      <c r="V5693" t="s">
        <v>57</v>
      </c>
      <c r="W5693" t="s">
        <v>96</v>
      </c>
    </row>
    <row r="5694" spans="1:23" x14ac:dyDescent="0.3">
      <c r="A5694" t="s">
        <v>2826</v>
      </c>
      <c r="B5694" s="4">
        <v>41212</v>
      </c>
      <c r="C5694" t="s">
        <v>7903</v>
      </c>
      <c r="D5694">
        <v>2012</v>
      </c>
      <c r="E5694" s="4">
        <v>41214</v>
      </c>
      <c r="F5694">
        <v>2</v>
      </c>
      <c r="G5694" t="s">
        <v>6821</v>
      </c>
      <c r="H5694" t="s">
        <v>6251</v>
      </c>
      <c r="I5694" t="s">
        <v>5974</v>
      </c>
      <c r="J5694" t="s">
        <v>5969</v>
      </c>
      <c r="K5694" t="s">
        <v>5975</v>
      </c>
      <c r="L5694" t="s">
        <v>5988</v>
      </c>
      <c r="M5694" t="s">
        <v>6252</v>
      </c>
      <c r="N5694" t="s">
        <v>1465</v>
      </c>
      <c r="O5694" t="s">
        <v>7889</v>
      </c>
      <c r="P5694">
        <v>0</v>
      </c>
      <c r="Q5694">
        <v>93</v>
      </c>
      <c r="R5694">
        <v>40</v>
      </c>
      <c r="S5694">
        <v>53</v>
      </c>
      <c r="T5694">
        <v>0.43010752688171999</v>
      </c>
      <c r="U5694" t="s">
        <v>7895</v>
      </c>
      <c r="V5694" t="s">
        <v>57</v>
      </c>
      <c r="W5694" t="s">
        <v>96</v>
      </c>
    </row>
    <row r="5695" spans="1:23" x14ac:dyDescent="0.3">
      <c r="A5695" t="s">
        <v>2923</v>
      </c>
      <c r="B5695" s="4">
        <v>41229</v>
      </c>
      <c r="C5695" t="s">
        <v>7904</v>
      </c>
      <c r="D5695">
        <v>2012</v>
      </c>
      <c r="E5695" s="4">
        <v>41231</v>
      </c>
      <c r="F5695">
        <v>2</v>
      </c>
      <c r="G5695" t="s">
        <v>6265</v>
      </c>
      <c r="H5695" t="s">
        <v>7417</v>
      </c>
      <c r="I5695" t="s">
        <v>5980</v>
      </c>
      <c r="J5695" t="s">
        <v>5981</v>
      </c>
      <c r="K5695" t="s">
        <v>5970</v>
      </c>
      <c r="L5695" t="s">
        <v>5971</v>
      </c>
      <c r="M5695" t="s">
        <v>6133</v>
      </c>
      <c r="N5695" t="s">
        <v>2090</v>
      </c>
      <c r="O5695" t="s">
        <v>7889</v>
      </c>
      <c r="P5695">
        <v>0</v>
      </c>
      <c r="Q5695">
        <v>305</v>
      </c>
      <c r="R5695">
        <v>21</v>
      </c>
      <c r="S5695">
        <v>284</v>
      </c>
      <c r="T5695">
        <v>6.8852459016393405E-2</v>
      </c>
      <c r="U5695" t="s">
        <v>7905</v>
      </c>
      <c r="V5695" t="s">
        <v>57</v>
      </c>
      <c r="W5695" t="s">
        <v>96</v>
      </c>
    </row>
    <row r="5696" spans="1:23" x14ac:dyDescent="0.3">
      <c r="A5696" t="s">
        <v>3024</v>
      </c>
      <c r="B5696" s="4">
        <v>41253</v>
      </c>
      <c r="C5696" t="s">
        <v>7906</v>
      </c>
      <c r="D5696">
        <v>2012</v>
      </c>
      <c r="E5696" s="4">
        <v>41255</v>
      </c>
      <c r="F5696">
        <v>2</v>
      </c>
      <c r="G5696" t="s">
        <v>6366</v>
      </c>
      <c r="H5696" t="s">
        <v>7416</v>
      </c>
      <c r="I5696" t="s">
        <v>6004</v>
      </c>
      <c r="J5696" t="s">
        <v>5998</v>
      </c>
      <c r="K5696" t="s">
        <v>5975</v>
      </c>
      <c r="L5696" t="s">
        <v>5971</v>
      </c>
      <c r="M5696" t="s">
        <v>6370</v>
      </c>
      <c r="N5696" t="s">
        <v>1089</v>
      </c>
      <c r="O5696" t="s">
        <v>7889</v>
      </c>
      <c r="P5696">
        <v>0</v>
      </c>
      <c r="Q5696">
        <v>92</v>
      </c>
      <c r="R5696">
        <v>28</v>
      </c>
      <c r="S5696">
        <v>64</v>
      </c>
      <c r="T5696">
        <v>0.30434782608695699</v>
      </c>
      <c r="U5696" t="s">
        <v>7891</v>
      </c>
      <c r="V5696" t="s">
        <v>57</v>
      </c>
      <c r="W5696" t="s">
        <v>96</v>
      </c>
    </row>
    <row r="5697" spans="1:23" x14ac:dyDescent="0.3">
      <c r="A5697" t="s">
        <v>1786</v>
      </c>
      <c r="B5697" s="4">
        <v>40940</v>
      </c>
      <c r="C5697" t="s">
        <v>7893</v>
      </c>
      <c r="D5697">
        <v>2012</v>
      </c>
      <c r="E5697" s="4">
        <v>40945</v>
      </c>
      <c r="F5697">
        <v>5</v>
      </c>
      <c r="G5697" t="s">
        <v>7012</v>
      </c>
      <c r="H5697" t="s">
        <v>7013</v>
      </c>
      <c r="I5697" t="s">
        <v>5997</v>
      </c>
      <c r="J5697" t="s">
        <v>5998</v>
      </c>
      <c r="K5697" t="s">
        <v>5975</v>
      </c>
      <c r="L5697" t="s">
        <v>5976</v>
      </c>
      <c r="M5697" t="s">
        <v>6151</v>
      </c>
      <c r="N5697" t="s">
        <v>1465</v>
      </c>
      <c r="O5697" t="s">
        <v>7889</v>
      </c>
      <c r="P5697">
        <v>0</v>
      </c>
      <c r="Q5697">
        <v>140</v>
      </c>
      <c r="R5697">
        <v>60</v>
      </c>
      <c r="S5697">
        <v>80</v>
      </c>
      <c r="T5697">
        <v>0.42857142857142899</v>
      </c>
      <c r="U5697" t="s">
        <v>7891</v>
      </c>
      <c r="V5697" t="s">
        <v>57</v>
      </c>
      <c r="W5697" t="s">
        <v>96</v>
      </c>
    </row>
    <row r="5698" spans="1:23" x14ac:dyDescent="0.3">
      <c r="A5698" t="s">
        <v>1823</v>
      </c>
      <c r="B5698" s="4">
        <v>40957</v>
      </c>
      <c r="C5698" t="s">
        <v>7893</v>
      </c>
      <c r="D5698">
        <v>2012</v>
      </c>
      <c r="E5698" s="4">
        <v>40961</v>
      </c>
      <c r="F5698">
        <v>4</v>
      </c>
      <c r="G5698" t="s">
        <v>6435</v>
      </c>
      <c r="H5698" t="s">
        <v>6100</v>
      </c>
      <c r="I5698" t="s">
        <v>5980</v>
      </c>
      <c r="J5698" t="s">
        <v>5981</v>
      </c>
      <c r="K5698" t="s">
        <v>5975</v>
      </c>
      <c r="L5698" t="s">
        <v>5976</v>
      </c>
      <c r="M5698" t="s">
        <v>5991</v>
      </c>
      <c r="N5698" t="s">
        <v>1828</v>
      </c>
      <c r="O5698" t="s">
        <v>7889</v>
      </c>
      <c r="P5698">
        <v>0</v>
      </c>
      <c r="Q5698">
        <v>580</v>
      </c>
      <c r="R5698">
        <v>179</v>
      </c>
      <c r="S5698">
        <v>401</v>
      </c>
      <c r="T5698">
        <v>0.30862068965517198</v>
      </c>
      <c r="U5698" t="s">
        <v>7913</v>
      </c>
      <c r="V5698" t="s">
        <v>57</v>
      </c>
      <c r="W5698" t="s">
        <v>96</v>
      </c>
    </row>
    <row r="5699" spans="1:23" x14ac:dyDescent="0.3">
      <c r="A5699" t="s">
        <v>2031</v>
      </c>
      <c r="B5699" s="4">
        <v>41022</v>
      </c>
      <c r="C5699" t="s">
        <v>7894</v>
      </c>
      <c r="D5699">
        <v>2012</v>
      </c>
      <c r="E5699" s="4">
        <v>41026</v>
      </c>
      <c r="F5699">
        <v>4</v>
      </c>
      <c r="G5699" t="s">
        <v>6650</v>
      </c>
      <c r="H5699" t="s">
        <v>6001</v>
      </c>
      <c r="I5699" t="s">
        <v>6002</v>
      </c>
      <c r="J5699" t="s">
        <v>5981</v>
      </c>
      <c r="K5699" t="s">
        <v>5985</v>
      </c>
      <c r="L5699" t="s">
        <v>5976</v>
      </c>
      <c r="M5699" t="s">
        <v>6001</v>
      </c>
      <c r="N5699" t="s">
        <v>824</v>
      </c>
      <c r="O5699" t="s">
        <v>7889</v>
      </c>
      <c r="P5699">
        <v>0</v>
      </c>
      <c r="Q5699">
        <v>415</v>
      </c>
      <c r="R5699">
        <v>66</v>
      </c>
      <c r="S5699">
        <v>349</v>
      </c>
      <c r="T5699">
        <v>0.159036144578313</v>
      </c>
      <c r="U5699" t="s">
        <v>7899</v>
      </c>
      <c r="V5699" t="s">
        <v>57</v>
      </c>
      <c r="W5699" t="s">
        <v>96</v>
      </c>
    </row>
    <row r="5700" spans="1:23" x14ac:dyDescent="0.3">
      <c r="A5700" t="s">
        <v>2046</v>
      </c>
      <c r="B5700" s="4">
        <v>41026</v>
      </c>
      <c r="C5700" t="s">
        <v>7894</v>
      </c>
      <c r="D5700">
        <v>2012</v>
      </c>
      <c r="E5700" s="4">
        <v>41030</v>
      </c>
      <c r="F5700">
        <v>4</v>
      </c>
      <c r="G5700" t="s">
        <v>6916</v>
      </c>
      <c r="H5700" t="s">
        <v>7118</v>
      </c>
      <c r="I5700" t="s">
        <v>5980</v>
      </c>
      <c r="J5700" t="s">
        <v>5981</v>
      </c>
      <c r="K5700" t="s">
        <v>5975</v>
      </c>
      <c r="L5700" t="s">
        <v>5976</v>
      </c>
      <c r="M5700" t="s">
        <v>6044</v>
      </c>
      <c r="N5700" t="s">
        <v>1041</v>
      </c>
      <c r="O5700" t="s">
        <v>7889</v>
      </c>
      <c r="P5700">
        <v>0</v>
      </c>
      <c r="Q5700">
        <v>93</v>
      </c>
      <c r="R5700">
        <v>15</v>
      </c>
      <c r="S5700">
        <v>78</v>
      </c>
      <c r="T5700">
        <v>0.16129032258064499</v>
      </c>
      <c r="U5700" t="s">
        <v>7895</v>
      </c>
      <c r="V5700" t="s">
        <v>57</v>
      </c>
      <c r="W5700" t="s">
        <v>96</v>
      </c>
    </row>
    <row r="5701" spans="1:23" x14ac:dyDescent="0.3">
      <c r="A5701" t="s">
        <v>2190</v>
      </c>
      <c r="B5701" s="4">
        <v>41073</v>
      </c>
      <c r="C5701" t="s">
        <v>7898</v>
      </c>
      <c r="D5701">
        <v>2012</v>
      </c>
      <c r="E5701" s="4">
        <v>41077</v>
      </c>
      <c r="F5701">
        <v>4</v>
      </c>
      <c r="G5701" t="s">
        <v>7067</v>
      </c>
      <c r="H5701" t="s">
        <v>6643</v>
      </c>
      <c r="I5701" t="s">
        <v>5980</v>
      </c>
      <c r="J5701" t="s">
        <v>5981</v>
      </c>
      <c r="K5701" t="s">
        <v>5985</v>
      </c>
      <c r="L5701" t="s">
        <v>5976</v>
      </c>
      <c r="M5701" t="s">
        <v>5994</v>
      </c>
      <c r="N5701" t="s">
        <v>1127</v>
      </c>
      <c r="O5701" t="s">
        <v>7889</v>
      </c>
      <c r="P5701">
        <v>0</v>
      </c>
      <c r="Q5701">
        <v>492</v>
      </c>
      <c r="R5701">
        <v>44</v>
      </c>
      <c r="S5701">
        <v>448</v>
      </c>
      <c r="T5701">
        <v>8.9430894308943104E-2</v>
      </c>
      <c r="U5701" t="s">
        <v>7897</v>
      </c>
      <c r="V5701" t="s">
        <v>57</v>
      </c>
      <c r="W5701" t="s">
        <v>96</v>
      </c>
    </row>
    <row r="5702" spans="1:23" x14ac:dyDescent="0.3">
      <c r="A5702" t="s">
        <v>2291</v>
      </c>
      <c r="B5702" s="4">
        <v>41091</v>
      </c>
      <c r="C5702" t="s">
        <v>7909</v>
      </c>
      <c r="D5702">
        <v>2012</v>
      </c>
      <c r="E5702" s="4">
        <v>41096</v>
      </c>
      <c r="F5702">
        <v>5</v>
      </c>
      <c r="G5702" t="s">
        <v>7222</v>
      </c>
      <c r="H5702" t="s">
        <v>6251</v>
      </c>
      <c r="I5702" t="s">
        <v>5974</v>
      </c>
      <c r="J5702" t="s">
        <v>5969</v>
      </c>
      <c r="K5702" t="s">
        <v>5985</v>
      </c>
      <c r="L5702" t="s">
        <v>5976</v>
      </c>
      <c r="M5702" t="s">
        <v>6252</v>
      </c>
      <c r="N5702" t="s">
        <v>2120</v>
      </c>
      <c r="O5702" t="s">
        <v>7889</v>
      </c>
      <c r="P5702">
        <v>0</v>
      </c>
      <c r="Q5702">
        <v>230</v>
      </c>
      <c r="R5702">
        <v>25</v>
      </c>
      <c r="S5702">
        <v>205</v>
      </c>
      <c r="T5702">
        <v>0.108695652173913</v>
      </c>
      <c r="U5702" t="s">
        <v>7910</v>
      </c>
      <c r="V5702" t="s">
        <v>57</v>
      </c>
      <c r="W5702" t="s">
        <v>96</v>
      </c>
    </row>
    <row r="5703" spans="1:23" x14ac:dyDescent="0.3">
      <c r="A5703" t="s">
        <v>2360</v>
      </c>
      <c r="B5703" s="4">
        <v>41113</v>
      </c>
      <c r="C5703" t="s">
        <v>7909</v>
      </c>
      <c r="D5703">
        <v>2012</v>
      </c>
      <c r="E5703" s="4">
        <v>41117</v>
      </c>
      <c r="F5703">
        <v>4</v>
      </c>
      <c r="G5703" t="s">
        <v>6715</v>
      </c>
      <c r="H5703" t="s">
        <v>6065</v>
      </c>
      <c r="I5703" t="s">
        <v>6004</v>
      </c>
      <c r="J5703" t="s">
        <v>5998</v>
      </c>
      <c r="K5703" t="s">
        <v>5975</v>
      </c>
      <c r="L5703" t="s">
        <v>5976</v>
      </c>
      <c r="M5703" t="s">
        <v>6065</v>
      </c>
      <c r="N5703" t="s">
        <v>1519</v>
      </c>
      <c r="O5703" t="s">
        <v>7889</v>
      </c>
      <c r="P5703">
        <v>0</v>
      </c>
      <c r="Q5703">
        <v>1283</v>
      </c>
      <c r="R5703">
        <v>603</v>
      </c>
      <c r="S5703">
        <v>680</v>
      </c>
      <c r="T5703">
        <v>0.46999220576773199</v>
      </c>
      <c r="U5703" t="s">
        <v>7899</v>
      </c>
      <c r="V5703" t="s">
        <v>57</v>
      </c>
      <c r="W5703" t="s">
        <v>96</v>
      </c>
    </row>
    <row r="5704" spans="1:23" x14ac:dyDescent="0.3">
      <c r="A5704" t="s">
        <v>2393</v>
      </c>
      <c r="B5704" s="4">
        <v>41122</v>
      </c>
      <c r="C5704" t="s">
        <v>7900</v>
      </c>
      <c r="D5704">
        <v>2012</v>
      </c>
      <c r="E5704" s="4">
        <v>41126</v>
      </c>
      <c r="F5704">
        <v>4</v>
      </c>
      <c r="G5704" t="s">
        <v>6539</v>
      </c>
      <c r="H5704" t="s">
        <v>6139</v>
      </c>
      <c r="I5704" t="s">
        <v>5997</v>
      </c>
      <c r="J5704" t="s">
        <v>5998</v>
      </c>
      <c r="K5704" t="s">
        <v>5975</v>
      </c>
      <c r="L5704" t="s">
        <v>5976</v>
      </c>
      <c r="M5704" t="s">
        <v>6038</v>
      </c>
      <c r="N5704" t="s">
        <v>2401</v>
      </c>
      <c r="O5704" t="s">
        <v>7889</v>
      </c>
      <c r="P5704">
        <v>0</v>
      </c>
      <c r="Q5704">
        <v>144</v>
      </c>
      <c r="R5704">
        <v>29</v>
      </c>
      <c r="S5704">
        <v>115</v>
      </c>
      <c r="T5704">
        <v>0.20138888888888901</v>
      </c>
      <c r="U5704" t="s">
        <v>7892</v>
      </c>
      <c r="V5704" t="s">
        <v>57</v>
      </c>
      <c r="W5704" t="s">
        <v>96</v>
      </c>
    </row>
    <row r="5705" spans="1:23" x14ac:dyDescent="0.3">
      <c r="A5705" t="s">
        <v>2446</v>
      </c>
      <c r="B5705" s="4">
        <v>41127</v>
      </c>
      <c r="C5705" t="s">
        <v>7900</v>
      </c>
      <c r="D5705">
        <v>2012</v>
      </c>
      <c r="E5705" s="4">
        <v>41134</v>
      </c>
      <c r="F5705">
        <v>7</v>
      </c>
      <c r="G5705" t="s">
        <v>6670</v>
      </c>
      <c r="H5705" t="s">
        <v>7263</v>
      </c>
      <c r="I5705" t="s">
        <v>5980</v>
      </c>
      <c r="J5705" t="s">
        <v>5981</v>
      </c>
      <c r="K5705" t="s">
        <v>5985</v>
      </c>
      <c r="L5705" t="s">
        <v>5976</v>
      </c>
      <c r="M5705" t="s">
        <v>5994</v>
      </c>
      <c r="N5705" t="s">
        <v>2447</v>
      </c>
      <c r="O5705" t="s">
        <v>7889</v>
      </c>
      <c r="P5705">
        <v>0</v>
      </c>
      <c r="Q5705">
        <v>406</v>
      </c>
      <c r="R5705">
        <v>203</v>
      </c>
      <c r="S5705">
        <v>203</v>
      </c>
      <c r="T5705">
        <v>0.5</v>
      </c>
      <c r="U5705" t="s">
        <v>7899</v>
      </c>
      <c r="V5705" t="s">
        <v>57</v>
      </c>
      <c r="W5705" t="s">
        <v>96</v>
      </c>
    </row>
    <row r="5706" spans="1:23" x14ac:dyDescent="0.3">
      <c r="A5706" t="s">
        <v>2446</v>
      </c>
      <c r="B5706" s="4">
        <v>41127</v>
      </c>
      <c r="C5706" t="s">
        <v>7900</v>
      </c>
      <c r="D5706">
        <v>2012</v>
      </c>
      <c r="E5706" s="4">
        <v>41134</v>
      </c>
      <c r="F5706">
        <v>7</v>
      </c>
      <c r="G5706" t="s">
        <v>6670</v>
      </c>
      <c r="H5706" t="s">
        <v>7263</v>
      </c>
      <c r="I5706" t="s">
        <v>5980</v>
      </c>
      <c r="J5706" t="s">
        <v>5981</v>
      </c>
      <c r="K5706" t="s">
        <v>5985</v>
      </c>
      <c r="L5706" t="s">
        <v>5976</v>
      </c>
      <c r="M5706" t="s">
        <v>5994</v>
      </c>
      <c r="N5706" t="s">
        <v>2448</v>
      </c>
      <c r="O5706" t="s">
        <v>7889</v>
      </c>
      <c r="P5706">
        <v>0</v>
      </c>
      <c r="Q5706">
        <v>207</v>
      </c>
      <c r="R5706">
        <v>33</v>
      </c>
      <c r="S5706">
        <v>174</v>
      </c>
      <c r="T5706">
        <v>0.15942028985507201</v>
      </c>
      <c r="U5706" t="s">
        <v>7895</v>
      </c>
      <c r="V5706" t="s">
        <v>57</v>
      </c>
      <c r="W5706" t="s">
        <v>96</v>
      </c>
    </row>
    <row r="5707" spans="1:23" x14ac:dyDescent="0.3">
      <c r="A5707" t="s">
        <v>2439</v>
      </c>
      <c r="B5707" s="4">
        <v>41127</v>
      </c>
      <c r="C5707" t="s">
        <v>7900</v>
      </c>
      <c r="D5707">
        <v>2012</v>
      </c>
      <c r="E5707" s="4">
        <v>41132</v>
      </c>
      <c r="F5707">
        <v>5</v>
      </c>
      <c r="G5707" t="s">
        <v>7264</v>
      </c>
      <c r="H5707" t="s">
        <v>7088</v>
      </c>
      <c r="I5707" t="s">
        <v>5980</v>
      </c>
      <c r="J5707" t="s">
        <v>5981</v>
      </c>
      <c r="K5707" t="s">
        <v>5975</v>
      </c>
      <c r="L5707" t="s">
        <v>5976</v>
      </c>
      <c r="M5707" t="s">
        <v>6044</v>
      </c>
      <c r="N5707" t="s">
        <v>2442</v>
      </c>
      <c r="O5707" t="s">
        <v>7889</v>
      </c>
      <c r="P5707">
        <v>0</v>
      </c>
      <c r="Q5707">
        <v>96</v>
      </c>
      <c r="R5707">
        <v>12</v>
      </c>
      <c r="S5707">
        <v>84</v>
      </c>
      <c r="T5707">
        <v>0.125</v>
      </c>
      <c r="U5707" t="s">
        <v>7895</v>
      </c>
      <c r="V5707" t="s">
        <v>57</v>
      </c>
      <c r="W5707" t="s">
        <v>96</v>
      </c>
    </row>
    <row r="5708" spans="1:23" x14ac:dyDescent="0.3">
      <c r="A5708" t="s">
        <v>2437</v>
      </c>
      <c r="B5708" s="4">
        <v>41127</v>
      </c>
      <c r="C5708" t="s">
        <v>7900</v>
      </c>
      <c r="D5708">
        <v>2012</v>
      </c>
      <c r="E5708" s="4">
        <v>41131</v>
      </c>
      <c r="F5708">
        <v>4</v>
      </c>
      <c r="G5708" t="s">
        <v>6989</v>
      </c>
      <c r="H5708" t="s">
        <v>7265</v>
      </c>
      <c r="I5708" t="s">
        <v>5980</v>
      </c>
      <c r="J5708" t="s">
        <v>5981</v>
      </c>
      <c r="K5708" t="s">
        <v>5975</v>
      </c>
      <c r="L5708" t="s">
        <v>5976</v>
      </c>
      <c r="M5708" t="s">
        <v>5982</v>
      </c>
      <c r="N5708" t="s">
        <v>2438</v>
      </c>
      <c r="O5708" t="s">
        <v>7889</v>
      </c>
      <c r="P5708">
        <v>0</v>
      </c>
      <c r="Q5708">
        <v>155</v>
      </c>
      <c r="R5708">
        <v>51</v>
      </c>
      <c r="S5708">
        <v>104</v>
      </c>
      <c r="T5708">
        <v>0.32903225806451603</v>
      </c>
      <c r="U5708" t="s">
        <v>7899</v>
      </c>
      <c r="V5708" t="s">
        <v>57</v>
      </c>
      <c r="W5708" t="s">
        <v>96</v>
      </c>
    </row>
    <row r="5709" spans="1:23" x14ac:dyDescent="0.3">
      <c r="A5709" t="s">
        <v>2459</v>
      </c>
      <c r="B5709" s="4">
        <v>41130</v>
      </c>
      <c r="C5709" t="s">
        <v>7900</v>
      </c>
      <c r="D5709">
        <v>2012</v>
      </c>
      <c r="E5709" s="4">
        <v>41134</v>
      </c>
      <c r="F5709">
        <v>4</v>
      </c>
      <c r="G5709" t="s">
        <v>6792</v>
      </c>
      <c r="H5709" t="s">
        <v>7130</v>
      </c>
      <c r="I5709" t="s">
        <v>5980</v>
      </c>
      <c r="J5709" t="s">
        <v>5981</v>
      </c>
      <c r="K5709" t="s">
        <v>5970</v>
      </c>
      <c r="L5709" t="s">
        <v>5976</v>
      </c>
      <c r="M5709" t="s">
        <v>6181</v>
      </c>
      <c r="N5709" t="s">
        <v>2463</v>
      </c>
      <c r="O5709" t="s">
        <v>7889</v>
      </c>
      <c r="P5709">
        <v>0</v>
      </c>
      <c r="Q5709">
        <v>245</v>
      </c>
      <c r="R5709">
        <v>20</v>
      </c>
      <c r="S5709">
        <v>225</v>
      </c>
      <c r="T5709">
        <v>8.1632653061224497E-2</v>
      </c>
      <c r="U5709" t="s">
        <v>7891</v>
      </c>
      <c r="V5709" t="s">
        <v>57</v>
      </c>
      <c r="W5709" t="s">
        <v>96</v>
      </c>
    </row>
    <row r="5710" spans="1:23" x14ac:dyDescent="0.3">
      <c r="A5710" t="s">
        <v>2491</v>
      </c>
      <c r="B5710" s="4">
        <v>41135</v>
      </c>
      <c r="C5710" t="s">
        <v>7900</v>
      </c>
      <c r="D5710">
        <v>2012</v>
      </c>
      <c r="E5710" s="4">
        <v>41139</v>
      </c>
      <c r="F5710">
        <v>4</v>
      </c>
      <c r="G5710" t="s">
        <v>7287</v>
      </c>
      <c r="H5710" t="s">
        <v>6135</v>
      </c>
      <c r="I5710" t="s">
        <v>5980</v>
      </c>
      <c r="J5710" t="s">
        <v>5981</v>
      </c>
      <c r="K5710" t="s">
        <v>5975</v>
      </c>
      <c r="L5710" t="s">
        <v>5976</v>
      </c>
      <c r="M5710" t="s">
        <v>6044</v>
      </c>
      <c r="N5710" t="s">
        <v>1954</v>
      </c>
      <c r="O5710" t="s">
        <v>7889</v>
      </c>
      <c r="P5710">
        <v>0</v>
      </c>
      <c r="Q5710">
        <v>69</v>
      </c>
      <c r="R5710">
        <v>1</v>
      </c>
      <c r="S5710">
        <v>68</v>
      </c>
      <c r="T5710">
        <v>1.4492753623188401E-2</v>
      </c>
      <c r="U5710" t="s">
        <v>7890</v>
      </c>
      <c r="V5710" t="s">
        <v>57</v>
      </c>
      <c r="W5710" t="s">
        <v>96</v>
      </c>
    </row>
    <row r="5711" spans="1:23" x14ac:dyDescent="0.3">
      <c r="A5711" t="s">
        <v>2573</v>
      </c>
      <c r="B5711" s="4">
        <v>41149</v>
      </c>
      <c r="C5711" t="s">
        <v>7900</v>
      </c>
      <c r="D5711">
        <v>2012</v>
      </c>
      <c r="E5711" s="4">
        <v>41153</v>
      </c>
      <c r="F5711">
        <v>4</v>
      </c>
      <c r="G5711" t="s">
        <v>6567</v>
      </c>
      <c r="H5711" t="s">
        <v>7029</v>
      </c>
      <c r="I5711" t="s">
        <v>5997</v>
      </c>
      <c r="J5711" t="s">
        <v>5998</v>
      </c>
      <c r="K5711" t="s">
        <v>5975</v>
      </c>
      <c r="L5711" t="s">
        <v>5976</v>
      </c>
      <c r="M5711" t="s">
        <v>6235</v>
      </c>
      <c r="N5711" t="s">
        <v>702</v>
      </c>
      <c r="O5711" t="s">
        <v>7889</v>
      </c>
      <c r="P5711">
        <v>0</v>
      </c>
      <c r="Q5711">
        <v>492</v>
      </c>
      <c r="R5711">
        <v>187</v>
      </c>
      <c r="S5711">
        <v>305</v>
      </c>
      <c r="T5711">
        <v>0.38008130081300801</v>
      </c>
      <c r="U5711" t="s">
        <v>7895</v>
      </c>
      <c r="V5711" t="s">
        <v>57</v>
      </c>
      <c r="W5711" t="s">
        <v>96</v>
      </c>
    </row>
    <row r="5712" spans="1:23" x14ac:dyDescent="0.3">
      <c r="A5712" t="s">
        <v>2582</v>
      </c>
      <c r="B5712" s="4">
        <v>41150</v>
      </c>
      <c r="C5712" t="s">
        <v>7900</v>
      </c>
      <c r="D5712">
        <v>2012</v>
      </c>
      <c r="E5712" s="4">
        <v>41155</v>
      </c>
      <c r="F5712">
        <v>5</v>
      </c>
      <c r="G5712" t="s">
        <v>6608</v>
      </c>
      <c r="H5712" t="s">
        <v>7313</v>
      </c>
      <c r="I5712" t="s">
        <v>5997</v>
      </c>
      <c r="J5712" t="s">
        <v>5998</v>
      </c>
      <c r="K5712" t="s">
        <v>5975</v>
      </c>
      <c r="L5712" t="s">
        <v>5976</v>
      </c>
      <c r="M5712" t="s">
        <v>6377</v>
      </c>
      <c r="N5712" t="s">
        <v>2583</v>
      </c>
      <c r="O5712" t="s">
        <v>7889</v>
      </c>
      <c r="P5712">
        <v>0</v>
      </c>
      <c r="Q5712">
        <v>221</v>
      </c>
      <c r="R5712">
        <v>35</v>
      </c>
      <c r="S5712">
        <v>186</v>
      </c>
      <c r="T5712">
        <v>0.158371040723982</v>
      </c>
      <c r="U5712" t="s">
        <v>7892</v>
      </c>
      <c r="V5712" t="s">
        <v>57</v>
      </c>
      <c r="W5712" t="s">
        <v>96</v>
      </c>
    </row>
    <row r="5713" spans="1:23" x14ac:dyDescent="0.3">
      <c r="A5713" t="s">
        <v>2582</v>
      </c>
      <c r="B5713" s="4">
        <v>41150</v>
      </c>
      <c r="C5713" t="s">
        <v>7900</v>
      </c>
      <c r="D5713">
        <v>2012</v>
      </c>
      <c r="E5713" s="4">
        <v>41155</v>
      </c>
      <c r="F5713">
        <v>5</v>
      </c>
      <c r="G5713" t="s">
        <v>6608</v>
      </c>
      <c r="H5713" t="s">
        <v>7313</v>
      </c>
      <c r="I5713" t="s">
        <v>5997</v>
      </c>
      <c r="J5713" t="s">
        <v>5998</v>
      </c>
      <c r="K5713" t="s">
        <v>5975</v>
      </c>
      <c r="L5713" t="s">
        <v>5976</v>
      </c>
      <c r="M5713" t="s">
        <v>6377</v>
      </c>
      <c r="N5713" t="s">
        <v>2584</v>
      </c>
      <c r="O5713" t="s">
        <v>7889</v>
      </c>
      <c r="P5713">
        <v>0</v>
      </c>
      <c r="Q5713">
        <v>284</v>
      </c>
      <c r="R5713">
        <v>48</v>
      </c>
      <c r="S5713">
        <v>236</v>
      </c>
      <c r="T5713">
        <v>0.169014084507042</v>
      </c>
      <c r="U5713" t="s">
        <v>7899</v>
      </c>
      <c r="V5713" t="s">
        <v>57</v>
      </c>
      <c r="W5713" t="s">
        <v>96</v>
      </c>
    </row>
    <row r="5714" spans="1:23" x14ac:dyDescent="0.3">
      <c r="A5714" t="s">
        <v>2642</v>
      </c>
      <c r="B5714" s="4">
        <v>41158</v>
      </c>
      <c r="C5714" t="s">
        <v>7901</v>
      </c>
      <c r="D5714">
        <v>2012</v>
      </c>
      <c r="E5714" s="4">
        <v>41163</v>
      </c>
      <c r="F5714">
        <v>5</v>
      </c>
      <c r="G5714" t="s">
        <v>7327</v>
      </c>
      <c r="H5714" t="s">
        <v>6135</v>
      </c>
      <c r="I5714" t="s">
        <v>5980</v>
      </c>
      <c r="J5714" t="s">
        <v>5981</v>
      </c>
      <c r="K5714" t="s">
        <v>5975</v>
      </c>
      <c r="L5714" t="s">
        <v>5976</v>
      </c>
      <c r="M5714" t="s">
        <v>6044</v>
      </c>
      <c r="N5714" t="s">
        <v>2643</v>
      </c>
      <c r="O5714" t="s">
        <v>7889</v>
      </c>
      <c r="P5714">
        <v>0</v>
      </c>
      <c r="Q5714">
        <v>232</v>
      </c>
      <c r="R5714">
        <v>35</v>
      </c>
      <c r="S5714">
        <v>197</v>
      </c>
      <c r="T5714">
        <v>0.15086206896551699</v>
      </c>
      <c r="U5714" t="s">
        <v>7899</v>
      </c>
      <c r="V5714" t="s">
        <v>57</v>
      </c>
      <c r="W5714" t="s">
        <v>96</v>
      </c>
    </row>
    <row r="5715" spans="1:23" x14ac:dyDescent="0.3">
      <c r="A5715" t="s">
        <v>2645</v>
      </c>
      <c r="B5715" s="4">
        <v>41159</v>
      </c>
      <c r="C5715" t="s">
        <v>7901</v>
      </c>
      <c r="D5715">
        <v>2012</v>
      </c>
      <c r="E5715" s="4">
        <v>41163</v>
      </c>
      <c r="F5715">
        <v>4</v>
      </c>
      <c r="G5715" t="s">
        <v>6353</v>
      </c>
      <c r="H5715" t="s">
        <v>7329</v>
      </c>
      <c r="I5715" t="s">
        <v>5980</v>
      </c>
      <c r="J5715" t="s">
        <v>5981</v>
      </c>
      <c r="K5715" t="s">
        <v>5970</v>
      </c>
      <c r="L5715" t="s">
        <v>5976</v>
      </c>
      <c r="M5715" t="s">
        <v>6044</v>
      </c>
      <c r="N5715" t="s">
        <v>1478</v>
      </c>
      <c r="O5715" t="s">
        <v>7889</v>
      </c>
      <c r="P5715">
        <v>0</v>
      </c>
      <c r="Q5715">
        <v>777</v>
      </c>
      <c r="R5715">
        <v>365</v>
      </c>
      <c r="S5715">
        <v>412</v>
      </c>
      <c r="T5715">
        <v>0.46975546975547</v>
      </c>
      <c r="U5715" t="s">
        <v>7891</v>
      </c>
      <c r="V5715" t="s">
        <v>57</v>
      </c>
      <c r="W5715" t="s">
        <v>96</v>
      </c>
    </row>
    <row r="5716" spans="1:23" x14ac:dyDescent="0.3">
      <c r="A5716" t="s">
        <v>2664</v>
      </c>
      <c r="B5716" s="4">
        <v>41163</v>
      </c>
      <c r="C5716" t="s">
        <v>7901</v>
      </c>
      <c r="D5716">
        <v>2012</v>
      </c>
      <c r="E5716" s="4">
        <v>41168</v>
      </c>
      <c r="F5716">
        <v>5</v>
      </c>
      <c r="G5716" t="s">
        <v>6802</v>
      </c>
      <c r="H5716" t="s">
        <v>7340</v>
      </c>
      <c r="I5716" t="s">
        <v>5980</v>
      </c>
      <c r="J5716" t="s">
        <v>5981</v>
      </c>
      <c r="K5716" t="s">
        <v>5985</v>
      </c>
      <c r="L5716" t="s">
        <v>5976</v>
      </c>
      <c r="M5716" t="s">
        <v>6315</v>
      </c>
      <c r="N5716" t="s">
        <v>2448</v>
      </c>
      <c r="O5716" t="s">
        <v>7889</v>
      </c>
      <c r="P5716">
        <v>0</v>
      </c>
      <c r="Q5716">
        <v>207</v>
      </c>
      <c r="R5716">
        <v>33</v>
      </c>
      <c r="S5716">
        <v>174</v>
      </c>
      <c r="T5716">
        <v>0.15942028985507201</v>
      </c>
      <c r="U5716" t="s">
        <v>7895</v>
      </c>
      <c r="V5716" t="s">
        <v>57</v>
      </c>
      <c r="W5716" t="s">
        <v>96</v>
      </c>
    </row>
    <row r="5717" spans="1:23" x14ac:dyDescent="0.3">
      <c r="A5717" t="s">
        <v>2677</v>
      </c>
      <c r="B5717" s="4">
        <v>41168</v>
      </c>
      <c r="C5717" t="s">
        <v>7901</v>
      </c>
      <c r="D5717">
        <v>2012</v>
      </c>
      <c r="E5717" s="4">
        <v>41175</v>
      </c>
      <c r="F5717">
        <v>7</v>
      </c>
      <c r="G5717" t="s">
        <v>7347</v>
      </c>
      <c r="H5717" t="s">
        <v>6150</v>
      </c>
      <c r="I5717" t="s">
        <v>5997</v>
      </c>
      <c r="J5717" t="s">
        <v>5998</v>
      </c>
      <c r="K5717" t="s">
        <v>5985</v>
      </c>
      <c r="L5717" t="s">
        <v>5976</v>
      </c>
      <c r="M5717" t="s">
        <v>6151</v>
      </c>
      <c r="N5717" t="s">
        <v>1833</v>
      </c>
      <c r="O5717" t="s">
        <v>7889</v>
      </c>
      <c r="P5717">
        <v>0</v>
      </c>
      <c r="Q5717">
        <v>176</v>
      </c>
      <c r="R5717">
        <v>79</v>
      </c>
      <c r="S5717">
        <v>97</v>
      </c>
      <c r="T5717">
        <v>0.44886363636363602</v>
      </c>
      <c r="U5717" t="s">
        <v>7910</v>
      </c>
      <c r="V5717" t="s">
        <v>57</v>
      </c>
      <c r="W5717" t="s">
        <v>96</v>
      </c>
    </row>
    <row r="5718" spans="1:23" x14ac:dyDescent="0.3">
      <c r="A5718" t="s">
        <v>2711</v>
      </c>
      <c r="B5718" s="4">
        <v>41173</v>
      </c>
      <c r="C5718" t="s">
        <v>7901</v>
      </c>
      <c r="D5718">
        <v>2012</v>
      </c>
      <c r="E5718" s="4">
        <v>41178</v>
      </c>
      <c r="F5718">
        <v>5</v>
      </c>
      <c r="G5718" t="s">
        <v>7185</v>
      </c>
      <c r="H5718" t="s">
        <v>6428</v>
      </c>
      <c r="I5718" t="s">
        <v>5997</v>
      </c>
      <c r="J5718" t="s">
        <v>5998</v>
      </c>
      <c r="K5718" t="s">
        <v>5975</v>
      </c>
      <c r="L5718" t="s">
        <v>5976</v>
      </c>
      <c r="M5718" t="s">
        <v>6041</v>
      </c>
      <c r="N5718" t="s">
        <v>2713</v>
      </c>
      <c r="O5718" t="s">
        <v>7889</v>
      </c>
      <c r="P5718">
        <v>0</v>
      </c>
      <c r="Q5718">
        <v>315</v>
      </c>
      <c r="R5718">
        <v>129</v>
      </c>
      <c r="S5718">
        <v>186</v>
      </c>
      <c r="T5718">
        <v>0.40952380952381001</v>
      </c>
      <c r="U5718" t="s">
        <v>7891</v>
      </c>
      <c r="V5718" t="s">
        <v>57</v>
      </c>
      <c r="W5718" t="s">
        <v>96</v>
      </c>
    </row>
    <row r="5719" spans="1:23" x14ac:dyDescent="0.3">
      <c r="A5719" t="s">
        <v>2762</v>
      </c>
      <c r="B5719" s="4">
        <v>41184</v>
      </c>
      <c r="C5719" t="s">
        <v>7903</v>
      </c>
      <c r="D5719">
        <v>2012</v>
      </c>
      <c r="E5719" s="4">
        <v>41189</v>
      </c>
      <c r="F5719">
        <v>5</v>
      </c>
      <c r="G5719" t="s">
        <v>6886</v>
      </c>
      <c r="H5719" t="s">
        <v>7371</v>
      </c>
      <c r="I5719" t="s">
        <v>5980</v>
      </c>
      <c r="J5719" t="s">
        <v>5981</v>
      </c>
      <c r="K5719" t="s">
        <v>5970</v>
      </c>
      <c r="L5719" t="s">
        <v>5976</v>
      </c>
      <c r="M5719" t="s">
        <v>6044</v>
      </c>
      <c r="N5719" t="s">
        <v>123</v>
      </c>
      <c r="O5719" t="s">
        <v>7889</v>
      </c>
      <c r="P5719">
        <v>0</v>
      </c>
      <c r="Q5719">
        <v>88</v>
      </c>
      <c r="R5719">
        <v>18</v>
      </c>
      <c r="S5719">
        <v>70</v>
      </c>
      <c r="T5719">
        <v>0.204545454545455</v>
      </c>
      <c r="U5719" t="s">
        <v>7891</v>
      </c>
      <c r="V5719" t="s">
        <v>57</v>
      </c>
      <c r="W5719" t="s">
        <v>96</v>
      </c>
    </row>
    <row r="5720" spans="1:23" x14ac:dyDescent="0.3">
      <c r="A5720" t="s">
        <v>2771</v>
      </c>
      <c r="B5720" s="4">
        <v>41187</v>
      </c>
      <c r="C5720" t="s">
        <v>7903</v>
      </c>
      <c r="D5720">
        <v>2012</v>
      </c>
      <c r="E5720" s="4">
        <v>41194</v>
      </c>
      <c r="F5720">
        <v>7</v>
      </c>
      <c r="G5720" t="s">
        <v>6650</v>
      </c>
      <c r="H5720" t="s">
        <v>6633</v>
      </c>
      <c r="I5720" t="s">
        <v>6117</v>
      </c>
      <c r="J5720" t="s">
        <v>5981</v>
      </c>
      <c r="K5720" t="s">
        <v>5985</v>
      </c>
      <c r="L5720" t="s">
        <v>5976</v>
      </c>
      <c r="M5720" t="s">
        <v>6634</v>
      </c>
      <c r="N5720" t="s">
        <v>2090</v>
      </c>
      <c r="O5720" t="s">
        <v>7889</v>
      </c>
      <c r="P5720">
        <v>0</v>
      </c>
      <c r="Q5720">
        <v>76</v>
      </c>
      <c r="R5720">
        <v>5</v>
      </c>
      <c r="S5720">
        <v>71</v>
      </c>
      <c r="T5720">
        <v>6.5789473684210495E-2</v>
      </c>
      <c r="U5720" t="s">
        <v>7895</v>
      </c>
      <c r="V5720" t="s">
        <v>57</v>
      </c>
      <c r="W5720" t="s">
        <v>96</v>
      </c>
    </row>
    <row r="5721" spans="1:23" x14ac:dyDescent="0.3">
      <c r="A5721" t="s">
        <v>2924</v>
      </c>
      <c r="B5721" s="4">
        <v>41229</v>
      </c>
      <c r="C5721" t="s">
        <v>7904</v>
      </c>
      <c r="D5721">
        <v>2012</v>
      </c>
      <c r="E5721" s="4">
        <v>41233</v>
      </c>
      <c r="F5721">
        <v>4</v>
      </c>
      <c r="G5721" t="s">
        <v>7358</v>
      </c>
      <c r="H5721" t="s">
        <v>6139</v>
      </c>
      <c r="I5721" t="s">
        <v>5997</v>
      </c>
      <c r="J5721" t="s">
        <v>5998</v>
      </c>
      <c r="K5721" t="s">
        <v>5975</v>
      </c>
      <c r="L5721" t="s">
        <v>5976</v>
      </c>
      <c r="M5721" t="s">
        <v>6038</v>
      </c>
      <c r="N5721" t="s">
        <v>1828</v>
      </c>
      <c r="O5721" t="s">
        <v>7889</v>
      </c>
      <c r="P5721">
        <v>0</v>
      </c>
      <c r="Q5721">
        <v>231</v>
      </c>
      <c r="R5721">
        <v>99</v>
      </c>
      <c r="S5721">
        <v>132</v>
      </c>
      <c r="T5721">
        <v>0.42857142857142899</v>
      </c>
      <c r="U5721" t="s">
        <v>7892</v>
      </c>
      <c r="V5721" t="s">
        <v>57</v>
      </c>
      <c r="W5721" t="s">
        <v>96</v>
      </c>
    </row>
    <row r="5722" spans="1:23" x14ac:dyDescent="0.3">
      <c r="A5722" t="s">
        <v>2931</v>
      </c>
      <c r="B5722" s="4">
        <v>41230</v>
      </c>
      <c r="C5722" t="s">
        <v>7904</v>
      </c>
      <c r="D5722">
        <v>2012</v>
      </c>
      <c r="E5722" s="4">
        <v>41234</v>
      </c>
      <c r="F5722">
        <v>4</v>
      </c>
      <c r="G5722" t="s">
        <v>6837</v>
      </c>
      <c r="H5722" t="s">
        <v>6946</v>
      </c>
      <c r="I5722" t="s">
        <v>6004</v>
      </c>
      <c r="J5722" t="s">
        <v>5998</v>
      </c>
      <c r="K5722" t="s">
        <v>5975</v>
      </c>
      <c r="L5722" t="s">
        <v>5976</v>
      </c>
      <c r="M5722" t="s">
        <v>6003</v>
      </c>
      <c r="N5722" t="s">
        <v>2463</v>
      </c>
      <c r="O5722" t="s">
        <v>7889</v>
      </c>
      <c r="P5722">
        <v>0</v>
      </c>
      <c r="Q5722">
        <v>82</v>
      </c>
      <c r="R5722">
        <v>7</v>
      </c>
      <c r="S5722">
        <v>75</v>
      </c>
      <c r="T5722">
        <v>8.5365853658536606E-2</v>
      </c>
      <c r="U5722" t="s">
        <v>7890</v>
      </c>
      <c r="V5722" t="s">
        <v>57</v>
      </c>
      <c r="W5722" t="s">
        <v>96</v>
      </c>
    </row>
    <row r="5723" spans="1:23" x14ac:dyDescent="0.3">
      <c r="A5723" t="s">
        <v>2993</v>
      </c>
      <c r="B5723" s="4">
        <v>41242</v>
      </c>
      <c r="C5723" t="s">
        <v>7904</v>
      </c>
      <c r="D5723">
        <v>2012</v>
      </c>
      <c r="E5723" s="4">
        <v>41247</v>
      </c>
      <c r="F5723">
        <v>5</v>
      </c>
      <c r="G5723" t="s">
        <v>6440</v>
      </c>
      <c r="H5723" t="s">
        <v>7070</v>
      </c>
      <c r="I5723" t="s">
        <v>6184</v>
      </c>
      <c r="J5723" t="s">
        <v>5969</v>
      </c>
      <c r="K5723" t="s">
        <v>5985</v>
      </c>
      <c r="L5723" t="s">
        <v>5976</v>
      </c>
      <c r="M5723" t="s">
        <v>6185</v>
      </c>
      <c r="N5723" t="s">
        <v>1613</v>
      </c>
      <c r="O5723" t="s">
        <v>7889</v>
      </c>
      <c r="P5723">
        <v>0</v>
      </c>
      <c r="Q5723">
        <v>316</v>
      </c>
      <c r="R5723">
        <v>95</v>
      </c>
      <c r="S5723">
        <v>221</v>
      </c>
      <c r="T5723">
        <v>0.300632911392405</v>
      </c>
      <c r="U5723" t="s">
        <v>7897</v>
      </c>
      <c r="V5723" t="s">
        <v>57</v>
      </c>
      <c r="W5723" t="s">
        <v>96</v>
      </c>
    </row>
    <row r="5724" spans="1:23" x14ac:dyDescent="0.3">
      <c r="A5724" t="s">
        <v>3010</v>
      </c>
      <c r="B5724" s="4">
        <v>41246</v>
      </c>
      <c r="C5724" t="s">
        <v>7906</v>
      </c>
      <c r="D5724">
        <v>2012</v>
      </c>
      <c r="E5724" s="4">
        <v>41251</v>
      </c>
      <c r="F5724">
        <v>5</v>
      </c>
      <c r="G5724" t="s">
        <v>6891</v>
      </c>
      <c r="H5724" t="s">
        <v>6001</v>
      </c>
      <c r="I5724" t="s">
        <v>6002</v>
      </c>
      <c r="J5724" t="s">
        <v>5981</v>
      </c>
      <c r="K5724" t="s">
        <v>5970</v>
      </c>
      <c r="L5724" t="s">
        <v>5976</v>
      </c>
      <c r="M5724" t="s">
        <v>6001</v>
      </c>
      <c r="N5724" t="s">
        <v>1037</v>
      </c>
      <c r="O5724" t="s">
        <v>7889</v>
      </c>
      <c r="P5724">
        <v>0</v>
      </c>
      <c r="Q5724">
        <v>1237</v>
      </c>
      <c r="R5724">
        <v>99</v>
      </c>
      <c r="S5724">
        <v>1138</v>
      </c>
      <c r="T5724">
        <v>8.00323362974939E-2</v>
      </c>
      <c r="U5724" t="s">
        <v>7899</v>
      </c>
      <c r="V5724" t="s">
        <v>57</v>
      </c>
      <c r="W5724" t="s">
        <v>96</v>
      </c>
    </row>
    <row r="5725" spans="1:23" x14ac:dyDescent="0.3">
      <c r="A5725" t="s">
        <v>3036</v>
      </c>
      <c r="B5725" s="4">
        <v>41255</v>
      </c>
      <c r="C5725" t="s">
        <v>7906</v>
      </c>
      <c r="D5725">
        <v>2012</v>
      </c>
      <c r="E5725" s="4">
        <v>41259</v>
      </c>
      <c r="F5725">
        <v>4</v>
      </c>
      <c r="G5725" t="s">
        <v>6138</v>
      </c>
      <c r="H5725" t="s">
        <v>7436</v>
      </c>
      <c r="I5725" t="s">
        <v>6068</v>
      </c>
      <c r="J5725" t="s">
        <v>5969</v>
      </c>
      <c r="K5725" t="s">
        <v>5975</v>
      </c>
      <c r="L5725" t="s">
        <v>5976</v>
      </c>
      <c r="M5725" t="s">
        <v>7437</v>
      </c>
      <c r="N5725" t="s">
        <v>1613</v>
      </c>
      <c r="O5725" t="s">
        <v>7889</v>
      </c>
      <c r="P5725">
        <v>0</v>
      </c>
      <c r="Q5725">
        <v>136</v>
      </c>
      <c r="R5725">
        <v>41</v>
      </c>
      <c r="S5725">
        <v>95</v>
      </c>
      <c r="T5725">
        <v>0.30147058823529399</v>
      </c>
      <c r="U5725" t="s">
        <v>7891</v>
      </c>
      <c r="V5725" t="s">
        <v>57</v>
      </c>
      <c r="W5725" t="s">
        <v>96</v>
      </c>
    </row>
    <row r="5726" spans="1:23" x14ac:dyDescent="0.3">
      <c r="A5726" t="s">
        <v>1701</v>
      </c>
      <c r="B5726" s="4">
        <v>40913</v>
      </c>
      <c r="C5726" t="s">
        <v>7888</v>
      </c>
      <c r="D5726">
        <v>2012</v>
      </c>
      <c r="E5726" s="4">
        <v>40917</v>
      </c>
      <c r="F5726">
        <v>4</v>
      </c>
      <c r="G5726" t="s">
        <v>6973</v>
      </c>
      <c r="H5726" t="s">
        <v>6602</v>
      </c>
      <c r="I5726" t="s">
        <v>6004</v>
      </c>
      <c r="J5726" t="s">
        <v>5998</v>
      </c>
      <c r="K5726" t="s">
        <v>5975</v>
      </c>
      <c r="L5726" t="s">
        <v>5976</v>
      </c>
      <c r="M5726" t="s">
        <v>6032</v>
      </c>
      <c r="N5726" t="s">
        <v>1234</v>
      </c>
      <c r="O5726" t="s">
        <v>7889</v>
      </c>
      <c r="P5726">
        <v>0</v>
      </c>
      <c r="Q5726">
        <v>761</v>
      </c>
      <c r="R5726">
        <v>160</v>
      </c>
      <c r="S5726">
        <v>601</v>
      </c>
      <c r="T5726">
        <v>0.21024967148488799</v>
      </c>
      <c r="U5726" t="s">
        <v>7895</v>
      </c>
      <c r="V5726" t="s">
        <v>57</v>
      </c>
      <c r="W5726" t="s">
        <v>79</v>
      </c>
    </row>
    <row r="5727" spans="1:23" x14ac:dyDescent="0.3">
      <c r="A5727" t="s">
        <v>1709</v>
      </c>
      <c r="B5727" s="4">
        <v>40917</v>
      </c>
      <c r="C5727" t="s">
        <v>7888</v>
      </c>
      <c r="D5727">
        <v>2012</v>
      </c>
      <c r="E5727" s="4">
        <v>40921</v>
      </c>
      <c r="F5727">
        <v>4</v>
      </c>
      <c r="G5727" t="s">
        <v>6791</v>
      </c>
      <c r="H5727" t="s">
        <v>6602</v>
      </c>
      <c r="I5727" t="s">
        <v>6004</v>
      </c>
      <c r="J5727" t="s">
        <v>5998</v>
      </c>
      <c r="K5727" t="s">
        <v>5985</v>
      </c>
      <c r="L5727" t="s">
        <v>5976</v>
      </c>
      <c r="M5727" t="s">
        <v>6032</v>
      </c>
      <c r="N5727" t="s">
        <v>483</v>
      </c>
      <c r="O5727" t="s">
        <v>7889</v>
      </c>
      <c r="P5727">
        <v>0</v>
      </c>
      <c r="Q5727">
        <v>379</v>
      </c>
      <c r="R5727">
        <v>27</v>
      </c>
      <c r="S5727">
        <v>352</v>
      </c>
      <c r="T5727">
        <v>7.1240105540897103E-2</v>
      </c>
      <c r="U5727" t="s">
        <v>7895</v>
      </c>
      <c r="V5727" t="s">
        <v>57</v>
      </c>
      <c r="W5727" t="s">
        <v>79</v>
      </c>
    </row>
    <row r="5728" spans="1:23" x14ac:dyDescent="0.3">
      <c r="A5728" t="s">
        <v>1720</v>
      </c>
      <c r="B5728" s="4">
        <v>40920</v>
      </c>
      <c r="C5728" t="s">
        <v>7888</v>
      </c>
      <c r="D5728">
        <v>2012</v>
      </c>
      <c r="E5728" s="4">
        <v>40925</v>
      </c>
      <c r="F5728">
        <v>5</v>
      </c>
      <c r="G5728" t="s">
        <v>6985</v>
      </c>
      <c r="H5728" t="s">
        <v>6001</v>
      </c>
      <c r="I5728" t="s">
        <v>6002</v>
      </c>
      <c r="J5728" t="s">
        <v>5981</v>
      </c>
      <c r="K5728" t="s">
        <v>5985</v>
      </c>
      <c r="L5728" t="s">
        <v>5976</v>
      </c>
      <c r="M5728" t="s">
        <v>6001</v>
      </c>
      <c r="N5728" t="s">
        <v>1725</v>
      </c>
      <c r="O5728" t="s">
        <v>7889</v>
      </c>
      <c r="P5728">
        <v>0</v>
      </c>
      <c r="Q5728">
        <v>1195</v>
      </c>
      <c r="R5728">
        <v>155</v>
      </c>
      <c r="S5728">
        <v>1040</v>
      </c>
      <c r="T5728">
        <v>0.129707112970711</v>
      </c>
      <c r="U5728" t="s">
        <v>7899</v>
      </c>
      <c r="V5728" t="s">
        <v>57</v>
      </c>
      <c r="W5728" t="s">
        <v>79</v>
      </c>
    </row>
    <row r="5729" spans="1:23" x14ac:dyDescent="0.3">
      <c r="A5729" t="s">
        <v>1772</v>
      </c>
      <c r="B5729" s="4">
        <v>40933</v>
      </c>
      <c r="C5729" t="s">
        <v>7888</v>
      </c>
      <c r="D5729">
        <v>2012</v>
      </c>
      <c r="E5729" s="4">
        <v>40938</v>
      </c>
      <c r="F5729">
        <v>5</v>
      </c>
      <c r="G5729" t="s">
        <v>6509</v>
      </c>
      <c r="H5729" t="s">
        <v>6001</v>
      </c>
      <c r="I5729" t="s">
        <v>6002</v>
      </c>
      <c r="J5729" t="s">
        <v>5981</v>
      </c>
      <c r="K5729" t="s">
        <v>5985</v>
      </c>
      <c r="L5729" t="s">
        <v>5976</v>
      </c>
      <c r="M5729" t="s">
        <v>6001</v>
      </c>
      <c r="N5729" t="s">
        <v>1774</v>
      </c>
      <c r="O5729" t="s">
        <v>7889</v>
      </c>
      <c r="P5729">
        <v>0</v>
      </c>
      <c r="Q5729">
        <v>297</v>
      </c>
      <c r="R5729">
        <v>133</v>
      </c>
      <c r="S5729">
        <v>164</v>
      </c>
      <c r="T5729">
        <v>0.44781144781144799</v>
      </c>
      <c r="U5729" t="s">
        <v>7895</v>
      </c>
      <c r="V5729" t="s">
        <v>57</v>
      </c>
      <c r="W5729" t="s">
        <v>79</v>
      </c>
    </row>
    <row r="5730" spans="1:23" x14ac:dyDescent="0.3">
      <c r="A5730" t="s">
        <v>1884</v>
      </c>
      <c r="B5730" s="4">
        <v>40977</v>
      </c>
      <c r="C5730" t="s">
        <v>7907</v>
      </c>
      <c r="D5730">
        <v>2012</v>
      </c>
      <c r="E5730" s="4">
        <v>40984</v>
      </c>
      <c r="F5730">
        <v>7</v>
      </c>
      <c r="G5730" t="s">
        <v>6872</v>
      </c>
      <c r="H5730" t="s">
        <v>6927</v>
      </c>
      <c r="I5730" t="s">
        <v>6184</v>
      </c>
      <c r="J5730" t="s">
        <v>5969</v>
      </c>
      <c r="K5730" t="s">
        <v>5975</v>
      </c>
      <c r="L5730" t="s">
        <v>5976</v>
      </c>
      <c r="M5730" t="s">
        <v>6928</v>
      </c>
      <c r="N5730" t="s">
        <v>707</v>
      </c>
      <c r="O5730" t="s">
        <v>7889</v>
      </c>
      <c r="P5730">
        <v>0</v>
      </c>
      <c r="Q5730">
        <v>249</v>
      </c>
      <c r="R5730">
        <v>40</v>
      </c>
      <c r="S5730">
        <v>209</v>
      </c>
      <c r="T5730">
        <v>0.160642570281124</v>
      </c>
      <c r="U5730" t="s">
        <v>7895</v>
      </c>
      <c r="V5730" t="s">
        <v>57</v>
      </c>
      <c r="W5730" t="s">
        <v>79</v>
      </c>
    </row>
    <row r="5731" spans="1:23" x14ac:dyDescent="0.3">
      <c r="A5731" t="s">
        <v>1991</v>
      </c>
      <c r="B5731" s="4">
        <v>41008</v>
      </c>
      <c r="C5731" t="s">
        <v>7894</v>
      </c>
      <c r="D5731">
        <v>2012</v>
      </c>
      <c r="E5731" s="4">
        <v>41012</v>
      </c>
      <c r="F5731">
        <v>4</v>
      </c>
      <c r="G5731" t="s">
        <v>7017</v>
      </c>
      <c r="H5731" t="s">
        <v>6139</v>
      </c>
      <c r="I5731" t="s">
        <v>5997</v>
      </c>
      <c r="J5731" t="s">
        <v>5998</v>
      </c>
      <c r="K5731" t="s">
        <v>5975</v>
      </c>
      <c r="L5731" t="s">
        <v>5976</v>
      </c>
      <c r="M5731" t="s">
        <v>6038</v>
      </c>
      <c r="N5731" t="s">
        <v>1914</v>
      </c>
      <c r="O5731" t="s">
        <v>7889</v>
      </c>
      <c r="P5731">
        <v>0</v>
      </c>
      <c r="Q5731">
        <v>368</v>
      </c>
      <c r="R5731">
        <v>29</v>
      </c>
      <c r="S5731">
        <v>339</v>
      </c>
      <c r="T5731">
        <v>7.8804347826087001E-2</v>
      </c>
      <c r="U5731" t="s">
        <v>7891</v>
      </c>
      <c r="V5731" t="s">
        <v>57</v>
      </c>
      <c r="W5731" t="s">
        <v>79</v>
      </c>
    </row>
    <row r="5732" spans="1:23" x14ac:dyDescent="0.3">
      <c r="A5732" t="s">
        <v>2022</v>
      </c>
      <c r="B5732" s="4">
        <v>41019</v>
      </c>
      <c r="C5732" t="s">
        <v>7894</v>
      </c>
      <c r="D5732">
        <v>2012</v>
      </c>
      <c r="E5732" s="4">
        <v>41025</v>
      </c>
      <c r="F5732">
        <v>6</v>
      </c>
      <c r="G5732" t="s">
        <v>6703</v>
      </c>
      <c r="H5732" t="s">
        <v>6696</v>
      </c>
      <c r="I5732" t="s">
        <v>6004</v>
      </c>
      <c r="J5732" t="s">
        <v>5998</v>
      </c>
      <c r="K5732" t="s">
        <v>5985</v>
      </c>
      <c r="L5732" t="s">
        <v>5976</v>
      </c>
      <c r="M5732" t="s">
        <v>6662</v>
      </c>
      <c r="N5732" t="s">
        <v>2023</v>
      </c>
      <c r="O5732" t="s">
        <v>7889</v>
      </c>
      <c r="P5732">
        <v>0</v>
      </c>
      <c r="Q5732">
        <v>377</v>
      </c>
      <c r="R5732">
        <v>83</v>
      </c>
      <c r="S5732">
        <v>294</v>
      </c>
      <c r="T5732">
        <v>0.220159151193634</v>
      </c>
      <c r="U5732" t="s">
        <v>7891</v>
      </c>
      <c r="V5732" t="s">
        <v>57</v>
      </c>
      <c r="W5732" t="s">
        <v>79</v>
      </c>
    </row>
    <row r="5733" spans="1:23" x14ac:dyDescent="0.3">
      <c r="A5733" t="s">
        <v>2340</v>
      </c>
      <c r="B5733" s="4">
        <v>41103</v>
      </c>
      <c r="C5733" t="s">
        <v>7909</v>
      </c>
      <c r="D5733">
        <v>2012</v>
      </c>
      <c r="E5733" s="4">
        <v>41107</v>
      </c>
      <c r="F5733">
        <v>4</v>
      </c>
      <c r="G5733" t="s">
        <v>6240</v>
      </c>
      <c r="H5733" t="s">
        <v>6648</v>
      </c>
      <c r="I5733" t="s">
        <v>5997</v>
      </c>
      <c r="J5733" t="s">
        <v>5998</v>
      </c>
      <c r="K5733" t="s">
        <v>5985</v>
      </c>
      <c r="L5733" t="s">
        <v>5976</v>
      </c>
      <c r="M5733" t="s">
        <v>6649</v>
      </c>
      <c r="N5733" t="s">
        <v>1123</v>
      </c>
      <c r="O5733" t="s">
        <v>7889</v>
      </c>
      <c r="P5733">
        <v>0</v>
      </c>
      <c r="Q5733">
        <v>757</v>
      </c>
      <c r="R5733">
        <v>68</v>
      </c>
      <c r="S5733">
        <v>689</v>
      </c>
      <c r="T5733">
        <v>8.9828269484808404E-2</v>
      </c>
      <c r="U5733" t="s">
        <v>7895</v>
      </c>
      <c r="V5733" t="s">
        <v>57</v>
      </c>
      <c r="W5733" t="s">
        <v>79</v>
      </c>
    </row>
    <row r="5734" spans="1:23" x14ac:dyDescent="0.3">
      <c r="A5734" t="s">
        <v>2413</v>
      </c>
      <c r="B5734" s="4">
        <v>41124</v>
      </c>
      <c r="C5734" t="s">
        <v>7900</v>
      </c>
      <c r="D5734">
        <v>2012</v>
      </c>
      <c r="E5734" s="4">
        <v>41128</v>
      </c>
      <c r="F5734">
        <v>4</v>
      </c>
      <c r="G5734" t="s">
        <v>6121</v>
      </c>
      <c r="H5734" t="s">
        <v>6852</v>
      </c>
      <c r="I5734" t="s">
        <v>5997</v>
      </c>
      <c r="J5734" t="s">
        <v>5998</v>
      </c>
      <c r="K5734" t="s">
        <v>5975</v>
      </c>
      <c r="L5734" t="s">
        <v>5976</v>
      </c>
      <c r="M5734" t="s">
        <v>6248</v>
      </c>
      <c r="N5734" t="s">
        <v>2421</v>
      </c>
      <c r="O5734" t="s">
        <v>7889</v>
      </c>
      <c r="P5734">
        <v>0</v>
      </c>
      <c r="Q5734">
        <v>1716</v>
      </c>
      <c r="R5734">
        <v>583</v>
      </c>
      <c r="S5734">
        <v>1133</v>
      </c>
      <c r="T5734">
        <v>0.33974358974358998</v>
      </c>
      <c r="U5734" t="s">
        <v>7897</v>
      </c>
      <c r="V5734" t="s">
        <v>57</v>
      </c>
      <c r="W5734" t="s">
        <v>79</v>
      </c>
    </row>
    <row r="5735" spans="1:23" x14ac:dyDescent="0.3">
      <c r="A5735" t="s">
        <v>2582</v>
      </c>
      <c r="B5735" s="4">
        <v>41150</v>
      </c>
      <c r="C5735" t="s">
        <v>7900</v>
      </c>
      <c r="D5735">
        <v>2012</v>
      </c>
      <c r="E5735" s="4">
        <v>41155</v>
      </c>
      <c r="F5735">
        <v>5</v>
      </c>
      <c r="G5735" t="s">
        <v>6608</v>
      </c>
      <c r="H5735" t="s">
        <v>7313</v>
      </c>
      <c r="I5735" t="s">
        <v>5997</v>
      </c>
      <c r="J5735" t="s">
        <v>5998</v>
      </c>
      <c r="K5735" t="s">
        <v>5975</v>
      </c>
      <c r="L5735" t="s">
        <v>5976</v>
      </c>
      <c r="M5735" t="s">
        <v>6377</v>
      </c>
      <c r="N5735" t="s">
        <v>1893</v>
      </c>
      <c r="O5735" t="s">
        <v>7889</v>
      </c>
      <c r="P5735">
        <v>0</v>
      </c>
      <c r="Q5735">
        <v>1166</v>
      </c>
      <c r="R5735">
        <v>58</v>
      </c>
      <c r="S5735">
        <v>1108</v>
      </c>
      <c r="T5735">
        <v>4.9742710120068603E-2</v>
      </c>
      <c r="U5735" t="s">
        <v>7905</v>
      </c>
      <c r="V5735" t="s">
        <v>57</v>
      </c>
      <c r="W5735" t="s">
        <v>79</v>
      </c>
    </row>
    <row r="5736" spans="1:23" x14ac:dyDescent="0.3">
      <c r="A5736" t="s">
        <v>2630</v>
      </c>
      <c r="B5736" s="4">
        <v>41156</v>
      </c>
      <c r="C5736" t="s">
        <v>7901</v>
      </c>
      <c r="D5736">
        <v>2012</v>
      </c>
      <c r="E5736" s="4">
        <v>41160</v>
      </c>
      <c r="F5736">
        <v>4</v>
      </c>
      <c r="G5736" t="s">
        <v>6843</v>
      </c>
      <c r="H5736" t="s">
        <v>5996</v>
      </c>
      <c r="I5736" t="s">
        <v>5997</v>
      </c>
      <c r="J5736" t="s">
        <v>5998</v>
      </c>
      <c r="K5736" t="s">
        <v>5975</v>
      </c>
      <c r="L5736" t="s">
        <v>5976</v>
      </c>
      <c r="M5736" t="s">
        <v>5999</v>
      </c>
      <c r="N5736" t="s">
        <v>1725</v>
      </c>
      <c r="O5736" t="s">
        <v>7889</v>
      </c>
      <c r="P5736">
        <v>0</v>
      </c>
      <c r="Q5736">
        <v>956</v>
      </c>
      <c r="R5736">
        <v>124</v>
      </c>
      <c r="S5736">
        <v>832</v>
      </c>
      <c r="T5736">
        <v>0.129707112970711</v>
      </c>
      <c r="U5736" t="s">
        <v>7892</v>
      </c>
      <c r="V5736" t="s">
        <v>57</v>
      </c>
      <c r="W5736" t="s">
        <v>79</v>
      </c>
    </row>
    <row r="5737" spans="1:23" x14ac:dyDescent="0.3">
      <c r="A5737" t="s">
        <v>2715</v>
      </c>
      <c r="B5737" s="4">
        <v>41174</v>
      </c>
      <c r="C5737" t="s">
        <v>7901</v>
      </c>
      <c r="D5737">
        <v>2012</v>
      </c>
      <c r="E5737" s="4">
        <v>41178</v>
      </c>
      <c r="F5737">
        <v>4</v>
      </c>
      <c r="G5737" t="s">
        <v>6720</v>
      </c>
      <c r="H5737" t="s">
        <v>6083</v>
      </c>
      <c r="I5737" t="s">
        <v>6004</v>
      </c>
      <c r="J5737" t="s">
        <v>5998</v>
      </c>
      <c r="K5737" t="s">
        <v>5975</v>
      </c>
      <c r="L5737" t="s">
        <v>5976</v>
      </c>
      <c r="M5737" t="s">
        <v>6084</v>
      </c>
      <c r="N5737" t="s">
        <v>656</v>
      </c>
      <c r="O5737" t="s">
        <v>7889</v>
      </c>
      <c r="P5737">
        <v>0</v>
      </c>
      <c r="Q5737">
        <v>285</v>
      </c>
      <c r="R5737">
        <v>6</v>
      </c>
      <c r="S5737">
        <v>279</v>
      </c>
      <c r="T5737">
        <v>2.1052631578947399E-2</v>
      </c>
      <c r="U5737" t="s">
        <v>7895</v>
      </c>
      <c r="V5737" t="s">
        <v>57</v>
      </c>
      <c r="W5737" t="s">
        <v>79</v>
      </c>
    </row>
    <row r="5738" spans="1:23" x14ac:dyDescent="0.3">
      <c r="A5738" t="s">
        <v>2760</v>
      </c>
      <c r="B5738" s="4">
        <v>41183</v>
      </c>
      <c r="C5738" t="s">
        <v>7903</v>
      </c>
      <c r="D5738">
        <v>2012</v>
      </c>
      <c r="E5738" s="4">
        <v>41190</v>
      </c>
      <c r="F5738">
        <v>7</v>
      </c>
      <c r="G5738" t="s">
        <v>6237</v>
      </c>
      <c r="H5738" t="s">
        <v>7049</v>
      </c>
      <c r="I5738" t="s">
        <v>6004</v>
      </c>
      <c r="J5738" t="s">
        <v>5998</v>
      </c>
      <c r="K5738" t="s">
        <v>5975</v>
      </c>
      <c r="L5738" t="s">
        <v>5976</v>
      </c>
      <c r="M5738" t="s">
        <v>6032</v>
      </c>
      <c r="N5738" t="s">
        <v>2213</v>
      </c>
      <c r="O5738" t="s">
        <v>7889</v>
      </c>
      <c r="P5738">
        <v>0</v>
      </c>
      <c r="Q5738">
        <v>1200</v>
      </c>
      <c r="R5738">
        <v>480</v>
      </c>
      <c r="S5738">
        <v>720</v>
      </c>
      <c r="T5738">
        <v>0.4</v>
      </c>
      <c r="U5738" t="s">
        <v>7892</v>
      </c>
      <c r="V5738" t="s">
        <v>57</v>
      </c>
      <c r="W5738" t="s">
        <v>79</v>
      </c>
    </row>
    <row r="5739" spans="1:23" x14ac:dyDescent="0.3">
      <c r="A5739" t="s">
        <v>3016</v>
      </c>
      <c r="B5739" s="4">
        <v>41248</v>
      </c>
      <c r="C5739" t="s">
        <v>7906</v>
      </c>
      <c r="D5739">
        <v>2012</v>
      </c>
      <c r="E5739" s="4">
        <v>41254</v>
      </c>
      <c r="F5739">
        <v>6</v>
      </c>
      <c r="G5739" t="s">
        <v>7347</v>
      </c>
      <c r="H5739" t="s">
        <v>6139</v>
      </c>
      <c r="I5739" t="s">
        <v>5997</v>
      </c>
      <c r="J5739" t="s">
        <v>5998</v>
      </c>
      <c r="K5739" t="s">
        <v>5985</v>
      </c>
      <c r="L5739" t="s">
        <v>5976</v>
      </c>
      <c r="M5739" t="s">
        <v>6038</v>
      </c>
      <c r="N5739" t="s">
        <v>773</v>
      </c>
      <c r="O5739" t="s">
        <v>7889</v>
      </c>
      <c r="P5739">
        <v>0</v>
      </c>
      <c r="Q5739">
        <v>527</v>
      </c>
      <c r="R5739">
        <v>132</v>
      </c>
      <c r="S5739">
        <v>395</v>
      </c>
      <c r="T5739">
        <v>0.25047438330170801</v>
      </c>
      <c r="U5739" t="s">
        <v>7895</v>
      </c>
      <c r="V5739" t="s">
        <v>57</v>
      </c>
      <c r="W5739" t="s">
        <v>79</v>
      </c>
    </row>
    <row r="5740" spans="1:23" x14ac:dyDescent="0.3">
      <c r="A5740" t="s">
        <v>3076</v>
      </c>
      <c r="B5740" s="4">
        <v>41263</v>
      </c>
      <c r="C5740" t="s">
        <v>7906</v>
      </c>
      <c r="D5740">
        <v>2012</v>
      </c>
      <c r="E5740" s="4">
        <v>41267</v>
      </c>
      <c r="F5740">
        <v>4</v>
      </c>
      <c r="G5740" t="s">
        <v>6316</v>
      </c>
      <c r="H5740" t="s">
        <v>7446</v>
      </c>
      <c r="I5740" t="s">
        <v>5997</v>
      </c>
      <c r="J5740" t="s">
        <v>5998</v>
      </c>
      <c r="K5740" t="s">
        <v>5985</v>
      </c>
      <c r="L5740" t="s">
        <v>5976</v>
      </c>
      <c r="M5740" t="s">
        <v>6054</v>
      </c>
      <c r="N5740" t="s">
        <v>2534</v>
      </c>
      <c r="O5740" t="s">
        <v>7889</v>
      </c>
      <c r="P5740">
        <v>0</v>
      </c>
      <c r="Q5740">
        <v>357</v>
      </c>
      <c r="R5740">
        <v>118</v>
      </c>
      <c r="S5740">
        <v>239</v>
      </c>
      <c r="T5740">
        <v>0.330532212885154</v>
      </c>
      <c r="U5740" t="s">
        <v>7890</v>
      </c>
      <c r="V5740" t="s">
        <v>57</v>
      </c>
      <c r="W5740" t="s">
        <v>79</v>
      </c>
    </row>
    <row r="5741" spans="1:23" x14ac:dyDescent="0.3">
      <c r="A5741" t="s">
        <v>3077</v>
      </c>
      <c r="B5741" s="4">
        <v>41263</v>
      </c>
      <c r="C5741" t="s">
        <v>7906</v>
      </c>
      <c r="D5741">
        <v>2012</v>
      </c>
      <c r="E5741" s="4">
        <v>41267</v>
      </c>
      <c r="F5741">
        <v>4</v>
      </c>
      <c r="G5741" t="s">
        <v>7442</v>
      </c>
      <c r="H5741" t="s">
        <v>6912</v>
      </c>
      <c r="I5741" t="s">
        <v>5997</v>
      </c>
      <c r="J5741" t="s">
        <v>5998</v>
      </c>
      <c r="K5741" t="s">
        <v>5975</v>
      </c>
      <c r="L5741" t="s">
        <v>5976</v>
      </c>
      <c r="M5741" t="s">
        <v>6059</v>
      </c>
      <c r="N5741" t="s">
        <v>3078</v>
      </c>
      <c r="O5741" t="s">
        <v>7889</v>
      </c>
      <c r="P5741">
        <v>0</v>
      </c>
      <c r="Q5741">
        <v>1478</v>
      </c>
      <c r="R5741">
        <v>133</v>
      </c>
      <c r="S5741">
        <v>1345</v>
      </c>
      <c r="T5741">
        <v>8.9986468200270606E-2</v>
      </c>
      <c r="U5741" t="s">
        <v>7899</v>
      </c>
      <c r="V5741" t="s">
        <v>57</v>
      </c>
      <c r="W5741" t="s">
        <v>79</v>
      </c>
    </row>
    <row r="5742" spans="1:23" x14ac:dyDescent="0.3">
      <c r="A5742" t="s">
        <v>3112</v>
      </c>
      <c r="B5742" s="4">
        <v>41270</v>
      </c>
      <c r="C5742" t="s">
        <v>7906</v>
      </c>
      <c r="D5742">
        <v>2012</v>
      </c>
      <c r="E5742" s="4">
        <v>41274</v>
      </c>
      <c r="F5742">
        <v>4</v>
      </c>
      <c r="G5742" t="s">
        <v>6458</v>
      </c>
      <c r="H5742" t="s">
        <v>6976</v>
      </c>
      <c r="I5742" t="s">
        <v>6004</v>
      </c>
      <c r="J5742" t="s">
        <v>5998</v>
      </c>
      <c r="K5742" t="s">
        <v>5975</v>
      </c>
      <c r="L5742" t="s">
        <v>5976</v>
      </c>
      <c r="M5742" t="s">
        <v>6084</v>
      </c>
      <c r="N5742" t="s">
        <v>3113</v>
      </c>
      <c r="O5742" t="s">
        <v>7889</v>
      </c>
      <c r="P5742">
        <v>0</v>
      </c>
      <c r="Q5742">
        <v>372</v>
      </c>
      <c r="R5742">
        <v>179</v>
      </c>
      <c r="S5742">
        <v>193</v>
      </c>
      <c r="T5742">
        <v>0.48118279569892503</v>
      </c>
      <c r="U5742" t="s">
        <v>7891</v>
      </c>
      <c r="V5742" t="s">
        <v>57</v>
      </c>
      <c r="W5742" t="s">
        <v>79</v>
      </c>
    </row>
    <row r="5743" spans="1:23" x14ac:dyDescent="0.3">
      <c r="A5743" t="s">
        <v>3119</v>
      </c>
      <c r="B5743" s="4">
        <v>41271</v>
      </c>
      <c r="C5743" t="s">
        <v>7906</v>
      </c>
      <c r="D5743">
        <v>2012</v>
      </c>
      <c r="E5743" s="4">
        <v>41277</v>
      </c>
      <c r="F5743">
        <v>6</v>
      </c>
      <c r="G5743" t="s">
        <v>6807</v>
      </c>
      <c r="H5743" t="s">
        <v>6251</v>
      </c>
      <c r="I5743" t="s">
        <v>5974</v>
      </c>
      <c r="J5743" t="s">
        <v>5969</v>
      </c>
      <c r="K5743" t="s">
        <v>5985</v>
      </c>
      <c r="L5743" t="s">
        <v>5976</v>
      </c>
      <c r="M5743" t="s">
        <v>6252</v>
      </c>
      <c r="N5743" t="s">
        <v>3120</v>
      </c>
      <c r="O5743" t="s">
        <v>7889</v>
      </c>
      <c r="P5743">
        <v>0</v>
      </c>
      <c r="Q5743">
        <v>441</v>
      </c>
      <c r="R5743">
        <v>110</v>
      </c>
      <c r="S5743">
        <v>331</v>
      </c>
      <c r="T5743">
        <v>0.24943310657596399</v>
      </c>
      <c r="U5743" t="s">
        <v>7891</v>
      </c>
      <c r="V5743" t="s">
        <v>57</v>
      </c>
      <c r="W5743" t="s">
        <v>79</v>
      </c>
    </row>
    <row r="5744" spans="1:23" x14ac:dyDescent="0.3">
      <c r="A5744" t="s">
        <v>1712</v>
      </c>
      <c r="B5744" s="4">
        <v>40917</v>
      </c>
      <c r="C5744" t="s">
        <v>7888</v>
      </c>
      <c r="D5744">
        <v>2012</v>
      </c>
      <c r="E5744" s="4">
        <v>40923</v>
      </c>
      <c r="F5744">
        <v>6</v>
      </c>
      <c r="G5744" t="s">
        <v>6172</v>
      </c>
      <c r="H5744" t="s">
        <v>6960</v>
      </c>
      <c r="I5744" t="s">
        <v>5997</v>
      </c>
      <c r="J5744" t="s">
        <v>5998</v>
      </c>
      <c r="K5744" t="s">
        <v>5975</v>
      </c>
      <c r="L5744" t="s">
        <v>5976</v>
      </c>
      <c r="M5744" t="s">
        <v>6248</v>
      </c>
      <c r="N5744" t="s">
        <v>1713</v>
      </c>
      <c r="O5744" t="s">
        <v>7889</v>
      </c>
      <c r="P5744">
        <v>0</v>
      </c>
      <c r="Q5744">
        <v>1022</v>
      </c>
      <c r="R5744">
        <v>61</v>
      </c>
      <c r="S5744">
        <v>961</v>
      </c>
      <c r="T5744">
        <v>5.9686888454011697E-2</v>
      </c>
      <c r="U5744" t="s">
        <v>7910</v>
      </c>
      <c r="V5744" t="s">
        <v>14</v>
      </c>
      <c r="W5744" t="s">
        <v>15</v>
      </c>
    </row>
    <row r="5745" spans="1:23" x14ac:dyDescent="0.3">
      <c r="A5745" t="s">
        <v>2002</v>
      </c>
      <c r="B5745" s="4">
        <v>41010</v>
      </c>
      <c r="C5745" t="s">
        <v>7894</v>
      </c>
      <c r="D5745">
        <v>2012</v>
      </c>
      <c r="E5745" s="4">
        <v>41014</v>
      </c>
      <c r="F5745">
        <v>4</v>
      </c>
      <c r="G5745" t="s">
        <v>7103</v>
      </c>
      <c r="H5745" t="s">
        <v>6001</v>
      </c>
      <c r="I5745" t="s">
        <v>6002</v>
      </c>
      <c r="J5745" t="s">
        <v>5981</v>
      </c>
      <c r="K5745" t="s">
        <v>5975</v>
      </c>
      <c r="L5745" t="s">
        <v>5976</v>
      </c>
      <c r="M5745" t="s">
        <v>6001</v>
      </c>
      <c r="N5745" t="s">
        <v>1081</v>
      </c>
      <c r="O5745" t="s">
        <v>7889</v>
      </c>
      <c r="P5745">
        <v>0</v>
      </c>
      <c r="Q5745">
        <v>399</v>
      </c>
      <c r="R5745">
        <v>48</v>
      </c>
      <c r="S5745">
        <v>351</v>
      </c>
      <c r="T5745">
        <v>0.12030075187969901</v>
      </c>
      <c r="U5745" t="s">
        <v>7895</v>
      </c>
      <c r="V5745" t="s">
        <v>14</v>
      </c>
      <c r="W5745" t="s">
        <v>15</v>
      </c>
    </row>
    <row r="5746" spans="1:23" x14ac:dyDescent="0.3">
      <c r="A5746" t="s">
        <v>2097</v>
      </c>
      <c r="B5746" s="4">
        <v>41045</v>
      </c>
      <c r="C5746" t="s">
        <v>7896</v>
      </c>
      <c r="D5746">
        <v>2012</v>
      </c>
      <c r="E5746" s="4">
        <v>41050</v>
      </c>
      <c r="F5746">
        <v>5</v>
      </c>
      <c r="G5746" t="s">
        <v>7140</v>
      </c>
      <c r="H5746" t="s">
        <v>7101</v>
      </c>
      <c r="I5746" t="s">
        <v>6004</v>
      </c>
      <c r="J5746" t="s">
        <v>5998</v>
      </c>
      <c r="K5746" t="s">
        <v>5975</v>
      </c>
      <c r="L5746" t="s">
        <v>5976</v>
      </c>
      <c r="M5746" t="s">
        <v>6065</v>
      </c>
      <c r="N5746" t="s">
        <v>2098</v>
      </c>
      <c r="O5746" t="s">
        <v>7889</v>
      </c>
      <c r="P5746">
        <v>0</v>
      </c>
      <c r="Q5746">
        <v>2713</v>
      </c>
      <c r="R5746">
        <v>27</v>
      </c>
      <c r="S5746">
        <v>2686</v>
      </c>
      <c r="T5746">
        <v>9.9520825654257298E-3</v>
      </c>
      <c r="U5746" t="s">
        <v>7897</v>
      </c>
      <c r="V5746" t="s">
        <v>14</v>
      </c>
      <c r="W5746" t="s">
        <v>15</v>
      </c>
    </row>
    <row r="5747" spans="1:23" x14ac:dyDescent="0.3">
      <c r="A5747" t="s">
        <v>2099</v>
      </c>
      <c r="B5747" s="4">
        <v>41046</v>
      </c>
      <c r="C5747" t="s">
        <v>7896</v>
      </c>
      <c r="D5747">
        <v>2012</v>
      </c>
      <c r="E5747" s="4">
        <v>41050</v>
      </c>
      <c r="F5747">
        <v>4</v>
      </c>
      <c r="G5747" t="s">
        <v>6246</v>
      </c>
      <c r="H5747" t="s">
        <v>6088</v>
      </c>
      <c r="I5747" t="s">
        <v>6004</v>
      </c>
      <c r="J5747" t="s">
        <v>5998</v>
      </c>
      <c r="K5747" t="s">
        <v>5975</v>
      </c>
      <c r="L5747" t="s">
        <v>5976</v>
      </c>
      <c r="M5747" t="s">
        <v>6089</v>
      </c>
      <c r="N5747" t="s">
        <v>2098</v>
      </c>
      <c r="O5747" t="s">
        <v>7889</v>
      </c>
      <c r="P5747">
        <v>0</v>
      </c>
      <c r="Q5747">
        <v>1163</v>
      </c>
      <c r="R5747">
        <v>12</v>
      </c>
      <c r="S5747">
        <v>1151</v>
      </c>
      <c r="T5747">
        <v>1.0318142734307799E-2</v>
      </c>
      <c r="U5747" t="s">
        <v>7891</v>
      </c>
      <c r="V5747" t="s">
        <v>14</v>
      </c>
      <c r="W5747" t="s">
        <v>15</v>
      </c>
    </row>
    <row r="5748" spans="1:23" x14ac:dyDescent="0.3">
      <c r="A5748" t="s">
        <v>2204</v>
      </c>
      <c r="B5748" s="4">
        <v>41076</v>
      </c>
      <c r="C5748" t="s">
        <v>7898</v>
      </c>
      <c r="D5748">
        <v>2012</v>
      </c>
      <c r="E5748" s="4">
        <v>41080</v>
      </c>
      <c r="F5748">
        <v>4</v>
      </c>
      <c r="G5748" t="s">
        <v>6720</v>
      </c>
      <c r="H5748" t="s">
        <v>7133</v>
      </c>
      <c r="I5748" t="s">
        <v>5997</v>
      </c>
      <c r="J5748" t="s">
        <v>5998</v>
      </c>
      <c r="K5748" t="s">
        <v>5975</v>
      </c>
      <c r="L5748" t="s">
        <v>5976</v>
      </c>
      <c r="M5748" t="s">
        <v>6151</v>
      </c>
      <c r="N5748" t="s">
        <v>2205</v>
      </c>
      <c r="O5748" t="s">
        <v>7889</v>
      </c>
      <c r="P5748">
        <v>0</v>
      </c>
      <c r="Q5748">
        <v>2546</v>
      </c>
      <c r="R5748">
        <v>382</v>
      </c>
      <c r="S5748">
        <v>2164</v>
      </c>
      <c r="T5748">
        <v>0.15003927729772201</v>
      </c>
      <c r="U5748" t="s">
        <v>7897</v>
      </c>
      <c r="V5748" t="s">
        <v>14</v>
      </c>
      <c r="W5748" t="s">
        <v>15</v>
      </c>
    </row>
    <row r="5749" spans="1:23" x14ac:dyDescent="0.3">
      <c r="A5749" t="s">
        <v>2291</v>
      </c>
      <c r="B5749" s="4">
        <v>41091</v>
      </c>
      <c r="C5749" t="s">
        <v>7909</v>
      </c>
      <c r="D5749">
        <v>2012</v>
      </c>
      <c r="E5749" s="4">
        <v>41096</v>
      </c>
      <c r="F5749">
        <v>5</v>
      </c>
      <c r="G5749" t="s">
        <v>7222</v>
      </c>
      <c r="H5749" t="s">
        <v>6251</v>
      </c>
      <c r="I5749" t="s">
        <v>5974</v>
      </c>
      <c r="J5749" t="s">
        <v>5969</v>
      </c>
      <c r="K5749" t="s">
        <v>5985</v>
      </c>
      <c r="L5749" t="s">
        <v>5976</v>
      </c>
      <c r="M5749" t="s">
        <v>6252</v>
      </c>
      <c r="N5749" t="s">
        <v>1397</v>
      </c>
      <c r="O5749" t="s">
        <v>7889</v>
      </c>
      <c r="P5749">
        <v>0</v>
      </c>
      <c r="Q5749">
        <v>712</v>
      </c>
      <c r="R5749">
        <v>320</v>
      </c>
      <c r="S5749">
        <v>392</v>
      </c>
      <c r="T5749">
        <v>0.449438202247191</v>
      </c>
      <c r="U5749" t="s">
        <v>7899</v>
      </c>
      <c r="V5749" t="s">
        <v>14</v>
      </c>
      <c r="W5749" t="s">
        <v>15</v>
      </c>
    </row>
    <row r="5750" spans="1:23" x14ac:dyDescent="0.3">
      <c r="A5750" t="s">
        <v>2349</v>
      </c>
      <c r="B5750" s="4">
        <v>41107</v>
      </c>
      <c r="C5750" t="s">
        <v>7909</v>
      </c>
      <c r="D5750">
        <v>2012</v>
      </c>
      <c r="E5750" s="4">
        <v>41111</v>
      </c>
      <c r="F5750">
        <v>4</v>
      </c>
      <c r="G5750" t="s">
        <v>7237</v>
      </c>
      <c r="H5750" t="s">
        <v>6150</v>
      </c>
      <c r="I5750" t="s">
        <v>5997</v>
      </c>
      <c r="J5750" t="s">
        <v>5998</v>
      </c>
      <c r="K5750" t="s">
        <v>5975</v>
      </c>
      <c r="L5750" t="s">
        <v>5976</v>
      </c>
      <c r="M5750" t="s">
        <v>6151</v>
      </c>
      <c r="N5750" t="s">
        <v>1872</v>
      </c>
      <c r="O5750" t="s">
        <v>7889</v>
      </c>
      <c r="P5750">
        <v>0</v>
      </c>
      <c r="Q5750">
        <v>293</v>
      </c>
      <c r="R5750">
        <v>44</v>
      </c>
      <c r="S5750">
        <v>249</v>
      </c>
      <c r="T5750">
        <v>0.150170648464164</v>
      </c>
      <c r="U5750" t="s">
        <v>7895</v>
      </c>
      <c r="V5750" t="s">
        <v>14</v>
      </c>
      <c r="W5750" t="s">
        <v>15</v>
      </c>
    </row>
    <row r="5751" spans="1:23" x14ac:dyDescent="0.3">
      <c r="A5751" t="s">
        <v>2413</v>
      </c>
      <c r="B5751" s="4">
        <v>41124</v>
      </c>
      <c r="C5751" t="s">
        <v>7900</v>
      </c>
      <c r="D5751">
        <v>2012</v>
      </c>
      <c r="E5751" s="4">
        <v>41128</v>
      </c>
      <c r="F5751">
        <v>4</v>
      </c>
      <c r="G5751" t="s">
        <v>6121</v>
      </c>
      <c r="H5751" t="s">
        <v>6852</v>
      </c>
      <c r="I5751" t="s">
        <v>5997</v>
      </c>
      <c r="J5751" t="s">
        <v>5998</v>
      </c>
      <c r="K5751" t="s">
        <v>5975</v>
      </c>
      <c r="L5751" t="s">
        <v>5976</v>
      </c>
      <c r="M5751" t="s">
        <v>6248</v>
      </c>
      <c r="N5751" t="s">
        <v>2414</v>
      </c>
      <c r="O5751" t="s">
        <v>7889</v>
      </c>
      <c r="P5751">
        <v>0</v>
      </c>
      <c r="Q5751">
        <v>372</v>
      </c>
      <c r="R5751">
        <v>186</v>
      </c>
      <c r="S5751">
        <v>186</v>
      </c>
      <c r="T5751">
        <v>0.5</v>
      </c>
      <c r="U5751" t="s">
        <v>7891</v>
      </c>
      <c r="V5751" t="s">
        <v>14</v>
      </c>
      <c r="W5751" t="s">
        <v>15</v>
      </c>
    </row>
    <row r="5752" spans="1:23" x14ac:dyDescent="0.3">
      <c r="A5752" t="s">
        <v>2454</v>
      </c>
      <c r="B5752" s="4">
        <v>41128</v>
      </c>
      <c r="C5752" t="s">
        <v>7900</v>
      </c>
      <c r="D5752">
        <v>2012</v>
      </c>
      <c r="E5752" s="4">
        <v>41133</v>
      </c>
      <c r="F5752">
        <v>5</v>
      </c>
      <c r="G5752" t="s">
        <v>7269</v>
      </c>
      <c r="H5752" t="s">
        <v>6139</v>
      </c>
      <c r="I5752" t="s">
        <v>5997</v>
      </c>
      <c r="J5752" t="s">
        <v>5998</v>
      </c>
      <c r="K5752" t="s">
        <v>5975</v>
      </c>
      <c r="L5752" t="s">
        <v>5976</v>
      </c>
      <c r="M5752" t="s">
        <v>6038</v>
      </c>
      <c r="N5752" t="s">
        <v>2455</v>
      </c>
      <c r="O5752" t="s">
        <v>7889</v>
      </c>
      <c r="P5752">
        <v>0</v>
      </c>
      <c r="Q5752">
        <v>582</v>
      </c>
      <c r="R5752">
        <v>140</v>
      </c>
      <c r="S5752">
        <v>442</v>
      </c>
      <c r="T5752">
        <v>0.240549828178694</v>
      </c>
      <c r="U5752" t="s">
        <v>7891</v>
      </c>
      <c r="V5752" t="s">
        <v>14</v>
      </c>
      <c r="W5752" t="s">
        <v>15</v>
      </c>
    </row>
    <row r="5753" spans="1:23" x14ac:dyDescent="0.3">
      <c r="A5753" t="s">
        <v>2554</v>
      </c>
      <c r="B5753" s="4">
        <v>41145</v>
      </c>
      <c r="C5753" t="s">
        <v>7900</v>
      </c>
      <c r="D5753">
        <v>2012</v>
      </c>
      <c r="E5753" s="4">
        <v>41149</v>
      </c>
      <c r="F5753">
        <v>4</v>
      </c>
      <c r="G5753" t="s">
        <v>6925</v>
      </c>
      <c r="H5753" t="s">
        <v>6946</v>
      </c>
      <c r="I5753" t="s">
        <v>6004</v>
      </c>
      <c r="J5753" t="s">
        <v>5998</v>
      </c>
      <c r="K5753" t="s">
        <v>5985</v>
      </c>
      <c r="L5753" t="s">
        <v>5976</v>
      </c>
      <c r="M5753" t="s">
        <v>6003</v>
      </c>
      <c r="N5753" t="s">
        <v>2555</v>
      </c>
      <c r="O5753" t="s">
        <v>7889</v>
      </c>
      <c r="P5753">
        <v>0</v>
      </c>
      <c r="Q5753">
        <v>371</v>
      </c>
      <c r="R5753">
        <v>41</v>
      </c>
      <c r="S5753">
        <v>330</v>
      </c>
      <c r="T5753">
        <v>0.110512129380054</v>
      </c>
      <c r="U5753" t="s">
        <v>7891</v>
      </c>
      <c r="V5753" t="s">
        <v>14</v>
      </c>
      <c r="W5753" t="s">
        <v>15</v>
      </c>
    </row>
    <row r="5754" spans="1:23" x14ac:dyDescent="0.3">
      <c r="A5754" t="s">
        <v>2586</v>
      </c>
      <c r="B5754" s="4">
        <v>41150</v>
      </c>
      <c r="C5754" t="s">
        <v>7900</v>
      </c>
      <c r="D5754">
        <v>2012</v>
      </c>
      <c r="E5754" s="4">
        <v>41157</v>
      </c>
      <c r="F5754">
        <v>7</v>
      </c>
      <c r="G5754" t="s">
        <v>6308</v>
      </c>
      <c r="H5754" t="s">
        <v>7311</v>
      </c>
      <c r="I5754" t="s">
        <v>6050</v>
      </c>
      <c r="J5754" t="s">
        <v>5981</v>
      </c>
      <c r="K5754" t="s">
        <v>5975</v>
      </c>
      <c r="L5754" t="s">
        <v>5976</v>
      </c>
      <c r="M5754" t="s">
        <v>6321</v>
      </c>
      <c r="N5754" t="s">
        <v>2587</v>
      </c>
      <c r="O5754" t="s">
        <v>7889</v>
      </c>
      <c r="P5754">
        <v>0</v>
      </c>
      <c r="Q5754">
        <v>373</v>
      </c>
      <c r="R5754">
        <v>30</v>
      </c>
      <c r="S5754">
        <v>343</v>
      </c>
      <c r="T5754">
        <v>8.0428954423592505E-2</v>
      </c>
      <c r="U5754" t="s">
        <v>7891</v>
      </c>
      <c r="V5754" t="s">
        <v>14</v>
      </c>
      <c r="W5754" t="s">
        <v>15</v>
      </c>
    </row>
    <row r="5755" spans="1:23" x14ac:dyDescent="0.3">
      <c r="A5755" t="s">
        <v>2771</v>
      </c>
      <c r="B5755" s="4">
        <v>41187</v>
      </c>
      <c r="C5755" t="s">
        <v>7903</v>
      </c>
      <c r="D5755">
        <v>2012</v>
      </c>
      <c r="E5755" s="4">
        <v>41194</v>
      </c>
      <c r="F5755">
        <v>7</v>
      </c>
      <c r="G5755" t="s">
        <v>6650</v>
      </c>
      <c r="H5755" t="s">
        <v>6633</v>
      </c>
      <c r="I5755" t="s">
        <v>6117</v>
      </c>
      <c r="J5755" t="s">
        <v>5981</v>
      </c>
      <c r="K5755" t="s">
        <v>5985</v>
      </c>
      <c r="L5755" t="s">
        <v>5976</v>
      </c>
      <c r="M5755" t="s">
        <v>6634</v>
      </c>
      <c r="N5755" t="s">
        <v>2772</v>
      </c>
      <c r="O5755" t="s">
        <v>7889</v>
      </c>
      <c r="P5755">
        <v>0</v>
      </c>
      <c r="Q5755">
        <v>591</v>
      </c>
      <c r="R5755">
        <v>219</v>
      </c>
      <c r="S5755">
        <v>372</v>
      </c>
      <c r="T5755">
        <v>0.37055837563451799</v>
      </c>
      <c r="U5755" t="s">
        <v>7891</v>
      </c>
      <c r="V5755" t="s">
        <v>14</v>
      </c>
      <c r="W5755" t="s">
        <v>15</v>
      </c>
    </row>
    <row r="5756" spans="1:23" x14ac:dyDescent="0.3">
      <c r="A5756" t="s">
        <v>2786</v>
      </c>
      <c r="B5756" s="4">
        <v>41199</v>
      </c>
      <c r="C5756" t="s">
        <v>7903</v>
      </c>
      <c r="D5756">
        <v>2012</v>
      </c>
      <c r="E5756" s="4">
        <v>41203</v>
      </c>
      <c r="F5756">
        <v>4</v>
      </c>
      <c r="G5756" t="s">
        <v>7245</v>
      </c>
      <c r="H5756" t="s">
        <v>6583</v>
      </c>
      <c r="I5756" t="s">
        <v>6002</v>
      </c>
      <c r="J5756" t="s">
        <v>5981</v>
      </c>
      <c r="K5756" t="s">
        <v>5975</v>
      </c>
      <c r="L5756" t="s">
        <v>5976</v>
      </c>
      <c r="M5756" t="s">
        <v>6584</v>
      </c>
      <c r="N5756" t="s">
        <v>189</v>
      </c>
      <c r="O5756" t="s">
        <v>7889</v>
      </c>
      <c r="P5756">
        <v>0</v>
      </c>
      <c r="Q5756">
        <v>822</v>
      </c>
      <c r="R5756">
        <v>353</v>
      </c>
      <c r="S5756">
        <v>469</v>
      </c>
      <c r="T5756">
        <v>0.42944038929440398</v>
      </c>
      <c r="U5756" t="s">
        <v>7895</v>
      </c>
      <c r="V5756" t="s">
        <v>14</v>
      </c>
      <c r="W5756" t="s">
        <v>15</v>
      </c>
    </row>
    <row r="5757" spans="1:23" x14ac:dyDescent="0.3">
      <c r="A5757" t="s">
        <v>2821</v>
      </c>
      <c r="B5757" s="4">
        <v>41209</v>
      </c>
      <c r="C5757" t="s">
        <v>7903</v>
      </c>
      <c r="D5757">
        <v>2012</v>
      </c>
      <c r="E5757" s="4">
        <v>41213</v>
      </c>
      <c r="F5757">
        <v>4</v>
      </c>
      <c r="G5757" t="s">
        <v>6237</v>
      </c>
      <c r="H5757" t="s">
        <v>6376</v>
      </c>
      <c r="I5757" t="s">
        <v>5997</v>
      </c>
      <c r="J5757" t="s">
        <v>5998</v>
      </c>
      <c r="K5757" t="s">
        <v>5975</v>
      </c>
      <c r="L5757" t="s">
        <v>5976</v>
      </c>
      <c r="M5757" t="s">
        <v>6377</v>
      </c>
      <c r="N5757" t="s">
        <v>1713</v>
      </c>
      <c r="O5757" t="s">
        <v>7889</v>
      </c>
      <c r="P5757">
        <v>0</v>
      </c>
      <c r="Q5757">
        <v>1363</v>
      </c>
      <c r="R5757">
        <v>82</v>
      </c>
      <c r="S5757">
        <v>1281</v>
      </c>
      <c r="T5757">
        <v>6.0161408657373398E-2</v>
      </c>
      <c r="U5757" t="s">
        <v>7905</v>
      </c>
      <c r="V5757" t="s">
        <v>14</v>
      </c>
      <c r="W5757" t="s">
        <v>15</v>
      </c>
    </row>
    <row r="5758" spans="1:23" x14ac:dyDescent="0.3">
      <c r="A5758" t="s">
        <v>2895</v>
      </c>
      <c r="B5758" s="4">
        <v>41225</v>
      </c>
      <c r="C5758" t="s">
        <v>7904</v>
      </c>
      <c r="D5758">
        <v>2012</v>
      </c>
      <c r="E5758" s="4">
        <v>41229</v>
      </c>
      <c r="F5758">
        <v>4</v>
      </c>
      <c r="G5758" t="s">
        <v>6283</v>
      </c>
      <c r="H5758" t="s">
        <v>6065</v>
      </c>
      <c r="I5758" t="s">
        <v>6004</v>
      </c>
      <c r="J5758" t="s">
        <v>5998</v>
      </c>
      <c r="K5758" t="s">
        <v>5975</v>
      </c>
      <c r="L5758" t="s">
        <v>5976</v>
      </c>
      <c r="M5758" t="s">
        <v>6065</v>
      </c>
      <c r="N5758" t="s">
        <v>995</v>
      </c>
      <c r="O5758" t="s">
        <v>7889</v>
      </c>
      <c r="P5758">
        <v>0</v>
      </c>
      <c r="Q5758">
        <v>856</v>
      </c>
      <c r="R5758">
        <v>154</v>
      </c>
      <c r="S5758">
        <v>702</v>
      </c>
      <c r="T5758">
        <v>0.17990654205607501</v>
      </c>
      <c r="U5758" t="s">
        <v>7899</v>
      </c>
      <c r="V5758" t="s">
        <v>14</v>
      </c>
      <c r="W5758" t="s">
        <v>15</v>
      </c>
    </row>
    <row r="5759" spans="1:23" x14ac:dyDescent="0.3">
      <c r="A5759" t="s">
        <v>3027</v>
      </c>
      <c r="B5759" s="4">
        <v>41253</v>
      </c>
      <c r="C5759" t="s">
        <v>7906</v>
      </c>
      <c r="D5759">
        <v>2012</v>
      </c>
      <c r="E5759" s="4">
        <v>41260</v>
      </c>
      <c r="F5759">
        <v>7</v>
      </c>
      <c r="G5759" t="s">
        <v>6230</v>
      </c>
      <c r="H5759" t="s">
        <v>6456</v>
      </c>
      <c r="I5759" t="s">
        <v>5997</v>
      </c>
      <c r="J5759" t="s">
        <v>5998</v>
      </c>
      <c r="K5759" t="s">
        <v>5975</v>
      </c>
      <c r="L5759" t="s">
        <v>5976</v>
      </c>
      <c r="M5759" t="s">
        <v>6248</v>
      </c>
      <c r="N5759" t="s">
        <v>2657</v>
      </c>
      <c r="O5759" t="s">
        <v>7889</v>
      </c>
      <c r="P5759">
        <v>0</v>
      </c>
      <c r="Q5759">
        <v>1086</v>
      </c>
      <c r="R5759">
        <v>380</v>
      </c>
      <c r="S5759">
        <v>706</v>
      </c>
      <c r="T5759">
        <v>0.349907918968692</v>
      </c>
      <c r="U5759" t="s">
        <v>7891</v>
      </c>
      <c r="V5759" t="s">
        <v>14</v>
      </c>
      <c r="W5759" t="s">
        <v>15</v>
      </c>
    </row>
    <row r="5760" spans="1:23" x14ac:dyDescent="0.3">
      <c r="A5760" t="s">
        <v>1720</v>
      </c>
      <c r="B5760" s="4">
        <v>40920</v>
      </c>
      <c r="C5760" t="s">
        <v>7888</v>
      </c>
      <c r="D5760">
        <v>2012</v>
      </c>
      <c r="E5760" s="4">
        <v>40925</v>
      </c>
      <c r="F5760">
        <v>5</v>
      </c>
      <c r="G5760" t="s">
        <v>6985</v>
      </c>
      <c r="H5760" t="s">
        <v>6001</v>
      </c>
      <c r="I5760" t="s">
        <v>6002</v>
      </c>
      <c r="J5760" t="s">
        <v>5981</v>
      </c>
      <c r="K5760" t="s">
        <v>5985</v>
      </c>
      <c r="L5760" t="s">
        <v>5976</v>
      </c>
      <c r="M5760" t="s">
        <v>6001</v>
      </c>
      <c r="N5760" t="s">
        <v>1726</v>
      </c>
      <c r="O5760" t="s">
        <v>7889</v>
      </c>
      <c r="P5760">
        <v>0</v>
      </c>
      <c r="Q5760">
        <v>558</v>
      </c>
      <c r="R5760">
        <v>139</v>
      </c>
      <c r="S5760">
        <v>419</v>
      </c>
      <c r="T5760">
        <v>0.24910394265232999</v>
      </c>
      <c r="U5760" t="s">
        <v>7892</v>
      </c>
      <c r="V5760" t="s">
        <v>57</v>
      </c>
      <c r="W5760" t="s">
        <v>70</v>
      </c>
    </row>
    <row r="5761" spans="1:23" x14ac:dyDescent="0.3">
      <c r="A5761" t="s">
        <v>1744</v>
      </c>
      <c r="B5761" s="4">
        <v>40926</v>
      </c>
      <c r="C5761" t="s">
        <v>7888</v>
      </c>
      <c r="D5761">
        <v>2012</v>
      </c>
      <c r="E5761" s="4">
        <v>40930</v>
      </c>
      <c r="F5761">
        <v>4</v>
      </c>
      <c r="G5761" t="s">
        <v>6333</v>
      </c>
      <c r="H5761" t="s">
        <v>6994</v>
      </c>
      <c r="I5761" t="s">
        <v>5974</v>
      </c>
      <c r="J5761" t="s">
        <v>5969</v>
      </c>
      <c r="K5761" t="s">
        <v>5985</v>
      </c>
      <c r="L5761" t="s">
        <v>5976</v>
      </c>
      <c r="M5761" t="s">
        <v>6252</v>
      </c>
      <c r="N5761" t="s">
        <v>737</v>
      </c>
      <c r="O5761" t="s">
        <v>7889</v>
      </c>
      <c r="P5761">
        <v>0</v>
      </c>
      <c r="Q5761">
        <v>340</v>
      </c>
      <c r="R5761">
        <v>30</v>
      </c>
      <c r="S5761">
        <v>310</v>
      </c>
      <c r="T5761">
        <v>8.8235294117647106E-2</v>
      </c>
      <c r="U5761" t="s">
        <v>7899</v>
      </c>
      <c r="V5761" t="s">
        <v>57</v>
      </c>
      <c r="W5761" t="s">
        <v>70</v>
      </c>
    </row>
    <row r="5762" spans="1:23" x14ac:dyDescent="0.3">
      <c r="A5762" t="s">
        <v>1772</v>
      </c>
      <c r="B5762" s="4">
        <v>40933</v>
      </c>
      <c r="C5762" t="s">
        <v>7888</v>
      </c>
      <c r="D5762">
        <v>2012</v>
      </c>
      <c r="E5762" s="4">
        <v>40938</v>
      </c>
      <c r="F5762">
        <v>5</v>
      </c>
      <c r="G5762" t="s">
        <v>6509</v>
      </c>
      <c r="H5762" t="s">
        <v>6001</v>
      </c>
      <c r="I5762" t="s">
        <v>6002</v>
      </c>
      <c r="J5762" t="s">
        <v>5981</v>
      </c>
      <c r="K5762" t="s">
        <v>5985</v>
      </c>
      <c r="L5762" t="s">
        <v>5976</v>
      </c>
      <c r="M5762" t="s">
        <v>6001</v>
      </c>
      <c r="N5762" t="s">
        <v>1773</v>
      </c>
      <c r="O5762" t="s">
        <v>7889</v>
      </c>
      <c r="P5762">
        <v>0</v>
      </c>
      <c r="Q5762">
        <v>68</v>
      </c>
      <c r="R5762">
        <v>30</v>
      </c>
      <c r="S5762">
        <v>38</v>
      </c>
      <c r="T5762">
        <v>0.441176470588235</v>
      </c>
      <c r="U5762" t="s">
        <v>7890</v>
      </c>
      <c r="V5762" t="s">
        <v>14</v>
      </c>
      <c r="W5762" t="s">
        <v>36</v>
      </c>
    </row>
    <row r="5763" spans="1:23" x14ac:dyDescent="0.3">
      <c r="A5763" t="s">
        <v>2052</v>
      </c>
      <c r="B5763" s="4">
        <v>41026</v>
      </c>
      <c r="C5763" t="s">
        <v>7894</v>
      </c>
      <c r="D5763">
        <v>2012</v>
      </c>
      <c r="E5763" s="4">
        <v>41033</v>
      </c>
      <c r="F5763">
        <v>7</v>
      </c>
      <c r="G5763" t="s">
        <v>6889</v>
      </c>
      <c r="H5763" t="s">
        <v>6001</v>
      </c>
      <c r="I5763" t="s">
        <v>6002</v>
      </c>
      <c r="J5763" t="s">
        <v>5981</v>
      </c>
      <c r="K5763" t="s">
        <v>5970</v>
      </c>
      <c r="L5763" t="s">
        <v>5976</v>
      </c>
      <c r="M5763" t="s">
        <v>6001</v>
      </c>
      <c r="N5763" t="s">
        <v>731</v>
      </c>
      <c r="O5763" t="s">
        <v>7889</v>
      </c>
      <c r="P5763">
        <v>0</v>
      </c>
      <c r="Q5763">
        <v>254</v>
      </c>
      <c r="R5763">
        <v>5</v>
      </c>
      <c r="S5763">
        <v>249</v>
      </c>
      <c r="T5763">
        <v>1.9685039370078702E-2</v>
      </c>
      <c r="U5763" t="s">
        <v>7899</v>
      </c>
      <c r="V5763" t="s">
        <v>57</v>
      </c>
      <c r="W5763" t="s">
        <v>58</v>
      </c>
    </row>
    <row r="5764" spans="1:23" x14ac:dyDescent="0.3">
      <c r="A5764" t="s">
        <v>2053</v>
      </c>
      <c r="B5764" s="4">
        <v>41027</v>
      </c>
      <c r="C5764" t="s">
        <v>7894</v>
      </c>
      <c r="D5764">
        <v>2012</v>
      </c>
      <c r="E5764" s="4">
        <v>41033</v>
      </c>
      <c r="F5764">
        <v>6</v>
      </c>
      <c r="G5764" t="s">
        <v>7120</v>
      </c>
      <c r="H5764" t="s">
        <v>6001</v>
      </c>
      <c r="I5764" t="s">
        <v>6002</v>
      </c>
      <c r="J5764" t="s">
        <v>5981</v>
      </c>
      <c r="K5764" t="s">
        <v>5975</v>
      </c>
      <c r="L5764" t="s">
        <v>5976</v>
      </c>
      <c r="M5764" t="s">
        <v>6001</v>
      </c>
      <c r="N5764" t="s">
        <v>1851</v>
      </c>
      <c r="O5764" t="s">
        <v>7889</v>
      </c>
      <c r="P5764">
        <v>0</v>
      </c>
      <c r="Q5764">
        <v>426</v>
      </c>
      <c r="R5764">
        <v>4</v>
      </c>
      <c r="S5764">
        <v>422</v>
      </c>
      <c r="T5764">
        <v>9.3896713615023494E-3</v>
      </c>
      <c r="U5764" t="s">
        <v>7899</v>
      </c>
      <c r="V5764" t="s">
        <v>57</v>
      </c>
      <c r="W5764" t="s">
        <v>58</v>
      </c>
    </row>
    <row r="5765" spans="1:23" x14ac:dyDescent="0.3">
      <c r="A5765" t="s">
        <v>2227</v>
      </c>
      <c r="B5765" s="4">
        <v>41079</v>
      </c>
      <c r="C5765" t="s">
        <v>7898</v>
      </c>
      <c r="D5765">
        <v>2012</v>
      </c>
      <c r="E5765" s="4">
        <v>41084</v>
      </c>
      <c r="F5765">
        <v>5</v>
      </c>
      <c r="G5765" t="s">
        <v>6979</v>
      </c>
      <c r="H5765" t="s">
        <v>6001</v>
      </c>
      <c r="I5765" t="s">
        <v>6002</v>
      </c>
      <c r="J5765" t="s">
        <v>5981</v>
      </c>
      <c r="K5765" t="s">
        <v>5975</v>
      </c>
      <c r="L5765" t="s">
        <v>5976</v>
      </c>
      <c r="M5765" t="s">
        <v>6001</v>
      </c>
      <c r="N5765" t="s">
        <v>1010</v>
      </c>
      <c r="O5765" t="s">
        <v>7889</v>
      </c>
      <c r="P5765">
        <v>0</v>
      </c>
      <c r="Q5765">
        <v>248</v>
      </c>
      <c r="R5765">
        <v>79</v>
      </c>
      <c r="S5765">
        <v>169</v>
      </c>
      <c r="T5765">
        <v>0.31854838709677402</v>
      </c>
      <c r="U5765" t="s">
        <v>7891</v>
      </c>
      <c r="V5765" t="s">
        <v>57</v>
      </c>
      <c r="W5765" t="s">
        <v>70</v>
      </c>
    </row>
    <row r="5766" spans="1:23" x14ac:dyDescent="0.3">
      <c r="A5766" t="s">
        <v>2280</v>
      </c>
      <c r="B5766" s="4">
        <v>41089</v>
      </c>
      <c r="C5766" t="s">
        <v>7898</v>
      </c>
      <c r="D5766">
        <v>2012</v>
      </c>
      <c r="E5766" s="4">
        <v>41093</v>
      </c>
      <c r="F5766">
        <v>4</v>
      </c>
      <c r="G5766" t="s">
        <v>7143</v>
      </c>
      <c r="H5766" t="s">
        <v>7070</v>
      </c>
      <c r="I5766" t="s">
        <v>6184</v>
      </c>
      <c r="J5766" t="s">
        <v>5969</v>
      </c>
      <c r="K5766" t="s">
        <v>5985</v>
      </c>
      <c r="L5766" t="s">
        <v>5976</v>
      </c>
      <c r="M5766" t="s">
        <v>6185</v>
      </c>
      <c r="N5766" t="s">
        <v>2281</v>
      </c>
      <c r="O5766" t="s">
        <v>7889</v>
      </c>
      <c r="P5766">
        <v>0</v>
      </c>
      <c r="Q5766">
        <v>293</v>
      </c>
      <c r="R5766">
        <v>47</v>
      </c>
      <c r="S5766">
        <v>246</v>
      </c>
      <c r="T5766">
        <v>0.16040955631399301</v>
      </c>
      <c r="U5766" t="s">
        <v>7899</v>
      </c>
      <c r="V5766" t="s">
        <v>14</v>
      </c>
      <c r="W5766" t="s">
        <v>36</v>
      </c>
    </row>
    <row r="5767" spans="1:23" x14ac:dyDescent="0.3">
      <c r="A5767" t="s">
        <v>2280</v>
      </c>
      <c r="B5767" s="4">
        <v>41089</v>
      </c>
      <c r="C5767" t="s">
        <v>7898</v>
      </c>
      <c r="D5767">
        <v>2012</v>
      </c>
      <c r="E5767" s="4">
        <v>41093</v>
      </c>
      <c r="F5767">
        <v>4</v>
      </c>
      <c r="G5767" t="s">
        <v>7143</v>
      </c>
      <c r="H5767" t="s">
        <v>7070</v>
      </c>
      <c r="I5767" t="s">
        <v>6184</v>
      </c>
      <c r="J5767" t="s">
        <v>5969</v>
      </c>
      <c r="K5767" t="s">
        <v>5985</v>
      </c>
      <c r="L5767" t="s">
        <v>5976</v>
      </c>
      <c r="M5767" t="s">
        <v>6185</v>
      </c>
      <c r="N5767" t="s">
        <v>795</v>
      </c>
      <c r="O5767" t="s">
        <v>7889</v>
      </c>
      <c r="P5767">
        <v>0</v>
      </c>
      <c r="Q5767">
        <v>216</v>
      </c>
      <c r="R5767">
        <v>95</v>
      </c>
      <c r="S5767">
        <v>121</v>
      </c>
      <c r="T5767">
        <v>0.43981481481481499</v>
      </c>
      <c r="U5767" t="s">
        <v>7891</v>
      </c>
      <c r="V5767" t="s">
        <v>57</v>
      </c>
      <c r="W5767" t="s">
        <v>70</v>
      </c>
    </row>
    <row r="5768" spans="1:23" x14ac:dyDescent="0.3">
      <c r="A5768" t="s">
        <v>2291</v>
      </c>
      <c r="B5768" s="4">
        <v>41091</v>
      </c>
      <c r="C5768" t="s">
        <v>7909</v>
      </c>
      <c r="D5768">
        <v>2012</v>
      </c>
      <c r="E5768" s="4">
        <v>41096</v>
      </c>
      <c r="F5768">
        <v>5</v>
      </c>
      <c r="G5768" t="s">
        <v>7222</v>
      </c>
      <c r="H5768" t="s">
        <v>6251</v>
      </c>
      <c r="I5768" t="s">
        <v>5974</v>
      </c>
      <c r="J5768" t="s">
        <v>5969</v>
      </c>
      <c r="K5768" t="s">
        <v>5985</v>
      </c>
      <c r="L5768" t="s">
        <v>5976</v>
      </c>
      <c r="M5768" t="s">
        <v>6252</v>
      </c>
      <c r="N5768" t="s">
        <v>2292</v>
      </c>
      <c r="O5768" t="s">
        <v>7889</v>
      </c>
      <c r="P5768">
        <v>0</v>
      </c>
      <c r="Q5768">
        <v>1062</v>
      </c>
      <c r="R5768">
        <v>181</v>
      </c>
      <c r="S5768">
        <v>881</v>
      </c>
      <c r="T5768">
        <v>0.170433145009416</v>
      </c>
      <c r="U5768" t="s">
        <v>7895</v>
      </c>
      <c r="V5768" t="s">
        <v>14</v>
      </c>
      <c r="W5768" t="s">
        <v>40</v>
      </c>
    </row>
    <row r="5769" spans="1:23" x14ac:dyDescent="0.3">
      <c r="A5769" t="s">
        <v>2291</v>
      </c>
      <c r="B5769" s="4">
        <v>41091</v>
      </c>
      <c r="C5769" t="s">
        <v>7909</v>
      </c>
      <c r="D5769">
        <v>2012</v>
      </c>
      <c r="E5769" s="4">
        <v>41096</v>
      </c>
      <c r="F5769">
        <v>5</v>
      </c>
      <c r="G5769" t="s">
        <v>7222</v>
      </c>
      <c r="H5769" t="s">
        <v>6251</v>
      </c>
      <c r="I5769" t="s">
        <v>5974</v>
      </c>
      <c r="J5769" t="s">
        <v>5969</v>
      </c>
      <c r="K5769" t="s">
        <v>5985</v>
      </c>
      <c r="L5769" t="s">
        <v>5976</v>
      </c>
      <c r="M5769" t="s">
        <v>6252</v>
      </c>
      <c r="N5769" t="s">
        <v>1660</v>
      </c>
      <c r="O5769" t="s">
        <v>7889</v>
      </c>
      <c r="P5769">
        <v>0</v>
      </c>
      <c r="Q5769">
        <v>380</v>
      </c>
      <c r="R5769">
        <v>84</v>
      </c>
      <c r="S5769">
        <v>296</v>
      </c>
      <c r="T5769">
        <v>0.221052631578947</v>
      </c>
      <c r="U5769" t="s">
        <v>7899</v>
      </c>
      <c r="V5769" t="s">
        <v>57</v>
      </c>
      <c r="W5769" t="s">
        <v>70</v>
      </c>
    </row>
    <row r="5770" spans="1:23" x14ac:dyDescent="0.3">
      <c r="A5770" t="s">
        <v>2493</v>
      </c>
      <c r="B5770" s="4">
        <v>41135</v>
      </c>
      <c r="C5770" t="s">
        <v>7900</v>
      </c>
      <c r="D5770">
        <v>2012</v>
      </c>
      <c r="E5770" s="4">
        <v>41139</v>
      </c>
      <c r="F5770">
        <v>4</v>
      </c>
      <c r="G5770" t="s">
        <v>6813</v>
      </c>
      <c r="H5770" t="s">
        <v>7122</v>
      </c>
      <c r="I5770" t="s">
        <v>6117</v>
      </c>
      <c r="J5770" t="s">
        <v>5981</v>
      </c>
      <c r="K5770" t="s">
        <v>5975</v>
      </c>
      <c r="L5770" t="s">
        <v>5976</v>
      </c>
      <c r="M5770" t="s">
        <v>6142</v>
      </c>
      <c r="N5770" t="s">
        <v>1649</v>
      </c>
      <c r="O5770" t="s">
        <v>7889</v>
      </c>
      <c r="P5770">
        <v>0</v>
      </c>
      <c r="Q5770">
        <v>364</v>
      </c>
      <c r="R5770">
        <v>142</v>
      </c>
      <c r="S5770">
        <v>222</v>
      </c>
      <c r="T5770">
        <v>0.39010989010989</v>
      </c>
      <c r="U5770" t="s">
        <v>7895</v>
      </c>
      <c r="V5770" t="s">
        <v>57</v>
      </c>
      <c r="W5770" t="s">
        <v>70</v>
      </c>
    </row>
    <row r="5771" spans="1:23" x14ac:dyDescent="0.3">
      <c r="A5771" t="s">
        <v>2497</v>
      </c>
      <c r="B5771" s="4">
        <v>41135</v>
      </c>
      <c r="C5771" t="s">
        <v>7900</v>
      </c>
      <c r="D5771">
        <v>2012</v>
      </c>
      <c r="E5771" s="4">
        <v>41141</v>
      </c>
      <c r="F5771">
        <v>6</v>
      </c>
      <c r="G5771" t="s">
        <v>7289</v>
      </c>
      <c r="H5771" t="s">
        <v>6141</v>
      </c>
      <c r="I5771" t="s">
        <v>6117</v>
      </c>
      <c r="J5771" t="s">
        <v>5981</v>
      </c>
      <c r="K5771" t="s">
        <v>5975</v>
      </c>
      <c r="L5771" t="s">
        <v>5976</v>
      </c>
      <c r="M5771" t="s">
        <v>6142</v>
      </c>
      <c r="N5771" t="s">
        <v>1411</v>
      </c>
      <c r="O5771" t="s">
        <v>7889</v>
      </c>
      <c r="P5771">
        <v>0</v>
      </c>
      <c r="Q5771">
        <v>97</v>
      </c>
      <c r="R5771">
        <v>24</v>
      </c>
      <c r="S5771">
        <v>73</v>
      </c>
      <c r="T5771">
        <v>0.247422680412371</v>
      </c>
      <c r="U5771" t="s">
        <v>7895</v>
      </c>
      <c r="V5771" t="s">
        <v>14</v>
      </c>
      <c r="W5771" t="s">
        <v>36</v>
      </c>
    </row>
    <row r="5772" spans="1:23" x14ac:dyDescent="0.3">
      <c r="A5772" t="s">
        <v>2497</v>
      </c>
      <c r="B5772" s="4">
        <v>41135</v>
      </c>
      <c r="C5772" t="s">
        <v>7900</v>
      </c>
      <c r="D5772">
        <v>2012</v>
      </c>
      <c r="E5772" s="4">
        <v>41141</v>
      </c>
      <c r="F5772">
        <v>6</v>
      </c>
      <c r="G5772" t="s">
        <v>7289</v>
      </c>
      <c r="H5772" t="s">
        <v>6141</v>
      </c>
      <c r="I5772" t="s">
        <v>6117</v>
      </c>
      <c r="J5772" t="s">
        <v>5981</v>
      </c>
      <c r="K5772" t="s">
        <v>5975</v>
      </c>
      <c r="L5772" t="s">
        <v>5976</v>
      </c>
      <c r="M5772" t="s">
        <v>6142</v>
      </c>
      <c r="N5772" t="s">
        <v>631</v>
      </c>
      <c r="O5772" t="s">
        <v>7889</v>
      </c>
      <c r="P5772">
        <v>0</v>
      </c>
      <c r="Q5772">
        <v>1361</v>
      </c>
      <c r="R5772">
        <v>462</v>
      </c>
      <c r="S5772">
        <v>899</v>
      </c>
      <c r="T5772">
        <v>0.33945628214548101</v>
      </c>
      <c r="U5772" t="s">
        <v>7905</v>
      </c>
      <c r="V5772" t="s">
        <v>57</v>
      </c>
      <c r="W5772" t="s">
        <v>58</v>
      </c>
    </row>
    <row r="5773" spans="1:23" x14ac:dyDescent="0.3">
      <c r="A5773" t="s">
        <v>2586</v>
      </c>
      <c r="B5773" s="4">
        <v>41150</v>
      </c>
      <c r="C5773" t="s">
        <v>7900</v>
      </c>
      <c r="D5773">
        <v>2012</v>
      </c>
      <c r="E5773" s="4">
        <v>41157</v>
      </c>
      <c r="F5773">
        <v>7</v>
      </c>
      <c r="G5773" t="s">
        <v>6308</v>
      </c>
      <c r="H5773" t="s">
        <v>7311</v>
      </c>
      <c r="I5773" t="s">
        <v>6050</v>
      </c>
      <c r="J5773" t="s">
        <v>5981</v>
      </c>
      <c r="K5773" t="s">
        <v>5975</v>
      </c>
      <c r="L5773" t="s">
        <v>5976</v>
      </c>
      <c r="M5773" t="s">
        <v>6321</v>
      </c>
      <c r="N5773" t="s">
        <v>2588</v>
      </c>
      <c r="O5773" t="s">
        <v>7889</v>
      </c>
      <c r="P5773">
        <v>0</v>
      </c>
      <c r="Q5773">
        <v>910</v>
      </c>
      <c r="R5773">
        <v>200</v>
      </c>
      <c r="S5773">
        <v>710</v>
      </c>
      <c r="T5773">
        <v>0.21978021978022</v>
      </c>
      <c r="U5773" t="s">
        <v>7899</v>
      </c>
      <c r="V5773" t="s">
        <v>57</v>
      </c>
      <c r="W5773" t="s">
        <v>70</v>
      </c>
    </row>
    <row r="5774" spans="1:23" x14ac:dyDescent="0.3">
      <c r="A5774" t="s">
        <v>2586</v>
      </c>
      <c r="B5774" s="4">
        <v>41150</v>
      </c>
      <c r="C5774" t="s">
        <v>7900</v>
      </c>
      <c r="D5774">
        <v>2012</v>
      </c>
      <c r="E5774" s="4">
        <v>41157</v>
      </c>
      <c r="F5774">
        <v>7</v>
      </c>
      <c r="G5774" t="s">
        <v>6308</v>
      </c>
      <c r="H5774" t="s">
        <v>7311</v>
      </c>
      <c r="I5774" t="s">
        <v>6050</v>
      </c>
      <c r="J5774" t="s">
        <v>5981</v>
      </c>
      <c r="K5774" t="s">
        <v>5975</v>
      </c>
      <c r="L5774" t="s">
        <v>5976</v>
      </c>
      <c r="M5774" t="s">
        <v>6321</v>
      </c>
      <c r="N5774" t="s">
        <v>2328</v>
      </c>
      <c r="O5774" t="s">
        <v>7889</v>
      </c>
      <c r="P5774">
        <v>0</v>
      </c>
      <c r="Q5774">
        <v>1640</v>
      </c>
      <c r="R5774">
        <v>558</v>
      </c>
      <c r="S5774">
        <v>1082</v>
      </c>
      <c r="T5774">
        <v>0.34024390243902403</v>
      </c>
      <c r="U5774" t="s">
        <v>7908</v>
      </c>
      <c r="V5774" t="s">
        <v>57</v>
      </c>
      <c r="W5774" t="s">
        <v>70</v>
      </c>
    </row>
    <row r="5775" spans="1:23" x14ac:dyDescent="0.3">
      <c r="A5775" t="s">
        <v>2659</v>
      </c>
      <c r="B5775" s="4">
        <v>41162</v>
      </c>
      <c r="C5775" t="s">
        <v>7901</v>
      </c>
      <c r="D5775">
        <v>2012</v>
      </c>
      <c r="E5775" s="4">
        <v>41167</v>
      </c>
      <c r="F5775">
        <v>5</v>
      </c>
      <c r="G5775" t="s">
        <v>6190</v>
      </c>
      <c r="H5775" t="s">
        <v>6516</v>
      </c>
      <c r="I5775" t="s">
        <v>5974</v>
      </c>
      <c r="J5775" t="s">
        <v>5969</v>
      </c>
      <c r="K5775" t="s">
        <v>5975</v>
      </c>
      <c r="L5775" t="s">
        <v>5976</v>
      </c>
      <c r="M5775" t="s">
        <v>6252</v>
      </c>
      <c r="N5775" t="s">
        <v>2660</v>
      </c>
      <c r="O5775" t="s">
        <v>7889</v>
      </c>
      <c r="P5775">
        <v>0</v>
      </c>
      <c r="Q5775">
        <v>683</v>
      </c>
      <c r="R5775">
        <v>198</v>
      </c>
      <c r="S5775">
        <v>485</v>
      </c>
      <c r="T5775">
        <v>0.289897510980966</v>
      </c>
      <c r="U5775" t="s">
        <v>7899</v>
      </c>
      <c r="V5775" t="s">
        <v>57</v>
      </c>
      <c r="W5775" t="s">
        <v>70</v>
      </c>
    </row>
    <row r="5776" spans="1:23" x14ac:dyDescent="0.3">
      <c r="A5776" t="s">
        <v>2672</v>
      </c>
      <c r="B5776" s="4">
        <v>41165</v>
      </c>
      <c r="C5776" t="s">
        <v>7901</v>
      </c>
      <c r="D5776">
        <v>2012</v>
      </c>
      <c r="E5776" s="4">
        <v>41169</v>
      </c>
      <c r="F5776">
        <v>4</v>
      </c>
      <c r="G5776" t="s">
        <v>6446</v>
      </c>
      <c r="H5776" t="s">
        <v>6153</v>
      </c>
      <c r="I5776" t="s">
        <v>6050</v>
      </c>
      <c r="J5776" t="s">
        <v>5981</v>
      </c>
      <c r="K5776" t="s">
        <v>5985</v>
      </c>
      <c r="L5776" t="s">
        <v>5976</v>
      </c>
      <c r="M5776" t="s">
        <v>6153</v>
      </c>
      <c r="N5776" t="s">
        <v>2389</v>
      </c>
      <c r="O5776" t="s">
        <v>7889</v>
      </c>
      <c r="P5776">
        <v>0</v>
      </c>
      <c r="Q5776">
        <v>446</v>
      </c>
      <c r="R5776">
        <v>0</v>
      </c>
      <c r="S5776">
        <v>446</v>
      </c>
      <c r="T5776">
        <v>0</v>
      </c>
      <c r="U5776" t="s">
        <v>7899</v>
      </c>
      <c r="V5776" t="s">
        <v>14</v>
      </c>
      <c r="W5776" t="s">
        <v>36</v>
      </c>
    </row>
    <row r="5777" spans="1:23" x14ac:dyDescent="0.3">
      <c r="A5777" t="s">
        <v>2818</v>
      </c>
      <c r="B5777" s="4">
        <v>41208</v>
      </c>
      <c r="C5777" t="s">
        <v>7903</v>
      </c>
      <c r="D5777">
        <v>2012</v>
      </c>
      <c r="E5777" s="4">
        <v>41212</v>
      </c>
      <c r="F5777">
        <v>4</v>
      </c>
      <c r="G5777" t="s">
        <v>6907</v>
      </c>
      <c r="H5777" t="s">
        <v>6251</v>
      </c>
      <c r="I5777" t="s">
        <v>5974</v>
      </c>
      <c r="J5777" t="s">
        <v>5969</v>
      </c>
      <c r="K5777" t="s">
        <v>5970</v>
      </c>
      <c r="L5777" t="s">
        <v>5976</v>
      </c>
      <c r="M5777" t="s">
        <v>6252</v>
      </c>
      <c r="N5777" t="s">
        <v>2819</v>
      </c>
      <c r="O5777" t="s">
        <v>7889</v>
      </c>
      <c r="P5777">
        <v>0</v>
      </c>
      <c r="Q5777">
        <v>327</v>
      </c>
      <c r="R5777">
        <v>82</v>
      </c>
      <c r="S5777">
        <v>245</v>
      </c>
      <c r="T5777">
        <v>0.25076452599388399</v>
      </c>
      <c r="U5777" t="s">
        <v>7895</v>
      </c>
      <c r="V5777" t="s">
        <v>57</v>
      </c>
      <c r="W5777" t="s">
        <v>58</v>
      </c>
    </row>
    <row r="5778" spans="1:23" x14ac:dyDescent="0.3">
      <c r="A5778" t="s">
        <v>3119</v>
      </c>
      <c r="B5778" s="4">
        <v>41271</v>
      </c>
      <c r="C5778" t="s">
        <v>7906</v>
      </c>
      <c r="D5778">
        <v>2012</v>
      </c>
      <c r="E5778" s="4">
        <v>41277</v>
      </c>
      <c r="F5778">
        <v>6</v>
      </c>
      <c r="G5778" t="s">
        <v>6807</v>
      </c>
      <c r="H5778" t="s">
        <v>6251</v>
      </c>
      <c r="I5778" t="s">
        <v>5974</v>
      </c>
      <c r="J5778" t="s">
        <v>5969</v>
      </c>
      <c r="K5778" t="s">
        <v>5985</v>
      </c>
      <c r="L5778" t="s">
        <v>5976</v>
      </c>
      <c r="M5778" t="s">
        <v>6252</v>
      </c>
      <c r="N5778" t="s">
        <v>325</v>
      </c>
      <c r="O5778" t="s">
        <v>7889</v>
      </c>
      <c r="P5778">
        <v>0</v>
      </c>
      <c r="Q5778">
        <v>1011</v>
      </c>
      <c r="R5778">
        <v>162</v>
      </c>
      <c r="S5778">
        <v>849</v>
      </c>
      <c r="T5778">
        <v>0.16023738872403601</v>
      </c>
      <c r="U5778" t="s">
        <v>7897</v>
      </c>
      <c r="V5778" t="s">
        <v>57</v>
      </c>
      <c r="W5778" t="s">
        <v>70</v>
      </c>
    </row>
    <row r="5779" spans="1:23" x14ac:dyDescent="0.3">
      <c r="A5779" t="s">
        <v>1718</v>
      </c>
      <c r="B5779" s="4">
        <v>40920</v>
      </c>
      <c r="C5779" t="s">
        <v>7888</v>
      </c>
      <c r="D5779">
        <v>2012</v>
      </c>
      <c r="E5779" s="4">
        <v>40925</v>
      </c>
      <c r="F5779">
        <v>5</v>
      </c>
      <c r="G5779" t="s">
        <v>6986</v>
      </c>
      <c r="H5779" t="s">
        <v>6775</v>
      </c>
      <c r="I5779" t="s">
        <v>5997</v>
      </c>
      <c r="J5779" t="s">
        <v>5998</v>
      </c>
      <c r="K5779" t="s">
        <v>5985</v>
      </c>
      <c r="L5779" t="s">
        <v>5976</v>
      </c>
      <c r="M5779" t="s">
        <v>6776</v>
      </c>
      <c r="N5779" t="s">
        <v>1719</v>
      </c>
      <c r="O5779" t="s">
        <v>7889</v>
      </c>
      <c r="P5779">
        <v>0</v>
      </c>
      <c r="Q5779">
        <v>94</v>
      </c>
      <c r="R5779">
        <v>34</v>
      </c>
      <c r="S5779">
        <v>60</v>
      </c>
      <c r="T5779">
        <v>0.36170212765957399</v>
      </c>
      <c r="U5779" t="s">
        <v>7895</v>
      </c>
      <c r="V5779" t="s">
        <v>14</v>
      </c>
      <c r="W5779" t="s">
        <v>116</v>
      </c>
    </row>
    <row r="5780" spans="1:23" x14ac:dyDescent="0.3">
      <c r="A5780" t="s">
        <v>2107</v>
      </c>
      <c r="B5780" s="4">
        <v>41050</v>
      </c>
      <c r="C5780" t="s">
        <v>7896</v>
      </c>
      <c r="D5780">
        <v>2012</v>
      </c>
      <c r="E5780" s="4">
        <v>41054</v>
      </c>
      <c r="F5780">
        <v>4</v>
      </c>
      <c r="G5780" t="s">
        <v>6482</v>
      </c>
      <c r="H5780" t="s">
        <v>7150</v>
      </c>
      <c r="I5780" t="s">
        <v>5997</v>
      </c>
      <c r="J5780" t="s">
        <v>5998</v>
      </c>
      <c r="K5780" t="s">
        <v>5970</v>
      </c>
      <c r="L5780" t="s">
        <v>5976</v>
      </c>
      <c r="M5780" t="s">
        <v>6377</v>
      </c>
      <c r="N5780" t="s">
        <v>2108</v>
      </c>
      <c r="O5780" t="s">
        <v>7889</v>
      </c>
      <c r="P5780">
        <v>0</v>
      </c>
      <c r="Q5780">
        <v>100</v>
      </c>
      <c r="R5780">
        <v>19</v>
      </c>
      <c r="S5780">
        <v>81</v>
      </c>
      <c r="T5780">
        <v>0.19</v>
      </c>
      <c r="U5780" t="s">
        <v>7895</v>
      </c>
      <c r="V5780" t="s">
        <v>14</v>
      </c>
      <c r="W5780" t="s">
        <v>116</v>
      </c>
    </row>
    <row r="5781" spans="1:23" x14ac:dyDescent="0.3">
      <c r="A5781" t="s">
        <v>2162</v>
      </c>
      <c r="B5781" s="4">
        <v>41066</v>
      </c>
      <c r="C5781" t="s">
        <v>7898</v>
      </c>
      <c r="D5781">
        <v>2012</v>
      </c>
      <c r="E5781" s="4">
        <v>41071</v>
      </c>
      <c r="F5781">
        <v>5</v>
      </c>
      <c r="G5781" t="s">
        <v>6658</v>
      </c>
      <c r="H5781" t="s">
        <v>6058</v>
      </c>
      <c r="I5781" t="s">
        <v>5997</v>
      </c>
      <c r="J5781" t="s">
        <v>5998</v>
      </c>
      <c r="K5781" t="s">
        <v>5985</v>
      </c>
      <c r="L5781" t="s">
        <v>5976</v>
      </c>
      <c r="M5781" t="s">
        <v>6059</v>
      </c>
      <c r="N5781" t="s">
        <v>2088</v>
      </c>
      <c r="O5781" t="s">
        <v>7889</v>
      </c>
      <c r="P5781">
        <v>0</v>
      </c>
      <c r="Q5781">
        <v>40</v>
      </c>
      <c r="R5781">
        <v>19</v>
      </c>
      <c r="S5781">
        <v>21</v>
      </c>
      <c r="T5781">
        <v>0.47499999999999998</v>
      </c>
      <c r="U5781" t="s">
        <v>7895</v>
      </c>
      <c r="V5781" t="s">
        <v>14</v>
      </c>
      <c r="W5781" t="s">
        <v>116</v>
      </c>
    </row>
    <row r="5782" spans="1:23" x14ac:dyDescent="0.3">
      <c r="A5782" t="s">
        <v>2393</v>
      </c>
      <c r="B5782" s="4">
        <v>41122</v>
      </c>
      <c r="C5782" t="s">
        <v>7900</v>
      </c>
      <c r="D5782">
        <v>2012</v>
      </c>
      <c r="E5782" s="4">
        <v>41126</v>
      </c>
      <c r="F5782">
        <v>4</v>
      </c>
      <c r="G5782" t="s">
        <v>6539</v>
      </c>
      <c r="H5782" t="s">
        <v>6139</v>
      </c>
      <c r="I5782" t="s">
        <v>5997</v>
      </c>
      <c r="J5782" t="s">
        <v>5998</v>
      </c>
      <c r="K5782" t="s">
        <v>5975</v>
      </c>
      <c r="L5782" t="s">
        <v>5976</v>
      </c>
      <c r="M5782" t="s">
        <v>6038</v>
      </c>
      <c r="N5782" t="s">
        <v>2394</v>
      </c>
      <c r="O5782" t="s">
        <v>7889</v>
      </c>
      <c r="P5782">
        <v>0</v>
      </c>
      <c r="Q5782">
        <v>132</v>
      </c>
      <c r="R5782">
        <v>36</v>
      </c>
      <c r="S5782">
        <v>96</v>
      </c>
      <c r="T5782">
        <v>0.27272727272727298</v>
      </c>
      <c r="U5782" t="s">
        <v>7899</v>
      </c>
      <c r="V5782" t="s">
        <v>14</v>
      </c>
      <c r="W5782" t="s">
        <v>116</v>
      </c>
    </row>
    <row r="5783" spans="1:23" x14ac:dyDescent="0.3">
      <c r="A5783" t="s">
        <v>2415</v>
      </c>
      <c r="B5783" s="4">
        <v>41124</v>
      </c>
      <c r="C5783" t="s">
        <v>7900</v>
      </c>
      <c r="D5783">
        <v>2012</v>
      </c>
      <c r="E5783" s="4">
        <v>41128</v>
      </c>
      <c r="F5783">
        <v>4</v>
      </c>
      <c r="G5783" t="s">
        <v>6517</v>
      </c>
      <c r="H5783" t="s">
        <v>6795</v>
      </c>
      <c r="I5783" t="s">
        <v>6004</v>
      </c>
      <c r="J5783" t="s">
        <v>5998</v>
      </c>
      <c r="K5783" t="s">
        <v>5970</v>
      </c>
      <c r="L5783" t="s">
        <v>5976</v>
      </c>
      <c r="M5783" t="s">
        <v>6796</v>
      </c>
      <c r="N5783" t="s">
        <v>498</v>
      </c>
      <c r="O5783" t="s">
        <v>7889</v>
      </c>
      <c r="P5783">
        <v>0</v>
      </c>
      <c r="Q5783">
        <v>415</v>
      </c>
      <c r="R5783">
        <v>116</v>
      </c>
      <c r="S5783">
        <v>299</v>
      </c>
      <c r="T5783">
        <v>0.27951807228915698</v>
      </c>
      <c r="U5783" t="s">
        <v>7905</v>
      </c>
      <c r="V5783" t="s">
        <v>14</v>
      </c>
      <c r="W5783" t="s">
        <v>116</v>
      </c>
    </row>
    <row r="5784" spans="1:23" x14ac:dyDescent="0.3">
      <c r="A5784" t="s">
        <v>2413</v>
      </c>
      <c r="B5784" s="4">
        <v>41124</v>
      </c>
      <c r="C5784" t="s">
        <v>7900</v>
      </c>
      <c r="D5784">
        <v>2012</v>
      </c>
      <c r="E5784" s="4">
        <v>41128</v>
      </c>
      <c r="F5784">
        <v>4</v>
      </c>
      <c r="G5784" t="s">
        <v>6121</v>
      </c>
      <c r="H5784" t="s">
        <v>6852</v>
      </c>
      <c r="I5784" t="s">
        <v>5997</v>
      </c>
      <c r="J5784" t="s">
        <v>5998</v>
      </c>
      <c r="K5784" t="s">
        <v>5975</v>
      </c>
      <c r="L5784" t="s">
        <v>5976</v>
      </c>
      <c r="M5784" t="s">
        <v>6248</v>
      </c>
      <c r="N5784" t="s">
        <v>1468</v>
      </c>
      <c r="O5784" t="s">
        <v>7889</v>
      </c>
      <c r="P5784">
        <v>0</v>
      </c>
      <c r="Q5784">
        <v>259</v>
      </c>
      <c r="R5784">
        <v>93</v>
      </c>
      <c r="S5784">
        <v>166</v>
      </c>
      <c r="T5784">
        <v>0.35907335907335902</v>
      </c>
      <c r="U5784" t="s">
        <v>7899</v>
      </c>
      <c r="V5784" t="s">
        <v>14</v>
      </c>
      <c r="W5784" t="s">
        <v>116</v>
      </c>
    </row>
    <row r="5785" spans="1:23" x14ac:dyDescent="0.3">
      <c r="A5785" t="s">
        <v>2440</v>
      </c>
      <c r="B5785" s="4">
        <v>41127</v>
      </c>
      <c r="C5785" t="s">
        <v>7900</v>
      </c>
      <c r="D5785">
        <v>2012</v>
      </c>
      <c r="E5785" s="4">
        <v>41132</v>
      </c>
      <c r="F5785">
        <v>5</v>
      </c>
      <c r="G5785" t="s">
        <v>7266</v>
      </c>
      <c r="H5785" t="s">
        <v>6150</v>
      </c>
      <c r="I5785" t="s">
        <v>5997</v>
      </c>
      <c r="J5785" t="s">
        <v>5998</v>
      </c>
      <c r="K5785" t="s">
        <v>5975</v>
      </c>
      <c r="L5785" t="s">
        <v>5976</v>
      </c>
      <c r="M5785" t="s">
        <v>6151</v>
      </c>
      <c r="N5785" t="s">
        <v>1214</v>
      </c>
      <c r="O5785" t="s">
        <v>7889</v>
      </c>
      <c r="P5785">
        <v>0</v>
      </c>
      <c r="Q5785">
        <v>75</v>
      </c>
      <c r="R5785">
        <v>34</v>
      </c>
      <c r="S5785">
        <v>41</v>
      </c>
      <c r="T5785">
        <v>0.45333333333333298</v>
      </c>
      <c r="U5785" t="s">
        <v>7892</v>
      </c>
      <c r="V5785" t="s">
        <v>14</v>
      </c>
      <c r="W5785" t="s">
        <v>116</v>
      </c>
    </row>
    <row r="5786" spans="1:23" x14ac:dyDescent="0.3">
      <c r="A5786" t="s">
        <v>2509</v>
      </c>
      <c r="B5786" s="4">
        <v>41137</v>
      </c>
      <c r="C5786" t="s">
        <v>7900</v>
      </c>
      <c r="D5786">
        <v>2012</v>
      </c>
      <c r="E5786" s="4">
        <v>41142</v>
      </c>
      <c r="F5786">
        <v>5</v>
      </c>
      <c r="G5786" t="s">
        <v>6910</v>
      </c>
      <c r="H5786" t="s">
        <v>6927</v>
      </c>
      <c r="I5786" t="s">
        <v>6184</v>
      </c>
      <c r="J5786" t="s">
        <v>5969</v>
      </c>
      <c r="K5786" t="s">
        <v>5975</v>
      </c>
      <c r="L5786" t="s">
        <v>5976</v>
      </c>
      <c r="M5786" t="s">
        <v>6928</v>
      </c>
      <c r="N5786" t="s">
        <v>924</v>
      </c>
      <c r="O5786" t="s">
        <v>7889</v>
      </c>
      <c r="P5786">
        <v>0</v>
      </c>
      <c r="Q5786">
        <v>156</v>
      </c>
      <c r="R5786">
        <v>0</v>
      </c>
      <c r="S5786">
        <v>156</v>
      </c>
      <c r="T5786">
        <v>0</v>
      </c>
      <c r="U5786" t="s">
        <v>7891</v>
      </c>
      <c r="V5786" t="s">
        <v>14</v>
      </c>
      <c r="W5786" t="s">
        <v>116</v>
      </c>
    </row>
    <row r="5787" spans="1:23" x14ac:dyDescent="0.3">
      <c r="A5787" t="s">
        <v>2785</v>
      </c>
      <c r="B5787" s="4">
        <v>41198</v>
      </c>
      <c r="C5787" t="s">
        <v>7903</v>
      </c>
      <c r="D5787">
        <v>2012</v>
      </c>
      <c r="E5787" s="4">
        <v>41202</v>
      </c>
      <c r="F5787">
        <v>4</v>
      </c>
      <c r="G5787" t="s">
        <v>6751</v>
      </c>
      <c r="H5787" t="s">
        <v>6615</v>
      </c>
      <c r="I5787" t="s">
        <v>5997</v>
      </c>
      <c r="J5787" t="s">
        <v>5998</v>
      </c>
      <c r="K5787" t="s">
        <v>5975</v>
      </c>
      <c r="L5787" t="s">
        <v>5976</v>
      </c>
      <c r="M5787" t="s">
        <v>6038</v>
      </c>
      <c r="N5787" t="s">
        <v>1329</v>
      </c>
      <c r="O5787" t="s">
        <v>7889</v>
      </c>
      <c r="P5787">
        <v>0</v>
      </c>
      <c r="Q5787">
        <v>245</v>
      </c>
      <c r="R5787">
        <v>22</v>
      </c>
      <c r="S5787">
        <v>223</v>
      </c>
      <c r="T5787">
        <v>8.9795918367346905E-2</v>
      </c>
      <c r="U5787" t="s">
        <v>7899</v>
      </c>
      <c r="V5787" t="s">
        <v>14</v>
      </c>
      <c r="W5787" t="s">
        <v>116</v>
      </c>
    </row>
    <row r="5788" spans="1:23" x14ac:dyDescent="0.3">
      <c r="A5788" t="s">
        <v>2787</v>
      </c>
      <c r="B5788" s="4">
        <v>41199</v>
      </c>
      <c r="C5788" t="s">
        <v>7903</v>
      </c>
      <c r="D5788">
        <v>2012</v>
      </c>
      <c r="E5788" s="4">
        <v>41203</v>
      </c>
      <c r="F5788">
        <v>4</v>
      </c>
      <c r="G5788" t="s">
        <v>6345</v>
      </c>
      <c r="H5788" t="s">
        <v>6208</v>
      </c>
      <c r="I5788" t="s">
        <v>5997</v>
      </c>
      <c r="J5788" t="s">
        <v>5998</v>
      </c>
      <c r="K5788" t="s">
        <v>5975</v>
      </c>
      <c r="L5788" t="s">
        <v>5976</v>
      </c>
      <c r="M5788" t="s">
        <v>6209</v>
      </c>
      <c r="N5788" t="s">
        <v>223</v>
      </c>
      <c r="O5788" t="s">
        <v>7889</v>
      </c>
      <c r="P5788">
        <v>0</v>
      </c>
      <c r="Q5788">
        <v>103</v>
      </c>
      <c r="R5788">
        <v>30</v>
      </c>
      <c r="S5788">
        <v>73</v>
      </c>
      <c r="T5788">
        <v>0.29126213592233002</v>
      </c>
      <c r="U5788" t="s">
        <v>7895</v>
      </c>
      <c r="V5788" t="s">
        <v>14</v>
      </c>
      <c r="W5788" t="s">
        <v>116</v>
      </c>
    </row>
    <row r="5789" spans="1:23" x14ac:dyDescent="0.3">
      <c r="A5789" t="s">
        <v>2918</v>
      </c>
      <c r="B5789" s="4">
        <v>41228</v>
      </c>
      <c r="C5789" t="s">
        <v>7904</v>
      </c>
      <c r="D5789">
        <v>2012</v>
      </c>
      <c r="E5789" s="4">
        <v>41232</v>
      </c>
      <c r="F5789">
        <v>4</v>
      </c>
      <c r="G5789" t="s">
        <v>6951</v>
      </c>
      <c r="H5789" t="s">
        <v>6602</v>
      </c>
      <c r="I5789" t="s">
        <v>6004</v>
      </c>
      <c r="J5789" t="s">
        <v>5998</v>
      </c>
      <c r="K5789" t="s">
        <v>5985</v>
      </c>
      <c r="L5789" t="s">
        <v>5976</v>
      </c>
      <c r="M5789" t="s">
        <v>6032</v>
      </c>
      <c r="N5789" t="s">
        <v>2919</v>
      </c>
      <c r="O5789" t="s">
        <v>7889</v>
      </c>
      <c r="P5789">
        <v>0</v>
      </c>
      <c r="Q5789">
        <v>63</v>
      </c>
      <c r="R5789">
        <v>25</v>
      </c>
      <c r="S5789">
        <v>38</v>
      </c>
      <c r="T5789">
        <v>0.39682539682539703</v>
      </c>
      <c r="U5789" t="s">
        <v>7892</v>
      </c>
      <c r="V5789" t="s">
        <v>14</v>
      </c>
      <c r="W5789" t="s">
        <v>116</v>
      </c>
    </row>
    <row r="5790" spans="1:23" x14ac:dyDescent="0.3">
      <c r="A5790" t="s">
        <v>3013</v>
      </c>
      <c r="B5790" s="4">
        <v>41247</v>
      </c>
      <c r="C5790" t="s">
        <v>7906</v>
      </c>
      <c r="D5790">
        <v>2012</v>
      </c>
      <c r="E5790" s="4">
        <v>41253</v>
      </c>
      <c r="F5790">
        <v>6</v>
      </c>
      <c r="G5790" t="s">
        <v>6588</v>
      </c>
      <c r="H5790" t="s">
        <v>6088</v>
      </c>
      <c r="I5790" t="s">
        <v>6004</v>
      </c>
      <c r="J5790" t="s">
        <v>5998</v>
      </c>
      <c r="K5790" t="s">
        <v>5970</v>
      </c>
      <c r="L5790" t="s">
        <v>5976</v>
      </c>
      <c r="M5790" t="s">
        <v>6089</v>
      </c>
      <c r="N5790" t="s">
        <v>3014</v>
      </c>
      <c r="O5790" t="s">
        <v>7889</v>
      </c>
      <c r="P5790">
        <v>0</v>
      </c>
      <c r="Q5790">
        <v>201</v>
      </c>
      <c r="R5790">
        <v>98</v>
      </c>
      <c r="S5790">
        <v>103</v>
      </c>
      <c r="T5790">
        <v>0.48756218905472598</v>
      </c>
      <c r="U5790" t="s">
        <v>7892</v>
      </c>
      <c r="V5790" t="s">
        <v>14</v>
      </c>
      <c r="W5790" t="s">
        <v>116</v>
      </c>
    </row>
    <row r="5791" spans="1:23" x14ac:dyDescent="0.3">
      <c r="A5791" t="s">
        <v>3016</v>
      </c>
      <c r="B5791" s="4">
        <v>41248</v>
      </c>
      <c r="C5791" t="s">
        <v>7906</v>
      </c>
      <c r="D5791">
        <v>2012</v>
      </c>
      <c r="E5791" s="4">
        <v>41254</v>
      </c>
      <c r="F5791">
        <v>6</v>
      </c>
      <c r="G5791" t="s">
        <v>7347</v>
      </c>
      <c r="H5791" t="s">
        <v>6139</v>
      </c>
      <c r="I5791" t="s">
        <v>5997</v>
      </c>
      <c r="J5791" t="s">
        <v>5998</v>
      </c>
      <c r="K5791" t="s">
        <v>5985</v>
      </c>
      <c r="L5791" t="s">
        <v>5976</v>
      </c>
      <c r="M5791" t="s">
        <v>6038</v>
      </c>
      <c r="N5791" t="s">
        <v>3017</v>
      </c>
      <c r="O5791" t="s">
        <v>7889</v>
      </c>
      <c r="P5791">
        <v>0</v>
      </c>
      <c r="Q5791">
        <v>264</v>
      </c>
      <c r="R5791">
        <v>119</v>
      </c>
      <c r="S5791">
        <v>145</v>
      </c>
      <c r="T5791">
        <v>0.45075757575757602</v>
      </c>
      <c r="U5791" t="s">
        <v>7910</v>
      </c>
      <c r="V5791" t="s">
        <v>14</v>
      </c>
      <c r="W5791" t="s">
        <v>116</v>
      </c>
    </row>
    <row r="5792" spans="1:23" x14ac:dyDescent="0.3">
      <c r="A5792" t="s">
        <v>3045</v>
      </c>
      <c r="B5792" s="4">
        <v>41257</v>
      </c>
      <c r="C5792" t="s">
        <v>7906</v>
      </c>
      <c r="D5792">
        <v>2012</v>
      </c>
      <c r="E5792" s="4">
        <v>41261</v>
      </c>
      <c r="F5792">
        <v>4</v>
      </c>
      <c r="G5792" t="s">
        <v>6970</v>
      </c>
      <c r="H5792" t="s">
        <v>6065</v>
      </c>
      <c r="I5792" t="s">
        <v>6004</v>
      </c>
      <c r="J5792" t="s">
        <v>5998</v>
      </c>
      <c r="K5792" t="s">
        <v>5975</v>
      </c>
      <c r="L5792" t="s">
        <v>5976</v>
      </c>
      <c r="M5792" t="s">
        <v>6065</v>
      </c>
      <c r="N5792" t="s">
        <v>3046</v>
      </c>
      <c r="O5792" t="s">
        <v>7889</v>
      </c>
      <c r="P5792">
        <v>0</v>
      </c>
      <c r="Q5792">
        <v>880</v>
      </c>
      <c r="R5792">
        <v>387</v>
      </c>
      <c r="S5792">
        <v>493</v>
      </c>
      <c r="T5792">
        <v>0.43977272727272698</v>
      </c>
      <c r="U5792" t="s">
        <v>7905</v>
      </c>
      <c r="V5792" t="s">
        <v>14</v>
      </c>
      <c r="W5792" t="s">
        <v>116</v>
      </c>
    </row>
    <row r="5793" spans="1:23" x14ac:dyDescent="0.3">
      <c r="A5793" t="s">
        <v>1692</v>
      </c>
      <c r="B5793" s="4">
        <v>40911</v>
      </c>
      <c r="C5793" t="s">
        <v>7888</v>
      </c>
      <c r="D5793">
        <v>2012</v>
      </c>
      <c r="E5793" s="4">
        <v>40917</v>
      </c>
      <c r="F5793">
        <v>6</v>
      </c>
      <c r="G5793" t="s">
        <v>6095</v>
      </c>
      <c r="H5793" t="s">
        <v>6643</v>
      </c>
      <c r="I5793" t="s">
        <v>5980</v>
      </c>
      <c r="J5793" t="s">
        <v>5981</v>
      </c>
      <c r="K5793" t="s">
        <v>5985</v>
      </c>
      <c r="L5793" t="s">
        <v>5976</v>
      </c>
      <c r="M5793" t="s">
        <v>5994</v>
      </c>
      <c r="N5793" t="s">
        <v>717</v>
      </c>
      <c r="O5793" t="s">
        <v>7889</v>
      </c>
      <c r="P5793">
        <v>0</v>
      </c>
      <c r="Q5793">
        <v>50</v>
      </c>
      <c r="R5793">
        <v>13</v>
      </c>
      <c r="S5793">
        <v>37</v>
      </c>
      <c r="T5793">
        <v>0.26</v>
      </c>
      <c r="U5793" t="s">
        <v>7890</v>
      </c>
      <c r="V5793" t="s">
        <v>14</v>
      </c>
      <c r="W5793" t="s">
        <v>116</v>
      </c>
    </row>
    <row r="5794" spans="1:23" x14ac:dyDescent="0.3">
      <c r="A5794" t="s">
        <v>1737</v>
      </c>
      <c r="B5794" s="4">
        <v>40924</v>
      </c>
      <c r="C5794" t="s">
        <v>7888</v>
      </c>
      <c r="D5794">
        <v>2012</v>
      </c>
      <c r="E5794" s="4">
        <v>40931</v>
      </c>
      <c r="F5794">
        <v>7</v>
      </c>
      <c r="G5794" t="s">
        <v>6328</v>
      </c>
      <c r="H5794" t="s">
        <v>6991</v>
      </c>
      <c r="I5794" t="s">
        <v>5980</v>
      </c>
      <c r="J5794" t="s">
        <v>5981</v>
      </c>
      <c r="K5794" t="s">
        <v>5975</v>
      </c>
      <c r="L5794" t="s">
        <v>5976</v>
      </c>
      <c r="M5794" t="s">
        <v>6103</v>
      </c>
      <c r="N5794" t="s">
        <v>1468</v>
      </c>
      <c r="O5794" t="s">
        <v>7889</v>
      </c>
      <c r="P5794">
        <v>0</v>
      </c>
      <c r="Q5794">
        <v>363</v>
      </c>
      <c r="R5794">
        <v>130</v>
      </c>
      <c r="S5794">
        <v>233</v>
      </c>
      <c r="T5794">
        <v>0.35812672176308502</v>
      </c>
      <c r="U5794" t="s">
        <v>7897</v>
      </c>
      <c r="V5794" t="s">
        <v>14</v>
      </c>
      <c r="W5794" t="s">
        <v>116</v>
      </c>
    </row>
    <row r="5795" spans="1:23" x14ac:dyDescent="0.3">
      <c r="A5795" t="s">
        <v>1800</v>
      </c>
      <c r="B5795" s="4">
        <v>40946</v>
      </c>
      <c r="C5795" t="s">
        <v>7893</v>
      </c>
      <c r="D5795">
        <v>2012</v>
      </c>
      <c r="E5795" s="4">
        <v>40950</v>
      </c>
      <c r="F5795">
        <v>4</v>
      </c>
      <c r="G5795" t="s">
        <v>7015</v>
      </c>
      <c r="H5795" t="s">
        <v>6765</v>
      </c>
      <c r="I5795" t="s">
        <v>6002</v>
      </c>
      <c r="J5795" t="s">
        <v>5981</v>
      </c>
      <c r="K5795" t="s">
        <v>5985</v>
      </c>
      <c r="L5795" t="s">
        <v>5976</v>
      </c>
      <c r="M5795" t="s">
        <v>6766</v>
      </c>
      <c r="N5795" t="s">
        <v>872</v>
      </c>
      <c r="O5795" t="s">
        <v>7889</v>
      </c>
      <c r="P5795">
        <v>0</v>
      </c>
      <c r="Q5795">
        <v>232</v>
      </c>
      <c r="R5795">
        <v>42</v>
      </c>
      <c r="S5795">
        <v>190</v>
      </c>
      <c r="T5795">
        <v>0.181034482758621</v>
      </c>
      <c r="U5795" t="s">
        <v>7892</v>
      </c>
      <c r="V5795" t="s">
        <v>14</v>
      </c>
      <c r="W5795" t="s">
        <v>116</v>
      </c>
    </row>
    <row r="5796" spans="1:23" x14ac:dyDescent="0.3">
      <c r="A5796" t="s">
        <v>1800</v>
      </c>
      <c r="B5796" s="4">
        <v>40946</v>
      </c>
      <c r="C5796" t="s">
        <v>7893</v>
      </c>
      <c r="D5796">
        <v>2012</v>
      </c>
      <c r="E5796" s="4">
        <v>40950</v>
      </c>
      <c r="F5796">
        <v>4</v>
      </c>
      <c r="G5796" t="s">
        <v>7015</v>
      </c>
      <c r="H5796" t="s">
        <v>6765</v>
      </c>
      <c r="I5796" t="s">
        <v>6002</v>
      </c>
      <c r="J5796" t="s">
        <v>5981</v>
      </c>
      <c r="K5796" t="s">
        <v>5985</v>
      </c>
      <c r="L5796" t="s">
        <v>5976</v>
      </c>
      <c r="M5796" t="s">
        <v>6766</v>
      </c>
      <c r="N5796" t="s">
        <v>1799</v>
      </c>
      <c r="O5796" t="s">
        <v>7889</v>
      </c>
      <c r="P5796">
        <v>0</v>
      </c>
      <c r="Q5796">
        <v>434</v>
      </c>
      <c r="R5796">
        <v>161</v>
      </c>
      <c r="S5796">
        <v>273</v>
      </c>
      <c r="T5796">
        <v>0.37096774193548399</v>
      </c>
      <c r="U5796" t="s">
        <v>7892</v>
      </c>
      <c r="V5796" t="s">
        <v>14</v>
      </c>
      <c r="W5796" t="s">
        <v>116</v>
      </c>
    </row>
    <row r="5797" spans="1:23" x14ac:dyDescent="0.3">
      <c r="A5797" t="s">
        <v>1798</v>
      </c>
      <c r="B5797" s="4">
        <v>40946</v>
      </c>
      <c r="C5797" t="s">
        <v>7893</v>
      </c>
      <c r="D5797">
        <v>2012</v>
      </c>
      <c r="E5797" s="4">
        <v>40950</v>
      </c>
      <c r="F5797">
        <v>4</v>
      </c>
      <c r="G5797" t="s">
        <v>7017</v>
      </c>
      <c r="H5797" t="s">
        <v>6135</v>
      </c>
      <c r="I5797" t="s">
        <v>5980</v>
      </c>
      <c r="J5797" t="s">
        <v>5981</v>
      </c>
      <c r="K5797" t="s">
        <v>5975</v>
      </c>
      <c r="L5797" t="s">
        <v>5976</v>
      </c>
      <c r="M5797" t="s">
        <v>6044</v>
      </c>
      <c r="N5797" t="s">
        <v>1799</v>
      </c>
      <c r="O5797" t="s">
        <v>7889</v>
      </c>
      <c r="P5797">
        <v>0</v>
      </c>
      <c r="Q5797">
        <v>651</v>
      </c>
      <c r="R5797">
        <v>241</v>
      </c>
      <c r="S5797">
        <v>410</v>
      </c>
      <c r="T5797">
        <v>0.37019969278033799</v>
      </c>
      <c r="U5797" t="s">
        <v>7910</v>
      </c>
      <c r="V5797" t="s">
        <v>14</v>
      </c>
      <c r="W5797" t="s">
        <v>116</v>
      </c>
    </row>
    <row r="5798" spans="1:23" x14ac:dyDescent="0.3">
      <c r="A5798" t="s">
        <v>2122</v>
      </c>
      <c r="B5798" s="4">
        <v>41053</v>
      </c>
      <c r="C5798" t="s">
        <v>7896</v>
      </c>
      <c r="D5798">
        <v>2012</v>
      </c>
      <c r="E5798" s="4">
        <v>41058</v>
      </c>
      <c r="F5798">
        <v>5</v>
      </c>
      <c r="G5798" t="s">
        <v>6986</v>
      </c>
      <c r="H5798" t="s">
        <v>7152</v>
      </c>
      <c r="I5798" t="s">
        <v>5980</v>
      </c>
      <c r="J5798" t="s">
        <v>5981</v>
      </c>
      <c r="K5798" t="s">
        <v>5985</v>
      </c>
      <c r="L5798" t="s">
        <v>5976</v>
      </c>
      <c r="M5798" t="s">
        <v>6103</v>
      </c>
      <c r="N5798" t="s">
        <v>320</v>
      </c>
      <c r="O5798" t="s">
        <v>7889</v>
      </c>
      <c r="P5798">
        <v>0</v>
      </c>
      <c r="Q5798">
        <v>220</v>
      </c>
      <c r="R5798">
        <v>24</v>
      </c>
      <c r="S5798">
        <v>196</v>
      </c>
      <c r="T5798">
        <v>0.109090909090909</v>
      </c>
      <c r="U5798" t="s">
        <v>7895</v>
      </c>
      <c r="V5798" t="s">
        <v>14</v>
      </c>
      <c r="W5798" t="s">
        <v>116</v>
      </c>
    </row>
    <row r="5799" spans="1:23" x14ac:dyDescent="0.3">
      <c r="A5799" t="s">
        <v>2161</v>
      </c>
      <c r="B5799" s="4">
        <v>41066</v>
      </c>
      <c r="C5799" t="s">
        <v>7898</v>
      </c>
      <c r="D5799">
        <v>2012</v>
      </c>
      <c r="E5799" s="4">
        <v>41070</v>
      </c>
      <c r="F5799">
        <v>4</v>
      </c>
      <c r="G5799" t="s">
        <v>6742</v>
      </c>
      <c r="H5799" t="s">
        <v>7171</v>
      </c>
      <c r="I5799" t="s">
        <v>5980</v>
      </c>
      <c r="J5799" t="s">
        <v>5981</v>
      </c>
      <c r="K5799" t="s">
        <v>5975</v>
      </c>
      <c r="L5799" t="s">
        <v>5976</v>
      </c>
      <c r="M5799" t="s">
        <v>6044</v>
      </c>
      <c r="N5799" t="s">
        <v>1047</v>
      </c>
      <c r="O5799" t="s">
        <v>7889</v>
      </c>
      <c r="P5799">
        <v>0</v>
      </c>
      <c r="Q5799">
        <v>973</v>
      </c>
      <c r="R5799">
        <v>107</v>
      </c>
      <c r="S5799">
        <v>866</v>
      </c>
      <c r="T5799">
        <v>0.109969167523124</v>
      </c>
      <c r="U5799" t="s">
        <v>7902</v>
      </c>
      <c r="V5799" t="s">
        <v>14</v>
      </c>
      <c r="W5799" t="s">
        <v>116</v>
      </c>
    </row>
    <row r="5800" spans="1:23" x14ac:dyDescent="0.3">
      <c r="A5800" t="s">
        <v>2321</v>
      </c>
      <c r="B5800" s="4">
        <v>41096</v>
      </c>
      <c r="C5800" t="s">
        <v>7909</v>
      </c>
      <c r="D5800">
        <v>2012</v>
      </c>
      <c r="E5800" s="4">
        <v>41103</v>
      </c>
      <c r="F5800">
        <v>7</v>
      </c>
      <c r="G5800" t="s">
        <v>7217</v>
      </c>
      <c r="H5800" t="s">
        <v>6788</v>
      </c>
      <c r="I5800" t="s">
        <v>5980</v>
      </c>
      <c r="J5800" t="s">
        <v>5981</v>
      </c>
      <c r="K5800" t="s">
        <v>5970</v>
      </c>
      <c r="L5800" t="s">
        <v>5976</v>
      </c>
      <c r="M5800" t="s">
        <v>5994</v>
      </c>
      <c r="N5800" t="s">
        <v>996</v>
      </c>
      <c r="O5800" t="s">
        <v>7889</v>
      </c>
      <c r="P5800">
        <v>0</v>
      </c>
      <c r="Q5800">
        <v>226</v>
      </c>
      <c r="R5800">
        <v>99</v>
      </c>
      <c r="S5800">
        <v>127</v>
      </c>
      <c r="T5800">
        <v>0.43805309734513298</v>
      </c>
      <c r="U5800" t="s">
        <v>7892</v>
      </c>
      <c r="V5800" t="s">
        <v>14</v>
      </c>
      <c r="W5800" t="s">
        <v>116</v>
      </c>
    </row>
    <row r="5801" spans="1:23" x14ac:dyDescent="0.3">
      <c r="A5801" t="s">
        <v>2405</v>
      </c>
      <c r="B5801" s="4">
        <v>41123</v>
      </c>
      <c r="C5801" t="s">
        <v>7900</v>
      </c>
      <c r="D5801">
        <v>2012</v>
      </c>
      <c r="E5801" s="4">
        <v>41127</v>
      </c>
      <c r="F5801">
        <v>4</v>
      </c>
      <c r="G5801" t="s">
        <v>6862</v>
      </c>
      <c r="H5801" t="s">
        <v>7250</v>
      </c>
      <c r="I5801" t="s">
        <v>5980</v>
      </c>
      <c r="J5801" t="s">
        <v>5981</v>
      </c>
      <c r="K5801" t="s">
        <v>5975</v>
      </c>
      <c r="L5801" t="s">
        <v>5976</v>
      </c>
      <c r="M5801" t="s">
        <v>5982</v>
      </c>
      <c r="N5801" t="s">
        <v>785</v>
      </c>
      <c r="O5801" t="s">
        <v>7889</v>
      </c>
      <c r="P5801">
        <v>0</v>
      </c>
      <c r="Q5801">
        <v>80</v>
      </c>
      <c r="R5801">
        <v>9</v>
      </c>
      <c r="S5801">
        <v>71</v>
      </c>
      <c r="T5801">
        <v>0.1125</v>
      </c>
      <c r="U5801" t="s">
        <v>7899</v>
      </c>
      <c r="V5801" t="s">
        <v>14</v>
      </c>
      <c r="W5801" t="s">
        <v>116</v>
      </c>
    </row>
    <row r="5802" spans="1:23" x14ac:dyDescent="0.3">
      <c r="A5802" t="s">
        <v>2408</v>
      </c>
      <c r="B5802" s="4">
        <v>41123</v>
      </c>
      <c r="C5802" t="s">
        <v>7900</v>
      </c>
      <c r="D5802">
        <v>2012</v>
      </c>
      <c r="E5802" s="4">
        <v>41128</v>
      </c>
      <c r="F5802">
        <v>5</v>
      </c>
      <c r="G5802" t="s">
        <v>7253</v>
      </c>
      <c r="H5802" t="s">
        <v>7254</v>
      </c>
      <c r="I5802" t="s">
        <v>5980</v>
      </c>
      <c r="J5802" t="s">
        <v>5981</v>
      </c>
      <c r="K5802" t="s">
        <v>5970</v>
      </c>
      <c r="L5802" t="s">
        <v>5976</v>
      </c>
      <c r="M5802" t="s">
        <v>6373</v>
      </c>
      <c r="N5802" t="s">
        <v>2409</v>
      </c>
      <c r="O5802" t="s">
        <v>7889</v>
      </c>
      <c r="P5802">
        <v>0</v>
      </c>
      <c r="Q5802">
        <v>193</v>
      </c>
      <c r="R5802">
        <v>10</v>
      </c>
      <c r="S5802">
        <v>183</v>
      </c>
      <c r="T5802">
        <v>5.1813471502590698E-2</v>
      </c>
      <c r="U5802" t="s">
        <v>7912</v>
      </c>
      <c r="V5802" t="s">
        <v>14</v>
      </c>
      <c r="W5802" t="s">
        <v>116</v>
      </c>
    </row>
    <row r="5803" spans="1:23" x14ac:dyDescent="0.3">
      <c r="A5803" t="s">
        <v>2422</v>
      </c>
      <c r="B5803" s="4">
        <v>41124</v>
      </c>
      <c r="C5803" t="s">
        <v>7900</v>
      </c>
      <c r="D5803">
        <v>2012</v>
      </c>
      <c r="E5803" s="4">
        <v>41129</v>
      </c>
      <c r="F5803">
        <v>5</v>
      </c>
      <c r="G5803" t="s">
        <v>6365</v>
      </c>
      <c r="H5803" t="s">
        <v>7256</v>
      </c>
      <c r="I5803" t="s">
        <v>5980</v>
      </c>
      <c r="J5803" t="s">
        <v>5981</v>
      </c>
      <c r="K5803" t="s">
        <v>5985</v>
      </c>
      <c r="L5803" t="s">
        <v>5976</v>
      </c>
      <c r="M5803" t="s">
        <v>6044</v>
      </c>
      <c r="N5803" t="s">
        <v>2423</v>
      </c>
      <c r="O5803" t="s">
        <v>7889</v>
      </c>
      <c r="P5803">
        <v>0</v>
      </c>
      <c r="Q5803">
        <v>140</v>
      </c>
      <c r="R5803">
        <v>67</v>
      </c>
      <c r="S5803">
        <v>73</v>
      </c>
      <c r="T5803">
        <v>0.47857142857142898</v>
      </c>
      <c r="U5803" t="s">
        <v>7905</v>
      </c>
      <c r="V5803" t="s">
        <v>14</v>
      </c>
      <c r="W5803" t="s">
        <v>116</v>
      </c>
    </row>
    <row r="5804" spans="1:23" x14ac:dyDescent="0.3">
      <c r="A5804" t="s">
        <v>2439</v>
      </c>
      <c r="B5804" s="4">
        <v>41127</v>
      </c>
      <c r="C5804" t="s">
        <v>7900</v>
      </c>
      <c r="D5804">
        <v>2012</v>
      </c>
      <c r="E5804" s="4">
        <v>41132</v>
      </c>
      <c r="F5804">
        <v>5</v>
      </c>
      <c r="G5804" t="s">
        <v>7264</v>
      </c>
      <c r="H5804" t="s">
        <v>7088</v>
      </c>
      <c r="I5804" t="s">
        <v>5980</v>
      </c>
      <c r="J5804" t="s">
        <v>5981</v>
      </c>
      <c r="K5804" t="s">
        <v>5975</v>
      </c>
      <c r="L5804" t="s">
        <v>5976</v>
      </c>
      <c r="M5804" t="s">
        <v>6044</v>
      </c>
      <c r="N5804" t="s">
        <v>1329</v>
      </c>
      <c r="O5804" t="s">
        <v>7889</v>
      </c>
      <c r="P5804">
        <v>0</v>
      </c>
      <c r="Q5804">
        <v>49</v>
      </c>
      <c r="R5804">
        <v>4</v>
      </c>
      <c r="S5804">
        <v>45</v>
      </c>
      <c r="T5804">
        <v>8.1632653061224497E-2</v>
      </c>
      <c r="U5804" t="s">
        <v>7890</v>
      </c>
      <c r="V5804" t="s">
        <v>14</v>
      </c>
      <c r="W5804" t="s">
        <v>116</v>
      </c>
    </row>
    <row r="5805" spans="1:23" x14ac:dyDescent="0.3">
      <c r="A5805" t="s">
        <v>2517</v>
      </c>
      <c r="B5805" s="4">
        <v>41138</v>
      </c>
      <c r="C5805" t="s">
        <v>7900</v>
      </c>
      <c r="D5805">
        <v>2012</v>
      </c>
      <c r="E5805" s="4">
        <v>41143</v>
      </c>
      <c r="F5805">
        <v>5</v>
      </c>
      <c r="G5805" t="s">
        <v>6744</v>
      </c>
      <c r="H5805" t="s">
        <v>6422</v>
      </c>
      <c r="I5805" t="s">
        <v>5980</v>
      </c>
      <c r="J5805" t="s">
        <v>5981</v>
      </c>
      <c r="K5805" t="s">
        <v>5970</v>
      </c>
      <c r="L5805" t="s">
        <v>5976</v>
      </c>
      <c r="M5805" t="s">
        <v>6250</v>
      </c>
      <c r="N5805" t="s">
        <v>2225</v>
      </c>
      <c r="O5805" t="s">
        <v>7889</v>
      </c>
      <c r="P5805">
        <v>0</v>
      </c>
      <c r="Q5805">
        <v>201</v>
      </c>
      <c r="R5805">
        <v>62</v>
      </c>
      <c r="S5805">
        <v>139</v>
      </c>
      <c r="T5805">
        <v>0.308457711442786</v>
      </c>
      <c r="U5805" t="s">
        <v>7892</v>
      </c>
      <c r="V5805" t="s">
        <v>14</v>
      </c>
      <c r="W5805" t="s">
        <v>116</v>
      </c>
    </row>
    <row r="5806" spans="1:23" x14ac:dyDescent="0.3">
      <c r="A5806" t="s">
        <v>2828</v>
      </c>
      <c r="B5806" s="4">
        <v>41212</v>
      </c>
      <c r="C5806" t="s">
        <v>7903</v>
      </c>
      <c r="D5806">
        <v>2012</v>
      </c>
      <c r="E5806" s="4">
        <v>41217</v>
      </c>
      <c r="F5806">
        <v>5</v>
      </c>
      <c r="G5806" t="s">
        <v>7258</v>
      </c>
      <c r="H5806" t="s">
        <v>6403</v>
      </c>
      <c r="I5806" t="s">
        <v>5980</v>
      </c>
      <c r="J5806" t="s">
        <v>5981</v>
      </c>
      <c r="K5806" t="s">
        <v>5970</v>
      </c>
      <c r="L5806" t="s">
        <v>5976</v>
      </c>
      <c r="M5806" t="s">
        <v>6094</v>
      </c>
      <c r="N5806" t="s">
        <v>550</v>
      </c>
      <c r="O5806" t="s">
        <v>7889</v>
      </c>
      <c r="P5806">
        <v>0</v>
      </c>
      <c r="Q5806">
        <v>44</v>
      </c>
      <c r="R5806">
        <v>14</v>
      </c>
      <c r="S5806">
        <v>30</v>
      </c>
      <c r="T5806">
        <v>0.31818181818181801</v>
      </c>
      <c r="U5806" t="s">
        <v>7890</v>
      </c>
      <c r="V5806" t="s">
        <v>14</v>
      </c>
      <c r="W5806" t="s">
        <v>116</v>
      </c>
    </row>
    <row r="5807" spans="1:23" x14ac:dyDescent="0.3">
      <c r="A5807" t="s">
        <v>2855</v>
      </c>
      <c r="B5807" s="4">
        <v>41218</v>
      </c>
      <c r="C5807" t="s">
        <v>7904</v>
      </c>
      <c r="D5807">
        <v>2012</v>
      </c>
      <c r="E5807" s="4">
        <v>41222</v>
      </c>
      <c r="F5807">
        <v>4</v>
      </c>
      <c r="G5807" t="s">
        <v>6435</v>
      </c>
      <c r="H5807" t="s">
        <v>6122</v>
      </c>
      <c r="I5807" t="s">
        <v>5980</v>
      </c>
      <c r="J5807" t="s">
        <v>5981</v>
      </c>
      <c r="K5807" t="s">
        <v>5975</v>
      </c>
      <c r="L5807" t="s">
        <v>5976</v>
      </c>
      <c r="M5807" t="s">
        <v>5991</v>
      </c>
      <c r="N5807" t="s">
        <v>850</v>
      </c>
      <c r="O5807" t="s">
        <v>7889</v>
      </c>
      <c r="P5807">
        <v>0</v>
      </c>
      <c r="Q5807">
        <v>180</v>
      </c>
      <c r="R5807">
        <v>38</v>
      </c>
      <c r="S5807">
        <v>142</v>
      </c>
      <c r="T5807">
        <v>0.211111111111111</v>
      </c>
      <c r="U5807" t="s">
        <v>7892</v>
      </c>
      <c r="V5807" t="s">
        <v>14</v>
      </c>
      <c r="W5807" t="s">
        <v>116</v>
      </c>
    </row>
    <row r="5808" spans="1:23" x14ac:dyDescent="0.3">
      <c r="A5808" t="s">
        <v>1806</v>
      </c>
      <c r="B5808" s="4">
        <v>40948</v>
      </c>
      <c r="C5808" t="s">
        <v>7893</v>
      </c>
      <c r="D5808">
        <v>2012</v>
      </c>
      <c r="E5808" s="4">
        <v>40952</v>
      </c>
      <c r="F5808">
        <v>4</v>
      </c>
      <c r="G5808" t="s">
        <v>7019</v>
      </c>
      <c r="H5808" t="s">
        <v>7020</v>
      </c>
      <c r="I5808" t="s">
        <v>6010</v>
      </c>
      <c r="J5808" t="s">
        <v>5981</v>
      </c>
      <c r="K5808" t="s">
        <v>5985</v>
      </c>
      <c r="L5808" t="s">
        <v>5976</v>
      </c>
      <c r="M5808" t="s">
        <v>6097</v>
      </c>
      <c r="N5808" t="s">
        <v>1529</v>
      </c>
      <c r="O5808" t="s">
        <v>7889</v>
      </c>
      <c r="P5808">
        <v>0</v>
      </c>
      <c r="Q5808">
        <v>236</v>
      </c>
      <c r="R5808">
        <v>116</v>
      </c>
      <c r="S5808">
        <v>120</v>
      </c>
      <c r="T5808">
        <v>0.49152542372881403</v>
      </c>
      <c r="U5808" t="s">
        <v>7895</v>
      </c>
      <c r="V5808" t="s">
        <v>57</v>
      </c>
      <c r="W5808" t="s">
        <v>58</v>
      </c>
    </row>
    <row r="5809" spans="1:23" x14ac:dyDescent="0.3">
      <c r="A5809" t="s">
        <v>1846</v>
      </c>
      <c r="B5809" s="4">
        <v>40967</v>
      </c>
      <c r="C5809" t="s">
        <v>7893</v>
      </c>
      <c r="D5809">
        <v>2012</v>
      </c>
      <c r="E5809" s="4">
        <v>40971</v>
      </c>
      <c r="F5809">
        <v>4</v>
      </c>
      <c r="G5809" t="s">
        <v>6679</v>
      </c>
      <c r="H5809" t="s">
        <v>6224</v>
      </c>
      <c r="I5809" t="s">
        <v>6010</v>
      </c>
      <c r="J5809" t="s">
        <v>5981</v>
      </c>
      <c r="K5809" t="s">
        <v>5970</v>
      </c>
      <c r="L5809" t="s">
        <v>5976</v>
      </c>
      <c r="M5809" t="s">
        <v>6097</v>
      </c>
      <c r="N5809" t="s">
        <v>1847</v>
      </c>
      <c r="O5809" t="s">
        <v>7889</v>
      </c>
      <c r="P5809">
        <v>0</v>
      </c>
      <c r="Q5809">
        <v>314</v>
      </c>
      <c r="R5809">
        <v>22</v>
      </c>
      <c r="S5809">
        <v>292</v>
      </c>
      <c r="T5809">
        <v>7.0063694267515894E-2</v>
      </c>
      <c r="U5809" t="s">
        <v>7910</v>
      </c>
      <c r="V5809" t="s">
        <v>57</v>
      </c>
      <c r="W5809" t="s">
        <v>58</v>
      </c>
    </row>
    <row r="5810" spans="1:23" x14ac:dyDescent="0.3">
      <c r="A5810" t="s">
        <v>2471</v>
      </c>
      <c r="B5810" s="4">
        <v>41131</v>
      </c>
      <c r="C5810" t="s">
        <v>7900</v>
      </c>
      <c r="D5810">
        <v>2012</v>
      </c>
      <c r="E5810" s="4">
        <v>41135</v>
      </c>
      <c r="F5810">
        <v>4</v>
      </c>
      <c r="G5810" t="s">
        <v>6802</v>
      </c>
      <c r="H5810" t="s">
        <v>6327</v>
      </c>
      <c r="I5810" t="s">
        <v>6010</v>
      </c>
      <c r="J5810" t="s">
        <v>5981</v>
      </c>
      <c r="K5810" t="s">
        <v>5985</v>
      </c>
      <c r="L5810" t="s">
        <v>5976</v>
      </c>
      <c r="M5810" t="s">
        <v>6327</v>
      </c>
      <c r="N5810" t="s">
        <v>536</v>
      </c>
      <c r="O5810" t="s">
        <v>7889</v>
      </c>
      <c r="P5810">
        <v>0</v>
      </c>
      <c r="Q5810">
        <v>1282</v>
      </c>
      <c r="R5810">
        <v>500</v>
      </c>
      <c r="S5810">
        <v>782</v>
      </c>
      <c r="T5810">
        <v>0.39001560062402502</v>
      </c>
      <c r="U5810" t="s">
        <v>7899</v>
      </c>
      <c r="V5810" t="s">
        <v>57</v>
      </c>
      <c r="W5810" t="s">
        <v>96</v>
      </c>
    </row>
    <row r="5811" spans="1:23" x14ac:dyDescent="0.3">
      <c r="A5811" t="s">
        <v>2498</v>
      </c>
      <c r="B5811" s="4">
        <v>41135</v>
      </c>
      <c r="C5811" t="s">
        <v>7900</v>
      </c>
      <c r="D5811">
        <v>2012</v>
      </c>
      <c r="E5811" s="4">
        <v>41141</v>
      </c>
      <c r="F5811">
        <v>6</v>
      </c>
      <c r="G5811" t="s">
        <v>7288</v>
      </c>
      <c r="H5811" t="s">
        <v>7119</v>
      </c>
      <c r="I5811" t="s">
        <v>6010</v>
      </c>
      <c r="J5811" t="s">
        <v>5981</v>
      </c>
      <c r="K5811" t="s">
        <v>5970</v>
      </c>
      <c r="L5811" t="s">
        <v>5976</v>
      </c>
      <c r="M5811" t="s">
        <v>6081</v>
      </c>
      <c r="N5811" t="s">
        <v>2500</v>
      </c>
      <c r="O5811" t="s">
        <v>7889</v>
      </c>
      <c r="P5811">
        <v>0</v>
      </c>
      <c r="Q5811">
        <v>1075</v>
      </c>
      <c r="R5811">
        <v>516</v>
      </c>
      <c r="S5811">
        <v>559</v>
      </c>
      <c r="T5811">
        <v>0.48</v>
      </c>
      <c r="U5811" t="s">
        <v>7891</v>
      </c>
      <c r="V5811" t="s">
        <v>57</v>
      </c>
      <c r="W5811" t="s">
        <v>79</v>
      </c>
    </row>
    <row r="5812" spans="1:23" x14ac:dyDescent="0.3">
      <c r="A5812" t="s">
        <v>2631</v>
      </c>
      <c r="B5812" s="4">
        <v>41156</v>
      </c>
      <c r="C5812" t="s">
        <v>7901</v>
      </c>
      <c r="D5812">
        <v>2012</v>
      </c>
      <c r="E5812" s="4">
        <v>41161</v>
      </c>
      <c r="F5812">
        <v>5</v>
      </c>
      <c r="G5812" t="s">
        <v>6400</v>
      </c>
      <c r="H5812" t="s">
        <v>6334</v>
      </c>
      <c r="I5812" t="s">
        <v>6010</v>
      </c>
      <c r="J5812" t="s">
        <v>5981</v>
      </c>
      <c r="K5812" t="s">
        <v>5985</v>
      </c>
      <c r="L5812" t="s">
        <v>5976</v>
      </c>
      <c r="M5812" t="s">
        <v>6335</v>
      </c>
      <c r="N5812" t="s">
        <v>2090</v>
      </c>
      <c r="O5812" t="s">
        <v>7889</v>
      </c>
      <c r="P5812">
        <v>0</v>
      </c>
      <c r="Q5812">
        <v>229</v>
      </c>
      <c r="R5812">
        <v>16</v>
      </c>
      <c r="S5812">
        <v>213</v>
      </c>
      <c r="T5812">
        <v>6.9868995633187797E-2</v>
      </c>
      <c r="U5812" t="s">
        <v>7910</v>
      </c>
      <c r="V5812" t="s">
        <v>57</v>
      </c>
      <c r="W5812" t="s">
        <v>96</v>
      </c>
    </row>
    <row r="5813" spans="1:23" x14ac:dyDescent="0.3">
      <c r="A5813" t="s">
        <v>2734</v>
      </c>
      <c r="B5813" s="4">
        <v>41179</v>
      </c>
      <c r="C5813" t="s">
        <v>7901</v>
      </c>
      <c r="D5813">
        <v>2012</v>
      </c>
      <c r="E5813" s="4">
        <v>41183</v>
      </c>
      <c r="F5813">
        <v>4</v>
      </c>
      <c r="G5813" t="s">
        <v>7361</v>
      </c>
      <c r="H5813" t="s">
        <v>7362</v>
      </c>
      <c r="I5813" t="s">
        <v>6010</v>
      </c>
      <c r="J5813" t="s">
        <v>5981</v>
      </c>
      <c r="K5813" t="s">
        <v>5970</v>
      </c>
      <c r="L5813" t="s">
        <v>5976</v>
      </c>
      <c r="M5813" t="s">
        <v>6171</v>
      </c>
      <c r="N5813" t="s">
        <v>1171</v>
      </c>
      <c r="O5813" t="s">
        <v>7889</v>
      </c>
      <c r="P5813">
        <v>0</v>
      </c>
      <c r="Q5813">
        <v>837</v>
      </c>
      <c r="R5813">
        <v>419</v>
      </c>
      <c r="S5813">
        <v>418</v>
      </c>
      <c r="T5813">
        <v>0.50059737156511397</v>
      </c>
      <c r="U5813" t="s">
        <v>7897</v>
      </c>
      <c r="V5813" t="s">
        <v>57</v>
      </c>
      <c r="W5813" t="s">
        <v>79</v>
      </c>
    </row>
    <row r="5814" spans="1:23" x14ac:dyDescent="0.3">
      <c r="A5814" t="s">
        <v>2875</v>
      </c>
      <c r="B5814" s="4">
        <v>41221</v>
      </c>
      <c r="C5814" t="s">
        <v>7904</v>
      </c>
      <c r="D5814">
        <v>2012</v>
      </c>
      <c r="E5814" s="4">
        <v>41226</v>
      </c>
      <c r="F5814">
        <v>5</v>
      </c>
      <c r="G5814" t="s">
        <v>6119</v>
      </c>
      <c r="H5814" t="s">
        <v>6682</v>
      </c>
      <c r="I5814" t="s">
        <v>6010</v>
      </c>
      <c r="J5814" t="s">
        <v>5981</v>
      </c>
      <c r="K5814" t="s">
        <v>5985</v>
      </c>
      <c r="L5814" t="s">
        <v>5976</v>
      </c>
      <c r="M5814" t="s">
        <v>6171</v>
      </c>
      <c r="N5814" t="s">
        <v>965</v>
      </c>
      <c r="O5814" t="s">
        <v>7889</v>
      </c>
      <c r="P5814">
        <v>0</v>
      </c>
      <c r="Q5814">
        <v>176</v>
      </c>
      <c r="R5814">
        <v>19</v>
      </c>
      <c r="S5814">
        <v>157</v>
      </c>
      <c r="T5814">
        <v>0.107954545454545</v>
      </c>
      <c r="U5814" t="s">
        <v>7891</v>
      </c>
      <c r="V5814" t="s">
        <v>57</v>
      </c>
      <c r="W5814" t="s">
        <v>96</v>
      </c>
    </row>
    <row r="5815" spans="1:23" x14ac:dyDescent="0.3">
      <c r="A5815" t="s">
        <v>2934</v>
      </c>
      <c r="B5815" s="4">
        <v>41232</v>
      </c>
      <c r="C5815" t="s">
        <v>7904</v>
      </c>
      <c r="D5815">
        <v>2012</v>
      </c>
      <c r="E5815" s="4">
        <v>41236</v>
      </c>
      <c r="F5815">
        <v>4</v>
      </c>
      <c r="G5815" t="s">
        <v>6329</v>
      </c>
      <c r="H5815" t="s">
        <v>6224</v>
      </c>
      <c r="I5815" t="s">
        <v>6010</v>
      </c>
      <c r="J5815" t="s">
        <v>5981</v>
      </c>
      <c r="K5815" t="s">
        <v>5970</v>
      </c>
      <c r="L5815" t="s">
        <v>5976</v>
      </c>
      <c r="M5815" t="s">
        <v>6097</v>
      </c>
      <c r="N5815" t="s">
        <v>567</v>
      </c>
      <c r="O5815" t="s">
        <v>7889</v>
      </c>
      <c r="P5815">
        <v>0</v>
      </c>
      <c r="Q5815">
        <v>349</v>
      </c>
      <c r="R5815">
        <v>105</v>
      </c>
      <c r="S5815">
        <v>244</v>
      </c>
      <c r="T5815">
        <v>0.30085959885386798</v>
      </c>
      <c r="U5815" t="s">
        <v>7891</v>
      </c>
      <c r="V5815" t="s">
        <v>57</v>
      </c>
      <c r="W5815" t="s">
        <v>96</v>
      </c>
    </row>
    <row r="5816" spans="1:23" x14ac:dyDescent="0.3">
      <c r="A5816" t="s">
        <v>2934</v>
      </c>
      <c r="B5816" s="4">
        <v>41232</v>
      </c>
      <c r="C5816" t="s">
        <v>7904</v>
      </c>
      <c r="D5816">
        <v>2012</v>
      </c>
      <c r="E5816" s="4">
        <v>41236</v>
      </c>
      <c r="F5816">
        <v>4</v>
      </c>
      <c r="G5816" t="s">
        <v>6329</v>
      </c>
      <c r="H5816" t="s">
        <v>6224</v>
      </c>
      <c r="I5816" t="s">
        <v>6010</v>
      </c>
      <c r="J5816" t="s">
        <v>5981</v>
      </c>
      <c r="K5816" t="s">
        <v>5970</v>
      </c>
      <c r="L5816" t="s">
        <v>5976</v>
      </c>
      <c r="M5816" t="s">
        <v>6097</v>
      </c>
      <c r="N5816" t="s">
        <v>2935</v>
      </c>
      <c r="O5816" t="s">
        <v>7889</v>
      </c>
      <c r="P5816">
        <v>0</v>
      </c>
      <c r="Q5816">
        <v>636</v>
      </c>
      <c r="R5816">
        <v>146</v>
      </c>
      <c r="S5816">
        <v>490</v>
      </c>
      <c r="T5816">
        <v>0.22955974842767299</v>
      </c>
      <c r="U5816" t="s">
        <v>7895</v>
      </c>
      <c r="V5816" t="s">
        <v>57</v>
      </c>
      <c r="W5816" t="s">
        <v>79</v>
      </c>
    </row>
    <row r="5817" spans="1:23" x14ac:dyDescent="0.3">
      <c r="A5817" t="s">
        <v>2989</v>
      </c>
      <c r="B5817" s="4">
        <v>41242</v>
      </c>
      <c r="C5817" t="s">
        <v>7904</v>
      </c>
      <c r="D5817">
        <v>2012</v>
      </c>
      <c r="E5817" s="4">
        <v>41246</v>
      </c>
      <c r="F5817">
        <v>4</v>
      </c>
      <c r="G5817" t="s">
        <v>6802</v>
      </c>
      <c r="H5817" t="s">
        <v>7233</v>
      </c>
      <c r="I5817" t="s">
        <v>6010</v>
      </c>
      <c r="J5817" t="s">
        <v>5981</v>
      </c>
      <c r="K5817" t="s">
        <v>5985</v>
      </c>
      <c r="L5817" t="s">
        <v>5976</v>
      </c>
      <c r="M5817" t="s">
        <v>7234</v>
      </c>
      <c r="N5817" t="s">
        <v>2123</v>
      </c>
      <c r="O5817" t="s">
        <v>7889</v>
      </c>
      <c r="P5817">
        <v>0</v>
      </c>
      <c r="Q5817">
        <v>1188</v>
      </c>
      <c r="R5817">
        <v>95</v>
      </c>
      <c r="S5817">
        <v>1093</v>
      </c>
      <c r="T5817">
        <v>7.9966329966330005E-2</v>
      </c>
      <c r="U5817" t="s">
        <v>7892</v>
      </c>
      <c r="V5817" t="s">
        <v>57</v>
      </c>
      <c r="W5817" t="s">
        <v>79</v>
      </c>
    </row>
    <row r="5818" spans="1:23" x14ac:dyDescent="0.3">
      <c r="A5818" t="s">
        <v>1761</v>
      </c>
      <c r="B5818" s="4">
        <v>40932</v>
      </c>
      <c r="C5818" t="s">
        <v>7888</v>
      </c>
      <c r="D5818">
        <v>2012</v>
      </c>
      <c r="E5818" s="4">
        <v>40936</v>
      </c>
      <c r="F5818">
        <v>4</v>
      </c>
      <c r="G5818" t="s">
        <v>6954</v>
      </c>
      <c r="H5818" t="s">
        <v>6281</v>
      </c>
      <c r="I5818" t="s">
        <v>6010</v>
      </c>
      <c r="J5818" t="s">
        <v>5981</v>
      </c>
      <c r="K5818" t="s">
        <v>5975</v>
      </c>
      <c r="L5818" t="s">
        <v>5976</v>
      </c>
      <c r="M5818" t="s">
        <v>6281</v>
      </c>
      <c r="N5818" t="s">
        <v>795</v>
      </c>
      <c r="O5818" t="s">
        <v>7889</v>
      </c>
      <c r="P5818">
        <v>0</v>
      </c>
      <c r="Q5818">
        <v>503</v>
      </c>
      <c r="R5818">
        <v>221</v>
      </c>
      <c r="S5818">
        <v>282</v>
      </c>
      <c r="T5818">
        <v>0.43936381709741601</v>
      </c>
      <c r="U5818" t="s">
        <v>7897</v>
      </c>
      <c r="V5818" t="s">
        <v>57</v>
      </c>
      <c r="W5818" t="s">
        <v>70</v>
      </c>
    </row>
    <row r="5819" spans="1:23" x14ac:dyDescent="0.3">
      <c r="A5819" t="s">
        <v>1788</v>
      </c>
      <c r="B5819" s="4">
        <v>40941</v>
      </c>
      <c r="C5819" t="s">
        <v>7893</v>
      </c>
      <c r="D5819">
        <v>2012</v>
      </c>
      <c r="E5819" s="4">
        <v>40945</v>
      </c>
      <c r="F5819">
        <v>4</v>
      </c>
      <c r="G5819" t="s">
        <v>6466</v>
      </c>
      <c r="H5819" t="s">
        <v>6224</v>
      </c>
      <c r="I5819" t="s">
        <v>6010</v>
      </c>
      <c r="J5819" t="s">
        <v>5981</v>
      </c>
      <c r="K5819" t="s">
        <v>5975</v>
      </c>
      <c r="L5819" t="s">
        <v>5976</v>
      </c>
      <c r="M5819" t="s">
        <v>6097</v>
      </c>
      <c r="N5819" t="s">
        <v>1789</v>
      </c>
      <c r="O5819" t="s">
        <v>7889</v>
      </c>
      <c r="P5819">
        <v>0</v>
      </c>
      <c r="Q5819">
        <v>1779</v>
      </c>
      <c r="R5819">
        <v>711</v>
      </c>
      <c r="S5819">
        <v>1068</v>
      </c>
      <c r="T5819">
        <v>0.39966273187183798</v>
      </c>
      <c r="U5819" t="s">
        <v>7897</v>
      </c>
      <c r="V5819" t="s">
        <v>57</v>
      </c>
      <c r="W5819" t="s">
        <v>96</v>
      </c>
    </row>
    <row r="5820" spans="1:23" x14ac:dyDescent="0.3">
      <c r="A5820" t="s">
        <v>1850</v>
      </c>
      <c r="B5820" s="4">
        <v>40969</v>
      </c>
      <c r="C5820" t="s">
        <v>7907</v>
      </c>
      <c r="D5820">
        <v>2012</v>
      </c>
      <c r="E5820" s="4">
        <v>40973</v>
      </c>
      <c r="F5820">
        <v>4</v>
      </c>
      <c r="G5820" t="s">
        <v>7038</v>
      </c>
      <c r="H5820" t="s">
        <v>6327</v>
      </c>
      <c r="I5820" t="s">
        <v>6010</v>
      </c>
      <c r="J5820" t="s">
        <v>5981</v>
      </c>
      <c r="K5820" t="s">
        <v>5975</v>
      </c>
      <c r="L5820" t="s">
        <v>5976</v>
      </c>
      <c r="M5820" t="s">
        <v>6327</v>
      </c>
      <c r="N5820" t="s">
        <v>1851</v>
      </c>
      <c r="O5820" t="s">
        <v>7889</v>
      </c>
      <c r="P5820">
        <v>0</v>
      </c>
      <c r="Q5820">
        <v>597</v>
      </c>
      <c r="R5820">
        <v>6</v>
      </c>
      <c r="S5820">
        <v>591</v>
      </c>
      <c r="T5820">
        <v>1.00502512562814E-2</v>
      </c>
      <c r="U5820" t="s">
        <v>7897</v>
      </c>
      <c r="V5820" t="s">
        <v>57</v>
      </c>
      <c r="W5820" t="s">
        <v>58</v>
      </c>
    </row>
    <row r="5821" spans="1:23" x14ac:dyDescent="0.3">
      <c r="A5821" t="s">
        <v>2014</v>
      </c>
      <c r="B5821" s="4">
        <v>41015</v>
      </c>
      <c r="C5821" t="s">
        <v>7894</v>
      </c>
      <c r="D5821">
        <v>2012</v>
      </c>
      <c r="E5821" s="4">
        <v>41020</v>
      </c>
      <c r="F5821">
        <v>5</v>
      </c>
      <c r="G5821" t="s">
        <v>7107</v>
      </c>
      <c r="H5821" t="s">
        <v>6536</v>
      </c>
      <c r="I5821" t="s">
        <v>6010</v>
      </c>
      <c r="J5821" t="s">
        <v>5981</v>
      </c>
      <c r="K5821" t="s">
        <v>5975</v>
      </c>
      <c r="L5821" t="s">
        <v>5976</v>
      </c>
      <c r="M5821" t="s">
        <v>6011</v>
      </c>
      <c r="N5821" t="s">
        <v>1324</v>
      </c>
      <c r="O5821" t="s">
        <v>7889</v>
      </c>
      <c r="P5821">
        <v>0</v>
      </c>
      <c r="Q5821">
        <v>1913</v>
      </c>
      <c r="R5821">
        <v>536</v>
      </c>
      <c r="S5821">
        <v>1377</v>
      </c>
      <c r="T5821">
        <v>0.28018818609513801</v>
      </c>
      <c r="U5821" t="s">
        <v>7891</v>
      </c>
      <c r="V5821" t="s">
        <v>57</v>
      </c>
      <c r="W5821" t="s">
        <v>70</v>
      </c>
    </row>
    <row r="5822" spans="1:23" x14ac:dyDescent="0.3">
      <c r="A5822" t="s">
        <v>2187</v>
      </c>
      <c r="B5822" s="4">
        <v>41072</v>
      </c>
      <c r="C5822" t="s">
        <v>7898</v>
      </c>
      <c r="D5822">
        <v>2012</v>
      </c>
      <c r="E5822" s="4">
        <v>41076</v>
      </c>
      <c r="F5822">
        <v>4</v>
      </c>
      <c r="G5822" t="s">
        <v>7187</v>
      </c>
      <c r="H5822" t="s">
        <v>7188</v>
      </c>
      <c r="I5822" t="s">
        <v>6010</v>
      </c>
      <c r="J5822" t="s">
        <v>5981</v>
      </c>
      <c r="K5822" t="s">
        <v>5975</v>
      </c>
      <c r="L5822" t="s">
        <v>5976</v>
      </c>
      <c r="M5822" t="s">
        <v>6011</v>
      </c>
      <c r="N5822" t="s">
        <v>2188</v>
      </c>
      <c r="O5822" t="s">
        <v>7889</v>
      </c>
      <c r="P5822">
        <v>0</v>
      </c>
      <c r="Q5822">
        <v>320</v>
      </c>
      <c r="R5822">
        <v>16</v>
      </c>
      <c r="S5822">
        <v>304</v>
      </c>
      <c r="T5822">
        <v>0.05</v>
      </c>
      <c r="U5822" t="s">
        <v>7890</v>
      </c>
      <c r="V5822" t="s">
        <v>57</v>
      </c>
      <c r="W5822" t="s">
        <v>79</v>
      </c>
    </row>
    <row r="5823" spans="1:23" x14ac:dyDescent="0.3">
      <c r="A5823" t="s">
        <v>2215</v>
      </c>
      <c r="B5823" s="4">
        <v>41078</v>
      </c>
      <c r="C5823" t="s">
        <v>7898</v>
      </c>
      <c r="D5823">
        <v>2012</v>
      </c>
      <c r="E5823" s="4">
        <v>41084</v>
      </c>
      <c r="F5823">
        <v>6</v>
      </c>
      <c r="G5823" t="s">
        <v>7195</v>
      </c>
      <c r="H5823" t="s">
        <v>6110</v>
      </c>
      <c r="I5823" t="s">
        <v>6010</v>
      </c>
      <c r="J5823" t="s">
        <v>5981</v>
      </c>
      <c r="K5823" t="s">
        <v>5975</v>
      </c>
      <c r="L5823" t="s">
        <v>5976</v>
      </c>
      <c r="M5823" t="s">
        <v>6111</v>
      </c>
      <c r="N5823" t="s">
        <v>148</v>
      </c>
      <c r="O5823" t="s">
        <v>7889</v>
      </c>
      <c r="P5823">
        <v>0</v>
      </c>
      <c r="Q5823">
        <v>530</v>
      </c>
      <c r="R5823">
        <v>180</v>
      </c>
      <c r="S5823">
        <v>350</v>
      </c>
      <c r="T5823">
        <v>0.339622641509434</v>
      </c>
      <c r="U5823" t="s">
        <v>7895</v>
      </c>
      <c r="V5823" t="s">
        <v>57</v>
      </c>
      <c r="W5823" t="s">
        <v>79</v>
      </c>
    </row>
    <row r="5824" spans="1:23" x14ac:dyDescent="0.3">
      <c r="A5824" t="s">
        <v>2215</v>
      </c>
      <c r="B5824" s="4">
        <v>41078</v>
      </c>
      <c r="C5824" t="s">
        <v>7898</v>
      </c>
      <c r="D5824">
        <v>2012</v>
      </c>
      <c r="E5824" s="4">
        <v>41084</v>
      </c>
      <c r="F5824">
        <v>6</v>
      </c>
      <c r="G5824" t="s">
        <v>7195</v>
      </c>
      <c r="H5824" t="s">
        <v>6110</v>
      </c>
      <c r="I5824" t="s">
        <v>6010</v>
      </c>
      <c r="J5824" t="s">
        <v>5981</v>
      </c>
      <c r="K5824" t="s">
        <v>5975</v>
      </c>
      <c r="L5824" t="s">
        <v>5976</v>
      </c>
      <c r="M5824" t="s">
        <v>6111</v>
      </c>
      <c r="N5824" t="s">
        <v>1725</v>
      </c>
      <c r="O5824" t="s">
        <v>7889</v>
      </c>
      <c r="P5824">
        <v>0</v>
      </c>
      <c r="Q5824">
        <v>717</v>
      </c>
      <c r="R5824">
        <v>93</v>
      </c>
      <c r="S5824">
        <v>624</v>
      </c>
      <c r="T5824">
        <v>0.129707112970711</v>
      </c>
      <c r="U5824" t="s">
        <v>7891</v>
      </c>
      <c r="V5824" t="s">
        <v>57</v>
      </c>
      <c r="W5824" t="s">
        <v>79</v>
      </c>
    </row>
    <row r="5825" spans="1:23" x14ac:dyDescent="0.3">
      <c r="A5825" t="s">
        <v>2215</v>
      </c>
      <c r="B5825" s="4">
        <v>41078</v>
      </c>
      <c r="C5825" t="s">
        <v>7898</v>
      </c>
      <c r="D5825">
        <v>2012</v>
      </c>
      <c r="E5825" s="4">
        <v>41084</v>
      </c>
      <c r="F5825">
        <v>6</v>
      </c>
      <c r="G5825" t="s">
        <v>7195</v>
      </c>
      <c r="H5825" t="s">
        <v>6110</v>
      </c>
      <c r="I5825" t="s">
        <v>6010</v>
      </c>
      <c r="J5825" t="s">
        <v>5981</v>
      </c>
      <c r="K5825" t="s">
        <v>5975</v>
      </c>
      <c r="L5825" t="s">
        <v>5976</v>
      </c>
      <c r="M5825" t="s">
        <v>6111</v>
      </c>
      <c r="N5825" t="s">
        <v>738</v>
      </c>
      <c r="O5825" t="s">
        <v>7889</v>
      </c>
      <c r="P5825">
        <v>0</v>
      </c>
      <c r="Q5825">
        <v>365</v>
      </c>
      <c r="R5825">
        <v>117</v>
      </c>
      <c r="S5825">
        <v>248</v>
      </c>
      <c r="T5825">
        <v>0.32054794520547902</v>
      </c>
      <c r="U5825" t="s">
        <v>7899</v>
      </c>
      <c r="V5825" t="s">
        <v>57</v>
      </c>
      <c r="W5825" t="s">
        <v>70</v>
      </c>
    </row>
    <row r="5826" spans="1:23" x14ac:dyDescent="0.3">
      <c r="A5826" t="s">
        <v>2722</v>
      </c>
      <c r="B5826" s="4">
        <v>41176</v>
      </c>
      <c r="C5826" t="s">
        <v>7901</v>
      </c>
      <c r="D5826">
        <v>2012</v>
      </c>
      <c r="E5826" s="4">
        <v>41182</v>
      </c>
      <c r="F5826">
        <v>6</v>
      </c>
      <c r="G5826" t="s">
        <v>6856</v>
      </c>
      <c r="H5826" t="s">
        <v>7357</v>
      </c>
      <c r="I5826" t="s">
        <v>6010</v>
      </c>
      <c r="J5826" t="s">
        <v>5981</v>
      </c>
      <c r="K5826" t="s">
        <v>5975</v>
      </c>
      <c r="L5826" t="s">
        <v>5976</v>
      </c>
      <c r="M5826" t="s">
        <v>6494</v>
      </c>
      <c r="N5826" t="s">
        <v>2723</v>
      </c>
      <c r="O5826" t="s">
        <v>7889</v>
      </c>
      <c r="P5826">
        <v>0</v>
      </c>
      <c r="Q5826">
        <v>302</v>
      </c>
      <c r="R5826">
        <v>6</v>
      </c>
      <c r="S5826">
        <v>296</v>
      </c>
      <c r="T5826">
        <v>1.9867549668874201E-2</v>
      </c>
      <c r="U5826" t="s">
        <v>7910</v>
      </c>
      <c r="V5826" t="s">
        <v>57</v>
      </c>
      <c r="W5826" t="s">
        <v>58</v>
      </c>
    </row>
    <row r="5827" spans="1:23" x14ac:dyDescent="0.3">
      <c r="A5827" t="s">
        <v>2744</v>
      </c>
      <c r="B5827" s="4">
        <v>41180</v>
      </c>
      <c r="C5827" t="s">
        <v>7901</v>
      </c>
      <c r="D5827">
        <v>2012</v>
      </c>
      <c r="E5827" s="4">
        <v>41184</v>
      </c>
      <c r="F5827">
        <v>4</v>
      </c>
      <c r="G5827" t="s">
        <v>7017</v>
      </c>
      <c r="H5827" t="s">
        <v>6224</v>
      </c>
      <c r="I5827" t="s">
        <v>6010</v>
      </c>
      <c r="J5827" t="s">
        <v>5981</v>
      </c>
      <c r="K5827" t="s">
        <v>5975</v>
      </c>
      <c r="L5827" t="s">
        <v>5976</v>
      </c>
      <c r="M5827" t="s">
        <v>6097</v>
      </c>
      <c r="N5827" t="s">
        <v>2748</v>
      </c>
      <c r="O5827" t="s">
        <v>7889</v>
      </c>
      <c r="P5827">
        <v>0</v>
      </c>
      <c r="Q5827">
        <v>147</v>
      </c>
      <c r="R5827">
        <v>19</v>
      </c>
      <c r="S5827">
        <v>128</v>
      </c>
      <c r="T5827">
        <v>0.129251700680272</v>
      </c>
      <c r="U5827" t="s">
        <v>7899</v>
      </c>
      <c r="V5827" t="s">
        <v>57</v>
      </c>
      <c r="W5827" t="s">
        <v>96</v>
      </c>
    </row>
    <row r="5828" spans="1:23" x14ac:dyDescent="0.3">
      <c r="A5828" t="s">
        <v>2770</v>
      </c>
      <c r="B5828" s="4">
        <v>41187</v>
      </c>
      <c r="C5828" t="s">
        <v>7903</v>
      </c>
      <c r="D5828">
        <v>2012</v>
      </c>
      <c r="E5828" s="4">
        <v>41191</v>
      </c>
      <c r="F5828">
        <v>4</v>
      </c>
      <c r="G5828" t="s">
        <v>7374</v>
      </c>
      <c r="H5828" t="s">
        <v>6224</v>
      </c>
      <c r="I5828" t="s">
        <v>6010</v>
      </c>
      <c r="J5828" t="s">
        <v>5981</v>
      </c>
      <c r="K5828" t="s">
        <v>5975</v>
      </c>
      <c r="L5828" t="s">
        <v>5976</v>
      </c>
      <c r="M5828" t="s">
        <v>6097</v>
      </c>
      <c r="N5828" t="s">
        <v>811</v>
      </c>
      <c r="O5828" t="s">
        <v>7889</v>
      </c>
      <c r="P5828">
        <v>0</v>
      </c>
      <c r="Q5828">
        <v>172</v>
      </c>
      <c r="R5828">
        <v>34</v>
      </c>
      <c r="S5828">
        <v>138</v>
      </c>
      <c r="T5828">
        <v>0.19767441860465099</v>
      </c>
      <c r="U5828" t="s">
        <v>7895</v>
      </c>
      <c r="V5828" t="s">
        <v>57</v>
      </c>
      <c r="W5828" t="s">
        <v>58</v>
      </c>
    </row>
    <row r="5829" spans="1:23" x14ac:dyDescent="0.3">
      <c r="A5829" t="s">
        <v>2780</v>
      </c>
      <c r="B5829" s="4">
        <v>41195</v>
      </c>
      <c r="C5829" t="s">
        <v>7903</v>
      </c>
      <c r="D5829">
        <v>2012</v>
      </c>
      <c r="E5829" s="4">
        <v>41199</v>
      </c>
      <c r="F5829">
        <v>4</v>
      </c>
      <c r="G5829" t="s">
        <v>6538</v>
      </c>
      <c r="H5829" t="s">
        <v>7059</v>
      </c>
      <c r="I5829" t="s">
        <v>6010</v>
      </c>
      <c r="J5829" t="s">
        <v>5981</v>
      </c>
      <c r="K5829" t="s">
        <v>5975</v>
      </c>
      <c r="L5829" t="s">
        <v>5976</v>
      </c>
      <c r="M5829" t="s">
        <v>6335</v>
      </c>
      <c r="N5829" t="s">
        <v>697</v>
      </c>
      <c r="O5829" t="s">
        <v>7889</v>
      </c>
      <c r="P5829">
        <v>0</v>
      </c>
      <c r="Q5829">
        <v>2544</v>
      </c>
      <c r="R5829">
        <v>1094</v>
      </c>
      <c r="S5829">
        <v>1450</v>
      </c>
      <c r="T5829">
        <v>0.43003144654087999</v>
      </c>
      <c r="U5829" t="s">
        <v>7892</v>
      </c>
      <c r="V5829" t="s">
        <v>57</v>
      </c>
      <c r="W5829" t="s">
        <v>70</v>
      </c>
    </row>
    <row r="5830" spans="1:23" x14ac:dyDescent="0.3">
      <c r="A5830" t="s">
        <v>2844</v>
      </c>
      <c r="B5830" s="4">
        <v>41215</v>
      </c>
      <c r="C5830" t="s">
        <v>7904</v>
      </c>
      <c r="D5830">
        <v>2012</v>
      </c>
      <c r="E5830" s="4">
        <v>41220</v>
      </c>
      <c r="F5830">
        <v>5</v>
      </c>
      <c r="G5830" t="s">
        <v>7218</v>
      </c>
      <c r="H5830" t="s">
        <v>6281</v>
      </c>
      <c r="I5830" t="s">
        <v>6010</v>
      </c>
      <c r="J5830" t="s">
        <v>5981</v>
      </c>
      <c r="K5830" t="s">
        <v>5975</v>
      </c>
      <c r="L5830" t="s">
        <v>5976</v>
      </c>
      <c r="M5830" t="s">
        <v>6281</v>
      </c>
      <c r="N5830" t="s">
        <v>1090</v>
      </c>
      <c r="O5830" t="s">
        <v>7889</v>
      </c>
      <c r="P5830">
        <v>0</v>
      </c>
      <c r="Q5830">
        <v>148</v>
      </c>
      <c r="R5830">
        <v>15</v>
      </c>
      <c r="S5830">
        <v>133</v>
      </c>
      <c r="T5830">
        <v>0.101351351351351</v>
      </c>
      <c r="U5830" t="s">
        <v>7895</v>
      </c>
      <c r="V5830" t="s">
        <v>57</v>
      </c>
      <c r="W5830" t="s">
        <v>96</v>
      </c>
    </row>
    <row r="5831" spans="1:23" x14ac:dyDescent="0.3">
      <c r="A5831" t="s">
        <v>2844</v>
      </c>
      <c r="B5831" s="4">
        <v>41215</v>
      </c>
      <c r="C5831" t="s">
        <v>7904</v>
      </c>
      <c r="D5831">
        <v>2012</v>
      </c>
      <c r="E5831" s="4">
        <v>41220</v>
      </c>
      <c r="F5831">
        <v>5</v>
      </c>
      <c r="G5831" t="s">
        <v>7218</v>
      </c>
      <c r="H5831" t="s">
        <v>6281</v>
      </c>
      <c r="I5831" t="s">
        <v>6010</v>
      </c>
      <c r="J5831" t="s">
        <v>5981</v>
      </c>
      <c r="K5831" t="s">
        <v>5975</v>
      </c>
      <c r="L5831" t="s">
        <v>5976</v>
      </c>
      <c r="M5831" t="s">
        <v>6281</v>
      </c>
      <c r="N5831" t="s">
        <v>1465</v>
      </c>
      <c r="O5831" t="s">
        <v>7889</v>
      </c>
      <c r="P5831">
        <v>0</v>
      </c>
      <c r="Q5831">
        <v>140</v>
      </c>
      <c r="R5831">
        <v>60</v>
      </c>
      <c r="S5831">
        <v>80</v>
      </c>
      <c r="T5831">
        <v>0.42857142857142899</v>
      </c>
      <c r="U5831" t="s">
        <v>7891</v>
      </c>
      <c r="V5831" t="s">
        <v>57</v>
      </c>
      <c r="W5831" t="s">
        <v>96</v>
      </c>
    </row>
    <row r="5832" spans="1:23" x14ac:dyDescent="0.3">
      <c r="A5832" t="s">
        <v>2947</v>
      </c>
      <c r="B5832" s="4">
        <v>41233</v>
      </c>
      <c r="C5832" t="s">
        <v>7904</v>
      </c>
      <c r="D5832">
        <v>2012</v>
      </c>
      <c r="E5832" s="4">
        <v>41238</v>
      </c>
      <c r="F5832">
        <v>5</v>
      </c>
      <c r="G5832" t="s">
        <v>6663</v>
      </c>
      <c r="H5832" t="s">
        <v>6948</v>
      </c>
      <c r="I5832" t="s">
        <v>6010</v>
      </c>
      <c r="J5832" t="s">
        <v>5981</v>
      </c>
      <c r="K5832" t="s">
        <v>5975</v>
      </c>
      <c r="L5832" t="s">
        <v>5976</v>
      </c>
      <c r="M5832" t="s">
        <v>6097</v>
      </c>
      <c r="N5832" t="s">
        <v>2948</v>
      </c>
      <c r="O5832" t="s">
        <v>7889</v>
      </c>
      <c r="P5832">
        <v>0</v>
      </c>
      <c r="Q5832">
        <v>257</v>
      </c>
      <c r="R5832">
        <v>33</v>
      </c>
      <c r="S5832">
        <v>224</v>
      </c>
      <c r="T5832">
        <v>0.12840466926069999</v>
      </c>
      <c r="U5832" t="s">
        <v>7895</v>
      </c>
      <c r="V5832" t="s">
        <v>57</v>
      </c>
      <c r="W5832" t="s">
        <v>79</v>
      </c>
    </row>
    <row r="5833" spans="1:23" x14ac:dyDescent="0.3">
      <c r="A5833" t="s">
        <v>2061</v>
      </c>
      <c r="B5833" s="4">
        <v>41030</v>
      </c>
      <c r="C5833" t="s">
        <v>7896</v>
      </c>
      <c r="D5833">
        <v>2012</v>
      </c>
      <c r="E5833" s="4">
        <v>41034</v>
      </c>
      <c r="F5833">
        <v>4</v>
      </c>
      <c r="G5833" t="s">
        <v>6813</v>
      </c>
      <c r="H5833" t="s">
        <v>7059</v>
      </c>
      <c r="I5833" t="s">
        <v>6010</v>
      </c>
      <c r="J5833" t="s">
        <v>5981</v>
      </c>
      <c r="K5833" t="s">
        <v>5975</v>
      </c>
      <c r="L5833" t="s">
        <v>5976</v>
      </c>
      <c r="M5833" t="s">
        <v>6335</v>
      </c>
      <c r="N5833" t="s">
        <v>1273</v>
      </c>
      <c r="O5833" t="s">
        <v>7889</v>
      </c>
      <c r="P5833">
        <v>0</v>
      </c>
      <c r="Q5833">
        <v>49</v>
      </c>
      <c r="R5833">
        <v>24</v>
      </c>
      <c r="S5833">
        <v>25</v>
      </c>
      <c r="T5833">
        <v>0.48979591836734698</v>
      </c>
      <c r="U5833" t="s">
        <v>7890</v>
      </c>
      <c r="V5833" t="s">
        <v>14</v>
      </c>
      <c r="W5833" t="s">
        <v>116</v>
      </c>
    </row>
    <row r="5834" spans="1:23" x14ac:dyDescent="0.3">
      <c r="A5834" t="s">
        <v>2329</v>
      </c>
      <c r="B5834" s="4">
        <v>41101</v>
      </c>
      <c r="C5834" t="s">
        <v>7909</v>
      </c>
      <c r="D5834">
        <v>2012</v>
      </c>
      <c r="E5834" s="4">
        <v>41107</v>
      </c>
      <c r="F5834">
        <v>6</v>
      </c>
      <c r="G5834" t="s">
        <v>7043</v>
      </c>
      <c r="H5834" t="s">
        <v>6537</v>
      </c>
      <c r="I5834" t="s">
        <v>6010</v>
      </c>
      <c r="J5834" t="s">
        <v>5981</v>
      </c>
      <c r="K5834" t="s">
        <v>5975</v>
      </c>
      <c r="L5834" t="s">
        <v>5976</v>
      </c>
      <c r="M5834" t="s">
        <v>6289</v>
      </c>
      <c r="N5834" t="s">
        <v>511</v>
      </c>
      <c r="O5834" t="s">
        <v>7889</v>
      </c>
      <c r="P5834">
        <v>0</v>
      </c>
      <c r="Q5834">
        <v>906</v>
      </c>
      <c r="R5834">
        <v>235</v>
      </c>
      <c r="S5834">
        <v>671</v>
      </c>
      <c r="T5834">
        <v>0.25938189845474602</v>
      </c>
      <c r="U5834" t="s">
        <v>7905</v>
      </c>
      <c r="V5834" t="s">
        <v>14</v>
      </c>
      <c r="W5834" t="s">
        <v>116</v>
      </c>
    </row>
    <row r="5835" spans="1:23" x14ac:dyDescent="0.3">
      <c r="A5835" t="s">
        <v>2763</v>
      </c>
      <c r="B5835" s="4">
        <v>41185</v>
      </c>
      <c r="C5835" t="s">
        <v>7903</v>
      </c>
      <c r="D5835">
        <v>2012</v>
      </c>
      <c r="E5835" s="4">
        <v>41192</v>
      </c>
      <c r="F5835">
        <v>7</v>
      </c>
      <c r="G5835" t="s">
        <v>7159</v>
      </c>
      <c r="H5835" t="s">
        <v>6790</v>
      </c>
      <c r="I5835" t="s">
        <v>6010</v>
      </c>
      <c r="J5835" t="s">
        <v>5981</v>
      </c>
      <c r="K5835" t="s">
        <v>5985</v>
      </c>
      <c r="L5835" t="s">
        <v>5976</v>
      </c>
      <c r="M5835" t="s">
        <v>6494</v>
      </c>
      <c r="N5835" t="s">
        <v>2088</v>
      </c>
      <c r="O5835" t="s">
        <v>7889</v>
      </c>
      <c r="P5835">
        <v>0</v>
      </c>
      <c r="Q5835">
        <v>40</v>
      </c>
      <c r="R5835">
        <v>19</v>
      </c>
      <c r="S5835">
        <v>21</v>
      </c>
      <c r="T5835">
        <v>0.47499999999999998</v>
      </c>
      <c r="U5835" t="s">
        <v>7895</v>
      </c>
      <c r="V5835" t="s">
        <v>14</v>
      </c>
      <c r="W5835" t="s">
        <v>116</v>
      </c>
    </row>
    <row r="5836" spans="1:23" x14ac:dyDescent="0.3">
      <c r="A5836" t="s">
        <v>2970</v>
      </c>
      <c r="B5836" s="4">
        <v>41237</v>
      </c>
      <c r="C5836" t="s">
        <v>7904</v>
      </c>
      <c r="D5836">
        <v>2012</v>
      </c>
      <c r="E5836" s="4">
        <v>41242</v>
      </c>
      <c r="F5836">
        <v>5</v>
      </c>
      <c r="G5836" t="s">
        <v>7021</v>
      </c>
      <c r="H5836" t="s">
        <v>6174</v>
      </c>
      <c r="I5836" t="s">
        <v>6010</v>
      </c>
      <c r="J5836" t="s">
        <v>5981</v>
      </c>
      <c r="K5836" t="s">
        <v>5985</v>
      </c>
      <c r="L5836" t="s">
        <v>5976</v>
      </c>
      <c r="M5836" t="s">
        <v>6171</v>
      </c>
      <c r="N5836" t="s">
        <v>2706</v>
      </c>
      <c r="O5836" t="s">
        <v>7889</v>
      </c>
      <c r="P5836">
        <v>0</v>
      </c>
      <c r="Q5836">
        <v>205</v>
      </c>
      <c r="R5836">
        <v>27</v>
      </c>
      <c r="S5836">
        <v>178</v>
      </c>
      <c r="T5836">
        <v>0.13170731707317099</v>
      </c>
      <c r="U5836" t="s">
        <v>7899</v>
      </c>
      <c r="V5836" t="s">
        <v>14</v>
      </c>
      <c r="W5836" t="s">
        <v>116</v>
      </c>
    </row>
    <row r="5837" spans="1:23" x14ac:dyDescent="0.3">
      <c r="A5837" t="s">
        <v>1917</v>
      </c>
      <c r="B5837" s="4">
        <v>40985</v>
      </c>
      <c r="C5837" t="s">
        <v>7907</v>
      </c>
      <c r="D5837">
        <v>2012</v>
      </c>
      <c r="E5837" s="4">
        <v>40989</v>
      </c>
      <c r="F5837">
        <v>4</v>
      </c>
      <c r="G5837" t="s">
        <v>6813</v>
      </c>
      <c r="H5837" t="s">
        <v>6273</v>
      </c>
      <c r="I5837" t="s">
        <v>6010</v>
      </c>
      <c r="J5837" t="s">
        <v>5981</v>
      </c>
      <c r="K5837" t="s">
        <v>5975</v>
      </c>
      <c r="L5837" t="s">
        <v>5976</v>
      </c>
      <c r="M5837" t="s">
        <v>6047</v>
      </c>
      <c r="N5837" t="s">
        <v>1918</v>
      </c>
      <c r="O5837" t="s">
        <v>7889</v>
      </c>
      <c r="P5837">
        <v>0</v>
      </c>
      <c r="Q5837">
        <v>101</v>
      </c>
      <c r="R5837">
        <v>38</v>
      </c>
      <c r="S5837">
        <v>63</v>
      </c>
      <c r="T5837">
        <v>0.37623762376237602</v>
      </c>
      <c r="U5837" t="s">
        <v>7895</v>
      </c>
      <c r="V5837" t="s">
        <v>14</v>
      </c>
      <c r="W5837" t="s">
        <v>116</v>
      </c>
    </row>
    <row r="5838" spans="1:23" x14ac:dyDescent="0.3">
      <c r="A5838" t="s">
        <v>2223</v>
      </c>
      <c r="B5838" s="4">
        <v>41079</v>
      </c>
      <c r="C5838" t="s">
        <v>7898</v>
      </c>
      <c r="D5838">
        <v>2012</v>
      </c>
      <c r="E5838" s="4">
        <v>41083</v>
      </c>
      <c r="F5838">
        <v>4</v>
      </c>
      <c r="G5838" t="s">
        <v>6161</v>
      </c>
      <c r="H5838" t="s">
        <v>6273</v>
      </c>
      <c r="I5838" t="s">
        <v>6010</v>
      </c>
      <c r="J5838" t="s">
        <v>5981</v>
      </c>
      <c r="K5838" t="s">
        <v>5985</v>
      </c>
      <c r="L5838" t="s">
        <v>5976</v>
      </c>
      <c r="M5838" t="s">
        <v>6047</v>
      </c>
      <c r="N5838" t="s">
        <v>2224</v>
      </c>
      <c r="O5838" t="s">
        <v>7889</v>
      </c>
      <c r="P5838">
        <v>0</v>
      </c>
      <c r="Q5838">
        <v>142</v>
      </c>
      <c r="R5838">
        <v>45</v>
      </c>
      <c r="S5838">
        <v>97</v>
      </c>
      <c r="T5838">
        <v>0.31690140845070403</v>
      </c>
      <c r="U5838" t="s">
        <v>7891</v>
      </c>
      <c r="V5838" t="s">
        <v>14</v>
      </c>
      <c r="W5838" t="s">
        <v>116</v>
      </c>
    </row>
    <row r="5839" spans="1:23" x14ac:dyDescent="0.3">
      <c r="A5839" t="s">
        <v>2223</v>
      </c>
      <c r="B5839" s="4">
        <v>41079</v>
      </c>
      <c r="C5839" t="s">
        <v>7898</v>
      </c>
      <c r="D5839">
        <v>2012</v>
      </c>
      <c r="E5839" s="4">
        <v>41083</v>
      </c>
      <c r="F5839">
        <v>4</v>
      </c>
      <c r="G5839" t="s">
        <v>6161</v>
      </c>
      <c r="H5839" t="s">
        <v>6273</v>
      </c>
      <c r="I5839" t="s">
        <v>6010</v>
      </c>
      <c r="J5839" t="s">
        <v>5981</v>
      </c>
      <c r="K5839" t="s">
        <v>5985</v>
      </c>
      <c r="L5839" t="s">
        <v>5976</v>
      </c>
      <c r="M5839" t="s">
        <v>6047</v>
      </c>
      <c r="N5839" t="s">
        <v>2225</v>
      </c>
      <c r="O5839" t="s">
        <v>7889</v>
      </c>
      <c r="P5839">
        <v>0</v>
      </c>
      <c r="Q5839">
        <v>151</v>
      </c>
      <c r="R5839">
        <v>47</v>
      </c>
      <c r="S5839">
        <v>104</v>
      </c>
      <c r="T5839">
        <v>0.31125827814569501</v>
      </c>
      <c r="U5839" t="s">
        <v>7891</v>
      </c>
      <c r="V5839" t="s">
        <v>14</v>
      </c>
      <c r="W5839" t="s">
        <v>116</v>
      </c>
    </row>
    <row r="5840" spans="1:23" x14ac:dyDescent="0.3">
      <c r="A5840" t="s">
        <v>2384</v>
      </c>
      <c r="B5840" s="4">
        <v>41120</v>
      </c>
      <c r="C5840" t="s">
        <v>7909</v>
      </c>
      <c r="D5840">
        <v>2012</v>
      </c>
      <c r="E5840" s="4">
        <v>41124</v>
      </c>
      <c r="F5840">
        <v>4</v>
      </c>
      <c r="G5840" t="s">
        <v>6308</v>
      </c>
      <c r="H5840" t="s">
        <v>6076</v>
      </c>
      <c r="I5840" t="s">
        <v>6010</v>
      </c>
      <c r="J5840" t="s">
        <v>5981</v>
      </c>
      <c r="K5840" t="s">
        <v>5975</v>
      </c>
      <c r="L5840" t="s">
        <v>5976</v>
      </c>
      <c r="M5840" t="s">
        <v>6047</v>
      </c>
      <c r="N5840" t="s">
        <v>2385</v>
      </c>
      <c r="O5840" t="s">
        <v>7889</v>
      </c>
      <c r="P5840">
        <v>0</v>
      </c>
      <c r="Q5840">
        <v>147</v>
      </c>
      <c r="R5840">
        <v>66</v>
      </c>
      <c r="S5840">
        <v>81</v>
      </c>
      <c r="T5840">
        <v>0.44897959183673503</v>
      </c>
      <c r="U5840" t="s">
        <v>7891</v>
      </c>
      <c r="V5840" t="s">
        <v>14</v>
      </c>
      <c r="W5840" t="s">
        <v>116</v>
      </c>
    </row>
    <row r="5841" spans="1:23" x14ac:dyDescent="0.3">
      <c r="A5841" t="s">
        <v>2392</v>
      </c>
      <c r="B5841" s="4">
        <v>41122</v>
      </c>
      <c r="C5841" t="s">
        <v>7900</v>
      </c>
      <c r="D5841">
        <v>2012</v>
      </c>
      <c r="E5841" s="4">
        <v>41126</v>
      </c>
      <c r="F5841">
        <v>4</v>
      </c>
      <c r="G5841" t="s">
        <v>7248</v>
      </c>
      <c r="H5841" t="s">
        <v>7249</v>
      </c>
      <c r="I5841" t="s">
        <v>6010</v>
      </c>
      <c r="J5841" t="s">
        <v>5981</v>
      </c>
      <c r="K5841" t="s">
        <v>5975</v>
      </c>
      <c r="L5841" t="s">
        <v>5976</v>
      </c>
      <c r="M5841" t="s">
        <v>6047</v>
      </c>
      <c r="N5841" t="s">
        <v>639</v>
      </c>
      <c r="O5841" t="s">
        <v>7889</v>
      </c>
      <c r="P5841">
        <v>0</v>
      </c>
      <c r="Q5841">
        <v>257</v>
      </c>
      <c r="R5841">
        <v>31</v>
      </c>
      <c r="S5841">
        <v>226</v>
      </c>
      <c r="T5841">
        <v>0.12062256809338499</v>
      </c>
      <c r="U5841" t="s">
        <v>7899</v>
      </c>
      <c r="V5841" t="s">
        <v>14</v>
      </c>
      <c r="W5841" t="s">
        <v>116</v>
      </c>
    </row>
    <row r="5842" spans="1:23" x14ac:dyDescent="0.3">
      <c r="A5842" t="s">
        <v>2825</v>
      </c>
      <c r="B5842" s="4">
        <v>41211</v>
      </c>
      <c r="C5842" t="s">
        <v>7903</v>
      </c>
      <c r="D5842">
        <v>2012</v>
      </c>
      <c r="E5842" s="4">
        <v>41217</v>
      </c>
      <c r="F5842">
        <v>6</v>
      </c>
      <c r="G5842" t="s">
        <v>7305</v>
      </c>
      <c r="H5842" t="s">
        <v>7226</v>
      </c>
      <c r="I5842" t="s">
        <v>6010</v>
      </c>
      <c r="J5842" t="s">
        <v>5981</v>
      </c>
      <c r="K5842" t="s">
        <v>5975</v>
      </c>
      <c r="L5842" t="s">
        <v>5976</v>
      </c>
      <c r="M5842" t="s">
        <v>6047</v>
      </c>
      <c r="N5842" t="s">
        <v>2108</v>
      </c>
      <c r="O5842" t="s">
        <v>7889</v>
      </c>
      <c r="P5842">
        <v>0</v>
      </c>
      <c r="Q5842">
        <v>201</v>
      </c>
      <c r="R5842">
        <v>38</v>
      </c>
      <c r="S5842">
        <v>163</v>
      </c>
      <c r="T5842">
        <v>0.18905472636815901</v>
      </c>
      <c r="U5842" t="s">
        <v>7892</v>
      </c>
      <c r="V5842" t="s">
        <v>14</v>
      </c>
      <c r="W5842" t="s">
        <v>116</v>
      </c>
    </row>
    <row r="5843" spans="1:23" x14ac:dyDescent="0.3">
      <c r="A5843" t="s">
        <v>2856</v>
      </c>
      <c r="B5843" s="4">
        <v>41218</v>
      </c>
      <c r="C5843" t="s">
        <v>7904</v>
      </c>
      <c r="D5843">
        <v>2012</v>
      </c>
      <c r="E5843" s="4">
        <v>41222</v>
      </c>
      <c r="F5843">
        <v>4</v>
      </c>
      <c r="G5843" t="s">
        <v>6562</v>
      </c>
      <c r="H5843" t="s">
        <v>6839</v>
      </c>
      <c r="I5843" t="s">
        <v>6010</v>
      </c>
      <c r="J5843" t="s">
        <v>5981</v>
      </c>
      <c r="K5843" t="s">
        <v>5970</v>
      </c>
      <c r="L5843" t="s">
        <v>5976</v>
      </c>
      <c r="M5843" t="s">
        <v>6047</v>
      </c>
      <c r="N5843" t="s">
        <v>1742</v>
      </c>
      <c r="O5843" t="s">
        <v>7889</v>
      </c>
      <c r="P5843">
        <v>0</v>
      </c>
      <c r="Q5843">
        <v>159</v>
      </c>
      <c r="R5843">
        <v>60</v>
      </c>
      <c r="S5843">
        <v>99</v>
      </c>
      <c r="T5843">
        <v>0.37735849056603799</v>
      </c>
      <c r="U5843" t="s">
        <v>7891</v>
      </c>
      <c r="V5843" t="s">
        <v>14</v>
      </c>
      <c r="W5843" t="s">
        <v>116</v>
      </c>
    </row>
    <row r="5844" spans="1:23" x14ac:dyDescent="0.3">
      <c r="A5844" t="s">
        <v>1710</v>
      </c>
      <c r="B5844" s="4">
        <v>40917</v>
      </c>
      <c r="C5844" t="s">
        <v>7888</v>
      </c>
      <c r="D5844">
        <v>2012</v>
      </c>
      <c r="E5844" s="4">
        <v>40922</v>
      </c>
      <c r="F5844">
        <v>5</v>
      </c>
      <c r="G5844" t="s">
        <v>6101</v>
      </c>
      <c r="H5844" t="s">
        <v>6410</v>
      </c>
      <c r="I5844" t="s">
        <v>6010</v>
      </c>
      <c r="J5844" t="s">
        <v>5981</v>
      </c>
      <c r="K5844" t="s">
        <v>5975</v>
      </c>
      <c r="L5844" t="s">
        <v>5976</v>
      </c>
      <c r="M5844" t="s">
        <v>6047</v>
      </c>
      <c r="N5844" t="s">
        <v>1711</v>
      </c>
      <c r="O5844" t="s">
        <v>7889</v>
      </c>
      <c r="P5844">
        <v>0</v>
      </c>
      <c r="Q5844">
        <v>920</v>
      </c>
      <c r="R5844">
        <v>303</v>
      </c>
      <c r="S5844">
        <v>617</v>
      </c>
      <c r="T5844">
        <v>0.32934782608695601</v>
      </c>
      <c r="U5844" t="s">
        <v>7891</v>
      </c>
      <c r="V5844" t="s">
        <v>57</v>
      </c>
      <c r="W5844" t="s">
        <v>58</v>
      </c>
    </row>
    <row r="5845" spans="1:23" x14ac:dyDescent="0.3">
      <c r="A5845" t="s">
        <v>1885</v>
      </c>
      <c r="B5845" s="4">
        <v>40980</v>
      </c>
      <c r="C5845" t="s">
        <v>7907</v>
      </c>
      <c r="D5845">
        <v>2012</v>
      </c>
      <c r="E5845" s="4">
        <v>40986</v>
      </c>
      <c r="F5845">
        <v>6</v>
      </c>
      <c r="G5845" t="s">
        <v>6210</v>
      </c>
      <c r="H5845" t="s">
        <v>7056</v>
      </c>
      <c r="I5845" t="s">
        <v>6010</v>
      </c>
      <c r="J5845" t="s">
        <v>5981</v>
      </c>
      <c r="K5845" t="s">
        <v>5975</v>
      </c>
      <c r="L5845" t="s">
        <v>5976</v>
      </c>
      <c r="M5845" t="s">
        <v>6047</v>
      </c>
      <c r="N5845" t="s">
        <v>1847</v>
      </c>
      <c r="O5845" t="s">
        <v>7889</v>
      </c>
      <c r="P5845">
        <v>0</v>
      </c>
      <c r="Q5845">
        <v>157</v>
      </c>
      <c r="R5845">
        <v>11</v>
      </c>
      <c r="S5845">
        <v>146</v>
      </c>
      <c r="T5845">
        <v>7.0063694267515894E-2</v>
      </c>
      <c r="U5845" t="s">
        <v>7891</v>
      </c>
      <c r="V5845" t="s">
        <v>57</v>
      </c>
      <c r="W5845" t="s">
        <v>58</v>
      </c>
    </row>
    <row r="5846" spans="1:23" x14ac:dyDescent="0.3">
      <c r="A5846" t="s">
        <v>1907</v>
      </c>
      <c r="B5846" s="4">
        <v>40983</v>
      </c>
      <c r="C5846" t="s">
        <v>7907</v>
      </c>
      <c r="D5846">
        <v>2012</v>
      </c>
      <c r="E5846" s="4">
        <v>40988</v>
      </c>
      <c r="F5846">
        <v>5</v>
      </c>
      <c r="G5846" t="s">
        <v>6283</v>
      </c>
      <c r="H5846" t="s">
        <v>7064</v>
      </c>
      <c r="I5846" t="s">
        <v>6010</v>
      </c>
      <c r="J5846" t="s">
        <v>5981</v>
      </c>
      <c r="K5846" t="s">
        <v>5975</v>
      </c>
      <c r="L5846" t="s">
        <v>5976</v>
      </c>
      <c r="M5846" t="s">
        <v>6047</v>
      </c>
      <c r="N5846" t="s">
        <v>1908</v>
      </c>
      <c r="O5846" t="s">
        <v>7889</v>
      </c>
      <c r="P5846">
        <v>0</v>
      </c>
      <c r="Q5846">
        <v>861</v>
      </c>
      <c r="R5846">
        <v>327</v>
      </c>
      <c r="S5846">
        <v>534</v>
      </c>
      <c r="T5846">
        <v>0.37979094076655001</v>
      </c>
      <c r="U5846" t="s">
        <v>7899</v>
      </c>
      <c r="V5846" t="s">
        <v>57</v>
      </c>
      <c r="W5846" t="s">
        <v>58</v>
      </c>
    </row>
    <row r="5847" spans="1:23" x14ac:dyDescent="0.3">
      <c r="A5847" t="s">
        <v>1945</v>
      </c>
      <c r="B5847" s="4">
        <v>40991</v>
      </c>
      <c r="C5847" t="s">
        <v>7907</v>
      </c>
      <c r="D5847">
        <v>2012</v>
      </c>
      <c r="E5847" s="4">
        <v>40996</v>
      </c>
      <c r="F5847">
        <v>5</v>
      </c>
      <c r="G5847" t="s">
        <v>6959</v>
      </c>
      <c r="H5847" t="s">
        <v>6046</v>
      </c>
      <c r="I5847" t="s">
        <v>6010</v>
      </c>
      <c r="J5847" t="s">
        <v>5981</v>
      </c>
      <c r="K5847" t="s">
        <v>5985</v>
      </c>
      <c r="L5847" t="s">
        <v>5976</v>
      </c>
      <c r="M5847" t="s">
        <v>6047</v>
      </c>
      <c r="N5847" t="s">
        <v>1946</v>
      </c>
      <c r="O5847" t="s">
        <v>7889</v>
      </c>
      <c r="P5847">
        <v>0</v>
      </c>
      <c r="Q5847">
        <v>157</v>
      </c>
      <c r="R5847">
        <v>3</v>
      </c>
      <c r="S5847">
        <v>154</v>
      </c>
      <c r="T5847">
        <v>1.9108280254777101E-2</v>
      </c>
      <c r="U5847" t="s">
        <v>7891</v>
      </c>
      <c r="V5847" t="s">
        <v>57</v>
      </c>
      <c r="W5847" t="s">
        <v>58</v>
      </c>
    </row>
    <row r="5848" spans="1:23" x14ac:dyDescent="0.3">
      <c r="A5848" t="s">
        <v>2040</v>
      </c>
      <c r="B5848" s="4">
        <v>41025</v>
      </c>
      <c r="C5848" t="s">
        <v>7894</v>
      </c>
      <c r="D5848">
        <v>2012</v>
      </c>
      <c r="E5848" s="4">
        <v>41029</v>
      </c>
      <c r="F5848">
        <v>4</v>
      </c>
      <c r="G5848" t="s">
        <v>6264</v>
      </c>
      <c r="H5848" t="s">
        <v>6330</v>
      </c>
      <c r="I5848" t="s">
        <v>6010</v>
      </c>
      <c r="J5848" t="s">
        <v>5981</v>
      </c>
      <c r="K5848" t="s">
        <v>5975</v>
      </c>
      <c r="L5848" t="s">
        <v>5976</v>
      </c>
      <c r="M5848" t="s">
        <v>6047</v>
      </c>
      <c r="N5848" t="s">
        <v>2041</v>
      </c>
      <c r="O5848" t="s">
        <v>7889</v>
      </c>
      <c r="P5848">
        <v>0</v>
      </c>
      <c r="Q5848">
        <v>523</v>
      </c>
      <c r="R5848">
        <v>178</v>
      </c>
      <c r="S5848">
        <v>345</v>
      </c>
      <c r="T5848">
        <v>0.34034416826003799</v>
      </c>
      <c r="U5848" t="s">
        <v>7891</v>
      </c>
      <c r="V5848" t="s">
        <v>57</v>
      </c>
      <c r="W5848" t="s">
        <v>58</v>
      </c>
    </row>
    <row r="5849" spans="1:23" x14ac:dyDescent="0.3">
      <c r="A5849" t="s">
        <v>2126</v>
      </c>
      <c r="B5849" s="4">
        <v>41054</v>
      </c>
      <c r="C5849" t="s">
        <v>7896</v>
      </c>
      <c r="D5849">
        <v>2012</v>
      </c>
      <c r="E5849" s="4">
        <v>41058</v>
      </c>
      <c r="F5849">
        <v>4</v>
      </c>
      <c r="G5849" t="s">
        <v>6154</v>
      </c>
      <c r="H5849" t="s">
        <v>6383</v>
      </c>
      <c r="I5849" t="s">
        <v>6010</v>
      </c>
      <c r="J5849" t="s">
        <v>5981</v>
      </c>
      <c r="K5849" t="s">
        <v>5975</v>
      </c>
      <c r="L5849" t="s">
        <v>5976</v>
      </c>
      <c r="M5849" t="s">
        <v>6047</v>
      </c>
      <c r="N5849" t="s">
        <v>835</v>
      </c>
      <c r="O5849" t="s">
        <v>7889</v>
      </c>
      <c r="P5849">
        <v>0</v>
      </c>
      <c r="Q5849">
        <v>683</v>
      </c>
      <c r="R5849">
        <v>61</v>
      </c>
      <c r="S5849">
        <v>622</v>
      </c>
      <c r="T5849">
        <v>8.9311859443631E-2</v>
      </c>
      <c r="U5849" t="s">
        <v>7899</v>
      </c>
      <c r="V5849" t="s">
        <v>57</v>
      </c>
      <c r="W5849" t="s">
        <v>70</v>
      </c>
    </row>
    <row r="5850" spans="1:23" x14ac:dyDescent="0.3">
      <c r="A5850" t="s">
        <v>2384</v>
      </c>
      <c r="B5850" s="4">
        <v>41120</v>
      </c>
      <c r="C5850" t="s">
        <v>7909</v>
      </c>
      <c r="D5850">
        <v>2012</v>
      </c>
      <c r="E5850" s="4">
        <v>41124</v>
      </c>
      <c r="F5850">
        <v>4</v>
      </c>
      <c r="G5850" t="s">
        <v>6308</v>
      </c>
      <c r="H5850" t="s">
        <v>6076</v>
      </c>
      <c r="I5850" t="s">
        <v>6010</v>
      </c>
      <c r="J5850" t="s">
        <v>5981</v>
      </c>
      <c r="K5850" t="s">
        <v>5975</v>
      </c>
      <c r="L5850" t="s">
        <v>5976</v>
      </c>
      <c r="M5850" t="s">
        <v>6047</v>
      </c>
      <c r="N5850" t="s">
        <v>1605</v>
      </c>
      <c r="O5850" t="s">
        <v>7889</v>
      </c>
      <c r="P5850">
        <v>0</v>
      </c>
      <c r="Q5850">
        <v>307</v>
      </c>
      <c r="R5850">
        <v>64</v>
      </c>
      <c r="S5850">
        <v>243</v>
      </c>
      <c r="T5850">
        <v>0.20846905537459301</v>
      </c>
      <c r="U5850" t="s">
        <v>7891</v>
      </c>
      <c r="V5850" t="s">
        <v>57</v>
      </c>
      <c r="W5850" t="s">
        <v>96</v>
      </c>
    </row>
    <row r="5851" spans="1:23" x14ac:dyDescent="0.3">
      <c r="A5851" t="s">
        <v>2392</v>
      </c>
      <c r="B5851" s="4">
        <v>41122</v>
      </c>
      <c r="C5851" t="s">
        <v>7900</v>
      </c>
      <c r="D5851">
        <v>2012</v>
      </c>
      <c r="E5851" s="4">
        <v>41126</v>
      </c>
      <c r="F5851">
        <v>4</v>
      </c>
      <c r="G5851" t="s">
        <v>7248</v>
      </c>
      <c r="H5851" t="s">
        <v>7249</v>
      </c>
      <c r="I5851" t="s">
        <v>6010</v>
      </c>
      <c r="J5851" t="s">
        <v>5981</v>
      </c>
      <c r="K5851" t="s">
        <v>5975</v>
      </c>
      <c r="L5851" t="s">
        <v>5976</v>
      </c>
      <c r="M5851" t="s">
        <v>6047</v>
      </c>
      <c r="N5851" t="s">
        <v>2400</v>
      </c>
      <c r="O5851" t="s">
        <v>7889</v>
      </c>
      <c r="P5851">
        <v>0</v>
      </c>
      <c r="Q5851">
        <v>223</v>
      </c>
      <c r="R5851">
        <v>27</v>
      </c>
      <c r="S5851">
        <v>196</v>
      </c>
      <c r="T5851">
        <v>0.12107623318385601</v>
      </c>
      <c r="U5851" t="s">
        <v>7891</v>
      </c>
      <c r="V5851" t="s">
        <v>57</v>
      </c>
      <c r="W5851" t="s">
        <v>70</v>
      </c>
    </row>
    <row r="5852" spans="1:23" x14ac:dyDescent="0.3">
      <c r="A5852" t="s">
        <v>2444</v>
      </c>
      <c r="B5852" s="4">
        <v>41127</v>
      </c>
      <c r="C5852" t="s">
        <v>7900</v>
      </c>
      <c r="D5852">
        <v>2012</v>
      </c>
      <c r="E5852" s="4">
        <v>41132</v>
      </c>
      <c r="F5852">
        <v>5</v>
      </c>
      <c r="G5852" t="s">
        <v>6713</v>
      </c>
      <c r="H5852" t="s">
        <v>6794</v>
      </c>
      <c r="I5852" t="s">
        <v>6010</v>
      </c>
      <c r="J5852" t="s">
        <v>5981</v>
      </c>
      <c r="K5852" t="s">
        <v>5975</v>
      </c>
      <c r="L5852" t="s">
        <v>5976</v>
      </c>
      <c r="M5852" t="s">
        <v>6047</v>
      </c>
      <c r="N5852" t="s">
        <v>2445</v>
      </c>
      <c r="O5852" t="s">
        <v>7889</v>
      </c>
      <c r="P5852">
        <v>0</v>
      </c>
      <c r="Q5852">
        <v>50</v>
      </c>
      <c r="R5852">
        <v>14</v>
      </c>
      <c r="S5852">
        <v>36</v>
      </c>
      <c r="T5852">
        <v>0.28000000000000003</v>
      </c>
      <c r="U5852" t="s">
        <v>7890</v>
      </c>
      <c r="V5852" t="s">
        <v>57</v>
      </c>
      <c r="W5852" t="s">
        <v>58</v>
      </c>
    </row>
    <row r="5853" spans="1:23" x14ac:dyDescent="0.3">
      <c r="A5853" t="s">
        <v>2465</v>
      </c>
      <c r="B5853" s="4">
        <v>41130</v>
      </c>
      <c r="C5853" t="s">
        <v>7900</v>
      </c>
      <c r="D5853">
        <v>2012</v>
      </c>
      <c r="E5853" s="4">
        <v>41136</v>
      </c>
      <c r="F5853">
        <v>6</v>
      </c>
      <c r="G5853" t="s">
        <v>6970</v>
      </c>
      <c r="H5853" t="s">
        <v>6273</v>
      </c>
      <c r="I5853" t="s">
        <v>6010</v>
      </c>
      <c r="J5853" t="s">
        <v>5981</v>
      </c>
      <c r="K5853" t="s">
        <v>5975</v>
      </c>
      <c r="L5853" t="s">
        <v>5976</v>
      </c>
      <c r="M5853" t="s">
        <v>6047</v>
      </c>
      <c r="N5853" t="s">
        <v>1507</v>
      </c>
      <c r="O5853" t="s">
        <v>7889</v>
      </c>
      <c r="P5853">
        <v>0</v>
      </c>
      <c r="Q5853">
        <v>1081</v>
      </c>
      <c r="R5853">
        <v>65</v>
      </c>
      <c r="S5853">
        <v>1016</v>
      </c>
      <c r="T5853">
        <v>6.0129509713228502E-2</v>
      </c>
      <c r="U5853" t="s">
        <v>7891</v>
      </c>
      <c r="V5853" t="s">
        <v>57</v>
      </c>
      <c r="W5853" t="s">
        <v>79</v>
      </c>
    </row>
    <row r="5854" spans="1:23" x14ac:dyDescent="0.3">
      <c r="A5854" t="s">
        <v>2532</v>
      </c>
      <c r="B5854" s="4">
        <v>41142</v>
      </c>
      <c r="C5854" t="s">
        <v>7900</v>
      </c>
      <c r="D5854">
        <v>2012</v>
      </c>
      <c r="E5854" s="4">
        <v>41147</v>
      </c>
      <c r="F5854">
        <v>5</v>
      </c>
      <c r="G5854" t="s">
        <v>7186</v>
      </c>
      <c r="H5854" t="s">
        <v>7297</v>
      </c>
      <c r="I5854" t="s">
        <v>6010</v>
      </c>
      <c r="J5854" t="s">
        <v>5981</v>
      </c>
      <c r="K5854" t="s">
        <v>5975</v>
      </c>
      <c r="L5854" t="s">
        <v>5976</v>
      </c>
      <c r="M5854" t="s">
        <v>6047</v>
      </c>
      <c r="N5854" t="s">
        <v>2328</v>
      </c>
      <c r="O5854" t="s">
        <v>7889</v>
      </c>
      <c r="P5854">
        <v>0</v>
      </c>
      <c r="Q5854">
        <v>137</v>
      </c>
      <c r="R5854">
        <v>46</v>
      </c>
      <c r="S5854">
        <v>91</v>
      </c>
      <c r="T5854">
        <v>0.33576642335766399</v>
      </c>
      <c r="U5854" t="s">
        <v>7890</v>
      </c>
      <c r="V5854" t="s">
        <v>57</v>
      </c>
      <c r="W5854" t="s">
        <v>70</v>
      </c>
    </row>
    <row r="5855" spans="1:23" x14ac:dyDescent="0.3">
      <c r="A5855" t="s">
        <v>2560</v>
      </c>
      <c r="B5855" s="4">
        <v>41145</v>
      </c>
      <c r="C5855" t="s">
        <v>7900</v>
      </c>
      <c r="D5855">
        <v>2012</v>
      </c>
      <c r="E5855" s="4">
        <v>41150</v>
      </c>
      <c r="F5855">
        <v>5</v>
      </c>
      <c r="G5855" t="s">
        <v>6843</v>
      </c>
      <c r="H5855" t="s">
        <v>6158</v>
      </c>
      <c r="I5855" t="s">
        <v>6010</v>
      </c>
      <c r="J5855" t="s">
        <v>5981</v>
      </c>
      <c r="K5855" t="s">
        <v>5975</v>
      </c>
      <c r="L5855" t="s">
        <v>5976</v>
      </c>
      <c r="M5855" t="s">
        <v>6047</v>
      </c>
      <c r="N5855" t="s">
        <v>2564</v>
      </c>
      <c r="O5855" t="s">
        <v>7889</v>
      </c>
      <c r="P5855">
        <v>0</v>
      </c>
      <c r="Q5855">
        <v>512</v>
      </c>
      <c r="R5855">
        <v>205</v>
      </c>
      <c r="S5855">
        <v>307</v>
      </c>
      <c r="T5855">
        <v>0.400390625</v>
      </c>
      <c r="U5855" t="s">
        <v>7895</v>
      </c>
      <c r="V5855" t="s">
        <v>57</v>
      </c>
      <c r="W5855" t="s">
        <v>96</v>
      </c>
    </row>
    <row r="5856" spans="1:23" x14ac:dyDescent="0.3">
      <c r="A5856" t="s">
        <v>2560</v>
      </c>
      <c r="B5856" s="4">
        <v>41145</v>
      </c>
      <c r="C5856" t="s">
        <v>7900</v>
      </c>
      <c r="D5856">
        <v>2012</v>
      </c>
      <c r="E5856" s="4">
        <v>41150</v>
      </c>
      <c r="F5856">
        <v>5</v>
      </c>
      <c r="G5856" t="s">
        <v>6843</v>
      </c>
      <c r="H5856" t="s">
        <v>6158</v>
      </c>
      <c r="I5856" t="s">
        <v>6010</v>
      </c>
      <c r="J5856" t="s">
        <v>5981</v>
      </c>
      <c r="K5856" t="s">
        <v>5975</v>
      </c>
      <c r="L5856" t="s">
        <v>5976</v>
      </c>
      <c r="M5856" t="s">
        <v>6047</v>
      </c>
      <c r="N5856" t="s">
        <v>325</v>
      </c>
      <c r="O5856" t="s">
        <v>7889</v>
      </c>
      <c r="P5856">
        <v>0</v>
      </c>
      <c r="Q5856">
        <v>867</v>
      </c>
      <c r="R5856">
        <v>139</v>
      </c>
      <c r="S5856">
        <v>728</v>
      </c>
      <c r="T5856">
        <v>0.16032295271049599</v>
      </c>
      <c r="U5856" t="s">
        <v>7910</v>
      </c>
      <c r="V5856" t="s">
        <v>57</v>
      </c>
      <c r="W5856" t="s">
        <v>70</v>
      </c>
    </row>
    <row r="5857" spans="1:23" x14ac:dyDescent="0.3">
      <c r="A5857" t="s">
        <v>2560</v>
      </c>
      <c r="B5857" s="4">
        <v>41145</v>
      </c>
      <c r="C5857" t="s">
        <v>7900</v>
      </c>
      <c r="D5857">
        <v>2012</v>
      </c>
      <c r="E5857" s="4">
        <v>41150</v>
      </c>
      <c r="F5857">
        <v>5</v>
      </c>
      <c r="G5857" t="s">
        <v>6843</v>
      </c>
      <c r="H5857" t="s">
        <v>6158</v>
      </c>
      <c r="I5857" t="s">
        <v>6010</v>
      </c>
      <c r="J5857" t="s">
        <v>5981</v>
      </c>
      <c r="K5857" t="s">
        <v>5975</v>
      </c>
      <c r="L5857" t="s">
        <v>5976</v>
      </c>
      <c r="M5857" t="s">
        <v>6047</v>
      </c>
      <c r="N5857" t="s">
        <v>347</v>
      </c>
      <c r="O5857" t="s">
        <v>7889</v>
      </c>
      <c r="P5857">
        <v>0</v>
      </c>
      <c r="Q5857">
        <v>1917</v>
      </c>
      <c r="R5857">
        <v>134</v>
      </c>
      <c r="S5857">
        <v>1783</v>
      </c>
      <c r="T5857">
        <v>6.9900886802295198E-2</v>
      </c>
      <c r="U5857" t="s">
        <v>7891</v>
      </c>
      <c r="V5857" t="s">
        <v>57</v>
      </c>
      <c r="W5857" t="s">
        <v>70</v>
      </c>
    </row>
    <row r="5858" spans="1:23" x14ac:dyDescent="0.3">
      <c r="A5858" t="s">
        <v>2685</v>
      </c>
      <c r="B5858" s="4">
        <v>41169</v>
      </c>
      <c r="C5858" t="s">
        <v>7901</v>
      </c>
      <c r="D5858">
        <v>2012</v>
      </c>
      <c r="E5858" s="4">
        <v>41175</v>
      </c>
      <c r="F5858">
        <v>6</v>
      </c>
      <c r="G5858" t="s">
        <v>7291</v>
      </c>
      <c r="H5858" t="s">
        <v>7056</v>
      </c>
      <c r="I5858" t="s">
        <v>6010</v>
      </c>
      <c r="J5858" t="s">
        <v>5981</v>
      </c>
      <c r="K5858" t="s">
        <v>5975</v>
      </c>
      <c r="L5858" t="s">
        <v>5976</v>
      </c>
      <c r="M5858" t="s">
        <v>6047</v>
      </c>
      <c r="N5858" t="s">
        <v>1940</v>
      </c>
      <c r="O5858" t="s">
        <v>7889</v>
      </c>
      <c r="P5858">
        <v>0</v>
      </c>
      <c r="Q5858">
        <v>129</v>
      </c>
      <c r="R5858">
        <v>46</v>
      </c>
      <c r="S5858">
        <v>83</v>
      </c>
      <c r="T5858">
        <v>0.35658914728682201</v>
      </c>
      <c r="U5858" t="s">
        <v>7891</v>
      </c>
      <c r="V5858" t="s">
        <v>57</v>
      </c>
      <c r="W5858" t="s">
        <v>96</v>
      </c>
    </row>
    <row r="5859" spans="1:23" x14ac:dyDescent="0.3">
      <c r="A5859" t="s">
        <v>2685</v>
      </c>
      <c r="B5859" s="4">
        <v>41169</v>
      </c>
      <c r="C5859" t="s">
        <v>7901</v>
      </c>
      <c r="D5859">
        <v>2012</v>
      </c>
      <c r="E5859" s="4">
        <v>41175</v>
      </c>
      <c r="F5859">
        <v>6</v>
      </c>
      <c r="G5859" t="s">
        <v>7291</v>
      </c>
      <c r="H5859" t="s">
        <v>7056</v>
      </c>
      <c r="I5859" t="s">
        <v>6010</v>
      </c>
      <c r="J5859" t="s">
        <v>5981</v>
      </c>
      <c r="K5859" t="s">
        <v>5975</v>
      </c>
      <c r="L5859" t="s">
        <v>5976</v>
      </c>
      <c r="M5859" t="s">
        <v>6047</v>
      </c>
      <c r="N5859" t="s">
        <v>2686</v>
      </c>
      <c r="O5859" t="s">
        <v>7889</v>
      </c>
      <c r="P5859">
        <v>0</v>
      </c>
      <c r="Q5859">
        <v>554</v>
      </c>
      <c r="R5859">
        <v>105</v>
      </c>
      <c r="S5859">
        <v>449</v>
      </c>
      <c r="T5859">
        <v>0.18953068592057801</v>
      </c>
      <c r="U5859" t="s">
        <v>7899</v>
      </c>
      <c r="V5859" t="s">
        <v>57</v>
      </c>
      <c r="W5859" t="s">
        <v>58</v>
      </c>
    </row>
    <row r="5860" spans="1:23" x14ac:dyDescent="0.3">
      <c r="A5860" t="s">
        <v>2685</v>
      </c>
      <c r="B5860" s="4">
        <v>41169</v>
      </c>
      <c r="C5860" t="s">
        <v>7901</v>
      </c>
      <c r="D5860">
        <v>2012</v>
      </c>
      <c r="E5860" s="4">
        <v>41175</v>
      </c>
      <c r="F5860">
        <v>6</v>
      </c>
      <c r="G5860" t="s">
        <v>7291</v>
      </c>
      <c r="H5860" t="s">
        <v>7056</v>
      </c>
      <c r="I5860" t="s">
        <v>6010</v>
      </c>
      <c r="J5860" t="s">
        <v>5981</v>
      </c>
      <c r="K5860" t="s">
        <v>5975</v>
      </c>
      <c r="L5860" t="s">
        <v>5976</v>
      </c>
      <c r="M5860" t="s">
        <v>6047</v>
      </c>
      <c r="N5860" t="s">
        <v>480</v>
      </c>
      <c r="O5860" t="s">
        <v>7889</v>
      </c>
      <c r="P5860">
        <v>0</v>
      </c>
      <c r="Q5860">
        <v>228</v>
      </c>
      <c r="R5860">
        <v>48</v>
      </c>
      <c r="S5860">
        <v>180</v>
      </c>
      <c r="T5860">
        <v>0.21052631578947401</v>
      </c>
      <c r="U5860" t="s">
        <v>7891</v>
      </c>
      <c r="V5860" t="s">
        <v>57</v>
      </c>
      <c r="W5860" t="s">
        <v>70</v>
      </c>
    </row>
    <row r="5861" spans="1:23" x14ac:dyDescent="0.3">
      <c r="A5861" t="s">
        <v>2687</v>
      </c>
      <c r="B5861" s="4">
        <v>41170</v>
      </c>
      <c r="C5861" t="s">
        <v>7901</v>
      </c>
      <c r="D5861">
        <v>2012</v>
      </c>
      <c r="E5861" s="4">
        <v>41175</v>
      </c>
      <c r="F5861">
        <v>5</v>
      </c>
      <c r="G5861" t="s">
        <v>6698</v>
      </c>
      <c r="H5861" t="s">
        <v>6943</v>
      </c>
      <c r="I5861" t="s">
        <v>6010</v>
      </c>
      <c r="J5861" t="s">
        <v>5981</v>
      </c>
      <c r="K5861" t="s">
        <v>5985</v>
      </c>
      <c r="L5861" t="s">
        <v>5976</v>
      </c>
      <c r="M5861" t="s">
        <v>6047</v>
      </c>
      <c r="N5861" t="s">
        <v>1234</v>
      </c>
      <c r="O5861" t="s">
        <v>7889</v>
      </c>
      <c r="P5861">
        <v>0</v>
      </c>
      <c r="Q5861">
        <v>1141</v>
      </c>
      <c r="R5861">
        <v>239</v>
      </c>
      <c r="S5861">
        <v>902</v>
      </c>
      <c r="T5861">
        <v>0.20946538124452199</v>
      </c>
      <c r="U5861" t="s">
        <v>7891</v>
      </c>
      <c r="V5861" t="s">
        <v>57</v>
      </c>
      <c r="W5861" t="s">
        <v>79</v>
      </c>
    </row>
    <row r="5862" spans="1:23" x14ac:dyDescent="0.3">
      <c r="A5862" t="s">
        <v>2856</v>
      </c>
      <c r="B5862" s="4">
        <v>41218</v>
      </c>
      <c r="C5862" t="s">
        <v>7904</v>
      </c>
      <c r="D5862">
        <v>2012</v>
      </c>
      <c r="E5862" s="4">
        <v>41222</v>
      </c>
      <c r="F5862">
        <v>4</v>
      </c>
      <c r="G5862" t="s">
        <v>6562</v>
      </c>
      <c r="H5862" t="s">
        <v>6839</v>
      </c>
      <c r="I5862" t="s">
        <v>6010</v>
      </c>
      <c r="J5862" t="s">
        <v>5981</v>
      </c>
      <c r="K5862" t="s">
        <v>5970</v>
      </c>
      <c r="L5862" t="s">
        <v>5976</v>
      </c>
      <c r="M5862" t="s">
        <v>6047</v>
      </c>
      <c r="N5862" t="s">
        <v>2859</v>
      </c>
      <c r="O5862" t="s">
        <v>7889</v>
      </c>
      <c r="P5862">
        <v>0</v>
      </c>
      <c r="Q5862">
        <v>305</v>
      </c>
      <c r="R5862">
        <v>110</v>
      </c>
      <c r="S5862">
        <v>195</v>
      </c>
      <c r="T5862">
        <v>0.36065573770491799</v>
      </c>
      <c r="U5862" t="s">
        <v>7897</v>
      </c>
      <c r="V5862" t="s">
        <v>57</v>
      </c>
      <c r="W5862" t="s">
        <v>58</v>
      </c>
    </row>
    <row r="5863" spans="1:23" x14ac:dyDescent="0.3">
      <c r="A5863" t="s">
        <v>2880</v>
      </c>
      <c r="B5863" s="4">
        <v>41222</v>
      </c>
      <c r="C5863" t="s">
        <v>7904</v>
      </c>
      <c r="D5863">
        <v>2012</v>
      </c>
      <c r="E5863" s="4">
        <v>41227</v>
      </c>
      <c r="F5863">
        <v>5</v>
      </c>
      <c r="G5863" t="s">
        <v>5983</v>
      </c>
      <c r="H5863" t="s">
        <v>6943</v>
      </c>
      <c r="I5863" t="s">
        <v>6010</v>
      </c>
      <c r="J5863" t="s">
        <v>5981</v>
      </c>
      <c r="K5863" t="s">
        <v>5985</v>
      </c>
      <c r="L5863" t="s">
        <v>5976</v>
      </c>
      <c r="M5863" t="s">
        <v>6047</v>
      </c>
      <c r="N5863" t="s">
        <v>2882</v>
      </c>
      <c r="O5863" t="s">
        <v>7889</v>
      </c>
      <c r="P5863">
        <v>0</v>
      </c>
      <c r="Q5863">
        <v>143</v>
      </c>
      <c r="R5863">
        <v>6</v>
      </c>
      <c r="S5863">
        <v>137</v>
      </c>
      <c r="T5863">
        <v>4.1958041958042001E-2</v>
      </c>
      <c r="U5863" t="s">
        <v>7895</v>
      </c>
      <c r="V5863" t="s">
        <v>57</v>
      </c>
      <c r="W5863" t="s">
        <v>96</v>
      </c>
    </row>
    <row r="5864" spans="1:23" x14ac:dyDescent="0.3">
      <c r="A5864" t="s">
        <v>2880</v>
      </c>
      <c r="B5864" s="4">
        <v>41222</v>
      </c>
      <c r="C5864" t="s">
        <v>7904</v>
      </c>
      <c r="D5864">
        <v>2012</v>
      </c>
      <c r="E5864" s="4">
        <v>41227</v>
      </c>
      <c r="F5864">
        <v>5</v>
      </c>
      <c r="G5864" t="s">
        <v>5983</v>
      </c>
      <c r="H5864" t="s">
        <v>6943</v>
      </c>
      <c r="I5864" t="s">
        <v>6010</v>
      </c>
      <c r="J5864" t="s">
        <v>5981</v>
      </c>
      <c r="K5864" t="s">
        <v>5985</v>
      </c>
      <c r="L5864" t="s">
        <v>5976</v>
      </c>
      <c r="M5864" t="s">
        <v>6047</v>
      </c>
      <c r="N5864" t="s">
        <v>2883</v>
      </c>
      <c r="O5864" t="s">
        <v>7889</v>
      </c>
      <c r="P5864">
        <v>0</v>
      </c>
      <c r="Q5864">
        <v>1298</v>
      </c>
      <c r="R5864">
        <v>65</v>
      </c>
      <c r="S5864">
        <v>1233</v>
      </c>
      <c r="T5864">
        <v>5.0077041602465303E-2</v>
      </c>
      <c r="U5864" t="s">
        <v>7902</v>
      </c>
      <c r="V5864" t="s">
        <v>57</v>
      </c>
      <c r="W5864" t="s">
        <v>79</v>
      </c>
    </row>
    <row r="5865" spans="1:23" x14ac:dyDescent="0.3">
      <c r="A5865" t="s">
        <v>2925</v>
      </c>
      <c r="B5865" s="4">
        <v>41229</v>
      </c>
      <c r="C5865" t="s">
        <v>7904</v>
      </c>
      <c r="D5865">
        <v>2012</v>
      </c>
      <c r="E5865" s="4">
        <v>41235</v>
      </c>
      <c r="F5865">
        <v>6</v>
      </c>
      <c r="G5865" t="s">
        <v>6761</v>
      </c>
      <c r="H5865" t="s">
        <v>6325</v>
      </c>
      <c r="I5865" t="s">
        <v>6010</v>
      </c>
      <c r="J5865" t="s">
        <v>5981</v>
      </c>
      <c r="K5865" t="s">
        <v>5975</v>
      </c>
      <c r="L5865" t="s">
        <v>5976</v>
      </c>
      <c r="M5865" t="s">
        <v>6047</v>
      </c>
      <c r="N5865" t="s">
        <v>2926</v>
      </c>
      <c r="O5865" t="s">
        <v>7889</v>
      </c>
      <c r="P5865">
        <v>0</v>
      </c>
      <c r="Q5865">
        <v>1881</v>
      </c>
      <c r="R5865">
        <v>301</v>
      </c>
      <c r="S5865">
        <v>1580</v>
      </c>
      <c r="T5865">
        <v>0.16002126528442301</v>
      </c>
      <c r="U5865" t="s">
        <v>7910</v>
      </c>
      <c r="V5865" t="s">
        <v>57</v>
      </c>
      <c r="W5865" t="s">
        <v>58</v>
      </c>
    </row>
    <row r="5866" spans="1:23" x14ac:dyDescent="0.3">
      <c r="A5866" t="s">
        <v>3040</v>
      </c>
      <c r="B5866" s="4">
        <v>41256</v>
      </c>
      <c r="C5866" t="s">
        <v>7906</v>
      </c>
      <c r="D5866">
        <v>2012</v>
      </c>
      <c r="E5866" s="4">
        <v>41263</v>
      </c>
      <c r="F5866">
        <v>7</v>
      </c>
      <c r="G5866" t="s">
        <v>6435</v>
      </c>
      <c r="H5866" t="s">
        <v>6260</v>
      </c>
      <c r="I5866" t="s">
        <v>6010</v>
      </c>
      <c r="J5866" t="s">
        <v>5981</v>
      </c>
      <c r="K5866" t="s">
        <v>5975</v>
      </c>
      <c r="L5866" t="s">
        <v>5976</v>
      </c>
      <c r="M5866" t="s">
        <v>6047</v>
      </c>
      <c r="N5866" t="s">
        <v>2359</v>
      </c>
      <c r="O5866" t="s">
        <v>7889</v>
      </c>
      <c r="P5866">
        <v>0</v>
      </c>
      <c r="Q5866">
        <v>2132</v>
      </c>
      <c r="R5866">
        <v>533</v>
      </c>
      <c r="S5866">
        <v>1599</v>
      </c>
      <c r="T5866">
        <v>0.25</v>
      </c>
      <c r="U5866" t="s">
        <v>7905</v>
      </c>
      <c r="V5866" t="s">
        <v>57</v>
      </c>
      <c r="W5866" t="s">
        <v>58</v>
      </c>
    </row>
    <row r="5867" spans="1:23" x14ac:dyDescent="0.3">
      <c r="A5867" t="s">
        <v>3096</v>
      </c>
      <c r="B5867" s="4">
        <v>41268</v>
      </c>
      <c r="C5867" t="s">
        <v>7906</v>
      </c>
      <c r="D5867">
        <v>2012</v>
      </c>
      <c r="E5867" s="4">
        <v>41272</v>
      </c>
      <c r="F5867">
        <v>4</v>
      </c>
      <c r="G5867" t="s">
        <v>6879</v>
      </c>
      <c r="H5867" t="s">
        <v>6410</v>
      </c>
      <c r="I5867" t="s">
        <v>6010</v>
      </c>
      <c r="J5867" t="s">
        <v>5981</v>
      </c>
      <c r="K5867" t="s">
        <v>5975</v>
      </c>
      <c r="L5867" t="s">
        <v>5976</v>
      </c>
      <c r="M5867" t="s">
        <v>6047</v>
      </c>
      <c r="N5867" t="s">
        <v>3098</v>
      </c>
      <c r="O5867" t="s">
        <v>7889</v>
      </c>
      <c r="P5867">
        <v>0</v>
      </c>
      <c r="Q5867">
        <v>220</v>
      </c>
      <c r="R5867">
        <v>40</v>
      </c>
      <c r="S5867">
        <v>180</v>
      </c>
      <c r="T5867">
        <v>0.18181818181818199</v>
      </c>
      <c r="U5867" t="s">
        <v>7895</v>
      </c>
      <c r="V5867" t="s">
        <v>57</v>
      </c>
      <c r="W5867" t="s">
        <v>96</v>
      </c>
    </row>
    <row r="5868" spans="1:23" x14ac:dyDescent="0.3">
      <c r="A5868" t="s">
        <v>1762</v>
      </c>
      <c r="B5868" s="4">
        <v>40932</v>
      </c>
      <c r="C5868" t="s">
        <v>7888</v>
      </c>
      <c r="D5868">
        <v>2012</v>
      </c>
      <c r="E5868" s="4">
        <v>40938</v>
      </c>
      <c r="F5868">
        <v>6</v>
      </c>
      <c r="G5868" t="s">
        <v>6461</v>
      </c>
      <c r="H5868" t="s">
        <v>7003</v>
      </c>
      <c r="I5868" t="s">
        <v>5980</v>
      </c>
      <c r="J5868" t="s">
        <v>5981</v>
      </c>
      <c r="K5868" t="s">
        <v>5975</v>
      </c>
      <c r="L5868" t="s">
        <v>5976</v>
      </c>
      <c r="M5868" t="s">
        <v>5982</v>
      </c>
      <c r="N5868" t="s">
        <v>1763</v>
      </c>
      <c r="O5868" t="s">
        <v>7915</v>
      </c>
      <c r="P5868">
        <v>0.1</v>
      </c>
      <c r="Q5868">
        <v>454</v>
      </c>
      <c r="R5868">
        <v>126</v>
      </c>
      <c r="S5868">
        <v>328</v>
      </c>
      <c r="T5868">
        <v>0.27753303964757697</v>
      </c>
      <c r="U5868" t="s">
        <v>7891</v>
      </c>
      <c r="V5868" t="s">
        <v>14</v>
      </c>
      <c r="W5868" t="s">
        <v>15</v>
      </c>
    </row>
    <row r="5869" spans="1:23" x14ac:dyDescent="0.3">
      <c r="A5869" t="s">
        <v>1787</v>
      </c>
      <c r="B5869" s="4">
        <v>40941</v>
      </c>
      <c r="C5869" t="s">
        <v>7893</v>
      </c>
      <c r="D5869">
        <v>2012</v>
      </c>
      <c r="E5869" s="4">
        <v>40945</v>
      </c>
      <c r="F5869">
        <v>4</v>
      </c>
      <c r="G5869" t="s">
        <v>6385</v>
      </c>
      <c r="H5869" t="s">
        <v>6254</v>
      </c>
      <c r="I5869" t="s">
        <v>5980</v>
      </c>
      <c r="J5869" t="s">
        <v>5981</v>
      </c>
      <c r="K5869" t="s">
        <v>5975</v>
      </c>
      <c r="L5869" t="s">
        <v>5976</v>
      </c>
      <c r="M5869" t="s">
        <v>5982</v>
      </c>
      <c r="N5869" t="s">
        <v>1397</v>
      </c>
      <c r="O5869" t="s">
        <v>7915</v>
      </c>
      <c r="P5869">
        <v>0.1</v>
      </c>
      <c r="Q5869">
        <v>256</v>
      </c>
      <c r="R5869">
        <v>100</v>
      </c>
      <c r="S5869">
        <v>156</v>
      </c>
      <c r="T5869">
        <v>0.390625</v>
      </c>
      <c r="U5869" t="s">
        <v>7895</v>
      </c>
      <c r="V5869" t="s">
        <v>14</v>
      </c>
      <c r="W5869" t="s">
        <v>15</v>
      </c>
    </row>
    <row r="5870" spans="1:23" x14ac:dyDescent="0.3">
      <c r="A5870" t="s">
        <v>1811</v>
      </c>
      <c r="B5870" s="4">
        <v>40952</v>
      </c>
      <c r="C5870" t="s">
        <v>7893</v>
      </c>
      <c r="D5870">
        <v>2012</v>
      </c>
      <c r="E5870" s="4">
        <v>40955</v>
      </c>
      <c r="F5870">
        <v>3</v>
      </c>
      <c r="G5870" t="s">
        <v>6843</v>
      </c>
      <c r="H5870" t="s">
        <v>6767</v>
      </c>
      <c r="I5870" t="s">
        <v>5980</v>
      </c>
      <c r="J5870" t="s">
        <v>5981</v>
      </c>
      <c r="K5870" t="s">
        <v>5975</v>
      </c>
      <c r="L5870" t="s">
        <v>5988</v>
      </c>
      <c r="M5870" t="s">
        <v>6373</v>
      </c>
      <c r="N5870" t="s">
        <v>1362</v>
      </c>
      <c r="O5870" t="s">
        <v>7915</v>
      </c>
      <c r="P5870">
        <v>0.1</v>
      </c>
      <c r="Q5870">
        <v>100</v>
      </c>
      <c r="R5870">
        <v>11</v>
      </c>
      <c r="S5870">
        <v>89</v>
      </c>
      <c r="T5870">
        <v>0.11</v>
      </c>
      <c r="U5870" t="s">
        <v>7895</v>
      </c>
      <c r="V5870" t="s">
        <v>14</v>
      </c>
      <c r="W5870" t="s">
        <v>36</v>
      </c>
    </row>
    <row r="5871" spans="1:23" x14ac:dyDescent="0.3">
      <c r="A5871" t="s">
        <v>1823</v>
      </c>
      <c r="B5871" s="4">
        <v>40957</v>
      </c>
      <c r="C5871" t="s">
        <v>7893</v>
      </c>
      <c r="D5871">
        <v>2012</v>
      </c>
      <c r="E5871" s="4">
        <v>40961</v>
      </c>
      <c r="F5871">
        <v>4</v>
      </c>
      <c r="G5871" t="s">
        <v>6435</v>
      </c>
      <c r="H5871" t="s">
        <v>6100</v>
      </c>
      <c r="I5871" t="s">
        <v>5980</v>
      </c>
      <c r="J5871" t="s">
        <v>5981</v>
      </c>
      <c r="K5871" t="s">
        <v>5975</v>
      </c>
      <c r="L5871" t="s">
        <v>5976</v>
      </c>
      <c r="M5871" t="s">
        <v>5991</v>
      </c>
      <c r="N5871" t="s">
        <v>678</v>
      </c>
      <c r="O5871" t="s">
        <v>7915</v>
      </c>
      <c r="P5871">
        <v>0.1</v>
      </c>
      <c r="Q5871">
        <v>406</v>
      </c>
      <c r="R5871">
        <v>117</v>
      </c>
      <c r="S5871">
        <v>289</v>
      </c>
      <c r="T5871">
        <v>0.28817733990147798</v>
      </c>
      <c r="U5871" t="s">
        <v>7891</v>
      </c>
      <c r="V5871" t="s">
        <v>14</v>
      </c>
      <c r="W5871" t="s">
        <v>15</v>
      </c>
    </row>
    <row r="5872" spans="1:23" x14ac:dyDescent="0.3">
      <c r="A5872" t="s">
        <v>1855</v>
      </c>
      <c r="B5872" s="4">
        <v>40970</v>
      </c>
      <c r="C5872" t="s">
        <v>7907</v>
      </c>
      <c r="D5872">
        <v>2012</v>
      </c>
      <c r="E5872" s="4">
        <v>40975</v>
      </c>
      <c r="F5872">
        <v>5</v>
      </c>
      <c r="G5872" t="s">
        <v>6198</v>
      </c>
      <c r="H5872" t="s">
        <v>6100</v>
      </c>
      <c r="I5872" t="s">
        <v>5980</v>
      </c>
      <c r="J5872" t="s">
        <v>5981</v>
      </c>
      <c r="K5872" t="s">
        <v>5985</v>
      </c>
      <c r="L5872" t="s">
        <v>5971</v>
      </c>
      <c r="M5872" t="s">
        <v>5991</v>
      </c>
      <c r="N5872" t="s">
        <v>1856</v>
      </c>
      <c r="O5872" t="s">
        <v>7915</v>
      </c>
      <c r="P5872">
        <v>0.1</v>
      </c>
      <c r="Q5872">
        <v>131</v>
      </c>
      <c r="R5872">
        <v>7</v>
      </c>
      <c r="S5872">
        <v>124</v>
      </c>
      <c r="T5872">
        <v>5.34351145038168E-2</v>
      </c>
      <c r="U5872" t="s">
        <v>7890</v>
      </c>
      <c r="V5872" t="s">
        <v>14</v>
      </c>
      <c r="W5872" t="s">
        <v>15</v>
      </c>
    </row>
    <row r="5873" spans="1:23" x14ac:dyDescent="0.3">
      <c r="A5873" t="s">
        <v>1855</v>
      </c>
      <c r="B5873" s="4">
        <v>40970</v>
      </c>
      <c r="C5873" t="s">
        <v>7907</v>
      </c>
      <c r="D5873">
        <v>2012</v>
      </c>
      <c r="E5873" s="4">
        <v>40975</v>
      </c>
      <c r="F5873">
        <v>5</v>
      </c>
      <c r="G5873" t="s">
        <v>6198</v>
      </c>
      <c r="H5873" t="s">
        <v>6100</v>
      </c>
      <c r="I5873" t="s">
        <v>5980</v>
      </c>
      <c r="J5873" t="s">
        <v>5981</v>
      </c>
      <c r="K5873" t="s">
        <v>5985</v>
      </c>
      <c r="L5873" t="s">
        <v>5971</v>
      </c>
      <c r="M5873" t="s">
        <v>5991</v>
      </c>
      <c r="N5873" t="s">
        <v>305</v>
      </c>
      <c r="O5873" t="s">
        <v>7915</v>
      </c>
      <c r="P5873">
        <v>0.1</v>
      </c>
      <c r="Q5873">
        <v>259</v>
      </c>
      <c r="R5873">
        <v>-9</v>
      </c>
      <c r="S5873">
        <v>268</v>
      </c>
      <c r="T5873">
        <v>-3.4749034749034798E-2</v>
      </c>
      <c r="U5873" t="s">
        <v>7895</v>
      </c>
      <c r="V5873" t="s">
        <v>14</v>
      </c>
      <c r="W5873" t="s">
        <v>15</v>
      </c>
    </row>
    <row r="5874" spans="1:23" x14ac:dyDescent="0.3">
      <c r="A5874" t="s">
        <v>1855</v>
      </c>
      <c r="B5874" s="4">
        <v>40970</v>
      </c>
      <c r="C5874" t="s">
        <v>7907</v>
      </c>
      <c r="D5874">
        <v>2012</v>
      </c>
      <c r="E5874" s="4">
        <v>40975</v>
      </c>
      <c r="F5874">
        <v>5</v>
      </c>
      <c r="G5874" t="s">
        <v>6198</v>
      </c>
      <c r="H5874" t="s">
        <v>6100</v>
      </c>
      <c r="I5874" t="s">
        <v>5980</v>
      </c>
      <c r="J5874" t="s">
        <v>5981</v>
      </c>
      <c r="K5874" t="s">
        <v>5985</v>
      </c>
      <c r="L5874" t="s">
        <v>5971</v>
      </c>
      <c r="M5874" t="s">
        <v>5991</v>
      </c>
      <c r="N5874" t="s">
        <v>524</v>
      </c>
      <c r="O5874" t="s">
        <v>7915</v>
      </c>
      <c r="P5874">
        <v>0.1</v>
      </c>
      <c r="Q5874">
        <v>1239</v>
      </c>
      <c r="R5874">
        <v>468</v>
      </c>
      <c r="S5874">
        <v>771</v>
      </c>
      <c r="T5874">
        <v>0.37772397094430998</v>
      </c>
      <c r="U5874" t="s">
        <v>7897</v>
      </c>
      <c r="V5874" t="s">
        <v>14</v>
      </c>
      <c r="W5874" t="s">
        <v>15</v>
      </c>
    </row>
    <row r="5875" spans="1:23" x14ac:dyDescent="0.3">
      <c r="A5875" t="s">
        <v>1890</v>
      </c>
      <c r="B5875" s="4">
        <v>40981</v>
      </c>
      <c r="C5875" t="s">
        <v>7907</v>
      </c>
      <c r="D5875">
        <v>2012</v>
      </c>
      <c r="E5875" s="4">
        <v>40986</v>
      </c>
      <c r="F5875">
        <v>5</v>
      </c>
      <c r="G5875" t="s">
        <v>6417</v>
      </c>
      <c r="H5875" t="s">
        <v>7057</v>
      </c>
      <c r="I5875" t="s">
        <v>5980</v>
      </c>
      <c r="J5875" t="s">
        <v>5981</v>
      </c>
      <c r="K5875" t="s">
        <v>5970</v>
      </c>
      <c r="L5875" t="s">
        <v>5976</v>
      </c>
      <c r="M5875" t="s">
        <v>5994</v>
      </c>
      <c r="N5875" t="s">
        <v>1891</v>
      </c>
      <c r="O5875" t="s">
        <v>7915</v>
      </c>
      <c r="P5875">
        <v>0.1</v>
      </c>
      <c r="Q5875">
        <v>140</v>
      </c>
      <c r="R5875">
        <v>34</v>
      </c>
      <c r="S5875">
        <v>106</v>
      </c>
      <c r="T5875">
        <v>0.24285714285714299</v>
      </c>
      <c r="U5875" t="s">
        <v>7891</v>
      </c>
      <c r="V5875" t="s">
        <v>14</v>
      </c>
      <c r="W5875" t="s">
        <v>36</v>
      </c>
    </row>
    <row r="5876" spans="1:23" x14ac:dyDescent="0.3">
      <c r="A5876" t="s">
        <v>2009</v>
      </c>
      <c r="B5876" s="4">
        <v>41012</v>
      </c>
      <c r="C5876" t="s">
        <v>7894</v>
      </c>
      <c r="D5876">
        <v>2012</v>
      </c>
      <c r="E5876" s="4">
        <v>41017</v>
      </c>
      <c r="F5876">
        <v>5</v>
      </c>
      <c r="G5876" t="s">
        <v>6468</v>
      </c>
      <c r="H5876" t="s">
        <v>6160</v>
      </c>
      <c r="I5876" t="s">
        <v>5980</v>
      </c>
      <c r="J5876" t="s">
        <v>5981</v>
      </c>
      <c r="K5876" t="s">
        <v>5975</v>
      </c>
      <c r="L5876" t="s">
        <v>5971</v>
      </c>
      <c r="M5876" t="s">
        <v>6094</v>
      </c>
      <c r="N5876" t="s">
        <v>35</v>
      </c>
      <c r="O5876" t="s">
        <v>7915</v>
      </c>
      <c r="P5876">
        <v>0.1</v>
      </c>
      <c r="Q5876">
        <v>1246</v>
      </c>
      <c r="R5876">
        <v>-125</v>
      </c>
      <c r="S5876">
        <v>1371</v>
      </c>
      <c r="T5876">
        <v>-0.100321027287319</v>
      </c>
      <c r="U5876" t="s">
        <v>7891</v>
      </c>
      <c r="V5876" t="s">
        <v>14</v>
      </c>
      <c r="W5876" t="s">
        <v>36</v>
      </c>
    </row>
    <row r="5877" spans="1:23" x14ac:dyDescent="0.3">
      <c r="A5877" t="s">
        <v>2093</v>
      </c>
      <c r="B5877" s="4">
        <v>41044</v>
      </c>
      <c r="C5877" t="s">
        <v>7896</v>
      </c>
      <c r="D5877">
        <v>2012</v>
      </c>
      <c r="E5877" s="4">
        <v>41051</v>
      </c>
      <c r="F5877">
        <v>7</v>
      </c>
      <c r="G5877" t="s">
        <v>7138</v>
      </c>
      <c r="H5877" t="s">
        <v>7139</v>
      </c>
      <c r="I5877" t="s">
        <v>5980</v>
      </c>
      <c r="J5877" t="s">
        <v>5981</v>
      </c>
      <c r="K5877" t="s">
        <v>5985</v>
      </c>
      <c r="L5877" t="s">
        <v>5976</v>
      </c>
      <c r="M5877" t="s">
        <v>6690</v>
      </c>
      <c r="N5877" t="s">
        <v>2094</v>
      </c>
      <c r="O5877" t="s">
        <v>7915</v>
      </c>
      <c r="P5877">
        <v>0.1</v>
      </c>
      <c r="Q5877">
        <v>510</v>
      </c>
      <c r="R5877">
        <v>-40</v>
      </c>
      <c r="S5877">
        <v>550</v>
      </c>
      <c r="T5877">
        <v>-7.8431372549019607E-2</v>
      </c>
      <c r="U5877" t="s">
        <v>7895</v>
      </c>
      <c r="V5877" t="s">
        <v>10</v>
      </c>
      <c r="W5877" t="s">
        <v>73</v>
      </c>
    </row>
    <row r="5878" spans="1:23" x14ac:dyDescent="0.3">
      <c r="A5878" t="s">
        <v>2154</v>
      </c>
      <c r="B5878" s="4">
        <v>41064</v>
      </c>
      <c r="C5878" t="s">
        <v>7898</v>
      </c>
      <c r="D5878">
        <v>2012</v>
      </c>
      <c r="E5878" s="4">
        <v>41068</v>
      </c>
      <c r="F5878">
        <v>4</v>
      </c>
      <c r="G5878" t="s">
        <v>7168</v>
      </c>
      <c r="H5878" t="s">
        <v>7139</v>
      </c>
      <c r="I5878" t="s">
        <v>5980</v>
      </c>
      <c r="J5878" t="s">
        <v>5981</v>
      </c>
      <c r="K5878" t="s">
        <v>5975</v>
      </c>
      <c r="L5878" t="s">
        <v>5976</v>
      </c>
      <c r="M5878" t="s">
        <v>6690</v>
      </c>
      <c r="N5878" t="s">
        <v>2155</v>
      </c>
      <c r="O5878" t="s">
        <v>7915</v>
      </c>
      <c r="P5878">
        <v>0.1</v>
      </c>
      <c r="Q5878">
        <v>265</v>
      </c>
      <c r="R5878">
        <v>82</v>
      </c>
      <c r="S5878">
        <v>183</v>
      </c>
      <c r="T5878">
        <v>0.30943396226415099</v>
      </c>
      <c r="U5878" t="s">
        <v>7899</v>
      </c>
      <c r="V5878" t="s">
        <v>14</v>
      </c>
      <c r="W5878" t="s">
        <v>36</v>
      </c>
    </row>
    <row r="5879" spans="1:23" x14ac:dyDescent="0.3">
      <c r="A5879" t="s">
        <v>2178</v>
      </c>
      <c r="B5879" s="4">
        <v>41071</v>
      </c>
      <c r="C5879" t="s">
        <v>7898</v>
      </c>
      <c r="D5879">
        <v>2012</v>
      </c>
      <c r="E5879" s="4">
        <v>41075</v>
      </c>
      <c r="F5879">
        <v>4</v>
      </c>
      <c r="G5879" t="s">
        <v>6885</v>
      </c>
      <c r="H5879" t="s">
        <v>6393</v>
      </c>
      <c r="I5879" t="s">
        <v>5980</v>
      </c>
      <c r="J5879" t="s">
        <v>5981</v>
      </c>
      <c r="K5879" t="s">
        <v>5975</v>
      </c>
      <c r="L5879" t="s">
        <v>5976</v>
      </c>
      <c r="M5879" t="s">
        <v>5982</v>
      </c>
      <c r="N5879" t="s">
        <v>578</v>
      </c>
      <c r="O5879" t="s">
        <v>7915</v>
      </c>
      <c r="P5879">
        <v>0.1</v>
      </c>
      <c r="Q5879">
        <v>357</v>
      </c>
      <c r="R5879">
        <v>20</v>
      </c>
      <c r="S5879">
        <v>337</v>
      </c>
      <c r="T5879">
        <v>5.6022408963585402E-2</v>
      </c>
      <c r="U5879" t="s">
        <v>7895</v>
      </c>
      <c r="V5879" t="s">
        <v>14</v>
      </c>
      <c r="W5879" t="s">
        <v>15</v>
      </c>
    </row>
    <row r="5880" spans="1:23" x14ac:dyDescent="0.3">
      <c r="A5880" t="s">
        <v>2208</v>
      </c>
      <c r="B5880" s="4">
        <v>41078</v>
      </c>
      <c r="C5880" t="s">
        <v>7898</v>
      </c>
      <c r="D5880">
        <v>2012</v>
      </c>
      <c r="E5880" s="4">
        <v>41080</v>
      </c>
      <c r="F5880">
        <v>2</v>
      </c>
      <c r="G5880" t="s">
        <v>6057</v>
      </c>
      <c r="H5880" t="s">
        <v>7196</v>
      </c>
      <c r="I5880" t="s">
        <v>5980</v>
      </c>
      <c r="J5880" t="s">
        <v>5981</v>
      </c>
      <c r="K5880" t="s">
        <v>5975</v>
      </c>
      <c r="L5880" t="s">
        <v>5971</v>
      </c>
      <c r="M5880" t="s">
        <v>6103</v>
      </c>
      <c r="N5880" t="s">
        <v>1676</v>
      </c>
      <c r="O5880" t="s">
        <v>7915</v>
      </c>
      <c r="P5880">
        <v>0.1</v>
      </c>
      <c r="Q5880">
        <v>120</v>
      </c>
      <c r="R5880">
        <v>51</v>
      </c>
      <c r="S5880">
        <v>69</v>
      </c>
      <c r="T5880">
        <v>0.42499999999999999</v>
      </c>
      <c r="U5880" t="s">
        <v>7890</v>
      </c>
      <c r="V5880" t="s">
        <v>14</v>
      </c>
      <c r="W5880" t="s">
        <v>36</v>
      </c>
    </row>
    <row r="5881" spans="1:23" x14ac:dyDescent="0.3">
      <c r="A5881" t="s">
        <v>2218</v>
      </c>
      <c r="B5881" s="4">
        <v>41079</v>
      </c>
      <c r="C5881" t="s">
        <v>7898</v>
      </c>
      <c r="D5881">
        <v>2012</v>
      </c>
      <c r="E5881" s="4">
        <v>41079</v>
      </c>
      <c r="F5881">
        <v>0</v>
      </c>
      <c r="G5881" t="s">
        <v>6914</v>
      </c>
      <c r="H5881" t="s">
        <v>7197</v>
      </c>
      <c r="I5881" t="s">
        <v>5980</v>
      </c>
      <c r="J5881" t="s">
        <v>5981</v>
      </c>
      <c r="K5881" t="s">
        <v>5975</v>
      </c>
      <c r="L5881" t="s">
        <v>6007</v>
      </c>
      <c r="M5881" t="s">
        <v>6181</v>
      </c>
      <c r="N5881" t="s">
        <v>1100</v>
      </c>
      <c r="O5881" t="s">
        <v>7915</v>
      </c>
      <c r="P5881">
        <v>0.1</v>
      </c>
      <c r="Q5881">
        <v>2444</v>
      </c>
      <c r="R5881">
        <v>760</v>
      </c>
      <c r="S5881">
        <v>1684</v>
      </c>
      <c r="T5881">
        <v>0.31096563011456602</v>
      </c>
      <c r="U5881" t="s">
        <v>7899</v>
      </c>
      <c r="V5881" t="s">
        <v>10</v>
      </c>
      <c r="W5881" t="s">
        <v>73</v>
      </c>
    </row>
    <row r="5882" spans="1:23" x14ac:dyDescent="0.3">
      <c r="A5882" t="s">
        <v>2229</v>
      </c>
      <c r="B5882" s="4">
        <v>41080</v>
      </c>
      <c r="C5882" t="s">
        <v>7898</v>
      </c>
      <c r="D5882">
        <v>2012</v>
      </c>
      <c r="E5882" s="4">
        <v>41082</v>
      </c>
      <c r="F5882">
        <v>2</v>
      </c>
      <c r="G5882" t="s">
        <v>7078</v>
      </c>
      <c r="H5882" t="s">
        <v>6757</v>
      </c>
      <c r="I5882" t="s">
        <v>5980</v>
      </c>
      <c r="J5882" t="s">
        <v>5981</v>
      </c>
      <c r="K5882" t="s">
        <v>5985</v>
      </c>
      <c r="L5882" t="s">
        <v>5971</v>
      </c>
      <c r="M5882" t="s">
        <v>6103</v>
      </c>
      <c r="N5882" t="s">
        <v>2230</v>
      </c>
      <c r="O5882" t="s">
        <v>7915</v>
      </c>
      <c r="P5882">
        <v>0.1</v>
      </c>
      <c r="Q5882">
        <v>2584</v>
      </c>
      <c r="R5882">
        <v>660</v>
      </c>
      <c r="S5882">
        <v>1924</v>
      </c>
      <c r="T5882">
        <v>0.25541795665634698</v>
      </c>
      <c r="U5882" t="s">
        <v>7897</v>
      </c>
      <c r="V5882" t="s">
        <v>14</v>
      </c>
      <c r="W5882" t="s">
        <v>15</v>
      </c>
    </row>
    <row r="5883" spans="1:23" x14ac:dyDescent="0.3">
      <c r="A5883" t="s">
        <v>2250</v>
      </c>
      <c r="B5883" s="4">
        <v>41082</v>
      </c>
      <c r="C5883" t="s">
        <v>7898</v>
      </c>
      <c r="D5883">
        <v>2012</v>
      </c>
      <c r="E5883" s="4">
        <v>41086</v>
      </c>
      <c r="F5883">
        <v>4</v>
      </c>
      <c r="G5883" t="s">
        <v>6699</v>
      </c>
      <c r="H5883" t="s">
        <v>7205</v>
      </c>
      <c r="I5883" t="s">
        <v>5980</v>
      </c>
      <c r="J5883" t="s">
        <v>5981</v>
      </c>
      <c r="K5883" t="s">
        <v>5970</v>
      </c>
      <c r="L5883" t="s">
        <v>5976</v>
      </c>
      <c r="M5883" t="s">
        <v>5982</v>
      </c>
      <c r="N5883" t="s">
        <v>2251</v>
      </c>
      <c r="O5883" t="s">
        <v>7915</v>
      </c>
      <c r="P5883">
        <v>0.1</v>
      </c>
      <c r="Q5883">
        <v>467</v>
      </c>
      <c r="R5883">
        <v>-26</v>
      </c>
      <c r="S5883">
        <v>493</v>
      </c>
      <c r="T5883">
        <v>-5.5674518201284801E-2</v>
      </c>
      <c r="U5883" t="s">
        <v>7891</v>
      </c>
      <c r="V5883" t="s">
        <v>14</v>
      </c>
      <c r="W5883" t="s">
        <v>15</v>
      </c>
    </row>
    <row r="5884" spans="1:23" x14ac:dyDescent="0.3">
      <c r="A5884" t="s">
        <v>2294</v>
      </c>
      <c r="B5884" s="4">
        <v>41093</v>
      </c>
      <c r="C5884" t="s">
        <v>7909</v>
      </c>
      <c r="D5884">
        <v>2012</v>
      </c>
      <c r="E5884" s="4">
        <v>41096</v>
      </c>
      <c r="F5884">
        <v>3</v>
      </c>
      <c r="G5884" t="s">
        <v>7223</v>
      </c>
      <c r="H5884" t="s">
        <v>7224</v>
      </c>
      <c r="I5884" t="s">
        <v>5980</v>
      </c>
      <c r="J5884" t="s">
        <v>5981</v>
      </c>
      <c r="K5884" t="s">
        <v>5975</v>
      </c>
      <c r="L5884" t="s">
        <v>5988</v>
      </c>
      <c r="M5884" t="s">
        <v>6103</v>
      </c>
      <c r="N5884" t="s">
        <v>305</v>
      </c>
      <c r="O5884" t="s">
        <v>7915</v>
      </c>
      <c r="P5884">
        <v>0.1</v>
      </c>
      <c r="Q5884">
        <v>907</v>
      </c>
      <c r="R5884">
        <v>-30</v>
      </c>
      <c r="S5884">
        <v>937</v>
      </c>
      <c r="T5884">
        <v>-3.30760749724366E-2</v>
      </c>
      <c r="U5884" t="s">
        <v>7897</v>
      </c>
      <c r="V5884" t="s">
        <v>14</v>
      </c>
      <c r="W5884" t="s">
        <v>15</v>
      </c>
    </row>
    <row r="5885" spans="1:23" x14ac:dyDescent="0.3">
      <c r="A5885" t="s">
        <v>2316</v>
      </c>
      <c r="B5885" s="4">
        <v>41096</v>
      </c>
      <c r="C5885" t="s">
        <v>7909</v>
      </c>
      <c r="D5885">
        <v>2012</v>
      </c>
      <c r="E5885" s="4">
        <v>41100</v>
      </c>
      <c r="F5885">
        <v>4</v>
      </c>
      <c r="G5885" t="s">
        <v>6268</v>
      </c>
      <c r="H5885" t="s">
        <v>7227</v>
      </c>
      <c r="I5885" t="s">
        <v>5980</v>
      </c>
      <c r="J5885" t="s">
        <v>5981</v>
      </c>
      <c r="K5885" t="s">
        <v>5985</v>
      </c>
      <c r="L5885" t="s">
        <v>5976</v>
      </c>
      <c r="M5885" t="s">
        <v>6103</v>
      </c>
      <c r="N5885" t="s">
        <v>2317</v>
      </c>
      <c r="O5885" t="s">
        <v>7915</v>
      </c>
      <c r="P5885">
        <v>0.1</v>
      </c>
      <c r="Q5885">
        <v>1952</v>
      </c>
      <c r="R5885">
        <v>759</v>
      </c>
      <c r="S5885">
        <v>1193</v>
      </c>
      <c r="T5885">
        <v>0.38883196721311503</v>
      </c>
      <c r="U5885" t="s">
        <v>7892</v>
      </c>
      <c r="V5885" t="s">
        <v>10</v>
      </c>
      <c r="W5885" t="s">
        <v>73</v>
      </c>
    </row>
    <row r="5886" spans="1:23" x14ac:dyDescent="0.3">
      <c r="A5886" t="s">
        <v>2312</v>
      </c>
      <c r="B5886" s="4">
        <v>41096</v>
      </c>
      <c r="C5886" t="s">
        <v>7909</v>
      </c>
      <c r="D5886">
        <v>2012</v>
      </c>
      <c r="E5886" s="4">
        <v>41100</v>
      </c>
      <c r="F5886">
        <v>4</v>
      </c>
      <c r="G5886" t="s">
        <v>6400</v>
      </c>
      <c r="H5886" t="s">
        <v>6577</v>
      </c>
      <c r="I5886" t="s">
        <v>5980</v>
      </c>
      <c r="J5886" t="s">
        <v>5981</v>
      </c>
      <c r="K5886" t="s">
        <v>5985</v>
      </c>
      <c r="L5886" t="s">
        <v>5976</v>
      </c>
      <c r="M5886" t="s">
        <v>5991</v>
      </c>
      <c r="N5886" t="s">
        <v>2313</v>
      </c>
      <c r="O5886" t="s">
        <v>7915</v>
      </c>
      <c r="P5886">
        <v>0.1</v>
      </c>
      <c r="Q5886">
        <v>352</v>
      </c>
      <c r="R5886">
        <v>67</v>
      </c>
      <c r="S5886">
        <v>285</v>
      </c>
      <c r="T5886">
        <v>0.19034090909090901</v>
      </c>
      <c r="U5886" t="s">
        <v>7892</v>
      </c>
      <c r="V5886" t="s">
        <v>14</v>
      </c>
      <c r="W5886" t="s">
        <v>36</v>
      </c>
    </row>
    <row r="5887" spans="1:23" x14ac:dyDescent="0.3">
      <c r="A5887" t="s">
        <v>2321</v>
      </c>
      <c r="B5887" s="4">
        <v>41096</v>
      </c>
      <c r="C5887" t="s">
        <v>7909</v>
      </c>
      <c r="D5887">
        <v>2012</v>
      </c>
      <c r="E5887" s="4">
        <v>41103</v>
      </c>
      <c r="F5887">
        <v>7</v>
      </c>
      <c r="G5887" t="s">
        <v>7217</v>
      </c>
      <c r="H5887" t="s">
        <v>6788</v>
      </c>
      <c r="I5887" t="s">
        <v>5980</v>
      </c>
      <c r="J5887" t="s">
        <v>5981</v>
      </c>
      <c r="K5887" t="s">
        <v>5970</v>
      </c>
      <c r="L5887" t="s">
        <v>5976</v>
      </c>
      <c r="M5887" t="s">
        <v>5994</v>
      </c>
      <c r="N5887" t="s">
        <v>2322</v>
      </c>
      <c r="O5887" t="s">
        <v>7915</v>
      </c>
      <c r="P5887">
        <v>0.1</v>
      </c>
      <c r="Q5887">
        <v>258</v>
      </c>
      <c r="R5887">
        <v>75</v>
      </c>
      <c r="S5887">
        <v>183</v>
      </c>
      <c r="T5887">
        <v>0.290697674418605</v>
      </c>
      <c r="U5887" t="s">
        <v>7895</v>
      </c>
      <c r="V5887" t="s">
        <v>14</v>
      </c>
      <c r="W5887" t="s">
        <v>36</v>
      </c>
    </row>
    <row r="5888" spans="1:23" x14ac:dyDescent="0.3">
      <c r="A5888" t="s">
        <v>2347</v>
      </c>
      <c r="B5888" s="4">
        <v>41106</v>
      </c>
      <c r="C5888" t="s">
        <v>7909</v>
      </c>
      <c r="D5888">
        <v>2012</v>
      </c>
      <c r="E5888" s="4">
        <v>41109</v>
      </c>
      <c r="F5888">
        <v>3</v>
      </c>
      <c r="G5888" t="s">
        <v>7235</v>
      </c>
      <c r="H5888" t="s">
        <v>7236</v>
      </c>
      <c r="I5888" t="s">
        <v>5980</v>
      </c>
      <c r="J5888" t="s">
        <v>5981</v>
      </c>
      <c r="K5888" t="s">
        <v>5975</v>
      </c>
      <c r="L5888" t="s">
        <v>5988</v>
      </c>
      <c r="M5888" t="s">
        <v>6690</v>
      </c>
      <c r="N5888" t="s">
        <v>2348</v>
      </c>
      <c r="O5888" t="s">
        <v>7915</v>
      </c>
      <c r="P5888">
        <v>0.1</v>
      </c>
      <c r="Q5888">
        <v>486</v>
      </c>
      <c r="R5888">
        <v>135</v>
      </c>
      <c r="S5888">
        <v>351</v>
      </c>
      <c r="T5888">
        <v>0.27777777777777801</v>
      </c>
      <c r="U5888" t="s">
        <v>7891</v>
      </c>
      <c r="V5888" t="s">
        <v>14</v>
      </c>
      <c r="W5888" t="s">
        <v>36</v>
      </c>
    </row>
    <row r="5889" spans="1:23" x14ac:dyDescent="0.3">
      <c r="A5889" t="s">
        <v>2356</v>
      </c>
      <c r="B5889" s="4">
        <v>41110</v>
      </c>
      <c r="C5889" t="s">
        <v>7909</v>
      </c>
      <c r="D5889">
        <v>2012</v>
      </c>
      <c r="E5889" s="4">
        <v>41114</v>
      </c>
      <c r="F5889">
        <v>4</v>
      </c>
      <c r="G5889" t="s">
        <v>7176</v>
      </c>
      <c r="H5889" t="s">
        <v>7137</v>
      </c>
      <c r="I5889" t="s">
        <v>5980</v>
      </c>
      <c r="J5889" t="s">
        <v>5981</v>
      </c>
      <c r="K5889" t="s">
        <v>5985</v>
      </c>
      <c r="L5889" t="s">
        <v>5976</v>
      </c>
      <c r="M5889" t="s">
        <v>5994</v>
      </c>
      <c r="N5889" t="s">
        <v>1174</v>
      </c>
      <c r="O5889" t="s">
        <v>7915</v>
      </c>
      <c r="P5889">
        <v>0.1</v>
      </c>
      <c r="Q5889">
        <v>44</v>
      </c>
      <c r="R5889">
        <v>-1</v>
      </c>
      <c r="S5889">
        <v>45</v>
      </c>
      <c r="T5889">
        <v>-2.27272727272727E-2</v>
      </c>
      <c r="U5889" t="s">
        <v>7890</v>
      </c>
      <c r="V5889" t="s">
        <v>14</v>
      </c>
      <c r="W5889" t="s">
        <v>36</v>
      </c>
    </row>
    <row r="5890" spans="1:23" x14ac:dyDescent="0.3">
      <c r="A5890" t="s">
        <v>2452</v>
      </c>
      <c r="B5890" s="4">
        <v>41128</v>
      </c>
      <c r="C5890" t="s">
        <v>7900</v>
      </c>
      <c r="D5890">
        <v>2012</v>
      </c>
      <c r="E5890" s="4">
        <v>41133</v>
      </c>
      <c r="F5890">
        <v>5</v>
      </c>
      <c r="G5890" t="s">
        <v>6668</v>
      </c>
      <c r="H5890" t="s">
        <v>6100</v>
      </c>
      <c r="I5890" t="s">
        <v>5980</v>
      </c>
      <c r="J5890" t="s">
        <v>5981</v>
      </c>
      <c r="K5890" t="s">
        <v>5985</v>
      </c>
      <c r="L5890" t="s">
        <v>5971</v>
      </c>
      <c r="M5890" t="s">
        <v>5991</v>
      </c>
      <c r="N5890" t="s">
        <v>2453</v>
      </c>
      <c r="O5890" t="s">
        <v>7915</v>
      </c>
      <c r="P5890">
        <v>0.1</v>
      </c>
      <c r="Q5890">
        <v>791</v>
      </c>
      <c r="R5890">
        <v>-53</v>
      </c>
      <c r="S5890">
        <v>844</v>
      </c>
      <c r="T5890">
        <v>-6.7003792667509499E-2</v>
      </c>
      <c r="U5890" t="s">
        <v>7895</v>
      </c>
      <c r="V5890" t="s">
        <v>14</v>
      </c>
      <c r="W5890" t="s">
        <v>15</v>
      </c>
    </row>
    <row r="5891" spans="1:23" x14ac:dyDescent="0.3">
      <c r="A5891" t="s">
        <v>2634</v>
      </c>
      <c r="B5891" s="4">
        <v>41157</v>
      </c>
      <c r="C5891" t="s">
        <v>7901</v>
      </c>
      <c r="D5891">
        <v>2012</v>
      </c>
      <c r="E5891" s="4">
        <v>41160</v>
      </c>
      <c r="F5891">
        <v>3</v>
      </c>
      <c r="G5891" t="s">
        <v>7129</v>
      </c>
      <c r="H5891" t="s">
        <v>6354</v>
      </c>
      <c r="I5891" t="s">
        <v>5980</v>
      </c>
      <c r="J5891" t="s">
        <v>5981</v>
      </c>
      <c r="K5891" t="s">
        <v>5975</v>
      </c>
      <c r="L5891" t="s">
        <v>5971</v>
      </c>
      <c r="M5891" t="s">
        <v>6181</v>
      </c>
      <c r="N5891" t="s">
        <v>842</v>
      </c>
      <c r="O5891" t="s">
        <v>7915</v>
      </c>
      <c r="P5891">
        <v>0.1</v>
      </c>
      <c r="Q5891">
        <v>221</v>
      </c>
      <c r="R5891">
        <v>37</v>
      </c>
      <c r="S5891">
        <v>184</v>
      </c>
      <c r="T5891">
        <v>0.167420814479638</v>
      </c>
      <c r="U5891" t="s">
        <v>7895</v>
      </c>
      <c r="V5891" t="s">
        <v>14</v>
      </c>
      <c r="W5891" t="s">
        <v>15</v>
      </c>
    </row>
    <row r="5892" spans="1:23" x14ac:dyDescent="0.3">
      <c r="A5892" t="s">
        <v>2651</v>
      </c>
      <c r="B5892" s="4">
        <v>41161</v>
      </c>
      <c r="C5892" t="s">
        <v>7901</v>
      </c>
      <c r="D5892">
        <v>2012</v>
      </c>
      <c r="E5892" s="4">
        <v>41166</v>
      </c>
      <c r="F5892">
        <v>5</v>
      </c>
      <c r="G5892" t="s">
        <v>7334</v>
      </c>
      <c r="H5892" t="s">
        <v>7335</v>
      </c>
      <c r="I5892" t="s">
        <v>5980</v>
      </c>
      <c r="J5892" t="s">
        <v>5981</v>
      </c>
      <c r="K5892" t="s">
        <v>5985</v>
      </c>
      <c r="L5892" t="s">
        <v>5976</v>
      </c>
      <c r="M5892" t="s">
        <v>6103</v>
      </c>
      <c r="N5892" t="s">
        <v>2653</v>
      </c>
      <c r="O5892" t="s">
        <v>7915</v>
      </c>
      <c r="P5892">
        <v>0.1</v>
      </c>
      <c r="Q5892">
        <v>505</v>
      </c>
      <c r="R5892">
        <v>45</v>
      </c>
      <c r="S5892">
        <v>460</v>
      </c>
      <c r="T5892">
        <v>8.9108910891089105E-2</v>
      </c>
      <c r="U5892" t="s">
        <v>7890</v>
      </c>
      <c r="V5892" t="s">
        <v>10</v>
      </c>
      <c r="W5892" t="s">
        <v>73</v>
      </c>
    </row>
    <row r="5893" spans="1:23" x14ac:dyDescent="0.3">
      <c r="A5893" t="s">
        <v>2728</v>
      </c>
      <c r="B5893" s="4">
        <v>41178</v>
      </c>
      <c r="C5893" t="s">
        <v>7901</v>
      </c>
      <c r="D5893">
        <v>2012</v>
      </c>
      <c r="E5893" s="4">
        <v>41180</v>
      </c>
      <c r="F5893">
        <v>2</v>
      </c>
      <c r="G5893" t="s">
        <v>7359</v>
      </c>
      <c r="H5893" t="s">
        <v>6809</v>
      </c>
      <c r="I5893" t="s">
        <v>5980</v>
      </c>
      <c r="J5893" t="s">
        <v>5981</v>
      </c>
      <c r="K5893" t="s">
        <v>5975</v>
      </c>
      <c r="L5893" t="s">
        <v>5971</v>
      </c>
      <c r="M5893" t="s">
        <v>5982</v>
      </c>
      <c r="N5893" t="s">
        <v>493</v>
      </c>
      <c r="O5893" t="s">
        <v>7915</v>
      </c>
      <c r="P5893">
        <v>0.1</v>
      </c>
      <c r="Q5893">
        <v>371</v>
      </c>
      <c r="R5893">
        <v>87</v>
      </c>
      <c r="S5893">
        <v>284</v>
      </c>
      <c r="T5893">
        <v>0.234501347708895</v>
      </c>
      <c r="U5893" t="s">
        <v>7890</v>
      </c>
      <c r="V5893" t="s">
        <v>14</v>
      </c>
      <c r="W5893" t="s">
        <v>15</v>
      </c>
    </row>
    <row r="5894" spans="1:23" x14ac:dyDescent="0.3">
      <c r="A5894" t="s">
        <v>2759</v>
      </c>
      <c r="B5894" s="4">
        <v>41183</v>
      </c>
      <c r="C5894" t="s">
        <v>7903</v>
      </c>
      <c r="D5894">
        <v>2012</v>
      </c>
      <c r="E5894" s="4">
        <v>41189</v>
      </c>
      <c r="F5894">
        <v>6</v>
      </c>
      <c r="G5894" t="s">
        <v>6331</v>
      </c>
      <c r="H5894" t="s">
        <v>6354</v>
      </c>
      <c r="I5894" t="s">
        <v>5980</v>
      </c>
      <c r="J5894" t="s">
        <v>5981</v>
      </c>
      <c r="K5894" t="s">
        <v>5985</v>
      </c>
      <c r="L5894" t="s">
        <v>5976</v>
      </c>
      <c r="M5894" t="s">
        <v>6181</v>
      </c>
      <c r="N5894" t="s">
        <v>602</v>
      </c>
      <c r="O5894" t="s">
        <v>7915</v>
      </c>
      <c r="P5894">
        <v>0.1</v>
      </c>
      <c r="Q5894">
        <v>1853</v>
      </c>
      <c r="R5894">
        <v>576</v>
      </c>
      <c r="S5894">
        <v>1277</v>
      </c>
      <c r="T5894">
        <v>0.31084727468969198</v>
      </c>
      <c r="U5894" t="s">
        <v>7899</v>
      </c>
      <c r="V5894" t="s">
        <v>14</v>
      </c>
      <c r="W5894" t="s">
        <v>15</v>
      </c>
    </row>
    <row r="5895" spans="1:23" x14ac:dyDescent="0.3">
      <c r="A5895" t="s">
        <v>2808</v>
      </c>
      <c r="B5895" s="4">
        <v>41205</v>
      </c>
      <c r="C5895" t="s">
        <v>7903</v>
      </c>
      <c r="D5895">
        <v>2012</v>
      </c>
      <c r="E5895" s="4">
        <v>41209</v>
      </c>
      <c r="F5895">
        <v>4</v>
      </c>
      <c r="G5895" t="s">
        <v>6195</v>
      </c>
      <c r="H5895" t="s">
        <v>5987</v>
      </c>
      <c r="I5895" t="s">
        <v>5980</v>
      </c>
      <c r="J5895" t="s">
        <v>5981</v>
      </c>
      <c r="K5895" t="s">
        <v>5985</v>
      </c>
      <c r="L5895" t="s">
        <v>5971</v>
      </c>
      <c r="M5895" t="s">
        <v>5982</v>
      </c>
      <c r="N5895" t="s">
        <v>1341</v>
      </c>
      <c r="O5895" t="s">
        <v>7915</v>
      </c>
      <c r="P5895">
        <v>0.1</v>
      </c>
      <c r="Q5895">
        <v>762</v>
      </c>
      <c r="R5895">
        <v>-8</v>
      </c>
      <c r="S5895">
        <v>770</v>
      </c>
      <c r="T5895">
        <v>-1.0498687664042E-2</v>
      </c>
      <c r="U5895" t="s">
        <v>7899</v>
      </c>
      <c r="V5895" t="s">
        <v>14</v>
      </c>
      <c r="W5895" t="s">
        <v>15</v>
      </c>
    </row>
    <row r="5896" spans="1:23" x14ac:dyDescent="0.3">
      <c r="A5896" t="s">
        <v>2815</v>
      </c>
      <c r="B5896" s="4">
        <v>41207</v>
      </c>
      <c r="C5896" t="s">
        <v>7903</v>
      </c>
      <c r="D5896">
        <v>2012</v>
      </c>
      <c r="E5896" s="4">
        <v>41207</v>
      </c>
      <c r="F5896">
        <v>0</v>
      </c>
      <c r="G5896" t="s">
        <v>7391</v>
      </c>
      <c r="H5896" t="s">
        <v>7392</v>
      </c>
      <c r="I5896" t="s">
        <v>5980</v>
      </c>
      <c r="J5896" t="s">
        <v>5981</v>
      </c>
      <c r="K5896" t="s">
        <v>5970</v>
      </c>
      <c r="L5896" t="s">
        <v>6007</v>
      </c>
      <c r="M5896" t="s">
        <v>6103</v>
      </c>
      <c r="N5896" t="s">
        <v>1951</v>
      </c>
      <c r="O5896" t="s">
        <v>7915</v>
      </c>
      <c r="P5896">
        <v>0.1</v>
      </c>
      <c r="Q5896">
        <v>184</v>
      </c>
      <c r="R5896">
        <v>82</v>
      </c>
      <c r="S5896">
        <v>102</v>
      </c>
      <c r="T5896">
        <v>0.44565217391304301</v>
      </c>
      <c r="U5896" t="s">
        <v>7891</v>
      </c>
      <c r="V5896" t="s">
        <v>10</v>
      </c>
      <c r="W5896" t="s">
        <v>73</v>
      </c>
    </row>
    <row r="5897" spans="1:23" x14ac:dyDescent="0.3">
      <c r="A5897" t="s">
        <v>2815</v>
      </c>
      <c r="B5897" s="4">
        <v>41207</v>
      </c>
      <c r="C5897" t="s">
        <v>7903</v>
      </c>
      <c r="D5897">
        <v>2012</v>
      </c>
      <c r="E5897" s="4">
        <v>41207</v>
      </c>
      <c r="F5897">
        <v>0</v>
      </c>
      <c r="G5897" t="s">
        <v>7391</v>
      </c>
      <c r="H5897" t="s">
        <v>7392</v>
      </c>
      <c r="I5897" t="s">
        <v>5980</v>
      </c>
      <c r="J5897" t="s">
        <v>5981</v>
      </c>
      <c r="K5897" t="s">
        <v>5970</v>
      </c>
      <c r="L5897" t="s">
        <v>6007</v>
      </c>
      <c r="M5897" t="s">
        <v>6103</v>
      </c>
      <c r="N5897" t="s">
        <v>2816</v>
      </c>
      <c r="O5897" t="s">
        <v>7915</v>
      </c>
      <c r="P5897">
        <v>0.1</v>
      </c>
      <c r="Q5897">
        <v>224</v>
      </c>
      <c r="R5897">
        <v>87</v>
      </c>
      <c r="S5897">
        <v>137</v>
      </c>
      <c r="T5897">
        <v>0.38839285714285698</v>
      </c>
      <c r="U5897" t="s">
        <v>7891</v>
      </c>
      <c r="V5897" t="s">
        <v>10</v>
      </c>
      <c r="W5897" t="s">
        <v>73</v>
      </c>
    </row>
    <row r="5898" spans="1:23" x14ac:dyDescent="0.3">
      <c r="A5898" t="s">
        <v>2829</v>
      </c>
      <c r="B5898" s="4">
        <v>41212</v>
      </c>
      <c r="C5898" t="s">
        <v>7903</v>
      </c>
      <c r="D5898">
        <v>2012</v>
      </c>
      <c r="E5898" s="4">
        <v>41217</v>
      </c>
      <c r="F5898">
        <v>5</v>
      </c>
      <c r="G5898" t="s">
        <v>7394</v>
      </c>
      <c r="H5898" t="s">
        <v>7024</v>
      </c>
      <c r="I5898" t="s">
        <v>5980</v>
      </c>
      <c r="J5898" t="s">
        <v>5981</v>
      </c>
      <c r="K5898" t="s">
        <v>5985</v>
      </c>
      <c r="L5898" t="s">
        <v>5976</v>
      </c>
      <c r="M5898" t="s">
        <v>6094</v>
      </c>
      <c r="N5898" t="s">
        <v>378</v>
      </c>
      <c r="O5898" t="s">
        <v>7915</v>
      </c>
      <c r="P5898">
        <v>0.1</v>
      </c>
      <c r="Q5898">
        <v>225</v>
      </c>
      <c r="R5898">
        <v>75</v>
      </c>
      <c r="S5898">
        <v>150</v>
      </c>
      <c r="T5898">
        <v>0.33333333333333298</v>
      </c>
      <c r="U5898" t="s">
        <v>7891</v>
      </c>
      <c r="V5898" t="s">
        <v>10</v>
      </c>
      <c r="W5898" t="s">
        <v>73</v>
      </c>
    </row>
    <row r="5899" spans="1:23" x14ac:dyDescent="0.3">
      <c r="A5899" t="s">
        <v>2851</v>
      </c>
      <c r="B5899" s="4">
        <v>41218</v>
      </c>
      <c r="C5899" t="s">
        <v>7904</v>
      </c>
      <c r="D5899">
        <v>2012</v>
      </c>
      <c r="E5899" s="4">
        <v>41219</v>
      </c>
      <c r="F5899">
        <v>1</v>
      </c>
      <c r="G5899" t="s">
        <v>6178</v>
      </c>
      <c r="H5899" t="s">
        <v>6254</v>
      </c>
      <c r="I5899" t="s">
        <v>5980</v>
      </c>
      <c r="J5899" t="s">
        <v>5981</v>
      </c>
      <c r="K5899" t="s">
        <v>5985</v>
      </c>
      <c r="L5899" t="s">
        <v>5988</v>
      </c>
      <c r="M5899" t="s">
        <v>5982</v>
      </c>
      <c r="N5899" t="s">
        <v>2852</v>
      </c>
      <c r="O5899" t="s">
        <v>7915</v>
      </c>
      <c r="P5899">
        <v>0.1</v>
      </c>
      <c r="Q5899">
        <v>151</v>
      </c>
      <c r="R5899">
        <v>13</v>
      </c>
      <c r="S5899">
        <v>138</v>
      </c>
      <c r="T5899">
        <v>8.6092715231788103E-2</v>
      </c>
      <c r="U5899" t="s">
        <v>7895</v>
      </c>
      <c r="V5899" t="s">
        <v>14</v>
      </c>
      <c r="W5899" t="s">
        <v>36</v>
      </c>
    </row>
    <row r="5900" spans="1:23" x14ac:dyDescent="0.3">
      <c r="A5900" t="s">
        <v>2999</v>
      </c>
      <c r="B5900" s="4">
        <v>41244</v>
      </c>
      <c r="C5900" t="s">
        <v>7906</v>
      </c>
      <c r="D5900">
        <v>2012</v>
      </c>
      <c r="E5900" s="4">
        <v>41250</v>
      </c>
      <c r="F5900">
        <v>6</v>
      </c>
      <c r="G5900" t="s">
        <v>6933</v>
      </c>
      <c r="H5900" t="s">
        <v>6760</v>
      </c>
      <c r="I5900" t="s">
        <v>5980</v>
      </c>
      <c r="J5900" t="s">
        <v>5981</v>
      </c>
      <c r="K5900" t="s">
        <v>5975</v>
      </c>
      <c r="L5900" t="s">
        <v>5976</v>
      </c>
      <c r="M5900" t="s">
        <v>6373</v>
      </c>
      <c r="N5900" t="s">
        <v>3000</v>
      </c>
      <c r="O5900" t="s">
        <v>7915</v>
      </c>
      <c r="P5900">
        <v>0.1</v>
      </c>
      <c r="Q5900">
        <v>651</v>
      </c>
      <c r="R5900">
        <v>145</v>
      </c>
      <c r="S5900">
        <v>506</v>
      </c>
      <c r="T5900">
        <v>0.22273425499232</v>
      </c>
      <c r="U5900" t="s">
        <v>7899</v>
      </c>
      <c r="V5900" t="s">
        <v>14</v>
      </c>
      <c r="W5900" t="s">
        <v>36</v>
      </c>
    </row>
    <row r="5901" spans="1:23" x14ac:dyDescent="0.3">
      <c r="A5901" t="s">
        <v>3082</v>
      </c>
      <c r="B5901" s="4">
        <v>41264</v>
      </c>
      <c r="C5901" t="s">
        <v>7906</v>
      </c>
      <c r="D5901">
        <v>2012</v>
      </c>
      <c r="E5901" s="4">
        <v>41271</v>
      </c>
      <c r="F5901">
        <v>7</v>
      </c>
      <c r="G5901" t="s">
        <v>6935</v>
      </c>
      <c r="H5901" t="s">
        <v>7447</v>
      </c>
      <c r="I5901" t="s">
        <v>5980</v>
      </c>
      <c r="J5901" t="s">
        <v>5981</v>
      </c>
      <c r="K5901" t="s">
        <v>5975</v>
      </c>
      <c r="L5901" t="s">
        <v>5976</v>
      </c>
      <c r="M5901" t="s">
        <v>5982</v>
      </c>
      <c r="N5901" t="s">
        <v>2317</v>
      </c>
      <c r="O5901" t="s">
        <v>7915</v>
      </c>
      <c r="P5901">
        <v>0.1</v>
      </c>
      <c r="Q5901">
        <v>1952</v>
      </c>
      <c r="R5901">
        <v>759</v>
      </c>
      <c r="S5901">
        <v>1193</v>
      </c>
      <c r="T5901">
        <v>0.38883196721311503</v>
      </c>
      <c r="U5901" t="s">
        <v>7892</v>
      </c>
      <c r="V5901" t="s">
        <v>10</v>
      </c>
      <c r="W5901" t="s">
        <v>73</v>
      </c>
    </row>
    <row r="5902" spans="1:23" x14ac:dyDescent="0.3">
      <c r="A5902" t="s">
        <v>3095</v>
      </c>
      <c r="B5902" s="4">
        <v>41268</v>
      </c>
      <c r="C5902" t="s">
        <v>7906</v>
      </c>
      <c r="D5902">
        <v>2012</v>
      </c>
      <c r="E5902" s="4">
        <v>41271</v>
      </c>
      <c r="F5902">
        <v>3</v>
      </c>
      <c r="G5902" t="s">
        <v>6215</v>
      </c>
      <c r="H5902" t="s">
        <v>7139</v>
      </c>
      <c r="I5902" t="s">
        <v>5980</v>
      </c>
      <c r="J5902" t="s">
        <v>5981</v>
      </c>
      <c r="K5902" t="s">
        <v>5975</v>
      </c>
      <c r="L5902" t="s">
        <v>5971</v>
      </c>
      <c r="M5902" t="s">
        <v>6690</v>
      </c>
      <c r="N5902" t="s">
        <v>2854</v>
      </c>
      <c r="O5902" t="s">
        <v>7915</v>
      </c>
      <c r="P5902">
        <v>0.1</v>
      </c>
      <c r="Q5902">
        <v>97</v>
      </c>
      <c r="R5902">
        <v>13</v>
      </c>
      <c r="S5902">
        <v>84</v>
      </c>
      <c r="T5902">
        <v>0.134020618556701</v>
      </c>
      <c r="U5902" t="s">
        <v>7895</v>
      </c>
      <c r="V5902" t="s">
        <v>14</v>
      </c>
      <c r="W5902" t="s">
        <v>36</v>
      </c>
    </row>
    <row r="5903" spans="1:23" x14ac:dyDescent="0.3">
      <c r="A5903" t="s">
        <v>3095</v>
      </c>
      <c r="B5903" s="4">
        <v>41268</v>
      </c>
      <c r="C5903" t="s">
        <v>7906</v>
      </c>
      <c r="D5903">
        <v>2012</v>
      </c>
      <c r="E5903" s="4">
        <v>41271</v>
      </c>
      <c r="F5903">
        <v>3</v>
      </c>
      <c r="G5903" t="s">
        <v>6215</v>
      </c>
      <c r="H5903" t="s">
        <v>7139</v>
      </c>
      <c r="I5903" t="s">
        <v>5980</v>
      </c>
      <c r="J5903" t="s">
        <v>5981</v>
      </c>
      <c r="K5903" t="s">
        <v>5975</v>
      </c>
      <c r="L5903" t="s">
        <v>5971</v>
      </c>
      <c r="M5903" t="s">
        <v>6690</v>
      </c>
      <c r="N5903" t="s">
        <v>1453</v>
      </c>
      <c r="O5903" t="s">
        <v>7915</v>
      </c>
      <c r="P5903">
        <v>0.1</v>
      </c>
      <c r="Q5903">
        <v>463</v>
      </c>
      <c r="R5903">
        <v>190</v>
      </c>
      <c r="S5903">
        <v>273</v>
      </c>
      <c r="T5903">
        <v>0.41036717062634998</v>
      </c>
      <c r="U5903" t="s">
        <v>7910</v>
      </c>
      <c r="V5903" t="s">
        <v>14</v>
      </c>
      <c r="W5903" t="s">
        <v>36</v>
      </c>
    </row>
    <row r="5904" spans="1:23" x14ac:dyDescent="0.3">
      <c r="A5904" t="s">
        <v>3095</v>
      </c>
      <c r="B5904" s="4">
        <v>41268</v>
      </c>
      <c r="C5904" t="s">
        <v>7906</v>
      </c>
      <c r="D5904">
        <v>2012</v>
      </c>
      <c r="E5904" s="4">
        <v>41271</v>
      </c>
      <c r="F5904">
        <v>3</v>
      </c>
      <c r="G5904" t="s">
        <v>6215</v>
      </c>
      <c r="H5904" t="s">
        <v>7139</v>
      </c>
      <c r="I5904" t="s">
        <v>5980</v>
      </c>
      <c r="J5904" t="s">
        <v>5981</v>
      </c>
      <c r="K5904" t="s">
        <v>5975</v>
      </c>
      <c r="L5904" t="s">
        <v>5971</v>
      </c>
      <c r="M5904" t="s">
        <v>6690</v>
      </c>
      <c r="N5904" t="s">
        <v>706</v>
      </c>
      <c r="O5904" t="s">
        <v>7915</v>
      </c>
      <c r="P5904">
        <v>0.1</v>
      </c>
      <c r="Q5904">
        <v>505</v>
      </c>
      <c r="R5904">
        <v>-22</v>
      </c>
      <c r="S5904">
        <v>527</v>
      </c>
      <c r="T5904">
        <v>-4.3564356435643603E-2</v>
      </c>
      <c r="U5904" t="s">
        <v>7895</v>
      </c>
      <c r="V5904" t="s">
        <v>10</v>
      </c>
      <c r="W5904" t="s">
        <v>73</v>
      </c>
    </row>
    <row r="5905" spans="1:23" x14ac:dyDescent="0.3">
      <c r="A5905" t="s">
        <v>3108</v>
      </c>
      <c r="B5905" s="4">
        <v>41270</v>
      </c>
      <c r="C5905" t="s">
        <v>7906</v>
      </c>
      <c r="D5905">
        <v>2012</v>
      </c>
      <c r="E5905" s="4">
        <v>41273</v>
      </c>
      <c r="F5905">
        <v>3</v>
      </c>
      <c r="G5905" t="s">
        <v>6526</v>
      </c>
      <c r="H5905" t="s">
        <v>6100</v>
      </c>
      <c r="I5905" t="s">
        <v>5980</v>
      </c>
      <c r="J5905" t="s">
        <v>5981</v>
      </c>
      <c r="K5905" t="s">
        <v>5975</v>
      </c>
      <c r="L5905" t="s">
        <v>5971</v>
      </c>
      <c r="M5905" t="s">
        <v>5991</v>
      </c>
      <c r="N5905" t="s">
        <v>3109</v>
      </c>
      <c r="O5905" t="s">
        <v>7915</v>
      </c>
      <c r="P5905">
        <v>0.1</v>
      </c>
      <c r="Q5905">
        <v>445</v>
      </c>
      <c r="R5905">
        <v>64</v>
      </c>
      <c r="S5905">
        <v>381</v>
      </c>
      <c r="T5905">
        <v>0.143820224719101</v>
      </c>
      <c r="U5905" t="s">
        <v>7890</v>
      </c>
      <c r="V5905" t="s">
        <v>10</v>
      </c>
      <c r="W5905" t="s">
        <v>73</v>
      </c>
    </row>
    <row r="5906" spans="1:23" x14ac:dyDescent="0.3">
      <c r="A5906" t="s">
        <v>3131</v>
      </c>
      <c r="B5906" s="4">
        <v>41274</v>
      </c>
      <c r="C5906" t="s">
        <v>7906</v>
      </c>
      <c r="D5906">
        <v>2012</v>
      </c>
      <c r="E5906" s="4">
        <v>41276</v>
      </c>
      <c r="F5906">
        <v>2</v>
      </c>
      <c r="G5906" t="s">
        <v>7104</v>
      </c>
      <c r="H5906" t="s">
        <v>6472</v>
      </c>
      <c r="I5906" t="s">
        <v>5980</v>
      </c>
      <c r="J5906" t="s">
        <v>5981</v>
      </c>
      <c r="K5906" t="s">
        <v>5975</v>
      </c>
      <c r="L5906" t="s">
        <v>5988</v>
      </c>
      <c r="M5906" t="s">
        <v>6181</v>
      </c>
      <c r="N5906" t="s">
        <v>1211</v>
      </c>
      <c r="O5906" t="s">
        <v>7915</v>
      </c>
      <c r="P5906">
        <v>0.1</v>
      </c>
      <c r="Q5906">
        <v>274</v>
      </c>
      <c r="R5906">
        <v>103</v>
      </c>
      <c r="S5906">
        <v>171</v>
      </c>
      <c r="T5906">
        <v>0.37591240875912402</v>
      </c>
      <c r="U5906" t="s">
        <v>7895</v>
      </c>
      <c r="V5906" t="s">
        <v>14</v>
      </c>
      <c r="W5906" t="s">
        <v>15</v>
      </c>
    </row>
    <row r="5907" spans="1:23" x14ac:dyDescent="0.3">
      <c r="A5907" t="s">
        <v>1861</v>
      </c>
      <c r="B5907" s="4">
        <v>40973</v>
      </c>
      <c r="C5907" t="s">
        <v>7907</v>
      </c>
      <c r="D5907">
        <v>2012</v>
      </c>
      <c r="E5907" s="4">
        <v>40977</v>
      </c>
      <c r="F5907">
        <v>4</v>
      </c>
      <c r="G5907" t="s">
        <v>6466</v>
      </c>
      <c r="H5907" t="s">
        <v>7041</v>
      </c>
      <c r="I5907" t="s">
        <v>5980</v>
      </c>
      <c r="J5907" t="s">
        <v>5981</v>
      </c>
      <c r="K5907" t="s">
        <v>5975</v>
      </c>
      <c r="L5907" t="s">
        <v>5971</v>
      </c>
      <c r="M5907" t="s">
        <v>6044</v>
      </c>
      <c r="N5907" t="s">
        <v>1862</v>
      </c>
      <c r="O5907" t="s">
        <v>7915</v>
      </c>
      <c r="P5907">
        <v>0.1</v>
      </c>
      <c r="Q5907">
        <v>852</v>
      </c>
      <c r="R5907">
        <v>180</v>
      </c>
      <c r="S5907">
        <v>672</v>
      </c>
      <c r="T5907">
        <v>0.21126760563380301</v>
      </c>
      <c r="U5907" t="s">
        <v>7895</v>
      </c>
      <c r="V5907" t="s">
        <v>14</v>
      </c>
      <c r="W5907" t="s">
        <v>36</v>
      </c>
    </row>
    <row r="5908" spans="1:23" x14ac:dyDescent="0.3">
      <c r="A5908" t="s">
        <v>1874</v>
      </c>
      <c r="B5908" s="4">
        <v>40975</v>
      </c>
      <c r="C5908" t="s">
        <v>7907</v>
      </c>
      <c r="D5908">
        <v>2012</v>
      </c>
      <c r="E5908" s="4">
        <v>40980</v>
      </c>
      <c r="F5908">
        <v>5</v>
      </c>
      <c r="G5908" t="s">
        <v>6390</v>
      </c>
      <c r="H5908" t="s">
        <v>7047</v>
      </c>
      <c r="I5908" t="s">
        <v>5980</v>
      </c>
      <c r="J5908" t="s">
        <v>5981</v>
      </c>
      <c r="K5908" t="s">
        <v>5975</v>
      </c>
      <c r="L5908" t="s">
        <v>5976</v>
      </c>
      <c r="M5908" t="s">
        <v>6044</v>
      </c>
      <c r="N5908" t="s">
        <v>1609</v>
      </c>
      <c r="O5908" t="s">
        <v>7915</v>
      </c>
      <c r="P5908">
        <v>0.1</v>
      </c>
      <c r="Q5908">
        <v>1080</v>
      </c>
      <c r="R5908">
        <v>36</v>
      </c>
      <c r="S5908">
        <v>1044</v>
      </c>
      <c r="T5908">
        <v>3.3333333333333298E-2</v>
      </c>
      <c r="U5908" t="s">
        <v>7897</v>
      </c>
      <c r="V5908" t="s">
        <v>14</v>
      </c>
      <c r="W5908" t="s">
        <v>15</v>
      </c>
    </row>
    <row r="5909" spans="1:23" x14ac:dyDescent="0.3">
      <c r="A5909" t="s">
        <v>2152</v>
      </c>
      <c r="B5909" s="4">
        <v>41062</v>
      </c>
      <c r="C5909" t="s">
        <v>7898</v>
      </c>
      <c r="D5909">
        <v>2012</v>
      </c>
      <c r="E5909" s="4">
        <v>41068</v>
      </c>
      <c r="F5909">
        <v>6</v>
      </c>
      <c r="G5909" t="s">
        <v>6399</v>
      </c>
      <c r="H5909" t="s">
        <v>7165</v>
      </c>
      <c r="I5909" t="s">
        <v>5980</v>
      </c>
      <c r="J5909" t="s">
        <v>5981</v>
      </c>
      <c r="K5909" t="s">
        <v>5985</v>
      </c>
      <c r="L5909" t="s">
        <v>5976</v>
      </c>
      <c r="M5909" t="s">
        <v>6044</v>
      </c>
      <c r="N5909" t="s">
        <v>2153</v>
      </c>
      <c r="O5909" t="s">
        <v>7915</v>
      </c>
      <c r="P5909">
        <v>0.1</v>
      </c>
      <c r="Q5909">
        <v>134</v>
      </c>
      <c r="R5909">
        <v>4</v>
      </c>
      <c r="S5909">
        <v>130</v>
      </c>
      <c r="T5909">
        <v>2.9850746268656699E-2</v>
      </c>
      <c r="U5909" t="s">
        <v>7895</v>
      </c>
      <c r="V5909" t="s">
        <v>14</v>
      </c>
      <c r="W5909" t="s">
        <v>36</v>
      </c>
    </row>
    <row r="5910" spans="1:23" x14ac:dyDescent="0.3">
      <c r="A5910" t="s">
        <v>2255</v>
      </c>
      <c r="B5910" s="4">
        <v>41083</v>
      </c>
      <c r="C5910" t="s">
        <v>7898</v>
      </c>
      <c r="D5910">
        <v>2012</v>
      </c>
      <c r="E5910" s="4">
        <v>41086</v>
      </c>
      <c r="F5910">
        <v>3</v>
      </c>
      <c r="G5910" t="s">
        <v>7207</v>
      </c>
      <c r="H5910" t="s">
        <v>7208</v>
      </c>
      <c r="I5910" t="s">
        <v>5980</v>
      </c>
      <c r="J5910" t="s">
        <v>5981</v>
      </c>
      <c r="K5910" t="s">
        <v>5975</v>
      </c>
      <c r="L5910" t="s">
        <v>5971</v>
      </c>
      <c r="M5910" t="s">
        <v>6044</v>
      </c>
      <c r="N5910" t="s">
        <v>1447</v>
      </c>
      <c r="O5910" t="s">
        <v>7915</v>
      </c>
      <c r="P5910">
        <v>0.1</v>
      </c>
      <c r="Q5910">
        <v>1765</v>
      </c>
      <c r="R5910">
        <v>-98</v>
      </c>
      <c r="S5910">
        <v>1863</v>
      </c>
      <c r="T5910">
        <v>-5.5524079320113301E-2</v>
      </c>
      <c r="U5910" t="s">
        <v>7899</v>
      </c>
      <c r="V5910" t="s">
        <v>14</v>
      </c>
      <c r="W5910" t="s">
        <v>15</v>
      </c>
    </row>
    <row r="5911" spans="1:23" x14ac:dyDescent="0.3">
      <c r="A5911" t="s">
        <v>2255</v>
      </c>
      <c r="B5911" s="4">
        <v>41083</v>
      </c>
      <c r="C5911" t="s">
        <v>7898</v>
      </c>
      <c r="D5911">
        <v>2012</v>
      </c>
      <c r="E5911" s="4">
        <v>41086</v>
      </c>
      <c r="F5911">
        <v>3</v>
      </c>
      <c r="G5911" t="s">
        <v>7207</v>
      </c>
      <c r="H5911" t="s">
        <v>7208</v>
      </c>
      <c r="I5911" t="s">
        <v>5980</v>
      </c>
      <c r="J5911" t="s">
        <v>5981</v>
      </c>
      <c r="K5911" t="s">
        <v>5975</v>
      </c>
      <c r="L5911" t="s">
        <v>5971</v>
      </c>
      <c r="M5911" t="s">
        <v>6044</v>
      </c>
      <c r="N5911" t="s">
        <v>935</v>
      </c>
      <c r="O5911" t="s">
        <v>7915</v>
      </c>
      <c r="P5911">
        <v>0.1</v>
      </c>
      <c r="Q5911">
        <v>190</v>
      </c>
      <c r="R5911">
        <v>15</v>
      </c>
      <c r="S5911">
        <v>175</v>
      </c>
      <c r="T5911">
        <v>7.8947368421052599E-2</v>
      </c>
      <c r="U5911" t="s">
        <v>7891</v>
      </c>
      <c r="V5911" t="s">
        <v>10</v>
      </c>
      <c r="W5911" t="s">
        <v>73</v>
      </c>
    </row>
    <row r="5912" spans="1:23" x14ac:dyDescent="0.3">
      <c r="A5912" t="s">
        <v>2314</v>
      </c>
      <c r="B5912" s="4">
        <v>41096</v>
      </c>
      <c r="C5912" t="s">
        <v>7909</v>
      </c>
      <c r="D5912">
        <v>2012</v>
      </c>
      <c r="E5912" s="4">
        <v>41100</v>
      </c>
      <c r="F5912">
        <v>4</v>
      </c>
      <c r="G5912" t="s">
        <v>6545</v>
      </c>
      <c r="H5912" t="s">
        <v>6135</v>
      </c>
      <c r="I5912" t="s">
        <v>5980</v>
      </c>
      <c r="J5912" t="s">
        <v>5981</v>
      </c>
      <c r="K5912" t="s">
        <v>5970</v>
      </c>
      <c r="L5912" t="s">
        <v>5976</v>
      </c>
      <c r="M5912" t="s">
        <v>6044</v>
      </c>
      <c r="N5912" t="s">
        <v>2315</v>
      </c>
      <c r="O5912" t="s">
        <v>7915</v>
      </c>
      <c r="P5912">
        <v>0.1</v>
      </c>
      <c r="Q5912">
        <v>518</v>
      </c>
      <c r="R5912">
        <v>63</v>
      </c>
      <c r="S5912">
        <v>455</v>
      </c>
      <c r="T5912">
        <v>0.121621621621622</v>
      </c>
      <c r="U5912" t="s">
        <v>7905</v>
      </c>
      <c r="V5912" t="s">
        <v>14</v>
      </c>
      <c r="W5912" t="s">
        <v>36</v>
      </c>
    </row>
    <row r="5913" spans="1:23" x14ac:dyDescent="0.3">
      <c r="A5913" t="s">
        <v>2429</v>
      </c>
      <c r="B5913" s="4">
        <v>41125</v>
      </c>
      <c r="C5913" t="s">
        <v>7900</v>
      </c>
      <c r="D5913">
        <v>2012</v>
      </c>
      <c r="E5913" s="4">
        <v>41131</v>
      </c>
      <c r="F5913">
        <v>6</v>
      </c>
      <c r="G5913" t="s">
        <v>6343</v>
      </c>
      <c r="H5913" t="s">
        <v>6710</v>
      </c>
      <c r="I5913" t="s">
        <v>5980</v>
      </c>
      <c r="J5913" t="s">
        <v>5981</v>
      </c>
      <c r="K5913" t="s">
        <v>5985</v>
      </c>
      <c r="L5913" t="s">
        <v>5976</v>
      </c>
      <c r="M5913" t="s">
        <v>6044</v>
      </c>
      <c r="N5913" t="s">
        <v>2430</v>
      </c>
      <c r="O5913" t="s">
        <v>7915</v>
      </c>
      <c r="P5913">
        <v>0.1</v>
      </c>
      <c r="Q5913">
        <v>150</v>
      </c>
      <c r="R5913">
        <v>-3</v>
      </c>
      <c r="S5913">
        <v>153</v>
      </c>
      <c r="T5913">
        <v>-0.02</v>
      </c>
      <c r="U5913" t="s">
        <v>7890</v>
      </c>
      <c r="V5913" t="s">
        <v>14</v>
      </c>
      <c r="W5913" t="s">
        <v>36</v>
      </c>
    </row>
    <row r="5914" spans="1:23" x14ac:dyDescent="0.3">
      <c r="A5914" t="s">
        <v>2491</v>
      </c>
      <c r="B5914" s="4">
        <v>41135</v>
      </c>
      <c r="C5914" t="s">
        <v>7900</v>
      </c>
      <c r="D5914">
        <v>2012</v>
      </c>
      <c r="E5914" s="4">
        <v>41139</v>
      </c>
      <c r="F5914">
        <v>4</v>
      </c>
      <c r="G5914" t="s">
        <v>7287</v>
      </c>
      <c r="H5914" t="s">
        <v>6135</v>
      </c>
      <c r="I5914" t="s">
        <v>5980</v>
      </c>
      <c r="J5914" t="s">
        <v>5981</v>
      </c>
      <c r="K5914" t="s">
        <v>5975</v>
      </c>
      <c r="L5914" t="s">
        <v>5976</v>
      </c>
      <c r="M5914" t="s">
        <v>6044</v>
      </c>
      <c r="N5914" t="s">
        <v>2492</v>
      </c>
      <c r="O5914" t="s">
        <v>7915</v>
      </c>
      <c r="P5914">
        <v>0.1</v>
      </c>
      <c r="Q5914">
        <v>1345</v>
      </c>
      <c r="R5914">
        <v>329</v>
      </c>
      <c r="S5914">
        <v>1016</v>
      </c>
      <c r="T5914">
        <v>0.244609665427509</v>
      </c>
      <c r="U5914" t="s">
        <v>7891</v>
      </c>
      <c r="V5914" t="s">
        <v>10</v>
      </c>
      <c r="W5914" t="s">
        <v>73</v>
      </c>
    </row>
    <row r="5915" spans="1:23" x14ac:dyDescent="0.3">
      <c r="A5915" t="s">
        <v>2541</v>
      </c>
      <c r="B5915" s="4">
        <v>41144</v>
      </c>
      <c r="C5915" t="s">
        <v>7900</v>
      </c>
      <c r="D5915">
        <v>2012</v>
      </c>
      <c r="E5915" s="4">
        <v>41148</v>
      </c>
      <c r="F5915">
        <v>4</v>
      </c>
      <c r="G5915" t="s">
        <v>7301</v>
      </c>
      <c r="H5915" t="s">
        <v>7302</v>
      </c>
      <c r="I5915" t="s">
        <v>5980</v>
      </c>
      <c r="J5915" t="s">
        <v>5981</v>
      </c>
      <c r="K5915" t="s">
        <v>5975</v>
      </c>
      <c r="L5915" t="s">
        <v>5971</v>
      </c>
      <c r="M5915" t="s">
        <v>6044</v>
      </c>
      <c r="N5915" t="s">
        <v>2205</v>
      </c>
      <c r="O5915" t="s">
        <v>7915</v>
      </c>
      <c r="P5915">
        <v>0.1</v>
      </c>
      <c r="Q5915">
        <v>1310</v>
      </c>
      <c r="R5915">
        <v>73</v>
      </c>
      <c r="S5915">
        <v>1237</v>
      </c>
      <c r="T5915">
        <v>5.5725190839694697E-2</v>
      </c>
      <c r="U5915" t="s">
        <v>7892</v>
      </c>
      <c r="V5915" t="s">
        <v>14</v>
      </c>
      <c r="W5915" t="s">
        <v>15</v>
      </c>
    </row>
    <row r="5916" spans="1:23" x14ac:dyDescent="0.3">
      <c r="A5916" t="s">
        <v>2542</v>
      </c>
      <c r="B5916" s="4">
        <v>41144</v>
      </c>
      <c r="C5916" t="s">
        <v>7900</v>
      </c>
      <c r="D5916">
        <v>2012</v>
      </c>
      <c r="E5916" s="4">
        <v>41148</v>
      </c>
      <c r="F5916">
        <v>4</v>
      </c>
      <c r="G5916" t="s">
        <v>7301</v>
      </c>
      <c r="H5916" t="s">
        <v>7304</v>
      </c>
      <c r="I5916" t="s">
        <v>5980</v>
      </c>
      <c r="J5916" t="s">
        <v>5981</v>
      </c>
      <c r="K5916" t="s">
        <v>5975</v>
      </c>
      <c r="L5916" t="s">
        <v>5976</v>
      </c>
      <c r="M5916" t="s">
        <v>6044</v>
      </c>
      <c r="N5916" t="s">
        <v>1266</v>
      </c>
      <c r="O5916" t="s">
        <v>7915</v>
      </c>
      <c r="P5916">
        <v>0.1</v>
      </c>
      <c r="Q5916">
        <v>254</v>
      </c>
      <c r="R5916">
        <v>20</v>
      </c>
      <c r="S5916">
        <v>234</v>
      </c>
      <c r="T5916">
        <v>7.8740157480315001E-2</v>
      </c>
      <c r="U5916" t="s">
        <v>7910</v>
      </c>
      <c r="V5916" t="s">
        <v>14</v>
      </c>
      <c r="W5916" t="s">
        <v>36</v>
      </c>
    </row>
    <row r="5917" spans="1:23" x14ac:dyDescent="0.3">
      <c r="A5917" t="s">
        <v>2604</v>
      </c>
      <c r="B5917" s="4">
        <v>41153</v>
      </c>
      <c r="C5917" t="s">
        <v>7901</v>
      </c>
      <c r="D5917">
        <v>2012</v>
      </c>
      <c r="E5917" s="4">
        <v>41157</v>
      </c>
      <c r="F5917">
        <v>4</v>
      </c>
      <c r="G5917" t="s">
        <v>6371</v>
      </c>
      <c r="H5917" t="s">
        <v>6135</v>
      </c>
      <c r="I5917" t="s">
        <v>5980</v>
      </c>
      <c r="J5917" t="s">
        <v>5981</v>
      </c>
      <c r="K5917" t="s">
        <v>5970</v>
      </c>
      <c r="L5917" t="s">
        <v>5971</v>
      </c>
      <c r="M5917" t="s">
        <v>6044</v>
      </c>
      <c r="N5917" t="s">
        <v>2605</v>
      </c>
      <c r="O5917" t="s">
        <v>7915</v>
      </c>
      <c r="P5917">
        <v>0.1</v>
      </c>
      <c r="Q5917">
        <v>766</v>
      </c>
      <c r="R5917">
        <v>315</v>
      </c>
      <c r="S5917">
        <v>451</v>
      </c>
      <c r="T5917">
        <v>0.411227154046997</v>
      </c>
      <c r="U5917" t="s">
        <v>7897</v>
      </c>
      <c r="V5917" t="s">
        <v>14</v>
      </c>
      <c r="W5917" t="s">
        <v>15</v>
      </c>
    </row>
    <row r="5918" spans="1:23" x14ac:dyDescent="0.3">
      <c r="A5918" t="s">
        <v>2683</v>
      </c>
      <c r="B5918" s="4">
        <v>41169</v>
      </c>
      <c r="C5918" t="s">
        <v>7901</v>
      </c>
      <c r="D5918">
        <v>2012</v>
      </c>
      <c r="E5918" s="4">
        <v>41174</v>
      </c>
      <c r="F5918">
        <v>5</v>
      </c>
      <c r="G5918" t="s">
        <v>6384</v>
      </c>
      <c r="H5918" t="s">
        <v>7350</v>
      </c>
      <c r="I5918" t="s">
        <v>5980</v>
      </c>
      <c r="J5918" t="s">
        <v>5981</v>
      </c>
      <c r="K5918" t="s">
        <v>5975</v>
      </c>
      <c r="L5918" t="s">
        <v>5971</v>
      </c>
      <c r="M5918" t="s">
        <v>6044</v>
      </c>
      <c r="N5918" t="s">
        <v>2684</v>
      </c>
      <c r="O5918" t="s">
        <v>7915</v>
      </c>
      <c r="P5918">
        <v>0.1</v>
      </c>
      <c r="Q5918">
        <v>900</v>
      </c>
      <c r="R5918">
        <v>-10</v>
      </c>
      <c r="S5918">
        <v>910</v>
      </c>
      <c r="T5918">
        <v>-1.1111111111111099E-2</v>
      </c>
      <c r="U5918" t="s">
        <v>7895</v>
      </c>
      <c r="V5918" t="s">
        <v>10</v>
      </c>
      <c r="W5918" t="s">
        <v>73</v>
      </c>
    </row>
    <row r="5919" spans="1:23" x14ac:dyDescent="0.3">
      <c r="A5919" t="s">
        <v>2701</v>
      </c>
      <c r="B5919" s="4">
        <v>41172</v>
      </c>
      <c r="C5919" t="s">
        <v>7901</v>
      </c>
      <c r="D5919">
        <v>2012</v>
      </c>
      <c r="E5919" s="4">
        <v>41179</v>
      </c>
      <c r="F5919">
        <v>7</v>
      </c>
      <c r="G5919" t="s">
        <v>6738</v>
      </c>
      <c r="H5919" t="s">
        <v>6203</v>
      </c>
      <c r="I5919" t="s">
        <v>5980</v>
      </c>
      <c r="J5919" t="s">
        <v>5981</v>
      </c>
      <c r="K5919" t="s">
        <v>5975</v>
      </c>
      <c r="L5919" t="s">
        <v>5976</v>
      </c>
      <c r="M5919" t="s">
        <v>6044</v>
      </c>
      <c r="N5919" t="s">
        <v>35</v>
      </c>
      <c r="O5919" t="s">
        <v>7915</v>
      </c>
      <c r="P5919">
        <v>0.1</v>
      </c>
      <c r="Q5919">
        <v>831</v>
      </c>
      <c r="R5919">
        <v>-83</v>
      </c>
      <c r="S5919">
        <v>914</v>
      </c>
      <c r="T5919">
        <v>-9.9879663056558404E-2</v>
      </c>
      <c r="U5919" t="s">
        <v>7895</v>
      </c>
      <c r="V5919" t="s">
        <v>14</v>
      </c>
      <c r="W5919" t="s">
        <v>36</v>
      </c>
    </row>
    <row r="5920" spans="1:23" x14ac:dyDescent="0.3">
      <c r="A5920" t="s">
        <v>2697</v>
      </c>
      <c r="B5920" s="4">
        <v>41172</v>
      </c>
      <c r="C5920" t="s">
        <v>7901</v>
      </c>
      <c r="D5920">
        <v>2012</v>
      </c>
      <c r="E5920" s="4">
        <v>41177</v>
      </c>
      <c r="F5920">
        <v>5</v>
      </c>
      <c r="G5920" t="s">
        <v>6785</v>
      </c>
      <c r="H5920" t="s">
        <v>7151</v>
      </c>
      <c r="I5920" t="s">
        <v>5980</v>
      </c>
      <c r="J5920" t="s">
        <v>5981</v>
      </c>
      <c r="K5920" t="s">
        <v>5975</v>
      </c>
      <c r="L5920" t="s">
        <v>5976</v>
      </c>
      <c r="M5920" t="s">
        <v>6044</v>
      </c>
      <c r="N5920" t="s">
        <v>2698</v>
      </c>
      <c r="O5920" t="s">
        <v>7915</v>
      </c>
      <c r="P5920">
        <v>0.1</v>
      </c>
      <c r="Q5920">
        <v>985</v>
      </c>
      <c r="R5920">
        <v>142</v>
      </c>
      <c r="S5920">
        <v>843</v>
      </c>
      <c r="T5920">
        <v>0.144162436548223</v>
      </c>
      <c r="U5920" t="s">
        <v>7891</v>
      </c>
      <c r="V5920" t="s">
        <v>14</v>
      </c>
      <c r="W5920" t="s">
        <v>15</v>
      </c>
    </row>
    <row r="5921" spans="1:23" x14ac:dyDescent="0.3">
      <c r="A5921" t="s">
        <v>2737</v>
      </c>
      <c r="B5921" s="4">
        <v>41179</v>
      </c>
      <c r="C5921" t="s">
        <v>7901</v>
      </c>
      <c r="D5921">
        <v>2012</v>
      </c>
      <c r="E5921" s="4">
        <v>41185</v>
      </c>
      <c r="F5921">
        <v>6</v>
      </c>
      <c r="G5921" t="s">
        <v>7309</v>
      </c>
      <c r="H5921" t="s">
        <v>7360</v>
      </c>
      <c r="I5921" t="s">
        <v>5980</v>
      </c>
      <c r="J5921" t="s">
        <v>5981</v>
      </c>
      <c r="K5921" t="s">
        <v>5970</v>
      </c>
      <c r="L5921" t="s">
        <v>5976</v>
      </c>
      <c r="M5921" t="s">
        <v>6044</v>
      </c>
      <c r="N5921" t="s">
        <v>967</v>
      </c>
      <c r="O5921" t="s">
        <v>7915</v>
      </c>
      <c r="P5921">
        <v>0.1</v>
      </c>
      <c r="Q5921">
        <v>435</v>
      </c>
      <c r="R5921">
        <v>87</v>
      </c>
      <c r="S5921">
        <v>348</v>
      </c>
      <c r="T5921">
        <v>0.2</v>
      </c>
      <c r="U5921" t="s">
        <v>7891</v>
      </c>
      <c r="V5921" t="s">
        <v>14</v>
      </c>
      <c r="W5921" t="s">
        <v>36</v>
      </c>
    </row>
    <row r="5922" spans="1:23" x14ac:dyDescent="0.3">
      <c r="A5922" t="s">
        <v>2743</v>
      </c>
      <c r="B5922" s="4">
        <v>41180</v>
      </c>
      <c r="C5922" t="s">
        <v>7901</v>
      </c>
      <c r="D5922">
        <v>2012</v>
      </c>
      <c r="E5922" s="4">
        <v>41184</v>
      </c>
      <c r="F5922">
        <v>4</v>
      </c>
      <c r="G5922" t="s">
        <v>6899</v>
      </c>
      <c r="H5922" t="s">
        <v>6135</v>
      </c>
      <c r="I5922" t="s">
        <v>5980</v>
      </c>
      <c r="J5922" t="s">
        <v>5981</v>
      </c>
      <c r="K5922" t="s">
        <v>5975</v>
      </c>
      <c r="L5922" t="s">
        <v>5976</v>
      </c>
      <c r="M5922" t="s">
        <v>6044</v>
      </c>
      <c r="N5922" t="s">
        <v>249</v>
      </c>
      <c r="O5922" t="s">
        <v>7915</v>
      </c>
      <c r="P5922">
        <v>0.1</v>
      </c>
      <c r="Q5922">
        <v>1972</v>
      </c>
      <c r="R5922">
        <v>350</v>
      </c>
      <c r="S5922">
        <v>1622</v>
      </c>
      <c r="T5922">
        <v>0.17748478701825601</v>
      </c>
      <c r="U5922" t="s">
        <v>7899</v>
      </c>
      <c r="V5922" t="s">
        <v>14</v>
      </c>
      <c r="W5922" t="s">
        <v>15</v>
      </c>
    </row>
    <row r="5923" spans="1:23" x14ac:dyDescent="0.3">
      <c r="A5923" t="s">
        <v>2767</v>
      </c>
      <c r="B5923" s="4">
        <v>41186</v>
      </c>
      <c r="C5923" t="s">
        <v>7903</v>
      </c>
      <c r="D5923">
        <v>2012</v>
      </c>
      <c r="E5923" s="4">
        <v>41192</v>
      </c>
      <c r="F5923">
        <v>6</v>
      </c>
      <c r="G5923" t="s">
        <v>6749</v>
      </c>
      <c r="H5923" t="s">
        <v>6135</v>
      </c>
      <c r="I5923" t="s">
        <v>5980</v>
      </c>
      <c r="J5923" t="s">
        <v>5981</v>
      </c>
      <c r="K5923" t="s">
        <v>5975</v>
      </c>
      <c r="L5923" t="s">
        <v>5976</v>
      </c>
      <c r="M5923" t="s">
        <v>6044</v>
      </c>
      <c r="N5923" t="s">
        <v>1013</v>
      </c>
      <c r="O5923" t="s">
        <v>7915</v>
      </c>
      <c r="P5923">
        <v>0.1</v>
      </c>
      <c r="Q5923">
        <v>837</v>
      </c>
      <c r="R5923">
        <v>288</v>
      </c>
      <c r="S5923">
        <v>549</v>
      </c>
      <c r="T5923">
        <v>0.34408602150537598</v>
      </c>
      <c r="U5923" t="s">
        <v>7895</v>
      </c>
      <c r="V5923" t="s">
        <v>14</v>
      </c>
      <c r="W5923" t="s">
        <v>36</v>
      </c>
    </row>
    <row r="5924" spans="1:23" x14ac:dyDescent="0.3">
      <c r="A5924" t="s">
        <v>2914</v>
      </c>
      <c r="B5924" s="4">
        <v>41227</v>
      </c>
      <c r="C5924" t="s">
        <v>7904</v>
      </c>
      <c r="D5924">
        <v>2012</v>
      </c>
      <c r="E5924" s="4">
        <v>41231</v>
      </c>
      <c r="F5924">
        <v>4</v>
      </c>
      <c r="G5924" t="s">
        <v>6699</v>
      </c>
      <c r="H5924" t="s">
        <v>7413</v>
      </c>
      <c r="I5924" t="s">
        <v>5980</v>
      </c>
      <c r="J5924" t="s">
        <v>5981</v>
      </c>
      <c r="K5924" t="s">
        <v>5970</v>
      </c>
      <c r="L5924" t="s">
        <v>5976</v>
      </c>
      <c r="M5924" t="s">
        <v>6044</v>
      </c>
      <c r="N5924" t="s">
        <v>842</v>
      </c>
      <c r="O5924" t="s">
        <v>7915</v>
      </c>
      <c r="P5924">
        <v>0.1</v>
      </c>
      <c r="Q5924">
        <v>443</v>
      </c>
      <c r="R5924">
        <v>74</v>
      </c>
      <c r="S5924">
        <v>369</v>
      </c>
      <c r="T5924">
        <v>0.16704288939051901</v>
      </c>
      <c r="U5924" t="s">
        <v>7892</v>
      </c>
      <c r="V5924" t="s">
        <v>14</v>
      </c>
      <c r="W5924" t="s">
        <v>15</v>
      </c>
    </row>
    <row r="5925" spans="1:23" x14ac:dyDescent="0.3">
      <c r="A5925" t="s">
        <v>2944</v>
      </c>
      <c r="B5925" s="4">
        <v>41233</v>
      </c>
      <c r="C5925" t="s">
        <v>7904</v>
      </c>
      <c r="D5925">
        <v>2012</v>
      </c>
      <c r="E5925" s="4">
        <v>41238</v>
      </c>
      <c r="F5925">
        <v>5</v>
      </c>
      <c r="G5925" t="s">
        <v>6129</v>
      </c>
      <c r="H5925" t="s">
        <v>7421</v>
      </c>
      <c r="I5925" t="s">
        <v>5980</v>
      </c>
      <c r="J5925" t="s">
        <v>5981</v>
      </c>
      <c r="K5925" t="s">
        <v>5985</v>
      </c>
      <c r="L5925" t="s">
        <v>5976</v>
      </c>
      <c r="M5925" t="s">
        <v>6044</v>
      </c>
      <c r="N5925" t="s">
        <v>2389</v>
      </c>
      <c r="O5925" t="s">
        <v>7915</v>
      </c>
      <c r="P5925">
        <v>0.1</v>
      </c>
      <c r="Q5925">
        <v>723</v>
      </c>
      <c r="R5925">
        <v>-80</v>
      </c>
      <c r="S5925">
        <v>803</v>
      </c>
      <c r="T5925">
        <v>-0.110650069156293</v>
      </c>
      <c r="U5925" t="s">
        <v>7902</v>
      </c>
      <c r="V5925" t="s">
        <v>14</v>
      </c>
      <c r="W5925" t="s">
        <v>36</v>
      </c>
    </row>
    <row r="5926" spans="1:23" x14ac:dyDescent="0.3">
      <c r="A5926" t="s">
        <v>2944</v>
      </c>
      <c r="B5926" s="4">
        <v>41233</v>
      </c>
      <c r="C5926" t="s">
        <v>7904</v>
      </c>
      <c r="D5926">
        <v>2012</v>
      </c>
      <c r="E5926" s="4">
        <v>41238</v>
      </c>
      <c r="F5926">
        <v>5</v>
      </c>
      <c r="G5926" t="s">
        <v>6129</v>
      </c>
      <c r="H5926" t="s">
        <v>7421</v>
      </c>
      <c r="I5926" t="s">
        <v>5980</v>
      </c>
      <c r="J5926" t="s">
        <v>5981</v>
      </c>
      <c r="K5926" t="s">
        <v>5985</v>
      </c>
      <c r="L5926" t="s">
        <v>5976</v>
      </c>
      <c r="M5926" t="s">
        <v>6044</v>
      </c>
      <c r="N5926" t="s">
        <v>2945</v>
      </c>
      <c r="O5926" t="s">
        <v>7915</v>
      </c>
      <c r="P5926">
        <v>0.1</v>
      </c>
      <c r="Q5926">
        <v>280</v>
      </c>
      <c r="R5926">
        <v>25</v>
      </c>
      <c r="S5926">
        <v>255</v>
      </c>
      <c r="T5926">
        <v>8.9285714285714302E-2</v>
      </c>
      <c r="U5926" t="s">
        <v>7910</v>
      </c>
      <c r="V5926" t="s">
        <v>14</v>
      </c>
      <c r="W5926" t="s">
        <v>36</v>
      </c>
    </row>
    <row r="5927" spans="1:23" x14ac:dyDescent="0.3">
      <c r="A5927" t="s">
        <v>2966</v>
      </c>
      <c r="B5927" s="4">
        <v>41236</v>
      </c>
      <c r="C5927" t="s">
        <v>7904</v>
      </c>
      <c r="D5927">
        <v>2012</v>
      </c>
      <c r="E5927" s="4">
        <v>41242</v>
      </c>
      <c r="F5927">
        <v>6</v>
      </c>
      <c r="G5927" t="s">
        <v>7424</v>
      </c>
      <c r="H5927" t="s">
        <v>7421</v>
      </c>
      <c r="I5927" t="s">
        <v>5980</v>
      </c>
      <c r="J5927" t="s">
        <v>5981</v>
      </c>
      <c r="K5927" t="s">
        <v>5985</v>
      </c>
      <c r="L5927" t="s">
        <v>5976</v>
      </c>
      <c r="M5927" t="s">
        <v>6044</v>
      </c>
      <c r="N5927" t="s">
        <v>2967</v>
      </c>
      <c r="O5927" t="s">
        <v>7915</v>
      </c>
      <c r="P5927">
        <v>0.1</v>
      </c>
      <c r="Q5927">
        <v>384</v>
      </c>
      <c r="R5927">
        <v>-43</v>
      </c>
      <c r="S5927">
        <v>427</v>
      </c>
      <c r="T5927">
        <v>-0.111979166666667</v>
      </c>
      <c r="U5927" t="s">
        <v>7910</v>
      </c>
      <c r="V5927" t="s">
        <v>10</v>
      </c>
      <c r="W5927" t="s">
        <v>73</v>
      </c>
    </row>
    <row r="5928" spans="1:23" x14ac:dyDescent="0.3">
      <c r="A5928" t="s">
        <v>2994</v>
      </c>
      <c r="B5928" s="4">
        <v>41243</v>
      </c>
      <c r="C5928" t="s">
        <v>7904</v>
      </c>
      <c r="D5928">
        <v>2012</v>
      </c>
      <c r="E5928" s="4">
        <v>41248</v>
      </c>
      <c r="F5928">
        <v>5</v>
      </c>
      <c r="G5928" t="s">
        <v>6551</v>
      </c>
      <c r="H5928" t="s">
        <v>7304</v>
      </c>
      <c r="I5928" t="s">
        <v>5980</v>
      </c>
      <c r="J5928" t="s">
        <v>5981</v>
      </c>
      <c r="K5928" t="s">
        <v>5970</v>
      </c>
      <c r="L5928" t="s">
        <v>5976</v>
      </c>
      <c r="M5928" t="s">
        <v>6044</v>
      </c>
      <c r="N5928" t="s">
        <v>2995</v>
      </c>
      <c r="O5928" t="s">
        <v>7915</v>
      </c>
      <c r="P5928">
        <v>0.1</v>
      </c>
      <c r="Q5928">
        <v>350</v>
      </c>
      <c r="R5928">
        <v>105</v>
      </c>
      <c r="S5928">
        <v>245</v>
      </c>
      <c r="T5928">
        <v>0.3</v>
      </c>
      <c r="U5928" t="s">
        <v>7895</v>
      </c>
      <c r="V5928" t="s">
        <v>14</v>
      </c>
      <c r="W5928" t="s">
        <v>15</v>
      </c>
    </row>
    <row r="5929" spans="1:23" x14ac:dyDescent="0.3">
      <c r="A5929" t="s">
        <v>1731</v>
      </c>
      <c r="B5929" s="4">
        <v>40924</v>
      </c>
      <c r="C5929" t="s">
        <v>7888</v>
      </c>
      <c r="D5929">
        <v>2012</v>
      </c>
      <c r="E5929" s="4">
        <v>40926</v>
      </c>
      <c r="F5929">
        <v>2</v>
      </c>
      <c r="G5929" t="s">
        <v>6565</v>
      </c>
      <c r="H5929" t="s">
        <v>6992</v>
      </c>
      <c r="I5929" t="s">
        <v>6010</v>
      </c>
      <c r="J5929" t="s">
        <v>5981</v>
      </c>
      <c r="K5929" t="s">
        <v>5985</v>
      </c>
      <c r="L5929" t="s">
        <v>5988</v>
      </c>
      <c r="M5929" t="s">
        <v>6047</v>
      </c>
      <c r="N5929" t="s">
        <v>967</v>
      </c>
      <c r="O5929" t="s">
        <v>7915</v>
      </c>
      <c r="P5929">
        <v>0.1</v>
      </c>
      <c r="Q5929">
        <v>435</v>
      </c>
      <c r="R5929">
        <v>87</v>
      </c>
      <c r="S5929">
        <v>348</v>
      </c>
      <c r="T5929">
        <v>0.2</v>
      </c>
      <c r="U5929" t="s">
        <v>7891</v>
      </c>
      <c r="V5929" t="s">
        <v>14</v>
      </c>
      <c r="W5929" t="s">
        <v>36</v>
      </c>
    </row>
    <row r="5930" spans="1:23" x14ac:dyDescent="0.3">
      <c r="A5930" t="s">
        <v>1731</v>
      </c>
      <c r="B5930" s="4">
        <v>40924</v>
      </c>
      <c r="C5930" t="s">
        <v>7888</v>
      </c>
      <c r="D5930">
        <v>2012</v>
      </c>
      <c r="E5930" s="4">
        <v>40926</v>
      </c>
      <c r="F5930">
        <v>2</v>
      </c>
      <c r="G5930" t="s">
        <v>6565</v>
      </c>
      <c r="H5930" t="s">
        <v>6992</v>
      </c>
      <c r="I5930" t="s">
        <v>6010</v>
      </c>
      <c r="J5930" t="s">
        <v>5981</v>
      </c>
      <c r="K5930" t="s">
        <v>5985</v>
      </c>
      <c r="L5930" t="s">
        <v>5988</v>
      </c>
      <c r="M5930" t="s">
        <v>6047</v>
      </c>
      <c r="N5930" t="s">
        <v>1238</v>
      </c>
      <c r="O5930" t="s">
        <v>7915</v>
      </c>
      <c r="P5930">
        <v>0.1</v>
      </c>
      <c r="Q5930">
        <v>2284</v>
      </c>
      <c r="R5930">
        <v>0</v>
      </c>
      <c r="S5930">
        <v>2284</v>
      </c>
      <c r="T5930">
        <v>0</v>
      </c>
      <c r="U5930" t="s">
        <v>7902</v>
      </c>
      <c r="V5930" t="s">
        <v>10</v>
      </c>
      <c r="W5930" t="s">
        <v>73</v>
      </c>
    </row>
    <row r="5931" spans="1:23" x14ac:dyDescent="0.3">
      <c r="A5931" t="s">
        <v>1885</v>
      </c>
      <c r="B5931" s="4">
        <v>40980</v>
      </c>
      <c r="C5931" t="s">
        <v>7907</v>
      </c>
      <c r="D5931">
        <v>2012</v>
      </c>
      <c r="E5931" s="4">
        <v>40986</v>
      </c>
      <c r="F5931">
        <v>6</v>
      </c>
      <c r="G5931" t="s">
        <v>6210</v>
      </c>
      <c r="H5931" t="s">
        <v>7056</v>
      </c>
      <c r="I5931" t="s">
        <v>6010</v>
      </c>
      <c r="J5931" t="s">
        <v>5981</v>
      </c>
      <c r="K5931" t="s">
        <v>5975</v>
      </c>
      <c r="L5931" t="s">
        <v>5976</v>
      </c>
      <c r="M5931" t="s">
        <v>6047</v>
      </c>
      <c r="N5931" t="s">
        <v>1886</v>
      </c>
      <c r="O5931" t="s">
        <v>7915</v>
      </c>
      <c r="P5931">
        <v>0.1</v>
      </c>
      <c r="Q5931">
        <v>95</v>
      </c>
      <c r="R5931">
        <v>33</v>
      </c>
      <c r="S5931">
        <v>62</v>
      </c>
      <c r="T5931">
        <v>0.34736842105263199</v>
      </c>
      <c r="U5931" t="s">
        <v>7895</v>
      </c>
      <c r="V5931" t="s">
        <v>14</v>
      </c>
      <c r="W5931" t="s">
        <v>36</v>
      </c>
    </row>
    <row r="5932" spans="1:23" x14ac:dyDescent="0.3">
      <c r="A5932" t="s">
        <v>1907</v>
      </c>
      <c r="B5932" s="4">
        <v>40983</v>
      </c>
      <c r="C5932" t="s">
        <v>7907</v>
      </c>
      <c r="D5932">
        <v>2012</v>
      </c>
      <c r="E5932" s="4">
        <v>40988</v>
      </c>
      <c r="F5932">
        <v>5</v>
      </c>
      <c r="G5932" t="s">
        <v>6283</v>
      </c>
      <c r="H5932" t="s">
        <v>7064</v>
      </c>
      <c r="I5932" t="s">
        <v>6010</v>
      </c>
      <c r="J5932" t="s">
        <v>5981</v>
      </c>
      <c r="K5932" t="s">
        <v>5975</v>
      </c>
      <c r="L5932" t="s">
        <v>5976</v>
      </c>
      <c r="M5932" t="s">
        <v>6047</v>
      </c>
      <c r="N5932" t="s">
        <v>98</v>
      </c>
      <c r="O5932" t="s">
        <v>7915</v>
      </c>
      <c r="P5932">
        <v>0.1</v>
      </c>
      <c r="Q5932">
        <v>743</v>
      </c>
      <c r="R5932">
        <v>256</v>
      </c>
      <c r="S5932">
        <v>487</v>
      </c>
      <c r="T5932">
        <v>0.34454912516823699</v>
      </c>
      <c r="U5932" t="s">
        <v>7895</v>
      </c>
      <c r="V5932" t="s">
        <v>14</v>
      </c>
      <c r="W5932" t="s">
        <v>15</v>
      </c>
    </row>
    <row r="5933" spans="1:23" x14ac:dyDescent="0.3">
      <c r="A5933" t="s">
        <v>1907</v>
      </c>
      <c r="B5933" s="4">
        <v>40983</v>
      </c>
      <c r="C5933" t="s">
        <v>7907</v>
      </c>
      <c r="D5933">
        <v>2012</v>
      </c>
      <c r="E5933" s="4">
        <v>40988</v>
      </c>
      <c r="F5933">
        <v>5</v>
      </c>
      <c r="G5933" t="s">
        <v>6283</v>
      </c>
      <c r="H5933" t="s">
        <v>7064</v>
      </c>
      <c r="I5933" t="s">
        <v>6010</v>
      </c>
      <c r="J5933" t="s">
        <v>5981</v>
      </c>
      <c r="K5933" t="s">
        <v>5975</v>
      </c>
      <c r="L5933" t="s">
        <v>5976</v>
      </c>
      <c r="M5933" t="s">
        <v>6047</v>
      </c>
      <c r="N5933" t="s">
        <v>1360</v>
      </c>
      <c r="O5933" t="s">
        <v>7915</v>
      </c>
      <c r="P5933">
        <v>0.1</v>
      </c>
      <c r="Q5933">
        <v>254</v>
      </c>
      <c r="R5933">
        <v>107</v>
      </c>
      <c r="S5933">
        <v>147</v>
      </c>
      <c r="T5933">
        <v>0.42125984251968501</v>
      </c>
      <c r="U5933" t="s">
        <v>7891</v>
      </c>
      <c r="V5933" t="s">
        <v>14</v>
      </c>
      <c r="W5933" t="s">
        <v>36</v>
      </c>
    </row>
    <row r="5934" spans="1:23" x14ac:dyDescent="0.3">
      <c r="A5934" t="s">
        <v>2058</v>
      </c>
      <c r="B5934" s="4">
        <v>41029</v>
      </c>
      <c r="C5934" t="s">
        <v>7894</v>
      </c>
      <c r="D5934">
        <v>2012</v>
      </c>
      <c r="E5934" s="4">
        <v>41034</v>
      </c>
      <c r="F5934">
        <v>5</v>
      </c>
      <c r="G5934" t="s">
        <v>6559</v>
      </c>
      <c r="H5934" t="s">
        <v>6694</v>
      </c>
      <c r="I5934" t="s">
        <v>6010</v>
      </c>
      <c r="J5934" t="s">
        <v>5981</v>
      </c>
      <c r="K5934" t="s">
        <v>5975</v>
      </c>
      <c r="L5934" t="s">
        <v>5976</v>
      </c>
      <c r="M5934" t="s">
        <v>6047</v>
      </c>
      <c r="N5934" t="s">
        <v>1646</v>
      </c>
      <c r="O5934" t="s">
        <v>7915</v>
      </c>
      <c r="P5934">
        <v>0.1</v>
      </c>
      <c r="Q5934">
        <v>1243</v>
      </c>
      <c r="R5934">
        <v>345</v>
      </c>
      <c r="S5934">
        <v>898</v>
      </c>
      <c r="T5934">
        <v>0.27755430410297699</v>
      </c>
      <c r="U5934" t="s">
        <v>7891</v>
      </c>
      <c r="V5934" t="s">
        <v>14</v>
      </c>
      <c r="W5934" t="s">
        <v>36</v>
      </c>
    </row>
    <row r="5935" spans="1:23" x14ac:dyDescent="0.3">
      <c r="A5935" t="s">
        <v>2126</v>
      </c>
      <c r="B5935" s="4">
        <v>41054</v>
      </c>
      <c r="C5935" t="s">
        <v>7896</v>
      </c>
      <c r="D5935">
        <v>2012</v>
      </c>
      <c r="E5935" s="4">
        <v>41058</v>
      </c>
      <c r="F5935">
        <v>4</v>
      </c>
      <c r="G5935" t="s">
        <v>6154</v>
      </c>
      <c r="H5935" t="s">
        <v>6383</v>
      </c>
      <c r="I5935" t="s">
        <v>6010</v>
      </c>
      <c r="J5935" t="s">
        <v>5981</v>
      </c>
      <c r="K5935" t="s">
        <v>5975</v>
      </c>
      <c r="L5935" t="s">
        <v>5976</v>
      </c>
      <c r="M5935" t="s">
        <v>6047</v>
      </c>
      <c r="N5935" t="s">
        <v>541</v>
      </c>
      <c r="O5935" t="s">
        <v>7915</v>
      </c>
      <c r="P5935">
        <v>0.1</v>
      </c>
      <c r="Q5935">
        <v>69</v>
      </c>
      <c r="R5935">
        <v>18</v>
      </c>
      <c r="S5935">
        <v>51</v>
      </c>
      <c r="T5935">
        <v>0.26086956521739102</v>
      </c>
      <c r="U5935" t="s">
        <v>7890</v>
      </c>
      <c r="V5935" t="s">
        <v>10</v>
      </c>
      <c r="W5935" t="s">
        <v>73</v>
      </c>
    </row>
    <row r="5936" spans="1:23" x14ac:dyDescent="0.3">
      <c r="A5936" t="s">
        <v>2388</v>
      </c>
      <c r="B5936" s="4">
        <v>41120</v>
      </c>
      <c r="C5936" t="s">
        <v>7909</v>
      </c>
      <c r="D5936">
        <v>2012</v>
      </c>
      <c r="E5936" s="4">
        <v>41125</v>
      </c>
      <c r="F5936">
        <v>5</v>
      </c>
      <c r="G5936" t="s">
        <v>6365</v>
      </c>
      <c r="H5936" t="s">
        <v>6046</v>
      </c>
      <c r="I5936" t="s">
        <v>6010</v>
      </c>
      <c r="J5936" t="s">
        <v>5981</v>
      </c>
      <c r="K5936" t="s">
        <v>5985</v>
      </c>
      <c r="L5936" t="s">
        <v>5976</v>
      </c>
      <c r="M5936" t="s">
        <v>6047</v>
      </c>
      <c r="N5936" t="s">
        <v>2389</v>
      </c>
      <c r="O5936" t="s">
        <v>7915</v>
      </c>
      <c r="P5936">
        <v>0.1</v>
      </c>
      <c r="Q5936">
        <v>402</v>
      </c>
      <c r="R5936">
        <v>-45</v>
      </c>
      <c r="S5936">
        <v>447</v>
      </c>
      <c r="T5936">
        <v>-0.111940298507463</v>
      </c>
      <c r="U5936" t="s">
        <v>7899</v>
      </c>
      <c r="V5936" t="s">
        <v>14</v>
      </c>
      <c r="W5936" t="s">
        <v>36</v>
      </c>
    </row>
    <row r="5937" spans="1:23" x14ac:dyDescent="0.3">
      <c r="A5937" t="s">
        <v>2392</v>
      </c>
      <c r="B5937" s="4">
        <v>41122</v>
      </c>
      <c r="C5937" t="s">
        <v>7900</v>
      </c>
      <c r="D5937">
        <v>2012</v>
      </c>
      <c r="E5937" s="4">
        <v>41126</v>
      </c>
      <c r="F5937">
        <v>4</v>
      </c>
      <c r="G5937" t="s">
        <v>7248</v>
      </c>
      <c r="H5937" t="s">
        <v>7249</v>
      </c>
      <c r="I5937" t="s">
        <v>6010</v>
      </c>
      <c r="J5937" t="s">
        <v>5981</v>
      </c>
      <c r="K5937" t="s">
        <v>5975</v>
      </c>
      <c r="L5937" t="s">
        <v>5976</v>
      </c>
      <c r="M5937" t="s">
        <v>6047</v>
      </c>
      <c r="N5937" t="s">
        <v>2395</v>
      </c>
      <c r="O5937" t="s">
        <v>7915</v>
      </c>
      <c r="P5937">
        <v>0.1</v>
      </c>
      <c r="Q5937">
        <v>104</v>
      </c>
      <c r="R5937">
        <v>39</v>
      </c>
      <c r="S5937">
        <v>65</v>
      </c>
      <c r="T5937">
        <v>0.375</v>
      </c>
      <c r="U5937" t="s">
        <v>7891</v>
      </c>
      <c r="V5937" t="s">
        <v>10</v>
      </c>
      <c r="W5937" t="s">
        <v>73</v>
      </c>
    </row>
    <row r="5938" spans="1:23" x14ac:dyDescent="0.3">
      <c r="A5938" t="s">
        <v>2521</v>
      </c>
      <c r="B5938" s="4">
        <v>41139</v>
      </c>
      <c r="C5938" t="s">
        <v>7900</v>
      </c>
      <c r="D5938">
        <v>2012</v>
      </c>
      <c r="E5938" s="4">
        <v>41143</v>
      </c>
      <c r="F5938">
        <v>4</v>
      </c>
      <c r="G5938" t="s">
        <v>6190</v>
      </c>
      <c r="H5938" t="s">
        <v>6943</v>
      </c>
      <c r="I5938" t="s">
        <v>6010</v>
      </c>
      <c r="J5938" t="s">
        <v>5981</v>
      </c>
      <c r="K5938" t="s">
        <v>5975</v>
      </c>
      <c r="L5938" t="s">
        <v>5976</v>
      </c>
      <c r="M5938" t="s">
        <v>6047</v>
      </c>
      <c r="N5938" t="s">
        <v>268</v>
      </c>
      <c r="O5938" t="s">
        <v>7915</v>
      </c>
      <c r="P5938">
        <v>0.1</v>
      </c>
      <c r="Q5938">
        <v>201</v>
      </c>
      <c r="R5938">
        <v>63</v>
      </c>
      <c r="S5938">
        <v>138</v>
      </c>
      <c r="T5938">
        <v>0.31343283582089598</v>
      </c>
      <c r="U5938" t="s">
        <v>7891</v>
      </c>
      <c r="V5938" t="s">
        <v>14</v>
      </c>
      <c r="W5938" t="s">
        <v>36</v>
      </c>
    </row>
    <row r="5939" spans="1:23" x14ac:dyDescent="0.3">
      <c r="A5939" t="s">
        <v>2560</v>
      </c>
      <c r="B5939" s="4">
        <v>41145</v>
      </c>
      <c r="C5939" t="s">
        <v>7900</v>
      </c>
      <c r="D5939">
        <v>2012</v>
      </c>
      <c r="E5939" s="4">
        <v>41150</v>
      </c>
      <c r="F5939">
        <v>5</v>
      </c>
      <c r="G5939" t="s">
        <v>6843</v>
      </c>
      <c r="H5939" t="s">
        <v>6158</v>
      </c>
      <c r="I5939" t="s">
        <v>6010</v>
      </c>
      <c r="J5939" t="s">
        <v>5981</v>
      </c>
      <c r="K5939" t="s">
        <v>5975</v>
      </c>
      <c r="L5939" t="s">
        <v>5976</v>
      </c>
      <c r="M5939" t="s">
        <v>6047</v>
      </c>
      <c r="N5939" t="s">
        <v>98</v>
      </c>
      <c r="O5939" t="s">
        <v>7915</v>
      </c>
      <c r="P5939">
        <v>0.1</v>
      </c>
      <c r="Q5939">
        <v>1857</v>
      </c>
      <c r="R5939">
        <v>640</v>
      </c>
      <c r="S5939">
        <v>1217</v>
      </c>
      <c r="T5939">
        <v>0.34464189553042501</v>
      </c>
      <c r="U5939" t="s">
        <v>7899</v>
      </c>
      <c r="V5939" t="s">
        <v>14</v>
      </c>
      <c r="W5939" t="s">
        <v>15</v>
      </c>
    </row>
    <row r="5940" spans="1:23" x14ac:dyDescent="0.3">
      <c r="A5940" t="s">
        <v>2560</v>
      </c>
      <c r="B5940" s="4">
        <v>41145</v>
      </c>
      <c r="C5940" t="s">
        <v>7900</v>
      </c>
      <c r="D5940">
        <v>2012</v>
      </c>
      <c r="E5940" s="4">
        <v>41150</v>
      </c>
      <c r="F5940">
        <v>5</v>
      </c>
      <c r="G5940" t="s">
        <v>6843</v>
      </c>
      <c r="H5940" t="s">
        <v>6158</v>
      </c>
      <c r="I5940" t="s">
        <v>6010</v>
      </c>
      <c r="J5940" t="s">
        <v>5981</v>
      </c>
      <c r="K5940" t="s">
        <v>5975</v>
      </c>
      <c r="L5940" t="s">
        <v>5976</v>
      </c>
      <c r="M5940" t="s">
        <v>6047</v>
      </c>
      <c r="N5940" t="s">
        <v>2561</v>
      </c>
      <c r="O5940" t="s">
        <v>7915</v>
      </c>
      <c r="P5940">
        <v>0.1</v>
      </c>
      <c r="Q5940">
        <v>454</v>
      </c>
      <c r="R5940">
        <v>66</v>
      </c>
      <c r="S5940">
        <v>388</v>
      </c>
      <c r="T5940">
        <v>0.14537444933920701</v>
      </c>
      <c r="U5940" t="s">
        <v>7891</v>
      </c>
      <c r="V5940" t="s">
        <v>14</v>
      </c>
      <c r="W5940" t="s">
        <v>15</v>
      </c>
    </row>
    <row r="5941" spans="1:23" x14ac:dyDescent="0.3">
      <c r="A5941" t="s">
        <v>2560</v>
      </c>
      <c r="B5941" s="4">
        <v>41145</v>
      </c>
      <c r="C5941" t="s">
        <v>7900</v>
      </c>
      <c r="D5941">
        <v>2012</v>
      </c>
      <c r="E5941" s="4">
        <v>41150</v>
      </c>
      <c r="F5941">
        <v>5</v>
      </c>
      <c r="G5941" t="s">
        <v>6843</v>
      </c>
      <c r="H5941" t="s">
        <v>6158</v>
      </c>
      <c r="I5941" t="s">
        <v>6010</v>
      </c>
      <c r="J5941" t="s">
        <v>5981</v>
      </c>
      <c r="K5941" t="s">
        <v>5975</v>
      </c>
      <c r="L5941" t="s">
        <v>5976</v>
      </c>
      <c r="M5941" t="s">
        <v>6047</v>
      </c>
      <c r="N5941" t="s">
        <v>2562</v>
      </c>
      <c r="O5941" t="s">
        <v>7915</v>
      </c>
      <c r="P5941">
        <v>0.1</v>
      </c>
      <c r="Q5941">
        <v>405</v>
      </c>
      <c r="R5941">
        <v>90</v>
      </c>
      <c r="S5941">
        <v>315</v>
      </c>
      <c r="T5941">
        <v>0.22222222222222199</v>
      </c>
      <c r="U5941" t="s">
        <v>7891</v>
      </c>
      <c r="V5941" t="s">
        <v>14</v>
      </c>
      <c r="W5941" t="s">
        <v>15</v>
      </c>
    </row>
    <row r="5942" spans="1:23" x14ac:dyDescent="0.3">
      <c r="A5942" t="s">
        <v>2560</v>
      </c>
      <c r="B5942" s="4">
        <v>41145</v>
      </c>
      <c r="C5942" t="s">
        <v>7900</v>
      </c>
      <c r="D5942">
        <v>2012</v>
      </c>
      <c r="E5942" s="4">
        <v>41150</v>
      </c>
      <c r="F5942">
        <v>5</v>
      </c>
      <c r="G5942" t="s">
        <v>6843</v>
      </c>
      <c r="H5942" t="s">
        <v>6158</v>
      </c>
      <c r="I5942" t="s">
        <v>6010</v>
      </c>
      <c r="J5942" t="s">
        <v>5981</v>
      </c>
      <c r="K5942" t="s">
        <v>5975</v>
      </c>
      <c r="L5942" t="s">
        <v>5976</v>
      </c>
      <c r="M5942" t="s">
        <v>6047</v>
      </c>
      <c r="N5942" t="s">
        <v>2563</v>
      </c>
      <c r="O5942" t="s">
        <v>7915</v>
      </c>
      <c r="P5942">
        <v>0.1</v>
      </c>
      <c r="Q5942">
        <v>1420</v>
      </c>
      <c r="R5942">
        <v>631</v>
      </c>
      <c r="S5942">
        <v>789</v>
      </c>
      <c r="T5942">
        <v>0.444366197183099</v>
      </c>
      <c r="U5942" t="s">
        <v>7891</v>
      </c>
      <c r="V5942" t="s">
        <v>10</v>
      </c>
      <c r="W5942" t="s">
        <v>73</v>
      </c>
    </row>
    <row r="5943" spans="1:23" x14ac:dyDescent="0.3">
      <c r="A5943" t="s">
        <v>2650</v>
      </c>
      <c r="B5943" s="4">
        <v>41160</v>
      </c>
      <c r="C5943" t="s">
        <v>7901</v>
      </c>
      <c r="D5943">
        <v>2012</v>
      </c>
      <c r="E5943" s="4">
        <v>41164</v>
      </c>
      <c r="F5943">
        <v>4</v>
      </c>
      <c r="G5943" t="s">
        <v>7332</v>
      </c>
      <c r="H5943" t="s">
        <v>7333</v>
      </c>
      <c r="I5943" t="s">
        <v>6010</v>
      </c>
      <c r="J5943" t="s">
        <v>5981</v>
      </c>
      <c r="K5943" t="s">
        <v>5975</v>
      </c>
      <c r="L5943" t="s">
        <v>5971</v>
      </c>
      <c r="M5943" t="s">
        <v>6047</v>
      </c>
      <c r="N5943" t="s">
        <v>868</v>
      </c>
      <c r="O5943" t="s">
        <v>7915</v>
      </c>
      <c r="P5943">
        <v>0.1</v>
      </c>
      <c r="Q5943">
        <v>133</v>
      </c>
      <c r="R5943">
        <v>-4</v>
      </c>
      <c r="S5943">
        <v>137</v>
      </c>
      <c r="T5943">
        <v>-3.00751879699248E-2</v>
      </c>
      <c r="U5943" t="s">
        <v>7890</v>
      </c>
      <c r="V5943" t="s">
        <v>14</v>
      </c>
      <c r="W5943" t="s">
        <v>15</v>
      </c>
    </row>
    <row r="5944" spans="1:23" x14ac:dyDescent="0.3">
      <c r="A5944" t="s">
        <v>2668</v>
      </c>
      <c r="B5944" s="4">
        <v>41164</v>
      </c>
      <c r="C5944" t="s">
        <v>7901</v>
      </c>
      <c r="D5944">
        <v>2012</v>
      </c>
      <c r="E5944" s="4">
        <v>41168</v>
      </c>
      <c r="F5944">
        <v>4</v>
      </c>
      <c r="G5944" t="s">
        <v>6290</v>
      </c>
      <c r="H5944" t="s">
        <v>6673</v>
      </c>
      <c r="I5944" t="s">
        <v>6010</v>
      </c>
      <c r="J5944" t="s">
        <v>5981</v>
      </c>
      <c r="K5944" t="s">
        <v>5975</v>
      </c>
      <c r="L5944" t="s">
        <v>5976</v>
      </c>
      <c r="M5944" t="s">
        <v>6047</v>
      </c>
      <c r="N5944" t="s">
        <v>1713</v>
      </c>
      <c r="O5944" t="s">
        <v>7915</v>
      </c>
      <c r="P5944">
        <v>0.1</v>
      </c>
      <c r="Q5944">
        <v>460</v>
      </c>
      <c r="R5944">
        <v>-21</v>
      </c>
      <c r="S5944">
        <v>481</v>
      </c>
      <c r="T5944">
        <v>-4.5652173913043499E-2</v>
      </c>
      <c r="U5944" t="s">
        <v>7891</v>
      </c>
      <c r="V5944" t="s">
        <v>14</v>
      </c>
      <c r="W5944" t="s">
        <v>15</v>
      </c>
    </row>
    <row r="5945" spans="1:23" x14ac:dyDescent="0.3">
      <c r="A5945" t="s">
        <v>2668</v>
      </c>
      <c r="B5945" s="4">
        <v>41164</v>
      </c>
      <c r="C5945" t="s">
        <v>7901</v>
      </c>
      <c r="D5945">
        <v>2012</v>
      </c>
      <c r="E5945" s="4">
        <v>41168</v>
      </c>
      <c r="F5945">
        <v>4</v>
      </c>
      <c r="G5945" t="s">
        <v>6290</v>
      </c>
      <c r="H5945" t="s">
        <v>6673</v>
      </c>
      <c r="I5945" t="s">
        <v>6010</v>
      </c>
      <c r="J5945" t="s">
        <v>5981</v>
      </c>
      <c r="K5945" t="s">
        <v>5975</v>
      </c>
      <c r="L5945" t="s">
        <v>5976</v>
      </c>
      <c r="M5945" t="s">
        <v>6047</v>
      </c>
      <c r="N5945" t="s">
        <v>2669</v>
      </c>
      <c r="O5945" t="s">
        <v>7915</v>
      </c>
      <c r="P5945">
        <v>0.1</v>
      </c>
      <c r="Q5945">
        <v>78</v>
      </c>
      <c r="R5945">
        <v>30</v>
      </c>
      <c r="S5945">
        <v>48</v>
      </c>
      <c r="T5945">
        <v>0.38461538461538503</v>
      </c>
      <c r="U5945" t="s">
        <v>7895</v>
      </c>
      <c r="V5945" t="s">
        <v>14</v>
      </c>
      <c r="W5945" t="s">
        <v>36</v>
      </c>
    </row>
    <row r="5946" spans="1:23" x14ac:dyDescent="0.3">
      <c r="A5946" t="s">
        <v>2687</v>
      </c>
      <c r="B5946" s="4">
        <v>41170</v>
      </c>
      <c r="C5946" t="s">
        <v>7901</v>
      </c>
      <c r="D5946">
        <v>2012</v>
      </c>
      <c r="E5946" s="4">
        <v>41175</v>
      </c>
      <c r="F5946">
        <v>5</v>
      </c>
      <c r="G5946" t="s">
        <v>6698</v>
      </c>
      <c r="H5946" t="s">
        <v>6943</v>
      </c>
      <c r="I5946" t="s">
        <v>6010</v>
      </c>
      <c r="J5946" t="s">
        <v>5981</v>
      </c>
      <c r="K5946" t="s">
        <v>5985</v>
      </c>
      <c r="L5946" t="s">
        <v>5976</v>
      </c>
      <c r="M5946" t="s">
        <v>6047</v>
      </c>
      <c r="N5946" t="s">
        <v>578</v>
      </c>
      <c r="O5946" t="s">
        <v>7915</v>
      </c>
      <c r="P5946">
        <v>0.1</v>
      </c>
      <c r="Q5946">
        <v>713</v>
      </c>
      <c r="R5946">
        <v>40</v>
      </c>
      <c r="S5946">
        <v>673</v>
      </c>
      <c r="T5946">
        <v>5.6100981767180903E-2</v>
      </c>
      <c r="U5946" t="s">
        <v>7892</v>
      </c>
      <c r="V5946" t="s">
        <v>14</v>
      </c>
      <c r="W5946" t="s">
        <v>15</v>
      </c>
    </row>
    <row r="5947" spans="1:23" x14ac:dyDescent="0.3">
      <c r="A5947" t="s">
        <v>2856</v>
      </c>
      <c r="B5947" s="4">
        <v>41218</v>
      </c>
      <c r="C5947" t="s">
        <v>7904</v>
      </c>
      <c r="D5947">
        <v>2012</v>
      </c>
      <c r="E5947" s="4">
        <v>41222</v>
      </c>
      <c r="F5947">
        <v>4</v>
      </c>
      <c r="G5947" t="s">
        <v>6562</v>
      </c>
      <c r="H5947" t="s">
        <v>6839</v>
      </c>
      <c r="I5947" t="s">
        <v>6010</v>
      </c>
      <c r="J5947" t="s">
        <v>5981</v>
      </c>
      <c r="K5947" t="s">
        <v>5970</v>
      </c>
      <c r="L5947" t="s">
        <v>5976</v>
      </c>
      <c r="M5947" t="s">
        <v>6047</v>
      </c>
      <c r="N5947" t="s">
        <v>2857</v>
      </c>
      <c r="O5947" t="s">
        <v>7915</v>
      </c>
      <c r="P5947">
        <v>0.1</v>
      </c>
      <c r="Q5947">
        <v>656</v>
      </c>
      <c r="R5947">
        <v>-36</v>
      </c>
      <c r="S5947">
        <v>692</v>
      </c>
      <c r="T5947">
        <v>-5.4878048780487798E-2</v>
      </c>
      <c r="U5947" t="s">
        <v>7895</v>
      </c>
      <c r="V5947" t="s">
        <v>14</v>
      </c>
      <c r="W5947" t="s">
        <v>15</v>
      </c>
    </row>
    <row r="5948" spans="1:23" x14ac:dyDescent="0.3">
      <c r="A5948" t="s">
        <v>2880</v>
      </c>
      <c r="B5948" s="4">
        <v>41222</v>
      </c>
      <c r="C5948" t="s">
        <v>7904</v>
      </c>
      <c r="D5948">
        <v>2012</v>
      </c>
      <c r="E5948" s="4">
        <v>41227</v>
      </c>
      <c r="F5948">
        <v>5</v>
      </c>
      <c r="G5948" t="s">
        <v>5983</v>
      </c>
      <c r="H5948" t="s">
        <v>6943</v>
      </c>
      <c r="I5948" t="s">
        <v>6010</v>
      </c>
      <c r="J5948" t="s">
        <v>5981</v>
      </c>
      <c r="K5948" t="s">
        <v>5985</v>
      </c>
      <c r="L5948" t="s">
        <v>5976</v>
      </c>
      <c r="M5948" t="s">
        <v>6047</v>
      </c>
      <c r="N5948" t="s">
        <v>2315</v>
      </c>
      <c r="O5948" t="s">
        <v>7915</v>
      </c>
      <c r="P5948">
        <v>0.1</v>
      </c>
      <c r="Q5948">
        <v>194</v>
      </c>
      <c r="R5948">
        <v>24</v>
      </c>
      <c r="S5948">
        <v>170</v>
      </c>
      <c r="T5948">
        <v>0.123711340206186</v>
      </c>
      <c r="U5948" t="s">
        <v>7891</v>
      </c>
      <c r="V5948" t="s">
        <v>14</v>
      </c>
      <c r="W5948" t="s">
        <v>36</v>
      </c>
    </row>
    <row r="5949" spans="1:23" x14ac:dyDescent="0.3">
      <c r="A5949" t="s">
        <v>3032</v>
      </c>
      <c r="B5949" s="4">
        <v>41255</v>
      </c>
      <c r="C5949" t="s">
        <v>7906</v>
      </c>
      <c r="D5949">
        <v>2012</v>
      </c>
      <c r="E5949" s="4">
        <v>41257</v>
      </c>
      <c r="F5949">
        <v>2</v>
      </c>
      <c r="G5949" t="s">
        <v>7216</v>
      </c>
      <c r="H5949" t="s">
        <v>7435</v>
      </c>
      <c r="I5949" t="s">
        <v>6010</v>
      </c>
      <c r="J5949" t="s">
        <v>5981</v>
      </c>
      <c r="K5949" t="s">
        <v>5975</v>
      </c>
      <c r="L5949" t="s">
        <v>5988</v>
      </c>
      <c r="M5949" t="s">
        <v>6047</v>
      </c>
      <c r="N5949" t="s">
        <v>1609</v>
      </c>
      <c r="O5949" t="s">
        <v>7915</v>
      </c>
      <c r="P5949">
        <v>0.1</v>
      </c>
      <c r="Q5949">
        <v>154</v>
      </c>
      <c r="R5949">
        <v>5</v>
      </c>
      <c r="S5949">
        <v>149</v>
      </c>
      <c r="T5949">
        <v>3.2467532467532499E-2</v>
      </c>
      <c r="U5949" t="s">
        <v>7890</v>
      </c>
      <c r="V5949" t="s">
        <v>14</v>
      </c>
      <c r="W5949" t="s">
        <v>15</v>
      </c>
    </row>
    <row r="5950" spans="1:23" x14ac:dyDescent="0.3">
      <c r="A5950" t="s">
        <v>3044</v>
      </c>
      <c r="B5950" s="4">
        <v>41257</v>
      </c>
      <c r="C5950" t="s">
        <v>7906</v>
      </c>
      <c r="D5950">
        <v>2012</v>
      </c>
      <c r="E5950" s="4">
        <v>41261</v>
      </c>
      <c r="F5950">
        <v>4</v>
      </c>
      <c r="G5950" t="s">
        <v>6542</v>
      </c>
      <c r="H5950" t="s">
        <v>7074</v>
      </c>
      <c r="I5950" t="s">
        <v>6010</v>
      </c>
      <c r="J5950" t="s">
        <v>5981</v>
      </c>
      <c r="K5950" t="s">
        <v>5975</v>
      </c>
      <c r="L5950" t="s">
        <v>5976</v>
      </c>
      <c r="M5950" t="s">
        <v>6047</v>
      </c>
      <c r="N5950" t="s">
        <v>1269</v>
      </c>
      <c r="O5950" t="s">
        <v>7915</v>
      </c>
      <c r="P5950">
        <v>0.1</v>
      </c>
      <c r="Q5950">
        <v>327</v>
      </c>
      <c r="R5950">
        <v>116</v>
      </c>
      <c r="S5950">
        <v>211</v>
      </c>
      <c r="T5950">
        <v>0.35474006116208001</v>
      </c>
      <c r="U5950" t="s">
        <v>7891</v>
      </c>
      <c r="V5950" t="s">
        <v>14</v>
      </c>
      <c r="W5950" t="s">
        <v>15</v>
      </c>
    </row>
    <row r="5951" spans="1:23" x14ac:dyDescent="0.3">
      <c r="A5951" t="s">
        <v>3079</v>
      </c>
      <c r="B5951" s="4">
        <v>41264</v>
      </c>
      <c r="C5951" t="s">
        <v>7906</v>
      </c>
      <c r="D5951">
        <v>2012</v>
      </c>
      <c r="E5951" s="4">
        <v>41266</v>
      </c>
      <c r="F5951">
        <v>2</v>
      </c>
      <c r="G5951" t="s">
        <v>6803</v>
      </c>
      <c r="H5951" t="s">
        <v>6694</v>
      </c>
      <c r="I5951" t="s">
        <v>6010</v>
      </c>
      <c r="J5951" t="s">
        <v>5981</v>
      </c>
      <c r="K5951" t="s">
        <v>5975</v>
      </c>
      <c r="L5951" t="s">
        <v>5988</v>
      </c>
      <c r="M5951" t="s">
        <v>6047</v>
      </c>
      <c r="N5951" t="s">
        <v>3080</v>
      </c>
      <c r="O5951" t="s">
        <v>7915</v>
      </c>
      <c r="P5951">
        <v>0.1</v>
      </c>
      <c r="Q5951">
        <v>355</v>
      </c>
      <c r="R5951">
        <v>79</v>
      </c>
      <c r="S5951">
        <v>276</v>
      </c>
      <c r="T5951">
        <v>0.222535211267606</v>
      </c>
      <c r="U5951" t="s">
        <v>7899</v>
      </c>
      <c r="V5951" t="s">
        <v>14</v>
      </c>
      <c r="W5951" t="s">
        <v>36</v>
      </c>
    </row>
    <row r="5952" spans="1:23" x14ac:dyDescent="0.3">
      <c r="A5952" t="s">
        <v>3084</v>
      </c>
      <c r="B5952" s="4">
        <v>41265</v>
      </c>
      <c r="C5952" t="s">
        <v>7906</v>
      </c>
      <c r="D5952">
        <v>2012</v>
      </c>
      <c r="E5952" s="4">
        <v>41270</v>
      </c>
      <c r="F5952">
        <v>5</v>
      </c>
      <c r="G5952" t="s">
        <v>7174</v>
      </c>
      <c r="H5952" t="s">
        <v>6158</v>
      </c>
      <c r="I5952" t="s">
        <v>6010</v>
      </c>
      <c r="J5952" t="s">
        <v>5981</v>
      </c>
      <c r="K5952" t="s">
        <v>5975</v>
      </c>
      <c r="L5952" t="s">
        <v>5971</v>
      </c>
      <c r="M5952" t="s">
        <v>6047</v>
      </c>
      <c r="N5952" t="s">
        <v>3085</v>
      </c>
      <c r="O5952" t="s">
        <v>7915</v>
      </c>
      <c r="P5952">
        <v>0.1</v>
      </c>
      <c r="Q5952">
        <v>342</v>
      </c>
      <c r="R5952">
        <v>121</v>
      </c>
      <c r="S5952">
        <v>221</v>
      </c>
      <c r="T5952">
        <v>0.35380116959064301</v>
      </c>
      <c r="U5952" t="s">
        <v>7891</v>
      </c>
      <c r="V5952" t="s">
        <v>14</v>
      </c>
      <c r="W5952" t="s">
        <v>15</v>
      </c>
    </row>
    <row r="5953" spans="1:23" x14ac:dyDescent="0.3">
      <c r="A5953" t="s">
        <v>3096</v>
      </c>
      <c r="B5953" s="4">
        <v>41268</v>
      </c>
      <c r="C5953" t="s">
        <v>7906</v>
      </c>
      <c r="D5953">
        <v>2012</v>
      </c>
      <c r="E5953" s="4">
        <v>41272</v>
      </c>
      <c r="F5953">
        <v>4</v>
      </c>
      <c r="G5953" t="s">
        <v>6879</v>
      </c>
      <c r="H5953" t="s">
        <v>6410</v>
      </c>
      <c r="I5953" t="s">
        <v>6010</v>
      </c>
      <c r="J5953" t="s">
        <v>5981</v>
      </c>
      <c r="K5953" t="s">
        <v>5975</v>
      </c>
      <c r="L5953" t="s">
        <v>5976</v>
      </c>
      <c r="M5953" t="s">
        <v>6047</v>
      </c>
      <c r="N5953" t="s">
        <v>3097</v>
      </c>
      <c r="O5953" t="s">
        <v>7915</v>
      </c>
      <c r="P5953">
        <v>0.1</v>
      </c>
      <c r="Q5953">
        <v>2907</v>
      </c>
      <c r="R5953">
        <v>1130</v>
      </c>
      <c r="S5953">
        <v>1777</v>
      </c>
      <c r="T5953">
        <v>0.38871689026487799</v>
      </c>
      <c r="U5953" t="s">
        <v>7910</v>
      </c>
      <c r="V5953" t="s">
        <v>10</v>
      </c>
      <c r="W5953" t="s">
        <v>73</v>
      </c>
    </row>
    <row r="5954" spans="1:23" x14ac:dyDescent="0.3">
      <c r="A5954" t="s">
        <v>2013</v>
      </c>
      <c r="B5954" s="4">
        <v>41015</v>
      </c>
      <c r="C5954" t="s">
        <v>7894</v>
      </c>
      <c r="D5954">
        <v>2012</v>
      </c>
      <c r="E5954" s="4">
        <v>41020</v>
      </c>
      <c r="F5954">
        <v>5</v>
      </c>
      <c r="G5954" t="s">
        <v>7108</v>
      </c>
      <c r="H5954" t="s">
        <v>6334</v>
      </c>
      <c r="I5954" t="s">
        <v>6010</v>
      </c>
      <c r="J5954" t="s">
        <v>5981</v>
      </c>
      <c r="K5954" t="s">
        <v>5975</v>
      </c>
      <c r="L5954" t="s">
        <v>5976</v>
      </c>
      <c r="M5954" t="s">
        <v>6335</v>
      </c>
      <c r="N5954" t="s">
        <v>608</v>
      </c>
      <c r="O5954" t="s">
        <v>7915</v>
      </c>
      <c r="P5954">
        <v>0.1</v>
      </c>
      <c r="Q5954">
        <v>835</v>
      </c>
      <c r="R5954">
        <v>-28</v>
      </c>
      <c r="S5954">
        <v>863</v>
      </c>
      <c r="T5954">
        <v>-3.3532934131736497E-2</v>
      </c>
      <c r="U5954" t="s">
        <v>7895</v>
      </c>
      <c r="V5954" t="s">
        <v>14</v>
      </c>
      <c r="W5954" t="s">
        <v>36</v>
      </c>
    </row>
    <row r="5955" spans="1:23" x14ac:dyDescent="0.3">
      <c r="A5955" t="s">
        <v>2070</v>
      </c>
      <c r="B5955" s="4">
        <v>41040</v>
      </c>
      <c r="C5955" t="s">
        <v>7896</v>
      </c>
      <c r="D5955">
        <v>2012</v>
      </c>
      <c r="E5955" s="4">
        <v>41044</v>
      </c>
      <c r="F5955">
        <v>4</v>
      </c>
      <c r="G5955" t="s">
        <v>6771</v>
      </c>
      <c r="H5955" t="s">
        <v>6281</v>
      </c>
      <c r="I5955" t="s">
        <v>6010</v>
      </c>
      <c r="J5955" t="s">
        <v>5981</v>
      </c>
      <c r="K5955" t="s">
        <v>5975</v>
      </c>
      <c r="L5955" t="s">
        <v>5976</v>
      </c>
      <c r="M5955" t="s">
        <v>6281</v>
      </c>
      <c r="N5955" t="s">
        <v>1688</v>
      </c>
      <c r="O5955" t="s">
        <v>7915</v>
      </c>
      <c r="P5955">
        <v>0.1</v>
      </c>
      <c r="Q5955">
        <v>269</v>
      </c>
      <c r="R5955">
        <v>84</v>
      </c>
      <c r="S5955">
        <v>185</v>
      </c>
      <c r="T5955">
        <v>0.31226765799256501</v>
      </c>
      <c r="U5955" t="s">
        <v>7895</v>
      </c>
      <c r="V5955" t="s">
        <v>14</v>
      </c>
      <c r="W5955" t="s">
        <v>15</v>
      </c>
    </row>
    <row r="5956" spans="1:23" x14ac:dyDescent="0.3">
      <c r="A5956" t="s">
        <v>2070</v>
      </c>
      <c r="B5956" s="4">
        <v>41040</v>
      </c>
      <c r="C5956" t="s">
        <v>7896</v>
      </c>
      <c r="D5956">
        <v>2012</v>
      </c>
      <c r="E5956" s="4">
        <v>41044</v>
      </c>
      <c r="F5956">
        <v>4</v>
      </c>
      <c r="G5956" t="s">
        <v>6771</v>
      </c>
      <c r="H5956" t="s">
        <v>6281</v>
      </c>
      <c r="I5956" t="s">
        <v>6010</v>
      </c>
      <c r="J5956" t="s">
        <v>5981</v>
      </c>
      <c r="K5956" t="s">
        <v>5975</v>
      </c>
      <c r="L5956" t="s">
        <v>5976</v>
      </c>
      <c r="M5956" t="s">
        <v>6281</v>
      </c>
      <c r="N5956" t="s">
        <v>2071</v>
      </c>
      <c r="O5956" t="s">
        <v>7915</v>
      </c>
      <c r="P5956">
        <v>0.1</v>
      </c>
      <c r="Q5956">
        <v>344</v>
      </c>
      <c r="R5956">
        <v>23</v>
      </c>
      <c r="S5956">
        <v>321</v>
      </c>
      <c r="T5956">
        <v>6.6860465116279105E-2</v>
      </c>
      <c r="U5956" t="s">
        <v>7892</v>
      </c>
      <c r="V5956" t="s">
        <v>14</v>
      </c>
      <c r="W5956" t="s">
        <v>36</v>
      </c>
    </row>
    <row r="5957" spans="1:23" x14ac:dyDescent="0.3">
      <c r="A5957" t="s">
        <v>2144</v>
      </c>
      <c r="B5957" s="4">
        <v>41061</v>
      </c>
      <c r="C5957" t="s">
        <v>7898</v>
      </c>
      <c r="D5957">
        <v>2012</v>
      </c>
      <c r="E5957" s="4">
        <v>41066</v>
      </c>
      <c r="F5957">
        <v>5</v>
      </c>
      <c r="G5957" t="s">
        <v>7163</v>
      </c>
      <c r="H5957" t="s">
        <v>6281</v>
      </c>
      <c r="I5957" t="s">
        <v>6010</v>
      </c>
      <c r="J5957" t="s">
        <v>5981</v>
      </c>
      <c r="K5957" t="s">
        <v>5975</v>
      </c>
      <c r="L5957" t="s">
        <v>5971</v>
      </c>
      <c r="M5957" t="s">
        <v>6281</v>
      </c>
      <c r="N5957" t="s">
        <v>152</v>
      </c>
      <c r="O5957" t="s">
        <v>7915</v>
      </c>
      <c r="P5957">
        <v>0.1</v>
      </c>
      <c r="Q5957">
        <v>1970</v>
      </c>
      <c r="R5957">
        <v>503</v>
      </c>
      <c r="S5957">
        <v>1467</v>
      </c>
      <c r="T5957">
        <v>0.25532994923857899</v>
      </c>
      <c r="U5957" t="s">
        <v>7910</v>
      </c>
      <c r="V5957" t="s">
        <v>14</v>
      </c>
      <c r="W5957" t="s">
        <v>15</v>
      </c>
    </row>
    <row r="5958" spans="1:23" x14ac:dyDescent="0.3">
      <c r="A5958" t="s">
        <v>2228</v>
      </c>
      <c r="B5958" s="4">
        <v>41079</v>
      </c>
      <c r="C5958" t="s">
        <v>7898</v>
      </c>
      <c r="D5958">
        <v>2012</v>
      </c>
      <c r="E5958" s="4">
        <v>41086</v>
      </c>
      <c r="F5958">
        <v>7</v>
      </c>
      <c r="G5958" t="s">
        <v>6872</v>
      </c>
      <c r="H5958" t="s">
        <v>6281</v>
      </c>
      <c r="I5958" t="s">
        <v>6010</v>
      </c>
      <c r="J5958" t="s">
        <v>5981</v>
      </c>
      <c r="K5958" t="s">
        <v>5975</v>
      </c>
      <c r="L5958" t="s">
        <v>5976</v>
      </c>
      <c r="M5958" t="s">
        <v>6281</v>
      </c>
      <c r="N5958" t="s">
        <v>719</v>
      </c>
      <c r="O5958" t="s">
        <v>7915</v>
      </c>
      <c r="P5958">
        <v>0.1</v>
      </c>
      <c r="Q5958">
        <v>2571</v>
      </c>
      <c r="R5958">
        <v>857</v>
      </c>
      <c r="S5958">
        <v>1714</v>
      </c>
      <c r="T5958">
        <v>0.33333333333333298</v>
      </c>
      <c r="U5958" t="s">
        <v>7910</v>
      </c>
      <c r="V5958" t="s">
        <v>14</v>
      </c>
      <c r="W5958" t="s">
        <v>36</v>
      </c>
    </row>
    <row r="5959" spans="1:23" x14ac:dyDescent="0.3">
      <c r="A5959" t="s">
        <v>2268</v>
      </c>
      <c r="B5959" s="4">
        <v>41086</v>
      </c>
      <c r="C5959" t="s">
        <v>7898</v>
      </c>
      <c r="D5959">
        <v>2012</v>
      </c>
      <c r="E5959" s="4">
        <v>41091</v>
      </c>
      <c r="F5959">
        <v>5</v>
      </c>
      <c r="G5959" t="s">
        <v>6024</v>
      </c>
      <c r="H5959" t="s">
        <v>6327</v>
      </c>
      <c r="I5959" t="s">
        <v>6010</v>
      </c>
      <c r="J5959" t="s">
        <v>5981</v>
      </c>
      <c r="K5959" t="s">
        <v>5985</v>
      </c>
      <c r="L5959" t="s">
        <v>5971</v>
      </c>
      <c r="M5959" t="s">
        <v>6327</v>
      </c>
      <c r="N5959" t="s">
        <v>2269</v>
      </c>
      <c r="O5959" t="s">
        <v>7915</v>
      </c>
      <c r="P5959">
        <v>0.1</v>
      </c>
      <c r="Q5959">
        <v>150</v>
      </c>
      <c r="R5959">
        <v>7</v>
      </c>
      <c r="S5959">
        <v>143</v>
      </c>
      <c r="T5959">
        <v>4.6666666666666697E-2</v>
      </c>
      <c r="U5959" t="s">
        <v>7891</v>
      </c>
      <c r="V5959" t="s">
        <v>14</v>
      </c>
      <c r="W5959" t="s">
        <v>36</v>
      </c>
    </row>
    <row r="5960" spans="1:23" x14ac:dyDescent="0.3">
      <c r="A5960" t="s">
        <v>2341</v>
      </c>
      <c r="B5960" s="4">
        <v>41104</v>
      </c>
      <c r="C5960" t="s">
        <v>7909</v>
      </c>
      <c r="D5960">
        <v>2012</v>
      </c>
      <c r="E5960" s="4">
        <v>41106</v>
      </c>
      <c r="F5960">
        <v>2</v>
      </c>
      <c r="G5960" t="s">
        <v>7232</v>
      </c>
      <c r="H5960" t="s">
        <v>6820</v>
      </c>
      <c r="I5960" t="s">
        <v>6010</v>
      </c>
      <c r="J5960" t="s">
        <v>5981</v>
      </c>
      <c r="K5960" t="s">
        <v>5985</v>
      </c>
      <c r="L5960" t="s">
        <v>5988</v>
      </c>
      <c r="M5960" t="s">
        <v>6581</v>
      </c>
      <c r="N5960" t="s">
        <v>1862</v>
      </c>
      <c r="O5960" t="s">
        <v>7915</v>
      </c>
      <c r="P5960">
        <v>0.1</v>
      </c>
      <c r="Q5960">
        <v>426</v>
      </c>
      <c r="R5960">
        <v>90</v>
      </c>
      <c r="S5960">
        <v>336</v>
      </c>
      <c r="T5960">
        <v>0.21126760563380301</v>
      </c>
      <c r="U5960" t="s">
        <v>7890</v>
      </c>
      <c r="V5960" t="s">
        <v>14</v>
      </c>
      <c r="W5960" t="s">
        <v>36</v>
      </c>
    </row>
    <row r="5961" spans="1:23" x14ac:dyDescent="0.3">
      <c r="A5961" t="s">
        <v>2386</v>
      </c>
      <c r="B5961" s="4">
        <v>41120</v>
      </c>
      <c r="C5961" t="s">
        <v>7909</v>
      </c>
      <c r="D5961">
        <v>2012</v>
      </c>
      <c r="E5961" s="4">
        <v>41125</v>
      </c>
      <c r="F5961">
        <v>5</v>
      </c>
      <c r="G5961" t="s">
        <v>6481</v>
      </c>
      <c r="H5961" t="s">
        <v>7246</v>
      </c>
      <c r="I5961" t="s">
        <v>6010</v>
      </c>
      <c r="J5961" t="s">
        <v>5981</v>
      </c>
      <c r="K5961" t="s">
        <v>5985</v>
      </c>
      <c r="L5961" t="s">
        <v>5976</v>
      </c>
      <c r="M5961" t="s">
        <v>6171</v>
      </c>
      <c r="N5961" t="s">
        <v>2387</v>
      </c>
      <c r="O5961" t="s">
        <v>7915</v>
      </c>
      <c r="P5961">
        <v>0.1</v>
      </c>
      <c r="Q5961">
        <v>238</v>
      </c>
      <c r="R5961">
        <v>3</v>
      </c>
      <c r="S5961">
        <v>235</v>
      </c>
      <c r="T5961">
        <v>1.26050420168067E-2</v>
      </c>
      <c r="U5961" t="s">
        <v>7895</v>
      </c>
      <c r="V5961" t="s">
        <v>14</v>
      </c>
      <c r="W5961" t="s">
        <v>36</v>
      </c>
    </row>
    <row r="5962" spans="1:23" x14ac:dyDescent="0.3">
      <c r="A5962" t="s">
        <v>2432</v>
      </c>
      <c r="B5962" s="4">
        <v>41126</v>
      </c>
      <c r="C5962" t="s">
        <v>7900</v>
      </c>
      <c r="D5962">
        <v>2012</v>
      </c>
      <c r="E5962" s="4">
        <v>41132</v>
      </c>
      <c r="F5962">
        <v>6</v>
      </c>
      <c r="G5962" t="s">
        <v>7261</v>
      </c>
      <c r="H5962" t="s">
        <v>7262</v>
      </c>
      <c r="I5962" t="s">
        <v>6010</v>
      </c>
      <c r="J5962" t="s">
        <v>5981</v>
      </c>
      <c r="K5962" t="s">
        <v>5970</v>
      </c>
      <c r="L5962" t="s">
        <v>5976</v>
      </c>
      <c r="M5962" t="s">
        <v>6011</v>
      </c>
      <c r="N5962" t="s">
        <v>453</v>
      </c>
      <c r="O5962" t="s">
        <v>7915</v>
      </c>
      <c r="P5962">
        <v>0.1</v>
      </c>
      <c r="Q5962">
        <v>1285</v>
      </c>
      <c r="R5962">
        <v>414</v>
      </c>
      <c r="S5962">
        <v>871</v>
      </c>
      <c r="T5962">
        <v>0.32217898832684799</v>
      </c>
      <c r="U5962" t="s">
        <v>7891</v>
      </c>
      <c r="V5962" t="s">
        <v>14</v>
      </c>
      <c r="W5962" t="s">
        <v>36</v>
      </c>
    </row>
    <row r="5963" spans="1:23" x14ac:dyDescent="0.3">
      <c r="A5963" t="s">
        <v>2577</v>
      </c>
      <c r="B5963" s="4">
        <v>41150</v>
      </c>
      <c r="C5963" t="s">
        <v>7900</v>
      </c>
      <c r="D5963">
        <v>2012</v>
      </c>
      <c r="E5963" s="4">
        <v>41155</v>
      </c>
      <c r="F5963">
        <v>5</v>
      </c>
      <c r="G5963" t="s">
        <v>6125</v>
      </c>
      <c r="H5963" t="s">
        <v>6332</v>
      </c>
      <c r="I5963" t="s">
        <v>6010</v>
      </c>
      <c r="J5963" t="s">
        <v>5981</v>
      </c>
      <c r="K5963" t="s">
        <v>5975</v>
      </c>
      <c r="L5963" t="s">
        <v>5976</v>
      </c>
      <c r="M5963" t="s">
        <v>6171</v>
      </c>
      <c r="N5963" t="s">
        <v>2281</v>
      </c>
      <c r="O5963" t="s">
        <v>7915</v>
      </c>
      <c r="P5963">
        <v>0.1</v>
      </c>
      <c r="Q5963">
        <v>264</v>
      </c>
      <c r="R5963">
        <v>18</v>
      </c>
      <c r="S5963">
        <v>246</v>
      </c>
      <c r="T5963">
        <v>6.8181818181818205E-2</v>
      </c>
      <c r="U5963" t="s">
        <v>7899</v>
      </c>
      <c r="V5963" t="s">
        <v>14</v>
      </c>
      <c r="W5963" t="s">
        <v>36</v>
      </c>
    </row>
    <row r="5964" spans="1:23" x14ac:dyDescent="0.3">
      <c r="A5964" t="s">
        <v>2676</v>
      </c>
      <c r="B5964" s="4">
        <v>41166</v>
      </c>
      <c r="C5964" t="s">
        <v>7901</v>
      </c>
      <c r="D5964">
        <v>2012</v>
      </c>
      <c r="E5964" s="4">
        <v>41173</v>
      </c>
      <c r="F5964">
        <v>7</v>
      </c>
      <c r="G5964" t="s">
        <v>6512</v>
      </c>
      <c r="H5964" t="s">
        <v>7346</v>
      </c>
      <c r="I5964" t="s">
        <v>6010</v>
      </c>
      <c r="J5964" t="s">
        <v>5981</v>
      </c>
      <c r="K5964" t="s">
        <v>5985</v>
      </c>
      <c r="L5964" t="s">
        <v>5976</v>
      </c>
      <c r="M5964" t="s">
        <v>6097</v>
      </c>
      <c r="N5964" t="s">
        <v>2265</v>
      </c>
      <c r="O5964" t="s">
        <v>7915</v>
      </c>
      <c r="P5964">
        <v>0.1</v>
      </c>
      <c r="Q5964">
        <v>429</v>
      </c>
      <c r="R5964">
        <v>57</v>
      </c>
      <c r="S5964">
        <v>372</v>
      </c>
      <c r="T5964">
        <v>0.132867132867133</v>
      </c>
      <c r="U5964" t="s">
        <v>7913</v>
      </c>
      <c r="V5964" t="s">
        <v>14</v>
      </c>
      <c r="W5964" t="s">
        <v>36</v>
      </c>
    </row>
    <row r="5965" spans="1:23" x14ac:dyDescent="0.3">
      <c r="A5965" t="s">
        <v>2734</v>
      </c>
      <c r="B5965" s="4">
        <v>41179</v>
      </c>
      <c r="C5965" t="s">
        <v>7901</v>
      </c>
      <c r="D5965">
        <v>2012</v>
      </c>
      <c r="E5965" s="4">
        <v>41183</v>
      </c>
      <c r="F5965">
        <v>4</v>
      </c>
      <c r="G5965" t="s">
        <v>7361</v>
      </c>
      <c r="H5965" t="s">
        <v>7362</v>
      </c>
      <c r="I5965" t="s">
        <v>6010</v>
      </c>
      <c r="J5965" t="s">
        <v>5981</v>
      </c>
      <c r="K5965" t="s">
        <v>5970</v>
      </c>
      <c r="L5965" t="s">
        <v>5976</v>
      </c>
      <c r="M5965" t="s">
        <v>6171</v>
      </c>
      <c r="N5965" t="s">
        <v>402</v>
      </c>
      <c r="O5965" t="s">
        <v>7915</v>
      </c>
      <c r="P5965">
        <v>0.1</v>
      </c>
      <c r="Q5965">
        <v>222</v>
      </c>
      <c r="R5965">
        <v>81</v>
      </c>
      <c r="S5965">
        <v>141</v>
      </c>
      <c r="T5965">
        <v>0.36486486486486502</v>
      </c>
      <c r="U5965" t="s">
        <v>7891</v>
      </c>
      <c r="V5965" t="s">
        <v>14</v>
      </c>
      <c r="W5965" t="s">
        <v>36</v>
      </c>
    </row>
    <row r="5966" spans="1:23" x14ac:dyDescent="0.3">
      <c r="A5966" t="s">
        <v>2744</v>
      </c>
      <c r="B5966" s="4">
        <v>41180</v>
      </c>
      <c r="C5966" t="s">
        <v>7901</v>
      </c>
      <c r="D5966">
        <v>2012</v>
      </c>
      <c r="E5966" s="4">
        <v>41184</v>
      </c>
      <c r="F5966">
        <v>4</v>
      </c>
      <c r="G5966" t="s">
        <v>7017</v>
      </c>
      <c r="H5966" t="s">
        <v>6224</v>
      </c>
      <c r="I5966" t="s">
        <v>6010</v>
      </c>
      <c r="J5966" t="s">
        <v>5981</v>
      </c>
      <c r="K5966" t="s">
        <v>5975</v>
      </c>
      <c r="L5966" t="s">
        <v>5976</v>
      </c>
      <c r="M5966" t="s">
        <v>6097</v>
      </c>
      <c r="N5966" t="s">
        <v>2021</v>
      </c>
      <c r="O5966" t="s">
        <v>7915</v>
      </c>
      <c r="P5966">
        <v>0.1</v>
      </c>
      <c r="Q5966">
        <v>978</v>
      </c>
      <c r="R5966">
        <v>11</v>
      </c>
      <c r="S5966">
        <v>967</v>
      </c>
      <c r="T5966">
        <v>1.12474437627812E-2</v>
      </c>
      <c r="U5966" t="s">
        <v>7891</v>
      </c>
      <c r="V5966" t="s">
        <v>14</v>
      </c>
      <c r="W5966" t="s">
        <v>15</v>
      </c>
    </row>
    <row r="5967" spans="1:23" x14ac:dyDescent="0.3">
      <c r="A5967" t="s">
        <v>2744</v>
      </c>
      <c r="B5967" s="4">
        <v>41180</v>
      </c>
      <c r="C5967" t="s">
        <v>7901</v>
      </c>
      <c r="D5967">
        <v>2012</v>
      </c>
      <c r="E5967" s="4">
        <v>41184</v>
      </c>
      <c r="F5967">
        <v>4</v>
      </c>
      <c r="G5967" t="s">
        <v>7017</v>
      </c>
      <c r="H5967" t="s">
        <v>6224</v>
      </c>
      <c r="I5967" t="s">
        <v>6010</v>
      </c>
      <c r="J5967" t="s">
        <v>5981</v>
      </c>
      <c r="K5967" t="s">
        <v>5975</v>
      </c>
      <c r="L5967" t="s">
        <v>5976</v>
      </c>
      <c r="M5967" t="s">
        <v>6097</v>
      </c>
      <c r="N5967" t="s">
        <v>752</v>
      </c>
      <c r="O5967" t="s">
        <v>7915</v>
      </c>
      <c r="P5967">
        <v>0.1</v>
      </c>
      <c r="Q5967">
        <v>268</v>
      </c>
      <c r="R5967">
        <v>30</v>
      </c>
      <c r="S5967">
        <v>238</v>
      </c>
      <c r="T5967">
        <v>0.111940298507463</v>
      </c>
      <c r="U5967" t="s">
        <v>7895</v>
      </c>
      <c r="V5967" t="s">
        <v>14</v>
      </c>
      <c r="W5967" t="s">
        <v>15</v>
      </c>
    </row>
    <row r="5968" spans="1:23" x14ac:dyDescent="0.3">
      <c r="A5968" t="s">
        <v>2789</v>
      </c>
      <c r="B5968" s="4">
        <v>41199</v>
      </c>
      <c r="C5968" t="s">
        <v>7903</v>
      </c>
      <c r="D5968">
        <v>2012</v>
      </c>
      <c r="E5968" s="4">
        <v>41204</v>
      </c>
      <c r="F5968">
        <v>5</v>
      </c>
      <c r="G5968" t="s">
        <v>7258</v>
      </c>
      <c r="H5968" t="s">
        <v>6501</v>
      </c>
      <c r="I5968" t="s">
        <v>6010</v>
      </c>
      <c r="J5968" t="s">
        <v>5981</v>
      </c>
      <c r="K5968" t="s">
        <v>5970</v>
      </c>
      <c r="L5968" t="s">
        <v>5971</v>
      </c>
      <c r="M5968" t="s">
        <v>6171</v>
      </c>
      <c r="N5968" t="s">
        <v>454</v>
      </c>
      <c r="O5968" t="s">
        <v>7915</v>
      </c>
      <c r="P5968">
        <v>0.1</v>
      </c>
      <c r="Q5968">
        <v>231</v>
      </c>
      <c r="R5968">
        <v>72</v>
      </c>
      <c r="S5968">
        <v>159</v>
      </c>
      <c r="T5968">
        <v>0.31168831168831201</v>
      </c>
      <c r="U5968" t="s">
        <v>7895</v>
      </c>
      <c r="V5968" t="s">
        <v>14</v>
      </c>
      <c r="W5968" t="s">
        <v>36</v>
      </c>
    </row>
    <row r="5969" spans="1:23" x14ac:dyDescent="0.3">
      <c r="A5969" t="s">
        <v>2950</v>
      </c>
      <c r="B5969" s="4">
        <v>41234</v>
      </c>
      <c r="C5969" t="s">
        <v>7904</v>
      </c>
      <c r="D5969">
        <v>2012</v>
      </c>
      <c r="E5969" s="4">
        <v>41238</v>
      </c>
      <c r="F5969">
        <v>4</v>
      </c>
      <c r="G5969" t="s">
        <v>6045</v>
      </c>
      <c r="H5969" t="s">
        <v>6790</v>
      </c>
      <c r="I5969" t="s">
        <v>6010</v>
      </c>
      <c r="J5969" t="s">
        <v>5981</v>
      </c>
      <c r="K5969" t="s">
        <v>5975</v>
      </c>
      <c r="L5969" t="s">
        <v>5976</v>
      </c>
      <c r="M5969" t="s">
        <v>6494</v>
      </c>
      <c r="N5969" t="s">
        <v>2951</v>
      </c>
      <c r="O5969" t="s">
        <v>7915</v>
      </c>
      <c r="P5969">
        <v>0.1</v>
      </c>
      <c r="Q5969">
        <v>103</v>
      </c>
      <c r="R5969">
        <v>-6</v>
      </c>
      <c r="S5969">
        <v>109</v>
      </c>
      <c r="T5969">
        <v>-5.8252427184466E-2</v>
      </c>
      <c r="U5969" t="s">
        <v>7895</v>
      </c>
      <c r="V5969" t="s">
        <v>14</v>
      </c>
      <c r="W5969" t="s">
        <v>36</v>
      </c>
    </row>
    <row r="5970" spans="1:23" x14ac:dyDescent="0.3">
      <c r="A5970" t="s">
        <v>3028</v>
      </c>
      <c r="B5970" s="4">
        <v>41254</v>
      </c>
      <c r="C5970" t="s">
        <v>7906</v>
      </c>
      <c r="D5970">
        <v>2012</v>
      </c>
      <c r="E5970" s="4">
        <v>41255</v>
      </c>
      <c r="F5970">
        <v>1</v>
      </c>
      <c r="G5970" t="s">
        <v>6614</v>
      </c>
      <c r="H5970" t="s">
        <v>6224</v>
      </c>
      <c r="I5970" t="s">
        <v>6010</v>
      </c>
      <c r="J5970" t="s">
        <v>5981</v>
      </c>
      <c r="K5970" t="s">
        <v>5975</v>
      </c>
      <c r="L5970" t="s">
        <v>5988</v>
      </c>
      <c r="M5970" t="s">
        <v>6097</v>
      </c>
      <c r="N5970" t="s">
        <v>1397</v>
      </c>
      <c r="O5970" t="s">
        <v>7915</v>
      </c>
      <c r="P5970">
        <v>0.1</v>
      </c>
      <c r="Q5970">
        <v>769</v>
      </c>
      <c r="R5970">
        <v>299</v>
      </c>
      <c r="S5970">
        <v>470</v>
      </c>
      <c r="T5970">
        <v>0.388816644993498</v>
      </c>
      <c r="U5970" t="s">
        <v>7910</v>
      </c>
      <c r="V5970" t="s">
        <v>14</v>
      </c>
      <c r="W5970" t="s">
        <v>15</v>
      </c>
    </row>
    <row r="5971" spans="1:23" x14ac:dyDescent="0.3">
      <c r="A5971" t="s">
        <v>1853</v>
      </c>
      <c r="B5971" s="4">
        <v>40970</v>
      </c>
      <c r="C5971" t="s">
        <v>7907</v>
      </c>
      <c r="D5971">
        <v>2012</v>
      </c>
      <c r="E5971" s="4">
        <v>40972</v>
      </c>
      <c r="F5971">
        <v>2</v>
      </c>
      <c r="G5971" t="s">
        <v>6973</v>
      </c>
      <c r="H5971" t="s">
        <v>7039</v>
      </c>
      <c r="I5971" t="s">
        <v>6004</v>
      </c>
      <c r="J5971" t="s">
        <v>5998</v>
      </c>
      <c r="K5971" t="s">
        <v>5975</v>
      </c>
      <c r="L5971" t="s">
        <v>5988</v>
      </c>
      <c r="M5971" t="s">
        <v>6370</v>
      </c>
      <c r="N5971" t="s">
        <v>840</v>
      </c>
      <c r="O5971" t="s">
        <v>7915</v>
      </c>
      <c r="P5971">
        <v>0.1</v>
      </c>
      <c r="Q5971">
        <v>815</v>
      </c>
      <c r="R5971">
        <v>-91</v>
      </c>
      <c r="S5971">
        <v>906</v>
      </c>
      <c r="T5971">
        <v>-0.111656441717791</v>
      </c>
      <c r="U5971" t="s">
        <v>7891</v>
      </c>
      <c r="V5971" t="s">
        <v>57</v>
      </c>
      <c r="W5971" t="s">
        <v>58</v>
      </c>
    </row>
    <row r="5972" spans="1:23" x14ac:dyDescent="0.3">
      <c r="A5972" t="s">
        <v>1956</v>
      </c>
      <c r="B5972" s="4">
        <v>40994</v>
      </c>
      <c r="C5972" t="s">
        <v>7907</v>
      </c>
      <c r="D5972">
        <v>2012</v>
      </c>
      <c r="E5972" s="4">
        <v>40997</v>
      </c>
      <c r="F5972">
        <v>3</v>
      </c>
      <c r="G5972" t="s">
        <v>7079</v>
      </c>
      <c r="H5972" t="s">
        <v>7080</v>
      </c>
      <c r="I5972" t="s">
        <v>6004</v>
      </c>
      <c r="J5972" t="s">
        <v>5998</v>
      </c>
      <c r="K5972" t="s">
        <v>5985</v>
      </c>
      <c r="L5972" t="s">
        <v>5988</v>
      </c>
      <c r="M5972" t="s">
        <v>6032</v>
      </c>
      <c r="N5972" t="s">
        <v>1296</v>
      </c>
      <c r="O5972" t="s">
        <v>7915</v>
      </c>
      <c r="P5972">
        <v>0.1</v>
      </c>
      <c r="Q5972">
        <v>246</v>
      </c>
      <c r="R5972">
        <v>49</v>
      </c>
      <c r="S5972">
        <v>197</v>
      </c>
      <c r="T5972">
        <v>0.19918699186991901</v>
      </c>
      <c r="U5972" t="s">
        <v>7895</v>
      </c>
      <c r="V5972" t="s">
        <v>57</v>
      </c>
      <c r="W5972" t="s">
        <v>70</v>
      </c>
    </row>
    <row r="5973" spans="1:23" x14ac:dyDescent="0.3">
      <c r="A5973" t="s">
        <v>2099</v>
      </c>
      <c r="B5973" s="4">
        <v>41046</v>
      </c>
      <c r="C5973" t="s">
        <v>7896</v>
      </c>
      <c r="D5973">
        <v>2012</v>
      </c>
      <c r="E5973" s="4">
        <v>41050</v>
      </c>
      <c r="F5973">
        <v>4</v>
      </c>
      <c r="G5973" t="s">
        <v>6246</v>
      </c>
      <c r="H5973" t="s">
        <v>6088</v>
      </c>
      <c r="I5973" t="s">
        <v>6004</v>
      </c>
      <c r="J5973" t="s">
        <v>5998</v>
      </c>
      <c r="K5973" t="s">
        <v>5975</v>
      </c>
      <c r="L5973" t="s">
        <v>5976</v>
      </c>
      <c r="M5973" t="s">
        <v>6089</v>
      </c>
      <c r="N5973" t="s">
        <v>835</v>
      </c>
      <c r="O5973" t="s">
        <v>7915</v>
      </c>
      <c r="P5973">
        <v>0.1</v>
      </c>
      <c r="Q5973">
        <v>123</v>
      </c>
      <c r="R5973">
        <v>-1</v>
      </c>
      <c r="S5973">
        <v>124</v>
      </c>
      <c r="T5973">
        <v>-8.1300813008130107E-3</v>
      </c>
      <c r="U5973" t="s">
        <v>7890</v>
      </c>
      <c r="V5973" t="s">
        <v>57</v>
      </c>
      <c r="W5973" t="s">
        <v>70</v>
      </c>
    </row>
    <row r="5974" spans="1:23" x14ac:dyDescent="0.3">
      <c r="A5974" t="s">
        <v>2099</v>
      </c>
      <c r="B5974" s="4">
        <v>41046</v>
      </c>
      <c r="C5974" t="s">
        <v>7896</v>
      </c>
      <c r="D5974">
        <v>2012</v>
      </c>
      <c r="E5974" s="4">
        <v>41050</v>
      </c>
      <c r="F5974">
        <v>4</v>
      </c>
      <c r="G5974" t="s">
        <v>6246</v>
      </c>
      <c r="H5974" t="s">
        <v>6088</v>
      </c>
      <c r="I5974" t="s">
        <v>6004</v>
      </c>
      <c r="J5974" t="s">
        <v>5998</v>
      </c>
      <c r="K5974" t="s">
        <v>5975</v>
      </c>
      <c r="L5974" t="s">
        <v>5976</v>
      </c>
      <c r="M5974" t="s">
        <v>6089</v>
      </c>
      <c r="N5974" t="s">
        <v>438</v>
      </c>
      <c r="O5974" t="s">
        <v>7915</v>
      </c>
      <c r="P5974">
        <v>0.1</v>
      </c>
      <c r="Q5974">
        <v>547</v>
      </c>
      <c r="R5974">
        <v>91</v>
      </c>
      <c r="S5974">
        <v>456</v>
      </c>
      <c r="T5974">
        <v>0.16636197440584999</v>
      </c>
      <c r="U5974" t="s">
        <v>7892</v>
      </c>
      <c r="V5974" t="s">
        <v>57</v>
      </c>
      <c r="W5974" t="s">
        <v>70</v>
      </c>
    </row>
    <row r="5975" spans="1:23" x14ac:dyDescent="0.3">
      <c r="A5975" t="s">
        <v>2131</v>
      </c>
      <c r="B5975" s="4">
        <v>41058</v>
      </c>
      <c r="C5975" t="s">
        <v>7896</v>
      </c>
      <c r="D5975">
        <v>2012</v>
      </c>
      <c r="E5975" s="4">
        <v>41062</v>
      </c>
      <c r="F5975">
        <v>4</v>
      </c>
      <c r="G5975" t="s">
        <v>6062</v>
      </c>
      <c r="H5975" t="s">
        <v>7154</v>
      </c>
      <c r="I5975" t="s">
        <v>6004</v>
      </c>
      <c r="J5975" t="s">
        <v>5998</v>
      </c>
      <c r="K5975" t="s">
        <v>5975</v>
      </c>
      <c r="L5975" t="s">
        <v>5976</v>
      </c>
      <c r="M5975" t="s">
        <v>6084</v>
      </c>
      <c r="N5975" t="s">
        <v>1837</v>
      </c>
      <c r="O5975" t="s">
        <v>7915</v>
      </c>
      <c r="P5975">
        <v>0.1</v>
      </c>
      <c r="Q5975">
        <v>442</v>
      </c>
      <c r="R5975">
        <v>84</v>
      </c>
      <c r="S5975">
        <v>358</v>
      </c>
      <c r="T5975">
        <v>0.19004524886877799</v>
      </c>
      <c r="U5975" t="s">
        <v>7892</v>
      </c>
      <c r="V5975" t="s">
        <v>57</v>
      </c>
      <c r="W5975" t="s">
        <v>58</v>
      </c>
    </row>
    <row r="5976" spans="1:23" x14ac:dyDescent="0.3">
      <c r="A5976" t="s">
        <v>2282</v>
      </c>
      <c r="B5976" s="4">
        <v>41089</v>
      </c>
      <c r="C5976" t="s">
        <v>7898</v>
      </c>
      <c r="D5976">
        <v>2012</v>
      </c>
      <c r="E5976" s="4">
        <v>41093</v>
      </c>
      <c r="F5976">
        <v>4</v>
      </c>
      <c r="G5976" t="s">
        <v>7218</v>
      </c>
      <c r="H5976" t="s">
        <v>7219</v>
      </c>
      <c r="I5976" t="s">
        <v>6004</v>
      </c>
      <c r="J5976" t="s">
        <v>5998</v>
      </c>
      <c r="K5976" t="s">
        <v>5975</v>
      </c>
      <c r="L5976" t="s">
        <v>5976</v>
      </c>
      <c r="M5976" t="s">
        <v>6084</v>
      </c>
      <c r="N5976" t="s">
        <v>1010</v>
      </c>
      <c r="O5976" t="s">
        <v>7915</v>
      </c>
      <c r="P5976">
        <v>0.1</v>
      </c>
      <c r="Q5976">
        <v>446</v>
      </c>
      <c r="R5976">
        <v>109</v>
      </c>
      <c r="S5976">
        <v>337</v>
      </c>
      <c r="T5976">
        <v>0.24439461883408101</v>
      </c>
      <c r="U5976" t="s">
        <v>7910</v>
      </c>
      <c r="V5976" t="s">
        <v>57</v>
      </c>
      <c r="W5976" t="s">
        <v>70</v>
      </c>
    </row>
    <row r="5977" spans="1:23" x14ac:dyDescent="0.3">
      <c r="A5977" t="s">
        <v>2433</v>
      </c>
      <c r="B5977" s="4">
        <v>41127</v>
      </c>
      <c r="C5977" t="s">
        <v>7900</v>
      </c>
      <c r="D5977">
        <v>2012</v>
      </c>
      <c r="E5977" s="4">
        <v>41128</v>
      </c>
      <c r="F5977">
        <v>1</v>
      </c>
      <c r="G5977" t="s">
        <v>7267</v>
      </c>
      <c r="H5977" t="s">
        <v>7268</v>
      </c>
      <c r="I5977" t="s">
        <v>6004</v>
      </c>
      <c r="J5977" t="s">
        <v>5998</v>
      </c>
      <c r="K5977" t="s">
        <v>5970</v>
      </c>
      <c r="L5977" t="s">
        <v>5988</v>
      </c>
      <c r="M5977" t="s">
        <v>6089</v>
      </c>
      <c r="N5977" t="s">
        <v>835</v>
      </c>
      <c r="O5977" t="s">
        <v>7915</v>
      </c>
      <c r="P5977">
        <v>0.1</v>
      </c>
      <c r="Q5977">
        <v>984</v>
      </c>
      <c r="R5977">
        <v>-11</v>
      </c>
      <c r="S5977">
        <v>995</v>
      </c>
      <c r="T5977">
        <v>-1.11788617886179E-2</v>
      </c>
      <c r="U5977" t="s">
        <v>7905</v>
      </c>
      <c r="V5977" t="s">
        <v>57</v>
      </c>
      <c r="W5977" t="s">
        <v>70</v>
      </c>
    </row>
    <row r="5978" spans="1:23" x14ac:dyDescent="0.3">
      <c r="A5978" t="s">
        <v>2518</v>
      </c>
      <c r="B5978" s="4">
        <v>41139</v>
      </c>
      <c r="C5978" t="s">
        <v>7900</v>
      </c>
      <c r="D5978">
        <v>2012</v>
      </c>
      <c r="E5978" s="4">
        <v>41140</v>
      </c>
      <c r="F5978">
        <v>1</v>
      </c>
      <c r="G5978" t="s">
        <v>6778</v>
      </c>
      <c r="H5978" t="s">
        <v>6946</v>
      </c>
      <c r="I5978" t="s">
        <v>6004</v>
      </c>
      <c r="J5978" t="s">
        <v>5998</v>
      </c>
      <c r="K5978" t="s">
        <v>5970</v>
      </c>
      <c r="L5978" t="s">
        <v>5988</v>
      </c>
      <c r="M5978" t="s">
        <v>6003</v>
      </c>
      <c r="N5978" t="s">
        <v>2519</v>
      </c>
      <c r="O5978" t="s">
        <v>7915</v>
      </c>
      <c r="P5978">
        <v>0.1</v>
      </c>
      <c r="Q5978">
        <v>559</v>
      </c>
      <c r="R5978">
        <v>118</v>
      </c>
      <c r="S5978">
        <v>441</v>
      </c>
      <c r="T5978">
        <v>0.21109123434704799</v>
      </c>
      <c r="U5978" t="s">
        <v>7895</v>
      </c>
      <c r="V5978" t="s">
        <v>57</v>
      </c>
      <c r="W5978" t="s">
        <v>58</v>
      </c>
    </row>
    <row r="5979" spans="1:23" x14ac:dyDescent="0.3">
      <c r="A5979" t="s">
        <v>2670</v>
      </c>
      <c r="B5979" s="4">
        <v>41164</v>
      </c>
      <c r="C5979" t="s">
        <v>7901</v>
      </c>
      <c r="D5979">
        <v>2012</v>
      </c>
      <c r="E5979" s="4">
        <v>41169</v>
      </c>
      <c r="F5979">
        <v>5</v>
      </c>
      <c r="G5979" t="s">
        <v>6868</v>
      </c>
      <c r="H5979" t="s">
        <v>6622</v>
      </c>
      <c r="I5979" t="s">
        <v>6004</v>
      </c>
      <c r="J5979" t="s">
        <v>5998</v>
      </c>
      <c r="K5979" t="s">
        <v>5985</v>
      </c>
      <c r="L5979" t="s">
        <v>5976</v>
      </c>
      <c r="M5979" t="s">
        <v>6089</v>
      </c>
      <c r="N5979" t="s">
        <v>367</v>
      </c>
      <c r="O5979" t="s">
        <v>7915</v>
      </c>
      <c r="P5979">
        <v>0.1</v>
      </c>
      <c r="Q5979">
        <v>497</v>
      </c>
      <c r="R5979">
        <v>-28</v>
      </c>
      <c r="S5979">
        <v>525</v>
      </c>
      <c r="T5979">
        <v>-5.63380281690141E-2</v>
      </c>
      <c r="U5979" t="s">
        <v>7892</v>
      </c>
      <c r="V5979" t="s">
        <v>57</v>
      </c>
      <c r="W5979" t="s">
        <v>70</v>
      </c>
    </row>
    <row r="5980" spans="1:23" x14ac:dyDescent="0.3">
      <c r="A5980" t="s">
        <v>2764</v>
      </c>
      <c r="B5980" s="4">
        <v>41186</v>
      </c>
      <c r="C5980" t="s">
        <v>7903</v>
      </c>
      <c r="D5980">
        <v>2012</v>
      </c>
      <c r="E5980" s="4">
        <v>41186</v>
      </c>
      <c r="F5980">
        <v>0</v>
      </c>
      <c r="G5980" t="s">
        <v>7169</v>
      </c>
      <c r="H5980" t="s">
        <v>7372</v>
      </c>
      <c r="I5980" t="s">
        <v>6004</v>
      </c>
      <c r="J5980" t="s">
        <v>5998</v>
      </c>
      <c r="K5980" t="s">
        <v>5975</v>
      </c>
      <c r="L5980" t="s">
        <v>6007</v>
      </c>
      <c r="M5980" t="s">
        <v>7373</v>
      </c>
      <c r="N5980" t="s">
        <v>2765</v>
      </c>
      <c r="O5980" t="s">
        <v>7915</v>
      </c>
      <c r="P5980">
        <v>0.1</v>
      </c>
      <c r="Q5980">
        <v>332</v>
      </c>
      <c r="R5980">
        <v>-22</v>
      </c>
      <c r="S5980">
        <v>354</v>
      </c>
      <c r="T5980">
        <v>-6.6265060240963902E-2</v>
      </c>
      <c r="U5980" t="s">
        <v>7891</v>
      </c>
      <c r="V5980" t="s">
        <v>57</v>
      </c>
      <c r="W5980" t="s">
        <v>58</v>
      </c>
    </row>
    <row r="5981" spans="1:23" x14ac:dyDescent="0.3">
      <c r="A5981" t="s">
        <v>2892</v>
      </c>
      <c r="B5981" s="4">
        <v>41223</v>
      </c>
      <c r="C5981" t="s">
        <v>7904</v>
      </c>
      <c r="D5981">
        <v>2012</v>
      </c>
      <c r="E5981" s="4">
        <v>41230</v>
      </c>
      <c r="F5981">
        <v>7</v>
      </c>
      <c r="G5981" t="s">
        <v>6062</v>
      </c>
      <c r="H5981" t="s">
        <v>6088</v>
      </c>
      <c r="I5981" t="s">
        <v>6004</v>
      </c>
      <c r="J5981" t="s">
        <v>5998</v>
      </c>
      <c r="K5981" t="s">
        <v>5975</v>
      </c>
      <c r="L5981" t="s">
        <v>5976</v>
      </c>
      <c r="M5981" t="s">
        <v>6089</v>
      </c>
      <c r="N5981" t="s">
        <v>724</v>
      </c>
      <c r="O5981" t="s">
        <v>7915</v>
      </c>
      <c r="P5981">
        <v>0.1</v>
      </c>
      <c r="Q5981">
        <v>2219</v>
      </c>
      <c r="R5981">
        <v>25</v>
      </c>
      <c r="S5981">
        <v>2194</v>
      </c>
      <c r="T5981">
        <v>1.12663361874718E-2</v>
      </c>
      <c r="U5981" t="s">
        <v>7905</v>
      </c>
      <c r="V5981" t="s">
        <v>57</v>
      </c>
      <c r="W5981" t="s">
        <v>58</v>
      </c>
    </row>
    <row r="5982" spans="1:23" x14ac:dyDescent="0.3">
      <c r="A5982" t="s">
        <v>2895</v>
      </c>
      <c r="B5982" s="4">
        <v>41225</v>
      </c>
      <c r="C5982" t="s">
        <v>7904</v>
      </c>
      <c r="D5982">
        <v>2012</v>
      </c>
      <c r="E5982" s="4">
        <v>41229</v>
      </c>
      <c r="F5982">
        <v>4</v>
      </c>
      <c r="G5982" t="s">
        <v>6283</v>
      </c>
      <c r="H5982" t="s">
        <v>6065</v>
      </c>
      <c r="I5982" t="s">
        <v>6004</v>
      </c>
      <c r="J5982" t="s">
        <v>5998</v>
      </c>
      <c r="K5982" t="s">
        <v>5975</v>
      </c>
      <c r="L5982" t="s">
        <v>5976</v>
      </c>
      <c r="M5982" t="s">
        <v>6065</v>
      </c>
      <c r="N5982" t="s">
        <v>2898</v>
      </c>
      <c r="O5982" t="s">
        <v>7915</v>
      </c>
      <c r="P5982">
        <v>0.1</v>
      </c>
      <c r="Q5982">
        <v>697</v>
      </c>
      <c r="R5982">
        <v>-23</v>
      </c>
      <c r="S5982">
        <v>720</v>
      </c>
      <c r="T5982">
        <v>-3.2998565279770402E-2</v>
      </c>
      <c r="U5982" t="s">
        <v>7897</v>
      </c>
      <c r="V5982" t="s">
        <v>57</v>
      </c>
      <c r="W5982" t="s">
        <v>58</v>
      </c>
    </row>
    <row r="5983" spans="1:23" x14ac:dyDescent="0.3">
      <c r="A5983" t="s">
        <v>2975</v>
      </c>
      <c r="B5983" s="4">
        <v>41239</v>
      </c>
      <c r="C5983" t="s">
        <v>7904</v>
      </c>
      <c r="D5983">
        <v>2012</v>
      </c>
      <c r="E5983" s="4">
        <v>41241</v>
      </c>
      <c r="F5983">
        <v>2</v>
      </c>
      <c r="G5983" t="s">
        <v>6558</v>
      </c>
      <c r="H5983" t="s">
        <v>6505</v>
      </c>
      <c r="I5983" t="s">
        <v>6004</v>
      </c>
      <c r="J5983" t="s">
        <v>5998</v>
      </c>
      <c r="K5983" t="s">
        <v>5985</v>
      </c>
      <c r="L5983" t="s">
        <v>5988</v>
      </c>
      <c r="M5983" t="s">
        <v>6065</v>
      </c>
      <c r="N5983" t="s">
        <v>1735</v>
      </c>
      <c r="O5983" t="s">
        <v>7915</v>
      </c>
      <c r="P5983">
        <v>0.1</v>
      </c>
      <c r="Q5983">
        <v>201</v>
      </c>
      <c r="R5983">
        <v>16</v>
      </c>
      <c r="S5983">
        <v>185</v>
      </c>
      <c r="T5983">
        <v>7.9601990049751201E-2</v>
      </c>
      <c r="U5983" t="s">
        <v>7891</v>
      </c>
      <c r="V5983" t="s">
        <v>57</v>
      </c>
      <c r="W5983" t="s">
        <v>70</v>
      </c>
    </row>
    <row r="5984" spans="1:23" x14ac:dyDescent="0.3">
      <c r="A5984" t="s">
        <v>3054</v>
      </c>
      <c r="B5984" s="4">
        <v>41260</v>
      </c>
      <c r="C5984" t="s">
        <v>7906</v>
      </c>
      <c r="D5984">
        <v>2012</v>
      </c>
      <c r="E5984" s="4">
        <v>41262</v>
      </c>
      <c r="F5984">
        <v>2</v>
      </c>
      <c r="G5984" t="s">
        <v>6355</v>
      </c>
      <c r="H5984" t="s">
        <v>7441</v>
      </c>
      <c r="I5984" t="s">
        <v>6004</v>
      </c>
      <c r="J5984" t="s">
        <v>5998</v>
      </c>
      <c r="K5984" t="s">
        <v>5985</v>
      </c>
      <c r="L5984" t="s">
        <v>5971</v>
      </c>
      <c r="M5984" t="s">
        <v>6065</v>
      </c>
      <c r="N5984" t="s">
        <v>1200</v>
      </c>
      <c r="O5984" t="s">
        <v>7915</v>
      </c>
      <c r="P5984">
        <v>0.1</v>
      </c>
      <c r="Q5984">
        <v>69</v>
      </c>
      <c r="R5984">
        <v>-6</v>
      </c>
      <c r="S5984">
        <v>75</v>
      </c>
      <c r="T5984">
        <v>-8.6956521739130405E-2</v>
      </c>
      <c r="U5984" t="s">
        <v>7895</v>
      </c>
      <c r="V5984" t="s">
        <v>57</v>
      </c>
      <c r="W5984" t="s">
        <v>58</v>
      </c>
    </row>
    <row r="5985" spans="1:23" x14ac:dyDescent="0.3">
      <c r="A5985" t="s">
        <v>2165</v>
      </c>
      <c r="B5985" s="4">
        <v>41066</v>
      </c>
      <c r="C5985" t="s">
        <v>7898</v>
      </c>
      <c r="D5985">
        <v>2012</v>
      </c>
      <c r="E5985" s="4">
        <v>41071</v>
      </c>
      <c r="F5985">
        <v>5</v>
      </c>
      <c r="G5985" t="s">
        <v>6854</v>
      </c>
      <c r="H5985" t="s">
        <v>6163</v>
      </c>
      <c r="I5985" t="s">
        <v>6010</v>
      </c>
      <c r="J5985" t="s">
        <v>5981</v>
      </c>
      <c r="K5985" t="s">
        <v>5985</v>
      </c>
      <c r="L5985" t="s">
        <v>5971</v>
      </c>
      <c r="M5985" t="s">
        <v>6163</v>
      </c>
      <c r="N5985" t="s">
        <v>775</v>
      </c>
      <c r="O5985" t="s">
        <v>7915</v>
      </c>
      <c r="P5985">
        <v>0.1</v>
      </c>
      <c r="Q5985">
        <v>37</v>
      </c>
      <c r="R5985">
        <v>2</v>
      </c>
      <c r="S5985">
        <v>35</v>
      </c>
      <c r="T5985">
        <v>5.4054054054054099E-2</v>
      </c>
      <c r="U5985" t="s">
        <v>7899</v>
      </c>
      <c r="V5985" t="s">
        <v>10</v>
      </c>
      <c r="W5985" t="s">
        <v>45</v>
      </c>
    </row>
    <row r="5986" spans="1:23" x14ac:dyDescent="0.3">
      <c r="A5986" t="s">
        <v>2301</v>
      </c>
      <c r="B5986" s="4">
        <v>41094</v>
      </c>
      <c r="C5986" t="s">
        <v>7909</v>
      </c>
      <c r="D5986">
        <v>2012</v>
      </c>
      <c r="E5986" s="4">
        <v>41099</v>
      </c>
      <c r="F5986">
        <v>5</v>
      </c>
      <c r="G5986" t="s">
        <v>6331</v>
      </c>
      <c r="H5986" t="s">
        <v>6163</v>
      </c>
      <c r="I5986" t="s">
        <v>6010</v>
      </c>
      <c r="J5986" t="s">
        <v>5981</v>
      </c>
      <c r="K5986" t="s">
        <v>5985</v>
      </c>
      <c r="L5986" t="s">
        <v>5971</v>
      </c>
      <c r="M5986" t="s">
        <v>6163</v>
      </c>
      <c r="N5986" t="s">
        <v>1922</v>
      </c>
      <c r="O5986" t="s">
        <v>7915</v>
      </c>
      <c r="P5986">
        <v>0.1</v>
      </c>
      <c r="Q5986">
        <v>57</v>
      </c>
      <c r="R5986">
        <v>13</v>
      </c>
      <c r="S5986">
        <v>44</v>
      </c>
      <c r="T5986">
        <v>0.22807017543859601</v>
      </c>
      <c r="U5986" t="s">
        <v>7891</v>
      </c>
      <c r="V5986" t="s">
        <v>10</v>
      </c>
      <c r="W5986" t="s">
        <v>91</v>
      </c>
    </row>
    <row r="5987" spans="1:23" x14ac:dyDescent="0.3">
      <c r="A5987" t="s">
        <v>2301</v>
      </c>
      <c r="B5987" s="4">
        <v>41094</v>
      </c>
      <c r="C5987" t="s">
        <v>7909</v>
      </c>
      <c r="D5987">
        <v>2012</v>
      </c>
      <c r="E5987" s="4">
        <v>41099</v>
      </c>
      <c r="F5987">
        <v>5</v>
      </c>
      <c r="G5987" t="s">
        <v>6331</v>
      </c>
      <c r="H5987" t="s">
        <v>6163</v>
      </c>
      <c r="I5987" t="s">
        <v>6010</v>
      </c>
      <c r="J5987" t="s">
        <v>5981</v>
      </c>
      <c r="K5987" t="s">
        <v>5985</v>
      </c>
      <c r="L5987" t="s">
        <v>5971</v>
      </c>
      <c r="M5987" t="s">
        <v>6163</v>
      </c>
      <c r="N5987" t="s">
        <v>2073</v>
      </c>
      <c r="O5987" t="s">
        <v>7915</v>
      </c>
      <c r="P5987">
        <v>0.1</v>
      </c>
      <c r="Q5987">
        <v>29</v>
      </c>
      <c r="R5987">
        <v>8</v>
      </c>
      <c r="S5987">
        <v>21</v>
      </c>
      <c r="T5987">
        <v>0.27586206896551702</v>
      </c>
      <c r="U5987" t="s">
        <v>7895</v>
      </c>
      <c r="V5987" t="s">
        <v>10</v>
      </c>
      <c r="W5987" t="s">
        <v>29</v>
      </c>
    </row>
    <row r="5988" spans="1:23" x14ac:dyDescent="0.3">
      <c r="A5988" t="s">
        <v>2458</v>
      </c>
      <c r="B5988" s="4">
        <v>41129</v>
      </c>
      <c r="C5988" t="s">
        <v>7900</v>
      </c>
      <c r="D5988">
        <v>2012</v>
      </c>
      <c r="E5988" s="4">
        <v>41133</v>
      </c>
      <c r="F5988">
        <v>4</v>
      </c>
      <c r="G5988" t="s">
        <v>6152</v>
      </c>
      <c r="H5988" t="s">
        <v>6163</v>
      </c>
      <c r="I5988" t="s">
        <v>6010</v>
      </c>
      <c r="J5988" t="s">
        <v>5981</v>
      </c>
      <c r="K5988" t="s">
        <v>5985</v>
      </c>
      <c r="L5988" t="s">
        <v>5971</v>
      </c>
      <c r="M5988" t="s">
        <v>6163</v>
      </c>
      <c r="N5988" t="s">
        <v>1028</v>
      </c>
      <c r="O5988" t="s">
        <v>7915</v>
      </c>
      <c r="P5988">
        <v>0.1</v>
      </c>
      <c r="Q5988">
        <v>142</v>
      </c>
      <c r="R5988">
        <v>14</v>
      </c>
      <c r="S5988">
        <v>128</v>
      </c>
      <c r="T5988">
        <v>9.85915492957746E-2</v>
      </c>
      <c r="U5988" t="s">
        <v>7891</v>
      </c>
      <c r="V5988" t="s">
        <v>10</v>
      </c>
      <c r="W5988" t="s">
        <v>18</v>
      </c>
    </row>
    <row r="5989" spans="1:23" x14ac:dyDescent="0.3">
      <c r="A5989" t="s">
        <v>2458</v>
      </c>
      <c r="B5989" s="4">
        <v>41129</v>
      </c>
      <c r="C5989" t="s">
        <v>7900</v>
      </c>
      <c r="D5989">
        <v>2012</v>
      </c>
      <c r="E5989" s="4">
        <v>41133</v>
      </c>
      <c r="F5989">
        <v>4</v>
      </c>
      <c r="G5989" t="s">
        <v>6152</v>
      </c>
      <c r="H5989" t="s">
        <v>6163</v>
      </c>
      <c r="I5989" t="s">
        <v>6010</v>
      </c>
      <c r="J5989" t="s">
        <v>5981</v>
      </c>
      <c r="K5989" t="s">
        <v>5985</v>
      </c>
      <c r="L5989" t="s">
        <v>5971</v>
      </c>
      <c r="M5989" t="s">
        <v>6163</v>
      </c>
      <c r="N5989" t="s">
        <v>1456</v>
      </c>
      <c r="O5989" t="s">
        <v>7915</v>
      </c>
      <c r="P5989">
        <v>0.1</v>
      </c>
      <c r="Q5989">
        <v>69</v>
      </c>
      <c r="R5989">
        <v>27</v>
      </c>
      <c r="S5989">
        <v>42</v>
      </c>
      <c r="T5989">
        <v>0.39130434782608697</v>
      </c>
      <c r="U5989" t="s">
        <v>7910</v>
      </c>
      <c r="V5989" t="s">
        <v>10</v>
      </c>
      <c r="W5989" t="s">
        <v>48</v>
      </c>
    </row>
    <row r="5990" spans="1:23" x14ac:dyDescent="0.3">
      <c r="A5990" t="s">
        <v>2719</v>
      </c>
      <c r="B5990" s="4">
        <v>41176</v>
      </c>
      <c r="C5990" t="s">
        <v>7901</v>
      </c>
      <c r="D5990">
        <v>2012</v>
      </c>
      <c r="E5990" s="4">
        <v>41180</v>
      </c>
      <c r="F5990">
        <v>4</v>
      </c>
      <c r="G5990" t="s">
        <v>6866</v>
      </c>
      <c r="H5990" t="s">
        <v>6163</v>
      </c>
      <c r="I5990" t="s">
        <v>6010</v>
      </c>
      <c r="J5990" t="s">
        <v>5981</v>
      </c>
      <c r="K5990" t="s">
        <v>5975</v>
      </c>
      <c r="L5990" t="s">
        <v>5971</v>
      </c>
      <c r="M5990" t="s">
        <v>6163</v>
      </c>
      <c r="N5990" t="s">
        <v>156</v>
      </c>
      <c r="O5990" t="s">
        <v>7915</v>
      </c>
      <c r="P5990">
        <v>0.1</v>
      </c>
      <c r="Q5990">
        <v>136</v>
      </c>
      <c r="R5990">
        <v>9</v>
      </c>
      <c r="S5990">
        <v>127</v>
      </c>
      <c r="T5990">
        <v>6.6176470588235295E-2</v>
      </c>
      <c r="U5990" t="s">
        <v>7899</v>
      </c>
      <c r="V5990" t="s">
        <v>10</v>
      </c>
      <c r="W5990" t="s">
        <v>18</v>
      </c>
    </row>
    <row r="5991" spans="1:23" x14ac:dyDescent="0.3">
      <c r="A5991" t="s">
        <v>2905</v>
      </c>
      <c r="B5991" s="4">
        <v>41226</v>
      </c>
      <c r="C5991" t="s">
        <v>7904</v>
      </c>
      <c r="D5991">
        <v>2012</v>
      </c>
      <c r="E5991" s="4">
        <v>41229</v>
      </c>
      <c r="F5991">
        <v>3</v>
      </c>
      <c r="G5991" t="s">
        <v>6724</v>
      </c>
      <c r="H5991" t="s">
        <v>6163</v>
      </c>
      <c r="I5991" t="s">
        <v>6010</v>
      </c>
      <c r="J5991" t="s">
        <v>5981</v>
      </c>
      <c r="K5991" t="s">
        <v>5975</v>
      </c>
      <c r="L5991" t="s">
        <v>5971</v>
      </c>
      <c r="M5991" t="s">
        <v>6163</v>
      </c>
      <c r="N5991" t="s">
        <v>1622</v>
      </c>
      <c r="O5991" t="s">
        <v>7915</v>
      </c>
      <c r="P5991">
        <v>0.1</v>
      </c>
      <c r="Q5991">
        <v>43</v>
      </c>
      <c r="R5991">
        <v>15</v>
      </c>
      <c r="S5991">
        <v>28</v>
      </c>
      <c r="T5991">
        <v>0.34883720930232598</v>
      </c>
      <c r="U5991" t="s">
        <v>7910</v>
      </c>
      <c r="V5991" t="s">
        <v>10</v>
      </c>
      <c r="W5991" t="s">
        <v>48</v>
      </c>
    </row>
    <row r="5992" spans="1:23" x14ac:dyDescent="0.3">
      <c r="A5992" t="s">
        <v>1993</v>
      </c>
      <c r="B5992" s="4">
        <v>41008</v>
      </c>
      <c r="C5992" t="s">
        <v>7894</v>
      </c>
      <c r="D5992">
        <v>2012</v>
      </c>
      <c r="E5992" s="4">
        <v>41014</v>
      </c>
      <c r="F5992">
        <v>6</v>
      </c>
      <c r="G5992" t="s">
        <v>6588</v>
      </c>
      <c r="H5992" t="s">
        <v>6163</v>
      </c>
      <c r="I5992" t="s">
        <v>6010</v>
      </c>
      <c r="J5992" t="s">
        <v>5981</v>
      </c>
      <c r="K5992" t="s">
        <v>5970</v>
      </c>
      <c r="L5992" t="s">
        <v>5976</v>
      </c>
      <c r="M5992" t="s">
        <v>6163</v>
      </c>
      <c r="N5992" t="s">
        <v>1994</v>
      </c>
      <c r="O5992" t="s">
        <v>7915</v>
      </c>
      <c r="P5992">
        <v>0.1</v>
      </c>
      <c r="Q5992">
        <v>948</v>
      </c>
      <c r="R5992">
        <v>126</v>
      </c>
      <c r="S5992">
        <v>822</v>
      </c>
      <c r="T5992">
        <v>0.132911392405063</v>
      </c>
      <c r="U5992" t="s">
        <v>7914</v>
      </c>
      <c r="V5992" t="s">
        <v>57</v>
      </c>
      <c r="W5992" t="s">
        <v>70</v>
      </c>
    </row>
    <row r="5993" spans="1:23" x14ac:dyDescent="0.3">
      <c r="A5993" t="s">
        <v>2004</v>
      </c>
      <c r="B5993" s="4">
        <v>41011</v>
      </c>
      <c r="C5993" t="s">
        <v>7894</v>
      </c>
      <c r="D5993">
        <v>2012</v>
      </c>
      <c r="E5993" s="4">
        <v>41016</v>
      </c>
      <c r="F5993">
        <v>5</v>
      </c>
      <c r="G5993" t="s">
        <v>7104</v>
      </c>
      <c r="H5993" t="s">
        <v>6163</v>
      </c>
      <c r="I5993" t="s">
        <v>6010</v>
      </c>
      <c r="J5993" t="s">
        <v>5981</v>
      </c>
      <c r="K5993" t="s">
        <v>5975</v>
      </c>
      <c r="L5993" t="s">
        <v>5976</v>
      </c>
      <c r="M5993" t="s">
        <v>6163</v>
      </c>
      <c r="N5993" t="s">
        <v>570</v>
      </c>
      <c r="O5993" t="s">
        <v>7915</v>
      </c>
      <c r="P5993">
        <v>0.1</v>
      </c>
      <c r="Q5993">
        <v>26</v>
      </c>
      <c r="R5993">
        <v>-2</v>
      </c>
      <c r="S5993">
        <v>28</v>
      </c>
      <c r="T5993">
        <v>-7.69230769230769E-2</v>
      </c>
      <c r="U5993" t="s">
        <v>7895</v>
      </c>
      <c r="V5993" t="s">
        <v>10</v>
      </c>
      <c r="W5993" t="s">
        <v>18</v>
      </c>
    </row>
    <row r="5994" spans="1:23" x14ac:dyDescent="0.3">
      <c r="A5994" t="s">
        <v>2004</v>
      </c>
      <c r="B5994" s="4">
        <v>41011</v>
      </c>
      <c r="C5994" t="s">
        <v>7894</v>
      </c>
      <c r="D5994">
        <v>2012</v>
      </c>
      <c r="E5994" s="4">
        <v>41016</v>
      </c>
      <c r="F5994">
        <v>5</v>
      </c>
      <c r="G5994" t="s">
        <v>7104</v>
      </c>
      <c r="H5994" t="s">
        <v>6163</v>
      </c>
      <c r="I5994" t="s">
        <v>6010</v>
      </c>
      <c r="J5994" t="s">
        <v>5981</v>
      </c>
      <c r="K5994" t="s">
        <v>5975</v>
      </c>
      <c r="L5994" t="s">
        <v>5976</v>
      </c>
      <c r="M5994" t="s">
        <v>6163</v>
      </c>
      <c r="N5994" t="s">
        <v>2005</v>
      </c>
      <c r="O5994" t="s">
        <v>7915</v>
      </c>
      <c r="P5994">
        <v>0.1</v>
      </c>
      <c r="Q5994">
        <v>648</v>
      </c>
      <c r="R5994">
        <v>57</v>
      </c>
      <c r="S5994">
        <v>591</v>
      </c>
      <c r="T5994">
        <v>8.7962962962963007E-2</v>
      </c>
      <c r="U5994" t="s">
        <v>7899</v>
      </c>
      <c r="V5994" t="s">
        <v>57</v>
      </c>
      <c r="W5994" t="s">
        <v>79</v>
      </c>
    </row>
    <row r="5995" spans="1:23" x14ac:dyDescent="0.3">
      <c r="A5995" t="s">
        <v>2024</v>
      </c>
      <c r="B5995" s="4">
        <v>41021</v>
      </c>
      <c r="C5995" t="s">
        <v>7894</v>
      </c>
      <c r="D5995">
        <v>2012</v>
      </c>
      <c r="E5995" s="4">
        <v>41025</v>
      </c>
      <c r="F5995">
        <v>4</v>
      </c>
      <c r="G5995" t="s">
        <v>7111</v>
      </c>
      <c r="H5995" t="s">
        <v>6163</v>
      </c>
      <c r="I5995" t="s">
        <v>6010</v>
      </c>
      <c r="J5995" t="s">
        <v>5981</v>
      </c>
      <c r="K5995" t="s">
        <v>5985</v>
      </c>
      <c r="L5995" t="s">
        <v>5976</v>
      </c>
      <c r="M5995" t="s">
        <v>6163</v>
      </c>
      <c r="N5995" t="s">
        <v>464</v>
      </c>
      <c r="O5995" t="s">
        <v>7915</v>
      </c>
      <c r="P5995">
        <v>0.1</v>
      </c>
      <c r="Q5995">
        <v>241</v>
      </c>
      <c r="R5995">
        <v>40</v>
      </c>
      <c r="S5995">
        <v>201</v>
      </c>
      <c r="T5995">
        <v>0.16597510373443999</v>
      </c>
      <c r="U5995" t="s">
        <v>7899</v>
      </c>
      <c r="V5995" t="s">
        <v>10</v>
      </c>
      <c r="W5995" t="s">
        <v>18</v>
      </c>
    </row>
    <row r="5996" spans="1:23" x14ac:dyDescent="0.3">
      <c r="A5996" t="s">
        <v>2024</v>
      </c>
      <c r="B5996" s="4">
        <v>41021</v>
      </c>
      <c r="C5996" t="s">
        <v>7894</v>
      </c>
      <c r="D5996">
        <v>2012</v>
      </c>
      <c r="E5996" s="4">
        <v>41025</v>
      </c>
      <c r="F5996">
        <v>4</v>
      </c>
      <c r="G5996" t="s">
        <v>7111</v>
      </c>
      <c r="H5996" t="s">
        <v>6163</v>
      </c>
      <c r="I5996" t="s">
        <v>6010</v>
      </c>
      <c r="J5996" t="s">
        <v>5981</v>
      </c>
      <c r="K5996" t="s">
        <v>5985</v>
      </c>
      <c r="L5996" t="s">
        <v>5976</v>
      </c>
      <c r="M5996" t="s">
        <v>6163</v>
      </c>
      <c r="N5996" t="s">
        <v>292</v>
      </c>
      <c r="O5996" t="s">
        <v>7915</v>
      </c>
      <c r="P5996">
        <v>0.1</v>
      </c>
      <c r="Q5996">
        <v>101</v>
      </c>
      <c r="R5996">
        <v>-7</v>
      </c>
      <c r="S5996">
        <v>108</v>
      </c>
      <c r="T5996">
        <v>-6.9306930693069299E-2</v>
      </c>
      <c r="U5996" t="s">
        <v>7897</v>
      </c>
      <c r="V5996" t="s">
        <v>10</v>
      </c>
      <c r="W5996" t="s">
        <v>18</v>
      </c>
    </row>
    <row r="5997" spans="1:23" x14ac:dyDescent="0.3">
      <c r="A5997" t="s">
        <v>2024</v>
      </c>
      <c r="B5997" s="4">
        <v>41021</v>
      </c>
      <c r="C5997" t="s">
        <v>7894</v>
      </c>
      <c r="D5997">
        <v>2012</v>
      </c>
      <c r="E5997" s="4">
        <v>41025</v>
      </c>
      <c r="F5997">
        <v>4</v>
      </c>
      <c r="G5997" t="s">
        <v>7111</v>
      </c>
      <c r="H5997" t="s">
        <v>6163</v>
      </c>
      <c r="I5997" t="s">
        <v>6010</v>
      </c>
      <c r="J5997" t="s">
        <v>5981</v>
      </c>
      <c r="K5997" t="s">
        <v>5985</v>
      </c>
      <c r="L5997" t="s">
        <v>5976</v>
      </c>
      <c r="M5997" t="s">
        <v>6163</v>
      </c>
      <c r="N5997" t="s">
        <v>2025</v>
      </c>
      <c r="O5997" t="s">
        <v>7915</v>
      </c>
      <c r="P5997">
        <v>0.1</v>
      </c>
      <c r="Q5997">
        <v>4748</v>
      </c>
      <c r="R5997">
        <v>844</v>
      </c>
      <c r="S5997">
        <v>3904</v>
      </c>
      <c r="T5997">
        <v>0.17775905644481901</v>
      </c>
      <c r="U5997" t="s">
        <v>7911</v>
      </c>
      <c r="V5997" t="s">
        <v>57</v>
      </c>
      <c r="W5997" t="s">
        <v>79</v>
      </c>
    </row>
    <row r="5998" spans="1:23" x14ac:dyDescent="0.3">
      <c r="A5998" t="s">
        <v>2284</v>
      </c>
      <c r="B5998" s="4">
        <v>41089</v>
      </c>
      <c r="C5998" t="s">
        <v>7898</v>
      </c>
      <c r="D5998">
        <v>2012</v>
      </c>
      <c r="E5998" s="4">
        <v>41094</v>
      </c>
      <c r="F5998">
        <v>5</v>
      </c>
      <c r="G5998" t="s">
        <v>6883</v>
      </c>
      <c r="H5998" t="s">
        <v>6163</v>
      </c>
      <c r="I5998" t="s">
        <v>6010</v>
      </c>
      <c r="J5998" t="s">
        <v>5981</v>
      </c>
      <c r="K5998" t="s">
        <v>5975</v>
      </c>
      <c r="L5998" t="s">
        <v>5976</v>
      </c>
      <c r="M5998" t="s">
        <v>6163</v>
      </c>
      <c r="N5998" t="s">
        <v>996</v>
      </c>
      <c r="O5998" t="s">
        <v>7915</v>
      </c>
      <c r="P5998">
        <v>0.1</v>
      </c>
      <c r="Q5998">
        <v>153</v>
      </c>
      <c r="R5998">
        <v>58</v>
      </c>
      <c r="S5998">
        <v>95</v>
      </c>
      <c r="T5998">
        <v>0.37908496732026098</v>
      </c>
      <c r="U5998" t="s">
        <v>7891</v>
      </c>
      <c r="V5998" t="s">
        <v>14</v>
      </c>
      <c r="W5998" t="s">
        <v>116</v>
      </c>
    </row>
    <row r="5999" spans="1:23" x14ac:dyDescent="0.3">
      <c r="A5999" t="s">
        <v>2284</v>
      </c>
      <c r="B5999" s="4">
        <v>41089</v>
      </c>
      <c r="C5999" t="s">
        <v>7898</v>
      </c>
      <c r="D5999">
        <v>2012</v>
      </c>
      <c r="E5999" s="4">
        <v>41094</v>
      </c>
      <c r="F5999">
        <v>5</v>
      </c>
      <c r="G5999" t="s">
        <v>6883</v>
      </c>
      <c r="H5999" t="s">
        <v>6163</v>
      </c>
      <c r="I5999" t="s">
        <v>6010</v>
      </c>
      <c r="J5999" t="s">
        <v>5981</v>
      </c>
      <c r="K5999" t="s">
        <v>5975</v>
      </c>
      <c r="L5999" t="s">
        <v>5976</v>
      </c>
      <c r="M5999" t="s">
        <v>6163</v>
      </c>
      <c r="N5999" t="s">
        <v>280</v>
      </c>
      <c r="O5999" t="s">
        <v>7915</v>
      </c>
      <c r="P5999">
        <v>0.1</v>
      </c>
      <c r="Q5999">
        <v>64</v>
      </c>
      <c r="R5999">
        <v>26</v>
      </c>
      <c r="S5999">
        <v>38</v>
      </c>
      <c r="T5999">
        <v>0.40625</v>
      </c>
      <c r="U5999" t="s">
        <v>7899</v>
      </c>
      <c r="V5999" t="s">
        <v>10</v>
      </c>
      <c r="W5999" t="s">
        <v>18</v>
      </c>
    </row>
    <row r="6000" spans="1:23" x14ac:dyDescent="0.3">
      <c r="A6000" t="s">
        <v>2284</v>
      </c>
      <c r="B6000" s="4">
        <v>41089</v>
      </c>
      <c r="C6000" t="s">
        <v>7898</v>
      </c>
      <c r="D6000">
        <v>2012</v>
      </c>
      <c r="E6000" s="4">
        <v>41094</v>
      </c>
      <c r="F6000">
        <v>5</v>
      </c>
      <c r="G6000" t="s">
        <v>6883</v>
      </c>
      <c r="H6000" t="s">
        <v>6163</v>
      </c>
      <c r="I6000" t="s">
        <v>6010</v>
      </c>
      <c r="J6000" t="s">
        <v>5981</v>
      </c>
      <c r="K6000" t="s">
        <v>5975</v>
      </c>
      <c r="L6000" t="s">
        <v>5976</v>
      </c>
      <c r="M6000" t="s">
        <v>6163</v>
      </c>
      <c r="N6000" t="s">
        <v>100</v>
      </c>
      <c r="O6000" t="s">
        <v>7915</v>
      </c>
      <c r="P6000">
        <v>0.1</v>
      </c>
      <c r="Q6000">
        <v>16</v>
      </c>
      <c r="R6000">
        <v>3</v>
      </c>
      <c r="S6000">
        <v>13</v>
      </c>
      <c r="T6000">
        <v>0.1875</v>
      </c>
      <c r="U6000" t="s">
        <v>7891</v>
      </c>
      <c r="V6000" t="s">
        <v>10</v>
      </c>
      <c r="W6000" t="s">
        <v>48</v>
      </c>
    </row>
    <row r="6001" spans="1:23" x14ac:dyDescent="0.3">
      <c r="A6001" t="s">
        <v>2284</v>
      </c>
      <c r="B6001" s="4">
        <v>41089</v>
      </c>
      <c r="C6001" t="s">
        <v>7898</v>
      </c>
      <c r="D6001">
        <v>2012</v>
      </c>
      <c r="E6001" s="4">
        <v>41094</v>
      </c>
      <c r="F6001">
        <v>5</v>
      </c>
      <c r="G6001" t="s">
        <v>6883</v>
      </c>
      <c r="H6001" t="s">
        <v>6163</v>
      </c>
      <c r="I6001" t="s">
        <v>6010</v>
      </c>
      <c r="J6001" t="s">
        <v>5981</v>
      </c>
      <c r="K6001" t="s">
        <v>5975</v>
      </c>
      <c r="L6001" t="s">
        <v>5976</v>
      </c>
      <c r="M6001" t="s">
        <v>6163</v>
      </c>
      <c r="N6001" t="s">
        <v>55</v>
      </c>
      <c r="O6001" t="s">
        <v>7915</v>
      </c>
      <c r="P6001">
        <v>0.1</v>
      </c>
      <c r="Q6001">
        <v>56</v>
      </c>
      <c r="R6001">
        <v>5</v>
      </c>
      <c r="S6001">
        <v>51</v>
      </c>
      <c r="T6001">
        <v>8.9285714285714302E-2</v>
      </c>
      <c r="U6001" t="s">
        <v>7897</v>
      </c>
      <c r="V6001" t="s">
        <v>10</v>
      </c>
      <c r="W6001" t="s">
        <v>48</v>
      </c>
    </row>
    <row r="6002" spans="1:23" x14ac:dyDescent="0.3">
      <c r="A6002" t="s">
        <v>2284</v>
      </c>
      <c r="B6002" s="4">
        <v>41089</v>
      </c>
      <c r="C6002" t="s">
        <v>7898</v>
      </c>
      <c r="D6002">
        <v>2012</v>
      </c>
      <c r="E6002" s="4">
        <v>41094</v>
      </c>
      <c r="F6002">
        <v>5</v>
      </c>
      <c r="G6002" t="s">
        <v>6883</v>
      </c>
      <c r="H6002" t="s">
        <v>6163</v>
      </c>
      <c r="I6002" t="s">
        <v>6010</v>
      </c>
      <c r="J6002" t="s">
        <v>5981</v>
      </c>
      <c r="K6002" t="s">
        <v>5975</v>
      </c>
      <c r="L6002" t="s">
        <v>5976</v>
      </c>
      <c r="M6002" t="s">
        <v>6163</v>
      </c>
      <c r="N6002" t="s">
        <v>496</v>
      </c>
      <c r="O6002" t="s">
        <v>7915</v>
      </c>
      <c r="P6002">
        <v>0.1</v>
      </c>
      <c r="Q6002">
        <v>344</v>
      </c>
      <c r="R6002">
        <v>15</v>
      </c>
      <c r="S6002">
        <v>329</v>
      </c>
      <c r="T6002">
        <v>4.3604651162790699E-2</v>
      </c>
      <c r="U6002" t="s">
        <v>7895</v>
      </c>
      <c r="V6002" t="s">
        <v>57</v>
      </c>
      <c r="W6002" t="s">
        <v>79</v>
      </c>
    </row>
    <row r="6003" spans="1:23" x14ac:dyDescent="0.3">
      <c r="A6003" t="s">
        <v>2353</v>
      </c>
      <c r="B6003" s="4">
        <v>41108</v>
      </c>
      <c r="C6003" t="s">
        <v>7909</v>
      </c>
      <c r="D6003">
        <v>2012</v>
      </c>
      <c r="E6003" s="4">
        <v>41114</v>
      </c>
      <c r="F6003">
        <v>6</v>
      </c>
      <c r="G6003" t="s">
        <v>6973</v>
      </c>
      <c r="H6003" t="s">
        <v>6163</v>
      </c>
      <c r="I6003" t="s">
        <v>6010</v>
      </c>
      <c r="J6003" t="s">
        <v>5981</v>
      </c>
      <c r="K6003" t="s">
        <v>5975</v>
      </c>
      <c r="L6003" t="s">
        <v>5976</v>
      </c>
      <c r="M6003" t="s">
        <v>6163</v>
      </c>
      <c r="N6003" t="s">
        <v>186</v>
      </c>
      <c r="O6003" t="s">
        <v>7915</v>
      </c>
      <c r="P6003">
        <v>0.1</v>
      </c>
      <c r="Q6003">
        <v>34</v>
      </c>
      <c r="R6003">
        <v>11</v>
      </c>
      <c r="S6003">
        <v>23</v>
      </c>
      <c r="T6003">
        <v>0.32352941176470601</v>
      </c>
      <c r="U6003" t="s">
        <v>7895</v>
      </c>
      <c r="V6003" t="s">
        <v>10</v>
      </c>
      <c r="W6003" t="s">
        <v>18</v>
      </c>
    </row>
    <row r="6004" spans="1:23" x14ac:dyDescent="0.3">
      <c r="A6004" t="s">
        <v>2353</v>
      </c>
      <c r="B6004" s="4">
        <v>41108</v>
      </c>
      <c r="C6004" t="s">
        <v>7909</v>
      </c>
      <c r="D6004">
        <v>2012</v>
      </c>
      <c r="E6004" s="4">
        <v>41114</v>
      </c>
      <c r="F6004">
        <v>6</v>
      </c>
      <c r="G6004" t="s">
        <v>6973</v>
      </c>
      <c r="H6004" t="s">
        <v>6163</v>
      </c>
      <c r="I6004" t="s">
        <v>6010</v>
      </c>
      <c r="J6004" t="s">
        <v>5981</v>
      </c>
      <c r="K6004" t="s">
        <v>5975</v>
      </c>
      <c r="L6004" t="s">
        <v>5976</v>
      </c>
      <c r="M6004" t="s">
        <v>6163</v>
      </c>
      <c r="N6004" t="s">
        <v>1137</v>
      </c>
      <c r="O6004" t="s">
        <v>7915</v>
      </c>
      <c r="P6004">
        <v>0.1</v>
      </c>
      <c r="Q6004">
        <v>698</v>
      </c>
      <c r="R6004">
        <v>62</v>
      </c>
      <c r="S6004">
        <v>636</v>
      </c>
      <c r="T6004">
        <v>8.8825214899713498E-2</v>
      </c>
      <c r="U6004" t="s">
        <v>7891</v>
      </c>
      <c r="V6004" t="s">
        <v>57</v>
      </c>
      <c r="W6004" t="s">
        <v>96</v>
      </c>
    </row>
    <row r="6005" spans="1:23" x14ac:dyDescent="0.3">
      <c r="A6005" t="s">
        <v>2353</v>
      </c>
      <c r="B6005" s="4">
        <v>41108</v>
      </c>
      <c r="C6005" t="s">
        <v>7909</v>
      </c>
      <c r="D6005">
        <v>2012</v>
      </c>
      <c r="E6005" s="4">
        <v>41114</v>
      </c>
      <c r="F6005">
        <v>6</v>
      </c>
      <c r="G6005" t="s">
        <v>6973</v>
      </c>
      <c r="H6005" t="s">
        <v>6163</v>
      </c>
      <c r="I6005" t="s">
        <v>6010</v>
      </c>
      <c r="J6005" t="s">
        <v>5981</v>
      </c>
      <c r="K6005" t="s">
        <v>5975</v>
      </c>
      <c r="L6005" t="s">
        <v>5976</v>
      </c>
      <c r="M6005" t="s">
        <v>6163</v>
      </c>
      <c r="N6005" t="s">
        <v>2354</v>
      </c>
      <c r="O6005" t="s">
        <v>7915</v>
      </c>
      <c r="P6005">
        <v>0.1</v>
      </c>
      <c r="Q6005">
        <v>330</v>
      </c>
      <c r="R6005">
        <v>15</v>
      </c>
      <c r="S6005">
        <v>315</v>
      </c>
      <c r="T6005">
        <v>4.5454545454545497E-2</v>
      </c>
      <c r="U6005" t="s">
        <v>7899</v>
      </c>
      <c r="V6005" t="s">
        <v>57</v>
      </c>
      <c r="W6005" t="s">
        <v>70</v>
      </c>
    </row>
    <row r="6006" spans="1:23" x14ac:dyDescent="0.3">
      <c r="A6006" t="s">
        <v>2353</v>
      </c>
      <c r="B6006" s="4">
        <v>41108</v>
      </c>
      <c r="C6006" t="s">
        <v>7909</v>
      </c>
      <c r="D6006">
        <v>2012</v>
      </c>
      <c r="E6006" s="4">
        <v>41114</v>
      </c>
      <c r="F6006">
        <v>6</v>
      </c>
      <c r="G6006" t="s">
        <v>6973</v>
      </c>
      <c r="H6006" t="s">
        <v>6163</v>
      </c>
      <c r="I6006" t="s">
        <v>6010</v>
      </c>
      <c r="J6006" t="s">
        <v>5981</v>
      </c>
      <c r="K6006" t="s">
        <v>5975</v>
      </c>
      <c r="L6006" t="s">
        <v>5976</v>
      </c>
      <c r="M6006" t="s">
        <v>6163</v>
      </c>
      <c r="N6006" t="s">
        <v>69</v>
      </c>
      <c r="O6006" t="s">
        <v>7915</v>
      </c>
      <c r="P6006">
        <v>0.1</v>
      </c>
      <c r="Q6006">
        <v>330</v>
      </c>
      <c r="R6006">
        <v>18</v>
      </c>
      <c r="S6006">
        <v>312</v>
      </c>
      <c r="T6006">
        <v>5.4545454545454501E-2</v>
      </c>
      <c r="U6006" t="s">
        <v>7899</v>
      </c>
      <c r="V6006" t="s">
        <v>57</v>
      </c>
      <c r="W6006" t="s">
        <v>70</v>
      </c>
    </row>
    <row r="6007" spans="1:23" x14ac:dyDescent="0.3">
      <c r="A6007" t="s">
        <v>2363</v>
      </c>
      <c r="B6007" s="4">
        <v>41113</v>
      </c>
      <c r="C6007" t="s">
        <v>7909</v>
      </c>
      <c r="D6007">
        <v>2012</v>
      </c>
      <c r="E6007" s="4">
        <v>41118</v>
      </c>
      <c r="F6007">
        <v>5</v>
      </c>
      <c r="G6007" t="s">
        <v>7239</v>
      </c>
      <c r="H6007" t="s">
        <v>6163</v>
      </c>
      <c r="I6007" t="s">
        <v>6010</v>
      </c>
      <c r="J6007" t="s">
        <v>5981</v>
      </c>
      <c r="K6007" t="s">
        <v>5975</v>
      </c>
      <c r="L6007" t="s">
        <v>5976</v>
      </c>
      <c r="M6007" t="s">
        <v>6163</v>
      </c>
      <c r="N6007" t="s">
        <v>1389</v>
      </c>
      <c r="O6007" t="s">
        <v>7915</v>
      </c>
      <c r="P6007">
        <v>0.1</v>
      </c>
      <c r="Q6007">
        <v>2944</v>
      </c>
      <c r="R6007">
        <v>1112</v>
      </c>
      <c r="S6007">
        <v>1832</v>
      </c>
      <c r="T6007">
        <v>0.377717391304348</v>
      </c>
      <c r="U6007" t="s">
        <v>7899</v>
      </c>
      <c r="V6007" t="s">
        <v>57</v>
      </c>
      <c r="W6007" t="s">
        <v>70</v>
      </c>
    </row>
    <row r="6008" spans="1:23" x14ac:dyDescent="0.3">
      <c r="A6008" t="s">
        <v>2476</v>
      </c>
      <c r="B6008" s="4">
        <v>41132</v>
      </c>
      <c r="C6008" t="s">
        <v>7900</v>
      </c>
      <c r="D6008">
        <v>2012</v>
      </c>
      <c r="E6008" s="4">
        <v>41137</v>
      </c>
      <c r="F6008">
        <v>5</v>
      </c>
      <c r="G6008" t="s">
        <v>7281</v>
      </c>
      <c r="H6008" t="s">
        <v>6163</v>
      </c>
      <c r="I6008" t="s">
        <v>6010</v>
      </c>
      <c r="J6008" t="s">
        <v>5981</v>
      </c>
      <c r="K6008" t="s">
        <v>5975</v>
      </c>
      <c r="L6008" t="s">
        <v>5976</v>
      </c>
      <c r="M6008" t="s">
        <v>6163</v>
      </c>
      <c r="N6008" t="s">
        <v>2477</v>
      </c>
      <c r="O6008" t="s">
        <v>7915</v>
      </c>
      <c r="P6008">
        <v>0.1</v>
      </c>
      <c r="Q6008">
        <v>42</v>
      </c>
      <c r="R6008">
        <v>7</v>
      </c>
      <c r="S6008">
        <v>35</v>
      </c>
      <c r="T6008">
        <v>0.16666666666666699</v>
      </c>
      <c r="U6008" t="s">
        <v>7897</v>
      </c>
      <c r="V6008" t="s">
        <v>10</v>
      </c>
      <c r="W6008" t="s">
        <v>45</v>
      </c>
    </row>
    <row r="6009" spans="1:23" x14ac:dyDescent="0.3">
      <c r="A6009" t="s">
        <v>2513</v>
      </c>
      <c r="B6009" s="4">
        <v>41137</v>
      </c>
      <c r="C6009" t="s">
        <v>7900</v>
      </c>
      <c r="D6009">
        <v>2012</v>
      </c>
      <c r="E6009" s="4">
        <v>41143</v>
      </c>
      <c r="F6009">
        <v>6</v>
      </c>
      <c r="G6009" t="s">
        <v>7294</v>
      </c>
      <c r="H6009" t="s">
        <v>6163</v>
      </c>
      <c r="I6009" t="s">
        <v>6010</v>
      </c>
      <c r="J6009" t="s">
        <v>5981</v>
      </c>
      <c r="K6009" t="s">
        <v>5970</v>
      </c>
      <c r="L6009" t="s">
        <v>5976</v>
      </c>
      <c r="M6009" t="s">
        <v>6163</v>
      </c>
      <c r="N6009" t="s">
        <v>2514</v>
      </c>
      <c r="O6009" t="s">
        <v>7915</v>
      </c>
      <c r="P6009">
        <v>0.1</v>
      </c>
      <c r="Q6009">
        <v>41</v>
      </c>
      <c r="R6009">
        <v>-3</v>
      </c>
      <c r="S6009">
        <v>44</v>
      </c>
      <c r="T6009">
        <v>-7.3170731707317097E-2</v>
      </c>
      <c r="U6009" t="s">
        <v>7890</v>
      </c>
      <c r="V6009" t="s">
        <v>10</v>
      </c>
      <c r="W6009" t="s">
        <v>18</v>
      </c>
    </row>
    <row r="6010" spans="1:23" x14ac:dyDescent="0.3">
      <c r="A6010" t="s">
        <v>2513</v>
      </c>
      <c r="B6010" s="4">
        <v>41137</v>
      </c>
      <c r="C6010" t="s">
        <v>7900</v>
      </c>
      <c r="D6010">
        <v>2012</v>
      </c>
      <c r="E6010" s="4">
        <v>41143</v>
      </c>
      <c r="F6010">
        <v>6</v>
      </c>
      <c r="G6010" t="s">
        <v>7294</v>
      </c>
      <c r="H6010" t="s">
        <v>6163</v>
      </c>
      <c r="I6010" t="s">
        <v>6010</v>
      </c>
      <c r="J6010" t="s">
        <v>5981</v>
      </c>
      <c r="K6010" t="s">
        <v>5970</v>
      </c>
      <c r="L6010" t="s">
        <v>5976</v>
      </c>
      <c r="M6010" t="s">
        <v>6163</v>
      </c>
      <c r="N6010" t="s">
        <v>2515</v>
      </c>
      <c r="O6010" t="s">
        <v>7915</v>
      </c>
      <c r="P6010">
        <v>0.1</v>
      </c>
      <c r="Q6010">
        <v>92</v>
      </c>
      <c r="R6010">
        <v>-1</v>
      </c>
      <c r="S6010">
        <v>93</v>
      </c>
      <c r="T6010">
        <v>-1.0869565217391301E-2</v>
      </c>
      <c r="U6010" t="s">
        <v>7892</v>
      </c>
      <c r="V6010" t="s">
        <v>10</v>
      </c>
      <c r="W6010" t="s">
        <v>77</v>
      </c>
    </row>
    <row r="6011" spans="1:23" x14ac:dyDescent="0.3">
      <c r="A6011" t="s">
        <v>2535</v>
      </c>
      <c r="B6011" s="4">
        <v>41143</v>
      </c>
      <c r="C6011" t="s">
        <v>7900</v>
      </c>
      <c r="D6011">
        <v>2012</v>
      </c>
      <c r="E6011" s="4">
        <v>41149</v>
      </c>
      <c r="F6011">
        <v>6</v>
      </c>
      <c r="G6011" t="s">
        <v>7300</v>
      </c>
      <c r="H6011" t="s">
        <v>6163</v>
      </c>
      <c r="I6011" t="s">
        <v>6010</v>
      </c>
      <c r="J6011" t="s">
        <v>5981</v>
      </c>
      <c r="K6011" t="s">
        <v>5985</v>
      </c>
      <c r="L6011" t="s">
        <v>5976</v>
      </c>
      <c r="M6011" t="s">
        <v>6163</v>
      </c>
      <c r="N6011" t="s">
        <v>550</v>
      </c>
      <c r="O6011" t="s">
        <v>7915</v>
      </c>
      <c r="P6011">
        <v>0.1</v>
      </c>
      <c r="Q6011">
        <v>118</v>
      </c>
      <c r="R6011">
        <v>27</v>
      </c>
      <c r="S6011">
        <v>91</v>
      </c>
      <c r="T6011">
        <v>0.22881355932203401</v>
      </c>
      <c r="U6011" t="s">
        <v>7891</v>
      </c>
      <c r="V6011" t="s">
        <v>14</v>
      </c>
      <c r="W6011" t="s">
        <v>116</v>
      </c>
    </row>
    <row r="6012" spans="1:23" x14ac:dyDescent="0.3">
      <c r="A6012" t="s">
        <v>2535</v>
      </c>
      <c r="B6012" s="4">
        <v>41143</v>
      </c>
      <c r="C6012" t="s">
        <v>7900</v>
      </c>
      <c r="D6012">
        <v>2012</v>
      </c>
      <c r="E6012" s="4">
        <v>41149</v>
      </c>
      <c r="F6012">
        <v>6</v>
      </c>
      <c r="G6012" t="s">
        <v>7300</v>
      </c>
      <c r="H6012" t="s">
        <v>6163</v>
      </c>
      <c r="I6012" t="s">
        <v>6010</v>
      </c>
      <c r="J6012" t="s">
        <v>5981</v>
      </c>
      <c r="K6012" t="s">
        <v>5985</v>
      </c>
      <c r="L6012" t="s">
        <v>5976</v>
      </c>
      <c r="M6012" t="s">
        <v>6163</v>
      </c>
      <c r="N6012" t="s">
        <v>2539</v>
      </c>
      <c r="O6012" t="s">
        <v>7915</v>
      </c>
      <c r="P6012">
        <v>0.1</v>
      </c>
      <c r="Q6012">
        <v>692</v>
      </c>
      <c r="R6012">
        <v>-15</v>
      </c>
      <c r="S6012">
        <v>707</v>
      </c>
      <c r="T6012">
        <v>-2.1676300578034699E-2</v>
      </c>
      <c r="U6012" t="s">
        <v>7891</v>
      </c>
      <c r="V6012" t="s">
        <v>57</v>
      </c>
      <c r="W6012" t="s">
        <v>58</v>
      </c>
    </row>
    <row r="6013" spans="1:23" x14ac:dyDescent="0.3">
      <c r="A6013" t="s">
        <v>2976</v>
      </c>
      <c r="B6013" s="4">
        <v>41239</v>
      </c>
      <c r="C6013" t="s">
        <v>7904</v>
      </c>
      <c r="D6013">
        <v>2012</v>
      </c>
      <c r="E6013" s="4">
        <v>41243</v>
      </c>
      <c r="F6013">
        <v>4</v>
      </c>
      <c r="G6013" t="s">
        <v>6907</v>
      </c>
      <c r="H6013" t="s">
        <v>6163</v>
      </c>
      <c r="I6013" t="s">
        <v>6010</v>
      </c>
      <c r="J6013" t="s">
        <v>5981</v>
      </c>
      <c r="K6013" t="s">
        <v>5970</v>
      </c>
      <c r="L6013" t="s">
        <v>5976</v>
      </c>
      <c r="M6013" t="s">
        <v>6163</v>
      </c>
      <c r="N6013" t="s">
        <v>1082</v>
      </c>
      <c r="O6013" t="s">
        <v>7915</v>
      </c>
      <c r="P6013">
        <v>0.1</v>
      </c>
      <c r="Q6013">
        <v>16</v>
      </c>
      <c r="R6013">
        <v>3</v>
      </c>
      <c r="S6013">
        <v>13</v>
      </c>
      <c r="T6013">
        <v>0.1875</v>
      </c>
      <c r="U6013" t="s">
        <v>7890</v>
      </c>
      <c r="V6013" t="s">
        <v>10</v>
      </c>
      <c r="W6013" t="s">
        <v>91</v>
      </c>
    </row>
    <row r="6014" spans="1:23" x14ac:dyDescent="0.3">
      <c r="A6014" t="s">
        <v>3009</v>
      </c>
      <c r="B6014" s="4">
        <v>41246</v>
      </c>
      <c r="C6014" t="s">
        <v>7906</v>
      </c>
      <c r="D6014">
        <v>2012</v>
      </c>
      <c r="E6014" s="4">
        <v>41251</v>
      </c>
      <c r="F6014">
        <v>5</v>
      </c>
      <c r="G6014" t="s">
        <v>7432</v>
      </c>
      <c r="H6014" t="s">
        <v>6163</v>
      </c>
      <c r="I6014" t="s">
        <v>6010</v>
      </c>
      <c r="J6014" t="s">
        <v>5981</v>
      </c>
      <c r="K6014" t="s">
        <v>5985</v>
      </c>
      <c r="L6014" t="s">
        <v>5976</v>
      </c>
      <c r="M6014" t="s">
        <v>6163</v>
      </c>
      <c r="N6014" t="s">
        <v>976</v>
      </c>
      <c r="O6014" t="s">
        <v>7915</v>
      </c>
      <c r="P6014">
        <v>0.1</v>
      </c>
      <c r="Q6014">
        <v>75</v>
      </c>
      <c r="R6014">
        <v>1</v>
      </c>
      <c r="S6014">
        <v>74</v>
      </c>
      <c r="T6014">
        <v>1.3333333333333299E-2</v>
      </c>
      <c r="U6014" t="s">
        <v>7891</v>
      </c>
      <c r="V6014" t="s">
        <v>10</v>
      </c>
      <c r="W6014" t="s">
        <v>18</v>
      </c>
    </row>
    <row r="6015" spans="1:23" x14ac:dyDescent="0.3">
      <c r="A6015" t="s">
        <v>3009</v>
      </c>
      <c r="B6015" s="4">
        <v>41246</v>
      </c>
      <c r="C6015" t="s">
        <v>7906</v>
      </c>
      <c r="D6015">
        <v>2012</v>
      </c>
      <c r="E6015" s="4">
        <v>41251</v>
      </c>
      <c r="F6015">
        <v>5</v>
      </c>
      <c r="G6015" t="s">
        <v>7432</v>
      </c>
      <c r="H6015" t="s">
        <v>6163</v>
      </c>
      <c r="I6015" t="s">
        <v>6010</v>
      </c>
      <c r="J6015" t="s">
        <v>5981</v>
      </c>
      <c r="K6015" t="s">
        <v>5985</v>
      </c>
      <c r="L6015" t="s">
        <v>5976</v>
      </c>
      <c r="M6015" t="s">
        <v>6163</v>
      </c>
      <c r="N6015" t="s">
        <v>470</v>
      </c>
      <c r="O6015" t="s">
        <v>7915</v>
      </c>
      <c r="P6015">
        <v>0.1</v>
      </c>
      <c r="Q6015">
        <v>87</v>
      </c>
      <c r="R6015">
        <v>2</v>
      </c>
      <c r="S6015">
        <v>85</v>
      </c>
      <c r="T6015">
        <v>2.2988505747126398E-2</v>
      </c>
      <c r="U6015" t="s">
        <v>7895</v>
      </c>
      <c r="V6015" t="s">
        <v>10</v>
      </c>
      <c r="W6015" t="s">
        <v>48</v>
      </c>
    </row>
    <row r="6016" spans="1:23" x14ac:dyDescent="0.3">
      <c r="A6016" t="s">
        <v>1815</v>
      </c>
      <c r="B6016" s="4">
        <v>40953</v>
      </c>
      <c r="C6016" t="s">
        <v>7893</v>
      </c>
      <c r="D6016">
        <v>2012</v>
      </c>
      <c r="E6016" s="4">
        <v>40958</v>
      </c>
      <c r="F6016">
        <v>5</v>
      </c>
      <c r="G6016" t="s">
        <v>7025</v>
      </c>
      <c r="H6016" t="s">
        <v>6091</v>
      </c>
      <c r="I6016" t="s">
        <v>5974</v>
      </c>
      <c r="J6016" t="s">
        <v>5969</v>
      </c>
      <c r="K6016" t="s">
        <v>5975</v>
      </c>
      <c r="L6016" t="s">
        <v>5971</v>
      </c>
      <c r="M6016" t="s">
        <v>5977</v>
      </c>
      <c r="N6016" t="s">
        <v>1816</v>
      </c>
      <c r="O6016" t="s">
        <v>7915</v>
      </c>
      <c r="P6016">
        <v>0.1</v>
      </c>
      <c r="Q6016">
        <v>1394</v>
      </c>
      <c r="R6016">
        <v>356</v>
      </c>
      <c r="S6016">
        <v>1038</v>
      </c>
      <c r="T6016">
        <v>0.25538020086083202</v>
      </c>
      <c r="U6016" t="s">
        <v>7892</v>
      </c>
      <c r="V6016" t="s">
        <v>14</v>
      </c>
      <c r="W6016" t="s">
        <v>15</v>
      </c>
    </row>
    <row r="6017" spans="1:23" x14ac:dyDescent="0.3">
      <c r="A6017" t="s">
        <v>1815</v>
      </c>
      <c r="B6017" s="4">
        <v>40953</v>
      </c>
      <c r="C6017" t="s">
        <v>7893</v>
      </c>
      <c r="D6017">
        <v>2012</v>
      </c>
      <c r="E6017" s="4">
        <v>40958</v>
      </c>
      <c r="F6017">
        <v>5</v>
      </c>
      <c r="G6017" t="s">
        <v>7025</v>
      </c>
      <c r="H6017" t="s">
        <v>6091</v>
      </c>
      <c r="I6017" t="s">
        <v>5974</v>
      </c>
      <c r="J6017" t="s">
        <v>5969</v>
      </c>
      <c r="K6017" t="s">
        <v>5975</v>
      </c>
      <c r="L6017" t="s">
        <v>5971</v>
      </c>
      <c r="M6017" t="s">
        <v>5977</v>
      </c>
      <c r="N6017" t="s">
        <v>1171</v>
      </c>
      <c r="O6017" t="s">
        <v>7915</v>
      </c>
      <c r="P6017">
        <v>0.1</v>
      </c>
      <c r="Q6017">
        <v>861</v>
      </c>
      <c r="R6017">
        <v>383</v>
      </c>
      <c r="S6017">
        <v>478</v>
      </c>
      <c r="T6017">
        <v>0.44483159117305499</v>
      </c>
      <c r="U6017" t="s">
        <v>7905</v>
      </c>
      <c r="V6017" t="s">
        <v>57</v>
      </c>
      <c r="W6017" t="s">
        <v>79</v>
      </c>
    </row>
    <row r="6018" spans="1:23" x14ac:dyDescent="0.3">
      <c r="A6018" t="s">
        <v>1910</v>
      </c>
      <c r="B6018" s="4">
        <v>40984</v>
      </c>
      <c r="C6018" t="s">
        <v>7907</v>
      </c>
      <c r="D6018">
        <v>2012</v>
      </c>
      <c r="E6018" s="4">
        <v>40984</v>
      </c>
      <c r="F6018">
        <v>0</v>
      </c>
      <c r="G6018" t="s">
        <v>6769</v>
      </c>
      <c r="H6018" t="s">
        <v>6091</v>
      </c>
      <c r="I6018" t="s">
        <v>5974</v>
      </c>
      <c r="J6018" t="s">
        <v>5969</v>
      </c>
      <c r="K6018" t="s">
        <v>5975</v>
      </c>
      <c r="L6018" t="s">
        <v>6007</v>
      </c>
      <c r="M6018" t="s">
        <v>5977</v>
      </c>
      <c r="N6018" t="s">
        <v>1453</v>
      </c>
      <c r="O6018" t="s">
        <v>7915</v>
      </c>
      <c r="P6018">
        <v>0.1</v>
      </c>
      <c r="Q6018">
        <v>309</v>
      </c>
      <c r="R6018">
        <v>127</v>
      </c>
      <c r="S6018">
        <v>182</v>
      </c>
      <c r="T6018">
        <v>0.41100323624595497</v>
      </c>
      <c r="U6018" t="s">
        <v>7892</v>
      </c>
      <c r="V6018" t="s">
        <v>14</v>
      </c>
      <c r="W6018" t="s">
        <v>36</v>
      </c>
    </row>
    <row r="6019" spans="1:23" x14ac:dyDescent="0.3">
      <c r="A6019" t="s">
        <v>2119</v>
      </c>
      <c r="B6019" s="4">
        <v>41051</v>
      </c>
      <c r="C6019" t="s">
        <v>7896</v>
      </c>
      <c r="D6019">
        <v>2012</v>
      </c>
      <c r="E6019" s="4">
        <v>41056</v>
      </c>
      <c r="F6019">
        <v>5</v>
      </c>
      <c r="G6019" t="s">
        <v>7078</v>
      </c>
      <c r="H6019" t="s">
        <v>6091</v>
      </c>
      <c r="I6019" t="s">
        <v>5974</v>
      </c>
      <c r="J6019" t="s">
        <v>5969</v>
      </c>
      <c r="K6019" t="s">
        <v>5985</v>
      </c>
      <c r="L6019" t="s">
        <v>5971</v>
      </c>
      <c r="M6019" t="s">
        <v>5977</v>
      </c>
      <c r="N6019" t="s">
        <v>198</v>
      </c>
      <c r="O6019" t="s">
        <v>7915</v>
      </c>
      <c r="P6019">
        <v>0.1</v>
      </c>
      <c r="Q6019">
        <v>827</v>
      </c>
      <c r="R6019">
        <v>156</v>
      </c>
      <c r="S6019">
        <v>671</v>
      </c>
      <c r="T6019">
        <v>0.18863361547763</v>
      </c>
      <c r="U6019" t="s">
        <v>7895</v>
      </c>
      <c r="V6019" t="s">
        <v>14</v>
      </c>
      <c r="W6019" t="s">
        <v>36</v>
      </c>
    </row>
    <row r="6020" spans="1:23" x14ac:dyDescent="0.3">
      <c r="A6020" t="s">
        <v>2119</v>
      </c>
      <c r="B6020" s="4">
        <v>41051</v>
      </c>
      <c r="C6020" t="s">
        <v>7896</v>
      </c>
      <c r="D6020">
        <v>2012</v>
      </c>
      <c r="E6020" s="4">
        <v>41056</v>
      </c>
      <c r="F6020">
        <v>5</v>
      </c>
      <c r="G6020" t="s">
        <v>7078</v>
      </c>
      <c r="H6020" t="s">
        <v>6091</v>
      </c>
      <c r="I6020" t="s">
        <v>5974</v>
      </c>
      <c r="J6020" t="s">
        <v>5969</v>
      </c>
      <c r="K6020" t="s">
        <v>5985</v>
      </c>
      <c r="L6020" t="s">
        <v>5971</v>
      </c>
      <c r="M6020" t="s">
        <v>5977</v>
      </c>
      <c r="N6020" t="s">
        <v>2120</v>
      </c>
      <c r="O6020" t="s">
        <v>7915</v>
      </c>
      <c r="P6020">
        <v>0.1</v>
      </c>
      <c r="Q6020">
        <v>103</v>
      </c>
      <c r="R6020">
        <v>1</v>
      </c>
      <c r="S6020">
        <v>102</v>
      </c>
      <c r="T6020">
        <v>9.7087378640776708E-3</v>
      </c>
      <c r="U6020" t="s">
        <v>7891</v>
      </c>
      <c r="V6020" t="s">
        <v>57</v>
      </c>
      <c r="W6020" t="s">
        <v>96</v>
      </c>
    </row>
    <row r="6021" spans="1:23" x14ac:dyDescent="0.3">
      <c r="A6021" t="s">
        <v>2276</v>
      </c>
      <c r="B6021" s="4">
        <v>41088</v>
      </c>
      <c r="C6021" t="s">
        <v>7898</v>
      </c>
      <c r="D6021">
        <v>2012</v>
      </c>
      <c r="E6021" s="4">
        <v>41093</v>
      </c>
      <c r="F6021">
        <v>5</v>
      </c>
      <c r="G6021" t="s">
        <v>7215</v>
      </c>
      <c r="H6021" t="s">
        <v>6091</v>
      </c>
      <c r="I6021" t="s">
        <v>5974</v>
      </c>
      <c r="J6021" t="s">
        <v>5969</v>
      </c>
      <c r="K6021" t="s">
        <v>5970</v>
      </c>
      <c r="L6021" t="s">
        <v>5976</v>
      </c>
      <c r="M6021" t="s">
        <v>5977</v>
      </c>
      <c r="N6021" t="s">
        <v>1543</v>
      </c>
      <c r="O6021" t="s">
        <v>7915</v>
      </c>
      <c r="P6021">
        <v>0.1</v>
      </c>
      <c r="Q6021">
        <v>823</v>
      </c>
      <c r="R6021">
        <v>247</v>
      </c>
      <c r="S6021">
        <v>576</v>
      </c>
      <c r="T6021">
        <v>0.30012150668286802</v>
      </c>
      <c r="U6021" t="s">
        <v>7895</v>
      </c>
      <c r="V6021" t="s">
        <v>14</v>
      </c>
      <c r="W6021" t="s">
        <v>36</v>
      </c>
    </row>
    <row r="6022" spans="1:23" x14ac:dyDescent="0.3">
      <c r="A6022" t="s">
        <v>2327</v>
      </c>
      <c r="B6022" s="4">
        <v>41101</v>
      </c>
      <c r="C6022" t="s">
        <v>7909</v>
      </c>
      <c r="D6022">
        <v>2012</v>
      </c>
      <c r="E6022" s="4">
        <v>41104</v>
      </c>
      <c r="F6022">
        <v>3</v>
      </c>
      <c r="G6022" t="s">
        <v>7230</v>
      </c>
      <c r="H6022" t="s">
        <v>6091</v>
      </c>
      <c r="I6022" t="s">
        <v>5974</v>
      </c>
      <c r="J6022" t="s">
        <v>5969</v>
      </c>
      <c r="K6022" t="s">
        <v>5985</v>
      </c>
      <c r="L6022" t="s">
        <v>5988</v>
      </c>
      <c r="M6022" t="s">
        <v>5977</v>
      </c>
      <c r="N6022" t="s">
        <v>2328</v>
      </c>
      <c r="O6022" t="s">
        <v>7915</v>
      </c>
      <c r="P6022">
        <v>0.1</v>
      </c>
      <c r="Q6022">
        <v>246</v>
      </c>
      <c r="R6022">
        <v>66</v>
      </c>
      <c r="S6022">
        <v>180</v>
      </c>
      <c r="T6022">
        <v>0.26829268292682901</v>
      </c>
      <c r="U6022" t="s">
        <v>7895</v>
      </c>
      <c r="V6022" t="s">
        <v>57</v>
      </c>
      <c r="W6022" t="s">
        <v>70</v>
      </c>
    </row>
    <row r="6023" spans="1:23" x14ac:dyDescent="0.3">
      <c r="A6023" t="s">
        <v>2338</v>
      </c>
      <c r="B6023" s="4">
        <v>41103</v>
      </c>
      <c r="C6023" t="s">
        <v>7909</v>
      </c>
      <c r="D6023">
        <v>2012</v>
      </c>
      <c r="E6023" s="4">
        <v>41107</v>
      </c>
      <c r="F6023">
        <v>4</v>
      </c>
      <c r="G6023" t="s">
        <v>6152</v>
      </c>
      <c r="H6023" t="s">
        <v>6091</v>
      </c>
      <c r="I6023" t="s">
        <v>5974</v>
      </c>
      <c r="J6023" t="s">
        <v>5969</v>
      </c>
      <c r="K6023" t="s">
        <v>5985</v>
      </c>
      <c r="L6023" t="s">
        <v>5976</v>
      </c>
      <c r="M6023" t="s">
        <v>5977</v>
      </c>
      <c r="N6023" t="s">
        <v>315</v>
      </c>
      <c r="O6023" t="s">
        <v>7915</v>
      </c>
      <c r="P6023">
        <v>0.1</v>
      </c>
      <c r="Q6023">
        <v>807</v>
      </c>
      <c r="R6023">
        <v>305</v>
      </c>
      <c r="S6023">
        <v>502</v>
      </c>
      <c r="T6023">
        <v>0.37794299876084297</v>
      </c>
      <c r="U6023" t="s">
        <v>7891</v>
      </c>
      <c r="V6023" t="s">
        <v>57</v>
      </c>
      <c r="W6023" t="s">
        <v>58</v>
      </c>
    </row>
    <row r="6024" spans="1:23" x14ac:dyDescent="0.3">
      <c r="A6024" t="s">
        <v>2380</v>
      </c>
      <c r="B6024" s="4">
        <v>41118</v>
      </c>
      <c r="C6024" t="s">
        <v>7909</v>
      </c>
      <c r="D6024">
        <v>2012</v>
      </c>
      <c r="E6024" s="4">
        <v>41122</v>
      </c>
      <c r="F6024">
        <v>4</v>
      </c>
      <c r="G6024" t="s">
        <v>7245</v>
      </c>
      <c r="H6024" t="s">
        <v>6091</v>
      </c>
      <c r="I6024" t="s">
        <v>5974</v>
      </c>
      <c r="J6024" t="s">
        <v>5969</v>
      </c>
      <c r="K6024" t="s">
        <v>5975</v>
      </c>
      <c r="L6024" t="s">
        <v>5976</v>
      </c>
      <c r="M6024" t="s">
        <v>5977</v>
      </c>
      <c r="N6024" t="s">
        <v>1475</v>
      </c>
      <c r="O6024" t="s">
        <v>7915</v>
      </c>
      <c r="P6024">
        <v>0.1</v>
      </c>
      <c r="Q6024">
        <v>316</v>
      </c>
      <c r="R6024">
        <v>49</v>
      </c>
      <c r="S6024">
        <v>267</v>
      </c>
      <c r="T6024">
        <v>0.15506329113924</v>
      </c>
      <c r="U6024" t="s">
        <v>7891</v>
      </c>
      <c r="V6024" t="s">
        <v>57</v>
      </c>
      <c r="W6024" t="s">
        <v>58</v>
      </c>
    </row>
    <row r="6025" spans="1:23" x14ac:dyDescent="0.3">
      <c r="A6025" t="s">
        <v>2547</v>
      </c>
      <c r="B6025" s="4">
        <v>41144</v>
      </c>
      <c r="C6025" t="s">
        <v>7900</v>
      </c>
      <c r="D6025">
        <v>2012</v>
      </c>
      <c r="E6025" s="4">
        <v>41150</v>
      </c>
      <c r="F6025">
        <v>6</v>
      </c>
      <c r="G6025" t="s">
        <v>6023</v>
      </c>
      <c r="H6025" t="s">
        <v>6091</v>
      </c>
      <c r="I6025" t="s">
        <v>5974</v>
      </c>
      <c r="J6025" t="s">
        <v>5969</v>
      </c>
      <c r="K6025" t="s">
        <v>5970</v>
      </c>
      <c r="L6025" t="s">
        <v>5976</v>
      </c>
      <c r="M6025" t="s">
        <v>5977</v>
      </c>
      <c r="N6025" t="s">
        <v>2549</v>
      </c>
      <c r="O6025" t="s">
        <v>7915</v>
      </c>
      <c r="P6025">
        <v>0.1</v>
      </c>
      <c r="Q6025">
        <v>223</v>
      </c>
      <c r="R6025">
        <v>5</v>
      </c>
      <c r="S6025">
        <v>218</v>
      </c>
      <c r="T6025">
        <v>2.2421524663677101E-2</v>
      </c>
      <c r="U6025" t="s">
        <v>7890</v>
      </c>
      <c r="V6025" t="s">
        <v>57</v>
      </c>
      <c r="W6025" t="s">
        <v>96</v>
      </c>
    </row>
    <row r="6026" spans="1:23" x14ac:dyDescent="0.3">
      <c r="A6026" t="s">
        <v>2574</v>
      </c>
      <c r="B6026" s="4">
        <v>41150</v>
      </c>
      <c r="C6026" t="s">
        <v>7900</v>
      </c>
      <c r="D6026">
        <v>2012</v>
      </c>
      <c r="E6026" s="4">
        <v>41151</v>
      </c>
      <c r="F6026">
        <v>1</v>
      </c>
      <c r="G6026" t="s">
        <v>6826</v>
      </c>
      <c r="H6026" t="s">
        <v>6091</v>
      </c>
      <c r="I6026" t="s">
        <v>5974</v>
      </c>
      <c r="J6026" t="s">
        <v>5969</v>
      </c>
      <c r="K6026" t="s">
        <v>5975</v>
      </c>
      <c r="L6026" t="s">
        <v>5988</v>
      </c>
      <c r="M6026" t="s">
        <v>5977</v>
      </c>
      <c r="N6026" t="s">
        <v>539</v>
      </c>
      <c r="O6026" t="s">
        <v>7915</v>
      </c>
      <c r="P6026">
        <v>0.1</v>
      </c>
      <c r="Q6026">
        <v>342</v>
      </c>
      <c r="R6026">
        <v>141</v>
      </c>
      <c r="S6026">
        <v>201</v>
      </c>
      <c r="T6026">
        <v>0.41228070175438603</v>
      </c>
      <c r="U6026" t="s">
        <v>7899</v>
      </c>
      <c r="V6026" t="s">
        <v>57</v>
      </c>
      <c r="W6026" t="s">
        <v>70</v>
      </c>
    </row>
    <row r="6027" spans="1:23" x14ac:dyDescent="0.3">
      <c r="A6027" t="s">
        <v>2632</v>
      </c>
      <c r="B6027" s="4">
        <v>41157</v>
      </c>
      <c r="C6027" t="s">
        <v>7901</v>
      </c>
      <c r="D6027">
        <v>2012</v>
      </c>
      <c r="E6027" s="4">
        <v>41158</v>
      </c>
      <c r="F6027">
        <v>1</v>
      </c>
      <c r="G6027" t="s">
        <v>7324</v>
      </c>
      <c r="H6027" t="s">
        <v>6091</v>
      </c>
      <c r="I6027" t="s">
        <v>5974</v>
      </c>
      <c r="J6027" t="s">
        <v>5969</v>
      </c>
      <c r="K6027" t="s">
        <v>5985</v>
      </c>
      <c r="L6027" t="s">
        <v>5988</v>
      </c>
      <c r="M6027" t="s">
        <v>5977</v>
      </c>
      <c r="N6027" t="s">
        <v>2633</v>
      </c>
      <c r="O6027" t="s">
        <v>7915</v>
      </c>
      <c r="P6027">
        <v>0.1</v>
      </c>
      <c r="Q6027">
        <v>750</v>
      </c>
      <c r="R6027">
        <v>92</v>
      </c>
      <c r="S6027">
        <v>658</v>
      </c>
      <c r="T6027">
        <v>0.12266666666666701</v>
      </c>
      <c r="U6027" t="s">
        <v>7899</v>
      </c>
      <c r="V6027" t="s">
        <v>14</v>
      </c>
      <c r="W6027" t="s">
        <v>15</v>
      </c>
    </row>
    <row r="6028" spans="1:23" x14ac:dyDescent="0.3">
      <c r="A6028" t="s">
        <v>2692</v>
      </c>
      <c r="B6028" s="4">
        <v>41172</v>
      </c>
      <c r="C6028" t="s">
        <v>7901</v>
      </c>
      <c r="D6028">
        <v>2012</v>
      </c>
      <c r="E6028" s="4">
        <v>41174</v>
      </c>
      <c r="F6028">
        <v>2</v>
      </c>
      <c r="G6028" t="s">
        <v>6062</v>
      </c>
      <c r="H6028" t="s">
        <v>6091</v>
      </c>
      <c r="I6028" t="s">
        <v>5974</v>
      </c>
      <c r="J6028" t="s">
        <v>5969</v>
      </c>
      <c r="K6028" t="s">
        <v>5975</v>
      </c>
      <c r="L6028" t="s">
        <v>5971</v>
      </c>
      <c r="M6028" t="s">
        <v>5977</v>
      </c>
      <c r="N6028" t="s">
        <v>1391</v>
      </c>
      <c r="O6028" t="s">
        <v>7915</v>
      </c>
      <c r="P6028">
        <v>0.1</v>
      </c>
      <c r="Q6028">
        <v>1677</v>
      </c>
      <c r="R6028">
        <v>522</v>
      </c>
      <c r="S6028">
        <v>1155</v>
      </c>
      <c r="T6028">
        <v>0.31127012522361402</v>
      </c>
      <c r="U6028" t="s">
        <v>7910</v>
      </c>
      <c r="V6028" t="s">
        <v>57</v>
      </c>
      <c r="W6028" t="s">
        <v>58</v>
      </c>
    </row>
    <row r="6029" spans="1:23" x14ac:dyDescent="0.3">
      <c r="A6029" t="s">
        <v>2692</v>
      </c>
      <c r="B6029" s="4">
        <v>41172</v>
      </c>
      <c r="C6029" t="s">
        <v>7901</v>
      </c>
      <c r="D6029">
        <v>2012</v>
      </c>
      <c r="E6029" s="4">
        <v>41174</v>
      </c>
      <c r="F6029">
        <v>2</v>
      </c>
      <c r="G6029" t="s">
        <v>6062</v>
      </c>
      <c r="H6029" t="s">
        <v>6091</v>
      </c>
      <c r="I6029" t="s">
        <v>5974</v>
      </c>
      <c r="J6029" t="s">
        <v>5969</v>
      </c>
      <c r="K6029" t="s">
        <v>5975</v>
      </c>
      <c r="L6029" t="s">
        <v>5971</v>
      </c>
      <c r="M6029" t="s">
        <v>5977</v>
      </c>
      <c r="N6029" t="s">
        <v>697</v>
      </c>
      <c r="O6029" t="s">
        <v>7915</v>
      </c>
      <c r="P6029">
        <v>0.1</v>
      </c>
      <c r="Q6029">
        <v>3442</v>
      </c>
      <c r="R6029">
        <v>38</v>
      </c>
      <c r="S6029">
        <v>3404</v>
      </c>
      <c r="T6029">
        <v>1.1040092969204E-2</v>
      </c>
      <c r="U6029" t="s">
        <v>7910</v>
      </c>
      <c r="V6029" t="s">
        <v>57</v>
      </c>
      <c r="W6029" t="s">
        <v>70</v>
      </c>
    </row>
    <row r="6030" spans="1:23" x14ac:dyDescent="0.3">
      <c r="A6030" t="s">
        <v>2979</v>
      </c>
      <c r="B6030" s="4">
        <v>41240</v>
      </c>
      <c r="C6030" t="s">
        <v>7904</v>
      </c>
      <c r="D6030">
        <v>2012</v>
      </c>
      <c r="E6030" s="4">
        <v>41245</v>
      </c>
      <c r="F6030">
        <v>5</v>
      </c>
      <c r="G6030" t="s">
        <v>7307</v>
      </c>
      <c r="H6030" t="s">
        <v>6091</v>
      </c>
      <c r="I6030" t="s">
        <v>5974</v>
      </c>
      <c r="J6030" t="s">
        <v>5969</v>
      </c>
      <c r="K6030" t="s">
        <v>5985</v>
      </c>
      <c r="L6030" t="s">
        <v>5976</v>
      </c>
      <c r="M6030" t="s">
        <v>5977</v>
      </c>
      <c r="N6030" t="s">
        <v>219</v>
      </c>
      <c r="O6030" t="s">
        <v>7915</v>
      </c>
      <c r="P6030">
        <v>0.1</v>
      </c>
      <c r="Q6030">
        <v>133</v>
      </c>
      <c r="R6030">
        <v>28</v>
      </c>
      <c r="S6030">
        <v>105</v>
      </c>
      <c r="T6030">
        <v>0.21052631578947401</v>
      </c>
      <c r="U6030" t="s">
        <v>7891</v>
      </c>
      <c r="V6030" t="s">
        <v>57</v>
      </c>
      <c r="W6030" t="s">
        <v>58</v>
      </c>
    </row>
    <row r="6031" spans="1:23" x14ac:dyDescent="0.3">
      <c r="A6031" t="s">
        <v>2980</v>
      </c>
      <c r="B6031" s="4">
        <v>41240</v>
      </c>
      <c r="C6031" t="s">
        <v>7904</v>
      </c>
      <c r="D6031">
        <v>2012</v>
      </c>
      <c r="E6031" s="4">
        <v>41246</v>
      </c>
      <c r="F6031">
        <v>6</v>
      </c>
      <c r="G6031" t="s">
        <v>7002</v>
      </c>
      <c r="H6031" t="s">
        <v>6091</v>
      </c>
      <c r="I6031" t="s">
        <v>5974</v>
      </c>
      <c r="J6031" t="s">
        <v>5969</v>
      </c>
      <c r="K6031" t="s">
        <v>5985</v>
      </c>
      <c r="L6031" t="s">
        <v>5976</v>
      </c>
      <c r="M6031" t="s">
        <v>5977</v>
      </c>
      <c r="N6031" t="s">
        <v>2981</v>
      </c>
      <c r="O6031" t="s">
        <v>7915</v>
      </c>
      <c r="P6031">
        <v>0.1</v>
      </c>
      <c r="Q6031">
        <v>207</v>
      </c>
      <c r="R6031">
        <v>37</v>
      </c>
      <c r="S6031">
        <v>170</v>
      </c>
      <c r="T6031">
        <v>0.17874396135265699</v>
      </c>
      <c r="U6031" t="s">
        <v>7899</v>
      </c>
      <c r="V6031" t="s">
        <v>14</v>
      </c>
      <c r="W6031" t="s">
        <v>36</v>
      </c>
    </row>
    <row r="6032" spans="1:23" x14ac:dyDescent="0.3">
      <c r="A6032" t="s">
        <v>2980</v>
      </c>
      <c r="B6032" s="4">
        <v>41240</v>
      </c>
      <c r="C6032" t="s">
        <v>7904</v>
      </c>
      <c r="D6032">
        <v>2012</v>
      </c>
      <c r="E6032" s="4">
        <v>41246</v>
      </c>
      <c r="F6032">
        <v>6</v>
      </c>
      <c r="G6032" t="s">
        <v>7002</v>
      </c>
      <c r="H6032" t="s">
        <v>6091</v>
      </c>
      <c r="I6032" t="s">
        <v>5974</v>
      </c>
      <c r="J6032" t="s">
        <v>5969</v>
      </c>
      <c r="K6032" t="s">
        <v>5985</v>
      </c>
      <c r="L6032" t="s">
        <v>5976</v>
      </c>
      <c r="M6032" t="s">
        <v>5977</v>
      </c>
      <c r="N6032" t="s">
        <v>1833</v>
      </c>
      <c r="O6032" t="s">
        <v>7915</v>
      </c>
      <c r="P6032">
        <v>0.1</v>
      </c>
      <c r="Q6032">
        <v>105</v>
      </c>
      <c r="R6032">
        <v>41</v>
      </c>
      <c r="S6032">
        <v>64</v>
      </c>
      <c r="T6032">
        <v>0.39047619047618998</v>
      </c>
      <c r="U6032" t="s">
        <v>7892</v>
      </c>
      <c r="V6032" t="s">
        <v>57</v>
      </c>
      <c r="W6032" t="s">
        <v>96</v>
      </c>
    </row>
    <row r="6033" spans="1:23" x14ac:dyDescent="0.3">
      <c r="A6033" t="s">
        <v>3072</v>
      </c>
      <c r="B6033" s="4">
        <v>41262</v>
      </c>
      <c r="C6033" t="s">
        <v>7906</v>
      </c>
      <c r="D6033">
        <v>2012</v>
      </c>
      <c r="E6033" s="4">
        <v>41268</v>
      </c>
      <c r="F6033">
        <v>6</v>
      </c>
      <c r="G6033" t="s">
        <v>7444</v>
      </c>
      <c r="H6033" t="s">
        <v>6091</v>
      </c>
      <c r="I6033" t="s">
        <v>5974</v>
      </c>
      <c r="J6033" t="s">
        <v>5969</v>
      </c>
      <c r="K6033" t="s">
        <v>5970</v>
      </c>
      <c r="L6033" t="s">
        <v>5976</v>
      </c>
      <c r="M6033" t="s">
        <v>5977</v>
      </c>
      <c r="N6033" t="s">
        <v>3073</v>
      </c>
      <c r="O6033" t="s">
        <v>7915</v>
      </c>
      <c r="P6033">
        <v>0.1</v>
      </c>
      <c r="Q6033">
        <v>1579</v>
      </c>
      <c r="R6033">
        <v>614</v>
      </c>
      <c r="S6033">
        <v>965</v>
      </c>
      <c r="T6033">
        <v>0.388853704876504</v>
      </c>
      <c r="U6033" t="s">
        <v>7892</v>
      </c>
      <c r="V6033" t="s">
        <v>14</v>
      </c>
      <c r="W6033" t="s">
        <v>15</v>
      </c>
    </row>
    <row r="6034" spans="1:23" x14ac:dyDescent="0.3">
      <c r="A6034" t="s">
        <v>1815</v>
      </c>
      <c r="B6034" s="4">
        <v>40953</v>
      </c>
      <c r="C6034" t="s">
        <v>7893</v>
      </c>
      <c r="D6034">
        <v>2012</v>
      </c>
      <c r="E6034" s="4">
        <v>40958</v>
      </c>
      <c r="F6034">
        <v>5</v>
      </c>
      <c r="G6034" t="s">
        <v>7025</v>
      </c>
      <c r="H6034" t="s">
        <v>6091</v>
      </c>
      <c r="I6034" t="s">
        <v>5974</v>
      </c>
      <c r="J6034" t="s">
        <v>5969</v>
      </c>
      <c r="K6034" t="s">
        <v>5975</v>
      </c>
      <c r="L6034" t="s">
        <v>5971</v>
      </c>
      <c r="M6034" t="s">
        <v>5977</v>
      </c>
      <c r="N6034" t="s">
        <v>161</v>
      </c>
      <c r="O6034" t="s">
        <v>7915</v>
      </c>
      <c r="P6034">
        <v>0.1</v>
      </c>
      <c r="Q6034">
        <v>11</v>
      </c>
      <c r="R6034">
        <v>0</v>
      </c>
      <c r="S6034">
        <v>11</v>
      </c>
      <c r="T6034">
        <v>0</v>
      </c>
      <c r="U6034" t="s">
        <v>7890</v>
      </c>
      <c r="V6034" t="s">
        <v>10</v>
      </c>
      <c r="W6034" t="s">
        <v>48</v>
      </c>
    </row>
    <row r="6035" spans="1:23" x14ac:dyDescent="0.3">
      <c r="A6035" t="s">
        <v>1815</v>
      </c>
      <c r="B6035" s="4">
        <v>40953</v>
      </c>
      <c r="C6035" t="s">
        <v>7893</v>
      </c>
      <c r="D6035">
        <v>2012</v>
      </c>
      <c r="E6035" s="4">
        <v>40958</v>
      </c>
      <c r="F6035">
        <v>5</v>
      </c>
      <c r="G6035" t="s">
        <v>7025</v>
      </c>
      <c r="H6035" t="s">
        <v>6091</v>
      </c>
      <c r="I6035" t="s">
        <v>5974</v>
      </c>
      <c r="J6035" t="s">
        <v>5969</v>
      </c>
      <c r="K6035" t="s">
        <v>5975</v>
      </c>
      <c r="L6035" t="s">
        <v>5971</v>
      </c>
      <c r="M6035" t="s">
        <v>5977</v>
      </c>
      <c r="N6035" t="s">
        <v>1817</v>
      </c>
      <c r="O6035" t="s">
        <v>7915</v>
      </c>
      <c r="P6035">
        <v>0.1</v>
      </c>
      <c r="Q6035">
        <v>59</v>
      </c>
      <c r="R6035">
        <v>26</v>
      </c>
      <c r="S6035">
        <v>33</v>
      </c>
      <c r="T6035">
        <v>0.44067796610169502</v>
      </c>
      <c r="U6035" t="s">
        <v>7892</v>
      </c>
      <c r="V6035" t="s">
        <v>10</v>
      </c>
      <c r="W6035" t="s">
        <v>91</v>
      </c>
    </row>
    <row r="6036" spans="1:23" x14ac:dyDescent="0.3">
      <c r="A6036" t="s">
        <v>1910</v>
      </c>
      <c r="B6036" s="4">
        <v>40984</v>
      </c>
      <c r="C6036" t="s">
        <v>7907</v>
      </c>
      <c r="D6036">
        <v>2012</v>
      </c>
      <c r="E6036" s="4">
        <v>40984</v>
      </c>
      <c r="F6036">
        <v>0</v>
      </c>
      <c r="G6036" t="s">
        <v>6769</v>
      </c>
      <c r="H6036" t="s">
        <v>6091</v>
      </c>
      <c r="I6036" t="s">
        <v>5974</v>
      </c>
      <c r="J6036" t="s">
        <v>5969</v>
      </c>
      <c r="K6036" t="s">
        <v>5975</v>
      </c>
      <c r="L6036" t="s">
        <v>6007</v>
      </c>
      <c r="M6036" t="s">
        <v>5977</v>
      </c>
      <c r="N6036" t="s">
        <v>470</v>
      </c>
      <c r="O6036" t="s">
        <v>7915</v>
      </c>
      <c r="P6036">
        <v>0.1</v>
      </c>
      <c r="Q6036">
        <v>174</v>
      </c>
      <c r="R6036">
        <v>4</v>
      </c>
      <c r="S6036">
        <v>170</v>
      </c>
      <c r="T6036">
        <v>2.2988505747126398E-2</v>
      </c>
      <c r="U6036" t="s">
        <v>7892</v>
      </c>
      <c r="V6036" t="s">
        <v>10</v>
      </c>
      <c r="W6036" t="s">
        <v>48</v>
      </c>
    </row>
    <row r="6037" spans="1:23" x14ac:dyDescent="0.3">
      <c r="A6037" t="s">
        <v>1910</v>
      </c>
      <c r="B6037" s="4">
        <v>40984</v>
      </c>
      <c r="C6037" t="s">
        <v>7907</v>
      </c>
      <c r="D6037">
        <v>2012</v>
      </c>
      <c r="E6037" s="4">
        <v>40984</v>
      </c>
      <c r="F6037">
        <v>0</v>
      </c>
      <c r="G6037" t="s">
        <v>6769</v>
      </c>
      <c r="H6037" t="s">
        <v>6091</v>
      </c>
      <c r="I6037" t="s">
        <v>5974</v>
      </c>
      <c r="J6037" t="s">
        <v>5969</v>
      </c>
      <c r="K6037" t="s">
        <v>5975</v>
      </c>
      <c r="L6037" t="s">
        <v>6007</v>
      </c>
      <c r="M6037" t="s">
        <v>5977</v>
      </c>
      <c r="N6037" t="s">
        <v>1911</v>
      </c>
      <c r="O6037" t="s">
        <v>7915</v>
      </c>
      <c r="P6037">
        <v>0.1</v>
      </c>
      <c r="Q6037">
        <v>48</v>
      </c>
      <c r="R6037">
        <v>1</v>
      </c>
      <c r="S6037">
        <v>47</v>
      </c>
      <c r="T6037">
        <v>2.0833333333333301E-2</v>
      </c>
      <c r="U6037" t="s">
        <v>7895</v>
      </c>
      <c r="V6037" t="s">
        <v>10</v>
      </c>
      <c r="W6037" t="s">
        <v>91</v>
      </c>
    </row>
    <row r="6038" spans="1:23" x14ac:dyDescent="0.3">
      <c r="A6038" t="s">
        <v>1919</v>
      </c>
      <c r="B6038" s="4">
        <v>40985</v>
      </c>
      <c r="C6038" t="s">
        <v>7907</v>
      </c>
      <c r="D6038">
        <v>2012</v>
      </c>
      <c r="E6038" s="4">
        <v>40989</v>
      </c>
      <c r="F6038">
        <v>4</v>
      </c>
      <c r="G6038" t="s">
        <v>6817</v>
      </c>
      <c r="H6038" t="s">
        <v>6091</v>
      </c>
      <c r="I6038" t="s">
        <v>5974</v>
      </c>
      <c r="J6038" t="s">
        <v>5969</v>
      </c>
      <c r="K6038" t="s">
        <v>5975</v>
      </c>
      <c r="L6038" t="s">
        <v>5971</v>
      </c>
      <c r="M6038" t="s">
        <v>5977</v>
      </c>
      <c r="N6038" t="s">
        <v>1490</v>
      </c>
      <c r="O6038" t="s">
        <v>7915</v>
      </c>
      <c r="P6038">
        <v>0.1</v>
      </c>
      <c r="Q6038">
        <v>88</v>
      </c>
      <c r="R6038">
        <v>27</v>
      </c>
      <c r="S6038">
        <v>61</v>
      </c>
      <c r="T6038">
        <v>0.30681818181818199</v>
      </c>
      <c r="U6038" t="s">
        <v>7905</v>
      </c>
      <c r="V6038" t="s">
        <v>10</v>
      </c>
      <c r="W6038" t="s">
        <v>45</v>
      </c>
    </row>
    <row r="6039" spans="1:23" x14ac:dyDescent="0.3">
      <c r="A6039" t="s">
        <v>2119</v>
      </c>
      <c r="B6039" s="4">
        <v>41051</v>
      </c>
      <c r="C6039" t="s">
        <v>7896</v>
      </c>
      <c r="D6039">
        <v>2012</v>
      </c>
      <c r="E6039" s="4">
        <v>41056</v>
      </c>
      <c r="F6039">
        <v>5</v>
      </c>
      <c r="G6039" t="s">
        <v>7078</v>
      </c>
      <c r="H6039" t="s">
        <v>6091</v>
      </c>
      <c r="I6039" t="s">
        <v>5974</v>
      </c>
      <c r="J6039" t="s">
        <v>5969</v>
      </c>
      <c r="K6039" t="s">
        <v>5985</v>
      </c>
      <c r="L6039" t="s">
        <v>5971</v>
      </c>
      <c r="M6039" t="s">
        <v>5977</v>
      </c>
      <c r="N6039" t="s">
        <v>55</v>
      </c>
      <c r="O6039" t="s">
        <v>7915</v>
      </c>
      <c r="P6039">
        <v>0.1</v>
      </c>
      <c r="Q6039">
        <v>24</v>
      </c>
      <c r="R6039">
        <v>2</v>
      </c>
      <c r="S6039">
        <v>22</v>
      </c>
      <c r="T6039">
        <v>8.3333333333333301E-2</v>
      </c>
      <c r="U6039" t="s">
        <v>7891</v>
      </c>
      <c r="V6039" t="s">
        <v>10</v>
      </c>
      <c r="W6039" t="s">
        <v>48</v>
      </c>
    </row>
    <row r="6040" spans="1:23" x14ac:dyDescent="0.3">
      <c r="A6040" t="s">
        <v>2365</v>
      </c>
      <c r="B6040" s="4">
        <v>41114</v>
      </c>
      <c r="C6040" t="s">
        <v>7909</v>
      </c>
      <c r="D6040">
        <v>2012</v>
      </c>
      <c r="E6040" s="4">
        <v>41118</v>
      </c>
      <c r="F6040">
        <v>4</v>
      </c>
      <c r="G6040" t="s">
        <v>7240</v>
      </c>
      <c r="H6040" t="s">
        <v>6091</v>
      </c>
      <c r="I6040" t="s">
        <v>5974</v>
      </c>
      <c r="J6040" t="s">
        <v>5969</v>
      </c>
      <c r="K6040" t="s">
        <v>5975</v>
      </c>
      <c r="L6040" t="s">
        <v>5971</v>
      </c>
      <c r="M6040" t="s">
        <v>5977</v>
      </c>
      <c r="N6040" t="s">
        <v>253</v>
      </c>
      <c r="O6040" t="s">
        <v>7915</v>
      </c>
      <c r="P6040">
        <v>0.1</v>
      </c>
      <c r="Q6040">
        <v>96</v>
      </c>
      <c r="R6040">
        <v>19</v>
      </c>
      <c r="S6040">
        <v>77</v>
      </c>
      <c r="T6040">
        <v>0.19791666666666699</v>
      </c>
      <c r="U6040" t="s">
        <v>7892</v>
      </c>
      <c r="V6040" t="s">
        <v>10</v>
      </c>
      <c r="W6040" t="s">
        <v>18</v>
      </c>
    </row>
    <row r="6041" spans="1:23" x14ac:dyDescent="0.3">
      <c r="A6041" t="s">
        <v>2479</v>
      </c>
      <c r="B6041" s="4">
        <v>41134</v>
      </c>
      <c r="C6041" t="s">
        <v>7900</v>
      </c>
      <c r="D6041">
        <v>2012</v>
      </c>
      <c r="E6041" s="4">
        <v>41135</v>
      </c>
      <c r="F6041">
        <v>1</v>
      </c>
      <c r="G6041" t="s">
        <v>6660</v>
      </c>
      <c r="H6041" t="s">
        <v>6091</v>
      </c>
      <c r="I6041" t="s">
        <v>5974</v>
      </c>
      <c r="J6041" t="s">
        <v>5969</v>
      </c>
      <c r="K6041" t="s">
        <v>5975</v>
      </c>
      <c r="L6041" t="s">
        <v>5988</v>
      </c>
      <c r="M6041" t="s">
        <v>5977</v>
      </c>
      <c r="N6041" t="s">
        <v>612</v>
      </c>
      <c r="O6041" t="s">
        <v>7915</v>
      </c>
      <c r="P6041">
        <v>0.1</v>
      </c>
      <c r="Q6041">
        <v>81</v>
      </c>
      <c r="R6041">
        <v>36</v>
      </c>
      <c r="S6041">
        <v>45</v>
      </c>
      <c r="T6041">
        <v>0.44444444444444398</v>
      </c>
      <c r="U6041" t="s">
        <v>7895</v>
      </c>
      <c r="V6041" t="s">
        <v>10</v>
      </c>
      <c r="W6041" t="s">
        <v>11</v>
      </c>
    </row>
    <row r="6042" spans="1:23" x14ac:dyDescent="0.3">
      <c r="A6042" t="s">
        <v>2617</v>
      </c>
      <c r="B6042" s="4">
        <v>41155</v>
      </c>
      <c r="C6042" t="s">
        <v>7901</v>
      </c>
      <c r="D6042">
        <v>2012</v>
      </c>
      <c r="E6042" s="4">
        <v>41158</v>
      </c>
      <c r="F6042">
        <v>3</v>
      </c>
      <c r="G6042" t="s">
        <v>6108</v>
      </c>
      <c r="H6042" t="s">
        <v>6091</v>
      </c>
      <c r="I6042" t="s">
        <v>5974</v>
      </c>
      <c r="J6042" t="s">
        <v>5969</v>
      </c>
      <c r="K6042" t="s">
        <v>5970</v>
      </c>
      <c r="L6042" t="s">
        <v>5988</v>
      </c>
      <c r="M6042" t="s">
        <v>5977</v>
      </c>
      <c r="N6042" t="s">
        <v>1021</v>
      </c>
      <c r="O6042" t="s">
        <v>7915</v>
      </c>
      <c r="P6042">
        <v>0.1</v>
      </c>
      <c r="Q6042">
        <v>27</v>
      </c>
      <c r="R6042">
        <v>-2</v>
      </c>
      <c r="S6042">
        <v>29</v>
      </c>
      <c r="T6042">
        <v>-7.4074074074074098E-2</v>
      </c>
      <c r="U6042" t="s">
        <v>7895</v>
      </c>
      <c r="V6042" t="s">
        <v>10</v>
      </c>
      <c r="W6042" t="s">
        <v>77</v>
      </c>
    </row>
    <row r="6043" spans="1:23" x14ac:dyDescent="0.3">
      <c r="A6043" t="s">
        <v>2632</v>
      </c>
      <c r="B6043" s="4">
        <v>41157</v>
      </c>
      <c r="C6043" t="s">
        <v>7901</v>
      </c>
      <c r="D6043">
        <v>2012</v>
      </c>
      <c r="E6043" s="4">
        <v>41158</v>
      </c>
      <c r="F6043">
        <v>1</v>
      </c>
      <c r="G6043" t="s">
        <v>7324</v>
      </c>
      <c r="H6043" t="s">
        <v>6091</v>
      </c>
      <c r="I6043" t="s">
        <v>5974</v>
      </c>
      <c r="J6043" t="s">
        <v>5969</v>
      </c>
      <c r="K6043" t="s">
        <v>5985</v>
      </c>
      <c r="L6043" t="s">
        <v>5988</v>
      </c>
      <c r="M6043" t="s">
        <v>5977</v>
      </c>
      <c r="N6043" t="s">
        <v>190</v>
      </c>
      <c r="O6043" t="s">
        <v>7915</v>
      </c>
      <c r="P6043">
        <v>0.1</v>
      </c>
      <c r="Q6043">
        <v>17</v>
      </c>
      <c r="R6043">
        <v>2</v>
      </c>
      <c r="S6043">
        <v>15</v>
      </c>
      <c r="T6043">
        <v>0.11764705882352899</v>
      </c>
      <c r="U6043" t="s">
        <v>7890</v>
      </c>
      <c r="V6043" t="s">
        <v>10</v>
      </c>
      <c r="W6043" t="s">
        <v>18</v>
      </c>
    </row>
    <row r="6044" spans="1:23" x14ac:dyDescent="0.3">
      <c r="A6044" t="s">
        <v>2632</v>
      </c>
      <c r="B6044" s="4">
        <v>41157</v>
      </c>
      <c r="C6044" t="s">
        <v>7901</v>
      </c>
      <c r="D6044">
        <v>2012</v>
      </c>
      <c r="E6044" s="4">
        <v>41158</v>
      </c>
      <c r="F6044">
        <v>1</v>
      </c>
      <c r="G6044" t="s">
        <v>7324</v>
      </c>
      <c r="H6044" t="s">
        <v>6091</v>
      </c>
      <c r="I6044" t="s">
        <v>5974</v>
      </c>
      <c r="J6044" t="s">
        <v>5969</v>
      </c>
      <c r="K6044" t="s">
        <v>5985</v>
      </c>
      <c r="L6044" t="s">
        <v>5988</v>
      </c>
      <c r="M6044" t="s">
        <v>5977</v>
      </c>
      <c r="N6044" t="s">
        <v>803</v>
      </c>
      <c r="O6044" t="s">
        <v>7915</v>
      </c>
      <c r="P6044">
        <v>0.1</v>
      </c>
      <c r="Q6044">
        <v>63</v>
      </c>
      <c r="R6044">
        <v>6</v>
      </c>
      <c r="S6044">
        <v>57</v>
      </c>
      <c r="T6044">
        <v>9.5238095238095205E-2</v>
      </c>
      <c r="U6044" t="s">
        <v>7891</v>
      </c>
      <c r="V6044" t="s">
        <v>10</v>
      </c>
      <c r="W6044" t="s">
        <v>18</v>
      </c>
    </row>
    <row r="6045" spans="1:23" x14ac:dyDescent="0.3">
      <c r="A6045" t="s">
        <v>2638</v>
      </c>
      <c r="B6045" s="4">
        <v>41158</v>
      </c>
      <c r="C6045" t="s">
        <v>7901</v>
      </c>
      <c r="D6045">
        <v>2012</v>
      </c>
      <c r="E6045" s="4">
        <v>41160</v>
      </c>
      <c r="F6045">
        <v>2</v>
      </c>
      <c r="G6045" t="s">
        <v>6336</v>
      </c>
      <c r="H6045" t="s">
        <v>6091</v>
      </c>
      <c r="I6045" t="s">
        <v>5974</v>
      </c>
      <c r="J6045" t="s">
        <v>5969</v>
      </c>
      <c r="K6045" t="s">
        <v>5975</v>
      </c>
      <c r="L6045" t="s">
        <v>5971</v>
      </c>
      <c r="M6045" t="s">
        <v>5977</v>
      </c>
      <c r="N6045" t="s">
        <v>1327</v>
      </c>
      <c r="O6045" t="s">
        <v>7915</v>
      </c>
      <c r="P6045">
        <v>0.1</v>
      </c>
      <c r="Q6045">
        <v>55</v>
      </c>
      <c r="R6045">
        <v>22</v>
      </c>
      <c r="S6045">
        <v>33</v>
      </c>
      <c r="T6045">
        <v>0.4</v>
      </c>
      <c r="U6045" t="s">
        <v>7897</v>
      </c>
      <c r="V6045" t="s">
        <v>10</v>
      </c>
      <c r="W6045" t="s">
        <v>48</v>
      </c>
    </row>
    <row r="6046" spans="1:23" x14ac:dyDescent="0.3">
      <c r="A6046" t="s">
        <v>2692</v>
      </c>
      <c r="B6046" s="4">
        <v>41172</v>
      </c>
      <c r="C6046" t="s">
        <v>7901</v>
      </c>
      <c r="D6046">
        <v>2012</v>
      </c>
      <c r="E6046" s="4">
        <v>41174</v>
      </c>
      <c r="F6046">
        <v>2</v>
      </c>
      <c r="G6046" t="s">
        <v>6062</v>
      </c>
      <c r="H6046" t="s">
        <v>6091</v>
      </c>
      <c r="I6046" t="s">
        <v>5974</v>
      </c>
      <c r="J6046" t="s">
        <v>5969</v>
      </c>
      <c r="K6046" t="s">
        <v>5975</v>
      </c>
      <c r="L6046" t="s">
        <v>5971</v>
      </c>
      <c r="M6046" t="s">
        <v>5977</v>
      </c>
      <c r="N6046" t="s">
        <v>856</v>
      </c>
      <c r="O6046" t="s">
        <v>7915</v>
      </c>
      <c r="P6046">
        <v>0.1</v>
      </c>
      <c r="Q6046">
        <v>43</v>
      </c>
      <c r="R6046">
        <v>-1</v>
      </c>
      <c r="S6046">
        <v>44</v>
      </c>
      <c r="T6046">
        <v>-2.32558139534884E-2</v>
      </c>
      <c r="U6046" t="s">
        <v>7891</v>
      </c>
      <c r="V6046" t="s">
        <v>10</v>
      </c>
      <c r="W6046" t="s">
        <v>48</v>
      </c>
    </row>
    <row r="6047" spans="1:23" x14ac:dyDescent="0.3">
      <c r="A6047" t="s">
        <v>2692</v>
      </c>
      <c r="B6047" s="4">
        <v>41172</v>
      </c>
      <c r="C6047" t="s">
        <v>7901</v>
      </c>
      <c r="D6047">
        <v>2012</v>
      </c>
      <c r="E6047" s="4">
        <v>41174</v>
      </c>
      <c r="F6047">
        <v>2</v>
      </c>
      <c r="G6047" t="s">
        <v>6062</v>
      </c>
      <c r="H6047" t="s">
        <v>6091</v>
      </c>
      <c r="I6047" t="s">
        <v>5974</v>
      </c>
      <c r="J6047" t="s">
        <v>5969</v>
      </c>
      <c r="K6047" t="s">
        <v>5975</v>
      </c>
      <c r="L6047" t="s">
        <v>5971</v>
      </c>
      <c r="M6047" t="s">
        <v>5977</v>
      </c>
      <c r="N6047" t="s">
        <v>2693</v>
      </c>
      <c r="O6047" t="s">
        <v>7915</v>
      </c>
      <c r="P6047">
        <v>0.1</v>
      </c>
      <c r="Q6047">
        <v>43</v>
      </c>
      <c r="R6047">
        <v>11</v>
      </c>
      <c r="S6047">
        <v>32</v>
      </c>
      <c r="T6047">
        <v>0.25581395348837199</v>
      </c>
      <c r="U6047" t="s">
        <v>7891</v>
      </c>
      <c r="V6047" t="s">
        <v>10</v>
      </c>
      <c r="W6047" t="s">
        <v>29</v>
      </c>
    </row>
    <row r="6048" spans="1:23" x14ac:dyDescent="0.3">
      <c r="A6048" t="s">
        <v>2932</v>
      </c>
      <c r="B6048" s="4">
        <v>41232</v>
      </c>
      <c r="C6048" t="s">
        <v>7904</v>
      </c>
      <c r="D6048">
        <v>2012</v>
      </c>
      <c r="E6048" s="4">
        <v>41234</v>
      </c>
      <c r="F6048">
        <v>2</v>
      </c>
      <c r="G6048" t="s">
        <v>6921</v>
      </c>
      <c r="H6048" t="s">
        <v>6091</v>
      </c>
      <c r="I6048" t="s">
        <v>5974</v>
      </c>
      <c r="J6048" t="s">
        <v>5969</v>
      </c>
      <c r="K6048" t="s">
        <v>5975</v>
      </c>
      <c r="L6048" t="s">
        <v>5988</v>
      </c>
      <c r="M6048" t="s">
        <v>5977</v>
      </c>
      <c r="N6048" t="s">
        <v>838</v>
      </c>
      <c r="O6048" t="s">
        <v>7915</v>
      </c>
      <c r="P6048">
        <v>0.1</v>
      </c>
      <c r="Q6048">
        <v>12</v>
      </c>
      <c r="R6048">
        <v>4</v>
      </c>
      <c r="S6048">
        <v>8</v>
      </c>
      <c r="T6048">
        <v>0.33333333333333298</v>
      </c>
      <c r="U6048" t="s">
        <v>7895</v>
      </c>
      <c r="V6048" t="s">
        <v>10</v>
      </c>
      <c r="W6048" t="s">
        <v>48</v>
      </c>
    </row>
    <row r="6049" spans="1:23" x14ac:dyDescent="0.3">
      <c r="A6049" t="s">
        <v>3102</v>
      </c>
      <c r="B6049" s="4">
        <v>41269</v>
      </c>
      <c r="C6049" t="s">
        <v>7906</v>
      </c>
      <c r="D6049">
        <v>2012</v>
      </c>
      <c r="E6049" s="4">
        <v>41273</v>
      </c>
      <c r="F6049">
        <v>4</v>
      </c>
      <c r="G6049" t="s">
        <v>7451</v>
      </c>
      <c r="H6049" t="s">
        <v>6091</v>
      </c>
      <c r="I6049" t="s">
        <v>5974</v>
      </c>
      <c r="J6049" t="s">
        <v>5969</v>
      </c>
      <c r="K6049" t="s">
        <v>5975</v>
      </c>
      <c r="L6049" t="s">
        <v>5971</v>
      </c>
      <c r="M6049" t="s">
        <v>5977</v>
      </c>
      <c r="N6049" t="s">
        <v>1281</v>
      </c>
      <c r="O6049" t="s">
        <v>7915</v>
      </c>
      <c r="P6049">
        <v>0.1</v>
      </c>
      <c r="Q6049">
        <v>81</v>
      </c>
      <c r="R6049">
        <v>-9</v>
      </c>
      <c r="S6049">
        <v>90</v>
      </c>
      <c r="T6049">
        <v>-0.11111111111111099</v>
      </c>
      <c r="U6049" t="s">
        <v>7892</v>
      </c>
      <c r="V6049" t="s">
        <v>10</v>
      </c>
      <c r="W6049" t="s">
        <v>18</v>
      </c>
    </row>
    <row r="6050" spans="1:23" x14ac:dyDescent="0.3">
      <c r="A6050" t="s">
        <v>1736</v>
      </c>
      <c r="B6050" s="4">
        <v>40924</v>
      </c>
      <c r="C6050" t="s">
        <v>7888</v>
      </c>
      <c r="D6050">
        <v>2012</v>
      </c>
      <c r="E6050" s="4">
        <v>40929</v>
      </c>
      <c r="F6050">
        <v>5</v>
      </c>
      <c r="G6050" t="s">
        <v>6186</v>
      </c>
      <c r="H6050" t="s">
        <v>6091</v>
      </c>
      <c r="I6050" t="s">
        <v>5974</v>
      </c>
      <c r="J6050" t="s">
        <v>5969</v>
      </c>
      <c r="K6050" t="s">
        <v>5985</v>
      </c>
      <c r="L6050" t="s">
        <v>5976</v>
      </c>
      <c r="M6050" t="s">
        <v>5977</v>
      </c>
      <c r="N6050" t="s">
        <v>1666</v>
      </c>
      <c r="O6050" t="s">
        <v>7915</v>
      </c>
      <c r="P6050">
        <v>0.1</v>
      </c>
      <c r="Q6050">
        <v>37</v>
      </c>
      <c r="R6050">
        <v>9</v>
      </c>
      <c r="S6050">
        <v>28</v>
      </c>
      <c r="T6050">
        <v>0.24324324324324301</v>
      </c>
      <c r="U6050" t="s">
        <v>7891</v>
      </c>
      <c r="V6050" t="s">
        <v>10</v>
      </c>
      <c r="W6050" t="s">
        <v>29</v>
      </c>
    </row>
    <row r="6051" spans="1:23" x14ac:dyDescent="0.3">
      <c r="A6051" t="s">
        <v>2030</v>
      </c>
      <c r="B6051" s="4">
        <v>41022</v>
      </c>
      <c r="C6051" t="s">
        <v>7894</v>
      </c>
      <c r="D6051">
        <v>2012</v>
      </c>
      <c r="E6051" s="4">
        <v>41026</v>
      </c>
      <c r="F6051">
        <v>4</v>
      </c>
      <c r="G6051" t="s">
        <v>7104</v>
      </c>
      <c r="H6051" t="s">
        <v>6091</v>
      </c>
      <c r="I6051" t="s">
        <v>5974</v>
      </c>
      <c r="J6051" t="s">
        <v>5969</v>
      </c>
      <c r="K6051" t="s">
        <v>5975</v>
      </c>
      <c r="L6051" t="s">
        <v>5976</v>
      </c>
      <c r="M6051" t="s">
        <v>5977</v>
      </c>
      <c r="N6051" t="s">
        <v>1026</v>
      </c>
      <c r="O6051" t="s">
        <v>7915</v>
      </c>
      <c r="P6051">
        <v>0.1</v>
      </c>
      <c r="Q6051">
        <v>21</v>
      </c>
      <c r="R6051">
        <v>7</v>
      </c>
      <c r="S6051">
        <v>14</v>
      </c>
      <c r="T6051">
        <v>0.33333333333333298</v>
      </c>
      <c r="U6051" t="s">
        <v>7891</v>
      </c>
      <c r="V6051" t="s">
        <v>10</v>
      </c>
      <c r="W6051" t="s">
        <v>48</v>
      </c>
    </row>
    <row r="6052" spans="1:23" x14ac:dyDescent="0.3">
      <c r="A6052" t="s">
        <v>2262</v>
      </c>
      <c r="B6052" s="4">
        <v>41085</v>
      </c>
      <c r="C6052" t="s">
        <v>7898</v>
      </c>
      <c r="D6052">
        <v>2012</v>
      </c>
      <c r="E6052" s="4">
        <v>41091</v>
      </c>
      <c r="F6052">
        <v>6</v>
      </c>
      <c r="G6052" t="s">
        <v>7189</v>
      </c>
      <c r="H6052" t="s">
        <v>6091</v>
      </c>
      <c r="I6052" t="s">
        <v>5974</v>
      </c>
      <c r="J6052" t="s">
        <v>5969</v>
      </c>
      <c r="K6052" t="s">
        <v>5985</v>
      </c>
      <c r="L6052" t="s">
        <v>5976</v>
      </c>
      <c r="M6052" t="s">
        <v>5977</v>
      </c>
      <c r="N6052" t="s">
        <v>65</v>
      </c>
      <c r="O6052" t="s">
        <v>7915</v>
      </c>
      <c r="P6052">
        <v>0.1</v>
      </c>
      <c r="Q6052">
        <v>22</v>
      </c>
      <c r="R6052">
        <v>4</v>
      </c>
      <c r="S6052">
        <v>18</v>
      </c>
      <c r="T6052">
        <v>0.18181818181818199</v>
      </c>
      <c r="U6052" t="s">
        <v>7895</v>
      </c>
      <c r="V6052" t="s">
        <v>10</v>
      </c>
      <c r="W6052" t="s">
        <v>18</v>
      </c>
    </row>
    <row r="6053" spans="1:23" x14ac:dyDescent="0.3">
      <c r="A6053" t="s">
        <v>2262</v>
      </c>
      <c r="B6053" s="4">
        <v>41085</v>
      </c>
      <c r="C6053" t="s">
        <v>7898</v>
      </c>
      <c r="D6053">
        <v>2012</v>
      </c>
      <c r="E6053" s="4">
        <v>41091</v>
      </c>
      <c r="F6053">
        <v>6</v>
      </c>
      <c r="G6053" t="s">
        <v>7189</v>
      </c>
      <c r="H6053" t="s">
        <v>6091</v>
      </c>
      <c r="I6053" t="s">
        <v>5974</v>
      </c>
      <c r="J6053" t="s">
        <v>5969</v>
      </c>
      <c r="K6053" t="s">
        <v>5985</v>
      </c>
      <c r="L6053" t="s">
        <v>5976</v>
      </c>
      <c r="M6053" t="s">
        <v>5977</v>
      </c>
      <c r="N6053" t="s">
        <v>1068</v>
      </c>
      <c r="O6053" t="s">
        <v>7915</v>
      </c>
      <c r="P6053">
        <v>0.1</v>
      </c>
      <c r="Q6053">
        <v>39</v>
      </c>
      <c r="R6053">
        <v>10</v>
      </c>
      <c r="S6053">
        <v>29</v>
      </c>
      <c r="T6053">
        <v>0.256410256410256</v>
      </c>
      <c r="U6053" t="s">
        <v>7891</v>
      </c>
      <c r="V6053" t="s">
        <v>10</v>
      </c>
      <c r="W6053" t="s">
        <v>48</v>
      </c>
    </row>
    <row r="6054" spans="1:23" x14ac:dyDescent="0.3">
      <c r="A6054" t="s">
        <v>2276</v>
      </c>
      <c r="B6054" s="4">
        <v>41088</v>
      </c>
      <c r="C6054" t="s">
        <v>7898</v>
      </c>
      <c r="D6054">
        <v>2012</v>
      </c>
      <c r="E6054" s="4">
        <v>41093</v>
      </c>
      <c r="F6054">
        <v>5</v>
      </c>
      <c r="G6054" t="s">
        <v>7215</v>
      </c>
      <c r="H6054" t="s">
        <v>6091</v>
      </c>
      <c r="I6054" t="s">
        <v>5974</v>
      </c>
      <c r="J6054" t="s">
        <v>5969</v>
      </c>
      <c r="K6054" t="s">
        <v>5970</v>
      </c>
      <c r="L6054" t="s">
        <v>5976</v>
      </c>
      <c r="M6054" t="s">
        <v>5977</v>
      </c>
      <c r="N6054" t="s">
        <v>1378</v>
      </c>
      <c r="O6054" t="s">
        <v>7915</v>
      </c>
      <c r="P6054">
        <v>0.1</v>
      </c>
      <c r="Q6054">
        <v>284</v>
      </c>
      <c r="R6054">
        <v>123</v>
      </c>
      <c r="S6054">
        <v>161</v>
      </c>
      <c r="T6054">
        <v>0.43309859154929597</v>
      </c>
      <c r="U6054" t="s">
        <v>7911</v>
      </c>
      <c r="V6054" t="s">
        <v>10</v>
      </c>
      <c r="W6054" t="s">
        <v>77</v>
      </c>
    </row>
    <row r="6055" spans="1:23" x14ac:dyDescent="0.3">
      <c r="A6055" t="s">
        <v>2305</v>
      </c>
      <c r="B6055" s="4">
        <v>41094</v>
      </c>
      <c r="C6055" t="s">
        <v>7909</v>
      </c>
      <c r="D6055">
        <v>2012</v>
      </c>
      <c r="E6055" s="4">
        <v>41100</v>
      </c>
      <c r="F6055">
        <v>6</v>
      </c>
      <c r="G6055" t="s">
        <v>5986</v>
      </c>
      <c r="H6055" t="s">
        <v>6091</v>
      </c>
      <c r="I6055" t="s">
        <v>5974</v>
      </c>
      <c r="J6055" t="s">
        <v>5969</v>
      </c>
      <c r="K6055" t="s">
        <v>5970</v>
      </c>
      <c r="L6055" t="s">
        <v>5976</v>
      </c>
      <c r="M6055" t="s">
        <v>5977</v>
      </c>
      <c r="N6055" t="s">
        <v>1063</v>
      </c>
      <c r="O6055" t="s">
        <v>7915</v>
      </c>
      <c r="P6055">
        <v>0.1</v>
      </c>
      <c r="Q6055">
        <v>27</v>
      </c>
      <c r="R6055">
        <v>7</v>
      </c>
      <c r="S6055">
        <v>20</v>
      </c>
      <c r="T6055">
        <v>0.25925925925925902</v>
      </c>
      <c r="U6055" t="s">
        <v>7890</v>
      </c>
      <c r="V6055" t="s">
        <v>10</v>
      </c>
      <c r="W6055" t="s">
        <v>18</v>
      </c>
    </row>
    <row r="6056" spans="1:23" x14ac:dyDescent="0.3">
      <c r="A6056" t="s">
        <v>2305</v>
      </c>
      <c r="B6056" s="4">
        <v>41094</v>
      </c>
      <c r="C6056" t="s">
        <v>7909</v>
      </c>
      <c r="D6056">
        <v>2012</v>
      </c>
      <c r="E6056" s="4">
        <v>41100</v>
      </c>
      <c r="F6056">
        <v>6</v>
      </c>
      <c r="G6056" t="s">
        <v>5986</v>
      </c>
      <c r="H6056" t="s">
        <v>6091</v>
      </c>
      <c r="I6056" t="s">
        <v>5974</v>
      </c>
      <c r="J6056" t="s">
        <v>5969</v>
      </c>
      <c r="K6056" t="s">
        <v>5970</v>
      </c>
      <c r="L6056" t="s">
        <v>5976</v>
      </c>
      <c r="M6056" t="s">
        <v>5977</v>
      </c>
      <c r="N6056" t="s">
        <v>2306</v>
      </c>
      <c r="O6056" t="s">
        <v>7915</v>
      </c>
      <c r="P6056">
        <v>0.1</v>
      </c>
      <c r="Q6056">
        <v>45</v>
      </c>
      <c r="R6056">
        <v>-3</v>
      </c>
      <c r="S6056">
        <v>48</v>
      </c>
      <c r="T6056">
        <v>-6.6666666666666693E-2</v>
      </c>
      <c r="U6056" t="s">
        <v>7895</v>
      </c>
      <c r="V6056" t="s">
        <v>10</v>
      </c>
      <c r="W6056" t="s">
        <v>91</v>
      </c>
    </row>
    <row r="6057" spans="1:23" x14ac:dyDescent="0.3">
      <c r="A6057" t="s">
        <v>2305</v>
      </c>
      <c r="B6057" s="4">
        <v>41094</v>
      </c>
      <c r="C6057" t="s">
        <v>7909</v>
      </c>
      <c r="D6057">
        <v>2012</v>
      </c>
      <c r="E6057" s="4">
        <v>41100</v>
      </c>
      <c r="F6057">
        <v>6</v>
      </c>
      <c r="G6057" t="s">
        <v>5986</v>
      </c>
      <c r="H6057" t="s">
        <v>6091</v>
      </c>
      <c r="I6057" t="s">
        <v>5974</v>
      </c>
      <c r="J6057" t="s">
        <v>5969</v>
      </c>
      <c r="K6057" t="s">
        <v>5970</v>
      </c>
      <c r="L6057" t="s">
        <v>5976</v>
      </c>
      <c r="M6057" t="s">
        <v>5977</v>
      </c>
      <c r="N6057" t="s">
        <v>67</v>
      </c>
      <c r="O6057" t="s">
        <v>7915</v>
      </c>
      <c r="P6057">
        <v>0.1</v>
      </c>
      <c r="Q6057">
        <v>55</v>
      </c>
      <c r="R6057">
        <v>22</v>
      </c>
      <c r="S6057">
        <v>33</v>
      </c>
      <c r="T6057">
        <v>0.4</v>
      </c>
      <c r="U6057" t="s">
        <v>7891</v>
      </c>
      <c r="V6057" t="s">
        <v>10</v>
      </c>
      <c r="W6057" t="s">
        <v>11</v>
      </c>
    </row>
    <row r="6058" spans="1:23" x14ac:dyDescent="0.3">
      <c r="A6058" t="s">
        <v>2338</v>
      </c>
      <c r="B6058" s="4">
        <v>41103</v>
      </c>
      <c r="C6058" t="s">
        <v>7909</v>
      </c>
      <c r="D6058">
        <v>2012</v>
      </c>
      <c r="E6058" s="4">
        <v>41107</v>
      </c>
      <c r="F6058">
        <v>4</v>
      </c>
      <c r="G6058" t="s">
        <v>6152</v>
      </c>
      <c r="H6058" t="s">
        <v>6091</v>
      </c>
      <c r="I6058" t="s">
        <v>5974</v>
      </c>
      <c r="J6058" t="s">
        <v>5969</v>
      </c>
      <c r="K6058" t="s">
        <v>5985</v>
      </c>
      <c r="L6058" t="s">
        <v>5976</v>
      </c>
      <c r="M6058" t="s">
        <v>5977</v>
      </c>
      <c r="N6058" t="s">
        <v>693</v>
      </c>
      <c r="O6058" t="s">
        <v>7915</v>
      </c>
      <c r="P6058">
        <v>0.1</v>
      </c>
      <c r="Q6058">
        <v>54</v>
      </c>
      <c r="R6058">
        <v>5</v>
      </c>
      <c r="S6058">
        <v>49</v>
      </c>
      <c r="T6058">
        <v>9.2592592592592601E-2</v>
      </c>
      <c r="U6058" t="s">
        <v>7895</v>
      </c>
      <c r="V6058" t="s">
        <v>10</v>
      </c>
      <c r="W6058" t="s">
        <v>48</v>
      </c>
    </row>
    <row r="6059" spans="1:23" x14ac:dyDescent="0.3">
      <c r="A6059" t="s">
        <v>2370</v>
      </c>
      <c r="B6059" s="4">
        <v>41115</v>
      </c>
      <c r="C6059" t="s">
        <v>7909</v>
      </c>
      <c r="D6059">
        <v>2012</v>
      </c>
      <c r="E6059" s="4">
        <v>41120</v>
      </c>
      <c r="F6059">
        <v>5</v>
      </c>
      <c r="G6059" t="s">
        <v>6738</v>
      </c>
      <c r="H6059" t="s">
        <v>6091</v>
      </c>
      <c r="I6059" t="s">
        <v>5974</v>
      </c>
      <c r="J6059" t="s">
        <v>5969</v>
      </c>
      <c r="K6059" t="s">
        <v>5975</v>
      </c>
      <c r="L6059" t="s">
        <v>5976</v>
      </c>
      <c r="M6059" t="s">
        <v>5977</v>
      </c>
      <c r="N6059" t="s">
        <v>1082</v>
      </c>
      <c r="O6059" t="s">
        <v>7915</v>
      </c>
      <c r="P6059">
        <v>0.1</v>
      </c>
      <c r="Q6059">
        <v>62</v>
      </c>
      <c r="R6059">
        <v>12</v>
      </c>
      <c r="S6059">
        <v>50</v>
      </c>
      <c r="T6059">
        <v>0.19354838709677399</v>
      </c>
      <c r="U6059" t="s">
        <v>7892</v>
      </c>
      <c r="V6059" t="s">
        <v>10</v>
      </c>
      <c r="W6059" t="s">
        <v>91</v>
      </c>
    </row>
    <row r="6060" spans="1:23" x14ac:dyDescent="0.3">
      <c r="A6060" t="s">
        <v>2370</v>
      </c>
      <c r="B6060" s="4">
        <v>41115</v>
      </c>
      <c r="C6060" t="s">
        <v>7909</v>
      </c>
      <c r="D6060">
        <v>2012</v>
      </c>
      <c r="E6060" s="4">
        <v>41120</v>
      </c>
      <c r="F6060">
        <v>5</v>
      </c>
      <c r="G6060" t="s">
        <v>6738</v>
      </c>
      <c r="H6060" t="s">
        <v>6091</v>
      </c>
      <c r="I6060" t="s">
        <v>5974</v>
      </c>
      <c r="J6060" t="s">
        <v>5969</v>
      </c>
      <c r="K6060" t="s">
        <v>5975</v>
      </c>
      <c r="L6060" t="s">
        <v>5976</v>
      </c>
      <c r="M6060" t="s">
        <v>5977</v>
      </c>
      <c r="N6060" t="s">
        <v>2371</v>
      </c>
      <c r="O6060" t="s">
        <v>7915</v>
      </c>
      <c r="P6060">
        <v>0.1</v>
      </c>
      <c r="Q6060">
        <v>30</v>
      </c>
      <c r="R6060">
        <v>13</v>
      </c>
      <c r="S6060">
        <v>17</v>
      </c>
      <c r="T6060">
        <v>0.43333333333333302</v>
      </c>
      <c r="U6060" t="s">
        <v>7895</v>
      </c>
      <c r="V6060" t="s">
        <v>10</v>
      </c>
      <c r="W6060" t="s">
        <v>29</v>
      </c>
    </row>
    <row r="6061" spans="1:23" x14ac:dyDescent="0.3">
      <c r="A6061" t="s">
        <v>2370</v>
      </c>
      <c r="B6061" s="4">
        <v>41115</v>
      </c>
      <c r="C6061" t="s">
        <v>7909</v>
      </c>
      <c r="D6061">
        <v>2012</v>
      </c>
      <c r="E6061" s="4">
        <v>41120</v>
      </c>
      <c r="F6061">
        <v>5</v>
      </c>
      <c r="G6061" t="s">
        <v>6738</v>
      </c>
      <c r="H6061" t="s">
        <v>6091</v>
      </c>
      <c r="I6061" t="s">
        <v>5974</v>
      </c>
      <c r="J6061" t="s">
        <v>5969</v>
      </c>
      <c r="K6061" t="s">
        <v>5975</v>
      </c>
      <c r="L6061" t="s">
        <v>5976</v>
      </c>
      <c r="M6061" t="s">
        <v>5977</v>
      </c>
      <c r="N6061" t="s">
        <v>50</v>
      </c>
      <c r="O6061" t="s">
        <v>7915</v>
      </c>
      <c r="P6061">
        <v>0.1</v>
      </c>
      <c r="Q6061">
        <v>214</v>
      </c>
      <c r="R6061">
        <v>73</v>
      </c>
      <c r="S6061">
        <v>141</v>
      </c>
      <c r="T6061">
        <v>0.34112149532710301</v>
      </c>
      <c r="U6061" t="s">
        <v>7897</v>
      </c>
      <c r="V6061" t="s">
        <v>10</v>
      </c>
      <c r="W6061" t="s">
        <v>11</v>
      </c>
    </row>
    <row r="6062" spans="1:23" x14ac:dyDescent="0.3">
      <c r="A6062" t="s">
        <v>2547</v>
      </c>
      <c r="B6062" s="4">
        <v>41144</v>
      </c>
      <c r="C6062" t="s">
        <v>7900</v>
      </c>
      <c r="D6062">
        <v>2012</v>
      </c>
      <c r="E6062" s="4">
        <v>41150</v>
      </c>
      <c r="F6062">
        <v>6</v>
      </c>
      <c r="G6062" t="s">
        <v>6023</v>
      </c>
      <c r="H6062" t="s">
        <v>6091</v>
      </c>
      <c r="I6062" t="s">
        <v>5974</v>
      </c>
      <c r="J6062" t="s">
        <v>5969</v>
      </c>
      <c r="K6062" t="s">
        <v>5970</v>
      </c>
      <c r="L6062" t="s">
        <v>5976</v>
      </c>
      <c r="M6062" t="s">
        <v>5977</v>
      </c>
      <c r="N6062" t="s">
        <v>1204</v>
      </c>
      <c r="O6062" t="s">
        <v>7915</v>
      </c>
      <c r="P6062">
        <v>0.1</v>
      </c>
      <c r="Q6062">
        <v>338</v>
      </c>
      <c r="R6062">
        <v>-8</v>
      </c>
      <c r="S6062">
        <v>346</v>
      </c>
      <c r="T6062">
        <v>-2.3668639053254399E-2</v>
      </c>
      <c r="U6062" t="s">
        <v>7897</v>
      </c>
      <c r="V6062" t="s">
        <v>10</v>
      </c>
      <c r="W6062" t="s">
        <v>18</v>
      </c>
    </row>
    <row r="6063" spans="1:23" x14ac:dyDescent="0.3">
      <c r="A6063" t="s">
        <v>2547</v>
      </c>
      <c r="B6063" s="4">
        <v>41144</v>
      </c>
      <c r="C6063" t="s">
        <v>7900</v>
      </c>
      <c r="D6063">
        <v>2012</v>
      </c>
      <c r="E6063" s="4">
        <v>41150</v>
      </c>
      <c r="F6063">
        <v>6</v>
      </c>
      <c r="G6063" t="s">
        <v>6023</v>
      </c>
      <c r="H6063" t="s">
        <v>6091</v>
      </c>
      <c r="I6063" t="s">
        <v>5974</v>
      </c>
      <c r="J6063" t="s">
        <v>5969</v>
      </c>
      <c r="K6063" t="s">
        <v>5970</v>
      </c>
      <c r="L6063" t="s">
        <v>5976</v>
      </c>
      <c r="M6063" t="s">
        <v>5977</v>
      </c>
      <c r="N6063" t="s">
        <v>653</v>
      </c>
      <c r="O6063" t="s">
        <v>7915</v>
      </c>
      <c r="P6063">
        <v>0.1</v>
      </c>
      <c r="Q6063">
        <v>132</v>
      </c>
      <c r="R6063">
        <v>-7</v>
      </c>
      <c r="S6063">
        <v>139</v>
      </c>
      <c r="T6063">
        <v>-5.3030303030302997E-2</v>
      </c>
      <c r="U6063" t="s">
        <v>7899</v>
      </c>
      <c r="V6063" t="s">
        <v>10</v>
      </c>
      <c r="W6063" t="s">
        <v>18</v>
      </c>
    </row>
    <row r="6064" spans="1:23" x14ac:dyDescent="0.3">
      <c r="A6064" t="s">
        <v>2547</v>
      </c>
      <c r="B6064" s="4">
        <v>41144</v>
      </c>
      <c r="C6064" t="s">
        <v>7900</v>
      </c>
      <c r="D6064">
        <v>2012</v>
      </c>
      <c r="E6064" s="4">
        <v>41150</v>
      </c>
      <c r="F6064">
        <v>6</v>
      </c>
      <c r="G6064" t="s">
        <v>6023</v>
      </c>
      <c r="H6064" t="s">
        <v>6091</v>
      </c>
      <c r="I6064" t="s">
        <v>5974</v>
      </c>
      <c r="J6064" t="s">
        <v>5969</v>
      </c>
      <c r="K6064" t="s">
        <v>5970</v>
      </c>
      <c r="L6064" t="s">
        <v>5976</v>
      </c>
      <c r="M6064" t="s">
        <v>5977</v>
      </c>
      <c r="N6064" t="s">
        <v>1578</v>
      </c>
      <c r="O6064" t="s">
        <v>7915</v>
      </c>
      <c r="P6064">
        <v>0.1</v>
      </c>
      <c r="Q6064">
        <v>171</v>
      </c>
      <c r="R6064">
        <v>-10</v>
      </c>
      <c r="S6064">
        <v>181</v>
      </c>
      <c r="T6064">
        <v>-5.8479532163742701E-2</v>
      </c>
      <c r="U6064" t="s">
        <v>7892</v>
      </c>
      <c r="V6064" t="s">
        <v>10</v>
      </c>
      <c r="W6064" t="s">
        <v>18</v>
      </c>
    </row>
    <row r="6065" spans="1:23" x14ac:dyDescent="0.3">
      <c r="A6065" t="s">
        <v>2547</v>
      </c>
      <c r="B6065" s="4">
        <v>41144</v>
      </c>
      <c r="C6065" t="s">
        <v>7900</v>
      </c>
      <c r="D6065">
        <v>2012</v>
      </c>
      <c r="E6065" s="4">
        <v>41150</v>
      </c>
      <c r="F6065">
        <v>6</v>
      </c>
      <c r="G6065" t="s">
        <v>6023</v>
      </c>
      <c r="H6065" t="s">
        <v>6091</v>
      </c>
      <c r="I6065" t="s">
        <v>5974</v>
      </c>
      <c r="J6065" t="s">
        <v>5969</v>
      </c>
      <c r="K6065" t="s">
        <v>5970</v>
      </c>
      <c r="L6065" t="s">
        <v>5976</v>
      </c>
      <c r="M6065" t="s">
        <v>5977</v>
      </c>
      <c r="N6065" t="s">
        <v>1557</v>
      </c>
      <c r="O6065" t="s">
        <v>7915</v>
      </c>
      <c r="P6065">
        <v>0.1</v>
      </c>
      <c r="Q6065">
        <v>152</v>
      </c>
      <c r="R6065">
        <v>10</v>
      </c>
      <c r="S6065">
        <v>142</v>
      </c>
      <c r="T6065">
        <v>6.5789473684210495E-2</v>
      </c>
      <c r="U6065" t="s">
        <v>7902</v>
      </c>
      <c r="V6065" t="s">
        <v>10</v>
      </c>
      <c r="W6065" t="s">
        <v>29</v>
      </c>
    </row>
    <row r="6066" spans="1:23" x14ac:dyDescent="0.3">
      <c r="A6066" t="s">
        <v>2547</v>
      </c>
      <c r="B6066" s="4">
        <v>41144</v>
      </c>
      <c r="C6066" t="s">
        <v>7900</v>
      </c>
      <c r="D6066">
        <v>2012</v>
      </c>
      <c r="E6066" s="4">
        <v>41150</v>
      </c>
      <c r="F6066">
        <v>6</v>
      </c>
      <c r="G6066" t="s">
        <v>6023</v>
      </c>
      <c r="H6066" t="s">
        <v>6091</v>
      </c>
      <c r="I6066" t="s">
        <v>5974</v>
      </c>
      <c r="J6066" t="s">
        <v>5969</v>
      </c>
      <c r="K6066" t="s">
        <v>5970</v>
      </c>
      <c r="L6066" t="s">
        <v>5976</v>
      </c>
      <c r="M6066" t="s">
        <v>5977</v>
      </c>
      <c r="N6066" t="s">
        <v>2548</v>
      </c>
      <c r="O6066" t="s">
        <v>7915</v>
      </c>
      <c r="P6066">
        <v>0.1</v>
      </c>
      <c r="Q6066">
        <v>127</v>
      </c>
      <c r="R6066">
        <v>13</v>
      </c>
      <c r="S6066">
        <v>114</v>
      </c>
      <c r="T6066">
        <v>0.102362204724409</v>
      </c>
      <c r="U6066" t="s">
        <v>7891</v>
      </c>
      <c r="V6066" t="s">
        <v>10</v>
      </c>
      <c r="W6066" t="s">
        <v>77</v>
      </c>
    </row>
    <row r="6067" spans="1:23" x14ac:dyDescent="0.3">
      <c r="A6067" t="s">
        <v>2830</v>
      </c>
      <c r="B6067" s="4">
        <v>41212</v>
      </c>
      <c r="C6067" t="s">
        <v>7903</v>
      </c>
      <c r="D6067">
        <v>2012</v>
      </c>
      <c r="E6067" s="4">
        <v>41218</v>
      </c>
      <c r="F6067">
        <v>6</v>
      </c>
      <c r="G6067" t="s">
        <v>6748</v>
      </c>
      <c r="H6067" t="s">
        <v>6091</v>
      </c>
      <c r="I6067" t="s">
        <v>5974</v>
      </c>
      <c r="J6067" t="s">
        <v>5969</v>
      </c>
      <c r="K6067" t="s">
        <v>5970</v>
      </c>
      <c r="L6067" t="s">
        <v>5976</v>
      </c>
      <c r="M6067" t="s">
        <v>5977</v>
      </c>
      <c r="N6067" t="s">
        <v>1229</v>
      </c>
      <c r="O6067" t="s">
        <v>7915</v>
      </c>
      <c r="P6067">
        <v>0.1</v>
      </c>
      <c r="Q6067">
        <v>148</v>
      </c>
      <c r="R6067">
        <v>41</v>
      </c>
      <c r="S6067">
        <v>107</v>
      </c>
      <c r="T6067">
        <v>0.27702702702702697</v>
      </c>
      <c r="U6067" t="s">
        <v>7891</v>
      </c>
      <c r="V6067" t="s">
        <v>10</v>
      </c>
      <c r="W6067" t="s">
        <v>18</v>
      </c>
    </row>
    <row r="6068" spans="1:23" x14ac:dyDescent="0.3">
      <c r="A6068" t="s">
        <v>2830</v>
      </c>
      <c r="B6068" s="4">
        <v>41212</v>
      </c>
      <c r="C6068" t="s">
        <v>7903</v>
      </c>
      <c r="D6068">
        <v>2012</v>
      </c>
      <c r="E6068" s="4">
        <v>41218</v>
      </c>
      <c r="F6068">
        <v>6</v>
      </c>
      <c r="G6068" t="s">
        <v>6748</v>
      </c>
      <c r="H6068" t="s">
        <v>6091</v>
      </c>
      <c r="I6068" t="s">
        <v>5974</v>
      </c>
      <c r="J6068" t="s">
        <v>5969</v>
      </c>
      <c r="K6068" t="s">
        <v>5970</v>
      </c>
      <c r="L6068" t="s">
        <v>5976</v>
      </c>
      <c r="M6068" t="s">
        <v>5977</v>
      </c>
      <c r="N6068" t="s">
        <v>291</v>
      </c>
      <c r="O6068" t="s">
        <v>7915</v>
      </c>
      <c r="P6068">
        <v>0.1</v>
      </c>
      <c r="Q6068">
        <v>43</v>
      </c>
      <c r="R6068">
        <v>15</v>
      </c>
      <c r="S6068">
        <v>28</v>
      </c>
      <c r="T6068">
        <v>0.34883720930232598</v>
      </c>
      <c r="U6068" t="s">
        <v>7892</v>
      </c>
      <c r="V6068" t="s">
        <v>10</v>
      </c>
      <c r="W6068" t="s">
        <v>18</v>
      </c>
    </row>
    <row r="6069" spans="1:23" x14ac:dyDescent="0.3">
      <c r="A6069" t="s">
        <v>2979</v>
      </c>
      <c r="B6069" s="4">
        <v>41240</v>
      </c>
      <c r="C6069" t="s">
        <v>7904</v>
      </c>
      <c r="D6069">
        <v>2012</v>
      </c>
      <c r="E6069" s="4">
        <v>41245</v>
      </c>
      <c r="F6069">
        <v>5</v>
      </c>
      <c r="G6069" t="s">
        <v>7307</v>
      </c>
      <c r="H6069" t="s">
        <v>6091</v>
      </c>
      <c r="I6069" t="s">
        <v>5974</v>
      </c>
      <c r="J6069" t="s">
        <v>5969</v>
      </c>
      <c r="K6069" t="s">
        <v>5985</v>
      </c>
      <c r="L6069" t="s">
        <v>5976</v>
      </c>
      <c r="M6069" t="s">
        <v>5977</v>
      </c>
      <c r="N6069" t="s">
        <v>1644</v>
      </c>
      <c r="O6069" t="s">
        <v>7915</v>
      </c>
      <c r="P6069">
        <v>0.1</v>
      </c>
      <c r="Q6069">
        <v>84</v>
      </c>
      <c r="R6069">
        <v>22</v>
      </c>
      <c r="S6069">
        <v>62</v>
      </c>
      <c r="T6069">
        <v>0.26190476190476197</v>
      </c>
      <c r="U6069" t="s">
        <v>7902</v>
      </c>
      <c r="V6069" t="s">
        <v>10</v>
      </c>
      <c r="W6069" t="s">
        <v>48</v>
      </c>
    </row>
    <row r="6070" spans="1:23" x14ac:dyDescent="0.3">
      <c r="A6070" t="s">
        <v>3020</v>
      </c>
      <c r="B6070" s="4">
        <v>41249</v>
      </c>
      <c r="C6070" t="s">
        <v>7906</v>
      </c>
      <c r="D6070">
        <v>2012</v>
      </c>
      <c r="E6070" s="4">
        <v>41254</v>
      </c>
      <c r="F6070">
        <v>5</v>
      </c>
      <c r="G6070" t="s">
        <v>7121</v>
      </c>
      <c r="H6070" t="s">
        <v>6091</v>
      </c>
      <c r="I6070" t="s">
        <v>5974</v>
      </c>
      <c r="J6070" t="s">
        <v>5969</v>
      </c>
      <c r="K6070" t="s">
        <v>5975</v>
      </c>
      <c r="L6070" t="s">
        <v>5976</v>
      </c>
      <c r="M6070" t="s">
        <v>5977</v>
      </c>
      <c r="N6070" t="s">
        <v>2171</v>
      </c>
      <c r="O6070" t="s">
        <v>7915</v>
      </c>
      <c r="P6070">
        <v>0.1</v>
      </c>
      <c r="Q6070">
        <v>16</v>
      </c>
      <c r="R6070">
        <v>0</v>
      </c>
      <c r="S6070">
        <v>16</v>
      </c>
      <c r="T6070">
        <v>0</v>
      </c>
      <c r="U6070" t="s">
        <v>7890</v>
      </c>
      <c r="V6070" t="s">
        <v>10</v>
      </c>
      <c r="W6070" t="s">
        <v>18</v>
      </c>
    </row>
    <row r="6071" spans="1:23" x14ac:dyDescent="0.3">
      <c r="A6071" t="s">
        <v>3061</v>
      </c>
      <c r="B6071" s="4">
        <v>41260</v>
      </c>
      <c r="C6071" t="s">
        <v>7906</v>
      </c>
      <c r="D6071">
        <v>2012</v>
      </c>
      <c r="E6071" s="4">
        <v>41266</v>
      </c>
      <c r="F6071">
        <v>6</v>
      </c>
      <c r="G6071" t="s">
        <v>7367</v>
      </c>
      <c r="H6071" t="s">
        <v>6091</v>
      </c>
      <c r="I6071" t="s">
        <v>5974</v>
      </c>
      <c r="J6071" t="s">
        <v>5969</v>
      </c>
      <c r="K6071" t="s">
        <v>5970</v>
      </c>
      <c r="L6071" t="s">
        <v>5976</v>
      </c>
      <c r="M6071" t="s">
        <v>5977</v>
      </c>
      <c r="N6071" t="s">
        <v>186</v>
      </c>
      <c r="O6071" t="s">
        <v>7915</v>
      </c>
      <c r="P6071">
        <v>0.1</v>
      </c>
      <c r="Q6071">
        <v>85</v>
      </c>
      <c r="R6071">
        <v>28</v>
      </c>
      <c r="S6071">
        <v>57</v>
      </c>
      <c r="T6071">
        <v>0.32941176470588202</v>
      </c>
      <c r="U6071" t="s">
        <v>7899</v>
      </c>
      <c r="V6071" t="s">
        <v>10</v>
      </c>
      <c r="W6071" t="s">
        <v>18</v>
      </c>
    </row>
    <row r="6072" spans="1:23" x14ac:dyDescent="0.3">
      <c r="A6072" t="s">
        <v>3061</v>
      </c>
      <c r="B6072" s="4">
        <v>41260</v>
      </c>
      <c r="C6072" t="s">
        <v>7906</v>
      </c>
      <c r="D6072">
        <v>2012</v>
      </c>
      <c r="E6072" s="4">
        <v>41266</v>
      </c>
      <c r="F6072">
        <v>6</v>
      </c>
      <c r="G6072" t="s">
        <v>7367</v>
      </c>
      <c r="H6072" t="s">
        <v>6091</v>
      </c>
      <c r="I6072" t="s">
        <v>5974</v>
      </c>
      <c r="J6072" t="s">
        <v>5969</v>
      </c>
      <c r="K6072" t="s">
        <v>5970</v>
      </c>
      <c r="L6072" t="s">
        <v>5976</v>
      </c>
      <c r="M6072" t="s">
        <v>5977</v>
      </c>
      <c r="N6072" t="s">
        <v>363</v>
      </c>
      <c r="O6072" t="s">
        <v>7915</v>
      </c>
      <c r="P6072">
        <v>0.1</v>
      </c>
      <c r="Q6072">
        <v>332</v>
      </c>
      <c r="R6072">
        <v>125</v>
      </c>
      <c r="S6072">
        <v>207</v>
      </c>
      <c r="T6072">
        <v>0.376506024096386</v>
      </c>
      <c r="U6072" t="s">
        <v>7897</v>
      </c>
      <c r="V6072" t="s">
        <v>10</v>
      </c>
      <c r="W6072" t="s">
        <v>18</v>
      </c>
    </row>
    <row r="6073" spans="1:23" x14ac:dyDescent="0.3">
      <c r="A6073" t="s">
        <v>3061</v>
      </c>
      <c r="B6073" s="4">
        <v>41260</v>
      </c>
      <c r="C6073" t="s">
        <v>7906</v>
      </c>
      <c r="D6073">
        <v>2012</v>
      </c>
      <c r="E6073" s="4">
        <v>41266</v>
      </c>
      <c r="F6073">
        <v>6</v>
      </c>
      <c r="G6073" t="s">
        <v>7367</v>
      </c>
      <c r="H6073" t="s">
        <v>6091</v>
      </c>
      <c r="I6073" t="s">
        <v>5974</v>
      </c>
      <c r="J6073" t="s">
        <v>5969</v>
      </c>
      <c r="K6073" t="s">
        <v>5970</v>
      </c>
      <c r="L6073" t="s">
        <v>5976</v>
      </c>
      <c r="M6073" t="s">
        <v>5977</v>
      </c>
      <c r="N6073" t="s">
        <v>363</v>
      </c>
      <c r="O6073" t="s">
        <v>7915</v>
      </c>
      <c r="P6073">
        <v>0.1</v>
      </c>
      <c r="Q6073">
        <v>379</v>
      </c>
      <c r="R6073">
        <v>143</v>
      </c>
      <c r="S6073">
        <v>236</v>
      </c>
      <c r="T6073">
        <v>0.37730870712401099</v>
      </c>
      <c r="U6073" t="s">
        <v>7905</v>
      </c>
      <c r="V6073" t="s">
        <v>10</v>
      </c>
      <c r="W6073" t="s">
        <v>18</v>
      </c>
    </row>
    <row r="6074" spans="1:23" x14ac:dyDescent="0.3">
      <c r="A6074" t="s">
        <v>3061</v>
      </c>
      <c r="B6074" s="4">
        <v>41260</v>
      </c>
      <c r="C6074" t="s">
        <v>7906</v>
      </c>
      <c r="D6074">
        <v>2012</v>
      </c>
      <c r="E6074" s="4">
        <v>41266</v>
      </c>
      <c r="F6074">
        <v>6</v>
      </c>
      <c r="G6074" t="s">
        <v>7367</v>
      </c>
      <c r="H6074" t="s">
        <v>6091</v>
      </c>
      <c r="I6074" t="s">
        <v>5974</v>
      </c>
      <c r="J6074" t="s">
        <v>5969</v>
      </c>
      <c r="K6074" t="s">
        <v>5970</v>
      </c>
      <c r="L6074" t="s">
        <v>5976</v>
      </c>
      <c r="M6074" t="s">
        <v>5977</v>
      </c>
      <c r="N6074" t="s">
        <v>1820</v>
      </c>
      <c r="O6074" t="s">
        <v>7915</v>
      </c>
      <c r="P6074">
        <v>0.1</v>
      </c>
      <c r="Q6074">
        <v>35</v>
      </c>
      <c r="R6074">
        <v>12</v>
      </c>
      <c r="S6074">
        <v>23</v>
      </c>
      <c r="T6074">
        <v>0.34285714285714303</v>
      </c>
      <c r="U6074" t="s">
        <v>7895</v>
      </c>
      <c r="V6074" t="s">
        <v>10</v>
      </c>
      <c r="W6074" t="s">
        <v>29</v>
      </c>
    </row>
    <row r="6075" spans="1:23" x14ac:dyDescent="0.3">
      <c r="A6075" t="s">
        <v>3061</v>
      </c>
      <c r="B6075" s="4">
        <v>41260</v>
      </c>
      <c r="C6075" t="s">
        <v>7906</v>
      </c>
      <c r="D6075">
        <v>2012</v>
      </c>
      <c r="E6075" s="4">
        <v>41266</v>
      </c>
      <c r="F6075">
        <v>6</v>
      </c>
      <c r="G6075" t="s">
        <v>7367</v>
      </c>
      <c r="H6075" t="s">
        <v>6091</v>
      </c>
      <c r="I6075" t="s">
        <v>5974</v>
      </c>
      <c r="J6075" t="s">
        <v>5969</v>
      </c>
      <c r="K6075" t="s">
        <v>5970</v>
      </c>
      <c r="L6075" t="s">
        <v>5976</v>
      </c>
      <c r="M6075" t="s">
        <v>5977</v>
      </c>
      <c r="N6075" t="s">
        <v>2523</v>
      </c>
      <c r="O6075" t="s">
        <v>7915</v>
      </c>
      <c r="P6075">
        <v>0.1</v>
      </c>
      <c r="Q6075">
        <v>15</v>
      </c>
      <c r="R6075">
        <v>5</v>
      </c>
      <c r="S6075">
        <v>10</v>
      </c>
      <c r="T6075">
        <v>0.33333333333333298</v>
      </c>
      <c r="U6075" t="s">
        <v>7890</v>
      </c>
      <c r="V6075" t="s">
        <v>10</v>
      </c>
      <c r="W6075" t="s">
        <v>29</v>
      </c>
    </row>
    <row r="6076" spans="1:23" x14ac:dyDescent="0.3">
      <c r="A6076" t="s">
        <v>3118</v>
      </c>
      <c r="B6076" s="4">
        <v>41271</v>
      </c>
      <c r="C6076" t="s">
        <v>7906</v>
      </c>
      <c r="D6076">
        <v>2012</v>
      </c>
      <c r="E6076" s="4">
        <v>41277</v>
      </c>
      <c r="F6076">
        <v>6</v>
      </c>
      <c r="G6076" t="s">
        <v>6461</v>
      </c>
      <c r="H6076" t="s">
        <v>6091</v>
      </c>
      <c r="I6076" t="s">
        <v>5974</v>
      </c>
      <c r="J6076" t="s">
        <v>5969</v>
      </c>
      <c r="K6076" t="s">
        <v>5975</v>
      </c>
      <c r="L6076" t="s">
        <v>5976</v>
      </c>
      <c r="M6076" t="s">
        <v>5977</v>
      </c>
      <c r="N6076" t="s">
        <v>649</v>
      </c>
      <c r="O6076" t="s">
        <v>7915</v>
      </c>
      <c r="P6076">
        <v>0.1</v>
      </c>
      <c r="Q6076">
        <v>168</v>
      </c>
      <c r="R6076">
        <v>60</v>
      </c>
      <c r="S6076">
        <v>108</v>
      </c>
      <c r="T6076">
        <v>0.35714285714285698</v>
      </c>
      <c r="U6076" t="s">
        <v>7897</v>
      </c>
      <c r="V6076" t="s">
        <v>10</v>
      </c>
      <c r="W6076" t="s">
        <v>77</v>
      </c>
    </row>
    <row r="6077" spans="1:23" x14ac:dyDescent="0.3">
      <c r="A6077" t="s">
        <v>1691</v>
      </c>
      <c r="B6077" s="4">
        <v>40911</v>
      </c>
      <c r="C6077" t="s">
        <v>7888</v>
      </c>
      <c r="D6077">
        <v>2012</v>
      </c>
      <c r="E6077" s="4">
        <v>40913</v>
      </c>
      <c r="F6077">
        <v>2</v>
      </c>
      <c r="G6077" t="s">
        <v>6635</v>
      </c>
      <c r="H6077" t="s">
        <v>6266</v>
      </c>
      <c r="I6077" t="s">
        <v>6004</v>
      </c>
      <c r="J6077" t="s">
        <v>5998</v>
      </c>
      <c r="K6077" t="s">
        <v>5975</v>
      </c>
      <c r="L6077" t="s">
        <v>5988</v>
      </c>
      <c r="M6077" t="s">
        <v>6267</v>
      </c>
      <c r="N6077" t="s">
        <v>30</v>
      </c>
      <c r="O6077" t="s">
        <v>7915</v>
      </c>
      <c r="P6077">
        <v>0.1</v>
      </c>
      <c r="Q6077">
        <v>358</v>
      </c>
      <c r="R6077">
        <v>72</v>
      </c>
      <c r="S6077">
        <v>286</v>
      </c>
      <c r="T6077">
        <v>0.20111731843575401</v>
      </c>
      <c r="U6077" t="s">
        <v>7895</v>
      </c>
      <c r="V6077" t="s">
        <v>10</v>
      </c>
      <c r="W6077" t="s">
        <v>22</v>
      </c>
    </row>
    <row r="6078" spans="1:23" x14ac:dyDescent="0.3">
      <c r="A6078" t="s">
        <v>1827</v>
      </c>
      <c r="B6078" s="4">
        <v>40957</v>
      </c>
      <c r="C6078" t="s">
        <v>7893</v>
      </c>
      <c r="D6078">
        <v>2012</v>
      </c>
      <c r="E6078" s="4">
        <v>40961</v>
      </c>
      <c r="F6078">
        <v>4</v>
      </c>
      <c r="G6078" t="s">
        <v>6427</v>
      </c>
      <c r="H6078" t="s">
        <v>6065</v>
      </c>
      <c r="I6078" t="s">
        <v>6004</v>
      </c>
      <c r="J6078" t="s">
        <v>5998</v>
      </c>
      <c r="K6078" t="s">
        <v>5970</v>
      </c>
      <c r="L6078" t="s">
        <v>5976</v>
      </c>
      <c r="M6078" t="s">
        <v>6065</v>
      </c>
      <c r="N6078" t="s">
        <v>351</v>
      </c>
      <c r="O6078" t="s">
        <v>7915</v>
      </c>
      <c r="P6078">
        <v>0.1</v>
      </c>
      <c r="Q6078">
        <v>30</v>
      </c>
      <c r="R6078">
        <v>-1</v>
      </c>
      <c r="S6078">
        <v>31</v>
      </c>
      <c r="T6078">
        <v>-3.3333333333333298E-2</v>
      </c>
      <c r="U6078" t="s">
        <v>7891</v>
      </c>
      <c r="V6078" t="s">
        <v>10</v>
      </c>
      <c r="W6078" t="s">
        <v>22</v>
      </c>
    </row>
    <row r="6079" spans="1:23" x14ac:dyDescent="0.3">
      <c r="A6079" t="s">
        <v>2050</v>
      </c>
      <c r="B6079" s="4">
        <v>41026</v>
      </c>
      <c r="C6079" t="s">
        <v>7894</v>
      </c>
      <c r="D6079">
        <v>2012</v>
      </c>
      <c r="E6079" s="4">
        <v>41031</v>
      </c>
      <c r="F6079">
        <v>5</v>
      </c>
      <c r="G6079" t="s">
        <v>6409</v>
      </c>
      <c r="H6079" t="s">
        <v>6088</v>
      </c>
      <c r="I6079" t="s">
        <v>6004</v>
      </c>
      <c r="J6079" t="s">
        <v>5998</v>
      </c>
      <c r="K6079" t="s">
        <v>5975</v>
      </c>
      <c r="L6079" t="s">
        <v>5976</v>
      </c>
      <c r="M6079" t="s">
        <v>6089</v>
      </c>
      <c r="N6079" t="s">
        <v>2051</v>
      </c>
      <c r="O6079" t="s">
        <v>7915</v>
      </c>
      <c r="P6079">
        <v>0.1</v>
      </c>
      <c r="Q6079">
        <v>173</v>
      </c>
      <c r="R6079">
        <v>44</v>
      </c>
      <c r="S6079">
        <v>129</v>
      </c>
      <c r="T6079">
        <v>0.25433526011560698</v>
      </c>
      <c r="U6079" t="s">
        <v>7892</v>
      </c>
      <c r="V6079" t="s">
        <v>10</v>
      </c>
      <c r="W6079" t="s">
        <v>22</v>
      </c>
    </row>
    <row r="6080" spans="1:23" x14ac:dyDescent="0.3">
      <c r="A6080" t="s">
        <v>2078</v>
      </c>
      <c r="B6080" s="4">
        <v>41041</v>
      </c>
      <c r="C6080" t="s">
        <v>7896</v>
      </c>
      <c r="D6080">
        <v>2012</v>
      </c>
      <c r="E6080" s="4">
        <v>41043</v>
      </c>
      <c r="F6080">
        <v>2</v>
      </c>
      <c r="G6080" t="s">
        <v>6848</v>
      </c>
      <c r="H6080" t="s">
        <v>6505</v>
      </c>
      <c r="I6080" t="s">
        <v>6004</v>
      </c>
      <c r="J6080" t="s">
        <v>5998</v>
      </c>
      <c r="K6080" t="s">
        <v>5975</v>
      </c>
      <c r="L6080" t="s">
        <v>5988</v>
      </c>
      <c r="M6080" t="s">
        <v>6065</v>
      </c>
      <c r="N6080" t="s">
        <v>1486</v>
      </c>
      <c r="O6080" t="s">
        <v>7915</v>
      </c>
      <c r="P6080">
        <v>0.1</v>
      </c>
      <c r="Q6080">
        <v>171</v>
      </c>
      <c r="R6080">
        <v>-4</v>
      </c>
      <c r="S6080">
        <v>175</v>
      </c>
      <c r="T6080">
        <v>-2.3391812865497099E-2</v>
      </c>
      <c r="U6080" t="s">
        <v>7892</v>
      </c>
      <c r="V6080" t="s">
        <v>10</v>
      </c>
      <c r="W6080" t="s">
        <v>22</v>
      </c>
    </row>
    <row r="6081" spans="1:23" x14ac:dyDescent="0.3">
      <c r="A6081" t="s">
        <v>2099</v>
      </c>
      <c r="B6081" s="4">
        <v>41046</v>
      </c>
      <c r="C6081" t="s">
        <v>7896</v>
      </c>
      <c r="D6081">
        <v>2012</v>
      </c>
      <c r="E6081" s="4">
        <v>41050</v>
      </c>
      <c r="F6081">
        <v>4</v>
      </c>
      <c r="G6081" t="s">
        <v>6246</v>
      </c>
      <c r="H6081" t="s">
        <v>6088</v>
      </c>
      <c r="I6081" t="s">
        <v>6004</v>
      </c>
      <c r="J6081" t="s">
        <v>5998</v>
      </c>
      <c r="K6081" t="s">
        <v>5975</v>
      </c>
      <c r="L6081" t="s">
        <v>5976</v>
      </c>
      <c r="M6081" t="s">
        <v>6089</v>
      </c>
      <c r="N6081" t="s">
        <v>359</v>
      </c>
      <c r="O6081" t="s">
        <v>7915</v>
      </c>
      <c r="P6081">
        <v>0.1</v>
      </c>
      <c r="Q6081">
        <v>571</v>
      </c>
      <c r="R6081">
        <v>-19</v>
      </c>
      <c r="S6081">
        <v>590</v>
      </c>
      <c r="T6081">
        <v>-3.32749562171629E-2</v>
      </c>
      <c r="U6081" t="s">
        <v>7891</v>
      </c>
      <c r="V6081" t="s">
        <v>10</v>
      </c>
      <c r="W6081" t="s">
        <v>22</v>
      </c>
    </row>
    <row r="6082" spans="1:23" x14ac:dyDescent="0.3">
      <c r="A6082" t="s">
        <v>2350</v>
      </c>
      <c r="B6082" s="4">
        <v>41107</v>
      </c>
      <c r="C6082" t="s">
        <v>7909</v>
      </c>
      <c r="D6082">
        <v>2012</v>
      </c>
      <c r="E6082" s="4">
        <v>41112</v>
      </c>
      <c r="F6082">
        <v>5</v>
      </c>
      <c r="G6082" t="s">
        <v>6688</v>
      </c>
      <c r="H6082" t="s">
        <v>6895</v>
      </c>
      <c r="I6082" t="s">
        <v>6004</v>
      </c>
      <c r="J6082" t="s">
        <v>5998</v>
      </c>
      <c r="K6082" t="s">
        <v>5985</v>
      </c>
      <c r="L6082" t="s">
        <v>5976</v>
      </c>
      <c r="M6082" t="s">
        <v>6003</v>
      </c>
      <c r="N6082" t="s">
        <v>701</v>
      </c>
      <c r="O6082" t="s">
        <v>7915</v>
      </c>
      <c r="P6082">
        <v>0.1</v>
      </c>
      <c r="Q6082">
        <v>98</v>
      </c>
      <c r="R6082">
        <v>-5</v>
      </c>
      <c r="S6082">
        <v>103</v>
      </c>
      <c r="T6082">
        <v>-5.10204081632653E-2</v>
      </c>
      <c r="U6082" t="s">
        <v>7895</v>
      </c>
      <c r="V6082" t="s">
        <v>10</v>
      </c>
      <c r="W6082" t="s">
        <v>22</v>
      </c>
    </row>
    <row r="6083" spans="1:23" x14ac:dyDescent="0.3">
      <c r="A6083" t="s">
        <v>2576</v>
      </c>
      <c r="B6083" s="4">
        <v>41150</v>
      </c>
      <c r="C6083" t="s">
        <v>7900</v>
      </c>
      <c r="D6083">
        <v>2012</v>
      </c>
      <c r="E6083" s="4">
        <v>41153</v>
      </c>
      <c r="F6083">
        <v>3</v>
      </c>
      <c r="G6083" t="s">
        <v>6145</v>
      </c>
      <c r="H6083" t="s">
        <v>6846</v>
      </c>
      <c r="I6083" t="s">
        <v>6004</v>
      </c>
      <c r="J6083" t="s">
        <v>5998</v>
      </c>
      <c r="K6083" t="s">
        <v>5975</v>
      </c>
      <c r="L6083" t="s">
        <v>5988</v>
      </c>
      <c r="M6083" t="s">
        <v>6847</v>
      </c>
      <c r="N6083" t="s">
        <v>1141</v>
      </c>
      <c r="O6083" t="s">
        <v>7915</v>
      </c>
      <c r="P6083">
        <v>0.1</v>
      </c>
      <c r="Q6083">
        <v>1393</v>
      </c>
      <c r="R6083">
        <v>-140</v>
      </c>
      <c r="S6083">
        <v>1533</v>
      </c>
      <c r="T6083">
        <v>-0.10050251256281401</v>
      </c>
      <c r="U6083" t="s">
        <v>7912</v>
      </c>
      <c r="V6083" t="s">
        <v>10</v>
      </c>
      <c r="W6083" t="s">
        <v>22</v>
      </c>
    </row>
    <row r="6084" spans="1:23" x14ac:dyDescent="0.3">
      <c r="A6084" t="s">
        <v>2788</v>
      </c>
      <c r="B6084" s="4">
        <v>41199</v>
      </c>
      <c r="C6084" t="s">
        <v>7903</v>
      </c>
      <c r="D6084">
        <v>2012</v>
      </c>
      <c r="E6084" s="4">
        <v>41203</v>
      </c>
      <c r="F6084">
        <v>4</v>
      </c>
      <c r="G6084" t="s">
        <v>7384</v>
      </c>
      <c r="H6084" t="s">
        <v>6088</v>
      </c>
      <c r="I6084" t="s">
        <v>6004</v>
      </c>
      <c r="J6084" t="s">
        <v>5998</v>
      </c>
      <c r="K6084" t="s">
        <v>5970</v>
      </c>
      <c r="L6084" t="s">
        <v>5971</v>
      </c>
      <c r="M6084" t="s">
        <v>6089</v>
      </c>
      <c r="N6084" t="s">
        <v>1953</v>
      </c>
      <c r="O6084" t="s">
        <v>7915</v>
      </c>
      <c r="P6084">
        <v>0.1</v>
      </c>
      <c r="Q6084">
        <v>264</v>
      </c>
      <c r="R6084">
        <v>-21</v>
      </c>
      <c r="S6084">
        <v>285</v>
      </c>
      <c r="T6084">
        <v>-7.95454545454546E-2</v>
      </c>
      <c r="U6084" t="s">
        <v>7910</v>
      </c>
      <c r="V6084" t="s">
        <v>10</v>
      </c>
      <c r="W6084" t="s">
        <v>22</v>
      </c>
    </row>
    <row r="6085" spans="1:23" x14ac:dyDescent="0.3">
      <c r="A6085" t="s">
        <v>2796</v>
      </c>
      <c r="B6085" s="4">
        <v>41200</v>
      </c>
      <c r="C6085" t="s">
        <v>7903</v>
      </c>
      <c r="D6085">
        <v>2012</v>
      </c>
      <c r="E6085" s="4">
        <v>41204</v>
      </c>
      <c r="F6085">
        <v>4</v>
      </c>
      <c r="G6085" t="s">
        <v>7385</v>
      </c>
      <c r="H6085" t="s">
        <v>7386</v>
      </c>
      <c r="I6085" t="s">
        <v>6004</v>
      </c>
      <c r="J6085" t="s">
        <v>5998</v>
      </c>
      <c r="K6085" t="s">
        <v>5970</v>
      </c>
      <c r="L6085" t="s">
        <v>5976</v>
      </c>
      <c r="M6085" t="s">
        <v>7387</v>
      </c>
      <c r="N6085" t="s">
        <v>1243</v>
      </c>
      <c r="O6085" t="s">
        <v>7915</v>
      </c>
      <c r="P6085">
        <v>0.1</v>
      </c>
      <c r="Q6085">
        <v>229</v>
      </c>
      <c r="R6085">
        <v>-20</v>
      </c>
      <c r="S6085">
        <v>249</v>
      </c>
      <c r="T6085">
        <v>-8.7336244541484698E-2</v>
      </c>
      <c r="U6085" t="s">
        <v>7895</v>
      </c>
      <c r="V6085" t="s">
        <v>10</v>
      </c>
      <c r="W6085" t="s">
        <v>22</v>
      </c>
    </row>
    <row r="6086" spans="1:23" x14ac:dyDescent="0.3">
      <c r="A6086" t="s">
        <v>2798</v>
      </c>
      <c r="B6086" s="4">
        <v>41201</v>
      </c>
      <c r="C6086" t="s">
        <v>7903</v>
      </c>
      <c r="D6086">
        <v>2012</v>
      </c>
      <c r="E6086" s="4">
        <v>41203</v>
      </c>
      <c r="F6086">
        <v>2</v>
      </c>
      <c r="G6086" t="s">
        <v>6265</v>
      </c>
      <c r="H6086" t="s">
        <v>6294</v>
      </c>
      <c r="I6086" t="s">
        <v>6004</v>
      </c>
      <c r="J6086" t="s">
        <v>5998</v>
      </c>
      <c r="K6086" t="s">
        <v>5970</v>
      </c>
      <c r="L6086" t="s">
        <v>5988</v>
      </c>
      <c r="M6086" t="s">
        <v>6032</v>
      </c>
      <c r="N6086" t="s">
        <v>2378</v>
      </c>
      <c r="O6086" t="s">
        <v>7915</v>
      </c>
      <c r="P6086">
        <v>0.1</v>
      </c>
      <c r="Q6086">
        <v>336</v>
      </c>
      <c r="R6086">
        <v>-19</v>
      </c>
      <c r="S6086">
        <v>355</v>
      </c>
      <c r="T6086">
        <v>-5.6547619047618999E-2</v>
      </c>
      <c r="U6086" t="s">
        <v>7910</v>
      </c>
      <c r="V6086" t="s">
        <v>10</v>
      </c>
      <c r="W6086" t="s">
        <v>22</v>
      </c>
    </row>
    <row r="6087" spans="1:23" x14ac:dyDescent="0.3">
      <c r="A6087" t="s">
        <v>2798</v>
      </c>
      <c r="B6087" s="4">
        <v>41201</v>
      </c>
      <c r="C6087" t="s">
        <v>7903</v>
      </c>
      <c r="D6087">
        <v>2012</v>
      </c>
      <c r="E6087" s="4">
        <v>41203</v>
      </c>
      <c r="F6087">
        <v>2</v>
      </c>
      <c r="G6087" t="s">
        <v>6265</v>
      </c>
      <c r="H6087" t="s">
        <v>6294</v>
      </c>
      <c r="I6087" t="s">
        <v>6004</v>
      </c>
      <c r="J6087" t="s">
        <v>5998</v>
      </c>
      <c r="K6087" t="s">
        <v>5970</v>
      </c>
      <c r="L6087" t="s">
        <v>5988</v>
      </c>
      <c r="M6087" t="s">
        <v>6032</v>
      </c>
      <c r="N6087" t="s">
        <v>1053</v>
      </c>
      <c r="O6087" t="s">
        <v>7915</v>
      </c>
      <c r="P6087">
        <v>0.1</v>
      </c>
      <c r="Q6087">
        <v>146</v>
      </c>
      <c r="R6087">
        <v>18</v>
      </c>
      <c r="S6087">
        <v>128</v>
      </c>
      <c r="T6087">
        <v>0.123287671232877</v>
      </c>
      <c r="U6087" t="s">
        <v>7891</v>
      </c>
      <c r="V6087" t="s">
        <v>10</v>
      </c>
      <c r="W6087" t="s">
        <v>22</v>
      </c>
    </row>
    <row r="6088" spans="1:23" x14ac:dyDescent="0.3">
      <c r="A6088" t="s">
        <v>2817</v>
      </c>
      <c r="B6088" s="4">
        <v>41208</v>
      </c>
      <c r="C6088" t="s">
        <v>7903</v>
      </c>
      <c r="D6088">
        <v>2012</v>
      </c>
      <c r="E6088" s="4">
        <v>41208</v>
      </c>
      <c r="F6088">
        <v>0</v>
      </c>
      <c r="G6088" t="s">
        <v>6357</v>
      </c>
      <c r="H6088" t="s">
        <v>6065</v>
      </c>
      <c r="I6088" t="s">
        <v>6004</v>
      </c>
      <c r="J6088" t="s">
        <v>5998</v>
      </c>
      <c r="K6088" t="s">
        <v>5970</v>
      </c>
      <c r="L6088" t="s">
        <v>6007</v>
      </c>
      <c r="M6088" t="s">
        <v>6065</v>
      </c>
      <c r="N6088" t="s">
        <v>386</v>
      </c>
      <c r="O6088" t="s">
        <v>7915</v>
      </c>
      <c r="P6088">
        <v>0.1</v>
      </c>
      <c r="Q6088">
        <v>103</v>
      </c>
      <c r="R6088">
        <v>46</v>
      </c>
      <c r="S6088">
        <v>57</v>
      </c>
      <c r="T6088">
        <v>0.44660194174757301</v>
      </c>
      <c r="U6088" t="s">
        <v>7895</v>
      </c>
      <c r="V6088" t="s">
        <v>10</v>
      </c>
      <c r="W6088" t="s">
        <v>22</v>
      </c>
    </row>
    <row r="6089" spans="1:23" x14ac:dyDescent="0.3">
      <c r="A6089" t="s">
        <v>2835</v>
      </c>
      <c r="B6089" s="4">
        <v>41213</v>
      </c>
      <c r="C6089" t="s">
        <v>7903</v>
      </c>
      <c r="D6089">
        <v>2012</v>
      </c>
      <c r="E6089" s="4">
        <v>41218</v>
      </c>
      <c r="F6089">
        <v>5</v>
      </c>
      <c r="G6089" t="s">
        <v>6380</v>
      </c>
      <c r="H6089" t="s">
        <v>7190</v>
      </c>
      <c r="I6089" t="s">
        <v>6004</v>
      </c>
      <c r="J6089" t="s">
        <v>5998</v>
      </c>
      <c r="K6089" t="s">
        <v>5985</v>
      </c>
      <c r="L6089" t="s">
        <v>5976</v>
      </c>
      <c r="M6089" t="s">
        <v>6796</v>
      </c>
      <c r="N6089" t="s">
        <v>1015</v>
      </c>
      <c r="O6089" t="s">
        <v>7915</v>
      </c>
      <c r="P6089">
        <v>0.1</v>
      </c>
      <c r="Q6089">
        <v>536</v>
      </c>
      <c r="R6089">
        <v>232</v>
      </c>
      <c r="S6089">
        <v>304</v>
      </c>
      <c r="T6089">
        <v>0.43283582089552203</v>
      </c>
      <c r="U6089" t="s">
        <v>7891</v>
      </c>
      <c r="V6089" t="s">
        <v>10</v>
      </c>
      <c r="W6089" t="s">
        <v>22</v>
      </c>
    </row>
    <row r="6090" spans="1:23" x14ac:dyDescent="0.3">
      <c r="A6090" t="s">
        <v>2835</v>
      </c>
      <c r="B6090" s="4">
        <v>41213</v>
      </c>
      <c r="C6090" t="s">
        <v>7903</v>
      </c>
      <c r="D6090">
        <v>2012</v>
      </c>
      <c r="E6090" s="4">
        <v>41218</v>
      </c>
      <c r="F6090">
        <v>5</v>
      </c>
      <c r="G6090" t="s">
        <v>6380</v>
      </c>
      <c r="H6090" t="s">
        <v>7190</v>
      </c>
      <c r="I6090" t="s">
        <v>6004</v>
      </c>
      <c r="J6090" t="s">
        <v>5998</v>
      </c>
      <c r="K6090" t="s">
        <v>5985</v>
      </c>
      <c r="L6090" t="s">
        <v>5976</v>
      </c>
      <c r="M6090" t="s">
        <v>6796</v>
      </c>
      <c r="N6090" t="s">
        <v>1141</v>
      </c>
      <c r="O6090" t="s">
        <v>7915</v>
      </c>
      <c r="P6090">
        <v>0.1</v>
      </c>
      <c r="Q6090">
        <v>380</v>
      </c>
      <c r="R6090">
        <v>-38</v>
      </c>
      <c r="S6090">
        <v>418</v>
      </c>
      <c r="T6090">
        <v>-0.1</v>
      </c>
      <c r="U6090" t="s">
        <v>7891</v>
      </c>
      <c r="V6090" t="s">
        <v>10</v>
      </c>
      <c r="W6090" t="s">
        <v>22</v>
      </c>
    </row>
    <row r="6091" spans="1:23" x14ac:dyDescent="0.3">
      <c r="A6091" t="s">
        <v>2965</v>
      </c>
      <c r="B6091" s="4">
        <v>41236</v>
      </c>
      <c r="C6091" t="s">
        <v>7904</v>
      </c>
      <c r="D6091">
        <v>2012</v>
      </c>
      <c r="E6091" s="4">
        <v>41241</v>
      </c>
      <c r="F6091">
        <v>5</v>
      </c>
      <c r="G6091" t="s">
        <v>6395</v>
      </c>
      <c r="H6091" t="s">
        <v>7425</v>
      </c>
      <c r="I6091" t="s">
        <v>6004</v>
      </c>
      <c r="J6091" t="s">
        <v>5998</v>
      </c>
      <c r="K6091" t="s">
        <v>5985</v>
      </c>
      <c r="L6091" t="s">
        <v>5976</v>
      </c>
      <c r="M6091" t="s">
        <v>6796</v>
      </c>
      <c r="N6091" t="s">
        <v>590</v>
      </c>
      <c r="O6091" t="s">
        <v>7915</v>
      </c>
      <c r="P6091">
        <v>0.1</v>
      </c>
      <c r="Q6091">
        <v>305</v>
      </c>
      <c r="R6091">
        <v>51</v>
      </c>
      <c r="S6091">
        <v>254</v>
      </c>
      <c r="T6091">
        <v>0.167213114754098</v>
      </c>
      <c r="U6091" t="s">
        <v>7910</v>
      </c>
      <c r="V6091" t="s">
        <v>10</v>
      </c>
      <c r="W6091" t="s">
        <v>22</v>
      </c>
    </row>
    <row r="6092" spans="1:23" x14ac:dyDescent="0.3">
      <c r="A6092" t="s">
        <v>3062</v>
      </c>
      <c r="B6092" s="4">
        <v>41261</v>
      </c>
      <c r="C6092" t="s">
        <v>7906</v>
      </c>
      <c r="D6092">
        <v>2012</v>
      </c>
      <c r="E6092" s="4">
        <v>41264</v>
      </c>
      <c r="F6092">
        <v>3</v>
      </c>
      <c r="G6092" t="s">
        <v>6651</v>
      </c>
      <c r="H6092" t="s">
        <v>7201</v>
      </c>
      <c r="I6092" t="s">
        <v>6004</v>
      </c>
      <c r="J6092" t="s">
        <v>5998</v>
      </c>
      <c r="K6092" t="s">
        <v>5975</v>
      </c>
      <c r="L6092" t="s">
        <v>5971</v>
      </c>
      <c r="M6092" t="s">
        <v>6084</v>
      </c>
      <c r="N6092" t="s">
        <v>299</v>
      </c>
      <c r="O6092" t="s">
        <v>7915</v>
      </c>
      <c r="P6092">
        <v>0.1</v>
      </c>
      <c r="Q6092">
        <v>65</v>
      </c>
      <c r="R6092">
        <v>9</v>
      </c>
      <c r="S6092">
        <v>56</v>
      </c>
      <c r="T6092">
        <v>0.138461538461538</v>
      </c>
      <c r="U6092" t="s">
        <v>7892</v>
      </c>
      <c r="V6092" t="s">
        <v>10</v>
      </c>
      <c r="W6092" t="s">
        <v>22</v>
      </c>
    </row>
    <row r="6093" spans="1:23" x14ac:dyDescent="0.3">
      <c r="A6093" t="s">
        <v>3065</v>
      </c>
      <c r="B6093" s="4">
        <v>41261</v>
      </c>
      <c r="C6093" t="s">
        <v>7906</v>
      </c>
      <c r="D6093">
        <v>2012</v>
      </c>
      <c r="E6093" s="4">
        <v>41265</v>
      </c>
      <c r="F6093">
        <v>4</v>
      </c>
      <c r="G6093" t="s">
        <v>7356</v>
      </c>
      <c r="H6093" t="s">
        <v>6003</v>
      </c>
      <c r="I6093" t="s">
        <v>6004</v>
      </c>
      <c r="J6093" t="s">
        <v>5998</v>
      </c>
      <c r="K6093" t="s">
        <v>5985</v>
      </c>
      <c r="L6093" t="s">
        <v>5971</v>
      </c>
      <c r="M6093" t="s">
        <v>6003</v>
      </c>
      <c r="N6093" t="s">
        <v>466</v>
      </c>
      <c r="O6093" t="s">
        <v>7915</v>
      </c>
      <c r="P6093">
        <v>0.1</v>
      </c>
      <c r="Q6093">
        <v>56</v>
      </c>
      <c r="R6093">
        <v>12</v>
      </c>
      <c r="S6093">
        <v>44</v>
      </c>
      <c r="T6093">
        <v>0.214285714285714</v>
      </c>
      <c r="U6093" t="s">
        <v>7910</v>
      </c>
      <c r="V6093" t="s">
        <v>10</v>
      </c>
      <c r="W6093" t="s">
        <v>22</v>
      </c>
    </row>
    <row r="6094" spans="1:23" x14ac:dyDescent="0.3">
      <c r="A6094" t="s">
        <v>3065</v>
      </c>
      <c r="B6094" s="4">
        <v>41261</v>
      </c>
      <c r="C6094" t="s">
        <v>7906</v>
      </c>
      <c r="D6094">
        <v>2012</v>
      </c>
      <c r="E6094" s="4">
        <v>41265</v>
      </c>
      <c r="F6094">
        <v>4</v>
      </c>
      <c r="G6094" t="s">
        <v>7356</v>
      </c>
      <c r="H6094" t="s">
        <v>6003</v>
      </c>
      <c r="I6094" t="s">
        <v>6004</v>
      </c>
      <c r="J6094" t="s">
        <v>5998</v>
      </c>
      <c r="K6094" t="s">
        <v>5985</v>
      </c>
      <c r="L6094" t="s">
        <v>5971</v>
      </c>
      <c r="M6094" t="s">
        <v>6003</v>
      </c>
      <c r="N6094" t="s">
        <v>1298</v>
      </c>
      <c r="O6094" t="s">
        <v>7915</v>
      </c>
      <c r="P6094">
        <v>0.1</v>
      </c>
      <c r="Q6094">
        <v>711</v>
      </c>
      <c r="R6094">
        <v>-8</v>
      </c>
      <c r="S6094">
        <v>719</v>
      </c>
      <c r="T6094">
        <v>-1.1251758087201099E-2</v>
      </c>
      <c r="U6094" t="s">
        <v>7892</v>
      </c>
      <c r="V6094" t="s">
        <v>10</v>
      </c>
      <c r="W6094" t="s">
        <v>22</v>
      </c>
    </row>
    <row r="6095" spans="1:23" x14ac:dyDescent="0.3">
      <c r="A6095" t="s">
        <v>3091</v>
      </c>
      <c r="B6095" s="4">
        <v>41267</v>
      </c>
      <c r="C6095" t="s">
        <v>7906</v>
      </c>
      <c r="D6095">
        <v>2012</v>
      </c>
      <c r="E6095" s="4">
        <v>41271</v>
      </c>
      <c r="F6095">
        <v>4</v>
      </c>
      <c r="G6095" t="s">
        <v>6973</v>
      </c>
      <c r="H6095" t="s">
        <v>7448</v>
      </c>
      <c r="I6095" t="s">
        <v>6004</v>
      </c>
      <c r="J6095" t="s">
        <v>5998</v>
      </c>
      <c r="K6095" t="s">
        <v>5975</v>
      </c>
      <c r="L6095" t="s">
        <v>5976</v>
      </c>
      <c r="M6095" t="s">
        <v>6065</v>
      </c>
      <c r="N6095" t="s">
        <v>2984</v>
      </c>
      <c r="O6095" t="s">
        <v>7915</v>
      </c>
      <c r="P6095">
        <v>0.1</v>
      </c>
      <c r="Q6095">
        <v>560</v>
      </c>
      <c r="R6095">
        <v>99</v>
      </c>
      <c r="S6095">
        <v>461</v>
      </c>
      <c r="T6095">
        <v>0.17678571428571399</v>
      </c>
      <c r="U6095" t="s">
        <v>7891</v>
      </c>
      <c r="V6095" t="s">
        <v>10</v>
      </c>
      <c r="W6095" t="s">
        <v>22</v>
      </c>
    </row>
    <row r="6096" spans="1:23" x14ac:dyDescent="0.3">
      <c r="A6096" t="s">
        <v>3091</v>
      </c>
      <c r="B6096" s="4">
        <v>41267</v>
      </c>
      <c r="C6096" t="s">
        <v>7906</v>
      </c>
      <c r="D6096">
        <v>2012</v>
      </c>
      <c r="E6096" s="4">
        <v>41271</v>
      </c>
      <c r="F6096">
        <v>4</v>
      </c>
      <c r="G6096" t="s">
        <v>6973</v>
      </c>
      <c r="H6096" t="s">
        <v>7448</v>
      </c>
      <c r="I6096" t="s">
        <v>6004</v>
      </c>
      <c r="J6096" t="s">
        <v>5998</v>
      </c>
      <c r="K6096" t="s">
        <v>5975</v>
      </c>
      <c r="L6096" t="s">
        <v>5976</v>
      </c>
      <c r="M6096" t="s">
        <v>6065</v>
      </c>
      <c r="N6096" t="s">
        <v>386</v>
      </c>
      <c r="O6096" t="s">
        <v>7915</v>
      </c>
      <c r="P6096">
        <v>0.1</v>
      </c>
      <c r="Q6096">
        <v>258</v>
      </c>
      <c r="R6096">
        <v>115</v>
      </c>
      <c r="S6096">
        <v>143</v>
      </c>
      <c r="T6096">
        <v>0.44573643410852698</v>
      </c>
      <c r="U6096" t="s">
        <v>7899</v>
      </c>
      <c r="V6096" t="s">
        <v>10</v>
      </c>
      <c r="W6096" t="s">
        <v>22</v>
      </c>
    </row>
    <row r="6097" spans="1:23" x14ac:dyDescent="0.3">
      <c r="A6097" t="s">
        <v>1736</v>
      </c>
      <c r="B6097" s="4">
        <v>40924</v>
      </c>
      <c r="C6097" t="s">
        <v>7888</v>
      </c>
      <c r="D6097">
        <v>2012</v>
      </c>
      <c r="E6097" s="4">
        <v>40929</v>
      </c>
      <c r="F6097">
        <v>5</v>
      </c>
      <c r="G6097" t="s">
        <v>6186</v>
      </c>
      <c r="H6097" t="s">
        <v>6091</v>
      </c>
      <c r="I6097" t="s">
        <v>5974</v>
      </c>
      <c r="J6097" t="s">
        <v>5969</v>
      </c>
      <c r="K6097" t="s">
        <v>5985</v>
      </c>
      <c r="L6097" t="s">
        <v>5976</v>
      </c>
      <c r="M6097" t="s">
        <v>5977</v>
      </c>
      <c r="N6097" t="s">
        <v>417</v>
      </c>
      <c r="O6097" t="s">
        <v>7915</v>
      </c>
      <c r="P6097">
        <v>0.1</v>
      </c>
      <c r="Q6097">
        <v>65</v>
      </c>
      <c r="R6097">
        <v>-6</v>
      </c>
      <c r="S6097">
        <v>71</v>
      </c>
      <c r="T6097">
        <v>-9.2307692307692299E-2</v>
      </c>
      <c r="U6097" t="s">
        <v>7891</v>
      </c>
      <c r="V6097" t="s">
        <v>10</v>
      </c>
      <c r="W6097" t="s">
        <v>22</v>
      </c>
    </row>
    <row r="6098" spans="1:23" x14ac:dyDescent="0.3">
      <c r="A6098" t="s">
        <v>1919</v>
      </c>
      <c r="B6098" s="4">
        <v>40985</v>
      </c>
      <c r="C6098" t="s">
        <v>7907</v>
      </c>
      <c r="D6098">
        <v>2012</v>
      </c>
      <c r="E6098" s="4">
        <v>40989</v>
      </c>
      <c r="F6098">
        <v>4</v>
      </c>
      <c r="G6098" t="s">
        <v>6817</v>
      </c>
      <c r="H6098" t="s">
        <v>6091</v>
      </c>
      <c r="I6098" t="s">
        <v>5974</v>
      </c>
      <c r="J6098" t="s">
        <v>5969</v>
      </c>
      <c r="K6098" t="s">
        <v>5975</v>
      </c>
      <c r="L6098" t="s">
        <v>5971</v>
      </c>
      <c r="M6098" t="s">
        <v>5977</v>
      </c>
      <c r="N6098" t="s">
        <v>1920</v>
      </c>
      <c r="O6098" t="s">
        <v>7915</v>
      </c>
      <c r="P6098">
        <v>0.1</v>
      </c>
      <c r="Q6098">
        <v>43</v>
      </c>
      <c r="R6098">
        <v>1</v>
      </c>
      <c r="S6098">
        <v>42</v>
      </c>
      <c r="T6098">
        <v>2.32558139534884E-2</v>
      </c>
      <c r="U6098" t="s">
        <v>7890</v>
      </c>
      <c r="V6098" t="s">
        <v>10</v>
      </c>
      <c r="W6098" t="s">
        <v>22</v>
      </c>
    </row>
    <row r="6099" spans="1:23" x14ac:dyDescent="0.3">
      <c r="A6099" t="s">
        <v>2259</v>
      </c>
      <c r="B6099" s="4">
        <v>41085</v>
      </c>
      <c r="C6099" t="s">
        <v>7898</v>
      </c>
      <c r="D6099">
        <v>2012</v>
      </c>
      <c r="E6099" s="4">
        <v>41089</v>
      </c>
      <c r="F6099">
        <v>4</v>
      </c>
      <c r="G6099" t="s">
        <v>6535</v>
      </c>
      <c r="H6099" t="s">
        <v>6091</v>
      </c>
      <c r="I6099" t="s">
        <v>5974</v>
      </c>
      <c r="J6099" t="s">
        <v>5969</v>
      </c>
      <c r="K6099" t="s">
        <v>5985</v>
      </c>
      <c r="L6099" t="s">
        <v>5976</v>
      </c>
      <c r="M6099" t="s">
        <v>5977</v>
      </c>
      <c r="N6099" t="s">
        <v>284</v>
      </c>
      <c r="O6099" t="s">
        <v>7915</v>
      </c>
      <c r="P6099">
        <v>0.1</v>
      </c>
      <c r="Q6099">
        <v>345</v>
      </c>
      <c r="R6099">
        <v>31</v>
      </c>
      <c r="S6099">
        <v>314</v>
      </c>
      <c r="T6099">
        <v>8.9855072463768101E-2</v>
      </c>
      <c r="U6099" t="s">
        <v>7891</v>
      </c>
      <c r="V6099" t="s">
        <v>10</v>
      </c>
      <c r="W6099" t="s">
        <v>22</v>
      </c>
    </row>
    <row r="6100" spans="1:23" x14ac:dyDescent="0.3">
      <c r="A6100" t="s">
        <v>2287</v>
      </c>
      <c r="B6100" s="4">
        <v>41089</v>
      </c>
      <c r="C6100" t="s">
        <v>7898</v>
      </c>
      <c r="D6100">
        <v>2012</v>
      </c>
      <c r="E6100" s="4">
        <v>41094</v>
      </c>
      <c r="F6100">
        <v>5</v>
      </c>
      <c r="G6100" t="s">
        <v>7217</v>
      </c>
      <c r="H6100" t="s">
        <v>6091</v>
      </c>
      <c r="I6100" t="s">
        <v>5974</v>
      </c>
      <c r="J6100" t="s">
        <v>5969</v>
      </c>
      <c r="K6100" t="s">
        <v>5970</v>
      </c>
      <c r="L6100" t="s">
        <v>5971</v>
      </c>
      <c r="M6100" t="s">
        <v>5977</v>
      </c>
      <c r="N6100" t="s">
        <v>909</v>
      </c>
      <c r="O6100" t="s">
        <v>7915</v>
      </c>
      <c r="P6100">
        <v>0.1</v>
      </c>
      <c r="Q6100">
        <v>560</v>
      </c>
      <c r="R6100">
        <v>44</v>
      </c>
      <c r="S6100">
        <v>516</v>
      </c>
      <c r="T6100">
        <v>7.8571428571428598E-2</v>
      </c>
      <c r="U6100" t="s">
        <v>7891</v>
      </c>
      <c r="V6100" t="s">
        <v>10</v>
      </c>
      <c r="W6100" t="s">
        <v>22</v>
      </c>
    </row>
    <row r="6101" spans="1:23" x14ac:dyDescent="0.3">
      <c r="A6101" t="s">
        <v>2365</v>
      </c>
      <c r="B6101" s="4">
        <v>41114</v>
      </c>
      <c r="C6101" t="s">
        <v>7909</v>
      </c>
      <c r="D6101">
        <v>2012</v>
      </c>
      <c r="E6101" s="4">
        <v>41118</v>
      </c>
      <c r="F6101">
        <v>4</v>
      </c>
      <c r="G6101" t="s">
        <v>7240</v>
      </c>
      <c r="H6101" t="s">
        <v>6091</v>
      </c>
      <c r="I6101" t="s">
        <v>5974</v>
      </c>
      <c r="J6101" t="s">
        <v>5969</v>
      </c>
      <c r="K6101" t="s">
        <v>5975</v>
      </c>
      <c r="L6101" t="s">
        <v>5971</v>
      </c>
      <c r="M6101" t="s">
        <v>5977</v>
      </c>
      <c r="N6101" t="s">
        <v>63</v>
      </c>
      <c r="O6101" t="s">
        <v>7915</v>
      </c>
      <c r="P6101">
        <v>0.1</v>
      </c>
      <c r="Q6101">
        <v>1071</v>
      </c>
      <c r="R6101">
        <v>83</v>
      </c>
      <c r="S6101">
        <v>988</v>
      </c>
      <c r="T6101">
        <v>7.7497665732959894E-2</v>
      </c>
      <c r="U6101" t="s">
        <v>7910</v>
      </c>
      <c r="V6101" t="s">
        <v>10</v>
      </c>
      <c r="W6101" t="s">
        <v>22</v>
      </c>
    </row>
    <row r="6102" spans="1:23" x14ac:dyDescent="0.3">
      <c r="A6102" t="s">
        <v>2507</v>
      </c>
      <c r="B6102" s="4">
        <v>41136</v>
      </c>
      <c r="C6102" t="s">
        <v>7900</v>
      </c>
      <c r="D6102">
        <v>2012</v>
      </c>
      <c r="E6102" s="4">
        <v>41140</v>
      </c>
      <c r="F6102">
        <v>4</v>
      </c>
      <c r="G6102" t="s">
        <v>6614</v>
      </c>
      <c r="H6102" t="s">
        <v>6091</v>
      </c>
      <c r="I6102" t="s">
        <v>5974</v>
      </c>
      <c r="J6102" t="s">
        <v>5969</v>
      </c>
      <c r="K6102" t="s">
        <v>5975</v>
      </c>
      <c r="L6102" t="s">
        <v>5971</v>
      </c>
      <c r="M6102" t="s">
        <v>5977</v>
      </c>
      <c r="N6102" t="s">
        <v>1294</v>
      </c>
      <c r="O6102" t="s">
        <v>7915</v>
      </c>
      <c r="P6102">
        <v>0.1</v>
      </c>
      <c r="Q6102">
        <v>132</v>
      </c>
      <c r="R6102">
        <v>34</v>
      </c>
      <c r="S6102">
        <v>98</v>
      </c>
      <c r="T6102">
        <v>0.25757575757575801</v>
      </c>
      <c r="U6102" t="s">
        <v>7891</v>
      </c>
      <c r="V6102" t="s">
        <v>10</v>
      </c>
      <c r="W6102" t="s">
        <v>22</v>
      </c>
    </row>
    <row r="6103" spans="1:23" x14ac:dyDescent="0.3">
      <c r="A6103" t="s">
        <v>2547</v>
      </c>
      <c r="B6103" s="4">
        <v>41144</v>
      </c>
      <c r="C6103" t="s">
        <v>7900</v>
      </c>
      <c r="D6103">
        <v>2012</v>
      </c>
      <c r="E6103" s="4">
        <v>41150</v>
      </c>
      <c r="F6103">
        <v>6</v>
      </c>
      <c r="G6103" t="s">
        <v>6023</v>
      </c>
      <c r="H6103" t="s">
        <v>6091</v>
      </c>
      <c r="I6103" t="s">
        <v>5974</v>
      </c>
      <c r="J6103" t="s">
        <v>5969</v>
      </c>
      <c r="K6103" t="s">
        <v>5970</v>
      </c>
      <c r="L6103" t="s">
        <v>5976</v>
      </c>
      <c r="M6103" t="s">
        <v>5977</v>
      </c>
      <c r="N6103" t="s">
        <v>1579</v>
      </c>
      <c r="O6103" t="s">
        <v>7915</v>
      </c>
      <c r="P6103">
        <v>0.1</v>
      </c>
      <c r="Q6103">
        <v>207</v>
      </c>
      <c r="R6103">
        <v>-7</v>
      </c>
      <c r="S6103">
        <v>214</v>
      </c>
      <c r="T6103">
        <v>-3.3816425120772903E-2</v>
      </c>
      <c r="U6103" t="s">
        <v>7892</v>
      </c>
      <c r="V6103" t="s">
        <v>10</v>
      </c>
      <c r="W6103" t="s">
        <v>22</v>
      </c>
    </row>
    <row r="6104" spans="1:23" x14ac:dyDescent="0.3">
      <c r="A6104" t="s">
        <v>2638</v>
      </c>
      <c r="B6104" s="4">
        <v>41158</v>
      </c>
      <c r="C6104" t="s">
        <v>7901</v>
      </c>
      <c r="D6104">
        <v>2012</v>
      </c>
      <c r="E6104" s="4">
        <v>41160</v>
      </c>
      <c r="F6104">
        <v>2</v>
      </c>
      <c r="G6104" t="s">
        <v>6336</v>
      </c>
      <c r="H6104" t="s">
        <v>6091</v>
      </c>
      <c r="I6104" t="s">
        <v>5974</v>
      </c>
      <c r="J6104" t="s">
        <v>5969</v>
      </c>
      <c r="K6104" t="s">
        <v>5975</v>
      </c>
      <c r="L6104" t="s">
        <v>5971</v>
      </c>
      <c r="M6104" t="s">
        <v>5977</v>
      </c>
      <c r="N6104" t="s">
        <v>2112</v>
      </c>
      <c r="O6104" t="s">
        <v>7915</v>
      </c>
      <c r="P6104">
        <v>0.1</v>
      </c>
      <c r="Q6104">
        <v>260</v>
      </c>
      <c r="R6104">
        <v>46</v>
      </c>
      <c r="S6104">
        <v>214</v>
      </c>
      <c r="T6104">
        <v>0.17692307692307699</v>
      </c>
      <c r="U6104" t="s">
        <v>7899</v>
      </c>
      <c r="V6104" t="s">
        <v>10</v>
      </c>
      <c r="W6104" t="s">
        <v>22</v>
      </c>
    </row>
    <row r="6105" spans="1:23" x14ac:dyDescent="0.3">
      <c r="A6105" t="s">
        <v>2830</v>
      </c>
      <c r="B6105" s="4">
        <v>41212</v>
      </c>
      <c r="C6105" t="s">
        <v>7903</v>
      </c>
      <c r="D6105">
        <v>2012</v>
      </c>
      <c r="E6105" s="4">
        <v>41218</v>
      </c>
      <c r="F6105">
        <v>6</v>
      </c>
      <c r="G6105" t="s">
        <v>6748</v>
      </c>
      <c r="H6105" t="s">
        <v>6091</v>
      </c>
      <c r="I6105" t="s">
        <v>5974</v>
      </c>
      <c r="J6105" t="s">
        <v>5969</v>
      </c>
      <c r="K6105" t="s">
        <v>5970</v>
      </c>
      <c r="L6105" t="s">
        <v>5976</v>
      </c>
      <c r="M6105" t="s">
        <v>5977</v>
      </c>
      <c r="N6105" t="s">
        <v>351</v>
      </c>
      <c r="O6105" t="s">
        <v>7915</v>
      </c>
      <c r="P6105">
        <v>0.1</v>
      </c>
      <c r="Q6105">
        <v>30</v>
      </c>
      <c r="R6105">
        <v>-1</v>
      </c>
      <c r="S6105">
        <v>31</v>
      </c>
      <c r="T6105">
        <v>-3.3333333333333298E-2</v>
      </c>
      <c r="U6105" t="s">
        <v>7891</v>
      </c>
      <c r="V6105" t="s">
        <v>10</v>
      </c>
      <c r="W6105" t="s">
        <v>22</v>
      </c>
    </row>
    <row r="6106" spans="1:23" x14ac:dyDescent="0.3">
      <c r="A6106" t="s">
        <v>2953</v>
      </c>
      <c r="B6106" s="4">
        <v>41234</v>
      </c>
      <c r="C6106" t="s">
        <v>7904</v>
      </c>
      <c r="D6106">
        <v>2012</v>
      </c>
      <c r="E6106" s="4">
        <v>41240</v>
      </c>
      <c r="F6106">
        <v>6</v>
      </c>
      <c r="G6106" t="s">
        <v>6709</v>
      </c>
      <c r="H6106" t="s">
        <v>6091</v>
      </c>
      <c r="I6106" t="s">
        <v>5974</v>
      </c>
      <c r="J6106" t="s">
        <v>5969</v>
      </c>
      <c r="K6106" t="s">
        <v>5975</v>
      </c>
      <c r="L6106" t="s">
        <v>5976</v>
      </c>
      <c r="M6106" t="s">
        <v>5977</v>
      </c>
      <c r="N6106" t="s">
        <v>552</v>
      </c>
      <c r="O6106" t="s">
        <v>7915</v>
      </c>
      <c r="P6106">
        <v>0.1</v>
      </c>
      <c r="Q6106">
        <v>43</v>
      </c>
      <c r="R6106">
        <v>1</v>
      </c>
      <c r="S6106">
        <v>42</v>
      </c>
      <c r="T6106">
        <v>2.32558139534884E-2</v>
      </c>
      <c r="U6106" t="s">
        <v>7895</v>
      </c>
      <c r="V6106" t="s">
        <v>10</v>
      </c>
      <c r="W6106" t="s">
        <v>22</v>
      </c>
    </row>
    <row r="6107" spans="1:23" x14ac:dyDescent="0.3">
      <c r="A6107" t="s">
        <v>2979</v>
      </c>
      <c r="B6107" s="4">
        <v>41240</v>
      </c>
      <c r="C6107" t="s">
        <v>7904</v>
      </c>
      <c r="D6107">
        <v>2012</v>
      </c>
      <c r="E6107" s="4">
        <v>41245</v>
      </c>
      <c r="F6107">
        <v>5</v>
      </c>
      <c r="G6107" t="s">
        <v>7307</v>
      </c>
      <c r="H6107" t="s">
        <v>6091</v>
      </c>
      <c r="I6107" t="s">
        <v>5974</v>
      </c>
      <c r="J6107" t="s">
        <v>5969</v>
      </c>
      <c r="K6107" t="s">
        <v>5985</v>
      </c>
      <c r="L6107" t="s">
        <v>5976</v>
      </c>
      <c r="M6107" t="s">
        <v>5977</v>
      </c>
      <c r="N6107" t="s">
        <v>2908</v>
      </c>
      <c r="O6107" t="s">
        <v>7915</v>
      </c>
      <c r="P6107">
        <v>0.1</v>
      </c>
      <c r="Q6107">
        <v>16</v>
      </c>
      <c r="R6107">
        <v>4</v>
      </c>
      <c r="S6107">
        <v>12</v>
      </c>
      <c r="T6107">
        <v>0.25</v>
      </c>
      <c r="U6107" t="s">
        <v>7890</v>
      </c>
      <c r="V6107" t="s">
        <v>10</v>
      </c>
      <c r="W6107" t="s">
        <v>22</v>
      </c>
    </row>
    <row r="6108" spans="1:23" x14ac:dyDescent="0.3">
      <c r="A6108" t="s">
        <v>3020</v>
      </c>
      <c r="B6108" s="4">
        <v>41249</v>
      </c>
      <c r="C6108" t="s">
        <v>7906</v>
      </c>
      <c r="D6108">
        <v>2012</v>
      </c>
      <c r="E6108" s="4">
        <v>41254</v>
      </c>
      <c r="F6108">
        <v>5</v>
      </c>
      <c r="G6108" t="s">
        <v>7121</v>
      </c>
      <c r="H6108" t="s">
        <v>6091</v>
      </c>
      <c r="I6108" t="s">
        <v>5974</v>
      </c>
      <c r="J6108" t="s">
        <v>5969</v>
      </c>
      <c r="K6108" t="s">
        <v>5975</v>
      </c>
      <c r="L6108" t="s">
        <v>5976</v>
      </c>
      <c r="M6108" t="s">
        <v>5977</v>
      </c>
      <c r="N6108" t="s">
        <v>1058</v>
      </c>
      <c r="O6108" t="s">
        <v>7915</v>
      </c>
      <c r="P6108">
        <v>0.1</v>
      </c>
      <c r="Q6108">
        <v>187</v>
      </c>
      <c r="R6108">
        <v>71</v>
      </c>
      <c r="S6108">
        <v>116</v>
      </c>
      <c r="T6108">
        <v>0.37967914438502698</v>
      </c>
      <c r="U6108" t="s">
        <v>7890</v>
      </c>
      <c r="V6108" t="s">
        <v>10</v>
      </c>
      <c r="W6108" t="s">
        <v>22</v>
      </c>
    </row>
    <row r="6109" spans="1:23" x14ac:dyDescent="0.3">
      <c r="A6109" t="s">
        <v>1703</v>
      </c>
      <c r="B6109" s="4">
        <v>40915</v>
      </c>
      <c r="C6109" t="s">
        <v>7888</v>
      </c>
      <c r="D6109">
        <v>2012</v>
      </c>
      <c r="E6109" s="4">
        <v>40918</v>
      </c>
      <c r="F6109">
        <v>3</v>
      </c>
      <c r="G6109" t="s">
        <v>6517</v>
      </c>
      <c r="H6109" t="s">
        <v>6977</v>
      </c>
      <c r="I6109" t="s">
        <v>6010</v>
      </c>
      <c r="J6109" t="s">
        <v>5981</v>
      </c>
      <c r="K6109" t="s">
        <v>5970</v>
      </c>
      <c r="L6109" t="s">
        <v>5988</v>
      </c>
      <c r="M6109" t="s">
        <v>6111</v>
      </c>
      <c r="N6109" t="s">
        <v>821</v>
      </c>
      <c r="O6109" t="s">
        <v>7915</v>
      </c>
      <c r="P6109">
        <v>0.1</v>
      </c>
      <c r="Q6109">
        <v>56</v>
      </c>
      <c r="R6109">
        <v>2</v>
      </c>
      <c r="S6109">
        <v>54</v>
      </c>
      <c r="T6109">
        <v>3.5714285714285698E-2</v>
      </c>
      <c r="U6109" t="s">
        <v>7895</v>
      </c>
      <c r="V6109" t="s">
        <v>10</v>
      </c>
      <c r="W6109" t="s">
        <v>22</v>
      </c>
    </row>
    <row r="6110" spans="1:23" x14ac:dyDescent="0.3">
      <c r="A6110" t="s">
        <v>1887</v>
      </c>
      <c r="B6110" s="4">
        <v>40981</v>
      </c>
      <c r="C6110" t="s">
        <v>7907</v>
      </c>
      <c r="D6110">
        <v>2012</v>
      </c>
      <c r="E6110" s="4">
        <v>40983</v>
      </c>
      <c r="F6110">
        <v>2</v>
      </c>
      <c r="G6110" t="s">
        <v>7058</v>
      </c>
      <c r="H6110" t="s">
        <v>7059</v>
      </c>
      <c r="I6110" t="s">
        <v>6010</v>
      </c>
      <c r="J6110" t="s">
        <v>5981</v>
      </c>
      <c r="K6110" t="s">
        <v>5975</v>
      </c>
      <c r="L6110" t="s">
        <v>5988</v>
      </c>
      <c r="M6110" t="s">
        <v>6335</v>
      </c>
      <c r="N6110" t="s">
        <v>529</v>
      </c>
      <c r="O6110" t="s">
        <v>7915</v>
      </c>
      <c r="P6110">
        <v>0.1</v>
      </c>
      <c r="Q6110">
        <v>255</v>
      </c>
      <c r="R6110">
        <v>20</v>
      </c>
      <c r="S6110">
        <v>235</v>
      </c>
      <c r="T6110">
        <v>7.8431372549019607E-2</v>
      </c>
      <c r="U6110" t="s">
        <v>7895</v>
      </c>
      <c r="V6110" t="s">
        <v>10</v>
      </c>
      <c r="W6110" t="s">
        <v>22</v>
      </c>
    </row>
    <row r="6111" spans="1:23" x14ac:dyDescent="0.3">
      <c r="A6111" t="s">
        <v>2615</v>
      </c>
      <c r="B6111" s="4">
        <v>41155</v>
      </c>
      <c r="C6111" t="s">
        <v>7901</v>
      </c>
      <c r="D6111">
        <v>2012</v>
      </c>
      <c r="E6111" s="4">
        <v>41158</v>
      </c>
      <c r="F6111">
        <v>3</v>
      </c>
      <c r="G6111" t="s">
        <v>6331</v>
      </c>
      <c r="H6111" t="s">
        <v>6556</v>
      </c>
      <c r="I6111" t="s">
        <v>6010</v>
      </c>
      <c r="J6111" t="s">
        <v>5981</v>
      </c>
      <c r="K6111" t="s">
        <v>5985</v>
      </c>
      <c r="L6111" t="s">
        <v>5988</v>
      </c>
      <c r="M6111" t="s">
        <v>6171</v>
      </c>
      <c r="N6111" t="s">
        <v>2084</v>
      </c>
      <c r="O6111" t="s">
        <v>7915</v>
      </c>
      <c r="P6111">
        <v>0.1</v>
      </c>
      <c r="Q6111">
        <v>42</v>
      </c>
      <c r="R6111">
        <v>17</v>
      </c>
      <c r="S6111">
        <v>25</v>
      </c>
      <c r="T6111">
        <v>0.40476190476190499</v>
      </c>
      <c r="U6111" t="s">
        <v>7891</v>
      </c>
      <c r="V6111" t="s">
        <v>10</v>
      </c>
      <c r="W6111" t="s">
        <v>22</v>
      </c>
    </row>
    <row r="6112" spans="1:23" x14ac:dyDescent="0.3">
      <c r="A6112" t="s">
        <v>2778</v>
      </c>
      <c r="B6112" s="4">
        <v>41193</v>
      </c>
      <c r="C6112" t="s">
        <v>7903</v>
      </c>
      <c r="D6112">
        <v>2012</v>
      </c>
      <c r="E6112" s="4">
        <v>41195</v>
      </c>
      <c r="F6112">
        <v>2</v>
      </c>
      <c r="G6112" t="s">
        <v>7110</v>
      </c>
      <c r="H6112" t="s">
        <v>6793</v>
      </c>
      <c r="I6112" t="s">
        <v>6010</v>
      </c>
      <c r="J6112" t="s">
        <v>5981</v>
      </c>
      <c r="K6112" t="s">
        <v>5985</v>
      </c>
      <c r="L6112" t="s">
        <v>5988</v>
      </c>
      <c r="M6112" t="s">
        <v>6171</v>
      </c>
      <c r="N6112" t="s">
        <v>193</v>
      </c>
      <c r="O6112" t="s">
        <v>7915</v>
      </c>
      <c r="P6112">
        <v>0.1</v>
      </c>
      <c r="Q6112">
        <v>28</v>
      </c>
      <c r="R6112">
        <v>5</v>
      </c>
      <c r="S6112">
        <v>23</v>
      </c>
      <c r="T6112">
        <v>0.17857142857142899</v>
      </c>
      <c r="U6112" t="s">
        <v>7891</v>
      </c>
      <c r="V6112" t="s">
        <v>10</v>
      </c>
      <c r="W6112" t="s">
        <v>22</v>
      </c>
    </row>
    <row r="6113" spans="1:23" x14ac:dyDescent="0.3">
      <c r="A6113" t="s">
        <v>1942</v>
      </c>
      <c r="B6113" s="4">
        <v>40990</v>
      </c>
      <c r="C6113" t="s">
        <v>7907</v>
      </c>
      <c r="D6113">
        <v>2012</v>
      </c>
      <c r="E6113" s="4">
        <v>40994</v>
      </c>
      <c r="F6113">
        <v>4</v>
      </c>
      <c r="G6113" t="s">
        <v>7077</v>
      </c>
      <c r="H6113" t="s">
        <v>6822</v>
      </c>
      <c r="I6113" t="s">
        <v>6010</v>
      </c>
      <c r="J6113" t="s">
        <v>5981</v>
      </c>
      <c r="K6113" t="s">
        <v>5975</v>
      </c>
      <c r="L6113" t="s">
        <v>5976</v>
      </c>
      <c r="M6113" t="s">
        <v>6097</v>
      </c>
      <c r="N6113" t="s">
        <v>528</v>
      </c>
      <c r="O6113" t="s">
        <v>7915</v>
      </c>
      <c r="P6113">
        <v>0.1</v>
      </c>
      <c r="Q6113">
        <v>109</v>
      </c>
      <c r="R6113">
        <v>-6</v>
      </c>
      <c r="S6113">
        <v>115</v>
      </c>
      <c r="T6113">
        <v>-5.5045871559633003E-2</v>
      </c>
      <c r="U6113" t="s">
        <v>7910</v>
      </c>
      <c r="V6113" t="s">
        <v>10</v>
      </c>
      <c r="W6113" t="s">
        <v>22</v>
      </c>
    </row>
    <row r="6114" spans="1:23" x14ac:dyDescent="0.3">
      <c r="A6114" t="s">
        <v>1986</v>
      </c>
      <c r="B6114" s="4">
        <v>41005</v>
      </c>
      <c r="C6114" t="s">
        <v>7894</v>
      </c>
      <c r="D6114">
        <v>2012</v>
      </c>
      <c r="E6114" s="4">
        <v>41012</v>
      </c>
      <c r="F6114">
        <v>7</v>
      </c>
      <c r="G6114" t="s">
        <v>6179</v>
      </c>
      <c r="H6114" t="s">
        <v>6224</v>
      </c>
      <c r="I6114" t="s">
        <v>6010</v>
      </c>
      <c r="J6114" t="s">
        <v>5981</v>
      </c>
      <c r="K6114" t="s">
        <v>5975</v>
      </c>
      <c r="L6114" t="s">
        <v>5976</v>
      </c>
      <c r="M6114" t="s">
        <v>6097</v>
      </c>
      <c r="N6114" t="s">
        <v>1974</v>
      </c>
      <c r="O6114" t="s">
        <v>7915</v>
      </c>
      <c r="P6114">
        <v>0.1</v>
      </c>
      <c r="Q6114">
        <v>43</v>
      </c>
      <c r="R6114">
        <v>4</v>
      </c>
      <c r="S6114">
        <v>39</v>
      </c>
      <c r="T6114">
        <v>9.3023255813953501E-2</v>
      </c>
      <c r="U6114" t="s">
        <v>7890</v>
      </c>
      <c r="V6114" t="s">
        <v>10</v>
      </c>
      <c r="W6114" t="s">
        <v>22</v>
      </c>
    </row>
    <row r="6115" spans="1:23" x14ac:dyDescent="0.3">
      <c r="A6115" t="s">
        <v>2014</v>
      </c>
      <c r="B6115" s="4">
        <v>41015</v>
      </c>
      <c r="C6115" t="s">
        <v>7894</v>
      </c>
      <c r="D6115">
        <v>2012</v>
      </c>
      <c r="E6115" s="4">
        <v>41020</v>
      </c>
      <c r="F6115">
        <v>5</v>
      </c>
      <c r="G6115" t="s">
        <v>7107</v>
      </c>
      <c r="H6115" t="s">
        <v>6536</v>
      </c>
      <c r="I6115" t="s">
        <v>6010</v>
      </c>
      <c r="J6115" t="s">
        <v>5981</v>
      </c>
      <c r="K6115" t="s">
        <v>5975</v>
      </c>
      <c r="L6115" t="s">
        <v>5976</v>
      </c>
      <c r="M6115" t="s">
        <v>6011</v>
      </c>
      <c r="N6115" t="s">
        <v>359</v>
      </c>
      <c r="O6115" t="s">
        <v>7915</v>
      </c>
      <c r="P6115">
        <v>0.1</v>
      </c>
      <c r="Q6115">
        <v>571</v>
      </c>
      <c r="R6115">
        <v>-19</v>
      </c>
      <c r="S6115">
        <v>590</v>
      </c>
      <c r="T6115">
        <v>-3.32749562171629E-2</v>
      </c>
      <c r="U6115" t="s">
        <v>7891</v>
      </c>
      <c r="V6115" t="s">
        <v>10</v>
      </c>
      <c r="W6115" t="s">
        <v>22</v>
      </c>
    </row>
    <row r="6116" spans="1:23" x14ac:dyDescent="0.3">
      <c r="A6116" t="s">
        <v>2061</v>
      </c>
      <c r="B6116" s="4">
        <v>41030</v>
      </c>
      <c r="C6116" t="s">
        <v>7896</v>
      </c>
      <c r="D6116">
        <v>2012</v>
      </c>
      <c r="E6116" s="4">
        <v>41034</v>
      </c>
      <c r="F6116">
        <v>4</v>
      </c>
      <c r="G6116" t="s">
        <v>6813</v>
      </c>
      <c r="H6116" t="s">
        <v>7059</v>
      </c>
      <c r="I6116" t="s">
        <v>6010</v>
      </c>
      <c r="J6116" t="s">
        <v>5981</v>
      </c>
      <c r="K6116" t="s">
        <v>5975</v>
      </c>
      <c r="L6116" t="s">
        <v>5976</v>
      </c>
      <c r="M6116" t="s">
        <v>6335</v>
      </c>
      <c r="N6116" t="s">
        <v>635</v>
      </c>
      <c r="O6116" t="s">
        <v>7915</v>
      </c>
      <c r="P6116">
        <v>0.1</v>
      </c>
      <c r="Q6116">
        <v>363</v>
      </c>
      <c r="R6116">
        <v>149</v>
      </c>
      <c r="S6116">
        <v>214</v>
      </c>
      <c r="T6116">
        <v>0.41046831955922902</v>
      </c>
      <c r="U6116" t="s">
        <v>7891</v>
      </c>
      <c r="V6116" t="s">
        <v>10</v>
      </c>
      <c r="W6116" t="s">
        <v>22</v>
      </c>
    </row>
    <row r="6117" spans="1:23" x14ac:dyDescent="0.3">
      <c r="A6117" t="s">
        <v>2070</v>
      </c>
      <c r="B6117" s="4">
        <v>41040</v>
      </c>
      <c r="C6117" t="s">
        <v>7896</v>
      </c>
      <c r="D6117">
        <v>2012</v>
      </c>
      <c r="E6117" s="4">
        <v>41044</v>
      </c>
      <c r="F6117">
        <v>4</v>
      </c>
      <c r="G6117" t="s">
        <v>6771</v>
      </c>
      <c r="H6117" t="s">
        <v>6281</v>
      </c>
      <c r="I6117" t="s">
        <v>6010</v>
      </c>
      <c r="J6117" t="s">
        <v>5981</v>
      </c>
      <c r="K6117" t="s">
        <v>5975</v>
      </c>
      <c r="L6117" t="s">
        <v>5976</v>
      </c>
      <c r="M6117" t="s">
        <v>6281</v>
      </c>
      <c r="N6117" t="s">
        <v>1920</v>
      </c>
      <c r="O6117" t="s">
        <v>7915</v>
      </c>
      <c r="P6117">
        <v>0.1</v>
      </c>
      <c r="Q6117">
        <v>171</v>
      </c>
      <c r="R6117">
        <v>6</v>
      </c>
      <c r="S6117">
        <v>165</v>
      </c>
      <c r="T6117">
        <v>3.5087719298245598E-2</v>
      </c>
      <c r="U6117" t="s">
        <v>7892</v>
      </c>
      <c r="V6117" t="s">
        <v>10</v>
      </c>
      <c r="W6117" t="s">
        <v>22</v>
      </c>
    </row>
    <row r="6118" spans="1:23" x14ac:dyDescent="0.3">
      <c r="A6118" t="s">
        <v>2083</v>
      </c>
      <c r="B6118" s="4">
        <v>41043</v>
      </c>
      <c r="C6118" t="s">
        <v>7896</v>
      </c>
      <c r="D6118">
        <v>2012</v>
      </c>
      <c r="E6118" s="4">
        <v>41047</v>
      </c>
      <c r="F6118">
        <v>4</v>
      </c>
      <c r="G6118" t="s">
        <v>6115</v>
      </c>
      <c r="H6118" t="s">
        <v>6025</v>
      </c>
      <c r="I6118" t="s">
        <v>6010</v>
      </c>
      <c r="J6118" t="s">
        <v>5981</v>
      </c>
      <c r="K6118" t="s">
        <v>5985</v>
      </c>
      <c r="L6118" t="s">
        <v>5976</v>
      </c>
      <c r="M6118" t="s">
        <v>6111</v>
      </c>
      <c r="N6118" t="s">
        <v>2084</v>
      </c>
      <c r="O6118" t="s">
        <v>7915</v>
      </c>
      <c r="P6118">
        <v>0.1</v>
      </c>
      <c r="Q6118">
        <v>70</v>
      </c>
      <c r="R6118">
        <v>28</v>
      </c>
      <c r="S6118">
        <v>42</v>
      </c>
      <c r="T6118">
        <v>0.4</v>
      </c>
      <c r="U6118" t="s">
        <v>7899</v>
      </c>
      <c r="V6118" t="s">
        <v>10</v>
      </c>
      <c r="W6118" t="s">
        <v>22</v>
      </c>
    </row>
    <row r="6119" spans="1:23" x14ac:dyDescent="0.3">
      <c r="A6119" t="s">
        <v>2150</v>
      </c>
      <c r="B6119" s="4">
        <v>41062</v>
      </c>
      <c r="C6119" t="s">
        <v>7898</v>
      </c>
      <c r="D6119">
        <v>2012</v>
      </c>
      <c r="E6119" s="4">
        <v>41066</v>
      </c>
      <c r="F6119">
        <v>4</v>
      </c>
      <c r="G6119" t="s">
        <v>7166</v>
      </c>
      <c r="H6119" t="s">
        <v>7167</v>
      </c>
      <c r="I6119" t="s">
        <v>6010</v>
      </c>
      <c r="J6119" t="s">
        <v>5981</v>
      </c>
      <c r="K6119" t="s">
        <v>5985</v>
      </c>
      <c r="L6119" t="s">
        <v>5976</v>
      </c>
      <c r="M6119" t="s">
        <v>6011</v>
      </c>
      <c r="N6119" t="s">
        <v>421</v>
      </c>
      <c r="O6119" t="s">
        <v>7915</v>
      </c>
      <c r="P6119">
        <v>0.1</v>
      </c>
      <c r="Q6119">
        <v>24</v>
      </c>
      <c r="R6119">
        <v>3</v>
      </c>
      <c r="S6119">
        <v>21</v>
      </c>
      <c r="T6119">
        <v>0.125</v>
      </c>
      <c r="U6119" t="s">
        <v>7890</v>
      </c>
      <c r="V6119" t="s">
        <v>10</v>
      </c>
      <c r="W6119" t="s">
        <v>22</v>
      </c>
    </row>
    <row r="6120" spans="1:23" x14ac:dyDescent="0.3">
      <c r="A6120" t="s">
        <v>2187</v>
      </c>
      <c r="B6120" s="4">
        <v>41072</v>
      </c>
      <c r="C6120" t="s">
        <v>7898</v>
      </c>
      <c r="D6120">
        <v>2012</v>
      </c>
      <c r="E6120" s="4">
        <v>41076</v>
      </c>
      <c r="F6120">
        <v>4</v>
      </c>
      <c r="G6120" t="s">
        <v>7187</v>
      </c>
      <c r="H6120" t="s">
        <v>7188</v>
      </c>
      <c r="I6120" t="s">
        <v>6010</v>
      </c>
      <c r="J6120" t="s">
        <v>5981</v>
      </c>
      <c r="K6120" t="s">
        <v>5975</v>
      </c>
      <c r="L6120" t="s">
        <v>5976</v>
      </c>
      <c r="M6120" t="s">
        <v>6011</v>
      </c>
      <c r="N6120" t="s">
        <v>1015</v>
      </c>
      <c r="O6120" t="s">
        <v>7915</v>
      </c>
      <c r="P6120">
        <v>0.1</v>
      </c>
      <c r="Q6120">
        <v>714</v>
      </c>
      <c r="R6120">
        <v>309</v>
      </c>
      <c r="S6120">
        <v>405</v>
      </c>
      <c r="T6120">
        <v>0.432773109243698</v>
      </c>
      <c r="U6120" t="s">
        <v>7892</v>
      </c>
      <c r="V6120" t="s">
        <v>10</v>
      </c>
      <c r="W6120" t="s">
        <v>22</v>
      </c>
    </row>
    <row r="6121" spans="1:23" x14ac:dyDescent="0.3">
      <c r="A6121" t="s">
        <v>2215</v>
      </c>
      <c r="B6121" s="4">
        <v>41078</v>
      </c>
      <c r="C6121" t="s">
        <v>7898</v>
      </c>
      <c r="D6121">
        <v>2012</v>
      </c>
      <c r="E6121" s="4">
        <v>41084</v>
      </c>
      <c r="F6121">
        <v>6</v>
      </c>
      <c r="G6121" t="s">
        <v>7195</v>
      </c>
      <c r="H6121" t="s">
        <v>6110</v>
      </c>
      <c r="I6121" t="s">
        <v>6010</v>
      </c>
      <c r="J6121" t="s">
        <v>5981</v>
      </c>
      <c r="K6121" t="s">
        <v>5975</v>
      </c>
      <c r="L6121" t="s">
        <v>5976</v>
      </c>
      <c r="M6121" t="s">
        <v>6111</v>
      </c>
      <c r="N6121" t="s">
        <v>590</v>
      </c>
      <c r="O6121" t="s">
        <v>7915</v>
      </c>
      <c r="P6121">
        <v>0.1</v>
      </c>
      <c r="Q6121">
        <v>152</v>
      </c>
      <c r="R6121">
        <v>25</v>
      </c>
      <c r="S6121">
        <v>127</v>
      </c>
      <c r="T6121">
        <v>0.16447368421052599</v>
      </c>
      <c r="U6121" t="s">
        <v>7891</v>
      </c>
      <c r="V6121" t="s">
        <v>10</v>
      </c>
      <c r="W6121" t="s">
        <v>22</v>
      </c>
    </row>
    <row r="6122" spans="1:23" x14ac:dyDescent="0.3">
      <c r="A6122" t="s">
        <v>2342</v>
      </c>
      <c r="B6122" s="4">
        <v>41104</v>
      </c>
      <c r="C6122" t="s">
        <v>7909</v>
      </c>
      <c r="D6122">
        <v>2012</v>
      </c>
      <c r="E6122" s="4">
        <v>41108</v>
      </c>
      <c r="F6122">
        <v>4</v>
      </c>
      <c r="G6122" t="s">
        <v>6558</v>
      </c>
      <c r="H6122" t="s">
        <v>7233</v>
      </c>
      <c r="I6122" t="s">
        <v>6010</v>
      </c>
      <c r="J6122" t="s">
        <v>5981</v>
      </c>
      <c r="K6122" t="s">
        <v>5985</v>
      </c>
      <c r="L6122" t="s">
        <v>5976</v>
      </c>
      <c r="M6122" t="s">
        <v>7234</v>
      </c>
      <c r="N6122" t="s">
        <v>2344</v>
      </c>
      <c r="O6122" t="s">
        <v>7915</v>
      </c>
      <c r="P6122">
        <v>0.1</v>
      </c>
      <c r="Q6122">
        <v>758</v>
      </c>
      <c r="R6122">
        <v>126</v>
      </c>
      <c r="S6122">
        <v>632</v>
      </c>
      <c r="T6122">
        <v>0.16622691292875999</v>
      </c>
      <c r="U6122" t="s">
        <v>7892</v>
      </c>
      <c r="V6122" t="s">
        <v>10</v>
      </c>
      <c r="W6122" t="s">
        <v>22</v>
      </c>
    </row>
    <row r="6123" spans="1:23" x14ac:dyDescent="0.3">
      <c r="A6123" t="s">
        <v>2377</v>
      </c>
      <c r="B6123" s="4">
        <v>41117</v>
      </c>
      <c r="C6123" t="s">
        <v>7909</v>
      </c>
      <c r="D6123">
        <v>2012</v>
      </c>
      <c r="E6123" s="4">
        <v>41123</v>
      </c>
      <c r="F6123">
        <v>6</v>
      </c>
      <c r="G6123" t="s">
        <v>6954</v>
      </c>
      <c r="H6123" t="s">
        <v>6224</v>
      </c>
      <c r="I6123" t="s">
        <v>6010</v>
      </c>
      <c r="J6123" t="s">
        <v>5981</v>
      </c>
      <c r="K6123" t="s">
        <v>5975</v>
      </c>
      <c r="L6123" t="s">
        <v>5976</v>
      </c>
      <c r="M6123" t="s">
        <v>6097</v>
      </c>
      <c r="N6123" t="s">
        <v>566</v>
      </c>
      <c r="O6123" t="s">
        <v>7915</v>
      </c>
      <c r="P6123">
        <v>0.1</v>
      </c>
      <c r="Q6123">
        <v>255</v>
      </c>
      <c r="R6123">
        <v>45</v>
      </c>
      <c r="S6123">
        <v>210</v>
      </c>
      <c r="T6123">
        <v>0.17647058823529399</v>
      </c>
      <c r="U6123" t="s">
        <v>7895</v>
      </c>
      <c r="V6123" t="s">
        <v>10</v>
      </c>
      <c r="W6123" t="s">
        <v>22</v>
      </c>
    </row>
    <row r="6124" spans="1:23" x14ac:dyDescent="0.3">
      <c r="A6124" t="s">
        <v>2377</v>
      </c>
      <c r="B6124" s="4">
        <v>41117</v>
      </c>
      <c r="C6124" t="s">
        <v>7909</v>
      </c>
      <c r="D6124">
        <v>2012</v>
      </c>
      <c r="E6124" s="4">
        <v>41123</v>
      </c>
      <c r="F6124">
        <v>6</v>
      </c>
      <c r="G6124" t="s">
        <v>6954</v>
      </c>
      <c r="H6124" t="s">
        <v>6224</v>
      </c>
      <c r="I6124" t="s">
        <v>6010</v>
      </c>
      <c r="J6124" t="s">
        <v>5981</v>
      </c>
      <c r="K6124" t="s">
        <v>5975</v>
      </c>
      <c r="L6124" t="s">
        <v>5976</v>
      </c>
      <c r="M6124" t="s">
        <v>6097</v>
      </c>
      <c r="N6124" t="s">
        <v>2378</v>
      </c>
      <c r="O6124" t="s">
        <v>7915</v>
      </c>
      <c r="P6124">
        <v>0.1</v>
      </c>
      <c r="Q6124">
        <v>168</v>
      </c>
      <c r="R6124">
        <v>-9</v>
      </c>
      <c r="S6124">
        <v>177</v>
      </c>
      <c r="T6124">
        <v>-5.3571428571428603E-2</v>
      </c>
      <c r="U6124" t="s">
        <v>7891</v>
      </c>
      <c r="V6124" t="s">
        <v>10</v>
      </c>
      <c r="W6124" t="s">
        <v>22</v>
      </c>
    </row>
    <row r="6125" spans="1:23" x14ac:dyDescent="0.3">
      <c r="A6125" t="s">
        <v>2398</v>
      </c>
      <c r="B6125" s="4">
        <v>41122</v>
      </c>
      <c r="C6125" t="s">
        <v>7900</v>
      </c>
      <c r="D6125">
        <v>2012</v>
      </c>
      <c r="E6125" s="4">
        <v>41126</v>
      </c>
      <c r="F6125">
        <v>4</v>
      </c>
      <c r="G6125" t="s">
        <v>6872</v>
      </c>
      <c r="H6125" t="s">
        <v>6537</v>
      </c>
      <c r="I6125" t="s">
        <v>6010</v>
      </c>
      <c r="J6125" t="s">
        <v>5981</v>
      </c>
      <c r="K6125" t="s">
        <v>5975</v>
      </c>
      <c r="L6125" t="s">
        <v>5976</v>
      </c>
      <c r="M6125" t="s">
        <v>6289</v>
      </c>
      <c r="N6125" t="s">
        <v>88</v>
      </c>
      <c r="O6125" t="s">
        <v>7915</v>
      </c>
      <c r="P6125">
        <v>0.1</v>
      </c>
      <c r="Q6125">
        <v>48</v>
      </c>
      <c r="R6125">
        <v>21</v>
      </c>
      <c r="S6125">
        <v>27</v>
      </c>
      <c r="T6125">
        <v>0.4375</v>
      </c>
      <c r="U6125" t="s">
        <v>7895</v>
      </c>
      <c r="V6125" t="s">
        <v>10</v>
      </c>
      <c r="W6125" t="s">
        <v>22</v>
      </c>
    </row>
    <row r="6126" spans="1:23" x14ac:dyDescent="0.3">
      <c r="A6126" t="s">
        <v>2398</v>
      </c>
      <c r="B6126" s="4">
        <v>41122</v>
      </c>
      <c r="C6126" t="s">
        <v>7900</v>
      </c>
      <c r="D6126">
        <v>2012</v>
      </c>
      <c r="E6126" s="4">
        <v>41126</v>
      </c>
      <c r="F6126">
        <v>4</v>
      </c>
      <c r="G6126" t="s">
        <v>6872</v>
      </c>
      <c r="H6126" t="s">
        <v>6537</v>
      </c>
      <c r="I6126" t="s">
        <v>6010</v>
      </c>
      <c r="J6126" t="s">
        <v>5981</v>
      </c>
      <c r="K6126" t="s">
        <v>5975</v>
      </c>
      <c r="L6126" t="s">
        <v>5976</v>
      </c>
      <c r="M6126" t="s">
        <v>6289</v>
      </c>
      <c r="N6126" t="s">
        <v>1678</v>
      </c>
      <c r="O6126" t="s">
        <v>7915</v>
      </c>
      <c r="P6126">
        <v>0.1</v>
      </c>
      <c r="Q6126">
        <v>208</v>
      </c>
      <c r="R6126">
        <v>32</v>
      </c>
      <c r="S6126">
        <v>176</v>
      </c>
      <c r="T6126">
        <v>0.15384615384615399</v>
      </c>
      <c r="U6126" t="s">
        <v>7892</v>
      </c>
      <c r="V6126" t="s">
        <v>10</v>
      </c>
      <c r="W6126" t="s">
        <v>22</v>
      </c>
    </row>
    <row r="6127" spans="1:23" x14ac:dyDescent="0.3">
      <c r="A6127" t="s">
        <v>2432</v>
      </c>
      <c r="B6127" s="4">
        <v>41126</v>
      </c>
      <c r="C6127" t="s">
        <v>7900</v>
      </c>
      <c r="D6127">
        <v>2012</v>
      </c>
      <c r="E6127" s="4">
        <v>41132</v>
      </c>
      <c r="F6127">
        <v>6</v>
      </c>
      <c r="G6127" t="s">
        <v>7261</v>
      </c>
      <c r="H6127" t="s">
        <v>7262</v>
      </c>
      <c r="I6127" t="s">
        <v>6010</v>
      </c>
      <c r="J6127" t="s">
        <v>5981</v>
      </c>
      <c r="K6127" t="s">
        <v>5970</v>
      </c>
      <c r="L6127" t="s">
        <v>5976</v>
      </c>
      <c r="M6127" t="s">
        <v>6011</v>
      </c>
      <c r="N6127" t="s">
        <v>103</v>
      </c>
      <c r="O6127" t="s">
        <v>7915</v>
      </c>
      <c r="P6127">
        <v>0.1</v>
      </c>
      <c r="Q6127">
        <v>571</v>
      </c>
      <c r="R6127">
        <v>216</v>
      </c>
      <c r="S6127">
        <v>355</v>
      </c>
      <c r="T6127">
        <v>0.378283712784588</v>
      </c>
      <c r="U6127" t="s">
        <v>7891</v>
      </c>
      <c r="V6127" t="s">
        <v>10</v>
      </c>
      <c r="W6127" t="s">
        <v>22</v>
      </c>
    </row>
    <row r="6128" spans="1:23" x14ac:dyDescent="0.3">
      <c r="A6128" t="s">
        <v>2432</v>
      </c>
      <c r="B6128" s="4">
        <v>41126</v>
      </c>
      <c r="C6128" t="s">
        <v>7900</v>
      </c>
      <c r="D6128">
        <v>2012</v>
      </c>
      <c r="E6128" s="4">
        <v>41132</v>
      </c>
      <c r="F6128">
        <v>6</v>
      </c>
      <c r="G6128" t="s">
        <v>7261</v>
      </c>
      <c r="H6128" t="s">
        <v>7262</v>
      </c>
      <c r="I6128" t="s">
        <v>6010</v>
      </c>
      <c r="J6128" t="s">
        <v>5981</v>
      </c>
      <c r="K6128" t="s">
        <v>5970</v>
      </c>
      <c r="L6128" t="s">
        <v>5976</v>
      </c>
      <c r="M6128" t="s">
        <v>6011</v>
      </c>
      <c r="N6128" t="s">
        <v>263</v>
      </c>
      <c r="O6128" t="s">
        <v>7915</v>
      </c>
      <c r="P6128">
        <v>0.1</v>
      </c>
      <c r="Q6128">
        <v>84</v>
      </c>
      <c r="R6128">
        <v>21</v>
      </c>
      <c r="S6128">
        <v>63</v>
      </c>
      <c r="T6128">
        <v>0.25</v>
      </c>
      <c r="U6128" t="s">
        <v>7892</v>
      </c>
      <c r="V6128" t="s">
        <v>10</v>
      </c>
      <c r="W6128" t="s">
        <v>22</v>
      </c>
    </row>
    <row r="6129" spans="1:23" x14ac:dyDescent="0.3">
      <c r="A6129" t="s">
        <v>2522</v>
      </c>
      <c r="B6129" s="4">
        <v>41139</v>
      </c>
      <c r="C6129" t="s">
        <v>7900</v>
      </c>
      <c r="D6129">
        <v>2012</v>
      </c>
      <c r="E6129" s="4">
        <v>41143</v>
      </c>
      <c r="F6129">
        <v>4</v>
      </c>
      <c r="G6129" t="s">
        <v>7295</v>
      </c>
      <c r="H6129" t="s">
        <v>7296</v>
      </c>
      <c r="I6129" t="s">
        <v>6010</v>
      </c>
      <c r="J6129" t="s">
        <v>5981</v>
      </c>
      <c r="K6129" t="s">
        <v>5985</v>
      </c>
      <c r="L6129" t="s">
        <v>5976</v>
      </c>
      <c r="M6129" t="s">
        <v>6171</v>
      </c>
      <c r="N6129" t="s">
        <v>948</v>
      </c>
      <c r="O6129" t="s">
        <v>7915</v>
      </c>
      <c r="P6129">
        <v>0.1</v>
      </c>
      <c r="Q6129">
        <v>389</v>
      </c>
      <c r="R6129">
        <v>-13</v>
      </c>
      <c r="S6129">
        <v>402</v>
      </c>
      <c r="T6129">
        <v>-3.3419023136246798E-2</v>
      </c>
      <c r="U6129" t="s">
        <v>7897</v>
      </c>
      <c r="V6129" t="s">
        <v>10</v>
      </c>
      <c r="W6129" t="s">
        <v>22</v>
      </c>
    </row>
    <row r="6130" spans="1:23" x14ac:dyDescent="0.3">
      <c r="A6130" t="s">
        <v>2646</v>
      </c>
      <c r="B6130" s="4">
        <v>41159</v>
      </c>
      <c r="C6130" t="s">
        <v>7901</v>
      </c>
      <c r="D6130">
        <v>2012</v>
      </c>
      <c r="E6130" s="4">
        <v>41164</v>
      </c>
      <c r="F6130">
        <v>5</v>
      </c>
      <c r="G6130" t="s">
        <v>6357</v>
      </c>
      <c r="H6130" t="s">
        <v>7331</v>
      </c>
      <c r="I6130" t="s">
        <v>6010</v>
      </c>
      <c r="J6130" t="s">
        <v>5981</v>
      </c>
      <c r="K6130" t="s">
        <v>5970</v>
      </c>
      <c r="L6130" t="s">
        <v>5976</v>
      </c>
      <c r="M6130" t="s">
        <v>6097</v>
      </c>
      <c r="N6130" t="s">
        <v>1294</v>
      </c>
      <c r="O6130" t="s">
        <v>7915</v>
      </c>
      <c r="P6130">
        <v>0.1</v>
      </c>
      <c r="Q6130">
        <v>44</v>
      </c>
      <c r="R6130">
        <v>11</v>
      </c>
      <c r="S6130">
        <v>33</v>
      </c>
      <c r="T6130">
        <v>0.25</v>
      </c>
      <c r="U6130" t="s">
        <v>7890</v>
      </c>
      <c r="V6130" t="s">
        <v>10</v>
      </c>
      <c r="W6130" t="s">
        <v>22</v>
      </c>
    </row>
    <row r="6131" spans="1:23" x14ac:dyDescent="0.3">
      <c r="A6131" t="s">
        <v>2661</v>
      </c>
      <c r="B6131" s="4">
        <v>41162</v>
      </c>
      <c r="C6131" t="s">
        <v>7901</v>
      </c>
      <c r="D6131">
        <v>2012</v>
      </c>
      <c r="E6131" s="4">
        <v>41169</v>
      </c>
      <c r="F6131">
        <v>7</v>
      </c>
      <c r="G6131" t="s">
        <v>6686</v>
      </c>
      <c r="H6131" t="s">
        <v>6224</v>
      </c>
      <c r="I6131" t="s">
        <v>6010</v>
      </c>
      <c r="J6131" t="s">
        <v>5981</v>
      </c>
      <c r="K6131" t="s">
        <v>5970</v>
      </c>
      <c r="L6131" t="s">
        <v>5976</v>
      </c>
      <c r="M6131" t="s">
        <v>6097</v>
      </c>
      <c r="N6131" t="s">
        <v>807</v>
      </c>
      <c r="O6131" t="s">
        <v>7915</v>
      </c>
      <c r="P6131">
        <v>0.1</v>
      </c>
      <c r="Q6131">
        <v>107</v>
      </c>
      <c r="R6131">
        <v>44</v>
      </c>
      <c r="S6131">
        <v>63</v>
      </c>
      <c r="T6131">
        <v>0.41121495327102803</v>
      </c>
      <c r="U6131" t="s">
        <v>7897</v>
      </c>
      <c r="V6131" t="s">
        <v>10</v>
      </c>
      <c r="W6131" t="s">
        <v>22</v>
      </c>
    </row>
    <row r="6132" spans="1:23" x14ac:dyDescent="0.3">
      <c r="A6132" t="s">
        <v>2661</v>
      </c>
      <c r="B6132" s="4">
        <v>41162</v>
      </c>
      <c r="C6132" t="s">
        <v>7901</v>
      </c>
      <c r="D6132">
        <v>2012</v>
      </c>
      <c r="E6132" s="4">
        <v>41169</v>
      </c>
      <c r="F6132">
        <v>7</v>
      </c>
      <c r="G6132" t="s">
        <v>6686</v>
      </c>
      <c r="H6132" t="s">
        <v>6224</v>
      </c>
      <c r="I6132" t="s">
        <v>6010</v>
      </c>
      <c r="J6132" t="s">
        <v>5981</v>
      </c>
      <c r="K6132" t="s">
        <v>5970</v>
      </c>
      <c r="L6132" t="s">
        <v>5976</v>
      </c>
      <c r="M6132" t="s">
        <v>6097</v>
      </c>
      <c r="N6132" t="s">
        <v>572</v>
      </c>
      <c r="O6132" t="s">
        <v>7915</v>
      </c>
      <c r="P6132">
        <v>0.1</v>
      </c>
      <c r="Q6132">
        <v>735</v>
      </c>
      <c r="R6132">
        <v>-33</v>
      </c>
      <c r="S6132">
        <v>768</v>
      </c>
      <c r="T6132">
        <v>-4.4897959183673501E-2</v>
      </c>
      <c r="U6132" t="s">
        <v>7892</v>
      </c>
      <c r="V6132" t="s">
        <v>10</v>
      </c>
      <c r="W6132" t="s">
        <v>22</v>
      </c>
    </row>
    <row r="6133" spans="1:23" x14ac:dyDescent="0.3">
      <c r="A6133" t="s">
        <v>2950</v>
      </c>
      <c r="B6133" s="4">
        <v>41234</v>
      </c>
      <c r="C6133" t="s">
        <v>7904</v>
      </c>
      <c r="D6133">
        <v>2012</v>
      </c>
      <c r="E6133" s="4">
        <v>41238</v>
      </c>
      <c r="F6133">
        <v>4</v>
      </c>
      <c r="G6133" t="s">
        <v>6045</v>
      </c>
      <c r="H6133" t="s">
        <v>6790</v>
      </c>
      <c r="I6133" t="s">
        <v>6010</v>
      </c>
      <c r="J6133" t="s">
        <v>5981</v>
      </c>
      <c r="K6133" t="s">
        <v>5975</v>
      </c>
      <c r="L6133" t="s">
        <v>5976</v>
      </c>
      <c r="M6133" t="s">
        <v>6494</v>
      </c>
      <c r="N6133" t="s">
        <v>970</v>
      </c>
      <c r="O6133" t="s">
        <v>7915</v>
      </c>
      <c r="P6133">
        <v>0.1</v>
      </c>
      <c r="Q6133">
        <v>357</v>
      </c>
      <c r="R6133">
        <v>139</v>
      </c>
      <c r="S6133">
        <v>218</v>
      </c>
      <c r="T6133">
        <v>0.38935574229691899</v>
      </c>
      <c r="U6133" t="s">
        <v>7895</v>
      </c>
      <c r="V6133" t="s">
        <v>10</v>
      </c>
      <c r="W6133" t="s">
        <v>22</v>
      </c>
    </row>
    <row r="6134" spans="1:23" x14ac:dyDescent="0.3">
      <c r="A6134" t="s">
        <v>1810</v>
      </c>
      <c r="B6134" s="4">
        <v>40950</v>
      </c>
      <c r="C6134" t="s">
        <v>7893</v>
      </c>
      <c r="D6134">
        <v>2012</v>
      </c>
      <c r="E6134" s="4">
        <v>40955</v>
      </c>
      <c r="F6134">
        <v>5</v>
      </c>
      <c r="G6134" t="s">
        <v>7023</v>
      </c>
      <c r="H6134" t="s">
        <v>6596</v>
      </c>
      <c r="I6134" t="s">
        <v>6010</v>
      </c>
      <c r="J6134" t="s">
        <v>5981</v>
      </c>
      <c r="K6134" t="s">
        <v>5975</v>
      </c>
      <c r="L6134" t="s">
        <v>5971</v>
      </c>
      <c r="M6134" t="s">
        <v>6047</v>
      </c>
      <c r="N6134" t="s">
        <v>417</v>
      </c>
      <c r="O6134" t="s">
        <v>7915</v>
      </c>
      <c r="P6134">
        <v>0.1</v>
      </c>
      <c r="Q6134">
        <v>65</v>
      </c>
      <c r="R6134">
        <v>-6</v>
      </c>
      <c r="S6134">
        <v>71</v>
      </c>
      <c r="T6134">
        <v>-9.2307692307692299E-2</v>
      </c>
      <c r="U6134" t="s">
        <v>7891</v>
      </c>
      <c r="V6134" t="s">
        <v>10</v>
      </c>
      <c r="W6134" t="s">
        <v>22</v>
      </c>
    </row>
    <row r="6135" spans="1:23" x14ac:dyDescent="0.3">
      <c r="A6135" t="s">
        <v>1885</v>
      </c>
      <c r="B6135" s="4">
        <v>40980</v>
      </c>
      <c r="C6135" t="s">
        <v>7907</v>
      </c>
      <c r="D6135">
        <v>2012</v>
      </c>
      <c r="E6135" s="4">
        <v>40986</v>
      </c>
      <c r="F6135">
        <v>6</v>
      </c>
      <c r="G6135" t="s">
        <v>6210</v>
      </c>
      <c r="H6135" t="s">
        <v>7056</v>
      </c>
      <c r="I6135" t="s">
        <v>6010</v>
      </c>
      <c r="J6135" t="s">
        <v>5981</v>
      </c>
      <c r="K6135" t="s">
        <v>5975</v>
      </c>
      <c r="L6135" t="s">
        <v>5976</v>
      </c>
      <c r="M6135" t="s">
        <v>6047</v>
      </c>
      <c r="N6135" t="s">
        <v>101</v>
      </c>
      <c r="O6135" t="s">
        <v>7915</v>
      </c>
      <c r="P6135">
        <v>0.1</v>
      </c>
      <c r="Q6135">
        <v>240</v>
      </c>
      <c r="R6135">
        <v>21</v>
      </c>
      <c r="S6135">
        <v>219</v>
      </c>
      <c r="T6135">
        <v>8.7499999999999994E-2</v>
      </c>
      <c r="U6135" t="s">
        <v>7895</v>
      </c>
      <c r="V6135" t="s">
        <v>10</v>
      </c>
      <c r="W6135" t="s">
        <v>22</v>
      </c>
    </row>
    <row r="6136" spans="1:23" x14ac:dyDescent="0.3">
      <c r="A6136" t="s">
        <v>1917</v>
      </c>
      <c r="B6136" s="4">
        <v>40985</v>
      </c>
      <c r="C6136" t="s">
        <v>7907</v>
      </c>
      <c r="D6136">
        <v>2012</v>
      </c>
      <c r="E6136" s="4">
        <v>40989</v>
      </c>
      <c r="F6136">
        <v>4</v>
      </c>
      <c r="G6136" t="s">
        <v>6813</v>
      </c>
      <c r="H6136" t="s">
        <v>6273</v>
      </c>
      <c r="I6136" t="s">
        <v>6010</v>
      </c>
      <c r="J6136" t="s">
        <v>5981</v>
      </c>
      <c r="K6136" t="s">
        <v>5975</v>
      </c>
      <c r="L6136" t="s">
        <v>5976</v>
      </c>
      <c r="M6136" t="s">
        <v>6047</v>
      </c>
      <c r="N6136" t="s">
        <v>1078</v>
      </c>
      <c r="O6136" t="s">
        <v>7915</v>
      </c>
      <c r="P6136">
        <v>0.1</v>
      </c>
      <c r="Q6136">
        <v>104</v>
      </c>
      <c r="R6136">
        <v>2</v>
      </c>
      <c r="S6136">
        <v>102</v>
      </c>
      <c r="T6136">
        <v>1.9230769230769201E-2</v>
      </c>
      <c r="U6136" t="s">
        <v>7899</v>
      </c>
      <c r="V6136" t="s">
        <v>10</v>
      </c>
      <c r="W6136" t="s">
        <v>22</v>
      </c>
    </row>
    <row r="6137" spans="1:23" x14ac:dyDescent="0.3">
      <c r="A6137" t="s">
        <v>1923</v>
      </c>
      <c r="B6137" s="4">
        <v>40987</v>
      </c>
      <c r="C6137" t="s">
        <v>7907</v>
      </c>
      <c r="D6137">
        <v>2012</v>
      </c>
      <c r="E6137" s="4">
        <v>40987</v>
      </c>
      <c r="F6137">
        <v>0</v>
      </c>
      <c r="G6137" t="s">
        <v>6951</v>
      </c>
      <c r="H6137" t="s">
        <v>7074</v>
      </c>
      <c r="I6137" t="s">
        <v>6010</v>
      </c>
      <c r="J6137" t="s">
        <v>5981</v>
      </c>
      <c r="K6137" t="s">
        <v>5985</v>
      </c>
      <c r="L6137" t="s">
        <v>6007</v>
      </c>
      <c r="M6137" t="s">
        <v>6047</v>
      </c>
      <c r="N6137" t="s">
        <v>1875</v>
      </c>
      <c r="O6137" t="s">
        <v>7915</v>
      </c>
      <c r="P6137">
        <v>0.1</v>
      </c>
      <c r="Q6137">
        <v>1527</v>
      </c>
      <c r="R6137">
        <v>475</v>
      </c>
      <c r="S6137">
        <v>1052</v>
      </c>
      <c r="T6137">
        <v>0.31106745252128398</v>
      </c>
      <c r="U6137" t="s">
        <v>7905</v>
      </c>
      <c r="V6137" t="s">
        <v>10</v>
      </c>
      <c r="W6137" t="s">
        <v>22</v>
      </c>
    </row>
    <row r="6138" spans="1:23" x14ac:dyDescent="0.3">
      <c r="A6138" t="s">
        <v>1945</v>
      </c>
      <c r="B6138" s="4">
        <v>40991</v>
      </c>
      <c r="C6138" t="s">
        <v>7907</v>
      </c>
      <c r="D6138">
        <v>2012</v>
      </c>
      <c r="E6138" s="4">
        <v>40996</v>
      </c>
      <c r="F6138">
        <v>5</v>
      </c>
      <c r="G6138" t="s">
        <v>6959</v>
      </c>
      <c r="H6138" t="s">
        <v>6046</v>
      </c>
      <c r="I6138" t="s">
        <v>6010</v>
      </c>
      <c r="J6138" t="s">
        <v>5981</v>
      </c>
      <c r="K6138" t="s">
        <v>5985</v>
      </c>
      <c r="L6138" t="s">
        <v>5976</v>
      </c>
      <c r="M6138" t="s">
        <v>6047</v>
      </c>
      <c r="N6138" t="s">
        <v>299</v>
      </c>
      <c r="O6138" t="s">
        <v>7915</v>
      </c>
      <c r="P6138">
        <v>0.1</v>
      </c>
      <c r="Q6138">
        <v>32</v>
      </c>
      <c r="R6138">
        <v>5</v>
      </c>
      <c r="S6138">
        <v>27</v>
      </c>
      <c r="T6138">
        <v>0.15625</v>
      </c>
      <c r="U6138" t="s">
        <v>7895</v>
      </c>
      <c r="V6138" t="s">
        <v>10</v>
      </c>
      <c r="W6138" t="s">
        <v>22</v>
      </c>
    </row>
    <row r="6139" spans="1:23" x14ac:dyDescent="0.3">
      <c r="A6139" t="s">
        <v>1969</v>
      </c>
      <c r="B6139" s="4">
        <v>40999</v>
      </c>
      <c r="C6139" t="s">
        <v>7907</v>
      </c>
      <c r="D6139">
        <v>2012</v>
      </c>
      <c r="E6139" s="4">
        <v>41004</v>
      </c>
      <c r="F6139">
        <v>5</v>
      </c>
      <c r="G6139" t="s">
        <v>7090</v>
      </c>
      <c r="H6139" t="s">
        <v>7091</v>
      </c>
      <c r="I6139" t="s">
        <v>6010</v>
      </c>
      <c r="J6139" t="s">
        <v>5981</v>
      </c>
      <c r="K6139" t="s">
        <v>5985</v>
      </c>
      <c r="L6139" t="s">
        <v>5976</v>
      </c>
      <c r="M6139" t="s">
        <v>6047</v>
      </c>
      <c r="N6139" t="s">
        <v>1243</v>
      </c>
      <c r="O6139" t="s">
        <v>7915</v>
      </c>
      <c r="P6139">
        <v>0.1</v>
      </c>
      <c r="Q6139">
        <v>343</v>
      </c>
      <c r="R6139">
        <v>-31</v>
      </c>
      <c r="S6139">
        <v>374</v>
      </c>
      <c r="T6139">
        <v>-9.0379008746355696E-2</v>
      </c>
      <c r="U6139" t="s">
        <v>7891</v>
      </c>
      <c r="V6139" t="s">
        <v>10</v>
      </c>
      <c r="W6139" t="s">
        <v>22</v>
      </c>
    </row>
    <row r="6140" spans="1:23" x14ac:dyDescent="0.3">
      <c r="A6140" t="s">
        <v>1969</v>
      </c>
      <c r="B6140" s="4">
        <v>40999</v>
      </c>
      <c r="C6140" t="s">
        <v>7907</v>
      </c>
      <c r="D6140">
        <v>2012</v>
      </c>
      <c r="E6140" s="4">
        <v>41004</v>
      </c>
      <c r="F6140">
        <v>5</v>
      </c>
      <c r="G6140" t="s">
        <v>7090</v>
      </c>
      <c r="H6140" t="s">
        <v>7091</v>
      </c>
      <c r="I6140" t="s">
        <v>6010</v>
      </c>
      <c r="J6140" t="s">
        <v>5981</v>
      </c>
      <c r="K6140" t="s">
        <v>5985</v>
      </c>
      <c r="L6140" t="s">
        <v>5976</v>
      </c>
      <c r="M6140" t="s">
        <v>6047</v>
      </c>
      <c r="N6140" t="s">
        <v>1875</v>
      </c>
      <c r="O6140" t="s">
        <v>7915</v>
      </c>
      <c r="P6140">
        <v>0.1</v>
      </c>
      <c r="Q6140">
        <v>573</v>
      </c>
      <c r="R6140">
        <v>178</v>
      </c>
      <c r="S6140">
        <v>395</v>
      </c>
      <c r="T6140">
        <v>0.31064572425829001</v>
      </c>
      <c r="U6140" t="s">
        <v>7891</v>
      </c>
      <c r="V6140" t="s">
        <v>10</v>
      </c>
      <c r="W6140" t="s">
        <v>22</v>
      </c>
    </row>
    <row r="6141" spans="1:23" x14ac:dyDescent="0.3">
      <c r="A6141" t="s">
        <v>2040</v>
      </c>
      <c r="B6141" s="4">
        <v>41025</v>
      </c>
      <c r="C6141" t="s">
        <v>7894</v>
      </c>
      <c r="D6141">
        <v>2012</v>
      </c>
      <c r="E6141" s="4">
        <v>41029</v>
      </c>
      <c r="F6141">
        <v>4</v>
      </c>
      <c r="G6141" t="s">
        <v>6264</v>
      </c>
      <c r="H6141" t="s">
        <v>6330</v>
      </c>
      <c r="I6141" t="s">
        <v>6010</v>
      </c>
      <c r="J6141" t="s">
        <v>5981</v>
      </c>
      <c r="K6141" t="s">
        <v>5975</v>
      </c>
      <c r="L6141" t="s">
        <v>5976</v>
      </c>
      <c r="M6141" t="s">
        <v>6047</v>
      </c>
      <c r="N6141" t="s">
        <v>1875</v>
      </c>
      <c r="O6141" t="s">
        <v>7915</v>
      </c>
      <c r="P6141">
        <v>0.1</v>
      </c>
      <c r="Q6141">
        <v>1145</v>
      </c>
      <c r="R6141">
        <v>356</v>
      </c>
      <c r="S6141">
        <v>789</v>
      </c>
      <c r="T6141">
        <v>0.31091703056768599</v>
      </c>
      <c r="U6141" t="s">
        <v>7910</v>
      </c>
      <c r="V6141" t="s">
        <v>10</v>
      </c>
      <c r="W6141" t="s">
        <v>22</v>
      </c>
    </row>
    <row r="6142" spans="1:23" x14ac:dyDescent="0.3">
      <c r="A6142" t="s">
        <v>2181</v>
      </c>
      <c r="B6142" s="4">
        <v>41071</v>
      </c>
      <c r="C6142" t="s">
        <v>7898</v>
      </c>
      <c r="D6142">
        <v>2012</v>
      </c>
      <c r="E6142" s="4">
        <v>41075</v>
      </c>
      <c r="F6142">
        <v>4</v>
      </c>
      <c r="G6142" t="s">
        <v>6792</v>
      </c>
      <c r="H6142" t="s">
        <v>7180</v>
      </c>
      <c r="I6142" t="s">
        <v>6010</v>
      </c>
      <c r="J6142" t="s">
        <v>5981</v>
      </c>
      <c r="K6142" t="s">
        <v>5970</v>
      </c>
      <c r="L6142" t="s">
        <v>5976</v>
      </c>
      <c r="M6142" t="s">
        <v>6047</v>
      </c>
      <c r="N6142" t="s">
        <v>1785</v>
      </c>
      <c r="O6142" t="s">
        <v>7915</v>
      </c>
      <c r="P6142">
        <v>0.1</v>
      </c>
      <c r="Q6142">
        <v>87</v>
      </c>
      <c r="R6142">
        <v>16</v>
      </c>
      <c r="S6142">
        <v>71</v>
      </c>
      <c r="T6142">
        <v>0.18390804597701199</v>
      </c>
      <c r="U6142" t="s">
        <v>7895</v>
      </c>
      <c r="V6142" t="s">
        <v>10</v>
      </c>
      <c r="W6142" t="s">
        <v>22</v>
      </c>
    </row>
    <row r="6143" spans="1:23" x14ac:dyDescent="0.3">
      <c r="A6143" t="s">
        <v>2223</v>
      </c>
      <c r="B6143" s="4">
        <v>41079</v>
      </c>
      <c r="C6143" t="s">
        <v>7898</v>
      </c>
      <c r="D6143">
        <v>2012</v>
      </c>
      <c r="E6143" s="4">
        <v>41083</v>
      </c>
      <c r="F6143">
        <v>4</v>
      </c>
      <c r="G6143" t="s">
        <v>6161</v>
      </c>
      <c r="H6143" t="s">
        <v>6273</v>
      </c>
      <c r="I6143" t="s">
        <v>6010</v>
      </c>
      <c r="J6143" t="s">
        <v>5981</v>
      </c>
      <c r="K6143" t="s">
        <v>5985</v>
      </c>
      <c r="L6143" t="s">
        <v>5976</v>
      </c>
      <c r="M6143" t="s">
        <v>6047</v>
      </c>
      <c r="N6143" t="s">
        <v>675</v>
      </c>
      <c r="O6143" t="s">
        <v>7915</v>
      </c>
      <c r="P6143">
        <v>0.1</v>
      </c>
      <c r="Q6143">
        <v>49</v>
      </c>
      <c r="R6143">
        <v>8</v>
      </c>
      <c r="S6143">
        <v>41</v>
      </c>
      <c r="T6143">
        <v>0.16326530612244899</v>
      </c>
      <c r="U6143" t="s">
        <v>7890</v>
      </c>
      <c r="V6143" t="s">
        <v>10</v>
      </c>
      <c r="W6143" t="s">
        <v>22</v>
      </c>
    </row>
    <row r="6144" spans="1:23" x14ac:dyDescent="0.3">
      <c r="A6144" t="s">
        <v>2249</v>
      </c>
      <c r="B6144" s="4">
        <v>41082</v>
      </c>
      <c r="C6144" t="s">
        <v>7898</v>
      </c>
      <c r="D6144">
        <v>2012</v>
      </c>
      <c r="E6144" s="4">
        <v>41084</v>
      </c>
      <c r="F6144">
        <v>2</v>
      </c>
      <c r="G6144" t="s">
        <v>6575</v>
      </c>
      <c r="H6144" t="s">
        <v>7206</v>
      </c>
      <c r="I6144" t="s">
        <v>6010</v>
      </c>
      <c r="J6144" t="s">
        <v>5981</v>
      </c>
      <c r="K6144" t="s">
        <v>5975</v>
      </c>
      <c r="L6144" t="s">
        <v>5971</v>
      </c>
      <c r="M6144" t="s">
        <v>6047</v>
      </c>
      <c r="N6144" t="s">
        <v>43</v>
      </c>
      <c r="O6144" t="s">
        <v>7915</v>
      </c>
      <c r="P6144">
        <v>0.1</v>
      </c>
      <c r="Q6144">
        <v>131</v>
      </c>
      <c r="R6144">
        <v>32</v>
      </c>
      <c r="S6144">
        <v>99</v>
      </c>
      <c r="T6144">
        <v>0.244274809160305</v>
      </c>
      <c r="U6144" t="s">
        <v>7891</v>
      </c>
      <c r="V6144" t="s">
        <v>10</v>
      </c>
      <c r="W6144" t="s">
        <v>22</v>
      </c>
    </row>
    <row r="6145" spans="1:23" x14ac:dyDescent="0.3">
      <c r="A6145" t="s">
        <v>2267</v>
      </c>
      <c r="B6145" s="4">
        <v>41086</v>
      </c>
      <c r="C6145" t="s">
        <v>7898</v>
      </c>
      <c r="D6145">
        <v>2012</v>
      </c>
      <c r="E6145" s="4">
        <v>41086</v>
      </c>
      <c r="F6145">
        <v>0</v>
      </c>
      <c r="G6145" t="s">
        <v>6521</v>
      </c>
      <c r="H6145" t="s">
        <v>7213</v>
      </c>
      <c r="I6145" t="s">
        <v>6010</v>
      </c>
      <c r="J6145" t="s">
        <v>5981</v>
      </c>
      <c r="K6145" t="s">
        <v>5975</v>
      </c>
      <c r="L6145" t="s">
        <v>6007</v>
      </c>
      <c r="M6145" t="s">
        <v>6047</v>
      </c>
      <c r="N6145" t="s">
        <v>1002</v>
      </c>
      <c r="O6145" t="s">
        <v>7915</v>
      </c>
      <c r="P6145">
        <v>0.1</v>
      </c>
      <c r="Q6145">
        <v>18</v>
      </c>
      <c r="R6145">
        <v>1</v>
      </c>
      <c r="S6145">
        <v>17</v>
      </c>
      <c r="T6145">
        <v>5.5555555555555601E-2</v>
      </c>
      <c r="U6145" t="s">
        <v>7895</v>
      </c>
      <c r="V6145" t="s">
        <v>10</v>
      </c>
      <c r="W6145" t="s">
        <v>22</v>
      </c>
    </row>
    <row r="6146" spans="1:23" x14ac:dyDescent="0.3">
      <c r="A6146" t="s">
        <v>2310</v>
      </c>
      <c r="B6146" s="4">
        <v>41095</v>
      </c>
      <c r="C6146" t="s">
        <v>7909</v>
      </c>
      <c r="D6146">
        <v>2012</v>
      </c>
      <c r="E6146" s="4">
        <v>41101</v>
      </c>
      <c r="F6146">
        <v>6</v>
      </c>
      <c r="G6146" t="s">
        <v>6020</v>
      </c>
      <c r="H6146" t="s">
        <v>6260</v>
      </c>
      <c r="I6146" t="s">
        <v>6010</v>
      </c>
      <c r="J6146" t="s">
        <v>5981</v>
      </c>
      <c r="K6146" t="s">
        <v>5975</v>
      </c>
      <c r="L6146" t="s">
        <v>5976</v>
      </c>
      <c r="M6146" t="s">
        <v>6047</v>
      </c>
      <c r="N6146" t="s">
        <v>805</v>
      </c>
      <c r="O6146" t="s">
        <v>7915</v>
      </c>
      <c r="P6146">
        <v>0.1</v>
      </c>
      <c r="Q6146">
        <v>98</v>
      </c>
      <c r="R6146">
        <v>30</v>
      </c>
      <c r="S6146">
        <v>68</v>
      </c>
      <c r="T6146">
        <v>0.30612244897959201</v>
      </c>
      <c r="U6146" t="s">
        <v>7895</v>
      </c>
      <c r="V6146" t="s">
        <v>10</v>
      </c>
      <c r="W6146" t="s">
        <v>22</v>
      </c>
    </row>
    <row r="6147" spans="1:23" x14ac:dyDescent="0.3">
      <c r="A6147" t="s">
        <v>2384</v>
      </c>
      <c r="B6147" s="4">
        <v>41120</v>
      </c>
      <c r="C6147" t="s">
        <v>7909</v>
      </c>
      <c r="D6147">
        <v>2012</v>
      </c>
      <c r="E6147" s="4">
        <v>41124</v>
      </c>
      <c r="F6147">
        <v>4</v>
      </c>
      <c r="G6147" t="s">
        <v>6308</v>
      </c>
      <c r="H6147" t="s">
        <v>6076</v>
      </c>
      <c r="I6147" t="s">
        <v>6010</v>
      </c>
      <c r="J6147" t="s">
        <v>5981</v>
      </c>
      <c r="K6147" t="s">
        <v>5975</v>
      </c>
      <c r="L6147" t="s">
        <v>5976</v>
      </c>
      <c r="M6147" t="s">
        <v>6047</v>
      </c>
      <c r="N6147" t="s">
        <v>103</v>
      </c>
      <c r="O6147" t="s">
        <v>7915</v>
      </c>
      <c r="P6147">
        <v>0.1</v>
      </c>
      <c r="Q6147">
        <v>381</v>
      </c>
      <c r="R6147">
        <v>144</v>
      </c>
      <c r="S6147">
        <v>237</v>
      </c>
      <c r="T6147">
        <v>0.37795275590551197</v>
      </c>
      <c r="U6147" t="s">
        <v>7895</v>
      </c>
      <c r="V6147" t="s">
        <v>10</v>
      </c>
      <c r="W6147" t="s">
        <v>22</v>
      </c>
    </row>
    <row r="6148" spans="1:23" x14ac:dyDescent="0.3">
      <c r="A6148" t="s">
        <v>2388</v>
      </c>
      <c r="B6148" s="4">
        <v>41120</v>
      </c>
      <c r="C6148" t="s">
        <v>7909</v>
      </c>
      <c r="D6148">
        <v>2012</v>
      </c>
      <c r="E6148" s="4">
        <v>41125</v>
      </c>
      <c r="F6148">
        <v>5</v>
      </c>
      <c r="G6148" t="s">
        <v>6365</v>
      </c>
      <c r="H6148" t="s">
        <v>6046</v>
      </c>
      <c r="I6148" t="s">
        <v>6010</v>
      </c>
      <c r="J6148" t="s">
        <v>5981</v>
      </c>
      <c r="K6148" t="s">
        <v>5985</v>
      </c>
      <c r="L6148" t="s">
        <v>5976</v>
      </c>
      <c r="M6148" t="s">
        <v>6047</v>
      </c>
      <c r="N6148" t="s">
        <v>635</v>
      </c>
      <c r="O6148" t="s">
        <v>7915</v>
      </c>
      <c r="P6148">
        <v>0.1</v>
      </c>
      <c r="Q6148">
        <v>242</v>
      </c>
      <c r="R6148">
        <v>100</v>
      </c>
      <c r="S6148">
        <v>142</v>
      </c>
      <c r="T6148">
        <v>0.413223140495868</v>
      </c>
      <c r="U6148" t="s">
        <v>7895</v>
      </c>
      <c r="V6148" t="s">
        <v>10</v>
      </c>
      <c r="W6148" t="s">
        <v>22</v>
      </c>
    </row>
    <row r="6149" spans="1:23" x14ac:dyDescent="0.3">
      <c r="A6149" t="s">
        <v>2392</v>
      </c>
      <c r="B6149" s="4">
        <v>41122</v>
      </c>
      <c r="C6149" t="s">
        <v>7900</v>
      </c>
      <c r="D6149">
        <v>2012</v>
      </c>
      <c r="E6149" s="4">
        <v>41126</v>
      </c>
      <c r="F6149">
        <v>4</v>
      </c>
      <c r="G6149" t="s">
        <v>7248</v>
      </c>
      <c r="H6149" t="s">
        <v>7249</v>
      </c>
      <c r="I6149" t="s">
        <v>6010</v>
      </c>
      <c r="J6149" t="s">
        <v>5981</v>
      </c>
      <c r="K6149" t="s">
        <v>5975</v>
      </c>
      <c r="L6149" t="s">
        <v>5976</v>
      </c>
      <c r="M6149" t="s">
        <v>6047</v>
      </c>
      <c r="N6149" t="s">
        <v>970</v>
      </c>
      <c r="O6149" t="s">
        <v>7915</v>
      </c>
      <c r="P6149">
        <v>0.1</v>
      </c>
      <c r="Q6149">
        <v>179</v>
      </c>
      <c r="R6149">
        <v>69</v>
      </c>
      <c r="S6149">
        <v>110</v>
      </c>
      <c r="T6149">
        <v>0.38547486033519601</v>
      </c>
      <c r="U6149" t="s">
        <v>7890</v>
      </c>
      <c r="V6149" t="s">
        <v>10</v>
      </c>
      <c r="W6149" t="s">
        <v>22</v>
      </c>
    </row>
    <row r="6150" spans="1:23" x14ac:dyDescent="0.3">
      <c r="A6150" t="s">
        <v>2668</v>
      </c>
      <c r="B6150" s="4">
        <v>41164</v>
      </c>
      <c r="C6150" t="s">
        <v>7901</v>
      </c>
      <c r="D6150">
        <v>2012</v>
      </c>
      <c r="E6150" s="4">
        <v>41168</v>
      </c>
      <c r="F6150">
        <v>4</v>
      </c>
      <c r="G6150" t="s">
        <v>6290</v>
      </c>
      <c r="H6150" t="s">
        <v>6673</v>
      </c>
      <c r="I6150" t="s">
        <v>6010</v>
      </c>
      <c r="J6150" t="s">
        <v>5981</v>
      </c>
      <c r="K6150" t="s">
        <v>5975</v>
      </c>
      <c r="L6150" t="s">
        <v>5976</v>
      </c>
      <c r="M6150" t="s">
        <v>6047</v>
      </c>
      <c r="N6150" t="s">
        <v>134</v>
      </c>
      <c r="O6150" t="s">
        <v>7915</v>
      </c>
      <c r="P6150">
        <v>0.1</v>
      </c>
      <c r="Q6150">
        <v>620</v>
      </c>
      <c r="R6150">
        <v>21</v>
      </c>
      <c r="S6150">
        <v>599</v>
      </c>
      <c r="T6150">
        <v>3.3870967741935501E-2</v>
      </c>
      <c r="U6150" t="s">
        <v>7899</v>
      </c>
      <c r="V6150" t="s">
        <v>10</v>
      </c>
      <c r="W6150" t="s">
        <v>22</v>
      </c>
    </row>
    <row r="6151" spans="1:23" x14ac:dyDescent="0.3">
      <c r="A6151" t="s">
        <v>2685</v>
      </c>
      <c r="B6151" s="4">
        <v>41169</v>
      </c>
      <c r="C6151" t="s">
        <v>7901</v>
      </c>
      <c r="D6151">
        <v>2012</v>
      </c>
      <c r="E6151" s="4">
        <v>41175</v>
      </c>
      <c r="F6151">
        <v>6</v>
      </c>
      <c r="G6151" t="s">
        <v>7291</v>
      </c>
      <c r="H6151" t="s">
        <v>7056</v>
      </c>
      <c r="I6151" t="s">
        <v>6010</v>
      </c>
      <c r="J6151" t="s">
        <v>5981</v>
      </c>
      <c r="K6151" t="s">
        <v>5975</v>
      </c>
      <c r="L6151" t="s">
        <v>5976</v>
      </c>
      <c r="M6151" t="s">
        <v>6047</v>
      </c>
      <c r="N6151" t="s">
        <v>1579</v>
      </c>
      <c r="O6151" t="s">
        <v>7915</v>
      </c>
      <c r="P6151">
        <v>0.1</v>
      </c>
      <c r="Q6151">
        <v>52</v>
      </c>
      <c r="R6151">
        <v>-2</v>
      </c>
      <c r="S6151">
        <v>54</v>
      </c>
      <c r="T6151">
        <v>-3.8461538461538498E-2</v>
      </c>
      <c r="U6151" t="s">
        <v>7890</v>
      </c>
      <c r="V6151" t="s">
        <v>10</v>
      </c>
      <c r="W6151" t="s">
        <v>22</v>
      </c>
    </row>
    <row r="6152" spans="1:23" x14ac:dyDescent="0.3">
      <c r="A6152" t="s">
        <v>2735</v>
      </c>
      <c r="B6152" s="4">
        <v>41179</v>
      </c>
      <c r="C6152" t="s">
        <v>7901</v>
      </c>
      <c r="D6152">
        <v>2012</v>
      </c>
      <c r="E6152" s="4">
        <v>41183</v>
      </c>
      <c r="F6152">
        <v>4</v>
      </c>
      <c r="G6152" t="s">
        <v>6164</v>
      </c>
      <c r="H6152" t="s">
        <v>7363</v>
      </c>
      <c r="I6152" t="s">
        <v>6010</v>
      </c>
      <c r="J6152" t="s">
        <v>5981</v>
      </c>
      <c r="K6152" t="s">
        <v>5975</v>
      </c>
      <c r="L6152" t="s">
        <v>5971</v>
      </c>
      <c r="M6152" t="s">
        <v>6047</v>
      </c>
      <c r="N6152" t="s">
        <v>2084</v>
      </c>
      <c r="O6152" t="s">
        <v>7915</v>
      </c>
      <c r="P6152">
        <v>0.1</v>
      </c>
      <c r="Q6152">
        <v>28</v>
      </c>
      <c r="R6152">
        <v>11</v>
      </c>
      <c r="S6152">
        <v>17</v>
      </c>
      <c r="T6152">
        <v>0.39285714285714302</v>
      </c>
      <c r="U6152" t="s">
        <v>7895</v>
      </c>
      <c r="V6152" t="s">
        <v>10</v>
      </c>
      <c r="W6152" t="s">
        <v>22</v>
      </c>
    </row>
    <row r="6153" spans="1:23" x14ac:dyDescent="0.3">
      <c r="A6153" t="s">
        <v>3040</v>
      </c>
      <c r="B6153" s="4">
        <v>41256</v>
      </c>
      <c r="C6153" t="s">
        <v>7906</v>
      </c>
      <c r="D6153">
        <v>2012</v>
      </c>
      <c r="E6153" s="4">
        <v>41263</v>
      </c>
      <c r="F6153">
        <v>7</v>
      </c>
      <c r="G6153" t="s">
        <v>6435</v>
      </c>
      <c r="H6153" t="s">
        <v>6260</v>
      </c>
      <c r="I6153" t="s">
        <v>6010</v>
      </c>
      <c r="J6153" t="s">
        <v>5981</v>
      </c>
      <c r="K6153" t="s">
        <v>5975</v>
      </c>
      <c r="L6153" t="s">
        <v>5976</v>
      </c>
      <c r="M6153" t="s">
        <v>6047</v>
      </c>
      <c r="N6153" t="s">
        <v>351</v>
      </c>
      <c r="O6153" t="s">
        <v>7915</v>
      </c>
      <c r="P6153">
        <v>0.1</v>
      </c>
      <c r="Q6153">
        <v>20</v>
      </c>
      <c r="R6153">
        <v>0</v>
      </c>
      <c r="S6153">
        <v>20</v>
      </c>
      <c r="T6153">
        <v>0</v>
      </c>
      <c r="U6153" t="s">
        <v>7895</v>
      </c>
      <c r="V6153" t="s">
        <v>10</v>
      </c>
      <c r="W6153" t="s">
        <v>22</v>
      </c>
    </row>
    <row r="6154" spans="1:23" x14ac:dyDescent="0.3">
      <c r="A6154" t="s">
        <v>3084</v>
      </c>
      <c r="B6154" s="4">
        <v>41265</v>
      </c>
      <c r="C6154" t="s">
        <v>7906</v>
      </c>
      <c r="D6154">
        <v>2012</v>
      </c>
      <c r="E6154" s="4">
        <v>41270</v>
      </c>
      <c r="F6154">
        <v>5</v>
      </c>
      <c r="G6154" t="s">
        <v>7174</v>
      </c>
      <c r="H6154" t="s">
        <v>6158</v>
      </c>
      <c r="I6154" t="s">
        <v>6010</v>
      </c>
      <c r="J6154" t="s">
        <v>5981</v>
      </c>
      <c r="K6154" t="s">
        <v>5975</v>
      </c>
      <c r="L6154" t="s">
        <v>5971</v>
      </c>
      <c r="M6154" t="s">
        <v>6047</v>
      </c>
      <c r="N6154" t="s">
        <v>443</v>
      </c>
      <c r="O6154" t="s">
        <v>7915</v>
      </c>
      <c r="P6154">
        <v>0.1</v>
      </c>
      <c r="Q6154">
        <v>71</v>
      </c>
      <c r="R6154">
        <v>25</v>
      </c>
      <c r="S6154">
        <v>46</v>
      </c>
      <c r="T6154">
        <v>0.352112676056338</v>
      </c>
      <c r="U6154" t="s">
        <v>7891</v>
      </c>
      <c r="V6154" t="s">
        <v>10</v>
      </c>
      <c r="W6154" t="s">
        <v>22</v>
      </c>
    </row>
    <row r="6155" spans="1:23" x14ac:dyDescent="0.3">
      <c r="A6155" t="s">
        <v>3084</v>
      </c>
      <c r="B6155" s="4">
        <v>41265</v>
      </c>
      <c r="C6155" t="s">
        <v>7906</v>
      </c>
      <c r="D6155">
        <v>2012</v>
      </c>
      <c r="E6155" s="4">
        <v>41270</v>
      </c>
      <c r="F6155">
        <v>5</v>
      </c>
      <c r="G6155" t="s">
        <v>7174</v>
      </c>
      <c r="H6155" t="s">
        <v>6158</v>
      </c>
      <c r="I6155" t="s">
        <v>6010</v>
      </c>
      <c r="J6155" t="s">
        <v>5981</v>
      </c>
      <c r="K6155" t="s">
        <v>5975</v>
      </c>
      <c r="L6155" t="s">
        <v>5971</v>
      </c>
      <c r="M6155" t="s">
        <v>6047</v>
      </c>
      <c r="N6155" t="s">
        <v>701</v>
      </c>
      <c r="O6155" t="s">
        <v>7915</v>
      </c>
      <c r="P6155">
        <v>0.1</v>
      </c>
      <c r="Q6155">
        <v>98</v>
      </c>
      <c r="R6155">
        <v>-5</v>
      </c>
      <c r="S6155">
        <v>103</v>
      </c>
      <c r="T6155">
        <v>-5.10204081632653E-2</v>
      </c>
      <c r="U6155" t="s">
        <v>7895</v>
      </c>
      <c r="V6155" t="s">
        <v>10</v>
      </c>
      <c r="W6155" t="s">
        <v>22</v>
      </c>
    </row>
    <row r="6156" spans="1:23" x14ac:dyDescent="0.3">
      <c r="A6156" t="s">
        <v>3096</v>
      </c>
      <c r="B6156" s="4">
        <v>41268</v>
      </c>
      <c r="C6156" t="s">
        <v>7906</v>
      </c>
      <c r="D6156">
        <v>2012</v>
      </c>
      <c r="E6156" s="4">
        <v>41272</v>
      </c>
      <c r="F6156">
        <v>4</v>
      </c>
      <c r="G6156" t="s">
        <v>6879</v>
      </c>
      <c r="H6156" t="s">
        <v>6410</v>
      </c>
      <c r="I6156" t="s">
        <v>6010</v>
      </c>
      <c r="J6156" t="s">
        <v>5981</v>
      </c>
      <c r="K6156" t="s">
        <v>5975</v>
      </c>
      <c r="L6156" t="s">
        <v>5976</v>
      </c>
      <c r="M6156" t="s">
        <v>6047</v>
      </c>
      <c r="N6156" t="s">
        <v>2112</v>
      </c>
      <c r="O6156" t="s">
        <v>7915</v>
      </c>
      <c r="P6156">
        <v>0.1</v>
      </c>
      <c r="Q6156">
        <v>208</v>
      </c>
      <c r="R6156">
        <v>37</v>
      </c>
      <c r="S6156">
        <v>171</v>
      </c>
      <c r="T6156">
        <v>0.177884615384615</v>
      </c>
      <c r="U6156" t="s">
        <v>7892</v>
      </c>
      <c r="V6156" t="s">
        <v>10</v>
      </c>
      <c r="W6156" t="s">
        <v>22</v>
      </c>
    </row>
    <row r="6157" spans="1:23" x14ac:dyDescent="0.3">
      <c r="A6157" t="s">
        <v>3128</v>
      </c>
      <c r="B6157" s="4">
        <v>41272</v>
      </c>
      <c r="C6157" t="s">
        <v>7906</v>
      </c>
      <c r="D6157">
        <v>2012</v>
      </c>
      <c r="E6157" s="4">
        <v>41278</v>
      </c>
      <c r="F6157">
        <v>6</v>
      </c>
      <c r="G6157" t="s">
        <v>7370</v>
      </c>
      <c r="H6157" t="s">
        <v>6260</v>
      </c>
      <c r="I6157" t="s">
        <v>6010</v>
      </c>
      <c r="J6157" t="s">
        <v>5981</v>
      </c>
      <c r="K6157" t="s">
        <v>5985</v>
      </c>
      <c r="L6157" t="s">
        <v>5976</v>
      </c>
      <c r="M6157" t="s">
        <v>6047</v>
      </c>
      <c r="N6157" t="s">
        <v>1437</v>
      </c>
      <c r="O6157" t="s">
        <v>7915</v>
      </c>
      <c r="P6157">
        <v>0.1</v>
      </c>
      <c r="Q6157">
        <v>288</v>
      </c>
      <c r="R6157">
        <v>128</v>
      </c>
      <c r="S6157">
        <v>160</v>
      </c>
      <c r="T6157">
        <v>0.44444444444444398</v>
      </c>
      <c r="U6157" t="s">
        <v>7910</v>
      </c>
      <c r="V6157" t="s">
        <v>10</v>
      </c>
      <c r="W6157" t="s">
        <v>22</v>
      </c>
    </row>
    <row r="6158" spans="1:23" x14ac:dyDescent="0.3">
      <c r="A6158" t="s">
        <v>1781</v>
      </c>
      <c r="B6158" s="4">
        <v>40938</v>
      </c>
      <c r="C6158" t="s">
        <v>7888</v>
      </c>
      <c r="D6158">
        <v>2012</v>
      </c>
      <c r="E6158" s="4">
        <v>40940</v>
      </c>
      <c r="F6158">
        <v>2</v>
      </c>
      <c r="G6158" t="s">
        <v>6681</v>
      </c>
      <c r="H6158" t="s">
        <v>6485</v>
      </c>
      <c r="I6158" t="s">
        <v>5980</v>
      </c>
      <c r="J6158" t="s">
        <v>5981</v>
      </c>
      <c r="K6158" t="s">
        <v>5985</v>
      </c>
      <c r="L6158" t="s">
        <v>5971</v>
      </c>
      <c r="M6158" t="s">
        <v>5994</v>
      </c>
      <c r="N6158" t="s">
        <v>218</v>
      </c>
      <c r="O6158" t="s">
        <v>7915</v>
      </c>
      <c r="P6158">
        <v>0.1</v>
      </c>
      <c r="Q6158">
        <v>218</v>
      </c>
      <c r="R6158">
        <v>7</v>
      </c>
      <c r="S6158">
        <v>211</v>
      </c>
      <c r="T6158">
        <v>3.2110091743119303E-2</v>
      </c>
      <c r="U6158" t="s">
        <v>7899</v>
      </c>
      <c r="V6158" t="s">
        <v>10</v>
      </c>
      <c r="W6158" t="s">
        <v>22</v>
      </c>
    </row>
    <row r="6159" spans="1:23" x14ac:dyDescent="0.3">
      <c r="A6159" t="s">
        <v>1811</v>
      </c>
      <c r="B6159" s="4">
        <v>40952</v>
      </c>
      <c r="C6159" t="s">
        <v>7893</v>
      </c>
      <c r="D6159">
        <v>2012</v>
      </c>
      <c r="E6159" s="4">
        <v>40955</v>
      </c>
      <c r="F6159">
        <v>3</v>
      </c>
      <c r="G6159" t="s">
        <v>6843</v>
      </c>
      <c r="H6159" t="s">
        <v>6767</v>
      </c>
      <c r="I6159" t="s">
        <v>5980</v>
      </c>
      <c r="J6159" t="s">
        <v>5981</v>
      </c>
      <c r="K6159" t="s">
        <v>5975</v>
      </c>
      <c r="L6159" t="s">
        <v>5988</v>
      </c>
      <c r="M6159" t="s">
        <v>6373</v>
      </c>
      <c r="N6159" t="s">
        <v>158</v>
      </c>
      <c r="O6159" t="s">
        <v>7915</v>
      </c>
      <c r="P6159">
        <v>0.1</v>
      </c>
      <c r="Q6159">
        <v>248</v>
      </c>
      <c r="R6159">
        <v>25</v>
      </c>
      <c r="S6159">
        <v>223</v>
      </c>
      <c r="T6159">
        <v>0.100806451612903</v>
      </c>
      <c r="U6159" t="s">
        <v>7899</v>
      </c>
      <c r="V6159" t="s">
        <v>10</v>
      </c>
      <c r="W6159" t="s">
        <v>22</v>
      </c>
    </row>
    <row r="6160" spans="1:23" x14ac:dyDescent="0.3">
      <c r="A6160" t="s">
        <v>1960</v>
      </c>
      <c r="B6160" s="4">
        <v>40995</v>
      </c>
      <c r="C6160" t="s">
        <v>7907</v>
      </c>
      <c r="D6160">
        <v>2012</v>
      </c>
      <c r="E6160" s="4">
        <v>41000</v>
      </c>
      <c r="F6160">
        <v>5</v>
      </c>
      <c r="G6160" t="s">
        <v>6816</v>
      </c>
      <c r="H6160" t="s">
        <v>7086</v>
      </c>
      <c r="I6160" t="s">
        <v>5980</v>
      </c>
      <c r="J6160" t="s">
        <v>5981</v>
      </c>
      <c r="K6160" t="s">
        <v>5970</v>
      </c>
      <c r="L6160" t="s">
        <v>5971</v>
      </c>
      <c r="M6160" t="s">
        <v>5982</v>
      </c>
      <c r="N6160" t="s">
        <v>284</v>
      </c>
      <c r="O6160" t="s">
        <v>7915</v>
      </c>
      <c r="P6160">
        <v>0.1</v>
      </c>
      <c r="Q6160">
        <v>578</v>
      </c>
      <c r="R6160">
        <v>212</v>
      </c>
      <c r="S6160">
        <v>366</v>
      </c>
      <c r="T6160">
        <v>0.36678200692041502</v>
      </c>
      <c r="U6160" t="s">
        <v>7899</v>
      </c>
      <c r="V6160" t="s">
        <v>10</v>
      </c>
      <c r="W6160" t="s">
        <v>22</v>
      </c>
    </row>
    <row r="6161" spans="1:23" x14ac:dyDescent="0.3">
      <c r="A6161" t="s">
        <v>2218</v>
      </c>
      <c r="B6161" s="4">
        <v>41079</v>
      </c>
      <c r="C6161" t="s">
        <v>7898</v>
      </c>
      <c r="D6161">
        <v>2012</v>
      </c>
      <c r="E6161" s="4">
        <v>41079</v>
      </c>
      <c r="F6161">
        <v>0</v>
      </c>
      <c r="G6161" t="s">
        <v>6914</v>
      </c>
      <c r="H6161" t="s">
        <v>7197</v>
      </c>
      <c r="I6161" t="s">
        <v>5980</v>
      </c>
      <c r="J6161" t="s">
        <v>5981</v>
      </c>
      <c r="K6161" t="s">
        <v>5975</v>
      </c>
      <c r="L6161" t="s">
        <v>6007</v>
      </c>
      <c r="M6161" t="s">
        <v>6181</v>
      </c>
      <c r="N6161" t="s">
        <v>2220</v>
      </c>
      <c r="O6161" t="s">
        <v>7915</v>
      </c>
      <c r="P6161">
        <v>0.1</v>
      </c>
      <c r="Q6161">
        <v>138</v>
      </c>
      <c r="R6161">
        <v>-12</v>
      </c>
      <c r="S6161">
        <v>150</v>
      </c>
      <c r="T6161">
        <v>-8.6956521739130405E-2</v>
      </c>
      <c r="U6161" t="s">
        <v>7899</v>
      </c>
      <c r="V6161" t="s">
        <v>10</v>
      </c>
      <c r="W6161" t="s">
        <v>22</v>
      </c>
    </row>
    <row r="6162" spans="1:23" x14ac:dyDescent="0.3">
      <c r="A6162" t="s">
        <v>2427</v>
      </c>
      <c r="B6162" s="4">
        <v>41125</v>
      </c>
      <c r="C6162" t="s">
        <v>7900</v>
      </c>
      <c r="D6162">
        <v>2012</v>
      </c>
      <c r="E6162" s="4">
        <v>41127</v>
      </c>
      <c r="F6162">
        <v>2</v>
      </c>
      <c r="G6162" t="s">
        <v>6446</v>
      </c>
      <c r="H6162" t="s">
        <v>7260</v>
      </c>
      <c r="I6162" t="s">
        <v>5980</v>
      </c>
      <c r="J6162" t="s">
        <v>5981</v>
      </c>
      <c r="K6162" t="s">
        <v>5985</v>
      </c>
      <c r="L6162" t="s">
        <v>5988</v>
      </c>
      <c r="M6162" t="s">
        <v>6250</v>
      </c>
      <c r="N6162" t="s">
        <v>337</v>
      </c>
      <c r="O6162" t="s">
        <v>7915</v>
      </c>
      <c r="P6162">
        <v>0.1</v>
      </c>
      <c r="Q6162">
        <v>184</v>
      </c>
      <c r="R6162">
        <v>33</v>
      </c>
      <c r="S6162">
        <v>151</v>
      </c>
      <c r="T6162">
        <v>0.17934782608695601</v>
      </c>
      <c r="U6162" t="s">
        <v>7890</v>
      </c>
      <c r="V6162" t="s">
        <v>10</v>
      </c>
      <c r="W6162" t="s">
        <v>22</v>
      </c>
    </row>
    <row r="6163" spans="1:23" x14ac:dyDescent="0.3">
      <c r="A6163" t="s">
        <v>2680</v>
      </c>
      <c r="B6163" s="4">
        <v>41169</v>
      </c>
      <c r="C6163" t="s">
        <v>7901</v>
      </c>
      <c r="D6163">
        <v>2012</v>
      </c>
      <c r="E6163" s="4">
        <v>41169</v>
      </c>
      <c r="F6163">
        <v>0</v>
      </c>
      <c r="G6163" t="s">
        <v>6052</v>
      </c>
      <c r="H6163" t="s">
        <v>6975</v>
      </c>
      <c r="I6163" t="s">
        <v>5980</v>
      </c>
      <c r="J6163" t="s">
        <v>5981</v>
      </c>
      <c r="K6163" t="s">
        <v>5970</v>
      </c>
      <c r="L6163" t="s">
        <v>6007</v>
      </c>
      <c r="M6163" t="s">
        <v>6250</v>
      </c>
      <c r="N6163" t="s">
        <v>1078</v>
      </c>
      <c r="O6163" t="s">
        <v>7915</v>
      </c>
      <c r="P6163">
        <v>0.1</v>
      </c>
      <c r="Q6163">
        <v>62</v>
      </c>
      <c r="R6163">
        <v>1</v>
      </c>
      <c r="S6163">
        <v>61</v>
      </c>
      <c r="T6163">
        <v>1.6129032258064498E-2</v>
      </c>
      <c r="U6163" t="s">
        <v>7891</v>
      </c>
      <c r="V6163" t="s">
        <v>10</v>
      </c>
      <c r="W6163" t="s">
        <v>22</v>
      </c>
    </row>
    <row r="6164" spans="1:23" x14ac:dyDescent="0.3">
      <c r="A6164" t="s">
        <v>2691</v>
      </c>
      <c r="B6164" s="4">
        <v>41171</v>
      </c>
      <c r="C6164" t="s">
        <v>7901</v>
      </c>
      <c r="D6164">
        <v>2012</v>
      </c>
      <c r="E6164" s="4">
        <v>41174</v>
      </c>
      <c r="F6164">
        <v>3</v>
      </c>
      <c r="G6164" t="s">
        <v>6831</v>
      </c>
      <c r="H6164" t="s">
        <v>6388</v>
      </c>
      <c r="I6164" t="s">
        <v>5980</v>
      </c>
      <c r="J6164" t="s">
        <v>5981</v>
      </c>
      <c r="K6164" t="s">
        <v>5975</v>
      </c>
      <c r="L6164" t="s">
        <v>5971</v>
      </c>
      <c r="M6164" t="s">
        <v>6181</v>
      </c>
      <c r="N6164" t="s">
        <v>1298</v>
      </c>
      <c r="O6164" t="s">
        <v>7915</v>
      </c>
      <c r="P6164">
        <v>0.1</v>
      </c>
      <c r="Q6164">
        <v>355</v>
      </c>
      <c r="R6164">
        <v>-4</v>
      </c>
      <c r="S6164">
        <v>359</v>
      </c>
      <c r="T6164">
        <v>-1.12676056338028E-2</v>
      </c>
      <c r="U6164" t="s">
        <v>7895</v>
      </c>
      <c r="V6164" t="s">
        <v>10</v>
      </c>
      <c r="W6164" t="s">
        <v>22</v>
      </c>
    </row>
    <row r="6165" spans="1:23" x14ac:dyDescent="0.3">
      <c r="A6165" t="s">
        <v>2963</v>
      </c>
      <c r="B6165" s="4">
        <v>41236</v>
      </c>
      <c r="C6165" t="s">
        <v>7904</v>
      </c>
      <c r="D6165">
        <v>2012</v>
      </c>
      <c r="E6165" s="4">
        <v>41239</v>
      </c>
      <c r="F6165">
        <v>3</v>
      </c>
      <c r="G6165" t="s">
        <v>6446</v>
      </c>
      <c r="H6165" t="s">
        <v>7161</v>
      </c>
      <c r="I6165" t="s">
        <v>5980</v>
      </c>
      <c r="J6165" t="s">
        <v>5981</v>
      </c>
      <c r="K6165" t="s">
        <v>5985</v>
      </c>
      <c r="L6165" t="s">
        <v>5988</v>
      </c>
      <c r="M6165" t="s">
        <v>6373</v>
      </c>
      <c r="N6165" t="s">
        <v>2084</v>
      </c>
      <c r="O6165" t="s">
        <v>7915</v>
      </c>
      <c r="P6165">
        <v>0.1</v>
      </c>
      <c r="Q6165">
        <v>28</v>
      </c>
      <c r="R6165">
        <v>11</v>
      </c>
      <c r="S6165">
        <v>17</v>
      </c>
      <c r="T6165">
        <v>0.39285714285714302</v>
      </c>
      <c r="U6165" t="s">
        <v>7895</v>
      </c>
      <c r="V6165" t="s">
        <v>10</v>
      </c>
      <c r="W6165" t="s">
        <v>22</v>
      </c>
    </row>
    <row r="6166" spans="1:23" x14ac:dyDescent="0.3">
      <c r="A6166" t="s">
        <v>3095</v>
      </c>
      <c r="B6166" s="4">
        <v>41268</v>
      </c>
      <c r="C6166" t="s">
        <v>7906</v>
      </c>
      <c r="D6166">
        <v>2012</v>
      </c>
      <c r="E6166" s="4">
        <v>41271</v>
      </c>
      <c r="F6166">
        <v>3</v>
      </c>
      <c r="G6166" t="s">
        <v>6215</v>
      </c>
      <c r="H6166" t="s">
        <v>7139</v>
      </c>
      <c r="I6166" t="s">
        <v>5980</v>
      </c>
      <c r="J6166" t="s">
        <v>5981</v>
      </c>
      <c r="K6166" t="s">
        <v>5975</v>
      </c>
      <c r="L6166" t="s">
        <v>5971</v>
      </c>
      <c r="M6166" t="s">
        <v>6690</v>
      </c>
      <c r="N6166" t="s">
        <v>2051</v>
      </c>
      <c r="O6166" t="s">
        <v>7915</v>
      </c>
      <c r="P6166">
        <v>0.1</v>
      </c>
      <c r="Q6166">
        <v>130</v>
      </c>
      <c r="R6166">
        <v>33</v>
      </c>
      <c r="S6166">
        <v>97</v>
      </c>
      <c r="T6166">
        <v>0.253846153846154</v>
      </c>
      <c r="U6166" t="s">
        <v>7891</v>
      </c>
      <c r="V6166" t="s">
        <v>10</v>
      </c>
      <c r="W6166" t="s">
        <v>22</v>
      </c>
    </row>
    <row r="6167" spans="1:23" x14ac:dyDescent="0.3">
      <c r="A6167" t="s">
        <v>3108</v>
      </c>
      <c r="B6167" s="4">
        <v>41270</v>
      </c>
      <c r="C6167" t="s">
        <v>7906</v>
      </c>
      <c r="D6167">
        <v>2012</v>
      </c>
      <c r="E6167" s="4">
        <v>41273</v>
      </c>
      <c r="F6167">
        <v>3</v>
      </c>
      <c r="G6167" t="s">
        <v>6526</v>
      </c>
      <c r="H6167" t="s">
        <v>6100</v>
      </c>
      <c r="I6167" t="s">
        <v>5980</v>
      </c>
      <c r="J6167" t="s">
        <v>5981</v>
      </c>
      <c r="K6167" t="s">
        <v>5975</v>
      </c>
      <c r="L6167" t="s">
        <v>5971</v>
      </c>
      <c r="M6167" t="s">
        <v>5991</v>
      </c>
      <c r="N6167" t="s">
        <v>276</v>
      </c>
      <c r="O6167" t="s">
        <v>7915</v>
      </c>
      <c r="P6167">
        <v>0.1</v>
      </c>
      <c r="Q6167">
        <v>245</v>
      </c>
      <c r="R6167">
        <v>30</v>
      </c>
      <c r="S6167">
        <v>215</v>
      </c>
      <c r="T6167">
        <v>0.122448979591837</v>
      </c>
      <c r="U6167" t="s">
        <v>7895</v>
      </c>
      <c r="V6167" t="s">
        <v>10</v>
      </c>
      <c r="W6167" t="s">
        <v>22</v>
      </c>
    </row>
    <row r="6168" spans="1:23" x14ac:dyDescent="0.3">
      <c r="A6168" t="s">
        <v>3125</v>
      </c>
      <c r="B6168" s="4">
        <v>41272</v>
      </c>
      <c r="C6168" t="s">
        <v>7906</v>
      </c>
      <c r="D6168">
        <v>2012</v>
      </c>
      <c r="E6168" s="4">
        <v>41275</v>
      </c>
      <c r="F6168">
        <v>3</v>
      </c>
      <c r="G6168" t="s">
        <v>6707</v>
      </c>
      <c r="H6168" t="s">
        <v>6122</v>
      </c>
      <c r="I6168" t="s">
        <v>5980</v>
      </c>
      <c r="J6168" t="s">
        <v>5981</v>
      </c>
      <c r="K6168" t="s">
        <v>5975</v>
      </c>
      <c r="L6168" t="s">
        <v>5988</v>
      </c>
      <c r="M6168" t="s">
        <v>5991</v>
      </c>
      <c r="N6168" t="s">
        <v>2112</v>
      </c>
      <c r="O6168" t="s">
        <v>7915</v>
      </c>
      <c r="P6168">
        <v>0.1</v>
      </c>
      <c r="Q6168">
        <v>365</v>
      </c>
      <c r="R6168">
        <v>65</v>
      </c>
      <c r="S6168">
        <v>300</v>
      </c>
      <c r="T6168">
        <v>0.17808219178082199</v>
      </c>
      <c r="U6168" t="s">
        <v>7897</v>
      </c>
      <c r="V6168" t="s">
        <v>10</v>
      </c>
      <c r="W6168" t="s">
        <v>22</v>
      </c>
    </row>
    <row r="6169" spans="1:23" x14ac:dyDescent="0.3">
      <c r="A6169" t="s">
        <v>1762</v>
      </c>
      <c r="B6169" s="4">
        <v>40932</v>
      </c>
      <c r="C6169" t="s">
        <v>7888</v>
      </c>
      <c r="D6169">
        <v>2012</v>
      </c>
      <c r="E6169" s="4">
        <v>40938</v>
      </c>
      <c r="F6169">
        <v>6</v>
      </c>
      <c r="G6169" t="s">
        <v>6461</v>
      </c>
      <c r="H6169" t="s">
        <v>7003</v>
      </c>
      <c r="I6169" t="s">
        <v>5980</v>
      </c>
      <c r="J6169" t="s">
        <v>5981</v>
      </c>
      <c r="K6169" t="s">
        <v>5975</v>
      </c>
      <c r="L6169" t="s">
        <v>5976</v>
      </c>
      <c r="M6169" t="s">
        <v>5982</v>
      </c>
      <c r="N6169" t="s">
        <v>1243</v>
      </c>
      <c r="O6169" t="s">
        <v>7915</v>
      </c>
      <c r="P6169">
        <v>0.1</v>
      </c>
      <c r="Q6169">
        <v>571</v>
      </c>
      <c r="R6169">
        <v>-51</v>
      </c>
      <c r="S6169">
        <v>622</v>
      </c>
      <c r="T6169">
        <v>-8.9316987740805598E-2</v>
      </c>
      <c r="U6169" t="s">
        <v>7899</v>
      </c>
      <c r="V6169" t="s">
        <v>10</v>
      </c>
      <c r="W6169" t="s">
        <v>22</v>
      </c>
    </row>
    <row r="6170" spans="1:23" x14ac:dyDescent="0.3">
      <c r="A6170" t="s">
        <v>1803</v>
      </c>
      <c r="B6170" s="4">
        <v>40948</v>
      </c>
      <c r="C6170" t="s">
        <v>7893</v>
      </c>
      <c r="D6170">
        <v>2012</v>
      </c>
      <c r="E6170" s="4">
        <v>40952</v>
      </c>
      <c r="F6170">
        <v>4</v>
      </c>
      <c r="G6170" t="s">
        <v>6627</v>
      </c>
      <c r="H6170" t="s">
        <v>6231</v>
      </c>
      <c r="I6170" t="s">
        <v>5980</v>
      </c>
      <c r="J6170" t="s">
        <v>5981</v>
      </c>
      <c r="K6170" t="s">
        <v>5970</v>
      </c>
      <c r="L6170" t="s">
        <v>5976</v>
      </c>
      <c r="M6170" t="s">
        <v>5994</v>
      </c>
      <c r="N6170" t="s">
        <v>590</v>
      </c>
      <c r="O6170" t="s">
        <v>7915</v>
      </c>
      <c r="P6170">
        <v>0.1</v>
      </c>
      <c r="Q6170">
        <v>559</v>
      </c>
      <c r="R6170">
        <v>93</v>
      </c>
      <c r="S6170">
        <v>466</v>
      </c>
      <c r="T6170">
        <v>0.16636851520572399</v>
      </c>
      <c r="U6170" t="s">
        <v>7912</v>
      </c>
      <c r="V6170" t="s">
        <v>10</v>
      </c>
      <c r="W6170" t="s">
        <v>22</v>
      </c>
    </row>
    <row r="6171" spans="1:23" x14ac:dyDescent="0.3">
      <c r="A6171" t="s">
        <v>1803</v>
      </c>
      <c r="B6171" s="4">
        <v>40948</v>
      </c>
      <c r="C6171" t="s">
        <v>7893</v>
      </c>
      <c r="D6171">
        <v>2012</v>
      </c>
      <c r="E6171" s="4">
        <v>40952</v>
      </c>
      <c r="F6171">
        <v>4</v>
      </c>
      <c r="G6171" t="s">
        <v>6627</v>
      </c>
      <c r="H6171" t="s">
        <v>6231</v>
      </c>
      <c r="I6171" t="s">
        <v>5980</v>
      </c>
      <c r="J6171" t="s">
        <v>5981</v>
      </c>
      <c r="K6171" t="s">
        <v>5970</v>
      </c>
      <c r="L6171" t="s">
        <v>5976</v>
      </c>
      <c r="M6171" t="s">
        <v>5994</v>
      </c>
      <c r="N6171" t="s">
        <v>701</v>
      </c>
      <c r="O6171" t="s">
        <v>7915</v>
      </c>
      <c r="P6171">
        <v>0.1</v>
      </c>
      <c r="Q6171">
        <v>246</v>
      </c>
      <c r="R6171">
        <v>-14</v>
      </c>
      <c r="S6171">
        <v>260</v>
      </c>
      <c r="T6171">
        <v>-5.6910569105690999E-2</v>
      </c>
      <c r="U6171" t="s">
        <v>7899</v>
      </c>
      <c r="V6171" t="s">
        <v>10</v>
      </c>
      <c r="W6171" t="s">
        <v>22</v>
      </c>
    </row>
    <row r="6172" spans="1:23" x14ac:dyDescent="0.3">
      <c r="A6172" t="s">
        <v>1842</v>
      </c>
      <c r="B6172" s="4">
        <v>40967</v>
      </c>
      <c r="C6172" t="s">
        <v>7893</v>
      </c>
      <c r="D6172">
        <v>2012</v>
      </c>
      <c r="E6172" s="4">
        <v>40971</v>
      </c>
      <c r="F6172">
        <v>4</v>
      </c>
      <c r="G6172" t="s">
        <v>6272</v>
      </c>
      <c r="H6172" t="s">
        <v>7037</v>
      </c>
      <c r="I6172" t="s">
        <v>5980</v>
      </c>
      <c r="J6172" t="s">
        <v>5981</v>
      </c>
      <c r="K6172" t="s">
        <v>5975</v>
      </c>
      <c r="L6172" t="s">
        <v>5976</v>
      </c>
      <c r="M6172" t="s">
        <v>6690</v>
      </c>
      <c r="N6172" t="s">
        <v>1843</v>
      </c>
      <c r="O6172" t="s">
        <v>7915</v>
      </c>
      <c r="P6172">
        <v>0.1</v>
      </c>
      <c r="Q6172">
        <v>43</v>
      </c>
      <c r="R6172">
        <v>-5</v>
      </c>
      <c r="S6172">
        <v>48</v>
      </c>
      <c r="T6172">
        <v>-0.116279069767442</v>
      </c>
      <c r="U6172" t="s">
        <v>7895</v>
      </c>
      <c r="V6172" t="s">
        <v>10</v>
      </c>
      <c r="W6172" t="s">
        <v>22</v>
      </c>
    </row>
    <row r="6173" spans="1:23" x14ac:dyDescent="0.3">
      <c r="A6173" t="s">
        <v>1873</v>
      </c>
      <c r="B6173" s="4">
        <v>40975</v>
      </c>
      <c r="C6173" t="s">
        <v>7907</v>
      </c>
      <c r="D6173">
        <v>2012</v>
      </c>
      <c r="E6173" s="4">
        <v>40979</v>
      </c>
      <c r="F6173">
        <v>4</v>
      </c>
      <c r="G6173" t="s">
        <v>7050</v>
      </c>
      <c r="H6173" t="s">
        <v>7051</v>
      </c>
      <c r="I6173" t="s">
        <v>5980</v>
      </c>
      <c r="J6173" t="s">
        <v>5981</v>
      </c>
      <c r="K6173" t="s">
        <v>5975</v>
      </c>
      <c r="L6173" t="s">
        <v>5976</v>
      </c>
      <c r="M6173" t="s">
        <v>5982</v>
      </c>
      <c r="N6173" t="s">
        <v>635</v>
      </c>
      <c r="O6173" t="s">
        <v>7915</v>
      </c>
      <c r="P6173">
        <v>0.1</v>
      </c>
      <c r="Q6173">
        <v>604</v>
      </c>
      <c r="R6173">
        <v>-7</v>
      </c>
      <c r="S6173">
        <v>611</v>
      </c>
      <c r="T6173">
        <v>-1.1589403973509899E-2</v>
      </c>
      <c r="U6173" t="s">
        <v>7899</v>
      </c>
      <c r="V6173" t="s">
        <v>10</v>
      </c>
      <c r="W6173" t="s">
        <v>22</v>
      </c>
    </row>
    <row r="6174" spans="1:23" x14ac:dyDescent="0.3">
      <c r="A6174" t="s">
        <v>1964</v>
      </c>
      <c r="B6174" s="4">
        <v>40997</v>
      </c>
      <c r="C6174" t="s">
        <v>7907</v>
      </c>
      <c r="D6174">
        <v>2012</v>
      </c>
      <c r="E6174" s="4">
        <v>41001</v>
      </c>
      <c r="F6174">
        <v>4</v>
      </c>
      <c r="G6174" t="s">
        <v>7089</v>
      </c>
      <c r="H6174" t="s">
        <v>6286</v>
      </c>
      <c r="I6174" t="s">
        <v>5980</v>
      </c>
      <c r="J6174" t="s">
        <v>5981</v>
      </c>
      <c r="K6174" t="s">
        <v>5975</v>
      </c>
      <c r="L6174" t="s">
        <v>5976</v>
      </c>
      <c r="M6174" t="s">
        <v>6181</v>
      </c>
      <c r="N6174" t="s">
        <v>655</v>
      </c>
      <c r="O6174" t="s">
        <v>7915</v>
      </c>
      <c r="P6174">
        <v>0.1</v>
      </c>
      <c r="Q6174">
        <v>494</v>
      </c>
      <c r="R6174">
        <v>-55</v>
      </c>
      <c r="S6174">
        <v>549</v>
      </c>
      <c r="T6174">
        <v>-0.11133603238866401</v>
      </c>
      <c r="U6174" t="s">
        <v>7892</v>
      </c>
      <c r="V6174" t="s">
        <v>10</v>
      </c>
      <c r="W6174" t="s">
        <v>22</v>
      </c>
    </row>
    <row r="6175" spans="1:23" x14ac:dyDescent="0.3">
      <c r="A6175" t="s">
        <v>2028</v>
      </c>
      <c r="B6175" s="4">
        <v>41022</v>
      </c>
      <c r="C6175" t="s">
        <v>7894</v>
      </c>
      <c r="D6175">
        <v>2012</v>
      </c>
      <c r="E6175" s="4">
        <v>41026</v>
      </c>
      <c r="F6175">
        <v>4</v>
      </c>
      <c r="G6175" t="s">
        <v>7112</v>
      </c>
      <c r="H6175" t="s">
        <v>6074</v>
      </c>
      <c r="I6175" t="s">
        <v>5980</v>
      </c>
      <c r="J6175" t="s">
        <v>5981</v>
      </c>
      <c r="K6175" t="s">
        <v>5985</v>
      </c>
      <c r="L6175" t="s">
        <v>5976</v>
      </c>
      <c r="M6175" t="s">
        <v>5991</v>
      </c>
      <c r="N6175" t="s">
        <v>421</v>
      </c>
      <c r="O6175" t="s">
        <v>7915</v>
      </c>
      <c r="P6175">
        <v>0.1</v>
      </c>
      <c r="Q6175">
        <v>73</v>
      </c>
      <c r="R6175">
        <v>10</v>
      </c>
      <c r="S6175">
        <v>63</v>
      </c>
      <c r="T6175">
        <v>0.13698630136986301</v>
      </c>
      <c r="U6175" t="s">
        <v>7891</v>
      </c>
      <c r="V6175" t="s">
        <v>10</v>
      </c>
      <c r="W6175" t="s">
        <v>22</v>
      </c>
    </row>
    <row r="6176" spans="1:23" x14ac:dyDescent="0.3">
      <c r="A6176" t="s">
        <v>2069</v>
      </c>
      <c r="B6176" s="4">
        <v>41038</v>
      </c>
      <c r="C6176" t="s">
        <v>7896</v>
      </c>
      <c r="D6176">
        <v>2012</v>
      </c>
      <c r="E6176" s="4">
        <v>41042</v>
      </c>
      <c r="F6176">
        <v>4</v>
      </c>
      <c r="G6176" t="s">
        <v>7129</v>
      </c>
      <c r="H6176" t="s">
        <v>7130</v>
      </c>
      <c r="I6176" t="s">
        <v>5980</v>
      </c>
      <c r="J6176" t="s">
        <v>5981</v>
      </c>
      <c r="K6176" t="s">
        <v>5975</v>
      </c>
      <c r="L6176" t="s">
        <v>5976</v>
      </c>
      <c r="M6176" t="s">
        <v>6181</v>
      </c>
      <c r="N6176" t="s">
        <v>443</v>
      </c>
      <c r="O6176" t="s">
        <v>7915</v>
      </c>
      <c r="P6176">
        <v>0.1</v>
      </c>
      <c r="Q6176">
        <v>71</v>
      </c>
      <c r="R6176">
        <v>25</v>
      </c>
      <c r="S6176">
        <v>46</v>
      </c>
      <c r="T6176">
        <v>0.352112676056338</v>
      </c>
      <c r="U6176" t="s">
        <v>7891</v>
      </c>
      <c r="V6176" t="s">
        <v>10</v>
      </c>
      <c r="W6176" t="s">
        <v>22</v>
      </c>
    </row>
    <row r="6177" spans="1:23" x14ac:dyDescent="0.3">
      <c r="A6177" t="s">
        <v>2149</v>
      </c>
      <c r="B6177" s="4">
        <v>41062</v>
      </c>
      <c r="C6177" t="s">
        <v>7898</v>
      </c>
      <c r="D6177">
        <v>2012</v>
      </c>
      <c r="E6177" s="4">
        <v>41066</v>
      </c>
      <c r="F6177">
        <v>4</v>
      </c>
      <c r="G6177" t="s">
        <v>6075</v>
      </c>
      <c r="H6177" t="s">
        <v>7164</v>
      </c>
      <c r="I6177" t="s">
        <v>5980</v>
      </c>
      <c r="J6177" t="s">
        <v>5981</v>
      </c>
      <c r="K6177" t="s">
        <v>5975</v>
      </c>
      <c r="L6177" t="s">
        <v>5976</v>
      </c>
      <c r="M6177" t="s">
        <v>6315</v>
      </c>
      <c r="N6177" t="s">
        <v>1102</v>
      </c>
      <c r="O6177" t="s">
        <v>7915</v>
      </c>
      <c r="P6177">
        <v>0.1</v>
      </c>
      <c r="Q6177">
        <v>34</v>
      </c>
      <c r="R6177">
        <v>13</v>
      </c>
      <c r="S6177">
        <v>21</v>
      </c>
      <c r="T6177">
        <v>0.38235294117647101</v>
      </c>
      <c r="U6177" t="s">
        <v>7895</v>
      </c>
      <c r="V6177" t="s">
        <v>10</v>
      </c>
      <c r="W6177" t="s">
        <v>22</v>
      </c>
    </row>
    <row r="6178" spans="1:23" x14ac:dyDescent="0.3">
      <c r="A6178" t="s">
        <v>2193</v>
      </c>
      <c r="B6178" s="4">
        <v>41074</v>
      </c>
      <c r="C6178" t="s">
        <v>7898</v>
      </c>
      <c r="D6178">
        <v>2012</v>
      </c>
      <c r="E6178" s="4">
        <v>41080</v>
      </c>
      <c r="F6178">
        <v>6</v>
      </c>
      <c r="G6178" t="s">
        <v>6693</v>
      </c>
      <c r="H6178" t="s">
        <v>6938</v>
      </c>
      <c r="I6178" t="s">
        <v>5980</v>
      </c>
      <c r="J6178" t="s">
        <v>5981</v>
      </c>
      <c r="K6178" t="s">
        <v>5975</v>
      </c>
      <c r="L6178" t="s">
        <v>5976</v>
      </c>
      <c r="M6178" t="s">
        <v>6181</v>
      </c>
      <c r="N6178" t="s">
        <v>214</v>
      </c>
      <c r="O6178" t="s">
        <v>7915</v>
      </c>
      <c r="P6178">
        <v>0.1</v>
      </c>
      <c r="Q6178">
        <v>39</v>
      </c>
      <c r="R6178">
        <v>7</v>
      </c>
      <c r="S6178">
        <v>32</v>
      </c>
      <c r="T6178">
        <v>0.17948717948717999</v>
      </c>
      <c r="U6178" t="s">
        <v>7892</v>
      </c>
      <c r="V6178" t="s">
        <v>10</v>
      </c>
      <c r="W6178" t="s">
        <v>22</v>
      </c>
    </row>
    <row r="6179" spans="1:23" x14ac:dyDescent="0.3">
      <c r="A6179" t="s">
        <v>2241</v>
      </c>
      <c r="B6179" s="4">
        <v>41081</v>
      </c>
      <c r="C6179" t="s">
        <v>7898</v>
      </c>
      <c r="D6179">
        <v>2012</v>
      </c>
      <c r="E6179" s="4">
        <v>41085</v>
      </c>
      <c r="F6179">
        <v>4</v>
      </c>
      <c r="G6179" t="s">
        <v>7092</v>
      </c>
      <c r="H6179" t="s">
        <v>6180</v>
      </c>
      <c r="I6179" t="s">
        <v>5980</v>
      </c>
      <c r="J6179" t="s">
        <v>5981</v>
      </c>
      <c r="K6179" t="s">
        <v>5975</v>
      </c>
      <c r="L6179" t="s">
        <v>5976</v>
      </c>
      <c r="M6179" t="s">
        <v>6181</v>
      </c>
      <c r="N6179" t="s">
        <v>675</v>
      </c>
      <c r="O6179" t="s">
        <v>7915</v>
      </c>
      <c r="P6179">
        <v>0.1</v>
      </c>
      <c r="Q6179">
        <v>49</v>
      </c>
      <c r="R6179">
        <v>8</v>
      </c>
      <c r="S6179">
        <v>41</v>
      </c>
      <c r="T6179">
        <v>0.16326530612244899</v>
      </c>
      <c r="U6179" t="s">
        <v>7890</v>
      </c>
      <c r="V6179" t="s">
        <v>10</v>
      </c>
      <c r="W6179" t="s">
        <v>22</v>
      </c>
    </row>
    <row r="6180" spans="1:23" x14ac:dyDescent="0.3">
      <c r="A6180" t="s">
        <v>2356</v>
      </c>
      <c r="B6180" s="4">
        <v>41110</v>
      </c>
      <c r="C6180" t="s">
        <v>7909</v>
      </c>
      <c r="D6180">
        <v>2012</v>
      </c>
      <c r="E6180" s="4">
        <v>41114</v>
      </c>
      <c r="F6180">
        <v>4</v>
      </c>
      <c r="G6180" t="s">
        <v>7176</v>
      </c>
      <c r="H6180" t="s">
        <v>7137</v>
      </c>
      <c r="I6180" t="s">
        <v>5980</v>
      </c>
      <c r="J6180" t="s">
        <v>5981</v>
      </c>
      <c r="K6180" t="s">
        <v>5985</v>
      </c>
      <c r="L6180" t="s">
        <v>5976</v>
      </c>
      <c r="M6180" t="s">
        <v>5994</v>
      </c>
      <c r="N6180" t="s">
        <v>299</v>
      </c>
      <c r="O6180" t="s">
        <v>7915</v>
      </c>
      <c r="P6180">
        <v>0.1</v>
      </c>
      <c r="Q6180">
        <v>97</v>
      </c>
      <c r="R6180">
        <v>14</v>
      </c>
      <c r="S6180">
        <v>83</v>
      </c>
      <c r="T6180">
        <v>0.14432989690721601</v>
      </c>
      <c r="U6180" t="s">
        <v>7910</v>
      </c>
      <c r="V6180" t="s">
        <v>10</v>
      </c>
      <c r="W6180" t="s">
        <v>22</v>
      </c>
    </row>
    <row r="6181" spans="1:23" x14ac:dyDescent="0.3">
      <c r="A6181" t="s">
        <v>2356</v>
      </c>
      <c r="B6181" s="4">
        <v>41110</v>
      </c>
      <c r="C6181" t="s">
        <v>7909</v>
      </c>
      <c r="D6181">
        <v>2012</v>
      </c>
      <c r="E6181" s="4">
        <v>41114</v>
      </c>
      <c r="F6181">
        <v>4</v>
      </c>
      <c r="G6181" t="s">
        <v>7176</v>
      </c>
      <c r="H6181" t="s">
        <v>7137</v>
      </c>
      <c r="I6181" t="s">
        <v>5980</v>
      </c>
      <c r="J6181" t="s">
        <v>5981</v>
      </c>
      <c r="K6181" t="s">
        <v>5985</v>
      </c>
      <c r="L6181" t="s">
        <v>5976</v>
      </c>
      <c r="M6181" t="s">
        <v>5994</v>
      </c>
      <c r="N6181" t="s">
        <v>572</v>
      </c>
      <c r="O6181" t="s">
        <v>7915</v>
      </c>
      <c r="P6181">
        <v>0.1</v>
      </c>
      <c r="Q6181">
        <v>735</v>
      </c>
      <c r="R6181">
        <v>-33</v>
      </c>
      <c r="S6181">
        <v>768</v>
      </c>
      <c r="T6181">
        <v>-4.4897959183673501E-2</v>
      </c>
      <c r="U6181" t="s">
        <v>7892</v>
      </c>
      <c r="V6181" t="s">
        <v>10</v>
      </c>
      <c r="W6181" t="s">
        <v>22</v>
      </c>
    </row>
    <row r="6182" spans="1:23" x14ac:dyDescent="0.3">
      <c r="A6182" t="s">
        <v>2366</v>
      </c>
      <c r="B6182" s="4">
        <v>41114</v>
      </c>
      <c r="C6182" t="s">
        <v>7909</v>
      </c>
      <c r="D6182">
        <v>2012</v>
      </c>
      <c r="E6182" s="4">
        <v>41121</v>
      </c>
      <c r="F6182">
        <v>7</v>
      </c>
      <c r="G6182" t="s">
        <v>7166</v>
      </c>
      <c r="H6182" t="s">
        <v>6100</v>
      </c>
      <c r="I6182" t="s">
        <v>5980</v>
      </c>
      <c r="J6182" t="s">
        <v>5981</v>
      </c>
      <c r="K6182" t="s">
        <v>5985</v>
      </c>
      <c r="L6182" t="s">
        <v>5976</v>
      </c>
      <c r="M6182" t="s">
        <v>5991</v>
      </c>
      <c r="N6182" t="s">
        <v>88</v>
      </c>
      <c r="O6182" t="s">
        <v>7915</v>
      </c>
      <c r="P6182">
        <v>0.1</v>
      </c>
      <c r="Q6182">
        <v>48</v>
      </c>
      <c r="R6182">
        <v>21</v>
      </c>
      <c r="S6182">
        <v>27</v>
      </c>
      <c r="T6182">
        <v>0.4375</v>
      </c>
      <c r="U6182" t="s">
        <v>7895</v>
      </c>
      <c r="V6182" t="s">
        <v>10</v>
      </c>
      <c r="W6182" t="s">
        <v>22</v>
      </c>
    </row>
    <row r="6183" spans="1:23" x14ac:dyDescent="0.3">
      <c r="A6183" t="s">
        <v>2366</v>
      </c>
      <c r="B6183" s="4">
        <v>41114</v>
      </c>
      <c r="C6183" t="s">
        <v>7909</v>
      </c>
      <c r="D6183">
        <v>2012</v>
      </c>
      <c r="E6183" s="4">
        <v>41121</v>
      </c>
      <c r="F6183">
        <v>7</v>
      </c>
      <c r="G6183" t="s">
        <v>7166</v>
      </c>
      <c r="H6183" t="s">
        <v>6100</v>
      </c>
      <c r="I6183" t="s">
        <v>5980</v>
      </c>
      <c r="J6183" t="s">
        <v>5981</v>
      </c>
      <c r="K6183" t="s">
        <v>5985</v>
      </c>
      <c r="L6183" t="s">
        <v>5976</v>
      </c>
      <c r="M6183" t="s">
        <v>5991</v>
      </c>
      <c r="N6183" t="s">
        <v>730</v>
      </c>
      <c r="O6183" t="s">
        <v>7915</v>
      </c>
      <c r="P6183">
        <v>0.1</v>
      </c>
      <c r="Q6183">
        <v>167</v>
      </c>
      <c r="R6183">
        <v>37</v>
      </c>
      <c r="S6183">
        <v>130</v>
      </c>
      <c r="T6183">
        <v>0.22155688622754499</v>
      </c>
      <c r="U6183" t="s">
        <v>7891</v>
      </c>
      <c r="V6183" t="s">
        <v>10</v>
      </c>
      <c r="W6183" t="s">
        <v>22</v>
      </c>
    </row>
    <row r="6184" spans="1:23" x14ac:dyDescent="0.3">
      <c r="A6184" t="s">
        <v>2366</v>
      </c>
      <c r="B6184" s="4">
        <v>41114</v>
      </c>
      <c r="C6184" t="s">
        <v>7909</v>
      </c>
      <c r="D6184">
        <v>2012</v>
      </c>
      <c r="E6184" s="4">
        <v>41121</v>
      </c>
      <c r="F6184">
        <v>7</v>
      </c>
      <c r="G6184" t="s">
        <v>7166</v>
      </c>
      <c r="H6184" t="s">
        <v>6100</v>
      </c>
      <c r="I6184" t="s">
        <v>5980</v>
      </c>
      <c r="J6184" t="s">
        <v>5981</v>
      </c>
      <c r="K6184" t="s">
        <v>5985</v>
      </c>
      <c r="L6184" t="s">
        <v>5976</v>
      </c>
      <c r="M6184" t="s">
        <v>5991</v>
      </c>
      <c r="N6184" t="s">
        <v>1230</v>
      </c>
      <c r="O6184" t="s">
        <v>7915</v>
      </c>
      <c r="P6184">
        <v>0.1</v>
      </c>
      <c r="Q6184">
        <v>130</v>
      </c>
      <c r="R6184">
        <v>52</v>
      </c>
      <c r="S6184">
        <v>78</v>
      </c>
      <c r="T6184">
        <v>0.4</v>
      </c>
      <c r="U6184" t="s">
        <v>7891</v>
      </c>
      <c r="V6184" t="s">
        <v>10</v>
      </c>
      <c r="W6184" t="s">
        <v>22</v>
      </c>
    </row>
    <row r="6185" spans="1:23" x14ac:dyDescent="0.3">
      <c r="A6185" t="s">
        <v>2408</v>
      </c>
      <c r="B6185" s="4">
        <v>41123</v>
      </c>
      <c r="C6185" t="s">
        <v>7900</v>
      </c>
      <c r="D6185">
        <v>2012</v>
      </c>
      <c r="E6185" s="4">
        <v>41128</v>
      </c>
      <c r="F6185">
        <v>5</v>
      </c>
      <c r="G6185" t="s">
        <v>7253</v>
      </c>
      <c r="H6185" t="s">
        <v>7254</v>
      </c>
      <c r="I6185" t="s">
        <v>5980</v>
      </c>
      <c r="J6185" t="s">
        <v>5981</v>
      </c>
      <c r="K6185" t="s">
        <v>5970</v>
      </c>
      <c r="L6185" t="s">
        <v>5976</v>
      </c>
      <c r="M6185" t="s">
        <v>6373</v>
      </c>
      <c r="N6185" t="s">
        <v>1058</v>
      </c>
      <c r="O6185" t="s">
        <v>7915</v>
      </c>
      <c r="P6185">
        <v>0.1</v>
      </c>
      <c r="Q6185">
        <v>561</v>
      </c>
      <c r="R6185">
        <v>212</v>
      </c>
      <c r="S6185">
        <v>349</v>
      </c>
      <c r="T6185">
        <v>0.37789661319073098</v>
      </c>
      <c r="U6185" t="s">
        <v>7891</v>
      </c>
      <c r="V6185" t="s">
        <v>10</v>
      </c>
      <c r="W6185" t="s">
        <v>22</v>
      </c>
    </row>
    <row r="6186" spans="1:23" x14ac:dyDescent="0.3">
      <c r="A6186" t="s">
        <v>2459</v>
      </c>
      <c r="B6186" s="4">
        <v>41130</v>
      </c>
      <c r="C6186" t="s">
        <v>7900</v>
      </c>
      <c r="D6186">
        <v>2012</v>
      </c>
      <c r="E6186" s="4">
        <v>41134</v>
      </c>
      <c r="F6186">
        <v>4</v>
      </c>
      <c r="G6186" t="s">
        <v>6792</v>
      </c>
      <c r="H6186" t="s">
        <v>7130</v>
      </c>
      <c r="I6186" t="s">
        <v>5980</v>
      </c>
      <c r="J6186" t="s">
        <v>5981</v>
      </c>
      <c r="K6186" t="s">
        <v>5970</v>
      </c>
      <c r="L6186" t="s">
        <v>5976</v>
      </c>
      <c r="M6186" t="s">
        <v>6181</v>
      </c>
      <c r="N6186" t="s">
        <v>1579</v>
      </c>
      <c r="O6186" t="s">
        <v>7915</v>
      </c>
      <c r="P6186">
        <v>0.1</v>
      </c>
      <c r="Q6186">
        <v>52</v>
      </c>
      <c r="R6186">
        <v>-2</v>
      </c>
      <c r="S6186">
        <v>54</v>
      </c>
      <c r="T6186">
        <v>-3.8461538461538498E-2</v>
      </c>
      <c r="U6186" t="s">
        <v>7890</v>
      </c>
      <c r="V6186" t="s">
        <v>10</v>
      </c>
      <c r="W6186" t="s">
        <v>22</v>
      </c>
    </row>
    <row r="6187" spans="1:23" x14ac:dyDescent="0.3">
      <c r="A6187" t="s">
        <v>2487</v>
      </c>
      <c r="B6187" s="4">
        <v>41134</v>
      </c>
      <c r="C6187" t="s">
        <v>7900</v>
      </c>
      <c r="D6187">
        <v>2012</v>
      </c>
      <c r="E6187" s="4">
        <v>41140</v>
      </c>
      <c r="F6187">
        <v>6</v>
      </c>
      <c r="G6187" t="s">
        <v>6340</v>
      </c>
      <c r="H6187" t="s">
        <v>7283</v>
      </c>
      <c r="I6187" t="s">
        <v>5980</v>
      </c>
      <c r="J6187" t="s">
        <v>5981</v>
      </c>
      <c r="K6187" t="s">
        <v>5970</v>
      </c>
      <c r="L6187" t="s">
        <v>5976</v>
      </c>
      <c r="M6187" t="s">
        <v>6181</v>
      </c>
      <c r="N6187" t="s">
        <v>2488</v>
      </c>
      <c r="O6187" t="s">
        <v>7915</v>
      </c>
      <c r="P6187">
        <v>0.1</v>
      </c>
      <c r="Q6187">
        <v>63</v>
      </c>
      <c r="R6187">
        <v>8</v>
      </c>
      <c r="S6187">
        <v>55</v>
      </c>
      <c r="T6187">
        <v>0.126984126984127</v>
      </c>
      <c r="U6187" t="s">
        <v>7891</v>
      </c>
      <c r="V6187" t="s">
        <v>10</v>
      </c>
      <c r="W6187" t="s">
        <v>22</v>
      </c>
    </row>
    <row r="6188" spans="1:23" x14ac:dyDescent="0.3">
      <c r="A6188" t="s">
        <v>2565</v>
      </c>
      <c r="B6188" s="4">
        <v>41146</v>
      </c>
      <c r="C6188" t="s">
        <v>7900</v>
      </c>
      <c r="D6188">
        <v>2012</v>
      </c>
      <c r="E6188" s="4">
        <v>41150</v>
      </c>
      <c r="F6188">
        <v>4</v>
      </c>
      <c r="G6188" t="s">
        <v>6237</v>
      </c>
      <c r="H6188" t="s">
        <v>6372</v>
      </c>
      <c r="I6188" t="s">
        <v>5980</v>
      </c>
      <c r="J6188" t="s">
        <v>5981</v>
      </c>
      <c r="K6188" t="s">
        <v>5975</v>
      </c>
      <c r="L6188" t="s">
        <v>5976</v>
      </c>
      <c r="M6188" t="s">
        <v>6373</v>
      </c>
      <c r="N6188" t="s">
        <v>303</v>
      </c>
      <c r="O6188" t="s">
        <v>7915</v>
      </c>
      <c r="P6188">
        <v>0.1</v>
      </c>
      <c r="Q6188">
        <v>267</v>
      </c>
      <c r="R6188">
        <v>41</v>
      </c>
      <c r="S6188">
        <v>226</v>
      </c>
      <c r="T6188">
        <v>0.153558052434457</v>
      </c>
      <c r="U6188" t="s">
        <v>7910</v>
      </c>
      <c r="V6188" t="s">
        <v>10</v>
      </c>
      <c r="W6188" t="s">
        <v>22</v>
      </c>
    </row>
    <row r="6189" spans="1:23" x14ac:dyDescent="0.3">
      <c r="A6189" t="s">
        <v>2565</v>
      </c>
      <c r="B6189" s="4">
        <v>41146</v>
      </c>
      <c r="C6189" t="s">
        <v>7900</v>
      </c>
      <c r="D6189">
        <v>2012</v>
      </c>
      <c r="E6189" s="4">
        <v>41150</v>
      </c>
      <c r="F6189">
        <v>4</v>
      </c>
      <c r="G6189" t="s">
        <v>6237</v>
      </c>
      <c r="H6189" t="s">
        <v>6372</v>
      </c>
      <c r="I6189" t="s">
        <v>5980</v>
      </c>
      <c r="J6189" t="s">
        <v>5981</v>
      </c>
      <c r="K6189" t="s">
        <v>5975</v>
      </c>
      <c r="L6189" t="s">
        <v>5976</v>
      </c>
      <c r="M6189" t="s">
        <v>6373</v>
      </c>
      <c r="N6189" t="s">
        <v>218</v>
      </c>
      <c r="O6189" t="s">
        <v>7915</v>
      </c>
      <c r="P6189">
        <v>0.1</v>
      </c>
      <c r="Q6189">
        <v>131</v>
      </c>
      <c r="R6189">
        <v>4</v>
      </c>
      <c r="S6189">
        <v>127</v>
      </c>
      <c r="T6189">
        <v>3.0534351145038201E-2</v>
      </c>
      <c r="U6189" t="s">
        <v>7891</v>
      </c>
      <c r="V6189" t="s">
        <v>10</v>
      </c>
      <c r="W6189" t="s">
        <v>22</v>
      </c>
    </row>
    <row r="6190" spans="1:23" x14ac:dyDescent="0.3">
      <c r="A6190" t="s">
        <v>2876</v>
      </c>
      <c r="B6190" s="4">
        <v>41221</v>
      </c>
      <c r="C6190" t="s">
        <v>7904</v>
      </c>
      <c r="D6190">
        <v>2012</v>
      </c>
      <c r="E6190" s="4">
        <v>41227</v>
      </c>
      <c r="F6190">
        <v>6</v>
      </c>
      <c r="G6190" t="s">
        <v>7198</v>
      </c>
      <c r="H6190" t="s">
        <v>6747</v>
      </c>
      <c r="I6190" t="s">
        <v>5980</v>
      </c>
      <c r="J6190" t="s">
        <v>5981</v>
      </c>
      <c r="K6190" t="s">
        <v>5975</v>
      </c>
      <c r="L6190" t="s">
        <v>5976</v>
      </c>
      <c r="M6190" t="s">
        <v>6094</v>
      </c>
      <c r="N6190" t="s">
        <v>528</v>
      </c>
      <c r="O6190" t="s">
        <v>7915</v>
      </c>
      <c r="P6190">
        <v>0.1</v>
      </c>
      <c r="Q6190">
        <v>127</v>
      </c>
      <c r="R6190">
        <v>-7</v>
      </c>
      <c r="S6190">
        <v>134</v>
      </c>
      <c r="T6190">
        <v>-5.5118110236220499E-2</v>
      </c>
      <c r="U6190" t="s">
        <v>7897</v>
      </c>
      <c r="V6190" t="s">
        <v>10</v>
      </c>
      <c r="W6190" t="s">
        <v>22</v>
      </c>
    </row>
    <row r="6191" spans="1:23" x14ac:dyDescent="0.3">
      <c r="A6191" t="s">
        <v>2999</v>
      </c>
      <c r="B6191" s="4">
        <v>41244</v>
      </c>
      <c r="C6191" t="s">
        <v>7906</v>
      </c>
      <c r="D6191">
        <v>2012</v>
      </c>
      <c r="E6191" s="4">
        <v>41250</v>
      </c>
      <c r="F6191">
        <v>6</v>
      </c>
      <c r="G6191" t="s">
        <v>6933</v>
      </c>
      <c r="H6191" t="s">
        <v>6760</v>
      </c>
      <c r="I6191" t="s">
        <v>5980</v>
      </c>
      <c r="J6191" t="s">
        <v>5981</v>
      </c>
      <c r="K6191" t="s">
        <v>5975</v>
      </c>
      <c r="L6191" t="s">
        <v>5976</v>
      </c>
      <c r="M6191" t="s">
        <v>6373</v>
      </c>
      <c r="N6191" t="s">
        <v>284</v>
      </c>
      <c r="O6191" t="s">
        <v>7915</v>
      </c>
      <c r="P6191">
        <v>0.1</v>
      </c>
      <c r="Q6191">
        <v>693</v>
      </c>
      <c r="R6191">
        <v>254</v>
      </c>
      <c r="S6191">
        <v>439</v>
      </c>
      <c r="T6191">
        <v>0.36652236652236603</v>
      </c>
      <c r="U6191" t="s">
        <v>7910</v>
      </c>
      <c r="V6191" t="s">
        <v>10</v>
      </c>
      <c r="W6191" t="s">
        <v>22</v>
      </c>
    </row>
    <row r="6192" spans="1:23" x14ac:dyDescent="0.3">
      <c r="A6192" t="s">
        <v>3011</v>
      </c>
      <c r="B6192" s="4">
        <v>41247</v>
      </c>
      <c r="C6192" t="s">
        <v>7906</v>
      </c>
      <c r="D6192">
        <v>2012</v>
      </c>
      <c r="E6192" s="4">
        <v>41252</v>
      </c>
      <c r="F6192">
        <v>5</v>
      </c>
      <c r="G6192" t="s">
        <v>6378</v>
      </c>
      <c r="H6192" t="s">
        <v>6934</v>
      </c>
      <c r="I6192" t="s">
        <v>5980</v>
      </c>
      <c r="J6192" t="s">
        <v>5981</v>
      </c>
      <c r="K6192" t="s">
        <v>5975</v>
      </c>
      <c r="L6192" t="s">
        <v>5976</v>
      </c>
      <c r="M6192" t="s">
        <v>6315</v>
      </c>
      <c r="N6192" t="s">
        <v>617</v>
      </c>
      <c r="O6192" t="s">
        <v>7915</v>
      </c>
      <c r="P6192">
        <v>0.1</v>
      </c>
      <c r="Q6192">
        <v>296</v>
      </c>
      <c r="R6192">
        <v>95</v>
      </c>
      <c r="S6192">
        <v>201</v>
      </c>
      <c r="T6192">
        <v>0.320945945945946</v>
      </c>
      <c r="U6192" t="s">
        <v>7897</v>
      </c>
      <c r="V6192" t="s">
        <v>10</v>
      </c>
      <c r="W6192" t="s">
        <v>22</v>
      </c>
    </row>
    <row r="6193" spans="1:23" x14ac:dyDescent="0.3">
      <c r="A6193" t="s">
        <v>1699</v>
      </c>
      <c r="B6193" s="4">
        <v>40913</v>
      </c>
      <c r="C6193" t="s">
        <v>7888</v>
      </c>
      <c r="D6193">
        <v>2012</v>
      </c>
      <c r="E6193" s="4">
        <v>40917</v>
      </c>
      <c r="F6193">
        <v>4</v>
      </c>
      <c r="G6193" t="s">
        <v>6974</v>
      </c>
      <c r="H6193" t="s">
        <v>6135</v>
      </c>
      <c r="I6193" t="s">
        <v>5980</v>
      </c>
      <c r="J6193" t="s">
        <v>5981</v>
      </c>
      <c r="K6193" t="s">
        <v>5970</v>
      </c>
      <c r="L6193" t="s">
        <v>5976</v>
      </c>
      <c r="M6193" t="s">
        <v>6044</v>
      </c>
      <c r="N6193" t="s">
        <v>970</v>
      </c>
      <c r="O6193" t="s">
        <v>7915</v>
      </c>
      <c r="P6193">
        <v>0.1</v>
      </c>
      <c r="Q6193">
        <v>893</v>
      </c>
      <c r="R6193">
        <v>347</v>
      </c>
      <c r="S6193">
        <v>546</v>
      </c>
      <c r="T6193">
        <v>0.38857782754759201</v>
      </c>
      <c r="U6193" t="s">
        <v>7899</v>
      </c>
      <c r="V6193" t="s">
        <v>10</v>
      </c>
      <c r="W6193" t="s">
        <v>22</v>
      </c>
    </row>
    <row r="6194" spans="1:23" x14ac:dyDescent="0.3">
      <c r="A6194" t="s">
        <v>1784</v>
      </c>
      <c r="B6194" s="4">
        <v>40938</v>
      </c>
      <c r="C6194" t="s">
        <v>7888</v>
      </c>
      <c r="D6194">
        <v>2012</v>
      </c>
      <c r="E6194" s="4">
        <v>40943</v>
      </c>
      <c r="F6194">
        <v>5</v>
      </c>
      <c r="G6194" t="s">
        <v>7010</v>
      </c>
      <c r="H6194" t="s">
        <v>7011</v>
      </c>
      <c r="I6194" t="s">
        <v>5980</v>
      </c>
      <c r="J6194" t="s">
        <v>5981</v>
      </c>
      <c r="K6194" t="s">
        <v>5970</v>
      </c>
      <c r="L6194" t="s">
        <v>5971</v>
      </c>
      <c r="M6194" t="s">
        <v>6044</v>
      </c>
      <c r="N6194" t="s">
        <v>1785</v>
      </c>
      <c r="O6194" t="s">
        <v>7915</v>
      </c>
      <c r="P6194">
        <v>0.1</v>
      </c>
      <c r="Q6194">
        <v>305</v>
      </c>
      <c r="R6194">
        <v>57</v>
      </c>
      <c r="S6194">
        <v>248</v>
      </c>
      <c r="T6194">
        <v>0.18688524590163899</v>
      </c>
      <c r="U6194" t="s">
        <v>7897</v>
      </c>
      <c r="V6194" t="s">
        <v>10</v>
      </c>
      <c r="W6194" t="s">
        <v>22</v>
      </c>
    </row>
    <row r="6195" spans="1:23" x14ac:dyDescent="0.3">
      <c r="A6195" t="s">
        <v>1830</v>
      </c>
      <c r="B6195" s="4">
        <v>40960</v>
      </c>
      <c r="C6195" t="s">
        <v>7893</v>
      </c>
      <c r="D6195">
        <v>2012</v>
      </c>
      <c r="E6195" s="4">
        <v>40967</v>
      </c>
      <c r="F6195">
        <v>7</v>
      </c>
      <c r="G6195" t="s">
        <v>6497</v>
      </c>
      <c r="H6195" t="s">
        <v>6418</v>
      </c>
      <c r="I6195" t="s">
        <v>5980</v>
      </c>
      <c r="J6195" t="s">
        <v>5981</v>
      </c>
      <c r="K6195" t="s">
        <v>5975</v>
      </c>
      <c r="L6195" t="s">
        <v>5976</v>
      </c>
      <c r="M6195" t="s">
        <v>6044</v>
      </c>
      <c r="N6195" t="s">
        <v>1831</v>
      </c>
      <c r="O6195" t="s">
        <v>7915</v>
      </c>
      <c r="P6195">
        <v>0.1</v>
      </c>
      <c r="Q6195">
        <v>157</v>
      </c>
      <c r="R6195">
        <v>59</v>
      </c>
      <c r="S6195">
        <v>98</v>
      </c>
      <c r="T6195">
        <v>0.37579617834394902</v>
      </c>
      <c r="U6195" t="s">
        <v>7891</v>
      </c>
      <c r="V6195" t="s">
        <v>10</v>
      </c>
      <c r="W6195" t="s">
        <v>22</v>
      </c>
    </row>
    <row r="6196" spans="1:23" x14ac:dyDescent="0.3">
      <c r="A6196" t="s">
        <v>1874</v>
      </c>
      <c r="B6196" s="4">
        <v>40975</v>
      </c>
      <c r="C6196" t="s">
        <v>7907</v>
      </c>
      <c r="D6196">
        <v>2012</v>
      </c>
      <c r="E6196" s="4">
        <v>40980</v>
      </c>
      <c r="F6196">
        <v>5</v>
      </c>
      <c r="G6196" t="s">
        <v>6390</v>
      </c>
      <c r="H6196" t="s">
        <v>7047</v>
      </c>
      <c r="I6196" t="s">
        <v>5980</v>
      </c>
      <c r="J6196" t="s">
        <v>5981</v>
      </c>
      <c r="K6196" t="s">
        <v>5975</v>
      </c>
      <c r="L6196" t="s">
        <v>5976</v>
      </c>
      <c r="M6196" t="s">
        <v>6044</v>
      </c>
      <c r="N6196" t="s">
        <v>417</v>
      </c>
      <c r="O6196" t="s">
        <v>7915</v>
      </c>
      <c r="P6196">
        <v>0.1</v>
      </c>
      <c r="Q6196">
        <v>65</v>
      </c>
      <c r="R6196">
        <v>-6</v>
      </c>
      <c r="S6196">
        <v>71</v>
      </c>
      <c r="T6196">
        <v>-9.2307692307692299E-2</v>
      </c>
      <c r="U6196" t="s">
        <v>7891</v>
      </c>
      <c r="V6196" t="s">
        <v>10</v>
      </c>
      <c r="W6196" t="s">
        <v>22</v>
      </c>
    </row>
    <row r="6197" spans="1:23" x14ac:dyDescent="0.3">
      <c r="A6197" t="s">
        <v>1874</v>
      </c>
      <c r="B6197" s="4">
        <v>40975</v>
      </c>
      <c r="C6197" t="s">
        <v>7907</v>
      </c>
      <c r="D6197">
        <v>2012</v>
      </c>
      <c r="E6197" s="4">
        <v>40980</v>
      </c>
      <c r="F6197">
        <v>5</v>
      </c>
      <c r="G6197" t="s">
        <v>6390</v>
      </c>
      <c r="H6197" t="s">
        <v>7047</v>
      </c>
      <c r="I6197" t="s">
        <v>5980</v>
      </c>
      <c r="J6197" t="s">
        <v>5981</v>
      </c>
      <c r="K6197" t="s">
        <v>5975</v>
      </c>
      <c r="L6197" t="s">
        <v>5976</v>
      </c>
      <c r="M6197" t="s">
        <v>6044</v>
      </c>
      <c r="N6197" t="s">
        <v>1875</v>
      </c>
      <c r="O6197" t="s">
        <v>7915</v>
      </c>
      <c r="P6197">
        <v>0.1</v>
      </c>
      <c r="Q6197">
        <v>573</v>
      </c>
      <c r="R6197">
        <v>178</v>
      </c>
      <c r="S6197">
        <v>395</v>
      </c>
      <c r="T6197">
        <v>0.31064572425829001</v>
      </c>
      <c r="U6197" t="s">
        <v>7891</v>
      </c>
      <c r="V6197" t="s">
        <v>10</v>
      </c>
      <c r="W6197" t="s">
        <v>22</v>
      </c>
    </row>
    <row r="6198" spans="1:23" x14ac:dyDescent="0.3">
      <c r="A6198" t="s">
        <v>1961</v>
      </c>
      <c r="B6198" s="4">
        <v>40996</v>
      </c>
      <c r="C6198" t="s">
        <v>7907</v>
      </c>
      <c r="D6198">
        <v>2012</v>
      </c>
      <c r="E6198" s="4">
        <v>40998</v>
      </c>
      <c r="F6198">
        <v>2</v>
      </c>
      <c r="G6198" t="s">
        <v>6290</v>
      </c>
      <c r="H6198" t="s">
        <v>7088</v>
      </c>
      <c r="I6198" t="s">
        <v>5980</v>
      </c>
      <c r="J6198" t="s">
        <v>5981</v>
      </c>
      <c r="K6198" t="s">
        <v>5975</v>
      </c>
      <c r="L6198" t="s">
        <v>5971</v>
      </c>
      <c r="M6198" t="s">
        <v>6044</v>
      </c>
      <c r="N6198" t="s">
        <v>1486</v>
      </c>
      <c r="O6198" t="s">
        <v>7915</v>
      </c>
      <c r="P6198">
        <v>0.1</v>
      </c>
      <c r="Q6198">
        <v>85</v>
      </c>
      <c r="R6198">
        <v>-2</v>
      </c>
      <c r="S6198">
        <v>87</v>
      </c>
      <c r="T6198">
        <v>-2.3529411764705899E-2</v>
      </c>
      <c r="U6198" t="s">
        <v>7895</v>
      </c>
      <c r="V6198" t="s">
        <v>10</v>
      </c>
      <c r="W6198" t="s">
        <v>22</v>
      </c>
    </row>
    <row r="6199" spans="1:23" x14ac:dyDescent="0.3">
      <c r="A6199" t="s">
        <v>2127</v>
      </c>
      <c r="B6199" s="4">
        <v>41055</v>
      </c>
      <c r="C6199" t="s">
        <v>7896</v>
      </c>
      <c r="D6199">
        <v>2012</v>
      </c>
      <c r="E6199" s="4">
        <v>41060</v>
      </c>
      <c r="F6199">
        <v>5</v>
      </c>
      <c r="G6199" t="s">
        <v>6268</v>
      </c>
      <c r="H6199" t="s">
        <v>6418</v>
      </c>
      <c r="I6199" t="s">
        <v>5980</v>
      </c>
      <c r="J6199" t="s">
        <v>5981</v>
      </c>
      <c r="K6199" t="s">
        <v>5985</v>
      </c>
      <c r="L6199" t="s">
        <v>5971</v>
      </c>
      <c r="M6199" t="s">
        <v>6044</v>
      </c>
      <c r="N6199" t="s">
        <v>2084</v>
      </c>
      <c r="O6199" t="s">
        <v>7915</v>
      </c>
      <c r="P6199">
        <v>0.1</v>
      </c>
      <c r="Q6199">
        <v>42</v>
      </c>
      <c r="R6199">
        <v>17</v>
      </c>
      <c r="S6199">
        <v>25</v>
      </c>
      <c r="T6199">
        <v>0.40476190476190499</v>
      </c>
      <c r="U6199" t="s">
        <v>7891</v>
      </c>
      <c r="V6199" t="s">
        <v>10</v>
      </c>
      <c r="W6199" t="s">
        <v>22</v>
      </c>
    </row>
    <row r="6200" spans="1:23" x14ac:dyDescent="0.3">
      <c r="A6200" t="s">
        <v>2172</v>
      </c>
      <c r="B6200" s="4">
        <v>41068</v>
      </c>
      <c r="C6200" t="s">
        <v>7898</v>
      </c>
      <c r="D6200">
        <v>2012</v>
      </c>
      <c r="E6200" s="4">
        <v>41073</v>
      </c>
      <c r="F6200">
        <v>5</v>
      </c>
      <c r="G6200" t="s">
        <v>7176</v>
      </c>
      <c r="H6200" t="s">
        <v>7177</v>
      </c>
      <c r="I6200" t="s">
        <v>5980</v>
      </c>
      <c r="J6200" t="s">
        <v>5981</v>
      </c>
      <c r="K6200" t="s">
        <v>5985</v>
      </c>
      <c r="L6200" t="s">
        <v>5976</v>
      </c>
      <c r="M6200" t="s">
        <v>6044</v>
      </c>
      <c r="N6200" t="s">
        <v>805</v>
      </c>
      <c r="O6200" t="s">
        <v>7915</v>
      </c>
      <c r="P6200">
        <v>0.1</v>
      </c>
      <c r="Q6200">
        <v>146</v>
      </c>
      <c r="R6200">
        <v>46</v>
      </c>
      <c r="S6200">
        <v>100</v>
      </c>
      <c r="T6200">
        <v>0.31506849315068503</v>
      </c>
      <c r="U6200" t="s">
        <v>7891</v>
      </c>
      <c r="V6200" t="s">
        <v>10</v>
      </c>
      <c r="W6200" t="s">
        <v>22</v>
      </c>
    </row>
    <row r="6201" spans="1:23" x14ac:dyDescent="0.3">
      <c r="A6201" t="s">
        <v>2191</v>
      </c>
      <c r="B6201" s="4">
        <v>41074</v>
      </c>
      <c r="C6201" t="s">
        <v>7898</v>
      </c>
      <c r="D6201">
        <v>2012</v>
      </c>
      <c r="E6201" s="4">
        <v>41079</v>
      </c>
      <c r="F6201">
        <v>5</v>
      </c>
      <c r="G6201" t="s">
        <v>7191</v>
      </c>
      <c r="H6201" t="s">
        <v>7192</v>
      </c>
      <c r="I6201" t="s">
        <v>5980</v>
      </c>
      <c r="J6201" t="s">
        <v>5981</v>
      </c>
      <c r="K6201" t="s">
        <v>5970</v>
      </c>
      <c r="L6201" t="s">
        <v>5971</v>
      </c>
      <c r="M6201" t="s">
        <v>6044</v>
      </c>
      <c r="N6201" t="s">
        <v>21</v>
      </c>
      <c r="O6201" t="s">
        <v>7915</v>
      </c>
      <c r="P6201">
        <v>0.1</v>
      </c>
      <c r="Q6201">
        <v>61</v>
      </c>
      <c r="R6201">
        <v>25</v>
      </c>
      <c r="S6201">
        <v>36</v>
      </c>
      <c r="T6201">
        <v>0.40983606557377</v>
      </c>
      <c r="U6201" t="s">
        <v>7892</v>
      </c>
      <c r="V6201" t="s">
        <v>10</v>
      </c>
      <c r="W6201" t="s">
        <v>22</v>
      </c>
    </row>
    <row r="6202" spans="1:23" x14ac:dyDescent="0.3">
      <c r="A6202" t="s">
        <v>2191</v>
      </c>
      <c r="B6202" s="4">
        <v>41074</v>
      </c>
      <c r="C6202" t="s">
        <v>7898</v>
      </c>
      <c r="D6202">
        <v>2012</v>
      </c>
      <c r="E6202" s="4">
        <v>41079</v>
      </c>
      <c r="F6202">
        <v>5</v>
      </c>
      <c r="G6202" t="s">
        <v>7191</v>
      </c>
      <c r="H6202" t="s">
        <v>7192</v>
      </c>
      <c r="I6202" t="s">
        <v>5980</v>
      </c>
      <c r="J6202" t="s">
        <v>5981</v>
      </c>
      <c r="K6202" t="s">
        <v>5970</v>
      </c>
      <c r="L6202" t="s">
        <v>5971</v>
      </c>
      <c r="M6202" t="s">
        <v>6044</v>
      </c>
      <c r="N6202" t="s">
        <v>1230</v>
      </c>
      <c r="O6202" t="s">
        <v>7915</v>
      </c>
      <c r="P6202">
        <v>0.1</v>
      </c>
      <c r="Q6202">
        <v>130</v>
      </c>
      <c r="R6202">
        <v>52</v>
      </c>
      <c r="S6202">
        <v>78</v>
      </c>
      <c r="T6202">
        <v>0.4</v>
      </c>
      <c r="U6202" t="s">
        <v>7891</v>
      </c>
      <c r="V6202" t="s">
        <v>10</v>
      </c>
      <c r="W6202" t="s">
        <v>22</v>
      </c>
    </row>
    <row r="6203" spans="1:23" x14ac:dyDescent="0.3">
      <c r="A6203" t="s">
        <v>2198</v>
      </c>
      <c r="B6203" s="4">
        <v>41075</v>
      </c>
      <c r="C6203" t="s">
        <v>7898</v>
      </c>
      <c r="D6203">
        <v>2012</v>
      </c>
      <c r="E6203" s="4">
        <v>41079</v>
      </c>
      <c r="F6203">
        <v>4</v>
      </c>
      <c r="G6203" t="s">
        <v>6629</v>
      </c>
      <c r="H6203" t="s">
        <v>6135</v>
      </c>
      <c r="I6203" t="s">
        <v>5980</v>
      </c>
      <c r="J6203" t="s">
        <v>5981</v>
      </c>
      <c r="K6203" t="s">
        <v>5975</v>
      </c>
      <c r="L6203" t="s">
        <v>5976</v>
      </c>
      <c r="M6203" t="s">
        <v>6044</v>
      </c>
      <c r="N6203" t="s">
        <v>134</v>
      </c>
      <c r="O6203" t="s">
        <v>7915</v>
      </c>
      <c r="P6203">
        <v>0.1</v>
      </c>
      <c r="Q6203">
        <v>248</v>
      </c>
      <c r="R6203">
        <v>8</v>
      </c>
      <c r="S6203">
        <v>240</v>
      </c>
      <c r="T6203">
        <v>3.2258064516128997E-2</v>
      </c>
      <c r="U6203" t="s">
        <v>7895</v>
      </c>
      <c r="V6203" t="s">
        <v>10</v>
      </c>
      <c r="W6203" t="s">
        <v>22</v>
      </c>
    </row>
    <row r="6204" spans="1:23" x14ac:dyDescent="0.3">
      <c r="A6204" t="s">
        <v>2272</v>
      </c>
      <c r="B6204" s="4">
        <v>41087</v>
      </c>
      <c r="C6204" t="s">
        <v>7898</v>
      </c>
      <c r="D6204">
        <v>2012</v>
      </c>
      <c r="E6204" s="4">
        <v>41093</v>
      </c>
      <c r="F6204">
        <v>6</v>
      </c>
      <c r="G6204" t="s">
        <v>6799</v>
      </c>
      <c r="H6204" t="s">
        <v>6710</v>
      </c>
      <c r="I6204" t="s">
        <v>5980</v>
      </c>
      <c r="J6204" t="s">
        <v>5981</v>
      </c>
      <c r="K6204" t="s">
        <v>5970</v>
      </c>
      <c r="L6204" t="s">
        <v>5976</v>
      </c>
      <c r="M6204" t="s">
        <v>6044</v>
      </c>
      <c r="N6204" t="s">
        <v>1347</v>
      </c>
      <c r="O6204" t="s">
        <v>7915</v>
      </c>
      <c r="P6204">
        <v>0.1</v>
      </c>
      <c r="Q6204">
        <v>247</v>
      </c>
      <c r="R6204">
        <v>82</v>
      </c>
      <c r="S6204">
        <v>165</v>
      </c>
      <c r="T6204">
        <v>0.331983805668016</v>
      </c>
      <c r="U6204" t="s">
        <v>7895</v>
      </c>
      <c r="V6204" t="s">
        <v>10</v>
      </c>
      <c r="W6204" t="s">
        <v>22</v>
      </c>
    </row>
    <row r="6205" spans="1:23" x14ac:dyDescent="0.3">
      <c r="A6205" t="s">
        <v>2271</v>
      </c>
      <c r="B6205" s="4">
        <v>41087</v>
      </c>
      <c r="C6205" t="s">
        <v>7898</v>
      </c>
      <c r="D6205">
        <v>2012</v>
      </c>
      <c r="E6205" s="4">
        <v>41093</v>
      </c>
      <c r="F6205">
        <v>6</v>
      </c>
      <c r="G6205" t="s">
        <v>6805</v>
      </c>
      <c r="H6205" t="s">
        <v>6063</v>
      </c>
      <c r="I6205" t="s">
        <v>5980</v>
      </c>
      <c r="J6205" t="s">
        <v>5981</v>
      </c>
      <c r="K6205" t="s">
        <v>5985</v>
      </c>
      <c r="L6205" t="s">
        <v>5976</v>
      </c>
      <c r="M6205" t="s">
        <v>6044</v>
      </c>
      <c r="N6205" t="s">
        <v>244</v>
      </c>
      <c r="O6205" t="s">
        <v>7915</v>
      </c>
      <c r="P6205">
        <v>0.1</v>
      </c>
      <c r="Q6205">
        <v>88</v>
      </c>
      <c r="R6205">
        <v>34</v>
      </c>
      <c r="S6205">
        <v>54</v>
      </c>
      <c r="T6205">
        <v>0.38636363636363602</v>
      </c>
      <c r="U6205" t="s">
        <v>7895</v>
      </c>
      <c r="V6205" t="s">
        <v>10</v>
      </c>
      <c r="W6205" t="s">
        <v>22</v>
      </c>
    </row>
    <row r="6206" spans="1:23" x14ac:dyDescent="0.3">
      <c r="A6206" t="s">
        <v>2331</v>
      </c>
      <c r="B6206" s="4">
        <v>41103</v>
      </c>
      <c r="C6206" t="s">
        <v>7909</v>
      </c>
      <c r="D6206">
        <v>2012</v>
      </c>
      <c r="E6206" s="4">
        <v>41103</v>
      </c>
      <c r="F6206">
        <v>0</v>
      </c>
      <c r="G6206" t="s">
        <v>7179</v>
      </c>
      <c r="H6206" t="s">
        <v>6135</v>
      </c>
      <c r="I6206" t="s">
        <v>5980</v>
      </c>
      <c r="J6206" t="s">
        <v>5981</v>
      </c>
      <c r="K6206" t="s">
        <v>5975</v>
      </c>
      <c r="L6206" t="s">
        <v>6007</v>
      </c>
      <c r="M6206" t="s">
        <v>6044</v>
      </c>
      <c r="N6206" t="s">
        <v>957</v>
      </c>
      <c r="O6206" t="s">
        <v>7915</v>
      </c>
      <c r="P6206">
        <v>0.1</v>
      </c>
      <c r="Q6206">
        <v>46</v>
      </c>
      <c r="R6206">
        <v>8</v>
      </c>
      <c r="S6206">
        <v>38</v>
      </c>
      <c r="T6206">
        <v>0.173913043478261</v>
      </c>
      <c r="U6206" t="s">
        <v>7895</v>
      </c>
      <c r="V6206" t="s">
        <v>10</v>
      </c>
      <c r="W6206" t="s">
        <v>22</v>
      </c>
    </row>
    <row r="6207" spans="1:23" x14ac:dyDescent="0.3">
      <c r="A6207" t="s">
        <v>2331</v>
      </c>
      <c r="B6207" s="4">
        <v>41103</v>
      </c>
      <c r="C6207" t="s">
        <v>7909</v>
      </c>
      <c r="D6207">
        <v>2012</v>
      </c>
      <c r="E6207" s="4">
        <v>41103</v>
      </c>
      <c r="F6207">
        <v>0</v>
      </c>
      <c r="G6207" t="s">
        <v>7179</v>
      </c>
      <c r="H6207" t="s">
        <v>6135</v>
      </c>
      <c r="I6207" t="s">
        <v>5980</v>
      </c>
      <c r="J6207" t="s">
        <v>5981</v>
      </c>
      <c r="K6207" t="s">
        <v>5975</v>
      </c>
      <c r="L6207" t="s">
        <v>6007</v>
      </c>
      <c r="M6207" t="s">
        <v>6044</v>
      </c>
      <c r="N6207" t="s">
        <v>1271</v>
      </c>
      <c r="O6207" t="s">
        <v>7915</v>
      </c>
      <c r="P6207">
        <v>0.1</v>
      </c>
      <c r="Q6207">
        <v>242</v>
      </c>
      <c r="R6207">
        <v>5</v>
      </c>
      <c r="S6207">
        <v>237</v>
      </c>
      <c r="T6207">
        <v>2.0661157024793399E-2</v>
      </c>
      <c r="U6207" t="s">
        <v>7899</v>
      </c>
      <c r="V6207" t="s">
        <v>10</v>
      </c>
      <c r="W6207" t="s">
        <v>22</v>
      </c>
    </row>
    <row r="6208" spans="1:23" x14ac:dyDescent="0.3">
      <c r="A6208" t="s">
        <v>2422</v>
      </c>
      <c r="B6208" s="4">
        <v>41124</v>
      </c>
      <c r="C6208" t="s">
        <v>7900</v>
      </c>
      <c r="D6208">
        <v>2012</v>
      </c>
      <c r="E6208" s="4">
        <v>41129</v>
      </c>
      <c r="F6208">
        <v>5</v>
      </c>
      <c r="G6208" t="s">
        <v>6365</v>
      </c>
      <c r="H6208" t="s">
        <v>7256</v>
      </c>
      <c r="I6208" t="s">
        <v>5980</v>
      </c>
      <c r="J6208" t="s">
        <v>5981</v>
      </c>
      <c r="K6208" t="s">
        <v>5985</v>
      </c>
      <c r="L6208" t="s">
        <v>5976</v>
      </c>
      <c r="M6208" t="s">
        <v>6044</v>
      </c>
      <c r="N6208" t="s">
        <v>2304</v>
      </c>
      <c r="O6208" t="s">
        <v>7915</v>
      </c>
      <c r="P6208">
        <v>0.1</v>
      </c>
      <c r="Q6208">
        <v>104</v>
      </c>
      <c r="R6208">
        <v>17</v>
      </c>
      <c r="S6208">
        <v>87</v>
      </c>
      <c r="T6208">
        <v>0.16346153846153799</v>
      </c>
      <c r="U6208" t="s">
        <v>7897</v>
      </c>
      <c r="V6208" t="s">
        <v>10</v>
      </c>
      <c r="W6208" t="s">
        <v>22</v>
      </c>
    </row>
    <row r="6209" spans="1:23" x14ac:dyDescent="0.3">
      <c r="A6209" t="s">
        <v>2429</v>
      </c>
      <c r="B6209" s="4">
        <v>41125</v>
      </c>
      <c r="C6209" t="s">
        <v>7900</v>
      </c>
      <c r="D6209">
        <v>2012</v>
      </c>
      <c r="E6209" s="4">
        <v>41131</v>
      </c>
      <c r="F6209">
        <v>6</v>
      </c>
      <c r="G6209" t="s">
        <v>6343</v>
      </c>
      <c r="H6209" t="s">
        <v>6710</v>
      </c>
      <c r="I6209" t="s">
        <v>5980</v>
      </c>
      <c r="J6209" t="s">
        <v>5981</v>
      </c>
      <c r="K6209" t="s">
        <v>5985</v>
      </c>
      <c r="L6209" t="s">
        <v>5976</v>
      </c>
      <c r="M6209" t="s">
        <v>6044</v>
      </c>
      <c r="N6209" t="s">
        <v>1002</v>
      </c>
      <c r="O6209" t="s">
        <v>7915</v>
      </c>
      <c r="P6209">
        <v>0.1</v>
      </c>
      <c r="Q6209">
        <v>9</v>
      </c>
      <c r="R6209">
        <v>1</v>
      </c>
      <c r="S6209">
        <v>8</v>
      </c>
      <c r="T6209">
        <v>0.11111111111111099</v>
      </c>
      <c r="U6209" t="s">
        <v>7890</v>
      </c>
      <c r="V6209" t="s">
        <v>10</v>
      </c>
      <c r="W6209" t="s">
        <v>22</v>
      </c>
    </row>
    <row r="6210" spans="1:23" x14ac:dyDescent="0.3">
      <c r="A6210" t="s">
        <v>2429</v>
      </c>
      <c r="B6210" s="4">
        <v>41125</v>
      </c>
      <c r="C6210" t="s">
        <v>7900</v>
      </c>
      <c r="D6210">
        <v>2012</v>
      </c>
      <c r="E6210" s="4">
        <v>41131</v>
      </c>
      <c r="F6210">
        <v>6</v>
      </c>
      <c r="G6210" t="s">
        <v>6343</v>
      </c>
      <c r="H6210" t="s">
        <v>6710</v>
      </c>
      <c r="I6210" t="s">
        <v>5980</v>
      </c>
      <c r="J6210" t="s">
        <v>5981</v>
      </c>
      <c r="K6210" t="s">
        <v>5985</v>
      </c>
      <c r="L6210" t="s">
        <v>5976</v>
      </c>
      <c r="M6210" t="s">
        <v>6044</v>
      </c>
      <c r="N6210" t="s">
        <v>1314</v>
      </c>
      <c r="O6210" t="s">
        <v>7915</v>
      </c>
      <c r="P6210">
        <v>0.1</v>
      </c>
      <c r="Q6210">
        <v>462</v>
      </c>
      <c r="R6210">
        <v>-46</v>
      </c>
      <c r="S6210">
        <v>508</v>
      </c>
      <c r="T6210">
        <v>-9.9567099567099596E-2</v>
      </c>
      <c r="U6210" t="s">
        <v>7892</v>
      </c>
      <c r="V6210" t="s">
        <v>10</v>
      </c>
      <c r="W6210" t="s">
        <v>22</v>
      </c>
    </row>
    <row r="6211" spans="1:23" x14ac:dyDescent="0.3">
      <c r="A6211" t="s">
        <v>2642</v>
      </c>
      <c r="B6211" s="4">
        <v>41158</v>
      </c>
      <c r="C6211" t="s">
        <v>7901</v>
      </c>
      <c r="D6211">
        <v>2012</v>
      </c>
      <c r="E6211" s="4">
        <v>41163</v>
      </c>
      <c r="F6211">
        <v>5</v>
      </c>
      <c r="G6211" t="s">
        <v>7327</v>
      </c>
      <c r="H6211" t="s">
        <v>6135</v>
      </c>
      <c r="I6211" t="s">
        <v>5980</v>
      </c>
      <c r="J6211" t="s">
        <v>5981</v>
      </c>
      <c r="K6211" t="s">
        <v>5975</v>
      </c>
      <c r="L6211" t="s">
        <v>5976</v>
      </c>
      <c r="M6211" t="s">
        <v>6044</v>
      </c>
      <c r="N6211" t="s">
        <v>1386</v>
      </c>
      <c r="O6211" t="s">
        <v>7915</v>
      </c>
      <c r="P6211">
        <v>0.1</v>
      </c>
      <c r="Q6211">
        <v>115</v>
      </c>
      <c r="R6211">
        <v>3</v>
      </c>
      <c r="S6211">
        <v>112</v>
      </c>
      <c r="T6211">
        <v>2.6086956521739101E-2</v>
      </c>
      <c r="U6211" t="s">
        <v>7890</v>
      </c>
      <c r="V6211" t="s">
        <v>10</v>
      </c>
      <c r="W6211" t="s">
        <v>22</v>
      </c>
    </row>
    <row r="6212" spans="1:23" x14ac:dyDescent="0.3">
      <c r="A6212" t="s">
        <v>2783</v>
      </c>
      <c r="B6212" s="4">
        <v>41197</v>
      </c>
      <c r="C6212" t="s">
        <v>7903</v>
      </c>
      <c r="D6212">
        <v>2012</v>
      </c>
      <c r="E6212" s="4">
        <v>41202</v>
      </c>
      <c r="F6212">
        <v>5</v>
      </c>
      <c r="G6212" t="s">
        <v>7378</v>
      </c>
      <c r="H6212" t="s">
        <v>7379</v>
      </c>
      <c r="I6212" t="s">
        <v>5980</v>
      </c>
      <c r="J6212" t="s">
        <v>5981</v>
      </c>
      <c r="K6212" t="s">
        <v>5975</v>
      </c>
      <c r="L6212" t="s">
        <v>5976</v>
      </c>
      <c r="M6212" t="s">
        <v>6044</v>
      </c>
      <c r="N6212" t="s">
        <v>701</v>
      </c>
      <c r="O6212" t="s">
        <v>7915</v>
      </c>
      <c r="P6212">
        <v>0.1</v>
      </c>
      <c r="Q6212">
        <v>98</v>
      </c>
      <c r="R6212">
        <v>-5</v>
      </c>
      <c r="S6212">
        <v>103</v>
      </c>
      <c r="T6212">
        <v>-5.10204081632653E-2</v>
      </c>
      <c r="U6212" t="s">
        <v>7895</v>
      </c>
      <c r="V6212" t="s">
        <v>10</v>
      </c>
      <c r="W6212" t="s">
        <v>22</v>
      </c>
    </row>
    <row r="6213" spans="1:23" x14ac:dyDescent="0.3">
      <c r="A6213" t="s">
        <v>2841</v>
      </c>
      <c r="B6213" s="4">
        <v>41215</v>
      </c>
      <c r="C6213" t="s">
        <v>7904</v>
      </c>
      <c r="D6213">
        <v>2012</v>
      </c>
      <c r="E6213" s="4">
        <v>41218</v>
      </c>
      <c r="F6213">
        <v>3</v>
      </c>
      <c r="G6213" t="s">
        <v>6668</v>
      </c>
      <c r="H6213" t="s">
        <v>7396</v>
      </c>
      <c r="I6213" t="s">
        <v>5980</v>
      </c>
      <c r="J6213" t="s">
        <v>5981</v>
      </c>
      <c r="K6213" t="s">
        <v>5985</v>
      </c>
      <c r="L6213" t="s">
        <v>5971</v>
      </c>
      <c r="M6213" t="s">
        <v>6044</v>
      </c>
      <c r="N6213" t="s">
        <v>899</v>
      </c>
      <c r="O6213" t="s">
        <v>7915</v>
      </c>
      <c r="P6213">
        <v>0.1</v>
      </c>
      <c r="Q6213">
        <v>148</v>
      </c>
      <c r="R6213">
        <v>0</v>
      </c>
      <c r="S6213">
        <v>148</v>
      </c>
      <c r="T6213">
        <v>0</v>
      </c>
      <c r="U6213" t="s">
        <v>7891</v>
      </c>
      <c r="V6213" t="s">
        <v>10</v>
      </c>
      <c r="W6213" t="s">
        <v>22</v>
      </c>
    </row>
    <row r="6214" spans="1:23" x14ac:dyDescent="0.3">
      <c r="A6214" t="s">
        <v>2873</v>
      </c>
      <c r="B6214" s="4">
        <v>41221</v>
      </c>
      <c r="C6214" t="s">
        <v>7904</v>
      </c>
      <c r="D6214">
        <v>2012</v>
      </c>
      <c r="E6214" s="4">
        <v>41224</v>
      </c>
      <c r="F6214">
        <v>3</v>
      </c>
      <c r="G6214" t="s">
        <v>6549</v>
      </c>
      <c r="H6214" t="s">
        <v>7047</v>
      </c>
      <c r="I6214" t="s">
        <v>5980</v>
      </c>
      <c r="J6214" t="s">
        <v>5981</v>
      </c>
      <c r="K6214" t="s">
        <v>5975</v>
      </c>
      <c r="L6214" t="s">
        <v>5971</v>
      </c>
      <c r="M6214" t="s">
        <v>6044</v>
      </c>
      <c r="N6214" t="s">
        <v>1722</v>
      </c>
      <c r="O6214" t="s">
        <v>7915</v>
      </c>
      <c r="P6214">
        <v>0.1</v>
      </c>
      <c r="Q6214">
        <v>53</v>
      </c>
      <c r="R6214">
        <v>-2</v>
      </c>
      <c r="S6214">
        <v>55</v>
      </c>
      <c r="T6214">
        <v>-3.77358490566038E-2</v>
      </c>
      <c r="U6214" t="s">
        <v>7891</v>
      </c>
      <c r="V6214" t="s">
        <v>10</v>
      </c>
      <c r="W6214" t="s">
        <v>22</v>
      </c>
    </row>
    <row r="6215" spans="1:23" x14ac:dyDescent="0.3">
      <c r="A6215" t="s">
        <v>1714</v>
      </c>
      <c r="B6215" s="4">
        <v>40918</v>
      </c>
      <c r="C6215" t="s">
        <v>7888</v>
      </c>
      <c r="D6215">
        <v>2012</v>
      </c>
      <c r="E6215" s="4">
        <v>40919</v>
      </c>
      <c r="F6215">
        <v>1</v>
      </c>
      <c r="G6215" t="s">
        <v>6983</v>
      </c>
      <c r="H6215" t="s">
        <v>6984</v>
      </c>
      <c r="I6215" t="s">
        <v>5968</v>
      </c>
      <c r="J6215" t="s">
        <v>5969</v>
      </c>
      <c r="K6215" t="s">
        <v>5975</v>
      </c>
      <c r="L6215" t="s">
        <v>5988</v>
      </c>
      <c r="M6215" t="s">
        <v>5967</v>
      </c>
      <c r="N6215" t="s">
        <v>1715</v>
      </c>
      <c r="O6215" t="s">
        <v>7916</v>
      </c>
      <c r="P6215">
        <v>0.5</v>
      </c>
      <c r="Q6215">
        <v>1294</v>
      </c>
      <c r="R6215">
        <v>-776</v>
      </c>
      <c r="S6215">
        <v>2070</v>
      </c>
      <c r="T6215">
        <v>-0.599690880989181</v>
      </c>
      <c r="U6215" t="s">
        <v>7899</v>
      </c>
      <c r="V6215" t="s">
        <v>10</v>
      </c>
      <c r="W6215" t="s">
        <v>73</v>
      </c>
    </row>
    <row r="6216" spans="1:23" x14ac:dyDescent="0.3">
      <c r="A6216" t="s">
        <v>1714</v>
      </c>
      <c r="B6216" s="4">
        <v>40918</v>
      </c>
      <c r="C6216" t="s">
        <v>7888</v>
      </c>
      <c r="D6216">
        <v>2012</v>
      </c>
      <c r="E6216" s="4">
        <v>40919</v>
      </c>
      <c r="F6216">
        <v>1</v>
      </c>
      <c r="G6216" t="s">
        <v>6983</v>
      </c>
      <c r="H6216" t="s">
        <v>6984</v>
      </c>
      <c r="I6216" t="s">
        <v>5968</v>
      </c>
      <c r="J6216" t="s">
        <v>5969</v>
      </c>
      <c r="K6216" t="s">
        <v>5975</v>
      </c>
      <c r="L6216" t="s">
        <v>5988</v>
      </c>
      <c r="M6216" t="s">
        <v>5967</v>
      </c>
      <c r="N6216" t="s">
        <v>217</v>
      </c>
      <c r="O6216" t="s">
        <v>7916</v>
      </c>
      <c r="P6216">
        <v>0.5</v>
      </c>
      <c r="Q6216">
        <v>164</v>
      </c>
      <c r="R6216">
        <v>-7</v>
      </c>
      <c r="S6216">
        <v>171</v>
      </c>
      <c r="T6216">
        <v>-4.2682926829268303E-2</v>
      </c>
      <c r="U6216" t="s">
        <v>7910</v>
      </c>
      <c r="V6216" t="s">
        <v>10</v>
      </c>
      <c r="W6216" t="s">
        <v>18</v>
      </c>
    </row>
    <row r="6217" spans="1:23" x14ac:dyDescent="0.3">
      <c r="A6217" t="s">
        <v>1818</v>
      </c>
      <c r="B6217" s="4">
        <v>40954</v>
      </c>
      <c r="C6217" t="s">
        <v>7893</v>
      </c>
      <c r="D6217">
        <v>2012</v>
      </c>
      <c r="E6217" s="4">
        <v>40956</v>
      </c>
      <c r="F6217">
        <v>2</v>
      </c>
      <c r="G6217" t="s">
        <v>6000</v>
      </c>
      <c r="H6217" t="s">
        <v>7027</v>
      </c>
      <c r="I6217" t="s">
        <v>6028</v>
      </c>
      <c r="J6217" t="s">
        <v>5969</v>
      </c>
      <c r="K6217" t="s">
        <v>5975</v>
      </c>
      <c r="L6217" t="s">
        <v>5971</v>
      </c>
      <c r="M6217" t="s">
        <v>7028</v>
      </c>
      <c r="N6217" t="s">
        <v>1412</v>
      </c>
      <c r="O6217" t="s">
        <v>7916</v>
      </c>
      <c r="P6217">
        <v>0.5</v>
      </c>
      <c r="Q6217">
        <v>17</v>
      </c>
      <c r="R6217">
        <v>-10</v>
      </c>
      <c r="S6217">
        <v>27</v>
      </c>
      <c r="T6217">
        <v>-0.58823529411764697</v>
      </c>
      <c r="U6217" t="s">
        <v>7895</v>
      </c>
      <c r="V6217" t="s">
        <v>10</v>
      </c>
      <c r="W6217" t="s">
        <v>11</v>
      </c>
    </row>
    <row r="6218" spans="1:23" x14ac:dyDescent="0.3">
      <c r="A6218" t="s">
        <v>1869</v>
      </c>
      <c r="B6218" s="4">
        <v>40974</v>
      </c>
      <c r="C6218" t="s">
        <v>7907</v>
      </c>
      <c r="D6218">
        <v>2012</v>
      </c>
      <c r="E6218" s="4">
        <v>40979</v>
      </c>
      <c r="F6218">
        <v>5</v>
      </c>
      <c r="G6218" t="s">
        <v>7044</v>
      </c>
      <c r="H6218" t="s">
        <v>7045</v>
      </c>
      <c r="I6218" t="s">
        <v>6071</v>
      </c>
      <c r="J6218" t="s">
        <v>5998</v>
      </c>
      <c r="K6218" t="s">
        <v>5985</v>
      </c>
      <c r="L6218" t="s">
        <v>5971</v>
      </c>
      <c r="M6218" t="s">
        <v>6072</v>
      </c>
      <c r="N6218" t="s">
        <v>93</v>
      </c>
      <c r="O6218" t="s">
        <v>7916</v>
      </c>
      <c r="P6218">
        <v>0.5</v>
      </c>
      <c r="Q6218">
        <v>29</v>
      </c>
      <c r="R6218">
        <v>-22</v>
      </c>
      <c r="S6218">
        <v>51</v>
      </c>
      <c r="T6218">
        <v>-0.75862068965517204</v>
      </c>
      <c r="U6218" t="s">
        <v>7895</v>
      </c>
      <c r="V6218" t="s">
        <v>10</v>
      </c>
      <c r="W6218" t="s">
        <v>18</v>
      </c>
    </row>
    <row r="6219" spans="1:23" x14ac:dyDescent="0.3">
      <c r="A6219" t="s">
        <v>1962</v>
      </c>
      <c r="B6219" s="4">
        <v>40997</v>
      </c>
      <c r="C6219" t="s">
        <v>7907</v>
      </c>
      <c r="D6219">
        <v>2012</v>
      </c>
      <c r="E6219" s="4">
        <v>40998</v>
      </c>
      <c r="F6219">
        <v>1</v>
      </c>
      <c r="G6219" t="s">
        <v>6880</v>
      </c>
      <c r="H6219" t="s">
        <v>5993</v>
      </c>
      <c r="I6219" t="s">
        <v>5980</v>
      </c>
      <c r="J6219" t="s">
        <v>5981</v>
      </c>
      <c r="K6219" t="s">
        <v>5975</v>
      </c>
      <c r="L6219" t="s">
        <v>5988</v>
      </c>
      <c r="M6219" t="s">
        <v>5994</v>
      </c>
      <c r="N6219" t="s">
        <v>1963</v>
      </c>
      <c r="O6219" t="s">
        <v>7916</v>
      </c>
      <c r="P6219">
        <v>0.5</v>
      </c>
      <c r="Q6219">
        <v>31</v>
      </c>
      <c r="R6219">
        <v>-23</v>
      </c>
      <c r="S6219">
        <v>54</v>
      </c>
      <c r="T6219">
        <v>-0.74193548387096797</v>
      </c>
      <c r="U6219" t="s">
        <v>7895</v>
      </c>
      <c r="V6219" t="s">
        <v>10</v>
      </c>
      <c r="W6219" t="s">
        <v>11</v>
      </c>
    </row>
    <row r="6220" spans="1:23" x14ac:dyDescent="0.3">
      <c r="A6220" t="s">
        <v>1982</v>
      </c>
      <c r="B6220" s="4">
        <v>41004</v>
      </c>
      <c r="C6220" t="s">
        <v>7894</v>
      </c>
      <c r="D6220">
        <v>2012</v>
      </c>
      <c r="E6220" s="4">
        <v>41004</v>
      </c>
      <c r="F6220">
        <v>0</v>
      </c>
      <c r="G6220" t="s">
        <v>7095</v>
      </c>
      <c r="H6220" t="s">
        <v>6124</v>
      </c>
      <c r="I6220" t="s">
        <v>6010</v>
      </c>
      <c r="J6220" t="s">
        <v>5981</v>
      </c>
      <c r="K6220" t="s">
        <v>5985</v>
      </c>
      <c r="L6220" t="s">
        <v>6007</v>
      </c>
      <c r="M6220" t="s">
        <v>6011</v>
      </c>
      <c r="N6220" t="s">
        <v>129</v>
      </c>
      <c r="O6220" t="s">
        <v>7916</v>
      </c>
      <c r="P6220">
        <v>0.5</v>
      </c>
      <c r="Q6220">
        <v>26</v>
      </c>
      <c r="R6220">
        <v>-13</v>
      </c>
      <c r="S6220">
        <v>39</v>
      </c>
      <c r="T6220">
        <v>-0.5</v>
      </c>
      <c r="U6220" t="s">
        <v>7895</v>
      </c>
      <c r="V6220" t="s">
        <v>10</v>
      </c>
      <c r="W6220" t="s">
        <v>18</v>
      </c>
    </row>
    <row r="6221" spans="1:23" x14ac:dyDescent="0.3">
      <c r="A6221" t="s">
        <v>1982</v>
      </c>
      <c r="B6221" s="4">
        <v>41004</v>
      </c>
      <c r="C6221" t="s">
        <v>7894</v>
      </c>
      <c r="D6221">
        <v>2012</v>
      </c>
      <c r="E6221" s="4">
        <v>41004</v>
      </c>
      <c r="F6221">
        <v>0</v>
      </c>
      <c r="G6221" t="s">
        <v>7095</v>
      </c>
      <c r="H6221" t="s">
        <v>6124</v>
      </c>
      <c r="I6221" t="s">
        <v>6010</v>
      </c>
      <c r="J6221" t="s">
        <v>5981</v>
      </c>
      <c r="K6221" t="s">
        <v>5985</v>
      </c>
      <c r="L6221" t="s">
        <v>6007</v>
      </c>
      <c r="M6221" t="s">
        <v>6011</v>
      </c>
      <c r="N6221" t="s">
        <v>472</v>
      </c>
      <c r="O6221" t="s">
        <v>7916</v>
      </c>
      <c r="P6221">
        <v>0.5</v>
      </c>
      <c r="Q6221">
        <v>117</v>
      </c>
      <c r="R6221">
        <v>-7</v>
      </c>
      <c r="S6221">
        <v>124</v>
      </c>
      <c r="T6221">
        <v>-5.9829059829059797E-2</v>
      </c>
      <c r="U6221" t="s">
        <v>7899</v>
      </c>
      <c r="V6221" t="s">
        <v>10</v>
      </c>
      <c r="W6221" t="s">
        <v>18</v>
      </c>
    </row>
    <row r="6222" spans="1:23" x14ac:dyDescent="0.3">
      <c r="A6222" t="s">
        <v>2038</v>
      </c>
      <c r="B6222" s="4">
        <v>41024</v>
      </c>
      <c r="C6222" t="s">
        <v>7894</v>
      </c>
      <c r="D6222">
        <v>2012</v>
      </c>
      <c r="E6222" s="4">
        <v>41026</v>
      </c>
      <c r="F6222">
        <v>2</v>
      </c>
      <c r="G6222" t="s">
        <v>6502</v>
      </c>
      <c r="H6222" t="s">
        <v>6269</v>
      </c>
      <c r="I6222" t="s">
        <v>5968</v>
      </c>
      <c r="J6222" t="s">
        <v>5969</v>
      </c>
      <c r="K6222" t="s">
        <v>5985</v>
      </c>
      <c r="L6222" t="s">
        <v>5971</v>
      </c>
      <c r="M6222" t="s">
        <v>5967</v>
      </c>
      <c r="N6222" t="s">
        <v>1402</v>
      </c>
      <c r="O6222" t="s">
        <v>7916</v>
      </c>
      <c r="P6222">
        <v>0.5</v>
      </c>
      <c r="Q6222">
        <v>155</v>
      </c>
      <c r="R6222">
        <v>-31</v>
      </c>
      <c r="S6222">
        <v>186</v>
      </c>
      <c r="T6222">
        <v>-0.2</v>
      </c>
      <c r="U6222" t="s">
        <v>7899</v>
      </c>
      <c r="V6222" t="s">
        <v>10</v>
      </c>
      <c r="W6222" t="s">
        <v>22</v>
      </c>
    </row>
    <row r="6223" spans="1:23" x14ac:dyDescent="0.3">
      <c r="A6223" t="s">
        <v>2044</v>
      </c>
      <c r="B6223" s="4">
        <v>41026</v>
      </c>
      <c r="C6223" t="s">
        <v>7894</v>
      </c>
      <c r="D6223">
        <v>2012</v>
      </c>
      <c r="E6223" s="4">
        <v>41027</v>
      </c>
      <c r="F6223">
        <v>1</v>
      </c>
      <c r="G6223" t="s">
        <v>5966</v>
      </c>
      <c r="H6223" t="s">
        <v>6124</v>
      </c>
      <c r="I6223" t="s">
        <v>6010</v>
      </c>
      <c r="J6223" t="s">
        <v>5981</v>
      </c>
      <c r="K6223" t="s">
        <v>5970</v>
      </c>
      <c r="L6223" t="s">
        <v>5988</v>
      </c>
      <c r="M6223" t="s">
        <v>6011</v>
      </c>
      <c r="N6223" t="s">
        <v>2045</v>
      </c>
      <c r="O6223" t="s">
        <v>7916</v>
      </c>
      <c r="P6223">
        <v>0.5</v>
      </c>
      <c r="Q6223">
        <v>34</v>
      </c>
      <c r="R6223">
        <v>-1</v>
      </c>
      <c r="S6223">
        <v>35</v>
      </c>
      <c r="T6223">
        <v>-2.9411764705882401E-2</v>
      </c>
      <c r="U6223" t="s">
        <v>7891</v>
      </c>
      <c r="V6223" t="s">
        <v>10</v>
      </c>
      <c r="W6223" t="s">
        <v>77</v>
      </c>
    </row>
    <row r="6224" spans="1:23" x14ac:dyDescent="0.3">
      <c r="A6224" t="s">
        <v>2141</v>
      </c>
      <c r="B6224" s="4">
        <v>41061</v>
      </c>
      <c r="C6224" t="s">
        <v>7898</v>
      </c>
      <c r="D6224">
        <v>2012</v>
      </c>
      <c r="E6224" s="4">
        <v>41063</v>
      </c>
      <c r="F6224">
        <v>2</v>
      </c>
      <c r="G6224" t="s">
        <v>7162</v>
      </c>
      <c r="H6224" t="s">
        <v>6080</v>
      </c>
      <c r="I6224" t="s">
        <v>6010</v>
      </c>
      <c r="J6224" t="s">
        <v>5981</v>
      </c>
      <c r="K6224" t="s">
        <v>5975</v>
      </c>
      <c r="L6224" t="s">
        <v>5971</v>
      </c>
      <c r="M6224" t="s">
        <v>6081</v>
      </c>
      <c r="N6224" t="s">
        <v>1553</v>
      </c>
      <c r="O6224" t="s">
        <v>7916</v>
      </c>
      <c r="P6224">
        <v>0.5</v>
      </c>
      <c r="Q6224">
        <v>10</v>
      </c>
      <c r="R6224">
        <v>-1</v>
      </c>
      <c r="S6224">
        <v>11</v>
      </c>
      <c r="T6224">
        <v>-0.1</v>
      </c>
      <c r="U6224" t="s">
        <v>7895</v>
      </c>
      <c r="V6224" t="s">
        <v>10</v>
      </c>
      <c r="W6224" t="s">
        <v>48</v>
      </c>
    </row>
    <row r="6225" spans="1:23" x14ac:dyDescent="0.3">
      <c r="A6225" t="s">
        <v>2540</v>
      </c>
      <c r="B6225" s="4">
        <v>41144</v>
      </c>
      <c r="C6225" t="s">
        <v>7900</v>
      </c>
      <c r="D6225">
        <v>2012</v>
      </c>
      <c r="E6225" s="4">
        <v>41146</v>
      </c>
      <c r="F6225">
        <v>2</v>
      </c>
      <c r="G6225" t="s">
        <v>7019</v>
      </c>
      <c r="H6225" t="s">
        <v>5993</v>
      </c>
      <c r="I6225" t="s">
        <v>5980</v>
      </c>
      <c r="J6225" t="s">
        <v>5981</v>
      </c>
      <c r="K6225" t="s">
        <v>5985</v>
      </c>
      <c r="L6225" t="s">
        <v>5971</v>
      </c>
      <c r="M6225" t="s">
        <v>5994</v>
      </c>
      <c r="N6225" t="s">
        <v>561</v>
      </c>
      <c r="O6225" t="s">
        <v>7916</v>
      </c>
      <c r="P6225">
        <v>0.5</v>
      </c>
      <c r="Q6225">
        <v>9</v>
      </c>
      <c r="R6225">
        <v>0</v>
      </c>
      <c r="S6225">
        <v>9</v>
      </c>
      <c r="T6225">
        <v>0</v>
      </c>
      <c r="U6225" t="s">
        <v>7892</v>
      </c>
      <c r="V6225" t="s">
        <v>10</v>
      </c>
      <c r="W6225" t="s">
        <v>48</v>
      </c>
    </row>
    <row r="6226" spans="1:23" x14ac:dyDescent="0.3">
      <c r="A6226" t="s">
        <v>2540</v>
      </c>
      <c r="B6226" s="4">
        <v>41144</v>
      </c>
      <c r="C6226" t="s">
        <v>7900</v>
      </c>
      <c r="D6226">
        <v>2012</v>
      </c>
      <c r="E6226" s="4">
        <v>41146</v>
      </c>
      <c r="F6226">
        <v>2</v>
      </c>
      <c r="G6226" t="s">
        <v>7019</v>
      </c>
      <c r="H6226" t="s">
        <v>5993</v>
      </c>
      <c r="I6226" t="s">
        <v>5980</v>
      </c>
      <c r="J6226" t="s">
        <v>5981</v>
      </c>
      <c r="K6226" t="s">
        <v>5985</v>
      </c>
      <c r="L6226" t="s">
        <v>5971</v>
      </c>
      <c r="M6226" t="s">
        <v>5994</v>
      </c>
      <c r="N6226" t="s">
        <v>845</v>
      </c>
      <c r="O6226" t="s">
        <v>7916</v>
      </c>
      <c r="P6226">
        <v>0.5</v>
      </c>
      <c r="Q6226">
        <v>82</v>
      </c>
      <c r="R6226">
        <v>-2</v>
      </c>
      <c r="S6226">
        <v>84</v>
      </c>
      <c r="T6226">
        <v>-2.4390243902439001E-2</v>
      </c>
      <c r="U6226" t="s">
        <v>7892</v>
      </c>
      <c r="V6226" t="s">
        <v>10</v>
      </c>
      <c r="W6226" t="s">
        <v>77</v>
      </c>
    </row>
    <row r="6227" spans="1:23" x14ac:dyDescent="0.3">
      <c r="A6227" t="s">
        <v>2753</v>
      </c>
      <c r="B6227" s="4">
        <v>41181</v>
      </c>
      <c r="C6227" t="s">
        <v>7901</v>
      </c>
      <c r="D6227">
        <v>2012</v>
      </c>
      <c r="E6227" s="4">
        <v>41183</v>
      </c>
      <c r="F6227">
        <v>2</v>
      </c>
      <c r="G6227" t="s">
        <v>6882</v>
      </c>
      <c r="H6227" t="s">
        <v>7344</v>
      </c>
      <c r="I6227" t="s">
        <v>5980</v>
      </c>
      <c r="J6227" t="s">
        <v>5981</v>
      </c>
      <c r="K6227" t="s">
        <v>5985</v>
      </c>
      <c r="L6227" t="s">
        <v>5971</v>
      </c>
      <c r="M6227" t="s">
        <v>6315</v>
      </c>
      <c r="N6227" t="s">
        <v>1096</v>
      </c>
      <c r="O6227" t="s">
        <v>7916</v>
      </c>
      <c r="P6227">
        <v>0.5</v>
      </c>
      <c r="Q6227">
        <v>171</v>
      </c>
      <c r="R6227">
        <v>-130</v>
      </c>
      <c r="S6227">
        <v>301</v>
      </c>
      <c r="T6227">
        <v>-0.76023391812865504</v>
      </c>
      <c r="U6227" t="s">
        <v>7897</v>
      </c>
      <c r="V6227" t="s">
        <v>10</v>
      </c>
      <c r="W6227" t="s">
        <v>48</v>
      </c>
    </row>
    <row r="6228" spans="1:23" x14ac:dyDescent="0.3">
      <c r="A6228" t="s">
        <v>2753</v>
      </c>
      <c r="B6228" s="4">
        <v>41181</v>
      </c>
      <c r="C6228" t="s">
        <v>7901</v>
      </c>
      <c r="D6228">
        <v>2012</v>
      </c>
      <c r="E6228" s="4">
        <v>41183</v>
      </c>
      <c r="F6228">
        <v>2</v>
      </c>
      <c r="G6228" t="s">
        <v>6882</v>
      </c>
      <c r="H6228" t="s">
        <v>7344</v>
      </c>
      <c r="I6228" t="s">
        <v>5980</v>
      </c>
      <c r="J6228" t="s">
        <v>5981</v>
      </c>
      <c r="K6228" t="s">
        <v>5985</v>
      </c>
      <c r="L6228" t="s">
        <v>5971</v>
      </c>
      <c r="M6228" t="s">
        <v>6315</v>
      </c>
      <c r="N6228" t="s">
        <v>87</v>
      </c>
      <c r="O6228" t="s">
        <v>7916</v>
      </c>
      <c r="P6228">
        <v>0.5</v>
      </c>
      <c r="Q6228">
        <v>218</v>
      </c>
      <c r="R6228">
        <v>-87</v>
      </c>
      <c r="S6228">
        <v>305</v>
      </c>
      <c r="T6228">
        <v>-0.399082568807339</v>
      </c>
      <c r="U6228" t="s">
        <v>7902</v>
      </c>
      <c r="V6228" t="s">
        <v>10</v>
      </c>
      <c r="W6228" t="s">
        <v>48</v>
      </c>
    </row>
    <row r="6229" spans="1:23" x14ac:dyDescent="0.3">
      <c r="A6229" t="s">
        <v>3035</v>
      </c>
      <c r="B6229" s="4">
        <v>41255</v>
      </c>
      <c r="C6229" t="s">
        <v>7906</v>
      </c>
      <c r="D6229">
        <v>2012</v>
      </c>
      <c r="E6229" s="4">
        <v>41258</v>
      </c>
      <c r="F6229">
        <v>3</v>
      </c>
      <c r="G6229" t="s">
        <v>7412</v>
      </c>
      <c r="H6229" t="s">
        <v>6269</v>
      </c>
      <c r="I6229" t="s">
        <v>5968</v>
      </c>
      <c r="J6229" t="s">
        <v>5969</v>
      </c>
      <c r="K6229" t="s">
        <v>5970</v>
      </c>
      <c r="L6229" t="s">
        <v>5988</v>
      </c>
      <c r="M6229" t="s">
        <v>5967</v>
      </c>
      <c r="N6229" t="s">
        <v>951</v>
      </c>
      <c r="O6229" t="s">
        <v>7916</v>
      </c>
      <c r="P6229">
        <v>0.5</v>
      </c>
      <c r="Q6229">
        <v>23</v>
      </c>
      <c r="R6229">
        <v>-8</v>
      </c>
      <c r="S6229">
        <v>31</v>
      </c>
      <c r="T6229">
        <v>-0.34782608695652201</v>
      </c>
      <c r="U6229" t="s">
        <v>7891</v>
      </c>
      <c r="V6229" t="s">
        <v>10</v>
      </c>
      <c r="W6229" t="s">
        <v>18</v>
      </c>
    </row>
    <row r="6230" spans="1:23" x14ac:dyDescent="0.3">
      <c r="A6230" t="s">
        <v>1989</v>
      </c>
      <c r="B6230" s="4">
        <v>41008</v>
      </c>
      <c r="C6230" t="s">
        <v>7894</v>
      </c>
      <c r="D6230">
        <v>2012</v>
      </c>
      <c r="E6230" s="4">
        <v>41012</v>
      </c>
      <c r="F6230">
        <v>4</v>
      </c>
      <c r="G6230" t="s">
        <v>7098</v>
      </c>
      <c r="H6230" t="s">
        <v>7099</v>
      </c>
      <c r="I6230" t="s">
        <v>6028</v>
      </c>
      <c r="J6230" t="s">
        <v>5969</v>
      </c>
      <c r="K6230" t="s">
        <v>5975</v>
      </c>
      <c r="L6230" t="s">
        <v>5976</v>
      </c>
      <c r="M6230" t="s">
        <v>6029</v>
      </c>
      <c r="N6230" t="s">
        <v>1990</v>
      </c>
      <c r="O6230" t="s">
        <v>7916</v>
      </c>
      <c r="P6230">
        <v>0.5</v>
      </c>
      <c r="Q6230">
        <v>21</v>
      </c>
      <c r="R6230">
        <v>-12</v>
      </c>
      <c r="S6230">
        <v>33</v>
      </c>
      <c r="T6230">
        <v>-0.57142857142857095</v>
      </c>
      <c r="U6230" t="s">
        <v>7891</v>
      </c>
      <c r="V6230" t="s">
        <v>10</v>
      </c>
      <c r="W6230" t="s">
        <v>48</v>
      </c>
    </row>
    <row r="6231" spans="1:23" x14ac:dyDescent="0.3">
      <c r="A6231" t="s">
        <v>2011</v>
      </c>
      <c r="B6231" s="4">
        <v>41015</v>
      </c>
      <c r="C6231" t="s">
        <v>7894</v>
      </c>
      <c r="D6231">
        <v>2012</v>
      </c>
      <c r="E6231" s="4">
        <v>41019</v>
      </c>
      <c r="F6231">
        <v>4</v>
      </c>
      <c r="G6231" t="s">
        <v>6073</v>
      </c>
      <c r="H6231" t="s">
        <v>6027</v>
      </c>
      <c r="I6231" t="s">
        <v>6028</v>
      </c>
      <c r="J6231" t="s">
        <v>5969</v>
      </c>
      <c r="K6231" t="s">
        <v>5975</v>
      </c>
      <c r="L6231" t="s">
        <v>5976</v>
      </c>
      <c r="M6231" t="s">
        <v>6029</v>
      </c>
      <c r="N6231" t="s">
        <v>517</v>
      </c>
      <c r="O6231" t="s">
        <v>7916</v>
      </c>
      <c r="P6231">
        <v>0.5</v>
      </c>
      <c r="Q6231">
        <v>610</v>
      </c>
      <c r="R6231">
        <v>-232</v>
      </c>
      <c r="S6231">
        <v>842</v>
      </c>
      <c r="T6231">
        <v>-0.38032786885245901</v>
      </c>
      <c r="U6231" t="s">
        <v>7910</v>
      </c>
      <c r="V6231" t="s">
        <v>10</v>
      </c>
      <c r="W6231" t="s">
        <v>22</v>
      </c>
    </row>
    <row r="6232" spans="1:23" x14ac:dyDescent="0.3">
      <c r="A6232" t="s">
        <v>2011</v>
      </c>
      <c r="B6232" s="4">
        <v>41015</v>
      </c>
      <c r="C6232" t="s">
        <v>7894</v>
      </c>
      <c r="D6232">
        <v>2012</v>
      </c>
      <c r="E6232" s="4">
        <v>41019</v>
      </c>
      <c r="F6232">
        <v>4</v>
      </c>
      <c r="G6232" t="s">
        <v>6073</v>
      </c>
      <c r="H6232" t="s">
        <v>6027</v>
      </c>
      <c r="I6232" t="s">
        <v>6028</v>
      </c>
      <c r="J6232" t="s">
        <v>5969</v>
      </c>
      <c r="K6232" t="s">
        <v>5975</v>
      </c>
      <c r="L6232" t="s">
        <v>5976</v>
      </c>
      <c r="M6232" t="s">
        <v>6029</v>
      </c>
      <c r="N6232" t="s">
        <v>2012</v>
      </c>
      <c r="O6232" t="s">
        <v>7916</v>
      </c>
      <c r="P6232">
        <v>0.5</v>
      </c>
      <c r="Q6232">
        <v>83</v>
      </c>
      <c r="R6232">
        <v>-55</v>
      </c>
      <c r="S6232">
        <v>138</v>
      </c>
      <c r="T6232">
        <v>-0.66265060240963902</v>
      </c>
      <c r="U6232" t="s">
        <v>7910</v>
      </c>
      <c r="V6232" t="s">
        <v>10</v>
      </c>
      <c r="W6232" t="s">
        <v>77</v>
      </c>
    </row>
    <row r="6233" spans="1:23" x14ac:dyDescent="0.3">
      <c r="A6233" t="s">
        <v>2176</v>
      </c>
      <c r="B6233" s="4">
        <v>41069</v>
      </c>
      <c r="C6233" t="s">
        <v>7898</v>
      </c>
      <c r="D6233">
        <v>2012</v>
      </c>
      <c r="E6233" s="4">
        <v>41076</v>
      </c>
      <c r="F6233">
        <v>7</v>
      </c>
      <c r="G6233" t="s">
        <v>6714</v>
      </c>
      <c r="H6233" t="s">
        <v>6099</v>
      </c>
      <c r="I6233" t="s">
        <v>5968</v>
      </c>
      <c r="J6233" t="s">
        <v>5969</v>
      </c>
      <c r="K6233" t="s">
        <v>5975</v>
      </c>
      <c r="L6233" t="s">
        <v>5976</v>
      </c>
      <c r="M6233" t="s">
        <v>6099</v>
      </c>
      <c r="N6233" t="s">
        <v>2001</v>
      </c>
      <c r="O6233" t="s">
        <v>7916</v>
      </c>
      <c r="P6233">
        <v>0.5</v>
      </c>
      <c r="Q6233">
        <v>12</v>
      </c>
      <c r="R6233">
        <v>-6</v>
      </c>
      <c r="S6233">
        <v>18</v>
      </c>
      <c r="T6233">
        <v>-0.5</v>
      </c>
      <c r="U6233" t="s">
        <v>7895</v>
      </c>
      <c r="V6233" t="s">
        <v>10</v>
      </c>
      <c r="W6233" t="s">
        <v>29</v>
      </c>
    </row>
    <row r="6234" spans="1:23" x14ac:dyDescent="0.3">
      <c r="A6234" t="s">
        <v>2176</v>
      </c>
      <c r="B6234" s="4">
        <v>41069</v>
      </c>
      <c r="C6234" t="s">
        <v>7898</v>
      </c>
      <c r="D6234">
        <v>2012</v>
      </c>
      <c r="E6234" s="4">
        <v>41076</v>
      </c>
      <c r="F6234">
        <v>7</v>
      </c>
      <c r="G6234" t="s">
        <v>6714</v>
      </c>
      <c r="H6234" t="s">
        <v>6099</v>
      </c>
      <c r="I6234" t="s">
        <v>5968</v>
      </c>
      <c r="J6234" t="s">
        <v>5969</v>
      </c>
      <c r="K6234" t="s">
        <v>5975</v>
      </c>
      <c r="L6234" t="s">
        <v>5976</v>
      </c>
      <c r="M6234" t="s">
        <v>6099</v>
      </c>
      <c r="N6234" t="s">
        <v>1684</v>
      </c>
      <c r="O6234" t="s">
        <v>7916</v>
      </c>
      <c r="P6234">
        <v>0.5</v>
      </c>
      <c r="Q6234">
        <v>8</v>
      </c>
      <c r="R6234">
        <v>-5</v>
      </c>
      <c r="S6234">
        <v>13</v>
      </c>
      <c r="T6234">
        <v>-0.625</v>
      </c>
      <c r="U6234" t="s">
        <v>7890</v>
      </c>
      <c r="V6234" t="s">
        <v>10</v>
      </c>
      <c r="W6234" t="s">
        <v>11</v>
      </c>
    </row>
    <row r="6235" spans="1:23" x14ac:dyDescent="0.3">
      <c r="A6235" t="s">
        <v>2176</v>
      </c>
      <c r="B6235" s="4">
        <v>41069</v>
      </c>
      <c r="C6235" t="s">
        <v>7898</v>
      </c>
      <c r="D6235">
        <v>2012</v>
      </c>
      <c r="E6235" s="4">
        <v>41076</v>
      </c>
      <c r="F6235">
        <v>7</v>
      </c>
      <c r="G6235" t="s">
        <v>6714</v>
      </c>
      <c r="H6235" t="s">
        <v>6099</v>
      </c>
      <c r="I6235" t="s">
        <v>5968</v>
      </c>
      <c r="J6235" t="s">
        <v>5969</v>
      </c>
      <c r="K6235" t="s">
        <v>5975</v>
      </c>
      <c r="L6235" t="s">
        <v>5976</v>
      </c>
      <c r="M6235" t="s">
        <v>6099</v>
      </c>
      <c r="N6235" t="s">
        <v>9</v>
      </c>
      <c r="O6235" t="s">
        <v>7916</v>
      </c>
      <c r="P6235">
        <v>0.5</v>
      </c>
      <c r="Q6235">
        <v>60</v>
      </c>
      <c r="R6235">
        <v>-35</v>
      </c>
      <c r="S6235">
        <v>95</v>
      </c>
      <c r="T6235">
        <v>-0.58333333333333304</v>
      </c>
      <c r="U6235" t="s">
        <v>7892</v>
      </c>
      <c r="V6235" t="s">
        <v>10</v>
      </c>
      <c r="W6235" t="s">
        <v>11</v>
      </c>
    </row>
    <row r="6236" spans="1:23" x14ac:dyDescent="0.3">
      <c r="A6236" t="s">
        <v>2286</v>
      </c>
      <c r="B6236" s="4">
        <v>41089</v>
      </c>
      <c r="C6236" t="s">
        <v>7898</v>
      </c>
      <c r="D6236">
        <v>2012</v>
      </c>
      <c r="E6236" s="4">
        <v>41094</v>
      </c>
      <c r="F6236">
        <v>5</v>
      </c>
      <c r="G6236" t="s">
        <v>7129</v>
      </c>
      <c r="H6236" t="s">
        <v>7220</v>
      </c>
      <c r="I6236" t="s">
        <v>5968</v>
      </c>
      <c r="J6236" t="s">
        <v>5969</v>
      </c>
      <c r="K6236" t="s">
        <v>5975</v>
      </c>
      <c r="L6236" t="s">
        <v>5976</v>
      </c>
      <c r="M6236" t="s">
        <v>5967</v>
      </c>
      <c r="N6236" t="s">
        <v>1077</v>
      </c>
      <c r="O6236" t="s">
        <v>7916</v>
      </c>
      <c r="P6236">
        <v>0.5</v>
      </c>
      <c r="Q6236">
        <v>3</v>
      </c>
      <c r="R6236">
        <v>-1</v>
      </c>
      <c r="S6236">
        <v>4</v>
      </c>
      <c r="T6236">
        <v>-0.33333333333333298</v>
      </c>
      <c r="U6236" t="s">
        <v>7890</v>
      </c>
      <c r="V6236" t="s">
        <v>10</v>
      </c>
      <c r="W6236" t="s">
        <v>45</v>
      </c>
    </row>
    <row r="6237" spans="1:23" x14ac:dyDescent="0.3">
      <c r="A6237" t="s">
        <v>2324</v>
      </c>
      <c r="B6237" s="4">
        <v>41100</v>
      </c>
      <c r="C6237" t="s">
        <v>7909</v>
      </c>
      <c r="D6237">
        <v>2012</v>
      </c>
      <c r="E6237" s="4">
        <v>41105</v>
      </c>
      <c r="F6237">
        <v>5</v>
      </c>
      <c r="G6237" t="s">
        <v>6570</v>
      </c>
      <c r="H6237" t="s">
        <v>7228</v>
      </c>
      <c r="I6237" t="s">
        <v>6148</v>
      </c>
      <c r="J6237" t="s">
        <v>5969</v>
      </c>
      <c r="K6237" t="s">
        <v>5970</v>
      </c>
      <c r="L6237" t="s">
        <v>5976</v>
      </c>
      <c r="M6237" t="s">
        <v>6147</v>
      </c>
      <c r="N6237" t="s">
        <v>1777</v>
      </c>
      <c r="O6237" t="s">
        <v>7916</v>
      </c>
      <c r="P6237">
        <v>0.5</v>
      </c>
      <c r="Q6237">
        <v>51</v>
      </c>
      <c r="R6237">
        <v>-21</v>
      </c>
      <c r="S6237">
        <v>72</v>
      </c>
      <c r="T6237">
        <v>-0.41176470588235298</v>
      </c>
      <c r="U6237" t="s">
        <v>7895</v>
      </c>
      <c r="V6237" t="s">
        <v>10</v>
      </c>
      <c r="W6237" t="s">
        <v>18</v>
      </c>
    </row>
    <row r="6238" spans="1:23" x14ac:dyDescent="0.3">
      <c r="A6238" t="s">
        <v>2406</v>
      </c>
      <c r="B6238" s="4">
        <v>41123</v>
      </c>
      <c r="C6238" t="s">
        <v>7900</v>
      </c>
      <c r="D6238">
        <v>2012</v>
      </c>
      <c r="E6238" s="4">
        <v>41127</v>
      </c>
      <c r="F6238">
        <v>4</v>
      </c>
      <c r="G6238" t="s">
        <v>6343</v>
      </c>
      <c r="H6238" t="s">
        <v>7251</v>
      </c>
      <c r="I6238" t="s">
        <v>5968</v>
      </c>
      <c r="J6238" t="s">
        <v>5969</v>
      </c>
      <c r="K6238" t="s">
        <v>5985</v>
      </c>
      <c r="L6238" t="s">
        <v>5976</v>
      </c>
      <c r="M6238" t="s">
        <v>7252</v>
      </c>
      <c r="N6238" t="s">
        <v>25</v>
      </c>
      <c r="O6238" t="s">
        <v>7916</v>
      </c>
      <c r="P6238">
        <v>0.5</v>
      </c>
      <c r="Q6238">
        <v>78</v>
      </c>
      <c r="R6238">
        <v>-20</v>
      </c>
      <c r="S6238">
        <v>98</v>
      </c>
      <c r="T6238">
        <v>-0.256410256410256</v>
      </c>
      <c r="U6238" t="s">
        <v>7891</v>
      </c>
      <c r="V6238" t="s">
        <v>10</v>
      </c>
      <c r="W6238" t="s">
        <v>18</v>
      </c>
    </row>
    <row r="6239" spans="1:23" x14ac:dyDescent="0.3">
      <c r="A6239" t="s">
        <v>2406</v>
      </c>
      <c r="B6239" s="4">
        <v>41123</v>
      </c>
      <c r="C6239" t="s">
        <v>7900</v>
      </c>
      <c r="D6239">
        <v>2012</v>
      </c>
      <c r="E6239" s="4">
        <v>41127</v>
      </c>
      <c r="F6239">
        <v>4</v>
      </c>
      <c r="G6239" t="s">
        <v>6343</v>
      </c>
      <c r="H6239" t="s">
        <v>7251</v>
      </c>
      <c r="I6239" t="s">
        <v>5968</v>
      </c>
      <c r="J6239" t="s">
        <v>5969</v>
      </c>
      <c r="K6239" t="s">
        <v>5985</v>
      </c>
      <c r="L6239" t="s">
        <v>5976</v>
      </c>
      <c r="M6239" t="s">
        <v>7252</v>
      </c>
      <c r="N6239" t="s">
        <v>2407</v>
      </c>
      <c r="O6239" t="s">
        <v>7916</v>
      </c>
      <c r="P6239">
        <v>0.5</v>
      </c>
      <c r="Q6239">
        <v>116</v>
      </c>
      <c r="R6239">
        <v>-7</v>
      </c>
      <c r="S6239">
        <v>123</v>
      </c>
      <c r="T6239">
        <v>-6.0344827586206899E-2</v>
      </c>
      <c r="U6239" t="s">
        <v>7899</v>
      </c>
      <c r="V6239" t="s">
        <v>10</v>
      </c>
      <c r="W6239" t="s">
        <v>77</v>
      </c>
    </row>
    <row r="6240" spans="1:23" x14ac:dyDescent="0.3">
      <c r="A6240" t="s">
        <v>2416</v>
      </c>
      <c r="B6240" s="4">
        <v>41124</v>
      </c>
      <c r="C6240" t="s">
        <v>7900</v>
      </c>
      <c r="D6240">
        <v>2012</v>
      </c>
      <c r="E6240" s="4">
        <v>41128</v>
      </c>
      <c r="F6240">
        <v>4</v>
      </c>
      <c r="G6240" t="s">
        <v>6742</v>
      </c>
      <c r="H6240" t="s">
        <v>6394</v>
      </c>
      <c r="I6240" t="s">
        <v>6148</v>
      </c>
      <c r="J6240" t="s">
        <v>5969</v>
      </c>
      <c r="K6240" t="s">
        <v>5975</v>
      </c>
      <c r="L6240" t="s">
        <v>5976</v>
      </c>
      <c r="M6240" t="s">
        <v>6394</v>
      </c>
      <c r="N6240" t="s">
        <v>2417</v>
      </c>
      <c r="O6240" t="s">
        <v>7916</v>
      </c>
      <c r="P6240">
        <v>0.5</v>
      </c>
      <c r="Q6240">
        <v>321</v>
      </c>
      <c r="R6240">
        <v>-141</v>
      </c>
      <c r="S6240">
        <v>462</v>
      </c>
      <c r="T6240">
        <v>-0.43925233644859801</v>
      </c>
      <c r="U6240" t="s">
        <v>7899</v>
      </c>
      <c r="V6240" t="s">
        <v>10</v>
      </c>
      <c r="W6240" t="s">
        <v>22</v>
      </c>
    </row>
    <row r="6241" spans="1:23" x14ac:dyDescent="0.3">
      <c r="A6241" t="s">
        <v>2533</v>
      </c>
      <c r="B6241" s="4">
        <v>41142</v>
      </c>
      <c r="C6241" t="s">
        <v>7900</v>
      </c>
      <c r="D6241">
        <v>2012</v>
      </c>
      <c r="E6241" s="4">
        <v>41149</v>
      </c>
      <c r="F6241">
        <v>7</v>
      </c>
      <c r="G6241" t="s">
        <v>6592</v>
      </c>
      <c r="H6241" t="s">
        <v>6344</v>
      </c>
      <c r="I6241" t="s">
        <v>6071</v>
      </c>
      <c r="J6241" t="s">
        <v>5998</v>
      </c>
      <c r="K6241" t="s">
        <v>5985</v>
      </c>
      <c r="L6241" t="s">
        <v>5976</v>
      </c>
      <c r="M6241" t="s">
        <v>6344</v>
      </c>
      <c r="N6241" t="s">
        <v>2112</v>
      </c>
      <c r="O6241" t="s">
        <v>7916</v>
      </c>
      <c r="P6241">
        <v>0.5</v>
      </c>
      <c r="Q6241">
        <v>87</v>
      </c>
      <c r="R6241">
        <v>-42</v>
      </c>
      <c r="S6241">
        <v>129</v>
      </c>
      <c r="T6241">
        <v>-0.48275862068965503</v>
      </c>
      <c r="U6241" t="s">
        <v>7891</v>
      </c>
      <c r="V6241" t="s">
        <v>10</v>
      </c>
      <c r="W6241" t="s">
        <v>22</v>
      </c>
    </row>
    <row r="6242" spans="1:23" x14ac:dyDescent="0.3">
      <c r="A6242" t="s">
        <v>2530</v>
      </c>
      <c r="B6242" s="4">
        <v>41142</v>
      </c>
      <c r="C6242" t="s">
        <v>7900</v>
      </c>
      <c r="D6242">
        <v>2012</v>
      </c>
      <c r="E6242" s="4">
        <v>41146</v>
      </c>
      <c r="F6242">
        <v>4</v>
      </c>
      <c r="G6242" t="s">
        <v>7025</v>
      </c>
      <c r="H6242" t="s">
        <v>6344</v>
      </c>
      <c r="I6242" t="s">
        <v>6071</v>
      </c>
      <c r="J6242" t="s">
        <v>5998</v>
      </c>
      <c r="K6242" t="s">
        <v>5975</v>
      </c>
      <c r="L6242" t="s">
        <v>5976</v>
      </c>
      <c r="M6242" t="s">
        <v>6344</v>
      </c>
      <c r="N6242" t="s">
        <v>2531</v>
      </c>
      <c r="O6242" t="s">
        <v>7916</v>
      </c>
      <c r="P6242">
        <v>0.5</v>
      </c>
      <c r="Q6242">
        <v>30</v>
      </c>
      <c r="R6242">
        <v>-17</v>
      </c>
      <c r="S6242">
        <v>47</v>
      </c>
      <c r="T6242">
        <v>-0.56666666666666698</v>
      </c>
      <c r="U6242" t="s">
        <v>7895</v>
      </c>
      <c r="V6242" t="s">
        <v>10</v>
      </c>
      <c r="W6242" t="s">
        <v>11</v>
      </c>
    </row>
    <row r="6243" spans="1:23" x14ac:dyDescent="0.3">
      <c r="A6243" t="s">
        <v>2559</v>
      </c>
      <c r="B6243" s="4">
        <v>41145</v>
      </c>
      <c r="C6243" t="s">
        <v>7900</v>
      </c>
      <c r="D6243">
        <v>2012</v>
      </c>
      <c r="E6243" s="4">
        <v>41149</v>
      </c>
      <c r="F6243">
        <v>4</v>
      </c>
      <c r="G6243" t="s">
        <v>6914</v>
      </c>
      <c r="H6243" t="s">
        <v>6021</v>
      </c>
      <c r="I6243" t="s">
        <v>5968</v>
      </c>
      <c r="J6243" t="s">
        <v>5969</v>
      </c>
      <c r="K6243" t="s">
        <v>5975</v>
      </c>
      <c r="L6243" t="s">
        <v>5976</v>
      </c>
      <c r="M6243" t="s">
        <v>6022</v>
      </c>
      <c r="N6243" t="s">
        <v>541</v>
      </c>
      <c r="O6243" t="s">
        <v>7916</v>
      </c>
      <c r="P6243">
        <v>0.5</v>
      </c>
      <c r="Q6243">
        <v>153</v>
      </c>
      <c r="R6243">
        <v>-52</v>
      </c>
      <c r="S6243">
        <v>205</v>
      </c>
      <c r="T6243">
        <v>-0.33986928104575198</v>
      </c>
      <c r="U6243" t="s">
        <v>7892</v>
      </c>
      <c r="V6243" t="s">
        <v>10</v>
      </c>
      <c r="W6243" t="s">
        <v>73</v>
      </c>
    </row>
    <row r="6244" spans="1:23" x14ac:dyDescent="0.3">
      <c r="A6244" t="s">
        <v>2674</v>
      </c>
      <c r="B6244" s="4">
        <v>41165</v>
      </c>
      <c r="C6244" t="s">
        <v>7901</v>
      </c>
      <c r="D6244">
        <v>2012</v>
      </c>
      <c r="E6244" s="4">
        <v>41171</v>
      </c>
      <c r="F6244">
        <v>6</v>
      </c>
      <c r="G6244" t="s">
        <v>6280</v>
      </c>
      <c r="H6244" t="s">
        <v>7344</v>
      </c>
      <c r="I6244" t="s">
        <v>5980</v>
      </c>
      <c r="J6244" t="s">
        <v>5981</v>
      </c>
      <c r="K6244" t="s">
        <v>5985</v>
      </c>
      <c r="L6244" t="s">
        <v>5976</v>
      </c>
      <c r="M6244" t="s">
        <v>6315</v>
      </c>
      <c r="N6244" t="s">
        <v>2514</v>
      </c>
      <c r="O6244" t="s">
        <v>7916</v>
      </c>
      <c r="P6244">
        <v>0.5</v>
      </c>
      <c r="Q6244">
        <v>68</v>
      </c>
      <c r="R6244">
        <v>-64</v>
      </c>
      <c r="S6244">
        <v>132</v>
      </c>
      <c r="T6244">
        <v>-0.94117647058823495</v>
      </c>
      <c r="U6244" t="s">
        <v>7891</v>
      </c>
      <c r="V6244" t="s">
        <v>10</v>
      </c>
      <c r="W6244" t="s">
        <v>18</v>
      </c>
    </row>
    <row r="6245" spans="1:23" x14ac:dyDescent="0.3">
      <c r="A6245" t="s">
        <v>2838</v>
      </c>
      <c r="B6245" s="4">
        <v>41214</v>
      </c>
      <c r="C6245" t="s">
        <v>7904</v>
      </c>
      <c r="D6245">
        <v>2012</v>
      </c>
      <c r="E6245" s="4">
        <v>41218</v>
      </c>
      <c r="F6245">
        <v>4</v>
      </c>
      <c r="G6245" t="s">
        <v>7138</v>
      </c>
      <c r="H6245" t="s">
        <v>6093</v>
      </c>
      <c r="I6245" t="s">
        <v>5980</v>
      </c>
      <c r="J6245" t="s">
        <v>5981</v>
      </c>
      <c r="K6245" t="s">
        <v>5985</v>
      </c>
      <c r="L6245" t="s">
        <v>5976</v>
      </c>
      <c r="M6245" t="s">
        <v>6094</v>
      </c>
      <c r="N6245" t="s">
        <v>1603</v>
      </c>
      <c r="O6245" t="s">
        <v>7916</v>
      </c>
      <c r="P6245">
        <v>0.5</v>
      </c>
      <c r="Q6245">
        <v>49</v>
      </c>
      <c r="R6245">
        <v>0</v>
      </c>
      <c r="S6245">
        <v>49</v>
      </c>
      <c r="T6245">
        <v>0</v>
      </c>
      <c r="U6245" t="s">
        <v>7910</v>
      </c>
      <c r="V6245" t="s">
        <v>10</v>
      </c>
      <c r="W6245" t="s">
        <v>29</v>
      </c>
    </row>
    <row r="6246" spans="1:23" x14ac:dyDescent="0.3">
      <c r="A6246" t="s">
        <v>2893</v>
      </c>
      <c r="B6246" s="4">
        <v>41225</v>
      </c>
      <c r="C6246" t="s">
        <v>7904</v>
      </c>
      <c r="D6246">
        <v>2012</v>
      </c>
      <c r="E6246" s="4">
        <v>41229</v>
      </c>
      <c r="F6246">
        <v>4</v>
      </c>
      <c r="G6246" t="s">
        <v>6340</v>
      </c>
      <c r="H6246" t="s">
        <v>5993</v>
      </c>
      <c r="I6246" t="s">
        <v>5980</v>
      </c>
      <c r="J6246" t="s">
        <v>5981</v>
      </c>
      <c r="K6246" t="s">
        <v>5970</v>
      </c>
      <c r="L6246" t="s">
        <v>5976</v>
      </c>
      <c r="M6246" t="s">
        <v>5994</v>
      </c>
      <c r="N6246" t="s">
        <v>224</v>
      </c>
      <c r="O6246" t="s">
        <v>7916</v>
      </c>
      <c r="P6246">
        <v>0.5</v>
      </c>
      <c r="Q6246">
        <v>34</v>
      </c>
      <c r="R6246">
        <v>-14</v>
      </c>
      <c r="S6246">
        <v>48</v>
      </c>
      <c r="T6246">
        <v>-0.41176470588235298</v>
      </c>
      <c r="U6246" t="s">
        <v>7899</v>
      </c>
      <c r="V6246" t="s">
        <v>10</v>
      </c>
      <c r="W6246" t="s">
        <v>48</v>
      </c>
    </row>
    <row r="6247" spans="1:23" x14ac:dyDescent="0.3">
      <c r="A6247" t="s">
        <v>2893</v>
      </c>
      <c r="B6247" s="4">
        <v>41225</v>
      </c>
      <c r="C6247" t="s">
        <v>7904</v>
      </c>
      <c r="D6247">
        <v>2012</v>
      </c>
      <c r="E6247" s="4">
        <v>41229</v>
      </c>
      <c r="F6247">
        <v>4</v>
      </c>
      <c r="G6247" t="s">
        <v>6340</v>
      </c>
      <c r="H6247" t="s">
        <v>5993</v>
      </c>
      <c r="I6247" t="s">
        <v>5980</v>
      </c>
      <c r="J6247" t="s">
        <v>5981</v>
      </c>
      <c r="K6247" t="s">
        <v>5970</v>
      </c>
      <c r="L6247" t="s">
        <v>5976</v>
      </c>
      <c r="M6247" t="s">
        <v>5994</v>
      </c>
      <c r="N6247" t="s">
        <v>1225</v>
      </c>
      <c r="O6247" t="s">
        <v>7916</v>
      </c>
      <c r="P6247">
        <v>0.5</v>
      </c>
      <c r="Q6247">
        <v>7</v>
      </c>
      <c r="R6247">
        <v>-4</v>
      </c>
      <c r="S6247">
        <v>11</v>
      </c>
      <c r="T6247">
        <v>-0.57142857142857095</v>
      </c>
      <c r="U6247" t="s">
        <v>7890</v>
      </c>
      <c r="V6247" t="s">
        <v>10</v>
      </c>
      <c r="W6247" t="s">
        <v>29</v>
      </c>
    </row>
    <row r="6248" spans="1:23" x14ac:dyDescent="0.3">
      <c r="A6248" t="s">
        <v>2973</v>
      </c>
      <c r="B6248" s="4">
        <v>41238</v>
      </c>
      <c r="C6248" t="s">
        <v>7904</v>
      </c>
      <c r="D6248">
        <v>2012</v>
      </c>
      <c r="E6248" s="4">
        <v>41244</v>
      </c>
      <c r="F6248">
        <v>6</v>
      </c>
      <c r="G6248" t="s">
        <v>7181</v>
      </c>
      <c r="H6248" t="s">
        <v>6070</v>
      </c>
      <c r="I6248" t="s">
        <v>6071</v>
      </c>
      <c r="J6248" t="s">
        <v>5998</v>
      </c>
      <c r="K6248" t="s">
        <v>5985</v>
      </c>
      <c r="L6248" t="s">
        <v>5976</v>
      </c>
      <c r="M6248" t="s">
        <v>6072</v>
      </c>
      <c r="N6248" t="s">
        <v>2974</v>
      </c>
      <c r="O6248" t="s">
        <v>7916</v>
      </c>
      <c r="P6248">
        <v>0.5</v>
      </c>
      <c r="Q6248">
        <v>28</v>
      </c>
      <c r="R6248">
        <v>0</v>
      </c>
      <c r="S6248">
        <v>28</v>
      </c>
      <c r="T6248">
        <v>0</v>
      </c>
      <c r="U6248" t="s">
        <v>7895</v>
      </c>
      <c r="V6248" t="s">
        <v>10</v>
      </c>
      <c r="W6248" t="s">
        <v>48</v>
      </c>
    </row>
    <row r="6249" spans="1:23" x14ac:dyDescent="0.3">
      <c r="A6249" t="s">
        <v>2973</v>
      </c>
      <c r="B6249" s="4">
        <v>41238</v>
      </c>
      <c r="C6249" t="s">
        <v>7904</v>
      </c>
      <c r="D6249">
        <v>2012</v>
      </c>
      <c r="E6249" s="4">
        <v>41244</v>
      </c>
      <c r="F6249">
        <v>6</v>
      </c>
      <c r="G6249" t="s">
        <v>7181</v>
      </c>
      <c r="H6249" t="s">
        <v>6070</v>
      </c>
      <c r="I6249" t="s">
        <v>6071</v>
      </c>
      <c r="J6249" t="s">
        <v>5998</v>
      </c>
      <c r="K6249" t="s">
        <v>5985</v>
      </c>
      <c r="L6249" t="s">
        <v>5976</v>
      </c>
      <c r="M6249" t="s">
        <v>6072</v>
      </c>
      <c r="N6249" t="s">
        <v>376</v>
      </c>
      <c r="O6249" t="s">
        <v>7916</v>
      </c>
      <c r="P6249">
        <v>0.5</v>
      </c>
      <c r="Q6249">
        <v>149</v>
      </c>
      <c r="R6249">
        <v>-66</v>
      </c>
      <c r="S6249">
        <v>215</v>
      </c>
      <c r="T6249">
        <v>-0.44295302013422799</v>
      </c>
      <c r="U6249" t="s">
        <v>7910</v>
      </c>
      <c r="V6249" t="s">
        <v>10</v>
      </c>
      <c r="W6249" t="s">
        <v>48</v>
      </c>
    </row>
    <row r="6250" spans="1:23" x14ac:dyDescent="0.3">
      <c r="A6250" t="s">
        <v>2973</v>
      </c>
      <c r="B6250" s="4">
        <v>41238</v>
      </c>
      <c r="C6250" t="s">
        <v>7904</v>
      </c>
      <c r="D6250">
        <v>2012</v>
      </c>
      <c r="E6250" s="4">
        <v>41244</v>
      </c>
      <c r="F6250">
        <v>6</v>
      </c>
      <c r="G6250" t="s">
        <v>7181</v>
      </c>
      <c r="H6250" t="s">
        <v>6070</v>
      </c>
      <c r="I6250" t="s">
        <v>6071</v>
      </c>
      <c r="J6250" t="s">
        <v>5998</v>
      </c>
      <c r="K6250" t="s">
        <v>5985</v>
      </c>
      <c r="L6250" t="s">
        <v>5976</v>
      </c>
      <c r="M6250" t="s">
        <v>6072</v>
      </c>
      <c r="N6250" t="s">
        <v>2382</v>
      </c>
      <c r="O6250" t="s">
        <v>7916</v>
      </c>
      <c r="P6250">
        <v>0.5</v>
      </c>
      <c r="Q6250">
        <v>46</v>
      </c>
      <c r="R6250">
        <v>-29</v>
      </c>
      <c r="S6250">
        <v>75</v>
      </c>
      <c r="T6250">
        <v>-0.63043478260869601</v>
      </c>
      <c r="U6250" t="s">
        <v>7899</v>
      </c>
      <c r="V6250" t="s">
        <v>10</v>
      </c>
      <c r="W6250" t="s">
        <v>91</v>
      </c>
    </row>
    <row r="6251" spans="1:23" x14ac:dyDescent="0.3">
      <c r="A6251" t="s">
        <v>3006</v>
      </c>
      <c r="B6251" s="4">
        <v>41246</v>
      </c>
      <c r="C6251" t="s">
        <v>7906</v>
      </c>
      <c r="D6251">
        <v>2012</v>
      </c>
      <c r="E6251" s="4">
        <v>41250</v>
      </c>
      <c r="F6251">
        <v>4</v>
      </c>
      <c r="G6251" t="s">
        <v>6316</v>
      </c>
      <c r="H6251" t="s">
        <v>5993</v>
      </c>
      <c r="I6251" t="s">
        <v>5980</v>
      </c>
      <c r="J6251" t="s">
        <v>5981</v>
      </c>
      <c r="K6251" t="s">
        <v>5985</v>
      </c>
      <c r="L6251" t="s">
        <v>5976</v>
      </c>
      <c r="M6251" t="s">
        <v>5994</v>
      </c>
      <c r="N6251" t="s">
        <v>2036</v>
      </c>
      <c r="O6251" t="s">
        <v>7916</v>
      </c>
      <c r="P6251">
        <v>0.5</v>
      </c>
      <c r="Q6251">
        <v>30</v>
      </c>
      <c r="R6251">
        <v>-3</v>
      </c>
      <c r="S6251">
        <v>33</v>
      </c>
      <c r="T6251">
        <v>-0.1</v>
      </c>
      <c r="U6251" t="s">
        <v>7892</v>
      </c>
      <c r="V6251" t="s">
        <v>10</v>
      </c>
      <c r="W6251" t="s">
        <v>48</v>
      </c>
    </row>
    <row r="6252" spans="1:23" x14ac:dyDescent="0.3">
      <c r="A6252" t="s">
        <v>3019</v>
      </c>
      <c r="B6252" s="4">
        <v>41249</v>
      </c>
      <c r="C6252" t="s">
        <v>7906</v>
      </c>
      <c r="D6252">
        <v>2012</v>
      </c>
      <c r="E6252" s="4">
        <v>41254</v>
      </c>
      <c r="F6252">
        <v>5</v>
      </c>
      <c r="G6252" t="s">
        <v>6731</v>
      </c>
      <c r="H6252" t="s">
        <v>6027</v>
      </c>
      <c r="I6252" t="s">
        <v>6028</v>
      </c>
      <c r="J6252" t="s">
        <v>5969</v>
      </c>
      <c r="K6252" t="s">
        <v>5975</v>
      </c>
      <c r="L6252" t="s">
        <v>5976</v>
      </c>
      <c r="M6252" t="s">
        <v>6029</v>
      </c>
      <c r="N6252" t="s">
        <v>394</v>
      </c>
      <c r="O6252" t="s">
        <v>7916</v>
      </c>
      <c r="P6252">
        <v>0.5</v>
      </c>
      <c r="Q6252">
        <v>11</v>
      </c>
      <c r="R6252">
        <v>-2</v>
      </c>
      <c r="S6252">
        <v>13</v>
      </c>
      <c r="T6252">
        <v>-0.18181818181818199</v>
      </c>
      <c r="U6252" t="s">
        <v>7891</v>
      </c>
      <c r="V6252" t="s">
        <v>10</v>
      </c>
      <c r="W6252" t="s">
        <v>45</v>
      </c>
    </row>
    <row r="6253" spans="1:23" x14ac:dyDescent="0.3">
      <c r="A6253" t="s">
        <v>3059</v>
      </c>
      <c r="B6253" s="4">
        <v>41260</v>
      </c>
      <c r="C6253" t="s">
        <v>7906</v>
      </c>
      <c r="D6253">
        <v>2012</v>
      </c>
      <c r="E6253" s="4">
        <v>41264</v>
      </c>
      <c r="F6253">
        <v>4</v>
      </c>
      <c r="G6253" t="s">
        <v>5995</v>
      </c>
      <c r="H6253" t="s">
        <v>6070</v>
      </c>
      <c r="I6253" t="s">
        <v>6071</v>
      </c>
      <c r="J6253" t="s">
        <v>5998</v>
      </c>
      <c r="K6253" t="s">
        <v>5975</v>
      </c>
      <c r="L6253" t="s">
        <v>5976</v>
      </c>
      <c r="M6253" t="s">
        <v>6072</v>
      </c>
      <c r="N6253" t="s">
        <v>1440</v>
      </c>
      <c r="O6253" t="s">
        <v>7916</v>
      </c>
      <c r="P6253">
        <v>0.5</v>
      </c>
      <c r="Q6253">
        <v>17</v>
      </c>
      <c r="R6253">
        <v>-8</v>
      </c>
      <c r="S6253">
        <v>25</v>
      </c>
      <c r="T6253">
        <v>-0.47058823529411797</v>
      </c>
      <c r="U6253" t="s">
        <v>7892</v>
      </c>
      <c r="V6253" t="s">
        <v>10</v>
      </c>
      <c r="W6253" t="s">
        <v>48</v>
      </c>
    </row>
    <row r="6254" spans="1:23" x14ac:dyDescent="0.3">
      <c r="A6254" t="s">
        <v>3059</v>
      </c>
      <c r="B6254" s="4">
        <v>41260</v>
      </c>
      <c r="C6254" t="s">
        <v>7906</v>
      </c>
      <c r="D6254">
        <v>2012</v>
      </c>
      <c r="E6254" s="4">
        <v>41264</v>
      </c>
      <c r="F6254">
        <v>4</v>
      </c>
      <c r="G6254" t="s">
        <v>5995</v>
      </c>
      <c r="H6254" t="s">
        <v>6070</v>
      </c>
      <c r="I6254" t="s">
        <v>6071</v>
      </c>
      <c r="J6254" t="s">
        <v>5998</v>
      </c>
      <c r="K6254" t="s">
        <v>5975</v>
      </c>
      <c r="L6254" t="s">
        <v>5976</v>
      </c>
      <c r="M6254" t="s">
        <v>6072</v>
      </c>
      <c r="N6254" t="s">
        <v>937</v>
      </c>
      <c r="O6254" t="s">
        <v>7916</v>
      </c>
      <c r="P6254">
        <v>0.5</v>
      </c>
      <c r="Q6254">
        <v>88</v>
      </c>
      <c r="R6254">
        <v>-49</v>
      </c>
      <c r="S6254">
        <v>137</v>
      </c>
      <c r="T6254">
        <v>-0.55681818181818199</v>
      </c>
      <c r="U6254" t="s">
        <v>7892</v>
      </c>
      <c r="V6254" t="s">
        <v>10</v>
      </c>
      <c r="W6254" t="s">
        <v>77</v>
      </c>
    </row>
    <row r="6255" spans="1:23" x14ac:dyDescent="0.3">
      <c r="A6255" t="s">
        <v>3059</v>
      </c>
      <c r="B6255" s="4">
        <v>41260</v>
      </c>
      <c r="C6255" t="s">
        <v>7906</v>
      </c>
      <c r="D6255">
        <v>2012</v>
      </c>
      <c r="E6255" s="4">
        <v>41264</v>
      </c>
      <c r="F6255">
        <v>4</v>
      </c>
      <c r="G6255" t="s">
        <v>5995</v>
      </c>
      <c r="H6255" t="s">
        <v>6070</v>
      </c>
      <c r="I6255" t="s">
        <v>6071</v>
      </c>
      <c r="J6255" t="s">
        <v>5998</v>
      </c>
      <c r="K6255" t="s">
        <v>5975</v>
      </c>
      <c r="L6255" t="s">
        <v>5976</v>
      </c>
      <c r="M6255" t="s">
        <v>6072</v>
      </c>
      <c r="N6255" t="s">
        <v>2323</v>
      </c>
      <c r="O6255" t="s">
        <v>7916</v>
      </c>
      <c r="P6255">
        <v>0.5</v>
      </c>
      <c r="Q6255">
        <v>38</v>
      </c>
      <c r="R6255">
        <v>-29</v>
      </c>
      <c r="S6255">
        <v>67</v>
      </c>
      <c r="T6255">
        <v>-0.76315789473684204</v>
      </c>
      <c r="U6255" t="s">
        <v>7891</v>
      </c>
      <c r="V6255" t="s">
        <v>10</v>
      </c>
      <c r="W6255" t="s">
        <v>77</v>
      </c>
    </row>
    <row r="6256" spans="1:23" x14ac:dyDescent="0.3">
      <c r="A6256" t="s">
        <v>3136</v>
      </c>
      <c r="B6256" s="4">
        <v>41274</v>
      </c>
      <c r="C6256" t="s">
        <v>7906</v>
      </c>
      <c r="D6256">
        <v>2012</v>
      </c>
      <c r="E6256" s="4">
        <v>41278</v>
      </c>
      <c r="F6256">
        <v>4</v>
      </c>
      <c r="G6256" t="s">
        <v>6724</v>
      </c>
      <c r="H6256" t="s">
        <v>5993</v>
      </c>
      <c r="I6256" t="s">
        <v>5980</v>
      </c>
      <c r="J6256" t="s">
        <v>5981</v>
      </c>
      <c r="K6256" t="s">
        <v>5975</v>
      </c>
      <c r="L6256" t="s">
        <v>5976</v>
      </c>
      <c r="M6256" t="s">
        <v>5994</v>
      </c>
      <c r="N6256" t="s">
        <v>2145</v>
      </c>
      <c r="O6256" t="s">
        <v>7916</v>
      </c>
      <c r="P6256">
        <v>0.5</v>
      </c>
      <c r="Q6256">
        <v>11</v>
      </c>
      <c r="R6256">
        <v>-9</v>
      </c>
      <c r="S6256">
        <v>20</v>
      </c>
      <c r="T6256">
        <v>-0.81818181818181801</v>
      </c>
      <c r="U6256" t="s">
        <v>7895</v>
      </c>
      <c r="V6256" t="s">
        <v>10</v>
      </c>
      <c r="W6256" t="s">
        <v>18</v>
      </c>
    </row>
    <row r="6257" spans="1:23" x14ac:dyDescent="0.3">
      <c r="A6257" t="s">
        <v>3136</v>
      </c>
      <c r="B6257" s="4">
        <v>41274</v>
      </c>
      <c r="C6257" t="s">
        <v>7906</v>
      </c>
      <c r="D6257">
        <v>2012</v>
      </c>
      <c r="E6257" s="4">
        <v>41278</v>
      </c>
      <c r="F6257">
        <v>4</v>
      </c>
      <c r="G6257" t="s">
        <v>6724</v>
      </c>
      <c r="H6257" t="s">
        <v>5993</v>
      </c>
      <c r="I6257" t="s">
        <v>5980</v>
      </c>
      <c r="J6257" t="s">
        <v>5981</v>
      </c>
      <c r="K6257" t="s">
        <v>5975</v>
      </c>
      <c r="L6257" t="s">
        <v>5976</v>
      </c>
      <c r="M6257" t="s">
        <v>5994</v>
      </c>
      <c r="N6257" t="s">
        <v>2940</v>
      </c>
      <c r="O6257" t="s">
        <v>7916</v>
      </c>
      <c r="P6257">
        <v>0.5</v>
      </c>
      <c r="Q6257">
        <v>14</v>
      </c>
      <c r="R6257">
        <v>-12</v>
      </c>
      <c r="S6257">
        <v>26</v>
      </c>
      <c r="T6257">
        <v>-0.85714285714285698</v>
      </c>
      <c r="U6257" t="s">
        <v>7895</v>
      </c>
      <c r="V6257" t="s">
        <v>10</v>
      </c>
      <c r="W6257" t="s">
        <v>29</v>
      </c>
    </row>
    <row r="6258" spans="1:23" x14ac:dyDescent="0.3">
      <c r="A6258" t="s">
        <v>1915</v>
      </c>
      <c r="B6258" s="4">
        <v>40984</v>
      </c>
      <c r="C6258" t="s">
        <v>7907</v>
      </c>
      <c r="D6258">
        <v>2012</v>
      </c>
      <c r="E6258" s="4">
        <v>40991</v>
      </c>
      <c r="F6258">
        <v>7</v>
      </c>
      <c r="G6258" t="s">
        <v>6632</v>
      </c>
      <c r="H6258" t="s">
        <v>6021</v>
      </c>
      <c r="I6258" t="s">
        <v>5968</v>
      </c>
      <c r="J6258" t="s">
        <v>5969</v>
      </c>
      <c r="K6258" t="s">
        <v>5975</v>
      </c>
      <c r="L6258" t="s">
        <v>5976</v>
      </c>
      <c r="M6258" t="s">
        <v>6022</v>
      </c>
      <c r="N6258" t="s">
        <v>1916</v>
      </c>
      <c r="O6258" t="s">
        <v>7916</v>
      </c>
      <c r="P6258">
        <v>0.5</v>
      </c>
      <c r="Q6258">
        <v>261</v>
      </c>
      <c r="R6258">
        <v>-68</v>
      </c>
      <c r="S6258">
        <v>329</v>
      </c>
      <c r="T6258">
        <v>-0.26053639846743298</v>
      </c>
      <c r="U6258" t="s">
        <v>7905</v>
      </c>
      <c r="V6258" t="s">
        <v>57</v>
      </c>
      <c r="W6258" t="s">
        <v>70</v>
      </c>
    </row>
    <row r="6259" spans="1:23" x14ac:dyDescent="0.3">
      <c r="A6259" t="s">
        <v>2064</v>
      </c>
      <c r="B6259" s="4">
        <v>41037</v>
      </c>
      <c r="C6259" t="s">
        <v>7896</v>
      </c>
      <c r="D6259">
        <v>2012</v>
      </c>
      <c r="E6259" s="4">
        <v>41043</v>
      </c>
      <c r="F6259">
        <v>6</v>
      </c>
      <c r="G6259" t="s">
        <v>6731</v>
      </c>
      <c r="H6259" t="s">
        <v>7126</v>
      </c>
      <c r="I6259" t="s">
        <v>6071</v>
      </c>
      <c r="J6259" t="s">
        <v>5998</v>
      </c>
      <c r="K6259" t="s">
        <v>5975</v>
      </c>
      <c r="L6259" t="s">
        <v>5976</v>
      </c>
      <c r="M6259" t="s">
        <v>7127</v>
      </c>
      <c r="N6259" t="s">
        <v>2065</v>
      </c>
      <c r="O6259" t="s">
        <v>7916</v>
      </c>
      <c r="P6259">
        <v>0.5</v>
      </c>
      <c r="Q6259">
        <v>186</v>
      </c>
      <c r="R6259">
        <v>-157</v>
      </c>
      <c r="S6259">
        <v>343</v>
      </c>
      <c r="T6259">
        <v>-0.84408602150537604</v>
      </c>
      <c r="U6259" t="s">
        <v>7899</v>
      </c>
      <c r="V6259" t="s">
        <v>57</v>
      </c>
      <c r="W6259" t="s">
        <v>58</v>
      </c>
    </row>
    <row r="6260" spans="1:23" x14ac:dyDescent="0.3">
      <c r="A6260" t="s">
        <v>2176</v>
      </c>
      <c r="B6260" s="4">
        <v>41069</v>
      </c>
      <c r="C6260" t="s">
        <v>7898</v>
      </c>
      <c r="D6260">
        <v>2012</v>
      </c>
      <c r="E6260" s="4">
        <v>41076</v>
      </c>
      <c r="F6260">
        <v>7</v>
      </c>
      <c r="G6260" t="s">
        <v>6714</v>
      </c>
      <c r="H6260" t="s">
        <v>6099</v>
      </c>
      <c r="I6260" t="s">
        <v>5968</v>
      </c>
      <c r="J6260" t="s">
        <v>5969</v>
      </c>
      <c r="K6260" t="s">
        <v>5975</v>
      </c>
      <c r="L6260" t="s">
        <v>5976</v>
      </c>
      <c r="M6260" t="s">
        <v>6099</v>
      </c>
      <c r="N6260" t="s">
        <v>1886</v>
      </c>
      <c r="O6260" t="s">
        <v>7916</v>
      </c>
      <c r="P6260">
        <v>0.5</v>
      </c>
      <c r="Q6260">
        <v>159</v>
      </c>
      <c r="R6260">
        <v>-29</v>
      </c>
      <c r="S6260">
        <v>188</v>
      </c>
      <c r="T6260">
        <v>-0.182389937106918</v>
      </c>
      <c r="U6260" t="s">
        <v>7910</v>
      </c>
      <c r="V6260" t="s">
        <v>14</v>
      </c>
      <c r="W6260" t="s">
        <v>36</v>
      </c>
    </row>
    <row r="6261" spans="1:23" x14ac:dyDescent="0.3">
      <c r="A6261" t="s">
        <v>2176</v>
      </c>
      <c r="B6261" s="4">
        <v>41069</v>
      </c>
      <c r="C6261" t="s">
        <v>7898</v>
      </c>
      <c r="D6261">
        <v>2012</v>
      </c>
      <c r="E6261" s="4">
        <v>41076</v>
      </c>
      <c r="F6261">
        <v>7</v>
      </c>
      <c r="G6261" t="s">
        <v>6714</v>
      </c>
      <c r="H6261" t="s">
        <v>6099</v>
      </c>
      <c r="I6261" t="s">
        <v>5968</v>
      </c>
      <c r="J6261" t="s">
        <v>5969</v>
      </c>
      <c r="K6261" t="s">
        <v>5975</v>
      </c>
      <c r="L6261" t="s">
        <v>5976</v>
      </c>
      <c r="M6261" t="s">
        <v>6099</v>
      </c>
      <c r="N6261" t="s">
        <v>2177</v>
      </c>
      <c r="O6261" t="s">
        <v>7916</v>
      </c>
      <c r="P6261">
        <v>0.5</v>
      </c>
      <c r="Q6261">
        <v>249</v>
      </c>
      <c r="R6261">
        <v>-149</v>
      </c>
      <c r="S6261">
        <v>398</v>
      </c>
      <c r="T6261">
        <v>-0.59839357429718898</v>
      </c>
      <c r="U6261" t="s">
        <v>7892</v>
      </c>
      <c r="V6261" t="s">
        <v>57</v>
      </c>
      <c r="W6261" t="s">
        <v>70</v>
      </c>
    </row>
    <row r="6262" spans="1:23" x14ac:dyDescent="0.3">
      <c r="A6262" t="s">
        <v>2182</v>
      </c>
      <c r="B6262" s="4">
        <v>41071</v>
      </c>
      <c r="C6262" t="s">
        <v>7898</v>
      </c>
      <c r="D6262">
        <v>2012</v>
      </c>
      <c r="E6262" s="4">
        <v>41075</v>
      </c>
      <c r="F6262">
        <v>4</v>
      </c>
      <c r="G6262" t="s">
        <v>7182</v>
      </c>
      <c r="H6262" t="s">
        <v>7183</v>
      </c>
      <c r="I6262" t="s">
        <v>6071</v>
      </c>
      <c r="J6262" t="s">
        <v>5998</v>
      </c>
      <c r="K6262" t="s">
        <v>5975</v>
      </c>
      <c r="L6262" t="s">
        <v>5976</v>
      </c>
      <c r="M6262" t="s">
        <v>7184</v>
      </c>
      <c r="N6262" t="s">
        <v>704</v>
      </c>
      <c r="O6262" t="s">
        <v>7916</v>
      </c>
      <c r="P6262">
        <v>0.5</v>
      </c>
      <c r="Q6262">
        <v>341</v>
      </c>
      <c r="R6262">
        <v>-341</v>
      </c>
      <c r="S6262">
        <v>682</v>
      </c>
      <c r="T6262">
        <v>-1</v>
      </c>
      <c r="U6262" t="s">
        <v>7899</v>
      </c>
      <c r="V6262" t="s">
        <v>57</v>
      </c>
      <c r="W6262" t="s">
        <v>70</v>
      </c>
    </row>
    <row r="6263" spans="1:23" x14ac:dyDescent="0.3">
      <c r="A6263" t="s">
        <v>2260</v>
      </c>
      <c r="B6263" s="4">
        <v>41085</v>
      </c>
      <c r="C6263" t="s">
        <v>7898</v>
      </c>
      <c r="D6263">
        <v>2012</v>
      </c>
      <c r="E6263" s="4">
        <v>41089</v>
      </c>
      <c r="F6263">
        <v>4</v>
      </c>
      <c r="G6263" t="s">
        <v>6875</v>
      </c>
      <c r="H6263" t="s">
        <v>6034</v>
      </c>
      <c r="I6263" t="s">
        <v>6028</v>
      </c>
      <c r="J6263" t="s">
        <v>5969</v>
      </c>
      <c r="K6263" t="s">
        <v>5975</v>
      </c>
      <c r="L6263" t="s">
        <v>5976</v>
      </c>
      <c r="M6263" t="s">
        <v>6035</v>
      </c>
      <c r="N6263" t="s">
        <v>264</v>
      </c>
      <c r="O6263" t="s">
        <v>7916</v>
      </c>
      <c r="P6263">
        <v>0.5</v>
      </c>
      <c r="Q6263">
        <v>189</v>
      </c>
      <c r="R6263">
        <v>-11</v>
      </c>
      <c r="S6263">
        <v>200</v>
      </c>
      <c r="T6263">
        <v>-5.8201058201058198E-2</v>
      </c>
      <c r="U6263" t="s">
        <v>7891</v>
      </c>
      <c r="V6263" t="s">
        <v>57</v>
      </c>
      <c r="W6263" t="s">
        <v>79</v>
      </c>
    </row>
    <row r="6264" spans="1:23" x14ac:dyDescent="0.3">
      <c r="A6264" t="s">
        <v>2416</v>
      </c>
      <c r="B6264" s="4">
        <v>41124</v>
      </c>
      <c r="C6264" t="s">
        <v>7900</v>
      </c>
      <c r="D6264">
        <v>2012</v>
      </c>
      <c r="E6264" s="4">
        <v>41128</v>
      </c>
      <c r="F6264">
        <v>4</v>
      </c>
      <c r="G6264" t="s">
        <v>6742</v>
      </c>
      <c r="H6264" t="s">
        <v>6394</v>
      </c>
      <c r="I6264" t="s">
        <v>6148</v>
      </c>
      <c r="J6264" t="s">
        <v>5969</v>
      </c>
      <c r="K6264" t="s">
        <v>5975</v>
      </c>
      <c r="L6264" t="s">
        <v>5976</v>
      </c>
      <c r="M6264" t="s">
        <v>6394</v>
      </c>
      <c r="N6264" t="s">
        <v>1233</v>
      </c>
      <c r="O6264" t="s">
        <v>7916</v>
      </c>
      <c r="P6264">
        <v>0.5</v>
      </c>
      <c r="Q6264">
        <v>168</v>
      </c>
      <c r="R6264">
        <v>-24</v>
      </c>
      <c r="S6264">
        <v>192</v>
      </c>
      <c r="T6264">
        <v>-0.14285714285714299</v>
      </c>
      <c r="U6264" t="s">
        <v>7912</v>
      </c>
      <c r="V6264" t="s">
        <v>57</v>
      </c>
      <c r="W6264" t="s">
        <v>96</v>
      </c>
    </row>
    <row r="6265" spans="1:23" x14ac:dyDescent="0.3">
      <c r="A6265" t="s">
        <v>2533</v>
      </c>
      <c r="B6265" s="4">
        <v>41142</v>
      </c>
      <c r="C6265" t="s">
        <v>7900</v>
      </c>
      <c r="D6265">
        <v>2012</v>
      </c>
      <c r="E6265" s="4">
        <v>41149</v>
      </c>
      <c r="F6265">
        <v>7</v>
      </c>
      <c r="G6265" t="s">
        <v>6592</v>
      </c>
      <c r="H6265" t="s">
        <v>6344</v>
      </c>
      <c r="I6265" t="s">
        <v>6071</v>
      </c>
      <c r="J6265" t="s">
        <v>5998</v>
      </c>
      <c r="K6265" t="s">
        <v>5985</v>
      </c>
      <c r="L6265" t="s">
        <v>5976</v>
      </c>
      <c r="M6265" t="s">
        <v>6344</v>
      </c>
      <c r="N6265" t="s">
        <v>2534</v>
      </c>
      <c r="O6265" t="s">
        <v>7916</v>
      </c>
      <c r="P6265">
        <v>0.5</v>
      </c>
      <c r="Q6265">
        <v>179</v>
      </c>
      <c r="R6265">
        <v>-61</v>
      </c>
      <c r="S6265">
        <v>240</v>
      </c>
      <c r="T6265">
        <v>-0.34078212290502802</v>
      </c>
      <c r="U6265" t="s">
        <v>7890</v>
      </c>
      <c r="V6265" t="s">
        <v>57</v>
      </c>
      <c r="W6265" t="s">
        <v>79</v>
      </c>
    </row>
    <row r="6266" spans="1:23" x14ac:dyDescent="0.3">
      <c r="A6266" t="s">
        <v>2863</v>
      </c>
      <c r="B6266" s="4">
        <v>41218</v>
      </c>
      <c r="C6266" t="s">
        <v>7904</v>
      </c>
      <c r="D6266">
        <v>2012</v>
      </c>
      <c r="E6266" s="4">
        <v>41225</v>
      </c>
      <c r="F6266">
        <v>7</v>
      </c>
      <c r="G6266" t="s">
        <v>6835</v>
      </c>
      <c r="H6266" t="s">
        <v>6070</v>
      </c>
      <c r="I6266" t="s">
        <v>6071</v>
      </c>
      <c r="J6266" t="s">
        <v>5998</v>
      </c>
      <c r="K6266" t="s">
        <v>5975</v>
      </c>
      <c r="L6266" t="s">
        <v>5976</v>
      </c>
      <c r="M6266" t="s">
        <v>6072</v>
      </c>
      <c r="N6266" t="s">
        <v>1595</v>
      </c>
      <c r="O6266" t="s">
        <v>7916</v>
      </c>
      <c r="P6266">
        <v>0.5</v>
      </c>
      <c r="Q6266">
        <v>38</v>
      </c>
      <c r="R6266">
        <v>-9</v>
      </c>
      <c r="S6266">
        <v>47</v>
      </c>
      <c r="T6266">
        <v>-0.23684210526315799</v>
      </c>
      <c r="U6266" t="s">
        <v>7891</v>
      </c>
      <c r="V6266" t="s">
        <v>14</v>
      </c>
      <c r="W6266" t="s">
        <v>116</v>
      </c>
    </row>
    <row r="6267" spans="1:23" x14ac:dyDescent="0.3">
      <c r="A6267" t="s">
        <v>2943</v>
      </c>
      <c r="B6267" s="4">
        <v>41233</v>
      </c>
      <c r="C6267" t="s">
        <v>7904</v>
      </c>
      <c r="D6267">
        <v>2012</v>
      </c>
      <c r="E6267" s="4">
        <v>41237</v>
      </c>
      <c r="F6267">
        <v>4</v>
      </c>
      <c r="G6267" t="s">
        <v>6723</v>
      </c>
      <c r="H6267" t="s">
        <v>6021</v>
      </c>
      <c r="I6267" t="s">
        <v>5968</v>
      </c>
      <c r="J6267" t="s">
        <v>5969</v>
      </c>
      <c r="K6267" t="s">
        <v>5975</v>
      </c>
      <c r="L6267" t="s">
        <v>5976</v>
      </c>
      <c r="M6267" t="s">
        <v>6022</v>
      </c>
      <c r="N6267" t="s">
        <v>2917</v>
      </c>
      <c r="O6267" t="s">
        <v>7916</v>
      </c>
      <c r="P6267">
        <v>0.5</v>
      </c>
      <c r="Q6267">
        <v>122</v>
      </c>
      <c r="R6267">
        <v>-59</v>
      </c>
      <c r="S6267">
        <v>181</v>
      </c>
      <c r="T6267">
        <v>-0.483606557377049</v>
      </c>
      <c r="U6267" t="s">
        <v>7895</v>
      </c>
      <c r="V6267" t="s">
        <v>57</v>
      </c>
      <c r="W6267" t="s">
        <v>79</v>
      </c>
    </row>
    <row r="6268" spans="1:23" x14ac:dyDescent="0.3">
      <c r="A6268" t="s">
        <v>2943</v>
      </c>
      <c r="B6268" s="4">
        <v>41233</v>
      </c>
      <c r="C6268" t="s">
        <v>7904</v>
      </c>
      <c r="D6268">
        <v>2012</v>
      </c>
      <c r="E6268" s="4">
        <v>41237</v>
      </c>
      <c r="F6268">
        <v>4</v>
      </c>
      <c r="G6268" t="s">
        <v>6723</v>
      </c>
      <c r="H6268" t="s">
        <v>6021</v>
      </c>
      <c r="I6268" t="s">
        <v>5968</v>
      </c>
      <c r="J6268" t="s">
        <v>5969</v>
      </c>
      <c r="K6268" t="s">
        <v>5975</v>
      </c>
      <c r="L6268" t="s">
        <v>5976</v>
      </c>
      <c r="M6268" t="s">
        <v>6022</v>
      </c>
      <c r="N6268" t="s">
        <v>1480</v>
      </c>
      <c r="O6268" t="s">
        <v>7916</v>
      </c>
      <c r="P6268">
        <v>0.5</v>
      </c>
      <c r="Q6268">
        <v>100</v>
      </c>
      <c r="R6268">
        <v>-42</v>
      </c>
      <c r="S6268">
        <v>142</v>
      </c>
      <c r="T6268">
        <v>-0.42</v>
      </c>
      <c r="U6268" t="s">
        <v>7891</v>
      </c>
      <c r="V6268" t="s">
        <v>57</v>
      </c>
      <c r="W6268" t="s">
        <v>70</v>
      </c>
    </row>
    <row r="6269" spans="1:23" x14ac:dyDescent="0.3">
      <c r="A6269" t="s">
        <v>3101</v>
      </c>
      <c r="B6269" s="4">
        <v>41269</v>
      </c>
      <c r="C6269" t="s">
        <v>7906</v>
      </c>
      <c r="D6269">
        <v>2012</v>
      </c>
      <c r="E6269" s="4">
        <v>41273</v>
      </c>
      <c r="F6269">
        <v>4</v>
      </c>
      <c r="G6269" t="s">
        <v>6515</v>
      </c>
      <c r="H6269" t="s">
        <v>5993</v>
      </c>
      <c r="I6269" t="s">
        <v>5980</v>
      </c>
      <c r="J6269" t="s">
        <v>5981</v>
      </c>
      <c r="K6269" t="s">
        <v>5975</v>
      </c>
      <c r="L6269" t="s">
        <v>5976</v>
      </c>
      <c r="M6269" t="s">
        <v>5994</v>
      </c>
      <c r="N6269" t="s">
        <v>3105</v>
      </c>
      <c r="O6269" t="s">
        <v>7916</v>
      </c>
      <c r="P6269">
        <v>0.5</v>
      </c>
      <c r="Q6269">
        <v>1602</v>
      </c>
      <c r="R6269">
        <v>-1346</v>
      </c>
      <c r="S6269">
        <v>2948</v>
      </c>
      <c r="T6269">
        <v>-0.84019975031211003</v>
      </c>
      <c r="U6269" t="s">
        <v>7914</v>
      </c>
      <c r="V6269" t="s">
        <v>57</v>
      </c>
      <c r="W6269" t="s">
        <v>96</v>
      </c>
    </row>
    <row r="6270" spans="1:23" x14ac:dyDescent="0.3">
      <c r="A6270" t="s">
        <v>1982</v>
      </c>
      <c r="B6270" s="4">
        <v>41004</v>
      </c>
      <c r="C6270" t="s">
        <v>7894</v>
      </c>
      <c r="D6270">
        <v>2012</v>
      </c>
      <c r="E6270" s="4">
        <v>41004</v>
      </c>
      <c r="F6270">
        <v>0</v>
      </c>
      <c r="G6270" t="s">
        <v>7095</v>
      </c>
      <c r="H6270" t="s">
        <v>6124</v>
      </c>
      <c r="I6270" t="s">
        <v>6010</v>
      </c>
      <c r="J6270" t="s">
        <v>5981</v>
      </c>
      <c r="K6270" t="s">
        <v>5985</v>
      </c>
      <c r="L6270" t="s">
        <v>6007</v>
      </c>
      <c r="M6270" t="s">
        <v>6011</v>
      </c>
      <c r="N6270" t="s">
        <v>1983</v>
      </c>
      <c r="O6270" t="s">
        <v>7916</v>
      </c>
      <c r="P6270">
        <v>0.5</v>
      </c>
      <c r="Q6270">
        <v>2876</v>
      </c>
      <c r="R6270">
        <v>-1783</v>
      </c>
      <c r="S6270">
        <v>4659</v>
      </c>
      <c r="T6270">
        <v>-0.61995827538247605</v>
      </c>
      <c r="U6270" t="s">
        <v>7902</v>
      </c>
      <c r="V6270" t="s">
        <v>57</v>
      </c>
      <c r="W6270" t="s">
        <v>70</v>
      </c>
    </row>
    <row r="6271" spans="1:23" x14ac:dyDescent="0.3">
      <c r="A6271" t="s">
        <v>2062</v>
      </c>
      <c r="B6271" s="4">
        <v>41032</v>
      </c>
      <c r="C6271" t="s">
        <v>7896</v>
      </c>
      <c r="D6271">
        <v>2012</v>
      </c>
      <c r="E6271" s="4">
        <v>41034</v>
      </c>
      <c r="F6271">
        <v>2</v>
      </c>
      <c r="G6271" t="s">
        <v>6647</v>
      </c>
      <c r="H6271" t="s">
        <v>7124</v>
      </c>
      <c r="I6271" t="s">
        <v>5968</v>
      </c>
      <c r="J6271" t="s">
        <v>5969</v>
      </c>
      <c r="K6271" t="s">
        <v>5985</v>
      </c>
      <c r="L6271" t="s">
        <v>5971</v>
      </c>
      <c r="M6271" t="s">
        <v>5967</v>
      </c>
      <c r="N6271" t="s">
        <v>1570</v>
      </c>
      <c r="O6271" t="s">
        <v>7916</v>
      </c>
      <c r="P6271">
        <v>0.5</v>
      </c>
      <c r="Q6271">
        <v>352</v>
      </c>
      <c r="R6271">
        <v>-49</v>
      </c>
      <c r="S6271">
        <v>401</v>
      </c>
      <c r="T6271">
        <v>-0.139204545454545</v>
      </c>
      <c r="U6271" t="s">
        <v>7905</v>
      </c>
      <c r="V6271" t="s">
        <v>14</v>
      </c>
      <c r="W6271" t="s">
        <v>36</v>
      </c>
    </row>
    <row r="6272" spans="1:23" x14ac:dyDescent="0.3">
      <c r="A6272" t="s">
        <v>2355</v>
      </c>
      <c r="B6272" s="4">
        <v>41110</v>
      </c>
      <c r="C6272" t="s">
        <v>7909</v>
      </c>
      <c r="D6272">
        <v>2012</v>
      </c>
      <c r="E6272" s="4">
        <v>41114</v>
      </c>
      <c r="F6272">
        <v>4</v>
      </c>
      <c r="G6272" t="s">
        <v>6888</v>
      </c>
      <c r="H6272" t="s">
        <v>6124</v>
      </c>
      <c r="I6272" t="s">
        <v>6010</v>
      </c>
      <c r="J6272" t="s">
        <v>5981</v>
      </c>
      <c r="K6272" t="s">
        <v>5975</v>
      </c>
      <c r="L6272" t="s">
        <v>5971</v>
      </c>
      <c r="M6272" t="s">
        <v>6011</v>
      </c>
      <c r="N6272" t="s">
        <v>1698</v>
      </c>
      <c r="O6272" t="s">
        <v>7916</v>
      </c>
      <c r="P6272">
        <v>0.5</v>
      </c>
      <c r="Q6272">
        <v>142</v>
      </c>
      <c r="R6272">
        <v>-46</v>
      </c>
      <c r="S6272">
        <v>188</v>
      </c>
      <c r="T6272">
        <v>-0.323943661971831</v>
      </c>
      <c r="U6272" t="s">
        <v>7899</v>
      </c>
      <c r="V6272" t="s">
        <v>14</v>
      </c>
      <c r="W6272" t="s">
        <v>116</v>
      </c>
    </row>
    <row r="6273" spans="1:23" x14ac:dyDescent="0.3">
      <c r="A6273" t="s">
        <v>2801</v>
      </c>
      <c r="B6273" s="4">
        <v>41202</v>
      </c>
      <c r="C6273" t="s">
        <v>7903</v>
      </c>
      <c r="D6273">
        <v>2012</v>
      </c>
      <c r="E6273" s="4">
        <v>41205</v>
      </c>
      <c r="F6273">
        <v>3</v>
      </c>
      <c r="G6273" t="s">
        <v>7388</v>
      </c>
      <c r="H6273" t="s">
        <v>7389</v>
      </c>
      <c r="I6273" t="s">
        <v>5997</v>
      </c>
      <c r="J6273" t="s">
        <v>5998</v>
      </c>
      <c r="K6273" t="s">
        <v>5975</v>
      </c>
      <c r="L6273" t="s">
        <v>5971</v>
      </c>
      <c r="M6273" t="s">
        <v>6649</v>
      </c>
      <c r="N6273" t="s">
        <v>2802</v>
      </c>
      <c r="O6273" t="s">
        <v>7916</v>
      </c>
      <c r="P6273">
        <v>0.5</v>
      </c>
      <c r="Q6273">
        <v>774</v>
      </c>
      <c r="R6273">
        <v>-743</v>
      </c>
      <c r="S6273">
        <v>1517</v>
      </c>
      <c r="T6273">
        <v>-0.95994832041343703</v>
      </c>
      <c r="U6273" t="s">
        <v>7891</v>
      </c>
      <c r="V6273" t="s">
        <v>14</v>
      </c>
      <c r="W6273" t="s">
        <v>40</v>
      </c>
    </row>
    <row r="6274" spans="1:23" x14ac:dyDescent="0.3">
      <c r="A6274" t="s">
        <v>3003</v>
      </c>
      <c r="B6274" s="4">
        <v>41246</v>
      </c>
      <c r="C6274" t="s">
        <v>7906</v>
      </c>
      <c r="D6274">
        <v>2012</v>
      </c>
      <c r="E6274" s="4">
        <v>41249</v>
      </c>
      <c r="F6274">
        <v>3</v>
      </c>
      <c r="G6274" t="s">
        <v>5992</v>
      </c>
      <c r="H6274" t="s">
        <v>6376</v>
      </c>
      <c r="I6274" t="s">
        <v>5997</v>
      </c>
      <c r="J6274" t="s">
        <v>5998</v>
      </c>
      <c r="K6274" t="s">
        <v>5975</v>
      </c>
      <c r="L6274" t="s">
        <v>5971</v>
      </c>
      <c r="M6274" t="s">
        <v>6377</v>
      </c>
      <c r="N6274" t="s">
        <v>3004</v>
      </c>
      <c r="O6274" t="s">
        <v>7916</v>
      </c>
      <c r="P6274">
        <v>0.5</v>
      </c>
      <c r="Q6274">
        <v>859</v>
      </c>
      <c r="R6274">
        <v>-790</v>
      </c>
      <c r="S6274">
        <v>1649</v>
      </c>
      <c r="T6274">
        <v>-0.91967403958090799</v>
      </c>
      <c r="U6274" t="s">
        <v>7895</v>
      </c>
      <c r="V6274" t="s">
        <v>14</v>
      </c>
      <c r="W6274" t="s">
        <v>40</v>
      </c>
    </row>
    <row r="6275" spans="1:23" x14ac:dyDescent="0.3">
      <c r="A6275" t="s">
        <v>2383</v>
      </c>
      <c r="B6275" s="4">
        <v>41120</v>
      </c>
      <c r="C6275" t="s">
        <v>7909</v>
      </c>
      <c r="D6275">
        <v>2012</v>
      </c>
      <c r="E6275" s="4">
        <v>41122</v>
      </c>
      <c r="F6275">
        <v>2</v>
      </c>
      <c r="G6275" t="s">
        <v>6559</v>
      </c>
      <c r="H6275" t="s">
        <v>6147</v>
      </c>
      <c r="I6275" t="s">
        <v>6148</v>
      </c>
      <c r="J6275" t="s">
        <v>5969</v>
      </c>
      <c r="K6275" t="s">
        <v>5975</v>
      </c>
      <c r="L6275" t="s">
        <v>5971</v>
      </c>
      <c r="M6275" t="s">
        <v>6147</v>
      </c>
      <c r="N6275" t="s">
        <v>661</v>
      </c>
      <c r="O6275" t="s">
        <v>7916</v>
      </c>
      <c r="P6275">
        <v>0.5</v>
      </c>
      <c r="Q6275">
        <v>49</v>
      </c>
      <c r="R6275">
        <v>-5</v>
      </c>
      <c r="S6275">
        <v>54</v>
      </c>
      <c r="T6275">
        <v>-0.102040816326531</v>
      </c>
      <c r="U6275" t="s">
        <v>7905</v>
      </c>
      <c r="V6275" t="s">
        <v>10</v>
      </c>
      <c r="W6275" t="s">
        <v>48</v>
      </c>
    </row>
    <row r="6276" spans="1:23" x14ac:dyDescent="0.3">
      <c r="A6276" t="s">
        <v>2580</v>
      </c>
      <c r="B6276" s="4">
        <v>41150</v>
      </c>
      <c r="C6276" t="s">
        <v>7900</v>
      </c>
      <c r="D6276">
        <v>2012</v>
      </c>
      <c r="E6276" s="4">
        <v>41155</v>
      </c>
      <c r="F6276">
        <v>5</v>
      </c>
      <c r="G6276" t="s">
        <v>7314</v>
      </c>
      <c r="H6276" t="s">
        <v>6147</v>
      </c>
      <c r="I6276" t="s">
        <v>6148</v>
      </c>
      <c r="J6276" t="s">
        <v>5969</v>
      </c>
      <c r="K6276" t="s">
        <v>5985</v>
      </c>
      <c r="L6276" t="s">
        <v>5976</v>
      </c>
      <c r="M6276" t="s">
        <v>6147</v>
      </c>
      <c r="N6276" t="s">
        <v>2581</v>
      </c>
      <c r="O6276" t="s">
        <v>7916</v>
      </c>
      <c r="P6276">
        <v>0.5</v>
      </c>
      <c r="Q6276">
        <v>43</v>
      </c>
      <c r="R6276">
        <v>-25</v>
      </c>
      <c r="S6276">
        <v>68</v>
      </c>
      <c r="T6276">
        <v>-0.581395348837209</v>
      </c>
      <c r="U6276" t="s">
        <v>7895</v>
      </c>
      <c r="V6276" t="s">
        <v>10</v>
      </c>
      <c r="W6276" t="s">
        <v>73</v>
      </c>
    </row>
    <row r="6277" spans="1:23" x14ac:dyDescent="0.3">
      <c r="A6277" t="s">
        <v>2580</v>
      </c>
      <c r="B6277" s="4">
        <v>41150</v>
      </c>
      <c r="C6277" t="s">
        <v>7900</v>
      </c>
      <c r="D6277">
        <v>2012</v>
      </c>
      <c r="E6277" s="4">
        <v>41155</v>
      </c>
      <c r="F6277">
        <v>5</v>
      </c>
      <c r="G6277" t="s">
        <v>7314</v>
      </c>
      <c r="H6277" t="s">
        <v>6147</v>
      </c>
      <c r="I6277" t="s">
        <v>6148</v>
      </c>
      <c r="J6277" t="s">
        <v>5969</v>
      </c>
      <c r="K6277" t="s">
        <v>5985</v>
      </c>
      <c r="L6277" t="s">
        <v>5976</v>
      </c>
      <c r="M6277" t="s">
        <v>6147</v>
      </c>
      <c r="N6277" t="s">
        <v>324</v>
      </c>
      <c r="O6277" t="s">
        <v>7916</v>
      </c>
      <c r="P6277">
        <v>0.5</v>
      </c>
      <c r="Q6277">
        <v>46</v>
      </c>
      <c r="R6277">
        <v>0</v>
      </c>
      <c r="S6277">
        <v>46</v>
      </c>
      <c r="T6277">
        <v>0</v>
      </c>
      <c r="U6277" t="s">
        <v>7891</v>
      </c>
      <c r="V6277" t="s">
        <v>10</v>
      </c>
      <c r="W6277" t="s">
        <v>48</v>
      </c>
    </row>
    <row r="6278" spans="1:23" x14ac:dyDescent="0.3">
      <c r="A6278" t="s">
        <v>2755</v>
      </c>
      <c r="B6278" s="4">
        <v>41183</v>
      </c>
      <c r="C6278" t="s">
        <v>7903</v>
      </c>
      <c r="D6278">
        <v>2012</v>
      </c>
      <c r="E6278" s="4">
        <v>41185</v>
      </c>
      <c r="F6278">
        <v>2</v>
      </c>
      <c r="G6278" t="s">
        <v>7223</v>
      </c>
      <c r="H6278" t="s">
        <v>6147</v>
      </c>
      <c r="I6278" t="s">
        <v>6148</v>
      </c>
      <c r="J6278" t="s">
        <v>5969</v>
      </c>
      <c r="K6278" t="s">
        <v>5975</v>
      </c>
      <c r="L6278" t="s">
        <v>5988</v>
      </c>
      <c r="M6278" t="s">
        <v>6147</v>
      </c>
      <c r="N6278" t="s">
        <v>2756</v>
      </c>
      <c r="O6278" t="s">
        <v>7916</v>
      </c>
      <c r="P6278">
        <v>0.5</v>
      </c>
      <c r="Q6278">
        <v>100</v>
      </c>
      <c r="R6278">
        <v>-90</v>
      </c>
      <c r="S6278">
        <v>190</v>
      </c>
      <c r="T6278">
        <v>-0.9</v>
      </c>
      <c r="U6278" t="s">
        <v>7899</v>
      </c>
      <c r="V6278" t="s">
        <v>10</v>
      </c>
      <c r="W6278" t="s">
        <v>91</v>
      </c>
    </row>
    <row r="6279" spans="1:23" x14ac:dyDescent="0.3">
      <c r="A6279" t="s">
        <v>2755</v>
      </c>
      <c r="B6279" s="4">
        <v>41183</v>
      </c>
      <c r="C6279" t="s">
        <v>7903</v>
      </c>
      <c r="D6279">
        <v>2012</v>
      </c>
      <c r="E6279" s="4">
        <v>41185</v>
      </c>
      <c r="F6279">
        <v>2</v>
      </c>
      <c r="G6279" t="s">
        <v>7223</v>
      </c>
      <c r="H6279" t="s">
        <v>6147</v>
      </c>
      <c r="I6279" t="s">
        <v>6148</v>
      </c>
      <c r="J6279" t="s">
        <v>5969</v>
      </c>
      <c r="K6279" t="s">
        <v>5975</v>
      </c>
      <c r="L6279" t="s">
        <v>5988</v>
      </c>
      <c r="M6279" t="s">
        <v>6147</v>
      </c>
      <c r="N6279" t="s">
        <v>1898</v>
      </c>
      <c r="O6279" t="s">
        <v>7916</v>
      </c>
      <c r="P6279">
        <v>0.5</v>
      </c>
      <c r="Q6279">
        <v>34</v>
      </c>
      <c r="R6279">
        <v>-9</v>
      </c>
      <c r="S6279">
        <v>43</v>
      </c>
      <c r="T6279">
        <v>-0.26470588235294101</v>
      </c>
      <c r="U6279" t="s">
        <v>7897</v>
      </c>
      <c r="V6279" t="s">
        <v>10</v>
      </c>
      <c r="W6279" t="s">
        <v>29</v>
      </c>
    </row>
    <row r="6280" spans="1:23" x14ac:dyDescent="0.3">
      <c r="A6280" t="s">
        <v>3103</v>
      </c>
      <c r="B6280" s="4">
        <v>41269</v>
      </c>
      <c r="C6280" t="s">
        <v>7906</v>
      </c>
      <c r="D6280">
        <v>2012</v>
      </c>
      <c r="E6280" s="4">
        <v>41273</v>
      </c>
      <c r="F6280">
        <v>4</v>
      </c>
      <c r="G6280" t="s">
        <v>6374</v>
      </c>
      <c r="H6280" t="s">
        <v>6147</v>
      </c>
      <c r="I6280" t="s">
        <v>6148</v>
      </c>
      <c r="J6280" t="s">
        <v>5969</v>
      </c>
      <c r="K6280" t="s">
        <v>5975</v>
      </c>
      <c r="L6280" t="s">
        <v>5976</v>
      </c>
      <c r="M6280" t="s">
        <v>6147</v>
      </c>
      <c r="N6280" t="s">
        <v>756</v>
      </c>
      <c r="O6280" t="s">
        <v>7916</v>
      </c>
      <c r="P6280">
        <v>0.5</v>
      </c>
      <c r="Q6280">
        <v>95</v>
      </c>
      <c r="R6280">
        <v>0</v>
      </c>
      <c r="S6280">
        <v>95</v>
      </c>
      <c r="T6280">
        <v>0</v>
      </c>
      <c r="U6280" t="s">
        <v>7897</v>
      </c>
      <c r="V6280" t="s">
        <v>10</v>
      </c>
      <c r="W6280" t="s">
        <v>18</v>
      </c>
    </row>
    <row r="6281" spans="1:23" x14ac:dyDescent="0.3">
      <c r="A6281" t="s">
        <v>3103</v>
      </c>
      <c r="B6281" s="4">
        <v>41269</v>
      </c>
      <c r="C6281" t="s">
        <v>7906</v>
      </c>
      <c r="D6281">
        <v>2012</v>
      </c>
      <c r="E6281" s="4">
        <v>41273</v>
      </c>
      <c r="F6281">
        <v>4</v>
      </c>
      <c r="G6281" t="s">
        <v>6374</v>
      </c>
      <c r="H6281" t="s">
        <v>6147</v>
      </c>
      <c r="I6281" t="s">
        <v>6148</v>
      </c>
      <c r="J6281" t="s">
        <v>5969</v>
      </c>
      <c r="K6281" t="s">
        <v>5975</v>
      </c>
      <c r="L6281" t="s">
        <v>5976</v>
      </c>
      <c r="M6281" t="s">
        <v>6147</v>
      </c>
      <c r="N6281" t="s">
        <v>1098</v>
      </c>
      <c r="O6281" t="s">
        <v>7916</v>
      </c>
      <c r="P6281">
        <v>0.5</v>
      </c>
      <c r="Q6281">
        <v>71</v>
      </c>
      <c r="R6281">
        <v>-71</v>
      </c>
      <c r="S6281">
        <v>142</v>
      </c>
      <c r="T6281">
        <v>-1</v>
      </c>
      <c r="U6281" t="s">
        <v>7899</v>
      </c>
      <c r="V6281" t="s">
        <v>10</v>
      </c>
      <c r="W6281" t="s">
        <v>48</v>
      </c>
    </row>
    <row r="6282" spans="1:23" x14ac:dyDescent="0.3">
      <c r="A6282" t="s">
        <v>1857</v>
      </c>
      <c r="B6282" s="4">
        <v>40970</v>
      </c>
      <c r="C6282" t="s">
        <v>7907</v>
      </c>
      <c r="D6282">
        <v>2012</v>
      </c>
      <c r="E6282" s="4">
        <v>40975</v>
      </c>
      <c r="F6282">
        <v>5</v>
      </c>
      <c r="G6282" t="s">
        <v>6901</v>
      </c>
      <c r="H6282" t="s">
        <v>5984</v>
      </c>
      <c r="I6282" t="s">
        <v>5974</v>
      </c>
      <c r="J6282" t="s">
        <v>5969</v>
      </c>
      <c r="K6282" t="s">
        <v>5975</v>
      </c>
      <c r="L6282" t="s">
        <v>5976</v>
      </c>
      <c r="M6282" t="s">
        <v>5977</v>
      </c>
      <c r="N6282" t="s">
        <v>1858</v>
      </c>
      <c r="O6282" t="s">
        <v>7916</v>
      </c>
      <c r="P6282">
        <v>0.5</v>
      </c>
      <c r="Q6282">
        <v>583</v>
      </c>
      <c r="R6282">
        <v>-490</v>
      </c>
      <c r="S6282">
        <v>1073</v>
      </c>
      <c r="T6282">
        <v>-0.84048027444253903</v>
      </c>
      <c r="U6282" t="s">
        <v>7891</v>
      </c>
      <c r="V6282" t="s">
        <v>14</v>
      </c>
      <c r="W6282" t="s">
        <v>15</v>
      </c>
    </row>
    <row r="6283" spans="1:23" x14ac:dyDescent="0.3">
      <c r="A6283" t="s">
        <v>1857</v>
      </c>
      <c r="B6283" s="4">
        <v>40970</v>
      </c>
      <c r="C6283" t="s">
        <v>7907</v>
      </c>
      <c r="D6283">
        <v>2012</v>
      </c>
      <c r="E6283" s="4">
        <v>40975</v>
      </c>
      <c r="F6283">
        <v>5</v>
      </c>
      <c r="G6283" t="s">
        <v>6901</v>
      </c>
      <c r="H6283" t="s">
        <v>5984</v>
      </c>
      <c r="I6283" t="s">
        <v>5974</v>
      </c>
      <c r="J6283" t="s">
        <v>5969</v>
      </c>
      <c r="K6283" t="s">
        <v>5975</v>
      </c>
      <c r="L6283" t="s">
        <v>5976</v>
      </c>
      <c r="M6283" t="s">
        <v>5977</v>
      </c>
      <c r="N6283" t="s">
        <v>509</v>
      </c>
      <c r="O6283" t="s">
        <v>7916</v>
      </c>
      <c r="P6283">
        <v>0.5</v>
      </c>
      <c r="Q6283">
        <v>98</v>
      </c>
      <c r="R6283">
        <v>-27</v>
      </c>
      <c r="S6283">
        <v>125</v>
      </c>
      <c r="T6283">
        <v>-0.27551020408163301</v>
      </c>
      <c r="U6283" t="s">
        <v>7892</v>
      </c>
      <c r="V6283" t="s">
        <v>10</v>
      </c>
      <c r="W6283" t="s">
        <v>48</v>
      </c>
    </row>
    <row r="6284" spans="1:23" x14ac:dyDescent="0.3">
      <c r="A6284" t="s">
        <v>1857</v>
      </c>
      <c r="B6284" s="4">
        <v>40970</v>
      </c>
      <c r="C6284" t="s">
        <v>7907</v>
      </c>
      <c r="D6284">
        <v>2012</v>
      </c>
      <c r="E6284" s="4">
        <v>40975</v>
      </c>
      <c r="F6284">
        <v>5</v>
      </c>
      <c r="G6284" t="s">
        <v>6901</v>
      </c>
      <c r="H6284" t="s">
        <v>5984</v>
      </c>
      <c r="I6284" t="s">
        <v>5974</v>
      </c>
      <c r="J6284" t="s">
        <v>5969</v>
      </c>
      <c r="K6284" t="s">
        <v>5975</v>
      </c>
      <c r="L6284" t="s">
        <v>5976</v>
      </c>
      <c r="M6284" t="s">
        <v>5977</v>
      </c>
      <c r="N6284" t="s">
        <v>630</v>
      </c>
      <c r="O6284" t="s">
        <v>7916</v>
      </c>
      <c r="P6284">
        <v>0.5</v>
      </c>
      <c r="Q6284">
        <v>11</v>
      </c>
      <c r="R6284">
        <v>-3</v>
      </c>
      <c r="S6284">
        <v>14</v>
      </c>
      <c r="T6284">
        <v>-0.27272727272727298</v>
      </c>
      <c r="U6284" t="s">
        <v>7895</v>
      </c>
      <c r="V6284" t="s">
        <v>10</v>
      </c>
      <c r="W6284" t="s">
        <v>22</v>
      </c>
    </row>
    <row r="6285" spans="1:23" x14ac:dyDescent="0.3">
      <c r="A6285" t="s">
        <v>1857</v>
      </c>
      <c r="B6285" s="4">
        <v>40970</v>
      </c>
      <c r="C6285" t="s">
        <v>7907</v>
      </c>
      <c r="D6285">
        <v>2012</v>
      </c>
      <c r="E6285" s="4">
        <v>40975</v>
      </c>
      <c r="F6285">
        <v>5</v>
      </c>
      <c r="G6285" t="s">
        <v>6901</v>
      </c>
      <c r="H6285" t="s">
        <v>5984</v>
      </c>
      <c r="I6285" t="s">
        <v>5974</v>
      </c>
      <c r="J6285" t="s">
        <v>5969</v>
      </c>
      <c r="K6285" t="s">
        <v>5975</v>
      </c>
      <c r="L6285" t="s">
        <v>5976</v>
      </c>
      <c r="M6285" t="s">
        <v>5977</v>
      </c>
      <c r="N6285" t="s">
        <v>284</v>
      </c>
      <c r="O6285" t="s">
        <v>7916</v>
      </c>
      <c r="P6285">
        <v>0.5</v>
      </c>
      <c r="Q6285">
        <v>448</v>
      </c>
      <c r="R6285">
        <v>-287</v>
      </c>
      <c r="S6285">
        <v>735</v>
      </c>
      <c r="T6285">
        <v>-0.640625</v>
      </c>
      <c r="U6285" t="s">
        <v>7897</v>
      </c>
      <c r="V6285" t="s">
        <v>10</v>
      </c>
      <c r="W6285" t="s">
        <v>22</v>
      </c>
    </row>
    <row r="6286" spans="1:23" x14ac:dyDescent="0.3">
      <c r="A6286" t="s">
        <v>1857</v>
      </c>
      <c r="B6286" s="4">
        <v>40970</v>
      </c>
      <c r="C6286" t="s">
        <v>7907</v>
      </c>
      <c r="D6286">
        <v>2012</v>
      </c>
      <c r="E6286" s="4">
        <v>40975</v>
      </c>
      <c r="F6286">
        <v>5</v>
      </c>
      <c r="G6286" t="s">
        <v>6901</v>
      </c>
      <c r="H6286" t="s">
        <v>5984</v>
      </c>
      <c r="I6286" t="s">
        <v>5974</v>
      </c>
      <c r="J6286" t="s">
        <v>5969</v>
      </c>
      <c r="K6286" t="s">
        <v>5975</v>
      </c>
      <c r="L6286" t="s">
        <v>5976</v>
      </c>
      <c r="M6286" t="s">
        <v>5977</v>
      </c>
      <c r="N6286" t="s">
        <v>1029</v>
      </c>
      <c r="O6286" t="s">
        <v>7916</v>
      </c>
      <c r="P6286">
        <v>0.5</v>
      </c>
      <c r="Q6286">
        <v>126</v>
      </c>
      <c r="R6286">
        <v>-41</v>
      </c>
      <c r="S6286">
        <v>167</v>
      </c>
      <c r="T6286">
        <v>-0.32539682539682502</v>
      </c>
      <c r="U6286" t="s">
        <v>7910</v>
      </c>
      <c r="V6286" t="s">
        <v>10</v>
      </c>
      <c r="W6286" t="s">
        <v>77</v>
      </c>
    </row>
    <row r="6287" spans="1:23" x14ac:dyDescent="0.3">
      <c r="A6287" t="s">
        <v>2060</v>
      </c>
      <c r="B6287" s="4">
        <v>41030</v>
      </c>
      <c r="C6287" t="s">
        <v>7896</v>
      </c>
      <c r="D6287">
        <v>2012</v>
      </c>
      <c r="E6287" s="4">
        <v>41033</v>
      </c>
      <c r="F6287">
        <v>3</v>
      </c>
      <c r="G6287" t="s">
        <v>6351</v>
      </c>
      <c r="H6287" t="s">
        <v>5984</v>
      </c>
      <c r="I6287" t="s">
        <v>5974</v>
      </c>
      <c r="J6287" t="s">
        <v>5969</v>
      </c>
      <c r="K6287" t="s">
        <v>5985</v>
      </c>
      <c r="L6287" t="s">
        <v>5988</v>
      </c>
      <c r="M6287" t="s">
        <v>5977</v>
      </c>
      <c r="N6287" t="s">
        <v>1535</v>
      </c>
      <c r="O6287" t="s">
        <v>7916</v>
      </c>
      <c r="P6287">
        <v>0.5</v>
      </c>
      <c r="Q6287">
        <v>15</v>
      </c>
      <c r="R6287">
        <v>-10</v>
      </c>
      <c r="S6287">
        <v>25</v>
      </c>
      <c r="T6287">
        <v>-0.66666666666666696</v>
      </c>
      <c r="U6287" t="s">
        <v>7895</v>
      </c>
      <c r="V6287" t="s">
        <v>10</v>
      </c>
      <c r="W6287" t="s">
        <v>18</v>
      </c>
    </row>
    <row r="6288" spans="1:23" x14ac:dyDescent="0.3">
      <c r="A6288" t="s">
        <v>2197</v>
      </c>
      <c r="B6288" s="4">
        <v>41075</v>
      </c>
      <c r="C6288" t="s">
        <v>7898</v>
      </c>
      <c r="D6288">
        <v>2012</v>
      </c>
      <c r="E6288" s="4">
        <v>41079</v>
      </c>
      <c r="F6288">
        <v>4</v>
      </c>
      <c r="G6288" t="s">
        <v>6014</v>
      </c>
      <c r="H6288" t="s">
        <v>5984</v>
      </c>
      <c r="I6288" t="s">
        <v>5974</v>
      </c>
      <c r="J6288" t="s">
        <v>5969</v>
      </c>
      <c r="K6288" t="s">
        <v>5975</v>
      </c>
      <c r="L6288" t="s">
        <v>5976</v>
      </c>
      <c r="M6288" t="s">
        <v>5977</v>
      </c>
      <c r="N6288" t="s">
        <v>1886</v>
      </c>
      <c r="O6288" t="s">
        <v>7916</v>
      </c>
      <c r="P6288">
        <v>0.5</v>
      </c>
      <c r="Q6288">
        <v>27</v>
      </c>
      <c r="R6288">
        <v>-5</v>
      </c>
      <c r="S6288">
        <v>32</v>
      </c>
      <c r="T6288">
        <v>-0.18518518518518501</v>
      </c>
      <c r="U6288" t="s">
        <v>7890</v>
      </c>
      <c r="V6288" t="s">
        <v>14</v>
      </c>
      <c r="W6288" t="s">
        <v>36</v>
      </c>
    </row>
    <row r="6289" spans="1:23" x14ac:dyDescent="0.3">
      <c r="A6289" t="s">
        <v>2197</v>
      </c>
      <c r="B6289" s="4">
        <v>41075</v>
      </c>
      <c r="C6289" t="s">
        <v>7898</v>
      </c>
      <c r="D6289">
        <v>2012</v>
      </c>
      <c r="E6289" s="4">
        <v>41079</v>
      </c>
      <c r="F6289">
        <v>4</v>
      </c>
      <c r="G6289" t="s">
        <v>6014</v>
      </c>
      <c r="H6289" t="s">
        <v>5984</v>
      </c>
      <c r="I6289" t="s">
        <v>5974</v>
      </c>
      <c r="J6289" t="s">
        <v>5969</v>
      </c>
      <c r="K6289" t="s">
        <v>5975</v>
      </c>
      <c r="L6289" t="s">
        <v>5976</v>
      </c>
      <c r="M6289" t="s">
        <v>5977</v>
      </c>
      <c r="N6289" t="s">
        <v>2036</v>
      </c>
      <c r="O6289" t="s">
        <v>7916</v>
      </c>
      <c r="P6289">
        <v>0.5</v>
      </c>
      <c r="Q6289">
        <v>37</v>
      </c>
      <c r="R6289">
        <v>-4</v>
      </c>
      <c r="S6289">
        <v>41</v>
      </c>
      <c r="T6289">
        <v>-0.108108108108108</v>
      </c>
      <c r="U6289" t="s">
        <v>7899</v>
      </c>
      <c r="V6289" t="s">
        <v>10</v>
      </c>
      <c r="W6289" t="s">
        <v>48</v>
      </c>
    </row>
    <row r="6290" spans="1:23" x14ac:dyDescent="0.3">
      <c r="A6290" t="s">
        <v>2197</v>
      </c>
      <c r="B6290" s="4">
        <v>41075</v>
      </c>
      <c r="C6290" t="s">
        <v>7898</v>
      </c>
      <c r="D6290">
        <v>2012</v>
      </c>
      <c r="E6290" s="4">
        <v>41079</v>
      </c>
      <c r="F6290">
        <v>4</v>
      </c>
      <c r="G6290" t="s">
        <v>6014</v>
      </c>
      <c r="H6290" t="s">
        <v>5984</v>
      </c>
      <c r="I6290" t="s">
        <v>5974</v>
      </c>
      <c r="J6290" t="s">
        <v>5969</v>
      </c>
      <c r="K6290" t="s">
        <v>5975</v>
      </c>
      <c r="L6290" t="s">
        <v>5976</v>
      </c>
      <c r="M6290" t="s">
        <v>5977</v>
      </c>
      <c r="N6290" t="s">
        <v>69</v>
      </c>
      <c r="O6290" t="s">
        <v>7916</v>
      </c>
      <c r="P6290">
        <v>0.5</v>
      </c>
      <c r="Q6290">
        <v>73</v>
      </c>
      <c r="R6290">
        <v>-51</v>
      </c>
      <c r="S6290">
        <v>124</v>
      </c>
      <c r="T6290">
        <v>-0.69863013698630105</v>
      </c>
      <c r="U6290" t="s">
        <v>7895</v>
      </c>
      <c r="V6290" t="s">
        <v>57</v>
      </c>
      <c r="W6290" t="s">
        <v>70</v>
      </c>
    </row>
    <row r="6291" spans="1:23" x14ac:dyDescent="0.3">
      <c r="A6291" t="s">
        <v>2332</v>
      </c>
      <c r="B6291" s="4">
        <v>41103</v>
      </c>
      <c r="C6291" t="s">
        <v>7909</v>
      </c>
      <c r="D6291">
        <v>2012</v>
      </c>
      <c r="E6291" s="4">
        <v>41105</v>
      </c>
      <c r="F6291">
        <v>2</v>
      </c>
      <c r="G6291" t="s">
        <v>7125</v>
      </c>
      <c r="H6291" t="s">
        <v>5984</v>
      </c>
      <c r="I6291" t="s">
        <v>5974</v>
      </c>
      <c r="J6291" t="s">
        <v>5969</v>
      </c>
      <c r="K6291" t="s">
        <v>5985</v>
      </c>
      <c r="L6291" t="s">
        <v>5971</v>
      </c>
      <c r="M6291" t="s">
        <v>5977</v>
      </c>
      <c r="N6291" t="s">
        <v>364</v>
      </c>
      <c r="O6291" t="s">
        <v>7916</v>
      </c>
      <c r="P6291">
        <v>0.5</v>
      </c>
      <c r="Q6291">
        <v>99</v>
      </c>
      <c r="R6291">
        <v>-77</v>
      </c>
      <c r="S6291">
        <v>176</v>
      </c>
      <c r="T6291">
        <v>-0.77777777777777801</v>
      </c>
      <c r="U6291" t="s">
        <v>7892</v>
      </c>
      <c r="V6291" t="s">
        <v>10</v>
      </c>
      <c r="W6291" t="s">
        <v>48</v>
      </c>
    </row>
    <row r="6292" spans="1:23" x14ac:dyDescent="0.3">
      <c r="A6292" t="s">
        <v>2332</v>
      </c>
      <c r="B6292" s="4">
        <v>41103</v>
      </c>
      <c r="C6292" t="s">
        <v>7909</v>
      </c>
      <c r="D6292">
        <v>2012</v>
      </c>
      <c r="E6292" s="4">
        <v>41105</v>
      </c>
      <c r="F6292">
        <v>2</v>
      </c>
      <c r="G6292" t="s">
        <v>7125</v>
      </c>
      <c r="H6292" t="s">
        <v>5984</v>
      </c>
      <c r="I6292" t="s">
        <v>5974</v>
      </c>
      <c r="J6292" t="s">
        <v>5969</v>
      </c>
      <c r="K6292" t="s">
        <v>5985</v>
      </c>
      <c r="L6292" t="s">
        <v>5971</v>
      </c>
      <c r="M6292" t="s">
        <v>5977</v>
      </c>
      <c r="N6292" t="s">
        <v>2333</v>
      </c>
      <c r="O6292" t="s">
        <v>7916</v>
      </c>
      <c r="P6292">
        <v>0.5</v>
      </c>
      <c r="Q6292">
        <v>12</v>
      </c>
      <c r="R6292">
        <v>-9</v>
      </c>
      <c r="S6292">
        <v>21</v>
      </c>
      <c r="T6292">
        <v>-0.75</v>
      </c>
      <c r="U6292" t="s">
        <v>7891</v>
      </c>
      <c r="V6292" t="s">
        <v>10</v>
      </c>
      <c r="W6292" t="s">
        <v>45</v>
      </c>
    </row>
    <row r="6293" spans="1:23" x14ac:dyDescent="0.3">
      <c r="A6293" t="s">
        <v>2332</v>
      </c>
      <c r="B6293" s="4">
        <v>41103</v>
      </c>
      <c r="C6293" t="s">
        <v>7909</v>
      </c>
      <c r="D6293">
        <v>2012</v>
      </c>
      <c r="E6293" s="4">
        <v>41105</v>
      </c>
      <c r="F6293">
        <v>2</v>
      </c>
      <c r="G6293" t="s">
        <v>7125</v>
      </c>
      <c r="H6293" t="s">
        <v>5984</v>
      </c>
      <c r="I6293" t="s">
        <v>5974</v>
      </c>
      <c r="J6293" t="s">
        <v>5969</v>
      </c>
      <c r="K6293" t="s">
        <v>5985</v>
      </c>
      <c r="L6293" t="s">
        <v>5971</v>
      </c>
      <c r="M6293" t="s">
        <v>5977</v>
      </c>
      <c r="N6293" t="s">
        <v>1821</v>
      </c>
      <c r="O6293" t="s">
        <v>7916</v>
      </c>
      <c r="P6293">
        <v>0.5</v>
      </c>
      <c r="Q6293">
        <v>117</v>
      </c>
      <c r="R6293">
        <v>-89</v>
      </c>
      <c r="S6293">
        <v>206</v>
      </c>
      <c r="T6293">
        <v>-0.76068376068376098</v>
      </c>
      <c r="U6293" t="s">
        <v>7910</v>
      </c>
      <c r="V6293" t="s">
        <v>10</v>
      </c>
      <c r="W6293" t="s">
        <v>77</v>
      </c>
    </row>
    <row r="6294" spans="1:23" x14ac:dyDescent="0.3">
      <c r="A6294" t="s">
        <v>2710</v>
      </c>
      <c r="B6294" s="4">
        <v>41173</v>
      </c>
      <c r="C6294" t="s">
        <v>7901</v>
      </c>
      <c r="D6294">
        <v>2012</v>
      </c>
      <c r="E6294" s="4">
        <v>41177</v>
      </c>
      <c r="F6294">
        <v>4</v>
      </c>
      <c r="G6294" t="s">
        <v>6570</v>
      </c>
      <c r="H6294" t="s">
        <v>5984</v>
      </c>
      <c r="I6294" t="s">
        <v>5974</v>
      </c>
      <c r="J6294" t="s">
        <v>5969</v>
      </c>
      <c r="K6294" t="s">
        <v>5970</v>
      </c>
      <c r="L6294" t="s">
        <v>5976</v>
      </c>
      <c r="M6294" t="s">
        <v>5977</v>
      </c>
      <c r="N6294" t="s">
        <v>1229</v>
      </c>
      <c r="O6294" t="s">
        <v>7916</v>
      </c>
      <c r="P6294">
        <v>0.5</v>
      </c>
      <c r="Q6294">
        <v>27</v>
      </c>
      <c r="R6294">
        <v>-8</v>
      </c>
      <c r="S6294">
        <v>35</v>
      </c>
      <c r="T6294">
        <v>-0.296296296296296</v>
      </c>
      <c r="U6294" t="s">
        <v>7890</v>
      </c>
      <c r="V6294" t="s">
        <v>10</v>
      </c>
      <c r="W6294" t="s">
        <v>18</v>
      </c>
    </row>
    <row r="6295" spans="1:23" x14ac:dyDescent="0.3">
      <c r="A6295" t="s">
        <v>2710</v>
      </c>
      <c r="B6295" s="4">
        <v>41173</v>
      </c>
      <c r="C6295" t="s">
        <v>7901</v>
      </c>
      <c r="D6295">
        <v>2012</v>
      </c>
      <c r="E6295" s="4">
        <v>41177</v>
      </c>
      <c r="F6295">
        <v>4</v>
      </c>
      <c r="G6295" t="s">
        <v>6570</v>
      </c>
      <c r="H6295" t="s">
        <v>5984</v>
      </c>
      <c r="I6295" t="s">
        <v>5974</v>
      </c>
      <c r="J6295" t="s">
        <v>5969</v>
      </c>
      <c r="K6295" t="s">
        <v>5970</v>
      </c>
      <c r="L6295" t="s">
        <v>5976</v>
      </c>
      <c r="M6295" t="s">
        <v>5977</v>
      </c>
      <c r="N6295" t="s">
        <v>358</v>
      </c>
      <c r="O6295" t="s">
        <v>7916</v>
      </c>
      <c r="P6295">
        <v>0.5</v>
      </c>
      <c r="Q6295">
        <v>40</v>
      </c>
      <c r="R6295">
        <v>-22</v>
      </c>
      <c r="S6295">
        <v>62</v>
      </c>
      <c r="T6295">
        <v>-0.55000000000000004</v>
      </c>
      <c r="U6295" t="s">
        <v>7897</v>
      </c>
      <c r="V6295" t="s">
        <v>10</v>
      </c>
      <c r="W6295" t="s">
        <v>18</v>
      </c>
    </row>
    <row r="6296" spans="1:23" x14ac:dyDescent="0.3">
      <c r="A6296" t="s">
        <v>2709</v>
      </c>
      <c r="B6296" s="4">
        <v>41173</v>
      </c>
      <c r="C6296" t="s">
        <v>7901</v>
      </c>
      <c r="D6296">
        <v>2012</v>
      </c>
      <c r="E6296" s="4">
        <v>41177</v>
      </c>
      <c r="F6296">
        <v>4</v>
      </c>
      <c r="G6296" t="s">
        <v>7008</v>
      </c>
      <c r="H6296" t="s">
        <v>5984</v>
      </c>
      <c r="I6296" t="s">
        <v>5974</v>
      </c>
      <c r="J6296" t="s">
        <v>5969</v>
      </c>
      <c r="K6296" t="s">
        <v>5985</v>
      </c>
      <c r="L6296" t="s">
        <v>5976</v>
      </c>
      <c r="M6296" t="s">
        <v>5977</v>
      </c>
      <c r="N6296" t="s">
        <v>122</v>
      </c>
      <c r="O6296" t="s">
        <v>7916</v>
      </c>
      <c r="P6296">
        <v>0.5</v>
      </c>
      <c r="Q6296">
        <v>16</v>
      </c>
      <c r="R6296">
        <v>-6</v>
      </c>
      <c r="S6296">
        <v>22</v>
      </c>
      <c r="T6296">
        <v>-0.375</v>
      </c>
      <c r="U6296" t="s">
        <v>7891</v>
      </c>
      <c r="V6296" t="s">
        <v>10</v>
      </c>
      <c r="W6296" t="s">
        <v>45</v>
      </c>
    </row>
    <row r="6297" spans="1:23" x14ac:dyDescent="0.3">
      <c r="A6297" t="s">
        <v>2773</v>
      </c>
      <c r="B6297" s="4">
        <v>41190</v>
      </c>
      <c r="C6297" t="s">
        <v>7903</v>
      </c>
      <c r="D6297">
        <v>2012</v>
      </c>
      <c r="E6297" s="4">
        <v>41192</v>
      </c>
      <c r="F6297">
        <v>2</v>
      </c>
      <c r="G6297" t="s">
        <v>7345</v>
      </c>
      <c r="H6297" t="s">
        <v>5984</v>
      </c>
      <c r="I6297" t="s">
        <v>5974</v>
      </c>
      <c r="J6297" t="s">
        <v>5969</v>
      </c>
      <c r="K6297" t="s">
        <v>5975</v>
      </c>
      <c r="L6297" t="s">
        <v>5971</v>
      </c>
      <c r="M6297" t="s">
        <v>5977</v>
      </c>
      <c r="N6297" t="s">
        <v>186</v>
      </c>
      <c r="O6297" t="s">
        <v>7916</v>
      </c>
      <c r="P6297">
        <v>0.5</v>
      </c>
      <c r="Q6297">
        <v>38</v>
      </c>
      <c r="R6297">
        <v>-8</v>
      </c>
      <c r="S6297">
        <v>46</v>
      </c>
      <c r="T6297">
        <v>-0.21052631578947401</v>
      </c>
      <c r="U6297" t="s">
        <v>7892</v>
      </c>
      <c r="V6297" t="s">
        <v>10</v>
      </c>
      <c r="W6297" t="s">
        <v>18</v>
      </c>
    </row>
    <row r="6298" spans="1:23" x14ac:dyDescent="0.3">
      <c r="A6298" t="s">
        <v>2773</v>
      </c>
      <c r="B6298" s="4">
        <v>41190</v>
      </c>
      <c r="C6298" t="s">
        <v>7903</v>
      </c>
      <c r="D6298">
        <v>2012</v>
      </c>
      <c r="E6298" s="4">
        <v>41192</v>
      </c>
      <c r="F6298">
        <v>2</v>
      </c>
      <c r="G6298" t="s">
        <v>7345</v>
      </c>
      <c r="H6298" t="s">
        <v>5984</v>
      </c>
      <c r="I6298" t="s">
        <v>5974</v>
      </c>
      <c r="J6298" t="s">
        <v>5969</v>
      </c>
      <c r="K6298" t="s">
        <v>5975</v>
      </c>
      <c r="L6298" t="s">
        <v>5971</v>
      </c>
      <c r="M6298" t="s">
        <v>5977</v>
      </c>
      <c r="N6298" t="s">
        <v>1262</v>
      </c>
      <c r="O6298" t="s">
        <v>7916</v>
      </c>
      <c r="P6298">
        <v>0.5</v>
      </c>
      <c r="Q6298">
        <v>251</v>
      </c>
      <c r="R6298">
        <v>-146</v>
      </c>
      <c r="S6298">
        <v>397</v>
      </c>
      <c r="T6298">
        <v>-0.58167330677290796</v>
      </c>
      <c r="U6298" t="s">
        <v>7913</v>
      </c>
      <c r="V6298" t="s">
        <v>10</v>
      </c>
      <c r="W6298" t="s">
        <v>48</v>
      </c>
    </row>
    <row r="6299" spans="1:23" x14ac:dyDescent="0.3">
      <c r="A6299" t="s">
        <v>2872</v>
      </c>
      <c r="B6299" s="4">
        <v>41221</v>
      </c>
      <c r="C6299" t="s">
        <v>7904</v>
      </c>
      <c r="D6299">
        <v>2012</v>
      </c>
      <c r="E6299" s="4">
        <v>41222</v>
      </c>
      <c r="F6299">
        <v>1</v>
      </c>
      <c r="G6299" t="s">
        <v>6813</v>
      </c>
      <c r="H6299" t="s">
        <v>5984</v>
      </c>
      <c r="I6299" t="s">
        <v>5974</v>
      </c>
      <c r="J6299" t="s">
        <v>5969</v>
      </c>
      <c r="K6299" t="s">
        <v>5975</v>
      </c>
      <c r="L6299" t="s">
        <v>5988</v>
      </c>
      <c r="M6299" t="s">
        <v>5977</v>
      </c>
      <c r="N6299" t="s">
        <v>2523</v>
      </c>
      <c r="O6299" t="s">
        <v>7916</v>
      </c>
      <c r="P6299">
        <v>0.5</v>
      </c>
      <c r="Q6299">
        <v>51</v>
      </c>
      <c r="R6299">
        <v>-9</v>
      </c>
      <c r="S6299">
        <v>60</v>
      </c>
      <c r="T6299">
        <v>-0.17647058823529399</v>
      </c>
      <c r="U6299" t="s">
        <v>7910</v>
      </c>
      <c r="V6299" t="s">
        <v>10</v>
      </c>
      <c r="W6299" t="s">
        <v>29</v>
      </c>
    </row>
    <row r="6300" spans="1:23" x14ac:dyDescent="0.3">
      <c r="A6300" t="s">
        <v>1865</v>
      </c>
      <c r="B6300" s="4">
        <v>40974</v>
      </c>
      <c r="C6300" t="s">
        <v>7907</v>
      </c>
      <c r="D6300">
        <v>2012</v>
      </c>
      <c r="E6300" s="4">
        <v>40976</v>
      </c>
      <c r="F6300">
        <v>2</v>
      </c>
      <c r="G6300" t="s">
        <v>7043</v>
      </c>
      <c r="H6300" t="s">
        <v>6015</v>
      </c>
      <c r="I6300" t="s">
        <v>5974</v>
      </c>
      <c r="J6300" t="s">
        <v>5969</v>
      </c>
      <c r="K6300" t="s">
        <v>5975</v>
      </c>
      <c r="L6300" t="s">
        <v>5971</v>
      </c>
      <c r="M6300" t="s">
        <v>5977</v>
      </c>
      <c r="N6300" t="s">
        <v>1866</v>
      </c>
      <c r="O6300" t="s">
        <v>7916</v>
      </c>
      <c r="P6300">
        <v>0.5</v>
      </c>
      <c r="Q6300">
        <v>994</v>
      </c>
      <c r="R6300">
        <v>-398</v>
      </c>
      <c r="S6300">
        <v>1392</v>
      </c>
      <c r="T6300">
        <v>-0.40040241448692199</v>
      </c>
      <c r="U6300" t="s">
        <v>7897</v>
      </c>
      <c r="V6300" t="s">
        <v>14</v>
      </c>
      <c r="W6300" t="s">
        <v>40</v>
      </c>
    </row>
    <row r="6301" spans="1:23" x14ac:dyDescent="0.3">
      <c r="A6301" t="s">
        <v>1865</v>
      </c>
      <c r="B6301" s="4">
        <v>40974</v>
      </c>
      <c r="C6301" t="s">
        <v>7907</v>
      </c>
      <c r="D6301">
        <v>2012</v>
      </c>
      <c r="E6301" s="4">
        <v>40976</v>
      </c>
      <c r="F6301">
        <v>2</v>
      </c>
      <c r="G6301" t="s">
        <v>7043</v>
      </c>
      <c r="H6301" t="s">
        <v>6015</v>
      </c>
      <c r="I6301" t="s">
        <v>5974</v>
      </c>
      <c r="J6301" t="s">
        <v>5969</v>
      </c>
      <c r="K6301" t="s">
        <v>5975</v>
      </c>
      <c r="L6301" t="s">
        <v>5971</v>
      </c>
      <c r="M6301" t="s">
        <v>5977</v>
      </c>
      <c r="N6301" t="s">
        <v>276</v>
      </c>
      <c r="O6301" t="s">
        <v>7916</v>
      </c>
      <c r="P6301">
        <v>0.5</v>
      </c>
      <c r="Q6301">
        <v>136</v>
      </c>
      <c r="R6301">
        <v>-79</v>
      </c>
      <c r="S6301">
        <v>215</v>
      </c>
      <c r="T6301">
        <v>-0.58088235294117596</v>
      </c>
      <c r="U6301" t="s">
        <v>7895</v>
      </c>
      <c r="V6301" t="s">
        <v>10</v>
      </c>
      <c r="W6301" t="s">
        <v>22</v>
      </c>
    </row>
    <row r="6302" spans="1:23" x14ac:dyDescent="0.3">
      <c r="A6302" t="s">
        <v>2026</v>
      </c>
      <c r="B6302" s="4">
        <v>41021</v>
      </c>
      <c r="C6302" t="s">
        <v>7894</v>
      </c>
      <c r="D6302">
        <v>2012</v>
      </c>
      <c r="E6302" s="4">
        <v>41026</v>
      </c>
      <c r="F6302">
        <v>5</v>
      </c>
      <c r="G6302" t="s">
        <v>6876</v>
      </c>
      <c r="H6302" t="s">
        <v>6015</v>
      </c>
      <c r="I6302" t="s">
        <v>5974</v>
      </c>
      <c r="J6302" t="s">
        <v>5969</v>
      </c>
      <c r="K6302" t="s">
        <v>5975</v>
      </c>
      <c r="L6302" t="s">
        <v>5976</v>
      </c>
      <c r="M6302" t="s">
        <v>5977</v>
      </c>
      <c r="N6302" t="s">
        <v>1845</v>
      </c>
      <c r="O6302" t="s">
        <v>7916</v>
      </c>
      <c r="P6302">
        <v>0.5</v>
      </c>
      <c r="Q6302">
        <v>29</v>
      </c>
      <c r="R6302">
        <v>-27</v>
      </c>
      <c r="S6302">
        <v>56</v>
      </c>
      <c r="T6302">
        <v>-0.931034482758621</v>
      </c>
      <c r="U6302" t="s">
        <v>7892</v>
      </c>
      <c r="V6302" t="s">
        <v>10</v>
      </c>
      <c r="W6302" t="s">
        <v>48</v>
      </c>
    </row>
    <row r="6303" spans="1:23" x14ac:dyDescent="0.3">
      <c r="A6303" t="s">
        <v>2026</v>
      </c>
      <c r="B6303" s="4">
        <v>41021</v>
      </c>
      <c r="C6303" t="s">
        <v>7894</v>
      </c>
      <c r="D6303">
        <v>2012</v>
      </c>
      <c r="E6303" s="4">
        <v>41026</v>
      </c>
      <c r="F6303">
        <v>5</v>
      </c>
      <c r="G6303" t="s">
        <v>6876</v>
      </c>
      <c r="H6303" t="s">
        <v>6015</v>
      </c>
      <c r="I6303" t="s">
        <v>5974</v>
      </c>
      <c r="J6303" t="s">
        <v>5969</v>
      </c>
      <c r="K6303" t="s">
        <v>5975</v>
      </c>
      <c r="L6303" t="s">
        <v>5976</v>
      </c>
      <c r="M6303" t="s">
        <v>5977</v>
      </c>
      <c r="N6303" t="s">
        <v>2027</v>
      </c>
      <c r="O6303" t="s">
        <v>7916</v>
      </c>
      <c r="P6303">
        <v>0.5</v>
      </c>
      <c r="Q6303">
        <v>205</v>
      </c>
      <c r="R6303">
        <v>-90</v>
      </c>
      <c r="S6303">
        <v>295</v>
      </c>
      <c r="T6303">
        <v>-0.439024390243902</v>
      </c>
      <c r="U6303" t="s">
        <v>7905</v>
      </c>
      <c r="V6303" t="s">
        <v>10</v>
      </c>
      <c r="W6303" t="s">
        <v>91</v>
      </c>
    </row>
    <row r="6304" spans="1:23" x14ac:dyDescent="0.3">
      <c r="A6304" t="s">
        <v>2034</v>
      </c>
      <c r="B6304" s="4">
        <v>41023</v>
      </c>
      <c r="C6304" t="s">
        <v>7894</v>
      </c>
      <c r="D6304">
        <v>2012</v>
      </c>
      <c r="E6304" s="4">
        <v>41028</v>
      </c>
      <c r="F6304">
        <v>5</v>
      </c>
      <c r="G6304" t="s">
        <v>7090</v>
      </c>
      <c r="H6304" t="s">
        <v>6015</v>
      </c>
      <c r="I6304" t="s">
        <v>5974</v>
      </c>
      <c r="J6304" t="s">
        <v>5969</v>
      </c>
      <c r="K6304" t="s">
        <v>5985</v>
      </c>
      <c r="L6304" t="s">
        <v>5976</v>
      </c>
      <c r="M6304" t="s">
        <v>5977</v>
      </c>
      <c r="N6304" t="s">
        <v>2035</v>
      </c>
      <c r="O6304" t="s">
        <v>7916</v>
      </c>
      <c r="P6304">
        <v>0.5</v>
      </c>
      <c r="Q6304">
        <v>129</v>
      </c>
      <c r="R6304">
        <v>-122</v>
      </c>
      <c r="S6304">
        <v>251</v>
      </c>
      <c r="T6304">
        <v>-0.94573643410852704</v>
      </c>
      <c r="U6304" t="s">
        <v>7899</v>
      </c>
      <c r="V6304" t="s">
        <v>10</v>
      </c>
      <c r="W6304" t="s">
        <v>18</v>
      </c>
    </row>
    <row r="6305" spans="1:23" x14ac:dyDescent="0.3">
      <c r="A6305" t="s">
        <v>2034</v>
      </c>
      <c r="B6305" s="4">
        <v>41023</v>
      </c>
      <c r="C6305" t="s">
        <v>7894</v>
      </c>
      <c r="D6305">
        <v>2012</v>
      </c>
      <c r="E6305" s="4">
        <v>41028</v>
      </c>
      <c r="F6305">
        <v>5</v>
      </c>
      <c r="G6305" t="s">
        <v>7090</v>
      </c>
      <c r="H6305" t="s">
        <v>6015</v>
      </c>
      <c r="I6305" t="s">
        <v>5974</v>
      </c>
      <c r="J6305" t="s">
        <v>5969</v>
      </c>
      <c r="K6305" t="s">
        <v>5985</v>
      </c>
      <c r="L6305" t="s">
        <v>5976</v>
      </c>
      <c r="M6305" t="s">
        <v>5977</v>
      </c>
      <c r="N6305" t="s">
        <v>2036</v>
      </c>
      <c r="O6305" t="s">
        <v>7916</v>
      </c>
      <c r="P6305">
        <v>0.5</v>
      </c>
      <c r="Q6305">
        <v>15</v>
      </c>
      <c r="R6305">
        <v>-2</v>
      </c>
      <c r="S6305">
        <v>17</v>
      </c>
      <c r="T6305">
        <v>-0.133333333333333</v>
      </c>
      <c r="U6305" t="s">
        <v>7895</v>
      </c>
      <c r="V6305" t="s">
        <v>10</v>
      </c>
      <c r="W6305" t="s">
        <v>48</v>
      </c>
    </row>
    <row r="6306" spans="1:23" x14ac:dyDescent="0.3">
      <c r="A6306" t="s">
        <v>2034</v>
      </c>
      <c r="B6306" s="4">
        <v>41023</v>
      </c>
      <c r="C6306" t="s">
        <v>7894</v>
      </c>
      <c r="D6306">
        <v>2012</v>
      </c>
      <c r="E6306" s="4">
        <v>41028</v>
      </c>
      <c r="F6306">
        <v>5</v>
      </c>
      <c r="G6306" t="s">
        <v>7090</v>
      </c>
      <c r="H6306" t="s">
        <v>6015</v>
      </c>
      <c r="I6306" t="s">
        <v>5974</v>
      </c>
      <c r="J6306" t="s">
        <v>5969</v>
      </c>
      <c r="K6306" t="s">
        <v>5985</v>
      </c>
      <c r="L6306" t="s">
        <v>5976</v>
      </c>
      <c r="M6306" t="s">
        <v>5977</v>
      </c>
      <c r="N6306" t="s">
        <v>2037</v>
      </c>
      <c r="O6306" t="s">
        <v>7916</v>
      </c>
      <c r="P6306">
        <v>0.5</v>
      </c>
      <c r="Q6306">
        <v>15</v>
      </c>
      <c r="R6306">
        <v>-4</v>
      </c>
      <c r="S6306">
        <v>19</v>
      </c>
      <c r="T6306">
        <v>-0.266666666666667</v>
      </c>
      <c r="U6306" t="s">
        <v>7890</v>
      </c>
      <c r="V6306" t="s">
        <v>10</v>
      </c>
      <c r="W6306" t="s">
        <v>48</v>
      </c>
    </row>
    <row r="6307" spans="1:23" x14ac:dyDescent="0.3">
      <c r="A6307" t="s">
        <v>2034</v>
      </c>
      <c r="B6307" s="4">
        <v>41023</v>
      </c>
      <c r="C6307" t="s">
        <v>7894</v>
      </c>
      <c r="D6307">
        <v>2012</v>
      </c>
      <c r="E6307" s="4">
        <v>41028</v>
      </c>
      <c r="F6307">
        <v>5</v>
      </c>
      <c r="G6307" t="s">
        <v>7090</v>
      </c>
      <c r="H6307" t="s">
        <v>6015</v>
      </c>
      <c r="I6307" t="s">
        <v>5974</v>
      </c>
      <c r="J6307" t="s">
        <v>5969</v>
      </c>
      <c r="K6307" t="s">
        <v>5985</v>
      </c>
      <c r="L6307" t="s">
        <v>5976</v>
      </c>
      <c r="M6307" t="s">
        <v>5977</v>
      </c>
      <c r="N6307" t="s">
        <v>342</v>
      </c>
      <c r="O6307" t="s">
        <v>7916</v>
      </c>
      <c r="P6307">
        <v>0.5</v>
      </c>
      <c r="Q6307">
        <v>28</v>
      </c>
      <c r="R6307">
        <v>-25</v>
      </c>
      <c r="S6307">
        <v>53</v>
      </c>
      <c r="T6307">
        <v>-0.89285714285714302</v>
      </c>
      <c r="U6307" t="s">
        <v>7892</v>
      </c>
      <c r="V6307" t="s">
        <v>10</v>
      </c>
      <c r="W6307" t="s">
        <v>29</v>
      </c>
    </row>
    <row r="6308" spans="1:23" x14ac:dyDescent="0.3">
      <c r="A6308" t="s">
        <v>2345</v>
      </c>
      <c r="B6308" s="4">
        <v>41104</v>
      </c>
      <c r="C6308" t="s">
        <v>7909</v>
      </c>
      <c r="D6308">
        <v>2012</v>
      </c>
      <c r="E6308" s="4">
        <v>41109</v>
      </c>
      <c r="F6308">
        <v>5</v>
      </c>
      <c r="G6308" t="s">
        <v>7141</v>
      </c>
      <c r="H6308" t="s">
        <v>6015</v>
      </c>
      <c r="I6308" t="s">
        <v>5974</v>
      </c>
      <c r="J6308" t="s">
        <v>5969</v>
      </c>
      <c r="K6308" t="s">
        <v>5985</v>
      </c>
      <c r="L6308" t="s">
        <v>5976</v>
      </c>
      <c r="M6308" t="s">
        <v>5977</v>
      </c>
      <c r="N6308" t="s">
        <v>1470</v>
      </c>
      <c r="O6308" t="s">
        <v>7916</v>
      </c>
      <c r="P6308">
        <v>0.5</v>
      </c>
      <c r="Q6308">
        <v>15</v>
      </c>
      <c r="R6308">
        <v>-9</v>
      </c>
      <c r="S6308">
        <v>24</v>
      </c>
      <c r="T6308">
        <v>-0.6</v>
      </c>
      <c r="U6308" t="s">
        <v>7890</v>
      </c>
      <c r="V6308" t="s">
        <v>10</v>
      </c>
      <c r="W6308" t="s">
        <v>48</v>
      </c>
    </row>
    <row r="6309" spans="1:23" x14ac:dyDescent="0.3">
      <c r="A6309" t="s">
        <v>2345</v>
      </c>
      <c r="B6309" s="4">
        <v>41104</v>
      </c>
      <c r="C6309" t="s">
        <v>7909</v>
      </c>
      <c r="D6309">
        <v>2012</v>
      </c>
      <c r="E6309" s="4">
        <v>41109</v>
      </c>
      <c r="F6309">
        <v>5</v>
      </c>
      <c r="G6309" t="s">
        <v>7141</v>
      </c>
      <c r="H6309" t="s">
        <v>6015</v>
      </c>
      <c r="I6309" t="s">
        <v>5974</v>
      </c>
      <c r="J6309" t="s">
        <v>5969</v>
      </c>
      <c r="K6309" t="s">
        <v>5985</v>
      </c>
      <c r="L6309" t="s">
        <v>5976</v>
      </c>
      <c r="M6309" t="s">
        <v>5977</v>
      </c>
      <c r="N6309" t="s">
        <v>2346</v>
      </c>
      <c r="O6309" t="s">
        <v>7916</v>
      </c>
      <c r="P6309">
        <v>0.5</v>
      </c>
      <c r="Q6309">
        <v>5</v>
      </c>
      <c r="R6309">
        <v>-5</v>
      </c>
      <c r="S6309">
        <v>10</v>
      </c>
      <c r="T6309">
        <v>-1</v>
      </c>
      <c r="U6309" t="s">
        <v>7890</v>
      </c>
      <c r="V6309" t="s">
        <v>10</v>
      </c>
      <c r="W6309" t="s">
        <v>91</v>
      </c>
    </row>
    <row r="6310" spans="1:23" x14ac:dyDescent="0.3">
      <c r="A6310" t="s">
        <v>2345</v>
      </c>
      <c r="B6310" s="4">
        <v>41104</v>
      </c>
      <c r="C6310" t="s">
        <v>7909</v>
      </c>
      <c r="D6310">
        <v>2012</v>
      </c>
      <c r="E6310" s="4">
        <v>41109</v>
      </c>
      <c r="F6310">
        <v>5</v>
      </c>
      <c r="G6310" t="s">
        <v>7141</v>
      </c>
      <c r="H6310" t="s">
        <v>6015</v>
      </c>
      <c r="I6310" t="s">
        <v>5974</v>
      </c>
      <c r="J6310" t="s">
        <v>5969</v>
      </c>
      <c r="K6310" t="s">
        <v>5985</v>
      </c>
      <c r="L6310" t="s">
        <v>5976</v>
      </c>
      <c r="M6310" t="s">
        <v>5977</v>
      </c>
      <c r="N6310" t="s">
        <v>342</v>
      </c>
      <c r="O6310" t="s">
        <v>7916</v>
      </c>
      <c r="P6310">
        <v>0.5</v>
      </c>
      <c r="Q6310">
        <v>22</v>
      </c>
      <c r="R6310">
        <v>-21</v>
      </c>
      <c r="S6310">
        <v>43</v>
      </c>
      <c r="T6310">
        <v>-0.95454545454545403</v>
      </c>
      <c r="U6310" t="s">
        <v>7891</v>
      </c>
      <c r="V6310" t="s">
        <v>10</v>
      </c>
      <c r="W6310" t="s">
        <v>29</v>
      </c>
    </row>
    <row r="6311" spans="1:23" x14ac:dyDescent="0.3">
      <c r="A6311" t="s">
        <v>2834</v>
      </c>
      <c r="B6311" s="4">
        <v>41213</v>
      </c>
      <c r="C6311" t="s">
        <v>7903</v>
      </c>
      <c r="D6311">
        <v>2012</v>
      </c>
      <c r="E6311" s="4">
        <v>41217</v>
      </c>
      <c r="F6311">
        <v>4</v>
      </c>
      <c r="G6311" t="s">
        <v>6730</v>
      </c>
      <c r="H6311" t="s">
        <v>6015</v>
      </c>
      <c r="I6311" t="s">
        <v>5974</v>
      </c>
      <c r="J6311" t="s">
        <v>5969</v>
      </c>
      <c r="K6311" t="s">
        <v>5975</v>
      </c>
      <c r="L6311" t="s">
        <v>5976</v>
      </c>
      <c r="M6311" t="s">
        <v>5977</v>
      </c>
      <c r="N6311" t="s">
        <v>43</v>
      </c>
      <c r="O6311" t="s">
        <v>7916</v>
      </c>
      <c r="P6311">
        <v>0.5</v>
      </c>
      <c r="Q6311">
        <v>73</v>
      </c>
      <c r="R6311">
        <v>-26</v>
      </c>
      <c r="S6311">
        <v>99</v>
      </c>
      <c r="T6311">
        <v>-0.35616438356164398</v>
      </c>
      <c r="U6311" t="s">
        <v>7891</v>
      </c>
      <c r="V6311" t="s">
        <v>10</v>
      </c>
      <c r="W6311" t="s">
        <v>22</v>
      </c>
    </row>
    <row r="6312" spans="1:23" x14ac:dyDescent="0.3">
      <c r="A6312" t="s">
        <v>2927</v>
      </c>
      <c r="B6312" s="4">
        <v>41230</v>
      </c>
      <c r="C6312" t="s">
        <v>7904</v>
      </c>
      <c r="D6312">
        <v>2012</v>
      </c>
      <c r="E6312" s="4">
        <v>41232</v>
      </c>
      <c r="F6312">
        <v>2</v>
      </c>
      <c r="G6312" t="s">
        <v>6351</v>
      </c>
      <c r="H6312" t="s">
        <v>6015</v>
      </c>
      <c r="I6312" t="s">
        <v>5974</v>
      </c>
      <c r="J6312" t="s">
        <v>5969</v>
      </c>
      <c r="K6312" t="s">
        <v>5985</v>
      </c>
      <c r="L6312" t="s">
        <v>5988</v>
      </c>
      <c r="M6312" t="s">
        <v>5977</v>
      </c>
      <c r="N6312" t="s">
        <v>801</v>
      </c>
      <c r="O6312" t="s">
        <v>7916</v>
      </c>
      <c r="P6312">
        <v>0.5</v>
      </c>
      <c r="Q6312">
        <v>43</v>
      </c>
      <c r="R6312">
        <v>-7</v>
      </c>
      <c r="S6312">
        <v>50</v>
      </c>
      <c r="T6312">
        <v>-0.162790697674419</v>
      </c>
      <c r="U6312" t="s">
        <v>7899</v>
      </c>
      <c r="V6312" t="s">
        <v>10</v>
      </c>
      <c r="W6312" t="s">
        <v>18</v>
      </c>
    </row>
    <row r="6313" spans="1:23" x14ac:dyDescent="0.3">
      <c r="A6313" t="s">
        <v>1700</v>
      </c>
      <c r="B6313" s="4">
        <v>40913</v>
      </c>
      <c r="C6313" t="s">
        <v>7888</v>
      </c>
      <c r="D6313">
        <v>2012</v>
      </c>
      <c r="E6313" s="4">
        <v>40917</v>
      </c>
      <c r="F6313">
        <v>4</v>
      </c>
      <c r="G6313" t="s">
        <v>6567</v>
      </c>
      <c r="H6313" t="s">
        <v>5967</v>
      </c>
      <c r="I6313" t="s">
        <v>5968</v>
      </c>
      <c r="J6313" t="s">
        <v>5969</v>
      </c>
      <c r="K6313" t="s">
        <v>5975</v>
      </c>
      <c r="L6313" t="s">
        <v>5976</v>
      </c>
      <c r="M6313" t="s">
        <v>5967</v>
      </c>
      <c r="N6313" t="s">
        <v>724</v>
      </c>
      <c r="O6313" t="s">
        <v>7916</v>
      </c>
      <c r="P6313">
        <v>0.5</v>
      </c>
      <c r="Q6313">
        <v>308</v>
      </c>
      <c r="R6313">
        <v>-240</v>
      </c>
      <c r="S6313">
        <v>548</v>
      </c>
      <c r="T6313">
        <v>-0.77922077922077904</v>
      </c>
      <c r="U6313" t="s">
        <v>7895</v>
      </c>
      <c r="V6313" t="s">
        <v>57</v>
      </c>
      <c r="W6313" t="s">
        <v>58</v>
      </c>
    </row>
    <row r="6314" spans="1:23" x14ac:dyDescent="0.3">
      <c r="A6314" t="s">
        <v>2372</v>
      </c>
      <c r="B6314" s="4">
        <v>41115</v>
      </c>
      <c r="C6314" t="s">
        <v>7909</v>
      </c>
      <c r="D6314">
        <v>2012</v>
      </c>
      <c r="E6314" s="4">
        <v>41120</v>
      </c>
      <c r="F6314">
        <v>5</v>
      </c>
      <c r="G6314" t="s">
        <v>6532</v>
      </c>
      <c r="H6314" t="s">
        <v>5967</v>
      </c>
      <c r="I6314" t="s">
        <v>5968</v>
      </c>
      <c r="J6314" t="s">
        <v>5969</v>
      </c>
      <c r="K6314" t="s">
        <v>5985</v>
      </c>
      <c r="L6314" t="s">
        <v>5976</v>
      </c>
      <c r="M6314" t="s">
        <v>5967</v>
      </c>
      <c r="N6314" t="s">
        <v>2375</v>
      </c>
      <c r="O6314" t="s">
        <v>7916</v>
      </c>
      <c r="P6314">
        <v>0.5</v>
      </c>
      <c r="Q6314">
        <v>205</v>
      </c>
      <c r="R6314">
        <v>-107</v>
      </c>
      <c r="S6314">
        <v>312</v>
      </c>
      <c r="T6314">
        <v>-0.52195121951219503</v>
      </c>
      <c r="U6314" t="s">
        <v>7892</v>
      </c>
      <c r="V6314" t="s">
        <v>57</v>
      </c>
      <c r="W6314" t="s">
        <v>96</v>
      </c>
    </row>
    <row r="6315" spans="1:23" x14ac:dyDescent="0.3">
      <c r="A6315" t="s">
        <v>2410</v>
      </c>
      <c r="B6315" s="4">
        <v>41124</v>
      </c>
      <c r="C6315" t="s">
        <v>7900</v>
      </c>
      <c r="D6315">
        <v>2012</v>
      </c>
      <c r="E6315" s="4">
        <v>41126</v>
      </c>
      <c r="F6315">
        <v>2</v>
      </c>
      <c r="G6315" t="s">
        <v>7258</v>
      </c>
      <c r="H6315" t="s">
        <v>5967</v>
      </c>
      <c r="I6315" t="s">
        <v>5968</v>
      </c>
      <c r="J6315" t="s">
        <v>5969</v>
      </c>
      <c r="K6315" t="s">
        <v>5970</v>
      </c>
      <c r="L6315" t="s">
        <v>5971</v>
      </c>
      <c r="M6315" t="s">
        <v>5967</v>
      </c>
      <c r="N6315" t="s">
        <v>69</v>
      </c>
      <c r="O6315" t="s">
        <v>7916</v>
      </c>
      <c r="P6315">
        <v>0.5</v>
      </c>
      <c r="Q6315">
        <v>73</v>
      </c>
      <c r="R6315">
        <v>-51</v>
      </c>
      <c r="S6315">
        <v>124</v>
      </c>
      <c r="T6315">
        <v>-0.69863013698630105</v>
      </c>
      <c r="U6315" t="s">
        <v>7895</v>
      </c>
      <c r="V6315" t="s">
        <v>57</v>
      </c>
      <c r="W6315" t="s">
        <v>70</v>
      </c>
    </row>
    <row r="6316" spans="1:23" x14ac:dyDescent="0.3">
      <c r="A6316" t="s">
        <v>2601</v>
      </c>
      <c r="B6316" s="4">
        <v>41152</v>
      </c>
      <c r="C6316" t="s">
        <v>7900</v>
      </c>
      <c r="D6316">
        <v>2012</v>
      </c>
      <c r="E6316" s="4">
        <v>41156</v>
      </c>
      <c r="F6316">
        <v>4</v>
      </c>
      <c r="G6316" t="s">
        <v>6052</v>
      </c>
      <c r="H6316" t="s">
        <v>5967</v>
      </c>
      <c r="I6316" t="s">
        <v>5968</v>
      </c>
      <c r="J6316" t="s">
        <v>5969</v>
      </c>
      <c r="K6316" t="s">
        <v>5970</v>
      </c>
      <c r="L6316" t="s">
        <v>5976</v>
      </c>
      <c r="M6316" t="s">
        <v>5967</v>
      </c>
      <c r="N6316" t="s">
        <v>2603</v>
      </c>
      <c r="O6316" t="s">
        <v>7916</v>
      </c>
      <c r="P6316">
        <v>0.5</v>
      </c>
      <c r="Q6316">
        <v>100</v>
      </c>
      <c r="R6316">
        <v>-64</v>
      </c>
      <c r="S6316">
        <v>164</v>
      </c>
      <c r="T6316">
        <v>-0.64</v>
      </c>
      <c r="U6316" t="s">
        <v>7895</v>
      </c>
      <c r="V6316" t="s">
        <v>57</v>
      </c>
      <c r="W6316" t="s">
        <v>96</v>
      </c>
    </row>
    <row r="6317" spans="1:23" x14ac:dyDescent="0.3">
      <c r="A6317" t="s">
        <v>2724</v>
      </c>
      <c r="B6317" s="4">
        <v>41177</v>
      </c>
      <c r="C6317" t="s">
        <v>7901</v>
      </c>
      <c r="D6317">
        <v>2012</v>
      </c>
      <c r="E6317" s="4">
        <v>41182</v>
      </c>
      <c r="F6317">
        <v>5</v>
      </c>
      <c r="G6317" t="s">
        <v>6542</v>
      </c>
      <c r="H6317" t="s">
        <v>5967</v>
      </c>
      <c r="I6317" t="s">
        <v>5968</v>
      </c>
      <c r="J6317" t="s">
        <v>5969</v>
      </c>
      <c r="K6317" t="s">
        <v>5975</v>
      </c>
      <c r="L6317" t="s">
        <v>5976</v>
      </c>
      <c r="M6317" t="s">
        <v>5967</v>
      </c>
      <c r="N6317" t="s">
        <v>2725</v>
      </c>
      <c r="O6317" t="s">
        <v>7916</v>
      </c>
      <c r="P6317">
        <v>0.5</v>
      </c>
      <c r="Q6317">
        <v>223</v>
      </c>
      <c r="R6317">
        <v>-112</v>
      </c>
      <c r="S6317">
        <v>335</v>
      </c>
      <c r="T6317">
        <v>-0.50224215246636805</v>
      </c>
      <c r="U6317" t="s">
        <v>7891</v>
      </c>
      <c r="V6317" t="s">
        <v>14</v>
      </c>
      <c r="W6317" t="s">
        <v>15</v>
      </c>
    </row>
    <row r="6318" spans="1:23" x14ac:dyDescent="0.3">
      <c r="A6318" t="s">
        <v>2724</v>
      </c>
      <c r="B6318" s="4">
        <v>41177</v>
      </c>
      <c r="C6318" t="s">
        <v>7901</v>
      </c>
      <c r="D6318">
        <v>2012</v>
      </c>
      <c r="E6318" s="4">
        <v>41182</v>
      </c>
      <c r="F6318">
        <v>5</v>
      </c>
      <c r="G6318" t="s">
        <v>6542</v>
      </c>
      <c r="H6318" t="s">
        <v>5967</v>
      </c>
      <c r="I6318" t="s">
        <v>5968</v>
      </c>
      <c r="J6318" t="s">
        <v>5969</v>
      </c>
      <c r="K6318" t="s">
        <v>5975</v>
      </c>
      <c r="L6318" t="s">
        <v>5976</v>
      </c>
      <c r="M6318" t="s">
        <v>5967</v>
      </c>
      <c r="N6318" t="s">
        <v>2726</v>
      </c>
      <c r="O6318" t="s">
        <v>7916</v>
      </c>
      <c r="P6318">
        <v>0.5</v>
      </c>
      <c r="Q6318">
        <v>520</v>
      </c>
      <c r="R6318">
        <v>-396</v>
      </c>
      <c r="S6318">
        <v>916</v>
      </c>
      <c r="T6318">
        <v>-0.76153846153846205</v>
      </c>
      <c r="U6318" t="s">
        <v>7897</v>
      </c>
      <c r="V6318" t="s">
        <v>57</v>
      </c>
      <c r="W6318" t="s">
        <v>79</v>
      </c>
    </row>
    <row r="6319" spans="1:23" x14ac:dyDescent="0.3">
      <c r="A6319" t="s">
        <v>2372</v>
      </c>
      <c r="B6319" s="4">
        <v>41115</v>
      </c>
      <c r="C6319" t="s">
        <v>7909</v>
      </c>
      <c r="D6319">
        <v>2012</v>
      </c>
      <c r="E6319" s="4">
        <v>41120</v>
      </c>
      <c r="F6319">
        <v>5</v>
      </c>
      <c r="G6319" t="s">
        <v>6532</v>
      </c>
      <c r="H6319" t="s">
        <v>5967</v>
      </c>
      <c r="I6319" t="s">
        <v>5968</v>
      </c>
      <c r="J6319" t="s">
        <v>5969</v>
      </c>
      <c r="K6319" t="s">
        <v>5985</v>
      </c>
      <c r="L6319" t="s">
        <v>5976</v>
      </c>
      <c r="M6319" t="s">
        <v>5967</v>
      </c>
      <c r="N6319" t="s">
        <v>257</v>
      </c>
      <c r="O6319" t="s">
        <v>7916</v>
      </c>
      <c r="P6319">
        <v>0.5</v>
      </c>
      <c r="Q6319">
        <v>189</v>
      </c>
      <c r="R6319">
        <v>-61</v>
      </c>
      <c r="S6319">
        <v>250</v>
      </c>
      <c r="T6319">
        <v>-0.32275132275132301</v>
      </c>
      <c r="U6319" t="s">
        <v>7897</v>
      </c>
      <c r="V6319" t="s">
        <v>10</v>
      </c>
      <c r="W6319" t="s">
        <v>18</v>
      </c>
    </row>
    <row r="6320" spans="1:23" x14ac:dyDescent="0.3">
      <c r="A6320" t="s">
        <v>2372</v>
      </c>
      <c r="B6320" s="4">
        <v>41115</v>
      </c>
      <c r="C6320" t="s">
        <v>7909</v>
      </c>
      <c r="D6320">
        <v>2012</v>
      </c>
      <c r="E6320" s="4">
        <v>41120</v>
      </c>
      <c r="F6320">
        <v>5</v>
      </c>
      <c r="G6320" t="s">
        <v>6532</v>
      </c>
      <c r="H6320" t="s">
        <v>5967</v>
      </c>
      <c r="I6320" t="s">
        <v>5968</v>
      </c>
      <c r="J6320" t="s">
        <v>5969</v>
      </c>
      <c r="K6320" t="s">
        <v>5985</v>
      </c>
      <c r="L6320" t="s">
        <v>5976</v>
      </c>
      <c r="M6320" t="s">
        <v>5967</v>
      </c>
      <c r="N6320" t="s">
        <v>1176</v>
      </c>
      <c r="O6320" t="s">
        <v>7916</v>
      </c>
      <c r="P6320">
        <v>0.5</v>
      </c>
      <c r="Q6320">
        <v>22</v>
      </c>
      <c r="R6320">
        <v>-12</v>
      </c>
      <c r="S6320">
        <v>34</v>
      </c>
      <c r="T6320">
        <v>-0.54545454545454497</v>
      </c>
      <c r="U6320" t="s">
        <v>7891</v>
      </c>
      <c r="V6320" t="s">
        <v>10</v>
      </c>
      <c r="W6320" t="s">
        <v>18</v>
      </c>
    </row>
    <row r="6321" spans="1:23" x14ac:dyDescent="0.3">
      <c r="A6321" t="s">
        <v>2372</v>
      </c>
      <c r="B6321" s="4">
        <v>41115</v>
      </c>
      <c r="C6321" t="s">
        <v>7909</v>
      </c>
      <c r="D6321">
        <v>2012</v>
      </c>
      <c r="E6321" s="4">
        <v>41120</v>
      </c>
      <c r="F6321">
        <v>5</v>
      </c>
      <c r="G6321" t="s">
        <v>6532</v>
      </c>
      <c r="H6321" t="s">
        <v>5967</v>
      </c>
      <c r="I6321" t="s">
        <v>5968</v>
      </c>
      <c r="J6321" t="s">
        <v>5969</v>
      </c>
      <c r="K6321" t="s">
        <v>5985</v>
      </c>
      <c r="L6321" t="s">
        <v>5976</v>
      </c>
      <c r="M6321" t="s">
        <v>5967</v>
      </c>
      <c r="N6321" t="s">
        <v>176</v>
      </c>
      <c r="O6321" t="s">
        <v>7916</v>
      </c>
      <c r="P6321">
        <v>0.5</v>
      </c>
      <c r="Q6321">
        <v>57</v>
      </c>
      <c r="R6321">
        <v>-33</v>
      </c>
      <c r="S6321">
        <v>90</v>
      </c>
      <c r="T6321">
        <v>-0.57894736842105299</v>
      </c>
      <c r="U6321" t="s">
        <v>7892</v>
      </c>
      <c r="V6321" t="s">
        <v>10</v>
      </c>
      <c r="W6321" t="s">
        <v>48</v>
      </c>
    </row>
    <row r="6322" spans="1:23" x14ac:dyDescent="0.3">
      <c r="A6322" t="s">
        <v>2372</v>
      </c>
      <c r="B6322" s="4">
        <v>41115</v>
      </c>
      <c r="C6322" t="s">
        <v>7909</v>
      </c>
      <c r="D6322">
        <v>2012</v>
      </c>
      <c r="E6322" s="4">
        <v>41120</v>
      </c>
      <c r="F6322">
        <v>5</v>
      </c>
      <c r="G6322" t="s">
        <v>6532</v>
      </c>
      <c r="H6322" t="s">
        <v>5967</v>
      </c>
      <c r="I6322" t="s">
        <v>5968</v>
      </c>
      <c r="J6322" t="s">
        <v>5969</v>
      </c>
      <c r="K6322" t="s">
        <v>5985</v>
      </c>
      <c r="L6322" t="s">
        <v>5976</v>
      </c>
      <c r="M6322" t="s">
        <v>5967</v>
      </c>
      <c r="N6322" t="s">
        <v>2373</v>
      </c>
      <c r="O6322" t="s">
        <v>7916</v>
      </c>
      <c r="P6322">
        <v>0.5</v>
      </c>
      <c r="Q6322">
        <v>37</v>
      </c>
      <c r="R6322">
        <v>-28</v>
      </c>
      <c r="S6322">
        <v>65</v>
      </c>
      <c r="T6322">
        <v>-0.75675675675675702</v>
      </c>
      <c r="U6322" t="s">
        <v>7895</v>
      </c>
      <c r="V6322" t="s">
        <v>10</v>
      </c>
      <c r="W6322" t="s">
        <v>91</v>
      </c>
    </row>
    <row r="6323" spans="1:23" x14ac:dyDescent="0.3">
      <c r="A6323" t="s">
        <v>2372</v>
      </c>
      <c r="B6323" s="4">
        <v>41115</v>
      </c>
      <c r="C6323" t="s">
        <v>7909</v>
      </c>
      <c r="D6323">
        <v>2012</v>
      </c>
      <c r="E6323" s="4">
        <v>41120</v>
      </c>
      <c r="F6323">
        <v>5</v>
      </c>
      <c r="G6323" t="s">
        <v>6532</v>
      </c>
      <c r="H6323" t="s">
        <v>5967</v>
      </c>
      <c r="I6323" t="s">
        <v>5968</v>
      </c>
      <c r="J6323" t="s">
        <v>5969</v>
      </c>
      <c r="K6323" t="s">
        <v>5985</v>
      </c>
      <c r="L6323" t="s">
        <v>5976</v>
      </c>
      <c r="M6323" t="s">
        <v>5967</v>
      </c>
      <c r="N6323" t="s">
        <v>2374</v>
      </c>
      <c r="O6323" t="s">
        <v>7916</v>
      </c>
      <c r="P6323">
        <v>0.5</v>
      </c>
      <c r="Q6323">
        <v>14</v>
      </c>
      <c r="R6323">
        <v>-5</v>
      </c>
      <c r="S6323">
        <v>19</v>
      </c>
      <c r="T6323">
        <v>-0.35714285714285698</v>
      </c>
      <c r="U6323" t="s">
        <v>7895</v>
      </c>
      <c r="V6323" t="s">
        <v>10</v>
      </c>
      <c r="W6323" t="s">
        <v>29</v>
      </c>
    </row>
    <row r="6324" spans="1:23" x14ac:dyDescent="0.3">
      <c r="A6324" t="s">
        <v>2372</v>
      </c>
      <c r="B6324" s="4">
        <v>41115</v>
      </c>
      <c r="C6324" t="s">
        <v>7909</v>
      </c>
      <c r="D6324">
        <v>2012</v>
      </c>
      <c r="E6324" s="4">
        <v>41120</v>
      </c>
      <c r="F6324">
        <v>5</v>
      </c>
      <c r="G6324" t="s">
        <v>6532</v>
      </c>
      <c r="H6324" t="s">
        <v>5967</v>
      </c>
      <c r="I6324" t="s">
        <v>5968</v>
      </c>
      <c r="J6324" t="s">
        <v>5969</v>
      </c>
      <c r="K6324" t="s">
        <v>5985</v>
      </c>
      <c r="L6324" t="s">
        <v>5976</v>
      </c>
      <c r="M6324" t="s">
        <v>5967</v>
      </c>
      <c r="N6324" t="s">
        <v>844</v>
      </c>
      <c r="O6324" t="s">
        <v>7916</v>
      </c>
      <c r="P6324">
        <v>0.5</v>
      </c>
      <c r="Q6324">
        <v>67</v>
      </c>
      <c r="R6324">
        <v>-28</v>
      </c>
      <c r="S6324">
        <v>95</v>
      </c>
      <c r="T6324">
        <v>-0.41791044776119401</v>
      </c>
      <c r="U6324" t="s">
        <v>7891</v>
      </c>
      <c r="V6324" t="s">
        <v>10</v>
      </c>
      <c r="W6324" t="s">
        <v>77</v>
      </c>
    </row>
    <row r="6325" spans="1:23" x14ac:dyDescent="0.3">
      <c r="A6325" t="s">
        <v>2410</v>
      </c>
      <c r="B6325" s="4">
        <v>41124</v>
      </c>
      <c r="C6325" t="s">
        <v>7900</v>
      </c>
      <c r="D6325">
        <v>2012</v>
      </c>
      <c r="E6325" s="4">
        <v>41126</v>
      </c>
      <c r="F6325">
        <v>2</v>
      </c>
      <c r="G6325" t="s">
        <v>7258</v>
      </c>
      <c r="H6325" t="s">
        <v>5967</v>
      </c>
      <c r="I6325" t="s">
        <v>5968</v>
      </c>
      <c r="J6325" t="s">
        <v>5969</v>
      </c>
      <c r="K6325" t="s">
        <v>5970</v>
      </c>
      <c r="L6325" t="s">
        <v>5971</v>
      </c>
      <c r="M6325" t="s">
        <v>5967</v>
      </c>
      <c r="N6325" t="s">
        <v>1657</v>
      </c>
      <c r="O6325" t="s">
        <v>7916</v>
      </c>
      <c r="P6325">
        <v>0.5</v>
      </c>
      <c r="Q6325">
        <v>16</v>
      </c>
      <c r="R6325">
        <v>-8</v>
      </c>
      <c r="S6325">
        <v>24</v>
      </c>
      <c r="T6325">
        <v>-0.5</v>
      </c>
      <c r="U6325" t="s">
        <v>7891</v>
      </c>
      <c r="V6325" t="s">
        <v>10</v>
      </c>
      <c r="W6325" t="s">
        <v>48</v>
      </c>
    </row>
    <row r="6326" spans="1:23" x14ac:dyDescent="0.3">
      <c r="A6326" t="s">
        <v>2601</v>
      </c>
      <c r="B6326" s="4">
        <v>41152</v>
      </c>
      <c r="C6326" t="s">
        <v>7900</v>
      </c>
      <c r="D6326">
        <v>2012</v>
      </c>
      <c r="E6326" s="4">
        <v>41156</v>
      </c>
      <c r="F6326">
        <v>4</v>
      </c>
      <c r="G6326" t="s">
        <v>6052</v>
      </c>
      <c r="H6326" t="s">
        <v>5967</v>
      </c>
      <c r="I6326" t="s">
        <v>5968</v>
      </c>
      <c r="J6326" t="s">
        <v>5969</v>
      </c>
      <c r="K6326" t="s">
        <v>5970</v>
      </c>
      <c r="L6326" t="s">
        <v>5976</v>
      </c>
      <c r="M6326" t="s">
        <v>5967</v>
      </c>
      <c r="N6326" t="s">
        <v>2602</v>
      </c>
      <c r="O6326" t="s">
        <v>7916</v>
      </c>
      <c r="P6326">
        <v>0.5</v>
      </c>
      <c r="Q6326">
        <v>17</v>
      </c>
      <c r="R6326">
        <v>-14</v>
      </c>
      <c r="S6326">
        <v>31</v>
      </c>
      <c r="T6326">
        <v>-0.82352941176470595</v>
      </c>
      <c r="U6326" t="s">
        <v>7891</v>
      </c>
      <c r="V6326" t="s">
        <v>10</v>
      </c>
      <c r="W6326" t="s">
        <v>29</v>
      </c>
    </row>
    <row r="6327" spans="1:23" x14ac:dyDescent="0.3">
      <c r="A6327" t="s">
        <v>2724</v>
      </c>
      <c r="B6327" s="4">
        <v>41177</v>
      </c>
      <c r="C6327" t="s">
        <v>7901</v>
      </c>
      <c r="D6327">
        <v>2012</v>
      </c>
      <c r="E6327" s="4">
        <v>41182</v>
      </c>
      <c r="F6327">
        <v>5</v>
      </c>
      <c r="G6327" t="s">
        <v>6542</v>
      </c>
      <c r="H6327" t="s">
        <v>5967</v>
      </c>
      <c r="I6327" t="s">
        <v>5968</v>
      </c>
      <c r="J6327" t="s">
        <v>5969</v>
      </c>
      <c r="K6327" t="s">
        <v>5975</v>
      </c>
      <c r="L6327" t="s">
        <v>5976</v>
      </c>
      <c r="M6327" t="s">
        <v>5967</v>
      </c>
      <c r="N6327" t="s">
        <v>294</v>
      </c>
      <c r="O6327" t="s">
        <v>7916</v>
      </c>
      <c r="P6327">
        <v>0.5</v>
      </c>
      <c r="Q6327">
        <v>20</v>
      </c>
      <c r="R6327">
        <v>-4</v>
      </c>
      <c r="S6327">
        <v>24</v>
      </c>
      <c r="T6327">
        <v>-0.2</v>
      </c>
      <c r="U6327" t="s">
        <v>7891</v>
      </c>
      <c r="V6327" t="s">
        <v>10</v>
      </c>
      <c r="W6327" t="s">
        <v>29</v>
      </c>
    </row>
    <row r="6328" spans="1:23" x14ac:dyDescent="0.3">
      <c r="A6328" t="s">
        <v>3111</v>
      </c>
      <c r="B6328" s="4">
        <v>41270</v>
      </c>
      <c r="C6328" t="s">
        <v>7906</v>
      </c>
      <c r="D6328">
        <v>2012</v>
      </c>
      <c r="E6328" s="4">
        <v>41273</v>
      </c>
      <c r="F6328">
        <v>3</v>
      </c>
      <c r="G6328" t="s">
        <v>7225</v>
      </c>
      <c r="H6328" t="s">
        <v>5967</v>
      </c>
      <c r="I6328" t="s">
        <v>5968</v>
      </c>
      <c r="J6328" t="s">
        <v>5969</v>
      </c>
      <c r="K6328" t="s">
        <v>5975</v>
      </c>
      <c r="L6328" t="s">
        <v>5971</v>
      </c>
      <c r="M6328" t="s">
        <v>5967</v>
      </c>
      <c r="N6328" t="s">
        <v>1437</v>
      </c>
      <c r="O6328" t="s">
        <v>7916</v>
      </c>
      <c r="P6328">
        <v>0.5</v>
      </c>
      <c r="Q6328">
        <v>53</v>
      </c>
      <c r="R6328">
        <v>0</v>
      </c>
      <c r="S6328">
        <v>53</v>
      </c>
      <c r="T6328">
        <v>0</v>
      </c>
      <c r="U6328" t="s">
        <v>7895</v>
      </c>
      <c r="V6328" t="s">
        <v>10</v>
      </c>
      <c r="W6328" t="s">
        <v>22</v>
      </c>
    </row>
    <row r="6329" spans="1:23" x14ac:dyDescent="0.3">
      <c r="A6329" t="s">
        <v>1707</v>
      </c>
      <c r="B6329" s="4">
        <v>40915</v>
      </c>
      <c r="C6329" t="s">
        <v>7888</v>
      </c>
      <c r="D6329">
        <v>2012</v>
      </c>
      <c r="E6329" s="4">
        <v>40919</v>
      </c>
      <c r="F6329">
        <v>4</v>
      </c>
      <c r="G6329" t="s">
        <v>6979</v>
      </c>
      <c r="H6329" t="s">
        <v>6980</v>
      </c>
      <c r="I6329" t="s">
        <v>6018</v>
      </c>
      <c r="J6329" t="s">
        <v>5981</v>
      </c>
      <c r="K6329" t="s">
        <v>5975</v>
      </c>
      <c r="L6329" t="s">
        <v>5976</v>
      </c>
      <c r="M6329" t="s">
        <v>6114</v>
      </c>
      <c r="N6329" t="s">
        <v>1708</v>
      </c>
      <c r="O6329" t="s">
        <v>7916</v>
      </c>
      <c r="P6329">
        <v>0.5</v>
      </c>
      <c r="Q6329">
        <v>112</v>
      </c>
      <c r="R6329">
        <v>-94</v>
      </c>
      <c r="S6329">
        <v>206</v>
      </c>
      <c r="T6329">
        <v>-0.83928571428571397</v>
      </c>
      <c r="U6329" t="s">
        <v>7891</v>
      </c>
      <c r="V6329" t="s">
        <v>57</v>
      </c>
      <c r="W6329" t="s">
        <v>58</v>
      </c>
    </row>
    <row r="6330" spans="1:23" x14ac:dyDescent="0.3">
      <c r="A6330" t="s">
        <v>1739</v>
      </c>
      <c r="B6330" s="4">
        <v>40925</v>
      </c>
      <c r="C6330" t="s">
        <v>7888</v>
      </c>
      <c r="D6330">
        <v>2012</v>
      </c>
      <c r="E6330" s="4">
        <v>40931</v>
      </c>
      <c r="F6330">
        <v>6</v>
      </c>
      <c r="G6330" t="s">
        <v>6222</v>
      </c>
      <c r="H6330" t="s">
        <v>6993</v>
      </c>
      <c r="I6330" t="s">
        <v>6018</v>
      </c>
      <c r="J6330" t="s">
        <v>5981</v>
      </c>
      <c r="K6330" t="s">
        <v>5970</v>
      </c>
      <c r="L6330" t="s">
        <v>5976</v>
      </c>
      <c r="M6330" t="s">
        <v>6214</v>
      </c>
      <c r="N6330" t="s">
        <v>1740</v>
      </c>
      <c r="O6330" t="s">
        <v>7916</v>
      </c>
      <c r="P6330">
        <v>0.5</v>
      </c>
      <c r="Q6330">
        <v>171</v>
      </c>
      <c r="R6330">
        <v>-72</v>
      </c>
      <c r="S6330">
        <v>243</v>
      </c>
      <c r="T6330">
        <v>-0.42105263157894701</v>
      </c>
      <c r="U6330" t="s">
        <v>7897</v>
      </c>
      <c r="V6330" t="s">
        <v>10</v>
      </c>
      <c r="W6330" t="s">
        <v>18</v>
      </c>
    </row>
    <row r="6331" spans="1:23" x14ac:dyDescent="0.3">
      <c r="A6331" t="s">
        <v>1754</v>
      </c>
      <c r="B6331" s="4">
        <v>40930</v>
      </c>
      <c r="C6331" t="s">
        <v>7888</v>
      </c>
      <c r="D6331">
        <v>2012</v>
      </c>
      <c r="E6331" s="4">
        <v>40934</v>
      </c>
      <c r="F6331">
        <v>4</v>
      </c>
      <c r="G6331" t="s">
        <v>6999</v>
      </c>
      <c r="H6331" t="s">
        <v>6352</v>
      </c>
      <c r="I6331" t="s">
        <v>6018</v>
      </c>
      <c r="J6331" t="s">
        <v>5981</v>
      </c>
      <c r="K6331" t="s">
        <v>5970</v>
      </c>
      <c r="L6331" t="s">
        <v>5976</v>
      </c>
      <c r="M6331" t="s">
        <v>6352</v>
      </c>
      <c r="N6331" t="s">
        <v>1755</v>
      </c>
      <c r="O6331" t="s">
        <v>7916</v>
      </c>
      <c r="P6331">
        <v>0.5</v>
      </c>
      <c r="Q6331">
        <v>151</v>
      </c>
      <c r="R6331">
        <v>-48</v>
      </c>
      <c r="S6331">
        <v>199</v>
      </c>
      <c r="T6331">
        <v>-0.31788079470198699</v>
      </c>
      <c r="U6331" t="s">
        <v>7891</v>
      </c>
      <c r="V6331" t="s">
        <v>14</v>
      </c>
      <c r="W6331" t="s">
        <v>36</v>
      </c>
    </row>
    <row r="6332" spans="1:23" x14ac:dyDescent="0.3">
      <c r="A6332" t="s">
        <v>1878</v>
      </c>
      <c r="B6332" s="4">
        <v>40975</v>
      </c>
      <c r="C6332" t="s">
        <v>7907</v>
      </c>
      <c r="D6332">
        <v>2012</v>
      </c>
      <c r="E6332" s="4">
        <v>40981</v>
      </c>
      <c r="F6332">
        <v>6</v>
      </c>
      <c r="G6332" t="s">
        <v>7044</v>
      </c>
      <c r="H6332" t="s">
        <v>6276</v>
      </c>
      <c r="I6332" t="s">
        <v>6018</v>
      </c>
      <c r="J6332" t="s">
        <v>5981</v>
      </c>
      <c r="K6332" t="s">
        <v>5985</v>
      </c>
      <c r="L6332" t="s">
        <v>5976</v>
      </c>
      <c r="M6332" t="s">
        <v>6277</v>
      </c>
      <c r="N6332" t="s">
        <v>1879</v>
      </c>
      <c r="O6332" t="s">
        <v>7916</v>
      </c>
      <c r="P6332">
        <v>0.5</v>
      </c>
      <c r="Q6332">
        <v>27</v>
      </c>
      <c r="R6332">
        <v>-18</v>
      </c>
      <c r="S6332">
        <v>45</v>
      </c>
      <c r="T6332">
        <v>-0.66666666666666696</v>
      </c>
      <c r="U6332" t="s">
        <v>7895</v>
      </c>
      <c r="V6332" t="s">
        <v>10</v>
      </c>
      <c r="W6332" t="s">
        <v>18</v>
      </c>
    </row>
    <row r="6333" spans="1:23" x14ac:dyDescent="0.3">
      <c r="A6333" t="s">
        <v>1896</v>
      </c>
      <c r="B6333" s="4">
        <v>40982</v>
      </c>
      <c r="C6333" t="s">
        <v>7907</v>
      </c>
      <c r="D6333">
        <v>2012</v>
      </c>
      <c r="E6333" s="4">
        <v>40985</v>
      </c>
      <c r="F6333">
        <v>3</v>
      </c>
      <c r="G6333" t="s">
        <v>6950</v>
      </c>
      <c r="H6333" t="s">
        <v>7063</v>
      </c>
      <c r="I6333" t="s">
        <v>6018</v>
      </c>
      <c r="J6333" t="s">
        <v>5981</v>
      </c>
      <c r="K6333" t="s">
        <v>5975</v>
      </c>
      <c r="L6333" t="s">
        <v>5988</v>
      </c>
      <c r="M6333" t="s">
        <v>6229</v>
      </c>
      <c r="N6333" t="s">
        <v>1434</v>
      </c>
      <c r="O6333" t="s">
        <v>7916</v>
      </c>
      <c r="P6333">
        <v>0.5</v>
      </c>
      <c r="Q6333">
        <v>1273</v>
      </c>
      <c r="R6333">
        <v>-993</v>
      </c>
      <c r="S6333">
        <v>2266</v>
      </c>
      <c r="T6333">
        <v>-0.780047132757266</v>
      </c>
      <c r="U6333" t="s">
        <v>7897</v>
      </c>
      <c r="V6333" t="s">
        <v>14</v>
      </c>
      <c r="W6333" t="s">
        <v>15</v>
      </c>
    </row>
    <row r="6334" spans="1:23" x14ac:dyDescent="0.3">
      <c r="A6334" t="s">
        <v>1896</v>
      </c>
      <c r="B6334" s="4">
        <v>40982</v>
      </c>
      <c r="C6334" t="s">
        <v>7907</v>
      </c>
      <c r="D6334">
        <v>2012</v>
      </c>
      <c r="E6334" s="4">
        <v>40985</v>
      </c>
      <c r="F6334">
        <v>3</v>
      </c>
      <c r="G6334" t="s">
        <v>6950</v>
      </c>
      <c r="H6334" t="s">
        <v>7063</v>
      </c>
      <c r="I6334" t="s">
        <v>6018</v>
      </c>
      <c r="J6334" t="s">
        <v>5981</v>
      </c>
      <c r="K6334" t="s">
        <v>5975</v>
      </c>
      <c r="L6334" t="s">
        <v>5988</v>
      </c>
      <c r="M6334" t="s">
        <v>6229</v>
      </c>
      <c r="N6334" t="s">
        <v>214</v>
      </c>
      <c r="O6334" t="s">
        <v>7916</v>
      </c>
      <c r="P6334">
        <v>0.5</v>
      </c>
      <c r="Q6334">
        <v>11</v>
      </c>
      <c r="R6334">
        <v>-5</v>
      </c>
      <c r="S6334">
        <v>16</v>
      </c>
      <c r="T6334">
        <v>-0.45454545454545398</v>
      </c>
      <c r="U6334" t="s">
        <v>7895</v>
      </c>
      <c r="V6334" t="s">
        <v>10</v>
      </c>
      <c r="W6334" t="s">
        <v>22</v>
      </c>
    </row>
    <row r="6335" spans="1:23" x14ac:dyDescent="0.3">
      <c r="A6335" t="s">
        <v>1900</v>
      </c>
      <c r="B6335" s="4">
        <v>40983</v>
      </c>
      <c r="C6335" t="s">
        <v>7907</v>
      </c>
      <c r="D6335">
        <v>2012</v>
      </c>
      <c r="E6335" s="4">
        <v>40987</v>
      </c>
      <c r="F6335">
        <v>4</v>
      </c>
      <c r="G6335" t="s">
        <v>6940</v>
      </c>
      <c r="H6335" t="s">
        <v>7066</v>
      </c>
      <c r="I6335" t="s">
        <v>6018</v>
      </c>
      <c r="J6335" t="s">
        <v>5981</v>
      </c>
      <c r="K6335" t="s">
        <v>5975</v>
      </c>
      <c r="L6335" t="s">
        <v>5976</v>
      </c>
      <c r="M6335" t="s">
        <v>6229</v>
      </c>
      <c r="N6335" t="s">
        <v>593</v>
      </c>
      <c r="O6335" t="s">
        <v>7916</v>
      </c>
      <c r="P6335">
        <v>0.5</v>
      </c>
      <c r="Q6335">
        <v>22</v>
      </c>
      <c r="R6335">
        <v>-8</v>
      </c>
      <c r="S6335">
        <v>30</v>
      </c>
      <c r="T6335">
        <v>-0.36363636363636398</v>
      </c>
      <c r="U6335" t="s">
        <v>7892</v>
      </c>
      <c r="V6335" t="s">
        <v>10</v>
      </c>
      <c r="W6335" t="s">
        <v>48</v>
      </c>
    </row>
    <row r="6336" spans="1:23" x14ac:dyDescent="0.3">
      <c r="A6336" t="s">
        <v>1900</v>
      </c>
      <c r="B6336" s="4">
        <v>40983</v>
      </c>
      <c r="C6336" t="s">
        <v>7907</v>
      </c>
      <c r="D6336">
        <v>2012</v>
      </c>
      <c r="E6336" s="4">
        <v>40987</v>
      </c>
      <c r="F6336">
        <v>4</v>
      </c>
      <c r="G6336" t="s">
        <v>6940</v>
      </c>
      <c r="H6336" t="s">
        <v>7066</v>
      </c>
      <c r="I6336" t="s">
        <v>6018</v>
      </c>
      <c r="J6336" t="s">
        <v>5981</v>
      </c>
      <c r="K6336" t="s">
        <v>5975</v>
      </c>
      <c r="L6336" t="s">
        <v>5976</v>
      </c>
      <c r="M6336" t="s">
        <v>6229</v>
      </c>
      <c r="N6336" t="s">
        <v>1901</v>
      </c>
      <c r="O6336" t="s">
        <v>7916</v>
      </c>
      <c r="P6336">
        <v>0.5</v>
      </c>
      <c r="Q6336">
        <v>17</v>
      </c>
      <c r="R6336">
        <v>-8</v>
      </c>
      <c r="S6336">
        <v>25</v>
      </c>
      <c r="T6336">
        <v>-0.47058823529411797</v>
      </c>
      <c r="U6336" t="s">
        <v>7891</v>
      </c>
      <c r="V6336" t="s">
        <v>10</v>
      </c>
      <c r="W6336" t="s">
        <v>48</v>
      </c>
    </row>
    <row r="6337" spans="1:23" x14ac:dyDescent="0.3">
      <c r="A6337" t="s">
        <v>1900</v>
      </c>
      <c r="B6337" s="4">
        <v>40983</v>
      </c>
      <c r="C6337" t="s">
        <v>7907</v>
      </c>
      <c r="D6337">
        <v>2012</v>
      </c>
      <c r="E6337" s="4">
        <v>40987</v>
      </c>
      <c r="F6337">
        <v>4</v>
      </c>
      <c r="G6337" t="s">
        <v>6940</v>
      </c>
      <c r="H6337" t="s">
        <v>7066</v>
      </c>
      <c r="I6337" t="s">
        <v>6018</v>
      </c>
      <c r="J6337" t="s">
        <v>5981</v>
      </c>
      <c r="K6337" t="s">
        <v>5975</v>
      </c>
      <c r="L6337" t="s">
        <v>5976</v>
      </c>
      <c r="M6337" t="s">
        <v>6229</v>
      </c>
      <c r="N6337" t="s">
        <v>1902</v>
      </c>
      <c r="O6337" t="s">
        <v>7916</v>
      </c>
      <c r="P6337">
        <v>0.5</v>
      </c>
      <c r="Q6337">
        <v>47</v>
      </c>
      <c r="R6337">
        <v>-11</v>
      </c>
      <c r="S6337">
        <v>58</v>
      </c>
      <c r="T6337">
        <v>-0.23404255319148901</v>
      </c>
      <c r="U6337" t="s">
        <v>7897</v>
      </c>
      <c r="V6337" t="s">
        <v>10</v>
      </c>
      <c r="W6337" t="s">
        <v>91</v>
      </c>
    </row>
    <row r="6338" spans="1:23" x14ac:dyDescent="0.3">
      <c r="A6338" t="s">
        <v>1900</v>
      </c>
      <c r="B6338" s="4">
        <v>40983</v>
      </c>
      <c r="C6338" t="s">
        <v>7907</v>
      </c>
      <c r="D6338">
        <v>2012</v>
      </c>
      <c r="E6338" s="4">
        <v>40987</v>
      </c>
      <c r="F6338">
        <v>4</v>
      </c>
      <c r="G6338" t="s">
        <v>6940</v>
      </c>
      <c r="H6338" t="s">
        <v>7066</v>
      </c>
      <c r="I6338" t="s">
        <v>6018</v>
      </c>
      <c r="J6338" t="s">
        <v>5981</v>
      </c>
      <c r="K6338" t="s">
        <v>5975</v>
      </c>
      <c r="L6338" t="s">
        <v>5976</v>
      </c>
      <c r="M6338" t="s">
        <v>6229</v>
      </c>
      <c r="N6338" t="s">
        <v>1903</v>
      </c>
      <c r="O6338" t="s">
        <v>7916</v>
      </c>
      <c r="P6338">
        <v>0.5</v>
      </c>
      <c r="Q6338">
        <v>38</v>
      </c>
      <c r="R6338">
        <v>-25</v>
      </c>
      <c r="S6338">
        <v>63</v>
      </c>
      <c r="T6338">
        <v>-0.65789473684210498</v>
      </c>
      <c r="U6338" t="s">
        <v>7899</v>
      </c>
      <c r="V6338" t="s">
        <v>10</v>
      </c>
      <c r="W6338" t="s">
        <v>11</v>
      </c>
    </row>
    <row r="6339" spans="1:23" x14ac:dyDescent="0.3">
      <c r="A6339" t="s">
        <v>1900</v>
      </c>
      <c r="B6339" s="4">
        <v>40983</v>
      </c>
      <c r="C6339" t="s">
        <v>7907</v>
      </c>
      <c r="D6339">
        <v>2012</v>
      </c>
      <c r="E6339" s="4">
        <v>40987</v>
      </c>
      <c r="F6339">
        <v>4</v>
      </c>
      <c r="G6339" t="s">
        <v>6940</v>
      </c>
      <c r="H6339" t="s">
        <v>7066</v>
      </c>
      <c r="I6339" t="s">
        <v>6018</v>
      </c>
      <c r="J6339" t="s">
        <v>5981</v>
      </c>
      <c r="K6339" t="s">
        <v>5975</v>
      </c>
      <c r="L6339" t="s">
        <v>5976</v>
      </c>
      <c r="M6339" t="s">
        <v>6229</v>
      </c>
      <c r="N6339" t="s">
        <v>1904</v>
      </c>
      <c r="O6339" t="s">
        <v>7916</v>
      </c>
      <c r="P6339">
        <v>0.5</v>
      </c>
      <c r="Q6339">
        <v>48</v>
      </c>
      <c r="R6339">
        <v>-38</v>
      </c>
      <c r="S6339">
        <v>86</v>
      </c>
      <c r="T6339">
        <v>-0.79166666666666596</v>
      </c>
      <c r="U6339" t="s">
        <v>7892</v>
      </c>
      <c r="V6339" t="s">
        <v>10</v>
      </c>
      <c r="W6339" t="s">
        <v>11</v>
      </c>
    </row>
    <row r="6340" spans="1:23" x14ac:dyDescent="0.3">
      <c r="A6340" t="s">
        <v>1900</v>
      </c>
      <c r="B6340" s="4">
        <v>40983</v>
      </c>
      <c r="C6340" t="s">
        <v>7907</v>
      </c>
      <c r="D6340">
        <v>2012</v>
      </c>
      <c r="E6340" s="4">
        <v>40987</v>
      </c>
      <c r="F6340">
        <v>4</v>
      </c>
      <c r="G6340" t="s">
        <v>6940</v>
      </c>
      <c r="H6340" t="s">
        <v>7066</v>
      </c>
      <c r="I6340" t="s">
        <v>6018</v>
      </c>
      <c r="J6340" t="s">
        <v>5981</v>
      </c>
      <c r="K6340" t="s">
        <v>5975</v>
      </c>
      <c r="L6340" t="s">
        <v>5976</v>
      </c>
      <c r="M6340" t="s">
        <v>6229</v>
      </c>
      <c r="N6340" t="s">
        <v>1905</v>
      </c>
      <c r="O6340" t="s">
        <v>7916</v>
      </c>
      <c r="P6340">
        <v>0.5</v>
      </c>
      <c r="Q6340">
        <v>218</v>
      </c>
      <c r="R6340">
        <v>-79</v>
      </c>
      <c r="S6340">
        <v>297</v>
      </c>
      <c r="T6340">
        <v>-0.36238532110091698</v>
      </c>
      <c r="U6340" t="s">
        <v>7891</v>
      </c>
      <c r="V6340" t="s">
        <v>57</v>
      </c>
      <c r="W6340" t="s">
        <v>79</v>
      </c>
    </row>
    <row r="6341" spans="1:23" x14ac:dyDescent="0.3">
      <c r="A6341" t="s">
        <v>1900</v>
      </c>
      <c r="B6341" s="4">
        <v>40983</v>
      </c>
      <c r="C6341" t="s">
        <v>7907</v>
      </c>
      <c r="D6341">
        <v>2012</v>
      </c>
      <c r="E6341" s="4">
        <v>40987</v>
      </c>
      <c r="F6341">
        <v>4</v>
      </c>
      <c r="G6341" t="s">
        <v>6940</v>
      </c>
      <c r="H6341" t="s">
        <v>7066</v>
      </c>
      <c r="I6341" t="s">
        <v>6018</v>
      </c>
      <c r="J6341" t="s">
        <v>5981</v>
      </c>
      <c r="K6341" t="s">
        <v>5975</v>
      </c>
      <c r="L6341" t="s">
        <v>5976</v>
      </c>
      <c r="M6341" t="s">
        <v>6229</v>
      </c>
      <c r="N6341" t="s">
        <v>1276</v>
      </c>
      <c r="O6341" t="s">
        <v>7916</v>
      </c>
      <c r="P6341">
        <v>0.5</v>
      </c>
      <c r="Q6341">
        <v>1901</v>
      </c>
      <c r="R6341">
        <v>-1673</v>
      </c>
      <c r="S6341">
        <v>3574</v>
      </c>
      <c r="T6341">
        <v>-0.88006312467122605</v>
      </c>
      <c r="U6341" t="s">
        <v>7913</v>
      </c>
      <c r="V6341" t="s">
        <v>57</v>
      </c>
      <c r="W6341" t="s">
        <v>79</v>
      </c>
    </row>
    <row r="6342" spans="1:23" x14ac:dyDescent="0.3">
      <c r="A6342" t="s">
        <v>1900</v>
      </c>
      <c r="B6342" s="4">
        <v>40983</v>
      </c>
      <c r="C6342" t="s">
        <v>7907</v>
      </c>
      <c r="D6342">
        <v>2012</v>
      </c>
      <c r="E6342" s="4">
        <v>40987</v>
      </c>
      <c r="F6342">
        <v>4</v>
      </c>
      <c r="G6342" t="s">
        <v>6940</v>
      </c>
      <c r="H6342" t="s">
        <v>7066</v>
      </c>
      <c r="I6342" t="s">
        <v>6018</v>
      </c>
      <c r="J6342" t="s">
        <v>5981</v>
      </c>
      <c r="K6342" t="s">
        <v>5975</v>
      </c>
      <c r="L6342" t="s">
        <v>5976</v>
      </c>
      <c r="M6342" t="s">
        <v>6229</v>
      </c>
      <c r="N6342" t="s">
        <v>1906</v>
      </c>
      <c r="O6342" t="s">
        <v>7916</v>
      </c>
      <c r="P6342">
        <v>0.5</v>
      </c>
      <c r="Q6342">
        <v>207</v>
      </c>
      <c r="R6342">
        <v>-120</v>
      </c>
      <c r="S6342">
        <v>327</v>
      </c>
      <c r="T6342">
        <v>-0.57971014492753603</v>
      </c>
      <c r="U6342" t="s">
        <v>7891</v>
      </c>
      <c r="V6342" t="s">
        <v>57</v>
      </c>
      <c r="W6342" t="s">
        <v>70</v>
      </c>
    </row>
    <row r="6343" spans="1:23" x14ac:dyDescent="0.3">
      <c r="A6343" t="s">
        <v>1899</v>
      </c>
      <c r="B6343" s="4">
        <v>40983</v>
      </c>
      <c r="C6343" t="s">
        <v>7907</v>
      </c>
      <c r="D6343">
        <v>2012</v>
      </c>
      <c r="E6343" s="4">
        <v>40985</v>
      </c>
      <c r="F6343">
        <v>2</v>
      </c>
      <c r="G6343" t="s">
        <v>6987</v>
      </c>
      <c r="H6343" t="s">
        <v>6113</v>
      </c>
      <c r="I6343" t="s">
        <v>6018</v>
      </c>
      <c r="J6343" t="s">
        <v>5981</v>
      </c>
      <c r="K6343" t="s">
        <v>5970</v>
      </c>
      <c r="L6343" t="s">
        <v>5971</v>
      </c>
      <c r="M6343" t="s">
        <v>6114</v>
      </c>
      <c r="N6343" t="s">
        <v>102</v>
      </c>
      <c r="O6343" t="s">
        <v>7916</v>
      </c>
      <c r="P6343">
        <v>0.5</v>
      </c>
      <c r="Q6343">
        <v>108</v>
      </c>
      <c r="R6343">
        <v>-58</v>
      </c>
      <c r="S6343">
        <v>166</v>
      </c>
      <c r="T6343">
        <v>-0.53703703703703698</v>
      </c>
      <c r="U6343" t="s">
        <v>7892</v>
      </c>
      <c r="V6343" t="s">
        <v>10</v>
      </c>
      <c r="W6343" t="s">
        <v>18</v>
      </c>
    </row>
    <row r="6344" spans="1:23" x14ac:dyDescent="0.3">
      <c r="A6344" t="s">
        <v>1941</v>
      </c>
      <c r="B6344" s="4">
        <v>40990</v>
      </c>
      <c r="C6344" t="s">
        <v>7907</v>
      </c>
      <c r="D6344">
        <v>2012</v>
      </c>
      <c r="E6344" s="4">
        <v>40994</v>
      </c>
      <c r="F6344">
        <v>4</v>
      </c>
      <c r="G6344" t="s">
        <v>6166</v>
      </c>
      <c r="H6344" t="s">
        <v>6352</v>
      </c>
      <c r="I6344" t="s">
        <v>6018</v>
      </c>
      <c r="J6344" t="s">
        <v>5981</v>
      </c>
      <c r="K6344" t="s">
        <v>5975</v>
      </c>
      <c r="L6344" t="s">
        <v>5976</v>
      </c>
      <c r="M6344" t="s">
        <v>6352</v>
      </c>
      <c r="N6344" t="s">
        <v>891</v>
      </c>
      <c r="O6344" t="s">
        <v>7916</v>
      </c>
      <c r="P6344">
        <v>0.5</v>
      </c>
      <c r="Q6344">
        <v>399</v>
      </c>
      <c r="R6344">
        <v>-263</v>
      </c>
      <c r="S6344">
        <v>662</v>
      </c>
      <c r="T6344">
        <v>-0.65914786967418604</v>
      </c>
      <c r="U6344" t="s">
        <v>7913</v>
      </c>
      <c r="V6344" t="s">
        <v>14</v>
      </c>
      <c r="W6344" t="s">
        <v>36</v>
      </c>
    </row>
    <row r="6345" spans="1:23" x14ac:dyDescent="0.3">
      <c r="A6345" t="s">
        <v>2042</v>
      </c>
      <c r="B6345" s="4">
        <v>41025</v>
      </c>
      <c r="C6345" t="s">
        <v>7894</v>
      </c>
      <c r="D6345">
        <v>2012</v>
      </c>
      <c r="E6345" s="4">
        <v>41030</v>
      </c>
      <c r="F6345">
        <v>5</v>
      </c>
      <c r="G6345" t="s">
        <v>6862</v>
      </c>
      <c r="H6345" t="s">
        <v>7116</v>
      </c>
      <c r="I6345" t="s">
        <v>6018</v>
      </c>
      <c r="J6345" t="s">
        <v>5981</v>
      </c>
      <c r="K6345" t="s">
        <v>5975</v>
      </c>
      <c r="L6345" t="s">
        <v>5971</v>
      </c>
      <c r="M6345" t="s">
        <v>7117</v>
      </c>
      <c r="N6345" t="s">
        <v>2043</v>
      </c>
      <c r="O6345" t="s">
        <v>7916</v>
      </c>
      <c r="P6345">
        <v>0.5</v>
      </c>
      <c r="Q6345">
        <v>174</v>
      </c>
      <c r="R6345">
        <v>-104</v>
      </c>
      <c r="S6345">
        <v>278</v>
      </c>
      <c r="T6345">
        <v>-0.59770114942528696</v>
      </c>
      <c r="U6345" t="s">
        <v>7895</v>
      </c>
      <c r="V6345" t="s">
        <v>57</v>
      </c>
      <c r="W6345" t="s">
        <v>58</v>
      </c>
    </row>
    <row r="6346" spans="1:23" x14ac:dyDescent="0.3">
      <c r="A6346" t="s">
        <v>2278</v>
      </c>
      <c r="B6346" s="4">
        <v>41088</v>
      </c>
      <c r="C6346" t="s">
        <v>7898</v>
      </c>
      <c r="D6346">
        <v>2012</v>
      </c>
      <c r="E6346" s="4">
        <v>41095</v>
      </c>
      <c r="F6346">
        <v>7</v>
      </c>
      <c r="G6346" t="s">
        <v>6109</v>
      </c>
      <c r="H6346" t="s">
        <v>6213</v>
      </c>
      <c r="I6346" t="s">
        <v>6018</v>
      </c>
      <c r="J6346" t="s">
        <v>5981</v>
      </c>
      <c r="K6346" t="s">
        <v>5975</v>
      </c>
      <c r="L6346" t="s">
        <v>5976</v>
      </c>
      <c r="M6346" t="s">
        <v>6214</v>
      </c>
      <c r="N6346" t="s">
        <v>129</v>
      </c>
      <c r="O6346" t="s">
        <v>7916</v>
      </c>
      <c r="P6346">
        <v>0.5</v>
      </c>
      <c r="Q6346">
        <v>39</v>
      </c>
      <c r="R6346">
        <v>-19</v>
      </c>
      <c r="S6346">
        <v>58</v>
      </c>
      <c r="T6346">
        <v>-0.487179487179487</v>
      </c>
      <c r="U6346" t="s">
        <v>7891</v>
      </c>
      <c r="V6346" t="s">
        <v>10</v>
      </c>
      <c r="W6346" t="s">
        <v>18</v>
      </c>
    </row>
    <row r="6347" spans="1:23" x14ac:dyDescent="0.3">
      <c r="A6347" t="s">
        <v>2326</v>
      </c>
      <c r="B6347" s="4">
        <v>41101</v>
      </c>
      <c r="C6347" t="s">
        <v>7909</v>
      </c>
      <c r="D6347">
        <v>2012</v>
      </c>
      <c r="E6347" s="4">
        <v>41103</v>
      </c>
      <c r="F6347">
        <v>2</v>
      </c>
      <c r="G6347" t="s">
        <v>6343</v>
      </c>
      <c r="H6347" t="s">
        <v>7229</v>
      </c>
      <c r="I6347" t="s">
        <v>6018</v>
      </c>
      <c r="J6347" t="s">
        <v>5981</v>
      </c>
      <c r="K6347" t="s">
        <v>5985</v>
      </c>
      <c r="L6347" t="s">
        <v>5988</v>
      </c>
      <c r="M6347" t="s">
        <v>6352</v>
      </c>
      <c r="N6347" t="s">
        <v>747</v>
      </c>
      <c r="O6347" t="s">
        <v>7916</v>
      </c>
      <c r="P6347">
        <v>0.5</v>
      </c>
      <c r="Q6347">
        <v>14</v>
      </c>
      <c r="R6347">
        <v>-1</v>
      </c>
      <c r="S6347">
        <v>15</v>
      </c>
      <c r="T6347">
        <v>-7.1428571428571397E-2</v>
      </c>
      <c r="U6347" t="s">
        <v>7895</v>
      </c>
      <c r="V6347" t="s">
        <v>10</v>
      </c>
      <c r="W6347" t="s">
        <v>29</v>
      </c>
    </row>
    <row r="6348" spans="1:23" x14ac:dyDescent="0.3">
      <c r="A6348" t="s">
        <v>2435</v>
      </c>
      <c r="B6348" s="4">
        <v>41127</v>
      </c>
      <c r="C6348" t="s">
        <v>7900</v>
      </c>
      <c r="D6348">
        <v>2012</v>
      </c>
      <c r="E6348" s="4">
        <v>41129</v>
      </c>
      <c r="F6348">
        <v>2</v>
      </c>
      <c r="G6348" t="s">
        <v>6628</v>
      </c>
      <c r="H6348" t="s">
        <v>6980</v>
      </c>
      <c r="I6348" t="s">
        <v>6018</v>
      </c>
      <c r="J6348" t="s">
        <v>5981</v>
      </c>
      <c r="K6348" t="s">
        <v>5975</v>
      </c>
      <c r="L6348" t="s">
        <v>5971</v>
      </c>
      <c r="M6348" t="s">
        <v>6114</v>
      </c>
      <c r="N6348" t="s">
        <v>2436</v>
      </c>
      <c r="O6348" t="s">
        <v>7916</v>
      </c>
      <c r="P6348">
        <v>0.5</v>
      </c>
      <c r="Q6348">
        <v>16</v>
      </c>
      <c r="R6348">
        <v>-3</v>
      </c>
      <c r="S6348">
        <v>19</v>
      </c>
      <c r="T6348">
        <v>-0.1875</v>
      </c>
      <c r="U6348" t="s">
        <v>7891</v>
      </c>
      <c r="V6348" t="s">
        <v>10</v>
      </c>
      <c r="W6348" t="s">
        <v>29</v>
      </c>
    </row>
    <row r="6349" spans="1:23" x14ac:dyDescent="0.3">
      <c r="A6349" t="s">
        <v>2506</v>
      </c>
      <c r="B6349" s="4">
        <v>41136</v>
      </c>
      <c r="C6349" t="s">
        <v>7900</v>
      </c>
      <c r="D6349">
        <v>2012</v>
      </c>
      <c r="E6349" s="4">
        <v>41140</v>
      </c>
      <c r="F6349">
        <v>4</v>
      </c>
      <c r="G6349" t="s">
        <v>6897</v>
      </c>
      <c r="H6349" t="s">
        <v>7290</v>
      </c>
      <c r="I6349" t="s">
        <v>6018</v>
      </c>
      <c r="J6349" t="s">
        <v>5981</v>
      </c>
      <c r="K6349" t="s">
        <v>5970</v>
      </c>
      <c r="L6349" t="s">
        <v>5976</v>
      </c>
      <c r="M6349" t="s">
        <v>6352</v>
      </c>
      <c r="N6349" t="s">
        <v>293</v>
      </c>
      <c r="O6349" t="s">
        <v>7916</v>
      </c>
      <c r="P6349">
        <v>0.5</v>
      </c>
      <c r="Q6349">
        <v>7</v>
      </c>
      <c r="R6349">
        <v>-1</v>
      </c>
      <c r="S6349">
        <v>8</v>
      </c>
      <c r="T6349">
        <v>-0.14285714285714299</v>
      </c>
      <c r="U6349" t="s">
        <v>7890</v>
      </c>
      <c r="V6349" t="s">
        <v>10</v>
      </c>
      <c r="W6349" t="s">
        <v>48</v>
      </c>
    </row>
    <row r="6350" spans="1:23" x14ac:dyDescent="0.3">
      <c r="A6350" t="s">
        <v>2526</v>
      </c>
      <c r="B6350" s="4">
        <v>41142</v>
      </c>
      <c r="C6350" t="s">
        <v>7900</v>
      </c>
      <c r="D6350">
        <v>2012</v>
      </c>
      <c r="E6350" s="4">
        <v>41142</v>
      </c>
      <c r="F6350">
        <v>0</v>
      </c>
      <c r="G6350" t="s">
        <v>6210</v>
      </c>
      <c r="H6350" t="s">
        <v>6375</v>
      </c>
      <c r="I6350" t="s">
        <v>6018</v>
      </c>
      <c r="J6350" t="s">
        <v>5981</v>
      </c>
      <c r="K6350" t="s">
        <v>5975</v>
      </c>
      <c r="L6350" t="s">
        <v>6007</v>
      </c>
      <c r="M6350" t="s">
        <v>6229</v>
      </c>
      <c r="N6350" t="s">
        <v>651</v>
      </c>
      <c r="O6350" t="s">
        <v>7916</v>
      </c>
      <c r="P6350">
        <v>0.5</v>
      </c>
      <c r="Q6350">
        <v>20</v>
      </c>
      <c r="R6350">
        <v>-17</v>
      </c>
      <c r="S6350">
        <v>37</v>
      </c>
      <c r="T6350">
        <v>-0.85</v>
      </c>
      <c r="U6350" t="s">
        <v>7891</v>
      </c>
      <c r="V6350" t="s">
        <v>10</v>
      </c>
      <c r="W6350" t="s">
        <v>48</v>
      </c>
    </row>
    <row r="6351" spans="1:23" x14ac:dyDescent="0.3">
      <c r="A6351" t="s">
        <v>2526</v>
      </c>
      <c r="B6351" s="4">
        <v>41142</v>
      </c>
      <c r="C6351" t="s">
        <v>7900</v>
      </c>
      <c r="D6351">
        <v>2012</v>
      </c>
      <c r="E6351" s="4">
        <v>41142</v>
      </c>
      <c r="F6351">
        <v>0</v>
      </c>
      <c r="G6351" t="s">
        <v>6210</v>
      </c>
      <c r="H6351" t="s">
        <v>6375</v>
      </c>
      <c r="I6351" t="s">
        <v>6018</v>
      </c>
      <c r="J6351" t="s">
        <v>5981</v>
      </c>
      <c r="K6351" t="s">
        <v>5975</v>
      </c>
      <c r="L6351" t="s">
        <v>6007</v>
      </c>
      <c r="M6351" t="s">
        <v>6229</v>
      </c>
      <c r="N6351" t="s">
        <v>2527</v>
      </c>
      <c r="O6351" t="s">
        <v>7916</v>
      </c>
      <c r="P6351">
        <v>0.5</v>
      </c>
      <c r="Q6351">
        <v>83</v>
      </c>
      <c r="R6351">
        <v>-48</v>
      </c>
      <c r="S6351">
        <v>131</v>
      </c>
      <c r="T6351">
        <v>-0.57831325301204795</v>
      </c>
      <c r="U6351" t="s">
        <v>7895</v>
      </c>
      <c r="V6351" t="s">
        <v>57</v>
      </c>
      <c r="W6351" t="s">
        <v>70</v>
      </c>
    </row>
    <row r="6352" spans="1:23" x14ac:dyDescent="0.3">
      <c r="A6352" t="s">
        <v>2556</v>
      </c>
      <c r="B6352" s="4">
        <v>41145</v>
      </c>
      <c r="C6352" t="s">
        <v>7900</v>
      </c>
      <c r="D6352">
        <v>2012</v>
      </c>
      <c r="E6352" s="4">
        <v>41149</v>
      </c>
      <c r="F6352">
        <v>4</v>
      </c>
      <c r="G6352" t="s">
        <v>7145</v>
      </c>
      <c r="H6352" t="s">
        <v>7116</v>
      </c>
      <c r="I6352" t="s">
        <v>6018</v>
      </c>
      <c r="J6352" t="s">
        <v>5981</v>
      </c>
      <c r="K6352" t="s">
        <v>5985</v>
      </c>
      <c r="L6352" t="s">
        <v>5976</v>
      </c>
      <c r="M6352" t="s">
        <v>7117</v>
      </c>
      <c r="N6352" t="s">
        <v>225</v>
      </c>
      <c r="O6352" t="s">
        <v>7916</v>
      </c>
      <c r="P6352">
        <v>0.5</v>
      </c>
      <c r="Q6352">
        <v>17</v>
      </c>
      <c r="R6352">
        <v>-5</v>
      </c>
      <c r="S6352">
        <v>22</v>
      </c>
      <c r="T6352">
        <v>-0.29411764705882398</v>
      </c>
      <c r="U6352" t="s">
        <v>7891</v>
      </c>
      <c r="V6352" t="s">
        <v>10</v>
      </c>
      <c r="W6352" t="s">
        <v>48</v>
      </c>
    </row>
    <row r="6353" spans="1:23" x14ac:dyDescent="0.3">
      <c r="A6353" t="s">
        <v>2556</v>
      </c>
      <c r="B6353" s="4">
        <v>41145</v>
      </c>
      <c r="C6353" t="s">
        <v>7900</v>
      </c>
      <c r="D6353">
        <v>2012</v>
      </c>
      <c r="E6353" s="4">
        <v>41149</v>
      </c>
      <c r="F6353">
        <v>4</v>
      </c>
      <c r="G6353" t="s">
        <v>7145</v>
      </c>
      <c r="H6353" t="s">
        <v>7116</v>
      </c>
      <c r="I6353" t="s">
        <v>6018</v>
      </c>
      <c r="J6353" t="s">
        <v>5981</v>
      </c>
      <c r="K6353" t="s">
        <v>5985</v>
      </c>
      <c r="L6353" t="s">
        <v>5976</v>
      </c>
      <c r="M6353" t="s">
        <v>7117</v>
      </c>
      <c r="N6353" t="s">
        <v>544</v>
      </c>
      <c r="O6353" t="s">
        <v>7916</v>
      </c>
      <c r="P6353">
        <v>0.5</v>
      </c>
      <c r="Q6353">
        <v>31</v>
      </c>
      <c r="R6353">
        <v>-17</v>
      </c>
      <c r="S6353">
        <v>48</v>
      </c>
      <c r="T6353">
        <v>-0.54838709677419395</v>
      </c>
      <c r="U6353" t="s">
        <v>7895</v>
      </c>
      <c r="V6353" t="s">
        <v>10</v>
      </c>
      <c r="W6353" t="s">
        <v>11</v>
      </c>
    </row>
    <row r="6354" spans="1:23" x14ac:dyDescent="0.3">
      <c r="A6354" t="s">
        <v>2656</v>
      </c>
      <c r="B6354" s="4">
        <v>41162</v>
      </c>
      <c r="C6354" t="s">
        <v>7901</v>
      </c>
      <c r="D6354">
        <v>2012</v>
      </c>
      <c r="E6354" s="4">
        <v>41166</v>
      </c>
      <c r="F6354">
        <v>4</v>
      </c>
      <c r="G6354" t="s">
        <v>7338</v>
      </c>
      <c r="H6354" t="s">
        <v>7339</v>
      </c>
      <c r="I6354" t="s">
        <v>6018</v>
      </c>
      <c r="J6354" t="s">
        <v>5981</v>
      </c>
      <c r="K6354" t="s">
        <v>5970</v>
      </c>
      <c r="L6354" t="s">
        <v>5971</v>
      </c>
      <c r="M6354" t="s">
        <v>6114</v>
      </c>
      <c r="N6354" t="s">
        <v>2657</v>
      </c>
      <c r="O6354" t="s">
        <v>7916</v>
      </c>
      <c r="P6354">
        <v>0.5</v>
      </c>
      <c r="Q6354">
        <v>724</v>
      </c>
      <c r="R6354">
        <v>-217</v>
      </c>
      <c r="S6354">
        <v>941</v>
      </c>
      <c r="T6354">
        <v>-0.299723756906077</v>
      </c>
      <c r="U6354" t="s">
        <v>7892</v>
      </c>
      <c r="V6354" t="s">
        <v>14</v>
      </c>
      <c r="W6354" t="s">
        <v>15</v>
      </c>
    </row>
    <row r="6355" spans="1:23" x14ac:dyDescent="0.3">
      <c r="A6355" t="s">
        <v>2656</v>
      </c>
      <c r="B6355" s="4">
        <v>41162</v>
      </c>
      <c r="C6355" t="s">
        <v>7901</v>
      </c>
      <c r="D6355">
        <v>2012</v>
      </c>
      <c r="E6355" s="4">
        <v>41166</v>
      </c>
      <c r="F6355">
        <v>4</v>
      </c>
      <c r="G6355" t="s">
        <v>7338</v>
      </c>
      <c r="H6355" t="s">
        <v>7339</v>
      </c>
      <c r="I6355" t="s">
        <v>6018</v>
      </c>
      <c r="J6355" t="s">
        <v>5981</v>
      </c>
      <c r="K6355" t="s">
        <v>5970</v>
      </c>
      <c r="L6355" t="s">
        <v>5971</v>
      </c>
      <c r="M6355" t="s">
        <v>6114</v>
      </c>
      <c r="N6355" t="s">
        <v>2348</v>
      </c>
      <c r="O6355" t="s">
        <v>7916</v>
      </c>
      <c r="P6355">
        <v>0.5</v>
      </c>
      <c r="Q6355">
        <v>180</v>
      </c>
      <c r="R6355">
        <v>-54</v>
      </c>
      <c r="S6355">
        <v>234</v>
      </c>
      <c r="T6355">
        <v>-0.3</v>
      </c>
      <c r="U6355" t="s">
        <v>7895</v>
      </c>
      <c r="V6355" t="s">
        <v>14</v>
      </c>
      <c r="W6355" t="s">
        <v>36</v>
      </c>
    </row>
    <row r="6356" spans="1:23" x14ac:dyDescent="0.3">
      <c r="A6356" t="s">
        <v>2714</v>
      </c>
      <c r="B6356" s="4">
        <v>41174</v>
      </c>
      <c r="C6356" t="s">
        <v>7901</v>
      </c>
      <c r="D6356">
        <v>2012</v>
      </c>
      <c r="E6356" s="4">
        <v>41176</v>
      </c>
      <c r="F6356">
        <v>2</v>
      </c>
      <c r="G6356" t="s">
        <v>7295</v>
      </c>
      <c r="H6356" t="s">
        <v>6352</v>
      </c>
      <c r="I6356" t="s">
        <v>6018</v>
      </c>
      <c r="J6356" t="s">
        <v>5981</v>
      </c>
      <c r="K6356" t="s">
        <v>5985</v>
      </c>
      <c r="L6356" t="s">
        <v>5988</v>
      </c>
      <c r="M6356" t="s">
        <v>6352</v>
      </c>
      <c r="N6356" t="s">
        <v>2389</v>
      </c>
      <c r="O6356" t="s">
        <v>7916</v>
      </c>
      <c r="P6356">
        <v>0.5</v>
      </c>
      <c r="Q6356">
        <v>268</v>
      </c>
      <c r="R6356">
        <v>-268</v>
      </c>
      <c r="S6356">
        <v>536</v>
      </c>
      <c r="T6356">
        <v>-1</v>
      </c>
      <c r="U6356" t="s">
        <v>7910</v>
      </c>
      <c r="V6356" t="s">
        <v>14</v>
      </c>
      <c r="W6356" t="s">
        <v>36</v>
      </c>
    </row>
    <row r="6357" spans="1:23" x14ac:dyDescent="0.3">
      <c r="A6357" t="s">
        <v>2714</v>
      </c>
      <c r="B6357" s="4">
        <v>41174</v>
      </c>
      <c r="C6357" t="s">
        <v>7901</v>
      </c>
      <c r="D6357">
        <v>2012</v>
      </c>
      <c r="E6357" s="4">
        <v>41176</v>
      </c>
      <c r="F6357">
        <v>2</v>
      </c>
      <c r="G6357" t="s">
        <v>7295</v>
      </c>
      <c r="H6357" t="s">
        <v>6352</v>
      </c>
      <c r="I6357" t="s">
        <v>6018</v>
      </c>
      <c r="J6357" t="s">
        <v>5981</v>
      </c>
      <c r="K6357" t="s">
        <v>5985</v>
      </c>
      <c r="L6357" t="s">
        <v>5988</v>
      </c>
      <c r="M6357" t="s">
        <v>6352</v>
      </c>
      <c r="N6357" t="s">
        <v>153</v>
      </c>
      <c r="O6357" t="s">
        <v>7916</v>
      </c>
      <c r="P6357">
        <v>0.5</v>
      </c>
      <c r="Q6357">
        <v>125</v>
      </c>
      <c r="R6357">
        <v>-58</v>
      </c>
      <c r="S6357">
        <v>183</v>
      </c>
      <c r="T6357">
        <v>-0.46400000000000002</v>
      </c>
      <c r="U6357" t="s">
        <v>7891</v>
      </c>
      <c r="V6357" t="s">
        <v>14</v>
      </c>
      <c r="W6357" t="s">
        <v>36</v>
      </c>
    </row>
    <row r="6358" spans="1:23" x14ac:dyDescent="0.3">
      <c r="A6358" t="s">
        <v>2714</v>
      </c>
      <c r="B6358" s="4">
        <v>41174</v>
      </c>
      <c r="C6358" t="s">
        <v>7901</v>
      </c>
      <c r="D6358">
        <v>2012</v>
      </c>
      <c r="E6358" s="4">
        <v>41176</v>
      </c>
      <c r="F6358">
        <v>2</v>
      </c>
      <c r="G6358" t="s">
        <v>7295</v>
      </c>
      <c r="H6358" t="s">
        <v>6352</v>
      </c>
      <c r="I6358" t="s">
        <v>6018</v>
      </c>
      <c r="J6358" t="s">
        <v>5981</v>
      </c>
      <c r="K6358" t="s">
        <v>5985</v>
      </c>
      <c r="L6358" t="s">
        <v>5988</v>
      </c>
      <c r="M6358" t="s">
        <v>6352</v>
      </c>
      <c r="N6358" t="s">
        <v>203</v>
      </c>
      <c r="O6358" t="s">
        <v>7916</v>
      </c>
      <c r="P6358">
        <v>0.5</v>
      </c>
      <c r="Q6358">
        <v>15</v>
      </c>
      <c r="R6358">
        <v>-4</v>
      </c>
      <c r="S6358">
        <v>19</v>
      </c>
      <c r="T6358">
        <v>-0.266666666666667</v>
      </c>
      <c r="U6358" t="s">
        <v>7895</v>
      </c>
      <c r="V6358" t="s">
        <v>10</v>
      </c>
      <c r="W6358" t="s">
        <v>18</v>
      </c>
    </row>
    <row r="6359" spans="1:23" x14ac:dyDescent="0.3">
      <c r="A6359" t="s">
        <v>2714</v>
      </c>
      <c r="B6359" s="4">
        <v>41174</v>
      </c>
      <c r="C6359" t="s">
        <v>7901</v>
      </c>
      <c r="D6359">
        <v>2012</v>
      </c>
      <c r="E6359" s="4">
        <v>41176</v>
      </c>
      <c r="F6359">
        <v>2</v>
      </c>
      <c r="G6359" t="s">
        <v>7295</v>
      </c>
      <c r="H6359" t="s">
        <v>6352</v>
      </c>
      <c r="I6359" t="s">
        <v>6018</v>
      </c>
      <c r="J6359" t="s">
        <v>5981</v>
      </c>
      <c r="K6359" t="s">
        <v>5985</v>
      </c>
      <c r="L6359" t="s">
        <v>5988</v>
      </c>
      <c r="M6359" t="s">
        <v>6352</v>
      </c>
      <c r="N6359" t="s">
        <v>955</v>
      </c>
      <c r="O6359" t="s">
        <v>7916</v>
      </c>
      <c r="P6359">
        <v>0.5</v>
      </c>
      <c r="Q6359">
        <v>10</v>
      </c>
      <c r="R6359">
        <v>0</v>
      </c>
      <c r="S6359">
        <v>10</v>
      </c>
      <c r="T6359">
        <v>0</v>
      </c>
      <c r="U6359" t="s">
        <v>7895</v>
      </c>
      <c r="V6359" t="s">
        <v>10</v>
      </c>
      <c r="W6359" t="s">
        <v>18</v>
      </c>
    </row>
    <row r="6360" spans="1:23" x14ac:dyDescent="0.3">
      <c r="A6360" t="s">
        <v>2714</v>
      </c>
      <c r="B6360" s="4">
        <v>41174</v>
      </c>
      <c r="C6360" t="s">
        <v>7901</v>
      </c>
      <c r="D6360">
        <v>2012</v>
      </c>
      <c r="E6360" s="4">
        <v>41176</v>
      </c>
      <c r="F6360">
        <v>2</v>
      </c>
      <c r="G6360" t="s">
        <v>7295</v>
      </c>
      <c r="H6360" t="s">
        <v>6352</v>
      </c>
      <c r="I6360" t="s">
        <v>6018</v>
      </c>
      <c r="J6360" t="s">
        <v>5981</v>
      </c>
      <c r="K6360" t="s">
        <v>5985</v>
      </c>
      <c r="L6360" t="s">
        <v>5988</v>
      </c>
      <c r="M6360" t="s">
        <v>6352</v>
      </c>
      <c r="N6360" t="s">
        <v>359</v>
      </c>
      <c r="O6360" t="s">
        <v>7916</v>
      </c>
      <c r="P6360">
        <v>0.5</v>
      </c>
      <c r="Q6360">
        <v>423</v>
      </c>
      <c r="R6360">
        <v>-364</v>
      </c>
      <c r="S6360">
        <v>787</v>
      </c>
      <c r="T6360">
        <v>-0.860520094562648</v>
      </c>
      <c r="U6360" t="s">
        <v>7892</v>
      </c>
      <c r="V6360" t="s">
        <v>10</v>
      </c>
      <c r="W6360" t="s">
        <v>22</v>
      </c>
    </row>
    <row r="6361" spans="1:23" x14ac:dyDescent="0.3">
      <c r="A6361" t="s">
        <v>2714</v>
      </c>
      <c r="B6361" s="4">
        <v>41174</v>
      </c>
      <c r="C6361" t="s">
        <v>7901</v>
      </c>
      <c r="D6361">
        <v>2012</v>
      </c>
      <c r="E6361" s="4">
        <v>41176</v>
      </c>
      <c r="F6361">
        <v>2</v>
      </c>
      <c r="G6361" t="s">
        <v>7295</v>
      </c>
      <c r="H6361" t="s">
        <v>6352</v>
      </c>
      <c r="I6361" t="s">
        <v>6018</v>
      </c>
      <c r="J6361" t="s">
        <v>5981</v>
      </c>
      <c r="K6361" t="s">
        <v>5985</v>
      </c>
      <c r="L6361" t="s">
        <v>5988</v>
      </c>
      <c r="M6361" t="s">
        <v>6352</v>
      </c>
      <c r="N6361" t="s">
        <v>2300</v>
      </c>
      <c r="O6361" t="s">
        <v>7916</v>
      </c>
      <c r="P6361">
        <v>0.5</v>
      </c>
      <c r="Q6361">
        <v>49</v>
      </c>
      <c r="R6361">
        <v>-20</v>
      </c>
      <c r="S6361">
        <v>69</v>
      </c>
      <c r="T6361">
        <v>-0.40816326530612201</v>
      </c>
      <c r="U6361" t="s">
        <v>7895</v>
      </c>
      <c r="V6361" t="s">
        <v>10</v>
      </c>
      <c r="W6361" t="s">
        <v>22</v>
      </c>
    </row>
    <row r="6362" spans="1:23" x14ac:dyDescent="0.3">
      <c r="A6362" t="s">
        <v>2714</v>
      </c>
      <c r="B6362" s="4">
        <v>41174</v>
      </c>
      <c r="C6362" t="s">
        <v>7901</v>
      </c>
      <c r="D6362">
        <v>2012</v>
      </c>
      <c r="E6362" s="4">
        <v>41176</v>
      </c>
      <c r="F6362">
        <v>2</v>
      </c>
      <c r="G6362" t="s">
        <v>7295</v>
      </c>
      <c r="H6362" t="s">
        <v>6352</v>
      </c>
      <c r="I6362" t="s">
        <v>6018</v>
      </c>
      <c r="J6362" t="s">
        <v>5981</v>
      </c>
      <c r="K6362" t="s">
        <v>5985</v>
      </c>
      <c r="L6362" t="s">
        <v>5988</v>
      </c>
      <c r="M6362" t="s">
        <v>6352</v>
      </c>
      <c r="N6362" t="s">
        <v>1123</v>
      </c>
      <c r="O6362" t="s">
        <v>7916</v>
      </c>
      <c r="P6362">
        <v>0.5</v>
      </c>
      <c r="Q6362">
        <v>189</v>
      </c>
      <c r="R6362">
        <v>-155</v>
      </c>
      <c r="S6362">
        <v>344</v>
      </c>
      <c r="T6362">
        <v>-0.82010582010582</v>
      </c>
      <c r="U6362" t="s">
        <v>7890</v>
      </c>
      <c r="V6362" t="s">
        <v>57</v>
      </c>
      <c r="W6362" t="s">
        <v>79</v>
      </c>
    </row>
    <row r="6363" spans="1:23" x14ac:dyDescent="0.3">
      <c r="A6363" t="s">
        <v>2714</v>
      </c>
      <c r="B6363" s="4">
        <v>41174</v>
      </c>
      <c r="C6363" t="s">
        <v>7901</v>
      </c>
      <c r="D6363">
        <v>2012</v>
      </c>
      <c r="E6363" s="4">
        <v>41176</v>
      </c>
      <c r="F6363">
        <v>2</v>
      </c>
      <c r="G6363" t="s">
        <v>7295</v>
      </c>
      <c r="H6363" t="s">
        <v>6352</v>
      </c>
      <c r="I6363" t="s">
        <v>6018</v>
      </c>
      <c r="J6363" t="s">
        <v>5981</v>
      </c>
      <c r="K6363" t="s">
        <v>5985</v>
      </c>
      <c r="L6363" t="s">
        <v>5988</v>
      </c>
      <c r="M6363" t="s">
        <v>6352</v>
      </c>
      <c r="N6363" t="s">
        <v>2359</v>
      </c>
      <c r="O6363" t="s">
        <v>7916</v>
      </c>
      <c r="P6363">
        <v>0.5</v>
      </c>
      <c r="Q6363">
        <v>266</v>
      </c>
      <c r="R6363">
        <v>-133</v>
      </c>
      <c r="S6363">
        <v>399</v>
      </c>
      <c r="T6363">
        <v>-0.5</v>
      </c>
      <c r="U6363" t="s">
        <v>7895</v>
      </c>
      <c r="V6363" t="s">
        <v>57</v>
      </c>
      <c r="W6363" t="s">
        <v>58</v>
      </c>
    </row>
    <row r="6364" spans="1:23" x14ac:dyDescent="0.3">
      <c r="A6364" t="s">
        <v>2749</v>
      </c>
      <c r="B6364" s="4">
        <v>41180</v>
      </c>
      <c r="C6364" t="s">
        <v>7901</v>
      </c>
      <c r="D6364">
        <v>2012</v>
      </c>
      <c r="E6364" s="4">
        <v>41184</v>
      </c>
      <c r="F6364">
        <v>4</v>
      </c>
      <c r="G6364" t="s">
        <v>7367</v>
      </c>
      <c r="H6364" t="s">
        <v>7368</v>
      </c>
      <c r="I6364" t="s">
        <v>6018</v>
      </c>
      <c r="J6364" t="s">
        <v>5981</v>
      </c>
      <c r="K6364" t="s">
        <v>5970</v>
      </c>
      <c r="L6364" t="s">
        <v>5976</v>
      </c>
      <c r="M6364" t="s">
        <v>6500</v>
      </c>
      <c r="N6364" t="s">
        <v>2534</v>
      </c>
      <c r="O6364" t="s">
        <v>7916</v>
      </c>
      <c r="P6364">
        <v>0.5</v>
      </c>
      <c r="Q6364">
        <v>179</v>
      </c>
      <c r="R6364">
        <v>-61</v>
      </c>
      <c r="S6364">
        <v>240</v>
      </c>
      <c r="T6364">
        <v>-0.34078212290502802</v>
      </c>
      <c r="U6364" t="s">
        <v>7890</v>
      </c>
      <c r="V6364" t="s">
        <v>57</v>
      </c>
      <c r="W6364" t="s">
        <v>79</v>
      </c>
    </row>
    <row r="6365" spans="1:23" x14ac:dyDescent="0.3">
      <c r="A6365" t="s">
        <v>2749</v>
      </c>
      <c r="B6365" s="4">
        <v>41180</v>
      </c>
      <c r="C6365" t="s">
        <v>7901</v>
      </c>
      <c r="D6365">
        <v>2012</v>
      </c>
      <c r="E6365" s="4">
        <v>41184</v>
      </c>
      <c r="F6365">
        <v>4</v>
      </c>
      <c r="G6365" t="s">
        <v>7367</v>
      </c>
      <c r="H6365" t="s">
        <v>7368</v>
      </c>
      <c r="I6365" t="s">
        <v>6018</v>
      </c>
      <c r="J6365" t="s">
        <v>5981</v>
      </c>
      <c r="K6365" t="s">
        <v>5970</v>
      </c>
      <c r="L6365" t="s">
        <v>5976</v>
      </c>
      <c r="M6365" t="s">
        <v>6500</v>
      </c>
      <c r="N6365" t="s">
        <v>1708</v>
      </c>
      <c r="O6365" t="s">
        <v>7916</v>
      </c>
      <c r="P6365">
        <v>0.5</v>
      </c>
      <c r="Q6365">
        <v>112</v>
      </c>
      <c r="R6365">
        <v>-94</v>
      </c>
      <c r="S6365">
        <v>206</v>
      </c>
      <c r="T6365">
        <v>-0.83928571428571397</v>
      </c>
      <c r="U6365" t="s">
        <v>7891</v>
      </c>
      <c r="V6365" t="s">
        <v>57</v>
      </c>
      <c r="W6365" t="s">
        <v>58</v>
      </c>
    </row>
    <row r="6366" spans="1:23" x14ac:dyDescent="0.3">
      <c r="A6366" t="s">
        <v>2846</v>
      </c>
      <c r="B6366" s="4">
        <v>41215</v>
      </c>
      <c r="C6366" t="s">
        <v>7904</v>
      </c>
      <c r="D6366">
        <v>2012</v>
      </c>
      <c r="E6366" s="4">
        <v>41221</v>
      </c>
      <c r="F6366">
        <v>6</v>
      </c>
      <c r="G6366" t="s">
        <v>7349</v>
      </c>
      <c r="H6366" t="s">
        <v>6401</v>
      </c>
      <c r="I6366" t="s">
        <v>6018</v>
      </c>
      <c r="J6366" t="s">
        <v>5981</v>
      </c>
      <c r="K6366" t="s">
        <v>5975</v>
      </c>
      <c r="L6366" t="s">
        <v>5976</v>
      </c>
      <c r="M6366" t="s">
        <v>6401</v>
      </c>
      <c r="N6366" t="s">
        <v>1646</v>
      </c>
      <c r="O6366" t="s">
        <v>7916</v>
      </c>
      <c r="P6366">
        <v>0.5</v>
      </c>
      <c r="Q6366">
        <v>2071</v>
      </c>
      <c r="R6366">
        <v>-621</v>
      </c>
      <c r="S6366">
        <v>2692</v>
      </c>
      <c r="T6366">
        <v>-0.299855142443264</v>
      </c>
      <c r="U6366" t="s">
        <v>7902</v>
      </c>
      <c r="V6366" t="s">
        <v>14</v>
      </c>
      <c r="W6366" t="s">
        <v>36</v>
      </c>
    </row>
    <row r="6367" spans="1:23" x14ac:dyDescent="0.3">
      <c r="A6367" t="s">
        <v>2846</v>
      </c>
      <c r="B6367" s="4">
        <v>41215</v>
      </c>
      <c r="C6367" t="s">
        <v>7904</v>
      </c>
      <c r="D6367">
        <v>2012</v>
      </c>
      <c r="E6367" s="4">
        <v>41221</v>
      </c>
      <c r="F6367">
        <v>6</v>
      </c>
      <c r="G6367" t="s">
        <v>7349</v>
      </c>
      <c r="H6367" t="s">
        <v>6401</v>
      </c>
      <c r="I6367" t="s">
        <v>6018</v>
      </c>
      <c r="J6367" t="s">
        <v>5981</v>
      </c>
      <c r="K6367" t="s">
        <v>5975</v>
      </c>
      <c r="L6367" t="s">
        <v>5976</v>
      </c>
      <c r="M6367" t="s">
        <v>6401</v>
      </c>
      <c r="N6367" t="s">
        <v>206</v>
      </c>
      <c r="O6367" t="s">
        <v>7916</v>
      </c>
      <c r="P6367">
        <v>0.5</v>
      </c>
      <c r="Q6367">
        <v>39</v>
      </c>
      <c r="R6367">
        <v>-27</v>
      </c>
      <c r="S6367">
        <v>66</v>
      </c>
      <c r="T6367">
        <v>-0.69230769230769196</v>
      </c>
      <c r="U6367" t="s">
        <v>7897</v>
      </c>
      <c r="V6367" t="s">
        <v>10</v>
      </c>
      <c r="W6367" t="s">
        <v>29</v>
      </c>
    </row>
    <row r="6368" spans="1:23" x14ac:dyDescent="0.3">
      <c r="A6368" t="s">
        <v>2846</v>
      </c>
      <c r="B6368" s="4">
        <v>41215</v>
      </c>
      <c r="C6368" t="s">
        <v>7904</v>
      </c>
      <c r="D6368">
        <v>2012</v>
      </c>
      <c r="E6368" s="4">
        <v>41221</v>
      </c>
      <c r="F6368">
        <v>6</v>
      </c>
      <c r="G6368" t="s">
        <v>7349</v>
      </c>
      <c r="H6368" t="s">
        <v>6401</v>
      </c>
      <c r="I6368" t="s">
        <v>6018</v>
      </c>
      <c r="J6368" t="s">
        <v>5981</v>
      </c>
      <c r="K6368" t="s">
        <v>5975</v>
      </c>
      <c r="L6368" t="s">
        <v>5976</v>
      </c>
      <c r="M6368" t="s">
        <v>6401</v>
      </c>
      <c r="N6368" t="s">
        <v>2412</v>
      </c>
      <c r="O6368" t="s">
        <v>7916</v>
      </c>
      <c r="P6368">
        <v>0.5</v>
      </c>
      <c r="Q6368">
        <v>11</v>
      </c>
      <c r="R6368">
        <v>-7</v>
      </c>
      <c r="S6368">
        <v>18</v>
      </c>
      <c r="T6368">
        <v>-0.63636363636363602</v>
      </c>
      <c r="U6368" t="s">
        <v>7895</v>
      </c>
      <c r="V6368" t="s">
        <v>10</v>
      </c>
      <c r="W6368" t="s">
        <v>45</v>
      </c>
    </row>
    <row r="6369" spans="1:23" x14ac:dyDescent="0.3">
      <c r="A6369" t="s">
        <v>2846</v>
      </c>
      <c r="B6369" s="4">
        <v>41215</v>
      </c>
      <c r="C6369" t="s">
        <v>7904</v>
      </c>
      <c r="D6369">
        <v>2012</v>
      </c>
      <c r="E6369" s="4">
        <v>41221</v>
      </c>
      <c r="F6369">
        <v>6</v>
      </c>
      <c r="G6369" t="s">
        <v>7349</v>
      </c>
      <c r="H6369" t="s">
        <v>6401</v>
      </c>
      <c r="I6369" t="s">
        <v>6018</v>
      </c>
      <c r="J6369" t="s">
        <v>5981</v>
      </c>
      <c r="K6369" t="s">
        <v>5975</v>
      </c>
      <c r="L6369" t="s">
        <v>5976</v>
      </c>
      <c r="M6369" t="s">
        <v>6401</v>
      </c>
      <c r="N6369" t="s">
        <v>2344</v>
      </c>
      <c r="O6369" t="s">
        <v>7916</v>
      </c>
      <c r="P6369">
        <v>0.5</v>
      </c>
      <c r="Q6369">
        <v>316</v>
      </c>
      <c r="R6369">
        <v>-158</v>
      </c>
      <c r="S6369">
        <v>474</v>
      </c>
      <c r="T6369">
        <v>-0.5</v>
      </c>
      <c r="U6369" t="s">
        <v>7891</v>
      </c>
      <c r="V6369" t="s">
        <v>10</v>
      </c>
      <c r="W6369" t="s">
        <v>22</v>
      </c>
    </row>
    <row r="6370" spans="1:23" x14ac:dyDescent="0.3">
      <c r="A6370" t="s">
        <v>2846</v>
      </c>
      <c r="B6370" s="4">
        <v>41215</v>
      </c>
      <c r="C6370" t="s">
        <v>7904</v>
      </c>
      <c r="D6370">
        <v>2012</v>
      </c>
      <c r="E6370" s="4">
        <v>41221</v>
      </c>
      <c r="F6370">
        <v>6</v>
      </c>
      <c r="G6370" t="s">
        <v>7349</v>
      </c>
      <c r="H6370" t="s">
        <v>6401</v>
      </c>
      <c r="I6370" t="s">
        <v>6018</v>
      </c>
      <c r="J6370" t="s">
        <v>5981</v>
      </c>
      <c r="K6370" t="s">
        <v>5975</v>
      </c>
      <c r="L6370" t="s">
        <v>5976</v>
      </c>
      <c r="M6370" t="s">
        <v>6401</v>
      </c>
      <c r="N6370" t="s">
        <v>2848</v>
      </c>
      <c r="O6370" t="s">
        <v>7916</v>
      </c>
      <c r="P6370">
        <v>0.5</v>
      </c>
      <c r="Q6370">
        <v>366</v>
      </c>
      <c r="R6370">
        <v>-241</v>
      </c>
      <c r="S6370">
        <v>607</v>
      </c>
      <c r="T6370">
        <v>-0.65846994535519099</v>
      </c>
      <c r="U6370" t="s">
        <v>7891</v>
      </c>
      <c r="V6370" t="s">
        <v>57</v>
      </c>
      <c r="W6370" t="s">
        <v>79</v>
      </c>
    </row>
    <row r="6371" spans="1:23" x14ac:dyDescent="0.3">
      <c r="A6371" t="s">
        <v>2846</v>
      </c>
      <c r="B6371" s="4">
        <v>41215</v>
      </c>
      <c r="C6371" t="s">
        <v>7904</v>
      </c>
      <c r="D6371">
        <v>2012</v>
      </c>
      <c r="E6371" s="4">
        <v>41221</v>
      </c>
      <c r="F6371">
        <v>6</v>
      </c>
      <c r="G6371" t="s">
        <v>7349</v>
      </c>
      <c r="H6371" t="s">
        <v>6401</v>
      </c>
      <c r="I6371" t="s">
        <v>6018</v>
      </c>
      <c r="J6371" t="s">
        <v>5981</v>
      </c>
      <c r="K6371" t="s">
        <v>5975</v>
      </c>
      <c r="L6371" t="s">
        <v>5976</v>
      </c>
      <c r="M6371" t="s">
        <v>6401</v>
      </c>
      <c r="N6371" t="s">
        <v>1994</v>
      </c>
      <c r="O6371" t="s">
        <v>7916</v>
      </c>
      <c r="P6371">
        <v>0.5</v>
      </c>
      <c r="Q6371">
        <v>81</v>
      </c>
      <c r="R6371">
        <v>-45</v>
      </c>
      <c r="S6371">
        <v>126</v>
      </c>
      <c r="T6371">
        <v>-0.55555555555555602</v>
      </c>
      <c r="U6371" t="s">
        <v>7895</v>
      </c>
      <c r="V6371" t="s">
        <v>57</v>
      </c>
      <c r="W6371" t="s">
        <v>70</v>
      </c>
    </row>
    <row r="6372" spans="1:23" x14ac:dyDescent="0.3">
      <c r="A6372" t="s">
        <v>2871</v>
      </c>
      <c r="B6372" s="4">
        <v>41220</v>
      </c>
      <c r="C6372" t="s">
        <v>7904</v>
      </c>
      <c r="D6372">
        <v>2012</v>
      </c>
      <c r="E6372" s="4">
        <v>41227</v>
      </c>
      <c r="F6372">
        <v>7</v>
      </c>
      <c r="G6372" t="s">
        <v>7403</v>
      </c>
      <c r="H6372" t="s">
        <v>6352</v>
      </c>
      <c r="I6372" t="s">
        <v>6018</v>
      </c>
      <c r="J6372" t="s">
        <v>5981</v>
      </c>
      <c r="K6372" t="s">
        <v>5970</v>
      </c>
      <c r="L6372" t="s">
        <v>5976</v>
      </c>
      <c r="M6372" t="s">
        <v>6352</v>
      </c>
      <c r="N6372" t="s">
        <v>1513</v>
      </c>
      <c r="O6372" t="s">
        <v>7916</v>
      </c>
      <c r="P6372">
        <v>0.5</v>
      </c>
      <c r="Q6372">
        <v>124</v>
      </c>
      <c r="R6372">
        <v>-105</v>
      </c>
      <c r="S6372">
        <v>229</v>
      </c>
      <c r="T6372">
        <v>-0.84677419354838701</v>
      </c>
      <c r="U6372" t="s">
        <v>7892</v>
      </c>
      <c r="V6372" t="s">
        <v>10</v>
      </c>
      <c r="W6372" t="s">
        <v>22</v>
      </c>
    </row>
    <row r="6373" spans="1:23" x14ac:dyDescent="0.3">
      <c r="A6373" t="s">
        <v>3117</v>
      </c>
      <c r="B6373" s="4">
        <v>41271</v>
      </c>
      <c r="C6373" t="s">
        <v>7906</v>
      </c>
      <c r="D6373">
        <v>2012</v>
      </c>
      <c r="E6373" s="4">
        <v>41273</v>
      </c>
      <c r="F6373">
        <v>2</v>
      </c>
      <c r="G6373" t="s">
        <v>6030</v>
      </c>
      <c r="H6373" t="s">
        <v>6213</v>
      </c>
      <c r="I6373" t="s">
        <v>6018</v>
      </c>
      <c r="J6373" t="s">
        <v>5981</v>
      </c>
      <c r="K6373" t="s">
        <v>5985</v>
      </c>
      <c r="L6373" t="s">
        <v>5971</v>
      </c>
      <c r="M6373" t="s">
        <v>6214</v>
      </c>
      <c r="N6373" t="s">
        <v>180</v>
      </c>
      <c r="O6373" t="s">
        <v>7916</v>
      </c>
      <c r="P6373">
        <v>0.5</v>
      </c>
      <c r="Q6373">
        <v>16</v>
      </c>
      <c r="R6373">
        <v>-9</v>
      </c>
      <c r="S6373">
        <v>25</v>
      </c>
      <c r="T6373">
        <v>-0.5625</v>
      </c>
      <c r="U6373" t="s">
        <v>7891</v>
      </c>
      <c r="V6373" t="s">
        <v>10</v>
      </c>
      <c r="W6373" t="s">
        <v>48</v>
      </c>
    </row>
    <row r="6374" spans="1:23" x14ac:dyDescent="0.3">
      <c r="A6374" t="s">
        <v>1747</v>
      </c>
      <c r="B6374" s="4">
        <v>40927</v>
      </c>
      <c r="C6374" t="s">
        <v>7888</v>
      </c>
      <c r="D6374">
        <v>2012</v>
      </c>
      <c r="E6374" s="4">
        <v>40931</v>
      </c>
      <c r="F6374">
        <v>4</v>
      </c>
      <c r="G6374" t="s">
        <v>6996</v>
      </c>
      <c r="H6374" t="s">
        <v>6341</v>
      </c>
      <c r="I6374" t="s">
        <v>6018</v>
      </c>
      <c r="J6374" t="s">
        <v>5981</v>
      </c>
      <c r="K6374" t="s">
        <v>5975</v>
      </c>
      <c r="L6374" t="s">
        <v>5976</v>
      </c>
      <c r="M6374" t="s">
        <v>6156</v>
      </c>
      <c r="N6374" t="s">
        <v>1749</v>
      </c>
      <c r="O6374" t="s">
        <v>7916</v>
      </c>
      <c r="P6374">
        <v>0.5</v>
      </c>
      <c r="Q6374">
        <v>22</v>
      </c>
      <c r="R6374">
        <v>0</v>
      </c>
      <c r="S6374">
        <v>22</v>
      </c>
      <c r="T6374">
        <v>0</v>
      </c>
      <c r="U6374" t="s">
        <v>7891</v>
      </c>
      <c r="V6374" t="s">
        <v>10</v>
      </c>
      <c r="W6374" t="s">
        <v>29</v>
      </c>
    </row>
    <row r="6375" spans="1:23" x14ac:dyDescent="0.3">
      <c r="A6375" t="s">
        <v>1747</v>
      </c>
      <c r="B6375" s="4">
        <v>40927</v>
      </c>
      <c r="C6375" t="s">
        <v>7888</v>
      </c>
      <c r="D6375">
        <v>2012</v>
      </c>
      <c r="E6375" s="4">
        <v>40931</v>
      </c>
      <c r="F6375">
        <v>4</v>
      </c>
      <c r="G6375" t="s">
        <v>6996</v>
      </c>
      <c r="H6375" t="s">
        <v>6341</v>
      </c>
      <c r="I6375" t="s">
        <v>6018</v>
      </c>
      <c r="J6375" t="s">
        <v>5981</v>
      </c>
      <c r="K6375" t="s">
        <v>5975</v>
      </c>
      <c r="L6375" t="s">
        <v>5976</v>
      </c>
      <c r="M6375" t="s">
        <v>6156</v>
      </c>
      <c r="N6375" t="s">
        <v>1750</v>
      </c>
      <c r="O6375" t="s">
        <v>7916</v>
      </c>
      <c r="P6375">
        <v>0.5</v>
      </c>
      <c r="Q6375">
        <v>145</v>
      </c>
      <c r="R6375">
        <v>-9</v>
      </c>
      <c r="S6375">
        <v>154</v>
      </c>
      <c r="T6375">
        <v>-6.2068965517241399E-2</v>
      </c>
      <c r="U6375" t="s">
        <v>7910</v>
      </c>
      <c r="V6375" t="s">
        <v>10</v>
      </c>
      <c r="W6375" t="s">
        <v>22</v>
      </c>
    </row>
    <row r="6376" spans="1:23" x14ac:dyDescent="0.3">
      <c r="A6376" t="s">
        <v>1747</v>
      </c>
      <c r="B6376" s="4">
        <v>40927</v>
      </c>
      <c r="C6376" t="s">
        <v>7888</v>
      </c>
      <c r="D6376">
        <v>2012</v>
      </c>
      <c r="E6376" s="4">
        <v>40931</v>
      </c>
      <c r="F6376">
        <v>4</v>
      </c>
      <c r="G6376" t="s">
        <v>6996</v>
      </c>
      <c r="H6376" t="s">
        <v>6341</v>
      </c>
      <c r="I6376" t="s">
        <v>6018</v>
      </c>
      <c r="J6376" t="s">
        <v>5981</v>
      </c>
      <c r="K6376" t="s">
        <v>5975</v>
      </c>
      <c r="L6376" t="s">
        <v>5976</v>
      </c>
      <c r="M6376" t="s">
        <v>6156</v>
      </c>
      <c r="N6376" t="s">
        <v>1751</v>
      </c>
      <c r="O6376" t="s">
        <v>7916</v>
      </c>
      <c r="P6376">
        <v>0.5</v>
      </c>
      <c r="Q6376">
        <v>36</v>
      </c>
      <c r="R6376">
        <v>-18</v>
      </c>
      <c r="S6376">
        <v>54</v>
      </c>
      <c r="T6376">
        <v>-0.5</v>
      </c>
      <c r="U6376" t="s">
        <v>7891</v>
      </c>
      <c r="V6376" t="s">
        <v>10</v>
      </c>
      <c r="W6376" t="s">
        <v>77</v>
      </c>
    </row>
    <row r="6377" spans="1:23" x14ac:dyDescent="0.3">
      <c r="A6377" t="s">
        <v>2067</v>
      </c>
      <c r="B6377" s="4">
        <v>41038</v>
      </c>
      <c r="C6377" t="s">
        <v>7896</v>
      </c>
      <c r="D6377">
        <v>2012</v>
      </c>
      <c r="E6377" s="4">
        <v>41040</v>
      </c>
      <c r="F6377">
        <v>2</v>
      </c>
      <c r="G6377" t="s">
        <v>7131</v>
      </c>
      <c r="H6377" t="s">
        <v>6341</v>
      </c>
      <c r="I6377" t="s">
        <v>6018</v>
      </c>
      <c r="J6377" t="s">
        <v>5981</v>
      </c>
      <c r="K6377" t="s">
        <v>5970</v>
      </c>
      <c r="L6377" t="s">
        <v>5971</v>
      </c>
      <c r="M6377" t="s">
        <v>6156</v>
      </c>
      <c r="N6377" t="s">
        <v>2068</v>
      </c>
      <c r="O6377" t="s">
        <v>7916</v>
      </c>
      <c r="P6377">
        <v>0.5</v>
      </c>
      <c r="Q6377">
        <v>11</v>
      </c>
      <c r="R6377">
        <v>-7</v>
      </c>
      <c r="S6377">
        <v>18</v>
      </c>
      <c r="T6377">
        <v>-0.63636363636363602</v>
      </c>
      <c r="U6377" t="s">
        <v>7895</v>
      </c>
      <c r="V6377" t="s">
        <v>10</v>
      </c>
      <c r="W6377" t="s">
        <v>29</v>
      </c>
    </row>
    <row r="6378" spans="1:23" x14ac:dyDescent="0.3">
      <c r="A6378" t="s">
        <v>2503</v>
      </c>
      <c r="B6378" s="4">
        <v>41136</v>
      </c>
      <c r="C6378" t="s">
        <v>7900</v>
      </c>
      <c r="D6378">
        <v>2012</v>
      </c>
      <c r="E6378" s="4">
        <v>41139</v>
      </c>
      <c r="F6378">
        <v>3</v>
      </c>
      <c r="G6378" t="s">
        <v>6055</v>
      </c>
      <c r="H6378" t="s">
        <v>6341</v>
      </c>
      <c r="I6378" t="s">
        <v>6018</v>
      </c>
      <c r="J6378" t="s">
        <v>5981</v>
      </c>
      <c r="K6378" t="s">
        <v>5970</v>
      </c>
      <c r="L6378" t="s">
        <v>5988</v>
      </c>
      <c r="M6378" t="s">
        <v>6156</v>
      </c>
      <c r="N6378" t="s">
        <v>1502</v>
      </c>
      <c r="O6378" t="s">
        <v>7916</v>
      </c>
      <c r="P6378">
        <v>0.5</v>
      </c>
      <c r="Q6378">
        <v>320</v>
      </c>
      <c r="R6378">
        <v>-26</v>
      </c>
      <c r="S6378">
        <v>346</v>
      </c>
      <c r="T6378">
        <v>-8.1250000000000003E-2</v>
      </c>
      <c r="U6378" t="s">
        <v>7895</v>
      </c>
      <c r="V6378" t="s">
        <v>57</v>
      </c>
      <c r="W6378" t="s">
        <v>79</v>
      </c>
    </row>
    <row r="6379" spans="1:23" x14ac:dyDescent="0.3">
      <c r="A6379" t="s">
        <v>2503</v>
      </c>
      <c r="B6379" s="4">
        <v>41136</v>
      </c>
      <c r="C6379" t="s">
        <v>7900</v>
      </c>
      <c r="D6379">
        <v>2012</v>
      </c>
      <c r="E6379" s="4">
        <v>41139</v>
      </c>
      <c r="F6379">
        <v>3</v>
      </c>
      <c r="G6379" t="s">
        <v>6055</v>
      </c>
      <c r="H6379" t="s">
        <v>6341</v>
      </c>
      <c r="I6379" t="s">
        <v>6018</v>
      </c>
      <c r="J6379" t="s">
        <v>5981</v>
      </c>
      <c r="K6379" t="s">
        <v>5970</v>
      </c>
      <c r="L6379" t="s">
        <v>5988</v>
      </c>
      <c r="M6379" t="s">
        <v>6156</v>
      </c>
      <c r="N6379" t="s">
        <v>2505</v>
      </c>
      <c r="O6379" t="s">
        <v>7916</v>
      </c>
      <c r="P6379">
        <v>0.5</v>
      </c>
      <c r="Q6379">
        <v>239</v>
      </c>
      <c r="R6379">
        <v>-29</v>
      </c>
      <c r="S6379">
        <v>268</v>
      </c>
      <c r="T6379">
        <v>-0.121338912133891</v>
      </c>
      <c r="U6379" t="s">
        <v>7895</v>
      </c>
      <c r="V6379" t="s">
        <v>57</v>
      </c>
      <c r="W6379" t="s">
        <v>79</v>
      </c>
    </row>
    <row r="6380" spans="1:23" x14ac:dyDescent="0.3">
      <c r="A6380" t="s">
        <v>2568</v>
      </c>
      <c r="B6380" s="4">
        <v>41148</v>
      </c>
      <c r="C6380" t="s">
        <v>7900</v>
      </c>
      <c r="D6380">
        <v>2012</v>
      </c>
      <c r="E6380" s="4">
        <v>41152</v>
      </c>
      <c r="F6380">
        <v>4</v>
      </c>
      <c r="G6380" t="s">
        <v>7309</v>
      </c>
      <c r="H6380" t="s">
        <v>6341</v>
      </c>
      <c r="I6380" t="s">
        <v>6018</v>
      </c>
      <c r="J6380" t="s">
        <v>5981</v>
      </c>
      <c r="K6380" t="s">
        <v>5970</v>
      </c>
      <c r="L6380" t="s">
        <v>5976</v>
      </c>
      <c r="M6380" t="s">
        <v>6156</v>
      </c>
      <c r="N6380" t="s">
        <v>113</v>
      </c>
      <c r="O6380" t="s">
        <v>7916</v>
      </c>
      <c r="P6380">
        <v>0.5</v>
      </c>
      <c r="Q6380">
        <v>51</v>
      </c>
      <c r="R6380">
        <v>-17</v>
      </c>
      <c r="S6380">
        <v>68</v>
      </c>
      <c r="T6380">
        <v>-0.33333333333333298</v>
      </c>
      <c r="U6380" t="s">
        <v>7892</v>
      </c>
      <c r="V6380" t="s">
        <v>10</v>
      </c>
      <c r="W6380" t="s">
        <v>18</v>
      </c>
    </row>
    <row r="6381" spans="1:23" x14ac:dyDescent="0.3">
      <c r="A6381" t="s">
        <v>2620</v>
      </c>
      <c r="B6381" s="4">
        <v>41155</v>
      </c>
      <c r="C6381" t="s">
        <v>7901</v>
      </c>
      <c r="D6381">
        <v>2012</v>
      </c>
      <c r="E6381" s="4">
        <v>41159</v>
      </c>
      <c r="F6381">
        <v>4</v>
      </c>
      <c r="G6381" t="s">
        <v>6872</v>
      </c>
      <c r="H6381" t="s">
        <v>6341</v>
      </c>
      <c r="I6381" t="s">
        <v>6018</v>
      </c>
      <c r="J6381" t="s">
        <v>5981</v>
      </c>
      <c r="K6381" t="s">
        <v>5975</v>
      </c>
      <c r="L6381" t="s">
        <v>5976</v>
      </c>
      <c r="M6381" t="s">
        <v>6156</v>
      </c>
      <c r="N6381" t="s">
        <v>37</v>
      </c>
      <c r="O6381" t="s">
        <v>7916</v>
      </c>
      <c r="P6381">
        <v>0.5</v>
      </c>
      <c r="Q6381">
        <v>103</v>
      </c>
      <c r="R6381">
        <v>-64</v>
      </c>
      <c r="S6381">
        <v>167</v>
      </c>
      <c r="T6381">
        <v>-0.62135922330097104</v>
      </c>
      <c r="U6381" t="s">
        <v>7892</v>
      </c>
      <c r="V6381" t="s">
        <v>10</v>
      </c>
      <c r="W6381" t="s">
        <v>18</v>
      </c>
    </row>
    <row r="6382" spans="1:23" x14ac:dyDescent="0.3">
      <c r="A6382" t="s">
        <v>2840</v>
      </c>
      <c r="B6382" s="4">
        <v>41214</v>
      </c>
      <c r="C6382" t="s">
        <v>7904</v>
      </c>
      <c r="D6382">
        <v>2012</v>
      </c>
      <c r="E6382" s="4">
        <v>41220</v>
      </c>
      <c r="F6382">
        <v>6</v>
      </c>
      <c r="G6382" t="s">
        <v>6679</v>
      </c>
      <c r="H6382" t="s">
        <v>7395</v>
      </c>
      <c r="I6382" t="s">
        <v>6018</v>
      </c>
      <c r="J6382" t="s">
        <v>5981</v>
      </c>
      <c r="K6382" t="s">
        <v>5970</v>
      </c>
      <c r="L6382" t="s">
        <v>5976</v>
      </c>
      <c r="M6382" t="s">
        <v>6156</v>
      </c>
      <c r="N6382" t="s">
        <v>807</v>
      </c>
      <c r="O6382" t="s">
        <v>7916</v>
      </c>
      <c r="P6382">
        <v>0.5</v>
      </c>
      <c r="Q6382">
        <v>85</v>
      </c>
      <c r="R6382">
        <v>-5</v>
      </c>
      <c r="S6382">
        <v>90</v>
      </c>
      <c r="T6382">
        <v>-5.8823529411764698E-2</v>
      </c>
      <c r="U6382" t="s">
        <v>7913</v>
      </c>
      <c r="V6382" t="s">
        <v>10</v>
      </c>
      <c r="W6382" t="s">
        <v>22</v>
      </c>
    </row>
    <row r="6383" spans="1:23" x14ac:dyDescent="0.3">
      <c r="A6383" t="s">
        <v>1997</v>
      </c>
      <c r="B6383" s="4">
        <v>41009</v>
      </c>
      <c r="C6383" t="s">
        <v>7894</v>
      </c>
      <c r="D6383">
        <v>2012</v>
      </c>
      <c r="E6383" s="4">
        <v>41013</v>
      </c>
      <c r="F6383">
        <v>4</v>
      </c>
      <c r="G6383" t="s">
        <v>6498</v>
      </c>
      <c r="H6383" t="s">
        <v>7102</v>
      </c>
      <c r="I6383" t="s">
        <v>6018</v>
      </c>
      <c r="J6383" t="s">
        <v>5981</v>
      </c>
      <c r="K6383" t="s">
        <v>5975</v>
      </c>
      <c r="L6383" t="s">
        <v>5976</v>
      </c>
      <c r="M6383" t="s">
        <v>6019</v>
      </c>
      <c r="N6383" t="s">
        <v>1998</v>
      </c>
      <c r="O6383" t="s">
        <v>7916</v>
      </c>
      <c r="P6383">
        <v>0.5</v>
      </c>
      <c r="Q6383">
        <v>549</v>
      </c>
      <c r="R6383">
        <v>-428</v>
      </c>
      <c r="S6383">
        <v>977</v>
      </c>
      <c r="T6383">
        <v>-0.77959927140255003</v>
      </c>
      <c r="U6383" t="s">
        <v>7891</v>
      </c>
      <c r="V6383" t="s">
        <v>14</v>
      </c>
      <c r="W6383" t="s">
        <v>15</v>
      </c>
    </row>
    <row r="6384" spans="1:23" x14ac:dyDescent="0.3">
      <c r="A6384" t="s">
        <v>2006</v>
      </c>
      <c r="B6384" s="4">
        <v>41012</v>
      </c>
      <c r="C6384" t="s">
        <v>7894</v>
      </c>
      <c r="D6384">
        <v>2012</v>
      </c>
      <c r="E6384" s="4">
        <v>41015</v>
      </c>
      <c r="F6384">
        <v>3</v>
      </c>
      <c r="G6384" t="s">
        <v>6293</v>
      </c>
      <c r="H6384" t="s">
        <v>7106</v>
      </c>
      <c r="I6384" t="s">
        <v>6018</v>
      </c>
      <c r="J6384" t="s">
        <v>5981</v>
      </c>
      <c r="K6384" t="s">
        <v>5975</v>
      </c>
      <c r="L6384" t="s">
        <v>5971</v>
      </c>
      <c r="M6384" t="s">
        <v>6019</v>
      </c>
      <c r="N6384" t="s">
        <v>2007</v>
      </c>
      <c r="O6384" t="s">
        <v>7916</v>
      </c>
      <c r="P6384">
        <v>0.5</v>
      </c>
      <c r="Q6384">
        <v>264</v>
      </c>
      <c r="R6384">
        <v>-127</v>
      </c>
      <c r="S6384">
        <v>391</v>
      </c>
      <c r="T6384">
        <v>-0.48106060606060602</v>
      </c>
      <c r="U6384" t="s">
        <v>7891</v>
      </c>
      <c r="V6384" t="s">
        <v>57</v>
      </c>
      <c r="W6384" t="s">
        <v>70</v>
      </c>
    </row>
    <row r="6385" spans="1:23" x14ac:dyDescent="0.3">
      <c r="A6385" t="s">
        <v>2183</v>
      </c>
      <c r="B6385" s="4">
        <v>41071</v>
      </c>
      <c r="C6385" t="s">
        <v>7898</v>
      </c>
      <c r="D6385">
        <v>2012</v>
      </c>
      <c r="E6385" s="4">
        <v>41076</v>
      </c>
      <c r="F6385">
        <v>5</v>
      </c>
      <c r="G6385" t="s">
        <v>7185</v>
      </c>
      <c r="H6385" t="s">
        <v>6298</v>
      </c>
      <c r="I6385" t="s">
        <v>6018</v>
      </c>
      <c r="J6385" t="s">
        <v>5981</v>
      </c>
      <c r="K6385" t="s">
        <v>5975</v>
      </c>
      <c r="L6385" t="s">
        <v>5976</v>
      </c>
      <c r="M6385" t="s">
        <v>6019</v>
      </c>
      <c r="N6385" t="s">
        <v>667</v>
      </c>
      <c r="O6385" t="s">
        <v>7916</v>
      </c>
      <c r="P6385">
        <v>0.5</v>
      </c>
      <c r="Q6385">
        <v>183</v>
      </c>
      <c r="R6385">
        <v>-140</v>
      </c>
      <c r="S6385">
        <v>323</v>
      </c>
      <c r="T6385">
        <v>-0.76502732240437199</v>
      </c>
      <c r="U6385" t="s">
        <v>7892</v>
      </c>
      <c r="V6385" t="s">
        <v>14</v>
      </c>
      <c r="W6385" t="s">
        <v>36</v>
      </c>
    </row>
    <row r="6386" spans="1:23" x14ac:dyDescent="0.3">
      <c r="A6386" t="s">
        <v>2199</v>
      </c>
      <c r="B6386" s="4">
        <v>41075</v>
      </c>
      <c r="C6386" t="s">
        <v>7898</v>
      </c>
      <c r="D6386">
        <v>2012</v>
      </c>
      <c r="E6386" s="4">
        <v>41081</v>
      </c>
      <c r="F6386">
        <v>6</v>
      </c>
      <c r="G6386" t="s">
        <v>7193</v>
      </c>
      <c r="H6386" t="s">
        <v>6298</v>
      </c>
      <c r="I6386" t="s">
        <v>6018</v>
      </c>
      <c r="J6386" t="s">
        <v>5981</v>
      </c>
      <c r="K6386" t="s">
        <v>5970</v>
      </c>
      <c r="L6386" t="s">
        <v>5976</v>
      </c>
      <c r="M6386" t="s">
        <v>6019</v>
      </c>
      <c r="N6386" t="s">
        <v>2202</v>
      </c>
      <c r="O6386" t="s">
        <v>7916</v>
      </c>
      <c r="P6386">
        <v>0.5</v>
      </c>
      <c r="Q6386">
        <v>86</v>
      </c>
      <c r="R6386">
        <v>-29</v>
      </c>
      <c r="S6386">
        <v>115</v>
      </c>
      <c r="T6386">
        <v>-0.337209302325581</v>
      </c>
      <c r="U6386" t="s">
        <v>7892</v>
      </c>
      <c r="V6386" t="s">
        <v>57</v>
      </c>
      <c r="W6386" t="s">
        <v>96</v>
      </c>
    </row>
    <row r="6387" spans="1:23" x14ac:dyDescent="0.3">
      <c r="A6387" t="s">
        <v>2557</v>
      </c>
      <c r="B6387" s="4">
        <v>41145</v>
      </c>
      <c r="C6387" t="s">
        <v>7900</v>
      </c>
      <c r="D6387">
        <v>2012</v>
      </c>
      <c r="E6387" s="4">
        <v>41149</v>
      </c>
      <c r="F6387">
        <v>4</v>
      </c>
      <c r="G6387" t="s">
        <v>5986</v>
      </c>
      <c r="H6387" t="s">
        <v>6564</v>
      </c>
      <c r="I6387" t="s">
        <v>6018</v>
      </c>
      <c r="J6387" t="s">
        <v>5981</v>
      </c>
      <c r="K6387" t="s">
        <v>5970</v>
      </c>
      <c r="L6387" t="s">
        <v>5976</v>
      </c>
      <c r="M6387" t="s">
        <v>6019</v>
      </c>
      <c r="N6387" t="s">
        <v>69</v>
      </c>
      <c r="O6387" t="s">
        <v>7916</v>
      </c>
      <c r="P6387">
        <v>0.5</v>
      </c>
      <c r="Q6387">
        <v>183</v>
      </c>
      <c r="R6387">
        <v>-128</v>
      </c>
      <c r="S6387">
        <v>311</v>
      </c>
      <c r="T6387">
        <v>-0.69945355191256797</v>
      </c>
      <c r="U6387" t="s">
        <v>7899</v>
      </c>
      <c r="V6387" t="s">
        <v>57</v>
      </c>
      <c r="W6387" t="s">
        <v>70</v>
      </c>
    </row>
    <row r="6388" spans="1:23" x14ac:dyDescent="0.3">
      <c r="A6388" t="s">
        <v>2730</v>
      </c>
      <c r="B6388" s="4">
        <v>41178</v>
      </c>
      <c r="C6388" t="s">
        <v>7901</v>
      </c>
      <c r="D6388">
        <v>2012</v>
      </c>
      <c r="E6388" s="4">
        <v>41185</v>
      </c>
      <c r="F6388">
        <v>7</v>
      </c>
      <c r="G6388" t="s">
        <v>6423</v>
      </c>
      <c r="H6388" t="s">
        <v>6298</v>
      </c>
      <c r="I6388" t="s">
        <v>6018</v>
      </c>
      <c r="J6388" t="s">
        <v>5981</v>
      </c>
      <c r="K6388" t="s">
        <v>5975</v>
      </c>
      <c r="L6388" t="s">
        <v>5976</v>
      </c>
      <c r="M6388" t="s">
        <v>6019</v>
      </c>
      <c r="N6388" t="s">
        <v>152</v>
      </c>
      <c r="O6388" t="s">
        <v>7916</v>
      </c>
      <c r="P6388">
        <v>0.5</v>
      </c>
      <c r="Q6388">
        <v>365</v>
      </c>
      <c r="R6388">
        <v>-124</v>
      </c>
      <c r="S6388">
        <v>489</v>
      </c>
      <c r="T6388">
        <v>-0.33972602739725999</v>
      </c>
      <c r="U6388" t="s">
        <v>7895</v>
      </c>
      <c r="V6388" t="s">
        <v>14</v>
      </c>
      <c r="W6388" t="s">
        <v>15</v>
      </c>
    </row>
    <row r="6389" spans="1:23" x14ac:dyDescent="0.3">
      <c r="A6389" t="s">
        <v>2742</v>
      </c>
      <c r="B6389" s="4">
        <v>41180</v>
      </c>
      <c r="C6389" t="s">
        <v>7901</v>
      </c>
      <c r="D6389">
        <v>2012</v>
      </c>
      <c r="E6389" s="4">
        <v>41182</v>
      </c>
      <c r="F6389">
        <v>2</v>
      </c>
      <c r="G6389" t="s">
        <v>7191</v>
      </c>
      <c r="H6389" t="s">
        <v>7369</v>
      </c>
      <c r="I6389" t="s">
        <v>6018</v>
      </c>
      <c r="J6389" t="s">
        <v>5981</v>
      </c>
      <c r="K6389" t="s">
        <v>5970</v>
      </c>
      <c r="L6389" t="s">
        <v>5971</v>
      </c>
      <c r="M6389" t="s">
        <v>6019</v>
      </c>
      <c r="N6389" t="s">
        <v>656</v>
      </c>
      <c r="O6389" t="s">
        <v>7916</v>
      </c>
      <c r="P6389">
        <v>0.5</v>
      </c>
      <c r="Q6389">
        <v>214</v>
      </c>
      <c r="R6389">
        <v>-205</v>
      </c>
      <c r="S6389">
        <v>419</v>
      </c>
      <c r="T6389">
        <v>-0.95794392523364502</v>
      </c>
      <c r="U6389" t="s">
        <v>7891</v>
      </c>
      <c r="V6389" t="s">
        <v>57</v>
      </c>
      <c r="W6389" t="s">
        <v>79</v>
      </c>
    </row>
    <row r="6390" spans="1:23" x14ac:dyDescent="0.3">
      <c r="A6390" t="s">
        <v>1867</v>
      </c>
      <c r="B6390" s="4">
        <v>40974</v>
      </c>
      <c r="C6390" t="s">
        <v>7907</v>
      </c>
      <c r="D6390">
        <v>2012</v>
      </c>
      <c r="E6390" s="4">
        <v>40976</v>
      </c>
      <c r="F6390">
        <v>2</v>
      </c>
      <c r="G6390" t="s">
        <v>7046</v>
      </c>
      <c r="H6390" t="s">
        <v>6298</v>
      </c>
      <c r="I6390" t="s">
        <v>6018</v>
      </c>
      <c r="J6390" t="s">
        <v>5981</v>
      </c>
      <c r="K6390" t="s">
        <v>5975</v>
      </c>
      <c r="L6390" t="s">
        <v>5988</v>
      </c>
      <c r="M6390" t="s">
        <v>6019</v>
      </c>
      <c r="N6390" t="s">
        <v>1868</v>
      </c>
      <c r="O6390" t="s">
        <v>7916</v>
      </c>
      <c r="P6390">
        <v>0.5</v>
      </c>
      <c r="Q6390">
        <v>48</v>
      </c>
      <c r="R6390">
        <v>-30</v>
      </c>
      <c r="S6390">
        <v>78</v>
      </c>
      <c r="T6390">
        <v>-0.625</v>
      </c>
      <c r="U6390" t="s">
        <v>7895</v>
      </c>
      <c r="V6390" t="s">
        <v>10</v>
      </c>
      <c r="W6390" t="s">
        <v>18</v>
      </c>
    </row>
    <row r="6391" spans="1:23" x14ac:dyDescent="0.3">
      <c r="A6391" t="s">
        <v>1867</v>
      </c>
      <c r="B6391" s="4">
        <v>40974</v>
      </c>
      <c r="C6391" t="s">
        <v>7907</v>
      </c>
      <c r="D6391">
        <v>2012</v>
      </c>
      <c r="E6391" s="4">
        <v>40976</v>
      </c>
      <c r="F6391">
        <v>2</v>
      </c>
      <c r="G6391" t="s">
        <v>7046</v>
      </c>
      <c r="H6391" t="s">
        <v>6298</v>
      </c>
      <c r="I6391" t="s">
        <v>6018</v>
      </c>
      <c r="J6391" t="s">
        <v>5981</v>
      </c>
      <c r="K6391" t="s">
        <v>5975</v>
      </c>
      <c r="L6391" t="s">
        <v>5988</v>
      </c>
      <c r="M6391" t="s">
        <v>6019</v>
      </c>
      <c r="N6391" t="s">
        <v>1292</v>
      </c>
      <c r="O6391" t="s">
        <v>7916</v>
      </c>
      <c r="P6391">
        <v>0.5</v>
      </c>
      <c r="Q6391">
        <v>15</v>
      </c>
      <c r="R6391">
        <v>-7</v>
      </c>
      <c r="S6391">
        <v>22</v>
      </c>
      <c r="T6391">
        <v>-0.46666666666666701</v>
      </c>
      <c r="U6391" t="s">
        <v>7895</v>
      </c>
      <c r="V6391" t="s">
        <v>10</v>
      </c>
      <c r="W6391" t="s">
        <v>48</v>
      </c>
    </row>
    <row r="6392" spans="1:23" x14ac:dyDescent="0.3">
      <c r="A6392" t="s">
        <v>1997</v>
      </c>
      <c r="B6392" s="4">
        <v>41009</v>
      </c>
      <c r="C6392" t="s">
        <v>7894</v>
      </c>
      <c r="D6392">
        <v>2012</v>
      </c>
      <c r="E6392" s="4">
        <v>41013</v>
      </c>
      <c r="F6392">
        <v>4</v>
      </c>
      <c r="G6392" t="s">
        <v>6498</v>
      </c>
      <c r="H6392" t="s">
        <v>7102</v>
      </c>
      <c r="I6392" t="s">
        <v>6018</v>
      </c>
      <c r="J6392" t="s">
        <v>5981</v>
      </c>
      <c r="K6392" t="s">
        <v>5975</v>
      </c>
      <c r="L6392" t="s">
        <v>5976</v>
      </c>
      <c r="M6392" t="s">
        <v>6019</v>
      </c>
      <c r="N6392" t="s">
        <v>1422</v>
      </c>
      <c r="O6392" t="s">
        <v>7916</v>
      </c>
      <c r="P6392">
        <v>0.5</v>
      </c>
      <c r="Q6392">
        <v>33</v>
      </c>
      <c r="R6392">
        <v>-17</v>
      </c>
      <c r="S6392">
        <v>50</v>
      </c>
      <c r="T6392">
        <v>-0.51515151515151503</v>
      </c>
      <c r="U6392" t="s">
        <v>7910</v>
      </c>
      <c r="V6392" t="s">
        <v>10</v>
      </c>
      <c r="W6392" t="s">
        <v>18</v>
      </c>
    </row>
    <row r="6393" spans="1:23" x14ac:dyDescent="0.3">
      <c r="A6393" t="s">
        <v>1997</v>
      </c>
      <c r="B6393" s="4">
        <v>41009</v>
      </c>
      <c r="C6393" t="s">
        <v>7894</v>
      </c>
      <c r="D6393">
        <v>2012</v>
      </c>
      <c r="E6393" s="4">
        <v>41013</v>
      </c>
      <c r="F6393">
        <v>4</v>
      </c>
      <c r="G6393" t="s">
        <v>6498</v>
      </c>
      <c r="H6393" t="s">
        <v>7102</v>
      </c>
      <c r="I6393" t="s">
        <v>6018</v>
      </c>
      <c r="J6393" t="s">
        <v>5981</v>
      </c>
      <c r="K6393" t="s">
        <v>5975</v>
      </c>
      <c r="L6393" t="s">
        <v>5976</v>
      </c>
      <c r="M6393" t="s">
        <v>6019</v>
      </c>
      <c r="N6393" t="s">
        <v>1999</v>
      </c>
      <c r="O6393" t="s">
        <v>7916</v>
      </c>
      <c r="P6393">
        <v>0.5</v>
      </c>
      <c r="Q6393">
        <v>28</v>
      </c>
      <c r="R6393">
        <v>-8</v>
      </c>
      <c r="S6393">
        <v>36</v>
      </c>
      <c r="T6393">
        <v>-0.28571428571428598</v>
      </c>
      <c r="U6393" t="s">
        <v>7891</v>
      </c>
      <c r="V6393" t="s">
        <v>10</v>
      </c>
      <c r="W6393" t="s">
        <v>11</v>
      </c>
    </row>
    <row r="6394" spans="1:23" x14ac:dyDescent="0.3">
      <c r="A6394" t="s">
        <v>2132</v>
      </c>
      <c r="B6394" s="4">
        <v>41059</v>
      </c>
      <c r="C6394" t="s">
        <v>7896</v>
      </c>
      <c r="D6394">
        <v>2012</v>
      </c>
      <c r="E6394" s="4">
        <v>41061</v>
      </c>
      <c r="F6394">
        <v>2</v>
      </c>
      <c r="G6394" t="s">
        <v>6246</v>
      </c>
      <c r="H6394" t="s">
        <v>7106</v>
      </c>
      <c r="I6394" t="s">
        <v>6018</v>
      </c>
      <c r="J6394" t="s">
        <v>5981</v>
      </c>
      <c r="K6394" t="s">
        <v>5975</v>
      </c>
      <c r="L6394" t="s">
        <v>5988</v>
      </c>
      <c r="M6394" t="s">
        <v>6019</v>
      </c>
      <c r="N6394" t="s">
        <v>1898</v>
      </c>
      <c r="O6394" t="s">
        <v>7916</v>
      </c>
      <c r="P6394">
        <v>0.5</v>
      </c>
      <c r="Q6394">
        <v>25</v>
      </c>
      <c r="R6394">
        <v>-6</v>
      </c>
      <c r="S6394">
        <v>31</v>
      </c>
      <c r="T6394">
        <v>-0.24</v>
      </c>
      <c r="U6394" t="s">
        <v>7899</v>
      </c>
      <c r="V6394" t="s">
        <v>10</v>
      </c>
      <c r="W6394" t="s">
        <v>29</v>
      </c>
    </row>
    <row r="6395" spans="1:23" x14ac:dyDescent="0.3">
      <c r="A6395" t="s">
        <v>2183</v>
      </c>
      <c r="B6395" s="4">
        <v>41071</v>
      </c>
      <c r="C6395" t="s">
        <v>7898</v>
      </c>
      <c r="D6395">
        <v>2012</v>
      </c>
      <c r="E6395" s="4">
        <v>41076</v>
      </c>
      <c r="F6395">
        <v>5</v>
      </c>
      <c r="G6395" t="s">
        <v>7185</v>
      </c>
      <c r="H6395" t="s">
        <v>6298</v>
      </c>
      <c r="I6395" t="s">
        <v>6018</v>
      </c>
      <c r="J6395" t="s">
        <v>5981</v>
      </c>
      <c r="K6395" t="s">
        <v>5975</v>
      </c>
      <c r="L6395" t="s">
        <v>5976</v>
      </c>
      <c r="M6395" t="s">
        <v>6019</v>
      </c>
      <c r="N6395" t="s">
        <v>1537</v>
      </c>
      <c r="O6395" t="s">
        <v>7916</v>
      </c>
      <c r="P6395">
        <v>0.5</v>
      </c>
      <c r="Q6395">
        <v>47</v>
      </c>
      <c r="R6395">
        <v>-11</v>
      </c>
      <c r="S6395">
        <v>58</v>
      </c>
      <c r="T6395">
        <v>-0.23404255319148901</v>
      </c>
      <c r="U6395" t="s">
        <v>7897</v>
      </c>
      <c r="V6395" t="s">
        <v>10</v>
      </c>
      <c r="W6395" t="s">
        <v>48</v>
      </c>
    </row>
    <row r="6396" spans="1:23" x14ac:dyDescent="0.3">
      <c r="A6396" t="s">
        <v>2199</v>
      </c>
      <c r="B6396" s="4">
        <v>41075</v>
      </c>
      <c r="C6396" t="s">
        <v>7898</v>
      </c>
      <c r="D6396">
        <v>2012</v>
      </c>
      <c r="E6396" s="4">
        <v>41081</v>
      </c>
      <c r="F6396">
        <v>6</v>
      </c>
      <c r="G6396" t="s">
        <v>7193</v>
      </c>
      <c r="H6396" t="s">
        <v>6298</v>
      </c>
      <c r="I6396" t="s">
        <v>6018</v>
      </c>
      <c r="J6396" t="s">
        <v>5981</v>
      </c>
      <c r="K6396" t="s">
        <v>5970</v>
      </c>
      <c r="L6396" t="s">
        <v>5976</v>
      </c>
      <c r="M6396" t="s">
        <v>6019</v>
      </c>
      <c r="N6396" t="s">
        <v>1740</v>
      </c>
      <c r="O6396" t="s">
        <v>7916</v>
      </c>
      <c r="P6396">
        <v>0.5</v>
      </c>
      <c r="Q6396">
        <v>49</v>
      </c>
      <c r="R6396">
        <v>-21</v>
      </c>
      <c r="S6396">
        <v>70</v>
      </c>
      <c r="T6396">
        <v>-0.42857142857142899</v>
      </c>
      <c r="U6396" t="s">
        <v>7895</v>
      </c>
      <c r="V6396" t="s">
        <v>10</v>
      </c>
      <c r="W6396" t="s">
        <v>18</v>
      </c>
    </row>
    <row r="6397" spans="1:23" x14ac:dyDescent="0.3">
      <c r="A6397" t="s">
        <v>2233</v>
      </c>
      <c r="B6397" s="4">
        <v>41080</v>
      </c>
      <c r="C6397" t="s">
        <v>7898</v>
      </c>
      <c r="D6397">
        <v>2012</v>
      </c>
      <c r="E6397" s="4">
        <v>41084</v>
      </c>
      <c r="F6397">
        <v>4</v>
      </c>
      <c r="G6397" t="s">
        <v>6986</v>
      </c>
      <c r="H6397" t="s">
        <v>7202</v>
      </c>
      <c r="I6397" t="s">
        <v>6018</v>
      </c>
      <c r="J6397" t="s">
        <v>5981</v>
      </c>
      <c r="K6397" t="s">
        <v>5985</v>
      </c>
      <c r="L6397" t="s">
        <v>5976</v>
      </c>
      <c r="M6397" t="s">
        <v>6019</v>
      </c>
      <c r="N6397" t="s">
        <v>2234</v>
      </c>
      <c r="O6397" t="s">
        <v>7916</v>
      </c>
      <c r="P6397">
        <v>0.5</v>
      </c>
      <c r="Q6397">
        <v>14</v>
      </c>
      <c r="R6397">
        <v>-10</v>
      </c>
      <c r="S6397">
        <v>24</v>
      </c>
      <c r="T6397">
        <v>-0.71428571428571397</v>
      </c>
      <c r="U6397" t="s">
        <v>7895</v>
      </c>
      <c r="V6397" t="s">
        <v>10</v>
      </c>
      <c r="W6397" t="s">
        <v>29</v>
      </c>
    </row>
    <row r="6398" spans="1:23" x14ac:dyDescent="0.3">
      <c r="A6398" t="s">
        <v>2274</v>
      </c>
      <c r="B6398" s="4">
        <v>41087</v>
      </c>
      <c r="C6398" t="s">
        <v>7898</v>
      </c>
      <c r="D6398">
        <v>2012</v>
      </c>
      <c r="E6398" s="4">
        <v>41094</v>
      </c>
      <c r="F6398">
        <v>7</v>
      </c>
      <c r="G6398" t="s">
        <v>7214</v>
      </c>
      <c r="H6398" t="s">
        <v>7106</v>
      </c>
      <c r="I6398" t="s">
        <v>6018</v>
      </c>
      <c r="J6398" t="s">
        <v>5981</v>
      </c>
      <c r="K6398" t="s">
        <v>5970</v>
      </c>
      <c r="L6398" t="s">
        <v>5976</v>
      </c>
      <c r="M6398" t="s">
        <v>6019</v>
      </c>
      <c r="N6398" t="s">
        <v>129</v>
      </c>
      <c r="O6398" t="s">
        <v>7916</v>
      </c>
      <c r="P6398">
        <v>0.5</v>
      </c>
      <c r="Q6398">
        <v>15</v>
      </c>
      <c r="R6398">
        <v>-11</v>
      </c>
      <c r="S6398">
        <v>26</v>
      </c>
      <c r="T6398">
        <v>-0.73333333333333295</v>
      </c>
      <c r="U6398" t="s">
        <v>7890</v>
      </c>
      <c r="V6398" t="s">
        <v>10</v>
      </c>
      <c r="W6398" t="s">
        <v>18</v>
      </c>
    </row>
    <row r="6399" spans="1:23" x14ac:dyDescent="0.3">
      <c r="A6399" t="s">
        <v>2450</v>
      </c>
      <c r="B6399" s="4">
        <v>41128</v>
      </c>
      <c r="C6399" t="s">
        <v>7900</v>
      </c>
      <c r="D6399">
        <v>2012</v>
      </c>
      <c r="E6399" s="4">
        <v>41131</v>
      </c>
      <c r="F6399">
        <v>3</v>
      </c>
      <c r="G6399" t="s">
        <v>6866</v>
      </c>
      <c r="H6399" t="s">
        <v>6564</v>
      </c>
      <c r="I6399" t="s">
        <v>6018</v>
      </c>
      <c r="J6399" t="s">
        <v>5981</v>
      </c>
      <c r="K6399" t="s">
        <v>5975</v>
      </c>
      <c r="L6399" t="s">
        <v>5971</v>
      </c>
      <c r="M6399" t="s">
        <v>6019</v>
      </c>
      <c r="N6399" t="s">
        <v>1821</v>
      </c>
      <c r="O6399" t="s">
        <v>7916</v>
      </c>
      <c r="P6399">
        <v>0.5</v>
      </c>
      <c r="Q6399">
        <v>39</v>
      </c>
      <c r="R6399">
        <v>-30</v>
      </c>
      <c r="S6399">
        <v>69</v>
      </c>
      <c r="T6399">
        <v>-0.76923076923076905</v>
      </c>
      <c r="U6399" t="s">
        <v>7895</v>
      </c>
      <c r="V6399" t="s">
        <v>10</v>
      </c>
      <c r="W6399" t="s">
        <v>77</v>
      </c>
    </row>
    <row r="6400" spans="1:23" x14ac:dyDescent="0.3">
      <c r="A6400" t="s">
        <v>2557</v>
      </c>
      <c r="B6400" s="4">
        <v>41145</v>
      </c>
      <c r="C6400" t="s">
        <v>7900</v>
      </c>
      <c r="D6400">
        <v>2012</v>
      </c>
      <c r="E6400" s="4">
        <v>41149</v>
      </c>
      <c r="F6400">
        <v>4</v>
      </c>
      <c r="G6400" t="s">
        <v>5986</v>
      </c>
      <c r="H6400" t="s">
        <v>6564</v>
      </c>
      <c r="I6400" t="s">
        <v>6018</v>
      </c>
      <c r="J6400" t="s">
        <v>5981</v>
      </c>
      <c r="K6400" t="s">
        <v>5970</v>
      </c>
      <c r="L6400" t="s">
        <v>5976</v>
      </c>
      <c r="M6400" t="s">
        <v>6019</v>
      </c>
      <c r="N6400" t="s">
        <v>113</v>
      </c>
      <c r="O6400" t="s">
        <v>7916</v>
      </c>
      <c r="P6400">
        <v>0.5</v>
      </c>
      <c r="Q6400">
        <v>89</v>
      </c>
      <c r="R6400">
        <v>-30</v>
      </c>
      <c r="S6400">
        <v>119</v>
      </c>
      <c r="T6400">
        <v>-0.33707865168539303</v>
      </c>
      <c r="U6400" t="s">
        <v>7897</v>
      </c>
      <c r="V6400" t="s">
        <v>10</v>
      </c>
      <c r="W6400" t="s">
        <v>18</v>
      </c>
    </row>
    <row r="6401" spans="1:23" x14ac:dyDescent="0.3">
      <c r="A6401" t="s">
        <v>2557</v>
      </c>
      <c r="B6401" s="4">
        <v>41145</v>
      </c>
      <c r="C6401" t="s">
        <v>7900</v>
      </c>
      <c r="D6401">
        <v>2012</v>
      </c>
      <c r="E6401" s="4">
        <v>41149</v>
      </c>
      <c r="F6401">
        <v>4</v>
      </c>
      <c r="G6401" t="s">
        <v>5986</v>
      </c>
      <c r="H6401" t="s">
        <v>6564</v>
      </c>
      <c r="I6401" t="s">
        <v>6018</v>
      </c>
      <c r="J6401" t="s">
        <v>5981</v>
      </c>
      <c r="K6401" t="s">
        <v>5970</v>
      </c>
      <c r="L6401" t="s">
        <v>5976</v>
      </c>
      <c r="M6401" t="s">
        <v>6019</v>
      </c>
      <c r="N6401" t="s">
        <v>2558</v>
      </c>
      <c r="O6401" t="s">
        <v>7916</v>
      </c>
      <c r="P6401">
        <v>0.5</v>
      </c>
      <c r="Q6401">
        <v>63</v>
      </c>
      <c r="R6401">
        <v>-38</v>
      </c>
      <c r="S6401">
        <v>101</v>
      </c>
      <c r="T6401">
        <v>-0.60317460317460303</v>
      </c>
      <c r="U6401" t="s">
        <v>7897</v>
      </c>
      <c r="V6401" t="s">
        <v>10</v>
      </c>
      <c r="W6401" t="s">
        <v>11</v>
      </c>
    </row>
    <row r="6402" spans="1:23" x14ac:dyDescent="0.3">
      <c r="A6402" t="s">
        <v>2557</v>
      </c>
      <c r="B6402" s="4">
        <v>41145</v>
      </c>
      <c r="C6402" t="s">
        <v>7900</v>
      </c>
      <c r="D6402">
        <v>2012</v>
      </c>
      <c r="E6402" s="4">
        <v>41149</v>
      </c>
      <c r="F6402">
        <v>4</v>
      </c>
      <c r="G6402" t="s">
        <v>5986</v>
      </c>
      <c r="H6402" t="s">
        <v>6564</v>
      </c>
      <c r="I6402" t="s">
        <v>6018</v>
      </c>
      <c r="J6402" t="s">
        <v>5981</v>
      </c>
      <c r="K6402" t="s">
        <v>5970</v>
      </c>
      <c r="L6402" t="s">
        <v>5976</v>
      </c>
      <c r="M6402" t="s">
        <v>6019</v>
      </c>
      <c r="N6402" t="s">
        <v>1678</v>
      </c>
      <c r="O6402" t="s">
        <v>7916</v>
      </c>
      <c r="P6402">
        <v>0.5</v>
      </c>
      <c r="Q6402">
        <v>58</v>
      </c>
      <c r="R6402">
        <v>-30</v>
      </c>
      <c r="S6402">
        <v>88</v>
      </c>
      <c r="T6402">
        <v>-0.51724137931034497</v>
      </c>
      <c r="U6402" t="s">
        <v>7895</v>
      </c>
      <c r="V6402" t="s">
        <v>10</v>
      </c>
      <c r="W6402" t="s">
        <v>22</v>
      </c>
    </row>
    <row r="6403" spans="1:23" x14ac:dyDescent="0.3">
      <c r="A6403" t="s">
        <v>2557</v>
      </c>
      <c r="B6403" s="4">
        <v>41145</v>
      </c>
      <c r="C6403" t="s">
        <v>7900</v>
      </c>
      <c r="D6403">
        <v>2012</v>
      </c>
      <c r="E6403" s="4">
        <v>41149</v>
      </c>
      <c r="F6403">
        <v>4</v>
      </c>
      <c r="G6403" t="s">
        <v>5986</v>
      </c>
      <c r="H6403" t="s">
        <v>6564</v>
      </c>
      <c r="I6403" t="s">
        <v>6018</v>
      </c>
      <c r="J6403" t="s">
        <v>5981</v>
      </c>
      <c r="K6403" t="s">
        <v>5970</v>
      </c>
      <c r="L6403" t="s">
        <v>5976</v>
      </c>
      <c r="M6403" t="s">
        <v>6019</v>
      </c>
      <c r="N6403" t="s">
        <v>76</v>
      </c>
      <c r="O6403" t="s">
        <v>7916</v>
      </c>
      <c r="P6403">
        <v>0.5</v>
      </c>
      <c r="Q6403">
        <v>87</v>
      </c>
      <c r="R6403">
        <v>-78</v>
      </c>
      <c r="S6403">
        <v>165</v>
      </c>
      <c r="T6403">
        <v>-0.89655172413793105</v>
      </c>
      <c r="U6403" t="s">
        <v>7910</v>
      </c>
      <c r="V6403" t="s">
        <v>10</v>
      </c>
      <c r="W6403" t="s">
        <v>77</v>
      </c>
    </row>
    <row r="6404" spans="1:23" x14ac:dyDescent="0.3">
      <c r="A6404" t="s">
        <v>1933</v>
      </c>
      <c r="B6404" s="4">
        <v>40988</v>
      </c>
      <c r="C6404" t="s">
        <v>7907</v>
      </c>
      <c r="D6404">
        <v>2012</v>
      </c>
      <c r="E6404" s="4">
        <v>40991</v>
      </c>
      <c r="F6404">
        <v>3</v>
      </c>
      <c r="G6404" t="s">
        <v>6597</v>
      </c>
      <c r="H6404" t="s">
        <v>7011</v>
      </c>
      <c r="I6404" t="s">
        <v>5980</v>
      </c>
      <c r="J6404" t="s">
        <v>5981</v>
      </c>
      <c r="K6404" t="s">
        <v>5975</v>
      </c>
      <c r="L6404" t="s">
        <v>5988</v>
      </c>
      <c r="M6404" t="s">
        <v>6044</v>
      </c>
      <c r="N6404" t="s">
        <v>669</v>
      </c>
      <c r="O6404" t="s">
        <v>7917</v>
      </c>
      <c r="P6404">
        <v>0.15</v>
      </c>
      <c r="Q6404">
        <v>166</v>
      </c>
      <c r="R6404">
        <v>16</v>
      </c>
      <c r="S6404">
        <v>150</v>
      </c>
      <c r="T6404">
        <v>9.6385542168674704E-2</v>
      </c>
      <c r="U6404" t="s">
        <v>7891</v>
      </c>
      <c r="V6404" t="s">
        <v>57</v>
      </c>
      <c r="W6404" t="s">
        <v>70</v>
      </c>
    </row>
    <row r="6405" spans="1:23" x14ac:dyDescent="0.3">
      <c r="A6405" t="s">
        <v>2116</v>
      </c>
      <c r="B6405" s="4">
        <v>41051</v>
      </c>
      <c r="C6405" t="s">
        <v>7896</v>
      </c>
      <c r="D6405">
        <v>2012</v>
      </c>
      <c r="E6405" s="4">
        <v>41053</v>
      </c>
      <c r="F6405">
        <v>2</v>
      </c>
      <c r="G6405" t="s">
        <v>7078</v>
      </c>
      <c r="H6405" t="s">
        <v>7151</v>
      </c>
      <c r="I6405" t="s">
        <v>5980</v>
      </c>
      <c r="J6405" t="s">
        <v>5981</v>
      </c>
      <c r="K6405" t="s">
        <v>5985</v>
      </c>
      <c r="L6405" t="s">
        <v>5971</v>
      </c>
      <c r="M6405" t="s">
        <v>6044</v>
      </c>
      <c r="N6405" t="s">
        <v>2118</v>
      </c>
      <c r="O6405" t="s">
        <v>7917</v>
      </c>
      <c r="P6405">
        <v>0.15</v>
      </c>
      <c r="Q6405">
        <v>360</v>
      </c>
      <c r="R6405">
        <v>30</v>
      </c>
      <c r="S6405">
        <v>330</v>
      </c>
      <c r="T6405">
        <v>8.3333333333333301E-2</v>
      </c>
      <c r="U6405" t="s">
        <v>7891</v>
      </c>
      <c r="V6405" t="s">
        <v>57</v>
      </c>
      <c r="W6405" t="s">
        <v>79</v>
      </c>
    </row>
    <row r="6406" spans="1:23" x14ac:dyDescent="0.3">
      <c r="A6406" t="s">
        <v>2571</v>
      </c>
      <c r="B6406" s="4">
        <v>41149</v>
      </c>
      <c r="C6406" t="s">
        <v>7900</v>
      </c>
      <c r="D6406">
        <v>2012</v>
      </c>
      <c r="E6406" s="4">
        <v>41152</v>
      </c>
      <c r="F6406">
        <v>3</v>
      </c>
      <c r="G6406" t="s">
        <v>7274</v>
      </c>
      <c r="H6406" t="s">
        <v>7310</v>
      </c>
      <c r="I6406" t="s">
        <v>5980</v>
      </c>
      <c r="J6406" t="s">
        <v>5981</v>
      </c>
      <c r="K6406" t="s">
        <v>5975</v>
      </c>
      <c r="L6406" t="s">
        <v>5988</v>
      </c>
      <c r="M6406" t="s">
        <v>6044</v>
      </c>
      <c r="N6406" t="s">
        <v>2572</v>
      </c>
      <c r="O6406" t="s">
        <v>7917</v>
      </c>
      <c r="P6406">
        <v>0.15</v>
      </c>
      <c r="Q6406">
        <v>625</v>
      </c>
      <c r="R6406">
        <v>29</v>
      </c>
      <c r="S6406">
        <v>596</v>
      </c>
      <c r="T6406">
        <v>4.6399999999999997E-2</v>
      </c>
      <c r="U6406" t="s">
        <v>7902</v>
      </c>
      <c r="V6406" t="s">
        <v>57</v>
      </c>
      <c r="W6406" t="s">
        <v>70</v>
      </c>
    </row>
    <row r="6407" spans="1:23" x14ac:dyDescent="0.3">
      <c r="A6407" t="s">
        <v>2594</v>
      </c>
      <c r="B6407" s="4">
        <v>41151</v>
      </c>
      <c r="C6407" t="s">
        <v>7900</v>
      </c>
      <c r="D6407">
        <v>2012</v>
      </c>
      <c r="E6407" s="4">
        <v>41154</v>
      </c>
      <c r="F6407">
        <v>3</v>
      </c>
      <c r="G6407" t="s">
        <v>6817</v>
      </c>
      <c r="H6407" t="s">
        <v>7316</v>
      </c>
      <c r="I6407" t="s">
        <v>5980</v>
      </c>
      <c r="J6407" t="s">
        <v>5981</v>
      </c>
      <c r="K6407" t="s">
        <v>5975</v>
      </c>
      <c r="L6407" t="s">
        <v>5971</v>
      </c>
      <c r="M6407" t="s">
        <v>6044</v>
      </c>
      <c r="N6407" t="s">
        <v>665</v>
      </c>
      <c r="O6407" t="s">
        <v>7917</v>
      </c>
      <c r="P6407">
        <v>0.15</v>
      </c>
      <c r="Q6407">
        <v>1894</v>
      </c>
      <c r="R6407">
        <v>-111</v>
      </c>
      <c r="S6407">
        <v>2005</v>
      </c>
      <c r="T6407">
        <v>-5.8606124604012703E-2</v>
      </c>
      <c r="U6407" t="s">
        <v>7897</v>
      </c>
      <c r="V6407" t="s">
        <v>57</v>
      </c>
      <c r="W6407" t="s">
        <v>79</v>
      </c>
    </row>
    <row r="6408" spans="1:23" x14ac:dyDescent="0.3">
      <c r="A6408" t="s">
        <v>2604</v>
      </c>
      <c r="B6408" s="4">
        <v>41153</v>
      </c>
      <c r="C6408" t="s">
        <v>7901</v>
      </c>
      <c r="D6408">
        <v>2012</v>
      </c>
      <c r="E6408" s="4">
        <v>41157</v>
      </c>
      <c r="F6408">
        <v>4</v>
      </c>
      <c r="G6408" t="s">
        <v>6371</v>
      </c>
      <c r="H6408" t="s">
        <v>6135</v>
      </c>
      <c r="I6408" t="s">
        <v>5980</v>
      </c>
      <c r="J6408" t="s">
        <v>5981</v>
      </c>
      <c r="K6408" t="s">
        <v>5970</v>
      </c>
      <c r="L6408" t="s">
        <v>5971</v>
      </c>
      <c r="M6408" t="s">
        <v>6044</v>
      </c>
      <c r="N6408" t="s">
        <v>2607</v>
      </c>
      <c r="O6408" t="s">
        <v>7917</v>
      </c>
      <c r="P6408">
        <v>0.15</v>
      </c>
      <c r="Q6408">
        <v>454</v>
      </c>
      <c r="R6408">
        <v>-75</v>
      </c>
      <c r="S6408">
        <v>529</v>
      </c>
      <c r="T6408">
        <v>-0.16519823788546301</v>
      </c>
      <c r="U6408" t="s">
        <v>7895</v>
      </c>
      <c r="V6408" t="s">
        <v>57</v>
      </c>
      <c r="W6408" t="s">
        <v>58</v>
      </c>
    </row>
    <row r="6409" spans="1:23" x14ac:dyDescent="0.3">
      <c r="A6409" t="s">
        <v>2703</v>
      </c>
      <c r="B6409" s="4">
        <v>41173</v>
      </c>
      <c r="C6409" t="s">
        <v>7901</v>
      </c>
      <c r="D6409">
        <v>2012</v>
      </c>
      <c r="E6409" s="4">
        <v>41173</v>
      </c>
      <c r="F6409">
        <v>0</v>
      </c>
      <c r="G6409" t="s">
        <v>6660</v>
      </c>
      <c r="H6409" t="s">
        <v>6282</v>
      </c>
      <c r="I6409" t="s">
        <v>5980</v>
      </c>
      <c r="J6409" t="s">
        <v>5981</v>
      </c>
      <c r="K6409" t="s">
        <v>5975</v>
      </c>
      <c r="L6409" t="s">
        <v>6007</v>
      </c>
      <c r="M6409" t="s">
        <v>6044</v>
      </c>
      <c r="N6409" t="s">
        <v>1195</v>
      </c>
      <c r="O6409" t="s">
        <v>7917</v>
      </c>
      <c r="P6409">
        <v>0.15</v>
      </c>
      <c r="Q6409">
        <v>125</v>
      </c>
      <c r="R6409">
        <v>40</v>
      </c>
      <c r="S6409">
        <v>85</v>
      </c>
      <c r="T6409">
        <v>0.32</v>
      </c>
      <c r="U6409" t="s">
        <v>7895</v>
      </c>
      <c r="V6409" t="s">
        <v>57</v>
      </c>
      <c r="W6409" t="s">
        <v>70</v>
      </c>
    </row>
    <row r="6410" spans="1:23" x14ac:dyDescent="0.3">
      <c r="A6410" t="s">
        <v>2738</v>
      </c>
      <c r="B6410" s="4">
        <v>41180</v>
      </c>
      <c r="C6410" t="s">
        <v>7901</v>
      </c>
      <c r="D6410">
        <v>2012</v>
      </c>
      <c r="E6410" s="4">
        <v>41180</v>
      </c>
      <c r="F6410">
        <v>0</v>
      </c>
      <c r="G6410" t="s">
        <v>6057</v>
      </c>
      <c r="H6410" t="s">
        <v>7366</v>
      </c>
      <c r="I6410" t="s">
        <v>5980</v>
      </c>
      <c r="J6410" t="s">
        <v>5981</v>
      </c>
      <c r="K6410" t="s">
        <v>5975</v>
      </c>
      <c r="L6410" t="s">
        <v>6007</v>
      </c>
      <c r="M6410" t="s">
        <v>6044</v>
      </c>
      <c r="N6410" t="s">
        <v>2740</v>
      </c>
      <c r="O6410" t="s">
        <v>7917</v>
      </c>
      <c r="P6410">
        <v>0.15</v>
      </c>
      <c r="Q6410">
        <v>1136</v>
      </c>
      <c r="R6410">
        <v>-54</v>
      </c>
      <c r="S6410">
        <v>1190</v>
      </c>
      <c r="T6410">
        <v>-4.7535211267605598E-2</v>
      </c>
      <c r="U6410" t="s">
        <v>7897</v>
      </c>
      <c r="V6410" t="s">
        <v>57</v>
      </c>
      <c r="W6410" t="s">
        <v>79</v>
      </c>
    </row>
    <row r="6411" spans="1:23" x14ac:dyDescent="0.3">
      <c r="A6411" t="s">
        <v>2752</v>
      </c>
      <c r="B6411" s="4">
        <v>41181</v>
      </c>
      <c r="C6411" t="s">
        <v>7901</v>
      </c>
      <c r="D6411">
        <v>2012</v>
      </c>
      <c r="E6411" s="4">
        <v>41181</v>
      </c>
      <c r="F6411">
        <v>0</v>
      </c>
      <c r="G6411" t="s">
        <v>6656</v>
      </c>
      <c r="H6411" t="s">
        <v>7208</v>
      </c>
      <c r="I6411" t="s">
        <v>5980</v>
      </c>
      <c r="J6411" t="s">
        <v>5981</v>
      </c>
      <c r="K6411" t="s">
        <v>5975</v>
      </c>
      <c r="L6411" t="s">
        <v>6007</v>
      </c>
      <c r="M6411" t="s">
        <v>6044</v>
      </c>
      <c r="N6411" t="s">
        <v>424</v>
      </c>
      <c r="O6411" t="s">
        <v>7917</v>
      </c>
      <c r="P6411">
        <v>0.15</v>
      </c>
      <c r="Q6411">
        <v>2017</v>
      </c>
      <c r="R6411">
        <v>0</v>
      </c>
      <c r="S6411">
        <v>2017</v>
      </c>
      <c r="T6411">
        <v>0</v>
      </c>
      <c r="U6411" t="s">
        <v>7902</v>
      </c>
      <c r="V6411" t="s">
        <v>57</v>
      </c>
      <c r="W6411" t="s">
        <v>58</v>
      </c>
    </row>
    <row r="6412" spans="1:23" x14ac:dyDescent="0.3">
      <c r="A6412" t="s">
        <v>2752</v>
      </c>
      <c r="B6412" s="4">
        <v>41181</v>
      </c>
      <c r="C6412" t="s">
        <v>7901</v>
      </c>
      <c r="D6412">
        <v>2012</v>
      </c>
      <c r="E6412" s="4">
        <v>41181</v>
      </c>
      <c r="F6412">
        <v>0</v>
      </c>
      <c r="G6412" t="s">
        <v>6656</v>
      </c>
      <c r="H6412" t="s">
        <v>7208</v>
      </c>
      <c r="I6412" t="s">
        <v>5980</v>
      </c>
      <c r="J6412" t="s">
        <v>5981</v>
      </c>
      <c r="K6412" t="s">
        <v>5975</v>
      </c>
      <c r="L6412" t="s">
        <v>6007</v>
      </c>
      <c r="M6412" t="s">
        <v>6044</v>
      </c>
      <c r="N6412" t="s">
        <v>1539</v>
      </c>
      <c r="O6412" t="s">
        <v>7917</v>
      </c>
      <c r="P6412">
        <v>0.15</v>
      </c>
      <c r="Q6412">
        <v>1082</v>
      </c>
      <c r="R6412">
        <v>89</v>
      </c>
      <c r="S6412">
        <v>993</v>
      </c>
      <c r="T6412">
        <v>8.2255083179297597E-2</v>
      </c>
      <c r="U6412" t="s">
        <v>7895</v>
      </c>
      <c r="V6412" t="s">
        <v>57</v>
      </c>
      <c r="W6412" t="s">
        <v>70</v>
      </c>
    </row>
    <row r="6413" spans="1:23" x14ac:dyDescent="0.3">
      <c r="A6413" t="s">
        <v>2795</v>
      </c>
      <c r="B6413" s="4">
        <v>41200</v>
      </c>
      <c r="C6413" t="s">
        <v>7903</v>
      </c>
      <c r="D6413">
        <v>2012</v>
      </c>
      <c r="E6413" s="4">
        <v>41203</v>
      </c>
      <c r="F6413">
        <v>3</v>
      </c>
      <c r="G6413" t="s">
        <v>6699</v>
      </c>
      <c r="H6413" t="s">
        <v>7009</v>
      </c>
      <c r="I6413" t="s">
        <v>5980</v>
      </c>
      <c r="J6413" t="s">
        <v>5981</v>
      </c>
      <c r="K6413" t="s">
        <v>5970</v>
      </c>
      <c r="L6413" t="s">
        <v>5988</v>
      </c>
      <c r="M6413" t="s">
        <v>6044</v>
      </c>
      <c r="N6413" t="s">
        <v>1726</v>
      </c>
      <c r="O6413" t="s">
        <v>7917</v>
      </c>
      <c r="P6413">
        <v>0.15</v>
      </c>
      <c r="Q6413">
        <v>593</v>
      </c>
      <c r="R6413">
        <v>70</v>
      </c>
      <c r="S6413">
        <v>523</v>
      </c>
      <c r="T6413">
        <v>0.118043844856661</v>
      </c>
      <c r="U6413" t="s">
        <v>7899</v>
      </c>
      <c r="V6413" t="s">
        <v>57</v>
      </c>
      <c r="W6413" t="s">
        <v>70</v>
      </c>
    </row>
    <row r="6414" spans="1:23" x14ac:dyDescent="0.3">
      <c r="A6414" t="s">
        <v>2885</v>
      </c>
      <c r="B6414" s="4">
        <v>41223</v>
      </c>
      <c r="C6414" t="s">
        <v>7904</v>
      </c>
      <c r="D6414">
        <v>2012</v>
      </c>
      <c r="E6414" s="4">
        <v>41226</v>
      </c>
      <c r="F6414">
        <v>3</v>
      </c>
      <c r="G6414" t="s">
        <v>7015</v>
      </c>
      <c r="H6414" t="s">
        <v>7408</v>
      </c>
      <c r="I6414" t="s">
        <v>5980</v>
      </c>
      <c r="J6414" t="s">
        <v>5981</v>
      </c>
      <c r="K6414" t="s">
        <v>5985</v>
      </c>
      <c r="L6414" t="s">
        <v>5988</v>
      </c>
      <c r="M6414" t="s">
        <v>6044</v>
      </c>
      <c r="N6414" t="s">
        <v>2886</v>
      </c>
      <c r="O6414" t="s">
        <v>7917</v>
      </c>
      <c r="P6414">
        <v>0.15</v>
      </c>
      <c r="Q6414">
        <v>328</v>
      </c>
      <c r="R6414">
        <v>19</v>
      </c>
      <c r="S6414">
        <v>309</v>
      </c>
      <c r="T6414">
        <v>5.79268292682927E-2</v>
      </c>
      <c r="U6414" t="s">
        <v>7891</v>
      </c>
      <c r="V6414" t="s">
        <v>57</v>
      </c>
      <c r="W6414" t="s">
        <v>79</v>
      </c>
    </row>
    <row r="6415" spans="1:23" x14ac:dyDescent="0.3">
      <c r="A6415" t="s">
        <v>3041</v>
      </c>
      <c r="B6415" s="4">
        <v>41257</v>
      </c>
      <c r="C6415" t="s">
        <v>7906</v>
      </c>
      <c r="D6415">
        <v>2012</v>
      </c>
      <c r="E6415" s="4">
        <v>41259</v>
      </c>
      <c r="F6415">
        <v>2</v>
      </c>
      <c r="G6415" t="s">
        <v>6731</v>
      </c>
      <c r="H6415" t="s">
        <v>6873</v>
      </c>
      <c r="I6415" t="s">
        <v>5980</v>
      </c>
      <c r="J6415" t="s">
        <v>5981</v>
      </c>
      <c r="K6415" t="s">
        <v>5975</v>
      </c>
      <c r="L6415" t="s">
        <v>5988</v>
      </c>
      <c r="M6415" t="s">
        <v>6044</v>
      </c>
      <c r="N6415" t="s">
        <v>2474</v>
      </c>
      <c r="O6415" t="s">
        <v>7917</v>
      </c>
      <c r="P6415">
        <v>0.15</v>
      </c>
      <c r="Q6415">
        <v>1003</v>
      </c>
      <c r="R6415">
        <v>354</v>
      </c>
      <c r="S6415">
        <v>649</v>
      </c>
      <c r="T6415">
        <v>0.35294117647058798</v>
      </c>
      <c r="U6415" t="s">
        <v>7897</v>
      </c>
      <c r="V6415" t="s">
        <v>57</v>
      </c>
      <c r="W6415" t="s">
        <v>79</v>
      </c>
    </row>
    <row r="6416" spans="1:23" x14ac:dyDescent="0.3">
      <c r="A6416" t="s">
        <v>3075</v>
      </c>
      <c r="B6416" s="4">
        <v>41263</v>
      </c>
      <c r="C6416" t="s">
        <v>7906</v>
      </c>
      <c r="D6416">
        <v>2012</v>
      </c>
      <c r="E6416" s="4">
        <v>41265</v>
      </c>
      <c r="F6416">
        <v>2</v>
      </c>
      <c r="G6416" t="s">
        <v>7334</v>
      </c>
      <c r="H6416" t="s">
        <v>6391</v>
      </c>
      <c r="I6416" t="s">
        <v>5980</v>
      </c>
      <c r="J6416" t="s">
        <v>5981</v>
      </c>
      <c r="K6416" t="s">
        <v>5985</v>
      </c>
      <c r="L6416" t="s">
        <v>5988</v>
      </c>
      <c r="M6416" t="s">
        <v>6044</v>
      </c>
      <c r="N6416" t="s">
        <v>68</v>
      </c>
      <c r="O6416" t="s">
        <v>7917</v>
      </c>
      <c r="P6416">
        <v>0.15</v>
      </c>
      <c r="Q6416">
        <v>1239</v>
      </c>
      <c r="R6416">
        <v>14</v>
      </c>
      <c r="S6416">
        <v>1225</v>
      </c>
      <c r="T6416">
        <v>1.12994350282486E-2</v>
      </c>
      <c r="U6416" t="s">
        <v>7902</v>
      </c>
      <c r="V6416" t="s">
        <v>57</v>
      </c>
      <c r="W6416" t="s">
        <v>58</v>
      </c>
    </row>
    <row r="6417" spans="1:23" x14ac:dyDescent="0.3">
      <c r="A6417" t="s">
        <v>1912</v>
      </c>
      <c r="B6417" s="4">
        <v>40984</v>
      </c>
      <c r="C6417" t="s">
        <v>7907</v>
      </c>
      <c r="D6417">
        <v>2012</v>
      </c>
      <c r="E6417" s="4">
        <v>40989</v>
      </c>
      <c r="F6417">
        <v>5</v>
      </c>
      <c r="G6417" t="s">
        <v>6225</v>
      </c>
      <c r="H6417" t="s">
        <v>7069</v>
      </c>
      <c r="I6417" t="s">
        <v>5980</v>
      </c>
      <c r="J6417" t="s">
        <v>5981</v>
      </c>
      <c r="K6417" t="s">
        <v>5970</v>
      </c>
      <c r="L6417" t="s">
        <v>5976</v>
      </c>
      <c r="M6417" t="s">
        <v>6044</v>
      </c>
      <c r="N6417" t="s">
        <v>1914</v>
      </c>
      <c r="O6417" t="s">
        <v>7917</v>
      </c>
      <c r="P6417">
        <v>0.15</v>
      </c>
      <c r="Q6417">
        <v>730</v>
      </c>
      <c r="R6417">
        <v>-60</v>
      </c>
      <c r="S6417">
        <v>790</v>
      </c>
      <c r="T6417">
        <v>-8.2191780821917804E-2</v>
      </c>
      <c r="U6417" t="s">
        <v>7897</v>
      </c>
      <c r="V6417" t="s">
        <v>57</v>
      </c>
      <c r="W6417" t="s">
        <v>79</v>
      </c>
    </row>
    <row r="6418" spans="1:23" x14ac:dyDescent="0.3">
      <c r="A6418" t="s">
        <v>2272</v>
      </c>
      <c r="B6418" s="4">
        <v>41087</v>
      </c>
      <c r="C6418" t="s">
        <v>7898</v>
      </c>
      <c r="D6418">
        <v>2012</v>
      </c>
      <c r="E6418" s="4">
        <v>41093</v>
      </c>
      <c r="F6418">
        <v>6</v>
      </c>
      <c r="G6418" t="s">
        <v>6799</v>
      </c>
      <c r="H6418" t="s">
        <v>6710</v>
      </c>
      <c r="I6418" t="s">
        <v>5980</v>
      </c>
      <c r="J6418" t="s">
        <v>5981</v>
      </c>
      <c r="K6418" t="s">
        <v>5970</v>
      </c>
      <c r="L6418" t="s">
        <v>5976</v>
      </c>
      <c r="M6418" t="s">
        <v>6044</v>
      </c>
      <c r="N6418" t="s">
        <v>2273</v>
      </c>
      <c r="O6418" t="s">
        <v>7917</v>
      </c>
      <c r="P6418">
        <v>0.15</v>
      </c>
      <c r="Q6418">
        <v>673</v>
      </c>
      <c r="R6418">
        <v>222</v>
      </c>
      <c r="S6418">
        <v>451</v>
      </c>
      <c r="T6418">
        <v>0.32986627043090599</v>
      </c>
      <c r="U6418" t="s">
        <v>7891</v>
      </c>
      <c r="V6418" t="s">
        <v>57</v>
      </c>
      <c r="W6418" t="s">
        <v>79</v>
      </c>
    </row>
    <row r="6419" spans="1:23" x14ac:dyDescent="0.3">
      <c r="A6419" t="s">
        <v>2271</v>
      </c>
      <c r="B6419" s="4">
        <v>41087</v>
      </c>
      <c r="C6419" t="s">
        <v>7898</v>
      </c>
      <c r="D6419">
        <v>2012</v>
      </c>
      <c r="E6419" s="4">
        <v>41093</v>
      </c>
      <c r="F6419">
        <v>6</v>
      </c>
      <c r="G6419" t="s">
        <v>6805</v>
      </c>
      <c r="H6419" t="s">
        <v>6063</v>
      </c>
      <c r="I6419" t="s">
        <v>5980</v>
      </c>
      <c r="J6419" t="s">
        <v>5981</v>
      </c>
      <c r="K6419" t="s">
        <v>5985</v>
      </c>
      <c r="L6419" t="s">
        <v>5976</v>
      </c>
      <c r="M6419" t="s">
        <v>6044</v>
      </c>
      <c r="N6419" t="s">
        <v>816</v>
      </c>
      <c r="O6419" t="s">
        <v>7917</v>
      </c>
      <c r="P6419">
        <v>0.15</v>
      </c>
      <c r="Q6419">
        <v>142</v>
      </c>
      <c r="R6419">
        <v>45</v>
      </c>
      <c r="S6419">
        <v>97</v>
      </c>
      <c r="T6419">
        <v>0.31690140845070403</v>
      </c>
      <c r="U6419" t="s">
        <v>7895</v>
      </c>
      <c r="V6419" t="s">
        <v>57</v>
      </c>
      <c r="W6419" t="s">
        <v>58</v>
      </c>
    </row>
    <row r="6420" spans="1:23" x14ac:dyDescent="0.3">
      <c r="A6420" t="s">
        <v>2358</v>
      </c>
      <c r="B6420" s="4">
        <v>41110</v>
      </c>
      <c r="C6420" t="s">
        <v>7909</v>
      </c>
      <c r="D6420">
        <v>2012</v>
      </c>
      <c r="E6420" s="4">
        <v>41116</v>
      </c>
      <c r="F6420">
        <v>6</v>
      </c>
      <c r="G6420" t="s">
        <v>6929</v>
      </c>
      <c r="H6420" t="s">
        <v>7238</v>
      </c>
      <c r="I6420" t="s">
        <v>5980</v>
      </c>
      <c r="J6420" t="s">
        <v>5981</v>
      </c>
      <c r="K6420" t="s">
        <v>5975</v>
      </c>
      <c r="L6420" t="s">
        <v>5976</v>
      </c>
      <c r="M6420" t="s">
        <v>6044</v>
      </c>
      <c r="N6420" t="s">
        <v>2359</v>
      </c>
      <c r="O6420" t="s">
        <v>7917</v>
      </c>
      <c r="P6420">
        <v>0.15</v>
      </c>
      <c r="Q6420">
        <v>680</v>
      </c>
      <c r="R6420">
        <v>80</v>
      </c>
      <c r="S6420">
        <v>600</v>
      </c>
      <c r="T6420">
        <v>0.11764705882352899</v>
      </c>
      <c r="U6420" t="s">
        <v>7891</v>
      </c>
      <c r="V6420" t="s">
        <v>57</v>
      </c>
      <c r="W6420" t="s">
        <v>58</v>
      </c>
    </row>
    <row r="6421" spans="1:23" x14ac:dyDescent="0.3">
      <c r="A6421" t="s">
        <v>2358</v>
      </c>
      <c r="B6421" s="4">
        <v>41110</v>
      </c>
      <c r="C6421" t="s">
        <v>7909</v>
      </c>
      <c r="D6421">
        <v>2012</v>
      </c>
      <c r="E6421" s="4">
        <v>41116</v>
      </c>
      <c r="F6421">
        <v>6</v>
      </c>
      <c r="G6421" t="s">
        <v>6929</v>
      </c>
      <c r="H6421" t="s">
        <v>7238</v>
      </c>
      <c r="I6421" t="s">
        <v>5980</v>
      </c>
      <c r="J6421" t="s">
        <v>5981</v>
      </c>
      <c r="K6421" t="s">
        <v>5975</v>
      </c>
      <c r="L6421" t="s">
        <v>5976</v>
      </c>
      <c r="M6421" t="s">
        <v>6044</v>
      </c>
      <c r="N6421" t="s">
        <v>1409</v>
      </c>
      <c r="O6421" t="s">
        <v>7917</v>
      </c>
      <c r="P6421">
        <v>0.15</v>
      </c>
      <c r="Q6421">
        <v>536</v>
      </c>
      <c r="R6421">
        <v>44</v>
      </c>
      <c r="S6421">
        <v>492</v>
      </c>
      <c r="T6421">
        <v>8.2089552238805999E-2</v>
      </c>
      <c r="U6421" t="s">
        <v>7899</v>
      </c>
      <c r="V6421" t="s">
        <v>57</v>
      </c>
      <c r="W6421" t="s">
        <v>70</v>
      </c>
    </row>
    <row r="6422" spans="1:23" x14ac:dyDescent="0.3">
      <c r="A6422" t="s">
        <v>2422</v>
      </c>
      <c r="B6422" s="4">
        <v>41124</v>
      </c>
      <c r="C6422" t="s">
        <v>7900</v>
      </c>
      <c r="D6422">
        <v>2012</v>
      </c>
      <c r="E6422" s="4">
        <v>41129</v>
      </c>
      <c r="F6422">
        <v>5</v>
      </c>
      <c r="G6422" t="s">
        <v>6365</v>
      </c>
      <c r="H6422" t="s">
        <v>7256</v>
      </c>
      <c r="I6422" t="s">
        <v>5980</v>
      </c>
      <c r="J6422" t="s">
        <v>5981</v>
      </c>
      <c r="K6422" t="s">
        <v>5985</v>
      </c>
      <c r="L6422" t="s">
        <v>5976</v>
      </c>
      <c r="M6422" t="s">
        <v>6044</v>
      </c>
      <c r="N6422" t="s">
        <v>2424</v>
      </c>
      <c r="O6422" t="s">
        <v>7917</v>
      </c>
      <c r="P6422">
        <v>0.15</v>
      </c>
      <c r="Q6422">
        <v>423</v>
      </c>
      <c r="R6422">
        <v>94</v>
      </c>
      <c r="S6422">
        <v>329</v>
      </c>
      <c r="T6422">
        <v>0.22222222222222199</v>
      </c>
      <c r="U6422" t="s">
        <v>7892</v>
      </c>
      <c r="V6422" t="s">
        <v>57</v>
      </c>
      <c r="W6422" t="s">
        <v>79</v>
      </c>
    </row>
    <row r="6423" spans="1:23" x14ac:dyDescent="0.3">
      <c r="A6423" t="s">
        <v>2422</v>
      </c>
      <c r="B6423" s="4">
        <v>41124</v>
      </c>
      <c r="C6423" t="s">
        <v>7900</v>
      </c>
      <c r="D6423">
        <v>2012</v>
      </c>
      <c r="E6423" s="4">
        <v>41129</v>
      </c>
      <c r="F6423">
        <v>5</v>
      </c>
      <c r="G6423" t="s">
        <v>6365</v>
      </c>
      <c r="H6423" t="s">
        <v>7256</v>
      </c>
      <c r="I6423" t="s">
        <v>5980</v>
      </c>
      <c r="J6423" t="s">
        <v>5981</v>
      </c>
      <c r="K6423" t="s">
        <v>5985</v>
      </c>
      <c r="L6423" t="s">
        <v>5976</v>
      </c>
      <c r="M6423" t="s">
        <v>6044</v>
      </c>
      <c r="N6423" t="s">
        <v>2425</v>
      </c>
      <c r="O6423" t="s">
        <v>7917</v>
      </c>
      <c r="P6423">
        <v>0.15</v>
      </c>
      <c r="Q6423">
        <v>469</v>
      </c>
      <c r="R6423">
        <v>182</v>
      </c>
      <c r="S6423">
        <v>287</v>
      </c>
      <c r="T6423">
        <v>0.38805970149253699</v>
      </c>
      <c r="U6423" t="s">
        <v>7892</v>
      </c>
      <c r="V6423" t="s">
        <v>57</v>
      </c>
      <c r="W6423" t="s">
        <v>70</v>
      </c>
    </row>
    <row r="6424" spans="1:23" x14ac:dyDescent="0.3">
      <c r="A6424" t="s">
        <v>2439</v>
      </c>
      <c r="B6424" s="4">
        <v>41127</v>
      </c>
      <c r="C6424" t="s">
        <v>7900</v>
      </c>
      <c r="D6424">
        <v>2012</v>
      </c>
      <c r="E6424" s="4">
        <v>41132</v>
      </c>
      <c r="F6424">
        <v>5</v>
      </c>
      <c r="G6424" t="s">
        <v>7264</v>
      </c>
      <c r="H6424" t="s">
        <v>7088</v>
      </c>
      <c r="I6424" t="s">
        <v>5980</v>
      </c>
      <c r="J6424" t="s">
        <v>5981</v>
      </c>
      <c r="K6424" t="s">
        <v>5975</v>
      </c>
      <c r="L6424" t="s">
        <v>5976</v>
      </c>
      <c r="M6424" t="s">
        <v>6044</v>
      </c>
      <c r="N6424" t="s">
        <v>2443</v>
      </c>
      <c r="O6424" t="s">
        <v>7917</v>
      </c>
      <c r="P6424">
        <v>0.15</v>
      </c>
      <c r="Q6424">
        <v>221</v>
      </c>
      <c r="R6424">
        <v>16</v>
      </c>
      <c r="S6424">
        <v>205</v>
      </c>
      <c r="T6424">
        <v>7.2398190045248903E-2</v>
      </c>
      <c r="U6424" t="s">
        <v>7890</v>
      </c>
      <c r="V6424" t="s">
        <v>57</v>
      </c>
      <c r="W6424" t="s">
        <v>58</v>
      </c>
    </row>
    <row r="6425" spans="1:23" x14ac:dyDescent="0.3">
      <c r="A6425" t="s">
        <v>2776</v>
      </c>
      <c r="B6425" s="4">
        <v>41192</v>
      </c>
      <c r="C6425" t="s">
        <v>7903</v>
      </c>
      <c r="D6425">
        <v>2012</v>
      </c>
      <c r="E6425" s="4">
        <v>41197</v>
      </c>
      <c r="F6425">
        <v>5</v>
      </c>
      <c r="G6425" t="s">
        <v>7248</v>
      </c>
      <c r="H6425" t="s">
        <v>7377</v>
      </c>
      <c r="I6425" t="s">
        <v>5980</v>
      </c>
      <c r="J6425" t="s">
        <v>5981</v>
      </c>
      <c r="K6425" t="s">
        <v>5975</v>
      </c>
      <c r="L6425" t="s">
        <v>5976</v>
      </c>
      <c r="M6425" t="s">
        <v>6044</v>
      </c>
      <c r="N6425" t="s">
        <v>591</v>
      </c>
      <c r="O6425" t="s">
        <v>7917</v>
      </c>
      <c r="P6425">
        <v>0.15</v>
      </c>
      <c r="Q6425">
        <v>668</v>
      </c>
      <c r="R6425">
        <v>-110</v>
      </c>
      <c r="S6425">
        <v>778</v>
      </c>
      <c r="T6425">
        <v>-0.164670658682635</v>
      </c>
      <c r="U6425" t="s">
        <v>7891</v>
      </c>
      <c r="V6425" t="s">
        <v>57</v>
      </c>
      <c r="W6425" t="s">
        <v>79</v>
      </c>
    </row>
    <row r="6426" spans="1:23" x14ac:dyDescent="0.3">
      <c r="A6426" t="s">
        <v>2914</v>
      </c>
      <c r="B6426" s="4">
        <v>41227</v>
      </c>
      <c r="C6426" t="s">
        <v>7904</v>
      </c>
      <c r="D6426">
        <v>2012</v>
      </c>
      <c r="E6426" s="4">
        <v>41231</v>
      </c>
      <c r="F6426">
        <v>4</v>
      </c>
      <c r="G6426" t="s">
        <v>6699</v>
      </c>
      <c r="H6426" t="s">
        <v>7413</v>
      </c>
      <c r="I6426" t="s">
        <v>5980</v>
      </c>
      <c r="J6426" t="s">
        <v>5981</v>
      </c>
      <c r="K6426" t="s">
        <v>5970</v>
      </c>
      <c r="L6426" t="s">
        <v>5976</v>
      </c>
      <c r="M6426" t="s">
        <v>6044</v>
      </c>
      <c r="N6426" t="s">
        <v>568</v>
      </c>
      <c r="O6426" t="s">
        <v>7917</v>
      </c>
      <c r="P6426">
        <v>0.15</v>
      </c>
      <c r="Q6426">
        <v>709</v>
      </c>
      <c r="R6426">
        <v>-100</v>
      </c>
      <c r="S6426">
        <v>809</v>
      </c>
      <c r="T6426">
        <v>-0.141043723554302</v>
      </c>
      <c r="U6426" t="s">
        <v>7899</v>
      </c>
      <c r="V6426" t="s">
        <v>57</v>
      </c>
      <c r="W6426" t="s">
        <v>70</v>
      </c>
    </row>
    <row r="6427" spans="1:23" x14ac:dyDescent="0.3">
      <c r="A6427" t="s">
        <v>2966</v>
      </c>
      <c r="B6427" s="4">
        <v>41236</v>
      </c>
      <c r="C6427" t="s">
        <v>7904</v>
      </c>
      <c r="D6427">
        <v>2012</v>
      </c>
      <c r="E6427" s="4">
        <v>41242</v>
      </c>
      <c r="F6427">
        <v>6</v>
      </c>
      <c r="G6427" t="s">
        <v>7424</v>
      </c>
      <c r="H6427" t="s">
        <v>7421</v>
      </c>
      <c r="I6427" t="s">
        <v>5980</v>
      </c>
      <c r="J6427" t="s">
        <v>5981</v>
      </c>
      <c r="K6427" t="s">
        <v>5985</v>
      </c>
      <c r="L6427" t="s">
        <v>5976</v>
      </c>
      <c r="M6427" t="s">
        <v>6044</v>
      </c>
      <c r="N6427" t="s">
        <v>431</v>
      </c>
      <c r="O6427" t="s">
        <v>7917</v>
      </c>
      <c r="P6427">
        <v>0.15</v>
      </c>
      <c r="Q6427">
        <v>589</v>
      </c>
      <c r="R6427">
        <v>125</v>
      </c>
      <c r="S6427">
        <v>464</v>
      </c>
      <c r="T6427">
        <v>0.212224108658744</v>
      </c>
      <c r="U6427" t="s">
        <v>7899</v>
      </c>
      <c r="V6427" t="s">
        <v>57</v>
      </c>
      <c r="W6427" t="s">
        <v>70</v>
      </c>
    </row>
    <row r="6428" spans="1:23" x14ac:dyDescent="0.3">
      <c r="A6428" t="s">
        <v>2966</v>
      </c>
      <c r="B6428" s="4">
        <v>41236</v>
      </c>
      <c r="C6428" t="s">
        <v>7904</v>
      </c>
      <c r="D6428">
        <v>2012</v>
      </c>
      <c r="E6428" s="4">
        <v>41242</v>
      </c>
      <c r="F6428">
        <v>6</v>
      </c>
      <c r="G6428" t="s">
        <v>7424</v>
      </c>
      <c r="H6428" t="s">
        <v>7421</v>
      </c>
      <c r="I6428" t="s">
        <v>5980</v>
      </c>
      <c r="J6428" t="s">
        <v>5981</v>
      </c>
      <c r="K6428" t="s">
        <v>5985</v>
      </c>
      <c r="L6428" t="s">
        <v>5976</v>
      </c>
      <c r="M6428" t="s">
        <v>6044</v>
      </c>
      <c r="N6428" t="s">
        <v>1226</v>
      </c>
      <c r="O6428" t="s">
        <v>7917</v>
      </c>
      <c r="P6428">
        <v>0.15</v>
      </c>
      <c r="Q6428">
        <v>425</v>
      </c>
      <c r="R6428">
        <v>0</v>
      </c>
      <c r="S6428">
        <v>425</v>
      </c>
      <c r="T6428">
        <v>0</v>
      </c>
      <c r="U6428" t="s">
        <v>7891</v>
      </c>
      <c r="V6428" t="s">
        <v>57</v>
      </c>
      <c r="W6428" t="s">
        <v>70</v>
      </c>
    </row>
    <row r="6429" spans="1:23" x14ac:dyDescent="0.3">
      <c r="A6429" t="s">
        <v>3116</v>
      </c>
      <c r="B6429" s="4">
        <v>41270</v>
      </c>
      <c r="C6429" t="s">
        <v>7906</v>
      </c>
      <c r="D6429">
        <v>2012</v>
      </c>
      <c r="E6429" s="4">
        <v>41277</v>
      </c>
      <c r="F6429">
        <v>7</v>
      </c>
      <c r="G6429" t="s">
        <v>6127</v>
      </c>
      <c r="H6429" t="s">
        <v>7280</v>
      </c>
      <c r="I6429" t="s">
        <v>5980</v>
      </c>
      <c r="J6429" t="s">
        <v>5981</v>
      </c>
      <c r="K6429" t="s">
        <v>5975</v>
      </c>
      <c r="L6429" t="s">
        <v>5976</v>
      </c>
      <c r="M6429" t="s">
        <v>6044</v>
      </c>
      <c r="N6429" t="s">
        <v>854</v>
      </c>
      <c r="O6429" t="s">
        <v>7917</v>
      </c>
      <c r="P6429">
        <v>0.15</v>
      </c>
      <c r="Q6429">
        <v>320</v>
      </c>
      <c r="R6429">
        <v>26</v>
      </c>
      <c r="S6429">
        <v>294</v>
      </c>
      <c r="T6429">
        <v>8.1250000000000003E-2</v>
      </c>
      <c r="U6429" t="s">
        <v>7890</v>
      </c>
      <c r="V6429" t="s">
        <v>57</v>
      </c>
      <c r="W6429" t="s">
        <v>79</v>
      </c>
    </row>
    <row r="6430" spans="1:23" x14ac:dyDescent="0.3">
      <c r="A6430" t="s">
        <v>3123</v>
      </c>
      <c r="B6430" s="4">
        <v>41271</v>
      </c>
      <c r="C6430" t="s">
        <v>7906</v>
      </c>
      <c r="D6430">
        <v>2012</v>
      </c>
      <c r="E6430" s="4">
        <v>41278</v>
      </c>
      <c r="F6430">
        <v>7</v>
      </c>
      <c r="G6430" t="s">
        <v>6347</v>
      </c>
      <c r="H6430" t="s">
        <v>6135</v>
      </c>
      <c r="I6430" t="s">
        <v>5980</v>
      </c>
      <c r="J6430" t="s">
        <v>5981</v>
      </c>
      <c r="K6430" t="s">
        <v>5975</v>
      </c>
      <c r="L6430" t="s">
        <v>5976</v>
      </c>
      <c r="M6430" t="s">
        <v>6044</v>
      </c>
      <c r="N6430" t="s">
        <v>3124</v>
      </c>
      <c r="O6430" t="s">
        <v>7917</v>
      </c>
      <c r="P6430">
        <v>0.15</v>
      </c>
      <c r="Q6430">
        <v>325</v>
      </c>
      <c r="R6430">
        <v>34</v>
      </c>
      <c r="S6430">
        <v>291</v>
      </c>
      <c r="T6430">
        <v>0.104615384615385</v>
      </c>
      <c r="U6430" t="s">
        <v>7895</v>
      </c>
      <c r="V6430" t="s">
        <v>57</v>
      </c>
      <c r="W6430" t="s">
        <v>79</v>
      </c>
    </row>
    <row r="6431" spans="1:23" x14ac:dyDescent="0.3">
      <c r="A6431" t="s">
        <v>1762</v>
      </c>
      <c r="B6431" s="4">
        <v>40932</v>
      </c>
      <c r="C6431" t="s">
        <v>7888</v>
      </c>
      <c r="D6431">
        <v>2012</v>
      </c>
      <c r="E6431" s="4">
        <v>40938</v>
      </c>
      <c r="F6431">
        <v>6</v>
      </c>
      <c r="G6431" t="s">
        <v>6461</v>
      </c>
      <c r="H6431" t="s">
        <v>7003</v>
      </c>
      <c r="I6431" t="s">
        <v>5980</v>
      </c>
      <c r="J6431" t="s">
        <v>5981</v>
      </c>
      <c r="K6431" t="s">
        <v>5975</v>
      </c>
      <c r="L6431" t="s">
        <v>5976</v>
      </c>
      <c r="M6431" t="s">
        <v>5982</v>
      </c>
      <c r="N6431" t="s">
        <v>1764</v>
      </c>
      <c r="O6431" t="s">
        <v>7917</v>
      </c>
      <c r="P6431">
        <v>0.15</v>
      </c>
      <c r="Q6431">
        <v>332</v>
      </c>
      <c r="R6431">
        <v>0</v>
      </c>
      <c r="S6431">
        <v>332</v>
      </c>
      <c r="T6431">
        <v>0</v>
      </c>
      <c r="U6431" t="s">
        <v>7899</v>
      </c>
      <c r="V6431" t="s">
        <v>57</v>
      </c>
      <c r="W6431" t="s">
        <v>58</v>
      </c>
    </row>
    <row r="6432" spans="1:23" x14ac:dyDescent="0.3">
      <c r="A6432" t="s">
        <v>1803</v>
      </c>
      <c r="B6432" s="4">
        <v>40948</v>
      </c>
      <c r="C6432" t="s">
        <v>7893</v>
      </c>
      <c r="D6432">
        <v>2012</v>
      </c>
      <c r="E6432" s="4">
        <v>40952</v>
      </c>
      <c r="F6432">
        <v>4</v>
      </c>
      <c r="G6432" t="s">
        <v>6627</v>
      </c>
      <c r="H6432" t="s">
        <v>6231</v>
      </c>
      <c r="I6432" t="s">
        <v>5980</v>
      </c>
      <c r="J6432" t="s">
        <v>5981</v>
      </c>
      <c r="K6432" t="s">
        <v>5970</v>
      </c>
      <c r="L6432" t="s">
        <v>5976</v>
      </c>
      <c r="M6432" t="s">
        <v>5994</v>
      </c>
      <c r="N6432" t="s">
        <v>395</v>
      </c>
      <c r="O6432" t="s">
        <v>7917</v>
      </c>
      <c r="P6432">
        <v>0.15</v>
      </c>
      <c r="Q6432">
        <v>668</v>
      </c>
      <c r="R6432">
        <v>-31</v>
      </c>
      <c r="S6432">
        <v>699</v>
      </c>
      <c r="T6432">
        <v>-4.6407185628742499E-2</v>
      </c>
      <c r="U6432" t="s">
        <v>7891</v>
      </c>
      <c r="V6432" t="s">
        <v>57</v>
      </c>
      <c r="W6432" t="s">
        <v>79</v>
      </c>
    </row>
    <row r="6433" spans="1:23" x14ac:dyDescent="0.3">
      <c r="A6433" t="s">
        <v>1803</v>
      </c>
      <c r="B6433" s="4">
        <v>40948</v>
      </c>
      <c r="C6433" t="s">
        <v>7893</v>
      </c>
      <c r="D6433">
        <v>2012</v>
      </c>
      <c r="E6433" s="4">
        <v>40952</v>
      </c>
      <c r="F6433">
        <v>4</v>
      </c>
      <c r="G6433" t="s">
        <v>6627</v>
      </c>
      <c r="H6433" t="s">
        <v>6231</v>
      </c>
      <c r="I6433" t="s">
        <v>5980</v>
      </c>
      <c r="J6433" t="s">
        <v>5981</v>
      </c>
      <c r="K6433" t="s">
        <v>5970</v>
      </c>
      <c r="L6433" t="s">
        <v>5976</v>
      </c>
      <c r="M6433" t="s">
        <v>5994</v>
      </c>
      <c r="N6433" t="s">
        <v>1807</v>
      </c>
      <c r="O6433" t="s">
        <v>7917</v>
      </c>
      <c r="P6433">
        <v>0.15</v>
      </c>
      <c r="Q6433">
        <v>284</v>
      </c>
      <c r="R6433">
        <v>100</v>
      </c>
      <c r="S6433">
        <v>184</v>
      </c>
      <c r="T6433">
        <v>0.352112676056338</v>
      </c>
      <c r="U6433" t="s">
        <v>7895</v>
      </c>
      <c r="V6433" t="s">
        <v>57</v>
      </c>
      <c r="W6433" t="s">
        <v>58</v>
      </c>
    </row>
    <row r="6434" spans="1:23" x14ac:dyDescent="0.3">
      <c r="A6434" t="s">
        <v>1892</v>
      </c>
      <c r="B6434" s="4">
        <v>40981</v>
      </c>
      <c r="C6434" t="s">
        <v>7907</v>
      </c>
      <c r="D6434">
        <v>2012</v>
      </c>
      <c r="E6434" s="4">
        <v>40988</v>
      </c>
      <c r="F6434">
        <v>7</v>
      </c>
      <c r="G6434" t="s">
        <v>7061</v>
      </c>
      <c r="H6434" t="s">
        <v>7037</v>
      </c>
      <c r="I6434" t="s">
        <v>5980</v>
      </c>
      <c r="J6434" t="s">
        <v>5981</v>
      </c>
      <c r="K6434" t="s">
        <v>5970</v>
      </c>
      <c r="L6434" t="s">
        <v>5976</v>
      </c>
      <c r="M6434" t="s">
        <v>6690</v>
      </c>
      <c r="N6434" t="s">
        <v>1893</v>
      </c>
      <c r="O6434" t="s">
        <v>7917</v>
      </c>
      <c r="P6434">
        <v>0.15</v>
      </c>
      <c r="Q6434">
        <v>124</v>
      </c>
      <c r="R6434">
        <v>-15</v>
      </c>
      <c r="S6434">
        <v>139</v>
      </c>
      <c r="T6434">
        <v>-0.120967741935484</v>
      </c>
      <c r="U6434" t="s">
        <v>7890</v>
      </c>
      <c r="V6434" t="s">
        <v>57</v>
      </c>
      <c r="W6434" t="s">
        <v>79</v>
      </c>
    </row>
    <row r="6435" spans="1:23" x14ac:dyDescent="0.3">
      <c r="A6435" t="s">
        <v>2008</v>
      </c>
      <c r="B6435" s="4">
        <v>41012</v>
      </c>
      <c r="C6435" t="s">
        <v>7894</v>
      </c>
      <c r="D6435">
        <v>2012</v>
      </c>
      <c r="E6435" s="4">
        <v>41016</v>
      </c>
      <c r="F6435">
        <v>4</v>
      </c>
      <c r="G6435" t="s">
        <v>6409</v>
      </c>
      <c r="H6435" t="s">
        <v>7105</v>
      </c>
      <c r="I6435" t="s">
        <v>5980</v>
      </c>
      <c r="J6435" t="s">
        <v>5981</v>
      </c>
      <c r="K6435" t="s">
        <v>5975</v>
      </c>
      <c r="L6435" t="s">
        <v>5976</v>
      </c>
      <c r="M6435" t="s">
        <v>6133</v>
      </c>
      <c r="N6435" t="s">
        <v>1932</v>
      </c>
      <c r="O6435" t="s">
        <v>7917</v>
      </c>
      <c r="P6435">
        <v>0.15</v>
      </c>
      <c r="Q6435">
        <v>416</v>
      </c>
      <c r="R6435">
        <v>68</v>
      </c>
      <c r="S6435">
        <v>348</v>
      </c>
      <c r="T6435">
        <v>0.16346153846153799</v>
      </c>
      <c r="U6435" t="s">
        <v>7892</v>
      </c>
      <c r="V6435" t="s">
        <v>57</v>
      </c>
      <c r="W6435" t="s">
        <v>58</v>
      </c>
    </row>
    <row r="6436" spans="1:23" x14ac:dyDescent="0.3">
      <c r="A6436" t="s">
        <v>2122</v>
      </c>
      <c r="B6436" s="4">
        <v>41053</v>
      </c>
      <c r="C6436" t="s">
        <v>7896</v>
      </c>
      <c r="D6436">
        <v>2012</v>
      </c>
      <c r="E6436" s="4">
        <v>41058</v>
      </c>
      <c r="F6436">
        <v>5</v>
      </c>
      <c r="G6436" t="s">
        <v>6986</v>
      </c>
      <c r="H6436" t="s">
        <v>7152</v>
      </c>
      <c r="I6436" t="s">
        <v>5980</v>
      </c>
      <c r="J6436" t="s">
        <v>5981</v>
      </c>
      <c r="K6436" t="s">
        <v>5985</v>
      </c>
      <c r="L6436" t="s">
        <v>5976</v>
      </c>
      <c r="M6436" t="s">
        <v>6103</v>
      </c>
      <c r="N6436" t="s">
        <v>2123</v>
      </c>
      <c r="O6436" t="s">
        <v>7917</v>
      </c>
      <c r="P6436">
        <v>0.15</v>
      </c>
      <c r="Q6436">
        <v>758</v>
      </c>
      <c r="R6436">
        <v>-62</v>
      </c>
      <c r="S6436">
        <v>820</v>
      </c>
      <c r="T6436">
        <v>-8.1794195250659604E-2</v>
      </c>
      <c r="U6436" t="s">
        <v>7891</v>
      </c>
      <c r="V6436" t="s">
        <v>57</v>
      </c>
      <c r="W6436" t="s">
        <v>79</v>
      </c>
    </row>
    <row r="6437" spans="1:23" x14ac:dyDescent="0.3">
      <c r="A6437" t="s">
        <v>2146</v>
      </c>
      <c r="B6437" s="4">
        <v>41061</v>
      </c>
      <c r="C6437" t="s">
        <v>7898</v>
      </c>
      <c r="D6437">
        <v>2012</v>
      </c>
      <c r="E6437" s="4">
        <v>41066</v>
      </c>
      <c r="F6437">
        <v>5</v>
      </c>
      <c r="G6437" t="s">
        <v>7159</v>
      </c>
      <c r="H6437" t="s">
        <v>7160</v>
      </c>
      <c r="I6437" t="s">
        <v>5980</v>
      </c>
      <c r="J6437" t="s">
        <v>5981</v>
      </c>
      <c r="K6437" t="s">
        <v>5985</v>
      </c>
      <c r="L6437" t="s">
        <v>5976</v>
      </c>
      <c r="M6437" t="s">
        <v>5991</v>
      </c>
      <c r="N6437" t="s">
        <v>1932</v>
      </c>
      <c r="O6437" t="s">
        <v>7917</v>
      </c>
      <c r="P6437">
        <v>0.15</v>
      </c>
      <c r="Q6437">
        <v>312</v>
      </c>
      <c r="R6437">
        <v>51</v>
      </c>
      <c r="S6437">
        <v>261</v>
      </c>
      <c r="T6437">
        <v>0.16346153846153799</v>
      </c>
      <c r="U6437" t="s">
        <v>7891</v>
      </c>
      <c r="V6437" t="s">
        <v>57</v>
      </c>
      <c r="W6437" t="s">
        <v>58</v>
      </c>
    </row>
    <row r="6438" spans="1:23" x14ac:dyDescent="0.3">
      <c r="A6438" t="s">
        <v>2250</v>
      </c>
      <c r="B6438" s="4">
        <v>41082</v>
      </c>
      <c r="C6438" t="s">
        <v>7898</v>
      </c>
      <c r="D6438">
        <v>2012</v>
      </c>
      <c r="E6438" s="4">
        <v>41086</v>
      </c>
      <c r="F6438">
        <v>4</v>
      </c>
      <c r="G6438" t="s">
        <v>6699</v>
      </c>
      <c r="H6438" t="s">
        <v>7205</v>
      </c>
      <c r="I6438" t="s">
        <v>5980</v>
      </c>
      <c r="J6438" t="s">
        <v>5981</v>
      </c>
      <c r="K6438" t="s">
        <v>5970</v>
      </c>
      <c r="L6438" t="s">
        <v>5976</v>
      </c>
      <c r="M6438" t="s">
        <v>5982</v>
      </c>
      <c r="N6438" t="s">
        <v>2252</v>
      </c>
      <c r="O6438" t="s">
        <v>7917</v>
      </c>
      <c r="P6438">
        <v>0.15</v>
      </c>
      <c r="Q6438">
        <v>431</v>
      </c>
      <c r="R6438">
        <v>-46</v>
      </c>
      <c r="S6438">
        <v>477</v>
      </c>
      <c r="T6438">
        <v>-0.106728538283063</v>
      </c>
      <c r="U6438" t="s">
        <v>7892</v>
      </c>
      <c r="V6438" t="s">
        <v>57</v>
      </c>
      <c r="W6438" t="s">
        <v>79</v>
      </c>
    </row>
    <row r="6439" spans="1:23" x14ac:dyDescent="0.3">
      <c r="A6439" t="s">
        <v>2250</v>
      </c>
      <c r="B6439" s="4">
        <v>41082</v>
      </c>
      <c r="C6439" t="s">
        <v>7898</v>
      </c>
      <c r="D6439">
        <v>2012</v>
      </c>
      <c r="E6439" s="4">
        <v>41086</v>
      </c>
      <c r="F6439">
        <v>4</v>
      </c>
      <c r="G6439" t="s">
        <v>6699</v>
      </c>
      <c r="H6439" t="s">
        <v>7205</v>
      </c>
      <c r="I6439" t="s">
        <v>5980</v>
      </c>
      <c r="J6439" t="s">
        <v>5981</v>
      </c>
      <c r="K6439" t="s">
        <v>5970</v>
      </c>
      <c r="L6439" t="s">
        <v>5976</v>
      </c>
      <c r="M6439" t="s">
        <v>5982</v>
      </c>
      <c r="N6439" t="s">
        <v>2253</v>
      </c>
      <c r="O6439" t="s">
        <v>7917</v>
      </c>
      <c r="P6439">
        <v>0.15</v>
      </c>
      <c r="Q6439">
        <v>646</v>
      </c>
      <c r="R6439">
        <v>213</v>
      </c>
      <c r="S6439">
        <v>433</v>
      </c>
      <c r="T6439">
        <v>0.32972136222910198</v>
      </c>
      <c r="U6439" t="s">
        <v>7891</v>
      </c>
      <c r="V6439" t="s">
        <v>57</v>
      </c>
      <c r="W6439" t="s">
        <v>58</v>
      </c>
    </row>
    <row r="6440" spans="1:23" x14ac:dyDescent="0.3">
      <c r="A6440" t="s">
        <v>2297</v>
      </c>
      <c r="B6440" s="4">
        <v>41093</v>
      </c>
      <c r="C6440" t="s">
        <v>7909</v>
      </c>
      <c r="D6440">
        <v>2012</v>
      </c>
      <c r="E6440" s="4">
        <v>41097</v>
      </c>
      <c r="F6440">
        <v>4</v>
      </c>
      <c r="G6440" t="s">
        <v>6192</v>
      </c>
      <c r="H6440" t="s">
        <v>6643</v>
      </c>
      <c r="I6440" t="s">
        <v>5980</v>
      </c>
      <c r="J6440" t="s">
        <v>5981</v>
      </c>
      <c r="K6440" t="s">
        <v>5985</v>
      </c>
      <c r="L6440" t="s">
        <v>5976</v>
      </c>
      <c r="M6440" t="s">
        <v>5994</v>
      </c>
      <c r="N6440" t="s">
        <v>2298</v>
      </c>
      <c r="O6440" t="s">
        <v>7917</v>
      </c>
      <c r="P6440">
        <v>0.15</v>
      </c>
      <c r="Q6440">
        <v>2123</v>
      </c>
      <c r="R6440">
        <v>125</v>
      </c>
      <c r="S6440">
        <v>1998</v>
      </c>
      <c r="T6440">
        <v>5.8878944889307602E-2</v>
      </c>
      <c r="U6440" t="s">
        <v>7905</v>
      </c>
      <c r="V6440" t="s">
        <v>57</v>
      </c>
      <c r="W6440" t="s">
        <v>58</v>
      </c>
    </row>
    <row r="6441" spans="1:23" x14ac:dyDescent="0.3">
      <c r="A6441" t="s">
        <v>2339</v>
      </c>
      <c r="B6441" s="4">
        <v>41103</v>
      </c>
      <c r="C6441" t="s">
        <v>7909</v>
      </c>
      <c r="D6441">
        <v>2012</v>
      </c>
      <c r="E6441" s="4">
        <v>41107</v>
      </c>
      <c r="F6441">
        <v>4</v>
      </c>
      <c r="G6441" t="s">
        <v>6138</v>
      </c>
      <c r="H6441" t="s">
        <v>7231</v>
      </c>
      <c r="I6441" t="s">
        <v>5980</v>
      </c>
      <c r="J6441" t="s">
        <v>5981</v>
      </c>
      <c r="K6441" t="s">
        <v>5975</v>
      </c>
      <c r="L6441" t="s">
        <v>5976</v>
      </c>
      <c r="M6441" t="s">
        <v>5991</v>
      </c>
      <c r="N6441" t="s">
        <v>2188</v>
      </c>
      <c r="O6441" t="s">
        <v>7917</v>
      </c>
      <c r="P6441">
        <v>0.15</v>
      </c>
      <c r="Q6441">
        <v>816</v>
      </c>
      <c r="R6441">
        <v>-96</v>
      </c>
      <c r="S6441">
        <v>912</v>
      </c>
      <c r="T6441">
        <v>-0.11764705882352899</v>
      </c>
      <c r="U6441" t="s">
        <v>7891</v>
      </c>
      <c r="V6441" t="s">
        <v>57</v>
      </c>
      <c r="W6441" t="s">
        <v>79</v>
      </c>
    </row>
    <row r="6442" spans="1:23" x14ac:dyDescent="0.3">
      <c r="A6442" t="s">
        <v>2459</v>
      </c>
      <c r="B6442" s="4">
        <v>41130</v>
      </c>
      <c r="C6442" t="s">
        <v>7900</v>
      </c>
      <c r="D6442">
        <v>2012</v>
      </c>
      <c r="E6442" s="4">
        <v>41134</v>
      </c>
      <c r="F6442">
        <v>4</v>
      </c>
      <c r="G6442" t="s">
        <v>6792</v>
      </c>
      <c r="H6442" t="s">
        <v>7130</v>
      </c>
      <c r="I6442" t="s">
        <v>5980</v>
      </c>
      <c r="J6442" t="s">
        <v>5981</v>
      </c>
      <c r="K6442" t="s">
        <v>5970</v>
      </c>
      <c r="L6442" t="s">
        <v>5976</v>
      </c>
      <c r="M6442" t="s">
        <v>6181</v>
      </c>
      <c r="N6442" t="s">
        <v>483</v>
      </c>
      <c r="O6442" t="s">
        <v>7917</v>
      </c>
      <c r="P6442">
        <v>0.15</v>
      </c>
      <c r="Q6442">
        <v>644</v>
      </c>
      <c r="R6442">
        <v>-61</v>
      </c>
      <c r="S6442">
        <v>705</v>
      </c>
      <c r="T6442">
        <v>-9.4720496894409895E-2</v>
      </c>
      <c r="U6442" t="s">
        <v>7892</v>
      </c>
      <c r="V6442" t="s">
        <v>57</v>
      </c>
      <c r="W6442" t="s">
        <v>79</v>
      </c>
    </row>
    <row r="6443" spans="1:23" x14ac:dyDescent="0.3">
      <c r="A6443" t="s">
        <v>2520</v>
      </c>
      <c r="B6443" s="4">
        <v>41139</v>
      </c>
      <c r="C6443" t="s">
        <v>7900</v>
      </c>
      <c r="D6443">
        <v>2012</v>
      </c>
      <c r="E6443" s="4">
        <v>41141</v>
      </c>
      <c r="F6443">
        <v>2</v>
      </c>
      <c r="G6443" t="s">
        <v>6799</v>
      </c>
      <c r="H6443" t="s">
        <v>6544</v>
      </c>
      <c r="I6443" t="s">
        <v>5980</v>
      </c>
      <c r="J6443" t="s">
        <v>5981</v>
      </c>
      <c r="K6443" t="s">
        <v>5970</v>
      </c>
      <c r="L6443" t="s">
        <v>5971</v>
      </c>
      <c r="M6443" t="s">
        <v>6373</v>
      </c>
      <c r="N6443" t="s">
        <v>2474</v>
      </c>
      <c r="O6443" t="s">
        <v>7917</v>
      </c>
      <c r="P6443">
        <v>0.15</v>
      </c>
      <c r="Q6443">
        <v>717</v>
      </c>
      <c r="R6443">
        <v>253</v>
      </c>
      <c r="S6443">
        <v>464</v>
      </c>
      <c r="T6443">
        <v>0.35285913528591401</v>
      </c>
      <c r="U6443" t="s">
        <v>7899</v>
      </c>
      <c r="V6443" t="s">
        <v>57</v>
      </c>
      <c r="W6443" t="s">
        <v>79</v>
      </c>
    </row>
    <row r="6444" spans="1:23" x14ac:dyDescent="0.3">
      <c r="A6444" t="s">
        <v>2634</v>
      </c>
      <c r="B6444" s="4">
        <v>41157</v>
      </c>
      <c r="C6444" t="s">
        <v>7901</v>
      </c>
      <c r="D6444">
        <v>2012</v>
      </c>
      <c r="E6444" s="4">
        <v>41160</v>
      </c>
      <c r="F6444">
        <v>3</v>
      </c>
      <c r="G6444" t="s">
        <v>7129</v>
      </c>
      <c r="H6444" t="s">
        <v>6354</v>
      </c>
      <c r="I6444" t="s">
        <v>5980</v>
      </c>
      <c r="J6444" t="s">
        <v>5981</v>
      </c>
      <c r="K6444" t="s">
        <v>5975</v>
      </c>
      <c r="L6444" t="s">
        <v>5971</v>
      </c>
      <c r="M6444" t="s">
        <v>6181</v>
      </c>
      <c r="N6444" t="s">
        <v>949</v>
      </c>
      <c r="O6444" t="s">
        <v>7917</v>
      </c>
      <c r="P6444">
        <v>0.15</v>
      </c>
      <c r="Q6444">
        <v>170</v>
      </c>
      <c r="R6444">
        <v>0</v>
      </c>
      <c r="S6444">
        <v>170</v>
      </c>
      <c r="T6444">
        <v>0</v>
      </c>
      <c r="U6444" t="s">
        <v>7899</v>
      </c>
      <c r="V6444" t="s">
        <v>57</v>
      </c>
      <c r="W6444" t="s">
        <v>58</v>
      </c>
    </row>
    <row r="6445" spans="1:23" x14ac:dyDescent="0.3">
      <c r="A6445" t="s">
        <v>2828</v>
      </c>
      <c r="B6445" s="4">
        <v>41212</v>
      </c>
      <c r="C6445" t="s">
        <v>7903</v>
      </c>
      <c r="D6445">
        <v>2012</v>
      </c>
      <c r="E6445" s="4">
        <v>41217</v>
      </c>
      <c r="F6445">
        <v>5</v>
      </c>
      <c r="G6445" t="s">
        <v>7258</v>
      </c>
      <c r="H6445" t="s">
        <v>6403</v>
      </c>
      <c r="I6445" t="s">
        <v>5980</v>
      </c>
      <c r="J6445" t="s">
        <v>5981</v>
      </c>
      <c r="K6445" t="s">
        <v>5970</v>
      </c>
      <c r="L6445" t="s">
        <v>5976</v>
      </c>
      <c r="M6445" t="s">
        <v>6094</v>
      </c>
      <c r="N6445" t="s">
        <v>2726</v>
      </c>
      <c r="O6445" t="s">
        <v>7917</v>
      </c>
      <c r="P6445">
        <v>0.15</v>
      </c>
      <c r="Q6445">
        <v>632</v>
      </c>
      <c r="R6445">
        <v>-22</v>
      </c>
      <c r="S6445">
        <v>654</v>
      </c>
      <c r="T6445">
        <v>-3.48101265822785E-2</v>
      </c>
      <c r="U6445" t="s">
        <v>7899</v>
      </c>
      <c r="V6445" t="s">
        <v>57</v>
      </c>
      <c r="W6445" t="s">
        <v>79</v>
      </c>
    </row>
    <row r="6446" spans="1:23" x14ac:dyDescent="0.3">
      <c r="A6446" t="s">
        <v>2849</v>
      </c>
      <c r="B6446" s="4">
        <v>41216</v>
      </c>
      <c r="C6446" t="s">
        <v>7904</v>
      </c>
      <c r="D6446">
        <v>2012</v>
      </c>
      <c r="E6446" s="4">
        <v>41221</v>
      </c>
      <c r="F6446">
        <v>5</v>
      </c>
      <c r="G6446" t="s">
        <v>6889</v>
      </c>
      <c r="H6446" t="s">
        <v>7397</v>
      </c>
      <c r="I6446" t="s">
        <v>5980</v>
      </c>
      <c r="J6446" t="s">
        <v>5981</v>
      </c>
      <c r="K6446" t="s">
        <v>5970</v>
      </c>
      <c r="L6446" t="s">
        <v>5976</v>
      </c>
      <c r="M6446" t="s">
        <v>5982</v>
      </c>
      <c r="N6446" t="s">
        <v>1507</v>
      </c>
      <c r="O6446" t="s">
        <v>7917</v>
      </c>
      <c r="P6446">
        <v>0.15</v>
      </c>
      <c r="Q6446">
        <v>612</v>
      </c>
      <c r="R6446">
        <v>-65</v>
      </c>
      <c r="S6446">
        <v>677</v>
      </c>
      <c r="T6446">
        <v>-0.10620915032679699</v>
      </c>
      <c r="U6446" t="s">
        <v>7895</v>
      </c>
      <c r="V6446" t="s">
        <v>57</v>
      </c>
      <c r="W6446" t="s">
        <v>79</v>
      </c>
    </row>
    <row r="6447" spans="1:23" x14ac:dyDescent="0.3">
      <c r="A6447" t="s">
        <v>2861</v>
      </c>
      <c r="B6447" s="4">
        <v>41218</v>
      </c>
      <c r="C6447" t="s">
        <v>7904</v>
      </c>
      <c r="D6447">
        <v>2012</v>
      </c>
      <c r="E6447" s="4">
        <v>41224</v>
      </c>
      <c r="F6447">
        <v>6</v>
      </c>
      <c r="G6447" t="s">
        <v>7191</v>
      </c>
      <c r="H6447" t="s">
        <v>7398</v>
      </c>
      <c r="I6447" t="s">
        <v>5980</v>
      </c>
      <c r="J6447" t="s">
        <v>5981</v>
      </c>
      <c r="K6447" t="s">
        <v>5970</v>
      </c>
      <c r="L6447" t="s">
        <v>5976</v>
      </c>
      <c r="M6447" t="s">
        <v>5982</v>
      </c>
      <c r="N6447" t="s">
        <v>2862</v>
      </c>
      <c r="O6447" t="s">
        <v>7917</v>
      </c>
      <c r="P6447">
        <v>0.15</v>
      </c>
      <c r="Q6447">
        <v>598</v>
      </c>
      <c r="R6447">
        <v>-49</v>
      </c>
      <c r="S6447">
        <v>647</v>
      </c>
      <c r="T6447">
        <v>-8.1939799331103694E-2</v>
      </c>
      <c r="U6447" t="s">
        <v>7892</v>
      </c>
      <c r="V6447" t="s">
        <v>57</v>
      </c>
      <c r="W6447" t="s">
        <v>58</v>
      </c>
    </row>
    <row r="6448" spans="1:23" x14ac:dyDescent="0.3">
      <c r="A6448" t="s">
        <v>2949</v>
      </c>
      <c r="B6448" s="4">
        <v>41234</v>
      </c>
      <c r="C6448" t="s">
        <v>7904</v>
      </c>
      <c r="D6448">
        <v>2012</v>
      </c>
      <c r="E6448" s="4">
        <v>41237</v>
      </c>
      <c r="F6448">
        <v>3</v>
      </c>
      <c r="G6448" t="s">
        <v>7223</v>
      </c>
      <c r="H6448" t="s">
        <v>6934</v>
      </c>
      <c r="I6448" t="s">
        <v>5980</v>
      </c>
      <c r="J6448" t="s">
        <v>5981</v>
      </c>
      <c r="K6448" t="s">
        <v>5975</v>
      </c>
      <c r="L6448" t="s">
        <v>5971</v>
      </c>
      <c r="M6448" t="s">
        <v>6315</v>
      </c>
      <c r="N6448" t="s">
        <v>779</v>
      </c>
      <c r="O6448" t="s">
        <v>7917</v>
      </c>
      <c r="P6448">
        <v>0.15</v>
      </c>
      <c r="Q6448">
        <v>1594</v>
      </c>
      <c r="R6448">
        <v>-225</v>
      </c>
      <c r="S6448">
        <v>1819</v>
      </c>
      <c r="T6448">
        <v>-0.141154328732748</v>
      </c>
      <c r="U6448" t="s">
        <v>7897</v>
      </c>
      <c r="V6448" t="s">
        <v>57</v>
      </c>
      <c r="W6448" t="s">
        <v>58</v>
      </c>
    </row>
    <row r="6449" spans="1:23" x14ac:dyDescent="0.3">
      <c r="A6449" t="s">
        <v>2963</v>
      </c>
      <c r="B6449" s="4">
        <v>41236</v>
      </c>
      <c r="C6449" t="s">
        <v>7904</v>
      </c>
      <c r="D6449">
        <v>2012</v>
      </c>
      <c r="E6449" s="4">
        <v>41239</v>
      </c>
      <c r="F6449">
        <v>3</v>
      </c>
      <c r="G6449" t="s">
        <v>6446</v>
      </c>
      <c r="H6449" t="s">
        <v>7161</v>
      </c>
      <c r="I6449" t="s">
        <v>5980</v>
      </c>
      <c r="J6449" t="s">
        <v>5981</v>
      </c>
      <c r="K6449" t="s">
        <v>5985</v>
      </c>
      <c r="L6449" t="s">
        <v>5988</v>
      </c>
      <c r="M6449" t="s">
        <v>6373</v>
      </c>
      <c r="N6449" t="s">
        <v>724</v>
      </c>
      <c r="O6449" t="s">
        <v>7917</v>
      </c>
      <c r="P6449">
        <v>0.15</v>
      </c>
      <c r="Q6449">
        <v>1048</v>
      </c>
      <c r="R6449">
        <v>-49</v>
      </c>
      <c r="S6449">
        <v>1097</v>
      </c>
      <c r="T6449">
        <v>-4.6755725190839703E-2</v>
      </c>
      <c r="U6449" t="s">
        <v>7892</v>
      </c>
      <c r="V6449" t="s">
        <v>57</v>
      </c>
      <c r="W6449" t="s">
        <v>58</v>
      </c>
    </row>
    <row r="6450" spans="1:23" x14ac:dyDescent="0.3">
      <c r="A6450" t="s">
        <v>2996</v>
      </c>
      <c r="B6450" s="4">
        <v>41244</v>
      </c>
      <c r="C6450" t="s">
        <v>7906</v>
      </c>
      <c r="D6450">
        <v>2012</v>
      </c>
      <c r="E6450" s="4">
        <v>41248</v>
      </c>
      <c r="F6450">
        <v>4</v>
      </c>
      <c r="G6450" t="s">
        <v>6933</v>
      </c>
      <c r="H6450" t="s">
        <v>7430</v>
      </c>
      <c r="I6450" t="s">
        <v>5980</v>
      </c>
      <c r="J6450" t="s">
        <v>5981</v>
      </c>
      <c r="K6450" t="s">
        <v>5975</v>
      </c>
      <c r="L6450" t="s">
        <v>5976</v>
      </c>
      <c r="M6450" t="s">
        <v>5991</v>
      </c>
      <c r="N6450" t="s">
        <v>2998</v>
      </c>
      <c r="O6450" t="s">
        <v>7917</v>
      </c>
      <c r="P6450">
        <v>0.15</v>
      </c>
      <c r="Q6450">
        <v>903</v>
      </c>
      <c r="R6450">
        <v>-43</v>
      </c>
      <c r="S6450">
        <v>946</v>
      </c>
      <c r="T6450">
        <v>-4.7619047619047603E-2</v>
      </c>
      <c r="U6450" t="s">
        <v>7891</v>
      </c>
      <c r="V6450" t="s">
        <v>57</v>
      </c>
      <c r="W6450" t="s">
        <v>79</v>
      </c>
    </row>
    <row r="6451" spans="1:23" x14ac:dyDescent="0.3">
      <c r="A6451" t="s">
        <v>3022</v>
      </c>
      <c r="B6451" s="4">
        <v>41250</v>
      </c>
      <c r="C6451" t="s">
        <v>7906</v>
      </c>
      <c r="D6451">
        <v>2012</v>
      </c>
      <c r="E6451" s="4">
        <v>41250</v>
      </c>
      <c r="F6451">
        <v>0</v>
      </c>
      <c r="G6451" t="s">
        <v>7176</v>
      </c>
      <c r="H6451" t="s">
        <v>7164</v>
      </c>
      <c r="I6451" t="s">
        <v>5980</v>
      </c>
      <c r="J6451" t="s">
        <v>5981</v>
      </c>
      <c r="K6451" t="s">
        <v>5985</v>
      </c>
      <c r="L6451" t="s">
        <v>6007</v>
      </c>
      <c r="M6451" t="s">
        <v>6315</v>
      </c>
      <c r="N6451" t="s">
        <v>1507</v>
      </c>
      <c r="O6451" t="s">
        <v>7917</v>
      </c>
      <c r="P6451">
        <v>0.15</v>
      </c>
      <c r="Q6451">
        <v>1225</v>
      </c>
      <c r="R6451">
        <v>-130</v>
      </c>
      <c r="S6451">
        <v>1355</v>
      </c>
      <c r="T6451">
        <v>-0.106122448979592</v>
      </c>
      <c r="U6451" t="s">
        <v>7892</v>
      </c>
      <c r="V6451" t="s">
        <v>57</v>
      </c>
      <c r="W6451" t="s">
        <v>79</v>
      </c>
    </row>
    <row r="6452" spans="1:23" x14ac:dyDescent="0.3">
      <c r="A6452" t="s">
        <v>3068</v>
      </c>
      <c r="B6452" s="4">
        <v>41262</v>
      </c>
      <c r="C6452" t="s">
        <v>7906</v>
      </c>
      <c r="D6452">
        <v>2012</v>
      </c>
      <c r="E6452" s="4">
        <v>41265</v>
      </c>
      <c r="F6452">
        <v>3</v>
      </c>
      <c r="G6452" t="s">
        <v>6916</v>
      </c>
      <c r="H6452" t="s">
        <v>7430</v>
      </c>
      <c r="I6452" t="s">
        <v>5980</v>
      </c>
      <c r="J6452" t="s">
        <v>5981</v>
      </c>
      <c r="K6452" t="s">
        <v>5975</v>
      </c>
      <c r="L6452" t="s">
        <v>5971</v>
      </c>
      <c r="M6452" t="s">
        <v>5991</v>
      </c>
      <c r="N6452" t="s">
        <v>2935</v>
      </c>
      <c r="O6452" t="s">
        <v>7917</v>
      </c>
      <c r="P6452">
        <v>0.15</v>
      </c>
      <c r="Q6452">
        <v>1081</v>
      </c>
      <c r="R6452">
        <v>102</v>
      </c>
      <c r="S6452">
        <v>979</v>
      </c>
      <c r="T6452">
        <v>9.4357076780758595E-2</v>
      </c>
      <c r="U6452" t="s">
        <v>7892</v>
      </c>
      <c r="V6452" t="s">
        <v>57</v>
      </c>
      <c r="W6452" t="s">
        <v>79</v>
      </c>
    </row>
    <row r="6453" spans="1:23" x14ac:dyDescent="0.3">
      <c r="A6453" t="s">
        <v>3082</v>
      </c>
      <c r="B6453" s="4">
        <v>41264</v>
      </c>
      <c r="C6453" t="s">
        <v>7906</v>
      </c>
      <c r="D6453">
        <v>2012</v>
      </c>
      <c r="E6453" s="4">
        <v>41271</v>
      </c>
      <c r="F6453">
        <v>7</v>
      </c>
      <c r="G6453" t="s">
        <v>6935</v>
      </c>
      <c r="H6453" t="s">
        <v>7447</v>
      </c>
      <c r="I6453" t="s">
        <v>5980</v>
      </c>
      <c r="J6453" t="s">
        <v>5981</v>
      </c>
      <c r="K6453" t="s">
        <v>5975</v>
      </c>
      <c r="L6453" t="s">
        <v>5976</v>
      </c>
      <c r="M6453" t="s">
        <v>5982</v>
      </c>
      <c r="N6453" t="s">
        <v>1200</v>
      </c>
      <c r="O6453" t="s">
        <v>7917</v>
      </c>
      <c r="P6453">
        <v>0.15</v>
      </c>
      <c r="Q6453">
        <v>130</v>
      </c>
      <c r="R6453">
        <v>-20</v>
      </c>
      <c r="S6453">
        <v>150</v>
      </c>
      <c r="T6453">
        <v>-0.15384615384615399</v>
      </c>
      <c r="U6453" t="s">
        <v>7892</v>
      </c>
      <c r="V6453" t="s">
        <v>57</v>
      </c>
      <c r="W6453" t="s">
        <v>58</v>
      </c>
    </row>
    <row r="6454" spans="1:23" x14ac:dyDescent="0.3">
      <c r="A6454" t="s">
        <v>3089</v>
      </c>
      <c r="B6454" s="4">
        <v>41265</v>
      </c>
      <c r="C6454" t="s">
        <v>7906</v>
      </c>
      <c r="D6454">
        <v>2012</v>
      </c>
      <c r="E6454" s="4">
        <v>41271</v>
      </c>
      <c r="F6454">
        <v>6</v>
      </c>
      <c r="G6454" t="s">
        <v>6899</v>
      </c>
      <c r="H6454" t="s">
        <v>6760</v>
      </c>
      <c r="I6454" t="s">
        <v>5980</v>
      </c>
      <c r="J6454" t="s">
        <v>5981</v>
      </c>
      <c r="K6454" t="s">
        <v>5975</v>
      </c>
      <c r="L6454" t="s">
        <v>5976</v>
      </c>
      <c r="M6454" t="s">
        <v>6373</v>
      </c>
      <c r="N6454" t="s">
        <v>1663</v>
      </c>
      <c r="O6454" t="s">
        <v>7917</v>
      </c>
      <c r="P6454">
        <v>0.15</v>
      </c>
      <c r="Q6454">
        <v>719</v>
      </c>
      <c r="R6454">
        <v>101</v>
      </c>
      <c r="S6454">
        <v>618</v>
      </c>
      <c r="T6454">
        <v>0.140472878998609</v>
      </c>
      <c r="U6454" t="s">
        <v>7910</v>
      </c>
      <c r="V6454" t="s">
        <v>57</v>
      </c>
      <c r="W6454" t="s">
        <v>79</v>
      </c>
    </row>
    <row r="6455" spans="1:23" x14ac:dyDescent="0.3">
      <c r="A6455" t="s">
        <v>3108</v>
      </c>
      <c r="B6455" s="4">
        <v>41270</v>
      </c>
      <c r="C6455" t="s">
        <v>7906</v>
      </c>
      <c r="D6455">
        <v>2012</v>
      </c>
      <c r="E6455" s="4">
        <v>41273</v>
      </c>
      <c r="F6455">
        <v>3</v>
      </c>
      <c r="G6455" t="s">
        <v>6526</v>
      </c>
      <c r="H6455" t="s">
        <v>6100</v>
      </c>
      <c r="I6455" t="s">
        <v>5980</v>
      </c>
      <c r="J6455" t="s">
        <v>5981</v>
      </c>
      <c r="K6455" t="s">
        <v>5975</v>
      </c>
      <c r="L6455" t="s">
        <v>5971</v>
      </c>
      <c r="M6455" t="s">
        <v>5991</v>
      </c>
      <c r="N6455" t="s">
        <v>731</v>
      </c>
      <c r="O6455" t="s">
        <v>7917</v>
      </c>
      <c r="P6455">
        <v>0.15</v>
      </c>
      <c r="Q6455">
        <v>215</v>
      </c>
      <c r="R6455">
        <v>-33</v>
      </c>
      <c r="S6455">
        <v>248</v>
      </c>
      <c r="T6455">
        <v>-0.15348837209302299</v>
      </c>
      <c r="U6455" t="s">
        <v>7899</v>
      </c>
      <c r="V6455" t="s">
        <v>57</v>
      </c>
      <c r="W6455" t="s">
        <v>58</v>
      </c>
    </row>
    <row r="6456" spans="1:23" x14ac:dyDescent="0.3">
      <c r="A6456" t="s">
        <v>1729</v>
      </c>
      <c r="B6456" s="4">
        <v>40922</v>
      </c>
      <c r="C6456" t="s">
        <v>7888</v>
      </c>
      <c r="D6456">
        <v>2012</v>
      </c>
      <c r="E6456" s="4">
        <v>40926</v>
      </c>
      <c r="F6456">
        <v>4</v>
      </c>
      <c r="G6456" t="s">
        <v>6989</v>
      </c>
      <c r="H6456" t="s">
        <v>6685</v>
      </c>
      <c r="I6456" t="s">
        <v>5980</v>
      </c>
      <c r="J6456" t="s">
        <v>5981</v>
      </c>
      <c r="K6456" t="s">
        <v>5975</v>
      </c>
      <c r="L6456" t="s">
        <v>5976</v>
      </c>
      <c r="M6456" t="s">
        <v>6103</v>
      </c>
      <c r="N6456" t="s">
        <v>1730</v>
      </c>
      <c r="O6456" t="s">
        <v>7917</v>
      </c>
      <c r="P6456">
        <v>0.15</v>
      </c>
      <c r="Q6456">
        <v>407</v>
      </c>
      <c r="R6456">
        <v>29</v>
      </c>
      <c r="S6456">
        <v>378</v>
      </c>
      <c r="T6456">
        <v>7.1253071253071301E-2</v>
      </c>
      <c r="U6456" t="s">
        <v>7910</v>
      </c>
      <c r="V6456" t="s">
        <v>57</v>
      </c>
      <c r="W6456" t="s">
        <v>70</v>
      </c>
    </row>
    <row r="6457" spans="1:23" x14ac:dyDescent="0.3">
      <c r="A6457" t="s">
        <v>1888</v>
      </c>
      <c r="B6457" s="4">
        <v>40981</v>
      </c>
      <c r="C6457" t="s">
        <v>7907</v>
      </c>
      <c r="D6457">
        <v>2012</v>
      </c>
      <c r="E6457" s="4">
        <v>40983</v>
      </c>
      <c r="F6457">
        <v>2</v>
      </c>
      <c r="G6457" t="s">
        <v>6278</v>
      </c>
      <c r="H6457" t="s">
        <v>7060</v>
      </c>
      <c r="I6457" t="s">
        <v>5980</v>
      </c>
      <c r="J6457" t="s">
        <v>5981</v>
      </c>
      <c r="K6457" t="s">
        <v>5985</v>
      </c>
      <c r="L6457" t="s">
        <v>5971</v>
      </c>
      <c r="M6457" t="s">
        <v>6103</v>
      </c>
      <c r="N6457" t="s">
        <v>1889</v>
      </c>
      <c r="O6457" t="s">
        <v>7917</v>
      </c>
      <c r="P6457">
        <v>0.15</v>
      </c>
      <c r="Q6457">
        <v>1257</v>
      </c>
      <c r="R6457">
        <v>-30</v>
      </c>
      <c r="S6457">
        <v>1287</v>
      </c>
      <c r="T6457">
        <v>-2.3866348448687399E-2</v>
      </c>
      <c r="U6457" t="s">
        <v>7905</v>
      </c>
      <c r="V6457" t="s">
        <v>57</v>
      </c>
      <c r="W6457" t="s">
        <v>70</v>
      </c>
    </row>
    <row r="6458" spans="1:23" x14ac:dyDescent="0.3">
      <c r="A6458" t="s">
        <v>2190</v>
      </c>
      <c r="B6458" s="4">
        <v>41073</v>
      </c>
      <c r="C6458" t="s">
        <v>7898</v>
      </c>
      <c r="D6458">
        <v>2012</v>
      </c>
      <c r="E6458" s="4">
        <v>41077</v>
      </c>
      <c r="F6458">
        <v>4</v>
      </c>
      <c r="G6458" t="s">
        <v>7067</v>
      </c>
      <c r="H6458" t="s">
        <v>6643</v>
      </c>
      <c r="I6458" t="s">
        <v>5980</v>
      </c>
      <c r="J6458" t="s">
        <v>5981</v>
      </c>
      <c r="K6458" t="s">
        <v>5985</v>
      </c>
      <c r="L6458" t="s">
        <v>5976</v>
      </c>
      <c r="M6458" t="s">
        <v>5994</v>
      </c>
      <c r="N6458" t="s">
        <v>738</v>
      </c>
      <c r="O6458" t="s">
        <v>7917</v>
      </c>
      <c r="P6458">
        <v>0.15</v>
      </c>
      <c r="Q6458">
        <v>373</v>
      </c>
      <c r="R6458">
        <v>74</v>
      </c>
      <c r="S6458">
        <v>299</v>
      </c>
      <c r="T6458">
        <v>0.198391420911528</v>
      </c>
      <c r="U6458" t="s">
        <v>7910</v>
      </c>
      <c r="V6458" t="s">
        <v>57</v>
      </c>
      <c r="W6458" t="s">
        <v>70</v>
      </c>
    </row>
    <row r="6459" spans="1:23" x14ac:dyDescent="0.3">
      <c r="A6459" t="s">
        <v>2218</v>
      </c>
      <c r="B6459" s="4">
        <v>41079</v>
      </c>
      <c r="C6459" t="s">
        <v>7898</v>
      </c>
      <c r="D6459">
        <v>2012</v>
      </c>
      <c r="E6459" s="4">
        <v>41079</v>
      </c>
      <c r="F6459">
        <v>0</v>
      </c>
      <c r="G6459" t="s">
        <v>6914</v>
      </c>
      <c r="H6459" t="s">
        <v>7197</v>
      </c>
      <c r="I6459" t="s">
        <v>5980</v>
      </c>
      <c r="J6459" t="s">
        <v>5981</v>
      </c>
      <c r="K6459" t="s">
        <v>5975</v>
      </c>
      <c r="L6459" t="s">
        <v>6007</v>
      </c>
      <c r="M6459" t="s">
        <v>6181</v>
      </c>
      <c r="N6459" t="s">
        <v>2221</v>
      </c>
      <c r="O6459" t="s">
        <v>7917</v>
      </c>
      <c r="P6459">
        <v>0.15</v>
      </c>
      <c r="Q6459">
        <v>2167</v>
      </c>
      <c r="R6459">
        <v>790</v>
      </c>
      <c r="S6459">
        <v>1377</v>
      </c>
      <c r="T6459">
        <v>0.36455929856945102</v>
      </c>
      <c r="U6459" t="s">
        <v>7892</v>
      </c>
      <c r="V6459" t="s">
        <v>57</v>
      </c>
      <c r="W6459" t="s">
        <v>70</v>
      </c>
    </row>
    <row r="6460" spans="1:23" x14ac:dyDescent="0.3">
      <c r="A6460" t="s">
        <v>2232</v>
      </c>
      <c r="B6460" s="4">
        <v>41080</v>
      </c>
      <c r="C6460" t="s">
        <v>7898</v>
      </c>
      <c r="D6460">
        <v>2012</v>
      </c>
      <c r="E6460" s="4">
        <v>41084</v>
      </c>
      <c r="F6460">
        <v>4</v>
      </c>
      <c r="G6460" t="s">
        <v>6715</v>
      </c>
      <c r="H6460" t="s">
        <v>6934</v>
      </c>
      <c r="I6460" t="s">
        <v>5980</v>
      </c>
      <c r="J6460" t="s">
        <v>5981</v>
      </c>
      <c r="K6460" t="s">
        <v>5975</v>
      </c>
      <c r="L6460" t="s">
        <v>5976</v>
      </c>
      <c r="M6460" t="s">
        <v>6315</v>
      </c>
      <c r="N6460" t="s">
        <v>697</v>
      </c>
      <c r="O6460" t="s">
        <v>7917</v>
      </c>
      <c r="P6460">
        <v>0.15</v>
      </c>
      <c r="Q6460">
        <v>1081</v>
      </c>
      <c r="R6460">
        <v>356</v>
      </c>
      <c r="S6460">
        <v>725</v>
      </c>
      <c r="T6460">
        <v>0.32932469935245101</v>
      </c>
      <c r="U6460" t="s">
        <v>7895</v>
      </c>
      <c r="V6460" t="s">
        <v>57</v>
      </c>
      <c r="W6460" t="s">
        <v>70</v>
      </c>
    </row>
    <row r="6461" spans="1:23" x14ac:dyDescent="0.3">
      <c r="A6461" t="s">
        <v>2347</v>
      </c>
      <c r="B6461" s="4">
        <v>41106</v>
      </c>
      <c r="C6461" t="s">
        <v>7909</v>
      </c>
      <c r="D6461">
        <v>2012</v>
      </c>
      <c r="E6461" s="4">
        <v>41109</v>
      </c>
      <c r="F6461">
        <v>3</v>
      </c>
      <c r="G6461" t="s">
        <v>7235</v>
      </c>
      <c r="H6461" t="s">
        <v>7236</v>
      </c>
      <c r="I6461" t="s">
        <v>5980</v>
      </c>
      <c r="J6461" t="s">
        <v>5981</v>
      </c>
      <c r="K6461" t="s">
        <v>5975</v>
      </c>
      <c r="L6461" t="s">
        <v>5988</v>
      </c>
      <c r="M6461" t="s">
        <v>6690</v>
      </c>
      <c r="N6461" t="s">
        <v>1195</v>
      </c>
      <c r="O6461" t="s">
        <v>7917</v>
      </c>
      <c r="P6461">
        <v>0.15</v>
      </c>
      <c r="Q6461">
        <v>187</v>
      </c>
      <c r="R6461">
        <v>59</v>
      </c>
      <c r="S6461">
        <v>128</v>
      </c>
      <c r="T6461">
        <v>0.31550802139037398</v>
      </c>
      <c r="U6461" t="s">
        <v>7891</v>
      </c>
      <c r="V6461" t="s">
        <v>57</v>
      </c>
      <c r="W6461" t="s">
        <v>70</v>
      </c>
    </row>
    <row r="6462" spans="1:23" x14ac:dyDescent="0.3">
      <c r="A6462" t="s">
        <v>2390</v>
      </c>
      <c r="B6462" s="4">
        <v>41122</v>
      </c>
      <c r="C6462" t="s">
        <v>7900</v>
      </c>
      <c r="D6462">
        <v>2012</v>
      </c>
      <c r="E6462" s="4">
        <v>41124</v>
      </c>
      <c r="F6462">
        <v>2</v>
      </c>
      <c r="G6462" t="s">
        <v>7247</v>
      </c>
      <c r="H6462" t="s">
        <v>6485</v>
      </c>
      <c r="I6462" t="s">
        <v>5980</v>
      </c>
      <c r="J6462" t="s">
        <v>5981</v>
      </c>
      <c r="K6462" t="s">
        <v>5975</v>
      </c>
      <c r="L6462" t="s">
        <v>5988</v>
      </c>
      <c r="M6462" t="s">
        <v>5994</v>
      </c>
      <c r="N6462" t="s">
        <v>2391</v>
      </c>
      <c r="O6462" t="s">
        <v>7917</v>
      </c>
      <c r="P6462">
        <v>0.15</v>
      </c>
      <c r="Q6462">
        <v>1639</v>
      </c>
      <c r="R6462">
        <v>-154</v>
      </c>
      <c r="S6462">
        <v>1793</v>
      </c>
      <c r="T6462">
        <v>-9.3959731543624206E-2</v>
      </c>
      <c r="U6462" t="s">
        <v>7891</v>
      </c>
      <c r="V6462" t="s">
        <v>57</v>
      </c>
      <c r="W6462" t="s">
        <v>70</v>
      </c>
    </row>
    <row r="6463" spans="1:23" x14ac:dyDescent="0.3">
      <c r="A6463" t="s">
        <v>2408</v>
      </c>
      <c r="B6463" s="4">
        <v>41123</v>
      </c>
      <c r="C6463" t="s">
        <v>7900</v>
      </c>
      <c r="D6463">
        <v>2012</v>
      </c>
      <c r="E6463" s="4">
        <v>41128</v>
      </c>
      <c r="F6463">
        <v>5</v>
      </c>
      <c r="G6463" t="s">
        <v>7253</v>
      </c>
      <c r="H6463" t="s">
        <v>7254</v>
      </c>
      <c r="I6463" t="s">
        <v>5980</v>
      </c>
      <c r="J6463" t="s">
        <v>5981</v>
      </c>
      <c r="K6463" t="s">
        <v>5970</v>
      </c>
      <c r="L6463" t="s">
        <v>5976</v>
      </c>
      <c r="M6463" t="s">
        <v>6373</v>
      </c>
      <c r="N6463" t="s">
        <v>697</v>
      </c>
      <c r="O6463" t="s">
        <v>7917</v>
      </c>
      <c r="P6463">
        <v>0.15</v>
      </c>
      <c r="Q6463">
        <v>1622</v>
      </c>
      <c r="R6463">
        <v>534</v>
      </c>
      <c r="S6463">
        <v>1088</v>
      </c>
      <c r="T6463">
        <v>0.329223181257707</v>
      </c>
      <c r="U6463" t="s">
        <v>7891</v>
      </c>
      <c r="V6463" t="s">
        <v>57</v>
      </c>
      <c r="W6463" t="s">
        <v>70</v>
      </c>
    </row>
    <row r="6464" spans="1:23" x14ac:dyDescent="0.3">
      <c r="A6464" t="s">
        <v>2468</v>
      </c>
      <c r="B6464" s="4">
        <v>41131</v>
      </c>
      <c r="C6464" t="s">
        <v>7900</v>
      </c>
      <c r="D6464">
        <v>2012</v>
      </c>
      <c r="E6464" s="4">
        <v>41133</v>
      </c>
      <c r="F6464">
        <v>2</v>
      </c>
      <c r="G6464" t="s">
        <v>6060</v>
      </c>
      <c r="H6464" t="s">
        <v>6913</v>
      </c>
      <c r="I6464" t="s">
        <v>5980</v>
      </c>
      <c r="J6464" t="s">
        <v>5981</v>
      </c>
      <c r="K6464" t="s">
        <v>5985</v>
      </c>
      <c r="L6464" t="s">
        <v>5971</v>
      </c>
      <c r="M6464" t="s">
        <v>5991</v>
      </c>
      <c r="N6464" t="s">
        <v>1726</v>
      </c>
      <c r="O6464" t="s">
        <v>7917</v>
      </c>
      <c r="P6464">
        <v>0.15</v>
      </c>
      <c r="Q6464">
        <v>119</v>
      </c>
      <c r="R6464">
        <v>14</v>
      </c>
      <c r="S6464">
        <v>105</v>
      </c>
      <c r="T6464">
        <v>0.11764705882352899</v>
      </c>
      <c r="U6464" t="s">
        <v>7890</v>
      </c>
      <c r="V6464" t="s">
        <v>57</v>
      </c>
      <c r="W6464" t="s">
        <v>70</v>
      </c>
    </row>
    <row r="6465" spans="1:23" x14ac:dyDescent="0.3">
      <c r="A6465" t="s">
        <v>2482</v>
      </c>
      <c r="B6465" s="4">
        <v>41134</v>
      </c>
      <c r="C6465" t="s">
        <v>7900</v>
      </c>
      <c r="D6465">
        <v>2012</v>
      </c>
      <c r="E6465" s="4">
        <v>41136</v>
      </c>
      <c r="F6465">
        <v>2</v>
      </c>
      <c r="G6465" t="s">
        <v>6769</v>
      </c>
      <c r="H6465" t="s">
        <v>7284</v>
      </c>
      <c r="I6465" t="s">
        <v>5980</v>
      </c>
      <c r="J6465" t="s">
        <v>5981</v>
      </c>
      <c r="K6465" t="s">
        <v>5975</v>
      </c>
      <c r="L6465" t="s">
        <v>5988</v>
      </c>
      <c r="M6465" t="s">
        <v>6103</v>
      </c>
      <c r="N6465" t="s">
        <v>1726</v>
      </c>
      <c r="O6465" t="s">
        <v>7917</v>
      </c>
      <c r="P6465">
        <v>0.15</v>
      </c>
      <c r="Q6465">
        <v>356</v>
      </c>
      <c r="R6465">
        <v>42</v>
      </c>
      <c r="S6465">
        <v>314</v>
      </c>
      <c r="T6465">
        <v>0.117977528089888</v>
      </c>
      <c r="U6465" t="s">
        <v>7891</v>
      </c>
      <c r="V6465" t="s">
        <v>57</v>
      </c>
      <c r="W6465" t="s">
        <v>70</v>
      </c>
    </row>
    <row r="6466" spans="1:23" x14ac:dyDescent="0.3">
      <c r="A6466" t="s">
        <v>2599</v>
      </c>
      <c r="B6466" s="4">
        <v>41152</v>
      </c>
      <c r="C6466" t="s">
        <v>7900</v>
      </c>
      <c r="D6466">
        <v>2012</v>
      </c>
      <c r="E6466" s="4">
        <v>41154</v>
      </c>
      <c r="F6466">
        <v>2</v>
      </c>
      <c r="G6466" t="s">
        <v>7317</v>
      </c>
      <c r="H6466" t="s">
        <v>6254</v>
      </c>
      <c r="I6466" t="s">
        <v>5980</v>
      </c>
      <c r="J6466" t="s">
        <v>5981</v>
      </c>
      <c r="K6466" t="s">
        <v>5985</v>
      </c>
      <c r="L6466" t="s">
        <v>5971</v>
      </c>
      <c r="M6466" t="s">
        <v>5982</v>
      </c>
      <c r="N6466" t="s">
        <v>981</v>
      </c>
      <c r="O6466" t="s">
        <v>7917</v>
      </c>
      <c r="P6466">
        <v>0.15</v>
      </c>
      <c r="Q6466">
        <v>1622</v>
      </c>
      <c r="R6466">
        <v>324</v>
      </c>
      <c r="S6466">
        <v>1298</v>
      </c>
      <c r="T6466">
        <v>0.19975339087546201</v>
      </c>
      <c r="U6466" t="s">
        <v>7891</v>
      </c>
      <c r="V6466" t="s">
        <v>57</v>
      </c>
      <c r="W6466" t="s">
        <v>70</v>
      </c>
    </row>
    <row r="6467" spans="1:23" x14ac:dyDescent="0.3">
      <c r="A6467" t="s">
        <v>2680</v>
      </c>
      <c r="B6467" s="4">
        <v>41169</v>
      </c>
      <c r="C6467" t="s">
        <v>7901</v>
      </c>
      <c r="D6467">
        <v>2012</v>
      </c>
      <c r="E6467" s="4">
        <v>41169</v>
      </c>
      <c r="F6467">
        <v>0</v>
      </c>
      <c r="G6467" t="s">
        <v>6052</v>
      </c>
      <c r="H6467" t="s">
        <v>6975</v>
      </c>
      <c r="I6467" t="s">
        <v>5980</v>
      </c>
      <c r="J6467" t="s">
        <v>5981</v>
      </c>
      <c r="K6467" t="s">
        <v>5970</v>
      </c>
      <c r="L6467" t="s">
        <v>6007</v>
      </c>
      <c r="M6467" t="s">
        <v>6250</v>
      </c>
      <c r="N6467" t="s">
        <v>2167</v>
      </c>
      <c r="O6467" t="s">
        <v>7917</v>
      </c>
      <c r="P6467">
        <v>0.15</v>
      </c>
      <c r="Q6467">
        <v>426</v>
      </c>
      <c r="R6467">
        <v>0</v>
      </c>
      <c r="S6467">
        <v>426</v>
      </c>
      <c r="T6467">
        <v>0</v>
      </c>
      <c r="U6467" t="s">
        <v>7891</v>
      </c>
      <c r="V6467" t="s">
        <v>57</v>
      </c>
      <c r="W6467" t="s">
        <v>70</v>
      </c>
    </row>
    <row r="6468" spans="1:23" x14ac:dyDescent="0.3">
      <c r="A6468" t="s">
        <v>3131</v>
      </c>
      <c r="B6468" s="4">
        <v>41274</v>
      </c>
      <c r="C6468" t="s">
        <v>7906</v>
      </c>
      <c r="D6468">
        <v>2012</v>
      </c>
      <c r="E6468" s="4">
        <v>41276</v>
      </c>
      <c r="F6468">
        <v>2</v>
      </c>
      <c r="G6468" t="s">
        <v>7104</v>
      </c>
      <c r="H6468" t="s">
        <v>6472</v>
      </c>
      <c r="I6468" t="s">
        <v>5980</v>
      </c>
      <c r="J6468" t="s">
        <v>5981</v>
      </c>
      <c r="K6468" t="s">
        <v>5975</v>
      </c>
      <c r="L6468" t="s">
        <v>5988</v>
      </c>
      <c r="M6468" t="s">
        <v>6181</v>
      </c>
      <c r="N6468" t="s">
        <v>900</v>
      </c>
      <c r="O6468" t="s">
        <v>7917</v>
      </c>
      <c r="P6468">
        <v>0.15</v>
      </c>
      <c r="Q6468">
        <v>210</v>
      </c>
      <c r="R6468">
        <v>-22</v>
      </c>
      <c r="S6468">
        <v>232</v>
      </c>
      <c r="T6468">
        <v>-0.104761904761905</v>
      </c>
      <c r="U6468" t="s">
        <v>7895</v>
      </c>
      <c r="V6468" t="s">
        <v>57</v>
      </c>
      <c r="W6468" t="s">
        <v>70</v>
      </c>
    </row>
    <row r="6469" spans="1:23" x14ac:dyDescent="0.3">
      <c r="A6469" t="s">
        <v>1962</v>
      </c>
      <c r="B6469" s="4">
        <v>40997</v>
      </c>
      <c r="C6469" t="s">
        <v>7907</v>
      </c>
      <c r="D6469">
        <v>2012</v>
      </c>
      <c r="E6469" s="4">
        <v>40998</v>
      </c>
      <c r="F6469">
        <v>1</v>
      </c>
      <c r="G6469" t="s">
        <v>6880</v>
      </c>
      <c r="H6469" t="s">
        <v>5993</v>
      </c>
      <c r="I6469" t="s">
        <v>5980</v>
      </c>
      <c r="J6469" t="s">
        <v>5981</v>
      </c>
      <c r="K6469" t="s">
        <v>5975</v>
      </c>
      <c r="L6469" t="s">
        <v>5988</v>
      </c>
      <c r="M6469" t="s">
        <v>5994</v>
      </c>
      <c r="N6469" t="s">
        <v>1043</v>
      </c>
      <c r="O6469" t="s">
        <v>7920</v>
      </c>
      <c r="P6469">
        <v>0.6</v>
      </c>
      <c r="Q6469">
        <v>160</v>
      </c>
      <c r="R6469">
        <v>-197</v>
      </c>
      <c r="S6469">
        <v>357</v>
      </c>
      <c r="T6469">
        <v>-1.23125</v>
      </c>
      <c r="U6469" t="s">
        <v>7891</v>
      </c>
      <c r="V6469" t="s">
        <v>14</v>
      </c>
      <c r="W6469" t="s">
        <v>36</v>
      </c>
    </row>
    <row r="6470" spans="1:23" x14ac:dyDescent="0.3">
      <c r="A6470" t="s">
        <v>2208</v>
      </c>
      <c r="B6470" s="4">
        <v>41078</v>
      </c>
      <c r="C6470" t="s">
        <v>7898</v>
      </c>
      <c r="D6470">
        <v>2012</v>
      </c>
      <c r="E6470" s="4">
        <v>41080</v>
      </c>
      <c r="F6470">
        <v>2</v>
      </c>
      <c r="G6470" t="s">
        <v>6057</v>
      </c>
      <c r="H6470" t="s">
        <v>7196</v>
      </c>
      <c r="I6470" t="s">
        <v>5980</v>
      </c>
      <c r="J6470" t="s">
        <v>5981</v>
      </c>
      <c r="K6470" t="s">
        <v>5975</v>
      </c>
      <c r="L6470" t="s">
        <v>5971</v>
      </c>
      <c r="M6470" t="s">
        <v>6103</v>
      </c>
      <c r="N6470" t="s">
        <v>2209</v>
      </c>
      <c r="O6470" t="s">
        <v>7918</v>
      </c>
      <c r="P6470">
        <v>0.35</v>
      </c>
      <c r="Q6470">
        <v>2364</v>
      </c>
      <c r="R6470">
        <v>-218</v>
      </c>
      <c r="S6470">
        <v>2582</v>
      </c>
      <c r="T6470">
        <v>-9.2216582064297795E-2</v>
      </c>
      <c r="U6470" t="s">
        <v>7892</v>
      </c>
      <c r="V6470" t="s">
        <v>14</v>
      </c>
      <c r="W6470" t="s">
        <v>40</v>
      </c>
    </row>
    <row r="6471" spans="1:23" x14ac:dyDescent="0.3">
      <c r="A6471" t="s">
        <v>2540</v>
      </c>
      <c r="B6471" s="4">
        <v>41144</v>
      </c>
      <c r="C6471" t="s">
        <v>7900</v>
      </c>
      <c r="D6471">
        <v>2012</v>
      </c>
      <c r="E6471" s="4">
        <v>41146</v>
      </c>
      <c r="F6471">
        <v>2</v>
      </c>
      <c r="G6471" t="s">
        <v>7019</v>
      </c>
      <c r="H6471" t="s">
        <v>5993</v>
      </c>
      <c r="I6471" t="s">
        <v>5980</v>
      </c>
      <c r="J6471" t="s">
        <v>5981</v>
      </c>
      <c r="K6471" t="s">
        <v>5985</v>
      </c>
      <c r="L6471" t="s">
        <v>5971</v>
      </c>
      <c r="M6471" t="s">
        <v>5994</v>
      </c>
      <c r="N6471" t="s">
        <v>2217</v>
      </c>
      <c r="O6471" t="s">
        <v>7920</v>
      </c>
      <c r="P6471">
        <v>0.6</v>
      </c>
      <c r="Q6471">
        <v>234</v>
      </c>
      <c r="R6471">
        <v>-229</v>
      </c>
      <c r="S6471">
        <v>463</v>
      </c>
      <c r="T6471">
        <v>-0.97863247863247904</v>
      </c>
      <c r="U6471" t="s">
        <v>7897</v>
      </c>
      <c r="V6471" t="s">
        <v>14</v>
      </c>
      <c r="W6471" t="s">
        <v>36</v>
      </c>
    </row>
    <row r="6472" spans="1:23" x14ac:dyDescent="0.3">
      <c r="A6472" t="s">
        <v>2651</v>
      </c>
      <c r="B6472" s="4">
        <v>41161</v>
      </c>
      <c r="C6472" t="s">
        <v>7901</v>
      </c>
      <c r="D6472">
        <v>2012</v>
      </c>
      <c r="E6472" s="4">
        <v>41166</v>
      </c>
      <c r="F6472">
        <v>5</v>
      </c>
      <c r="G6472" t="s">
        <v>7334</v>
      </c>
      <c r="H6472" t="s">
        <v>7335</v>
      </c>
      <c r="I6472" t="s">
        <v>5980</v>
      </c>
      <c r="J6472" t="s">
        <v>5981</v>
      </c>
      <c r="K6472" t="s">
        <v>5985</v>
      </c>
      <c r="L6472" t="s">
        <v>5976</v>
      </c>
      <c r="M6472" t="s">
        <v>6103</v>
      </c>
      <c r="N6472" t="s">
        <v>2652</v>
      </c>
      <c r="O6472" t="s">
        <v>7918</v>
      </c>
      <c r="P6472">
        <v>0.35</v>
      </c>
      <c r="Q6472">
        <v>1201</v>
      </c>
      <c r="R6472">
        <v>-148</v>
      </c>
      <c r="S6472">
        <v>1349</v>
      </c>
      <c r="T6472">
        <v>-0.12323064113239</v>
      </c>
      <c r="U6472" t="s">
        <v>7895</v>
      </c>
      <c r="V6472" t="s">
        <v>14</v>
      </c>
      <c r="W6472" t="s">
        <v>40</v>
      </c>
    </row>
    <row r="6473" spans="1:23" x14ac:dyDescent="0.3">
      <c r="A6473" t="s">
        <v>2753</v>
      </c>
      <c r="B6473" s="4">
        <v>41181</v>
      </c>
      <c r="C6473" t="s">
        <v>7901</v>
      </c>
      <c r="D6473">
        <v>2012</v>
      </c>
      <c r="E6473" s="4">
        <v>41183</v>
      </c>
      <c r="F6473">
        <v>2</v>
      </c>
      <c r="G6473" t="s">
        <v>6882</v>
      </c>
      <c r="H6473" t="s">
        <v>7344</v>
      </c>
      <c r="I6473" t="s">
        <v>5980</v>
      </c>
      <c r="J6473" t="s">
        <v>5981</v>
      </c>
      <c r="K6473" t="s">
        <v>5985</v>
      </c>
      <c r="L6473" t="s">
        <v>5971</v>
      </c>
      <c r="M6473" t="s">
        <v>6315</v>
      </c>
      <c r="N6473" t="s">
        <v>580</v>
      </c>
      <c r="O6473" t="s">
        <v>7920</v>
      </c>
      <c r="P6473">
        <v>0.6</v>
      </c>
      <c r="Q6473">
        <v>72</v>
      </c>
      <c r="R6473">
        <v>-103</v>
      </c>
      <c r="S6473">
        <v>175</v>
      </c>
      <c r="T6473">
        <v>-1.43055555555556</v>
      </c>
      <c r="U6473" t="s">
        <v>7891</v>
      </c>
      <c r="V6473" t="s">
        <v>10</v>
      </c>
      <c r="W6473" t="s">
        <v>73</v>
      </c>
    </row>
    <row r="6474" spans="1:23" x14ac:dyDescent="0.3">
      <c r="A6474" t="s">
        <v>2768</v>
      </c>
      <c r="B6474" s="4">
        <v>41186</v>
      </c>
      <c r="C6474" t="s">
        <v>7903</v>
      </c>
      <c r="D6474">
        <v>2012</v>
      </c>
      <c r="E6474" s="4">
        <v>41192</v>
      </c>
      <c r="F6474">
        <v>6</v>
      </c>
      <c r="G6474" t="s">
        <v>6968</v>
      </c>
      <c r="H6474" t="s">
        <v>6122</v>
      </c>
      <c r="I6474" t="s">
        <v>5980</v>
      </c>
      <c r="J6474" t="s">
        <v>5981</v>
      </c>
      <c r="K6474" t="s">
        <v>5975</v>
      </c>
      <c r="L6474" t="s">
        <v>5976</v>
      </c>
      <c r="M6474" t="s">
        <v>5991</v>
      </c>
      <c r="N6474" t="s">
        <v>2769</v>
      </c>
      <c r="O6474" t="s">
        <v>7918</v>
      </c>
      <c r="P6474">
        <v>0.35</v>
      </c>
      <c r="Q6474">
        <v>915</v>
      </c>
      <c r="R6474">
        <v>-99</v>
      </c>
      <c r="S6474">
        <v>1014</v>
      </c>
      <c r="T6474">
        <v>-0.10819672131147499</v>
      </c>
      <c r="U6474" t="s">
        <v>7891</v>
      </c>
      <c r="V6474" t="s">
        <v>14</v>
      </c>
      <c r="W6474" t="s">
        <v>40</v>
      </c>
    </row>
    <row r="6475" spans="1:23" x14ac:dyDescent="0.3">
      <c r="A6475" t="s">
        <v>2781</v>
      </c>
      <c r="B6475" s="4">
        <v>41197</v>
      </c>
      <c r="C6475" t="s">
        <v>7903</v>
      </c>
      <c r="D6475">
        <v>2012</v>
      </c>
      <c r="E6475" s="4">
        <v>41199</v>
      </c>
      <c r="F6475">
        <v>2</v>
      </c>
      <c r="G6475" t="s">
        <v>6192</v>
      </c>
      <c r="H6475" t="s">
        <v>7381</v>
      </c>
      <c r="I6475" t="s">
        <v>5980</v>
      </c>
      <c r="J6475" t="s">
        <v>5981</v>
      </c>
      <c r="K6475" t="s">
        <v>5985</v>
      </c>
      <c r="L6475" t="s">
        <v>5971</v>
      </c>
      <c r="M6475" t="s">
        <v>6094</v>
      </c>
      <c r="N6475" t="s">
        <v>2688</v>
      </c>
      <c r="O6475" t="s">
        <v>7918</v>
      </c>
      <c r="P6475">
        <v>0.35</v>
      </c>
      <c r="Q6475">
        <v>3063</v>
      </c>
      <c r="R6475">
        <v>-142</v>
      </c>
      <c r="S6475">
        <v>3205</v>
      </c>
      <c r="T6475">
        <v>-4.6359777995429299E-2</v>
      </c>
      <c r="U6475" t="s">
        <v>7912</v>
      </c>
      <c r="V6475" t="s">
        <v>14</v>
      </c>
      <c r="W6475" t="s">
        <v>40</v>
      </c>
    </row>
    <row r="6476" spans="1:23" x14ac:dyDescent="0.3">
      <c r="A6476" t="s">
        <v>2885</v>
      </c>
      <c r="B6476" s="4">
        <v>41223</v>
      </c>
      <c r="C6476" t="s">
        <v>7904</v>
      </c>
      <c r="D6476">
        <v>2012</v>
      </c>
      <c r="E6476" s="4">
        <v>41226</v>
      </c>
      <c r="F6476">
        <v>3</v>
      </c>
      <c r="G6476" t="s">
        <v>7015</v>
      </c>
      <c r="H6476" t="s">
        <v>7408</v>
      </c>
      <c r="I6476" t="s">
        <v>5980</v>
      </c>
      <c r="J6476" t="s">
        <v>5981</v>
      </c>
      <c r="K6476" t="s">
        <v>5985</v>
      </c>
      <c r="L6476" t="s">
        <v>5988</v>
      </c>
      <c r="M6476" t="s">
        <v>6044</v>
      </c>
      <c r="N6476" t="s">
        <v>2802</v>
      </c>
      <c r="O6476" t="s">
        <v>7918</v>
      </c>
      <c r="P6476">
        <v>0.35</v>
      </c>
      <c r="Q6476">
        <v>2012</v>
      </c>
      <c r="R6476">
        <v>-1022</v>
      </c>
      <c r="S6476">
        <v>3034</v>
      </c>
      <c r="T6476">
        <v>-0.50795228628230604</v>
      </c>
      <c r="U6476" t="s">
        <v>7910</v>
      </c>
      <c r="V6476" t="s">
        <v>14</v>
      </c>
      <c r="W6476" t="s">
        <v>40</v>
      </c>
    </row>
    <row r="6477" spans="1:23" x14ac:dyDescent="0.3">
      <c r="A6477" t="s">
        <v>2893</v>
      </c>
      <c r="B6477" s="4">
        <v>41225</v>
      </c>
      <c r="C6477" t="s">
        <v>7904</v>
      </c>
      <c r="D6477">
        <v>2012</v>
      </c>
      <c r="E6477" s="4">
        <v>41229</v>
      </c>
      <c r="F6477">
        <v>4</v>
      </c>
      <c r="G6477" t="s">
        <v>6340</v>
      </c>
      <c r="H6477" t="s">
        <v>5993</v>
      </c>
      <c r="I6477" t="s">
        <v>5980</v>
      </c>
      <c r="J6477" t="s">
        <v>5981</v>
      </c>
      <c r="K6477" t="s">
        <v>5970</v>
      </c>
      <c r="L6477" t="s">
        <v>5976</v>
      </c>
      <c r="M6477" t="s">
        <v>5994</v>
      </c>
      <c r="N6477" t="s">
        <v>2894</v>
      </c>
      <c r="O6477" t="s">
        <v>7920</v>
      </c>
      <c r="P6477">
        <v>0.6</v>
      </c>
      <c r="Q6477">
        <v>1027</v>
      </c>
      <c r="R6477">
        <v>-719</v>
      </c>
      <c r="S6477">
        <v>1746</v>
      </c>
      <c r="T6477">
        <v>-0.70009737098344704</v>
      </c>
      <c r="U6477" t="s">
        <v>7897</v>
      </c>
      <c r="V6477" t="s">
        <v>14</v>
      </c>
      <c r="W6477" t="s">
        <v>15</v>
      </c>
    </row>
    <row r="6478" spans="1:23" x14ac:dyDescent="0.3">
      <c r="A6478" t="s">
        <v>2893</v>
      </c>
      <c r="B6478" s="4">
        <v>41225</v>
      </c>
      <c r="C6478" t="s">
        <v>7904</v>
      </c>
      <c r="D6478">
        <v>2012</v>
      </c>
      <c r="E6478" s="4">
        <v>41229</v>
      </c>
      <c r="F6478">
        <v>4</v>
      </c>
      <c r="G6478" t="s">
        <v>6340</v>
      </c>
      <c r="H6478" t="s">
        <v>5993</v>
      </c>
      <c r="I6478" t="s">
        <v>5980</v>
      </c>
      <c r="J6478" t="s">
        <v>5981</v>
      </c>
      <c r="K6478" t="s">
        <v>5970</v>
      </c>
      <c r="L6478" t="s">
        <v>5976</v>
      </c>
      <c r="M6478" t="s">
        <v>5994</v>
      </c>
      <c r="N6478" t="s">
        <v>1002</v>
      </c>
      <c r="O6478" t="s">
        <v>7920</v>
      </c>
      <c r="P6478">
        <v>0.6</v>
      </c>
      <c r="Q6478">
        <v>8</v>
      </c>
      <c r="R6478">
        <v>-9</v>
      </c>
      <c r="S6478">
        <v>17</v>
      </c>
      <c r="T6478">
        <v>-1.125</v>
      </c>
      <c r="U6478" t="s">
        <v>7895</v>
      </c>
      <c r="V6478" t="s">
        <v>10</v>
      </c>
      <c r="W6478" t="s">
        <v>22</v>
      </c>
    </row>
    <row r="6479" spans="1:23" x14ac:dyDescent="0.3">
      <c r="A6479" t="s">
        <v>2893</v>
      </c>
      <c r="B6479" s="4">
        <v>41225</v>
      </c>
      <c r="C6479" t="s">
        <v>7904</v>
      </c>
      <c r="D6479">
        <v>2012</v>
      </c>
      <c r="E6479" s="4">
        <v>41229</v>
      </c>
      <c r="F6479">
        <v>4</v>
      </c>
      <c r="G6479" t="s">
        <v>6340</v>
      </c>
      <c r="H6479" t="s">
        <v>5993</v>
      </c>
      <c r="I6479" t="s">
        <v>5980</v>
      </c>
      <c r="J6479" t="s">
        <v>5981</v>
      </c>
      <c r="K6479" t="s">
        <v>5970</v>
      </c>
      <c r="L6479" t="s">
        <v>5976</v>
      </c>
      <c r="M6479" t="s">
        <v>5994</v>
      </c>
      <c r="N6479" t="s">
        <v>2897</v>
      </c>
      <c r="O6479" t="s">
        <v>7919</v>
      </c>
      <c r="P6479">
        <v>0.65</v>
      </c>
      <c r="Q6479">
        <v>84</v>
      </c>
      <c r="R6479">
        <v>-75</v>
      </c>
      <c r="S6479">
        <v>159</v>
      </c>
      <c r="T6479">
        <v>-0.89285714285714302</v>
      </c>
      <c r="U6479" t="s">
        <v>7895</v>
      </c>
      <c r="V6479" t="s">
        <v>57</v>
      </c>
      <c r="W6479" t="s">
        <v>58</v>
      </c>
    </row>
    <row r="6480" spans="1:23" x14ac:dyDescent="0.3">
      <c r="A6480" t="s">
        <v>2961</v>
      </c>
      <c r="B6480" s="4">
        <v>41236</v>
      </c>
      <c r="C6480" t="s">
        <v>7904</v>
      </c>
      <c r="D6480">
        <v>2012</v>
      </c>
      <c r="E6480" s="4">
        <v>41238</v>
      </c>
      <c r="F6480">
        <v>2</v>
      </c>
      <c r="G6480" t="s">
        <v>6632</v>
      </c>
      <c r="H6480" t="s">
        <v>7426</v>
      </c>
      <c r="I6480" t="s">
        <v>5980</v>
      </c>
      <c r="J6480" t="s">
        <v>5981</v>
      </c>
      <c r="K6480" t="s">
        <v>5975</v>
      </c>
      <c r="L6480" t="s">
        <v>5971</v>
      </c>
      <c r="M6480" t="s">
        <v>5991</v>
      </c>
      <c r="N6480" t="s">
        <v>2962</v>
      </c>
      <c r="O6480" t="s">
        <v>7918</v>
      </c>
      <c r="P6480">
        <v>0.35</v>
      </c>
      <c r="Q6480">
        <v>344</v>
      </c>
      <c r="R6480">
        <v>-106</v>
      </c>
      <c r="S6480">
        <v>450</v>
      </c>
      <c r="T6480">
        <v>-0.30813953488372098</v>
      </c>
      <c r="U6480" t="s">
        <v>7890</v>
      </c>
      <c r="V6480" t="s">
        <v>14</v>
      </c>
      <c r="W6480" t="s">
        <v>40</v>
      </c>
    </row>
    <row r="6481" spans="1:23" x14ac:dyDescent="0.3">
      <c r="A6481" t="s">
        <v>3006</v>
      </c>
      <c r="B6481" s="4">
        <v>41246</v>
      </c>
      <c r="C6481" t="s">
        <v>7906</v>
      </c>
      <c r="D6481">
        <v>2012</v>
      </c>
      <c r="E6481" s="4">
        <v>41250</v>
      </c>
      <c r="F6481">
        <v>4</v>
      </c>
      <c r="G6481" t="s">
        <v>6316</v>
      </c>
      <c r="H6481" t="s">
        <v>5993</v>
      </c>
      <c r="I6481" t="s">
        <v>5980</v>
      </c>
      <c r="J6481" t="s">
        <v>5981</v>
      </c>
      <c r="K6481" t="s">
        <v>5985</v>
      </c>
      <c r="L6481" t="s">
        <v>5976</v>
      </c>
      <c r="M6481" t="s">
        <v>5994</v>
      </c>
      <c r="N6481" t="s">
        <v>189</v>
      </c>
      <c r="O6481" t="s">
        <v>7920</v>
      </c>
      <c r="P6481">
        <v>0.6</v>
      </c>
      <c r="Q6481">
        <v>986</v>
      </c>
      <c r="R6481">
        <v>-419</v>
      </c>
      <c r="S6481">
        <v>1405</v>
      </c>
      <c r="T6481">
        <v>-0.42494929006085203</v>
      </c>
      <c r="U6481" t="s">
        <v>7910</v>
      </c>
      <c r="V6481" t="s">
        <v>14</v>
      </c>
      <c r="W6481" t="s">
        <v>15</v>
      </c>
    </row>
    <row r="6482" spans="1:23" x14ac:dyDescent="0.3">
      <c r="A6482" t="s">
        <v>3006</v>
      </c>
      <c r="B6482" s="4">
        <v>41246</v>
      </c>
      <c r="C6482" t="s">
        <v>7906</v>
      </c>
      <c r="D6482">
        <v>2012</v>
      </c>
      <c r="E6482" s="4">
        <v>41250</v>
      </c>
      <c r="F6482">
        <v>4</v>
      </c>
      <c r="G6482" t="s">
        <v>6316</v>
      </c>
      <c r="H6482" t="s">
        <v>5993</v>
      </c>
      <c r="I6482" t="s">
        <v>5980</v>
      </c>
      <c r="J6482" t="s">
        <v>5981</v>
      </c>
      <c r="K6482" t="s">
        <v>5985</v>
      </c>
      <c r="L6482" t="s">
        <v>5976</v>
      </c>
      <c r="M6482" t="s">
        <v>5994</v>
      </c>
      <c r="N6482" t="s">
        <v>2251</v>
      </c>
      <c r="O6482" t="s">
        <v>7920</v>
      </c>
      <c r="P6482">
        <v>0.6</v>
      </c>
      <c r="Q6482">
        <v>207</v>
      </c>
      <c r="R6482">
        <v>-285</v>
      </c>
      <c r="S6482">
        <v>492</v>
      </c>
      <c r="T6482">
        <v>-1.3768115942029</v>
      </c>
      <c r="U6482" t="s">
        <v>7891</v>
      </c>
      <c r="V6482" t="s">
        <v>14</v>
      </c>
      <c r="W6482" t="s">
        <v>15</v>
      </c>
    </row>
    <row r="6483" spans="1:23" x14ac:dyDescent="0.3">
      <c r="A6483" t="s">
        <v>3067</v>
      </c>
      <c r="B6483" s="4">
        <v>41261</v>
      </c>
      <c r="C6483" t="s">
        <v>7906</v>
      </c>
      <c r="D6483">
        <v>2012</v>
      </c>
      <c r="E6483" s="4">
        <v>41268</v>
      </c>
      <c r="F6483">
        <v>7</v>
      </c>
      <c r="G6483" t="s">
        <v>6359</v>
      </c>
      <c r="H6483" t="s">
        <v>5993</v>
      </c>
      <c r="I6483" t="s">
        <v>5980</v>
      </c>
      <c r="J6483" t="s">
        <v>5981</v>
      </c>
      <c r="K6483" t="s">
        <v>5975</v>
      </c>
      <c r="L6483" t="s">
        <v>5976</v>
      </c>
      <c r="M6483" t="s">
        <v>5994</v>
      </c>
      <c r="N6483" t="s">
        <v>1471</v>
      </c>
      <c r="O6483" t="s">
        <v>7919</v>
      </c>
      <c r="P6483">
        <v>0.65</v>
      </c>
      <c r="Q6483">
        <v>108</v>
      </c>
      <c r="R6483">
        <v>-183</v>
      </c>
      <c r="S6483">
        <v>291</v>
      </c>
      <c r="T6483">
        <v>-1.69444444444444</v>
      </c>
      <c r="U6483" t="s">
        <v>7895</v>
      </c>
      <c r="V6483" t="s">
        <v>57</v>
      </c>
      <c r="W6483" t="s">
        <v>70</v>
      </c>
    </row>
    <row r="6484" spans="1:23" x14ac:dyDescent="0.3">
      <c r="A6484" t="s">
        <v>3082</v>
      </c>
      <c r="B6484" s="4">
        <v>41264</v>
      </c>
      <c r="C6484" t="s">
        <v>7906</v>
      </c>
      <c r="D6484">
        <v>2012</v>
      </c>
      <c r="E6484" s="4">
        <v>41271</v>
      </c>
      <c r="F6484">
        <v>7</v>
      </c>
      <c r="G6484" t="s">
        <v>6935</v>
      </c>
      <c r="H6484" t="s">
        <v>7447</v>
      </c>
      <c r="I6484" t="s">
        <v>5980</v>
      </c>
      <c r="J6484" t="s">
        <v>5981</v>
      </c>
      <c r="K6484" t="s">
        <v>5975</v>
      </c>
      <c r="L6484" t="s">
        <v>5976</v>
      </c>
      <c r="M6484" t="s">
        <v>5982</v>
      </c>
      <c r="N6484" t="s">
        <v>3083</v>
      </c>
      <c r="O6484" t="s">
        <v>7918</v>
      </c>
      <c r="P6484">
        <v>0.35</v>
      </c>
      <c r="Q6484">
        <v>172</v>
      </c>
      <c r="R6484">
        <v>-58</v>
      </c>
      <c r="S6484">
        <v>230</v>
      </c>
      <c r="T6484">
        <v>-0.337209302325581</v>
      </c>
      <c r="U6484" t="s">
        <v>7890</v>
      </c>
      <c r="V6484" t="s">
        <v>14</v>
      </c>
      <c r="W6484" t="s">
        <v>40</v>
      </c>
    </row>
    <row r="6485" spans="1:23" x14ac:dyDescent="0.3">
      <c r="A6485" t="s">
        <v>3101</v>
      </c>
      <c r="B6485" s="4">
        <v>41269</v>
      </c>
      <c r="C6485" t="s">
        <v>7906</v>
      </c>
      <c r="D6485">
        <v>2012</v>
      </c>
      <c r="E6485" s="4">
        <v>41273</v>
      </c>
      <c r="F6485">
        <v>4</v>
      </c>
      <c r="G6485" t="s">
        <v>6515</v>
      </c>
      <c r="H6485" t="s">
        <v>5993</v>
      </c>
      <c r="I6485" t="s">
        <v>5980</v>
      </c>
      <c r="J6485" t="s">
        <v>5981</v>
      </c>
      <c r="K6485" t="s">
        <v>5975</v>
      </c>
      <c r="L6485" t="s">
        <v>5976</v>
      </c>
      <c r="M6485" t="s">
        <v>5994</v>
      </c>
      <c r="N6485" t="s">
        <v>479</v>
      </c>
      <c r="O6485" t="s">
        <v>7920</v>
      </c>
      <c r="P6485">
        <v>0.6</v>
      </c>
      <c r="Q6485">
        <v>158</v>
      </c>
      <c r="R6485">
        <v>-44</v>
      </c>
      <c r="S6485">
        <v>202</v>
      </c>
      <c r="T6485">
        <v>-0.278481012658228</v>
      </c>
      <c r="U6485" t="s">
        <v>7895</v>
      </c>
      <c r="V6485" t="s">
        <v>10</v>
      </c>
      <c r="W6485" t="s">
        <v>22</v>
      </c>
    </row>
    <row r="6486" spans="1:23" x14ac:dyDescent="0.3">
      <c r="A6486" t="s">
        <v>3136</v>
      </c>
      <c r="B6486" s="4">
        <v>41274</v>
      </c>
      <c r="C6486" t="s">
        <v>7906</v>
      </c>
      <c r="D6486">
        <v>2012</v>
      </c>
      <c r="E6486" s="4">
        <v>41278</v>
      </c>
      <c r="F6486">
        <v>4</v>
      </c>
      <c r="G6486" t="s">
        <v>6724</v>
      </c>
      <c r="H6486" t="s">
        <v>5993</v>
      </c>
      <c r="I6486" t="s">
        <v>5980</v>
      </c>
      <c r="J6486" t="s">
        <v>5981</v>
      </c>
      <c r="K6486" t="s">
        <v>5975</v>
      </c>
      <c r="L6486" t="s">
        <v>5976</v>
      </c>
      <c r="M6486" t="s">
        <v>5994</v>
      </c>
      <c r="N6486" t="s">
        <v>2430</v>
      </c>
      <c r="O6486" t="s">
        <v>7920</v>
      </c>
      <c r="P6486">
        <v>0.6</v>
      </c>
      <c r="Q6486">
        <v>200</v>
      </c>
      <c r="R6486">
        <v>-260</v>
      </c>
      <c r="S6486">
        <v>460</v>
      </c>
      <c r="T6486">
        <v>-1.3</v>
      </c>
      <c r="U6486" t="s">
        <v>7891</v>
      </c>
      <c r="V6486" t="s">
        <v>14</v>
      </c>
      <c r="W6486" t="s">
        <v>36</v>
      </c>
    </row>
    <row r="6487" spans="1:23" x14ac:dyDescent="0.3">
      <c r="A6487" t="s">
        <v>1881</v>
      </c>
      <c r="B6487" s="4">
        <v>40977</v>
      </c>
      <c r="C6487" t="s">
        <v>7907</v>
      </c>
      <c r="D6487">
        <v>2012</v>
      </c>
      <c r="E6487" s="4">
        <v>40979</v>
      </c>
      <c r="F6487">
        <v>2</v>
      </c>
      <c r="G6487" t="s">
        <v>6233</v>
      </c>
      <c r="H6487" t="s">
        <v>6150</v>
      </c>
      <c r="I6487" t="s">
        <v>5997</v>
      </c>
      <c r="J6487" t="s">
        <v>5998</v>
      </c>
      <c r="K6487" t="s">
        <v>5985</v>
      </c>
      <c r="L6487" t="s">
        <v>5971</v>
      </c>
      <c r="M6487" t="s">
        <v>6151</v>
      </c>
      <c r="N6487" t="s">
        <v>1882</v>
      </c>
      <c r="O6487" t="s">
        <v>7920</v>
      </c>
      <c r="P6487">
        <v>0.6</v>
      </c>
      <c r="Q6487">
        <v>133</v>
      </c>
      <c r="R6487">
        <v>-119</v>
      </c>
      <c r="S6487">
        <v>252</v>
      </c>
      <c r="T6487">
        <v>-0.89473684210526305</v>
      </c>
      <c r="U6487" t="s">
        <v>7895</v>
      </c>
      <c r="V6487" t="s">
        <v>14</v>
      </c>
      <c r="W6487" t="s">
        <v>36</v>
      </c>
    </row>
    <row r="6488" spans="1:23" x14ac:dyDescent="0.3">
      <c r="A6488" t="s">
        <v>1895</v>
      </c>
      <c r="B6488" s="4">
        <v>40982</v>
      </c>
      <c r="C6488" t="s">
        <v>7907</v>
      </c>
      <c r="D6488">
        <v>2012</v>
      </c>
      <c r="E6488" s="4">
        <v>40983</v>
      </c>
      <c r="F6488">
        <v>1</v>
      </c>
      <c r="G6488" t="s">
        <v>6470</v>
      </c>
      <c r="H6488" t="s">
        <v>6508</v>
      </c>
      <c r="I6488" t="s">
        <v>5997</v>
      </c>
      <c r="J6488" t="s">
        <v>5998</v>
      </c>
      <c r="K6488" t="s">
        <v>5970</v>
      </c>
      <c r="L6488" t="s">
        <v>5988</v>
      </c>
      <c r="M6488" t="s">
        <v>6038</v>
      </c>
      <c r="N6488" t="s">
        <v>904</v>
      </c>
      <c r="O6488" t="s">
        <v>7920</v>
      </c>
      <c r="P6488">
        <v>0.6</v>
      </c>
      <c r="Q6488">
        <v>157</v>
      </c>
      <c r="R6488">
        <v>-204</v>
      </c>
      <c r="S6488">
        <v>361</v>
      </c>
      <c r="T6488">
        <v>-1.29936305732484</v>
      </c>
      <c r="U6488" t="s">
        <v>7891</v>
      </c>
      <c r="V6488" t="s">
        <v>14</v>
      </c>
      <c r="W6488" t="s">
        <v>36</v>
      </c>
    </row>
    <row r="6489" spans="1:23" x14ac:dyDescent="0.3">
      <c r="A6489" t="s">
        <v>2185</v>
      </c>
      <c r="B6489" s="4">
        <v>41072</v>
      </c>
      <c r="C6489" t="s">
        <v>7898</v>
      </c>
      <c r="D6489">
        <v>2012</v>
      </c>
      <c r="E6489" s="4">
        <v>41076</v>
      </c>
      <c r="F6489">
        <v>4</v>
      </c>
      <c r="G6489" t="s">
        <v>7181</v>
      </c>
      <c r="H6489" t="s">
        <v>6691</v>
      </c>
      <c r="I6489" t="s">
        <v>5997</v>
      </c>
      <c r="J6489" t="s">
        <v>5998</v>
      </c>
      <c r="K6489" t="s">
        <v>5985</v>
      </c>
      <c r="L6489" t="s">
        <v>5976</v>
      </c>
      <c r="M6489" t="s">
        <v>6059</v>
      </c>
      <c r="N6489" t="s">
        <v>2186</v>
      </c>
      <c r="O6489" t="s">
        <v>7920</v>
      </c>
      <c r="P6489">
        <v>0.6</v>
      </c>
      <c r="Q6489">
        <v>96</v>
      </c>
      <c r="R6489">
        <v>-87</v>
      </c>
      <c r="S6489">
        <v>183</v>
      </c>
      <c r="T6489">
        <v>-0.90625</v>
      </c>
      <c r="U6489" t="s">
        <v>7899</v>
      </c>
      <c r="V6489" t="s">
        <v>14</v>
      </c>
      <c r="W6489" t="s">
        <v>36</v>
      </c>
    </row>
    <row r="6490" spans="1:23" x14ac:dyDescent="0.3">
      <c r="A6490" t="s">
        <v>2853</v>
      </c>
      <c r="B6490" s="4">
        <v>41218</v>
      </c>
      <c r="C6490" t="s">
        <v>7904</v>
      </c>
      <c r="D6490">
        <v>2012</v>
      </c>
      <c r="E6490" s="4">
        <v>41221</v>
      </c>
      <c r="F6490">
        <v>3</v>
      </c>
      <c r="G6490" t="s">
        <v>6290</v>
      </c>
      <c r="H6490" t="s">
        <v>7399</v>
      </c>
      <c r="I6490" t="s">
        <v>5997</v>
      </c>
      <c r="J6490" t="s">
        <v>5998</v>
      </c>
      <c r="K6490" t="s">
        <v>5975</v>
      </c>
      <c r="L6490" t="s">
        <v>5988</v>
      </c>
      <c r="M6490" t="s">
        <v>7400</v>
      </c>
      <c r="N6490" t="s">
        <v>2854</v>
      </c>
      <c r="O6490" t="s">
        <v>7920</v>
      </c>
      <c r="P6490">
        <v>0.6</v>
      </c>
      <c r="Q6490">
        <v>86</v>
      </c>
      <c r="R6490">
        <v>-82</v>
      </c>
      <c r="S6490">
        <v>168</v>
      </c>
      <c r="T6490">
        <v>-0.95348837209302295</v>
      </c>
      <c r="U6490" t="s">
        <v>7892</v>
      </c>
      <c r="V6490" t="s">
        <v>14</v>
      </c>
      <c r="W6490" t="s">
        <v>36</v>
      </c>
    </row>
    <row r="6491" spans="1:23" x14ac:dyDescent="0.3">
      <c r="A6491" t="s">
        <v>2896</v>
      </c>
      <c r="B6491" s="4">
        <v>41225</v>
      </c>
      <c r="C6491" t="s">
        <v>7904</v>
      </c>
      <c r="D6491">
        <v>2012</v>
      </c>
      <c r="E6491" s="4">
        <v>41229</v>
      </c>
      <c r="F6491">
        <v>4</v>
      </c>
      <c r="G6491" t="s">
        <v>6782</v>
      </c>
      <c r="H6491" t="s">
        <v>6912</v>
      </c>
      <c r="I6491" t="s">
        <v>5997</v>
      </c>
      <c r="J6491" t="s">
        <v>5998</v>
      </c>
      <c r="K6491" t="s">
        <v>5970</v>
      </c>
      <c r="L6491" t="s">
        <v>5976</v>
      </c>
      <c r="M6491" t="s">
        <v>6059</v>
      </c>
      <c r="N6491" t="s">
        <v>2669</v>
      </c>
      <c r="O6491" t="s">
        <v>7920</v>
      </c>
      <c r="P6491">
        <v>0.6</v>
      </c>
      <c r="Q6491">
        <v>87</v>
      </c>
      <c r="R6491">
        <v>-35</v>
      </c>
      <c r="S6491">
        <v>122</v>
      </c>
      <c r="T6491">
        <v>-0.40229885057471299</v>
      </c>
      <c r="U6491" t="s">
        <v>7899</v>
      </c>
      <c r="V6491" t="s">
        <v>14</v>
      </c>
      <c r="W6491" t="s">
        <v>36</v>
      </c>
    </row>
    <row r="6492" spans="1:23" x14ac:dyDescent="0.3">
      <c r="A6492" t="s">
        <v>2929</v>
      </c>
      <c r="B6492" s="4">
        <v>41230</v>
      </c>
      <c r="C6492" t="s">
        <v>7904</v>
      </c>
      <c r="D6492">
        <v>2012</v>
      </c>
      <c r="E6492" s="4">
        <v>41234</v>
      </c>
      <c r="F6492">
        <v>4</v>
      </c>
      <c r="G6492" t="s">
        <v>6651</v>
      </c>
      <c r="H6492" t="s">
        <v>7419</v>
      </c>
      <c r="I6492" t="s">
        <v>5997</v>
      </c>
      <c r="J6492" t="s">
        <v>5998</v>
      </c>
      <c r="K6492" t="s">
        <v>5975</v>
      </c>
      <c r="L6492" t="s">
        <v>5976</v>
      </c>
      <c r="M6492" t="s">
        <v>6197</v>
      </c>
      <c r="N6492" t="s">
        <v>2930</v>
      </c>
      <c r="O6492" t="s">
        <v>7920</v>
      </c>
      <c r="P6492">
        <v>0.6</v>
      </c>
      <c r="Q6492">
        <v>343</v>
      </c>
      <c r="R6492">
        <v>-223</v>
      </c>
      <c r="S6492">
        <v>566</v>
      </c>
      <c r="T6492">
        <v>-0.65014577259475204</v>
      </c>
      <c r="U6492" t="s">
        <v>7899</v>
      </c>
      <c r="V6492" t="s">
        <v>14</v>
      </c>
      <c r="W6492" t="s">
        <v>36</v>
      </c>
    </row>
    <row r="6493" spans="1:23" x14ac:dyDescent="0.3">
      <c r="A6493" t="s">
        <v>2987</v>
      </c>
      <c r="B6493" s="4">
        <v>41242</v>
      </c>
      <c r="C6493" t="s">
        <v>7904</v>
      </c>
      <c r="D6493">
        <v>2012</v>
      </c>
      <c r="E6493" s="4">
        <v>41244</v>
      </c>
      <c r="F6493">
        <v>2</v>
      </c>
      <c r="G6493" t="s">
        <v>7084</v>
      </c>
      <c r="H6493" t="s">
        <v>6139</v>
      </c>
      <c r="I6493" t="s">
        <v>5997</v>
      </c>
      <c r="J6493" t="s">
        <v>5998</v>
      </c>
      <c r="K6493" t="s">
        <v>5975</v>
      </c>
      <c r="L6493" t="s">
        <v>5971</v>
      </c>
      <c r="M6493" t="s">
        <v>6038</v>
      </c>
      <c r="N6493" t="s">
        <v>2988</v>
      </c>
      <c r="O6493" t="s">
        <v>7920</v>
      </c>
      <c r="P6493">
        <v>0.6</v>
      </c>
      <c r="Q6493">
        <v>74</v>
      </c>
      <c r="R6493">
        <v>-31</v>
      </c>
      <c r="S6493">
        <v>105</v>
      </c>
      <c r="T6493">
        <v>-0.41891891891891903</v>
      </c>
      <c r="U6493" t="s">
        <v>7891</v>
      </c>
      <c r="V6493" t="s">
        <v>14</v>
      </c>
      <c r="W6493" t="s">
        <v>36</v>
      </c>
    </row>
    <row r="6494" spans="1:23" x14ac:dyDescent="0.3">
      <c r="A6494" t="s">
        <v>3076</v>
      </c>
      <c r="B6494" s="4">
        <v>41263</v>
      </c>
      <c r="C6494" t="s">
        <v>7906</v>
      </c>
      <c r="D6494">
        <v>2012</v>
      </c>
      <c r="E6494" s="4">
        <v>41267</v>
      </c>
      <c r="F6494">
        <v>4</v>
      </c>
      <c r="G6494" t="s">
        <v>6316</v>
      </c>
      <c r="H6494" t="s">
        <v>7446</v>
      </c>
      <c r="I6494" t="s">
        <v>5997</v>
      </c>
      <c r="J6494" t="s">
        <v>5998</v>
      </c>
      <c r="K6494" t="s">
        <v>5985</v>
      </c>
      <c r="L6494" t="s">
        <v>5976</v>
      </c>
      <c r="M6494" t="s">
        <v>6054</v>
      </c>
      <c r="N6494" t="s">
        <v>549</v>
      </c>
      <c r="O6494" t="s">
        <v>7920</v>
      </c>
      <c r="P6494">
        <v>0.6</v>
      </c>
      <c r="Q6494">
        <v>212</v>
      </c>
      <c r="R6494">
        <v>-265</v>
      </c>
      <c r="S6494">
        <v>477</v>
      </c>
      <c r="T6494">
        <v>-1.25</v>
      </c>
      <c r="U6494" t="s">
        <v>7891</v>
      </c>
      <c r="V6494" t="s">
        <v>14</v>
      </c>
      <c r="W6494" t="s">
        <v>36</v>
      </c>
    </row>
    <row r="6495" spans="1:23" x14ac:dyDescent="0.3">
      <c r="A6495" t="s">
        <v>1732</v>
      </c>
      <c r="B6495" s="4">
        <v>40924</v>
      </c>
      <c r="C6495" t="s">
        <v>7888</v>
      </c>
      <c r="D6495">
        <v>2012</v>
      </c>
      <c r="E6495" s="4">
        <v>40926</v>
      </c>
      <c r="F6495">
        <v>2</v>
      </c>
      <c r="G6495" t="s">
        <v>6990</v>
      </c>
      <c r="H6495" t="s">
        <v>6150</v>
      </c>
      <c r="I6495" t="s">
        <v>5997</v>
      </c>
      <c r="J6495" t="s">
        <v>5998</v>
      </c>
      <c r="K6495" t="s">
        <v>5975</v>
      </c>
      <c r="L6495" t="s">
        <v>5971</v>
      </c>
      <c r="M6495" t="s">
        <v>6151</v>
      </c>
      <c r="N6495" t="s">
        <v>1735</v>
      </c>
      <c r="O6495" t="s">
        <v>7921</v>
      </c>
      <c r="P6495">
        <v>0.4</v>
      </c>
      <c r="Q6495">
        <v>224</v>
      </c>
      <c r="R6495">
        <v>-86</v>
      </c>
      <c r="S6495">
        <v>310</v>
      </c>
      <c r="T6495">
        <v>-0.38392857142857101</v>
      </c>
      <c r="U6495" t="s">
        <v>7899</v>
      </c>
      <c r="V6495" t="s">
        <v>57</v>
      </c>
      <c r="W6495" t="s">
        <v>70</v>
      </c>
    </row>
    <row r="6496" spans="1:23" x14ac:dyDescent="0.3">
      <c r="A6496" t="s">
        <v>1759</v>
      </c>
      <c r="B6496" s="4">
        <v>40931</v>
      </c>
      <c r="C6496" t="s">
        <v>7888</v>
      </c>
      <c r="D6496">
        <v>2012</v>
      </c>
      <c r="E6496" s="4">
        <v>40937</v>
      </c>
      <c r="F6496">
        <v>6</v>
      </c>
      <c r="G6496" t="s">
        <v>6791</v>
      </c>
      <c r="H6496" t="s">
        <v>6139</v>
      </c>
      <c r="I6496" t="s">
        <v>5997</v>
      </c>
      <c r="J6496" t="s">
        <v>5998</v>
      </c>
      <c r="K6496" t="s">
        <v>5985</v>
      </c>
      <c r="L6496" t="s">
        <v>5976</v>
      </c>
      <c r="M6496" t="s">
        <v>6038</v>
      </c>
      <c r="N6496" t="s">
        <v>835</v>
      </c>
      <c r="O6496" t="s">
        <v>7921</v>
      </c>
      <c r="P6496">
        <v>0.4</v>
      </c>
      <c r="Q6496">
        <v>410</v>
      </c>
      <c r="R6496">
        <v>-212</v>
      </c>
      <c r="S6496">
        <v>622</v>
      </c>
      <c r="T6496">
        <v>-0.517073170731707</v>
      </c>
      <c r="U6496" t="s">
        <v>7899</v>
      </c>
      <c r="V6496" t="s">
        <v>57</v>
      </c>
      <c r="W6496" t="s">
        <v>70</v>
      </c>
    </row>
    <row r="6497" spans="1:23" x14ac:dyDescent="0.3">
      <c r="A6497" t="s">
        <v>1765</v>
      </c>
      <c r="B6497" s="4">
        <v>40932</v>
      </c>
      <c r="C6497" t="s">
        <v>7888</v>
      </c>
      <c r="D6497">
        <v>2012</v>
      </c>
      <c r="E6497" s="4">
        <v>40939</v>
      </c>
      <c r="F6497">
        <v>7</v>
      </c>
      <c r="G6497" t="s">
        <v>7004</v>
      </c>
      <c r="H6497" t="s">
        <v>6376</v>
      </c>
      <c r="I6497" t="s">
        <v>5997</v>
      </c>
      <c r="J6497" t="s">
        <v>5998</v>
      </c>
      <c r="K6497" t="s">
        <v>5975</v>
      </c>
      <c r="L6497" t="s">
        <v>5976</v>
      </c>
      <c r="M6497" t="s">
        <v>6377</v>
      </c>
      <c r="N6497" t="s">
        <v>1766</v>
      </c>
      <c r="O6497" t="s">
        <v>7921</v>
      </c>
      <c r="P6497">
        <v>0.4</v>
      </c>
      <c r="Q6497">
        <v>294</v>
      </c>
      <c r="R6497">
        <v>-64</v>
      </c>
      <c r="S6497">
        <v>358</v>
      </c>
      <c r="T6497">
        <v>-0.21768707482993199</v>
      </c>
      <c r="U6497" t="s">
        <v>7891</v>
      </c>
      <c r="V6497" t="s">
        <v>57</v>
      </c>
      <c r="W6497" t="s">
        <v>58</v>
      </c>
    </row>
    <row r="6498" spans="1:23" x14ac:dyDescent="0.3">
      <c r="A6498" t="s">
        <v>1792</v>
      </c>
      <c r="B6498" s="4">
        <v>40943</v>
      </c>
      <c r="C6498" t="s">
        <v>7893</v>
      </c>
      <c r="D6498">
        <v>2012</v>
      </c>
      <c r="E6498" s="4">
        <v>40945</v>
      </c>
      <c r="F6498">
        <v>2</v>
      </c>
      <c r="G6498" t="s">
        <v>6549</v>
      </c>
      <c r="H6498" t="s">
        <v>6376</v>
      </c>
      <c r="I6498" t="s">
        <v>5997</v>
      </c>
      <c r="J6498" t="s">
        <v>5998</v>
      </c>
      <c r="K6498" t="s">
        <v>5975</v>
      </c>
      <c r="L6498" t="s">
        <v>5971</v>
      </c>
      <c r="M6498" t="s">
        <v>6377</v>
      </c>
      <c r="N6498" t="s">
        <v>913</v>
      </c>
      <c r="O6498" t="s">
        <v>7921</v>
      </c>
      <c r="P6498">
        <v>0.4</v>
      </c>
      <c r="Q6498">
        <v>59</v>
      </c>
      <c r="R6498">
        <v>-1</v>
      </c>
      <c r="S6498">
        <v>60</v>
      </c>
      <c r="T6498">
        <v>-1.6949152542372899E-2</v>
      </c>
      <c r="U6498" t="s">
        <v>7895</v>
      </c>
      <c r="V6498" t="s">
        <v>57</v>
      </c>
      <c r="W6498" t="s">
        <v>58</v>
      </c>
    </row>
    <row r="6499" spans="1:23" x14ac:dyDescent="0.3">
      <c r="A6499" t="s">
        <v>1792</v>
      </c>
      <c r="B6499" s="4">
        <v>40943</v>
      </c>
      <c r="C6499" t="s">
        <v>7893</v>
      </c>
      <c r="D6499">
        <v>2012</v>
      </c>
      <c r="E6499" s="4">
        <v>40945</v>
      </c>
      <c r="F6499">
        <v>2</v>
      </c>
      <c r="G6499" t="s">
        <v>6549</v>
      </c>
      <c r="H6499" t="s">
        <v>6376</v>
      </c>
      <c r="I6499" t="s">
        <v>5997</v>
      </c>
      <c r="J6499" t="s">
        <v>5998</v>
      </c>
      <c r="K6499" t="s">
        <v>5975</v>
      </c>
      <c r="L6499" t="s">
        <v>5971</v>
      </c>
      <c r="M6499" t="s">
        <v>6377</v>
      </c>
      <c r="N6499" t="s">
        <v>139</v>
      </c>
      <c r="O6499" t="s">
        <v>7921</v>
      </c>
      <c r="P6499">
        <v>0.4</v>
      </c>
      <c r="Q6499">
        <v>54</v>
      </c>
      <c r="R6499">
        <v>-5</v>
      </c>
      <c r="S6499">
        <v>59</v>
      </c>
      <c r="T6499">
        <v>-9.2592592592592601E-2</v>
      </c>
      <c r="U6499" t="s">
        <v>7890</v>
      </c>
      <c r="V6499" t="s">
        <v>57</v>
      </c>
      <c r="W6499" t="s">
        <v>70</v>
      </c>
    </row>
    <row r="6500" spans="1:23" x14ac:dyDescent="0.3">
      <c r="A6500" t="s">
        <v>1836</v>
      </c>
      <c r="B6500" s="4">
        <v>40961</v>
      </c>
      <c r="C6500" t="s">
        <v>7893</v>
      </c>
      <c r="D6500">
        <v>2012</v>
      </c>
      <c r="E6500" s="4">
        <v>40967</v>
      </c>
      <c r="F6500">
        <v>6</v>
      </c>
      <c r="G6500" t="s">
        <v>7032</v>
      </c>
      <c r="H6500" t="s">
        <v>7033</v>
      </c>
      <c r="I6500" t="s">
        <v>5997</v>
      </c>
      <c r="J6500" t="s">
        <v>5998</v>
      </c>
      <c r="K6500" t="s">
        <v>5970</v>
      </c>
      <c r="L6500" t="s">
        <v>5976</v>
      </c>
      <c r="M6500" t="s">
        <v>6209</v>
      </c>
      <c r="N6500" t="s">
        <v>1837</v>
      </c>
      <c r="O6500" t="s">
        <v>7921</v>
      </c>
      <c r="P6500">
        <v>0.4</v>
      </c>
      <c r="Q6500">
        <v>147</v>
      </c>
      <c r="R6500">
        <v>-32</v>
      </c>
      <c r="S6500">
        <v>179</v>
      </c>
      <c r="T6500">
        <v>-0.21768707482993199</v>
      </c>
      <c r="U6500" t="s">
        <v>7895</v>
      </c>
      <c r="V6500" t="s">
        <v>57</v>
      </c>
      <c r="W6500" t="s">
        <v>58</v>
      </c>
    </row>
    <row r="6501" spans="1:23" x14ac:dyDescent="0.3">
      <c r="A6501" t="s">
        <v>1928</v>
      </c>
      <c r="B6501" s="4">
        <v>40987</v>
      </c>
      <c r="C6501" t="s">
        <v>7907</v>
      </c>
      <c r="D6501">
        <v>2012</v>
      </c>
      <c r="E6501" s="4">
        <v>40992</v>
      </c>
      <c r="F6501">
        <v>5</v>
      </c>
      <c r="G6501" t="s">
        <v>6024</v>
      </c>
      <c r="H6501" t="s">
        <v>6150</v>
      </c>
      <c r="I6501" t="s">
        <v>5997</v>
      </c>
      <c r="J6501" t="s">
        <v>5998</v>
      </c>
      <c r="K6501" t="s">
        <v>5985</v>
      </c>
      <c r="L6501" t="s">
        <v>5976</v>
      </c>
      <c r="M6501" t="s">
        <v>6151</v>
      </c>
      <c r="N6501" t="s">
        <v>1930</v>
      </c>
      <c r="O6501" t="s">
        <v>7921</v>
      </c>
      <c r="P6501">
        <v>0.4</v>
      </c>
      <c r="Q6501">
        <v>134</v>
      </c>
      <c r="R6501">
        <v>-31</v>
      </c>
      <c r="S6501">
        <v>165</v>
      </c>
      <c r="T6501">
        <v>-0.23134328358209</v>
      </c>
      <c r="U6501" t="s">
        <v>7891</v>
      </c>
      <c r="V6501" t="s">
        <v>57</v>
      </c>
      <c r="W6501" t="s">
        <v>70</v>
      </c>
    </row>
    <row r="6502" spans="1:23" x14ac:dyDescent="0.3">
      <c r="A6502" t="s">
        <v>2340</v>
      </c>
      <c r="B6502" s="4">
        <v>41103</v>
      </c>
      <c r="C6502" t="s">
        <v>7909</v>
      </c>
      <c r="D6502">
        <v>2012</v>
      </c>
      <c r="E6502" s="4">
        <v>41107</v>
      </c>
      <c r="F6502">
        <v>4</v>
      </c>
      <c r="G6502" t="s">
        <v>6240</v>
      </c>
      <c r="H6502" t="s">
        <v>6648</v>
      </c>
      <c r="I6502" t="s">
        <v>5997</v>
      </c>
      <c r="J6502" t="s">
        <v>5998</v>
      </c>
      <c r="K6502" t="s">
        <v>5985</v>
      </c>
      <c r="L6502" t="s">
        <v>5976</v>
      </c>
      <c r="M6502" t="s">
        <v>6649</v>
      </c>
      <c r="N6502" t="s">
        <v>2007</v>
      </c>
      <c r="O6502" t="s">
        <v>7921</v>
      </c>
      <c r="P6502">
        <v>0.4</v>
      </c>
      <c r="Q6502">
        <v>211</v>
      </c>
      <c r="R6502">
        <v>-49</v>
      </c>
      <c r="S6502">
        <v>260</v>
      </c>
      <c r="T6502">
        <v>-0.232227488151659</v>
      </c>
      <c r="U6502" t="s">
        <v>7895</v>
      </c>
      <c r="V6502" t="s">
        <v>57</v>
      </c>
      <c r="W6502" t="s">
        <v>70</v>
      </c>
    </row>
    <row r="6503" spans="1:23" x14ac:dyDescent="0.3">
      <c r="A6503" t="s">
        <v>2675</v>
      </c>
      <c r="B6503" s="4">
        <v>41166</v>
      </c>
      <c r="C6503" t="s">
        <v>7901</v>
      </c>
      <c r="D6503">
        <v>2012</v>
      </c>
      <c r="E6503" s="4">
        <v>41170</v>
      </c>
      <c r="F6503">
        <v>4</v>
      </c>
      <c r="G6503" t="s">
        <v>6521</v>
      </c>
      <c r="H6503" t="s">
        <v>6037</v>
      </c>
      <c r="I6503" t="s">
        <v>5997</v>
      </c>
      <c r="J6503" t="s">
        <v>5998</v>
      </c>
      <c r="K6503" t="s">
        <v>5975</v>
      </c>
      <c r="L6503" t="s">
        <v>5976</v>
      </c>
      <c r="M6503" t="s">
        <v>6038</v>
      </c>
      <c r="N6503" t="s">
        <v>441</v>
      </c>
      <c r="O6503" t="s">
        <v>7921</v>
      </c>
      <c r="P6503">
        <v>0.4</v>
      </c>
      <c r="Q6503">
        <v>88</v>
      </c>
      <c r="R6503">
        <v>-41</v>
      </c>
      <c r="S6503">
        <v>129</v>
      </c>
      <c r="T6503">
        <v>-0.46590909090909099</v>
      </c>
      <c r="U6503" t="s">
        <v>7895</v>
      </c>
      <c r="V6503" t="s">
        <v>57</v>
      </c>
      <c r="W6503" t="s">
        <v>70</v>
      </c>
    </row>
    <row r="6504" spans="1:23" x14ac:dyDescent="0.3">
      <c r="A6504" t="s">
        <v>2682</v>
      </c>
      <c r="B6504" s="4">
        <v>41169</v>
      </c>
      <c r="C6504" t="s">
        <v>7901</v>
      </c>
      <c r="D6504">
        <v>2012</v>
      </c>
      <c r="E6504" s="4">
        <v>41171</v>
      </c>
      <c r="F6504">
        <v>2</v>
      </c>
      <c r="G6504" t="s">
        <v>7348</v>
      </c>
      <c r="H6504" t="s">
        <v>6869</v>
      </c>
      <c r="I6504" t="s">
        <v>5997</v>
      </c>
      <c r="J6504" t="s">
        <v>5998</v>
      </c>
      <c r="K6504" t="s">
        <v>5975</v>
      </c>
      <c r="L6504" t="s">
        <v>5988</v>
      </c>
      <c r="M6504" t="s">
        <v>6054</v>
      </c>
      <c r="N6504" t="s">
        <v>779</v>
      </c>
      <c r="O6504" t="s">
        <v>7921</v>
      </c>
      <c r="P6504">
        <v>0.4</v>
      </c>
      <c r="Q6504">
        <v>804</v>
      </c>
      <c r="R6504">
        <v>-496</v>
      </c>
      <c r="S6504">
        <v>1300</v>
      </c>
      <c r="T6504">
        <v>-0.616915422885572</v>
      </c>
      <c r="U6504" t="s">
        <v>7899</v>
      </c>
      <c r="V6504" t="s">
        <v>57</v>
      </c>
      <c r="W6504" t="s">
        <v>58</v>
      </c>
    </row>
    <row r="6505" spans="1:23" x14ac:dyDescent="0.3">
      <c r="A6505" t="s">
        <v>2711</v>
      </c>
      <c r="B6505" s="4">
        <v>41173</v>
      </c>
      <c r="C6505" t="s">
        <v>7901</v>
      </c>
      <c r="D6505">
        <v>2012</v>
      </c>
      <c r="E6505" s="4">
        <v>41178</v>
      </c>
      <c r="F6505">
        <v>5</v>
      </c>
      <c r="G6505" t="s">
        <v>7185</v>
      </c>
      <c r="H6505" t="s">
        <v>6428</v>
      </c>
      <c r="I6505" t="s">
        <v>5997</v>
      </c>
      <c r="J6505" t="s">
        <v>5998</v>
      </c>
      <c r="K6505" t="s">
        <v>5975</v>
      </c>
      <c r="L6505" t="s">
        <v>5976</v>
      </c>
      <c r="M6505" t="s">
        <v>6041</v>
      </c>
      <c r="N6505" t="s">
        <v>835</v>
      </c>
      <c r="O6505" t="s">
        <v>7921</v>
      </c>
      <c r="P6505">
        <v>0.4</v>
      </c>
      <c r="Q6505">
        <v>492</v>
      </c>
      <c r="R6505">
        <v>-254</v>
      </c>
      <c r="S6505">
        <v>746</v>
      </c>
      <c r="T6505">
        <v>-0.51626016260162599</v>
      </c>
      <c r="U6505" t="s">
        <v>7910</v>
      </c>
      <c r="V6505" t="s">
        <v>57</v>
      </c>
      <c r="W6505" t="s">
        <v>70</v>
      </c>
    </row>
    <row r="6506" spans="1:23" x14ac:dyDescent="0.3">
      <c r="A6506" t="s">
        <v>2718</v>
      </c>
      <c r="B6506" s="4">
        <v>41176</v>
      </c>
      <c r="C6506" t="s">
        <v>7901</v>
      </c>
      <c r="D6506">
        <v>2012</v>
      </c>
      <c r="E6506" s="4">
        <v>41180</v>
      </c>
      <c r="F6506">
        <v>4</v>
      </c>
      <c r="G6506" t="s">
        <v>7356</v>
      </c>
      <c r="H6506" t="s">
        <v>6139</v>
      </c>
      <c r="I6506" t="s">
        <v>5997</v>
      </c>
      <c r="J6506" t="s">
        <v>5998</v>
      </c>
      <c r="K6506" t="s">
        <v>5985</v>
      </c>
      <c r="L6506" t="s">
        <v>5971</v>
      </c>
      <c r="M6506" t="s">
        <v>6038</v>
      </c>
      <c r="N6506" t="s">
        <v>1766</v>
      </c>
      <c r="O6506" t="s">
        <v>7921</v>
      </c>
      <c r="P6506">
        <v>0.4</v>
      </c>
      <c r="Q6506">
        <v>294</v>
      </c>
      <c r="R6506">
        <v>-64</v>
      </c>
      <c r="S6506">
        <v>358</v>
      </c>
      <c r="T6506">
        <v>-0.21768707482993199</v>
      </c>
      <c r="U6506" t="s">
        <v>7891</v>
      </c>
      <c r="V6506" t="s">
        <v>57</v>
      </c>
      <c r="W6506" t="s">
        <v>58</v>
      </c>
    </row>
    <row r="6507" spans="1:23" x14ac:dyDescent="0.3">
      <c r="A6507" t="s">
        <v>2757</v>
      </c>
      <c r="B6507" s="4">
        <v>41183</v>
      </c>
      <c r="C6507" t="s">
        <v>7903</v>
      </c>
      <c r="D6507">
        <v>2012</v>
      </c>
      <c r="E6507" s="4">
        <v>41187</v>
      </c>
      <c r="F6507">
        <v>4</v>
      </c>
      <c r="G6507" t="s">
        <v>6670</v>
      </c>
      <c r="H6507" t="s">
        <v>6208</v>
      </c>
      <c r="I6507" t="s">
        <v>5997</v>
      </c>
      <c r="J6507" t="s">
        <v>5998</v>
      </c>
      <c r="K6507" t="s">
        <v>5985</v>
      </c>
      <c r="L6507" t="s">
        <v>5976</v>
      </c>
      <c r="M6507" t="s">
        <v>6209</v>
      </c>
      <c r="N6507" t="s">
        <v>2758</v>
      </c>
      <c r="O6507" t="s">
        <v>7921</v>
      </c>
      <c r="P6507">
        <v>0.4</v>
      </c>
      <c r="Q6507">
        <v>918</v>
      </c>
      <c r="R6507">
        <v>-398</v>
      </c>
      <c r="S6507">
        <v>1316</v>
      </c>
      <c r="T6507">
        <v>-0.43355119825708099</v>
      </c>
      <c r="U6507" t="s">
        <v>7902</v>
      </c>
      <c r="V6507" t="s">
        <v>57</v>
      </c>
      <c r="W6507" t="s">
        <v>58</v>
      </c>
    </row>
    <row r="6508" spans="1:23" x14ac:dyDescent="0.3">
      <c r="A6508" t="s">
        <v>2757</v>
      </c>
      <c r="B6508" s="4">
        <v>41183</v>
      </c>
      <c r="C6508" t="s">
        <v>7903</v>
      </c>
      <c r="D6508">
        <v>2012</v>
      </c>
      <c r="E6508" s="4">
        <v>41187</v>
      </c>
      <c r="F6508">
        <v>4</v>
      </c>
      <c r="G6508" t="s">
        <v>6670</v>
      </c>
      <c r="H6508" t="s">
        <v>6208</v>
      </c>
      <c r="I6508" t="s">
        <v>5997</v>
      </c>
      <c r="J6508" t="s">
        <v>5998</v>
      </c>
      <c r="K6508" t="s">
        <v>5985</v>
      </c>
      <c r="L6508" t="s">
        <v>5976</v>
      </c>
      <c r="M6508" t="s">
        <v>6209</v>
      </c>
      <c r="N6508" t="s">
        <v>1994</v>
      </c>
      <c r="O6508" t="s">
        <v>7921</v>
      </c>
      <c r="P6508">
        <v>0.4</v>
      </c>
      <c r="Q6508">
        <v>97</v>
      </c>
      <c r="R6508">
        <v>-29</v>
      </c>
      <c r="S6508">
        <v>126</v>
      </c>
      <c r="T6508">
        <v>-0.298969072164948</v>
      </c>
      <c r="U6508" t="s">
        <v>7895</v>
      </c>
      <c r="V6508" t="s">
        <v>57</v>
      </c>
      <c r="W6508" t="s">
        <v>70</v>
      </c>
    </row>
    <row r="6509" spans="1:23" x14ac:dyDescent="0.3">
      <c r="A6509" t="s">
        <v>2785</v>
      </c>
      <c r="B6509" s="4">
        <v>41198</v>
      </c>
      <c r="C6509" t="s">
        <v>7903</v>
      </c>
      <c r="D6509">
        <v>2012</v>
      </c>
      <c r="E6509" s="4">
        <v>41202</v>
      </c>
      <c r="F6509">
        <v>4</v>
      </c>
      <c r="G6509" t="s">
        <v>6751</v>
      </c>
      <c r="H6509" t="s">
        <v>6615</v>
      </c>
      <c r="I6509" t="s">
        <v>5997</v>
      </c>
      <c r="J6509" t="s">
        <v>5998</v>
      </c>
      <c r="K6509" t="s">
        <v>5975</v>
      </c>
      <c r="L6509" t="s">
        <v>5976</v>
      </c>
      <c r="M6509" t="s">
        <v>6038</v>
      </c>
      <c r="N6509" t="s">
        <v>811</v>
      </c>
      <c r="O6509" t="s">
        <v>7921</v>
      </c>
      <c r="P6509">
        <v>0.4</v>
      </c>
      <c r="Q6509">
        <v>362</v>
      </c>
      <c r="R6509">
        <v>-121</v>
      </c>
      <c r="S6509">
        <v>483</v>
      </c>
      <c r="T6509">
        <v>-0.33425414364640899</v>
      </c>
      <c r="U6509" t="s">
        <v>7897</v>
      </c>
      <c r="V6509" t="s">
        <v>57</v>
      </c>
      <c r="W6509" t="s">
        <v>58</v>
      </c>
    </row>
    <row r="6510" spans="1:23" x14ac:dyDescent="0.3">
      <c r="A6510" t="s">
        <v>2865</v>
      </c>
      <c r="B6510" s="4">
        <v>41219</v>
      </c>
      <c r="C6510" t="s">
        <v>7904</v>
      </c>
      <c r="D6510">
        <v>2012</v>
      </c>
      <c r="E6510" s="4">
        <v>41220</v>
      </c>
      <c r="F6510">
        <v>1</v>
      </c>
      <c r="G6510" t="s">
        <v>7012</v>
      </c>
      <c r="H6510" t="s">
        <v>6196</v>
      </c>
      <c r="I6510" t="s">
        <v>5997</v>
      </c>
      <c r="J6510" t="s">
        <v>5998</v>
      </c>
      <c r="K6510" t="s">
        <v>5975</v>
      </c>
      <c r="L6510" t="s">
        <v>5988</v>
      </c>
      <c r="M6510" t="s">
        <v>6197</v>
      </c>
      <c r="N6510" t="s">
        <v>204</v>
      </c>
      <c r="O6510" t="s">
        <v>7921</v>
      </c>
      <c r="P6510">
        <v>0.4</v>
      </c>
      <c r="Q6510">
        <v>200</v>
      </c>
      <c r="R6510">
        <v>-40</v>
      </c>
      <c r="S6510">
        <v>240</v>
      </c>
      <c r="T6510">
        <v>-0.2</v>
      </c>
      <c r="U6510" t="s">
        <v>7895</v>
      </c>
      <c r="V6510" t="s">
        <v>57</v>
      </c>
      <c r="W6510" t="s">
        <v>70</v>
      </c>
    </row>
    <row r="6511" spans="1:23" x14ac:dyDescent="0.3">
      <c r="A6511" t="s">
        <v>3087</v>
      </c>
      <c r="B6511" s="4">
        <v>41265</v>
      </c>
      <c r="C6511" t="s">
        <v>7906</v>
      </c>
      <c r="D6511">
        <v>2012</v>
      </c>
      <c r="E6511" s="4">
        <v>41270</v>
      </c>
      <c r="F6511">
        <v>5</v>
      </c>
      <c r="G6511" t="s">
        <v>6104</v>
      </c>
      <c r="H6511" t="s">
        <v>6139</v>
      </c>
      <c r="I6511" t="s">
        <v>5997</v>
      </c>
      <c r="J6511" t="s">
        <v>5998</v>
      </c>
      <c r="K6511" t="s">
        <v>5985</v>
      </c>
      <c r="L6511" t="s">
        <v>5976</v>
      </c>
      <c r="M6511" t="s">
        <v>6038</v>
      </c>
      <c r="N6511" t="s">
        <v>3088</v>
      </c>
      <c r="O6511" t="s">
        <v>7921</v>
      </c>
      <c r="P6511">
        <v>0.4</v>
      </c>
      <c r="Q6511">
        <v>58</v>
      </c>
      <c r="R6511">
        <v>-7</v>
      </c>
      <c r="S6511">
        <v>65</v>
      </c>
      <c r="T6511">
        <v>-0.12068965517241401</v>
      </c>
      <c r="U6511" t="s">
        <v>7895</v>
      </c>
      <c r="V6511" t="s">
        <v>57</v>
      </c>
      <c r="W6511" t="s">
        <v>58</v>
      </c>
    </row>
    <row r="6512" spans="1:23" x14ac:dyDescent="0.3">
      <c r="A6512" t="s">
        <v>1824</v>
      </c>
      <c r="B6512" s="4">
        <v>40957</v>
      </c>
      <c r="C6512" t="s">
        <v>7893</v>
      </c>
      <c r="D6512">
        <v>2012</v>
      </c>
      <c r="E6512" s="4">
        <v>40961</v>
      </c>
      <c r="F6512">
        <v>4</v>
      </c>
      <c r="G6512" t="s">
        <v>6676</v>
      </c>
      <c r="H6512" t="s">
        <v>7029</v>
      </c>
      <c r="I6512" t="s">
        <v>5997</v>
      </c>
      <c r="J6512" t="s">
        <v>5998</v>
      </c>
      <c r="K6512" t="s">
        <v>5985</v>
      </c>
      <c r="L6512" t="s">
        <v>5971</v>
      </c>
      <c r="M6512" t="s">
        <v>6235</v>
      </c>
      <c r="N6512" t="s">
        <v>957</v>
      </c>
      <c r="O6512" t="s">
        <v>7921</v>
      </c>
      <c r="P6512">
        <v>0.4</v>
      </c>
      <c r="Q6512">
        <v>61</v>
      </c>
      <c r="R6512">
        <v>-14</v>
      </c>
      <c r="S6512">
        <v>75</v>
      </c>
      <c r="T6512">
        <v>-0.22950819672131101</v>
      </c>
      <c r="U6512" t="s">
        <v>7892</v>
      </c>
      <c r="V6512" t="s">
        <v>10</v>
      </c>
      <c r="W6512" t="s">
        <v>22</v>
      </c>
    </row>
    <row r="6513" spans="1:23" x14ac:dyDescent="0.3">
      <c r="A6513" t="s">
        <v>2115</v>
      </c>
      <c r="B6513" s="4">
        <v>41051</v>
      </c>
      <c r="C6513" t="s">
        <v>7896</v>
      </c>
      <c r="D6513">
        <v>2012</v>
      </c>
      <c r="E6513" s="4">
        <v>41051</v>
      </c>
      <c r="F6513">
        <v>0</v>
      </c>
      <c r="G6513" t="s">
        <v>6405</v>
      </c>
      <c r="H6513" t="s">
        <v>6672</v>
      </c>
      <c r="I6513" t="s">
        <v>5997</v>
      </c>
      <c r="J6513" t="s">
        <v>5998</v>
      </c>
      <c r="K6513" t="s">
        <v>5970</v>
      </c>
      <c r="L6513" t="s">
        <v>6007</v>
      </c>
      <c r="M6513" t="s">
        <v>6248</v>
      </c>
      <c r="N6513" t="s">
        <v>590</v>
      </c>
      <c r="O6513" t="s">
        <v>7921</v>
      </c>
      <c r="P6513">
        <v>0.4</v>
      </c>
      <c r="Q6513">
        <v>68</v>
      </c>
      <c r="R6513">
        <v>-17</v>
      </c>
      <c r="S6513">
        <v>85</v>
      </c>
      <c r="T6513">
        <v>-0.25</v>
      </c>
      <c r="U6513" t="s">
        <v>7895</v>
      </c>
      <c r="V6513" t="s">
        <v>10</v>
      </c>
      <c r="W6513" t="s">
        <v>22</v>
      </c>
    </row>
    <row r="6514" spans="1:23" x14ac:dyDescent="0.3">
      <c r="A6514" t="s">
        <v>2441</v>
      </c>
      <c r="B6514" s="4">
        <v>41127</v>
      </c>
      <c r="C6514" t="s">
        <v>7900</v>
      </c>
      <c r="D6514">
        <v>2012</v>
      </c>
      <c r="E6514" s="4">
        <v>41132</v>
      </c>
      <c r="F6514">
        <v>5</v>
      </c>
      <c r="G6514" t="s">
        <v>6207</v>
      </c>
      <c r="H6514" t="s">
        <v>6279</v>
      </c>
      <c r="I6514" t="s">
        <v>5997</v>
      </c>
      <c r="J6514" t="s">
        <v>5998</v>
      </c>
      <c r="K6514" t="s">
        <v>5975</v>
      </c>
      <c r="L6514" t="s">
        <v>5971</v>
      </c>
      <c r="M6514" t="s">
        <v>6197</v>
      </c>
      <c r="N6514" t="s">
        <v>1053</v>
      </c>
      <c r="O6514" t="s">
        <v>7921</v>
      </c>
      <c r="P6514">
        <v>0.4</v>
      </c>
      <c r="Q6514">
        <v>195</v>
      </c>
      <c r="R6514">
        <v>-62</v>
      </c>
      <c r="S6514">
        <v>257</v>
      </c>
      <c r="T6514">
        <v>-0.31794871794871798</v>
      </c>
      <c r="U6514" t="s">
        <v>7910</v>
      </c>
      <c r="V6514" t="s">
        <v>10</v>
      </c>
      <c r="W6514" t="s">
        <v>22</v>
      </c>
    </row>
    <row r="6515" spans="1:23" x14ac:dyDescent="0.3">
      <c r="A6515" t="s">
        <v>2480</v>
      </c>
      <c r="B6515" s="4">
        <v>41134</v>
      </c>
      <c r="C6515" t="s">
        <v>7900</v>
      </c>
      <c r="D6515">
        <v>2012</v>
      </c>
      <c r="E6515" s="4">
        <v>41136</v>
      </c>
      <c r="F6515">
        <v>2</v>
      </c>
      <c r="G6515" t="s">
        <v>6921</v>
      </c>
      <c r="H6515" t="s">
        <v>6598</v>
      </c>
      <c r="I6515" t="s">
        <v>5997</v>
      </c>
      <c r="J6515" t="s">
        <v>5998</v>
      </c>
      <c r="K6515" t="s">
        <v>5975</v>
      </c>
      <c r="L6515" t="s">
        <v>5988</v>
      </c>
      <c r="M6515" t="s">
        <v>6197</v>
      </c>
      <c r="N6515" t="s">
        <v>1314</v>
      </c>
      <c r="O6515" t="s">
        <v>7921</v>
      </c>
      <c r="P6515">
        <v>0.4</v>
      </c>
      <c r="Q6515">
        <v>541</v>
      </c>
      <c r="R6515">
        <v>-298</v>
      </c>
      <c r="S6515">
        <v>839</v>
      </c>
      <c r="T6515">
        <v>-0.55083179297596996</v>
      </c>
      <c r="U6515" t="s">
        <v>7897</v>
      </c>
      <c r="V6515" t="s">
        <v>10</v>
      </c>
      <c r="W6515" t="s">
        <v>22</v>
      </c>
    </row>
    <row r="6516" spans="1:23" x14ac:dyDescent="0.3">
      <c r="A6516" t="s">
        <v>2524</v>
      </c>
      <c r="B6516" s="4">
        <v>41141</v>
      </c>
      <c r="C6516" t="s">
        <v>7900</v>
      </c>
      <c r="D6516">
        <v>2012</v>
      </c>
      <c r="E6516" s="4">
        <v>41143</v>
      </c>
      <c r="F6516">
        <v>2</v>
      </c>
      <c r="G6516" t="s">
        <v>6303</v>
      </c>
      <c r="H6516" t="s">
        <v>6053</v>
      </c>
      <c r="I6516" t="s">
        <v>5997</v>
      </c>
      <c r="J6516" t="s">
        <v>5998</v>
      </c>
      <c r="K6516" t="s">
        <v>5985</v>
      </c>
      <c r="L6516" t="s">
        <v>5971</v>
      </c>
      <c r="M6516" t="s">
        <v>6054</v>
      </c>
      <c r="N6516" t="s">
        <v>2084</v>
      </c>
      <c r="O6516" t="s">
        <v>7921</v>
      </c>
      <c r="P6516">
        <v>0.4</v>
      </c>
      <c r="Q6516">
        <v>65</v>
      </c>
      <c r="R6516">
        <v>6</v>
      </c>
      <c r="S6516">
        <v>59</v>
      </c>
      <c r="T6516">
        <v>9.2307692307692299E-2</v>
      </c>
      <c r="U6516" t="s">
        <v>7897</v>
      </c>
      <c r="V6516" t="s">
        <v>10</v>
      </c>
      <c r="W6516" t="s">
        <v>22</v>
      </c>
    </row>
    <row r="6517" spans="1:23" x14ac:dyDescent="0.3">
      <c r="A6517" t="s">
        <v>2666</v>
      </c>
      <c r="B6517" s="4">
        <v>41164</v>
      </c>
      <c r="C6517" t="s">
        <v>7901</v>
      </c>
      <c r="D6517">
        <v>2012</v>
      </c>
      <c r="E6517" s="4">
        <v>41166</v>
      </c>
      <c r="F6517">
        <v>2</v>
      </c>
      <c r="G6517" t="s">
        <v>7343</v>
      </c>
      <c r="H6517" t="s">
        <v>6196</v>
      </c>
      <c r="I6517" t="s">
        <v>5997</v>
      </c>
      <c r="J6517" t="s">
        <v>5998</v>
      </c>
      <c r="K6517" t="s">
        <v>5985</v>
      </c>
      <c r="L6517" t="s">
        <v>5971</v>
      </c>
      <c r="M6517" t="s">
        <v>6197</v>
      </c>
      <c r="N6517" t="s">
        <v>303</v>
      </c>
      <c r="O6517" t="s">
        <v>7921</v>
      </c>
      <c r="P6517">
        <v>0.4</v>
      </c>
      <c r="Q6517">
        <v>59</v>
      </c>
      <c r="R6517">
        <v>-16</v>
      </c>
      <c r="S6517">
        <v>75</v>
      </c>
      <c r="T6517">
        <v>-0.27118644067796599</v>
      </c>
      <c r="U6517" t="s">
        <v>7895</v>
      </c>
      <c r="V6517" t="s">
        <v>10</v>
      </c>
      <c r="W6517" t="s">
        <v>22</v>
      </c>
    </row>
    <row r="6518" spans="1:23" x14ac:dyDescent="0.3">
      <c r="A6518" t="s">
        <v>3003</v>
      </c>
      <c r="B6518" s="4">
        <v>41246</v>
      </c>
      <c r="C6518" t="s">
        <v>7906</v>
      </c>
      <c r="D6518">
        <v>2012</v>
      </c>
      <c r="E6518" s="4">
        <v>41249</v>
      </c>
      <c r="F6518">
        <v>3</v>
      </c>
      <c r="G6518" t="s">
        <v>5992</v>
      </c>
      <c r="H6518" t="s">
        <v>6376</v>
      </c>
      <c r="I6518" t="s">
        <v>5997</v>
      </c>
      <c r="J6518" t="s">
        <v>5998</v>
      </c>
      <c r="K6518" t="s">
        <v>5975</v>
      </c>
      <c r="L6518" t="s">
        <v>5971</v>
      </c>
      <c r="M6518" t="s">
        <v>6377</v>
      </c>
      <c r="N6518" t="s">
        <v>1102</v>
      </c>
      <c r="O6518" t="s">
        <v>7921</v>
      </c>
      <c r="P6518">
        <v>0.4</v>
      </c>
      <c r="Q6518">
        <v>34</v>
      </c>
      <c r="R6518">
        <v>3</v>
      </c>
      <c r="S6518">
        <v>31</v>
      </c>
      <c r="T6518">
        <v>8.8235294117647106E-2</v>
      </c>
      <c r="U6518" t="s">
        <v>7891</v>
      </c>
      <c r="V6518" t="s">
        <v>10</v>
      </c>
      <c r="W6518" t="s">
        <v>22</v>
      </c>
    </row>
    <row r="6519" spans="1:23" x14ac:dyDescent="0.3">
      <c r="A6519" t="s">
        <v>3003</v>
      </c>
      <c r="B6519" s="4">
        <v>41246</v>
      </c>
      <c r="C6519" t="s">
        <v>7906</v>
      </c>
      <c r="D6519">
        <v>2012</v>
      </c>
      <c r="E6519" s="4">
        <v>41249</v>
      </c>
      <c r="F6519">
        <v>3</v>
      </c>
      <c r="G6519" t="s">
        <v>5992</v>
      </c>
      <c r="H6519" t="s">
        <v>6376</v>
      </c>
      <c r="I6519" t="s">
        <v>5997</v>
      </c>
      <c r="J6519" t="s">
        <v>5998</v>
      </c>
      <c r="K6519" t="s">
        <v>5975</v>
      </c>
      <c r="L6519" t="s">
        <v>5971</v>
      </c>
      <c r="M6519" t="s">
        <v>6377</v>
      </c>
      <c r="N6519" t="s">
        <v>421</v>
      </c>
      <c r="O6519" t="s">
        <v>7921</v>
      </c>
      <c r="P6519">
        <v>0.4</v>
      </c>
      <c r="Q6519">
        <v>113</v>
      </c>
      <c r="R6519">
        <v>-32</v>
      </c>
      <c r="S6519">
        <v>145</v>
      </c>
      <c r="T6519">
        <v>-0.28318584070796499</v>
      </c>
      <c r="U6519" t="s">
        <v>7897</v>
      </c>
      <c r="V6519" t="s">
        <v>10</v>
      </c>
      <c r="W6519" t="s">
        <v>22</v>
      </c>
    </row>
    <row r="6520" spans="1:23" x14ac:dyDescent="0.3">
      <c r="A6520" t="s">
        <v>3003</v>
      </c>
      <c r="B6520" s="4">
        <v>41246</v>
      </c>
      <c r="C6520" t="s">
        <v>7906</v>
      </c>
      <c r="D6520">
        <v>2012</v>
      </c>
      <c r="E6520" s="4">
        <v>41249</v>
      </c>
      <c r="F6520">
        <v>3</v>
      </c>
      <c r="G6520" t="s">
        <v>5992</v>
      </c>
      <c r="H6520" t="s">
        <v>6376</v>
      </c>
      <c r="I6520" t="s">
        <v>5997</v>
      </c>
      <c r="J6520" t="s">
        <v>5998</v>
      </c>
      <c r="K6520" t="s">
        <v>5975</v>
      </c>
      <c r="L6520" t="s">
        <v>5971</v>
      </c>
      <c r="M6520" t="s">
        <v>6377</v>
      </c>
      <c r="N6520" t="s">
        <v>1831</v>
      </c>
      <c r="O6520" t="s">
        <v>7921</v>
      </c>
      <c r="P6520">
        <v>0.4</v>
      </c>
      <c r="Q6520">
        <v>35</v>
      </c>
      <c r="R6520">
        <v>2</v>
      </c>
      <c r="S6520">
        <v>33</v>
      </c>
      <c r="T6520">
        <v>5.7142857142857099E-2</v>
      </c>
      <c r="U6520" t="s">
        <v>7890</v>
      </c>
      <c r="V6520" t="s">
        <v>10</v>
      </c>
      <c r="W6520" t="s">
        <v>22</v>
      </c>
    </row>
    <row r="6521" spans="1:23" x14ac:dyDescent="0.3">
      <c r="A6521" t="s">
        <v>3002</v>
      </c>
      <c r="B6521" s="4">
        <v>41246</v>
      </c>
      <c r="C6521" t="s">
        <v>7906</v>
      </c>
      <c r="D6521">
        <v>2012</v>
      </c>
      <c r="E6521" s="4">
        <v>41248</v>
      </c>
      <c r="F6521">
        <v>2</v>
      </c>
      <c r="G6521" t="s">
        <v>6125</v>
      </c>
      <c r="H6521" t="s">
        <v>7364</v>
      </c>
      <c r="I6521" t="s">
        <v>5997</v>
      </c>
      <c r="J6521" t="s">
        <v>5998</v>
      </c>
      <c r="K6521" t="s">
        <v>5975</v>
      </c>
      <c r="L6521" t="s">
        <v>5988</v>
      </c>
      <c r="M6521" t="s">
        <v>7365</v>
      </c>
      <c r="N6521" t="s">
        <v>337</v>
      </c>
      <c r="O6521" t="s">
        <v>7921</v>
      </c>
      <c r="P6521">
        <v>0.4</v>
      </c>
      <c r="Q6521">
        <v>122</v>
      </c>
      <c r="R6521">
        <v>-29</v>
      </c>
      <c r="S6521">
        <v>151</v>
      </c>
      <c r="T6521">
        <v>-0.23770491803278701</v>
      </c>
      <c r="U6521" t="s">
        <v>7890</v>
      </c>
      <c r="V6521" t="s">
        <v>10</v>
      </c>
      <c r="W6521" t="s">
        <v>22</v>
      </c>
    </row>
    <row r="6522" spans="1:23" x14ac:dyDescent="0.3">
      <c r="A6522" t="s">
        <v>3055</v>
      </c>
      <c r="B6522" s="4">
        <v>41260</v>
      </c>
      <c r="C6522" t="s">
        <v>7906</v>
      </c>
      <c r="D6522">
        <v>2012</v>
      </c>
      <c r="E6522" s="4">
        <v>41263</v>
      </c>
      <c r="F6522">
        <v>3</v>
      </c>
      <c r="G6522" t="s">
        <v>7442</v>
      </c>
      <c r="H6522" t="s">
        <v>7405</v>
      </c>
      <c r="I6522" t="s">
        <v>5997</v>
      </c>
      <c r="J6522" t="s">
        <v>5998</v>
      </c>
      <c r="K6522" t="s">
        <v>5975</v>
      </c>
      <c r="L6522" t="s">
        <v>5988</v>
      </c>
      <c r="M6522" t="s">
        <v>6377</v>
      </c>
      <c r="N6522" t="s">
        <v>617</v>
      </c>
      <c r="O6522" t="s">
        <v>7921</v>
      </c>
      <c r="P6522">
        <v>0.4</v>
      </c>
      <c r="Q6522">
        <v>56</v>
      </c>
      <c r="R6522">
        <v>-1</v>
      </c>
      <c r="S6522">
        <v>57</v>
      </c>
      <c r="T6522">
        <v>-1.7857142857142901E-2</v>
      </c>
      <c r="U6522" t="s">
        <v>7895</v>
      </c>
      <c r="V6522" t="s">
        <v>10</v>
      </c>
      <c r="W6522" t="s">
        <v>22</v>
      </c>
    </row>
    <row r="6523" spans="1:23" x14ac:dyDescent="0.3">
      <c r="A6523" t="s">
        <v>3093</v>
      </c>
      <c r="B6523" s="4">
        <v>41268</v>
      </c>
      <c r="C6523" t="s">
        <v>7906</v>
      </c>
      <c r="D6523">
        <v>2012</v>
      </c>
      <c r="E6523" s="4">
        <v>41270</v>
      </c>
      <c r="F6523">
        <v>2</v>
      </c>
      <c r="G6523" t="s">
        <v>6986</v>
      </c>
      <c r="H6523" t="s">
        <v>6808</v>
      </c>
      <c r="I6523" t="s">
        <v>5997</v>
      </c>
      <c r="J6523" t="s">
        <v>5998</v>
      </c>
      <c r="K6523" t="s">
        <v>5985</v>
      </c>
      <c r="L6523" t="s">
        <v>5988</v>
      </c>
      <c r="M6523" t="s">
        <v>6059</v>
      </c>
      <c r="N6523" t="s">
        <v>240</v>
      </c>
      <c r="O6523" t="s">
        <v>7921</v>
      </c>
      <c r="P6523">
        <v>0.4</v>
      </c>
      <c r="Q6523">
        <v>205</v>
      </c>
      <c r="R6523">
        <v>3</v>
      </c>
      <c r="S6523">
        <v>202</v>
      </c>
      <c r="T6523">
        <v>1.46341463414634E-2</v>
      </c>
      <c r="U6523" t="s">
        <v>7910</v>
      </c>
      <c r="V6523" t="s">
        <v>10</v>
      </c>
      <c r="W6523" t="s">
        <v>22</v>
      </c>
    </row>
    <row r="6524" spans="1:23" x14ac:dyDescent="0.3">
      <c r="A6524" t="s">
        <v>1712</v>
      </c>
      <c r="B6524" s="4">
        <v>40917</v>
      </c>
      <c r="C6524" t="s">
        <v>7888</v>
      </c>
      <c r="D6524">
        <v>2012</v>
      </c>
      <c r="E6524" s="4">
        <v>40923</v>
      </c>
      <c r="F6524">
        <v>6</v>
      </c>
      <c r="G6524" t="s">
        <v>6172</v>
      </c>
      <c r="H6524" t="s">
        <v>6960</v>
      </c>
      <c r="I6524" t="s">
        <v>5997</v>
      </c>
      <c r="J6524" t="s">
        <v>5998</v>
      </c>
      <c r="K6524" t="s">
        <v>5975</v>
      </c>
      <c r="L6524" t="s">
        <v>5976</v>
      </c>
      <c r="M6524" t="s">
        <v>6248</v>
      </c>
      <c r="N6524" t="s">
        <v>566</v>
      </c>
      <c r="O6524" t="s">
        <v>7921</v>
      </c>
      <c r="P6524">
        <v>0.4</v>
      </c>
      <c r="Q6524">
        <v>170</v>
      </c>
      <c r="R6524">
        <v>-40</v>
      </c>
      <c r="S6524">
        <v>210</v>
      </c>
      <c r="T6524">
        <v>-0.23529411764705899</v>
      </c>
      <c r="U6524" t="s">
        <v>7895</v>
      </c>
      <c r="V6524" t="s">
        <v>10</v>
      </c>
      <c r="W6524" t="s">
        <v>22</v>
      </c>
    </row>
    <row r="6525" spans="1:23" x14ac:dyDescent="0.3">
      <c r="A6525" t="s">
        <v>1936</v>
      </c>
      <c r="B6525" s="4">
        <v>40989</v>
      </c>
      <c r="C6525" t="s">
        <v>7907</v>
      </c>
      <c r="D6525">
        <v>2012</v>
      </c>
      <c r="E6525" s="4">
        <v>40993</v>
      </c>
      <c r="F6525">
        <v>4</v>
      </c>
      <c r="G6525" t="s">
        <v>6959</v>
      </c>
      <c r="H6525" t="s">
        <v>6208</v>
      </c>
      <c r="I6525" t="s">
        <v>5997</v>
      </c>
      <c r="J6525" t="s">
        <v>5998</v>
      </c>
      <c r="K6525" t="s">
        <v>5985</v>
      </c>
      <c r="L6525" t="s">
        <v>5976</v>
      </c>
      <c r="M6525" t="s">
        <v>6209</v>
      </c>
      <c r="N6525" t="s">
        <v>826</v>
      </c>
      <c r="O6525" t="s">
        <v>7921</v>
      </c>
      <c r="P6525">
        <v>0.4</v>
      </c>
      <c r="Q6525">
        <v>42</v>
      </c>
      <c r="R6525">
        <v>-20</v>
      </c>
      <c r="S6525">
        <v>62</v>
      </c>
      <c r="T6525">
        <v>-0.476190476190476</v>
      </c>
      <c r="U6525" t="s">
        <v>7892</v>
      </c>
      <c r="V6525" t="s">
        <v>10</v>
      </c>
      <c r="W6525" t="s">
        <v>22</v>
      </c>
    </row>
    <row r="6526" spans="1:23" x14ac:dyDescent="0.3">
      <c r="A6526" t="s">
        <v>1977</v>
      </c>
      <c r="B6526" s="4">
        <v>41002</v>
      </c>
      <c r="C6526" t="s">
        <v>7894</v>
      </c>
      <c r="D6526">
        <v>2012</v>
      </c>
      <c r="E6526" s="4">
        <v>41008</v>
      </c>
      <c r="F6526">
        <v>6</v>
      </c>
      <c r="G6526" t="s">
        <v>6342</v>
      </c>
      <c r="H6526" t="s">
        <v>6317</v>
      </c>
      <c r="I6526" t="s">
        <v>5997</v>
      </c>
      <c r="J6526" t="s">
        <v>5998</v>
      </c>
      <c r="K6526" t="s">
        <v>5975</v>
      </c>
      <c r="L6526" t="s">
        <v>5976</v>
      </c>
      <c r="M6526" t="s">
        <v>6059</v>
      </c>
      <c r="N6526" t="s">
        <v>1978</v>
      </c>
      <c r="O6526" t="s">
        <v>7921</v>
      </c>
      <c r="P6526">
        <v>0.4</v>
      </c>
      <c r="Q6526">
        <v>80</v>
      </c>
      <c r="R6526">
        <v>11</v>
      </c>
      <c r="S6526">
        <v>69</v>
      </c>
      <c r="T6526">
        <v>0.13750000000000001</v>
      </c>
      <c r="U6526" t="s">
        <v>7910</v>
      </c>
      <c r="V6526" t="s">
        <v>10</v>
      </c>
      <c r="W6526" t="s">
        <v>22</v>
      </c>
    </row>
    <row r="6527" spans="1:23" x14ac:dyDescent="0.3">
      <c r="A6527" t="s">
        <v>2111</v>
      </c>
      <c r="B6527" s="4">
        <v>41050</v>
      </c>
      <c r="C6527" t="s">
        <v>7896</v>
      </c>
      <c r="D6527">
        <v>2012</v>
      </c>
      <c r="E6527" s="4">
        <v>41054</v>
      </c>
      <c r="F6527">
        <v>4</v>
      </c>
      <c r="G6527" t="s">
        <v>6198</v>
      </c>
      <c r="H6527" t="s">
        <v>6428</v>
      </c>
      <c r="I6527" t="s">
        <v>5997</v>
      </c>
      <c r="J6527" t="s">
        <v>5998</v>
      </c>
      <c r="K6527" t="s">
        <v>5985</v>
      </c>
      <c r="L6527" t="s">
        <v>5976</v>
      </c>
      <c r="M6527" t="s">
        <v>6041</v>
      </c>
      <c r="N6527" t="s">
        <v>2112</v>
      </c>
      <c r="O6527" t="s">
        <v>7921</v>
      </c>
      <c r="P6527">
        <v>0.4</v>
      </c>
      <c r="Q6527">
        <v>69</v>
      </c>
      <c r="R6527">
        <v>-16</v>
      </c>
      <c r="S6527">
        <v>85</v>
      </c>
      <c r="T6527">
        <v>-0.231884057971014</v>
      </c>
      <c r="U6527" t="s">
        <v>7895</v>
      </c>
      <c r="V6527" t="s">
        <v>10</v>
      </c>
      <c r="W6527" t="s">
        <v>22</v>
      </c>
    </row>
    <row r="6528" spans="1:23" x14ac:dyDescent="0.3">
      <c r="A6528" t="s">
        <v>2169</v>
      </c>
      <c r="B6528" s="4">
        <v>41068</v>
      </c>
      <c r="C6528" t="s">
        <v>7898</v>
      </c>
      <c r="D6528">
        <v>2012</v>
      </c>
      <c r="E6528" s="4">
        <v>41072</v>
      </c>
      <c r="F6528">
        <v>4</v>
      </c>
      <c r="G6528" t="s">
        <v>7179</v>
      </c>
      <c r="H6528" t="s">
        <v>6648</v>
      </c>
      <c r="I6528" t="s">
        <v>5997</v>
      </c>
      <c r="J6528" t="s">
        <v>5998</v>
      </c>
      <c r="K6528" t="s">
        <v>5975</v>
      </c>
      <c r="L6528" t="s">
        <v>5976</v>
      </c>
      <c r="M6528" t="s">
        <v>6649</v>
      </c>
      <c r="N6528" t="s">
        <v>566</v>
      </c>
      <c r="O6528" t="s">
        <v>7921</v>
      </c>
      <c r="P6528">
        <v>0.4</v>
      </c>
      <c r="Q6528">
        <v>510</v>
      </c>
      <c r="R6528">
        <v>-119</v>
      </c>
      <c r="S6528">
        <v>629</v>
      </c>
      <c r="T6528">
        <v>-0.233333333333333</v>
      </c>
      <c r="U6528" t="s">
        <v>7910</v>
      </c>
      <c r="V6528" t="s">
        <v>10</v>
      </c>
      <c r="W6528" t="s">
        <v>22</v>
      </c>
    </row>
    <row r="6529" spans="1:23" x14ac:dyDescent="0.3">
      <c r="A6529" t="s">
        <v>2185</v>
      </c>
      <c r="B6529" s="4">
        <v>41072</v>
      </c>
      <c r="C6529" t="s">
        <v>7898</v>
      </c>
      <c r="D6529">
        <v>2012</v>
      </c>
      <c r="E6529" s="4">
        <v>41076</v>
      </c>
      <c r="F6529">
        <v>4</v>
      </c>
      <c r="G6529" t="s">
        <v>7181</v>
      </c>
      <c r="H6529" t="s">
        <v>6691</v>
      </c>
      <c r="I6529" t="s">
        <v>5997</v>
      </c>
      <c r="J6529" t="s">
        <v>5998</v>
      </c>
      <c r="K6529" t="s">
        <v>5985</v>
      </c>
      <c r="L6529" t="s">
        <v>5976</v>
      </c>
      <c r="M6529" t="s">
        <v>6059</v>
      </c>
      <c r="N6529" t="s">
        <v>284</v>
      </c>
      <c r="O6529" t="s">
        <v>7921</v>
      </c>
      <c r="P6529">
        <v>0.4</v>
      </c>
      <c r="Q6529">
        <v>154</v>
      </c>
      <c r="R6529">
        <v>8</v>
      </c>
      <c r="S6529">
        <v>146</v>
      </c>
      <c r="T6529">
        <v>5.1948051948052E-2</v>
      </c>
      <c r="U6529" t="s">
        <v>7895</v>
      </c>
      <c r="V6529" t="s">
        <v>10</v>
      </c>
      <c r="W6529" t="s">
        <v>22</v>
      </c>
    </row>
    <row r="6530" spans="1:23" x14ac:dyDescent="0.3">
      <c r="A6530" t="s">
        <v>2185</v>
      </c>
      <c r="B6530" s="4">
        <v>41072</v>
      </c>
      <c r="C6530" t="s">
        <v>7898</v>
      </c>
      <c r="D6530">
        <v>2012</v>
      </c>
      <c r="E6530" s="4">
        <v>41076</v>
      </c>
      <c r="F6530">
        <v>4</v>
      </c>
      <c r="G6530" t="s">
        <v>7181</v>
      </c>
      <c r="H6530" t="s">
        <v>6691</v>
      </c>
      <c r="I6530" t="s">
        <v>5997</v>
      </c>
      <c r="J6530" t="s">
        <v>5998</v>
      </c>
      <c r="K6530" t="s">
        <v>5985</v>
      </c>
      <c r="L6530" t="s">
        <v>5976</v>
      </c>
      <c r="M6530" t="s">
        <v>6059</v>
      </c>
      <c r="N6530" t="s">
        <v>730</v>
      </c>
      <c r="O6530" t="s">
        <v>7921</v>
      </c>
      <c r="P6530">
        <v>0.4</v>
      </c>
      <c r="Q6530">
        <v>37</v>
      </c>
      <c r="R6530">
        <v>-6</v>
      </c>
      <c r="S6530">
        <v>43</v>
      </c>
      <c r="T6530">
        <v>-0.162162162162162</v>
      </c>
      <c r="U6530" t="s">
        <v>7890</v>
      </c>
      <c r="V6530" t="s">
        <v>10</v>
      </c>
      <c r="W6530" t="s">
        <v>22</v>
      </c>
    </row>
    <row r="6531" spans="1:23" x14ac:dyDescent="0.3">
      <c r="A6531" t="s">
        <v>2200</v>
      </c>
      <c r="B6531" s="4">
        <v>41075</v>
      </c>
      <c r="C6531" t="s">
        <v>7898</v>
      </c>
      <c r="D6531">
        <v>2012</v>
      </c>
      <c r="E6531" s="4">
        <v>41081</v>
      </c>
      <c r="F6531">
        <v>6</v>
      </c>
      <c r="G6531" t="s">
        <v>6351</v>
      </c>
      <c r="H6531" t="s">
        <v>6447</v>
      </c>
      <c r="I6531" t="s">
        <v>5997</v>
      </c>
      <c r="J6531" t="s">
        <v>5998</v>
      </c>
      <c r="K6531" t="s">
        <v>5985</v>
      </c>
      <c r="L6531" t="s">
        <v>5976</v>
      </c>
      <c r="M6531" t="s">
        <v>6151</v>
      </c>
      <c r="N6531" t="s">
        <v>1102</v>
      </c>
      <c r="O6531" t="s">
        <v>7921</v>
      </c>
      <c r="P6531">
        <v>0.4</v>
      </c>
      <c r="Q6531">
        <v>56</v>
      </c>
      <c r="R6531">
        <v>6</v>
      </c>
      <c r="S6531">
        <v>50</v>
      </c>
      <c r="T6531">
        <v>0.107142857142857</v>
      </c>
      <c r="U6531" t="s">
        <v>7899</v>
      </c>
      <c r="V6531" t="s">
        <v>10</v>
      </c>
      <c r="W6531" t="s">
        <v>22</v>
      </c>
    </row>
    <row r="6532" spans="1:23" x14ac:dyDescent="0.3">
      <c r="A6532" t="s">
        <v>2204</v>
      </c>
      <c r="B6532" s="4">
        <v>41076</v>
      </c>
      <c r="C6532" t="s">
        <v>7898</v>
      </c>
      <c r="D6532">
        <v>2012</v>
      </c>
      <c r="E6532" s="4">
        <v>41080</v>
      </c>
      <c r="F6532">
        <v>4</v>
      </c>
      <c r="G6532" t="s">
        <v>6720</v>
      </c>
      <c r="H6532" t="s">
        <v>7133</v>
      </c>
      <c r="I6532" t="s">
        <v>5997</v>
      </c>
      <c r="J6532" t="s">
        <v>5998</v>
      </c>
      <c r="K6532" t="s">
        <v>5975</v>
      </c>
      <c r="L6532" t="s">
        <v>5976</v>
      </c>
      <c r="M6532" t="s">
        <v>6151</v>
      </c>
      <c r="N6532" t="s">
        <v>1579</v>
      </c>
      <c r="O6532" t="s">
        <v>7921</v>
      </c>
      <c r="P6532">
        <v>0.4</v>
      </c>
      <c r="Q6532">
        <v>138</v>
      </c>
      <c r="R6532">
        <v>-76</v>
      </c>
      <c r="S6532">
        <v>214</v>
      </c>
      <c r="T6532">
        <v>-0.55072463768115898</v>
      </c>
      <c r="U6532" t="s">
        <v>7892</v>
      </c>
      <c r="V6532" t="s">
        <v>10</v>
      </c>
      <c r="W6532" t="s">
        <v>22</v>
      </c>
    </row>
    <row r="6533" spans="1:23" x14ac:dyDescent="0.3">
      <c r="A6533" t="s">
        <v>2263</v>
      </c>
      <c r="B6533" s="4">
        <v>41085</v>
      </c>
      <c r="C6533" t="s">
        <v>7898</v>
      </c>
      <c r="D6533">
        <v>2012</v>
      </c>
      <c r="E6533" s="4">
        <v>41091</v>
      </c>
      <c r="F6533">
        <v>6</v>
      </c>
      <c r="G6533" t="s">
        <v>6470</v>
      </c>
      <c r="H6533" t="s">
        <v>7209</v>
      </c>
      <c r="I6533" t="s">
        <v>5997</v>
      </c>
      <c r="J6533" t="s">
        <v>5998</v>
      </c>
      <c r="K6533" t="s">
        <v>5970</v>
      </c>
      <c r="L6533" t="s">
        <v>5976</v>
      </c>
      <c r="M6533" t="s">
        <v>7210</v>
      </c>
      <c r="N6533" t="s">
        <v>21</v>
      </c>
      <c r="O6533" t="s">
        <v>7921</v>
      </c>
      <c r="P6533">
        <v>0.4</v>
      </c>
      <c r="Q6533">
        <v>31</v>
      </c>
      <c r="R6533">
        <v>4</v>
      </c>
      <c r="S6533">
        <v>27</v>
      </c>
      <c r="T6533">
        <v>0.12903225806451599</v>
      </c>
      <c r="U6533" t="s">
        <v>7891</v>
      </c>
      <c r="V6533" t="s">
        <v>10</v>
      </c>
      <c r="W6533" t="s">
        <v>22</v>
      </c>
    </row>
    <row r="6534" spans="1:23" x14ac:dyDescent="0.3">
      <c r="A6534" t="s">
        <v>2289</v>
      </c>
      <c r="B6534" s="4">
        <v>41090</v>
      </c>
      <c r="C6534" t="s">
        <v>7898</v>
      </c>
      <c r="D6534">
        <v>2012</v>
      </c>
      <c r="E6534" s="4">
        <v>41094</v>
      </c>
      <c r="F6534">
        <v>4</v>
      </c>
      <c r="G6534" t="s">
        <v>7084</v>
      </c>
      <c r="H6534" t="s">
        <v>7221</v>
      </c>
      <c r="I6534" t="s">
        <v>5997</v>
      </c>
      <c r="J6534" t="s">
        <v>5998</v>
      </c>
      <c r="K6534" t="s">
        <v>5975</v>
      </c>
      <c r="L6534" t="s">
        <v>5976</v>
      </c>
      <c r="M6534" t="s">
        <v>6151</v>
      </c>
      <c r="N6534" t="s">
        <v>635</v>
      </c>
      <c r="O6534" t="s">
        <v>7921</v>
      </c>
      <c r="P6534">
        <v>0.4</v>
      </c>
      <c r="Q6534">
        <v>241</v>
      </c>
      <c r="R6534">
        <v>-125</v>
      </c>
      <c r="S6534">
        <v>366</v>
      </c>
      <c r="T6534">
        <v>-0.51867219917012397</v>
      </c>
      <c r="U6534" t="s">
        <v>7891</v>
      </c>
      <c r="V6534" t="s">
        <v>10</v>
      </c>
      <c r="W6534" t="s">
        <v>22</v>
      </c>
    </row>
    <row r="6535" spans="1:23" x14ac:dyDescent="0.3">
      <c r="A6535" t="s">
        <v>2364</v>
      </c>
      <c r="B6535" s="4">
        <v>41113</v>
      </c>
      <c r="C6535" t="s">
        <v>7909</v>
      </c>
      <c r="D6535">
        <v>2012</v>
      </c>
      <c r="E6535" s="4">
        <v>41120</v>
      </c>
      <c r="F6535">
        <v>7</v>
      </c>
      <c r="G6535" t="s">
        <v>6883</v>
      </c>
      <c r="H6535" t="s">
        <v>6561</v>
      </c>
      <c r="I6535" t="s">
        <v>5997</v>
      </c>
      <c r="J6535" t="s">
        <v>5998</v>
      </c>
      <c r="K6535" t="s">
        <v>5975</v>
      </c>
      <c r="L6535" t="s">
        <v>5976</v>
      </c>
      <c r="M6535" t="s">
        <v>6197</v>
      </c>
      <c r="N6535" t="s">
        <v>655</v>
      </c>
      <c r="O6535" t="s">
        <v>7921</v>
      </c>
      <c r="P6535">
        <v>0.4</v>
      </c>
      <c r="Q6535">
        <v>412</v>
      </c>
      <c r="R6535">
        <v>-275</v>
      </c>
      <c r="S6535">
        <v>687</v>
      </c>
      <c r="T6535">
        <v>-0.66747572815533995</v>
      </c>
      <c r="U6535" t="s">
        <v>7899</v>
      </c>
      <c r="V6535" t="s">
        <v>10</v>
      </c>
      <c r="W6535" t="s">
        <v>22</v>
      </c>
    </row>
    <row r="6536" spans="1:23" x14ac:dyDescent="0.3">
      <c r="A6536" t="s">
        <v>2364</v>
      </c>
      <c r="B6536" s="4">
        <v>41113</v>
      </c>
      <c r="C6536" t="s">
        <v>7909</v>
      </c>
      <c r="D6536">
        <v>2012</v>
      </c>
      <c r="E6536" s="4">
        <v>41120</v>
      </c>
      <c r="F6536">
        <v>7</v>
      </c>
      <c r="G6536" t="s">
        <v>6883</v>
      </c>
      <c r="H6536" t="s">
        <v>6561</v>
      </c>
      <c r="I6536" t="s">
        <v>5997</v>
      </c>
      <c r="J6536" t="s">
        <v>5998</v>
      </c>
      <c r="K6536" t="s">
        <v>5975</v>
      </c>
      <c r="L6536" t="s">
        <v>5976</v>
      </c>
      <c r="M6536" t="s">
        <v>6197</v>
      </c>
      <c r="N6536" t="s">
        <v>701</v>
      </c>
      <c r="O6536" t="s">
        <v>7921</v>
      </c>
      <c r="P6536">
        <v>0.4</v>
      </c>
      <c r="Q6536">
        <v>98</v>
      </c>
      <c r="R6536">
        <v>-57</v>
      </c>
      <c r="S6536">
        <v>155</v>
      </c>
      <c r="T6536">
        <v>-0.58163265306122403</v>
      </c>
      <c r="U6536" t="s">
        <v>7891</v>
      </c>
      <c r="V6536" t="s">
        <v>10</v>
      </c>
      <c r="W6536" t="s">
        <v>22</v>
      </c>
    </row>
    <row r="6537" spans="1:23" x14ac:dyDescent="0.3">
      <c r="A6537" t="s">
        <v>2582</v>
      </c>
      <c r="B6537" s="4">
        <v>41150</v>
      </c>
      <c r="C6537" t="s">
        <v>7900</v>
      </c>
      <c r="D6537">
        <v>2012</v>
      </c>
      <c r="E6537" s="4">
        <v>41155</v>
      </c>
      <c r="F6537">
        <v>5</v>
      </c>
      <c r="G6537" t="s">
        <v>6608</v>
      </c>
      <c r="H6537" t="s">
        <v>7313</v>
      </c>
      <c r="I6537" t="s">
        <v>5997</v>
      </c>
      <c r="J6537" t="s">
        <v>5998</v>
      </c>
      <c r="K6537" t="s">
        <v>5975</v>
      </c>
      <c r="L6537" t="s">
        <v>5976</v>
      </c>
      <c r="M6537" t="s">
        <v>6377</v>
      </c>
      <c r="N6537" t="s">
        <v>1243</v>
      </c>
      <c r="O6537" t="s">
        <v>7921</v>
      </c>
      <c r="P6537">
        <v>0.4</v>
      </c>
      <c r="Q6537">
        <v>152</v>
      </c>
      <c r="R6537">
        <v>-97</v>
      </c>
      <c r="S6537">
        <v>249</v>
      </c>
      <c r="T6537">
        <v>-0.63815789473684204</v>
      </c>
      <c r="U6537" t="s">
        <v>7895</v>
      </c>
      <c r="V6537" t="s">
        <v>10</v>
      </c>
      <c r="W6537" t="s">
        <v>22</v>
      </c>
    </row>
    <row r="6538" spans="1:23" x14ac:dyDescent="0.3">
      <c r="A6538" t="s">
        <v>2582</v>
      </c>
      <c r="B6538" s="4">
        <v>41150</v>
      </c>
      <c r="C6538" t="s">
        <v>7900</v>
      </c>
      <c r="D6538">
        <v>2012</v>
      </c>
      <c r="E6538" s="4">
        <v>41155</v>
      </c>
      <c r="F6538">
        <v>5</v>
      </c>
      <c r="G6538" t="s">
        <v>6608</v>
      </c>
      <c r="H6538" t="s">
        <v>7313</v>
      </c>
      <c r="I6538" t="s">
        <v>5997</v>
      </c>
      <c r="J6538" t="s">
        <v>5998</v>
      </c>
      <c r="K6538" t="s">
        <v>5975</v>
      </c>
      <c r="L6538" t="s">
        <v>5976</v>
      </c>
      <c r="M6538" t="s">
        <v>6377</v>
      </c>
      <c r="N6538" t="s">
        <v>529</v>
      </c>
      <c r="O6538" t="s">
        <v>7921</v>
      </c>
      <c r="P6538">
        <v>0.4</v>
      </c>
      <c r="Q6538">
        <v>255</v>
      </c>
      <c r="R6538">
        <v>-98</v>
      </c>
      <c r="S6538">
        <v>353</v>
      </c>
      <c r="T6538">
        <v>-0.38431372549019599</v>
      </c>
      <c r="U6538" t="s">
        <v>7891</v>
      </c>
      <c r="V6538" t="s">
        <v>10</v>
      </c>
      <c r="W6538" t="s">
        <v>22</v>
      </c>
    </row>
    <row r="6539" spans="1:23" x14ac:dyDescent="0.3">
      <c r="A6539" t="s">
        <v>2614</v>
      </c>
      <c r="B6539" s="4">
        <v>41154</v>
      </c>
      <c r="C6539" t="s">
        <v>7901</v>
      </c>
      <c r="D6539">
        <v>2012</v>
      </c>
      <c r="E6539" s="4">
        <v>41158</v>
      </c>
      <c r="F6539">
        <v>4</v>
      </c>
      <c r="G6539" t="s">
        <v>6885</v>
      </c>
      <c r="H6539" t="s">
        <v>6037</v>
      </c>
      <c r="I6539" t="s">
        <v>5997</v>
      </c>
      <c r="J6539" t="s">
        <v>5998</v>
      </c>
      <c r="K6539" t="s">
        <v>5975</v>
      </c>
      <c r="L6539" t="s">
        <v>5976</v>
      </c>
      <c r="M6539" t="s">
        <v>6038</v>
      </c>
      <c r="N6539" t="s">
        <v>1015</v>
      </c>
      <c r="O6539" t="s">
        <v>7921</v>
      </c>
      <c r="P6539">
        <v>0.4</v>
      </c>
      <c r="Q6539">
        <v>357</v>
      </c>
      <c r="R6539">
        <v>54</v>
      </c>
      <c r="S6539">
        <v>303</v>
      </c>
      <c r="T6539">
        <v>0.151260504201681</v>
      </c>
      <c r="U6539" t="s">
        <v>7891</v>
      </c>
      <c r="V6539" t="s">
        <v>10</v>
      </c>
      <c r="W6539" t="s">
        <v>22</v>
      </c>
    </row>
    <row r="6540" spans="1:23" x14ac:dyDescent="0.3">
      <c r="A6540" t="s">
        <v>2785</v>
      </c>
      <c r="B6540" s="4">
        <v>41198</v>
      </c>
      <c r="C6540" t="s">
        <v>7903</v>
      </c>
      <c r="D6540">
        <v>2012</v>
      </c>
      <c r="E6540" s="4">
        <v>41202</v>
      </c>
      <c r="F6540">
        <v>4</v>
      </c>
      <c r="G6540" t="s">
        <v>6751</v>
      </c>
      <c r="H6540" t="s">
        <v>6615</v>
      </c>
      <c r="I6540" t="s">
        <v>5997</v>
      </c>
      <c r="J6540" t="s">
        <v>5998</v>
      </c>
      <c r="K6540" t="s">
        <v>5975</v>
      </c>
      <c r="L6540" t="s">
        <v>5976</v>
      </c>
      <c r="M6540" t="s">
        <v>6038</v>
      </c>
      <c r="N6540" t="s">
        <v>502</v>
      </c>
      <c r="O6540" t="s">
        <v>7921</v>
      </c>
      <c r="P6540">
        <v>0.4</v>
      </c>
      <c r="Q6540">
        <v>12</v>
      </c>
      <c r="R6540">
        <v>-5</v>
      </c>
      <c r="S6540">
        <v>17</v>
      </c>
      <c r="T6540">
        <v>-0.41666666666666702</v>
      </c>
      <c r="U6540" t="s">
        <v>7890</v>
      </c>
      <c r="V6540" t="s">
        <v>10</v>
      </c>
      <c r="W6540" t="s">
        <v>22</v>
      </c>
    </row>
    <row r="6541" spans="1:23" x14ac:dyDescent="0.3">
      <c r="A6541" t="s">
        <v>2924</v>
      </c>
      <c r="B6541" s="4">
        <v>41229</v>
      </c>
      <c r="C6541" t="s">
        <v>7904</v>
      </c>
      <c r="D6541">
        <v>2012</v>
      </c>
      <c r="E6541" s="4">
        <v>41233</v>
      </c>
      <c r="F6541">
        <v>4</v>
      </c>
      <c r="G6541" t="s">
        <v>7358</v>
      </c>
      <c r="H6541" t="s">
        <v>6139</v>
      </c>
      <c r="I6541" t="s">
        <v>5997</v>
      </c>
      <c r="J6541" t="s">
        <v>5998</v>
      </c>
      <c r="K6541" t="s">
        <v>5975</v>
      </c>
      <c r="L6541" t="s">
        <v>5976</v>
      </c>
      <c r="M6541" t="s">
        <v>6038</v>
      </c>
      <c r="N6541" t="s">
        <v>655</v>
      </c>
      <c r="O6541" t="s">
        <v>7921</v>
      </c>
      <c r="P6541">
        <v>0.4</v>
      </c>
      <c r="Q6541">
        <v>577</v>
      </c>
      <c r="R6541">
        <v>-385</v>
      </c>
      <c r="S6541">
        <v>962</v>
      </c>
      <c r="T6541">
        <v>-0.66724436741767801</v>
      </c>
      <c r="U6541" t="s">
        <v>7897</v>
      </c>
      <c r="V6541" t="s">
        <v>10</v>
      </c>
      <c r="W6541" t="s">
        <v>22</v>
      </c>
    </row>
    <row r="6542" spans="1:23" x14ac:dyDescent="0.3">
      <c r="A6542" t="s">
        <v>3016</v>
      </c>
      <c r="B6542" s="4">
        <v>41248</v>
      </c>
      <c r="C6542" t="s">
        <v>7906</v>
      </c>
      <c r="D6542">
        <v>2012</v>
      </c>
      <c r="E6542" s="4">
        <v>41254</v>
      </c>
      <c r="F6542">
        <v>6</v>
      </c>
      <c r="G6542" t="s">
        <v>7347</v>
      </c>
      <c r="H6542" t="s">
        <v>6139</v>
      </c>
      <c r="I6542" t="s">
        <v>5997</v>
      </c>
      <c r="J6542" t="s">
        <v>5998</v>
      </c>
      <c r="K6542" t="s">
        <v>5985</v>
      </c>
      <c r="L6542" t="s">
        <v>5976</v>
      </c>
      <c r="M6542" t="s">
        <v>6038</v>
      </c>
      <c r="N6542" t="s">
        <v>443</v>
      </c>
      <c r="O6542" t="s">
        <v>7921</v>
      </c>
      <c r="P6542">
        <v>0.4</v>
      </c>
      <c r="Q6542">
        <v>48</v>
      </c>
      <c r="R6542">
        <v>1</v>
      </c>
      <c r="S6542">
        <v>47</v>
      </c>
      <c r="T6542">
        <v>2.0833333333333301E-2</v>
      </c>
      <c r="U6542" t="s">
        <v>7891</v>
      </c>
      <c r="V6542" t="s">
        <v>10</v>
      </c>
      <c r="W6542" t="s">
        <v>22</v>
      </c>
    </row>
    <row r="6543" spans="1:23" x14ac:dyDescent="0.3">
      <c r="A6543" t="s">
        <v>3037</v>
      </c>
      <c r="B6543" s="4">
        <v>41255</v>
      </c>
      <c r="C6543" t="s">
        <v>7906</v>
      </c>
      <c r="D6543">
        <v>2012</v>
      </c>
      <c r="E6543" s="4">
        <v>41259</v>
      </c>
      <c r="F6543">
        <v>4</v>
      </c>
      <c r="G6543" t="s">
        <v>6052</v>
      </c>
      <c r="H6543" t="s">
        <v>6139</v>
      </c>
      <c r="I6543" t="s">
        <v>5997</v>
      </c>
      <c r="J6543" t="s">
        <v>5998</v>
      </c>
      <c r="K6543" t="s">
        <v>5970</v>
      </c>
      <c r="L6543" t="s">
        <v>5976</v>
      </c>
      <c r="M6543" t="s">
        <v>6038</v>
      </c>
      <c r="N6543" t="s">
        <v>1953</v>
      </c>
      <c r="O6543" t="s">
        <v>7921</v>
      </c>
      <c r="P6543">
        <v>0.4</v>
      </c>
      <c r="Q6543">
        <v>117</v>
      </c>
      <c r="R6543">
        <v>-72</v>
      </c>
      <c r="S6543">
        <v>189</v>
      </c>
      <c r="T6543">
        <v>-0.61538461538461497</v>
      </c>
      <c r="U6543" t="s">
        <v>7892</v>
      </c>
      <c r="V6543" t="s">
        <v>10</v>
      </c>
      <c r="W6543" t="s">
        <v>22</v>
      </c>
    </row>
    <row r="6544" spans="1:23" x14ac:dyDescent="0.3">
      <c r="A6544" t="s">
        <v>3087</v>
      </c>
      <c r="B6544" s="4">
        <v>41265</v>
      </c>
      <c r="C6544" t="s">
        <v>7906</v>
      </c>
      <c r="D6544">
        <v>2012</v>
      </c>
      <c r="E6544" s="4">
        <v>41270</v>
      </c>
      <c r="F6544">
        <v>5</v>
      </c>
      <c r="G6544" t="s">
        <v>6104</v>
      </c>
      <c r="H6544" t="s">
        <v>6139</v>
      </c>
      <c r="I6544" t="s">
        <v>5997</v>
      </c>
      <c r="J6544" t="s">
        <v>5998</v>
      </c>
      <c r="K6544" t="s">
        <v>5985</v>
      </c>
      <c r="L6544" t="s">
        <v>5976</v>
      </c>
      <c r="M6544" t="s">
        <v>6038</v>
      </c>
      <c r="N6544" t="s">
        <v>181</v>
      </c>
      <c r="O6544" t="s">
        <v>7921</v>
      </c>
      <c r="P6544">
        <v>0.4</v>
      </c>
      <c r="Q6544">
        <v>161</v>
      </c>
      <c r="R6544">
        <v>-56</v>
      </c>
      <c r="S6544">
        <v>217</v>
      </c>
      <c r="T6544">
        <v>-0.34782608695652201</v>
      </c>
      <c r="U6544" t="s">
        <v>7895</v>
      </c>
      <c r="V6544" t="s">
        <v>10</v>
      </c>
      <c r="W6544" t="s">
        <v>22</v>
      </c>
    </row>
    <row r="6545" spans="1:23" x14ac:dyDescent="0.3">
      <c r="A6545" t="s">
        <v>1697</v>
      </c>
      <c r="B6545" s="4">
        <v>40913</v>
      </c>
      <c r="C6545" t="s">
        <v>7888</v>
      </c>
      <c r="D6545">
        <v>2012</v>
      </c>
      <c r="E6545" s="4">
        <v>40917</v>
      </c>
      <c r="F6545">
        <v>4</v>
      </c>
      <c r="G6545" t="s">
        <v>6972</v>
      </c>
      <c r="H6545" t="s">
        <v>6375</v>
      </c>
      <c r="I6545" t="s">
        <v>6018</v>
      </c>
      <c r="J6545" t="s">
        <v>5981</v>
      </c>
      <c r="K6545" t="s">
        <v>5975</v>
      </c>
      <c r="L6545" t="s">
        <v>5976</v>
      </c>
      <c r="M6545" t="s">
        <v>6229</v>
      </c>
      <c r="N6545" t="s">
        <v>1698</v>
      </c>
      <c r="O6545" t="s">
        <v>7922</v>
      </c>
      <c r="P6545">
        <v>0.2</v>
      </c>
      <c r="Q6545">
        <v>136</v>
      </c>
      <c r="R6545">
        <v>24</v>
      </c>
      <c r="S6545">
        <v>112</v>
      </c>
      <c r="T6545">
        <v>0.17647058823529399</v>
      </c>
      <c r="U6545" t="s">
        <v>7891</v>
      </c>
      <c r="V6545" t="s">
        <v>14</v>
      </c>
      <c r="W6545" t="s">
        <v>116</v>
      </c>
    </row>
    <row r="6546" spans="1:23" x14ac:dyDescent="0.3">
      <c r="A6546" t="s">
        <v>1753</v>
      </c>
      <c r="B6546" s="4">
        <v>40928</v>
      </c>
      <c r="C6546" t="s">
        <v>7888</v>
      </c>
      <c r="D6546">
        <v>2012</v>
      </c>
      <c r="E6546" s="4">
        <v>40932</v>
      </c>
      <c r="F6546">
        <v>4</v>
      </c>
      <c r="G6546" t="s">
        <v>6998</v>
      </c>
      <c r="H6546" t="s">
        <v>5984</v>
      </c>
      <c r="I6546" t="s">
        <v>5974</v>
      </c>
      <c r="J6546" t="s">
        <v>5969</v>
      </c>
      <c r="K6546" t="s">
        <v>5985</v>
      </c>
      <c r="L6546" t="s">
        <v>5976</v>
      </c>
      <c r="M6546" t="s">
        <v>5977</v>
      </c>
      <c r="N6546" t="s">
        <v>1484</v>
      </c>
      <c r="O6546" t="s">
        <v>7924</v>
      </c>
      <c r="P6546">
        <v>0.8</v>
      </c>
      <c r="Q6546">
        <v>70</v>
      </c>
      <c r="R6546">
        <v>-271</v>
      </c>
      <c r="S6546">
        <v>341</v>
      </c>
      <c r="T6546">
        <v>-3.8714285714285701</v>
      </c>
      <c r="U6546" t="s">
        <v>7897</v>
      </c>
      <c r="V6546" t="s">
        <v>14</v>
      </c>
      <c r="W6546" t="s">
        <v>116</v>
      </c>
    </row>
    <row r="6547" spans="1:23" x14ac:dyDescent="0.3">
      <c r="A6547" t="s">
        <v>1818</v>
      </c>
      <c r="B6547" s="4">
        <v>40954</v>
      </c>
      <c r="C6547" t="s">
        <v>7893</v>
      </c>
      <c r="D6547">
        <v>2012</v>
      </c>
      <c r="E6547" s="4">
        <v>40956</v>
      </c>
      <c r="F6547">
        <v>2</v>
      </c>
      <c r="G6547" t="s">
        <v>6000</v>
      </c>
      <c r="H6547" t="s">
        <v>7027</v>
      </c>
      <c r="I6547" t="s">
        <v>6028</v>
      </c>
      <c r="J6547" t="s">
        <v>5969</v>
      </c>
      <c r="K6547" t="s">
        <v>5975</v>
      </c>
      <c r="L6547" t="s">
        <v>5971</v>
      </c>
      <c r="M6547" t="s">
        <v>7028</v>
      </c>
      <c r="N6547" t="s">
        <v>199</v>
      </c>
      <c r="O6547" t="s">
        <v>7920</v>
      </c>
      <c r="P6547">
        <v>0.6</v>
      </c>
      <c r="Q6547">
        <v>17</v>
      </c>
      <c r="R6547">
        <v>-19</v>
      </c>
      <c r="S6547">
        <v>36</v>
      </c>
      <c r="T6547">
        <v>-1.1176470588235301</v>
      </c>
      <c r="U6547" t="s">
        <v>7890</v>
      </c>
      <c r="V6547" t="s">
        <v>14</v>
      </c>
      <c r="W6547" t="s">
        <v>116</v>
      </c>
    </row>
    <row r="6548" spans="1:23" x14ac:dyDescent="0.3">
      <c r="A6548" t="s">
        <v>1864</v>
      </c>
      <c r="B6548" s="4">
        <v>40973</v>
      </c>
      <c r="C6548" t="s">
        <v>7907</v>
      </c>
      <c r="D6548">
        <v>2012</v>
      </c>
      <c r="E6548" s="4">
        <v>40978</v>
      </c>
      <c r="F6548">
        <v>5</v>
      </c>
      <c r="G6548" t="s">
        <v>6469</v>
      </c>
      <c r="H6548" t="s">
        <v>7042</v>
      </c>
      <c r="I6548" t="s">
        <v>5974</v>
      </c>
      <c r="J6548" t="s">
        <v>5969</v>
      </c>
      <c r="K6548" t="s">
        <v>5975</v>
      </c>
      <c r="L6548" t="s">
        <v>5976</v>
      </c>
      <c r="M6548" t="s">
        <v>6252</v>
      </c>
      <c r="N6548" t="s">
        <v>1698</v>
      </c>
      <c r="O6548" t="s">
        <v>7923</v>
      </c>
      <c r="P6548">
        <v>0.3</v>
      </c>
      <c r="Q6548">
        <v>119</v>
      </c>
      <c r="R6548">
        <v>7</v>
      </c>
      <c r="S6548">
        <v>112</v>
      </c>
      <c r="T6548">
        <v>5.8823529411764698E-2</v>
      </c>
      <c r="U6548" t="s">
        <v>7891</v>
      </c>
      <c r="V6548" t="s">
        <v>14</v>
      </c>
      <c r="W6548" t="s">
        <v>116</v>
      </c>
    </row>
    <row r="6549" spans="1:23" x14ac:dyDescent="0.3">
      <c r="A6549" t="s">
        <v>1909</v>
      </c>
      <c r="B6549" s="4">
        <v>40983</v>
      </c>
      <c r="C6549" t="s">
        <v>7907</v>
      </c>
      <c r="D6549">
        <v>2012</v>
      </c>
      <c r="E6549" s="4">
        <v>40990</v>
      </c>
      <c r="F6549">
        <v>7</v>
      </c>
      <c r="G6549" t="s">
        <v>6826</v>
      </c>
      <c r="H6549" t="s">
        <v>7065</v>
      </c>
      <c r="I6549" t="s">
        <v>5974</v>
      </c>
      <c r="J6549" t="s">
        <v>5969</v>
      </c>
      <c r="K6549" t="s">
        <v>5975</v>
      </c>
      <c r="L6549" t="s">
        <v>5976</v>
      </c>
      <c r="M6549" t="s">
        <v>5977</v>
      </c>
      <c r="N6549" t="s">
        <v>498</v>
      </c>
      <c r="O6549" t="s">
        <v>7923</v>
      </c>
      <c r="P6549">
        <v>0.3</v>
      </c>
      <c r="Q6549">
        <v>36</v>
      </c>
      <c r="R6549">
        <v>-1</v>
      </c>
      <c r="S6549">
        <v>37</v>
      </c>
      <c r="T6549">
        <v>-2.7777777777777801E-2</v>
      </c>
      <c r="U6549" t="s">
        <v>7890</v>
      </c>
      <c r="V6549" t="s">
        <v>14</v>
      </c>
      <c r="W6549" t="s">
        <v>116</v>
      </c>
    </row>
    <row r="6550" spans="1:23" x14ac:dyDescent="0.3">
      <c r="A6550" t="s">
        <v>2042</v>
      </c>
      <c r="B6550" s="4">
        <v>41025</v>
      </c>
      <c r="C6550" t="s">
        <v>7894</v>
      </c>
      <c r="D6550">
        <v>2012</v>
      </c>
      <c r="E6550" s="4">
        <v>41030</v>
      </c>
      <c r="F6550">
        <v>5</v>
      </c>
      <c r="G6550" t="s">
        <v>6862</v>
      </c>
      <c r="H6550" t="s">
        <v>7116</v>
      </c>
      <c r="I6550" t="s">
        <v>6018</v>
      </c>
      <c r="J6550" t="s">
        <v>5981</v>
      </c>
      <c r="K6550" t="s">
        <v>5975</v>
      </c>
      <c r="L6550" t="s">
        <v>5971</v>
      </c>
      <c r="M6550" t="s">
        <v>7117</v>
      </c>
      <c r="N6550" t="s">
        <v>355</v>
      </c>
      <c r="O6550" t="s">
        <v>7922</v>
      </c>
      <c r="P6550">
        <v>0.2</v>
      </c>
      <c r="Q6550">
        <v>88</v>
      </c>
      <c r="R6550">
        <v>15</v>
      </c>
      <c r="S6550">
        <v>73</v>
      </c>
      <c r="T6550">
        <v>0.170454545454545</v>
      </c>
      <c r="U6550" t="s">
        <v>7895</v>
      </c>
      <c r="V6550" t="s">
        <v>14</v>
      </c>
      <c r="W6550" t="s">
        <v>116</v>
      </c>
    </row>
    <row r="6551" spans="1:23" x14ac:dyDescent="0.3">
      <c r="A6551" t="s">
        <v>2210</v>
      </c>
      <c r="B6551" s="4">
        <v>41078</v>
      </c>
      <c r="C6551" t="s">
        <v>7898</v>
      </c>
      <c r="D6551">
        <v>2012</v>
      </c>
      <c r="E6551" s="4">
        <v>41081</v>
      </c>
      <c r="F6551">
        <v>3</v>
      </c>
      <c r="G6551" t="s">
        <v>6675</v>
      </c>
      <c r="H6551" t="s">
        <v>7073</v>
      </c>
      <c r="I6551" t="s">
        <v>5974</v>
      </c>
      <c r="J6551" t="s">
        <v>5969</v>
      </c>
      <c r="K6551" t="s">
        <v>5970</v>
      </c>
      <c r="L6551" t="s">
        <v>5971</v>
      </c>
      <c r="M6551" t="s">
        <v>5977</v>
      </c>
      <c r="N6551" t="s">
        <v>2211</v>
      </c>
      <c r="O6551" t="s">
        <v>7923</v>
      </c>
      <c r="P6551">
        <v>0.3</v>
      </c>
      <c r="Q6551">
        <v>53</v>
      </c>
      <c r="R6551">
        <v>-19</v>
      </c>
      <c r="S6551">
        <v>72</v>
      </c>
      <c r="T6551">
        <v>-0.35849056603773599</v>
      </c>
      <c r="U6551" t="s">
        <v>7891</v>
      </c>
      <c r="V6551" t="s">
        <v>14</v>
      </c>
      <c r="W6551" t="s">
        <v>116</v>
      </c>
    </row>
    <row r="6552" spans="1:23" x14ac:dyDescent="0.3">
      <c r="A6552" t="s">
        <v>2257</v>
      </c>
      <c r="B6552" s="4">
        <v>41085</v>
      </c>
      <c r="C6552" t="s">
        <v>7898</v>
      </c>
      <c r="D6552">
        <v>2012</v>
      </c>
      <c r="E6552" s="4">
        <v>41087</v>
      </c>
      <c r="F6552">
        <v>2</v>
      </c>
      <c r="G6552" t="s">
        <v>6858</v>
      </c>
      <c r="H6552" t="s">
        <v>6251</v>
      </c>
      <c r="I6552" t="s">
        <v>5974</v>
      </c>
      <c r="J6552" t="s">
        <v>5969</v>
      </c>
      <c r="K6552" t="s">
        <v>5975</v>
      </c>
      <c r="L6552" t="s">
        <v>5988</v>
      </c>
      <c r="M6552" t="s">
        <v>6252</v>
      </c>
      <c r="N6552" t="s">
        <v>2258</v>
      </c>
      <c r="O6552" t="s">
        <v>7923</v>
      </c>
      <c r="P6552">
        <v>0.3</v>
      </c>
      <c r="Q6552">
        <v>158</v>
      </c>
      <c r="R6552">
        <v>-54</v>
      </c>
      <c r="S6552">
        <v>212</v>
      </c>
      <c r="T6552">
        <v>-0.341772151898734</v>
      </c>
      <c r="U6552" t="s">
        <v>7899</v>
      </c>
      <c r="V6552" t="s">
        <v>14</v>
      </c>
      <c r="W6552" t="s">
        <v>116</v>
      </c>
    </row>
    <row r="6553" spans="1:23" x14ac:dyDescent="0.3">
      <c r="A6553" t="s">
        <v>2376</v>
      </c>
      <c r="B6553" s="4">
        <v>41116</v>
      </c>
      <c r="C6553" t="s">
        <v>7909</v>
      </c>
      <c r="D6553">
        <v>2012</v>
      </c>
      <c r="E6553" s="4">
        <v>41120</v>
      </c>
      <c r="F6553">
        <v>4</v>
      </c>
      <c r="G6553" t="s">
        <v>6789</v>
      </c>
      <c r="H6553" t="s">
        <v>7243</v>
      </c>
      <c r="I6553" t="s">
        <v>5974</v>
      </c>
      <c r="J6553" t="s">
        <v>5969</v>
      </c>
      <c r="K6553" t="s">
        <v>5975</v>
      </c>
      <c r="L6553" t="s">
        <v>5971</v>
      </c>
      <c r="M6553" t="s">
        <v>5977</v>
      </c>
      <c r="N6553" t="s">
        <v>610</v>
      </c>
      <c r="O6553" t="s">
        <v>7923</v>
      </c>
      <c r="P6553">
        <v>0.3</v>
      </c>
      <c r="Q6553">
        <v>53</v>
      </c>
      <c r="R6553">
        <v>-5</v>
      </c>
      <c r="S6553">
        <v>58</v>
      </c>
      <c r="T6553">
        <v>-9.4339622641509399E-2</v>
      </c>
      <c r="U6553" t="s">
        <v>7891</v>
      </c>
      <c r="V6553" t="s">
        <v>14</v>
      </c>
      <c r="W6553" t="s">
        <v>116</v>
      </c>
    </row>
    <row r="6554" spans="1:23" x14ac:dyDescent="0.3">
      <c r="A6554" t="s">
        <v>2503</v>
      </c>
      <c r="B6554" s="4">
        <v>41136</v>
      </c>
      <c r="C6554" t="s">
        <v>7900</v>
      </c>
      <c r="D6554">
        <v>2012</v>
      </c>
      <c r="E6554" s="4">
        <v>41139</v>
      </c>
      <c r="F6554">
        <v>3</v>
      </c>
      <c r="G6554" t="s">
        <v>6055</v>
      </c>
      <c r="H6554" t="s">
        <v>6341</v>
      </c>
      <c r="I6554" t="s">
        <v>6018</v>
      </c>
      <c r="J6554" t="s">
        <v>5981</v>
      </c>
      <c r="K6554" t="s">
        <v>5970</v>
      </c>
      <c r="L6554" t="s">
        <v>5988</v>
      </c>
      <c r="M6554" t="s">
        <v>6156</v>
      </c>
      <c r="N6554" t="s">
        <v>2504</v>
      </c>
      <c r="O6554" t="s">
        <v>7922</v>
      </c>
      <c r="P6554">
        <v>0.2</v>
      </c>
      <c r="Q6554">
        <v>265</v>
      </c>
      <c r="R6554">
        <v>26</v>
      </c>
      <c r="S6554">
        <v>239</v>
      </c>
      <c r="T6554">
        <v>9.8113207547169803E-2</v>
      </c>
      <c r="U6554" t="s">
        <v>7910</v>
      </c>
      <c r="V6554" t="s">
        <v>14</v>
      </c>
      <c r="W6554" t="s">
        <v>116</v>
      </c>
    </row>
    <row r="6555" spans="1:23" x14ac:dyDescent="0.3">
      <c r="A6555" t="s">
        <v>2640</v>
      </c>
      <c r="B6555" s="4">
        <v>41158</v>
      </c>
      <c r="C6555" t="s">
        <v>7901</v>
      </c>
      <c r="D6555">
        <v>2012</v>
      </c>
      <c r="E6555" s="4">
        <v>41162</v>
      </c>
      <c r="F6555">
        <v>4</v>
      </c>
      <c r="G6555" t="s">
        <v>6683</v>
      </c>
      <c r="H6555" t="s">
        <v>6021</v>
      </c>
      <c r="I6555" t="s">
        <v>5968</v>
      </c>
      <c r="J6555" t="s">
        <v>5969</v>
      </c>
      <c r="K6555" t="s">
        <v>5975</v>
      </c>
      <c r="L6555" t="s">
        <v>5976</v>
      </c>
      <c r="M6555" t="s">
        <v>6022</v>
      </c>
      <c r="N6555" t="s">
        <v>2641</v>
      </c>
      <c r="O6555" t="s">
        <v>7920</v>
      </c>
      <c r="P6555">
        <v>0.6</v>
      </c>
      <c r="Q6555">
        <v>30</v>
      </c>
      <c r="R6555">
        <v>-18</v>
      </c>
      <c r="S6555">
        <v>48</v>
      </c>
      <c r="T6555">
        <v>-0.6</v>
      </c>
      <c r="U6555" t="s">
        <v>7891</v>
      </c>
      <c r="V6555" t="s">
        <v>14</v>
      </c>
      <c r="W6555" t="s">
        <v>116</v>
      </c>
    </row>
    <row r="6556" spans="1:23" x14ac:dyDescent="0.3">
      <c r="A6556" t="s">
        <v>2665</v>
      </c>
      <c r="B6556" s="4">
        <v>41164</v>
      </c>
      <c r="C6556" t="s">
        <v>7901</v>
      </c>
      <c r="D6556">
        <v>2012</v>
      </c>
      <c r="E6556" s="4">
        <v>41166</v>
      </c>
      <c r="F6556">
        <v>2</v>
      </c>
      <c r="G6556" t="s">
        <v>6611</v>
      </c>
      <c r="H6556" t="s">
        <v>6352</v>
      </c>
      <c r="I6556" t="s">
        <v>6018</v>
      </c>
      <c r="J6556" t="s">
        <v>5981</v>
      </c>
      <c r="K6556" t="s">
        <v>5985</v>
      </c>
      <c r="L6556" t="s">
        <v>5971</v>
      </c>
      <c r="M6556" t="s">
        <v>6352</v>
      </c>
      <c r="N6556" t="s">
        <v>878</v>
      </c>
      <c r="O6556" t="s">
        <v>7922</v>
      </c>
      <c r="P6556">
        <v>0.2</v>
      </c>
      <c r="Q6556">
        <v>170</v>
      </c>
      <c r="R6556">
        <v>-4</v>
      </c>
      <c r="S6556">
        <v>174</v>
      </c>
      <c r="T6556">
        <v>-2.3529411764705899E-2</v>
      </c>
      <c r="U6556" t="s">
        <v>7899</v>
      </c>
      <c r="V6556" t="s">
        <v>14</v>
      </c>
      <c r="W6556" t="s">
        <v>116</v>
      </c>
    </row>
    <row r="6557" spans="1:23" x14ac:dyDescent="0.3">
      <c r="A6557" t="s">
        <v>2671</v>
      </c>
      <c r="B6557" s="4">
        <v>41165</v>
      </c>
      <c r="C6557" t="s">
        <v>7901</v>
      </c>
      <c r="D6557">
        <v>2012</v>
      </c>
      <c r="E6557" s="4">
        <v>41167</v>
      </c>
      <c r="F6557">
        <v>2</v>
      </c>
      <c r="G6557" t="s">
        <v>7345</v>
      </c>
      <c r="H6557" t="s">
        <v>6177</v>
      </c>
      <c r="I6557" t="s">
        <v>5974</v>
      </c>
      <c r="J6557" t="s">
        <v>5969</v>
      </c>
      <c r="K6557" t="s">
        <v>5975</v>
      </c>
      <c r="L6557" t="s">
        <v>5988</v>
      </c>
      <c r="M6557" t="s">
        <v>5977</v>
      </c>
      <c r="N6557" t="s">
        <v>550</v>
      </c>
      <c r="O6557" t="s">
        <v>7923</v>
      </c>
      <c r="P6557">
        <v>0.3</v>
      </c>
      <c r="Q6557">
        <v>275</v>
      </c>
      <c r="R6557">
        <v>4</v>
      </c>
      <c r="S6557">
        <v>271</v>
      </c>
      <c r="T6557">
        <v>1.45454545454545E-2</v>
      </c>
      <c r="U6557" t="s">
        <v>7902</v>
      </c>
      <c r="V6557" t="s">
        <v>14</v>
      </c>
      <c r="W6557" t="s">
        <v>116</v>
      </c>
    </row>
    <row r="6558" spans="1:23" x14ac:dyDescent="0.3">
      <c r="A6558" t="s">
        <v>2827</v>
      </c>
      <c r="B6558" s="4">
        <v>41212</v>
      </c>
      <c r="C6558" t="s">
        <v>7903</v>
      </c>
      <c r="D6558">
        <v>2012</v>
      </c>
      <c r="E6558" s="4">
        <v>41216</v>
      </c>
      <c r="F6558">
        <v>4</v>
      </c>
      <c r="G6558" t="s">
        <v>7390</v>
      </c>
      <c r="H6558" t="s">
        <v>6348</v>
      </c>
      <c r="I6558" t="s">
        <v>5974</v>
      </c>
      <c r="J6558" t="s">
        <v>5969</v>
      </c>
      <c r="K6558" t="s">
        <v>5985</v>
      </c>
      <c r="L6558" t="s">
        <v>5976</v>
      </c>
      <c r="M6558" t="s">
        <v>5977</v>
      </c>
      <c r="N6558" t="s">
        <v>1794</v>
      </c>
      <c r="O6558" t="s">
        <v>7923</v>
      </c>
      <c r="P6558">
        <v>0.3</v>
      </c>
      <c r="Q6558">
        <v>83</v>
      </c>
      <c r="R6558">
        <v>2</v>
      </c>
      <c r="S6558">
        <v>81</v>
      </c>
      <c r="T6558">
        <v>2.40963855421687E-2</v>
      </c>
      <c r="U6558" t="s">
        <v>7899</v>
      </c>
      <c r="V6558" t="s">
        <v>14</v>
      </c>
      <c r="W6558" t="s">
        <v>116</v>
      </c>
    </row>
    <row r="6559" spans="1:23" x14ac:dyDescent="0.3">
      <c r="A6559" t="s">
        <v>2980</v>
      </c>
      <c r="B6559" s="4">
        <v>41240</v>
      </c>
      <c r="C6559" t="s">
        <v>7904</v>
      </c>
      <c r="D6559">
        <v>2012</v>
      </c>
      <c r="E6559" s="4">
        <v>41246</v>
      </c>
      <c r="F6559">
        <v>6</v>
      </c>
      <c r="G6559" t="s">
        <v>7002</v>
      </c>
      <c r="H6559" t="s">
        <v>6091</v>
      </c>
      <c r="I6559" t="s">
        <v>5974</v>
      </c>
      <c r="J6559" t="s">
        <v>5969</v>
      </c>
      <c r="K6559" t="s">
        <v>5985</v>
      </c>
      <c r="L6559" t="s">
        <v>5976</v>
      </c>
      <c r="M6559" t="s">
        <v>5977</v>
      </c>
      <c r="N6559" t="s">
        <v>1794</v>
      </c>
      <c r="O6559" t="s">
        <v>7921</v>
      </c>
      <c r="P6559">
        <v>0.4</v>
      </c>
      <c r="Q6559">
        <v>100</v>
      </c>
      <c r="R6559">
        <v>-13</v>
      </c>
      <c r="S6559">
        <v>113</v>
      </c>
      <c r="T6559">
        <v>-0.13</v>
      </c>
      <c r="U6559" t="s">
        <v>7897</v>
      </c>
      <c r="V6559" t="s">
        <v>14</v>
      </c>
      <c r="W6559" t="s">
        <v>116</v>
      </c>
    </row>
    <row r="6560" spans="1:23" x14ac:dyDescent="0.3">
      <c r="A6560" t="s">
        <v>3025</v>
      </c>
      <c r="B6560" s="4">
        <v>41253</v>
      </c>
      <c r="C6560" t="s">
        <v>7906</v>
      </c>
      <c r="D6560">
        <v>2012</v>
      </c>
      <c r="E6560" s="4">
        <v>41257</v>
      </c>
      <c r="F6560">
        <v>4</v>
      </c>
      <c r="G6560" t="s">
        <v>6925</v>
      </c>
      <c r="H6560" t="s">
        <v>7434</v>
      </c>
      <c r="I6560" t="s">
        <v>5974</v>
      </c>
      <c r="J6560" t="s">
        <v>5969</v>
      </c>
      <c r="K6560" t="s">
        <v>5985</v>
      </c>
      <c r="L6560" t="s">
        <v>5976</v>
      </c>
      <c r="M6560" t="s">
        <v>7055</v>
      </c>
      <c r="N6560" t="s">
        <v>1733</v>
      </c>
      <c r="O6560" t="s">
        <v>7923</v>
      </c>
      <c r="P6560">
        <v>0.3</v>
      </c>
      <c r="Q6560">
        <v>141</v>
      </c>
      <c r="R6560">
        <v>-57</v>
      </c>
      <c r="S6560">
        <v>198</v>
      </c>
      <c r="T6560">
        <v>-0.40425531914893598</v>
      </c>
      <c r="U6560" t="s">
        <v>7892</v>
      </c>
      <c r="V6560" t="s">
        <v>14</v>
      </c>
      <c r="W6560" t="s">
        <v>116</v>
      </c>
    </row>
    <row r="6561" spans="1:23" x14ac:dyDescent="0.3">
      <c r="A6561" t="s">
        <v>3038</v>
      </c>
      <c r="B6561" s="4">
        <v>41256</v>
      </c>
      <c r="C6561" t="s">
        <v>7906</v>
      </c>
      <c r="D6561">
        <v>2012</v>
      </c>
      <c r="E6561" s="4">
        <v>41260</v>
      </c>
      <c r="F6561">
        <v>4</v>
      </c>
      <c r="G6561" t="s">
        <v>7121</v>
      </c>
      <c r="H6561" t="s">
        <v>6572</v>
      </c>
      <c r="I6561" t="s">
        <v>5974</v>
      </c>
      <c r="J6561" t="s">
        <v>5969</v>
      </c>
      <c r="K6561" t="s">
        <v>5975</v>
      </c>
      <c r="L6561" t="s">
        <v>5976</v>
      </c>
      <c r="M6561" t="s">
        <v>5977</v>
      </c>
      <c r="N6561" t="s">
        <v>3039</v>
      </c>
      <c r="O6561" t="s">
        <v>7923</v>
      </c>
      <c r="P6561">
        <v>0.3</v>
      </c>
      <c r="Q6561">
        <v>22</v>
      </c>
      <c r="R6561">
        <v>6</v>
      </c>
      <c r="S6561">
        <v>16</v>
      </c>
      <c r="T6561">
        <v>0.27272727272727298</v>
      </c>
      <c r="U6561" t="s">
        <v>7895</v>
      </c>
      <c r="V6561" t="s">
        <v>14</v>
      </c>
      <c r="W6561" t="s">
        <v>116</v>
      </c>
    </row>
    <row r="6562" spans="1:23" x14ac:dyDescent="0.3">
      <c r="A6562" t="s">
        <v>1747</v>
      </c>
      <c r="B6562" s="4">
        <v>40927</v>
      </c>
      <c r="C6562" t="s">
        <v>7888</v>
      </c>
      <c r="D6562">
        <v>2012</v>
      </c>
      <c r="E6562" s="4">
        <v>40931</v>
      </c>
      <c r="F6562">
        <v>4</v>
      </c>
      <c r="G6562" t="s">
        <v>6996</v>
      </c>
      <c r="H6562" t="s">
        <v>6341</v>
      </c>
      <c r="I6562" t="s">
        <v>6018</v>
      </c>
      <c r="J6562" t="s">
        <v>5981</v>
      </c>
      <c r="K6562" t="s">
        <v>5975</v>
      </c>
      <c r="L6562" t="s">
        <v>5976</v>
      </c>
      <c r="M6562" t="s">
        <v>6156</v>
      </c>
      <c r="N6562" t="s">
        <v>1748</v>
      </c>
      <c r="O6562" t="s">
        <v>7926</v>
      </c>
      <c r="P6562">
        <v>0.7</v>
      </c>
      <c r="Q6562">
        <v>240</v>
      </c>
      <c r="R6562">
        <v>-535</v>
      </c>
      <c r="S6562">
        <v>775</v>
      </c>
      <c r="T6562">
        <v>-2.2291666666666701</v>
      </c>
      <c r="U6562" t="s">
        <v>7891</v>
      </c>
      <c r="V6562" t="s">
        <v>14</v>
      </c>
      <c r="W6562" t="s">
        <v>40</v>
      </c>
    </row>
    <row r="6563" spans="1:23" x14ac:dyDescent="0.3">
      <c r="A6563" t="s">
        <v>1756</v>
      </c>
      <c r="B6563" s="4">
        <v>40931</v>
      </c>
      <c r="C6563" t="s">
        <v>7888</v>
      </c>
      <c r="D6563">
        <v>2012</v>
      </c>
      <c r="E6563" s="4">
        <v>40935</v>
      </c>
      <c r="F6563">
        <v>4</v>
      </c>
      <c r="G6563" t="s">
        <v>7002</v>
      </c>
      <c r="H6563" t="s">
        <v>6774</v>
      </c>
      <c r="I6563" t="s">
        <v>6004</v>
      </c>
      <c r="J6563" t="s">
        <v>5998</v>
      </c>
      <c r="K6563" t="s">
        <v>5985</v>
      </c>
      <c r="L6563" t="s">
        <v>5976</v>
      </c>
      <c r="M6563" t="s">
        <v>6084</v>
      </c>
      <c r="N6563" t="s">
        <v>1757</v>
      </c>
      <c r="O6563" t="s">
        <v>7920</v>
      </c>
      <c r="P6563">
        <v>0.6</v>
      </c>
      <c r="Q6563">
        <v>1451</v>
      </c>
      <c r="R6563">
        <v>-363</v>
      </c>
      <c r="S6563">
        <v>1814</v>
      </c>
      <c r="T6563">
        <v>-0.25017229496898702</v>
      </c>
      <c r="U6563" t="s">
        <v>7905</v>
      </c>
      <c r="V6563" t="s">
        <v>14</v>
      </c>
      <c r="W6563" t="s">
        <v>40</v>
      </c>
    </row>
    <row r="6564" spans="1:23" x14ac:dyDescent="0.3">
      <c r="A6564" t="s">
        <v>2044</v>
      </c>
      <c r="B6564" s="4">
        <v>41026</v>
      </c>
      <c r="C6564" t="s">
        <v>7894</v>
      </c>
      <c r="D6564">
        <v>2012</v>
      </c>
      <c r="E6564" s="4">
        <v>41027</v>
      </c>
      <c r="F6564">
        <v>1</v>
      </c>
      <c r="G6564" t="s">
        <v>5966</v>
      </c>
      <c r="H6564" t="s">
        <v>6124</v>
      </c>
      <c r="I6564" t="s">
        <v>6010</v>
      </c>
      <c r="J6564" t="s">
        <v>5981</v>
      </c>
      <c r="K6564" t="s">
        <v>5970</v>
      </c>
      <c r="L6564" t="s">
        <v>5988</v>
      </c>
      <c r="M6564" t="s">
        <v>6011</v>
      </c>
      <c r="N6564" t="s">
        <v>1750</v>
      </c>
      <c r="O6564" t="s">
        <v>7920</v>
      </c>
      <c r="P6564">
        <v>0.6</v>
      </c>
      <c r="Q6564">
        <v>39</v>
      </c>
      <c r="R6564">
        <v>-13</v>
      </c>
      <c r="S6564">
        <v>52</v>
      </c>
      <c r="T6564">
        <v>-0.33333333333333298</v>
      </c>
      <c r="U6564" t="s">
        <v>7895</v>
      </c>
      <c r="V6564" t="s">
        <v>10</v>
      </c>
      <c r="W6564" t="s">
        <v>22</v>
      </c>
    </row>
    <row r="6565" spans="1:23" x14ac:dyDescent="0.3">
      <c r="A6565" t="s">
        <v>2133</v>
      </c>
      <c r="B6565" s="4">
        <v>41060</v>
      </c>
      <c r="C6565" t="s">
        <v>7896</v>
      </c>
      <c r="D6565">
        <v>2012</v>
      </c>
      <c r="E6565" s="4">
        <v>41062</v>
      </c>
      <c r="F6565">
        <v>2</v>
      </c>
      <c r="G6565" t="s">
        <v>7123</v>
      </c>
      <c r="H6565" t="s">
        <v>6124</v>
      </c>
      <c r="I6565" t="s">
        <v>6010</v>
      </c>
      <c r="J6565" t="s">
        <v>5981</v>
      </c>
      <c r="K6565" t="s">
        <v>5970</v>
      </c>
      <c r="L6565" t="s">
        <v>5971</v>
      </c>
      <c r="M6565" t="s">
        <v>6011</v>
      </c>
      <c r="N6565" t="s">
        <v>2134</v>
      </c>
      <c r="O6565" t="s">
        <v>7927</v>
      </c>
      <c r="P6565">
        <v>0.85</v>
      </c>
      <c r="Q6565">
        <v>555</v>
      </c>
      <c r="R6565">
        <v>-1925</v>
      </c>
      <c r="S6565">
        <v>2480</v>
      </c>
      <c r="T6565">
        <v>-3.4684684684684699</v>
      </c>
      <c r="U6565" t="s">
        <v>7892</v>
      </c>
      <c r="V6565" t="s">
        <v>14</v>
      </c>
      <c r="W6565" t="s">
        <v>40</v>
      </c>
    </row>
    <row r="6566" spans="1:23" x14ac:dyDescent="0.3">
      <c r="A6566" t="s">
        <v>2535</v>
      </c>
      <c r="B6566" s="4">
        <v>41143</v>
      </c>
      <c r="C6566" t="s">
        <v>7900</v>
      </c>
      <c r="D6566">
        <v>2012</v>
      </c>
      <c r="E6566" s="4">
        <v>41149</v>
      </c>
      <c r="F6566">
        <v>6</v>
      </c>
      <c r="G6566" t="s">
        <v>7300</v>
      </c>
      <c r="H6566" t="s">
        <v>6163</v>
      </c>
      <c r="I6566" t="s">
        <v>6010</v>
      </c>
      <c r="J6566" t="s">
        <v>5981</v>
      </c>
      <c r="K6566" t="s">
        <v>5985</v>
      </c>
      <c r="L6566" t="s">
        <v>5976</v>
      </c>
      <c r="M6566" t="s">
        <v>6163</v>
      </c>
      <c r="N6566" t="s">
        <v>2536</v>
      </c>
      <c r="O6566" t="s">
        <v>7925</v>
      </c>
      <c r="P6566">
        <v>0.45</v>
      </c>
      <c r="Q6566">
        <v>915</v>
      </c>
      <c r="R6566">
        <v>-599</v>
      </c>
      <c r="S6566">
        <v>1514</v>
      </c>
      <c r="T6566">
        <v>-0.65464480874316999</v>
      </c>
      <c r="U6566" t="s">
        <v>7899</v>
      </c>
      <c r="V6566" t="s">
        <v>14</v>
      </c>
      <c r="W6566" t="s">
        <v>40</v>
      </c>
    </row>
    <row r="6567" spans="1:23" x14ac:dyDescent="0.3">
      <c r="A6567" t="s">
        <v>2591</v>
      </c>
      <c r="B6567" s="4">
        <v>41151</v>
      </c>
      <c r="C6567" t="s">
        <v>7900</v>
      </c>
      <c r="D6567">
        <v>2012</v>
      </c>
      <c r="E6567" s="4">
        <v>41154</v>
      </c>
      <c r="F6567">
        <v>3</v>
      </c>
      <c r="G6567" t="s">
        <v>7110</v>
      </c>
      <c r="H6567" t="s">
        <v>6822</v>
      </c>
      <c r="I6567" t="s">
        <v>6010</v>
      </c>
      <c r="J6567" t="s">
        <v>5981</v>
      </c>
      <c r="K6567" t="s">
        <v>5985</v>
      </c>
      <c r="L6567" t="s">
        <v>5971</v>
      </c>
      <c r="M6567" t="s">
        <v>6097</v>
      </c>
      <c r="N6567" t="s">
        <v>2592</v>
      </c>
      <c r="O6567" t="s">
        <v>7918</v>
      </c>
      <c r="P6567">
        <v>0.35</v>
      </c>
      <c r="Q6567">
        <v>2794</v>
      </c>
      <c r="R6567">
        <v>516</v>
      </c>
      <c r="S6567">
        <v>2278</v>
      </c>
      <c r="T6567">
        <v>0.18468146027201099</v>
      </c>
      <c r="U6567" t="s">
        <v>7899</v>
      </c>
      <c r="V6567" t="s">
        <v>14</v>
      </c>
      <c r="W6567" t="s">
        <v>40</v>
      </c>
    </row>
    <row r="6568" spans="1:23" x14ac:dyDescent="0.3">
      <c r="A6568" t="s">
        <v>2687</v>
      </c>
      <c r="B6568" s="4">
        <v>41170</v>
      </c>
      <c r="C6568" t="s">
        <v>7901</v>
      </c>
      <c r="D6568">
        <v>2012</v>
      </c>
      <c r="E6568" s="4">
        <v>41175</v>
      </c>
      <c r="F6568">
        <v>5</v>
      </c>
      <c r="G6568" t="s">
        <v>6698</v>
      </c>
      <c r="H6568" t="s">
        <v>6943</v>
      </c>
      <c r="I6568" t="s">
        <v>6010</v>
      </c>
      <c r="J6568" t="s">
        <v>5981</v>
      </c>
      <c r="K6568" t="s">
        <v>5985</v>
      </c>
      <c r="L6568" t="s">
        <v>5976</v>
      </c>
      <c r="M6568" t="s">
        <v>6047</v>
      </c>
      <c r="N6568" t="s">
        <v>2688</v>
      </c>
      <c r="O6568" t="s">
        <v>7918</v>
      </c>
      <c r="P6568">
        <v>0.35</v>
      </c>
      <c r="Q6568">
        <v>1676</v>
      </c>
      <c r="R6568">
        <v>206</v>
      </c>
      <c r="S6568">
        <v>1470</v>
      </c>
      <c r="T6568">
        <v>0.12291169451073999</v>
      </c>
      <c r="U6568" t="s">
        <v>7910</v>
      </c>
      <c r="V6568" t="s">
        <v>14</v>
      </c>
      <c r="W6568" t="s">
        <v>40</v>
      </c>
    </row>
    <row r="6569" spans="1:23" x14ac:dyDescent="0.3">
      <c r="A6569" t="s">
        <v>2024</v>
      </c>
      <c r="B6569" s="4">
        <v>41021</v>
      </c>
      <c r="C6569" t="s">
        <v>7894</v>
      </c>
      <c r="D6569">
        <v>2012</v>
      </c>
      <c r="E6569" s="4">
        <v>41025</v>
      </c>
      <c r="F6569">
        <v>4</v>
      </c>
      <c r="G6569" t="s">
        <v>7111</v>
      </c>
      <c r="H6569" t="s">
        <v>6163</v>
      </c>
      <c r="I6569" t="s">
        <v>6010</v>
      </c>
      <c r="J6569" t="s">
        <v>5981</v>
      </c>
      <c r="K6569" t="s">
        <v>5985</v>
      </c>
      <c r="L6569" t="s">
        <v>5976</v>
      </c>
      <c r="M6569" t="s">
        <v>6163</v>
      </c>
      <c r="N6569" t="s">
        <v>1259</v>
      </c>
      <c r="O6569" t="s">
        <v>7922</v>
      </c>
      <c r="P6569">
        <v>0.2</v>
      </c>
      <c r="Q6569">
        <v>100</v>
      </c>
      <c r="R6569">
        <v>25</v>
      </c>
      <c r="S6569">
        <v>75</v>
      </c>
      <c r="T6569">
        <v>0.25</v>
      </c>
      <c r="U6569" t="s">
        <v>7895</v>
      </c>
      <c r="V6569" t="s">
        <v>10</v>
      </c>
      <c r="W6569" t="s">
        <v>73</v>
      </c>
    </row>
    <row r="6570" spans="1:23" x14ac:dyDescent="0.3">
      <c r="A6570" t="s">
        <v>2104</v>
      </c>
      <c r="B6570" s="4">
        <v>41047</v>
      </c>
      <c r="C6570" t="s">
        <v>7896</v>
      </c>
      <c r="D6570">
        <v>2012</v>
      </c>
      <c r="E6570" s="4">
        <v>41053</v>
      </c>
      <c r="F6570">
        <v>6</v>
      </c>
      <c r="G6570" t="s">
        <v>6877</v>
      </c>
      <c r="H6570" t="s">
        <v>6065</v>
      </c>
      <c r="I6570" t="s">
        <v>6004</v>
      </c>
      <c r="J6570" t="s">
        <v>5998</v>
      </c>
      <c r="K6570" t="s">
        <v>5975</v>
      </c>
      <c r="L6570" t="s">
        <v>5976</v>
      </c>
      <c r="M6570" t="s">
        <v>6065</v>
      </c>
      <c r="N6570" t="s">
        <v>198</v>
      </c>
      <c r="O6570" t="s">
        <v>7922</v>
      </c>
      <c r="P6570">
        <v>0.2</v>
      </c>
      <c r="Q6570">
        <v>728</v>
      </c>
      <c r="R6570">
        <v>-82</v>
      </c>
      <c r="S6570">
        <v>810</v>
      </c>
      <c r="T6570">
        <v>-0.112637362637363</v>
      </c>
      <c r="U6570" t="s">
        <v>7895</v>
      </c>
      <c r="V6570" t="s">
        <v>14</v>
      </c>
      <c r="W6570" t="s">
        <v>36</v>
      </c>
    </row>
    <row r="6571" spans="1:23" x14ac:dyDescent="0.3">
      <c r="A6571" t="s">
        <v>2284</v>
      </c>
      <c r="B6571" s="4">
        <v>41089</v>
      </c>
      <c r="C6571" t="s">
        <v>7898</v>
      </c>
      <c r="D6571">
        <v>2012</v>
      </c>
      <c r="E6571" s="4">
        <v>41094</v>
      </c>
      <c r="F6571">
        <v>5</v>
      </c>
      <c r="G6571" t="s">
        <v>6883</v>
      </c>
      <c r="H6571" t="s">
        <v>6163</v>
      </c>
      <c r="I6571" t="s">
        <v>6010</v>
      </c>
      <c r="J6571" t="s">
        <v>5981</v>
      </c>
      <c r="K6571" t="s">
        <v>5975</v>
      </c>
      <c r="L6571" t="s">
        <v>5976</v>
      </c>
      <c r="M6571" t="s">
        <v>6163</v>
      </c>
      <c r="N6571" t="s">
        <v>2285</v>
      </c>
      <c r="O6571" t="s">
        <v>7922</v>
      </c>
      <c r="P6571">
        <v>0.2</v>
      </c>
      <c r="Q6571">
        <v>769</v>
      </c>
      <c r="R6571">
        <v>154</v>
      </c>
      <c r="S6571">
        <v>615</v>
      </c>
      <c r="T6571">
        <v>0.20026007802340701</v>
      </c>
      <c r="U6571" t="s">
        <v>7897</v>
      </c>
      <c r="V6571" t="s">
        <v>14</v>
      </c>
      <c r="W6571" t="s">
        <v>36</v>
      </c>
    </row>
    <row r="6572" spans="1:23" x14ac:dyDescent="0.3">
      <c r="A6572" t="s">
        <v>2284</v>
      </c>
      <c r="B6572" s="4">
        <v>41089</v>
      </c>
      <c r="C6572" t="s">
        <v>7898</v>
      </c>
      <c r="D6572">
        <v>2012</v>
      </c>
      <c r="E6572" s="4">
        <v>41094</v>
      </c>
      <c r="F6572">
        <v>5</v>
      </c>
      <c r="G6572" t="s">
        <v>6883</v>
      </c>
      <c r="H6572" t="s">
        <v>6163</v>
      </c>
      <c r="I6572" t="s">
        <v>6010</v>
      </c>
      <c r="J6572" t="s">
        <v>5981</v>
      </c>
      <c r="K6572" t="s">
        <v>5975</v>
      </c>
      <c r="L6572" t="s">
        <v>5976</v>
      </c>
      <c r="M6572" t="s">
        <v>6163</v>
      </c>
      <c r="N6572" t="s">
        <v>178</v>
      </c>
      <c r="O6572" t="s">
        <v>7922</v>
      </c>
      <c r="P6572">
        <v>0.2</v>
      </c>
      <c r="Q6572">
        <v>53</v>
      </c>
      <c r="R6572">
        <v>-9</v>
      </c>
      <c r="S6572">
        <v>62</v>
      </c>
      <c r="T6572">
        <v>-0.169811320754717</v>
      </c>
      <c r="U6572" t="s">
        <v>7892</v>
      </c>
      <c r="V6572" t="s">
        <v>10</v>
      </c>
      <c r="W6572" t="s">
        <v>22</v>
      </c>
    </row>
    <row r="6573" spans="1:23" x14ac:dyDescent="0.3">
      <c r="A6573" t="s">
        <v>2288</v>
      </c>
      <c r="B6573" s="4">
        <v>41090</v>
      </c>
      <c r="C6573" t="s">
        <v>7898</v>
      </c>
      <c r="D6573">
        <v>2012</v>
      </c>
      <c r="E6573" s="4">
        <v>41090</v>
      </c>
      <c r="F6573">
        <v>0</v>
      </c>
      <c r="G6573" t="s">
        <v>6340</v>
      </c>
      <c r="H6573" t="s">
        <v>6065</v>
      </c>
      <c r="I6573" t="s">
        <v>6004</v>
      </c>
      <c r="J6573" t="s">
        <v>5998</v>
      </c>
      <c r="K6573" t="s">
        <v>5970</v>
      </c>
      <c r="L6573" t="s">
        <v>6007</v>
      </c>
      <c r="M6573" t="s">
        <v>6065</v>
      </c>
      <c r="N6573" t="s">
        <v>904</v>
      </c>
      <c r="O6573" t="s">
        <v>7922</v>
      </c>
      <c r="P6573">
        <v>0.2</v>
      </c>
      <c r="Q6573">
        <v>522</v>
      </c>
      <c r="R6573">
        <v>-78</v>
      </c>
      <c r="S6573">
        <v>600</v>
      </c>
      <c r="T6573">
        <v>-0.14942528735632199</v>
      </c>
      <c r="U6573" t="s">
        <v>7899</v>
      </c>
      <c r="V6573" t="s">
        <v>14</v>
      </c>
      <c r="W6573" t="s">
        <v>36</v>
      </c>
    </row>
    <row r="6574" spans="1:23" x14ac:dyDescent="0.3">
      <c r="A6574" t="s">
        <v>2516</v>
      </c>
      <c r="B6574" s="4">
        <v>41138</v>
      </c>
      <c r="C6574" t="s">
        <v>7900</v>
      </c>
      <c r="D6574">
        <v>2012</v>
      </c>
      <c r="E6574" s="4">
        <v>41143</v>
      </c>
      <c r="F6574">
        <v>5</v>
      </c>
      <c r="G6574" t="s">
        <v>6138</v>
      </c>
      <c r="H6574" t="s">
        <v>6163</v>
      </c>
      <c r="I6574" t="s">
        <v>6010</v>
      </c>
      <c r="J6574" t="s">
        <v>5981</v>
      </c>
      <c r="K6574" t="s">
        <v>5975</v>
      </c>
      <c r="L6574" t="s">
        <v>5976</v>
      </c>
      <c r="M6574" t="s">
        <v>6163</v>
      </c>
      <c r="N6574" t="s">
        <v>1013</v>
      </c>
      <c r="O6574" t="s">
        <v>7922</v>
      </c>
      <c r="P6574">
        <v>0.2</v>
      </c>
      <c r="Q6574">
        <v>1128</v>
      </c>
      <c r="R6574">
        <v>-127</v>
      </c>
      <c r="S6574">
        <v>1255</v>
      </c>
      <c r="T6574">
        <v>-0.11258865248227</v>
      </c>
      <c r="U6574" t="s">
        <v>7891</v>
      </c>
      <c r="V6574" t="s">
        <v>14</v>
      </c>
      <c r="W6574" t="s">
        <v>36</v>
      </c>
    </row>
    <row r="6575" spans="1:23" x14ac:dyDescent="0.3">
      <c r="A6575" t="s">
        <v>2760</v>
      </c>
      <c r="B6575" s="4">
        <v>41183</v>
      </c>
      <c r="C6575" t="s">
        <v>7903</v>
      </c>
      <c r="D6575">
        <v>2012</v>
      </c>
      <c r="E6575" s="4">
        <v>41190</v>
      </c>
      <c r="F6575">
        <v>7</v>
      </c>
      <c r="G6575" t="s">
        <v>6237</v>
      </c>
      <c r="H6575" t="s">
        <v>7049</v>
      </c>
      <c r="I6575" t="s">
        <v>6004</v>
      </c>
      <c r="J6575" t="s">
        <v>5998</v>
      </c>
      <c r="K6575" t="s">
        <v>5975</v>
      </c>
      <c r="L6575" t="s">
        <v>5976</v>
      </c>
      <c r="M6575" t="s">
        <v>6032</v>
      </c>
      <c r="N6575" t="s">
        <v>2761</v>
      </c>
      <c r="O6575" t="s">
        <v>7922</v>
      </c>
      <c r="P6575">
        <v>0.2</v>
      </c>
      <c r="Q6575">
        <v>149</v>
      </c>
      <c r="R6575">
        <v>33</v>
      </c>
      <c r="S6575">
        <v>116</v>
      </c>
      <c r="T6575">
        <v>0.221476510067114</v>
      </c>
      <c r="U6575" t="s">
        <v>7891</v>
      </c>
      <c r="V6575" t="s">
        <v>14</v>
      </c>
      <c r="W6575" t="s">
        <v>36</v>
      </c>
    </row>
    <row r="6576" spans="1:23" x14ac:dyDescent="0.3">
      <c r="A6576" t="s">
        <v>2864</v>
      </c>
      <c r="B6576" s="4">
        <v>41219</v>
      </c>
      <c r="C6576" t="s">
        <v>7904</v>
      </c>
      <c r="D6576">
        <v>2012</v>
      </c>
      <c r="E6576" s="4">
        <v>41220</v>
      </c>
      <c r="F6576">
        <v>1</v>
      </c>
      <c r="G6576" t="s">
        <v>7370</v>
      </c>
      <c r="H6576" t="s">
        <v>6163</v>
      </c>
      <c r="I6576" t="s">
        <v>6010</v>
      </c>
      <c r="J6576" t="s">
        <v>5981</v>
      </c>
      <c r="K6576" t="s">
        <v>5985</v>
      </c>
      <c r="L6576" t="s">
        <v>5988</v>
      </c>
      <c r="M6576" t="s">
        <v>6163</v>
      </c>
      <c r="N6576" t="s">
        <v>443</v>
      </c>
      <c r="O6576" t="s">
        <v>7922</v>
      </c>
      <c r="P6576">
        <v>0.2</v>
      </c>
      <c r="Q6576">
        <v>106</v>
      </c>
      <c r="R6576">
        <v>28</v>
      </c>
      <c r="S6576">
        <v>78</v>
      </c>
      <c r="T6576">
        <v>0.26415094339622602</v>
      </c>
      <c r="U6576" t="s">
        <v>7899</v>
      </c>
      <c r="V6576" t="s">
        <v>10</v>
      </c>
      <c r="W6576" t="s">
        <v>22</v>
      </c>
    </row>
    <row r="6577" spans="1:23" x14ac:dyDescent="0.3">
      <c r="A6577" t="s">
        <v>2907</v>
      </c>
      <c r="B6577" s="4">
        <v>41226</v>
      </c>
      <c r="C6577" t="s">
        <v>7904</v>
      </c>
      <c r="D6577">
        <v>2012</v>
      </c>
      <c r="E6577" s="4">
        <v>41230</v>
      </c>
      <c r="F6577">
        <v>4</v>
      </c>
      <c r="G6577" t="s">
        <v>7084</v>
      </c>
      <c r="H6577" t="s">
        <v>6163</v>
      </c>
      <c r="I6577" t="s">
        <v>6010</v>
      </c>
      <c r="J6577" t="s">
        <v>5981</v>
      </c>
      <c r="K6577" t="s">
        <v>5975</v>
      </c>
      <c r="L6577" t="s">
        <v>5976</v>
      </c>
      <c r="M6577" t="s">
        <v>6163</v>
      </c>
      <c r="N6577" t="s">
        <v>2908</v>
      </c>
      <c r="O6577" t="s">
        <v>7922</v>
      </c>
      <c r="P6577">
        <v>0.2</v>
      </c>
      <c r="Q6577">
        <v>28</v>
      </c>
      <c r="R6577">
        <v>4</v>
      </c>
      <c r="S6577">
        <v>24</v>
      </c>
      <c r="T6577">
        <v>0.14285714285714299</v>
      </c>
      <c r="U6577" t="s">
        <v>7895</v>
      </c>
      <c r="V6577" t="s">
        <v>10</v>
      </c>
      <c r="W6577" t="s">
        <v>22</v>
      </c>
    </row>
    <row r="6578" spans="1:23" x14ac:dyDescent="0.3">
      <c r="A6578" t="s">
        <v>2905</v>
      </c>
      <c r="B6578" s="4">
        <v>41226</v>
      </c>
      <c r="C6578" t="s">
        <v>7904</v>
      </c>
      <c r="D6578">
        <v>2012</v>
      </c>
      <c r="E6578" s="4">
        <v>41229</v>
      </c>
      <c r="F6578">
        <v>3</v>
      </c>
      <c r="G6578" t="s">
        <v>6724</v>
      </c>
      <c r="H6578" t="s">
        <v>6163</v>
      </c>
      <c r="I6578" t="s">
        <v>6010</v>
      </c>
      <c r="J6578" t="s">
        <v>5981</v>
      </c>
      <c r="K6578" t="s">
        <v>5975</v>
      </c>
      <c r="L6578" t="s">
        <v>5971</v>
      </c>
      <c r="M6578" t="s">
        <v>6163</v>
      </c>
      <c r="N6578" t="s">
        <v>1078</v>
      </c>
      <c r="O6578" t="s">
        <v>7922</v>
      </c>
      <c r="P6578">
        <v>0.2</v>
      </c>
      <c r="Q6578">
        <v>92</v>
      </c>
      <c r="R6578">
        <v>-9</v>
      </c>
      <c r="S6578">
        <v>101</v>
      </c>
      <c r="T6578">
        <v>-9.7826086956521799E-2</v>
      </c>
      <c r="U6578" t="s">
        <v>7899</v>
      </c>
      <c r="V6578" t="s">
        <v>10</v>
      </c>
      <c r="W6578" t="s">
        <v>22</v>
      </c>
    </row>
    <row r="6579" spans="1:23" x14ac:dyDescent="0.3">
      <c r="A6579" t="s">
        <v>2905</v>
      </c>
      <c r="B6579" s="4">
        <v>41226</v>
      </c>
      <c r="C6579" t="s">
        <v>7904</v>
      </c>
      <c r="D6579">
        <v>2012</v>
      </c>
      <c r="E6579" s="4">
        <v>41229</v>
      </c>
      <c r="F6579">
        <v>3</v>
      </c>
      <c r="G6579" t="s">
        <v>6724</v>
      </c>
      <c r="H6579" t="s">
        <v>6163</v>
      </c>
      <c r="I6579" t="s">
        <v>6010</v>
      </c>
      <c r="J6579" t="s">
        <v>5981</v>
      </c>
      <c r="K6579" t="s">
        <v>5975</v>
      </c>
      <c r="L6579" t="s">
        <v>5971</v>
      </c>
      <c r="M6579" t="s">
        <v>6163</v>
      </c>
      <c r="N6579" t="s">
        <v>181</v>
      </c>
      <c r="O6579" t="s">
        <v>7922</v>
      </c>
      <c r="P6579">
        <v>0.2</v>
      </c>
      <c r="Q6579">
        <v>644</v>
      </c>
      <c r="R6579">
        <v>-8</v>
      </c>
      <c r="S6579">
        <v>652</v>
      </c>
      <c r="T6579">
        <v>-1.2422360248447201E-2</v>
      </c>
      <c r="U6579" t="s">
        <v>7910</v>
      </c>
      <c r="V6579" t="s">
        <v>10</v>
      </c>
      <c r="W6579" t="s">
        <v>22</v>
      </c>
    </row>
    <row r="6580" spans="1:23" x14ac:dyDescent="0.3">
      <c r="A6580" t="s">
        <v>2971</v>
      </c>
      <c r="B6580" s="4">
        <v>41237</v>
      </c>
      <c r="C6580" t="s">
        <v>7904</v>
      </c>
      <c r="D6580">
        <v>2012</v>
      </c>
      <c r="E6580" s="4">
        <v>41242</v>
      </c>
      <c r="F6580">
        <v>5</v>
      </c>
      <c r="G6580" t="s">
        <v>6270</v>
      </c>
      <c r="H6580" t="s">
        <v>7427</v>
      </c>
      <c r="I6580" t="s">
        <v>6004</v>
      </c>
      <c r="J6580" t="s">
        <v>5998</v>
      </c>
      <c r="K6580" t="s">
        <v>5975</v>
      </c>
      <c r="L6580" t="s">
        <v>5976</v>
      </c>
      <c r="M6580" t="s">
        <v>6084</v>
      </c>
      <c r="N6580" t="s">
        <v>2153</v>
      </c>
      <c r="O6580" t="s">
        <v>7922</v>
      </c>
      <c r="P6580">
        <v>0.2</v>
      </c>
      <c r="Q6580">
        <v>119</v>
      </c>
      <c r="R6580">
        <v>-10</v>
      </c>
      <c r="S6580">
        <v>129</v>
      </c>
      <c r="T6580">
        <v>-8.40336134453782E-2</v>
      </c>
      <c r="U6580" t="s">
        <v>7895</v>
      </c>
      <c r="V6580" t="s">
        <v>14</v>
      </c>
      <c r="W6580" t="s">
        <v>36</v>
      </c>
    </row>
    <row r="6581" spans="1:23" x14ac:dyDescent="0.3">
      <c r="A6581" t="s">
        <v>2976</v>
      </c>
      <c r="B6581" s="4">
        <v>41239</v>
      </c>
      <c r="C6581" t="s">
        <v>7904</v>
      </c>
      <c r="D6581">
        <v>2012</v>
      </c>
      <c r="E6581" s="4">
        <v>41243</v>
      </c>
      <c r="F6581">
        <v>4</v>
      </c>
      <c r="G6581" t="s">
        <v>6907</v>
      </c>
      <c r="H6581" t="s">
        <v>6163</v>
      </c>
      <c r="I6581" t="s">
        <v>6010</v>
      </c>
      <c r="J6581" t="s">
        <v>5981</v>
      </c>
      <c r="K6581" t="s">
        <v>5970</v>
      </c>
      <c r="L6581" t="s">
        <v>5976</v>
      </c>
      <c r="M6581" t="s">
        <v>6163</v>
      </c>
      <c r="N6581" t="s">
        <v>250</v>
      </c>
      <c r="O6581" t="s">
        <v>7922</v>
      </c>
      <c r="P6581">
        <v>0.2</v>
      </c>
      <c r="Q6581">
        <v>451</v>
      </c>
      <c r="R6581">
        <v>118</v>
      </c>
      <c r="S6581">
        <v>333</v>
      </c>
      <c r="T6581">
        <v>0.26164079822616398</v>
      </c>
      <c r="U6581" t="s">
        <v>7892</v>
      </c>
      <c r="V6581" t="s">
        <v>14</v>
      </c>
      <c r="W6581" t="s">
        <v>36</v>
      </c>
    </row>
    <row r="6582" spans="1:23" x14ac:dyDescent="0.3">
      <c r="A6582" t="s">
        <v>2976</v>
      </c>
      <c r="B6582" s="4">
        <v>41239</v>
      </c>
      <c r="C6582" t="s">
        <v>7904</v>
      </c>
      <c r="D6582">
        <v>2012</v>
      </c>
      <c r="E6582" s="4">
        <v>41243</v>
      </c>
      <c r="F6582">
        <v>4</v>
      </c>
      <c r="G6582" t="s">
        <v>6907</v>
      </c>
      <c r="H6582" t="s">
        <v>6163</v>
      </c>
      <c r="I6582" t="s">
        <v>6010</v>
      </c>
      <c r="J6582" t="s">
        <v>5981</v>
      </c>
      <c r="K6582" t="s">
        <v>5970</v>
      </c>
      <c r="L6582" t="s">
        <v>5976</v>
      </c>
      <c r="M6582" t="s">
        <v>6163</v>
      </c>
      <c r="N6582" t="s">
        <v>948</v>
      </c>
      <c r="O6582" t="s">
        <v>7922</v>
      </c>
      <c r="P6582">
        <v>0.2</v>
      </c>
      <c r="Q6582">
        <v>247</v>
      </c>
      <c r="R6582">
        <v>-40</v>
      </c>
      <c r="S6582">
        <v>287</v>
      </c>
      <c r="T6582">
        <v>-0.16194331983805699</v>
      </c>
      <c r="U6582" t="s">
        <v>7899</v>
      </c>
      <c r="V6582" t="s">
        <v>10</v>
      </c>
      <c r="W6582" t="s">
        <v>22</v>
      </c>
    </row>
    <row r="6583" spans="1:23" x14ac:dyDescent="0.3">
      <c r="A6583" t="s">
        <v>2977</v>
      </c>
      <c r="B6583" s="4">
        <v>41239</v>
      </c>
      <c r="C6583" t="s">
        <v>7904</v>
      </c>
      <c r="D6583">
        <v>2012</v>
      </c>
      <c r="E6583" s="4">
        <v>41243</v>
      </c>
      <c r="F6583">
        <v>4</v>
      </c>
      <c r="G6583" t="s">
        <v>7248</v>
      </c>
      <c r="H6583" t="s">
        <v>6163</v>
      </c>
      <c r="I6583" t="s">
        <v>6010</v>
      </c>
      <c r="J6583" t="s">
        <v>5981</v>
      </c>
      <c r="K6583" t="s">
        <v>5975</v>
      </c>
      <c r="L6583" t="s">
        <v>5976</v>
      </c>
      <c r="M6583" t="s">
        <v>6163</v>
      </c>
      <c r="N6583" t="s">
        <v>617</v>
      </c>
      <c r="O6583" t="s">
        <v>7922</v>
      </c>
      <c r="P6583">
        <v>0.2</v>
      </c>
      <c r="Q6583">
        <v>151</v>
      </c>
      <c r="R6583">
        <v>36</v>
      </c>
      <c r="S6583">
        <v>115</v>
      </c>
      <c r="T6583">
        <v>0.23841059602649001</v>
      </c>
      <c r="U6583" t="s">
        <v>7892</v>
      </c>
      <c r="V6583" t="s">
        <v>10</v>
      </c>
      <c r="W6583" t="s">
        <v>22</v>
      </c>
    </row>
    <row r="6584" spans="1:23" x14ac:dyDescent="0.3">
      <c r="A6584" t="s">
        <v>3063</v>
      </c>
      <c r="B6584" s="4">
        <v>41261</v>
      </c>
      <c r="C6584" t="s">
        <v>7906</v>
      </c>
      <c r="D6584">
        <v>2012</v>
      </c>
      <c r="E6584" s="4">
        <v>41265</v>
      </c>
      <c r="F6584">
        <v>4</v>
      </c>
      <c r="G6584" t="s">
        <v>6353</v>
      </c>
      <c r="H6584" t="s">
        <v>7443</v>
      </c>
      <c r="I6584" t="s">
        <v>6004</v>
      </c>
      <c r="J6584" t="s">
        <v>5998</v>
      </c>
      <c r="K6584" t="s">
        <v>5970</v>
      </c>
      <c r="L6584" t="s">
        <v>5976</v>
      </c>
      <c r="M6584" t="s">
        <v>6084</v>
      </c>
      <c r="N6584" t="s">
        <v>3064</v>
      </c>
      <c r="O6584" t="s">
        <v>7922</v>
      </c>
      <c r="P6584">
        <v>0.2</v>
      </c>
      <c r="Q6584">
        <v>319</v>
      </c>
      <c r="R6584">
        <v>36</v>
      </c>
      <c r="S6584">
        <v>283</v>
      </c>
      <c r="T6584">
        <v>0.112852664576803</v>
      </c>
      <c r="U6584" t="s">
        <v>7891</v>
      </c>
      <c r="V6584" t="s">
        <v>14</v>
      </c>
      <c r="W6584" t="s">
        <v>36</v>
      </c>
    </row>
    <row r="6585" spans="1:23" x14ac:dyDescent="0.3">
      <c r="A6585" t="s">
        <v>3069</v>
      </c>
      <c r="B6585" s="4">
        <v>41262</v>
      </c>
      <c r="C6585" t="s">
        <v>7906</v>
      </c>
      <c r="D6585">
        <v>2012</v>
      </c>
      <c r="E6585" s="4">
        <v>41266</v>
      </c>
      <c r="F6585">
        <v>4</v>
      </c>
      <c r="G6585" t="s">
        <v>6744</v>
      </c>
      <c r="H6585" t="s">
        <v>6163</v>
      </c>
      <c r="I6585" t="s">
        <v>6010</v>
      </c>
      <c r="J6585" t="s">
        <v>5981</v>
      </c>
      <c r="K6585" t="s">
        <v>5970</v>
      </c>
      <c r="L6585" t="s">
        <v>5976</v>
      </c>
      <c r="M6585" t="s">
        <v>6163</v>
      </c>
      <c r="N6585" t="s">
        <v>3070</v>
      </c>
      <c r="O6585" t="s">
        <v>7922</v>
      </c>
      <c r="P6585">
        <v>0.2</v>
      </c>
      <c r="Q6585">
        <v>498</v>
      </c>
      <c r="R6585">
        <v>56</v>
      </c>
      <c r="S6585">
        <v>442</v>
      </c>
      <c r="T6585">
        <v>0.11244979919678701</v>
      </c>
      <c r="U6585" t="s">
        <v>7899</v>
      </c>
      <c r="V6585" t="s">
        <v>14</v>
      </c>
      <c r="W6585" t="s">
        <v>15</v>
      </c>
    </row>
    <row r="6586" spans="1:23" x14ac:dyDescent="0.3">
      <c r="A6586" t="s">
        <v>3132</v>
      </c>
      <c r="B6586" s="4">
        <v>41274</v>
      </c>
      <c r="C6586" t="s">
        <v>7906</v>
      </c>
      <c r="D6586">
        <v>2012</v>
      </c>
      <c r="E6586" s="4">
        <v>41276</v>
      </c>
      <c r="F6586">
        <v>2</v>
      </c>
      <c r="G6586" t="s">
        <v>6699</v>
      </c>
      <c r="H6586" t="s">
        <v>6163</v>
      </c>
      <c r="I6586" t="s">
        <v>6010</v>
      </c>
      <c r="J6586" t="s">
        <v>5981</v>
      </c>
      <c r="K6586" t="s">
        <v>5970</v>
      </c>
      <c r="L6586" t="s">
        <v>5971</v>
      </c>
      <c r="M6586" t="s">
        <v>6163</v>
      </c>
      <c r="N6586" t="s">
        <v>1875</v>
      </c>
      <c r="O6586" t="s">
        <v>7922</v>
      </c>
      <c r="P6586">
        <v>0.2</v>
      </c>
      <c r="Q6586">
        <v>509</v>
      </c>
      <c r="R6586">
        <v>114</v>
      </c>
      <c r="S6586">
        <v>395</v>
      </c>
      <c r="T6586">
        <v>0.22396856581532401</v>
      </c>
      <c r="U6586" t="s">
        <v>7891</v>
      </c>
      <c r="V6586" t="s">
        <v>10</v>
      </c>
      <c r="W6586" t="s">
        <v>22</v>
      </c>
    </row>
    <row r="6587" spans="1:23" x14ac:dyDescent="0.3">
      <c r="A6587" t="s">
        <v>16</v>
      </c>
      <c r="B6587" s="4">
        <v>40547</v>
      </c>
      <c r="C6587" t="s">
        <v>7888</v>
      </c>
      <c r="D6587">
        <v>2011</v>
      </c>
      <c r="E6587" s="4">
        <v>40551</v>
      </c>
      <c r="F6587">
        <v>4</v>
      </c>
      <c r="G6587" t="s">
        <v>5978</v>
      </c>
      <c r="H6587" t="s">
        <v>5979</v>
      </c>
      <c r="I6587" t="s">
        <v>5980</v>
      </c>
      <c r="J6587" t="s">
        <v>5981</v>
      </c>
      <c r="K6587" t="s">
        <v>5975</v>
      </c>
      <c r="L6587" t="s">
        <v>5976</v>
      </c>
      <c r="M6587" t="s">
        <v>5982</v>
      </c>
      <c r="N6587" t="s">
        <v>17</v>
      </c>
      <c r="O6587" t="s">
        <v>7889</v>
      </c>
      <c r="P6587">
        <v>0</v>
      </c>
      <c r="Q6587">
        <v>140</v>
      </c>
      <c r="R6587">
        <v>21</v>
      </c>
      <c r="S6587">
        <v>119</v>
      </c>
      <c r="T6587">
        <v>0.15</v>
      </c>
      <c r="U6587" t="s">
        <v>7891</v>
      </c>
      <c r="V6587" t="s">
        <v>10</v>
      </c>
      <c r="W6587" t="s">
        <v>18</v>
      </c>
    </row>
    <row r="6588" spans="1:23" x14ac:dyDescent="0.3">
      <c r="A6588" t="s">
        <v>92</v>
      </c>
      <c r="B6588" s="4">
        <v>40563</v>
      </c>
      <c r="C6588" t="s">
        <v>7888</v>
      </c>
      <c r="D6588">
        <v>2011</v>
      </c>
      <c r="E6588" s="4">
        <v>40568</v>
      </c>
      <c r="F6588">
        <v>5</v>
      </c>
      <c r="G6588" t="s">
        <v>6042</v>
      </c>
      <c r="H6588" t="s">
        <v>6043</v>
      </c>
      <c r="I6588" t="s">
        <v>5980</v>
      </c>
      <c r="J6588" t="s">
        <v>5981</v>
      </c>
      <c r="K6588" t="s">
        <v>5975</v>
      </c>
      <c r="L6588" t="s">
        <v>5976</v>
      </c>
      <c r="M6588" t="s">
        <v>6044</v>
      </c>
      <c r="N6588" t="s">
        <v>93</v>
      </c>
      <c r="O6588" t="s">
        <v>7889</v>
      </c>
      <c r="P6588">
        <v>0</v>
      </c>
      <c r="Q6588">
        <v>58</v>
      </c>
      <c r="R6588">
        <v>8</v>
      </c>
      <c r="S6588">
        <v>50</v>
      </c>
      <c r="T6588">
        <v>0.13793103448275901</v>
      </c>
      <c r="U6588" t="s">
        <v>7895</v>
      </c>
      <c r="V6588" t="s">
        <v>10</v>
      </c>
      <c r="W6588" t="s">
        <v>18</v>
      </c>
    </row>
    <row r="6589" spans="1:23" x14ac:dyDescent="0.3">
      <c r="A6589" t="s">
        <v>112</v>
      </c>
      <c r="B6589" s="4">
        <v>40568</v>
      </c>
      <c r="C6589" t="s">
        <v>7888</v>
      </c>
      <c r="D6589">
        <v>2011</v>
      </c>
      <c r="E6589" s="4">
        <v>40573</v>
      </c>
      <c r="F6589">
        <v>5</v>
      </c>
      <c r="G6589" t="s">
        <v>6062</v>
      </c>
      <c r="H6589" t="s">
        <v>6063</v>
      </c>
      <c r="I6589" t="s">
        <v>5980</v>
      </c>
      <c r="J6589" t="s">
        <v>5981</v>
      </c>
      <c r="K6589" t="s">
        <v>5975</v>
      </c>
      <c r="L6589" t="s">
        <v>5976</v>
      </c>
      <c r="M6589" t="s">
        <v>6044</v>
      </c>
      <c r="N6589" t="s">
        <v>113</v>
      </c>
      <c r="O6589" t="s">
        <v>7889</v>
      </c>
      <c r="P6589">
        <v>0</v>
      </c>
      <c r="Q6589">
        <v>178</v>
      </c>
      <c r="R6589">
        <v>59</v>
      </c>
      <c r="S6589">
        <v>119</v>
      </c>
      <c r="T6589">
        <v>0.33146067415730301</v>
      </c>
      <c r="U6589" t="s">
        <v>7897</v>
      </c>
      <c r="V6589" t="s">
        <v>10</v>
      </c>
      <c r="W6589" t="s">
        <v>18</v>
      </c>
    </row>
    <row r="6590" spans="1:23" x14ac:dyDescent="0.3">
      <c r="A6590" t="s">
        <v>159</v>
      </c>
      <c r="B6590" s="4">
        <v>40581</v>
      </c>
      <c r="C6590" t="s">
        <v>7893</v>
      </c>
      <c r="D6590">
        <v>2011</v>
      </c>
      <c r="E6590" s="4">
        <v>40585</v>
      </c>
      <c r="F6590">
        <v>4</v>
      </c>
      <c r="G6590" t="s">
        <v>6101</v>
      </c>
      <c r="H6590" t="s">
        <v>6102</v>
      </c>
      <c r="I6590" t="s">
        <v>5980</v>
      </c>
      <c r="J6590" t="s">
        <v>5981</v>
      </c>
      <c r="K6590" t="s">
        <v>5975</v>
      </c>
      <c r="L6590" t="s">
        <v>5976</v>
      </c>
      <c r="M6590" t="s">
        <v>6103</v>
      </c>
      <c r="N6590" t="s">
        <v>160</v>
      </c>
      <c r="O6590" t="s">
        <v>7889</v>
      </c>
      <c r="P6590">
        <v>0</v>
      </c>
      <c r="Q6590">
        <v>112</v>
      </c>
      <c r="R6590">
        <v>4</v>
      </c>
      <c r="S6590">
        <v>108</v>
      </c>
      <c r="T6590">
        <v>3.5714285714285698E-2</v>
      </c>
      <c r="U6590" t="s">
        <v>7892</v>
      </c>
      <c r="V6590" t="s">
        <v>10</v>
      </c>
      <c r="W6590" t="s">
        <v>18</v>
      </c>
    </row>
    <row r="6591" spans="1:23" x14ac:dyDescent="0.3">
      <c r="A6591" t="s">
        <v>252</v>
      </c>
      <c r="B6591" s="4">
        <v>40603</v>
      </c>
      <c r="C6591" t="s">
        <v>7907</v>
      </c>
      <c r="D6591">
        <v>2011</v>
      </c>
      <c r="E6591" s="4">
        <v>40610</v>
      </c>
      <c r="F6591">
        <v>7</v>
      </c>
      <c r="G6591" t="s">
        <v>6159</v>
      </c>
      <c r="H6591" t="s">
        <v>6160</v>
      </c>
      <c r="I6591" t="s">
        <v>5980</v>
      </c>
      <c r="J6591" t="s">
        <v>5981</v>
      </c>
      <c r="K6591" t="s">
        <v>5975</v>
      </c>
      <c r="L6591" t="s">
        <v>5976</v>
      </c>
      <c r="M6591" t="s">
        <v>6094</v>
      </c>
      <c r="N6591" t="s">
        <v>253</v>
      </c>
      <c r="O6591" t="s">
        <v>7889</v>
      </c>
      <c r="P6591">
        <v>0</v>
      </c>
      <c r="Q6591">
        <v>107</v>
      </c>
      <c r="R6591">
        <v>30</v>
      </c>
      <c r="S6591">
        <v>77</v>
      </c>
      <c r="T6591">
        <v>0.28037383177570102</v>
      </c>
      <c r="U6591" t="s">
        <v>7892</v>
      </c>
      <c r="V6591" t="s">
        <v>10</v>
      </c>
      <c r="W6591" t="s">
        <v>18</v>
      </c>
    </row>
    <row r="6592" spans="1:23" x14ac:dyDescent="0.3">
      <c r="A6592" t="s">
        <v>272</v>
      </c>
      <c r="B6592" s="4">
        <v>40613</v>
      </c>
      <c r="C6592" t="s">
        <v>7907</v>
      </c>
      <c r="D6592">
        <v>2011</v>
      </c>
      <c r="E6592" s="4">
        <v>40617</v>
      </c>
      <c r="F6592">
        <v>4</v>
      </c>
      <c r="G6592" t="s">
        <v>6179</v>
      </c>
      <c r="H6592" t="s">
        <v>6180</v>
      </c>
      <c r="I6592" t="s">
        <v>5980</v>
      </c>
      <c r="J6592" t="s">
        <v>5981</v>
      </c>
      <c r="K6592" t="s">
        <v>5975</v>
      </c>
      <c r="L6592" t="s">
        <v>5976</v>
      </c>
      <c r="M6592" t="s">
        <v>6181</v>
      </c>
      <c r="N6592" t="s">
        <v>273</v>
      </c>
      <c r="O6592" t="s">
        <v>7889</v>
      </c>
      <c r="P6592">
        <v>0</v>
      </c>
      <c r="Q6592">
        <v>72</v>
      </c>
      <c r="R6592">
        <v>14</v>
      </c>
      <c r="S6592">
        <v>58</v>
      </c>
      <c r="T6592">
        <v>0.194444444444444</v>
      </c>
      <c r="U6592" t="s">
        <v>7891</v>
      </c>
      <c r="V6592" t="s">
        <v>10</v>
      </c>
      <c r="W6592" t="s">
        <v>18</v>
      </c>
    </row>
    <row r="6593" spans="1:23" x14ac:dyDescent="0.3">
      <c r="A6593" t="s">
        <v>426</v>
      </c>
      <c r="B6593" s="4">
        <v>40652</v>
      </c>
      <c r="C6593" t="s">
        <v>7894</v>
      </c>
      <c r="D6593">
        <v>2011</v>
      </c>
      <c r="E6593" s="4">
        <v>40658</v>
      </c>
      <c r="F6593">
        <v>6</v>
      </c>
      <c r="G6593" t="s">
        <v>6283</v>
      </c>
      <c r="H6593" t="s">
        <v>6284</v>
      </c>
      <c r="I6593" t="s">
        <v>5980</v>
      </c>
      <c r="J6593" t="s">
        <v>5981</v>
      </c>
      <c r="K6593" t="s">
        <v>5975</v>
      </c>
      <c r="L6593" t="s">
        <v>5976</v>
      </c>
      <c r="M6593" t="s">
        <v>5982</v>
      </c>
      <c r="N6593" t="s">
        <v>111</v>
      </c>
      <c r="O6593" t="s">
        <v>7889</v>
      </c>
      <c r="P6593">
        <v>0</v>
      </c>
      <c r="Q6593">
        <v>83</v>
      </c>
      <c r="R6593">
        <v>12</v>
      </c>
      <c r="S6593">
        <v>71</v>
      </c>
      <c r="T6593">
        <v>0.14457831325301199</v>
      </c>
      <c r="U6593" t="s">
        <v>7891</v>
      </c>
      <c r="V6593" t="s">
        <v>10</v>
      </c>
      <c r="W6593" t="s">
        <v>18</v>
      </c>
    </row>
    <row r="6594" spans="1:23" x14ac:dyDescent="0.3">
      <c r="A6594" t="s">
        <v>455</v>
      </c>
      <c r="B6594" s="4">
        <v>40660</v>
      </c>
      <c r="C6594" t="s">
        <v>7894</v>
      </c>
      <c r="D6594">
        <v>2011</v>
      </c>
      <c r="E6594" s="4">
        <v>40666</v>
      </c>
      <c r="F6594">
        <v>6</v>
      </c>
      <c r="G6594" t="s">
        <v>6308</v>
      </c>
      <c r="H6594" t="s">
        <v>6309</v>
      </c>
      <c r="I6594" t="s">
        <v>5980</v>
      </c>
      <c r="J6594" t="s">
        <v>5981</v>
      </c>
      <c r="K6594" t="s">
        <v>5975</v>
      </c>
      <c r="L6594" t="s">
        <v>5976</v>
      </c>
      <c r="M6594" t="s">
        <v>6094</v>
      </c>
      <c r="N6594" t="s">
        <v>456</v>
      </c>
      <c r="O6594" t="s">
        <v>7889</v>
      </c>
      <c r="P6594">
        <v>0</v>
      </c>
      <c r="Q6594">
        <v>124</v>
      </c>
      <c r="R6594">
        <v>40</v>
      </c>
      <c r="S6594">
        <v>84</v>
      </c>
      <c r="T6594">
        <v>0.32258064516128998</v>
      </c>
      <c r="U6594" t="s">
        <v>7899</v>
      </c>
      <c r="V6594" t="s">
        <v>10</v>
      </c>
      <c r="W6594" t="s">
        <v>18</v>
      </c>
    </row>
    <row r="6595" spans="1:23" x14ac:dyDescent="0.3">
      <c r="A6595" t="s">
        <v>520</v>
      </c>
      <c r="B6595" s="4">
        <v>40673</v>
      </c>
      <c r="C6595" t="s">
        <v>7896</v>
      </c>
      <c r="D6595">
        <v>2011</v>
      </c>
      <c r="E6595" s="4">
        <v>40678</v>
      </c>
      <c r="F6595">
        <v>5</v>
      </c>
      <c r="G6595" t="s">
        <v>6345</v>
      </c>
      <c r="H6595" t="s">
        <v>6346</v>
      </c>
      <c r="I6595" t="s">
        <v>5980</v>
      </c>
      <c r="J6595" t="s">
        <v>5981</v>
      </c>
      <c r="K6595" t="s">
        <v>5975</v>
      </c>
      <c r="L6595" t="s">
        <v>5976</v>
      </c>
      <c r="M6595" t="s">
        <v>6044</v>
      </c>
      <c r="N6595" t="s">
        <v>521</v>
      </c>
      <c r="O6595" t="s">
        <v>7889</v>
      </c>
      <c r="P6595">
        <v>0</v>
      </c>
      <c r="Q6595">
        <v>51</v>
      </c>
      <c r="R6595">
        <v>18</v>
      </c>
      <c r="S6595">
        <v>33</v>
      </c>
      <c r="T6595">
        <v>0.35294117647058798</v>
      </c>
      <c r="U6595" t="s">
        <v>7891</v>
      </c>
      <c r="V6595" t="s">
        <v>10</v>
      </c>
      <c r="W6595" t="s">
        <v>18</v>
      </c>
    </row>
    <row r="6596" spans="1:23" x14ac:dyDescent="0.3">
      <c r="A6596" t="s">
        <v>537</v>
      </c>
      <c r="B6596" s="4">
        <v>40676</v>
      </c>
      <c r="C6596" t="s">
        <v>7896</v>
      </c>
      <c r="D6596">
        <v>2011</v>
      </c>
      <c r="E6596" s="4">
        <v>40680</v>
      </c>
      <c r="F6596">
        <v>4</v>
      </c>
      <c r="G6596" t="s">
        <v>6357</v>
      </c>
      <c r="H6596" t="s">
        <v>6358</v>
      </c>
      <c r="I6596" t="s">
        <v>5980</v>
      </c>
      <c r="J6596" t="s">
        <v>5981</v>
      </c>
      <c r="K6596" t="s">
        <v>5970</v>
      </c>
      <c r="L6596" t="s">
        <v>5976</v>
      </c>
      <c r="M6596" t="s">
        <v>6044</v>
      </c>
      <c r="N6596" t="s">
        <v>33</v>
      </c>
      <c r="O6596" t="s">
        <v>7889</v>
      </c>
      <c r="P6596">
        <v>0</v>
      </c>
      <c r="Q6596">
        <v>139</v>
      </c>
      <c r="R6596">
        <v>36</v>
      </c>
      <c r="S6596">
        <v>103</v>
      </c>
      <c r="T6596">
        <v>0.25899280575539602</v>
      </c>
      <c r="U6596" t="s">
        <v>7891</v>
      </c>
      <c r="V6596" t="s">
        <v>10</v>
      </c>
      <c r="W6596" t="s">
        <v>18</v>
      </c>
    </row>
    <row r="6597" spans="1:23" x14ac:dyDescent="0.3">
      <c r="A6597" t="s">
        <v>621</v>
      </c>
      <c r="B6597" s="4">
        <v>40697</v>
      </c>
      <c r="C6597" t="s">
        <v>7898</v>
      </c>
      <c r="D6597">
        <v>2011</v>
      </c>
      <c r="E6597" s="4">
        <v>40702</v>
      </c>
      <c r="F6597">
        <v>5</v>
      </c>
      <c r="G6597" t="s">
        <v>6402</v>
      </c>
      <c r="H6597" t="s">
        <v>6403</v>
      </c>
      <c r="I6597" t="s">
        <v>5980</v>
      </c>
      <c r="J6597" t="s">
        <v>5981</v>
      </c>
      <c r="K6597" t="s">
        <v>5985</v>
      </c>
      <c r="L6597" t="s">
        <v>5976</v>
      </c>
      <c r="M6597" t="s">
        <v>6094</v>
      </c>
      <c r="N6597" t="s">
        <v>372</v>
      </c>
      <c r="O6597" t="s">
        <v>7889</v>
      </c>
      <c r="P6597">
        <v>0</v>
      </c>
      <c r="Q6597">
        <v>330</v>
      </c>
      <c r="R6597">
        <v>89</v>
      </c>
      <c r="S6597">
        <v>241</v>
      </c>
      <c r="T6597">
        <v>0.26969696969696999</v>
      </c>
      <c r="U6597" t="s">
        <v>7914</v>
      </c>
      <c r="V6597" t="s">
        <v>10</v>
      </c>
      <c r="W6597" t="s">
        <v>18</v>
      </c>
    </row>
    <row r="6598" spans="1:23" x14ac:dyDescent="0.3">
      <c r="A6598" t="s">
        <v>776</v>
      </c>
      <c r="B6598" s="4">
        <v>40721</v>
      </c>
      <c r="C6598" t="s">
        <v>7898</v>
      </c>
      <c r="D6598">
        <v>2011</v>
      </c>
      <c r="E6598" s="4">
        <v>40726</v>
      </c>
      <c r="F6598">
        <v>5</v>
      </c>
      <c r="G6598" t="s">
        <v>6212</v>
      </c>
      <c r="H6598" t="s">
        <v>6506</v>
      </c>
      <c r="I6598" t="s">
        <v>5980</v>
      </c>
      <c r="J6598" t="s">
        <v>5981</v>
      </c>
      <c r="K6598" t="s">
        <v>5985</v>
      </c>
      <c r="L6598" t="s">
        <v>5976</v>
      </c>
      <c r="M6598" t="s">
        <v>6181</v>
      </c>
      <c r="N6598" t="s">
        <v>499</v>
      </c>
      <c r="O6598" t="s">
        <v>7889</v>
      </c>
      <c r="P6598">
        <v>0</v>
      </c>
      <c r="Q6598">
        <v>89</v>
      </c>
      <c r="R6598">
        <v>31</v>
      </c>
      <c r="S6598">
        <v>58</v>
      </c>
      <c r="T6598">
        <v>0.348314606741573</v>
      </c>
      <c r="U6598" t="s">
        <v>7891</v>
      </c>
      <c r="V6598" t="s">
        <v>10</v>
      </c>
      <c r="W6598" t="s">
        <v>18</v>
      </c>
    </row>
    <row r="6599" spans="1:23" x14ac:dyDescent="0.3">
      <c r="A6599" t="s">
        <v>819</v>
      </c>
      <c r="B6599" s="4">
        <v>40733</v>
      </c>
      <c r="C6599" t="s">
        <v>7909</v>
      </c>
      <c r="D6599">
        <v>2011</v>
      </c>
      <c r="E6599" s="4">
        <v>40737</v>
      </c>
      <c r="F6599">
        <v>4</v>
      </c>
      <c r="G6599" t="s">
        <v>6477</v>
      </c>
      <c r="H6599" t="s">
        <v>6358</v>
      </c>
      <c r="I6599" t="s">
        <v>5980</v>
      </c>
      <c r="J6599" t="s">
        <v>5981</v>
      </c>
      <c r="K6599" t="s">
        <v>5975</v>
      </c>
      <c r="L6599" t="s">
        <v>5976</v>
      </c>
      <c r="M6599" t="s">
        <v>6044</v>
      </c>
      <c r="N6599" t="s">
        <v>261</v>
      </c>
      <c r="O6599" t="s">
        <v>7889</v>
      </c>
      <c r="P6599">
        <v>0</v>
      </c>
      <c r="Q6599">
        <v>64</v>
      </c>
      <c r="R6599">
        <v>24</v>
      </c>
      <c r="S6599">
        <v>40</v>
      </c>
      <c r="T6599">
        <v>0.375</v>
      </c>
      <c r="U6599" t="s">
        <v>7895</v>
      </c>
      <c r="V6599" t="s">
        <v>10</v>
      </c>
      <c r="W6599" t="s">
        <v>18</v>
      </c>
    </row>
    <row r="6600" spans="1:23" x14ac:dyDescent="0.3">
      <c r="A6600" t="s">
        <v>1256</v>
      </c>
      <c r="B6600" s="4">
        <v>40815</v>
      </c>
      <c r="C6600" t="s">
        <v>7901</v>
      </c>
      <c r="D6600">
        <v>2011</v>
      </c>
      <c r="E6600" s="4">
        <v>40821</v>
      </c>
      <c r="F6600">
        <v>6</v>
      </c>
      <c r="G6600" t="s">
        <v>6134</v>
      </c>
      <c r="H6600" t="s">
        <v>6589</v>
      </c>
      <c r="I6600" t="s">
        <v>5980</v>
      </c>
      <c r="J6600" t="s">
        <v>5981</v>
      </c>
      <c r="K6600" t="s">
        <v>5975</v>
      </c>
      <c r="L6600" t="s">
        <v>5976</v>
      </c>
      <c r="M6600" t="s">
        <v>6044</v>
      </c>
      <c r="N6600" t="s">
        <v>1168</v>
      </c>
      <c r="O6600" t="s">
        <v>7889</v>
      </c>
      <c r="P6600">
        <v>0</v>
      </c>
      <c r="Q6600">
        <v>116</v>
      </c>
      <c r="R6600">
        <v>38</v>
      </c>
      <c r="S6600">
        <v>78</v>
      </c>
      <c r="T6600">
        <v>0.32758620689655199</v>
      </c>
      <c r="U6600" t="s">
        <v>7905</v>
      </c>
      <c r="V6600" t="s">
        <v>10</v>
      </c>
      <c r="W6600" t="s">
        <v>18</v>
      </c>
    </row>
    <row r="6601" spans="1:23" x14ac:dyDescent="0.3">
      <c r="A6601" t="s">
        <v>1272</v>
      </c>
      <c r="B6601" s="4">
        <v>40820</v>
      </c>
      <c r="C6601" t="s">
        <v>7903</v>
      </c>
      <c r="D6601">
        <v>2011</v>
      </c>
      <c r="E6601" s="4">
        <v>40827</v>
      </c>
      <c r="F6601">
        <v>7</v>
      </c>
      <c r="G6601" t="s">
        <v>6778</v>
      </c>
      <c r="H6601" t="s">
        <v>6779</v>
      </c>
      <c r="I6601" t="s">
        <v>5980</v>
      </c>
      <c r="J6601" t="s">
        <v>5981</v>
      </c>
      <c r="K6601" t="s">
        <v>5970</v>
      </c>
      <c r="L6601" t="s">
        <v>5976</v>
      </c>
      <c r="M6601" t="s">
        <v>6044</v>
      </c>
      <c r="N6601" t="s">
        <v>801</v>
      </c>
      <c r="O6601" t="s">
        <v>7889</v>
      </c>
      <c r="P6601">
        <v>0</v>
      </c>
      <c r="Q6601">
        <v>85</v>
      </c>
      <c r="R6601">
        <v>36</v>
      </c>
      <c r="S6601">
        <v>49</v>
      </c>
      <c r="T6601">
        <v>0.42352941176470599</v>
      </c>
      <c r="U6601" t="s">
        <v>7899</v>
      </c>
      <c r="V6601" t="s">
        <v>10</v>
      </c>
      <c r="W6601" t="s">
        <v>18</v>
      </c>
    </row>
    <row r="6602" spans="1:23" x14ac:dyDescent="0.3">
      <c r="A6602" t="s">
        <v>1426</v>
      </c>
      <c r="B6602" s="4">
        <v>40858</v>
      </c>
      <c r="C6602" t="s">
        <v>7904</v>
      </c>
      <c r="D6602">
        <v>2011</v>
      </c>
      <c r="E6602" s="4">
        <v>40863</v>
      </c>
      <c r="F6602">
        <v>5</v>
      </c>
      <c r="G6602" t="s">
        <v>6848</v>
      </c>
      <c r="H6602" t="s">
        <v>6849</v>
      </c>
      <c r="I6602" t="s">
        <v>5980</v>
      </c>
      <c r="J6602" t="s">
        <v>5981</v>
      </c>
      <c r="K6602" t="s">
        <v>5975</v>
      </c>
      <c r="L6602" t="s">
        <v>5976</v>
      </c>
      <c r="M6602" t="s">
        <v>5991</v>
      </c>
      <c r="N6602" t="s">
        <v>160</v>
      </c>
      <c r="O6602" t="s">
        <v>7889</v>
      </c>
      <c r="P6602">
        <v>0</v>
      </c>
      <c r="Q6602">
        <v>50</v>
      </c>
      <c r="R6602">
        <v>3</v>
      </c>
      <c r="S6602">
        <v>47</v>
      </c>
      <c r="T6602">
        <v>0.06</v>
      </c>
      <c r="U6602" t="s">
        <v>7895</v>
      </c>
      <c r="V6602" t="s">
        <v>10</v>
      </c>
      <c r="W6602" t="s">
        <v>18</v>
      </c>
    </row>
    <row r="6603" spans="1:23" x14ac:dyDescent="0.3">
      <c r="A6603" t="s">
        <v>1487</v>
      </c>
      <c r="B6603" s="4">
        <v>40874</v>
      </c>
      <c r="C6603" t="s">
        <v>7904</v>
      </c>
      <c r="D6603">
        <v>2011</v>
      </c>
      <c r="E6603" s="4">
        <v>40878</v>
      </c>
      <c r="F6603">
        <v>4</v>
      </c>
      <c r="G6603" t="s">
        <v>6872</v>
      </c>
      <c r="H6603" t="s">
        <v>6873</v>
      </c>
      <c r="I6603" t="s">
        <v>5980</v>
      </c>
      <c r="J6603" t="s">
        <v>5981</v>
      </c>
      <c r="K6603" t="s">
        <v>5975</v>
      </c>
      <c r="L6603" t="s">
        <v>5976</v>
      </c>
      <c r="M6603" t="s">
        <v>6044</v>
      </c>
      <c r="N6603" t="s">
        <v>357</v>
      </c>
      <c r="O6603" t="s">
        <v>7889</v>
      </c>
      <c r="P6603">
        <v>0</v>
      </c>
      <c r="Q6603">
        <v>52</v>
      </c>
      <c r="R6603">
        <v>23</v>
      </c>
      <c r="S6603">
        <v>29</v>
      </c>
      <c r="T6603">
        <v>0.44230769230769201</v>
      </c>
      <c r="U6603" t="s">
        <v>7899</v>
      </c>
      <c r="V6603" t="s">
        <v>10</v>
      </c>
      <c r="W6603" t="s">
        <v>18</v>
      </c>
    </row>
    <row r="6604" spans="1:23" x14ac:dyDescent="0.3">
      <c r="A6604" t="s">
        <v>1501</v>
      </c>
      <c r="B6604" s="4">
        <v>40876</v>
      </c>
      <c r="C6604" t="s">
        <v>7904</v>
      </c>
      <c r="D6604">
        <v>2011</v>
      </c>
      <c r="E6604" s="4">
        <v>40883</v>
      </c>
      <c r="F6604">
        <v>7</v>
      </c>
      <c r="G6604" t="s">
        <v>6699</v>
      </c>
      <c r="H6604" t="s">
        <v>5990</v>
      </c>
      <c r="I6604" t="s">
        <v>5980</v>
      </c>
      <c r="J6604" t="s">
        <v>5981</v>
      </c>
      <c r="K6604" t="s">
        <v>5970</v>
      </c>
      <c r="L6604" t="s">
        <v>5976</v>
      </c>
      <c r="M6604" t="s">
        <v>5991</v>
      </c>
      <c r="N6604" t="s">
        <v>156</v>
      </c>
      <c r="O6604" t="s">
        <v>7889</v>
      </c>
      <c r="P6604">
        <v>0</v>
      </c>
      <c r="Q6604">
        <v>60</v>
      </c>
      <c r="R6604">
        <v>10</v>
      </c>
      <c r="S6604">
        <v>50</v>
      </c>
      <c r="T6604">
        <v>0.16666666666666699</v>
      </c>
      <c r="U6604" t="s">
        <v>7895</v>
      </c>
      <c r="V6604" t="s">
        <v>10</v>
      </c>
      <c r="W6604" t="s">
        <v>18</v>
      </c>
    </row>
    <row r="6605" spans="1:23" x14ac:dyDescent="0.3">
      <c r="A6605" t="s">
        <v>1524</v>
      </c>
      <c r="B6605" s="4">
        <v>40879</v>
      </c>
      <c r="C6605" t="s">
        <v>7906</v>
      </c>
      <c r="D6605">
        <v>2011</v>
      </c>
      <c r="E6605" s="4">
        <v>40885</v>
      </c>
      <c r="F6605">
        <v>6</v>
      </c>
      <c r="G6605" t="s">
        <v>6889</v>
      </c>
      <c r="H6605" t="s">
        <v>6890</v>
      </c>
      <c r="I6605" t="s">
        <v>5980</v>
      </c>
      <c r="J6605" t="s">
        <v>5981</v>
      </c>
      <c r="K6605" t="s">
        <v>5970</v>
      </c>
      <c r="L6605" t="s">
        <v>5976</v>
      </c>
      <c r="M6605" t="s">
        <v>5982</v>
      </c>
      <c r="N6605" t="s">
        <v>1525</v>
      </c>
      <c r="O6605" t="s">
        <v>7889</v>
      </c>
      <c r="P6605">
        <v>0</v>
      </c>
      <c r="Q6605">
        <v>71</v>
      </c>
      <c r="R6605">
        <v>1</v>
      </c>
      <c r="S6605">
        <v>70</v>
      </c>
      <c r="T6605">
        <v>1.4084507042253501E-2</v>
      </c>
      <c r="U6605" t="s">
        <v>7891</v>
      </c>
      <c r="V6605" t="s">
        <v>10</v>
      </c>
      <c r="W6605" t="s">
        <v>18</v>
      </c>
    </row>
    <row r="6606" spans="1:23" x14ac:dyDescent="0.3">
      <c r="A6606" t="s">
        <v>1664</v>
      </c>
      <c r="B6606" s="4">
        <v>40904</v>
      </c>
      <c r="C6606" t="s">
        <v>7906</v>
      </c>
      <c r="D6606">
        <v>2011</v>
      </c>
      <c r="E6606" s="4">
        <v>40909</v>
      </c>
      <c r="F6606">
        <v>5</v>
      </c>
      <c r="G6606" t="s">
        <v>6956</v>
      </c>
      <c r="H6606" t="s">
        <v>6957</v>
      </c>
      <c r="I6606" t="s">
        <v>5980</v>
      </c>
      <c r="J6606" t="s">
        <v>5981</v>
      </c>
      <c r="K6606" t="s">
        <v>5975</v>
      </c>
      <c r="L6606" t="s">
        <v>5976</v>
      </c>
      <c r="M6606" t="s">
        <v>6044</v>
      </c>
      <c r="N6606" t="s">
        <v>261</v>
      </c>
      <c r="O6606" t="s">
        <v>7889</v>
      </c>
      <c r="P6606">
        <v>0</v>
      </c>
      <c r="Q6606">
        <v>97</v>
      </c>
      <c r="R6606">
        <v>37</v>
      </c>
      <c r="S6606">
        <v>60</v>
      </c>
      <c r="T6606">
        <v>0.38144329896907198</v>
      </c>
      <c r="U6606" t="s">
        <v>7891</v>
      </c>
      <c r="V6606" t="s">
        <v>10</v>
      </c>
      <c r="W6606" t="s">
        <v>18</v>
      </c>
    </row>
    <row r="6607" spans="1:23" x14ac:dyDescent="0.3">
      <c r="A6607" t="s">
        <v>53</v>
      </c>
      <c r="B6607" s="4">
        <v>40555</v>
      </c>
      <c r="C6607" t="s">
        <v>7888</v>
      </c>
      <c r="D6607">
        <v>2011</v>
      </c>
      <c r="E6607" s="4">
        <v>40562</v>
      </c>
      <c r="F6607">
        <v>7</v>
      </c>
      <c r="G6607" t="s">
        <v>6008</v>
      </c>
      <c r="H6607" t="s">
        <v>6009</v>
      </c>
      <c r="I6607" t="s">
        <v>6010</v>
      </c>
      <c r="J6607" t="s">
        <v>5981</v>
      </c>
      <c r="K6607" t="s">
        <v>5985</v>
      </c>
      <c r="L6607" t="s">
        <v>5976</v>
      </c>
      <c r="M6607" t="s">
        <v>6011</v>
      </c>
      <c r="N6607" t="s">
        <v>37</v>
      </c>
      <c r="O6607" t="s">
        <v>7889</v>
      </c>
      <c r="P6607">
        <v>0</v>
      </c>
      <c r="Q6607">
        <v>257</v>
      </c>
      <c r="R6607">
        <v>49</v>
      </c>
      <c r="S6607">
        <v>208</v>
      </c>
      <c r="T6607">
        <v>0.190661478599222</v>
      </c>
      <c r="U6607" t="s">
        <v>7899</v>
      </c>
      <c r="V6607" t="s">
        <v>10</v>
      </c>
      <c r="W6607" t="s">
        <v>18</v>
      </c>
    </row>
    <row r="6608" spans="1:23" x14ac:dyDescent="0.3">
      <c r="A6608" t="s">
        <v>492</v>
      </c>
      <c r="B6608" s="4">
        <v>40667</v>
      </c>
      <c r="C6608" t="s">
        <v>7896</v>
      </c>
      <c r="D6608">
        <v>2011</v>
      </c>
      <c r="E6608" s="4">
        <v>40673</v>
      </c>
      <c r="F6608">
        <v>6</v>
      </c>
      <c r="G6608" t="s">
        <v>6331</v>
      </c>
      <c r="H6608" t="s">
        <v>6332</v>
      </c>
      <c r="I6608" t="s">
        <v>6010</v>
      </c>
      <c r="J6608" t="s">
        <v>5981</v>
      </c>
      <c r="K6608" t="s">
        <v>5985</v>
      </c>
      <c r="L6608" t="s">
        <v>5976</v>
      </c>
      <c r="M6608" t="s">
        <v>6171</v>
      </c>
      <c r="N6608" t="s">
        <v>494</v>
      </c>
      <c r="O6608" t="s">
        <v>7889</v>
      </c>
      <c r="P6608">
        <v>0</v>
      </c>
      <c r="Q6608">
        <v>55</v>
      </c>
      <c r="R6608">
        <v>4</v>
      </c>
      <c r="S6608">
        <v>51</v>
      </c>
      <c r="T6608">
        <v>7.2727272727272696E-2</v>
      </c>
      <c r="U6608" t="s">
        <v>7895</v>
      </c>
      <c r="V6608" t="s">
        <v>10</v>
      </c>
      <c r="W6608" t="s">
        <v>18</v>
      </c>
    </row>
    <row r="6609" spans="1:23" x14ac:dyDescent="0.3">
      <c r="A6609" t="s">
        <v>492</v>
      </c>
      <c r="B6609" s="4">
        <v>40667</v>
      </c>
      <c r="C6609" t="s">
        <v>7896</v>
      </c>
      <c r="D6609">
        <v>2011</v>
      </c>
      <c r="E6609" s="4">
        <v>40673</v>
      </c>
      <c r="F6609">
        <v>6</v>
      </c>
      <c r="G6609" t="s">
        <v>6331</v>
      </c>
      <c r="H6609" t="s">
        <v>6332</v>
      </c>
      <c r="I6609" t="s">
        <v>6010</v>
      </c>
      <c r="J6609" t="s">
        <v>5981</v>
      </c>
      <c r="K6609" t="s">
        <v>5985</v>
      </c>
      <c r="L6609" t="s">
        <v>5976</v>
      </c>
      <c r="M6609" t="s">
        <v>6171</v>
      </c>
      <c r="N6609" t="s">
        <v>357</v>
      </c>
      <c r="O6609" t="s">
        <v>7889</v>
      </c>
      <c r="P6609">
        <v>0</v>
      </c>
      <c r="Q6609">
        <v>31</v>
      </c>
      <c r="R6609">
        <v>14</v>
      </c>
      <c r="S6609">
        <v>17</v>
      </c>
      <c r="T6609">
        <v>0.45161290322580599</v>
      </c>
      <c r="U6609" t="s">
        <v>7891</v>
      </c>
      <c r="V6609" t="s">
        <v>10</v>
      </c>
      <c r="W6609" t="s">
        <v>18</v>
      </c>
    </row>
    <row r="6610" spans="1:23" x14ac:dyDescent="0.3">
      <c r="A6610" t="s">
        <v>497</v>
      </c>
      <c r="B6610" s="4">
        <v>40668</v>
      </c>
      <c r="C6610" t="s">
        <v>7896</v>
      </c>
      <c r="D6610">
        <v>2011</v>
      </c>
      <c r="E6610" s="4">
        <v>40674</v>
      </c>
      <c r="F6610">
        <v>6</v>
      </c>
      <c r="G6610" t="s">
        <v>6173</v>
      </c>
      <c r="H6610" t="s">
        <v>6334</v>
      </c>
      <c r="I6610" t="s">
        <v>6010</v>
      </c>
      <c r="J6610" t="s">
        <v>5981</v>
      </c>
      <c r="K6610" t="s">
        <v>5970</v>
      </c>
      <c r="L6610" t="s">
        <v>5976</v>
      </c>
      <c r="M6610" t="s">
        <v>6335</v>
      </c>
      <c r="N6610" t="s">
        <v>253</v>
      </c>
      <c r="O6610" t="s">
        <v>7889</v>
      </c>
      <c r="P6610">
        <v>0</v>
      </c>
      <c r="Q6610">
        <v>107</v>
      </c>
      <c r="R6610">
        <v>30</v>
      </c>
      <c r="S6610">
        <v>77</v>
      </c>
      <c r="T6610">
        <v>0.28037383177570102</v>
      </c>
      <c r="U6610" t="s">
        <v>7892</v>
      </c>
      <c r="V6610" t="s">
        <v>10</v>
      </c>
      <c r="W6610" t="s">
        <v>18</v>
      </c>
    </row>
    <row r="6611" spans="1:23" x14ac:dyDescent="0.3">
      <c r="A6611" t="s">
        <v>497</v>
      </c>
      <c r="B6611" s="4">
        <v>40668</v>
      </c>
      <c r="C6611" t="s">
        <v>7896</v>
      </c>
      <c r="D6611">
        <v>2011</v>
      </c>
      <c r="E6611" s="4">
        <v>40674</v>
      </c>
      <c r="F6611">
        <v>6</v>
      </c>
      <c r="G6611" t="s">
        <v>6173</v>
      </c>
      <c r="H6611" t="s">
        <v>6334</v>
      </c>
      <c r="I6611" t="s">
        <v>6010</v>
      </c>
      <c r="J6611" t="s">
        <v>5981</v>
      </c>
      <c r="K6611" t="s">
        <v>5970</v>
      </c>
      <c r="L6611" t="s">
        <v>5976</v>
      </c>
      <c r="M6611" t="s">
        <v>6335</v>
      </c>
      <c r="N6611" t="s">
        <v>499</v>
      </c>
      <c r="O6611" t="s">
        <v>7889</v>
      </c>
      <c r="P6611">
        <v>0</v>
      </c>
      <c r="Q6611">
        <v>89</v>
      </c>
      <c r="R6611">
        <v>31</v>
      </c>
      <c r="S6611">
        <v>58</v>
      </c>
      <c r="T6611">
        <v>0.348314606741573</v>
      </c>
      <c r="U6611" t="s">
        <v>7891</v>
      </c>
      <c r="V6611" t="s">
        <v>10</v>
      </c>
      <c r="W6611" t="s">
        <v>18</v>
      </c>
    </row>
    <row r="6612" spans="1:23" x14ac:dyDescent="0.3">
      <c r="A6612" t="s">
        <v>676</v>
      </c>
      <c r="B6612" s="4">
        <v>40703</v>
      </c>
      <c r="C6612" t="s">
        <v>7898</v>
      </c>
      <c r="D6612">
        <v>2011</v>
      </c>
      <c r="E6612" s="4">
        <v>40708</v>
      </c>
      <c r="F6612">
        <v>5</v>
      </c>
      <c r="G6612" t="s">
        <v>6437</v>
      </c>
      <c r="H6612" t="s">
        <v>6420</v>
      </c>
      <c r="I6612" t="s">
        <v>6010</v>
      </c>
      <c r="J6612" t="s">
        <v>5981</v>
      </c>
      <c r="K6612" t="s">
        <v>5970</v>
      </c>
      <c r="L6612" t="s">
        <v>5976</v>
      </c>
      <c r="M6612" t="s">
        <v>6171</v>
      </c>
      <c r="N6612" t="s">
        <v>190</v>
      </c>
      <c r="O6612" t="s">
        <v>7889</v>
      </c>
      <c r="P6612">
        <v>0</v>
      </c>
      <c r="Q6612">
        <v>38</v>
      </c>
      <c r="R6612">
        <v>8</v>
      </c>
      <c r="S6612">
        <v>30</v>
      </c>
      <c r="T6612">
        <v>0.21052631578947401</v>
      </c>
      <c r="U6612" t="s">
        <v>7895</v>
      </c>
      <c r="V6612" t="s">
        <v>10</v>
      </c>
      <c r="W6612" t="s">
        <v>18</v>
      </c>
    </row>
    <row r="6613" spans="1:23" x14ac:dyDescent="0.3">
      <c r="A6613" t="s">
        <v>751</v>
      </c>
      <c r="B6613" s="4">
        <v>40716</v>
      </c>
      <c r="C6613" t="s">
        <v>7898</v>
      </c>
      <c r="D6613">
        <v>2011</v>
      </c>
      <c r="E6613" s="4">
        <v>40720</v>
      </c>
      <c r="F6613">
        <v>4</v>
      </c>
      <c r="G6613" t="s">
        <v>6492</v>
      </c>
      <c r="H6613" t="s">
        <v>6493</v>
      </c>
      <c r="I6613" t="s">
        <v>6010</v>
      </c>
      <c r="J6613" t="s">
        <v>5981</v>
      </c>
      <c r="K6613" t="s">
        <v>5985</v>
      </c>
      <c r="L6613" t="s">
        <v>5976</v>
      </c>
      <c r="M6613" t="s">
        <v>6494</v>
      </c>
      <c r="N6613" t="s">
        <v>755</v>
      </c>
      <c r="O6613" t="s">
        <v>7889</v>
      </c>
      <c r="P6613">
        <v>0</v>
      </c>
      <c r="Q6613">
        <v>30</v>
      </c>
      <c r="R6613">
        <v>11</v>
      </c>
      <c r="S6613">
        <v>19</v>
      </c>
      <c r="T6613">
        <v>0.36666666666666697</v>
      </c>
      <c r="U6613" t="s">
        <v>7895</v>
      </c>
      <c r="V6613" t="s">
        <v>10</v>
      </c>
      <c r="W6613" t="s">
        <v>18</v>
      </c>
    </row>
    <row r="6614" spans="1:23" x14ac:dyDescent="0.3">
      <c r="A6614" t="s">
        <v>751</v>
      </c>
      <c r="B6614" s="4">
        <v>40716</v>
      </c>
      <c r="C6614" t="s">
        <v>7898</v>
      </c>
      <c r="D6614">
        <v>2011</v>
      </c>
      <c r="E6614" s="4">
        <v>40720</v>
      </c>
      <c r="F6614">
        <v>4</v>
      </c>
      <c r="G6614" t="s">
        <v>6492</v>
      </c>
      <c r="H6614" t="s">
        <v>6493</v>
      </c>
      <c r="I6614" t="s">
        <v>6010</v>
      </c>
      <c r="J6614" t="s">
        <v>5981</v>
      </c>
      <c r="K6614" t="s">
        <v>5985</v>
      </c>
      <c r="L6614" t="s">
        <v>5976</v>
      </c>
      <c r="M6614" t="s">
        <v>6494</v>
      </c>
      <c r="N6614" t="s">
        <v>756</v>
      </c>
      <c r="O6614" t="s">
        <v>7889</v>
      </c>
      <c r="P6614">
        <v>0</v>
      </c>
      <c r="Q6614">
        <v>27</v>
      </c>
      <c r="R6614">
        <v>14</v>
      </c>
      <c r="S6614">
        <v>13</v>
      </c>
      <c r="T6614">
        <v>0.51851851851851805</v>
      </c>
      <c r="U6614" t="s">
        <v>7890</v>
      </c>
      <c r="V6614" t="s">
        <v>10</v>
      </c>
      <c r="W6614" t="s">
        <v>18</v>
      </c>
    </row>
    <row r="6615" spans="1:23" x14ac:dyDescent="0.3">
      <c r="A6615" t="s">
        <v>814</v>
      </c>
      <c r="B6615" s="4">
        <v>40732</v>
      </c>
      <c r="C6615" t="s">
        <v>7909</v>
      </c>
      <c r="D6615">
        <v>2011</v>
      </c>
      <c r="E6615" s="4">
        <v>40738</v>
      </c>
      <c r="F6615">
        <v>6</v>
      </c>
      <c r="G6615" t="s">
        <v>6532</v>
      </c>
      <c r="H6615" t="s">
        <v>6281</v>
      </c>
      <c r="I6615" t="s">
        <v>6010</v>
      </c>
      <c r="J6615" t="s">
        <v>5981</v>
      </c>
      <c r="K6615" t="s">
        <v>5985</v>
      </c>
      <c r="L6615" t="s">
        <v>5976</v>
      </c>
      <c r="M6615" t="s">
        <v>6281</v>
      </c>
      <c r="N6615" t="s">
        <v>755</v>
      </c>
      <c r="O6615" t="s">
        <v>7889</v>
      </c>
      <c r="P6615">
        <v>0</v>
      </c>
      <c r="Q6615">
        <v>60</v>
      </c>
      <c r="R6615">
        <v>22</v>
      </c>
      <c r="S6615">
        <v>38</v>
      </c>
      <c r="T6615">
        <v>0.36666666666666697</v>
      </c>
      <c r="U6615" t="s">
        <v>7892</v>
      </c>
      <c r="V6615" t="s">
        <v>10</v>
      </c>
      <c r="W6615" t="s">
        <v>18</v>
      </c>
    </row>
    <row r="6616" spans="1:23" x14ac:dyDescent="0.3">
      <c r="A6616" t="s">
        <v>858</v>
      </c>
      <c r="B6616" s="4">
        <v>40750</v>
      </c>
      <c r="C6616" t="s">
        <v>7909</v>
      </c>
      <c r="D6616">
        <v>2011</v>
      </c>
      <c r="E6616" s="4">
        <v>40754</v>
      </c>
      <c r="F6616">
        <v>4</v>
      </c>
      <c r="G6616" t="s">
        <v>6555</v>
      </c>
      <c r="H6616" t="s">
        <v>6556</v>
      </c>
      <c r="I6616" t="s">
        <v>6010</v>
      </c>
      <c r="J6616" t="s">
        <v>5981</v>
      </c>
      <c r="K6616" t="s">
        <v>5975</v>
      </c>
      <c r="L6616" t="s">
        <v>5976</v>
      </c>
      <c r="M6616" t="s">
        <v>6171</v>
      </c>
      <c r="N6616" t="s">
        <v>769</v>
      </c>
      <c r="O6616" t="s">
        <v>7889</v>
      </c>
      <c r="P6616">
        <v>0</v>
      </c>
      <c r="Q6616">
        <v>17</v>
      </c>
      <c r="R6616">
        <v>7</v>
      </c>
      <c r="S6616">
        <v>10</v>
      </c>
      <c r="T6616">
        <v>0.41176470588235298</v>
      </c>
      <c r="U6616" t="s">
        <v>7890</v>
      </c>
      <c r="V6616" t="s">
        <v>10</v>
      </c>
      <c r="W6616" t="s">
        <v>18</v>
      </c>
    </row>
    <row r="6617" spans="1:23" x14ac:dyDescent="0.3">
      <c r="A6617" t="s">
        <v>975</v>
      </c>
      <c r="B6617" s="4">
        <v>40771</v>
      </c>
      <c r="C6617" t="s">
        <v>7900</v>
      </c>
      <c r="D6617">
        <v>2011</v>
      </c>
      <c r="E6617" s="4">
        <v>40775</v>
      </c>
      <c r="F6617">
        <v>4</v>
      </c>
      <c r="G6617" t="s">
        <v>6408</v>
      </c>
      <c r="H6617" t="s">
        <v>6410</v>
      </c>
      <c r="I6617" t="s">
        <v>6010</v>
      </c>
      <c r="J6617" t="s">
        <v>5981</v>
      </c>
      <c r="K6617" t="s">
        <v>5975</v>
      </c>
      <c r="L6617" t="s">
        <v>5976</v>
      </c>
      <c r="M6617" t="s">
        <v>6047</v>
      </c>
      <c r="N6617" t="s">
        <v>976</v>
      </c>
      <c r="O6617" t="s">
        <v>7889</v>
      </c>
      <c r="P6617">
        <v>0</v>
      </c>
      <c r="Q6617">
        <v>112</v>
      </c>
      <c r="R6617">
        <v>12</v>
      </c>
      <c r="S6617">
        <v>100</v>
      </c>
      <c r="T6617">
        <v>0.107142857142857</v>
      </c>
      <c r="U6617" t="s">
        <v>7892</v>
      </c>
      <c r="V6617" t="s">
        <v>10</v>
      </c>
      <c r="W6617" t="s">
        <v>18</v>
      </c>
    </row>
    <row r="6618" spans="1:23" x14ac:dyDescent="0.3">
      <c r="A6618" t="s">
        <v>1033</v>
      </c>
      <c r="B6618" s="4">
        <v>40781</v>
      </c>
      <c r="C6618" t="s">
        <v>7900</v>
      </c>
      <c r="D6618">
        <v>2011</v>
      </c>
      <c r="E6618" s="4">
        <v>40785</v>
      </c>
      <c r="F6618">
        <v>4</v>
      </c>
      <c r="G6618" t="s">
        <v>6665</v>
      </c>
      <c r="H6618" t="s">
        <v>6556</v>
      </c>
      <c r="I6618" t="s">
        <v>6010</v>
      </c>
      <c r="J6618" t="s">
        <v>5981</v>
      </c>
      <c r="K6618" t="s">
        <v>5985</v>
      </c>
      <c r="L6618" t="s">
        <v>5976</v>
      </c>
      <c r="M6618" t="s">
        <v>6171</v>
      </c>
      <c r="N6618" t="s">
        <v>363</v>
      </c>
      <c r="O6618" t="s">
        <v>7889</v>
      </c>
      <c r="P6618">
        <v>0</v>
      </c>
      <c r="Q6618">
        <v>53</v>
      </c>
      <c r="R6618">
        <v>23</v>
      </c>
      <c r="S6618">
        <v>30</v>
      </c>
      <c r="T6618">
        <v>0.43396226415094302</v>
      </c>
      <c r="U6618" t="s">
        <v>7890</v>
      </c>
      <c r="V6618" t="s">
        <v>10</v>
      </c>
      <c r="W6618" t="s">
        <v>18</v>
      </c>
    </row>
    <row r="6619" spans="1:23" x14ac:dyDescent="0.3">
      <c r="A6619" t="s">
        <v>1056</v>
      </c>
      <c r="B6619" s="4">
        <v>40786</v>
      </c>
      <c r="C6619" t="s">
        <v>7900</v>
      </c>
      <c r="D6619">
        <v>2011</v>
      </c>
      <c r="E6619" s="4">
        <v>40790</v>
      </c>
      <c r="F6619">
        <v>4</v>
      </c>
      <c r="G6619" t="s">
        <v>6669</v>
      </c>
      <c r="H6619" t="s">
        <v>6673</v>
      </c>
      <c r="I6619" t="s">
        <v>6010</v>
      </c>
      <c r="J6619" t="s">
        <v>5981</v>
      </c>
      <c r="K6619" t="s">
        <v>5975</v>
      </c>
      <c r="L6619" t="s">
        <v>5976</v>
      </c>
      <c r="M6619" t="s">
        <v>6047</v>
      </c>
      <c r="N6619" t="s">
        <v>1057</v>
      </c>
      <c r="O6619" t="s">
        <v>7889</v>
      </c>
      <c r="P6619">
        <v>0</v>
      </c>
      <c r="Q6619">
        <v>114</v>
      </c>
      <c r="R6619">
        <v>41</v>
      </c>
      <c r="S6619">
        <v>73</v>
      </c>
      <c r="T6619">
        <v>0.359649122807018</v>
      </c>
      <c r="U6619" t="s">
        <v>7910</v>
      </c>
      <c r="V6619" t="s">
        <v>10</v>
      </c>
      <c r="W6619" t="s">
        <v>18</v>
      </c>
    </row>
    <row r="6620" spans="1:23" x14ac:dyDescent="0.3">
      <c r="A6620" t="s">
        <v>1167</v>
      </c>
      <c r="B6620" s="4">
        <v>40805</v>
      </c>
      <c r="C6620" t="s">
        <v>7901</v>
      </c>
      <c r="D6620">
        <v>2011</v>
      </c>
      <c r="E6620" s="4">
        <v>40810</v>
      </c>
      <c r="F6620">
        <v>5</v>
      </c>
      <c r="G6620" t="s">
        <v>6082</v>
      </c>
      <c r="H6620" t="s">
        <v>6493</v>
      </c>
      <c r="I6620" t="s">
        <v>6010</v>
      </c>
      <c r="J6620" t="s">
        <v>5981</v>
      </c>
      <c r="K6620" t="s">
        <v>5985</v>
      </c>
      <c r="L6620" t="s">
        <v>5976</v>
      </c>
      <c r="M6620" t="s">
        <v>6494</v>
      </c>
      <c r="N6620" t="s">
        <v>570</v>
      </c>
      <c r="O6620" t="s">
        <v>7889</v>
      </c>
      <c r="P6620">
        <v>0</v>
      </c>
      <c r="Q6620">
        <v>71</v>
      </c>
      <c r="R6620">
        <v>1</v>
      </c>
      <c r="S6620">
        <v>70</v>
      </c>
      <c r="T6620">
        <v>1.4084507042253501E-2</v>
      </c>
      <c r="U6620" t="s">
        <v>7899</v>
      </c>
      <c r="V6620" t="s">
        <v>10</v>
      </c>
      <c r="W6620" t="s">
        <v>18</v>
      </c>
    </row>
    <row r="6621" spans="1:23" x14ac:dyDescent="0.3">
      <c r="A6621" t="s">
        <v>1167</v>
      </c>
      <c r="B6621" s="4">
        <v>40805</v>
      </c>
      <c r="C6621" t="s">
        <v>7901</v>
      </c>
      <c r="D6621">
        <v>2011</v>
      </c>
      <c r="E6621" s="4">
        <v>40810</v>
      </c>
      <c r="F6621">
        <v>5</v>
      </c>
      <c r="G6621" t="s">
        <v>6082</v>
      </c>
      <c r="H6621" t="s">
        <v>6493</v>
      </c>
      <c r="I6621" t="s">
        <v>6010</v>
      </c>
      <c r="J6621" t="s">
        <v>5981</v>
      </c>
      <c r="K6621" t="s">
        <v>5985</v>
      </c>
      <c r="L6621" t="s">
        <v>5976</v>
      </c>
      <c r="M6621" t="s">
        <v>6494</v>
      </c>
      <c r="N6621" t="s">
        <v>1168</v>
      </c>
      <c r="O6621" t="s">
        <v>7889</v>
      </c>
      <c r="P6621">
        <v>0</v>
      </c>
      <c r="Q6621">
        <v>58</v>
      </c>
      <c r="R6621">
        <v>19</v>
      </c>
      <c r="S6621">
        <v>39</v>
      </c>
      <c r="T6621">
        <v>0.32758620689655199</v>
      </c>
      <c r="U6621" t="s">
        <v>7892</v>
      </c>
      <c r="V6621" t="s">
        <v>10</v>
      </c>
      <c r="W6621" t="s">
        <v>18</v>
      </c>
    </row>
    <row r="6622" spans="1:23" x14ac:dyDescent="0.3">
      <c r="A6622" t="s">
        <v>1199</v>
      </c>
      <c r="B6622" s="4">
        <v>40808</v>
      </c>
      <c r="C6622" t="s">
        <v>7901</v>
      </c>
      <c r="D6622">
        <v>2011</v>
      </c>
      <c r="E6622" s="4">
        <v>40815</v>
      </c>
      <c r="F6622">
        <v>7</v>
      </c>
      <c r="G6622" t="s">
        <v>6742</v>
      </c>
      <c r="H6622" t="s">
        <v>6224</v>
      </c>
      <c r="I6622" t="s">
        <v>6010</v>
      </c>
      <c r="J6622" t="s">
        <v>5981</v>
      </c>
      <c r="K6622" t="s">
        <v>5975</v>
      </c>
      <c r="L6622" t="s">
        <v>5976</v>
      </c>
      <c r="M6622" t="s">
        <v>6097</v>
      </c>
      <c r="N6622" t="s">
        <v>759</v>
      </c>
      <c r="O6622" t="s">
        <v>7889</v>
      </c>
      <c r="P6622">
        <v>0</v>
      </c>
      <c r="Q6622">
        <v>304</v>
      </c>
      <c r="R6622">
        <v>97</v>
      </c>
      <c r="S6622">
        <v>207</v>
      </c>
      <c r="T6622">
        <v>0.31907894736842102</v>
      </c>
      <c r="U6622" t="s">
        <v>7910</v>
      </c>
      <c r="V6622" t="s">
        <v>10</v>
      </c>
      <c r="W6622" t="s">
        <v>18</v>
      </c>
    </row>
    <row r="6623" spans="1:23" x14ac:dyDescent="0.3">
      <c r="A6623" t="s">
        <v>1221</v>
      </c>
      <c r="B6623" s="4">
        <v>40812</v>
      </c>
      <c r="C6623" t="s">
        <v>7901</v>
      </c>
      <c r="D6623">
        <v>2011</v>
      </c>
      <c r="E6623" s="4">
        <v>40817</v>
      </c>
      <c r="F6623">
        <v>5</v>
      </c>
      <c r="G6623" t="s">
        <v>6755</v>
      </c>
      <c r="H6623" t="s">
        <v>6510</v>
      </c>
      <c r="I6623" t="s">
        <v>6010</v>
      </c>
      <c r="J6623" t="s">
        <v>5981</v>
      </c>
      <c r="K6623" t="s">
        <v>5985</v>
      </c>
      <c r="L6623" t="s">
        <v>5976</v>
      </c>
      <c r="M6623" t="s">
        <v>6111</v>
      </c>
      <c r="N6623" t="s">
        <v>499</v>
      </c>
      <c r="O6623" t="s">
        <v>7889</v>
      </c>
      <c r="P6623">
        <v>0</v>
      </c>
      <c r="Q6623">
        <v>237</v>
      </c>
      <c r="R6623">
        <v>83</v>
      </c>
      <c r="S6623">
        <v>154</v>
      </c>
      <c r="T6623">
        <v>0.35021097046413502</v>
      </c>
      <c r="U6623" t="s">
        <v>7905</v>
      </c>
      <c r="V6623" t="s">
        <v>10</v>
      </c>
      <c r="W6623" t="s">
        <v>18</v>
      </c>
    </row>
    <row r="6624" spans="1:23" x14ac:dyDescent="0.3">
      <c r="A6624" t="s">
        <v>1254</v>
      </c>
      <c r="B6624" s="4">
        <v>40815</v>
      </c>
      <c r="C6624" t="s">
        <v>7901</v>
      </c>
      <c r="D6624">
        <v>2011</v>
      </c>
      <c r="E6624" s="4">
        <v>40820</v>
      </c>
      <c r="F6624">
        <v>5</v>
      </c>
      <c r="G6624" t="s">
        <v>6458</v>
      </c>
      <c r="H6624" t="s">
        <v>6273</v>
      </c>
      <c r="I6624" t="s">
        <v>6010</v>
      </c>
      <c r="J6624" t="s">
        <v>5981</v>
      </c>
      <c r="K6624" t="s">
        <v>5975</v>
      </c>
      <c r="L6624" t="s">
        <v>5976</v>
      </c>
      <c r="M6624" t="s">
        <v>6047</v>
      </c>
      <c r="N6624" t="s">
        <v>403</v>
      </c>
      <c r="O6624" t="s">
        <v>7889</v>
      </c>
      <c r="P6624">
        <v>0</v>
      </c>
      <c r="Q6624">
        <v>54</v>
      </c>
      <c r="R6624">
        <v>4</v>
      </c>
      <c r="S6624">
        <v>50</v>
      </c>
      <c r="T6624">
        <v>7.4074074074074098E-2</v>
      </c>
      <c r="U6624" t="s">
        <v>7891</v>
      </c>
      <c r="V6624" t="s">
        <v>10</v>
      </c>
      <c r="W6624" t="s">
        <v>18</v>
      </c>
    </row>
    <row r="6625" spans="1:23" x14ac:dyDescent="0.3">
      <c r="A6625" t="s">
        <v>1284</v>
      </c>
      <c r="B6625" s="4">
        <v>40824</v>
      </c>
      <c r="C6625" t="s">
        <v>7903</v>
      </c>
      <c r="D6625">
        <v>2011</v>
      </c>
      <c r="E6625" s="4">
        <v>40828</v>
      </c>
      <c r="F6625">
        <v>4</v>
      </c>
      <c r="G6625" t="s">
        <v>6782</v>
      </c>
      <c r="H6625" t="s">
        <v>6281</v>
      </c>
      <c r="I6625" t="s">
        <v>6010</v>
      </c>
      <c r="J6625" t="s">
        <v>5981</v>
      </c>
      <c r="K6625" t="s">
        <v>5970</v>
      </c>
      <c r="L6625" t="s">
        <v>5976</v>
      </c>
      <c r="M6625" t="s">
        <v>6281</v>
      </c>
      <c r="N6625" t="s">
        <v>403</v>
      </c>
      <c r="O6625" t="s">
        <v>7889</v>
      </c>
      <c r="P6625">
        <v>0</v>
      </c>
      <c r="Q6625">
        <v>36</v>
      </c>
      <c r="R6625">
        <v>3</v>
      </c>
      <c r="S6625">
        <v>33</v>
      </c>
      <c r="T6625">
        <v>8.3333333333333301E-2</v>
      </c>
      <c r="U6625" t="s">
        <v>7895</v>
      </c>
      <c r="V6625" t="s">
        <v>10</v>
      </c>
      <c r="W6625" t="s">
        <v>18</v>
      </c>
    </row>
    <row r="6626" spans="1:23" x14ac:dyDescent="0.3">
      <c r="A6626" t="s">
        <v>1284</v>
      </c>
      <c r="B6626" s="4">
        <v>40824</v>
      </c>
      <c r="C6626" t="s">
        <v>7903</v>
      </c>
      <c r="D6626">
        <v>2011</v>
      </c>
      <c r="E6626" s="4">
        <v>40828</v>
      </c>
      <c r="F6626">
        <v>4</v>
      </c>
      <c r="G6626" t="s">
        <v>6782</v>
      </c>
      <c r="H6626" t="s">
        <v>6281</v>
      </c>
      <c r="I6626" t="s">
        <v>6010</v>
      </c>
      <c r="J6626" t="s">
        <v>5981</v>
      </c>
      <c r="K6626" t="s">
        <v>5970</v>
      </c>
      <c r="L6626" t="s">
        <v>5976</v>
      </c>
      <c r="M6626" t="s">
        <v>6281</v>
      </c>
      <c r="N6626" t="s">
        <v>33</v>
      </c>
      <c r="O6626" t="s">
        <v>7889</v>
      </c>
      <c r="P6626">
        <v>0</v>
      </c>
      <c r="Q6626">
        <v>93</v>
      </c>
      <c r="R6626">
        <v>24</v>
      </c>
      <c r="S6626">
        <v>69</v>
      </c>
      <c r="T6626">
        <v>0.25806451612903197</v>
      </c>
      <c r="U6626" t="s">
        <v>7895</v>
      </c>
      <c r="V6626" t="s">
        <v>10</v>
      </c>
      <c r="W6626" t="s">
        <v>18</v>
      </c>
    </row>
    <row r="6627" spans="1:23" x14ac:dyDescent="0.3">
      <c r="A6627" t="s">
        <v>1287</v>
      </c>
      <c r="B6627" s="4">
        <v>40826</v>
      </c>
      <c r="C6627" t="s">
        <v>7903</v>
      </c>
      <c r="D6627">
        <v>2011</v>
      </c>
      <c r="E6627" s="4">
        <v>40832</v>
      </c>
      <c r="F6627">
        <v>6</v>
      </c>
      <c r="G6627" t="s">
        <v>6783</v>
      </c>
      <c r="H6627" t="s">
        <v>6784</v>
      </c>
      <c r="I6627" t="s">
        <v>6010</v>
      </c>
      <c r="J6627" t="s">
        <v>5981</v>
      </c>
      <c r="K6627" t="s">
        <v>5970</v>
      </c>
      <c r="L6627" t="s">
        <v>5976</v>
      </c>
      <c r="M6627" t="s">
        <v>6047</v>
      </c>
      <c r="N6627" t="s">
        <v>1112</v>
      </c>
      <c r="O6627" t="s">
        <v>7889</v>
      </c>
      <c r="P6627">
        <v>0</v>
      </c>
      <c r="Q6627">
        <v>114</v>
      </c>
      <c r="R6627">
        <v>17</v>
      </c>
      <c r="S6627">
        <v>97</v>
      </c>
      <c r="T6627">
        <v>0.14912280701754399</v>
      </c>
      <c r="U6627" t="s">
        <v>7895</v>
      </c>
      <c r="V6627" t="s">
        <v>10</v>
      </c>
      <c r="W6627" t="s">
        <v>18</v>
      </c>
    </row>
    <row r="6628" spans="1:23" x14ac:dyDescent="0.3">
      <c r="A6628" t="s">
        <v>1295</v>
      </c>
      <c r="B6628" s="4">
        <v>40828</v>
      </c>
      <c r="C6628" t="s">
        <v>7903</v>
      </c>
      <c r="D6628">
        <v>2011</v>
      </c>
      <c r="E6628" s="4">
        <v>40832</v>
      </c>
      <c r="F6628">
        <v>4</v>
      </c>
      <c r="G6628" t="s">
        <v>6789</v>
      </c>
      <c r="H6628" t="s">
        <v>6790</v>
      </c>
      <c r="I6628" t="s">
        <v>6010</v>
      </c>
      <c r="J6628" t="s">
        <v>5981</v>
      </c>
      <c r="K6628" t="s">
        <v>5975</v>
      </c>
      <c r="L6628" t="s">
        <v>5976</v>
      </c>
      <c r="M6628" t="s">
        <v>6494</v>
      </c>
      <c r="N6628" t="s">
        <v>930</v>
      </c>
      <c r="O6628" t="s">
        <v>7889</v>
      </c>
      <c r="P6628">
        <v>0</v>
      </c>
      <c r="Q6628">
        <v>243</v>
      </c>
      <c r="R6628">
        <v>104</v>
      </c>
      <c r="S6628">
        <v>139</v>
      </c>
      <c r="T6628">
        <v>0.42798353909464998</v>
      </c>
      <c r="U6628" t="s">
        <v>7899</v>
      </c>
      <c r="V6628" t="s">
        <v>10</v>
      </c>
      <c r="W6628" t="s">
        <v>18</v>
      </c>
    </row>
    <row r="6629" spans="1:23" x14ac:dyDescent="0.3">
      <c r="A6629" t="s">
        <v>1338</v>
      </c>
      <c r="B6629" s="4">
        <v>40848</v>
      </c>
      <c r="C6629" t="s">
        <v>7904</v>
      </c>
      <c r="D6629">
        <v>2011</v>
      </c>
      <c r="E6629" s="4">
        <v>40852</v>
      </c>
      <c r="F6629">
        <v>4</v>
      </c>
      <c r="G6629" t="s">
        <v>6730</v>
      </c>
      <c r="H6629" t="s">
        <v>6199</v>
      </c>
      <c r="I6629" t="s">
        <v>6010</v>
      </c>
      <c r="J6629" t="s">
        <v>5981</v>
      </c>
      <c r="K6629" t="s">
        <v>5975</v>
      </c>
      <c r="L6629" t="s">
        <v>5976</v>
      </c>
      <c r="M6629" t="s">
        <v>6200</v>
      </c>
      <c r="N6629" t="s">
        <v>93</v>
      </c>
      <c r="O6629" t="s">
        <v>7889</v>
      </c>
      <c r="P6629">
        <v>0</v>
      </c>
      <c r="Q6629">
        <v>161</v>
      </c>
      <c r="R6629">
        <v>80</v>
      </c>
      <c r="S6629">
        <v>81</v>
      </c>
      <c r="T6629">
        <v>0.49689440993788803</v>
      </c>
      <c r="U6629" t="s">
        <v>7899</v>
      </c>
      <c r="V6629" t="s">
        <v>10</v>
      </c>
      <c r="W6629" t="s">
        <v>18</v>
      </c>
    </row>
    <row r="6630" spans="1:23" x14ac:dyDescent="0.3">
      <c r="A6630" t="s">
        <v>1361</v>
      </c>
      <c r="B6630" s="4">
        <v>40849</v>
      </c>
      <c r="C6630" t="s">
        <v>7904</v>
      </c>
      <c r="D6630">
        <v>2011</v>
      </c>
      <c r="E6630" s="4">
        <v>40855</v>
      </c>
      <c r="F6630">
        <v>6</v>
      </c>
      <c r="G6630" t="s">
        <v>6048</v>
      </c>
      <c r="H6630" t="s">
        <v>6281</v>
      </c>
      <c r="I6630" t="s">
        <v>6010</v>
      </c>
      <c r="J6630" t="s">
        <v>5981</v>
      </c>
      <c r="K6630" t="s">
        <v>5970</v>
      </c>
      <c r="L6630" t="s">
        <v>5976</v>
      </c>
      <c r="M6630" t="s">
        <v>6281</v>
      </c>
      <c r="N6630" t="s">
        <v>1168</v>
      </c>
      <c r="O6630" t="s">
        <v>7889</v>
      </c>
      <c r="P6630">
        <v>0</v>
      </c>
      <c r="Q6630">
        <v>14</v>
      </c>
      <c r="R6630">
        <v>5</v>
      </c>
      <c r="S6630">
        <v>9</v>
      </c>
      <c r="T6630">
        <v>0.35714285714285698</v>
      </c>
      <c r="U6630" t="s">
        <v>7890</v>
      </c>
      <c r="V6630" t="s">
        <v>10</v>
      </c>
      <c r="W6630" t="s">
        <v>18</v>
      </c>
    </row>
    <row r="6631" spans="1:23" x14ac:dyDescent="0.3">
      <c r="A6631" t="s">
        <v>1463</v>
      </c>
      <c r="B6631" s="4">
        <v>40869</v>
      </c>
      <c r="C6631" t="s">
        <v>7904</v>
      </c>
      <c r="D6631">
        <v>2011</v>
      </c>
      <c r="E6631" s="4">
        <v>40876</v>
      </c>
      <c r="F6631">
        <v>7</v>
      </c>
      <c r="G6631" t="s">
        <v>6860</v>
      </c>
      <c r="H6631" t="s">
        <v>6216</v>
      </c>
      <c r="I6631" t="s">
        <v>6010</v>
      </c>
      <c r="J6631" t="s">
        <v>5981</v>
      </c>
      <c r="K6631" t="s">
        <v>5970</v>
      </c>
      <c r="L6631" t="s">
        <v>5976</v>
      </c>
      <c r="M6631" t="s">
        <v>6097</v>
      </c>
      <c r="N6631" t="s">
        <v>1464</v>
      </c>
      <c r="O6631" t="s">
        <v>7889</v>
      </c>
      <c r="P6631">
        <v>0</v>
      </c>
      <c r="Q6631">
        <v>132</v>
      </c>
      <c r="R6631">
        <v>54</v>
      </c>
      <c r="S6631">
        <v>78</v>
      </c>
      <c r="T6631">
        <v>0.40909090909090901</v>
      </c>
      <c r="U6631" t="s">
        <v>7899</v>
      </c>
      <c r="V6631" t="s">
        <v>10</v>
      </c>
      <c r="W6631" t="s">
        <v>18</v>
      </c>
    </row>
    <row r="6632" spans="1:23" x14ac:dyDescent="0.3">
      <c r="A6632" t="s">
        <v>1522</v>
      </c>
      <c r="B6632" s="4">
        <v>40879</v>
      </c>
      <c r="C6632" t="s">
        <v>7906</v>
      </c>
      <c r="D6632">
        <v>2011</v>
      </c>
      <c r="E6632" s="4">
        <v>40883</v>
      </c>
      <c r="F6632">
        <v>4</v>
      </c>
      <c r="G6632" t="s">
        <v>6891</v>
      </c>
      <c r="H6632" t="s">
        <v>6700</v>
      </c>
      <c r="I6632" t="s">
        <v>6010</v>
      </c>
      <c r="J6632" t="s">
        <v>5981</v>
      </c>
      <c r="K6632" t="s">
        <v>5970</v>
      </c>
      <c r="L6632" t="s">
        <v>5976</v>
      </c>
      <c r="M6632" t="s">
        <v>6111</v>
      </c>
      <c r="N6632" t="s">
        <v>251</v>
      </c>
      <c r="O6632" t="s">
        <v>7889</v>
      </c>
      <c r="P6632">
        <v>0</v>
      </c>
      <c r="Q6632">
        <v>146</v>
      </c>
      <c r="R6632">
        <v>26</v>
      </c>
      <c r="S6632">
        <v>120</v>
      </c>
      <c r="T6632">
        <v>0.17808219178082199</v>
      </c>
      <c r="U6632" t="s">
        <v>7891</v>
      </c>
      <c r="V6632" t="s">
        <v>10</v>
      </c>
      <c r="W6632" t="s">
        <v>18</v>
      </c>
    </row>
    <row r="6633" spans="1:23" x14ac:dyDescent="0.3">
      <c r="A6633" t="s">
        <v>1563</v>
      </c>
      <c r="B6633" s="4">
        <v>40887</v>
      </c>
      <c r="C6633" t="s">
        <v>7906</v>
      </c>
      <c r="D6633">
        <v>2011</v>
      </c>
      <c r="E6633" s="4">
        <v>40891</v>
      </c>
      <c r="F6633">
        <v>4</v>
      </c>
      <c r="G6633" t="s">
        <v>6641</v>
      </c>
      <c r="H6633" t="s">
        <v>6493</v>
      </c>
      <c r="I6633" t="s">
        <v>6010</v>
      </c>
      <c r="J6633" t="s">
        <v>5981</v>
      </c>
      <c r="K6633" t="s">
        <v>5975</v>
      </c>
      <c r="L6633" t="s">
        <v>5976</v>
      </c>
      <c r="M6633" t="s">
        <v>6494</v>
      </c>
      <c r="N6633" t="s">
        <v>653</v>
      </c>
      <c r="O6633" t="s">
        <v>7889</v>
      </c>
      <c r="P6633">
        <v>0</v>
      </c>
      <c r="Q6633">
        <v>117</v>
      </c>
      <c r="R6633">
        <v>6</v>
      </c>
      <c r="S6633">
        <v>111</v>
      </c>
      <c r="T6633">
        <v>5.1282051282051301E-2</v>
      </c>
      <c r="U6633" t="s">
        <v>7892</v>
      </c>
      <c r="V6633" t="s">
        <v>10</v>
      </c>
      <c r="W6633" t="s">
        <v>18</v>
      </c>
    </row>
    <row r="6634" spans="1:23" x14ac:dyDescent="0.3">
      <c r="A6634" t="s">
        <v>1652</v>
      </c>
      <c r="B6634" s="4">
        <v>40903</v>
      </c>
      <c r="C6634" t="s">
        <v>7906</v>
      </c>
      <c r="D6634">
        <v>2011</v>
      </c>
      <c r="E6634" s="4">
        <v>40908</v>
      </c>
      <c r="F6634">
        <v>5</v>
      </c>
      <c r="G6634" t="s">
        <v>6947</v>
      </c>
      <c r="H6634" t="s">
        <v>6948</v>
      </c>
      <c r="I6634" t="s">
        <v>6010</v>
      </c>
      <c r="J6634" t="s">
        <v>5981</v>
      </c>
      <c r="K6634" t="s">
        <v>5985</v>
      </c>
      <c r="L6634" t="s">
        <v>5976</v>
      </c>
      <c r="M6634" t="s">
        <v>6097</v>
      </c>
      <c r="N6634" t="s">
        <v>1057</v>
      </c>
      <c r="O6634" t="s">
        <v>7889</v>
      </c>
      <c r="P6634">
        <v>0</v>
      </c>
      <c r="Q6634">
        <v>38</v>
      </c>
      <c r="R6634">
        <v>14</v>
      </c>
      <c r="S6634">
        <v>24</v>
      </c>
      <c r="T6634">
        <v>0.36842105263157898</v>
      </c>
      <c r="U6634" t="s">
        <v>7895</v>
      </c>
      <c r="V6634" t="s">
        <v>10</v>
      </c>
      <c r="W6634" t="s">
        <v>18</v>
      </c>
    </row>
    <row r="6635" spans="1:23" x14ac:dyDescent="0.3">
      <c r="A6635" t="s">
        <v>41</v>
      </c>
      <c r="B6635" s="4">
        <v>40554</v>
      </c>
      <c r="C6635" t="s">
        <v>7888</v>
      </c>
      <c r="D6635">
        <v>2011</v>
      </c>
      <c r="E6635" s="4">
        <v>40558</v>
      </c>
      <c r="F6635">
        <v>4</v>
      </c>
      <c r="G6635" t="s">
        <v>6000</v>
      </c>
      <c r="H6635" t="s">
        <v>6001</v>
      </c>
      <c r="I6635" t="s">
        <v>6002</v>
      </c>
      <c r="J6635" t="s">
        <v>5981</v>
      </c>
      <c r="K6635" t="s">
        <v>5975</v>
      </c>
      <c r="L6635" t="s">
        <v>5976</v>
      </c>
      <c r="M6635" t="s">
        <v>6001</v>
      </c>
      <c r="N6635" t="s">
        <v>42</v>
      </c>
      <c r="O6635" t="s">
        <v>7889</v>
      </c>
      <c r="P6635">
        <v>0</v>
      </c>
      <c r="Q6635">
        <v>55</v>
      </c>
      <c r="R6635">
        <v>10</v>
      </c>
      <c r="S6635">
        <v>45</v>
      </c>
      <c r="T6635">
        <v>0.18181818181818199</v>
      </c>
      <c r="U6635" t="s">
        <v>7890</v>
      </c>
      <c r="V6635" t="s">
        <v>10</v>
      </c>
      <c r="W6635" t="s">
        <v>18</v>
      </c>
    </row>
    <row r="6636" spans="1:23" x14ac:dyDescent="0.3">
      <c r="A6636" t="s">
        <v>182</v>
      </c>
      <c r="B6636" s="4">
        <v>40584</v>
      </c>
      <c r="C6636" t="s">
        <v>7893</v>
      </c>
      <c r="D6636">
        <v>2011</v>
      </c>
      <c r="E6636" s="4">
        <v>40588</v>
      </c>
      <c r="F6636">
        <v>4</v>
      </c>
      <c r="G6636" t="s">
        <v>6115</v>
      </c>
      <c r="H6636" t="s">
        <v>6116</v>
      </c>
      <c r="I6636" t="s">
        <v>6117</v>
      </c>
      <c r="J6636" t="s">
        <v>5981</v>
      </c>
      <c r="K6636" t="s">
        <v>5985</v>
      </c>
      <c r="L6636" t="s">
        <v>5976</v>
      </c>
      <c r="M6636" t="s">
        <v>6118</v>
      </c>
      <c r="N6636" t="s">
        <v>186</v>
      </c>
      <c r="O6636" t="s">
        <v>7889</v>
      </c>
      <c r="P6636">
        <v>0</v>
      </c>
      <c r="Q6636">
        <v>19</v>
      </c>
      <c r="R6636">
        <v>8</v>
      </c>
      <c r="S6636">
        <v>11</v>
      </c>
      <c r="T6636">
        <v>0.42105263157894701</v>
      </c>
      <c r="U6636" t="s">
        <v>7890</v>
      </c>
      <c r="V6636" t="s">
        <v>10</v>
      </c>
      <c r="W6636" t="s">
        <v>18</v>
      </c>
    </row>
    <row r="6637" spans="1:23" x14ac:dyDescent="0.3">
      <c r="A6637" t="s">
        <v>310</v>
      </c>
      <c r="B6637" s="4">
        <v>40623</v>
      </c>
      <c r="C6637" t="s">
        <v>7907</v>
      </c>
      <c r="D6637">
        <v>2011</v>
      </c>
      <c r="E6637" s="4">
        <v>40627</v>
      </c>
      <c r="F6637">
        <v>4</v>
      </c>
      <c r="G6637" t="s">
        <v>6212</v>
      </c>
      <c r="H6637" t="s">
        <v>6116</v>
      </c>
      <c r="I6637" t="s">
        <v>6117</v>
      </c>
      <c r="J6637" t="s">
        <v>5981</v>
      </c>
      <c r="K6637" t="s">
        <v>5985</v>
      </c>
      <c r="L6637" t="s">
        <v>5976</v>
      </c>
      <c r="M6637" t="s">
        <v>6118</v>
      </c>
      <c r="N6637" t="s">
        <v>311</v>
      </c>
      <c r="O6637" t="s">
        <v>7889</v>
      </c>
      <c r="P6637">
        <v>0</v>
      </c>
      <c r="Q6637">
        <v>26</v>
      </c>
      <c r="R6637">
        <v>0</v>
      </c>
      <c r="S6637">
        <v>26</v>
      </c>
      <c r="T6637">
        <v>0</v>
      </c>
      <c r="U6637" t="s">
        <v>7895</v>
      </c>
      <c r="V6637" t="s">
        <v>10</v>
      </c>
      <c r="W6637" t="s">
        <v>18</v>
      </c>
    </row>
    <row r="6638" spans="1:23" x14ac:dyDescent="0.3">
      <c r="A6638" t="s">
        <v>354</v>
      </c>
      <c r="B6638" s="4">
        <v>40633</v>
      </c>
      <c r="C6638" t="s">
        <v>7907</v>
      </c>
      <c r="D6638">
        <v>2011</v>
      </c>
      <c r="E6638" s="4">
        <v>40637</v>
      </c>
      <c r="F6638">
        <v>4</v>
      </c>
      <c r="G6638" t="s">
        <v>6242</v>
      </c>
      <c r="H6638" t="s">
        <v>6243</v>
      </c>
      <c r="I6638" t="s">
        <v>6117</v>
      </c>
      <c r="J6638" t="s">
        <v>5981</v>
      </c>
      <c r="K6638" t="s">
        <v>5975</v>
      </c>
      <c r="L6638" t="s">
        <v>5976</v>
      </c>
      <c r="M6638" t="s">
        <v>6243</v>
      </c>
      <c r="N6638" t="s">
        <v>357</v>
      </c>
      <c r="O6638" t="s">
        <v>7889</v>
      </c>
      <c r="P6638">
        <v>0</v>
      </c>
      <c r="Q6638">
        <v>21</v>
      </c>
      <c r="R6638">
        <v>9</v>
      </c>
      <c r="S6638">
        <v>12</v>
      </c>
      <c r="T6638">
        <v>0.42857142857142899</v>
      </c>
      <c r="U6638" t="s">
        <v>7895</v>
      </c>
      <c r="V6638" t="s">
        <v>10</v>
      </c>
      <c r="W6638" t="s">
        <v>18</v>
      </c>
    </row>
    <row r="6639" spans="1:23" x14ac:dyDescent="0.3">
      <c r="A6639" t="s">
        <v>903</v>
      </c>
      <c r="B6639" s="4">
        <v>40760</v>
      </c>
      <c r="C6639" t="s">
        <v>7900</v>
      </c>
      <c r="D6639">
        <v>2011</v>
      </c>
      <c r="E6639" s="4">
        <v>40764</v>
      </c>
      <c r="F6639">
        <v>4</v>
      </c>
      <c r="G6639" t="s">
        <v>6582</v>
      </c>
      <c r="H6639" t="s">
        <v>6583</v>
      </c>
      <c r="I6639" t="s">
        <v>6002</v>
      </c>
      <c r="J6639" t="s">
        <v>5981</v>
      </c>
      <c r="K6639" t="s">
        <v>5975</v>
      </c>
      <c r="L6639" t="s">
        <v>5976</v>
      </c>
      <c r="M6639" t="s">
        <v>6584</v>
      </c>
      <c r="N6639" t="s">
        <v>24</v>
      </c>
      <c r="O6639" t="s">
        <v>7889</v>
      </c>
      <c r="P6639">
        <v>0</v>
      </c>
      <c r="Q6639">
        <v>60</v>
      </c>
      <c r="R6639">
        <v>14</v>
      </c>
      <c r="S6639">
        <v>46</v>
      </c>
      <c r="T6639">
        <v>0.233333333333333</v>
      </c>
      <c r="U6639" t="s">
        <v>7895</v>
      </c>
      <c r="V6639" t="s">
        <v>10</v>
      </c>
      <c r="W6639" t="s">
        <v>18</v>
      </c>
    </row>
    <row r="6640" spans="1:23" x14ac:dyDescent="0.3">
      <c r="A6640" t="s">
        <v>954</v>
      </c>
      <c r="B6640" s="4">
        <v>40767</v>
      </c>
      <c r="C6640" t="s">
        <v>7900</v>
      </c>
      <c r="D6640">
        <v>2011</v>
      </c>
      <c r="E6640" s="4">
        <v>40772</v>
      </c>
      <c r="F6640">
        <v>5</v>
      </c>
      <c r="G6640" t="s">
        <v>6611</v>
      </c>
      <c r="H6640" t="s">
        <v>6001</v>
      </c>
      <c r="I6640" t="s">
        <v>6002</v>
      </c>
      <c r="J6640" t="s">
        <v>5981</v>
      </c>
      <c r="K6640" t="s">
        <v>5985</v>
      </c>
      <c r="L6640" t="s">
        <v>5976</v>
      </c>
      <c r="M6640" t="s">
        <v>6001</v>
      </c>
      <c r="N6640" t="s">
        <v>955</v>
      </c>
      <c r="O6640" t="s">
        <v>7889</v>
      </c>
      <c r="P6640">
        <v>0</v>
      </c>
      <c r="Q6640">
        <v>50</v>
      </c>
      <c r="R6640">
        <v>25</v>
      </c>
      <c r="S6640">
        <v>25</v>
      </c>
      <c r="T6640">
        <v>0.5</v>
      </c>
      <c r="U6640" t="s">
        <v>7899</v>
      </c>
      <c r="V6640" t="s">
        <v>10</v>
      </c>
      <c r="W6640" t="s">
        <v>18</v>
      </c>
    </row>
    <row r="6641" spans="1:23" x14ac:dyDescent="0.3">
      <c r="A6641" t="s">
        <v>1103</v>
      </c>
      <c r="B6641" s="4">
        <v>40795</v>
      </c>
      <c r="C6641" t="s">
        <v>7901</v>
      </c>
      <c r="D6641">
        <v>2011</v>
      </c>
      <c r="E6641" s="4">
        <v>40802</v>
      </c>
      <c r="F6641">
        <v>7</v>
      </c>
      <c r="G6641" t="s">
        <v>6698</v>
      </c>
      <c r="H6641" t="s">
        <v>6583</v>
      </c>
      <c r="I6641" t="s">
        <v>6002</v>
      </c>
      <c r="J6641" t="s">
        <v>5981</v>
      </c>
      <c r="K6641" t="s">
        <v>5985</v>
      </c>
      <c r="L6641" t="s">
        <v>5976</v>
      </c>
      <c r="M6641" t="s">
        <v>6584</v>
      </c>
      <c r="N6641" t="s">
        <v>1105</v>
      </c>
      <c r="O6641" t="s">
        <v>7889</v>
      </c>
      <c r="P6641">
        <v>0</v>
      </c>
      <c r="Q6641">
        <v>137</v>
      </c>
      <c r="R6641">
        <v>63</v>
      </c>
      <c r="S6641">
        <v>74</v>
      </c>
      <c r="T6641">
        <v>0.45985401459853997</v>
      </c>
      <c r="U6641" t="s">
        <v>7891</v>
      </c>
      <c r="V6641" t="s">
        <v>10</v>
      </c>
      <c r="W6641" t="s">
        <v>18</v>
      </c>
    </row>
    <row r="6642" spans="1:23" x14ac:dyDescent="0.3">
      <c r="A6642" t="s">
        <v>97</v>
      </c>
      <c r="B6642" s="4">
        <v>40565</v>
      </c>
      <c r="C6642" t="s">
        <v>7888</v>
      </c>
      <c r="D6642">
        <v>2011</v>
      </c>
      <c r="E6642" s="4">
        <v>40569</v>
      </c>
      <c r="F6642">
        <v>4</v>
      </c>
      <c r="G6642" t="s">
        <v>6052</v>
      </c>
      <c r="H6642" t="s">
        <v>6053</v>
      </c>
      <c r="I6642" t="s">
        <v>5997</v>
      </c>
      <c r="J6642" t="s">
        <v>5998</v>
      </c>
      <c r="K6642" t="s">
        <v>5970</v>
      </c>
      <c r="L6642" t="s">
        <v>5976</v>
      </c>
      <c r="M6642" t="s">
        <v>6054</v>
      </c>
      <c r="N6642" t="s">
        <v>102</v>
      </c>
      <c r="O6642" t="s">
        <v>7889</v>
      </c>
      <c r="P6642">
        <v>0</v>
      </c>
      <c r="Q6642">
        <v>54</v>
      </c>
      <c r="R6642">
        <v>12</v>
      </c>
      <c r="S6642">
        <v>42</v>
      </c>
      <c r="T6642">
        <v>0.22222222222222199</v>
      </c>
      <c r="U6642" t="s">
        <v>7890</v>
      </c>
      <c r="V6642" t="s">
        <v>10</v>
      </c>
      <c r="W6642" t="s">
        <v>18</v>
      </c>
    </row>
    <row r="6643" spans="1:23" x14ac:dyDescent="0.3">
      <c r="A6643" t="s">
        <v>128</v>
      </c>
      <c r="B6643" s="4">
        <v>40575</v>
      </c>
      <c r="C6643" t="s">
        <v>7893</v>
      </c>
      <c r="D6643">
        <v>2011</v>
      </c>
      <c r="E6643" s="4">
        <v>40579</v>
      </c>
      <c r="F6643">
        <v>4</v>
      </c>
      <c r="G6643" t="s">
        <v>6077</v>
      </c>
      <c r="H6643" t="s">
        <v>6078</v>
      </c>
      <c r="I6643" t="s">
        <v>5997</v>
      </c>
      <c r="J6643" t="s">
        <v>5998</v>
      </c>
      <c r="K6643" t="s">
        <v>5975</v>
      </c>
      <c r="L6643" t="s">
        <v>5976</v>
      </c>
      <c r="M6643" t="s">
        <v>6059</v>
      </c>
      <c r="N6643" t="s">
        <v>129</v>
      </c>
      <c r="O6643" t="s">
        <v>7889</v>
      </c>
      <c r="P6643">
        <v>0</v>
      </c>
      <c r="Q6643">
        <v>78</v>
      </c>
      <c r="R6643">
        <v>20</v>
      </c>
      <c r="S6643">
        <v>58</v>
      </c>
      <c r="T6643">
        <v>0.256410256410256</v>
      </c>
      <c r="U6643" t="s">
        <v>7891</v>
      </c>
      <c r="V6643" t="s">
        <v>10</v>
      </c>
      <c r="W6643" t="s">
        <v>18</v>
      </c>
    </row>
    <row r="6644" spans="1:23" x14ac:dyDescent="0.3">
      <c r="A6644" t="s">
        <v>174</v>
      </c>
      <c r="B6644" s="4">
        <v>40583</v>
      </c>
      <c r="C6644" t="s">
        <v>7893</v>
      </c>
      <c r="D6644">
        <v>2011</v>
      </c>
      <c r="E6644" s="4">
        <v>40588</v>
      </c>
      <c r="F6644">
        <v>5</v>
      </c>
      <c r="G6644" t="s">
        <v>6108</v>
      </c>
      <c r="H6644" t="s">
        <v>6088</v>
      </c>
      <c r="I6644" t="s">
        <v>6004</v>
      </c>
      <c r="J6644" t="s">
        <v>5998</v>
      </c>
      <c r="K6644" t="s">
        <v>5970</v>
      </c>
      <c r="L6644" t="s">
        <v>5976</v>
      </c>
      <c r="M6644" t="s">
        <v>6089</v>
      </c>
      <c r="N6644" t="s">
        <v>33</v>
      </c>
      <c r="O6644" t="s">
        <v>7889</v>
      </c>
      <c r="P6644">
        <v>0</v>
      </c>
      <c r="Q6644">
        <v>93</v>
      </c>
      <c r="R6644">
        <v>24</v>
      </c>
      <c r="S6644">
        <v>69</v>
      </c>
      <c r="T6644">
        <v>0.25806451612903197</v>
      </c>
      <c r="U6644" t="s">
        <v>7895</v>
      </c>
      <c r="V6644" t="s">
        <v>10</v>
      </c>
      <c r="W6644" t="s">
        <v>18</v>
      </c>
    </row>
    <row r="6645" spans="1:23" x14ac:dyDescent="0.3">
      <c r="A6645" t="s">
        <v>188</v>
      </c>
      <c r="B6645" s="4">
        <v>40584</v>
      </c>
      <c r="C6645" t="s">
        <v>7893</v>
      </c>
      <c r="D6645">
        <v>2011</v>
      </c>
      <c r="E6645" s="4">
        <v>40589</v>
      </c>
      <c r="F6645">
        <v>5</v>
      </c>
      <c r="G6645" t="s">
        <v>6119</v>
      </c>
      <c r="H6645" t="s">
        <v>6120</v>
      </c>
      <c r="I6645" t="s">
        <v>6004</v>
      </c>
      <c r="J6645" t="s">
        <v>5998</v>
      </c>
      <c r="K6645" t="s">
        <v>5985</v>
      </c>
      <c r="L6645" t="s">
        <v>5976</v>
      </c>
      <c r="M6645" t="s">
        <v>6065</v>
      </c>
      <c r="N6645" t="s">
        <v>190</v>
      </c>
      <c r="O6645" t="s">
        <v>7889</v>
      </c>
      <c r="P6645">
        <v>0</v>
      </c>
      <c r="Q6645">
        <v>19</v>
      </c>
      <c r="R6645">
        <v>4</v>
      </c>
      <c r="S6645">
        <v>15</v>
      </c>
      <c r="T6645">
        <v>0.21052631578947401</v>
      </c>
      <c r="U6645" t="s">
        <v>7890</v>
      </c>
      <c r="V6645" t="s">
        <v>10</v>
      </c>
      <c r="W6645" t="s">
        <v>18</v>
      </c>
    </row>
    <row r="6646" spans="1:23" x14ac:dyDescent="0.3">
      <c r="A6646" t="s">
        <v>215</v>
      </c>
      <c r="B6646" s="4">
        <v>40595</v>
      </c>
      <c r="C6646" t="s">
        <v>7893</v>
      </c>
      <c r="D6646">
        <v>2011</v>
      </c>
      <c r="E6646" s="4">
        <v>40600</v>
      </c>
      <c r="F6646">
        <v>5</v>
      </c>
      <c r="G6646" t="s">
        <v>6138</v>
      </c>
      <c r="H6646" t="s">
        <v>6139</v>
      </c>
      <c r="I6646" t="s">
        <v>5997</v>
      </c>
      <c r="J6646" t="s">
        <v>5998</v>
      </c>
      <c r="K6646" t="s">
        <v>5975</v>
      </c>
      <c r="L6646" t="s">
        <v>5976</v>
      </c>
      <c r="M6646" t="s">
        <v>6038</v>
      </c>
      <c r="N6646" t="s">
        <v>217</v>
      </c>
      <c r="O6646" t="s">
        <v>7889</v>
      </c>
      <c r="P6646">
        <v>0</v>
      </c>
      <c r="Q6646">
        <v>164</v>
      </c>
      <c r="R6646">
        <v>78</v>
      </c>
      <c r="S6646">
        <v>86</v>
      </c>
      <c r="T6646">
        <v>0.47560975609756101</v>
      </c>
      <c r="U6646" t="s">
        <v>7891</v>
      </c>
      <c r="V6646" t="s">
        <v>10</v>
      </c>
      <c r="W6646" t="s">
        <v>18</v>
      </c>
    </row>
    <row r="6647" spans="1:23" x14ac:dyDescent="0.3">
      <c r="A6647" t="s">
        <v>248</v>
      </c>
      <c r="B6647" s="4">
        <v>40603</v>
      </c>
      <c r="C6647" t="s">
        <v>7907</v>
      </c>
      <c r="D6647">
        <v>2011</v>
      </c>
      <c r="E6647" s="4">
        <v>40608</v>
      </c>
      <c r="F6647">
        <v>5</v>
      </c>
      <c r="G6647" t="s">
        <v>6161</v>
      </c>
      <c r="H6647" t="s">
        <v>6162</v>
      </c>
      <c r="I6647" t="s">
        <v>5974</v>
      </c>
      <c r="J6647" t="s">
        <v>5969</v>
      </c>
      <c r="K6647" t="s">
        <v>5985</v>
      </c>
      <c r="L6647" t="s">
        <v>5976</v>
      </c>
      <c r="M6647" t="s">
        <v>5977</v>
      </c>
      <c r="N6647" t="s">
        <v>251</v>
      </c>
      <c r="O6647" t="s">
        <v>7889</v>
      </c>
      <c r="P6647">
        <v>0</v>
      </c>
      <c r="Q6647">
        <v>195</v>
      </c>
      <c r="R6647">
        <v>35</v>
      </c>
      <c r="S6647">
        <v>160</v>
      </c>
      <c r="T6647">
        <v>0.17948717948717999</v>
      </c>
      <c r="U6647" t="s">
        <v>7892</v>
      </c>
      <c r="V6647" t="s">
        <v>10</v>
      </c>
      <c r="W6647" t="s">
        <v>18</v>
      </c>
    </row>
    <row r="6648" spans="1:23" x14ac:dyDescent="0.3">
      <c r="A6648" t="s">
        <v>248</v>
      </c>
      <c r="B6648" s="4">
        <v>40603</v>
      </c>
      <c r="C6648" t="s">
        <v>7907</v>
      </c>
      <c r="D6648">
        <v>2011</v>
      </c>
      <c r="E6648" s="4">
        <v>40608</v>
      </c>
      <c r="F6648">
        <v>5</v>
      </c>
      <c r="G6648" t="s">
        <v>6161</v>
      </c>
      <c r="H6648" t="s">
        <v>6162</v>
      </c>
      <c r="I6648" t="s">
        <v>5974</v>
      </c>
      <c r="J6648" t="s">
        <v>5969</v>
      </c>
      <c r="K6648" t="s">
        <v>5985</v>
      </c>
      <c r="L6648" t="s">
        <v>5976</v>
      </c>
      <c r="M6648" t="s">
        <v>5977</v>
      </c>
      <c r="N6648" t="s">
        <v>65</v>
      </c>
      <c r="O6648" t="s">
        <v>7889</v>
      </c>
      <c r="P6648">
        <v>0</v>
      </c>
      <c r="Q6648">
        <v>37</v>
      </c>
      <c r="R6648">
        <v>10</v>
      </c>
      <c r="S6648">
        <v>27</v>
      </c>
      <c r="T6648">
        <v>0.27027027027027001</v>
      </c>
      <c r="U6648" t="s">
        <v>7891</v>
      </c>
      <c r="V6648" t="s">
        <v>10</v>
      </c>
      <c r="W6648" t="s">
        <v>18</v>
      </c>
    </row>
    <row r="6649" spans="1:23" x14ac:dyDescent="0.3">
      <c r="A6649" t="s">
        <v>277</v>
      </c>
      <c r="B6649" s="4">
        <v>40614</v>
      </c>
      <c r="C6649" t="s">
        <v>7907</v>
      </c>
      <c r="D6649">
        <v>2011</v>
      </c>
      <c r="E6649" s="4">
        <v>40621</v>
      </c>
      <c r="F6649">
        <v>7</v>
      </c>
      <c r="G6649" t="s">
        <v>6182</v>
      </c>
      <c r="H6649" t="s">
        <v>6183</v>
      </c>
      <c r="I6649" t="s">
        <v>6184</v>
      </c>
      <c r="J6649" t="s">
        <v>5969</v>
      </c>
      <c r="K6649" t="s">
        <v>5975</v>
      </c>
      <c r="L6649" t="s">
        <v>5976</v>
      </c>
      <c r="M6649" t="s">
        <v>6185</v>
      </c>
      <c r="N6649" t="s">
        <v>278</v>
      </c>
      <c r="O6649" t="s">
        <v>7889</v>
      </c>
      <c r="P6649">
        <v>0</v>
      </c>
      <c r="Q6649">
        <v>195</v>
      </c>
      <c r="R6649">
        <v>91</v>
      </c>
      <c r="S6649">
        <v>104</v>
      </c>
      <c r="T6649">
        <v>0.46666666666666701</v>
      </c>
      <c r="U6649" t="s">
        <v>7892</v>
      </c>
      <c r="V6649" t="s">
        <v>10</v>
      </c>
      <c r="W6649" t="s">
        <v>18</v>
      </c>
    </row>
    <row r="6650" spans="1:23" x14ac:dyDescent="0.3">
      <c r="A6650" t="s">
        <v>356</v>
      </c>
      <c r="B6650" s="4">
        <v>40633</v>
      </c>
      <c r="C6650" t="s">
        <v>7907</v>
      </c>
      <c r="D6650">
        <v>2011</v>
      </c>
      <c r="E6650" s="4">
        <v>40637</v>
      </c>
      <c r="F6650">
        <v>4</v>
      </c>
      <c r="G6650" t="s">
        <v>6244</v>
      </c>
      <c r="H6650" t="s">
        <v>6245</v>
      </c>
      <c r="I6650" t="s">
        <v>5974</v>
      </c>
      <c r="J6650" t="s">
        <v>5969</v>
      </c>
      <c r="K6650" t="s">
        <v>5975</v>
      </c>
      <c r="L6650" t="s">
        <v>5976</v>
      </c>
      <c r="M6650" t="s">
        <v>5977</v>
      </c>
      <c r="N6650" t="s">
        <v>358</v>
      </c>
      <c r="O6650" t="s">
        <v>7889</v>
      </c>
      <c r="P6650">
        <v>0</v>
      </c>
      <c r="Q6650">
        <v>34</v>
      </c>
      <c r="R6650">
        <v>8</v>
      </c>
      <c r="S6650">
        <v>26</v>
      </c>
      <c r="T6650">
        <v>0.23529411764705899</v>
      </c>
      <c r="U6650" t="s">
        <v>7891</v>
      </c>
      <c r="V6650" t="s">
        <v>10</v>
      </c>
      <c r="W6650" t="s">
        <v>18</v>
      </c>
    </row>
    <row r="6651" spans="1:23" x14ac:dyDescent="0.3">
      <c r="A6651" t="s">
        <v>371</v>
      </c>
      <c r="B6651" s="4">
        <v>40637</v>
      </c>
      <c r="C6651" t="s">
        <v>7894</v>
      </c>
      <c r="D6651">
        <v>2011</v>
      </c>
      <c r="E6651" s="4">
        <v>40642</v>
      </c>
      <c r="F6651">
        <v>5</v>
      </c>
      <c r="G6651" t="s">
        <v>6210</v>
      </c>
      <c r="H6651" t="s">
        <v>6251</v>
      </c>
      <c r="I6651" t="s">
        <v>5974</v>
      </c>
      <c r="J6651" t="s">
        <v>5969</v>
      </c>
      <c r="K6651" t="s">
        <v>5975</v>
      </c>
      <c r="L6651" t="s">
        <v>5976</v>
      </c>
      <c r="M6651" t="s">
        <v>6252</v>
      </c>
      <c r="N6651" t="s">
        <v>372</v>
      </c>
      <c r="O6651" t="s">
        <v>7889</v>
      </c>
      <c r="P6651">
        <v>0</v>
      </c>
      <c r="Q6651">
        <v>51</v>
      </c>
      <c r="R6651">
        <v>14</v>
      </c>
      <c r="S6651">
        <v>37</v>
      </c>
      <c r="T6651">
        <v>0.27450980392156898</v>
      </c>
      <c r="U6651" t="s">
        <v>7895</v>
      </c>
      <c r="V6651" t="s">
        <v>10</v>
      </c>
      <c r="W6651" t="s">
        <v>18</v>
      </c>
    </row>
    <row r="6652" spans="1:23" x14ac:dyDescent="0.3">
      <c r="A6652" t="s">
        <v>407</v>
      </c>
      <c r="B6652" s="4">
        <v>40647</v>
      </c>
      <c r="C6652" t="s">
        <v>7894</v>
      </c>
      <c r="D6652">
        <v>2011</v>
      </c>
      <c r="E6652" s="4">
        <v>40651</v>
      </c>
      <c r="F6652">
        <v>4</v>
      </c>
      <c r="G6652" t="s">
        <v>6270</v>
      </c>
      <c r="H6652" t="s">
        <v>6271</v>
      </c>
      <c r="I6652" t="s">
        <v>5974</v>
      </c>
      <c r="J6652" t="s">
        <v>5969</v>
      </c>
      <c r="K6652" t="s">
        <v>5975</v>
      </c>
      <c r="L6652" t="s">
        <v>5976</v>
      </c>
      <c r="M6652" t="s">
        <v>5977</v>
      </c>
      <c r="N6652" t="s">
        <v>273</v>
      </c>
      <c r="O6652" t="s">
        <v>7889</v>
      </c>
      <c r="P6652">
        <v>0</v>
      </c>
      <c r="Q6652">
        <v>169</v>
      </c>
      <c r="R6652">
        <v>32</v>
      </c>
      <c r="S6652">
        <v>137</v>
      </c>
      <c r="T6652">
        <v>0.189349112426036</v>
      </c>
      <c r="U6652" t="s">
        <v>7897</v>
      </c>
      <c r="V6652" t="s">
        <v>10</v>
      </c>
      <c r="W6652" t="s">
        <v>18</v>
      </c>
    </row>
    <row r="6653" spans="1:23" x14ac:dyDescent="0.3">
      <c r="A6653" t="s">
        <v>428</v>
      </c>
      <c r="B6653" s="4">
        <v>40653</v>
      </c>
      <c r="C6653" t="s">
        <v>7894</v>
      </c>
      <c r="D6653">
        <v>2011</v>
      </c>
      <c r="E6653" s="4">
        <v>40659</v>
      </c>
      <c r="F6653">
        <v>6</v>
      </c>
      <c r="G6653" t="s">
        <v>6290</v>
      </c>
      <c r="H6653" t="s">
        <v>6291</v>
      </c>
      <c r="I6653" t="s">
        <v>5974</v>
      </c>
      <c r="J6653" t="s">
        <v>5969</v>
      </c>
      <c r="K6653" t="s">
        <v>5975</v>
      </c>
      <c r="L6653" t="s">
        <v>5976</v>
      </c>
      <c r="M6653" t="s">
        <v>5977</v>
      </c>
      <c r="N6653" t="s">
        <v>393</v>
      </c>
      <c r="O6653" t="s">
        <v>7889</v>
      </c>
      <c r="P6653">
        <v>0</v>
      </c>
      <c r="Q6653">
        <v>66</v>
      </c>
      <c r="R6653">
        <v>12</v>
      </c>
      <c r="S6653">
        <v>54</v>
      </c>
      <c r="T6653">
        <v>0.18181818181818199</v>
      </c>
      <c r="U6653" t="s">
        <v>7891</v>
      </c>
      <c r="V6653" t="s">
        <v>10</v>
      </c>
      <c r="W6653" t="s">
        <v>18</v>
      </c>
    </row>
    <row r="6654" spans="1:23" x14ac:dyDescent="0.3">
      <c r="A6654" t="s">
        <v>471</v>
      </c>
      <c r="B6654" s="4">
        <v>40662</v>
      </c>
      <c r="C6654" t="s">
        <v>7894</v>
      </c>
      <c r="D6654">
        <v>2011</v>
      </c>
      <c r="E6654" s="4">
        <v>40666</v>
      </c>
      <c r="F6654">
        <v>4</v>
      </c>
      <c r="G6654" t="s">
        <v>6316</v>
      </c>
      <c r="H6654" t="s">
        <v>6317</v>
      </c>
      <c r="I6654" t="s">
        <v>5997</v>
      </c>
      <c r="J6654" t="s">
        <v>5998</v>
      </c>
      <c r="K6654" t="s">
        <v>5985</v>
      </c>
      <c r="L6654" t="s">
        <v>5976</v>
      </c>
      <c r="M6654" t="s">
        <v>6059</v>
      </c>
      <c r="N6654" t="s">
        <v>472</v>
      </c>
      <c r="O6654" t="s">
        <v>7889</v>
      </c>
      <c r="P6654">
        <v>0</v>
      </c>
      <c r="Q6654">
        <v>93</v>
      </c>
      <c r="R6654">
        <v>44</v>
      </c>
      <c r="S6654">
        <v>49</v>
      </c>
      <c r="T6654">
        <v>0.473118279569892</v>
      </c>
      <c r="U6654" t="s">
        <v>7895</v>
      </c>
      <c r="V6654" t="s">
        <v>10</v>
      </c>
      <c r="W6654" t="s">
        <v>18</v>
      </c>
    </row>
    <row r="6655" spans="1:23" x14ac:dyDescent="0.3">
      <c r="A6655" t="s">
        <v>518</v>
      </c>
      <c r="B6655" s="4">
        <v>40673</v>
      </c>
      <c r="C6655" t="s">
        <v>7896</v>
      </c>
      <c r="D6655">
        <v>2011</v>
      </c>
      <c r="E6655" s="4">
        <v>40677</v>
      </c>
      <c r="F6655">
        <v>4</v>
      </c>
      <c r="G6655" t="s">
        <v>6347</v>
      </c>
      <c r="H6655" t="s">
        <v>6348</v>
      </c>
      <c r="I6655" t="s">
        <v>5974</v>
      </c>
      <c r="J6655" t="s">
        <v>5969</v>
      </c>
      <c r="K6655" t="s">
        <v>5975</v>
      </c>
      <c r="L6655" t="s">
        <v>5976</v>
      </c>
      <c r="M6655" t="s">
        <v>5977</v>
      </c>
      <c r="N6655" t="s">
        <v>160</v>
      </c>
      <c r="O6655" t="s">
        <v>7889</v>
      </c>
      <c r="P6655">
        <v>0</v>
      </c>
      <c r="Q6655">
        <v>200</v>
      </c>
      <c r="R6655">
        <v>12</v>
      </c>
      <c r="S6655">
        <v>188</v>
      </c>
      <c r="T6655">
        <v>0.06</v>
      </c>
      <c r="U6655" t="s">
        <v>7905</v>
      </c>
      <c r="V6655" t="s">
        <v>10</v>
      </c>
      <c r="W6655" t="s">
        <v>18</v>
      </c>
    </row>
    <row r="6656" spans="1:23" x14ac:dyDescent="0.3">
      <c r="A6656" t="s">
        <v>555</v>
      </c>
      <c r="B6656" s="4">
        <v>40682</v>
      </c>
      <c r="C6656" t="s">
        <v>7896</v>
      </c>
      <c r="D6656">
        <v>2011</v>
      </c>
      <c r="E6656" s="4">
        <v>40686</v>
      </c>
      <c r="F6656">
        <v>4</v>
      </c>
      <c r="G6656" t="s">
        <v>6368</v>
      </c>
      <c r="H6656" t="s">
        <v>6369</v>
      </c>
      <c r="I6656" t="s">
        <v>6004</v>
      </c>
      <c r="J6656" t="s">
        <v>5998</v>
      </c>
      <c r="K6656" t="s">
        <v>5985</v>
      </c>
      <c r="L6656" t="s">
        <v>5976</v>
      </c>
      <c r="M6656" t="s">
        <v>6370</v>
      </c>
      <c r="N6656" t="s">
        <v>556</v>
      </c>
      <c r="O6656" t="s">
        <v>7889</v>
      </c>
      <c r="P6656">
        <v>0</v>
      </c>
      <c r="Q6656">
        <v>457</v>
      </c>
      <c r="R6656">
        <v>59</v>
      </c>
      <c r="S6656">
        <v>398</v>
      </c>
      <c r="T6656">
        <v>0.12910284463895</v>
      </c>
      <c r="U6656" t="s">
        <v>7902</v>
      </c>
      <c r="V6656" t="s">
        <v>10</v>
      </c>
      <c r="W6656" t="s">
        <v>18</v>
      </c>
    </row>
    <row r="6657" spans="1:23" x14ac:dyDescent="0.3">
      <c r="A6657" t="s">
        <v>565</v>
      </c>
      <c r="B6657" s="4">
        <v>40688</v>
      </c>
      <c r="C6657" t="s">
        <v>7896</v>
      </c>
      <c r="D6657">
        <v>2011</v>
      </c>
      <c r="E6657" s="4">
        <v>40692</v>
      </c>
      <c r="F6657">
        <v>4</v>
      </c>
      <c r="G6657" t="s">
        <v>6152</v>
      </c>
      <c r="H6657" t="s">
        <v>6376</v>
      </c>
      <c r="I6657" t="s">
        <v>5997</v>
      </c>
      <c r="J6657" t="s">
        <v>5998</v>
      </c>
      <c r="K6657" t="s">
        <v>5985</v>
      </c>
      <c r="L6657" t="s">
        <v>5976</v>
      </c>
      <c r="M6657" t="s">
        <v>6377</v>
      </c>
      <c r="N6657" t="s">
        <v>273</v>
      </c>
      <c r="O6657" t="s">
        <v>7889</v>
      </c>
      <c r="P6657">
        <v>0</v>
      </c>
      <c r="Q6657">
        <v>24</v>
      </c>
      <c r="R6657">
        <v>5</v>
      </c>
      <c r="S6657">
        <v>19</v>
      </c>
      <c r="T6657">
        <v>0.20833333333333301</v>
      </c>
      <c r="U6657" t="s">
        <v>7890</v>
      </c>
      <c r="V6657" t="s">
        <v>10</v>
      </c>
      <c r="W6657" t="s">
        <v>18</v>
      </c>
    </row>
    <row r="6658" spans="1:23" x14ac:dyDescent="0.3">
      <c r="A6658" t="s">
        <v>565</v>
      </c>
      <c r="B6658" s="4">
        <v>40688</v>
      </c>
      <c r="C6658" t="s">
        <v>7896</v>
      </c>
      <c r="D6658">
        <v>2011</v>
      </c>
      <c r="E6658" s="4">
        <v>40692</v>
      </c>
      <c r="F6658">
        <v>4</v>
      </c>
      <c r="G6658" t="s">
        <v>6152</v>
      </c>
      <c r="H6658" t="s">
        <v>6376</v>
      </c>
      <c r="I6658" t="s">
        <v>5997</v>
      </c>
      <c r="J6658" t="s">
        <v>5998</v>
      </c>
      <c r="K6658" t="s">
        <v>5985</v>
      </c>
      <c r="L6658" t="s">
        <v>5976</v>
      </c>
      <c r="M6658" t="s">
        <v>6377</v>
      </c>
      <c r="N6658" t="s">
        <v>24</v>
      </c>
      <c r="O6658" t="s">
        <v>7889</v>
      </c>
      <c r="P6658">
        <v>0</v>
      </c>
      <c r="Q6658">
        <v>60</v>
      </c>
      <c r="R6658">
        <v>14</v>
      </c>
      <c r="S6658">
        <v>46</v>
      </c>
      <c r="T6658">
        <v>0.233333333333333</v>
      </c>
      <c r="U6658" t="s">
        <v>7895</v>
      </c>
      <c r="V6658" t="s">
        <v>10</v>
      </c>
      <c r="W6658" t="s">
        <v>18</v>
      </c>
    </row>
    <row r="6659" spans="1:23" x14ac:dyDescent="0.3">
      <c r="A6659" t="s">
        <v>652</v>
      </c>
      <c r="B6659" s="4">
        <v>40701</v>
      </c>
      <c r="C6659" t="s">
        <v>7898</v>
      </c>
      <c r="D6659">
        <v>2011</v>
      </c>
      <c r="E6659" s="4">
        <v>40706</v>
      </c>
      <c r="F6659">
        <v>5</v>
      </c>
      <c r="G6659" t="s">
        <v>6425</v>
      </c>
      <c r="H6659" t="s">
        <v>6426</v>
      </c>
      <c r="I6659" t="s">
        <v>5974</v>
      </c>
      <c r="J6659" t="s">
        <v>5969</v>
      </c>
      <c r="K6659" t="s">
        <v>5970</v>
      </c>
      <c r="L6659" t="s">
        <v>5976</v>
      </c>
      <c r="M6659" t="s">
        <v>5977</v>
      </c>
      <c r="N6659" t="s">
        <v>653</v>
      </c>
      <c r="O6659" t="s">
        <v>7889</v>
      </c>
      <c r="P6659">
        <v>0</v>
      </c>
      <c r="Q6659">
        <v>146</v>
      </c>
      <c r="R6659">
        <v>7</v>
      </c>
      <c r="S6659">
        <v>139</v>
      </c>
      <c r="T6659">
        <v>4.7945205479451997E-2</v>
      </c>
      <c r="U6659" t="s">
        <v>7899</v>
      </c>
      <c r="V6659" t="s">
        <v>10</v>
      </c>
      <c r="W6659" t="s">
        <v>18</v>
      </c>
    </row>
    <row r="6660" spans="1:23" x14ac:dyDescent="0.3">
      <c r="A6660" t="s">
        <v>758</v>
      </c>
      <c r="B6660" s="4">
        <v>40716</v>
      </c>
      <c r="C6660" t="s">
        <v>7898</v>
      </c>
      <c r="D6660">
        <v>2011</v>
      </c>
      <c r="E6660" s="4">
        <v>40721</v>
      </c>
      <c r="F6660">
        <v>5</v>
      </c>
      <c r="G6660" t="s">
        <v>6486</v>
      </c>
      <c r="H6660" t="s">
        <v>6356</v>
      </c>
      <c r="I6660" t="s">
        <v>5997</v>
      </c>
      <c r="J6660" t="s">
        <v>5998</v>
      </c>
      <c r="K6660" t="s">
        <v>5975</v>
      </c>
      <c r="L6660" t="s">
        <v>5976</v>
      </c>
      <c r="M6660" t="s">
        <v>6041</v>
      </c>
      <c r="N6660" t="s">
        <v>759</v>
      </c>
      <c r="O6660" t="s">
        <v>7889</v>
      </c>
      <c r="P6660">
        <v>0</v>
      </c>
      <c r="Q6660">
        <v>152</v>
      </c>
      <c r="R6660">
        <v>49</v>
      </c>
      <c r="S6660">
        <v>103</v>
      </c>
      <c r="T6660">
        <v>0.32236842105263203</v>
      </c>
      <c r="U6660" t="s">
        <v>7891</v>
      </c>
      <c r="V6660" t="s">
        <v>10</v>
      </c>
      <c r="W6660" t="s">
        <v>18</v>
      </c>
    </row>
    <row r="6661" spans="1:23" x14ac:dyDescent="0.3">
      <c r="A6661" t="s">
        <v>761</v>
      </c>
      <c r="B6661" s="4">
        <v>40718</v>
      </c>
      <c r="C6661" t="s">
        <v>7898</v>
      </c>
      <c r="D6661">
        <v>2011</v>
      </c>
      <c r="E6661" s="4">
        <v>40722</v>
      </c>
      <c r="F6661">
        <v>4</v>
      </c>
      <c r="G6661" t="s">
        <v>6497</v>
      </c>
      <c r="H6661" t="s">
        <v>6065</v>
      </c>
      <c r="I6661" t="s">
        <v>6004</v>
      </c>
      <c r="J6661" t="s">
        <v>5998</v>
      </c>
      <c r="K6661" t="s">
        <v>5975</v>
      </c>
      <c r="L6661" t="s">
        <v>5976</v>
      </c>
      <c r="M6661" t="s">
        <v>6065</v>
      </c>
      <c r="N6661" t="s">
        <v>456</v>
      </c>
      <c r="O6661" t="s">
        <v>7889</v>
      </c>
      <c r="P6661">
        <v>0</v>
      </c>
      <c r="Q6661">
        <v>173</v>
      </c>
      <c r="R6661">
        <v>55</v>
      </c>
      <c r="S6661">
        <v>118</v>
      </c>
      <c r="T6661">
        <v>0.31791907514450901</v>
      </c>
      <c r="U6661" t="s">
        <v>7897</v>
      </c>
      <c r="V6661" t="s">
        <v>10</v>
      </c>
      <c r="W6661" t="s">
        <v>18</v>
      </c>
    </row>
    <row r="6662" spans="1:23" x14ac:dyDescent="0.3">
      <c r="A6662" t="s">
        <v>780</v>
      </c>
      <c r="B6662" s="4">
        <v>40721</v>
      </c>
      <c r="C6662" t="s">
        <v>7898</v>
      </c>
      <c r="D6662">
        <v>2011</v>
      </c>
      <c r="E6662" s="4">
        <v>40727</v>
      </c>
      <c r="F6662">
        <v>6</v>
      </c>
      <c r="G6662" t="s">
        <v>6504</v>
      </c>
      <c r="H6662" t="s">
        <v>6505</v>
      </c>
      <c r="I6662" t="s">
        <v>6004</v>
      </c>
      <c r="J6662" t="s">
        <v>5998</v>
      </c>
      <c r="K6662" t="s">
        <v>5975</v>
      </c>
      <c r="L6662" t="s">
        <v>5976</v>
      </c>
      <c r="M6662" t="s">
        <v>6065</v>
      </c>
      <c r="N6662" t="s">
        <v>357</v>
      </c>
      <c r="O6662" t="s">
        <v>7889</v>
      </c>
      <c r="P6662">
        <v>0</v>
      </c>
      <c r="Q6662">
        <v>41</v>
      </c>
      <c r="R6662">
        <v>18</v>
      </c>
      <c r="S6662">
        <v>23</v>
      </c>
      <c r="T6662">
        <v>0.439024390243902</v>
      </c>
      <c r="U6662" t="s">
        <v>7892</v>
      </c>
      <c r="V6662" t="s">
        <v>10</v>
      </c>
      <c r="W6662" t="s">
        <v>18</v>
      </c>
    </row>
    <row r="6663" spans="1:23" x14ac:dyDescent="0.3">
      <c r="A6663" t="s">
        <v>946</v>
      </c>
      <c r="B6663" s="4">
        <v>40766</v>
      </c>
      <c r="C6663" t="s">
        <v>7900</v>
      </c>
      <c r="D6663">
        <v>2011</v>
      </c>
      <c r="E6663" s="4">
        <v>40771</v>
      </c>
      <c r="F6663">
        <v>5</v>
      </c>
      <c r="G6663" t="s">
        <v>6607</v>
      </c>
      <c r="H6663" t="s">
        <v>6078</v>
      </c>
      <c r="I6663" t="s">
        <v>5997</v>
      </c>
      <c r="J6663" t="s">
        <v>5998</v>
      </c>
      <c r="K6663" t="s">
        <v>5975</v>
      </c>
      <c r="L6663" t="s">
        <v>5976</v>
      </c>
      <c r="M6663" t="s">
        <v>6059</v>
      </c>
      <c r="N6663" t="s">
        <v>947</v>
      </c>
      <c r="O6663" t="s">
        <v>7889</v>
      </c>
      <c r="P6663">
        <v>0</v>
      </c>
      <c r="Q6663">
        <v>118</v>
      </c>
      <c r="R6663">
        <v>0</v>
      </c>
      <c r="S6663">
        <v>118</v>
      </c>
      <c r="T6663">
        <v>0</v>
      </c>
      <c r="U6663" t="s">
        <v>7892</v>
      </c>
      <c r="V6663" t="s">
        <v>10</v>
      </c>
      <c r="W6663" t="s">
        <v>18</v>
      </c>
    </row>
    <row r="6664" spans="1:23" x14ac:dyDescent="0.3">
      <c r="A6664" t="s">
        <v>978</v>
      </c>
      <c r="B6664" s="4">
        <v>40771</v>
      </c>
      <c r="C6664" t="s">
        <v>7900</v>
      </c>
      <c r="D6664">
        <v>2011</v>
      </c>
      <c r="E6664" s="4">
        <v>40776</v>
      </c>
      <c r="F6664">
        <v>5</v>
      </c>
      <c r="G6664" t="s">
        <v>6268</v>
      </c>
      <c r="H6664" t="s">
        <v>6620</v>
      </c>
      <c r="I6664" t="s">
        <v>5974</v>
      </c>
      <c r="J6664" t="s">
        <v>5969</v>
      </c>
      <c r="K6664" t="s">
        <v>5985</v>
      </c>
      <c r="L6664" t="s">
        <v>5976</v>
      </c>
      <c r="M6664" t="s">
        <v>5977</v>
      </c>
      <c r="N6664" t="s">
        <v>37</v>
      </c>
      <c r="O6664" t="s">
        <v>7889</v>
      </c>
      <c r="P6664">
        <v>0</v>
      </c>
      <c r="Q6664">
        <v>205</v>
      </c>
      <c r="R6664">
        <v>39</v>
      </c>
      <c r="S6664">
        <v>166</v>
      </c>
      <c r="T6664">
        <v>0.190243902439024</v>
      </c>
      <c r="U6664" t="s">
        <v>7892</v>
      </c>
      <c r="V6664" t="s">
        <v>10</v>
      </c>
      <c r="W6664" t="s">
        <v>18</v>
      </c>
    </row>
    <row r="6665" spans="1:23" x14ac:dyDescent="0.3">
      <c r="A6665" t="s">
        <v>1014</v>
      </c>
      <c r="B6665" s="4">
        <v>40779</v>
      </c>
      <c r="C6665" t="s">
        <v>7900</v>
      </c>
      <c r="D6665">
        <v>2011</v>
      </c>
      <c r="E6665" s="4">
        <v>40783</v>
      </c>
      <c r="F6665">
        <v>4</v>
      </c>
      <c r="G6665" t="s">
        <v>6345</v>
      </c>
      <c r="H6665" t="s">
        <v>6644</v>
      </c>
      <c r="I6665" t="s">
        <v>5974</v>
      </c>
      <c r="J6665" t="s">
        <v>5969</v>
      </c>
      <c r="K6665" t="s">
        <v>5975</v>
      </c>
      <c r="L6665" t="s">
        <v>5976</v>
      </c>
      <c r="M6665" t="s">
        <v>5977</v>
      </c>
      <c r="N6665" t="s">
        <v>113</v>
      </c>
      <c r="O6665" t="s">
        <v>7889</v>
      </c>
      <c r="P6665">
        <v>0</v>
      </c>
      <c r="Q6665">
        <v>51</v>
      </c>
      <c r="R6665">
        <v>17</v>
      </c>
      <c r="S6665">
        <v>34</v>
      </c>
      <c r="T6665">
        <v>0.33333333333333298</v>
      </c>
      <c r="U6665" t="s">
        <v>7895</v>
      </c>
      <c r="V6665" t="s">
        <v>10</v>
      </c>
      <c r="W6665" t="s">
        <v>18</v>
      </c>
    </row>
    <row r="6666" spans="1:23" x14ac:dyDescent="0.3">
      <c r="A6666" t="s">
        <v>1024</v>
      </c>
      <c r="B6666" s="4">
        <v>40780</v>
      </c>
      <c r="C6666" t="s">
        <v>7900</v>
      </c>
      <c r="D6666">
        <v>2011</v>
      </c>
      <c r="E6666" s="4">
        <v>40784</v>
      </c>
      <c r="F6666">
        <v>4</v>
      </c>
      <c r="G6666" t="s">
        <v>6658</v>
      </c>
      <c r="H6666" t="s">
        <v>6659</v>
      </c>
      <c r="I6666" t="s">
        <v>5974</v>
      </c>
      <c r="J6666" t="s">
        <v>5969</v>
      </c>
      <c r="K6666" t="s">
        <v>5985</v>
      </c>
      <c r="L6666" t="s">
        <v>5976</v>
      </c>
      <c r="M6666" t="s">
        <v>6252</v>
      </c>
      <c r="N6666" t="s">
        <v>358</v>
      </c>
      <c r="O6666" t="s">
        <v>7889</v>
      </c>
      <c r="P6666">
        <v>0</v>
      </c>
      <c r="Q6666">
        <v>34</v>
      </c>
      <c r="R6666">
        <v>8</v>
      </c>
      <c r="S6666">
        <v>26</v>
      </c>
      <c r="T6666">
        <v>0.23529411764705899</v>
      </c>
      <c r="U6666" t="s">
        <v>7891</v>
      </c>
      <c r="V6666" t="s">
        <v>10</v>
      </c>
      <c r="W6666" t="s">
        <v>18</v>
      </c>
    </row>
    <row r="6667" spans="1:23" x14ac:dyDescent="0.3">
      <c r="A6667" t="s">
        <v>1031</v>
      </c>
      <c r="B6667" s="4">
        <v>40781</v>
      </c>
      <c r="C6667" t="s">
        <v>7900</v>
      </c>
      <c r="D6667">
        <v>2011</v>
      </c>
      <c r="E6667" s="4">
        <v>40785</v>
      </c>
      <c r="F6667">
        <v>4</v>
      </c>
      <c r="G6667" t="s">
        <v>6660</v>
      </c>
      <c r="H6667" t="s">
        <v>6661</v>
      </c>
      <c r="I6667" t="s">
        <v>6004</v>
      </c>
      <c r="J6667" t="s">
        <v>5998</v>
      </c>
      <c r="K6667" t="s">
        <v>5975</v>
      </c>
      <c r="L6667" t="s">
        <v>5976</v>
      </c>
      <c r="M6667" t="s">
        <v>6662</v>
      </c>
      <c r="N6667" t="s">
        <v>42</v>
      </c>
      <c r="O6667" t="s">
        <v>7889</v>
      </c>
      <c r="P6667">
        <v>0</v>
      </c>
      <c r="Q6667">
        <v>55</v>
      </c>
      <c r="R6667">
        <v>10</v>
      </c>
      <c r="S6667">
        <v>45</v>
      </c>
      <c r="T6667">
        <v>0.18181818181818199</v>
      </c>
      <c r="U6667" t="s">
        <v>7890</v>
      </c>
      <c r="V6667" t="s">
        <v>10</v>
      </c>
      <c r="W6667" t="s">
        <v>18</v>
      </c>
    </row>
    <row r="6668" spans="1:23" x14ac:dyDescent="0.3">
      <c r="A6668" t="s">
        <v>1086</v>
      </c>
      <c r="B6668" s="4">
        <v>40792</v>
      </c>
      <c r="C6668" t="s">
        <v>7901</v>
      </c>
      <c r="D6668">
        <v>2011</v>
      </c>
      <c r="E6668" s="4">
        <v>40796</v>
      </c>
      <c r="F6668">
        <v>4</v>
      </c>
      <c r="G6668" t="s">
        <v>6562</v>
      </c>
      <c r="H6668" t="s">
        <v>6691</v>
      </c>
      <c r="I6668" t="s">
        <v>5997</v>
      </c>
      <c r="J6668" t="s">
        <v>5998</v>
      </c>
      <c r="K6668" t="s">
        <v>5970</v>
      </c>
      <c r="L6668" t="s">
        <v>5976</v>
      </c>
      <c r="M6668" t="s">
        <v>6059</v>
      </c>
      <c r="N6668" t="s">
        <v>404</v>
      </c>
      <c r="O6668" t="s">
        <v>7889</v>
      </c>
      <c r="P6668">
        <v>0</v>
      </c>
      <c r="Q6668">
        <v>73</v>
      </c>
      <c r="R6668">
        <v>29</v>
      </c>
      <c r="S6668">
        <v>44</v>
      </c>
      <c r="T6668">
        <v>0.397260273972603</v>
      </c>
      <c r="U6668" t="s">
        <v>7891</v>
      </c>
      <c r="V6668" t="s">
        <v>10</v>
      </c>
      <c r="W6668" t="s">
        <v>18</v>
      </c>
    </row>
    <row r="6669" spans="1:23" x14ac:dyDescent="0.3">
      <c r="A6669" t="s">
        <v>1086</v>
      </c>
      <c r="B6669" s="4">
        <v>40792</v>
      </c>
      <c r="C6669" t="s">
        <v>7901</v>
      </c>
      <c r="D6669">
        <v>2011</v>
      </c>
      <c r="E6669" s="4">
        <v>40796</v>
      </c>
      <c r="F6669">
        <v>4</v>
      </c>
      <c r="G6669" t="s">
        <v>6562</v>
      </c>
      <c r="H6669" t="s">
        <v>6691</v>
      </c>
      <c r="I6669" t="s">
        <v>5997</v>
      </c>
      <c r="J6669" t="s">
        <v>5998</v>
      </c>
      <c r="K6669" t="s">
        <v>5970</v>
      </c>
      <c r="L6669" t="s">
        <v>5976</v>
      </c>
      <c r="M6669" t="s">
        <v>6059</v>
      </c>
      <c r="N6669" t="s">
        <v>111</v>
      </c>
      <c r="O6669" t="s">
        <v>7889</v>
      </c>
      <c r="P6669">
        <v>0</v>
      </c>
      <c r="Q6669">
        <v>193</v>
      </c>
      <c r="R6669">
        <v>29</v>
      </c>
      <c r="S6669">
        <v>164</v>
      </c>
      <c r="T6669">
        <v>0.15025906735751299</v>
      </c>
      <c r="U6669" t="s">
        <v>7897</v>
      </c>
      <c r="V6669" t="s">
        <v>10</v>
      </c>
      <c r="W6669" t="s">
        <v>18</v>
      </c>
    </row>
    <row r="6670" spans="1:23" x14ac:dyDescent="0.3">
      <c r="A6670" t="s">
        <v>1159</v>
      </c>
      <c r="B6670" s="4">
        <v>40804</v>
      </c>
      <c r="C6670" t="s">
        <v>7901</v>
      </c>
      <c r="D6670">
        <v>2011</v>
      </c>
      <c r="E6670" s="4">
        <v>40808</v>
      </c>
      <c r="F6670">
        <v>4</v>
      </c>
      <c r="G6670" t="s">
        <v>6724</v>
      </c>
      <c r="H6670" t="s">
        <v>6348</v>
      </c>
      <c r="I6670" t="s">
        <v>5974</v>
      </c>
      <c r="J6670" t="s">
        <v>5969</v>
      </c>
      <c r="K6670" t="s">
        <v>5975</v>
      </c>
      <c r="L6670" t="s">
        <v>5976</v>
      </c>
      <c r="M6670" t="s">
        <v>5977</v>
      </c>
      <c r="N6670" t="s">
        <v>570</v>
      </c>
      <c r="O6670" t="s">
        <v>7889</v>
      </c>
      <c r="P6670">
        <v>0</v>
      </c>
      <c r="Q6670">
        <v>71</v>
      </c>
      <c r="R6670">
        <v>1</v>
      </c>
      <c r="S6670">
        <v>70</v>
      </c>
      <c r="T6670">
        <v>1.4084507042253501E-2</v>
      </c>
      <c r="U6670" t="s">
        <v>7899</v>
      </c>
      <c r="V6670" t="s">
        <v>10</v>
      </c>
      <c r="W6670" t="s">
        <v>18</v>
      </c>
    </row>
    <row r="6671" spans="1:23" x14ac:dyDescent="0.3">
      <c r="A6671" t="s">
        <v>1169</v>
      </c>
      <c r="B6671" s="4">
        <v>40805</v>
      </c>
      <c r="C6671" t="s">
        <v>7901</v>
      </c>
      <c r="D6671">
        <v>2011</v>
      </c>
      <c r="E6671" s="4">
        <v>40810</v>
      </c>
      <c r="F6671">
        <v>5</v>
      </c>
      <c r="G6671" t="s">
        <v>6728</v>
      </c>
      <c r="H6671" t="s">
        <v>6729</v>
      </c>
      <c r="I6671" t="s">
        <v>5974</v>
      </c>
      <c r="J6671" t="s">
        <v>5969</v>
      </c>
      <c r="K6671" t="s">
        <v>5970</v>
      </c>
      <c r="L6671" t="s">
        <v>5976</v>
      </c>
      <c r="M6671" t="s">
        <v>6252</v>
      </c>
      <c r="N6671" t="s">
        <v>756</v>
      </c>
      <c r="O6671" t="s">
        <v>7889</v>
      </c>
      <c r="P6671">
        <v>0</v>
      </c>
      <c r="Q6671">
        <v>81</v>
      </c>
      <c r="R6671">
        <v>41</v>
      </c>
      <c r="S6671">
        <v>40</v>
      </c>
      <c r="T6671">
        <v>0.50617283950617298</v>
      </c>
      <c r="U6671" t="s">
        <v>7891</v>
      </c>
      <c r="V6671" t="s">
        <v>10</v>
      </c>
      <c r="W6671" t="s">
        <v>18</v>
      </c>
    </row>
    <row r="6672" spans="1:23" x14ac:dyDescent="0.3">
      <c r="A6672" t="s">
        <v>1184</v>
      </c>
      <c r="B6672" s="4">
        <v>40806</v>
      </c>
      <c r="C6672" t="s">
        <v>7901</v>
      </c>
      <c r="D6672">
        <v>2011</v>
      </c>
      <c r="E6672" s="4">
        <v>40811</v>
      </c>
      <c r="F6672">
        <v>5</v>
      </c>
      <c r="G6672" t="s">
        <v>6735</v>
      </c>
      <c r="H6672" t="s">
        <v>6736</v>
      </c>
      <c r="I6672" t="s">
        <v>5997</v>
      </c>
      <c r="J6672" t="s">
        <v>5998</v>
      </c>
      <c r="K6672" t="s">
        <v>5985</v>
      </c>
      <c r="L6672" t="s">
        <v>5976</v>
      </c>
      <c r="M6672" t="s">
        <v>6041</v>
      </c>
      <c r="N6672" t="s">
        <v>499</v>
      </c>
      <c r="O6672" t="s">
        <v>7889</v>
      </c>
      <c r="P6672">
        <v>0</v>
      </c>
      <c r="Q6672">
        <v>118</v>
      </c>
      <c r="R6672">
        <v>41</v>
      </c>
      <c r="S6672">
        <v>77</v>
      </c>
      <c r="T6672">
        <v>0.34745762711864397</v>
      </c>
      <c r="U6672" t="s">
        <v>7892</v>
      </c>
      <c r="V6672" t="s">
        <v>10</v>
      </c>
      <c r="W6672" t="s">
        <v>18</v>
      </c>
    </row>
    <row r="6673" spans="1:23" x14ac:dyDescent="0.3">
      <c r="A6673" t="s">
        <v>1194</v>
      </c>
      <c r="B6673" s="4">
        <v>40808</v>
      </c>
      <c r="C6673" t="s">
        <v>7901</v>
      </c>
      <c r="D6673">
        <v>2011</v>
      </c>
      <c r="E6673" s="4">
        <v>40812</v>
      </c>
      <c r="F6673">
        <v>4</v>
      </c>
      <c r="G6673" t="s">
        <v>6223</v>
      </c>
      <c r="H6673" t="s">
        <v>6741</v>
      </c>
      <c r="I6673" t="s">
        <v>5974</v>
      </c>
      <c r="J6673" t="s">
        <v>5969</v>
      </c>
      <c r="K6673" t="s">
        <v>5975</v>
      </c>
      <c r="L6673" t="s">
        <v>5976</v>
      </c>
      <c r="M6673" t="s">
        <v>5977</v>
      </c>
      <c r="N6673" t="s">
        <v>93</v>
      </c>
      <c r="O6673" t="s">
        <v>7889</v>
      </c>
      <c r="P6673">
        <v>0</v>
      </c>
      <c r="Q6673">
        <v>161</v>
      </c>
      <c r="R6673">
        <v>80</v>
      </c>
      <c r="S6673">
        <v>81</v>
      </c>
      <c r="T6673">
        <v>0.49689440993788803</v>
      </c>
      <c r="U6673" t="s">
        <v>7899</v>
      </c>
      <c r="V6673" t="s">
        <v>10</v>
      </c>
      <c r="W6673" t="s">
        <v>18</v>
      </c>
    </row>
    <row r="6674" spans="1:23" x14ac:dyDescent="0.3">
      <c r="A6674" t="s">
        <v>1239</v>
      </c>
      <c r="B6674" s="4">
        <v>40813</v>
      </c>
      <c r="C6674" t="s">
        <v>7901</v>
      </c>
      <c r="D6674">
        <v>2011</v>
      </c>
      <c r="E6674" s="4">
        <v>40820</v>
      </c>
      <c r="F6674">
        <v>7</v>
      </c>
      <c r="G6674" t="s">
        <v>6461</v>
      </c>
      <c r="H6674" t="s">
        <v>6763</v>
      </c>
      <c r="I6674" t="s">
        <v>5997</v>
      </c>
      <c r="J6674" t="s">
        <v>5998</v>
      </c>
      <c r="K6674" t="s">
        <v>5975</v>
      </c>
      <c r="L6674" t="s">
        <v>5976</v>
      </c>
      <c r="M6674" t="s">
        <v>6054</v>
      </c>
      <c r="N6674" t="s">
        <v>1240</v>
      </c>
      <c r="O6674" t="s">
        <v>7889</v>
      </c>
      <c r="P6674">
        <v>0</v>
      </c>
      <c r="Q6674">
        <v>117</v>
      </c>
      <c r="R6674">
        <v>40</v>
      </c>
      <c r="S6674">
        <v>77</v>
      </c>
      <c r="T6674">
        <v>0.341880341880342</v>
      </c>
      <c r="U6674" t="s">
        <v>7899</v>
      </c>
      <c r="V6674" t="s">
        <v>10</v>
      </c>
      <c r="W6674" t="s">
        <v>18</v>
      </c>
    </row>
    <row r="6675" spans="1:23" x14ac:dyDescent="0.3">
      <c r="A6675" t="s">
        <v>1315</v>
      </c>
      <c r="B6675" s="4">
        <v>40837</v>
      </c>
      <c r="C6675" t="s">
        <v>7903</v>
      </c>
      <c r="D6675">
        <v>2011</v>
      </c>
      <c r="E6675" s="4">
        <v>40843</v>
      </c>
      <c r="F6675">
        <v>6</v>
      </c>
      <c r="G6675" t="s">
        <v>6802</v>
      </c>
      <c r="H6675" t="s">
        <v>6183</v>
      </c>
      <c r="I6675" t="s">
        <v>6184</v>
      </c>
      <c r="J6675" t="s">
        <v>5969</v>
      </c>
      <c r="K6675" t="s">
        <v>5985</v>
      </c>
      <c r="L6675" t="s">
        <v>5976</v>
      </c>
      <c r="M6675" t="s">
        <v>6185</v>
      </c>
      <c r="N6675" t="s">
        <v>482</v>
      </c>
      <c r="O6675" t="s">
        <v>7889</v>
      </c>
      <c r="P6675">
        <v>0</v>
      </c>
      <c r="Q6675">
        <v>248</v>
      </c>
      <c r="R6675">
        <v>82</v>
      </c>
      <c r="S6675">
        <v>166</v>
      </c>
      <c r="T6675">
        <v>0.33064516129032301</v>
      </c>
      <c r="U6675" t="s">
        <v>7899</v>
      </c>
      <c r="V6675" t="s">
        <v>10</v>
      </c>
      <c r="W6675" t="s">
        <v>18</v>
      </c>
    </row>
    <row r="6676" spans="1:23" x14ac:dyDescent="0.3">
      <c r="A6676" t="s">
        <v>1421</v>
      </c>
      <c r="B6676" s="4">
        <v>40857</v>
      </c>
      <c r="C6676" t="s">
        <v>7904</v>
      </c>
      <c r="D6676">
        <v>2011</v>
      </c>
      <c r="E6676" s="4">
        <v>40863</v>
      </c>
      <c r="F6676">
        <v>6</v>
      </c>
      <c r="G6676" t="s">
        <v>6312</v>
      </c>
      <c r="H6676" t="s">
        <v>6846</v>
      </c>
      <c r="I6676" t="s">
        <v>6004</v>
      </c>
      <c r="J6676" t="s">
        <v>5998</v>
      </c>
      <c r="K6676" t="s">
        <v>5975</v>
      </c>
      <c r="L6676" t="s">
        <v>5976</v>
      </c>
      <c r="M6676" t="s">
        <v>6847</v>
      </c>
      <c r="N6676" t="s">
        <v>1422</v>
      </c>
      <c r="O6676" t="s">
        <v>7889</v>
      </c>
      <c r="P6676">
        <v>0</v>
      </c>
      <c r="Q6676">
        <v>22</v>
      </c>
      <c r="R6676">
        <v>5</v>
      </c>
      <c r="S6676">
        <v>17</v>
      </c>
      <c r="T6676">
        <v>0.22727272727272699</v>
      </c>
      <c r="U6676" t="s">
        <v>7895</v>
      </c>
      <c r="V6676" t="s">
        <v>10</v>
      </c>
      <c r="W6676" t="s">
        <v>18</v>
      </c>
    </row>
    <row r="6677" spans="1:23" x14ac:dyDescent="0.3">
      <c r="A6677" t="s">
        <v>1430</v>
      </c>
      <c r="B6677" s="4">
        <v>40861</v>
      </c>
      <c r="C6677" t="s">
        <v>7904</v>
      </c>
      <c r="D6677">
        <v>2011</v>
      </c>
      <c r="E6677" s="4">
        <v>40865</v>
      </c>
      <c r="F6677">
        <v>4</v>
      </c>
      <c r="G6677" t="s">
        <v>6042</v>
      </c>
      <c r="H6677" t="s">
        <v>6459</v>
      </c>
      <c r="I6677" t="s">
        <v>5974</v>
      </c>
      <c r="J6677" t="s">
        <v>5969</v>
      </c>
      <c r="K6677" t="s">
        <v>5975</v>
      </c>
      <c r="L6677" t="s">
        <v>5976</v>
      </c>
      <c r="M6677" t="s">
        <v>5977</v>
      </c>
      <c r="N6677" t="s">
        <v>414</v>
      </c>
      <c r="O6677" t="s">
        <v>7889</v>
      </c>
      <c r="P6677">
        <v>0</v>
      </c>
      <c r="Q6677">
        <v>19</v>
      </c>
      <c r="R6677">
        <v>5</v>
      </c>
      <c r="S6677">
        <v>14</v>
      </c>
      <c r="T6677">
        <v>0.26315789473684198</v>
      </c>
      <c r="U6677" t="s">
        <v>7890</v>
      </c>
      <c r="V6677" t="s">
        <v>10</v>
      </c>
      <c r="W6677" t="s">
        <v>18</v>
      </c>
    </row>
    <row r="6678" spans="1:23" x14ac:dyDescent="0.3">
      <c r="A6678" t="s">
        <v>1430</v>
      </c>
      <c r="B6678" s="4">
        <v>40861</v>
      </c>
      <c r="C6678" t="s">
        <v>7904</v>
      </c>
      <c r="D6678">
        <v>2011</v>
      </c>
      <c r="E6678" s="4">
        <v>40865</v>
      </c>
      <c r="F6678">
        <v>4</v>
      </c>
      <c r="G6678" t="s">
        <v>6042</v>
      </c>
      <c r="H6678" t="s">
        <v>6459</v>
      </c>
      <c r="I6678" t="s">
        <v>5974</v>
      </c>
      <c r="J6678" t="s">
        <v>5969</v>
      </c>
      <c r="K6678" t="s">
        <v>5975</v>
      </c>
      <c r="L6678" t="s">
        <v>5976</v>
      </c>
      <c r="M6678" t="s">
        <v>5977</v>
      </c>
      <c r="N6678" t="s">
        <v>943</v>
      </c>
      <c r="O6678" t="s">
        <v>7889</v>
      </c>
      <c r="P6678">
        <v>0</v>
      </c>
      <c r="Q6678">
        <v>79</v>
      </c>
      <c r="R6678">
        <v>7</v>
      </c>
      <c r="S6678">
        <v>72</v>
      </c>
      <c r="T6678">
        <v>8.8607594936708903E-2</v>
      </c>
      <c r="U6678" t="s">
        <v>7891</v>
      </c>
      <c r="V6678" t="s">
        <v>10</v>
      </c>
      <c r="W6678" t="s">
        <v>18</v>
      </c>
    </row>
    <row r="6679" spans="1:23" x14ac:dyDescent="0.3">
      <c r="A6679" t="s">
        <v>1433</v>
      </c>
      <c r="B6679" s="4">
        <v>40862</v>
      </c>
      <c r="C6679" t="s">
        <v>7904</v>
      </c>
      <c r="D6679">
        <v>2011</v>
      </c>
      <c r="E6679" s="4">
        <v>40867</v>
      </c>
      <c r="F6679">
        <v>5</v>
      </c>
      <c r="G6679" t="s">
        <v>6850</v>
      </c>
      <c r="H6679" t="s">
        <v>6183</v>
      </c>
      <c r="I6679" t="s">
        <v>6184</v>
      </c>
      <c r="J6679" t="s">
        <v>5969</v>
      </c>
      <c r="K6679" t="s">
        <v>5975</v>
      </c>
      <c r="L6679" t="s">
        <v>5976</v>
      </c>
      <c r="M6679" t="s">
        <v>6185</v>
      </c>
      <c r="N6679" t="s">
        <v>404</v>
      </c>
      <c r="O6679" t="s">
        <v>7889</v>
      </c>
      <c r="P6679">
        <v>0</v>
      </c>
      <c r="Q6679">
        <v>49</v>
      </c>
      <c r="R6679">
        <v>19</v>
      </c>
      <c r="S6679">
        <v>30</v>
      </c>
      <c r="T6679">
        <v>0.38775510204081598</v>
      </c>
      <c r="U6679" t="s">
        <v>7895</v>
      </c>
      <c r="V6679" t="s">
        <v>10</v>
      </c>
      <c r="W6679" t="s">
        <v>18</v>
      </c>
    </row>
    <row r="6680" spans="1:23" x14ac:dyDescent="0.3">
      <c r="A6680" t="s">
        <v>1565</v>
      </c>
      <c r="B6680" s="4">
        <v>40889</v>
      </c>
      <c r="C6680" t="s">
        <v>7906</v>
      </c>
      <c r="D6680">
        <v>2011</v>
      </c>
      <c r="E6680" s="4">
        <v>40894</v>
      </c>
      <c r="F6680">
        <v>5</v>
      </c>
      <c r="G6680" t="s">
        <v>6910</v>
      </c>
      <c r="H6680" t="s">
        <v>6911</v>
      </c>
      <c r="I6680" t="s">
        <v>5974</v>
      </c>
      <c r="J6680" t="s">
        <v>5969</v>
      </c>
      <c r="K6680" t="s">
        <v>5975</v>
      </c>
      <c r="L6680" t="s">
        <v>5976</v>
      </c>
      <c r="M6680" t="s">
        <v>5977</v>
      </c>
      <c r="N6680" t="s">
        <v>111</v>
      </c>
      <c r="O6680" t="s">
        <v>7889</v>
      </c>
      <c r="P6680">
        <v>0</v>
      </c>
      <c r="Q6680">
        <v>28</v>
      </c>
      <c r="R6680">
        <v>4</v>
      </c>
      <c r="S6680">
        <v>24</v>
      </c>
      <c r="T6680">
        <v>0.14285714285714299</v>
      </c>
      <c r="U6680" t="s">
        <v>7890</v>
      </c>
      <c r="V6680" t="s">
        <v>10</v>
      </c>
      <c r="W6680" t="s">
        <v>18</v>
      </c>
    </row>
    <row r="6681" spans="1:23" x14ac:dyDescent="0.3">
      <c r="A6681" t="s">
        <v>1623</v>
      </c>
      <c r="B6681" s="4">
        <v>40897</v>
      </c>
      <c r="C6681" t="s">
        <v>7906</v>
      </c>
      <c r="D6681">
        <v>2011</v>
      </c>
      <c r="E6681" s="4">
        <v>40902</v>
      </c>
      <c r="F6681">
        <v>5</v>
      </c>
      <c r="G6681" t="s">
        <v>6647</v>
      </c>
      <c r="H6681" t="s">
        <v>6937</v>
      </c>
      <c r="I6681" t="s">
        <v>6004</v>
      </c>
      <c r="J6681" t="s">
        <v>5998</v>
      </c>
      <c r="K6681" t="s">
        <v>5985</v>
      </c>
      <c r="L6681" t="s">
        <v>5976</v>
      </c>
      <c r="M6681" t="s">
        <v>6065</v>
      </c>
      <c r="N6681" t="s">
        <v>111</v>
      </c>
      <c r="O6681" t="s">
        <v>7889</v>
      </c>
      <c r="P6681">
        <v>0</v>
      </c>
      <c r="Q6681">
        <v>55</v>
      </c>
      <c r="R6681">
        <v>8</v>
      </c>
      <c r="S6681">
        <v>47</v>
      </c>
      <c r="T6681">
        <v>0.145454545454545</v>
      </c>
      <c r="U6681" t="s">
        <v>7895</v>
      </c>
      <c r="V6681" t="s">
        <v>10</v>
      </c>
      <c r="W6681" t="s">
        <v>18</v>
      </c>
    </row>
    <row r="6682" spans="1:23" x14ac:dyDescent="0.3">
      <c r="A6682" t="s">
        <v>110</v>
      </c>
      <c r="B6682" s="4">
        <v>40567</v>
      </c>
      <c r="C6682" t="s">
        <v>7888</v>
      </c>
      <c r="D6682">
        <v>2011</v>
      </c>
      <c r="E6682" s="4">
        <v>40569</v>
      </c>
      <c r="F6682">
        <v>2</v>
      </c>
      <c r="G6682" t="s">
        <v>6055</v>
      </c>
      <c r="H6682" t="s">
        <v>6056</v>
      </c>
      <c r="I6682" t="s">
        <v>5997</v>
      </c>
      <c r="J6682" t="s">
        <v>5998</v>
      </c>
      <c r="K6682" t="s">
        <v>5970</v>
      </c>
      <c r="L6682" t="s">
        <v>5971</v>
      </c>
      <c r="M6682" t="s">
        <v>6041</v>
      </c>
      <c r="N6682" t="s">
        <v>111</v>
      </c>
      <c r="O6682" t="s">
        <v>7889</v>
      </c>
      <c r="P6682">
        <v>0</v>
      </c>
      <c r="Q6682">
        <v>28</v>
      </c>
      <c r="R6682">
        <v>4</v>
      </c>
      <c r="S6682">
        <v>24</v>
      </c>
      <c r="T6682">
        <v>0.14285714285714299</v>
      </c>
      <c r="U6682" t="s">
        <v>7890</v>
      </c>
      <c r="V6682" t="s">
        <v>10</v>
      </c>
      <c r="W6682" t="s">
        <v>18</v>
      </c>
    </row>
    <row r="6683" spans="1:23" x14ac:dyDescent="0.3">
      <c r="A6683" t="s">
        <v>136</v>
      </c>
      <c r="B6683" s="4">
        <v>40576</v>
      </c>
      <c r="C6683" t="s">
        <v>7893</v>
      </c>
      <c r="D6683">
        <v>2011</v>
      </c>
      <c r="E6683" s="4">
        <v>40578</v>
      </c>
      <c r="F6683">
        <v>2</v>
      </c>
      <c r="G6683" t="s">
        <v>6085</v>
      </c>
      <c r="H6683" t="s">
        <v>6086</v>
      </c>
      <c r="I6683" t="s">
        <v>6004</v>
      </c>
      <c r="J6683" t="s">
        <v>5998</v>
      </c>
      <c r="K6683" t="s">
        <v>5985</v>
      </c>
      <c r="L6683" t="s">
        <v>5988</v>
      </c>
      <c r="M6683" t="s">
        <v>6032</v>
      </c>
      <c r="N6683" t="s">
        <v>137</v>
      </c>
      <c r="O6683" t="s">
        <v>7889</v>
      </c>
      <c r="P6683">
        <v>0</v>
      </c>
      <c r="Q6683">
        <v>44</v>
      </c>
      <c r="R6683">
        <v>8</v>
      </c>
      <c r="S6683">
        <v>36</v>
      </c>
      <c r="T6683">
        <v>0.18181818181818199</v>
      </c>
      <c r="U6683" t="s">
        <v>7895</v>
      </c>
      <c r="V6683" t="s">
        <v>10</v>
      </c>
      <c r="W6683" t="s">
        <v>18</v>
      </c>
    </row>
    <row r="6684" spans="1:23" x14ac:dyDescent="0.3">
      <c r="A6684" t="s">
        <v>238</v>
      </c>
      <c r="B6684" s="4">
        <v>40603</v>
      </c>
      <c r="C6684" t="s">
        <v>7907</v>
      </c>
      <c r="D6684">
        <v>2011</v>
      </c>
      <c r="E6684" s="4">
        <v>40606</v>
      </c>
      <c r="F6684">
        <v>3</v>
      </c>
      <c r="G6684" t="s">
        <v>6157</v>
      </c>
      <c r="H6684" t="s">
        <v>6158</v>
      </c>
      <c r="I6684" t="s">
        <v>6010</v>
      </c>
      <c r="J6684" t="s">
        <v>5981</v>
      </c>
      <c r="K6684" t="s">
        <v>5970</v>
      </c>
      <c r="L6684" t="s">
        <v>5971</v>
      </c>
      <c r="M6684" t="s">
        <v>6047</v>
      </c>
      <c r="N6684" t="s">
        <v>239</v>
      </c>
      <c r="O6684" t="s">
        <v>7889</v>
      </c>
      <c r="P6684">
        <v>0</v>
      </c>
      <c r="Q6684">
        <v>147</v>
      </c>
      <c r="R6684">
        <v>0</v>
      </c>
      <c r="S6684">
        <v>147</v>
      </c>
      <c r="T6684">
        <v>0</v>
      </c>
      <c r="U6684" t="s">
        <v>7908</v>
      </c>
      <c r="V6684" t="s">
        <v>10</v>
      </c>
      <c r="W6684" t="s">
        <v>18</v>
      </c>
    </row>
    <row r="6685" spans="1:23" x14ac:dyDescent="0.3">
      <c r="A6685" t="s">
        <v>328</v>
      </c>
      <c r="B6685" s="4">
        <v>40627</v>
      </c>
      <c r="C6685" t="s">
        <v>7907</v>
      </c>
      <c r="D6685">
        <v>2011</v>
      </c>
      <c r="E6685" s="4">
        <v>40629</v>
      </c>
      <c r="F6685">
        <v>2</v>
      </c>
      <c r="G6685" t="s">
        <v>6225</v>
      </c>
      <c r="H6685" t="s">
        <v>6226</v>
      </c>
      <c r="I6685" t="s">
        <v>5974</v>
      </c>
      <c r="J6685" t="s">
        <v>5969</v>
      </c>
      <c r="K6685" t="s">
        <v>5970</v>
      </c>
      <c r="L6685" t="s">
        <v>5988</v>
      </c>
      <c r="M6685" t="s">
        <v>5977</v>
      </c>
      <c r="N6685" t="s">
        <v>329</v>
      </c>
      <c r="O6685" t="s">
        <v>7889</v>
      </c>
      <c r="P6685">
        <v>0</v>
      </c>
      <c r="Q6685">
        <v>149</v>
      </c>
      <c r="R6685">
        <v>36</v>
      </c>
      <c r="S6685">
        <v>113</v>
      </c>
      <c r="T6685">
        <v>0.24161073825503401</v>
      </c>
      <c r="U6685" t="s">
        <v>7891</v>
      </c>
      <c r="V6685" t="s">
        <v>10</v>
      </c>
      <c r="W6685" t="s">
        <v>18</v>
      </c>
    </row>
    <row r="6686" spans="1:23" x14ac:dyDescent="0.3">
      <c r="A6686" t="s">
        <v>382</v>
      </c>
      <c r="B6686" s="4">
        <v>40640</v>
      </c>
      <c r="C6686" t="s">
        <v>7894</v>
      </c>
      <c r="D6686">
        <v>2011</v>
      </c>
      <c r="E6686" s="4">
        <v>40644</v>
      </c>
      <c r="F6686">
        <v>4</v>
      </c>
      <c r="G6686" t="s">
        <v>6060</v>
      </c>
      <c r="H6686" t="s">
        <v>6260</v>
      </c>
      <c r="I6686" t="s">
        <v>6010</v>
      </c>
      <c r="J6686" t="s">
        <v>5981</v>
      </c>
      <c r="K6686" t="s">
        <v>5985</v>
      </c>
      <c r="L6686" t="s">
        <v>5971</v>
      </c>
      <c r="M6686" t="s">
        <v>6047</v>
      </c>
      <c r="N6686" t="s">
        <v>384</v>
      </c>
      <c r="O6686" t="s">
        <v>7889</v>
      </c>
      <c r="P6686">
        <v>0</v>
      </c>
      <c r="Q6686">
        <v>119</v>
      </c>
      <c r="R6686">
        <v>38</v>
      </c>
      <c r="S6686">
        <v>81</v>
      </c>
      <c r="T6686">
        <v>0.31932773109243701</v>
      </c>
      <c r="U6686" t="s">
        <v>7902</v>
      </c>
      <c r="V6686" t="s">
        <v>10</v>
      </c>
      <c r="W6686" t="s">
        <v>18</v>
      </c>
    </row>
    <row r="6687" spans="1:23" x14ac:dyDescent="0.3">
      <c r="A6687" t="s">
        <v>401</v>
      </c>
      <c r="B6687" s="4">
        <v>40645</v>
      </c>
      <c r="C6687" t="s">
        <v>7894</v>
      </c>
      <c r="D6687">
        <v>2011</v>
      </c>
      <c r="E6687" s="4">
        <v>40649</v>
      </c>
      <c r="F6687">
        <v>4</v>
      </c>
      <c r="G6687" t="s">
        <v>6265</v>
      </c>
      <c r="H6687" t="s">
        <v>6266</v>
      </c>
      <c r="I6687" t="s">
        <v>6004</v>
      </c>
      <c r="J6687" t="s">
        <v>5998</v>
      </c>
      <c r="K6687" t="s">
        <v>5970</v>
      </c>
      <c r="L6687" t="s">
        <v>5971</v>
      </c>
      <c r="M6687" t="s">
        <v>6267</v>
      </c>
      <c r="N6687" t="s">
        <v>403</v>
      </c>
      <c r="O6687" t="s">
        <v>7889</v>
      </c>
      <c r="P6687">
        <v>0</v>
      </c>
      <c r="Q6687">
        <v>54</v>
      </c>
      <c r="R6687">
        <v>4</v>
      </c>
      <c r="S6687">
        <v>50</v>
      </c>
      <c r="T6687">
        <v>7.4074074074074098E-2</v>
      </c>
      <c r="U6687" t="s">
        <v>7891</v>
      </c>
      <c r="V6687" t="s">
        <v>10</v>
      </c>
      <c r="W6687" t="s">
        <v>18</v>
      </c>
    </row>
    <row r="6688" spans="1:23" x14ac:dyDescent="0.3">
      <c r="A6688" t="s">
        <v>401</v>
      </c>
      <c r="B6688" s="4">
        <v>40645</v>
      </c>
      <c r="C6688" t="s">
        <v>7894</v>
      </c>
      <c r="D6688">
        <v>2011</v>
      </c>
      <c r="E6688" s="4">
        <v>40649</v>
      </c>
      <c r="F6688">
        <v>4</v>
      </c>
      <c r="G6688" t="s">
        <v>6265</v>
      </c>
      <c r="H6688" t="s">
        <v>6266</v>
      </c>
      <c r="I6688" t="s">
        <v>6004</v>
      </c>
      <c r="J6688" t="s">
        <v>5998</v>
      </c>
      <c r="K6688" t="s">
        <v>5970</v>
      </c>
      <c r="L6688" t="s">
        <v>5971</v>
      </c>
      <c r="M6688" t="s">
        <v>6267</v>
      </c>
      <c r="N6688" t="s">
        <v>404</v>
      </c>
      <c r="O6688" t="s">
        <v>7889</v>
      </c>
      <c r="P6688">
        <v>0</v>
      </c>
      <c r="Q6688">
        <v>97</v>
      </c>
      <c r="R6688">
        <v>39</v>
      </c>
      <c r="S6688">
        <v>58</v>
      </c>
      <c r="T6688">
        <v>0.402061855670103</v>
      </c>
      <c r="U6688" t="s">
        <v>7892</v>
      </c>
      <c r="V6688" t="s">
        <v>10</v>
      </c>
      <c r="W6688" t="s">
        <v>18</v>
      </c>
    </row>
    <row r="6689" spans="1:23" x14ac:dyDescent="0.3">
      <c r="A6689" t="s">
        <v>413</v>
      </c>
      <c r="B6689" s="4">
        <v>40651</v>
      </c>
      <c r="C6689" t="s">
        <v>7894</v>
      </c>
      <c r="D6689">
        <v>2011</v>
      </c>
      <c r="E6689" s="4">
        <v>40653</v>
      </c>
      <c r="F6689">
        <v>2</v>
      </c>
      <c r="G6689" t="s">
        <v>6278</v>
      </c>
      <c r="H6689" t="s">
        <v>6279</v>
      </c>
      <c r="I6689" t="s">
        <v>5997</v>
      </c>
      <c r="J6689" t="s">
        <v>5998</v>
      </c>
      <c r="K6689" t="s">
        <v>5985</v>
      </c>
      <c r="L6689" t="s">
        <v>5971</v>
      </c>
      <c r="M6689" t="s">
        <v>6197</v>
      </c>
      <c r="N6689" t="s">
        <v>414</v>
      </c>
      <c r="O6689" t="s">
        <v>7889</v>
      </c>
      <c r="P6689">
        <v>0</v>
      </c>
      <c r="Q6689">
        <v>57</v>
      </c>
      <c r="R6689">
        <v>14</v>
      </c>
      <c r="S6689">
        <v>43</v>
      </c>
      <c r="T6689">
        <v>0.24561403508771901</v>
      </c>
      <c r="U6689" t="s">
        <v>7891</v>
      </c>
      <c r="V6689" t="s">
        <v>10</v>
      </c>
      <c r="W6689" t="s">
        <v>18</v>
      </c>
    </row>
    <row r="6690" spans="1:23" x14ac:dyDescent="0.3">
      <c r="A6690" t="s">
        <v>535</v>
      </c>
      <c r="B6690" s="4">
        <v>40676</v>
      </c>
      <c r="C6690" t="s">
        <v>7896</v>
      </c>
      <c r="D6690">
        <v>2011</v>
      </c>
      <c r="E6690" s="4">
        <v>40678</v>
      </c>
      <c r="F6690">
        <v>2</v>
      </c>
      <c r="G6690" t="s">
        <v>6355</v>
      </c>
      <c r="H6690" t="s">
        <v>6356</v>
      </c>
      <c r="I6690" t="s">
        <v>5997</v>
      </c>
      <c r="J6690" t="s">
        <v>5998</v>
      </c>
      <c r="K6690" t="s">
        <v>5985</v>
      </c>
      <c r="L6690" t="s">
        <v>5971</v>
      </c>
      <c r="M6690" t="s">
        <v>6041</v>
      </c>
      <c r="N6690" t="s">
        <v>217</v>
      </c>
      <c r="O6690" t="s">
        <v>7889</v>
      </c>
      <c r="P6690">
        <v>0</v>
      </c>
      <c r="Q6690">
        <v>109</v>
      </c>
      <c r="R6690">
        <v>52</v>
      </c>
      <c r="S6690">
        <v>57</v>
      </c>
      <c r="T6690">
        <v>0.47706422018348599</v>
      </c>
      <c r="U6690" t="s">
        <v>7895</v>
      </c>
      <c r="V6690" t="s">
        <v>10</v>
      </c>
      <c r="W6690" t="s">
        <v>18</v>
      </c>
    </row>
    <row r="6691" spans="1:23" x14ac:dyDescent="0.3">
      <c r="A6691" t="s">
        <v>768</v>
      </c>
      <c r="B6691" s="4">
        <v>40721</v>
      </c>
      <c r="C6691" t="s">
        <v>7898</v>
      </c>
      <c r="D6691">
        <v>2011</v>
      </c>
      <c r="E6691" s="4">
        <v>40722</v>
      </c>
      <c r="F6691">
        <v>1</v>
      </c>
      <c r="G6691" t="s">
        <v>6509</v>
      </c>
      <c r="H6691" t="s">
        <v>6510</v>
      </c>
      <c r="I6691" t="s">
        <v>6010</v>
      </c>
      <c r="J6691" t="s">
        <v>5981</v>
      </c>
      <c r="K6691" t="s">
        <v>5985</v>
      </c>
      <c r="L6691" t="s">
        <v>6007</v>
      </c>
      <c r="M6691" t="s">
        <v>6111</v>
      </c>
      <c r="N6691" t="s">
        <v>769</v>
      </c>
      <c r="O6691" t="s">
        <v>7889</v>
      </c>
      <c r="P6691">
        <v>0</v>
      </c>
      <c r="Q6691">
        <v>122</v>
      </c>
      <c r="R6691">
        <v>50</v>
      </c>
      <c r="S6691">
        <v>72</v>
      </c>
      <c r="T6691">
        <v>0.40983606557377</v>
      </c>
      <c r="U6691" t="s">
        <v>7897</v>
      </c>
      <c r="V6691" t="s">
        <v>10</v>
      </c>
      <c r="W6691" t="s">
        <v>18</v>
      </c>
    </row>
    <row r="6692" spans="1:23" x14ac:dyDescent="0.3">
      <c r="A6692" t="s">
        <v>882</v>
      </c>
      <c r="B6692" s="4">
        <v>40756</v>
      </c>
      <c r="C6692" t="s">
        <v>7900</v>
      </c>
      <c r="D6692">
        <v>2011</v>
      </c>
      <c r="E6692" s="4">
        <v>40758</v>
      </c>
      <c r="F6692">
        <v>2</v>
      </c>
      <c r="G6692" t="s">
        <v>6437</v>
      </c>
      <c r="H6692" t="s">
        <v>6569</v>
      </c>
      <c r="I6692" t="s">
        <v>6010</v>
      </c>
      <c r="J6692" t="s">
        <v>5981</v>
      </c>
      <c r="K6692" t="s">
        <v>5970</v>
      </c>
      <c r="L6692" t="s">
        <v>5971</v>
      </c>
      <c r="M6692" t="s">
        <v>6047</v>
      </c>
      <c r="N6692" t="s">
        <v>253</v>
      </c>
      <c r="O6692" t="s">
        <v>7889</v>
      </c>
      <c r="P6692">
        <v>0</v>
      </c>
      <c r="Q6692">
        <v>53</v>
      </c>
      <c r="R6692">
        <v>15</v>
      </c>
      <c r="S6692">
        <v>38</v>
      </c>
      <c r="T6692">
        <v>0.28301886792452802</v>
      </c>
      <c r="U6692" t="s">
        <v>7895</v>
      </c>
      <c r="V6692" t="s">
        <v>10</v>
      </c>
      <c r="W6692" t="s">
        <v>18</v>
      </c>
    </row>
    <row r="6693" spans="1:23" x14ac:dyDescent="0.3">
      <c r="A6693" t="s">
        <v>929</v>
      </c>
      <c r="B6693" s="4">
        <v>40764</v>
      </c>
      <c r="C6693" t="s">
        <v>7900</v>
      </c>
      <c r="D6693">
        <v>2011</v>
      </c>
      <c r="E6693" s="4">
        <v>40769</v>
      </c>
      <c r="F6693">
        <v>5</v>
      </c>
      <c r="G6693" t="s">
        <v>6595</v>
      </c>
      <c r="H6693" t="s">
        <v>6596</v>
      </c>
      <c r="I6693" t="s">
        <v>6010</v>
      </c>
      <c r="J6693" t="s">
        <v>5981</v>
      </c>
      <c r="K6693" t="s">
        <v>5970</v>
      </c>
      <c r="L6693" t="s">
        <v>5971</v>
      </c>
      <c r="M6693" t="s">
        <v>6047</v>
      </c>
      <c r="N6693" t="s">
        <v>930</v>
      </c>
      <c r="O6693" t="s">
        <v>7889</v>
      </c>
      <c r="P6693">
        <v>0</v>
      </c>
      <c r="Q6693">
        <v>194</v>
      </c>
      <c r="R6693">
        <v>84</v>
      </c>
      <c r="S6693">
        <v>110</v>
      </c>
      <c r="T6693">
        <v>0.43298969072165</v>
      </c>
      <c r="U6693" t="s">
        <v>7892</v>
      </c>
      <c r="V6693" t="s">
        <v>10</v>
      </c>
      <c r="W6693" t="s">
        <v>18</v>
      </c>
    </row>
    <row r="6694" spans="1:23" x14ac:dyDescent="0.3">
      <c r="A6694" t="s">
        <v>952</v>
      </c>
      <c r="B6694" s="4">
        <v>40767</v>
      </c>
      <c r="C6694" t="s">
        <v>7900</v>
      </c>
      <c r="D6694">
        <v>2011</v>
      </c>
      <c r="E6694" s="4">
        <v>40770</v>
      </c>
      <c r="F6694">
        <v>3</v>
      </c>
      <c r="G6694" t="s">
        <v>6437</v>
      </c>
      <c r="H6694" t="s">
        <v>6613</v>
      </c>
      <c r="I6694" t="s">
        <v>6004</v>
      </c>
      <c r="J6694" t="s">
        <v>5998</v>
      </c>
      <c r="K6694" t="s">
        <v>5970</v>
      </c>
      <c r="L6694" t="s">
        <v>5988</v>
      </c>
      <c r="M6694" t="s">
        <v>6089</v>
      </c>
      <c r="N6694" t="s">
        <v>953</v>
      </c>
      <c r="O6694" t="s">
        <v>7889</v>
      </c>
      <c r="P6694">
        <v>0</v>
      </c>
      <c r="Q6694">
        <v>100</v>
      </c>
      <c r="R6694">
        <v>33</v>
      </c>
      <c r="S6694">
        <v>67</v>
      </c>
      <c r="T6694">
        <v>0.33</v>
      </c>
      <c r="U6694" t="s">
        <v>7895</v>
      </c>
      <c r="V6694" t="s">
        <v>10</v>
      </c>
      <c r="W6694" t="s">
        <v>18</v>
      </c>
    </row>
    <row r="6695" spans="1:23" x14ac:dyDescent="0.3">
      <c r="A6695" t="s">
        <v>992</v>
      </c>
      <c r="B6695" s="4">
        <v>40774</v>
      </c>
      <c r="C6695" t="s">
        <v>7900</v>
      </c>
      <c r="D6695">
        <v>2011</v>
      </c>
      <c r="E6695" s="4">
        <v>40777</v>
      </c>
      <c r="F6695">
        <v>3</v>
      </c>
      <c r="G6695" t="s">
        <v>6630</v>
      </c>
      <c r="H6695" t="s">
        <v>6065</v>
      </c>
      <c r="I6695" t="s">
        <v>6004</v>
      </c>
      <c r="J6695" t="s">
        <v>5998</v>
      </c>
      <c r="K6695" t="s">
        <v>5985</v>
      </c>
      <c r="L6695" t="s">
        <v>5971</v>
      </c>
      <c r="M6695" t="s">
        <v>6065</v>
      </c>
      <c r="N6695" t="s">
        <v>393</v>
      </c>
      <c r="O6695" t="s">
        <v>7889</v>
      </c>
      <c r="P6695">
        <v>0</v>
      </c>
      <c r="Q6695">
        <v>66</v>
      </c>
      <c r="R6695">
        <v>12</v>
      </c>
      <c r="S6695">
        <v>54</v>
      </c>
      <c r="T6695">
        <v>0.18181818181818199</v>
      </c>
      <c r="U6695" t="s">
        <v>7891</v>
      </c>
      <c r="V6695" t="s">
        <v>10</v>
      </c>
      <c r="W6695" t="s">
        <v>18</v>
      </c>
    </row>
    <row r="6696" spans="1:23" x14ac:dyDescent="0.3">
      <c r="A6696" t="s">
        <v>1062</v>
      </c>
      <c r="B6696" s="4">
        <v>40787</v>
      </c>
      <c r="C6696" t="s">
        <v>7901</v>
      </c>
      <c r="D6696">
        <v>2011</v>
      </c>
      <c r="E6696" s="4">
        <v>40790</v>
      </c>
      <c r="F6696">
        <v>3</v>
      </c>
      <c r="G6696" t="s">
        <v>6675</v>
      </c>
      <c r="H6696" t="s">
        <v>6644</v>
      </c>
      <c r="I6696" t="s">
        <v>5974</v>
      </c>
      <c r="J6696" t="s">
        <v>5969</v>
      </c>
      <c r="K6696" t="s">
        <v>5970</v>
      </c>
      <c r="L6696" t="s">
        <v>5988</v>
      </c>
      <c r="M6696" t="s">
        <v>5977</v>
      </c>
      <c r="N6696" t="s">
        <v>1063</v>
      </c>
      <c r="O6696" t="s">
        <v>7889</v>
      </c>
      <c r="P6696">
        <v>0</v>
      </c>
      <c r="Q6696">
        <v>61</v>
      </c>
      <c r="R6696">
        <v>21</v>
      </c>
      <c r="S6696">
        <v>40</v>
      </c>
      <c r="T6696">
        <v>0.34426229508196698</v>
      </c>
      <c r="U6696" t="s">
        <v>7895</v>
      </c>
      <c r="V6696" t="s">
        <v>10</v>
      </c>
      <c r="W6696" t="s">
        <v>18</v>
      </c>
    </row>
    <row r="6697" spans="1:23" x14ac:dyDescent="0.3">
      <c r="A6697" t="s">
        <v>1190</v>
      </c>
      <c r="B6697" s="4">
        <v>40807</v>
      </c>
      <c r="C6697" t="s">
        <v>7901</v>
      </c>
      <c r="D6697">
        <v>2011</v>
      </c>
      <c r="E6697" s="4">
        <v>40809</v>
      </c>
      <c r="F6697">
        <v>2</v>
      </c>
      <c r="G6697" t="s">
        <v>6368</v>
      </c>
      <c r="H6697" t="s">
        <v>6739</v>
      </c>
      <c r="I6697" t="s">
        <v>5997</v>
      </c>
      <c r="J6697" t="s">
        <v>5998</v>
      </c>
      <c r="K6697" t="s">
        <v>5985</v>
      </c>
      <c r="L6697" t="s">
        <v>5988</v>
      </c>
      <c r="M6697" t="s">
        <v>6605</v>
      </c>
      <c r="N6697" t="s">
        <v>291</v>
      </c>
      <c r="O6697" t="s">
        <v>7889</v>
      </c>
      <c r="P6697">
        <v>0</v>
      </c>
      <c r="Q6697">
        <v>36</v>
      </c>
      <c r="R6697">
        <v>15</v>
      </c>
      <c r="S6697">
        <v>21</v>
      </c>
      <c r="T6697">
        <v>0.41666666666666702</v>
      </c>
      <c r="U6697" t="s">
        <v>7891</v>
      </c>
      <c r="V6697" t="s">
        <v>10</v>
      </c>
      <c r="W6697" t="s">
        <v>18</v>
      </c>
    </row>
    <row r="6698" spans="1:23" x14ac:dyDescent="0.3">
      <c r="A6698" t="s">
        <v>1248</v>
      </c>
      <c r="B6698" s="4">
        <v>40814</v>
      </c>
      <c r="C6698" t="s">
        <v>7901</v>
      </c>
      <c r="D6698">
        <v>2011</v>
      </c>
      <c r="E6698" s="4">
        <v>40816</v>
      </c>
      <c r="F6698">
        <v>2</v>
      </c>
      <c r="G6698" t="s">
        <v>6417</v>
      </c>
      <c r="H6698" t="s">
        <v>6602</v>
      </c>
      <c r="I6698" t="s">
        <v>6004</v>
      </c>
      <c r="J6698" t="s">
        <v>5998</v>
      </c>
      <c r="K6698" t="s">
        <v>5970</v>
      </c>
      <c r="L6698" t="s">
        <v>5971</v>
      </c>
      <c r="M6698" t="s">
        <v>6032</v>
      </c>
      <c r="N6698" t="s">
        <v>24</v>
      </c>
      <c r="O6698" t="s">
        <v>7889</v>
      </c>
      <c r="P6698">
        <v>0</v>
      </c>
      <c r="Q6698">
        <v>90</v>
      </c>
      <c r="R6698">
        <v>21</v>
      </c>
      <c r="S6698">
        <v>69</v>
      </c>
      <c r="T6698">
        <v>0.233333333333333</v>
      </c>
      <c r="U6698" t="s">
        <v>7891</v>
      </c>
      <c r="V6698" t="s">
        <v>10</v>
      </c>
      <c r="W6698" t="s">
        <v>18</v>
      </c>
    </row>
    <row r="6699" spans="1:23" x14ac:dyDescent="0.3">
      <c r="A6699" t="s">
        <v>1297</v>
      </c>
      <c r="B6699" s="4">
        <v>40829</v>
      </c>
      <c r="C6699" t="s">
        <v>7903</v>
      </c>
      <c r="D6699">
        <v>2011</v>
      </c>
      <c r="E6699" s="4">
        <v>40829</v>
      </c>
      <c r="F6699">
        <v>0</v>
      </c>
      <c r="G6699" t="s">
        <v>6791</v>
      </c>
      <c r="H6699" t="s">
        <v>6281</v>
      </c>
      <c r="I6699" t="s">
        <v>6010</v>
      </c>
      <c r="J6699" t="s">
        <v>5981</v>
      </c>
      <c r="K6699" t="s">
        <v>5985</v>
      </c>
      <c r="L6699" t="s">
        <v>6007</v>
      </c>
      <c r="M6699" t="s">
        <v>6281</v>
      </c>
      <c r="N6699" t="s">
        <v>1028</v>
      </c>
      <c r="O6699" t="s">
        <v>7889</v>
      </c>
      <c r="P6699">
        <v>0</v>
      </c>
      <c r="Q6699">
        <v>158</v>
      </c>
      <c r="R6699">
        <v>30</v>
      </c>
      <c r="S6699">
        <v>128</v>
      </c>
      <c r="T6699">
        <v>0.189873417721519</v>
      </c>
      <c r="U6699" t="s">
        <v>7891</v>
      </c>
      <c r="V6699" t="s">
        <v>10</v>
      </c>
      <c r="W6699" t="s">
        <v>18</v>
      </c>
    </row>
    <row r="6700" spans="1:23" x14ac:dyDescent="0.3">
      <c r="A6700" t="s">
        <v>1364</v>
      </c>
      <c r="B6700" s="4">
        <v>40850</v>
      </c>
      <c r="C6700" t="s">
        <v>7904</v>
      </c>
      <c r="D6700">
        <v>2011</v>
      </c>
      <c r="E6700" s="4">
        <v>40852</v>
      </c>
      <c r="F6700">
        <v>2</v>
      </c>
      <c r="G6700" t="s">
        <v>6825</v>
      </c>
      <c r="H6700" t="s">
        <v>6061</v>
      </c>
      <c r="I6700" t="s">
        <v>6010</v>
      </c>
      <c r="J6700" t="s">
        <v>5981</v>
      </c>
      <c r="K6700" t="s">
        <v>5985</v>
      </c>
      <c r="L6700" t="s">
        <v>5988</v>
      </c>
      <c r="M6700" t="s">
        <v>6047</v>
      </c>
      <c r="N6700" t="s">
        <v>1176</v>
      </c>
      <c r="O6700" t="s">
        <v>7889</v>
      </c>
      <c r="P6700">
        <v>0</v>
      </c>
      <c r="Q6700">
        <v>29</v>
      </c>
      <c r="R6700">
        <v>6</v>
      </c>
      <c r="S6700">
        <v>23</v>
      </c>
      <c r="T6700">
        <v>0.20689655172413801</v>
      </c>
      <c r="U6700" t="s">
        <v>7895</v>
      </c>
      <c r="V6700" t="s">
        <v>10</v>
      </c>
      <c r="W6700" t="s">
        <v>18</v>
      </c>
    </row>
    <row r="6701" spans="1:23" x14ac:dyDescent="0.3">
      <c r="A6701" t="s">
        <v>1396</v>
      </c>
      <c r="B6701" s="4">
        <v>40855</v>
      </c>
      <c r="C6701" t="s">
        <v>7904</v>
      </c>
      <c r="D6701">
        <v>2011</v>
      </c>
      <c r="E6701" s="4">
        <v>40855</v>
      </c>
      <c r="F6701">
        <v>0</v>
      </c>
      <c r="G6701" t="s">
        <v>6253</v>
      </c>
      <c r="H6701" t="s">
        <v>6174</v>
      </c>
      <c r="I6701" t="s">
        <v>6010</v>
      </c>
      <c r="J6701" t="s">
        <v>5981</v>
      </c>
      <c r="K6701" t="s">
        <v>5985</v>
      </c>
      <c r="L6701" t="s">
        <v>6007</v>
      </c>
      <c r="M6701" t="s">
        <v>6171</v>
      </c>
      <c r="N6701" t="s">
        <v>1028</v>
      </c>
      <c r="O6701" t="s">
        <v>7889</v>
      </c>
      <c r="P6701">
        <v>0</v>
      </c>
      <c r="Q6701">
        <v>368</v>
      </c>
      <c r="R6701">
        <v>70</v>
      </c>
      <c r="S6701">
        <v>298</v>
      </c>
      <c r="T6701">
        <v>0.190217391304348</v>
      </c>
      <c r="U6701" t="s">
        <v>7897</v>
      </c>
      <c r="V6701" t="s">
        <v>10</v>
      </c>
      <c r="W6701" t="s">
        <v>18</v>
      </c>
    </row>
    <row r="6702" spans="1:23" x14ac:dyDescent="0.3">
      <c r="A6702" t="s">
        <v>1576</v>
      </c>
      <c r="B6702" s="4">
        <v>40890</v>
      </c>
      <c r="C6702" t="s">
        <v>7906</v>
      </c>
      <c r="D6702">
        <v>2011</v>
      </c>
      <c r="E6702" s="4">
        <v>40895</v>
      </c>
      <c r="F6702">
        <v>5</v>
      </c>
      <c r="G6702" t="s">
        <v>6920</v>
      </c>
      <c r="H6702" t="s">
        <v>6376</v>
      </c>
      <c r="I6702" t="s">
        <v>5997</v>
      </c>
      <c r="J6702" t="s">
        <v>5998</v>
      </c>
      <c r="K6702" t="s">
        <v>5985</v>
      </c>
      <c r="L6702" t="s">
        <v>5971</v>
      </c>
      <c r="M6702" t="s">
        <v>6377</v>
      </c>
      <c r="N6702" t="s">
        <v>1578</v>
      </c>
      <c r="O6702" t="s">
        <v>7889</v>
      </c>
      <c r="P6702">
        <v>0</v>
      </c>
      <c r="Q6702">
        <v>285</v>
      </c>
      <c r="R6702">
        <v>14</v>
      </c>
      <c r="S6702">
        <v>271</v>
      </c>
      <c r="T6702">
        <v>4.9122807017543901E-2</v>
      </c>
      <c r="U6702" t="s">
        <v>7910</v>
      </c>
      <c r="V6702" t="s">
        <v>10</v>
      </c>
      <c r="W6702" t="s">
        <v>18</v>
      </c>
    </row>
    <row r="6703" spans="1:23" x14ac:dyDescent="0.3">
      <c r="A6703" t="s">
        <v>1614</v>
      </c>
      <c r="B6703" s="4">
        <v>40896</v>
      </c>
      <c r="C6703" t="s">
        <v>7906</v>
      </c>
      <c r="D6703">
        <v>2011</v>
      </c>
      <c r="E6703" s="4">
        <v>40901</v>
      </c>
      <c r="F6703">
        <v>5</v>
      </c>
      <c r="G6703" t="s">
        <v>6212</v>
      </c>
      <c r="H6703" t="s">
        <v>6273</v>
      </c>
      <c r="I6703" t="s">
        <v>6010</v>
      </c>
      <c r="J6703" t="s">
        <v>5981</v>
      </c>
      <c r="K6703" t="s">
        <v>5985</v>
      </c>
      <c r="L6703" t="s">
        <v>5971</v>
      </c>
      <c r="M6703" t="s">
        <v>6047</v>
      </c>
      <c r="N6703" t="s">
        <v>329</v>
      </c>
      <c r="O6703" t="s">
        <v>7889</v>
      </c>
      <c r="P6703">
        <v>0</v>
      </c>
      <c r="Q6703">
        <v>99</v>
      </c>
      <c r="R6703">
        <v>24</v>
      </c>
      <c r="S6703">
        <v>75</v>
      </c>
      <c r="T6703">
        <v>0.24242424242424199</v>
      </c>
      <c r="U6703" t="s">
        <v>7895</v>
      </c>
      <c r="V6703" t="s">
        <v>10</v>
      </c>
      <c r="W6703" t="s">
        <v>18</v>
      </c>
    </row>
    <row r="6704" spans="1:23" x14ac:dyDescent="0.3">
      <c r="A6704" t="s">
        <v>1634</v>
      </c>
      <c r="B6704" s="4">
        <v>40899</v>
      </c>
      <c r="C6704" t="s">
        <v>7906</v>
      </c>
      <c r="D6704">
        <v>2011</v>
      </c>
      <c r="E6704" s="4">
        <v>40901</v>
      </c>
      <c r="F6704">
        <v>2</v>
      </c>
      <c r="G6704" t="s">
        <v>6706</v>
      </c>
      <c r="H6704" t="s">
        <v>6648</v>
      </c>
      <c r="I6704" t="s">
        <v>5997</v>
      </c>
      <c r="J6704" t="s">
        <v>5998</v>
      </c>
      <c r="K6704" t="s">
        <v>5985</v>
      </c>
      <c r="L6704" t="s">
        <v>5971</v>
      </c>
      <c r="M6704" t="s">
        <v>6649</v>
      </c>
      <c r="N6704" t="s">
        <v>25</v>
      </c>
      <c r="O6704" t="s">
        <v>7889</v>
      </c>
      <c r="P6704">
        <v>0</v>
      </c>
      <c r="Q6704">
        <v>155</v>
      </c>
      <c r="R6704">
        <v>57</v>
      </c>
      <c r="S6704">
        <v>98</v>
      </c>
      <c r="T6704">
        <v>0.36774193548387102</v>
      </c>
      <c r="U6704" t="s">
        <v>7891</v>
      </c>
      <c r="V6704" t="s">
        <v>10</v>
      </c>
      <c r="W6704" t="s">
        <v>18</v>
      </c>
    </row>
    <row r="6705" spans="1:23" x14ac:dyDescent="0.3">
      <c r="A6705" t="s">
        <v>1661</v>
      </c>
      <c r="B6705" s="4">
        <v>40904</v>
      </c>
      <c r="C6705" t="s">
        <v>7906</v>
      </c>
      <c r="D6705">
        <v>2011</v>
      </c>
      <c r="E6705" s="4">
        <v>40907</v>
      </c>
      <c r="F6705">
        <v>3</v>
      </c>
      <c r="G6705" t="s">
        <v>6955</v>
      </c>
      <c r="H6705" t="s">
        <v>6001</v>
      </c>
      <c r="I6705" t="s">
        <v>6002</v>
      </c>
      <c r="J6705" t="s">
        <v>5981</v>
      </c>
      <c r="K6705" t="s">
        <v>5970</v>
      </c>
      <c r="L6705" t="s">
        <v>5988</v>
      </c>
      <c r="M6705" t="s">
        <v>6001</v>
      </c>
      <c r="N6705" t="s">
        <v>976</v>
      </c>
      <c r="O6705" t="s">
        <v>7889</v>
      </c>
      <c r="P6705">
        <v>0</v>
      </c>
      <c r="Q6705">
        <v>56</v>
      </c>
      <c r="R6705">
        <v>6</v>
      </c>
      <c r="S6705">
        <v>50</v>
      </c>
      <c r="T6705">
        <v>0.107142857142857</v>
      </c>
      <c r="U6705" t="s">
        <v>7895</v>
      </c>
      <c r="V6705" t="s">
        <v>10</v>
      </c>
      <c r="W6705" t="s">
        <v>18</v>
      </c>
    </row>
    <row r="6706" spans="1:23" x14ac:dyDescent="0.3">
      <c r="A6706" t="s">
        <v>1671</v>
      </c>
      <c r="B6706" s="4">
        <v>40905</v>
      </c>
      <c r="C6706" t="s">
        <v>7906</v>
      </c>
      <c r="D6706">
        <v>2011</v>
      </c>
      <c r="E6706" s="4">
        <v>40909</v>
      </c>
      <c r="F6706">
        <v>4</v>
      </c>
      <c r="G6706" t="s">
        <v>6961</v>
      </c>
      <c r="H6706" t="s">
        <v>6648</v>
      </c>
      <c r="I6706" t="s">
        <v>5997</v>
      </c>
      <c r="J6706" t="s">
        <v>5998</v>
      </c>
      <c r="K6706" t="s">
        <v>5970</v>
      </c>
      <c r="L6706" t="s">
        <v>5971</v>
      </c>
      <c r="M6706" t="s">
        <v>6649</v>
      </c>
      <c r="N6706" t="s">
        <v>472</v>
      </c>
      <c r="O6706" t="s">
        <v>7889</v>
      </c>
      <c r="P6706">
        <v>0</v>
      </c>
      <c r="Q6706">
        <v>234</v>
      </c>
      <c r="R6706">
        <v>110</v>
      </c>
      <c r="S6706">
        <v>124</v>
      </c>
      <c r="T6706">
        <v>0.47008547008547003</v>
      </c>
      <c r="U6706" t="s">
        <v>7899</v>
      </c>
      <c r="V6706" t="s">
        <v>10</v>
      </c>
      <c r="W6706" t="s">
        <v>18</v>
      </c>
    </row>
    <row r="6707" spans="1:23" x14ac:dyDescent="0.3">
      <c r="A6707" t="s">
        <v>1677</v>
      </c>
      <c r="B6707" s="4">
        <v>40906</v>
      </c>
      <c r="C6707" t="s">
        <v>7906</v>
      </c>
      <c r="D6707">
        <v>2011</v>
      </c>
      <c r="E6707" s="4">
        <v>40906</v>
      </c>
      <c r="F6707">
        <v>0</v>
      </c>
      <c r="G6707" t="s">
        <v>6416</v>
      </c>
      <c r="H6707" t="s">
        <v>6963</v>
      </c>
      <c r="I6707" t="s">
        <v>6010</v>
      </c>
      <c r="J6707" t="s">
        <v>5981</v>
      </c>
      <c r="K6707" t="s">
        <v>5970</v>
      </c>
      <c r="L6707" t="s">
        <v>6007</v>
      </c>
      <c r="M6707" t="s">
        <v>6111</v>
      </c>
      <c r="N6707" t="s">
        <v>291</v>
      </c>
      <c r="O6707" t="s">
        <v>7889</v>
      </c>
      <c r="P6707">
        <v>0</v>
      </c>
      <c r="Q6707">
        <v>24</v>
      </c>
      <c r="R6707">
        <v>10</v>
      </c>
      <c r="S6707">
        <v>14</v>
      </c>
      <c r="T6707">
        <v>0.41666666666666702</v>
      </c>
      <c r="U6707" t="s">
        <v>7895</v>
      </c>
      <c r="V6707" t="s">
        <v>10</v>
      </c>
      <c r="W6707" t="s">
        <v>18</v>
      </c>
    </row>
    <row r="6708" spans="1:23" x14ac:dyDescent="0.3">
      <c r="A6708" t="s">
        <v>34</v>
      </c>
      <c r="B6708" s="4">
        <v>40554</v>
      </c>
      <c r="C6708" t="s">
        <v>7888</v>
      </c>
      <c r="D6708">
        <v>2011</v>
      </c>
      <c r="E6708" s="4">
        <v>40554</v>
      </c>
      <c r="F6708">
        <v>0</v>
      </c>
      <c r="G6708" t="s">
        <v>6005</v>
      </c>
      <c r="H6708" t="s">
        <v>6006</v>
      </c>
      <c r="I6708" t="s">
        <v>5974</v>
      </c>
      <c r="J6708" t="s">
        <v>5969</v>
      </c>
      <c r="K6708" t="s">
        <v>5975</v>
      </c>
      <c r="L6708" t="s">
        <v>6007</v>
      </c>
      <c r="M6708" t="s">
        <v>5977</v>
      </c>
      <c r="N6708" t="s">
        <v>37</v>
      </c>
      <c r="O6708" t="s">
        <v>7889</v>
      </c>
      <c r="P6708">
        <v>0</v>
      </c>
      <c r="Q6708">
        <v>103</v>
      </c>
      <c r="R6708">
        <v>20</v>
      </c>
      <c r="S6708">
        <v>83</v>
      </c>
      <c r="T6708">
        <v>0.19417475728155301</v>
      </c>
      <c r="U6708" t="s">
        <v>7895</v>
      </c>
      <c r="V6708" t="s">
        <v>10</v>
      </c>
      <c r="W6708" t="s">
        <v>18</v>
      </c>
    </row>
    <row r="6709" spans="1:23" x14ac:dyDescent="0.3">
      <c r="A6709" t="s">
        <v>151</v>
      </c>
      <c r="B6709" s="4">
        <v>40576</v>
      </c>
      <c r="C6709" t="s">
        <v>7893</v>
      </c>
      <c r="D6709">
        <v>2011</v>
      </c>
      <c r="E6709" s="4">
        <v>40581</v>
      </c>
      <c r="F6709">
        <v>5</v>
      </c>
      <c r="G6709" t="s">
        <v>6087</v>
      </c>
      <c r="H6709" t="s">
        <v>6088</v>
      </c>
      <c r="I6709" t="s">
        <v>6004</v>
      </c>
      <c r="J6709" t="s">
        <v>5998</v>
      </c>
      <c r="K6709" t="s">
        <v>5975</v>
      </c>
      <c r="L6709" t="s">
        <v>5971</v>
      </c>
      <c r="M6709" t="s">
        <v>6089</v>
      </c>
      <c r="N6709" t="s">
        <v>154</v>
      </c>
      <c r="O6709" t="s">
        <v>7889</v>
      </c>
      <c r="P6709">
        <v>0</v>
      </c>
      <c r="Q6709">
        <v>57</v>
      </c>
      <c r="R6709">
        <v>1</v>
      </c>
      <c r="S6709">
        <v>56</v>
      </c>
      <c r="T6709">
        <v>1.7543859649122799E-2</v>
      </c>
      <c r="U6709" t="s">
        <v>7890</v>
      </c>
      <c r="V6709" t="s">
        <v>10</v>
      </c>
      <c r="W6709" t="s">
        <v>18</v>
      </c>
    </row>
    <row r="6710" spans="1:23" x14ac:dyDescent="0.3">
      <c r="A6710" t="s">
        <v>151</v>
      </c>
      <c r="B6710" s="4">
        <v>40576</v>
      </c>
      <c r="C6710" t="s">
        <v>7893</v>
      </c>
      <c r="D6710">
        <v>2011</v>
      </c>
      <c r="E6710" s="4">
        <v>40581</v>
      </c>
      <c r="F6710">
        <v>5</v>
      </c>
      <c r="G6710" t="s">
        <v>6087</v>
      </c>
      <c r="H6710" t="s">
        <v>6088</v>
      </c>
      <c r="I6710" t="s">
        <v>6004</v>
      </c>
      <c r="J6710" t="s">
        <v>5998</v>
      </c>
      <c r="K6710" t="s">
        <v>5975</v>
      </c>
      <c r="L6710" t="s">
        <v>5971</v>
      </c>
      <c r="M6710" t="s">
        <v>6089</v>
      </c>
      <c r="N6710" t="s">
        <v>129</v>
      </c>
      <c r="O6710" t="s">
        <v>7889</v>
      </c>
      <c r="P6710">
        <v>0</v>
      </c>
      <c r="Q6710">
        <v>116</v>
      </c>
      <c r="R6710">
        <v>13</v>
      </c>
      <c r="S6710">
        <v>103</v>
      </c>
      <c r="T6710">
        <v>0.11206896551724101</v>
      </c>
      <c r="U6710" t="s">
        <v>7892</v>
      </c>
      <c r="V6710" t="s">
        <v>10</v>
      </c>
      <c r="W6710" t="s">
        <v>18</v>
      </c>
    </row>
    <row r="6711" spans="1:23" x14ac:dyDescent="0.3">
      <c r="A6711" t="s">
        <v>167</v>
      </c>
      <c r="B6711" s="4">
        <v>40583</v>
      </c>
      <c r="C6711" t="s">
        <v>7893</v>
      </c>
      <c r="D6711">
        <v>2011</v>
      </c>
      <c r="E6711" s="4">
        <v>40583</v>
      </c>
      <c r="F6711">
        <v>0</v>
      </c>
      <c r="G6711" t="s">
        <v>6109</v>
      </c>
      <c r="H6711" t="s">
        <v>6110</v>
      </c>
      <c r="I6711" t="s">
        <v>6010</v>
      </c>
      <c r="J6711" t="s">
        <v>5981</v>
      </c>
      <c r="K6711" t="s">
        <v>5975</v>
      </c>
      <c r="L6711" t="s">
        <v>6007</v>
      </c>
      <c r="M6711" t="s">
        <v>6111</v>
      </c>
      <c r="N6711" t="s">
        <v>168</v>
      </c>
      <c r="O6711" t="s">
        <v>7889</v>
      </c>
      <c r="P6711">
        <v>0</v>
      </c>
      <c r="Q6711">
        <v>133</v>
      </c>
      <c r="R6711">
        <v>5</v>
      </c>
      <c r="S6711">
        <v>128</v>
      </c>
      <c r="T6711">
        <v>3.7593984962405999E-2</v>
      </c>
      <c r="U6711" t="s">
        <v>7899</v>
      </c>
      <c r="V6711" t="s">
        <v>10</v>
      </c>
      <c r="W6711" t="s">
        <v>18</v>
      </c>
    </row>
    <row r="6712" spans="1:23" x14ac:dyDescent="0.3">
      <c r="A6712" t="s">
        <v>191</v>
      </c>
      <c r="B6712" s="4">
        <v>40588</v>
      </c>
      <c r="C6712" t="s">
        <v>7893</v>
      </c>
      <c r="D6712">
        <v>2011</v>
      </c>
      <c r="E6712" s="4">
        <v>40593</v>
      </c>
      <c r="F6712">
        <v>5</v>
      </c>
      <c r="G6712" t="s">
        <v>6125</v>
      </c>
      <c r="H6712" t="s">
        <v>6126</v>
      </c>
      <c r="I6712" t="s">
        <v>6004</v>
      </c>
      <c r="J6712" t="s">
        <v>5998</v>
      </c>
      <c r="K6712" t="s">
        <v>5975</v>
      </c>
      <c r="L6712" t="s">
        <v>5971</v>
      </c>
      <c r="M6712" t="s">
        <v>6032</v>
      </c>
      <c r="N6712" t="s">
        <v>192</v>
      </c>
      <c r="O6712" t="s">
        <v>7889</v>
      </c>
      <c r="P6712">
        <v>0</v>
      </c>
      <c r="Q6712">
        <v>26</v>
      </c>
      <c r="R6712">
        <v>1</v>
      </c>
      <c r="S6712">
        <v>25</v>
      </c>
      <c r="T6712">
        <v>3.8461538461538498E-2</v>
      </c>
      <c r="U6712" t="s">
        <v>7890</v>
      </c>
      <c r="V6712" t="s">
        <v>10</v>
      </c>
      <c r="W6712" t="s">
        <v>18</v>
      </c>
    </row>
    <row r="6713" spans="1:23" x14ac:dyDescent="0.3">
      <c r="A6713" t="s">
        <v>260</v>
      </c>
      <c r="B6713" s="4">
        <v>40611</v>
      </c>
      <c r="C6713" t="s">
        <v>7907</v>
      </c>
      <c r="D6713">
        <v>2011</v>
      </c>
      <c r="E6713" s="4">
        <v>40614</v>
      </c>
      <c r="F6713">
        <v>3</v>
      </c>
      <c r="G6713" t="s">
        <v>6172</v>
      </c>
      <c r="H6713" t="s">
        <v>6065</v>
      </c>
      <c r="I6713" t="s">
        <v>6004</v>
      </c>
      <c r="J6713" t="s">
        <v>5998</v>
      </c>
      <c r="K6713" t="s">
        <v>5975</v>
      </c>
      <c r="L6713" t="s">
        <v>5988</v>
      </c>
      <c r="M6713" t="s">
        <v>6065</v>
      </c>
      <c r="N6713" t="s">
        <v>261</v>
      </c>
      <c r="O6713" t="s">
        <v>7889</v>
      </c>
      <c r="P6713">
        <v>0</v>
      </c>
      <c r="Q6713">
        <v>97</v>
      </c>
      <c r="R6713">
        <v>37</v>
      </c>
      <c r="S6713">
        <v>60</v>
      </c>
      <c r="T6713">
        <v>0.38144329896907198</v>
      </c>
      <c r="U6713" t="s">
        <v>7891</v>
      </c>
      <c r="V6713" t="s">
        <v>10</v>
      </c>
      <c r="W6713" t="s">
        <v>18</v>
      </c>
    </row>
    <row r="6714" spans="1:23" x14ac:dyDescent="0.3">
      <c r="A6714" t="s">
        <v>279</v>
      </c>
      <c r="B6714" s="4">
        <v>40616</v>
      </c>
      <c r="C6714" t="s">
        <v>7907</v>
      </c>
      <c r="D6714">
        <v>2011</v>
      </c>
      <c r="E6714" s="4">
        <v>40618</v>
      </c>
      <c r="F6714">
        <v>2</v>
      </c>
      <c r="G6714" t="s">
        <v>6188</v>
      </c>
      <c r="H6714" t="s">
        <v>6189</v>
      </c>
      <c r="I6714" t="s">
        <v>6010</v>
      </c>
      <c r="J6714" t="s">
        <v>5981</v>
      </c>
      <c r="K6714" t="s">
        <v>5975</v>
      </c>
      <c r="L6714" t="s">
        <v>5988</v>
      </c>
      <c r="M6714" t="s">
        <v>6047</v>
      </c>
      <c r="N6714" t="s">
        <v>280</v>
      </c>
      <c r="O6714" t="s">
        <v>7889</v>
      </c>
      <c r="P6714">
        <v>0</v>
      </c>
      <c r="Q6714">
        <v>43</v>
      </c>
      <c r="R6714">
        <v>20</v>
      </c>
      <c r="S6714">
        <v>23</v>
      </c>
      <c r="T6714">
        <v>0.46511627906976699</v>
      </c>
      <c r="U6714" t="s">
        <v>7891</v>
      </c>
      <c r="V6714" t="s">
        <v>10</v>
      </c>
      <c r="W6714" t="s">
        <v>18</v>
      </c>
    </row>
    <row r="6715" spans="1:23" x14ac:dyDescent="0.3">
      <c r="A6715" t="s">
        <v>362</v>
      </c>
      <c r="B6715" s="4">
        <v>40634</v>
      </c>
      <c r="C6715" t="s">
        <v>7894</v>
      </c>
      <c r="D6715">
        <v>2011</v>
      </c>
      <c r="E6715" s="4">
        <v>40637</v>
      </c>
      <c r="F6715">
        <v>3</v>
      </c>
      <c r="G6715" t="s">
        <v>6246</v>
      </c>
      <c r="H6715" t="s">
        <v>6247</v>
      </c>
      <c r="I6715" t="s">
        <v>5997</v>
      </c>
      <c r="J6715" t="s">
        <v>5998</v>
      </c>
      <c r="K6715" t="s">
        <v>5975</v>
      </c>
      <c r="L6715" t="s">
        <v>5988</v>
      </c>
      <c r="M6715" t="s">
        <v>6248</v>
      </c>
      <c r="N6715" t="s">
        <v>363</v>
      </c>
      <c r="O6715" t="s">
        <v>7889</v>
      </c>
      <c r="P6715">
        <v>0</v>
      </c>
      <c r="Q6715">
        <v>158</v>
      </c>
      <c r="R6715">
        <v>69</v>
      </c>
      <c r="S6715">
        <v>89</v>
      </c>
      <c r="T6715">
        <v>0.436708860759494</v>
      </c>
      <c r="U6715" t="s">
        <v>7891</v>
      </c>
      <c r="V6715" t="s">
        <v>10</v>
      </c>
      <c r="W6715" t="s">
        <v>18</v>
      </c>
    </row>
    <row r="6716" spans="1:23" x14ac:dyDescent="0.3">
      <c r="A6716" t="s">
        <v>392</v>
      </c>
      <c r="B6716" s="4">
        <v>40644</v>
      </c>
      <c r="C6716" t="s">
        <v>7894</v>
      </c>
      <c r="D6716">
        <v>2011</v>
      </c>
      <c r="E6716" s="4">
        <v>40646</v>
      </c>
      <c r="F6716">
        <v>2</v>
      </c>
      <c r="G6716" t="s">
        <v>6263</v>
      </c>
      <c r="H6716" t="s">
        <v>6189</v>
      </c>
      <c r="I6716" t="s">
        <v>6010</v>
      </c>
      <c r="J6716" t="s">
        <v>5981</v>
      </c>
      <c r="K6716" t="s">
        <v>5975</v>
      </c>
      <c r="L6716" t="s">
        <v>5971</v>
      </c>
      <c r="M6716" t="s">
        <v>6047</v>
      </c>
      <c r="N6716" t="s">
        <v>393</v>
      </c>
      <c r="O6716" t="s">
        <v>7889</v>
      </c>
      <c r="P6716">
        <v>0</v>
      </c>
      <c r="Q6716">
        <v>44</v>
      </c>
      <c r="R6716">
        <v>8</v>
      </c>
      <c r="S6716">
        <v>36</v>
      </c>
      <c r="T6716">
        <v>0.18181818181818199</v>
      </c>
      <c r="U6716" t="s">
        <v>7895</v>
      </c>
      <c r="V6716" t="s">
        <v>10</v>
      </c>
      <c r="W6716" t="s">
        <v>18</v>
      </c>
    </row>
    <row r="6717" spans="1:23" x14ac:dyDescent="0.3">
      <c r="A6717" t="s">
        <v>462</v>
      </c>
      <c r="B6717" s="4">
        <v>40662</v>
      </c>
      <c r="C6717" t="s">
        <v>7894</v>
      </c>
      <c r="D6717">
        <v>2011</v>
      </c>
      <c r="E6717" s="4">
        <v>40664</v>
      </c>
      <c r="F6717">
        <v>2</v>
      </c>
      <c r="G6717" t="s">
        <v>6320</v>
      </c>
      <c r="H6717" t="s">
        <v>6321</v>
      </c>
      <c r="I6717" t="s">
        <v>6050</v>
      </c>
      <c r="J6717" t="s">
        <v>5981</v>
      </c>
      <c r="K6717" t="s">
        <v>5975</v>
      </c>
      <c r="L6717" t="s">
        <v>5988</v>
      </c>
      <c r="M6717" t="s">
        <v>6321</v>
      </c>
      <c r="N6717" t="s">
        <v>463</v>
      </c>
      <c r="O6717" t="s">
        <v>7889</v>
      </c>
      <c r="P6717">
        <v>0</v>
      </c>
      <c r="Q6717">
        <v>29</v>
      </c>
      <c r="R6717">
        <v>12</v>
      </c>
      <c r="S6717">
        <v>17</v>
      </c>
      <c r="T6717">
        <v>0.41379310344827602</v>
      </c>
      <c r="U6717" t="s">
        <v>7890</v>
      </c>
      <c r="V6717" t="s">
        <v>10</v>
      </c>
      <c r="W6717" t="s">
        <v>18</v>
      </c>
    </row>
    <row r="6718" spans="1:23" x14ac:dyDescent="0.3">
      <c r="A6718" t="s">
        <v>462</v>
      </c>
      <c r="B6718" s="4">
        <v>40662</v>
      </c>
      <c r="C6718" t="s">
        <v>7894</v>
      </c>
      <c r="D6718">
        <v>2011</v>
      </c>
      <c r="E6718" s="4">
        <v>40664</v>
      </c>
      <c r="F6718">
        <v>2</v>
      </c>
      <c r="G6718" t="s">
        <v>6320</v>
      </c>
      <c r="H6718" t="s">
        <v>6321</v>
      </c>
      <c r="I6718" t="s">
        <v>6050</v>
      </c>
      <c r="J6718" t="s">
        <v>5981</v>
      </c>
      <c r="K6718" t="s">
        <v>5975</v>
      </c>
      <c r="L6718" t="s">
        <v>5988</v>
      </c>
      <c r="M6718" t="s">
        <v>6321</v>
      </c>
      <c r="N6718" t="s">
        <v>464</v>
      </c>
      <c r="O6718" t="s">
        <v>7889</v>
      </c>
      <c r="P6718">
        <v>0</v>
      </c>
      <c r="Q6718">
        <v>161</v>
      </c>
      <c r="R6718">
        <v>40</v>
      </c>
      <c r="S6718">
        <v>121</v>
      </c>
      <c r="T6718">
        <v>0.24844720496894401</v>
      </c>
      <c r="U6718" t="s">
        <v>7891</v>
      </c>
      <c r="V6718" t="s">
        <v>10</v>
      </c>
      <c r="W6718" t="s">
        <v>18</v>
      </c>
    </row>
    <row r="6719" spans="1:23" x14ac:dyDescent="0.3">
      <c r="A6719" t="s">
        <v>481</v>
      </c>
      <c r="B6719" s="4">
        <v>40667</v>
      </c>
      <c r="C6719" t="s">
        <v>7896</v>
      </c>
      <c r="D6719">
        <v>2011</v>
      </c>
      <c r="E6719" s="4">
        <v>40670</v>
      </c>
      <c r="F6719">
        <v>3</v>
      </c>
      <c r="G6719" t="s">
        <v>6020</v>
      </c>
      <c r="H6719" t="s">
        <v>6224</v>
      </c>
      <c r="I6719" t="s">
        <v>6010</v>
      </c>
      <c r="J6719" t="s">
        <v>5981</v>
      </c>
      <c r="K6719" t="s">
        <v>5975</v>
      </c>
      <c r="L6719" t="s">
        <v>5971</v>
      </c>
      <c r="M6719" t="s">
        <v>6097</v>
      </c>
      <c r="N6719" t="s">
        <v>482</v>
      </c>
      <c r="O6719" t="s">
        <v>7889</v>
      </c>
      <c r="P6719">
        <v>0</v>
      </c>
      <c r="Q6719">
        <v>99</v>
      </c>
      <c r="R6719">
        <v>33</v>
      </c>
      <c r="S6719">
        <v>66</v>
      </c>
      <c r="T6719">
        <v>0.33333333333333298</v>
      </c>
      <c r="U6719" t="s">
        <v>7895</v>
      </c>
      <c r="V6719" t="s">
        <v>10</v>
      </c>
      <c r="W6719" t="s">
        <v>18</v>
      </c>
    </row>
    <row r="6720" spans="1:23" x14ac:dyDescent="0.3">
      <c r="A6720" t="s">
        <v>625</v>
      </c>
      <c r="B6720" s="4">
        <v>40700</v>
      </c>
      <c r="C6720" t="s">
        <v>7898</v>
      </c>
      <c r="D6720">
        <v>2011</v>
      </c>
      <c r="E6720" s="4">
        <v>40701</v>
      </c>
      <c r="F6720">
        <v>1</v>
      </c>
      <c r="G6720" t="s">
        <v>6408</v>
      </c>
      <c r="H6720" t="s">
        <v>6001</v>
      </c>
      <c r="I6720" t="s">
        <v>6002</v>
      </c>
      <c r="J6720" t="s">
        <v>5981</v>
      </c>
      <c r="K6720" t="s">
        <v>5975</v>
      </c>
      <c r="L6720" t="s">
        <v>5988</v>
      </c>
      <c r="M6720" t="s">
        <v>6001</v>
      </c>
      <c r="N6720" t="s">
        <v>137</v>
      </c>
      <c r="O6720" t="s">
        <v>7889</v>
      </c>
      <c r="P6720">
        <v>0</v>
      </c>
      <c r="Q6720">
        <v>44</v>
      </c>
      <c r="R6720">
        <v>8</v>
      </c>
      <c r="S6720">
        <v>36</v>
      </c>
      <c r="T6720">
        <v>0.18181818181818199</v>
      </c>
      <c r="U6720" t="s">
        <v>7895</v>
      </c>
      <c r="V6720" t="s">
        <v>10</v>
      </c>
      <c r="W6720" t="s">
        <v>18</v>
      </c>
    </row>
    <row r="6721" spans="1:23" x14ac:dyDescent="0.3">
      <c r="A6721" t="s">
        <v>694</v>
      </c>
      <c r="B6721" s="4">
        <v>40708</v>
      </c>
      <c r="C6721" t="s">
        <v>7898</v>
      </c>
      <c r="D6721">
        <v>2011</v>
      </c>
      <c r="E6721" s="4">
        <v>40712</v>
      </c>
      <c r="F6721">
        <v>4</v>
      </c>
      <c r="G6721" t="s">
        <v>6272</v>
      </c>
      <c r="H6721" t="s">
        <v>6457</v>
      </c>
      <c r="I6721" t="s">
        <v>6010</v>
      </c>
      <c r="J6721" t="s">
        <v>5981</v>
      </c>
      <c r="K6721" t="s">
        <v>5975</v>
      </c>
      <c r="L6721" t="s">
        <v>5971</v>
      </c>
      <c r="M6721" t="s">
        <v>6097</v>
      </c>
      <c r="N6721" t="s">
        <v>42</v>
      </c>
      <c r="O6721" t="s">
        <v>7889</v>
      </c>
      <c r="P6721">
        <v>0</v>
      </c>
      <c r="Q6721">
        <v>220</v>
      </c>
      <c r="R6721">
        <v>39</v>
      </c>
      <c r="S6721">
        <v>181</v>
      </c>
      <c r="T6721">
        <v>0.177272727272727</v>
      </c>
      <c r="U6721" t="s">
        <v>7892</v>
      </c>
      <c r="V6721" t="s">
        <v>10</v>
      </c>
      <c r="W6721" t="s">
        <v>18</v>
      </c>
    </row>
    <row r="6722" spans="1:23" x14ac:dyDescent="0.3">
      <c r="A6722" t="s">
        <v>694</v>
      </c>
      <c r="B6722" s="4">
        <v>40708</v>
      </c>
      <c r="C6722" t="s">
        <v>7898</v>
      </c>
      <c r="D6722">
        <v>2011</v>
      </c>
      <c r="E6722" s="4">
        <v>40712</v>
      </c>
      <c r="F6722">
        <v>4</v>
      </c>
      <c r="G6722" t="s">
        <v>6272</v>
      </c>
      <c r="H6722" t="s">
        <v>6457</v>
      </c>
      <c r="I6722" t="s">
        <v>6010</v>
      </c>
      <c r="J6722" t="s">
        <v>5981</v>
      </c>
      <c r="K6722" t="s">
        <v>5975</v>
      </c>
      <c r="L6722" t="s">
        <v>5971</v>
      </c>
      <c r="M6722" t="s">
        <v>6097</v>
      </c>
      <c r="N6722" t="s">
        <v>93</v>
      </c>
      <c r="O6722" t="s">
        <v>7889</v>
      </c>
      <c r="P6722">
        <v>0</v>
      </c>
      <c r="Q6722">
        <v>58</v>
      </c>
      <c r="R6722">
        <v>8</v>
      </c>
      <c r="S6722">
        <v>50</v>
      </c>
      <c r="T6722">
        <v>0.13793103448275901</v>
      </c>
      <c r="U6722" t="s">
        <v>7895</v>
      </c>
      <c r="V6722" t="s">
        <v>10</v>
      </c>
      <c r="W6722" t="s">
        <v>18</v>
      </c>
    </row>
    <row r="6723" spans="1:23" x14ac:dyDescent="0.3">
      <c r="A6723" t="s">
        <v>742</v>
      </c>
      <c r="B6723" s="4">
        <v>40716</v>
      </c>
      <c r="C6723" t="s">
        <v>7898</v>
      </c>
      <c r="D6723">
        <v>2011</v>
      </c>
      <c r="E6723" s="4">
        <v>40719</v>
      </c>
      <c r="F6723">
        <v>3</v>
      </c>
      <c r="G6723" t="s">
        <v>6488</v>
      </c>
      <c r="H6723" t="s">
        <v>6489</v>
      </c>
      <c r="I6723" t="s">
        <v>6010</v>
      </c>
      <c r="J6723" t="s">
        <v>5981</v>
      </c>
      <c r="K6723" t="s">
        <v>5975</v>
      </c>
      <c r="L6723" t="s">
        <v>5971</v>
      </c>
      <c r="M6723" t="s">
        <v>6047</v>
      </c>
      <c r="N6723" t="s">
        <v>464</v>
      </c>
      <c r="O6723" t="s">
        <v>7889</v>
      </c>
      <c r="P6723">
        <v>0</v>
      </c>
      <c r="Q6723">
        <v>322</v>
      </c>
      <c r="R6723">
        <v>80</v>
      </c>
      <c r="S6723">
        <v>242</v>
      </c>
      <c r="T6723">
        <v>0.24844720496894401</v>
      </c>
      <c r="U6723" t="s">
        <v>7910</v>
      </c>
      <c r="V6723" t="s">
        <v>10</v>
      </c>
      <c r="W6723" t="s">
        <v>18</v>
      </c>
    </row>
    <row r="6724" spans="1:23" x14ac:dyDescent="0.3">
      <c r="A6724" t="s">
        <v>800</v>
      </c>
      <c r="B6724" s="4">
        <v>40725</v>
      </c>
      <c r="C6724" t="s">
        <v>7909</v>
      </c>
      <c r="D6724">
        <v>2011</v>
      </c>
      <c r="E6724" s="4">
        <v>40727</v>
      </c>
      <c r="F6724">
        <v>2</v>
      </c>
      <c r="G6724" t="s">
        <v>6237</v>
      </c>
      <c r="H6724" t="s">
        <v>6177</v>
      </c>
      <c r="I6724" t="s">
        <v>5974</v>
      </c>
      <c r="J6724" t="s">
        <v>5969</v>
      </c>
      <c r="K6724" t="s">
        <v>5975</v>
      </c>
      <c r="L6724" t="s">
        <v>5988</v>
      </c>
      <c r="M6724" t="s">
        <v>5977</v>
      </c>
      <c r="N6724" t="s">
        <v>801</v>
      </c>
      <c r="O6724" t="s">
        <v>7889</v>
      </c>
      <c r="P6724">
        <v>0</v>
      </c>
      <c r="Q6724">
        <v>34</v>
      </c>
      <c r="R6724">
        <v>14</v>
      </c>
      <c r="S6724">
        <v>20</v>
      </c>
      <c r="T6724">
        <v>0.41176470588235298</v>
      </c>
      <c r="U6724" t="s">
        <v>7895</v>
      </c>
      <c r="V6724" t="s">
        <v>10</v>
      </c>
      <c r="W6724" t="s">
        <v>18</v>
      </c>
    </row>
    <row r="6725" spans="1:23" x14ac:dyDescent="0.3">
      <c r="A6725" t="s">
        <v>897</v>
      </c>
      <c r="B6725" s="4">
        <v>40759</v>
      </c>
      <c r="C6725" t="s">
        <v>7900</v>
      </c>
      <c r="D6725">
        <v>2011</v>
      </c>
      <c r="E6725" s="4">
        <v>40764</v>
      </c>
      <c r="F6725">
        <v>5</v>
      </c>
      <c r="G6725" t="s">
        <v>6579</v>
      </c>
      <c r="H6725" t="s">
        <v>6580</v>
      </c>
      <c r="I6725" t="s">
        <v>6010</v>
      </c>
      <c r="J6725" t="s">
        <v>5981</v>
      </c>
      <c r="K6725" t="s">
        <v>5975</v>
      </c>
      <c r="L6725" t="s">
        <v>5971</v>
      </c>
      <c r="M6725" t="s">
        <v>6581</v>
      </c>
      <c r="N6725" t="s">
        <v>137</v>
      </c>
      <c r="O6725" t="s">
        <v>7889</v>
      </c>
      <c r="P6725">
        <v>0</v>
      </c>
      <c r="Q6725">
        <v>243</v>
      </c>
      <c r="R6725">
        <v>44</v>
      </c>
      <c r="S6725">
        <v>199</v>
      </c>
      <c r="T6725">
        <v>0.18106995884773699</v>
      </c>
      <c r="U6725" t="s">
        <v>7912</v>
      </c>
      <c r="V6725" t="s">
        <v>10</v>
      </c>
      <c r="W6725" t="s">
        <v>18</v>
      </c>
    </row>
    <row r="6726" spans="1:23" x14ac:dyDescent="0.3">
      <c r="A6726" t="s">
        <v>906</v>
      </c>
      <c r="B6726" s="4">
        <v>40760</v>
      </c>
      <c r="C6726" t="s">
        <v>7900</v>
      </c>
      <c r="D6726">
        <v>2011</v>
      </c>
      <c r="E6726" s="4">
        <v>40765</v>
      </c>
      <c r="F6726">
        <v>5</v>
      </c>
      <c r="G6726" t="s">
        <v>6477</v>
      </c>
      <c r="H6726" t="s">
        <v>6116</v>
      </c>
      <c r="I6726" t="s">
        <v>6117</v>
      </c>
      <c r="J6726" t="s">
        <v>5981</v>
      </c>
      <c r="K6726" t="s">
        <v>5975</v>
      </c>
      <c r="L6726" t="s">
        <v>5971</v>
      </c>
      <c r="M6726" t="s">
        <v>6118</v>
      </c>
      <c r="N6726" t="s">
        <v>403</v>
      </c>
      <c r="O6726" t="s">
        <v>7889</v>
      </c>
      <c r="P6726">
        <v>0</v>
      </c>
      <c r="Q6726">
        <v>36</v>
      </c>
      <c r="R6726">
        <v>3</v>
      </c>
      <c r="S6726">
        <v>33</v>
      </c>
      <c r="T6726">
        <v>8.3333333333333301E-2</v>
      </c>
      <c r="U6726" t="s">
        <v>7895</v>
      </c>
      <c r="V6726" t="s">
        <v>10</v>
      </c>
      <c r="W6726" t="s">
        <v>18</v>
      </c>
    </row>
    <row r="6727" spans="1:23" x14ac:dyDescent="0.3">
      <c r="A6727" t="s">
        <v>941</v>
      </c>
      <c r="B6727" s="4">
        <v>40766</v>
      </c>
      <c r="C6727" t="s">
        <v>7900</v>
      </c>
      <c r="D6727">
        <v>2011</v>
      </c>
      <c r="E6727" s="4">
        <v>40768</v>
      </c>
      <c r="F6727">
        <v>2</v>
      </c>
      <c r="G6727" t="s">
        <v>6608</v>
      </c>
      <c r="H6727" t="s">
        <v>6510</v>
      </c>
      <c r="I6727" t="s">
        <v>6010</v>
      </c>
      <c r="J6727" t="s">
        <v>5981</v>
      </c>
      <c r="K6727" t="s">
        <v>5975</v>
      </c>
      <c r="L6727" t="s">
        <v>5988</v>
      </c>
      <c r="M6727" t="s">
        <v>6111</v>
      </c>
      <c r="N6727" t="s">
        <v>292</v>
      </c>
      <c r="O6727" t="s">
        <v>7889</v>
      </c>
      <c r="P6727">
        <v>0</v>
      </c>
      <c r="Q6727">
        <v>64</v>
      </c>
      <c r="R6727">
        <v>3</v>
      </c>
      <c r="S6727">
        <v>61</v>
      </c>
      <c r="T6727">
        <v>4.6875E-2</v>
      </c>
      <c r="U6727" t="s">
        <v>7892</v>
      </c>
      <c r="V6727" t="s">
        <v>10</v>
      </c>
      <c r="W6727" t="s">
        <v>18</v>
      </c>
    </row>
    <row r="6728" spans="1:23" x14ac:dyDescent="0.3">
      <c r="A6728" t="s">
        <v>942</v>
      </c>
      <c r="B6728" s="4">
        <v>40766</v>
      </c>
      <c r="C6728" t="s">
        <v>7900</v>
      </c>
      <c r="D6728">
        <v>2011</v>
      </c>
      <c r="E6728" s="4">
        <v>40768</v>
      </c>
      <c r="F6728">
        <v>2</v>
      </c>
      <c r="G6728" t="s">
        <v>6610</v>
      </c>
      <c r="H6728" t="s">
        <v>6058</v>
      </c>
      <c r="I6728" t="s">
        <v>5997</v>
      </c>
      <c r="J6728" t="s">
        <v>5998</v>
      </c>
      <c r="K6728" t="s">
        <v>5975</v>
      </c>
      <c r="L6728" t="s">
        <v>5988</v>
      </c>
      <c r="M6728" t="s">
        <v>6059</v>
      </c>
      <c r="N6728" t="s">
        <v>943</v>
      </c>
      <c r="O6728" t="s">
        <v>7889</v>
      </c>
      <c r="P6728">
        <v>0</v>
      </c>
      <c r="Q6728">
        <v>185</v>
      </c>
      <c r="R6728">
        <v>17</v>
      </c>
      <c r="S6728">
        <v>168</v>
      </c>
      <c r="T6728">
        <v>9.1891891891891897E-2</v>
      </c>
      <c r="U6728" t="s">
        <v>7897</v>
      </c>
      <c r="V6728" t="s">
        <v>10</v>
      </c>
      <c r="W6728" t="s">
        <v>18</v>
      </c>
    </row>
    <row r="6729" spans="1:23" x14ac:dyDescent="0.3">
      <c r="A6729" t="s">
        <v>1070</v>
      </c>
      <c r="B6729" s="4">
        <v>40788</v>
      </c>
      <c r="C6729" t="s">
        <v>7901</v>
      </c>
      <c r="D6729">
        <v>2011</v>
      </c>
      <c r="E6729" s="4">
        <v>40790</v>
      </c>
      <c r="F6729">
        <v>2</v>
      </c>
      <c r="G6729" t="s">
        <v>6683</v>
      </c>
      <c r="H6729" t="s">
        <v>6001</v>
      </c>
      <c r="I6729" t="s">
        <v>6002</v>
      </c>
      <c r="J6729" t="s">
        <v>5981</v>
      </c>
      <c r="K6729" t="s">
        <v>5975</v>
      </c>
      <c r="L6729" t="s">
        <v>5988</v>
      </c>
      <c r="M6729" t="s">
        <v>6001</v>
      </c>
      <c r="N6729" t="s">
        <v>358</v>
      </c>
      <c r="O6729" t="s">
        <v>7889</v>
      </c>
      <c r="P6729">
        <v>0</v>
      </c>
      <c r="Q6729">
        <v>68</v>
      </c>
      <c r="R6729">
        <v>16</v>
      </c>
      <c r="S6729">
        <v>52</v>
      </c>
      <c r="T6729">
        <v>0.23529411764705899</v>
      </c>
      <c r="U6729" t="s">
        <v>7910</v>
      </c>
      <c r="V6729" t="s">
        <v>10</v>
      </c>
      <c r="W6729" t="s">
        <v>18</v>
      </c>
    </row>
    <row r="6730" spans="1:23" x14ac:dyDescent="0.3">
      <c r="A6730" t="s">
        <v>1110</v>
      </c>
      <c r="B6730" s="4">
        <v>40796</v>
      </c>
      <c r="C6730" t="s">
        <v>7901</v>
      </c>
      <c r="D6730">
        <v>2011</v>
      </c>
      <c r="E6730" s="4">
        <v>40798</v>
      </c>
      <c r="F6730">
        <v>2</v>
      </c>
      <c r="G6730" t="s">
        <v>6543</v>
      </c>
      <c r="H6730" t="s">
        <v>6700</v>
      </c>
      <c r="I6730" t="s">
        <v>6010</v>
      </c>
      <c r="J6730" t="s">
        <v>5981</v>
      </c>
      <c r="K6730" t="s">
        <v>5975</v>
      </c>
      <c r="L6730" t="s">
        <v>5971</v>
      </c>
      <c r="M6730" t="s">
        <v>6111</v>
      </c>
      <c r="N6730" t="s">
        <v>1112</v>
      </c>
      <c r="O6730" t="s">
        <v>7889</v>
      </c>
      <c r="P6730">
        <v>0</v>
      </c>
      <c r="Q6730">
        <v>284</v>
      </c>
      <c r="R6730">
        <v>43</v>
      </c>
      <c r="S6730">
        <v>241</v>
      </c>
      <c r="T6730">
        <v>0.15140845070422501</v>
      </c>
      <c r="U6730" t="s">
        <v>7899</v>
      </c>
      <c r="V6730" t="s">
        <v>10</v>
      </c>
      <c r="W6730" t="s">
        <v>18</v>
      </c>
    </row>
    <row r="6731" spans="1:23" x14ac:dyDescent="0.3">
      <c r="A6731" t="s">
        <v>1117</v>
      </c>
      <c r="B6731" s="4">
        <v>40799</v>
      </c>
      <c r="C6731" t="s">
        <v>7901</v>
      </c>
      <c r="D6731">
        <v>2011</v>
      </c>
      <c r="E6731" s="4">
        <v>40799</v>
      </c>
      <c r="F6731">
        <v>0</v>
      </c>
      <c r="G6731" t="s">
        <v>6597</v>
      </c>
      <c r="H6731" t="s">
        <v>6279</v>
      </c>
      <c r="I6731" t="s">
        <v>5997</v>
      </c>
      <c r="J6731" t="s">
        <v>5998</v>
      </c>
      <c r="K6731" t="s">
        <v>5975</v>
      </c>
      <c r="L6731" t="s">
        <v>6007</v>
      </c>
      <c r="M6731" t="s">
        <v>6197</v>
      </c>
      <c r="N6731" t="s">
        <v>253</v>
      </c>
      <c r="O6731" t="s">
        <v>7889</v>
      </c>
      <c r="P6731">
        <v>0</v>
      </c>
      <c r="Q6731">
        <v>134</v>
      </c>
      <c r="R6731">
        <v>37</v>
      </c>
      <c r="S6731">
        <v>97</v>
      </c>
      <c r="T6731">
        <v>0.27611940298507498</v>
      </c>
      <c r="U6731" t="s">
        <v>7899</v>
      </c>
      <c r="V6731" t="s">
        <v>10</v>
      </c>
      <c r="W6731" t="s">
        <v>18</v>
      </c>
    </row>
    <row r="6732" spans="1:23" x14ac:dyDescent="0.3">
      <c r="A6732" t="s">
        <v>1121</v>
      </c>
      <c r="B6732" s="4">
        <v>40800</v>
      </c>
      <c r="C6732" t="s">
        <v>7901</v>
      </c>
      <c r="D6732">
        <v>2011</v>
      </c>
      <c r="E6732" s="4">
        <v>40800</v>
      </c>
      <c r="F6732">
        <v>0</v>
      </c>
      <c r="G6732" t="s">
        <v>6707</v>
      </c>
      <c r="H6732" t="s">
        <v>6430</v>
      </c>
      <c r="I6732" t="s">
        <v>5974</v>
      </c>
      <c r="J6732" t="s">
        <v>5969</v>
      </c>
      <c r="K6732" t="s">
        <v>5975</v>
      </c>
      <c r="L6732" t="s">
        <v>6007</v>
      </c>
      <c r="M6732" t="s">
        <v>5977</v>
      </c>
      <c r="N6732" t="s">
        <v>943</v>
      </c>
      <c r="O6732" t="s">
        <v>7889</v>
      </c>
      <c r="P6732">
        <v>0</v>
      </c>
      <c r="Q6732">
        <v>317</v>
      </c>
      <c r="R6732">
        <v>28</v>
      </c>
      <c r="S6732">
        <v>289</v>
      </c>
      <c r="T6732">
        <v>8.83280757097792E-2</v>
      </c>
      <c r="U6732" t="s">
        <v>7908</v>
      </c>
      <c r="V6732" t="s">
        <v>10</v>
      </c>
      <c r="W6732" t="s">
        <v>18</v>
      </c>
    </row>
    <row r="6733" spans="1:23" x14ac:dyDescent="0.3">
      <c r="A6733" t="s">
        <v>1175</v>
      </c>
      <c r="B6733" s="4">
        <v>40806</v>
      </c>
      <c r="C6733" t="s">
        <v>7901</v>
      </c>
      <c r="D6733">
        <v>2011</v>
      </c>
      <c r="E6733" s="4">
        <v>40808</v>
      </c>
      <c r="F6733">
        <v>2</v>
      </c>
      <c r="G6733" t="s">
        <v>6730</v>
      </c>
      <c r="H6733" t="s">
        <v>6673</v>
      </c>
      <c r="I6733" t="s">
        <v>6010</v>
      </c>
      <c r="J6733" t="s">
        <v>5981</v>
      </c>
      <c r="K6733" t="s">
        <v>5975</v>
      </c>
      <c r="L6733" t="s">
        <v>5971</v>
      </c>
      <c r="M6733" t="s">
        <v>6047</v>
      </c>
      <c r="N6733" t="s">
        <v>1176</v>
      </c>
      <c r="O6733" t="s">
        <v>7889</v>
      </c>
      <c r="P6733">
        <v>0</v>
      </c>
      <c r="Q6733">
        <v>44</v>
      </c>
      <c r="R6733">
        <v>10</v>
      </c>
      <c r="S6733">
        <v>34</v>
      </c>
      <c r="T6733">
        <v>0.22727272727272699</v>
      </c>
      <c r="U6733" t="s">
        <v>7891</v>
      </c>
      <c r="V6733" t="s">
        <v>10</v>
      </c>
      <c r="W6733" t="s">
        <v>18</v>
      </c>
    </row>
    <row r="6734" spans="1:23" x14ac:dyDescent="0.3">
      <c r="A6734" t="s">
        <v>1280</v>
      </c>
      <c r="B6734" s="4">
        <v>40823</v>
      </c>
      <c r="C6734" t="s">
        <v>7903</v>
      </c>
      <c r="D6734">
        <v>2011</v>
      </c>
      <c r="E6734" s="4">
        <v>40824</v>
      </c>
      <c r="F6734">
        <v>1</v>
      </c>
      <c r="G6734" t="s">
        <v>6045</v>
      </c>
      <c r="H6734" t="s">
        <v>6781</v>
      </c>
      <c r="I6734" t="s">
        <v>5974</v>
      </c>
      <c r="J6734" t="s">
        <v>5969</v>
      </c>
      <c r="K6734" t="s">
        <v>5975</v>
      </c>
      <c r="L6734" t="s">
        <v>5988</v>
      </c>
      <c r="M6734" t="s">
        <v>5977</v>
      </c>
      <c r="N6734" t="s">
        <v>1281</v>
      </c>
      <c r="O6734" t="s">
        <v>7889</v>
      </c>
      <c r="P6734">
        <v>0</v>
      </c>
      <c r="Q6734">
        <v>22</v>
      </c>
      <c r="R6734">
        <v>0</v>
      </c>
      <c r="S6734">
        <v>22</v>
      </c>
      <c r="T6734">
        <v>0</v>
      </c>
      <c r="U6734" t="s">
        <v>7890</v>
      </c>
      <c r="V6734" t="s">
        <v>10</v>
      </c>
      <c r="W6734" t="s">
        <v>18</v>
      </c>
    </row>
    <row r="6735" spans="1:23" x14ac:dyDescent="0.3">
      <c r="A6735" t="s">
        <v>1301</v>
      </c>
      <c r="B6735" s="4">
        <v>40830</v>
      </c>
      <c r="C6735" t="s">
        <v>7903</v>
      </c>
      <c r="D6735">
        <v>2011</v>
      </c>
      <c r="E6735" s="4">
        <v>40833</v>
      </c>
      <c r="F6735">
        <v>3</v>
      </c>
      <c r="G6735" t="s">
        <v>6721</v>
      </c>
      <c r="H6735" t="s">
        <v>6793</v>
      </c>
      <c r="I6735" t="s">
        <v>6010</v>
      </c>
      <c r="J6735" t="s">
        <v>5981</v>
      </c>
      <c r="K6735" t="s">
        <v>5975</v>
      </c>
      <c r="L6735" t="s">
        <v>5988</v>
      </c>
      <c r="M6735" t="s">
        <v>6171</v>
      </c>
      <c r="N6735" t="s">
        <v>372</v>
      </c>
      <c r="O6735" t="s">
        <v>7889</v>
      </c>
      <c r="P6735">
        <v>0</v>
      </c>
      <c r="Q6735">
        <v>51</v>
      </c>
      <c r="R6735">
        <v>14</v>
      </c>
      <c r="S6735">
        <v>37</v>
      </c>
      <c r="T6735">
        <v>0.27450980392156898</v>
      </c>
      <c r="U6735" t="s">
        <v>7895</v>
      </c>
      <c r="V6735" t="s">
        <v>10</v>
      </c>
      <c r="W6735" t="s">
        <v>18</v>
      </c>
    </row>
    <row r="6736" spans="1:23" x14ac:dyDescent="0.3">
      <c r="A6736" t="s">
        <v>1454</v>
      </c>
      <c r="B6736" s="4">
        <v>40868</v>
      </c>
      <c r="C6736" t="s">
        <v>7904</v>
      </c>
      <c r="D6736">
        <v>2011</v>
      </c>
      <c r="E6736" s="4">
        <v>40873</v>
      </c>
      <c r="F6736">
        <v>5</v>
      </c>
      <c r="G6736" t="s">
        <v>6858</v>
      </c>
      <c r="H6736" t="s">
        <v>6859</v>
      </c>
      <c r="I6736" t="s">
        <v>6010</v>
      </c>
      <c r="J6736" t="s">
        <v>5981</v>
      </c>
      <c r="K6736" t="s">
        <v>5975</v>
      </c>
      <c r="L6736" t="s">
        <v>5971</v>
      </c>
      <c r="M6736" t="s">
        <v>6047</v>
      </c>
      <c r="N6736" t="s">
        <v>414</v>
      </c>
      <c r="O6736" t="s">
        <v>7889</v>
      </c>
      <c r="P6736">
        <v>0</v>
      </c>
      <c r="Q6736">
        <v>94</v>
      </c>
      <c r="R6736">
        <v>24</v>
      </c>
      <c r="S6736">
        <v>70</v>
      </c>
      <c r="T6736">
        <v>0.25531914893617003</v>
      </c>
      <c r="U6736" t="s">
        <v>7899</v>
      </c>
      <c r="V6736" t="s">
        <v>10</v>
      </c>
      <c r="W6736" t="s">
        <v>18</v>
      </c>
    </row>
    <row r="6737" spans="1:23" x14ac:dyDescent="0.3">
      <c r="A6737" t="s">
        <v>1534</v>
      </c>
      <c r="B6737" s="4">
        <v>40883</v>
      </c>
      <c r="C6737" t="s">
        <v>7906</v>
      </c>
      <c r="D6737">
        <v>2011</v>
      </c>
      <c r="E6737" s="4">
        <v>40883</v>
      </c>
      <c r="F6737">
        <v>0</v>
      </c>
      <c r="G6737" t="s">
        <v>6390</v>
      </c>
      <c r="H6737" t="s">
        <v>6281</v>
      </c>
      <c r="I6737" t="s">
        <v>6010</v>
      </c>
      <c r="J6737" t="s">
        <v>5981</v>
      </c>
      <c r="K6737" t="s">
        <v>5975</v>
      </c>
      <c r="L6737" t="s">
        <v>6007</v>
      </c>
      <c r="M6737" t="s">
        <v>6281</v>
      </c>
      <c r="N6737" t="s">
        <v>1535</v>
      </c>
      <c r="O6737" t="s">
        <v>7889</v>
      </c>
      <c r="P6737">
        <v>0</v>
      </c>
      <c r="Q6737">
        <v>46</v>
      </c>
      <c r="R6737">
        <v>8</v>
      </c>
      <c r="S6737">
        <v>38</v>
      </c>
      <c r="T6737">
        <v>0.173913043478261</v>
      </c>
      <c r="U6737" t="s">
        <v>7891</v>
      </c>
      <c r="V6737" t="s">
        <v>10</v>
      </c>
      <c r="W6737" t="s">
        <v>18</v>
      </c>
    </row>
    <row r="6738" spans="1:23" x14ac:dyDescent="0.3">
      <c r="A6738" t="s">
        <v>1549</v>
      </c>
      <c r="B6738" s="4">
        <v>40885</v>
      </c>
      <c r="C6738" t="s">
        <v>7906</v>
      </c>
      <c r="D6738">
        <v>2011</v>
      </c>
      <c r="E6738" s="4">
        <v>40887</v>
      </c>
      <c r="F6738">
        <v>2</v>
      </c>
      <c r="G6738" t="s">
        <v>6904</v>
      </c>
      <c r="H6738" t="s">
        <v>6712</v>
      </c>
      <c r="I6738" t="s">
        <v>6010</v>
      </c>
      <c r="J6738" t="s">
        <v>5981</v>
      </c>
      <c r="K6738" t="s">
        <v>5975</v>
      </c>
      <c r="L6738" t="s">
        <v>5971</v>
      </c>
      <c r="M6738" t="s">
        <v>6171</v>
      </c>
      <c r="N6738" t="s">
        <v>499</v>
      </c>
      <c r="O6738" t="s">
        <v>7889</v>
      </c>
      <c r="P6738">
        <v>0</v>
      </c>
      <c r="Q6738">
        <v>59</v>
      </c>
      <c r="R6738">
        <v>21</v>
      </c>
      <c r="S6738">
        <v>38</v>
      </c>
      <c r="T6738">
        <v>0.35593220338983</v>
      </c>
      <c r="U6738" t="s">
        <v>7895</v>
      </c>
      <c r="V6738" t="s">
        <v>10</v>
      </c>
      <c r="W6738" t="s">
        <v>18</v>
      </c>
    </row>
    <row r="6739" spans="1:23" x14ac:dyDescent="0.3">
      <c r="A6739" t="s">
        <v>1628</v>
      </c>
      <c r="B6739" s="4">
        <v>40898</v>
      </c>
      <c r="C6739" t="s">
        <v>7906</v>
      </c>
      <c r="D6739">
        <v>2011</v>
      </c>
      <c r="E6739" s="4">
        <v>40900</v>
      </c>
      <c r="F6739">
        <v>2</v>
      </c>
      <c r="G6739" t="s">
        <v>6940</v>
      </c>
      <c r="H6739" t="s">
        <v>6941</v>
      </c>
      <c r="I6739" t="s">
        <v>6004</v>
      </c>
      <c r="J6739" t="s">
        <v>5998</v>
      </c>
      <c r="K6739" t="s">
        <v>5975</v>
      </c>
      <c r="L6739" t="s">
        <v>5971</v>
      </c>
      <c r="M6739" t="s">
        <v>6089</v>
      </c>
      <c r="N6739" t="s">
        <v>1300</v>
      </c>
      <c r="O6739" t="s">
        <v>7889</v>
      </c>
      <c r="P6739">
        <v>0</v>
      </c>
      <c r="Q6739">
        <v>38</v>
      </c>
      <c r="R6739">
        <v>9</v>
      </c>
      <c r="S6739">
        <v>29</v>
      </c>
      <c r="T6739">
        <v>0.23684210526315799</v>
      </c>
      <c r="U6739" t="s">
        <v>7895</v>
      </c>
      <c r="V6739" t="s">
        <v>10</v>
      </c>
      <c r="W6739" t="s">
        <v>18</v>
      </c>
    </row>
    <row r="6740" spans="1:23" x14ac:dyDescent="0.3">
      <c r="A6740" t="s">
        <v>1625</v>
      </c>
      <c r="B6740" s="4">
        <v>40898</v>
      </c>
      <c r="C6740" t="s">
        <v>7906</v>
      </c>
      <c r="D6740">
        <v>2011</v>
      </c>
      <c r="E6740" s="4">
        <v>40900</v>
      </c>
      <c r="F6740">
        <v>2</v>
      </c>
      <c r="G6740" t="s">
        <v>6707</v>
      </c>
      <c r="H6740" t="s">
        <v>6483</v>
      </c>
      <c r="I6740" t="s">
        <v>5974</v>
      </c>
      <c r="J6740" t="s">
        <v>5969</v>
      </c>
      <c r="K6740" t="s">
        <v>5975</v>
      </c>
      <c r="L6740" t="s">
        <v>5971</v>
      </c>
      <c r="M6740" t="s">
        <v>5977</v>
      </c>
      <c r="N6740" t="s">
        <v>1626</v>
      </c>
      <c r="O6740" t="s">
        <v>7889</v>
      </c>
      <c r="P6740">
        <v>0</v>
      </c>
      <c r="Q6740">
        <v>107</v>
      </c>
      <c r="R6740">
        <v>0</v>
      </c>
      <c r="S6740">
        <v>107</v>
      </c>
      <c r="T6740">
        <v>0</v>
      </c>
      <c r="U6740" t="s">
        <v>7895</v>
      </c>
      <c r="V6740" t="s">
        <v>10</v>
      </c>
      <c r="W6740" t="s">
        <v>18</v>
      </c>
    </row>
    <row r="6741" spans="1:23" x14ac:dyDescent="0.3">
      <c r="A6741" t="s">
        <v>1654</v>
      </c>
      <c r="B6741" s="4">
        <v>40903</v>
      </c>
      <c r="C6741" t="s">
        <v>7906</v>
      </c>
      <c r="D6741">
        <v>2011</v>
      </c>
      <c r="E6741" s="4">
        <v>40908</v>
      </c>
      <c r="F6741">
        <v>5</v>
      </c>
      <c r="G6741" t="s">
        <v>6862</v>
      </c>
      <c r="H6741" t="s">
        <v>6065</v>
      </c>
      <c r="I6741" t="s">
        <v>6004</v>
      </c>
      <c r="J6741" t="s">
        <v>5998</v>
      </c>
      <c r="K6741" t="s">
        <v>5975</v>
      </c>
      <c r="L6741" t="s">
        <v>5971</v>
      </c>
      <c r="M6741" t="s">
        <v>6065</v>
      </c>
      <c r="N6741" t="s">
        <v>1655</v>
      </c>
      <c r="O6741" t="s">
        <v>7889</v>
      </c>
      <c r="P6741">
        <v>0</v>
      </c>
      <c r="Q6741">
        <v>14</v>
      </c>
      <c r="R6741">
        <v>2</v>
      </c>
      <c r="S6741">
        <v>12</v>
      </c>
      <c r="T6741">
        <v>0.14285714285714299</v>
      </c>
      <c r="U6741" t="s">
        <v>7890</v>
      </c>
      <c r="V6741" t="s">
        <v>10</v>
      </c>
      <c r="W6741" t="s">
        <v>18</v>
      </c>
    </row>
    <row r="6742" spans="1:23" x14ac:dyDescent="0.3">
      <c r="A6742" t="s">
        <v>1683</v>
      </c>
      <c r="B6742" s="4">
        <v>40907</v>
      </c>
      <c r="C6742" t="s">
        <v>7906</v>
      </c>
      <c r="D6742">
        <v>2011</v>
      </c>
      <c r="E6742" s="4">
        <v>40910</v>
      </c>
      <c r="F6742">
        <v>3</v>
      </c>
      <c r="G6742" t="s">
        <v>6968</v>
      </c>
      <c r="H6742" t="s">
        <v>6376</v>
      </c>
      <c r="I6742" t="s">
        <v>5997</v>
      </c>
      <c r="J6742" t="s">
        <v>5998</v>
      </c>
      <c r="K6742" t="s">
        <v>5975</v>
      </c>
      <c r="L6742" t="s">
        <v>5988</v>
      </c>
      <c r="M6742" t="s">
        <v>6377</v>
      </c>
      <c r="N6742" t="s">
        <v>1535</v>
      </c>
      <c r="O6742" t="s">
        <v>7889</v>
      </c>
      <c r="P6742">
        <v>0</v>
      </c>
      <c r="Q6742">
        <v>46</v>
      </c>
      <c r="R6742">
        <v>8</v>
      </c>
      <c r="S6742">
        <v>38</v>
      </c>
      <c r="T6742">
        <v>0.173913043478261</v>
      </c>
      <c r="U6742" t="s">
        <v>7891</v>
      </c>
      <c r="V6742" t="s">
        <v>10</v>
      </c>
      <c r="W6742" t="s">
        <v>18</v>
      </c>
    </row>
    <row r="6743" spans="1:23" x14ac:dyDescent="0.3">
      <c r="A6743" t="s">
        <v>23</v>
      </c>
      <c r="B6743" s="4">
        <v>40548</v>
      </c>
      <c r="C6743" t="s">
        <v>7888</v>
      </c>
      <c r="D6743">
        <v>2011</v>
      </c>
      <c r="E6743" s="4">
        <v>40550</v>
      </c>
      <c r="F6743">
        <v>2</v>
      </c>
      <c r="G6743" t="s">
        <v>5986</v>
      </c>
      <c r="H6743" t="s">
        <v>5987</v>
      </c>
      <c r="I6743" t="s">
        <v>5980</v>
      </c>
      <c r="J6743" t="s">
        <v>5981</v>
      </c>
      <c r="K6743" t="s">
        <v>5970</v>
      </c>
      <c r="L6743" t="s">
        <v>5988</v>
      </c>
      <c r="M6743" t="s">
        <v>5982</v>
      </c>
      <c r="N6743" t="s">
        <v>24</v>
      </c>
      <c r="O6743" t="s">
        <v>7889</v>
      </c>
      <c r="P6743">
        <v>0</v>
      </c>
      <c r="Q6743">
        <v>90</v>
      </c>
      <c r="R6743">
        <v>21</v>
      </c>
      <c r="S6743">
        <v>69</v>
      </c>
      <c r="T6743">
        <v>0.233333333333333</v>
      </c>
      <c r="U6743" t="s">
        <v>7891</v>
      </c>
      <c r="V6743" t="s">
        <v>10</v>
      </c>
      <c r="W6743" t="s">
        <v>18</v>
      </c>
    </row>
    <row r="6744" spans="1:23" x14ac:dyDescent="0.3">
      <c r="A6744" t="s">
        <v>23</v>
      </c>
      <c r="B6744" s="4">
        <v>40548</v>
      </c>
      <c r="C6744" t="s">
        <v>7888</v>
      </c>
      <c r="D6744">
        <v>2011</v>
      </c>
      <c r="E6744" s="4">
        <v>40550</v>
      </c>
      <c r="F6744">
        <v>2</v>
      </c>
      <c r="G6744" t="s">
        <v>5986</v>
      </c>
      <c r="H6744" t="s">
        <v>5987</v>
      </c>
      <c r="I6744" t="s">
        <v>5980</v>
      </c>
      <c r="J6744" t="s">
        <v>5981</v>
      </c>
      <c r="K6744" t="s">
        <v>5970</v>
      </c>
      <c r="L6744" t="s">
        <v>5988</v>
      </c>
      <c r="M6744" t="s">
        <v>5982</v>
      </c>
      <c r="N6744" t="s">
        <v>25</v>
      </c>
      <c r="O6744" t="s">
        <v>7889</v>
      </c>
      <c r="P6744">
        <v>0</v>
      </c>
      <c r="Q6744">
        <v>207</v>
      </c>
      <c r="R6744">
        <v>77</v>
      </c>
      <c r="S6744">
        <v>130</v>
      </c>
      <c r="T6744">
        <v>0.37198067632850201</v>
      </c>
      <c r="U6744" t="s">
        <v>7892</v>
      </c>
      <c r="V6744" t="s">
        <v>10</v>
      </c>
      <c r="W6744" t="s">
        <v>18</v>
      </c>
    </row>
    <row r="6745" spans="1:23" x14ac:dyDescent="0.3">
      <c r="A6745" t="s">
        <v>200</v>
      </c>
      <c r="B6745" s="4">
        <v>40590</v>
      </c>
      <c r="C6745" t="s">
        <v>7893</v>
      </c>
      <c r="D6745">
        <v>2011</v>
      </c>
      <c r="E6745" s="4">
        <v>40593</v>
      </c>
      <c r="F6745">
        <v>3</v>
      </c>
      <c r="G6745" t="s">
        <v>6130</v>
      </c>
      <c r="H6745" t="s">
        <v>6131</v>
      </c>
      <c r="I6745" t="s">
        <v>5980</v>
      </c>
      <c r="J6745" t="s">
        <v>5981</v>
      </c>
      <c r="K6745" t="s">
        <v>5985</v>
      </c>
      <c r="L6745" t="s">
        <v>5971</v>
      </c>
      <c r="M6745" t="s">
        <v>5994</v>
      </c>
      <c r="N6745" t="s">
        <v>203</v>
      </c>
      <c r="O6745" t="s">
        <v>7889</v>
      </c>
      <c r="P6745">
        <v>0</v>
      </c>
      <c r="Q6745">
        <v>90</v>
      </c>
      <c r="R6745">
        <v>32</v>
      </c>
      <c r="S6745">
        <v>58</v>
      </c>
      <c r="T6745">
        <v>0.35555555555555601</v>
      </c>
      <c r="U6745" t="s">
        <v>7910</v>
      </c>
      <c r="V6745" t="s">
        <v>10</v>
      </c>
      <c r="W6745" t="s">
        <v>18</v>
      </c>
    </row>
    <row r="6746" spans="1:23" x14ac:dyDescent="0.3">
      <c r="A6746" t="s">
        <v>256</v>
      </c>
      <c r="B6746" s="4">
        <v>40609</v>
      </c>
      <c r="C6746" t="s">
        <v>7907</v>
      </c>
      <c r="D6746">
        <v>2011</v>
      </c>
      <c r="E6746" s="4">
        <v>40610</v>
      </c>
      <c r="F6746">
        <v>1</v>
      </c>
      <c r="G6746" t="s">
        <v>6168</v>
      </c>
      <c r="H6746" t="s">
        <v>6135</v>
      </c>
      <c r="I6746" t="s">
        <v>5980</v>
      </c>
      <c r="J6746" t="s">
        <v>5981</v>
      </c>
      <c r="K6746" t="s">
        <v>5975</v>
      </c>
      <c r="L6746" t="s">
        <v>5988</v>
      </c>
      <c r="M6746" t="s">
        <v>6044</v>
      </c>
      <c r="N6746" t="s">
        <v>257</v>
      </c>
      <c r="O6746" t="s">
        <v>7889</v>
      </c>
      <c r="P6746">
        <v>0</v>
      </c>
      <c r="Q6746">
        <v>108</v>
      </c>
      <c r="R6746">
        <v>37</v>
      </c>
      <c r="S6746">
        <v>71</v>
      </c>
      <c r="T6746">
        <v>0.342592592592593</v>
      </c>
      <c r="U6746" t="s">
        <v>7895</v>
      </c>
      <c r="V6746" t="s">
        <v>10</v>
      </c>
      <c r="W6746" t="s">
        <v>18</v>
      </c>
    </row>
    <row r="6747" spans="1:23" x14ac:dyDescent="0.3">
      <c r="A6747" t="s">
        <v>409</v>
      </c>
      <c r="B6747" s="4">
        <v>40648</v>
      </c>
      <c r="C6747" t="s">
        <v>7894</v>
      </c>
      <c r="D6747">
        <v>2011</v>
      </c>
      <c r="E6747" s="4">
        <v>40650</v>
      </c>
      <c r="F6747">
        <v>2</v>
      </c>
      <c r="G6747" t="s">
        <v>6268</v>
      </c>
      <c r="H6747" t="s">
        <v>6274</v>
      </c>
      <c r="I6747" t="s">
        <v>5980</v>
      </c>
      <c r="J6747" t="s">
        <v>5981</v>
      </c>
      <c r="K6747" t="s">
        <v>5985</v>
      </c>
      <c r="L6747" t="s">
        <v>5971</v>
      </c>
      <c r="M6747" t="s">
        <v>6044</v>
      </c>
      <c r="N6747" t="s">
        <v>410</v>
      </c>
      <c r="O6747" t="s">
        <v>7889</v>
      </c>
      <c r="P6747">
        <v>0</v>
      </c>
      <c r="Q6747">
        <v>36</v>
      </c>
      <c r="R6747">
        <v>12</v>
      </c>
      <c r="S6747">
        <v>24</v>
      </c>
      <c r="T6747">
        <v>0.33333333333333298</v>
      </c>
      <c r="U6747" t="s">
        <v>7895</v>
      </c>
      <c r="V6747" t="s">
        <v>10</v>
      </c>
      <c r="W6747" t="s">
        <v>18</v>
      </c>
    </row>
    <row r="6748" spans="1:23" x14ac:dyDescent="0.3">
      <c r="A6748" t="s">
        <v>545</v>
      </c>
      <c r="B6748" s="4">
        <v>40681</v>
      </c>
      <c r="C6748" t="s">
        <v>7896</v>
      </c>
      <c r="D6748">
        <v>2011</v>
      </c>
      <c r="E6748" s="4">
        <v>40681</v>
      </c>
      <c r="F6748">
        <v>0</v>
      </c>
      <c r="G6748" t="s">
        <v>6363</v>
      </c>
      <c r="H6748" t="s">
        <v>6364</v>
      </c>
      <c r="I6748" t="s">
        <v>5980</v>
      </c>
      <c r="J6748" t="s">
        <v>5981</v>
      </c>
      <c r="K6748" t="s">
        <v>5970</v>
      </c>
      <c r="L6748" t="s">
        <v>6007</v>
      </c>
      <c r="M6748" t="s">
        <v>6044</v>
      </c>
      <c r="N6748" t="s">
        <v>33</v>
      </c>
      <c r="O6748" t="s">
        <v>7889</v>
      </c>
      <c r="P6748">
        <v>0</v>
      </c>
      <c r="Q6748">
        <v>510</v>
      </c>
      <c r="R6748">
        <v>132</v>
      </c>
      <c r="S6748">
        <v>378</v>
      </c>
      <c r="T6748">
        <v>0.25882352941176501</v>
      </c>
      <c r="U6748" t="s">
        <v>7912</v>
      </c>
      <c r="V6748" t="s">
        <v>10</v>
      </c>
      <c r="W6748" t="s">
        <v>18</v>
      </c>
    </row>
    <row r="6749" spans="1:23" x14ac:dyDescent="0.3">
      <c r="A6749" t="s">
        <v>569</v>
      </c>
      <c r="B6749" s="4">
        <v>40689</v>
      </c>
      <c r="C6749" t="s">
        <v>7896</v>
      </c>
      <c r="D6749">
        <v>2011</v>
      </c>
      <c r="E6749" s="4">
        <v>40691</v>
      </c>
      <c r="F6749">
        <v>2</v>
      </c>
      <c r="G6749" t="s">
        <v>6378</v>
      </c>
      <c r="H6749" t="s">
        <v>6379</v>
      </c>
      <c r="I6749" t="s">
        <v>5980</v>
      </c>
      <c r="J6749" t="s">
        <v>5981</v>
      </c>
      <c r="K6749" t="s">
        <v>5975</v>
      </c>
      <c r="L6749" t="s">
        <v>5988</v>
      </c>
      <c r="M6749" t="s">
        <v>6250</v>
      </c>
      <c r="N6749" t="s">
        <v>570</v>
      </c>
      <c r="O6749" t="s">
        <v>7889</v>
      </c>
      <c r="P6749">
        <v>0</v>
      </c>
      <c r="Q6749">
        <v>43</v>
      </c>
      <c r="R6749">
        <v>1</v>
      </c>
      <c r="S6749">
        <v>42</v>
      </c>
      <c r="T6749">
        <v>2.32558139534884E-2</v>
      </c>
      <c r="U6749" t="s">
        <v>7891</v>
      </c>
      <c r="V6749" t="s">
        <v>10</v>
      </c>
      <c r="W6749" t="s">
        <v>18</v>
      </c>
    </row>
    <row r="6750" spans="1:23" x14ac:dyDescent="0.3">
      <c r="A6750" t="s">
        <v>629</v>
      </c>
      <c r="B6750" s="4">
        <v>40700</v>
      </c>
      <c r="C6750" t="s">
        <v>7898</v>
      </c>
      <c r="D6750">
        <v>2011</v>
      </c>
      <c r="E6750" s="4">
        <v>40703</v>
      </c>
      <c r="F6750">
        <v>3</v>
      </c>
      <c r="G6750" t="s">
        <v>6406</v>
      </c>
      <c r="H6750" t="s">
        <v>6407</v>
      </c>
      <c r="I6750" t="s">
        <v>5980</v>
      </c>
      <c r="J6750" t="s">
        <v>5981</v>
      </c>
      <c r="K6750" t="s">
        <v>5985</v>
      </c>
      <c r="L6750" t="s">
        <v>5988</v>
      </c>
      <c r="M6750" t="s">
        <v>5982</v>
      </c>
      <c r="N6750" t="s">
        <v>499</v>
      </c>
      <c r="O6750" t="s">
        <v>7889</v>
      </c>
      <c r="P6750">
        <v>0</v>
      </c>
      <c r="Q6750">
        <v>237</v>
      </c>
      <c r="R6750">
        <v>83</v>
      </c>
      <c r="S6750">
        <v>154</v>
      </c>
      <c r="T6750">
        <v>0.35021097046413502</v>
      </c>
      <c r="U6750" t="s">
        <v>7905</v>
      </c>
      <c r="V6750" t="s">
        <v>10</v>
      </c>
      <c r="W6750" t="s">
        <v>18</v>
      </c>
    </row>
    <row r="6751" spans="1:23" x14ac:dyDescent="0.3">
      <c r="A6751" t="s">
        <v>628</v>
      </c>
      <c r="B6751" s="4">
        <v>40700</v>
      </c>
      <c r="C6751" t="s">
        <v>7898</v>
      </c>
      <c r="D6751">
        <v>2011</v>
      </c>
      <c r="E6751" s="4">
        <v>40703</v>
      </c>
      <c r="F6751">
        <v>3</v>
      </c>
      <c r="G6751" t="s">
        <v>6411</v>
      </c>
      <c r="H6751" t="s">
        <v>6122</v>
      </c>
      <c r="I6751" t="s">
        <v>5980</v>
      </c>
      <c r="J6751" t="s">
        <v>5981</v>
      </c>
      <c r="K6751" t="s">
        <v>5975</v>
      </c>
      <c r="L6751" t="s">
        <v>5988</v>
      </c>
      <c r="M6751" t="s">
        <v>5991</v>
      </c>
      <c r="N6751" t="s">
        <v>464</v>
      </c>
      <c r="O6751" t="s">
        <v>7889</v>
      </c>
      <c r="P6751">
        <v>0</v>
      </c>
      <c r="Q6751">
        <v>322</v>
      </c>
      <c r="R6751">
        <v>80</v>
      </c>
      <c r="S6751">
        <v>242</v>
      </c>
      <c r="T6751">
        <v>0.24844720496894401</v>
      </c>
      <c r="U6751" t="s">
        <v>7910</v>
      </c>
      <c r="V6751" t="s">
        <v>10</v>
      </c>
      <c r="W6751" t="s">
        <v>18</v>
      </c>
    </row>
    <row r="6752" spans="1:23" x14ac:dyDescent="0.3">
      <c r="A6752" t="s">
        <v>691</v>
      </c>
      <c r="B6752" s="4">
        <v>40707</v>
      </c>
      <c r="C6752" t="s">
        <v>7898</v>
      </c>
      <c r="D6752">
        <v>2011</v>
      </c>
      <c r="E6752" s="4">
        <v>40712</v>
      </c>
      <c r="F6752">
        <v>5</v>
      </c>
      <c r="G6752" t="s">
        <v>6452</v>
      </c>
      <c r="H6752" t="s">
        <v>6453</v>
      </c>
      <c r="I6752" t="s">
        <v>5980</v>
      </c>
      <c r="J6752" t="s">
        <v>5981</v>
      </c>
      <c r="K6752" t="s">
        <v>5975</v>
      </c>
      <c r="L6752" t="s">
        <v>5971</v>
      </c>
      <c r="M6752" t="s">
        <v>6044</v>
      </c>
      <c r="N6752" t="s">
        <v>692</v>
      </c>
      <c r="O6752" t="s">
        <v>7889</v>
      </c>
      <c r="P6752">
        <v>0</v>
      </c>
      <c r="Q6752">
        <v>48</v>
      </c>
      <c r="R6752">
        <v>18</v>
      </c>
      <c r="S6752">
        <v>30</v>
      </c>
      <c r="T6752">
        <v>0.375</v>
      </c>
      <c r="U6752" t="s">
        <v>7891</v>
      </c>
      <c r="V6752" t="s">
        <v>10</v>
      </c>
      <c r="W6752" t="s">
        <v>18</v>
      </c>
    </row>
    <row r="6753" spans="1:23" x14ac:dyDescent="0.3">
      <c r="A6753" t="s">
        <v>895</v>
      </c>
      <c r="B6753" s="4">
        <v>40759</v>
      </c>
      <c r="C6753" t="s">
        <v>7900</v>
      </c>
      <c r="D6753">
        <v>2011</v>
      </c>
      <c r="E6753" s="4">
        <v>40761</v>
      </c>
      <c r="F6753">
        <v>2</v>
      </c>
      <c r="G6753" t="s">
        <v>6350</v>
      </c>
      <c r="H6753" t="s">
        <v>6577</v>
      </c>
      <c r="I6753" t="s">
        <v>5980</v>
      </c>
      <c r="J6753" t="s">
        <v>5981</v>
      </c>
      <c r="K6753" t="s">
        <v>5985</v>
      </c>
      <c r="L6753" t="s">
        <v>5971</v>
      </c>
      <c r="M6753" t="s">
        <v>5991</v>
      </c>
      <c r="N6753" t="s">
        <v>42</v>
      </c>
      <c r="O6753" t="s">
        <v>7889</v>
      </c>
      <c r="P6753">
        <v>0</v>
      </c>
      <c r="Q6753">
        <v>439</v>
      </c>
      <c r="R6753">
        <v>79</v>
      </c>
      <c r="S6753">
        <v>360</v>
      </c>
      <c r="T6753">
        <v>0.17995444191344001</v>
      </c>
      <c r="U6753" t="s">
        <v>7905</v>
      </c>
      <c r="V6753" t="s">
        <v>10</v>
      </c>
      <c r="W6753" t="s">
        <v>18</v>
      </c>
    </row>
    <row r="6754" spans="1:23" x14ac:dyDescent="0.3">
      <c r="A6754" t="s">
        <v>918</v>
      </c>
      <c r="B6754" s="4">
        <v>40764</v>
      </c>
      <c r="C6754" t="s">
        <v>7900</v>
      </c>
      <c r="D6754">
        <v>2011</v>
      </c>
      <c r="E6754" s="4">
        <v>40767</v>
      </c>
      <c r="F6754">
        <v>3</v>
      </c>
      <c r="G6754" t="s">
        <v>6521</v>
      </c>
      <c r="H6754" t="s">
        <v>6590</v>
      </c>
      <c r="I6754" t="s">
        <v>5980</v>
      </c>
      <c r="J6754" t="s">
        <v>5981</v>
      </c>
      <c r="K6754" t="s">
        <v>5975</v>
      </c>
      <c r="L6754" t="s">
        <v>5988</v>
      </c>
      <c r="M6754" t="s">
        <v>6591</v>
      </c>
      <c r="N6754" t="s">
        <v>393</v>
      </c>
      <c r="O6754" t="s">
        <v>7889</v>
      </c>
      <c r="P6754">
        <v>0</v>
      </c>
      <c r="Q6754">
        <v>88</v>
      </c>
      <c r="R6754">
        <v>16</v>
      </c>
      <c r="S6754">
        <v>72</v>
      </c>
      <c r="T6754">
        <v>0.18181818181818199</v>
      </c>
      <c r="U6754" t="s">
        <v>7892</v>
      </c>
      <c r="V6754" t="s">
        <v>10</v>
      </c>
      <c r="W6754" t="s">
        <v>18</v>
      </c>
    </row>
    <row r="6755" spans="1:23" x14ac:dyDescent="0.3">
      <c r="A6755" t="s">
        <v>993</v>
      </c>
      <c r="B6755" s="4">
        <v>40776</v>
      </c>
      <c r="C6755" t="s">
        <v>7900</v>
      </c>
      <c r="D6755">
        <v>2011</v>
      </c>
      <c r="E6755" s="4">
        <v>40776</v>
      </c>
      <c r="F6755">
        <v>0</v>
      </c>
      <c r="G6755" t="s">
        <v>6435</v>
      </c>
      <c r="H6755" t="s">
        <v>6631</v>
      </c>
      <c r="I6755" t="s">
        <v>5980</v>
      </c>
      <c r="J6755" t="s">
        <v>5981</v>
      </c>
      <c r="K6755" t="s">
        <v>5975</v>
      </c>
      <c r="L6755" t="s">
        <v>6007</v>
      </c>
      <c r="M6755" t="s">
        <v>6044</v>
      </c>
      <c r="N6755" t="s">
        <v>997</v>
      </c>
      <c r="O6755" t="s">
        <v>7889</v>
      </c>
      <c r="P6755">
        <v>0</v>
      </c>
      <c r="Q6755">
        <v>130</v>
      </c>
      <c r="R6755">
        <v>44</v>
      </c>
      <c r="S6755">
        <v>86</v>
      </c>
      <c r="T6755">
        <v>0.33846153846153798</v>
      </c>
      <c r="U6755" t="s">
        <v>7899</v>
      </c>
      <c r="V6755" t="s">
        <v>10</v>
      </c>
      <c r="W6755" t="s">
        <v>18</v>
      </c>
    </row>
    <row r="6756" spans="1:23" x14ac:dyDescent="0.3">
      <c r="A6756" t="s">
        <v>1027</v>
      </c>
      <c r="B6756" s="4">
        <v>40781</v>
      </c>
      <c r="C6756" t="s">
        <v>7900</v>
      </c>
      <c r="D6756">
        <v>2011</v>
      </c>
      <c r="E6756" s="4">
        <v>40782</v>
      </c>
      <c r="F6756">
        <v>1</v>
      </c>
      <c r="G6756" t="s">
        <v>6666</v>
      </c>
      <c r="H6756" t="s">
        <v>6667</v>
      </c>
      <c r="I6756" t="s">
        <v>5980</v>
      </c>
      <c r="J6756" t="s">
        <v>5981</v>
      </c>
      <c r="K6756" t="s">
        <v>5985</v>
      </c>
      <c r="L6756" t="s">
        <v>6007</v>
      </c>
      <c r="M6756" t="s">
        <v>6044</v>
      </c>
      <c r="N6756" t="s">
        <v>1028</v>
      </c>
      <c r="O6756" t="s">
        <v>7889</v>
      </c>
      <c r="P6756">
        <v>0</v>
      </c>
      <c r="Q6756">
        <v>158</v>
      </c>
      <c r="R6756">
        <v>30</v>
      </c>
      <c r="S6756">
        <v>128</v>
      </c>
      <c r="T6756">
        <v>0.189873417721519</v>
      </c>
      <c r="U6756" t="s">
        <v>7891</v>
      </c>
      <c r="V6756" t="s">
        <v>10</v>
      </c>
      <c r="W6756" t="s">
        <v>18</v>
      </c>
    </row>
    <row r="6757" spans="1:23" x14ac:dyDescent="0.3">
      <c r="A6757" t="s">
        <v>1162</v>
      </c>
      <c r="B6757" s="4">
        <v>40805</v>
      </c>
      <c r="C6757" t="s">
        <v>7901</v>
      </c>
      <c r="D6757">
        <v>2011</v>
      </c>
      <c r="E6757" s="4">
        <v>40807</v>
      </c>
      <c r="F6757">
        <v>2</v>
      </c>
      <c r="G6757" t="s">
        <v>6725</v>
      </c>
      <c r="H6757" t="s">
        <v>6726</v>
      </c>
      <c r="I6757" t="s">
        <v>5980</v>
      </c>
      <c r="J6757" t="s">
        <v>5981</v>
      </c>
      <c r="K6757" t="s">
        <v>5975</v>
      </c>
      <c r="L6757" t="s">
        <v>5988</v>
      </c>
      <c r="M6757" t="s">
        <v>6044</v>
      </c>
      <c r="N6757" t="s">
        <v>42</v>
      </c>
      <c r="O6757" t="s">
        <v>7889</v>
      </c>
      <c r="P6757">
        <v>0</v>
      </c>
      <c r="Q6757">
        <v>275</v>
      </c>
      <c r="R6757">
        <v>49</v>
      </c>
      <c r="S6757">
        <v>226</v>
      </c>
      <c r="T6757">
        <v>0.178181818181818</v>
      </c>
      <c r="U6757" t="s">
        <v>7899</v>
      </c>
      <c r="V6757" t="s">
        <v>10</v>
      </c>
      <c r="W6757" t="s">
        <v>18</v>
      </c>
    </row>
    <row r="6758" spans="1:23" x14ac:dyDescent="0.3">
      <c r="A6758" t="s">
        <v>1207</v>
      </c>
      <c r="B6758" s="4">
        <v>40809</v>
      </c>
      <c r="C6758" t="s">
        <v>7901</v>
      </c>
      <c r="D6758">
        <v>2011</v>
      </c>
      <c r="E6758" s="4">
        <v>40811</v>
      </c>
      <c r="F6758">
        <v>2</v>
      </c>
      <c r="G6758" t="s">
        <v>6380</v>
      </c>
      <c r="H6758" t="s">
        <v>6747</v>
      </c>
      <c r="I6758" t="s">
        <v>5980</v>
      </c>
      <c r="J6758" t="s">
        <v>5981</v>
      </c>
      <c r="K6758" t="s">
        <v>5985</v>
      </c>
      <c r="L6758" t="s">
        <v>5971</v>
      </c>
      <c r="M6758" t="s">
        <v>6094</v>
      </c>
      <c r="N6758" t="s">
        <v>203</v>
      </c>
      <c r="O6758" t="s">
        <v>7889</v>
      </c>
      <c r="P6758">
        <v>0</v>
      </c>
      <c r="Q6758">
        <v>45</v>
      </c>
      <c r="R6758">
        <v>16</v>
      </c>
      <c r="S6758">
        <v>29</v>
      </c>
      <c r="T6758">
        <v>0.35555555555555601</v>
      </c>
      <c r="U6758" t="s">
        <v>7891</v>
      </c>
      <c r="V6758" t="s">
        <v>10</v>
      </c>
      <c r="W6758" t="s">
        <v>18</v>
      </c>
    </row>
    <row r="6759" spans="1:23" x14ac:dyDescent="0.3">
      <c r="A6759" t="s">
        <v>1400</v>
      </c>
      <c r="B6759" s="4">
        <v>40855</v>
      </c>
      <c r="C6759" t="s">
        <v>7904</v>
      </c>
      <c r="D6759">
        <v>2011</v>
      </c>
      <c r="E6759" s="4">
        <v>40858</v>
      </c>
      <c r="F6759">
        <v>3</v>
      </c>
      <c r="G6759" t="s">
        <v>6455</v>
      </c>
      <c r="H6759" t="s">
        <v>6838</v>
      </c>
      <c r="I6759" t="s">
        <v>5980</v>
      </c>
      <c r="J6759" t="s">
        <v>5981</v>
      </c>
      <c r="K6759" t="s">
        <v>5975</v>
      </c>
      <c r="L6759" t="s">
        <v>5971</v>
      </c>
      <c r="M6759" t="s">
        <v>6044</v>
      </c>
      <c r="N6759" t="s">
        <v>976</v>
      </c>
      <c r="O6759" t="s">
        <v>7889</v>
      </c>
      <c r="P6759">
        <v>0</v>
      </c>
      <c r="Q6759">
        <v>84</v>
      </c>
      <c r="R6759">
        <v>9</v>
      </c>
      <c r="S6759">
        <v>75</v>
      </c>
      <c r="T6759">
        <v>0.107142857142857</v>
      </c>
      <c r="U6759" t="s">
        <v>7891</v>
      </c>
      <c r="V6759" t="s">
        <v>10</v>
      </c>
      <c r="W6759" t="s">
        <v>18</v>
      </c>
    </row>
    <row r="6760" spans="1:23" x14ac:dyDescent="0.3">
      <c r="A6760" t="s">
        <v>1431</v>
      </c>
      <c r="B6760" s="4">
        <v>40862</v>
      </c>
      <c r="C6760" t="s">
        <v>7904</v>
      </c>
      <c r="D6760">
        <v>2011</v>
      </c>
      <c r="E6760" s="4">
        <v>40865</v>
      </c>
      <c r="F6760">
        <v>3</v>
      </c>
      <c r="G6760" t="s">
        <v>5992</v>
      </c>
      <c r="H6760" t="s">
        <v>6853</v>
      </c>
      <c r="I6760" t="s">
        <v>5980</v>
      </c>
      <c r="J6760" t="s">
        <v>5981</v>
      </c>
      <c r="K6760" t="s">
        <v>5975</v>
      </c>
      <c r="L6760" t="s">
        <v>5988</v>
      </c>
      <c r="M6760" t="s">
        <v>6373</v>
      </c>
      <c r="N6760" t="s">
        <v>1229</v>
      </c>
      <c r="O6760" t="s">
        <v>7889</v>
      </c>
      <c r="P6760">
        <v>0</v>
      </c>
      <c r="Q6760">
        <v>165</v>
      </c>
      <c r="R6760">
        <v>58</v>
      </c>
      <c r="S6760">
        <v>107</v>
      </c>
      <c r="T6760">
        <v>0.351515151515152</v>
      </c>
      <c r="U6760" t="s">
        <v>7891</v>
      </c>
      <c r="V6760" t="s">
        <v>10</v>
      </c>
      <c r="W6760" t="s">
        <v>18</v>
      </c>
    </row>
    <row r="6761" spans="1:23" x14ac:dyDescent="0.3">
      <c r="A6761" t="s">
        <v>220</v>
      </c>
      <c r="B6761" s="4">
        <v>40596</v>
      </c>
      <c r="C6761" t="s">
        <v>7893</v>
      </c>
      <c r="D6761">
        <v>2011</v>
      </c>
      <c r="E6761" s="4">
        <v>40598</v>
      </c>
      <c r="F6761">
        <v>2</v>
      </c>
      <c r="G6761" t="s">
        <v>6145</v>
      </c>
      <c r="H6761" t="s">
        <v>6135</v>
      </c>
      <c r="I6761" t="s">
        <v>5980</v>
      </c>
      <c r="J6761" t="s">
        <v>5981</v>
      </c>
      <c r="K6761" t="s">
        <v>5975</v>
      </c>
      <c r="L6761" t="s">
        <v>5971</v>
      </c>
      <c r="M6761" t="s">
        <v>6044</v>
      </c>
      <c r="N6761" t="s">
        <v>221</v>
      </c>
      <c r="O6761" t="s">
        <v>7889</v>
      </c>
      <c r="P6761">
        <v>0</v>
      </c>
      <c r="Q6761">
        <v>10</v>
      </c>
      <c r="R6761">
        <v>2</v>
      </c>
      <c r="S6761">
        <v>8</v>
      </c>
      <c r="T6761">
        <v>0.2</v>
      </c>
      <c r="U6761" t="s">
        <v>7895</v>
      </c>
      <c r="V6761" t="s">
        <v>10</v>
      </c>
      <c r="W6761" t="s">
        <v>48</v>
      </c>
    </row>
    <row r="6762" spans="1:23" x14ac:dyDescent="0.3">
      <c r="A6762" t="s">
        <v>322</v>
      </c>
      <c r="B6762" s="4">
        <v>40626</v>
      </c>
      <c r="C6762" t="s">
        <v>7907</v>
      </c>
      <c r="D6762">
        <v>2011</v>
      </c>
      <c r="E6762" s="4">
        <v>40629</v>
      </c>
      <c r="F6762">
        <v>3</v>
      </c>
      <c r="G6762" t="s">
        <v>6220</v>
      </c>
      <c r="H6762" t="s">
        <v>6221</v>
      </c>
      <c r="I6762" t="s">
        <v>5980</v>
      </c>
      <c r="J6762" t="s">
        <v>5981</v>
      </c>
      <c r="K6762" t="s">
        <v>5970</v>
      </c>
      <c r="L6762" t="s">
        <v>5988</v>
      </c>
      <c r="M6762" t="s">
        <v>5994</v>
      </c>
      <c r="N6762" t="s">
        <v>323</v>
      </c>
      <c r="O6762" t="s">
        <v>7889</v>
      </c>
      <c r="P6762">
        <v>0</v>
      </c>
      <c r="Q6762">
        <v>453</v>
      </c>
      <c r="R6762">
        <v>27</v>
      </c>
      <c r="S6762">
        <v>426</v>
      </c>
      <c r="T6762">
        <v>5.9602649006622502E-2</v>
      </c>
      <c r="U6762" t="s">
        <v>7902</v>
      </c>
      <c r="V6762" t="s">
        <v>10</v>
      </c>
      <c r="W6762" t="s">
        <v>48</v>
      </c>
    </row>
    <row r="6763" spans="1:23" x14ac:dyDescent="0.3">
      <c r="A6763" t="s">
        <v>322</v>
      </c>
      <c r="B6763" s="4">
        <v>40626</v>
      </c>
      <c r="C6763" t="s">
        <v>7907</v>
      </c>
      <c r="D6763">
        <v>2011</v>
      </c>
      <c r="E6763" s="4">
        <v>40629</v>
      </c>
      <c r="F6763">
        <v>3</v>
      </c>
      <c r="G6763" t="s">
        <v>6220</v>
      </c>
      <c r="H6763" t="s">
        <v>6221</v>
      </c>
      <c r="I6763" t="s">
        <v>5980</v>
      </c>
      <c r="J6763" t="s">
        <v>5981</v>
      </c>
      <c r="K6763" t="s">
        <v>5970</v>
      </c>
      <c r="L6763" t="s">
        <v>5988</v>
      </c>
      <c r="M6763" t="s">
        <v>5994</v>
      </c>
      <c r="N6763" t="s">
        <v>324</v>
      </c>
      <c r="O6763" t="s">
        <v>7889</v>
      </c>
      <c r="P6763">
        <v>0</v>
      </c>
      <c r="Q6763">
        <v>152</v>
      </c>
      <c r="R6763">
        <v>76</v>
      </c>
      <c r="S6763">
        <v>76</v>
      </c>
      <c r="T6763">
        <v>0.5</v>
      </c>
      <c r="U6763" t="s">
        <v>7899</v>
      </c>
      <c r="V6763" t="s">
        <v>10</v>
      </c>
      <c r="W6763" t="s">
        <v>48</v>
      </c>
    </row>
    <row r="6764" spans="1:23" x14ac:dyDescent="0.3">
      <c r="A6764" t="s">
        <v>425</v>
      </c>
      <c r="B6764" s="4">
        <v>40652</v>
      </c>
      <c r="C6764" t="s">
        <v>7894</v>
      </c>
      <c r="D6764">
        <v>2011</v>
      </c>
      <c r="E6764" s="4">
        <v>40657</v>
      </c>
      <c r="F6764">
        <v>5</v>
      </c>
      <c r="G6764" t="s">
        <v>6285</v>
      </c>
      <c r="H6764" t="s">
        <v>6286</v>
      </c>
      <c r="I6764" t="s">
        <v>5980</v>
      </c>
      <c r="J6764" t="s">
        <v>5981</v>
      </c>
      <c r="K6764" t="s">
        <v>5975</v>
      </c>
      <c r="L6764" t="s">
        <v>5971</v>
      </c>
      <c r="M6764" t="s">
        <v>6181</v>
      </c>
      <c r="N6764" t="s">
        <v>161</v>
      </c>
      <c r="O6764" t="s">
        <v>7889</v>
      </c>
      <c r="P6764">
        <v>0</v>
      </c>
      <c r="Q6764">
        <v>13</v>
      </c>
      <c r="R6764">
        <v>2</v>
      </c>
      <c r="S6764">
        <v>11</v>
      </c>
      <c r="T6764">
        <v>0.15384615384615399</v>
      </c>
      <c r="U6764" t="s">
        <v>7890</v>
      </c>
      <c r="V6764" t="s">
        <v>10</v>
      </c>
      <c r="W6764" t="s">
        <v>48</v>
      </c>
    </row>
    <row r="6765" spans="1:23" x14ac:dyDescent="0.3">
      <c r="A6765" t="s">
        <v>629</v>
      </c>
      <c r="B6765" s="4">
        <v>40700</v>
      </c>
      <c r="C6765" t="s">
        <v>7898</v>
      </c>
      <c r="D6765">
        <v>2011</v>
      </c>
      <c r="E6765" s="4">
        <v>40703</v>
      </c>
      <c r="F6765">
        <v>3</v>
      </c>
      <c r="G6765" t="s">
        <v>6406</v>
      </c>
      <c r="H6765" t="s">
        <v>6407</v>
      </c>
      <c r="I6765" t="s">
        <v>5980</v>
      </c>
      <c r="J6765" t="s">
        <v>5981</v>
      </c>
      <c r="K6765" t="s">
        <v>5985</v>
      </c>
      <c r="L6765" t="s">
        <v>5988</v>
      </c>
      <c r="M6765" t="s">
        <v>5982</v>
      </c>
      <c r="N6765" t="s">
        <v>543</v>
      </c>
      <c r="O6765" t="s">
        <v>7889</v>
      </c>
      <c r="P6765">
        <v>0</v>
      </c>
      <c r="Q6765">
        <v>104</v>
      </c>
      <c r="R6765">
        <v>25</v>
      </c>
      <c r="S6765">
        <v>79</v>
      </c>
      <c r="T6765">
        <v>0.240384615384615</v>
      </c>
      <c r="U6765" t="s">
        <v>7902</v>
      </c>
      <c r="V6765" t="s">
        <v>10</v>
      </c>
      <c r="W6765" t="s">
        <v>48</v>
      </c>
    </row>
    <row r="6766" spans="1:23" x14ac:dyDescent="0.3">
      <c r="A6766" t="s">
        <v>691</v>
      </c>
      <c r="B6766" s="4">
        <v>40707</v>
      </c>
      <c r="C6766" t="s">
        <v>7898</v>
      </c>
      <c r="D6766">
        <v>2011</v>
      </c>
      <c r="E6766" s="4">
        <v>40712</v>
      </c>
      <c r="F6766">
        <v>5</v>
      </c>
      <c r="G6766" t="s">
        <v>6452</v>
      </c>
      <c r="H6766" t="s">
        <v>6453</v>
      </c>
      <c r="I6766" t="s">
        <v>5980</v>
      </c>
      <c r="J6766" t="s">
        <v>5981</v>
      </c>
      <c r="K6766" t="s">
        <v>5975</v>
      </c>
      <c r="L6766" t="s">
        <v>5971</v>
      </c>
      <c r="M6766" t="s">
        <v>6044</v>
      </c>
      <c r="N6766" t="s">
        <v>693</v>
      </c>
      <c r="O6766" t="s">
        <v>7889</v>
      </c>
      <c r="P6766">
        <v>0</v>
      </c>
      <c r="Q6766">
        <v>271</v>
      </c>
      <c r="R6766">
        <v>51</v>
      </c>
      <c r="S6766">
        <v>220</v>
      </c>
      <c r="T6766">
        <v>0.188191881918819</v>
      </c>
      <c r="U6766" t="s">
        <v>7902</v>
      </c>
      <c r="V6766" t="s">
        <v>10</v>
      </c>
      <c r="W6766" t="s">
        <v>48</v>
      </c>
    </row>
    <row r="6767" spans="1:23" x14ac:dyDescent="0.3">
      <c r="A6767" t="s">
        <v>714</v>
      </c>
      <c r="B6767" s="4">
        <v>40711</v>
      </c>
      <c r="C6767" t="s">
        <v>7898</v>
      </c>
      <c r="D6767">
        <v>2011</v>
      </c>
      <c r="E6767" s="4">
        <v>40713</v>
      </c>
      <c r="F6767">
        <v>2</v>
      </c>
      <c r="G6767" t="s">
        <v>6471</v>
      </c>
      <c r="H6767" t="s">
        <v>6472</v>
      </c>
      <c r="I6767" t="s">
        <v>5980</v>
      </c>
      <c r="J6767" t="s">
        <v>5981</v>
      </c>
      <c r="K6767" t="s">
        <v>5985</v>
      </c>
      <c r="L6767" t="s">
        <v>5988</v>
      </c>
      <c r="M6767" t="s">
        <v>6181</v>
      </c>
      <c r="N6767" t="s">
        <v>715</v>
      </c>
      <c r="O6767" t="s">
        <v>7889</v>
      </c>
      <c r="P6767">
        <v>0</v>
      </c>
      <c r="Q6767">
        <v>90</v>
      </c>
      <c r="R6767">
        <v>36</v>
      </c>
      <c r="S6767">
        <v>54</v>
      </c>
      <c r="T6767">
        <v>0.4</v>
      </c>
      <c r="U6767" t="s">
        <v>7891</v>
      </c>
      <c r="V6767" t="s">
        <v>10</v>
      </c>
      <c r="W6767" t="s">
        <v>48</v>
      </c>
    </row>
    <row r="6768" spans="1:23" x14ac:dyDescent="0.3">
      <c r="A6768" t="s">
        <v>1095</v>
      </c>
      <c r="B6768" s="4">
        <v>40794</v>
      </c>
      <c r="C6768" t="s">
        <v>7901</v>
      </c>
      <c r="D6768">
        <v>2011</v>
      </c>
      <c r="E6768" s="4">
        <v>40794</v>
      </c>
      <c r="F6768">
        <v>0</v>
      </c>
      <c r="G6768" t="s">
        <v>6166</v>
      </c>
      <c r="H6768" t="s">
        <v>6354</v>
      </c>
      <c r="I6768" t="s">
        <v>5980</v>
      </c>
      <c r="J6768" t="s">
        <v>5981</v>
      </c>
      <c r="K6768" t="s">
        <v>5975</v>
      </c>
      <c r="L6768" t="s">
        <v>6007</v>
      </c>
      <c r="M6768" t="s">
        <v>6181</v>
      </c>
      <c r="N6768" t="s">
        <v>1096</v>
      </c>
      <c r="O6768" t="s">
        <v>7889</v>
      </c>
      <c r="P6768">
        <v>0</v>
      </c>
      <c r="Q6768">
        <v>98</v>
      </c>
      <c r="R6768">
        <v>12</v>
      </c>
      <c r="S6768">
        <v>86</v>
      </c>
      <c r="T6768">
        <v>0.122448979591837</v>
      </c>
      <c r="U6768" t="s">
        <v>7895</v>
      </c>
      <c r="V6768" t="s">
        <v>10</v>
      </c>
      <c r="W6768" t="s">
        <v>48</v>
      </c>
    </row>
    <row r="6769" spans="1:23" x14ac:dyDescent="0.3">
      <c r="A6769" t="s">
        <v>1185</v>
      </c>
      <c r="B6769" s="4">
        <v>40807</v>
      </c>
      <c r="C6769" t="s">
        <v>7901</v>
      </c>
      <c r="D6769">
        <v>2011</v>
      </c>
      <c r="E6769" s="4">
        <v>40809</v>
      </c>
      <c r="F6769">
        <v>2</v>
      </c>
      <c r="G6769" t="s">
        <v>6220</v>
      </c>
      <c r="H6769" t="s">
        <v>6740</v>
      </c>
      <c r="I6769" t="s">
        <v>5980</v>
      </c>
      <c r="J6769" t="s">
        <v>5981</v>
      </c>
      <c r="K6769" t="s">
        <v>5970</v>
      </c>
      <c r="L6769" t="s">
        <v>5971</v>
      </c>
      <c r="M6769" t="s">
        <v>6315</v>
      </c>
      <c r="N6769" t="s">
        <v>1187</v>
      </c>
      <c r="O6769" t="s">
        <v>7889</v>
      </c>
      <c r="P6769">
        <v>0</v>
      </c>
      <c r="Q6769">
        <v>21</v>
      </c>
      <c r="R6769">
        <v>9</v>
      </c>
      <c r="S6769">
        <v>12</v>
      </c>
      <c r="T6769">
        <v>0.42857142857142899</v>
      </c>
      <c r="U6769" t="s">
        <v>7892</v>
      </c>
      <c r="V6769" t="s">
        <v>10</v>
      </c>
      <c r="W6769" t="s">
        <v>48</v>
      </c>
    </row>
    <row r="6770" spans="1:23" x14ac:dyDescent="0.3">
      <c r="A6770" t="s">
        <v>1321</v>
      </c>
      <c r="B6770" s="4">
        <v>40840</v>
      </c>
      <c r="C6770" t="s">
        <v>7903</v>
      </c>
      <c r="D6770">
        <v>2011</v>
      </c>
      <c r="E6770" s="4">
        <v>40844</v>
      </c>
      <c r="F6770">
        <v>4</v>
      </c>
      <c r="G6770" t="s">
        <v>6711</v>
      </c>
      <c r="H6770" t="s">
        <v>6122</v>
      </c>
      <c r="I6770" t="s">
        <v>5980</v>
      </c>
      <c r="J6770" t="s">
        <v>5981</v>
      </c>
      <c r="K6770" t="s">
        <v>5970</v>
      </c>
      <c r="L6770" t="s">
        <v>5971</v>
      </c>
      <c r="M6770" t="s">
        <v>5991</v>
      </c>
      <c r="N6770" t="s">
        <v>604</v>
      </c>
      <c r="O6770" t="s">
        <v>7889</v>
      </c>
      <c r="P6770">
        <v>0</v>
      </c>
      <c r="Q6770">
        <v>144</v>
      </c>
      <c r="R6770">
        <v>65</v>
      </c>
      <c r="S6770">
        <v>79</v>
      </c>
      <c r="T6770">
        <v>0.45138888888888901</v>
      </c>
      <c r="U6770" t="s">
        <v>7899</v>
      </c>
      <c r="V6770" t="s">
        <v>10</v>
      </c>
      <c r="W6770" t="s">
        <v>48</v>
      </c>
    </row>
    <row r="6771" spans="1:23" x14ac:dyDescent="0.3">
      <c r="A6771" t="s">
        <v>1326</v>
      </c>
      <c r="B6771" s="4">
        <v>40841</v>
      </c>
      <c r="C6771" t="s">
        <v>7903</v>
      </c>
      <c r="D6771">
        <v>2011</v>
      </c>
      <c r="E6771" s="4">
        <v>40845</v>
      </c>
      <c r="F6771">
        <v>4</v>
      </c>
      <c r="G6771" t="s">
        <v>6101</v>
      </c>
      <c r="H6771" t="s">
        <v>6809</v>
      </c>
      <c r="I6771" t="s">
        <v>5980</v>
      </c>
      <c r="J6771" t="s">
        <v>5981</v>
      </c>
      <c r="K6771" t="s">
        <v>5975</v>
      </c>
      <c r="L6771" t="s">
        <v>5971</v>
      </c>
      <c r="M6771" t="s">
        <v>5982</v>
      </c>
      <c r="N6771" t="s">
        <v>100</v>
      </c>
      <c r="O6771" t="s">
        <v>7889</v>
      </c>
      <c r="P6771">
        <v>0</v>
      </c>
      <c r="Q6771">
        <v>12</v>
      </c>
      <c r="R6771">
        <v>3</v>
      </c>
      <c r="S6771">
        <v>9</v>
      </c>
      <c r="T6771">
        <v>0.25</v>
      </c>
      <c r="U6771" t="s">
        <v>7895</v>
      </c>
      <c r="V6771" t="s">
        <v>10</v>
      </c>
      <c r="W6771" t="s">
        <v>48</v>
      </c>
    </row>
    <row r="6772" spans="1:23" x14ac:dyDescent="0.3">
      <c r="A6772" t="s">
        <v>1326</v>
      </c>
      <c r="B6772" s="4">
        <v>40841</v>
      </c>
      <c r="C6772" t="s">
        <v>7903</v>
      </c>
      <c r="D6772">
        <v>2011</v>
      </c>
      <c r="E6772" s="4">
        <v>40845</v>
      </c>
      <c r="F6772">
        <v>4</v>
      </c>
      <c r="G6772" t="s">
        <v>6101</v>
      </c>
      <c r="H6772" t="s">
        <v>6809</v>
      </c>
      <c r="I6772" t="s">
        <v>5980</v>
      </c>
      <c r="J6772" t="s">
        <v>5981</v>
      </c>
      <c r="K6772" t="s">
        <v>5975</v>
      </c>
      <c r="L6772" t="s">
        <v>5971</v>
      </c>
      <c r="M6772" t="s">
        <v>5982</v>
      </c>
      <c r="N6772" t="s">
        <v>1327</v>
      </c>
      <c r="O6772" t="s">
        <v>7889</v>
      </c>
      <c r="P6772">
        <v>0</v>
      </c>
      <c r="Q6772">
        <v>79</v>
      </c>
      <c r="R6772">
        <v>36</v>
      </c>
      <c r="S6772">
        <v>43</v>
      </c>
      <c r="T6772">
        <v>0.455696202531646</v>
      </c>
      <c r="U6772" t="s">
        <v>7902</v>
      </c>
      <c r="V6772" t="s">
        <v>10</v>
      </c>
      <c r="W6772" t="s">
        <v>48</v>
      </c>
    </row>
    <row r="6773" spans="1:23" x14ac:dyDescent="0.3">
      <c r="A6773" t="s">
        <v>1399</v>
      </c>
      <c r="B6773" s="4">
        <v>40855</v>
      </c>
      <c r="C6773" t="s">
        <v>7904</v>
      </c>
      <c r="D6773">
        <v>2011</v>
      </c>
      <c r="E6773" s="4">
        <v>40857</v>
      </c>
      <c r="F6773">
        <v>2</v>
      </c>
      <c r="G6773" t="s">
        <v>6837</v>
      </c>
      <c r="H6773" t="s">
        <v>6135</v>
      </c>
      <c r="I6773" t="s">
        <v>5980</v>
      </c>
      <c r="J6773" t="s">
        <v>5981</v>
      </c>
      <c r="K6773" t="s">
        <v>5975</v>
      </c>
      <c r="L6773" t="s">
        <v>5988</v>
      </c>
      <c r="M6773" t="s">
        <v>6044</v>
      </c>
      <c r="N6773" t="s">
        <v>936</v>
      </c>
      <c r="O6773" t="s">
        <v>7889</v>
      </c>
      <c r="P6773">
        <v>0</v>
      </c>
      <c r="Q6773">
        <v>83</v>
      </c>
      <c r="R6773">
        <v>31</v>
      </c>
      <c r="S6773">
        <v>52</v>
      </c>
      <c r="T6773">
        <v>0.373493975903614</v>
      </c>
      <c r="U6773" t="s">
        <v>7910</v>
      </c>
      <c r="V6773" t="s">
        <v>10</v>
      </c>
      <c r="W6773" t="s">
        <v>48</v>
      </c>
    </row>
    <row r="6774" spans="1:23" x14ac:dyDescent="0.3">
      <c r="A6774" t="s">
        <v>1431</v>
      </c>
      <c r="B6774" s="4">
        <v>40862</v>
      </c>
      <c r="C6774" t="s">
        <v>7904</v>
      </c>
      <c r="D6774">
        <v>2011</v>
      </c>
      <c r="E6774" s="4">
        <v>40865</v>
      </c>
      <c r="F6774">
        <v>3</v>
      </c>
      <c r="G6774" t="s">
        <v>5992</v>
      </c>
      <c r="H6774" t="s">
        <v>6853</v>
      </c>
      <c r="I6774" t="s">
        <v>5980</v>
      </c>
      <c r="J6774" t="s">
        <v>5981</v>
      </c>
      <c r="K6774" t="s">
        <v>5975</v>
      </c>
      <c r="L6774" t="s">
        <v>5988</v>
      </c>
      <c r="M6774" t="s">
        <v>6373</v>
      </c>
      <c r="N6774" t="s">
        <v>509</v>
      </c>
      <c r="O6774" t="s">
        <v>7889</v>
      </c>
      <c r="P6774">
        <v>0</v>
      </c>
      <c r="Q6774">
        <v>147</v>
      </c>
      <c r="R6774">
        <v>53</v>
      </c>
      <c r="S6774">
        <v>94</v>
      </c>
      <c r="T6774">
        <v>0.36054421768707501</v>
      </c>
      <c r="U6774" t="s">
        <v>7891</v>
      </c>
      <c r="V6774" t="s">
        <v>10</v>
      </c>
      <c r="W6774" t="s">
        <v>48</v>
      </c>
    </row>
    <row r="6775" spans="1:23" x14ac:dyDescent="0.3">
      <c r="A6775" t="s">
        <v>1504</v>
      </c>
      <c r="B6775" s="4">
        <v>40877</v>
      </c>
      <c r="C6775" t="s">
        <v>7904</v>
      </c>
      <c r="D6775">
        <v>2011</v>
      </c>
      <c r="E6775" s="4">
        <v>40878</v>
      </c>
      <c r="F6775">
        <v>1</v>
      </c>
      <c r="G6775" t="s">
        <v>6882</v>
      </c>
      <c r="H6775" t="s">
        <v>6135</v>
      </c>
      <c r="I6775" t="s">
        <v>5980</v>
      </c>
      <c r="J6775" t="s">
        <v>5981</v>
      </c>
      <c r="K6775" t="s">
        <v>5985</v>
      </c>
      <c r="L6775" t="s">
        <v>5988</v>
      </c>
      <c r="M6775" t="s">
        <v>6044</v>
      </c>
      <c r="N6775" t="s">
        <v>1506</v>
      </c>
      <c r="O6775" t="s">
        <v>7889</v>
      </c>
      <c r="P6775">
        <v>0</v>
      </c>
      <c r="Q6775">
        <v>62</v>
      </c>
      <c r="R6775">
        <v>6</v>
      </c>
      <c r="S6775">
        <v>56</v>
      </c>
      <c r="T6775">
        <v>9.6774193548387094E-2</v>
      </c>
      <c r="U6775" t="s">
        <v>7899</v>
      </c>
      <c r="V6775" t="s">
        <v>10</v>
      </c>
      <c r="W6775" t="s">
        <v>48</v>
      </c>
    </row>
    <row r="6776" spans="1:23" x14ac:dyDescent="0.3">
      <c r="A6776" t="s">
        <v>1520</v>
      </c>
      <c r="B6776" s="4">
        <v>40879</v>
      </c>
      <c r="C6776" t="s">
        <v>7906</v>
      </c>
      <c r="D6776">
        <v>2011</v>
      </c>
      <c r="E6776" s="4">
        <v>40880</v>
      </c>
      <c r="F6776">
        <v>1</v>
      </c>
      <c r="G6776" t="s">
        <v>6641</v>
      </c>
      <c r="H6776" t="s">
        <v>6135</v>
      </c>
      <c r="I6776" t="s">
        <v>5980</v>
      </c>
      <c r="J6776" t="s">
        <v>5981</v>
      </c>
      <c r="K6776" t="s">
        <v>5975</v>
      </c>
      <c r="L6776" t="s">
        <v>5988</v>
      </c>
      <c r="M6776" t="s">
        <v>6044</v>
      </c>
      <c r="N6776" t="s">
        <v>470</v>
      </c>
      <c r="O6776" t="s">
        <v>7889</v>
      </c>
      <c r="P6776">
        <v>0</v>
      </c>
      <c r="Q6776">
        <v>676</v>
      </c>
      <c r="R6776">
        <v>81</v>
      </c>
      <c r="S6776">
        <v>595</v>
      </c>
      <c r="T6776">
        <v>0.119822485207101</v>
      </c>
      <c r="U6776" t="s">
        <v>7911</v>
      </c>
      <c r="V6776" t="s">
        <v>10</v>
      </c>
      <c r="W6776" t="s">
        <v>48</v>
      </c>
    </row>
    <row r="6777" spans="1:23" x14ac:dyDescent="0.3">
      <c r="A6777" t="s">
        <v>1556</v>
      </c>
      <c r="B6777" s="4">
        <v>40886</v>
      </c>
      <c r="C6777" t="s">
        <v>7906</v>
      </c>
      <c r="D6777">
        <v>2011</v>
      </c>
      <c r="E6777" s="4">
        <v>40887</v>
      </c>
      <c r="F6777">
        <v>1</v>
      </c>
      <c r="G6777" t="s">
        <v>6907</v>
      </c>
      <c r="H6777" t="s">
        <v>6908</v>
      </c>
      <c r="I6777" t="s">
        <v>5980</v>
      </c>
      <c r="J6777" t="s">
        <v>5981</v>
      </c>
      <c r="K6777" t="s">
        <v>5970</v>
      </c>
      <c r="L6777" t="s">
        <v>5988</v>
      </c>
      <c r="M6777" t="s">
        <v>5994</v>
      </c>
      <c r="N6777" t="s">
        <v>881</v>
      </c>
      <c r="O6777" t="s">
        <v>7889</v>
      </c>
      <c r="P6777">
        <v>0</v>
      </c>
      <c r="Q6777">
        <v>50</v>
      </c>
      <c r="R6777">
        <v>14</v>
      </c>
      <c r="S6777">
        <v>36</v>
      </c>
      <c r="T6777">
        <v>0.28000000000000003</v>
      </c>
      <c r="U6777" t="s">
        <v>7891</v>
      </c>
      <c r="V6777" t="s">
        <v>10</v>
      </c>
      <c r="W6777" t="s">
        <v>48</v>
      </c>
    </row>
    <row r="6778" spans="1:23" x14ac:dyDescent="0.3">
      <c r="A6778" t="s">
        <v>1556</v>
      </c>
      <c r="B6778" s="4">
        <v>40886</v>
      </c>
      <c r="C6778" t="s">
        <v>7906</v>
      </c>
      <c r="D6778">
        <v>2011</v>
      </c>
      <c r="E6778" s="4">
        <v>40887</v>
      </c>
      <c r="F6778">
        <v>1</v>
      </c>
      <c r="G6778" t="s">
        <v>6907</v>
      </c>
      <c r="H6778" t="s">
        <v>6908</v>
      </c>
      <c r="I6778" t="s">
        <v>5980</v>
      </c>
      <c r="J6778" t="s">
        <v>5981</v>
      </c>
      <c r="K6778" t="s">
        <v>5970</v>
      </c>
      <c r="L6778" t="s">
        <v>5988</v>
      </c>
      <c r="M6778" t="s">
        <v>5994</v>
      </c>
      <c r="N6778" t="s">
        <v>100</v>
      </c>
      <c r="O6778" t="s">
        <v>7889</v>
      </c>
      <c r="P6778">
        <v>0</v>
      </c>
      <c r="Q6778">
        <v>13</v>
      </c>
      <c r="R6778">
        <v>0</v>
      </c>
      <c r="S6778">
        <v>13</v>
      </c>
      <c r="T6778">
        <v>0</v>
      </c>
      <c r="U6778" t="s">
        <v>7895</v>
      </c>
      <c r="V6778" t="s">
        <v>10</v>
      </c>
      <c r="W6778" t="s">
        <v>48</v>
      </c>
    </row>
    <row r="6779" spans="1:23" x14ac:dyDescent="0.3">
      <c r="A6779" t="s">
        <v>1621</v>
      </c>
      <c r="B6779" s="4">
        <v>40897</v>
      </c>
      <c r="C6779" t="s">
        <v>7906</v>
      </c>
      <c r="D6779">
        <v>2011</v>
      </c>
      <c r="E6779" s="4">
        <v>40902</v>
      </c>
      <c r="F6779">
        <v>5</v>
      </c>
      <c r="G6779" t="s">
        <v>6275</v>
      </c>
      <c r="H6779" t="s">
        <v>6934</v>
      </c>
      <c r="I6779" t="s">
        <v>5980</v>
      </c>
      <c r="J6779" t="s">
        <v>5981</v>
      </c>
      <c r="K6779" t="s">
        <v>5985</v>
      </c>
      <c r="L6779" t="s">
        <v>5971</v>
      </c>
      <c r="M6779" t="s">
        <v>6315</v>
      </c>
      <c r="N6779" t="s">
        <v>1622</v>
      </c>
      <c r="O6779" t="s">
        <v>7889</v>
      </c>
      <c r="P6779">
        <v>0</v>
      </c>
      <c r="Q6779">
        <v>40</v>
      </c>
      <c r="R6779">
        <v>17</v>
      </c>
      <c r="S6779">
        <v>23</v>
      </c>
      <c r="T6779">
        <v>0.42499999999999999</v>
      </c>
      <c r="U6779" t="s">
        <v>7899</v>
      </c>
      <c r="V6779" t="s">
        <v>10</v>
      </c>
      <c r="W6779" t="s">
        <v>48</v>
      </c>
    </row>
    <row r="6780" spans="1:23" x14ac:dyDescent="0.3">
      <c r="A6780" t="s">
        <v>1675</v>
      </c>
      <c r="B6780" s="4">
        <v>40905</v>
      </c>
      <c r="C6780" t="s">
        <v>7906</v>
      </c>
      <c r="D6780">
        <v>2011</v>
      </c>
      <c r="E6780" s="4">
        <v>40910</v>
      </c>
      <c r="F6780">
        <v>5</v>
      </c>
      <c r="G6780" t="s">
        <v>6130</v>
      </c>
      <c r="H6780" t="s">
        <v>6364</v>
      </c>
      <c r="I6780" t="s">
        <v>5980</v>
      </c>
      <c r="J6780" t="s">
        <v>5981</v>
      </c>
      <c r="K6780" t="s">
        <v>5985</v>
      </c>
      <c r="L6780" t="s">
        <v>5971</v>
      </c>
      <c r="M6780" t="s">
        <v>6044</v>
      </c>
      <c r="N6780" t="s">
        <v>1567</v>
      </c>
      <c r="O6780" t="s">
        <v>7889</v>
      </c>
      <c r="P6780">
        <v>0</v>
      </c>
      <c r="Q6780">
        <v>57</v>
      </c>
      <c r="R6780">
        <v>17</v>
      </c>
      <c r="S6780">
        <v>40</v>
      </c>
      <c r="T6780">
        <v>0.29824561403508798</v>
      </c>
      <c r="U6780" t="s">
        <v>7895</v>
      </c>
      <c r="V6780" t="s">
        <v>10</v>
      </c>
      <c r="W6780" t="s">
        <v>48</v>
      </c>
    </row>
    <row r="6781" spans="1:23" x14ac:dyDescent="0.3">
      <c r="A6781" t="s">
        <v>86</v>
      </c>
      <c r="B6781" s="4">
        <v>40562</v>
      </c>
      <c r="C6781" t="s">
        <v>7888</v>
      </c>
      <c r="D6781">
        <v>2011</v>
      </c>
      <c r="E6781" s="4">
        <v>40563</v>
      </c>
      <c r="F6781">
        <v>1</v>
      </c>
      <c r="G6781" t="s">
        <v>6039</v>
      </c>
      <c r="H6781" t="s">
        <v>6040</v>
      </c>
      <c r="I6781" t="s">
        <v>5997</v>
      </c>
      <c r="J6781" t="s">
        <v>5998</v>
      </c>
      <c r="K6781" t="s">
        <v>5970</v>
      </c>
      <c r="L6781" t="s">
        <v>5988</v>
      </c>
      <c r="M6781" t="s">
        <v>6041</v>
      </c>
      <c r="N6781" t="s">
        <v>87</v>
      </c>
      <c r="O6781" t="s">
        <v>7889</v>
      </c>
      <c r="P6781">
        <v>0</v>
      </c>
      <c r="Q6781">
        <v>145</v>
      </c>
      <c r="R6781">
        <v>44</v>
      </c>
      <c r="S6781">
        <v>101</v>
      </c>
      <c r="T6781">
        <v>0.30344827586206902</v>
      </c>
      <c r="U6781" t="s">
        <v>7891</v>
      </c>
      <c r="V6781" t="s">
        <v>10</v>
      </c>
      <c r="W6781" t="s">
        <v>48</v>
      </c>
    </row>
    <row r="6782" spans="1:23" x14ac:dyDescent="0.3">
      <c r="A6782" t="s">
        <v>167</v>
      </c>
      <c r="B6782" s="4">
        <v>40583</v>
      </c>
      <c r="C6782" t="s">
        <v>7893</v>
      </c>
      <c r="D6782">
        <v>2011</v>
      </c>
      <c r="E6782" s="4">
        <v>40583</v>
      </c>
      <c r="F6782">
        <v>0</v>
      </c>
      <c r="G6782" t="s">
        <v>6109</v>
      </c>
      <c r="H6782" t="s">
        <v>6110</v>
      </c>
      <c r="I6782" t="s">
        <v>6010</v>
      </c>
      <c r="J6782" t="s">
        <v>5981</v>
      </c>
      <c r="K6782" t="s">
        <v>5975</v>
      </c>
      <c r="L6782" t="s">
        <v>6007</v>
      </c>
      <c r="M6782" t="s">
        <v>6111</v>
      </c>
      <c r="N6782" t="s">
        <v>169</v>
      </c>
      <c r="O6782" t="s">
        <v>7889</v>
      </c>
      <c r="P6782">
        <v>0</v>
      </c>
      <c r="Q6782">
        <v>80</v>
      </c>
      <c r="R6782">
        <v>21</v>
      </c>
      <c r="S6782">
        <v>59</v>
      </c>
      <c r="T6782">
        <v>0.26250000000000001</v>
      </c>
      <c r="U6782" t="s">
        <v>7897</v>
      </c>
      <c r="V6782" t="s">
        <v>10</v>
      </c>
      <c r="W6782" t="s">
        <v>48</v>
      </c>
    </row>
    <row r="6783" spans="1:23" x14ac:dyDescent="0.3">
      <c r="A6783" t="s">
        <v>316</v>
      </c>
      <c r="B6783" s="4">
        <v>40624</v>
      </c>
      <c r="C6783" t="s">
        <v>7907</v>
      </c>
      <c r="D6783">
        <v>2011</v>
      </c>
      <c r="E6783" s="4">
        <v>40629</v>
      </c>
      <c r="F6783">
        <v>5</v>
      </c>
      <c r="G6783" t="s">
        <v>6215</v>
      </c>
      <c r="H6783" t="s">
        <v>6216</v>
      </c>
      <c r="I6783" t="s">
        <v>6010</v>
      </c>
      <c r="J6783" t="s">
        <v>5981</v>
      </c>
      <c r="K6783" t="s">
        <v>5975</v>
      </c>
      <c r="L6783" t="s">
        <v>5971</v>
      </c>
      <c r="M6783" t="s">
        <v>6097</v>
      </c>
      <c r="N6783" t="s">
        <v>317</v>
      </c>
      <c r="O6783" t="s">
        <v>7889</v>
      </c>
      <c r="P6783">
        <v>0</v>
      </c>
      <c r="Q6783">
        <v>40</v>
      </c>
      <c r="R6783">
        <v>16</v>
      </c>
      <c r="S6783">
        <v>24</v>
      </c>
      <c r="T6783">
        <v>0.4</v>
      </c>
      <c r="U6783" t="s">
        <v>7891</v>
      </c>
      <c r="V6783" t="s">
        <v>10</v>
      </c>
      <c r="W6783" t="s">
        <v>48</v>
      </c>
    </row>
    <row r="6784" spans="1:23" x14ac:dyDescent="0.3">
      <c r="A6784" t="s">
        <v>362</v>
      </c>
      <c r="B6784" s="4">
        <v>40634</v>
      </c>
      <c r="C6784" t="s">
        <v>7894</v>
      </c>
      <c r="D6784">
        <v>2011</v>
      </c>
      <c r="E6784" s="4">
        <v>40637</v>
      </c>
      <c r="F6784">
        <v>3</v>
      </c>
      <c r="G6784" t="s">
        <v>6246</v>
      </c>
      <c r="H6784" t="s">
        <v>6247</v>
      </c>
      <c r="I6784" t="s">
        <v>5997</v>
      </c>
      <c r="J6784" t="s">
        <v>5998</v>
      </c>
      <c r="K6784" t="s">
        <v>5975</v>
      </c>
      <c r="L6784" t="s">
        <v>5988</v>
      </c>
      <c r="M6784" t="s">
        <v>6248</v>
      </c>
      <c r="N6784" t="s">
        <v>364</v>
      </c>
      <c r="O6784" t="s">
        <v>7889</v>
      </c>
      <c r="P6784">
        <v>0</v>
      </c>
      <c r="Q6784">
        <v>296</v>
      </c>
      <c r="R6784">
        <v>32</v>
      </c>
      <c r="S6784">
        <v>264</v>
      </c>
      <c r="T6784">
        <v>0.108108108108108</v>
      </c>
      <c r="U6784" t="s">
        <v>7910</v>
      </c>
      <c r="V6784" t="s">
        <v>10</v>
      </c>
      <c r="W6784" t="s">
        <v>48</v>
      </c>
    </row>
    <row r="6785" spans="1:23" x14ac:dyDescent="0.3">
      <c r="A6785" t="s">
        <v>577</v>
      </c>
      <c r="B6785" s="4">
        <v>40690</v>
      </c>
      <c r="C6785" t="s">
        <v>7896</v>
      </c>
      <c r="D6785">
        <v>2011</v>
      </c>
      <c r="E6785" s="4">
        <v>40693</v>
      </c>
      <c r="F6785">
        <v>3</v>
      </c>
      <c r="G6785" t="s">
        <v>6166</v>
      </c>
      <c r="H6785" t="s">
        <v>6383</v>
      </c>
      <c r="I6785" t="s">
        <v>6010</v>
      </c>
      <c r="J6785" t="s">
        <v>5981</v>
      </c>
      <c r="K6785" t="s">
        <v>5975</v>
      </c>
      <c r="L6785" t="s">
        <v>5988</v>
      </c>
      <c r="M6785" t="s">
        <v>6047</v>
      </c>
      <c r="N6785" t="s">
        <v>176</v>
      </c>
      <c r="O6785" t="s">
        <v>7889</v>
      </c>
      <c r="P6785">
        <v>0</v>
      </c>
      <c r="Q6785">
        <v>141</v>
      </c>
      <c r="R6785">
        <v>30</v>
      </c>
      <c r="S6785">
        <v>111</v>
      </c>
      <c r="T6785">
        <v>0.21276595744680801</v>
      </c>
      <c r="U6785" t="s">
        <v>7899</v>
      </c>
      <c r="V6785" t="s">
        <v>10</v>
      </c>
      <c r="W6785" t="s">
        <v>48</v>
      </c>
    </row>
    <row r="6786" spans="1:23" x14ac:dyDescent="0.3">
      <c r="A6786" t="s">
        <v>577</v>
      </c>
      <c r="B6786" s="4">
        <v>40690</v>
      </c>
      <c r="C6786" t="s">
        <v>7896</v>
      </c>
      <c r="D6786">
        <v>2011</v>
      </c>
      <c r="E6786" s="4">
        <v>40693</v>
      </c>
      <c r="F6786">
        <v>3</v>
      </c>
      <c r="G6786" t="s">
        <v>6166</v>
      </c>
      <c r="H6786" t="s">
        <v>6383</v>
      </c>
      <c r="I6786" t="s">
        <v>6010</v>
      </c>
      <c r="J6786" t="s">
        <v>5981</v>
      </c>
      <c r="K6786" t="s">
        <v>5975</v>
      </c>
      <c r="L6786" t="s">
        <v>5988</v>
      </c>
      <c r="M6786" t="s">
        <v>6047</v>
      </c>
      <c r="N6786" t="s">
        <v>47</v>
      </c>
      <c r="O6786" t="s">
        <v>7889</v>
      </c>
      <c r="P6786">
        <v>0</v>
      </c>
      <c r="Q6786">
        <v>44</v>
      </c>
      <c r="R6786">
        <v>14</v>
      </c>
      <c r="S6786">
        <v>30</v>
      </c>
      <c r="T6786">
        <v>0.31818181818181801</v>
      </c>
      <c r="U6786" t="s">
        <v>7910</v>
      </c>
      <c r="V6786" t="s">
        <v>10</v>
      </c>
      <c r="W6786" t="s">
        <v>48</v>
      </c>
    </row>
    <row r="6787" spans="1:23" x14ac:dyDescent="0.3">
      <c r="A6787" t="s">
        <v>683</v>
      </c>
      <c r="B6787" s="4">
        <v>40705</v>
      </c>
      <c r="C6787" t="s">
        <v>7898</v>
      </c>
      <c r="D6787">
        <v>2011</v>
      </c>
      <c r="E6787" s="4">
        <v>40705</v>
      </c>
      <c r="F6787">
        <v>0</v>
      </c>
      <c r="G6787" t="s">
        <v>6449</v>
      </c>
      <c r="H6787" t="s">
        <v>6139</v>
      </c>
      <c r="I6787" t="s">
        <v>5997</v>
      </c>
      <c r="J6787" t="s">
        <v>5998</v>
      </c>
      <c r="K6787" t="s">
        <v>5985</v>
      </c>
      <c r="L6787" t="s">
        <v>6007</v>
      </c>
      <c r="M6787" t="s">
        <v>6038</v>
      </c>
      <c r="N6787" t="s">
        <v>132</v>
      </c>
      <c r="O6787" t="s">
        <v>7889</v>
      </c>
      <c r="P6787">
        <v>0</v>
      </c>
      <c r="Q6787">
        <v>18</v>
      </c>
      <c r="R6787">
        <v>6</v>
      </c>
      <c r="S6787">
        <v>12</v>
      </c>
      <c r="T6787">
        <v>0.33333333333333298</v>
      </c>
      <c r="U6787" t="s">
        <v>7891</v>
      </c>
      <c r="V6787" t="s">
        <v>10</v>
      </c>
      <c r="W6787" t="s">
        <v>48</v>
      </c>
    </row>
    <row r="6788" spans="1:23" x14ac:dyDescent="0.3">
      <c r="A6788" t="s">
        <v>745</v>
      </c>
      <c r="B6788" s="4">
        <v>40716</v>
      </c>
      <c r="C6788" t="s">
        <v>7898</v>
      </c>
      <c r="D6788">
        <v>2011</v>
      </c>
      <c r="E6788" s="4">
        <v>40719</v>
      </c>
      <c r="F6788">
        <v>3</v>
      </c>
      <c r="G6788" t="s">
        <v>6069</v>
      </c>
      <c r="H6788" t="s">
        <v>6001</v>
      </c>
      <c r="I6788" t="s">
        <v>6002</v>
      </c>
      <c r="J6788" t="s">
        <v>5981</v>
      </c>
      <c r="K6788" t="s">
        <v>5985</v>
      </c>
      <c r="L6788" t="s">
        <v>5988</v>
      </c>
      <c r="M6788" t="s">
        <v>6001</v>
      </c>
      <c r="N6788" t="s">
        <v>746</v>
      </c>
      <c r="O6788" t="s">
        <v>7889</v>
      </c>
      <c r="P6788">
        <v>0</v>
      </c>
      <c r="Q6788">
        <v>197</v>
      </c>
      <c r="R6788">
        <v>79</v>
      </c>
      <c r="S6788">
        <v>118</v>
      </c>
      <c r="T6788">
        <v>0.40101522842639598</v>
      </c>
      <c r="U6788" t="s">
        <v>7892</v>
      </c>
      <c r="V6788" t="s">
        <v>10</v>
      </c>
      <c r="W6788" t="s">
        <v>48</v>
      </c>
    </row>
    <row r="6789" spans="1:23" x14ac:dyDescent="0.3">
      <c r="A6789" t="s">
        <v>837</v>
      </c>
      <c r="B6789" s="4">
        <v>40740</v>
      </c>
      <c r="C6789" t="s">
        <v>7909</v>
      </c>
      <c r="D6789">
        <v>2011</v>
      </c>
      <c r="E6789" s="4">
        <v>40743</v>
      </c>
      <c r="F6789">
        <v>3</v>
      </c>
      <c r="G6789" t="s">
        <v>6542</v>
      </c>
      <c r="H6789" t="s">
        <v>6001</v>
      </c>
      <c r="I6789" t="s">
        <v>6002</v>
      </c>
      <c r="J6789" t="s">
        <v>5981</v>
      </c>
      <c r="K6789" t="s">
        <v>5975</v>
      </c>
      <c r="L6789" t="s">
        <v>5971</v>
      </c>
      <c r="M6789" t="s">
        <v>6001</v>
      </c>
      <c r="N6789" t="s">
        <v>838</v>
      </c>
      <c r="O6789" t="s">
        <v>7889</v>
      </c>
      <c r="P6789">
        <v>0</v>
      </c>
      <c r="Q6789">
        <v>29</v>
      </c>
      <c r="R6789">
        <v>10</v>
      </c>
      <c r="S6789">
        <v>19</v>
      </c>
      <c r="T6789">
        <v>0.34482758620689702</v>
      </c>
      <c r="U6789" t="s">
        <v>7892</v>
      </c>
      <c r="V6789" t="s">
        <v>10</v>
      </c>
      <c r="W6789" t="s">
        <v>48</v>
      </c>
    </row>
    <row r="6790" spans="1:23" x14ac:dyDescent="0.3">
      <c r="A6790" t="s">
        <v>852</v>
      </c>
      <c r="B6790" s="4">
        <v>40746</v>
      </c>
      <c r="C6790" t="s">
        <v>7909</v>
      </c>
      <c r="D6790">
        <v>2011</v>
      </c>
      <c r="E6790" s="4">
        <v>40748</v>
      </c>
      <c r="F6790">
        <v>2</v>
      </c>
      <c r="G6790" t="s">
        <v>6551</v>
      </c>
      <c r="H6790" t="s">
        <v>6552</v>
      </c>
      <c r="I6790" t="s">
        <v>5974</v>
      </c>
      <c r="J6790" t="s">
        <v>5969</v>
      </c>
      <c r="K6790" t="s">
        <v>5970</v>
      </c>
      <c r="L6790" t="s">
        <v>5971</v>
      </c>
      <c r="M6790" t="s">
        <v>5977</v>
      </c>
      <c r="N6790" t="s">
        <v>853</v>
      </c>
      <c r="O6790" t="s">
        <v>7889</v>
      </c>
      <c r="P6790">
        <v>0</v>
      </c>
      <c r="Q6790">
        <v>12</v>
      </c>
      <c r="R6790">
        <v>1</v>
      </c>
      <c r="S6790">
        <v>11</v>
      </c>
      <c r="T6790">
        <v>8.3333333333333301E-2</v>
      </c>
      <c r="U6790" t="s">
        <v>7891</v>
      </c>
      <c r="V6790" t="s">
        <v>10</v>
      </c>
      <c r="W6790" t="s">
        <v>48</v>
      </c>
    </row>
    <row r="6791" spans="1:23" x14ac:dyDescent="0.3">
      <c r="A6791" t="s">
        <v>934</v>
      </c>
      <c r="B6791" s="4">
        <v>40765</v>
      </c>
      <c r="C6791" t="s">
        <v>7900</v>
      </c>
      <c r="D6791">
        <v>2011</v>
      </c>
      <c r="E6791" s="4">
        <v>40767</v>
      </c>
      <c r="F6791">
        <v>2</v>
      </c>
      <c r="G6791" t="s">
        <v>6603</v>
      </c>
      <c r="H6791" t="s">
        <v>6604</v>
      </c>
      <c r="I6791" t="s">
        <v>5997</v>
      </c>
      <c r="J6791" t="s">
        <v>5998</v>
      </c>
      <c r="K6791" t="s">
        <v>5985</v>
      </c>
      <c r="L6791" t="s">
        <v>5971</v>
      </c>
      <c r="M6791" t="s">
        <v>6605</v>
      </c>
      <c r="N6791" t="s">
        <v>936</v>
      </c>
      <c r="O6791" t="s">
        <v>7889</v>
      </c>
      <c r="P6791">
        <v>0</v>
      </c>
      <c r="Q6791">
        <v>69</v>
      </c>
      <c r="R6791">
        <v>26</v>
      </c>
      <c r="S6791">
        <v>43</v>
      </c>
      <c r="T6791">
        <v>0.376811594202899</v>
      </c>
      <c r="U6791" t="s">
        <v>7899</v>
      </c>
      <c r="V6791" t="s">
        <v>10</v>
      </c>
      <c r="W6791" t="s">
        <v>48</v>
      </c>
    </row>
    <row r="6792" spans="1:23" x14ac:dyDescent="0.3">
      <c r="A6792" t="s">
        <v>942</v>
      </c>
      <c r="B6792" s="4">
        <v>40766</v>
      </c>
      <c r="C6792" t="s">
        <v>7900</v>
      </c>
      <c r="D6792">
        <v>2011</v>
      </c>
      <c r="E6792" s="4">
        <v>40768</v>
      </c>
      <c r="F6792">
        <v>2</v>
      </c>
      <c r="G6792" t="s">
        <v>6610</v>
      </c>
      <c r="H6792" t="s">
        <v>6058</v>
      </c>
      <c r="I6792" t="s">
        <v>5997</v>
      </c>
      <c r="J6792" t="s">
        <v>5998</v>
      </c>
      <c r="K6792" t="s">
        <v>5975</v>
      </c>
      <c r="L6792" t="s">
        <v>5988</v>
      </c>
      <c r="M6792" t="s">
        <v>6059</v>
      </c>
      <c r="N6792" t="s">
        <v>944</v>
      </c>
      <c r="O6792" t="s">
        <v>7889</v>
      </c>
      <c r="P6792">
        <v>0</v>
      </c>
      <c r="Q6792">
        <v>155</v>
      </c>
      <c r="R6792">
        <v>28</v>
      </c>
      <c r="S6792">
        <v>127</v>
      </c>
      <c r="T6792">
        <v>0.18064516129032299</v>
      </c>
      <c r="U6792" t="s">
        <v>7891</v>
      </c>
      <c r="V6792" t="s">
        <v>10</v>
      </c>
      <c r="W6792" t="s">
        <v>48</v>
      </c>
    </row>
    <row r="6793" spans="1:23" x14ac:dyDescent="0.3">
      <c r="A6793" t="s">
        <v>962</v>
      </c>
      <c r="B6793" s="4">
        <v>40770</v>
      </c>
      <c r="C6793" t="s">
        <v>7900</v>
      </c>
      <c r="D6793">
        <v>2011</v>
      </c>
      <c r="E6793" s="4">
        <v>40770</v>
      </c>
      <c r="F6793">
        <v>0</v>
      </c>
      <c r="G6793" t="s">
        <v>6466</v>
      </c>
      <c r="H6793" t="s">
        <v>6459</v>
      </c>
      <c r="I6793" t="s">
        <v>5974</v>
      </c>
      <c r="J6793" t="s">
        <v>5969</v>
      </c>
      <c r="K6793" t="s">
        <v>5975</v>
      </c>
      <c r="L6793" t="s">
        <v>6007</v>
      </c>
      <c r="M6793" t="s">
        <v>5977</v>
      </c>
      <c r="N6793" t="s">
        <v>87</v>
      </c>
      <c r="O6793" t="s">
        <v>7889</v>
      </c>
      <c r="P6793">
        <v>0</v>
      </c>
      <c r="Q6793">
        <v>339</v>
      </c>
      <c r="R6793">
        <v>102</v>
      </c>
      <c r="S6793">
        <v>237</v>
      </c>
      <c r="T6793">
        <v>0.30088495575221202</v>
      </c>
      <c r="U6793" t="s">
        <v>7897</v>
      </c>
      <c r="V6793" t="s">
        <v>10</v>
      </c>
      <c r="W6793" t="s">
        <v>48</v>
      </c>
    </row>
    <row r="6794" spans="1:23" x14ac:dyDescent="0.3">
      <c r="A6794" t="s">
        <v>1066</v>
      </c>
      <c r="B6794" s="4">
        <v>40788</v>
      </c>
      <c r="C6794" t="s">
        <v>7901</v>
      </c>
      <c r="D6794">
        <v>2011</v>
      </c>
      <c r="E6794" s="4">
        <v>40788</v>
      </c>
      <c r="F6794">
        <v>0</v>
      </c>
      <c r="G6794" t="s">
        <v>6681</v>
      </c>
      <c r="H6794" t="s">
        <v>6682</v>
      </c>
      <c r="I6794" t="s">
        <v>6010</v>
      </c>
      <c r="J6794" t="s">
        <v>5981</v>
      </c>
      <c r="K6794" t="s">
        <v>5985</v>
      </c>
      <c r="L6794" t="s">
        <v>6007</v>
      </c>
      <c r="M6794" t="s">
        <v>6171</v>
      </c>
      <c r="N6794" t="s">
        <v>1068</v>
      </c>
      <c r="O6794" t="s">
        <v>7889</v>
      </c>
      <c r="P6794">
        <v>0</v>
      </c>
      <c r="Q6794">
        <v>44</v>
      </c>
      <c r="R6794">
        <v>14</v>
      </c>
      <c r="S6794">
        <v>30</v>
      </c>
      <c r="T6794">
        <v>0.31818181818181801</v>
      </c>
      <c r="U6794" t="s">
        <v>7891</v>
      </c>
      <c r="V6794" t="s">
        <v>10</v>
      </c>
      <c r="W6794" t="s">
        <v>48</v>
      </c>
    </row>
    <row r="6795" spans="1:23" x14ac:dyDescent="0.3">
      <c r="A6795" t="s">
        <v>1070</v>
      </c>
      <c r="B6795" s="4">
        <v>40788</v>
      </c>
      <c r="C6795" t="s">
        <v>7901</v>
      </c>
      <c r="D6795">
        <v>2011</v>
      </c>
      <c r="E6795" s="4">
        <v>40790</v>
      </c>
      <c r="F6795">
        <v>2</v>
      </c>
      <c r="G6795" t="s">
        <v>6683</v>
      </c>
      <c r="H6795" t="s">
        <v>6001</v>
      </c>
      <c r="I6795" t="s">
        <v>6002</v>
      </c>
      <c r="J6795" t="s">
        <v>5981</v>
      </c>
      <c r="K6795" t="s">
        <v>5975</v>
      </c>
      <c r="L6795" t="s">
        <v>5988</v>
      </c>
      <c r="M6795" t="s">
        <v>6001</v>
      </c>
      <c r="N6795" t="s">
        <v>364</v>
      </c>
      <c r="O6795" t="s">
        <v>7889</v>
      </c>
      <c r="P6795">
        <v>0</v>
      </c>
      <c r="Q6795">
        <v>148</v>
      </c>
      <c r="R6795">
        <v>16</v>
      </c>
      <c r="S6795">
        <v>132</v>
      </c>
      <c r="T6795">
        <v>0.108108108108108</v>
      </c>
      <c r="U6795" t="s">
        <v>7891</v>
      </c>
      <c r="V6795" t="s">
        <v>10</v>
      </c>
      <c r="W6795" t="s">
        <v>48</v>
      </c>
    </row>
    <row r="6796" spans="1:23" x14ac:dyDescent="0.3">
      <c r="A6796" t="s">
        <v>1215</v>
      </c>
      <c r="B6796" s="4">
        <v>40810</v>
      </c>
      <c r="C6796" t="s">
        <v>7901</v>
      </c>
      <c r="D6796">
        <v>2011</v>
      </c>
      <c r="E6796" s="4">
        <v>40813</v>
      </c>
      <c r="F6796">
        <v>3</v>
      </c>
      <c r="G6796" t="s">
        <v>6751</v>
      </c>
      <c r="H6796" t="s">
        <v>6752</v>
      </c>
      <c r="I6796" t="s">
        <v>5974</v>
      </c>
      <c r="J6796" t="s">
        <v>5969</v>
      </c>
      <c r="K6796" t="s">
        <v>5975</v>
      </c>
      <c r="L6796" t="s">
        <v>5988</v>
      </c>
      <c r="M6796" t="s">
        <v>5977</v>
      </c>
      <c r="N6796" t="s">
        <v>746</v>
      </c>
      <c r="O6796" t="s">
        <v>7889</v>
      </c>
      <c r="P6796">
        <v>0</v>
      </c>
      <c r="Q6796">
        <v>148</v>
      </c>
      <c r="R6796">
        <v>59</v>
      </c>
      <c r="S6796">
        <v>89</v>
      </c>
      <c r="T6796">
        <v>0.39864864864864902</v>
      </c>
      <c r="U6796" t="s">
        <v>7891</v>
      </c>
      <c r="V6796" t="s">
        <v>10</v>
      </c>
      <c r="W6796" t="s">
        <v>48</v>
      </c>
    </row>
    <row r="6797" spans="1:23" x14ac:dyDescent="0.3">
      <c r="A6797" t="s">
        <v>1261</v>
      </c>
      <c r="B6797" s="4">
        <v>40816</v>
      </c>
      <c r="C6797" t="s">
        <v>7901</v>
      </c>
      <c r="D6797">
        <v>2011</v>
      </c>
      <c r="E6797" s="4">
        <v>40816</v>
      </c>
      <c r="F6797">
        <v>0</v>
      </c>
      <c r="G6797" t="s">
        <v>6470</v>
      </c>
      <c r="H6797" t="s">
        <v>6673</v>
      </c>
      <c r="I6797" t="s">
        <v>6010</v>
      </c>
      <c r="J6797" t="s">
        <v>5981</v>
      </c>
      <c r="K6797" t="s">
        <v>5970</v>
      </c>
      <c r="L6797" t="s">
        <v>6007</v>
      </c>
      <c r="M6797" t="s">
        <v>6047</v>
      </c>
      <c r="N6797" t="s">
        <v>1262</v>
      </c>
      <c r="O6797" t="s">
        <v>7889</v>
      </c>
      <c r="P6797">
        <v>0</v>
      </c>
      <c r="Q6797">
        <v>251</v>
      </c>
      <c r="R6797">
        <v>53</v>
      </c>
      <c r="S6797">
        <v>198</v>
      </c>
      <c r="T6797">
        <v>0.21115537848605601</v>
      </c>
      <c r="U6797" t="s">
        <v>7899</v>
      </c>
      <c r="V6797" t="s">
        <v>10</v>
      </c>
      <c r="W6797" t="s">
        <v>48</v>
      </c>
    </row>
    <row r="6798" spans="1:23" x14ac:dyDescent="0.3">
      <c r="A6798" t="s">
        <v>1286</v>
      </c>
      <c r="B6798" s="4">
        <v>40826</v>
      </c>
      <c r="C6798" t="s">
        <v>7903</v>
      </c>
      <c r="D6798">
        <v>2011</v>
      </c>
      <c r="E6798" s="4">
        <v>40829</v>
      </c>
      <c r="F6798">
        <v>3</v>
      </c>
      <c r="G6798" t="s">
        <v>6785</v>
      </c>
      <c r="H6798" t="s">
        <v>6241</v>
      </c>
      <c r="I6798" t="s">
        <v>6010</v>
      </c>
      <c r="J6798" t="s">
        <v>5981</v>
      </c>
      <c r="K6798" t="s">
        <v>5975</v>
      </c>
      <c r="L6798" t="s">
        <v>5988</v>
      </c>
      <c r="M6798" t="s">
        <v>6047</v>
      </c>
      <c r="N6798" t="s">
        <v>225</v>
      </c>
      <c r="O6798" t="s">
        <v>7889</v>
      </c>
      <c r="P6798">
        <v>0</v>
      </c>
      <c r="Q6798">
        <v>34</v>
      </c>
      <c r="R6798">
        <v>12</v>
      </c>
      <c r="S6798">
        <v>22</v>
      </c>
      <c r="T6798">
        <v>0.35294117647058798</v>
      </c>
      <c r="U6798" t="s">
        <v>7891</v>
      </c>
      <c r="V6798" t="s">
        <v>10</v>
      </c>
      <c r="W6798" t="s">
        <v>48</v>
      </c>
    </row>
    <row r="6799" spans="1:23" x14ac:dyDescent="0.3">
      <c r="A6799" t="s">
        <v>1357</v>
      </c>
      <c r="B6799" s="4">
        <v>40849</v>
      </c>
      <c r="C6799" t="s">
        <v>7904</v>
      </c>
      <c r="D6799">
        <v>2011</v>
      </c>
      <c r="E6799" s="4">
        <v>40854</v>
      </c>
      <c r="F6799">
        <v>5</v>
      </c>
      <c r="G6799" t="s">
        <v>6823</v>
      </c>
      <c r="H6799" t="s">
        <v>6824</v>
      </c>
      <c r="I6799" t="s">
        <v>5974</v>
      </c>
      <c r="J6799" t="s">
        <v>5969</v>
      </c>
      <c r="K6799" t="s">
        <v>5985</v>
      </c>
      <c r="L6799" t="s">
        <v>5971</v>
      </c>
      <c r="M6799" t="s">
        <v>5977</v>
      </c>
      <c r="N6799" t="s">
        <v>1358</v>
      </c>
      <c r="O6799" t="s">
        <v>7889</v>
      </c>
      <c r="P6799">
        <v>0</v>
      </c>
      <c r="Q6799">
        <v>154</v>
      </c>
      <c r="R6799">
        <v>14</v>
      </c>
      <c r="S6799">
        <v>140</v>
      </c>
      <c r="T6799">
        <v>9.0909090909090898E-2</v>
      </c>
      <c r="U6799" t="s">
        <v>7891</v>
      </c>
      <c r="V6799" t="s">
        <v>10</v>
      </c>
      <c r="W6799" t="s">
        <v>48</v>
      </c>
    </row>
    <row r="6800" spans="1:23" x14ac:dyDescent="0.3">
      <c r="A6800" t="s">
        <v>1376</v>
      </c>
      <c r="B6800" s="4">
        <v>40851</v>
      </c>
      <c r="C6800" t="s">
        <v>7904</v>
      </c>
      <c r="D6800">
        <v>2011</v>
      </c>
      <c r="E6800" s="4">
        <v>40851</v>
      </c>
      <c r="F6800">
        <v>0</v>
      </c>
      <c r="G6800" t="s">
        <v>6543</v>
      </c>
      <c r="H6800" t="s">
        <v>6224</v>
      </c>
      <c r="I6800" t="s">
        <v>6010</v>
      </c>
      <c r="J6800" t="s">
        <v>5981</v>
      </c>
      <c r="K6800" t="s">
        <v>5975</v>
      </c>
      <c r="L6800" t="s">
        <v>6007</v>
      </c>
      <c r="M6800" t="s">
        <v>6097</v>
      </c>
      <c r="N6800" t="s">
        <v>317</v>
      </c>
      <c r="O6800" t="s">
        <v>7889</v>
      </c>
      <c r="P6800">
        <v>0</v>
      </c>
      <c r="Q6800">
        <v>80</v>
      </c>
      <c r="R6800">
        <v>33</v>
      </c>
      <c r="S6800">
        <v>47</v>
      </c>
      <c r="T6800">
        <v>0.41249999999999998</v>
      </c>
      <c r="U6800" t="s">
        <v>7910</v>
      </c>
      <c r="V6800" t="s">
        <v>10</v>
      </c>
      <c r="W6800" t="s">
        <v>48</v>
      </c>
    </row>
    <row r="6801" spans="1:23" x14ac:dyDescent="0.3">
      <c r="A6801" t="s">
        <v>1413</v>
      </c>
      <c r="B6801" s="4">
        <v>40857</v>
      </c>
      <c r="C6801" t="s">
        <v>7904</v>
      </c>
      <c r="D6801">
        <v>2011</v>
      </c>
      <c r="E6801" s="4">
        <v>40860</v>
      </c>
      <c r="F6801">
        <v>3</v>
      </c>
      <c r="G6801" t="s">
        <v>6746</v>
      </c>
      <c r="H6801" t="s">
        <v>6158</v>
      </c>
      <c r="I6801" t="s">
        <v>6010</v>
      </c>
      <c r="J6801" t="s">
        <v>5981</v>
      </c>
      <c r="K6801" t="s">
        <v>5975</v>
      </c>
      <c r="L6801" t="s">
        <v>5971</v>
      </c>
      <c r="M6801" t="s">
        <v>6047</v>
      </c>
      <c r="N6801" t="s">
        <v>376</v>
      </c>
      <c r="O6801" t="s">
        <v>7889</v>
      </c>
      <c r="P6801">
        <v>0</v>
      </c>
      <c r="Q6801">
        <v>199</v>
      </c>
      <c r="R6801">
        <v>56</v>
      </c>
      <c r="S6801">
        <v>143</v>
      </c>
      <c r="T6801">
        <v>0.28140703517587901</v>
      </c>
      <c r="U6801" t="s">
        <v>7892</v>
      </c>
      <c r="V6801" t="s">
        <v>10</v>
      </c>
      <c r="W6801" t="s">
        <v>48</v>
      </c>
    </row>
    <row r="6802" spans="1:23" x14ac:dyDescent="0.3">
      <c r="A6802" t="s">
        <v>1415</v>
      </c>
      <c r="B6802" s="4">
        <v>40857</v>
      </c>
      <c r="C6802" t="s">
        <v>7904</v>
      </c>
      <c r="D6802">
        <v>2011</v>
      </c>
      <c r="E6802" s="4">
        <v>40860</v>
      </c>
      <c r="F6802">
        <v>3</v>
      </c>
      <c r="G6802" t="s">
        <v>6845</v>
      </c>
      <c r="H6802" t="s">
        <v>6281</v>
      </c>
      <c r="I6802" t="s">
        <v>6010</v>
      </c>
      <c r="J6802" t="s">
        <v>5981</v>
      </c>
      <c r="K6802" t="s">
        <v>5985</v>
      </c>
      <c r="L6802" t="s">
        <v>5988</v>
      </c>
      <c r="M6802" t="s">
        <v>6281</v>
      </c>
      <c r="N6802" t="s">
        <v>1416</v>
      </c>
      <c r="O6802" t="s">
        <v>7889</v>
      </c>
      <c r="P6802">
        <v>0</v>
      </c>
      <c r="Q6802">
        <v>26</v>
      </c>
      <c r="R6802">
        <v>10</v>
      </c>
      <c r="S6802">
        <v>16</v>
      </c>
      <c r="T6802">
        <v>0.38461538461538503</v>
      </c>
      <c r="U6802" t="s">
        <v>7892</v>
      </c>
      <c r="V6802" t="s">
        <v>10</v>
      </c>
      <c r="W6802" t="s">
        <v>48</v>
      </c>
    </row>
    <row r="6803" spans="1:23" x14ac:dyDescent="0.3">
      <c r="A6803" t="s">
        <v>1536</v>
      </c>
      <c r="B6803" s="4">
        <v>40883</v>
      </c>
      <c r="C6803" t="s">
        <v>7906</v>
      </c>
      <c r="D6803">
        <v>2011</v>
      </c>
      <c r="E6803" s="4">
        <v>40883</v>
      </c>
      <c r="F6803">
        <v>0</v>
      </c>
      <c r="G6803" t="s">
        <v>6901</v>
      </c>
      <c r="H6803" t="s">
        <v>6902</v>
      </c>
      <c r="I6803" t="s">
        <v>5997</v>
      </c>
      <c r="J6803" t="s">
        <v>5998</v>
      </c>
      <c r="K6803" t="s">
        <v>5975</v>
      </c>
      <c r="L6803" t="s">
        <v>6007</v>
      </c>
      <c r="M6803" t="s">
        <v>6041</v>
      </c>
      <c r="N6803" t="s">
        <v>1537</v>
      </c>
      <c r="O6803" t="s">
        <v>7889</v>
      </c>
      <c r="P6803">
        <v>0</v>
      </c>
      <c r="Q6803">
        <v>120</v>
      </c>
      <c r="R6803">
        <v>46</v>
      </c>
      <c r="S6803">
        <v>74</v>
      </c>
      <c r="T6803">
        <v>0.38333333333333303</v>
      </c>
      <c r="U6803" t="s">
        <v>7902</v>
      </c>
      <c r="V6803" t="s">
        <v>10</v>
      </c>
      <c r="W6803" t="s">
        <v>48</v>
      </c>
    </row>
    <row r="6804" spans="1:23" x14ac:dyDescent="0.3">
      <c r="A6804" t="s">
        <v>1634</v>
      </c>
      <c r="B6804" s="4">
        <v>40899</v>
      </c>
      <c r="C6804" t="s">
        <v>7906</v>
      </c>
      <c r="D6804">
        <v>2011</v>
      </c>
      <c r="E6804" s="4">
        <v>40901</v>
      </c>
      <c r="F6804">
        <v>2</v>
      </c>
      <c r="G6804" t="s">
        <v>6706</v>
      </c>
      <c r="H6804" t="s">
        <v>6648</v>
      </c>
      <c r="I6804" t="s">
        <v>5997</v>
      </c>
      <c r="J6804" t="s">
        <v>5998</v>
      </c>
      <c r="K6804" t="s">
        <v>5985</v>
      </c>
      <c r="L6804" t="s">
        <v>5971</v>
      </c>
      <c r="M6804" t="s">
        <v>6649</v>
      </c>
      <c r="N6804" t="s">
        <v>1118</v>
      </c>
      <c r="O6804" t="s">
        <v>7889</v>
      </c>
      <c r="P6804">
        <v>0</v>
      </c>
      <c r="Q6804">
        <v>137</v>
      </c>
      <c r="R6804">
        <v>19</v>
      </c>
      <c r="S6804">
        <v>118</v>
      </c>
      <c r="T6804">
        <v>0.13868613138686101</v>
      </c>
      <c r="U6804" t="s">
        <v>7913</v>
      </c>
      <c r="V6804" t="s">
        <v>10</v>
      </c>
      <c r="W6804" t="s">
        <v>48</v>
      </c>
    </row>
    <row r="6805" spans="1:23" x14ac:dyDescent="0.3">
      <c r="A6805" t="s">
        <v>1661</v>
      </c>
      <c r="B6805" s="4">
        <v>40904</v>
      </c>
      <c r="C6805" t="s">
        <v>7906</v>
      </c>
      <c r="D6805">
        <v>2011</v>
      </c>
      <c r="E6805" s="4">
        <v>40907</v>
      </c>
      <c r="F6805">
        <v>3</v>
      </c>
      <c r="G6805" t="s">
        <v>6955</v>
      </c>
      <c r="H6805" t="s">
        <v>6001</v>
      </c>
      <c r="I6805" t="s">
        <v>6002</v>
      </c>
      <c r="J6805" t="s">
        <v>5981</v>
      </c>
      <c r="K6805" t="s">
        <v>5970</v>
      </c>
      <c r="L6805" t="s">
        <v>5988</v>
      </c>
      <c r="M6805" t="s">
        <v>6001</v>
      </c>
      <c r="N6805" t="s">
        <v>120</v>
      </c>
      <c r="O6805" t="s">
        <v>7889</v>
      </c>
      <c r="P6805">
        <v>0</v>
      </c>
      <c r="Q6805">
        <v>52</v>
      </c>
      <c r="R6805">
        <v>20</v>
      </c>
      <c r="S6805">
        <v>32</v>
      </c>
      <c r="T6805">
        <v>0.38461538461538503</v>
      </c>
      <c r="U6805" t="s">
        <v>7892</v>
      </c>
      <c r="V6805" t="s">
        <v>10</v>
      </c>
      <c r="W6805" t="s">
        <v>48</v>
      </c>
    </row>
    <row r="6806" spans="1:23" x14ac:dyDescent="0.3">
      <c r="A6806" t="s">
        <v>1661</v>
      </c>
      <c r="B6806" s="4">
        <v>40904</v>
      </c>
      <c r="C6806" t="s">
        <v>7906</v>
      </c>
      <c r="D6806">
        <v>2011</v>
      </c>
      <c r="E6806" s="4">
        <v>40907</v>
      </c>
      <c r="F6806">
        <v>3</v>
      </c>
      <c r="G6806" t="s">
        <v>6955</v>
      </c>
      <c r="H6806" t="s">
        <v>6001</v>
      </c>
      <c r="I6806" t="s">
        <v>6002</v>
      </c>
      <c r="J6806" t="s">
        <v>5981</v>
      </c>
      <c r="K6806" t="s">
        <v>5970</v>
      </c>
      <c r="L6806" t="s">
        <v>5988</v>
      </c>
      <c r="M6806" t="s">
        <v>6001</v>
      </c>
      <c r="N6806" t="s">
        <v>925</v>
      </c>
      <c r="O6806" t="s">
        <v>7889</v>
      </c>
      <c r="P6806">
        <v>0</v>
      </c>
      <c r="Q6806">
        <v>51</v>
      </c>
      <c r="R6806">
        <v>21</v>
      </c>
      <c r="S6806">
        <v>30</v>
      </c>
      <c r="T6806">
        <v>0.41176470588235298</v>
      </c>
      <c r="U6806" t="s">
        <v>7902</v>
      </c>
      <c r="V6806" t="s">
        <v>10</v>
      </c>
      <c r="W6806" t="s">
        <v>48</v>
      </c>
    </row>
    <row r="6807" spans="1:23" x14ac:dyDescent="0.3">
      <c r="A6807" t="s">
        <v>1671</v>
      </c>
      <c r="B6807" s="4">
        <v>40905</v>
      </c>
      <c r="C6807" t="s">
        <v>7906</v>
      </c>
      <c r="D6807">
        <v>2011</v>
      </c>
      <c r="E6807" s="4">
        <v>40909</v>
      </c>
      <c r="F6807">
        <v>4</v>
      </c>
      <c r="G6807" t="s">
        <v>6961</v>
      </c>
      <c r="H6807" t="s">
        <v>6648</v>
      </c>
      <c r="I6807" t="s">
        <v>5997</v>
      </c>
      <c r="J6807" t="s">
        <v>5998</v>
      </c>
      <c r="K6807" t="s">
        <v>5970</v>
      </c>
      <c r="L6807" t="s">
        <v>5971</v>
      </c>
      <c r="M6807" t="s">
        <v>6649</v>
      </c>
      <c r="N6807" t="s">
        <v>576</v>
      </c>
      <c r="O6807" t="s">
        <v>7889</v>
      </c>
      <c r="P6807">
        <v>0</v>
      </c>
      <c r="Q6807">
        <v>137</v>
      </c>
      <c r="R6807">
        <v>18</v>
      </c>
      <c r="S6807">
        <v>119</v>
      </c>
      <c r="T6807">
        <v>0.13138686131386901</v>
      </c>
      <c r="U6807" t="s">
        <v>7899</v>
      </c>
      <c r="V6807" t="s">
        <v>10</v>
      </c>
      <c r="W6807" t="s">
        <v>48</v>
      </c>
    </row>
    <row r="6808" spans="1:23" x14ac:dyDescent="0.3">
      <c r="A6808" t="s">
        <v>1671</v>
      </c>
      <c r="B6808" s="4">
        <v>40905</v>
      </c>
      <c r="C6808" t="s">
        <v>7906</v>
      </c>
      <c r="D6808">
        <v>2011</v>
      </c>
      <c r="E6808" s="4">
        <v>40909</v>
      </c>
      <c r="F6808">
        <v>4</v>
      </c>
      <c r="G6808" t="s">
        <v>6961</v>
      </c>
      <c r="H6808" t="s">
        <v>6648</v>
      </c>
      <c r="I6808" t="s">
        <v>5997</v>
      </c>
      <c r="J6808" t="s">
        <v>5998</v>
      </c>
      <c r="K6808" t="s">
        <v>5970</v>
      </c>
      <c r="L6808" t="s">
        <v>5971</v>
      </c>
      <c r="M6808" t="s">
        <v>6649</v>
      </c>
      <c r="N6808" t="s">
        <v>1098</v>
      </c>
      <c r="O6808" t="s">
        <v>7889</v>
      </c>
      <c r="P6808">
        <v>0</v>
      </c>
      <c r="Q6808">
        <v>198</v>
      </c>
      <c r="R6808">
        <v>0</v>
      </c>
      <c r="S6808">
        <v>198</v>
      </c>
      <c r="T6808">
        <v>0</v>
      </c>
      <c r="U6808" t="s">
        <v>7897</v>
      </c>
      <c r="V6808" t="s">
        <v>10</v>
      </c>
      <c r="W6808" t="s">
        <v>48</v>
      </c>
    </row>
    <row r="6809" spans="1:23" x14ac:dyDescent="0.3">
      <c r="A6809" t="s">
        <v>401</v>
      </c>
      <c r="B6809" s="4">
        <v>40645</v>
      </c>
      <c r="C6809" t="s">
        <v>7894</v>
      </c>
      <c r="D6809">
        <v>2011</v>
      </c>
      <c r="E6809" s="4">
        <v>40649</v>
      </c>
      <c r="F6809">
        <v>4</v>
      </c>
      <c r="G6809" t="s">
        <v>6265</v>
      </c>
      <c r="H6809" t="s">
        <v>6266</v>
      </c>
      <c r="I6809" t="s">
        <v>6004</v>
      </c>
      <c r="J6809" t="s">
        <v>5998</v>
      </c>
      <c r="K6809" t="s">
        <v>5970</v>
      </c>
      <c r="L6809" t="s">
        <v>5971</v>
      </c>
      <c r="M6809" t="s">
        <v>6267</v>
      </c>
      <c r="N6809" t="s">
        <v>180</v>
      </c>
      <c r="O6809" t="s">
        <v>7889</v>
      </c>
      <c r="P6809">
        <v>0</v>
      </c>
      <c r="Q6809">
        <v>21</v>
      </c>
      <c r="R6809">
        <v>5</v>
      </c>
      <c r="S6809">
        <v>16</v>
      </c>
      <c r="T6809">
        <v>0.238095238095238</v>
      </c>
      <c r="U6809" t="s">
        <v>7895</v>
      </c>
      <c r="V6809" t="s">
        <v>10</v>
      </c>
      <c r="W6809" t="s">
        <v>48</v>
      </c>
    </row>
    <row r="6810" spans="1:23" x14ac:dyDescent="0.3">
      <c r="A6810" t="s">
        <v>401</v>
      </c>
      <c r="B6810" s="4">
        <v>40645</v>
      </c>
      <c r="C6810" t="s">
        <v>7894</v>
      </c>
      <c r="D6810">
        <v>2011</v>
      </c>
      <c r="E6810" s="4">
        <v>40649</v>
      </c>
      <c r="F6810">
        <v>4</v>
      </c>
      <c r="G6810" t="s">
        <v>6265</v>
      </c>
      <c r="H6810" t="s">
        <v>6266</v>
      </c>
      <c r="I6810" t="s">
        <v>6004</v>
      </c>
      <c r="J6810" t="s">
        <v>5998</v>
      </c>
      <c r="K6810" t="s">
        <v>5970</v>
      </c>
      <c r="L6810" t="s">
        <v>5971</v>
      </c>
      <c r="M6810" t="s">
        <v>6267</v>
      </c>
      <c r="N6810" t="s">
        <v>405</v>
      </c>
      <c r="O6810" t="s">
        <v>7889</v>
      </c>
      <c r="P6810">
        <v>0</v>
      </c>
      <c r="Q6810">
        <v>24</v>
      </c>
      <c r="R6810">
        <v>1</v>
      </c>
      <c r="S6810">
        <v>23</v>
      </c>
      <c r="T6810">
        <v>4.1666666666666699E-2</v>
      </c>
      <c r="U6810" t="s">
        <v>7895</v>
      </c>
      <c r="V6810" t="s">
        <v>10</v>
      </c>
      <c r="W6810" t="s">
        <v>48</v>
      </c>
    </row>
    <row r="6811" spans="1:23" x14ac:dyDescent="0.3">
      <c r="A6811" t="s">
        <v>413</v>
      </c>
      <c r="B6811" s="4">
        <v>40651</v>
      </c>
      <c r="C6811" t="s">
        <v>7894</v>
      </c>
      <c r="D6811">
        <v>2011</v>
      </c>
      <c r="E6811" s="4">
        <v>40653</v>
      </c>
      <c r="F6811">
        <v>2</v>
      </c>
      <c r="G6811" t="s">
        <v>6278</v>
      </c>
      <c r="H6811" t="s">
        <v>6279</v>
      </c>
      <c r="I6811" t="s">
        <v>5997</v>
      </c>
      <c r="J6811" t="s">
        <v>5998</v>
      </c>
      <c r="K6811" t="s">
        <v>5985</v>
      </c>
      <c r="L6811" t="s">
        <v>5971</v>
      </c>
      <c r="M6811" t="s">
        <v>6197</v>
      </c>
      <c r="N6811" t="s">
        <v>405</v>
      </c>
      <c r="O6811" t="s">
        <v>7889</v>
      </c>
      <c r="P6811">
        <v>0</v>
      </c>
      <c r="Q6811">
        <v>24</v>
      </c>
      <c r="R6811">
        <v>1</v>
      </c>
      <c r="S6811">
        <v>23</v>
      </c>
      <c r="T6811">
        <v>4.1666666666666699E-2</v>
      </c>
      <c r="U6811" t="s">
        <v>7895</v>
      </c>
      <c r="V6811" t="s">
        <v>10</v>
      </c>
      <c r="W6811" t="s">
        <v>48</v>
      </c>
    </row>
    <row r="6812" spans="1:23" x14ac:dyDescent="0.3">
      <c r="A6812" t="s">
        <v>592</v>
      </c>
      <c r="B6812" s="4">
        <v>40695</v>
      </c>
      <c r="C6812" t="s">
        <v>7898</v>
      </c>
      <c r="D6812">
        <v>2011</v>
      </c>
      <c r="E6812" s="4">
        <v>40698</v>
      </c>
      <c r="F6812">
        <v>3</v>
      </c>
      <c r="G6812" t="s">
        <v>6395</v>
      </c>
      <c r="H6812" t="s">
        <v>6226</v>
      </c>
      <c r="I6812" t="s">
        <v>5974</v>
      </c>
      <c r="J6812" t="s">
        <v>5969</v>
      </c>
      <c r="K6812" t="s">
        <v>5985</v>
      </c>
      <c r="L6812" t="s">
        <v>5988</v>
      </c>
      <c r="M6812" t="s">
        <v>5977</v>
      </c>
      <c r="N6812" t="s">
        <v>593</v>
      </c>
      <c r="O6812" t="s">
        <v>7889</v>
      </c>
      <c r="P6812">
        <v>0</v>
      </c>
      <c r="Q6812">
        <v>22</v>
      </c>
      <c r="R6812">
        <v>7</v>
      </c>
      <c r="S6812">
        <v>15</v>
      </c>
      <c r="T6812">
        <v>0.31818181818181801</v>
      </c>
      <c r="U6812" t="s">
        <v>7895</v>
      </c>
      <c r="V6812" t="s">
        <v>10</v>
      </c>
      <c r="W6812" t="s">
        <v>48</v>
      </c>
    </row>
    <row r="6813" spans="1:23" x14ac:dyDescent="0.3">
      <c r="A6813" t="s">
        <v>916</v>
      </c>
      <c r="B6813" s="4">
        <v>40764</v>
      </c>
      <c r="C6813" t="s">
        <v>7900</v>
      </c>
      <c r="D6813">
        <v>2011</v>
      </c>
      <c r="E6813" s="4">
        <v>40766</v>
      </c>
      <c r="F6813">
        <v>2</v>
      </c>
      <c r="G6813" t="s">
        <v>6575</v>
      </c>
      <c r="H6813" t="s">
        <v>6216</v>
      </c>
      <c r="I6813" t="s">
        <v>6010</v>
      </c>
      <c r="J6813" t="s">
        <v>5981</v>
      </c>
      <c r="K6813" t="s">
        <v>5975</v>
      </c>
      <c r="L6813" t="s">
        <v>5988</v>
      </c>
      <c r="M6813" t="s">
        <v>6097</v>
      </c>
      <c r="N6813" t="s">
        <v>838</v>
      </c>
      <c r="O6813" t="s">
        <v>7889</v>
      </c>
      <c r="P6813">
        <v>0</v>
      </c>
      <c r="Q6813">
        <v>15</v>
      </c>
      <c r="R6813">
        <v>5</v>
      </c>
      <c r="S6813">
        <v>10</v>
      </c>
      <c r="T6813">
        <v>0.33333333333333298</v>
      </c>
      <c r="U6813" t="s">
        <v>7895</v>
      </c>
      <c r="V6813" t="s">
        <v>10</v>
      </c>
      <c r="W6813" t="s">
        <v>48</v>
      </c>
    </row>
    <row r="6814" spans="1:23" x14ac:dyDescent="0.3">
      <c r="A6814" t="s">
        <v>962</v>
      </c>
      <c r="B6814" s="4">
        <v>40770</v>
      </c>
      <c r="C6814" t="s">
        <v>7900</v>
      </c>
      <c r="D6814">
        <v>2011</v>
      </c>
      <c r="E6814" s="4">
        <v>40770</v>
      </c>
      <c r="F6814">
        <v>0</v>
      </c>
      <c r="G6814" t="s">
        <v>6466</v>
      </c>
      <c r="H6814" t="s">
        <v>6459</v>
      </c>
      <c r="I6814" t="s">
        <v>5974</v>
      </c>
      <c r="J6814" t="s">
        <v>5969</v>
      </c>
      <c r="K6814" t="s">
        <v>5975</v>
      </c>
      <c r="L6814" t="s">
        <v>6007</v>
      </c>
      <c r="M6814" t="s">
        <v>5977</v>
      </c>
      <c r="N6814" t="s">
        <v>605</v>
      </c>
      <c r="O6814" t="s">
        <v>7889</v>
      </c>
      <c r="P6814">
        <v>0</v>
      </c>
      <c r="Q6814">
        <v>56</v>
      </c>
      <c r="R6814">
        <v>18</v>
      </c>
      <c r="S6814">
        <v>38</v>
      </c>
      <c r="T6814">
        <v>0.32142857142857101</v>
      </c>
      <c r="U6814" t="s">
        <v>7895</v>
      </c>
      <c r="V6814" t="s">
        <v>10</v>
      </c>
      <c r="W6814" t="s">
        <v>48</v>
      </c>
    </row>
    <row r="6815" spans="1:23" x14ac:dyDescent="0.3">
      <c r="A6815" t="s">
        <v>963</v>
      </c>
      <c r="B6815" s="4">
        <v>40770</v>
      </c>
      <c r="C6815" t="s">
        <v>7900</v>
      </c>
      <c r="D6815">
        <v>2011</v>
      </c>
      <c r="E6815" s="4">
        <v>40770</v>
      </c>
      <c r="F6815">
        <v>0</v>
      </c>
      <c r="G6815" t="s">
        <v>6617</v>
      </c>
      <c r="H6815" t="s">
        <v>6618</v>
      </c>
      <c r="I6815" t="s">
        <v>5974</v>
      </c>
      <c r="J6815" t="s">
        <v>5969</v>
      </c>
      <c r="K6815" t="s">
        <v>5970</v>
      </c>
      <c r="L6815" t="s">
        <v>6007</v>
      </c>
      <c r="M6815" t="s">
        <v>5977</v>
      </c>
      <c r="N6815" t="s">
        <v>87</v>
      </c>
      <c r="O6815" t="s">
        <v>7889</v>
      </c>
      <c r="P6815">
        <v>0</v>
      </c>
      <c r="Q6815">
        <v>97</v>
      </c>
      <c r="R6815">
        <v>29</v>
      </c>
      <c r="S6815">
        <v>68</v>
      </c>
      <c r="T6815">
        <v>0.298969072164948</v>
      </c>
      <c r="U6815" t="s">
        <v>7895</v>
      </c>
      <c r="V6815" t="s">
        <v>10</v>
      </c>
      <c r="W6815" t="s">
        <v>48</v>
      </c>
    </row>
    <row r="6816" spans="1:23" x14ac:dyDescent="0.3">
      <c r="A6816" t="s">
        <v>1093</v>
      </c>
      <c r="B6816" s="4">
        <v>40793</v>
      </c>
      <c r="C6816" t="s">
        <v>7901</v>
      </c>
      <c r="D6816">
        <v>2011</v>
      </c>
      <c r="E6816" s="4">
        <v>40793</v>
      </c>
      <c r="F6816">
        <v>0</v>
      </c>
      <c r="G6816" t="s">
        <v>5983</v>
      </c>
      <c r="H6816" t="s">
        <v>6692</v>
      </c>
      <c r="I6816" t="s">
        <v>6004</v>
      </c>
      <c r="J6816" t="s">
        <v>5998</v>
      </c>
      <c r="K6816" t="s">
        <v>5985</v>
      </c>
      <c r="L6816" t="s">
        <v>6007</v>
      </c>
      <c r="M6816" t="s">
        <v>6267</v>
      </c>
      <c r="N6816" t="s">
        <v>1094</v>
      </c>
      <c r="O6816" t="s">
        <v>7889</v>
      </c>
      <c r="P6816">
        <v>0</v>
      </c>
      <c r="Q6816">
        <v>28</v>
      </c>
      <c r="R6816">
        <v>10</v>
      </c>
      <c r="S6816">
        <v>18</v>
      </c>
      <c r="T6816">
        <v>0.35714285714285698</v>
      </c>
      <c r="U6816" t="s">
        <v>7895</v>
      </c>
      <c r="V6816" t="s">
        <v>10</v>
      </c>
      <c r="W6816" t="s">
        <v>48</v>
      </c>
    </row>
    <row r="6817" spans="1:23" x14ac:dyDescent="0.3">
      <c r="A6817" t="s">
        <v>1097</v>
      </c>
      <c r="B6817" s="4">
        <v>40794</v>
      </c>
      <c r="C6817" t="s">
        <v>7901</v>
      </c>
      <c r="D6817">
        <v>2011</v>
      </c>
      <c r="E6817" s="4">
        <v>40795</v>
      </c>
      <c r="F6817">
        <v>1</v>
      </c>
      <c r="G6817" t="s">
        <v>6693</v>
      </c>
      <c r="H6817" t="s">
        <v>6694</v>
      </c>
      <c r="I6817" t="s">
        <v>6010</v>
      </c>
      <c r="J6817" t="s">
        <v>5981</v>
      </c>
      <c r="K6817" t="s">
        <v>5975</v>
      </c>
      <c r="L6817" t="s">
        <v>5988</v>
      </c>
      <c r="M6817" t="s">
        <v>6047</v>
      </c>
      <c r="N6817" t="s">
        <v>1098</v>
      </c>
      <c r="O6817" t="s">
        <v>7889</v>
      </c>
      <c r="P6817">
        <v>0</v>
      </c>
      <c r="Q6817">
        <v>56</v>
      </c>
      <c r="R6817">
        <v>0</v>
      </c>
      <c r="S6817">
        <v>56</v>
      </c>
      <c r="T6817">
        <v>0</v>
      </c>
      <c r="U6817" t="s">
        <v>7895</v>
      </c>
      <c r="V6817" t="s">
        <v>10</v>
      </c>
      <c r="W6817" t="s">
        <v>48</v>
      </c>
    </row>
    <row r="6818" spans="1:23" x14ac:dyDescent="0.3">
      <c r="A6818" t="s">
        <v>1097</v>
      </c>
      <c r="B6818" s="4">
        <v>40794</v>
      </c>
      <c r="C6818" t="s">
        <v>7901</v>
      </c>
      <c r="D6818">
        <v>2011</v>
      </c>
      <c r="E6818" s="4">
        <v>40795</v>
      </c>
      <c r="F6818">
        <v>1</v>
      </c>
      <c r="G6818" t="s">
        <v>6693</v>
      </c>
      <c r="H6818" t="s">
        <v>6694</v>
      </c>
      <c r="I6818" t="s">
        <v>6010</v>
      </c>
      <c r="J6818" t="s">
        <v>5981</v>
      </c>
      <c r="K6818" t="s">
        <v>5975</v>
      </c>
      <c r="L6818" t="s">
        <v>5988</v>
      </c>
      <c r="M6818" t="s">
        <v>6047</v>
      </c>
      <c r="N6818" t="s">
        <v>593</v>
      </c>
      <c r="O6818" t="s">
        <v>7889</v>
      </c>
      <c r="P6818">
        <v>0</v>
      </c>
      <c r="Q6818">
        <v>22</v>
      </c>
      <c r="R6818">
        <v>7</v>
      </c>
      <c r="S6818">
        <v>15</v>
      </c>
      <c r="T6818">
        <v>0.31818181818181801</v>
      </c>
      <c r="U6818" t="s">
        <v>7895</v>
      </c>
      <c r="V6818" t="s">
        <v>10</v>
      </c>
      <c r="W6818" t="s">
        <v>48</v>
      </c>
    </row>
    <row r="6819" spans="1:23" x14ac:dyDescent="0.3">
      <c r="A6819" t="s">
        <v>1117</v>
      </c>
      <c r="B6819" s="4">
        <v>40799</v>
      </c>
      <c r="C6819" t="s">
        <v>7901</v>
      </c>
      <c r="D6819">
        <v>2011</v>
      </c>
      <c r="E6819" s="4">
        <v>40799</v>
      </c>
      <c r="F6819">
        <v>0</v>
      </c>
      <c r="G6819" t="s">
        <v>6597</v>
      </c>
      <c r="H6819" t="s">
        <v>6279</v>
      </c>
      <c r="I6819" t="s">
        <v>5997</v>
      </c>
      <c r="J6819" t="s">
        <v>5998</v>
      </c>
      <c r="K6819" t="s">
        <v>5975</v>
      </c>
      <c r="L6819" t="s">
        <v>6007</v>
      </c>
      <c r="M6819" t="s">
        <v>6197</v>
      </c>
      <c r="N6819" t="s">
        <v>1118</v>
      </c>
      <c r="O6819" t="s">
        <v>7889</v>
      </c>
      <c r="P6819">
        <v>0</v>
      </c>
      <c r="Q6819">
        <v>27</v>
      </c>
      <c r="R6819">
        <v>4</v>
      </c>
      <c r="S6819">
        <v>23</v>
      </c>
      <c r="T6819">
        <v>0.148148148148148</v>
      </c>
      <c r="U6819" t="s">
        <v>7895</v>
      </c>
      <c r="V6819" t="s">
        <v>10</v>
      </c>
      <c r="W6819" t="s">
        <v>48</v>
      </c>
    </row>
    <row r="6820" spans="1:23" x14ac:dyDescent="0.3">
      <c r="A6820" t="s">
        <v>1264</v>
      </c>
      <c r="B6820" s="4">
        <v>40816</v>
      </c>
      <c r="C6820" t="s">
        <v>7901</v>
      </c>
      <c r="D6820">
        <v>2011</v>
      </c>
      <c r="E6820" s="4">
        <v>40819</v>
      </c>
      <c r="F6820">
        <v>3</v>
      </c>
      <c r="G6820" t="s">
        <v>6355</v>
      </c>
      <c r="H6820" t="s">
        <v>6536</v>
      </c>
      <c r="I6820" t="s">
        <v>6010</v>
      </c>
      <c r="J6820" t="s">
        <v>5981</v>
      </c>
      <c r="K6820" t="s">
        <v>5985</v>
      </c>
      <c r="L6820" t="s">
        <v>5988</v>
      </c>
      <c r="M6820" t="s">
        <v>6011</v>
      </c>
      <c r="N6820" t="s">
        <v>564</v>
      </c>
      <c r="O6820" t="s">
        <v>7889</v>
      </c>
      <c r="P6820">
        <v>0</v>
      </c>
      <c r="Q6820">
        <v>13</v>
      </c>
      <c r="R6820">
        <v>1</v>
      </c>
      <c r="S6820">
        <v>12</v>
      </c>
      <c r="T6820">
        <v>7.69230769230769E-2</v>
      </c>
      <c r="U6820" t="s">
        <v>7895</v>
      </c>
      <c r="V6820" t="s">
        <v>10</v>
      </c>
      <c r="W6820" t="s">
        <v>48</v>
      </c>
    </row>
    <row r="6821" spans="1:23" x14ac:dyDescent="0.3">
      <c r="A6821" t="s">
        <v>1293</v>
      </c>
      <c r="B6821" s="4">
        <v>40828</v>
      </c>
      <c r="C6821" t="s">
        <v>7903</v>
      </c>
      <c r="D6821">
        <v>2011</v>
      </c>
      <c r="E6821" s="4">
        <v>40828</v>
      </c>
      <c r="F6821">
        <v>0</v>
      </c>
      <c r="G6821" t="s">
        <v>6639</v>
      </c>
      <c r="H6821" t="s">
        <v>6065</v>
      </c>
      <c r="I6821" t="s">
        <v>6004</v>
      </c>
      <c r="J6821" t="s">
        <v>5998</v>
      </c>
      <c r="K6821" t="s">
        <v>5970</v>
      </c>
      <c r="L6821" t="s">
        <v>6007</v>
      </c>
      <c r="M6821" t="s">
        <v>6065</v>
      </c>
      <c r="N6821" t="s">
        <v>376</v>
      </c>
      <c r="O6821" t="s">
        <v>7889</v>
      </c>
      <c r="P6821">
        <v>0</v>
      </c>
      <c r="Q6821">
        <v>100</v>
      </c>
      <c r="R6821">
        <v>28</v>
      </c>
      <c r="S6821">
        <v>72</v>
      </c>
      <c r="T6821">
        <v>0.28000000000000003</v>
      </c>
      <c r="U6821" t="s">
        <v>7895</v>
      </c>
      <c r="V6821" t="s">
        <v>10</v>
      </c>
      <c r="W6821" t="s">
        <v>48</v>
      </c>
    </row>
    <row r="6822" spans="1:23" x14ac:dyDescent="0.3">
      <c r="A6822" t="s">
        <v>1432</v>
      </c>
      <c r="B6822" s="4">
        <v>40862</v>
      </c>
      <c r="C6822" t="s">
        <v>7904</v>
      </c>
      <c r="D6822">
        <v>2011</v>
      </c>
      <c r="E6822" s="4">
        <v>40865</v>
      </c>
      <c r="F6822">
        <v>3</v>
      </c>
      <c r="G6822" t="s">
        <v>6851</v>
      </c>
      <c r="H6822" t="s">
        <v>6852</v>
      </c>
      <c r="I6822" t="s">
        <v>5997</v>
      </c>
      <c r="J6822" t="s">
        <v>5998</v>
      </c>
      <c r="K6822" t="s">
        <v>5970</v>
      </c>
      <c r="L6822" t="s">
        <v>5988</v>
      </c>
      <c r="M6822" t="s">
        <v>6248</v>
      </c>
      <c r="N6822" t="s">
        <v>715</v>
      </c>
      <c r="O6822" t="s">
        <v>7889</v>
      </c>
      <c r="P6822">
        <v>0</v>
      </c>
      <c r="Q6822">
        <v>60</v>
      </c>
      <c r="R6822">
        <v>24</v>
      </c>
      <c r="S6822">
        <v>36</v>
      </c>
      <c r="T6822">
        <v>0.4</v>
      </c>
      <c r="U6822" t="s">
        <v>7895</v>
      </c>
      <c r="V6822" t="s">
        <v>10</v>
      </c>
      <c r="W6822" t="s">
        <v>48</v>
      </c>
    </row>
    <row r="6823" spans="1:23" x14ac:dyDescent="0.3">
      <c r="A6823" t="s">
        <v>1540</v>
      </c>
      <c r="B6823" s="4">
        <v>40883</v>
      </c>
      <c r="C6823" t="s">
        <v>7906</v>
      </c>
      <c r="D6823">
        <v>2011</v>
      </c>
      <c r="E6823" s="4">
        <v>40885</v>
      </c>
      <c r="F6823">
        <v>2</v>
      </c>
      <c r="G6823" t="s">
        <v>6187</v>
      </c>
      <c r="H6823" t="s">
        <v>6900</v>
      </c>
      <c r="I6823" t="s">
        <v>5997</v>
      </c>
      <c r="J6823" t="s">
        <v>5998</v>
      </c>
      <c r="K6823" t="s">
        <v>5985</v>
      </c>
      <c r="L6823" t="s">
        <v>5971</v>
      </c>
      <c r="M6823" t="s">
        <v>6197</v>
      </c>
      <c r="N6823" t="s">
        <v>1120</v>
      </c>
      <c r="O6823" t="s">
        <v>7889</v>
      </c>
      <c r="P6823">
        <v>0</v>
      </c>
      <c r="Q6823">
        <v>29</v>
      </c>
      <c r="R6823">
        <v>1</v>
      </c>
      <c r="S6823">
        <v>28</v>
      </c>
      <c r="T6823">
        <v>3.4482758620689703E-2</v>
      </c>
      <c r="U6823" t="s">
        <v>7895</v>
      </c>
      <c r="V6823" t="s">
        <v>10</v>
      </c>
      <c r="W6823" t="s">
        <v>48</v>
      </c>
    </row>
    <row r="6824" spans="1:23" x14ac:dyDescent="0.3">
      <c r="A6824" t="s">
        <v>1620</v>
      </c>
      <c r="B6824" s="4">
        <v>40897</v>
      </c>
      <c r="C6824" t="s">
        <v>7906</v>
      </c>
      <c r="D6824">
        <v>2011</v>
      </c>
      <c r="E6824" s="4">
        <v>40901</v>
      </c>
      <c r="F6824">
        <v>4</v>
      </c>
      <c r="G6824" t="s">
        <v>6933</v>
      </c>
      <c r="H6824" t="s">
        <v>6088</v>
      </c>
      <c r="I6824" t="s">
        <v>6004</v>
      </c>
      <c r="J6824" t="s">
        <v>5998</v>
      </c>
      <c r="K6824" t="s">
        <v>5975</v>
      </c>
      <c r="L6824" t="s">
        <v>5971</v>
      </c>
      <c r="M6824" t="s">
        <v>6089</v>
      </c>
      <c r="N6824" t="s">
        <v>470</v>
      </c>
      <c r="O6824" t="s">
        <v>7889</v>
      </c>
      <c r="P6824">
        <v>0</v>
      </c>
      <c r="Q6824">
        <v>97</v>
      </c>
      <c r="R6824">
        <v>12</v>
      </c>
      <c r="S6824">
        <v>85</v>
      </c>
      <c r="T6824">
        <v>0.123711340206186</v>
      </c>
      <c r="U6824" t="s">
        <v>7895</v>
      </c>
      <c r="V6824" t="s">
        <v>10</v>
      </c>
      <c r="W6824" t="s">
        <v>48</v>
      </c>
    </row>
    <row r="6825" spans="1:23" x14ac:dyDescent="0.3">
      <c r="A6825" t="s">
        <v>1656</v>
      </c>
      <c r="B6825" s="4">
        <v>40904</v>
      </c>
      <c r="C6825" t="s">
        <v>7906</v>
      </c>
      <c r="D6825">
        <v>2011</v>
      </c>
      <c r="E6825" s="4">
        <v>40906</v>
      </c>
      <c r="F6825">
        <v>2</v>
      </c>
      <c r="G6825" t="s">
        <v>6954</v>
      </c>
      <c r="H6825" t="s">
        <v>6281</v>
      </c>
      <c r="I6825" t="s">
        <v>6010</v>
      </c>
      <c r="J6825" t="s">
        <v>5981</v>
      </c>
      <c r="K6825" t="s">
        <v>5975</v>
      </c>
      <c r="L6825" t="s">
        <v>5988</v>
      </c>
      <c r="M6825" t="s">
        <v>6281</v>
      </c>
      <c r="N6825" t="s">
        <v>1657</v>
      </c>
      <c r="O6825" t="s">
        <v>7889</v>
      </c>
      <c r="P6825">
        <v>0</v>
      </c>
      <c r="Q6825">
        <v>21</v>
      </c>
      <c r="R6825">
        <v>5</v>
      </c>
      <c r="S6825">
        <v>16</v>
      </c>
      <c r="T6825">
        <v>0.238095238095238</v>
      </c>
      <c r="U6825" t="s">
        <v>7895</v>
      </c>
      <c r="V6825" t="s">
        <v>10</v>
      </c>
      <c r="W6825" t="s">
        <v>48</v>
      </c>
    </row>
    <row r="6826" spans="1:23" x14ac:dyDescent="0.3">
      <c r="A6826" t="s">
        <v>1661</v>
      </c>
      <c r="B6826" s="4">
        <v>40904</v>
      </c>
      <c r="C6826" t="s">
        <v>7906</v>
      </c>
      <c r="D6826">
        <v>2011</v>
      </c>
      <c r="E6826" s="4">
        <v>40907</v>
      </c>
      <c r="F6826">
        <v>3</v>
      </c>
      <c r="G6826" t="s">
        <v>6955</v>
      </c>
      <c r="H6826" t="s">
        <v>6001</v>
      </c>
      <c r="I6826" t="s">
        <v>6002</v>
      </c>
      <c r="J6826" t="s">
        <v>5981</v>
      </c>
      <c r="K6826" t="s">
        <v>5970</v>
      </c>
      <c r="L6826" t="s">
        <v>5988</v>
      </c>
      <c r="M6826" t="s">
        <v>6001</v>
      </c>
      <c r="N6826" t="s">
        <v>509</v>
      </c>
      <c r="O6826" t="s">
        <v>7889</v>
      </c>
      <c r="P6826">
        <v>0</v>
      </c>
      <c r="Q6826">
        <v>98</v>
      </c>
      <c r="R6826">
        <v>35</v>
      </c>
      <c r="S6826">
        <v>63</v>
      </c>
      <c r="T6826">
        <v>0.35714285714285698</v>
      </c>
      <c r="U6826" t="s">
        <v>7895</v>
      </c>
      <c r="V6826" t="s">
        <v>10</v>
      </c>
      <c r="W6826" t="s">
        <v>48</v>
      </c>
    </row>
    <row r="6827" spans="1:23" x14ac:dyDescent="0.3">
      <c r="A6827" t="s">
        <v>53</v>
      </c>
      <c r="B6827" s="4">
        <v>40555</v>
      </c>
      <c r="C6827" t="s">
        <v>7888</v>
      </c>
      <c r="D6827">
        <v>2011</v>
      </c>
      <c r="E6827" s="4">
        <v>40562</v>
      </c>
      <c r="F6827">
        <v>7</v>
      </c>
      <c r="G6827" t="s">
        <v>6008</v>
      </c>
      <c r="H6827" t="s">
        <v>6009</v>
      </c>
      <c r="I6827" t="s">
        <v>6010</v>
      </c>
      <c r="J6827" t="s">
        <v>5981</v>
      </c>
      <c r="K6827" t="s">
        <v>5985</v>
      </c>
      <c r="L6827" t="s">
        <v>5976</v>
      </c>
      <c r="M6827" t="s">
        <v>6011</v>
      </c>
      <c r="N6827" t="s">
        <v>55</v>
      </c>
      <c r="O6827" t="s">
        <v>7889</v>
      </c>
      <c r="P6827">
        <v>0</v>
      </c>
      <c r="Q6827">
        <v>17</v>
      </c>
      <c r="R6827">
        <v>6</v>
      </c>
      <c r="S6827">
        <v>11</v>
      </c>
      <c r="T6827">
        <v>0.35294117647058798</v>
      </c>
      <c r="U6827" t="s">
        <v>7895</v>
      </c>
      <c r="V6827" t="s">
        <v>10</v>
      </c>
      <c r="W6827" t="s">
        <v>48</v>
      </c>
    </row>
    <row r="6828" spans="1:23" x14ac:dyDescent="0.3">
      <c r="A6828" t="s">
        <v>114</v>
      </c>
      <c r="B6828" s="4">
        <v>40568</v>
      </c>
      <c r="C6828" t="s">
        <v>7888</v>
      </c>
      <c r="D6828">
        <v>2011</v>
      </c>
      <c r="E6828" s="4">
        <v>40575</v>
      </c>
      <c r="F6828">
        <v>7</v>
      </c>
      <c r="G6828" t="s">
        <v>6060</v>
      </c>
      <c r="H6828" t="s">
        <v>6061</v>
      </c>
      <c r="I6828" t="s">
        <v>6010</v>
      </c>
      <c r="J6828" t="s">
        <v>5981</v>
      </c>
      <c r="K6828" t="s">
        <v>5985</v>
      </c>
      <c r="L6828" t="s">
        <v>5976</v>
      </c>
      <c r="M6828" t="s">
        <v>6047</v>
      </c>
      <c r="N6828" t="s">
        <v>117</v>
      </c>
      <c r="O6828" t="s">
        <v>7889</v>
      </c>
      <c r="P6828">
        <v>0</v>
      </c>
      <c r="Q6828">
        <v>133</v>
      </c>
      <c r="R6828">
        <v>4</v>
      </c>
      <c r="S6828">
        <v>129</v>
      </c>
      <c r="T6828">
        <v>3.00751879699248E-2</v>
      </c>
      <c r="U6828" t="s">
        <v>7913</v>
      </c>
      <c r="V6828" t="s">
        <v>10</v>
      </c>
      <c r="W6828" t="s">
        <v>48</v>
      </c>
    </row>
    <row r="6829" spans="1:23" x14ac:dyDescent="0.3">
      <c r="A6829" t="s">
        <v>1425</v>
      </c>
      <c r="B6829" s="4">
        <v>40857</v>
      </c>
      <c r="C6829" t="s">
        <v>7904</v>
      </c>
      <c r="D6829">
        <v>2011</v>
      </c>
      <c r="E6829" s="4">
        <v>40864</v>
      </c>
      <c r="F6829">
        <v>7</v>
      </c>
      <c r="G6829" t="s">
        <v>6470</v>
      </c>
      <c r="H6829" t="s">
        <v>6383</v>
      </c>
      <c r="I6829" t="s">
        <v>6010</v>
      </c>
      <c r="J6829" t="s">
        <v>5981</v>
      </c>
      <c r="K6829" t="s">
        <v>5970</v>
      </c>
      <c r="L6829" t="s">
        <v>5976</v>
      </c>
      <c r="M6829" t="s">
        <v>6047</v>
      </c>
      <c r="N6829" t="s">
        <v>881</v>
      </c>
      <c r="O6829" t="s">
        <v>7889</v>
      </c>
      <c r="P6829">
        <v>0</v>
      </c>
      <c r="Q6829">
        <v>50</v>
      </c>
      <c r="R6829">
        <v>14</v>
      </c>
      <c r="S6829">
        <v>36</v>
      </c>
      <c r="T6829">
        <v>0.28000000000000003</v>
      </c>
      <c r="U6829" t="s">
        <v>7891</v>
      </c>
      <c r="V6829" t="s">
        <v>10</v>
      </c>
      <c r="W6829" t="s">
        <v>48</v>
      </c>
    </row>
    <row r="6830" spans="1:23" x14ac:dyDescent="0.3">
      <c r="A6830" t="s">
        <v>1606</v>
      </c>
      <c r="B6830" s="4">
        <v>40894</v>
      </c>
      <c r="C6830" t="s">
        <v>7906</v>
      </c>
      <c r="D6830">
        <v>2011</v>
      </c>
      <c r="E6830" s="4">
        <v>40901</v>
      </c>
      <c r="F6830">
        <v>7</v>
      </c>
      <c r="G6830" t="s">
        <v>6164</v>
      </c>
      <c r="H6830" t="s">
        <v>6001</v>
      </c>
      <c r="I6830" t="s">
        <v>6002</v>
      </c>
      <c r="J6830" t="s">
        <v>5981</v>
      </c>
      <c r="K6830" t="s">
        <v>5975</v>
      </c>
      <c r="L6830" t="s">
        <v>5976</v>
      </c>
      <c r="M6830" t="s">
        <v>6001</v>
      </c>
      <c r="N6830" t="s">
        <v>1327</v>
      </c>
      <c r="O6830" t="s">
        <v>7889</v>
      </c>
      <c r="P6830">
        <v>0</v>
      </c>
      <c r="Q6830">
        <v>18</v>
      </c>
      <c r="R6830">
        <v>8</v>
      </c>
      <c r="S6830">
        <v>10</v>
      </c>
      <c r="T6830">
        <v>0.44444444444444398</v>
      </c>
      <c r="U6830" t="s">
        <v>7895</v>
      </c>
      <c r="V6830" t="s">
        <v>10</v>
      </c>
      <c r="W6830" t="s">
        <v>48</v>
      </c>
    </row>
    <row r="6831" spans="1:23" x14ac:dyDescent="0.3">
      <c r="A6831" t="s">
        <v>542</v>
      </c>
      <c r="B6831" s="4">
        <v>40680</v>
      </c>
      <c r="C6831" t="s">
        <v>7896</v>
      </c>
      <c r="D6831">
        <v>2011</v>
      </c>
      <c r="E6831" s="4">
        <v>40686</v>
      </c>
      <c r="F6831">
        <v>6</v>
      </c>
      <c r="G6831" t="s">
        <v>6362</v>
      </c>
      <c r="H6831" t="s">
        <v>6139</v>
      </c>
      <c r="I6831" t="s">
        <v>5997</v>
      </c>
      <c r="J6831" t="s">
        <v>5998</v>
      </c>
      <c r="K6831" t="s">
        <v>5975</v>
      </c>
      <c r="L6831" t="s">
        <v>5976</v>
      </c>
      <c r="M6831" t="s">
        <v>6038</v>
      </c>
      <c r="N6831" t="s">
        <v>543</v>
      </c>
      <c r="O6831" t="s">
        <v>7889</v>
      </c>
      <c r="P6831">
        <v>0</v>
      </c>
      <c r="Q6831">
        <v>35</v>
      </c>
      <c r="R6831">
        <v>8</v>
      </c>
      <c r="S6831">
        <v>27</v>
      </c>
      <c r="T6831">
        <v>0.22857142857142901</v>
      </c>
      <c r="U6831" t="s">
        <v>7891</v>
      </c>
      <c r="V6831" t="s">
        <v>10</v>
      </c>
      <c r="W6831" t="s">
        <v>48</v>
      </c>
    </row>
    <row r="6832" spans="1:23" x14ac:dyDescent="0.3">
      <c r="A6832" t="s">
        <v>563</v>
      </c>
      <c r="B6832" s="4">
        <v>40684</v>
      </c>
      <c r="C6832" t="s">
        <v>7896</v>
      </c>
      <c r="D6832">
        <v>2011</v>
      </c>
      <c r="E6832" s="4">
        <v>40690</v>
      </c>
      <c r="F6832">
        <v>6</v>
      </c>
      <c r="G6832" t="s">
        <v>5983</v>
      </c>
      <c r="H6832" t="s">
        <v>6150</v>
      </c>
      <c r="I6832" t="s">
        <v>5997</v>
      </c>
      <c r="J6832" t="s">
        <v>5998</v>
      </c>
      <c r="K6832" t="s">
        <v>5985</v>
      </c>
      <c r="L6832" t="s">
        <v>5976</v>
      </c>
      <c r="M6832" t="s">
        <v>6151</v>
      </c>
      <c r="N6832" t="s">
        <v>420</v>
      </c>
      <c r="O6832" t="s">
        <v>7889</v>
      </c>
      <c r="P6832">
        <v>0</v>
      </c>
      <c r="Q6832">
        <v>24</v>
      </c>
      <c r="R6832">
        <v>1</v>
      </c>
      <c r="S6832">
        <v>23</v>
      </c>
      <c r="T6832">
        <v>4.1666666666666699E-2</v>
      </c>
      <c r="U6832" t="s">
        <v>7892</v>
      </c>
      <c r="V6832" t="s">
        <v>10</v>
      </c>
      <c r="W6832" t="s">
        <v>48</v>
      </c>
    </row>
    <row r="6833" spans="1:23" x14ac:dyDescent="0.3">
      <c r="A6833" t="s">
        <v>563</v>
      </c>
      <c r="B6833" s="4">
        <v>40684</v>
      </c>
      <c r="C6833" t="s">
        <v>7896</v>
      </c>
      <c r="D6833">
        <v>2011</v>
      </c>
      <c r="E6833" s="4">
        <v>40690</v>
      </c>
      <c r="F6833">
        <v>6</v>
      </c>
      <c r="G6833" t="s">
        <v>5983</v>
      </c>
      <c r="H6833" t="s">
        <v>6150</v>
      </c>
      <c r="I6833" t="s">
        <v>5997</v>
      </c>
      <c r="J6833" t="s">
        <v>5998</v>
      </c>
      <c r="K6833" t="s">
        <v>5985</v>
      </c>
      <c r="L6833" t="s">
        <v>5976</v>
      </c>
      <c r="M6833" t="s">
        <v>6151</v>
      </c>
      <c r="N6833" t="s">
        <v>564</v>
      </c>
      <c r="O6833" t="s">
        <v>7889</v>
      </c>
      <c r="P6833">
        <v>0</v>
      </c>
      <c r="Q6833">
        <v>47</v>
      </c>
      <c r="R6833">
        <v>4</v>
      </c>
      <c r="S6833">
        <v>43</v>
      </c>
      <c r="T6833">
        <v>8.5106382978723402E-2</v>
      </c>
      <c r="U6833" t="s">
        <v>7897</v>
      </c>
      <c r="V6833" t="s">
        <v>10</v>
      </c>
      <c r="W6833" t="s">
        <v>48</v>
      </c>
    </row>
    <row r="6834" spans="1:23" x14ac:dyDescent="0.3">
      <c r="A6834" t="s">
        <v>654</v>
      </c>
      <c r="B6834" s="4">
        <v>40701</v>
      </c>
      <c r="C6834" t="s">
        <v>7898</v>
      </c>
      <c r="D6834">
        <v>2011</v>
      </c>
      <c r="E6834" s="4">
        <v>40707</v>
      </c>
      <c r="F6834">
        <v>6</v>
      </c>
      <c r="G6834" t="s">
        <v>6427</v>
      </c>
      <c r="H6834" t="s">
        <v>6428</v>
      </c>
      <c r="I6834" t="s">
        <v>5997</v>
      </c>
      <c r="J6834" t="s">
        <v>5998</v>
      </c>
      <c r="K6834" t="s">
        <v>5970</v>
      </c>
      <c r="L6834" t="s">
        <v>5976</v>
      </c>
      <c r="M6834" t="s">
        <v>6041</v>
      </c>
      <c r="N6834" t="s">
        <v>323</v>
      </c>
      <c r="O6834" t="s">
        <v>7889</v>
      </c>
      <c r="P6834">
        <v>0</v>
      </c>
      <c r="Q6834">
        <v>151</v>
      </c>
      <c r="R6834">
        <v>9</v>
      </c>
      <c r="S6834">
        <v>142</v>
      </c>
      <c r="T6834">
        <v>5.9602649006622502E-2</v>
      </c>
      <c r="U6834" t="s">
        <v>7891</v>
      </c>
      <c r="V6834" t="s">
        <v>10</v>
      </c>
      <c r="W6834" t="s">
        <v>48</v>
      </c>
    </row>
    <row r="6835" spans="1:23" x14ac:dyDescent="0.3">
      <c r="A6835" t="s">
        <v>681</v>
      </c>
      <c r="B6835" s="4">
        <v>40704</v>
      </c>
      <c r="C6835" t="s">
        <v>7898</v>
      </c>
      <c r="D6835">
        <v>2011</v>
      </c>
      <c r="E6835" s="4">
        <v>40710</v>
      </c>
      <c r="F6835">
        <v>6</v>
      </c>
      <c r="G6835" t="s">
        <v>6446</v>
      </c>
      <c r="H6835" t="s">
        <v>6447</v>
      </c>
      <c r="I6835" t="s">
        <v>5997</v>
      </c>
      <c r="J6835" t="s">
        <v>5998</v>
      </c>
      <c r="K6835" t="s">
        <v>5985</v>
      </c>
      <c r="L6835" t="s">
        <v>5976</v>
      </c>
      <c r="M6835" t="s">
        <v>6151</v>
      </c>
      <c r="N6835" t="s">
        <v>405</v>
      </c>
      <c r="O6835" t="s">
        <v>7889</v>
      </c>
      <c r="P6835">
        <v>0</v>
      </c>
      <c r="Q6835">
        <v>48</v>
      </c>
      <c r="R6835">
        <v>2</v>
      </c>
      <c r="S6835">
        <v>46</v>
      </c>
      <c r="T6835">
        <v>4.1666666666666699E-2</v>
      </c>
      <c r="U6835" t="s">
        <v>7892</v>
      </c>
      <c r="V6835" t="s">
        <v>10</v>
      </c>
      <c r="W6835" t="s">
        <v>48</v>
      </c>
    </row>
    <row r="6836" spans="1:23" x14ac:dyDescent="0.3">
      <c r="A6836" t="s">
        <v>681</v>
      </c>
      <c r="B6836" s="4">
        <v>40704</v>
      </c>
      <c r="C6836" t="s">
        <v>7898</v>
      </c>
      <c r="D6836">
        <v>2011</v>
      </c>
      <c r="E6836" s="4">
        <v>40710</v>
      </c>
      <c r="F6836">
        <v>6</v>
      </c>
      <c r="G6836" t="s">
        <v>6446</v>
      </c>
      <c r="H6836" t="s">
        <v>6447</v>
      </c>
      <c r="I6836" t="s">
        <v>5997</v>
      </c>
      <c r="J6836" t="s">
        <v>5998</v>
      </c>
      <c r="K6836" t="s">
        <v>5985</v>
      </c>
      <c r="L6836" t="s">
        <v>5976</v>
      </c>
      <c r="M6836" t="s">
        <v>6151</v>
      </c>
      <c r="N6836" t="s">
        <v>682</v>
      </c>
      <c r="O6836" t="s">
        <v>7889</v>
      </c>
      <c r="P6836">
        <v>0</v>
      </c>
      <c r="Q6836">
        <v>45</v>
      </c>
      <c r="R6836">
        <v>5</v>
      </c>
      <c r="S6836">
        <v>40</v>
      </c>
      <c r="T6836">
        <v>0.11111111111111099</v>
      </c>
      <c r="U6836" t="s">
        <v>7891</v>
      </c>
      <c r="V6836" t="s">
        <v>10</v>
      </c>
      <c r="W6836" t="s">
        <v>48</v>
      </c>
    </row>
    <row r="6837" spans="1:23" x14ac:dyDescent="0.3">
      <c r="A6837" t="s">
        <v>739</v>
      </c>
      <c r="B6837" s="4">
        <v>40715</v>
      </c>
      <c r="C6837" t="s">
        <v>7898</v>
      </c>
      <c r="D6837">
        <v>2011</v>
      </c>
      <c r="E6837" s="4">
        <v>40721</v>
      </c>
      <c r="F6837">
        <v>6</v>
      </c>
      <c r="G6837" t="s">
        <v>6486</v>
      </c>
      <c r="H6837" t="s">
        <v>6487</v>
      </c>
      <c r="I6837" t="s">
        <v>5974</v>
      </c>
      <c r="J6837" t="s">
        <v>5969</v>
      </c>
      <c r="K6837" t="s">
        <v>5975</v>
      </c>
      <c r="L6837" t="s">
        <v>5976</v>
      </c>
      <c r="M6837" t="s">
        <v>5977</v>
      </c>
      <c r="N6837" t="s">
        <v>180</v>
      </c>
      <c r="O6837" t="s">
        <v>7889</v>
      </c>
      <c r="P6837">
        <v>0</v>
      </c>
      <c r="Q6837">
        <v>32</v>
      </c>
      <c r="R6837">
        <v>7</v>
      </c>
      <c r="S6837">
        <v>25</v>
      </c>
      <c r="T6837">
        <v>0.21875</v>
      </c>
      <c r="U6837" t="s">
        <v>7891</v>
      </c>
      <c r="V6837" t="s">
        <v>10</v>
      </c>
      <c r="W6837" t="s">
        <v>48</v>
      </c>
    </row>
    <row r="6838" spans="1:23" x14ac:dyDescent="0.3">
      <c r="A6838" t="s">
        <v>790</v>
      </c>
      <c r="B6838" s="4">
        <v>40722</v>
      </c>
      <c r="C6838" t="s">
        <v>7898</v>
      </c>
      <c r="D6838">
        <v>2011</v>
      </c>
      <c r="E6838" s="4">
        <v>40728</v>
      </c>
      <c r="F6838">
        <v>6</v>
      </c>
      <c r="G6838" t="s">
        <v>6517</v>
      </c>
      <c r="H6838" t="s">
        <v>6518</v>
      </c>
      <c r="I6838" t="s">
        <v>6004</v>
      </c>
      <c r="J6838" t="s">
        <v>5998</v>
      </c>
      <c r="K6838" t="s">
        <v>5970</v>
      </c>
      <c r="L6838" t="s">
        <v>5976</v>
      </c>
      <c r="M6838" t="s">
        <v>6084</v>
      </c>
      <c r="N6838" t="s">
        <v>593</v>
      </c>
      <c r="O6838" t="s">
        <v>7889</v>
      </c>
      <c r="P6838">
        <v>0</v>
      </c>
      <c r="Q6838">
        <v>33</v>
      </c>
      <c r="R6838">
        <v>10</v>
      </c>
      <c r="S6838">
        <v>23</v>
      </c>
      <c r="T6838">
        <v>0.30303030303030298</v>
      </c>
      <c r="U6838" t="s">
        <v>7891</v>
      </c>
      <c r="V6838" t="s">
        <v>10</v>
      </c>
      <c r="W6838" t="s">
        <v>48</v>
      </c>
    </row>
    <row r="6839" spans="1:23" x14ac:dyDescent="0.3">
      <c r="A6839" t="s">
        <v>828</v>
      </c>
      <c r="B6839" s="4">
        <v>40736</v>
      </c>
      <c r="C6839" t="s">
        <v>7909</v>
      </c>
      <c r="D6839">
        <v>2011</v>
      </c>
      <c r="E6839" s="4">
        <v>40742</v>
      </c>
      <c r="F6839">
        <v>6</v>
      </c>
      <c r="G6839" t="s">
        <v>6538</v>
      </c>
      <c r="H6839" t="s">
        <v>6211</v>
      </c>
      <c r="I6839" t="s">
        <v>5997</v>
      </c>
      <c r="J6839" t="s">
        <v>5998</v>
      </c>
      <c r="K6839" t="s">
        <v>5975</v>
      </c>
      <c r="L6839" t="s">
        <v>5976</v>
      </c>
      <c r="M6839" t="s">
        <v>6041</v>
      </c>
      <c r="N6839" t="s">
        <v>576</v>
      </c>
      <c r="O6839" t="s">
        <v>7889</v>
      </c>
      <c r="P6839">
        <v>0</v>
      </c>
      <c r="Q6839">
        <v>191</v>
      </c>
      <c r="R6839">
        <v>25</v>
      </c>
      <c r="S6839">
        <v>166</v>
      </c>
      <c r="T6839">
        <v>0.130890052356021</v>
      </c>
      <c r="U6839" t="s">
        <v>7897</v>
      </c>
      <c r="V6839" t="s">
        <v>10</v>
      </c>
      <c r="W6839" t="s">
        <v>48</v>
      </c>
    </row>
    <row r="6840" spans="1:23" x14ac:dyDescent="0.3">
      <c r="A6840" t="s">
        <v>1156</v>
      </c>
      <c r="B6840" s="4">
        <v>40803</v>
      </c>
      <c r="C6840" t="s">
        <v>7901</v>
      </c>
      <c r="D6840">
        <v>2011</v>
      </c>
      <c r="E6840" s="4">
        <v>40809</v>
      </c>
      <c r="F6840">
        <v>6</v>
      </c>
      <c r="G6840" t="s">
        <v>6130</v>
      </c>
      <c r="H6840" t="s">
        <v>6722</v>
      </c>
      <c r="I6840" t="s">
        <v>5997</v>
      </c>
      <c r="J6840" t="s">
        <v>5998</v>
      </c>
      <c r="K6840" t="s">
        <v>5985</v>
      </c>
      <c r="L6840" t="s">
        <v>5976</v>
      </c>
      <c r="M6840" t="s">
        <v>6059</v>
      </c>
      <c r="N6840" t="s">
        <v>1158</v>
      </c>
      <c r="O6840" t="s">
        <v>7889</v>
      </c>
      <c r="P6840">
        <v>0</v>
      </c>
      <c r="Q6840">
        <v>153</v>
      </c>
      <c r="R6840">
        <v>70</v>
      </c>
      <c r="S6840">
        <v>83</v>
      </c>
      <c r="T6840">
        <v>0.45751633986928097</v>
      </c>
      <c r="U6840" t="s">
        <v>7891</v>
      </c>
      <c r="V6840" t="s">
        <v>10</v>
      </c>
      <c r="W6840" t="s">
        <v>48</v>
      </c>
    </row>
    <row r="6841" spans="1:23" x14ac:dyDescent="0.3">
      <c r="A6841" t="s">
        <v>1268</v>
      </c>
      <c r="B6841" s="4">
        <v>40819</v>
      </c>
      <c r="C6841" t="s">
        <v>7903</v>
      </c>
      <c r="D6841">
        <v>2011</v>
      </c>
      <c r="E6841" s="4">
        <v>40825</v>
      </c>
      <c r="F6841">
        <v>6</v>
      </c>
      <c r="G6841" t="s">
        <v>6497</v>
      </c>
      <c r="H6841" t="s">
        <v>6777</v>
      </c>
      <c r="I6841" t="s">
        <v>5997</v>
      </c>
      <c r="J6841" t="s">
        <v>5998</v>
      </c>
      <c r="K6841" t="s">
        <v>5975</v>
      </c>
      <c r="L6841" t="s">
        <v>5976</v>
      </c>
      <c r="M6841" t="s">
        <v>6649</v>
      </c>
      <c r="N6841" t="s">
        <v>131</v>
      </c>
      <c r="O6841" t="s">
        <v>7889</v>
      </c>
      <c r="P6841">
        <v>0</v>
      </c>
      <c r="Q6841">
        <v>21</v>
      </c>
      <c r="R6841">
        <v>11</v>
      </c>
      <c r="S6841">
        <v>10</v>
      </c>
      <c r="T6841">
        <v>0.52380952380952395</v>
      </c>
      <c r="U6841" t="s">
        <v>7891</v>
      </c>
      <c r="V6841" t="s">
        <v>10</v>
      </c>
      <c r="W6841" t="s">
        <v>48</v>
      </c>
    </row>
    <row r="6842" spans="1:23" x14ac:dyDescent="0.3">
      <c r="A6842" t="s">
        <v>1421</v>
      </c>
      <c r="B6842" s="4">
        <v>40857</v>
      </c>
      <c r="C6842" t="s">
        <v>7904</v>
      </c>
      <c r="D6842">
        <v>2011</v>
      </c>
      <c r="E6842" s="4">
        <v>40863</v>
      </c>
      <c r="F6842">
        <v>6</v>
      </c>
      <c r="G6842" t="s">
        <v>6312</v>
      </c>
      <c r="H6842" t="s">
        <v>6846</v>
      </c>
      <c r="I6842" t="s">
        <v>6004</v>
      </c>
      <c r="J6842" t="s">
        <v>5998</v>
      </c>
      <c r="K6842" t="s">
        <v>5975</v>
      </c>
      <c r="L6842" t="s">
        <v>5976</v>
      </c>
      <c r="M6842" t="s">
        <v>6847</v>
      </c>
      <c r="N6842" t="s">
        <v>1051</v>
      </c>
      <c r="O6842" t="s">
        <v>7889</v>
      </c>
      <c r="P6842">
        <v>0</v>
      </c>
      <c r="Q6842">
        <v>19</v>
      </c>
      <c r="R6842">
        <v>8</v>
      </c>
      <c r="S6842">
        <v>11</v>
      </c>
      <c r="T6842">
        <v>0.42105263157894701</v>
      </c>
      <c r="U6842" t="s">
        <v>7892</v>
      </c>
      <c r="V6842" t="s">
        <v>10</v>
      </c>
      <c r="W6842" t="s">
        <v>48</v>
      </c>
    </row>
    <row r="6843" spans="1:23" x14ac:dyDescent="0.3">
      <c r="A6843" t="s">
        <v>1544</v>
      </c>
      <c r="B6843" s="4">
        <v>40883</v>
      </c>
      <c r="C6843" t="s">
        <v>7906</v>
      </c>
      <c r="D6843">
        <v>2011</v>
      </c>
      <c r="E6843" s="4">
        <v>40889</v>
      </c>
      <c r="F6843">
        <v>6</v>
      </c>
      <c r="G6843" t="s">
        <v>6899</v>
      </c>
      <c r="H6843" t="s">
        <v>6841</v>
      </c>
      <c r="I6843" t="s">
        <v>5974</v>
      </c>
      <c r="J6843" t="s">
        <v>5969</v>
      </c>
      <c r="K6843" t="s">
        <v>5975</v>
      </c>
      <c r="L6843" t="s">
        <v>5976</v>
      </c>
      <c r="M6843" t="s">
        <v>5977</v>
      </c>
      <c r="N6843" t="s">
        <v>605</v>
      </c>
      <c r="O6843" t="s">
        <v>7889</v>
      </c>
      <c r="P6843">
        <v>0</v>
      </c>
      <c r="Q6843">
        <v>28</v>
      </c>
      <c r="R6843">
        <v>9</v>
      </c>
      <c r="S6843">
        <v>19</v>
      </c>
      <c r="T6843">
        <v>0.32142857142857101</v>
      </c>
      <c r="U6843" t="s">
        <v>7890</v>
      </c>
      <c r="V6843" t="s">
        <v>10</v>
      </c>
      <c r="W6843" t="s">
        <v>48</v>
      </c>
    </row>
    <row r="6844" spans="1:23" x14ac:dyDescent="0.3">
      <c r="A6844" t="s">
        <v>130</v>
      </c>
      <c r="B6844" s="4">
        <v>40575</v>
      </c>
      <c r="C6844" t="s">
        <v>7893</v>
      </c>
      <c r="D6844">
        <v>2011</v>
      </c>
      <c r="E6844" s="4">
        <v>40581</v>
      </c>
      <c r="F6844">
        <v>6</v>
      </c>
      <c r="G6844" t="s">
        <v>6075</v>
      </c>
      <c r="H6844" t="s">
        <v>6076</v>
      </c>
      <c r="I6844" t="s">
        <v>6010</v>
      </c>
      <c r="J6844" t="s">
        <v>5981</v>
      </c>
      <c r="K6844" t="s">
        <v>5975</v>
      </c>
      <c r="L6844" t="s">
        <v>5976</v>
      </c>
      <c r="M6844" t="s">
        <v>6047</v>
      </c>
      <c r="N6844" t="s">
        <v>131</v>
      </c>
      <c r="O6844" t="s">
        <v>7889</v>
      </c>
      <c r="P6844">
        <v>0</v>
      </c>
      <c r="Q6844">
        <v>21</v>
      </c>
      <c r="R6844">
        <v>11</v>
      </c>
      <c r="S6844">
        <v>10</v>
      </c>
      <c r="T6844">
        <v>0.52380952380952395</v>
      </c>
      <c r="U6844" t="s">
        <v>7891</v>
      </c>
      <c r="V6844" t="s">
        <v>10</v>
      </c>
      <c r="W6844" t="s">
        <v>48</v>
      </c>
    </row>
    <row r="6845" spans="1:23" x14ac:dyDescent="0.3">
      <c r="A6845" t="s">
        <v>130</v>
      </c>
      <c r="B6845" s="4">
        <v>40575</v>
      </c>
      <c r="C6845" t="s">
        <v>7893</v>
      </c>
      <c r="D6845">
        <v>2011</v>
      </c>
      <c r="E6845" s="4">
        <v>40581</v>
      </c>
      <c r="F6845">
        <v>6</v>
      </c>
      <c r="G6845" t="s">
        <v>6075</v>
      </c>
      <c r="H6845" t="s">
        <v>6076</v>
      </c>
      <c r="I6845" t="s">
        <v>6010</v>
      </c>
      <c r="J6845" t="s">
        <v>5981</v>
      </c>
      <c r="K6845" t="s">
        <v>5975</v>
      </c>
      <c r="L6845" t="s">
        <v>5976</v>
      </c>
      <c r="M6845" t="s">
        <v>6047</v>
      </c>
      <c r="N6845" t="s">
        <v>132</v>
      </c>
      <c r="O6845" t="s">
        <v>7889</v>
      </c>
      <c r="P6845">
        <v>0</v>
      </c>
      <c r="Q6845">
        <v>12</v>
      </c>
      <c r="R6845">
        <v>4</v>
      </c>
      <c r="S6845">
        <v>8</v>
      </c>
      <c r="T6845">
        <v>0.33333333333333298</v>
      </c>
      <c r="U6845" t="s">
        <v>7895</v>
      </c>
      <c r="V6845" t="s">
        <v>10</v>
      </c>
      <c r="W6845" t="s">
        <v>48</v>
      </c>
    </row>
    <row r="6846" spans="1:23" x14ac:dyDescent="0.3">
      <c r="A6846" t="s">
        <v>338</v>
      </c>
      <c r="B6846" s="4">
        <v>40628</v>
      </c>
      <c r="C6846" t="s">
        <v>7907</v>
      </c>
      <c r="D6846">
        <v>2011</v>
      </c>
      <c r="E6846" s="4">
        <v>40634</v>
      </c>
      <c r="F6846">
        <v>6</v>
      </c>
      <c r="G6846" t="s">
        <v>6232</v>
      </c>
      <c r="H6846" t="s">
        <v>6141</v>
      </c>
      <c r="I6846" t="s">
        <v>6117</v>
      </c>
      <c r="J6846" t="s">
        <v>5981</v>
      </c>
      <c r="K6846" t="s">
        <v>5975</v>
      </c>
      <c r="L6846" t="s">
        <v>5976</v>
      </c>
      <c r="M6846" t="s">
        <v>6142</v>
      </c>
      <c r="N6846" t="s">
        <v>339</v>
      </c>
      <c r="O6846" t="s">
        <v>7889</v>
      </c>
      <c r="P6846">
        <v>0</v>
      </c>
      <c r="Q6846">
        <v>92</v>
      </c>
      <c r="R6846">
        <v>26</v>
      </c>
      <c r="S6846">
        <v>66</v>
      </c>
      <c r="T6846">
        <v>0.282608695652174</v>
      </c>
      <c r="U6846" t="s">
        <v>7891</v>
      </c>
      <c r="V6846" t="s">
        <v>10</v>
      </c>
      <c r="W6846" t="s">
        <v>48</v>
      </c>
    </row>
    <row r="6847" spans="1:23" x14ac:dyDescent="0.3">
      <c r="A6847" t="s">
        <v>388</v>
      </c>
      <c r="B6847" s="4">
        <v>40640</v>
      </c>
      <c r="C6847" t="s">
        <v>7894</v>
      </c>
      <c r="D6847">
        <v>2011</v>
      </c>
      <c r="E6847" s="4">
        <v>40646</v>
      </c>
      <c r="F6847">
        <v>6</v>
      </c>
      <c r="G6847" t="s">
        <v>6258</v>
      </c>
      <c r="H6847" t="s">
        <v>6259</v>
      </c>
      <c r="I6847" t="s">
        <v>5980</v>
      </c>
      <c r="J6847" t="s">
        <v>5981</v>
      </c>
      <c r="K6847" t="s">
        <v>5975</v>
      </c>
      <c r="L6847" t="s">
        <v>5976</v>
      </c>
      <c r="M6847" t="s">
        <v>6044</v>
      </c>
      <c r="N6847" t="s">
        <v>117</v>
      </c>
      <c r="O6847" t="s">
        <v>7889</v>
      </c>
      <c r="P6847">
        <v>0</v>
      </c>
      <c r="Q6847">
        <v>53</v>
      </c>
      <c r="R6847">
        <v>2</v>
      </c>
      <c r="S6847">
        <v>51</v>
      </c>
      <c r="T6847">
        <v>3.77358490566038E-2</v>
      </c>
      <c r="U6847" t="s">
        <v>7892</v>
      </c>
      <c r="V6847" t="s">
        <v>10</v>
      </c>
      <c r="W6847" t="s">
        <v>48</v>
      </c>
    </row>
    <row r="6848" spans="1:23" x14ac:dyDescent="0.3">
      <c r="A6848" t="s">
        <v>452</v>
      </c>
      <c r="B6848" s="4">
        <v>40660</v>
      </c>
      <c r="C6848" t="s">
        <v>7894</v>
      </c>
      <c r="D6848">
        <v>2011</v>
      </c>
      <c r="E6848" s="4">
        <v>40666</v>
      </c>
      <c r="F6848">
        <v>6</v>
      </c>
      <c r="G6848" t="s">
        <v>6064</v>
      </c>
      <c r="H6848" t="s">
        <v>6305</v>
      </c>
      <c r="I6848" t="s">
        <v>5980</v>
      </c>
      <c r="J6848" t="s">
        <v>5981</v>
      </c>
      <c r="K6848" t="s">
        <v>5975</v>
      </c>
      <c r="L6848" t="s">
        <v>5976</v>
      </c>
      <c r="M6848" t="s">
        <v>6250</v>
      </c>
      <c r="N6848" t="s">
        <v>457</v>
      </c>
      <c r="O6848" t="s">
        <v>7889</v>
      </c>
      <c r="P6848">
        <v>0</v>
      </c>
      <c r="Q6848">
        <v>5</v>
      </c>
      <c r="R6848">
        <v>2</v>
      </c>
      <c r="S6848">
        <v>3</v>
      </c>
      <c r="T6848">
        <v>0.4</v>
      </c>
      <c r="U6848" t="s">
        <v>7890</v>
      </c>
      <c r="V6848" t="s">
        <v>10</v>
      </c>
      <c r="W6848" t="s">
        <v>48</v>
      </c>
    </row>
    <row r="6849" spans="1:23" x14ac:dyDescent="0.3">
      <c r="A6849" t="s">
        <v>455</v>
      </c>
      <c r="B6849" s="4">
        <v>40660</v>
      </c>
      <c r="C6849" t="s">
        <v>7894</v>
      </c>
      <c r="D6849">
        <v>2011</v>
      </c>
      <c r="E6849" s="4">
        <v>40666</v>
      </c>
      <c r="F6849">
        <v>6</v>
      </c>
      <c r="G6849" t="s">
        <v>6308</v>
      </c>
      <c r="H6849" t="s">
        <v>6309</v>
      </c>
      <c r="I6849" t="s">
        <v>5980</v>
      </c>
      <c r="J6849" t="s">
        <v>5981</v>
      </c>
      <c r="K6849" t="s">
        <v>5975</v>
      </c>
      <c r="L6849" t="s">
        <v>5976</v>
      </c>
      <c r="M6849" t="s">
        <v>6094</v>
      </c>
      <c r="N6849" t="s">
        <v>117</v>
      </c>
      <c r="O6849" t="s">
        <v>7889</v>
      </c>
      <c r="P6849">
        <v>0</v>
      </c>
      <c r="Q6849">
        <v>120</v>
      </c>
      <c r="R6849">
        <v>4</v>
      </c>
      <c r="S6849">
        <v>116</v>
      </c>
      <c r="T6849">
        <v>3.3333333333333298E-2</v>
      </c>
      <c r="U6849" t="s">
        <v>7902</v>
      </c>
      <c r="V6849" t="s">
        <v>10</v>
      </c>
      <c r="W6849" t="s">
        <v>48</v>
      </c>
    </row>
    <row r="6850" spans="1:23" x14ac:dyDescent="0.3">
      <c r="A6850" t="s">
        <v>460</v>
      </c>
      <c r="B6850" s="4">
        <v>40661</v>
      </c>
      <c r="C6850" t="s">
        <v>7894</v>
      </c>
      <c r="D6850">
        <v>2011</v>
      </c>
      <c r="E6850" s="4">
        <v>40667</v>
      </c>
      <c r="F6850">
        <v>6</v>
      </c>
      <c r="G6850" t="s">
        <v>6310</v>
      </c>
      <c r="H6850" t="s">
        <v>6311</v>
      </c>
      <c r="I6850" t="s">
        <v>5980</v>
      </c>
      <c r="J6850" t="s">
        <v>5981</v>
      </c>
      <c r="K6850" t="s">
        <v>5975</v>
      </c>
      <c r="L6850" t="s">
        <v>5976</v>
      </c>
      <c r="M6850" t="s">
        <v>6250</v>
      </c>
      <c r="N6850" t="s">
        <v>461</v>
      </c>
      <c r="O6850" t="s">
        <v>7889</v>
      </c>
      <c r="P6850">
        <v>0</v>
      </c>
      <c r="Q6850">
        <v>16</v>
      </c>
      <c r="R6850">
        <v>0</v>
      </c>
      <c r="S6850">
        <v>16</v>
      </c>
      <c r="T6850">
        <v>0</v>
      </c>
      <c r="U6850" t="s">
        <v>7890</v>
      </c>
      <c r="V6850" t="s">
        <v>10</v>
      </c>
      <c r="W6850" t="s">
        <v>48</v>
      </c>
    </row>
    <row r="6851" spans="1:23" x14ac:dyDescent="0.3">
      <c r="A6851" t="s">
        <v>914</v>
      </c>
      <c r="B6851" s="4">
        <v>40763</v>
      </c>
      <c r="C6851" t="s">
        <v>7900</v>
      </c>
      <c r="D6851">
        <v>2011</v>
      </c>
      <c r="E6851" s="4">
        <v>40769</v>
      </c>
      <c r="F6851">
        <v>6</v>
      </c>
      <c r="G6851" t="s">
        <v>6588</v>
      </c>
      <c r="H6851" t="s">
        <v>6589</v>
      </c>
      <c r="I6851" t="s">
        <v>5980</v>
      </c>
      <c r="J6851" t="s">
        <v>5981</v>
      </c>
      <c r="K6851" t="s">
        <v>5970</v>
      </c>
      <c r="L6851" t="s">
        <v>5976</v>
      </c>
      <c r="M6851" t="s">
        <v>6044</v>
      </c>
      <c r="N6851" t="s">
        <v>661</v>
      </c>
      <c r="O6851" t="s">
        <v>7889</v>
      </c>
      <c r="P6851">
        <v>0</v>
      </c>
      <c r="Q6851">
        <v>37</v>
      </c>
      <c r="R6851">
        <v>17</v>
      </c>
      <c r="S6851">
        <v>20</v>
      </c>
      <c r="T6851">
        <v>0.45945945945945998</v>
      </c>
      <c r="U6851" t="s">
        <v>7891</v>
      </c>
      <c r="V6851" t="s">
        <v>10</v>
      </c>
      <c r="W6851" t="s">
        <v>48</v>
      </c>
    </row>
    <row r="6852" spans="1:23" x14ac:dyDescent="0.3">
      <c r="A6852" t="s">
        <v>1427</v>
      </c>
      <c r="B6852" s="4">
        <v>40860</v>
      </c>
      <c r="C6852" t="s">
        <v>7904</v>
      </c>
      <c r="D6852">
        <v>2011</v>
      </c>
      <c r="E6852" s="4">
        <v>40866</v>
      </c>
      <c r="F6852">
        <v>6</v>
      </c>
      <c r="G6852" t="s">
        <v>6748</v>
      </c>
      <c r="H6852" t="s">
        <v>6379</v>
      </c>
      <c r="I6852" t="s">
        <v>5980</v>
      </c>
      <c r="J6852" t="s">
        <v>5981</v>
      </c>
      <c r="K6852" t="s">
        <v>5970</v>
      </c>
      <c r="L6852" t="s">
        <v>5976</v>
      </c>
      <c r="M6852" t="s">
        <v>6250</v>
      </c>
      <c r="N6852" t="s">
        <v>1428</v>
      </c>
      <c r="O6852" t="s">
        <v>7889</v>
      </c>
      <c r="P6852">
        <v>0</v>
      </c>
      <c r="Q6852">
        <v>89</v>
      </c>
      <c r="R6852">
        <v>15</v>
      </c>
      <c r="S6852">
        <v>74</v>
      </c>
      <c r="T6852">
        <v>0.16853932584269701</v>
      </c>
      <c r="U6852" t="s">
        <v>7891</v>
      </c>
      <c r="V6852" t="s">
        <v>10</v>
      </c>
      <c r="W6852" t="s">
        <v>48</v>
      </c>
    </row>
    <row r="6853" spans="1:23" x14ac:dyDescent="0.3">
      <c r="A6853" t="s">
        <v>1455</v>
      </c>
      <c r="B6853" s="4">
        <v>40868</v>
      </c>
      <c r="C6853" t="s">
        <v>7904</v>
      </c>
      <c r="D6853">
        <v>2011</v>
      </c>
      <c r="E6853" s="4">
        <v>40874</v>
      </c>
      <c r="F6853">
        <v>6</v>
      </c>
      <c r="G6853" t="s">
        <v>6856</v>
      </c>
      <c r="H6853" t="s">
        <v>6857</v>
      </c>
      <c r="I6853" t="s">
        <v>5980</v>
      </c>
      <c r="J6853" t="s">
        <v>5981</v>
      </c>
      <c r="K6853" t="s">
        <v>5975</v>
      </c>
      <c r="L6853" t="s">
        <v>5976</v>
      </c>
      <c r="M6853" t="s">
        <v>5991</v>
      </c>
      <c r="N6853" t="s">
        <v>1456</v>
      </c>
      <c r="O6853" t="s">
        <v>7889</v>
      </c>
      <c r="P6853">
        <v>0</v>
      </c>
      <c r="Q6853">
        <v>51</v>
      </c>
      <c r="R6853">
        <v>23</v>
      </c>
      <c r="S6853">
        <v>28</v>
      </c>
      <c r="T6853">
        <v>0.45098039215686297</v>
      </c>
      <c r="U6853" t="s">
        <v>7892</v>
      </c>
      <c r="V6853" t="s">
        <v>10</v>
      </c>
      <c r="W6853" t="s">
        <v>48</v>
      </c>
    </row>
    <row r="6854" spans="1:23" x14ac:dyDescent="0.3">
      <c r="A6854" t="s">
        <v>1472</v>
      </c>
      <c r="B6854" s="4">
        <v>40870</v>
      </c>
      <c r="C6854" t="s">
        <v>7904</v>
      </c>
      <c r="D6854">
        <v>2011</v>
      </c>
      <c r="E6854" s="4">
        <v>40876</v>
      </c>
      <c r="F6854">
        <v>6</v>
      </c>
      <c r="G6854" t="s">
        <v>6549</v>
      </c>
      <c r="H6854" t="s">
        <v>6221</v>
      </c>
      <c r="I6854" t="s">
        <v>5980</v>
      </c>
      <c r="J6854" t="s">
        <v>5981</v>
      </c>
      <c r="K6854" t="s">
        <v>5975</v>
      </c>
      <c r="L6854" t="s">
        <v>5976</v>
      </c>
      <c r="M6854" t="s">
        <v>5994</v>
      </c>
      <c r="N6854" t="s">
        <v>1098</v>
      </c>
      <c r="O6854" t="s">
        <v>7889</v>
      </c>
      <c r="P6854">
        <v>0</v>
      </c>
      <c r="Q6854">
        <v>56</v>
      </c>
      <c r="R6854">
        <v>0</v>
      </c>
      <c r="S6854">
        <v>56</v>
      </c>
      <c r="T6854">
        <v>0</v>
      </c>
      <c r="U6854" t="s">
        <v>7895</v>
      </c>
      <c r="V6854" t="s">
        <v>10</v>
      </c>
      <c r="W6854" t="s">
        <v>48</v>
      </c>
    </row>
    <row r="6855" spans="1:23" x14ac:dyDescent="0.3">
      <c r="A6855" t="s">
        <v>46</v>
      </c>
      <c r="B6855" s="4">
        <v>40554</v>
      </c>
      <c r="C6855" t="s">
        <v>7888</v>
      </c>
      <c r="D6855">
        <v>2011</v>
      </c>
      <c r="E6855" s="4">
        <v>40559</v>
      </c>
      <c r="F6855">
        <v>5</v>
      </c>
      <c r="G6855" t="s">
        <v>5995</v>
      </c>
      <c r="H6855" t="s">
        <v>5996</v>
      </c>
      <c r="I6855" t="s">
        <v>5997</v>
      </c>
      <c r="J6855" t="s">
        <v>5998</v>
      </c>
      <c r="K6855" t="s">
        <v>5975</v>
      </c>
      <c r="L6855" t="s">
        <v>5976</v>
      </c>
      <c r="M6855" t="s">
        <v>5999</v>
      </c>
      <c r="N6855" t="s">
        <v>47</v>
      </c>
      <c r="O6855" t="s">
        <v>7889</v>
      </c>
      <c r="P6855">
        <v>0</v>
      </c>
      <c r="Q6855">
        <v>22</v>
      </c>
      <c r="R6855">
        <v>7</v>
      </c>
      <c r="S6855">
        <v>15</v>
      </c>
      <c r="T6855">
        <v>0.31818181818181801</v>
      </c>
      <c r="U6855" t="s">
        <v>7891</v>
      </c>
      <c r="V6855" t="s">
        <v>10</v>
      </c>
      <c r="W6855" t="s">
        <v>48</v>
      </c>
    </row>
    <row r="6856" spans="1:23" x14ac:dyDescent="0.3">
      <c r="A6856" t="s">
        <v>174</v>
      </c>
      <c r="B6856" s="4">
        <v>40583</v>
      </c>
      <c r="C6856" t="s">
        <v>7893</v>
      </c>
      <c r="D6856">
        <v>2011</v>
      </c>
      <c r="E6856" s="4">
        <v>40588</v>
      </c>
      <c r="F6856">
        <v>5</v>
      </c>
      <c r="G6856" t="s">
        <v>6108</v>
      </c>
      <c r="H6856" t="s">
        <v>6088</v>
      </c>
      <c r="I6856" t="s">
        <v>6004</v>
      </c>
      <c r="J6856" t="s">
        <v>5998</v>
      </c>
      <c r="K6856" t="s">
        <v>5970</v>
      </c>
      <c r="L6856" t="s">
        <v>5976</v>
      </c>
      <c r="M6856" t="s">
        <v>6089</v>
      </c>
      <c r="N6856" t="s">
        <v>176</v>
      </c>
      <c r="O6856" t="s">
        <v>7889</v>
      </c>
      <c r="P6856">
        <v>0</v>
      </c>
      <c r="Q6856">
        <v>85</v>
      </c>
      <c r="R6856">
        <v>18</v>
      </c>
      <c r="S6856">
        <v>67</v>
      </c>
      <c r="T6856">
        <v>0.21176470588235299</v>
      </c>
      <c r="U6856" t="s">
        <v>7891</v>
      </c>
      <c r="V6856" t="s">
        <v>10</v>
      </c>
      <c r="W6856" t="s">
        <v>48</v>
      </c>
    </row>
    <row r="6857" spans="1:23" x14ac:dyDescent="0.3">
      <c r="A6857" t="s">
        <v>208</v>
      </c>
      <c r="B6857" s="4">
        <v>40592</v>
      </c>
      <c r="C6857" t="s">
        <v>7893</v>
      </c>
      <c r="D6857">
        <v>2011</v>
      </c>
      <c r="E6857" s="4">
        <v>40597</v>
      </c>
      <c r="F6857">
        <v>5</v>
      </c>
      <c r="G6857" t="s">
        <v>6134</v>
      </c>
      <c r="H6857" t="s">
        <v>6135</v>
      </c>
      <c r="I6857" t="s">
        <v>5980</v>
      </c>
      <c r="J6857" t="s">
        <v>5981</v>
      </c>
      <c r="K6857" t="s">
        <v>5975</v>
      </c>
      <c r="L6857" t="s">
        <v>5976</v>
      </c>
      <c r="M6857" t="s">
        <v>6044</v>
      </c>
      <c r="N6857" t="s">
        <v>132</v>
      </c>
      <c r="O6857" t="s">
        <v>7889</v>
      </c>
      <c r="P6857">
        <v>0</v>
      </c>
      <c r="Q6857">
        <v>24</v>
      </c>
      <c r="R6857">
        <v>8</v>
      </c>
      <c r="S6857">
        <v>16</v>
      </c>
      <c r="T6857">
        <v>0.33333333333333298</v>
      </c>
      <c r="U6857" t="s">
        <v>7892</v>
      </c>
      <c r="V6857" t="s">
        <v>10</v>
      </c>
      <c r="W6857" t="s">
        <v>48</v>
      </c>
    </row>
    <row r="6858" spans="1:23" x14ac:dyDescent="0.3">
      <c r="A6858" t="s">
        <v>433</v>
      </c>
      <c r="B6858" s="4">
        <v>40654</v>
      </c>
      <c r="C6858" t="s">
        <v>7894</v>
      </c>
      <c r="D6858">
        <v>2011</v>
      </c>
      <c r="E6858" s="4">
        <v>40659</v>
      </c>
      <c r="F6858">
        <v>5</v>
      </c>
      <c r="G6858" t="s">
        <v>6293</v>
      </c>
      <c r="H6858" t="s">
        <v>6294</v>
      </c>
      <c r="I6858" t="s">
        <v>6004</v>
      </c>
      <c r="J6858" t="s">
        <v>5998</v>
      </c>
      <c r="K6858" t="s">
        <v>5975</v>
      </c>
      <c r="L6858" t="s">
        <v>5976</v>
      </c>
      <c r="M6858" t="s">
        <v>6032</v>
      </c>
      <c r="N6858" t="s">
        <v>434</v>
      </c>
      <c r="O6858" t="s">
        <v>7889</v>
      </c>
      <c r="P6858">
        <v>0</v>
      </c>
      <c r="Q6858">
        <v>39</v>
      </c>
      <c r="R6858">
        <v>10</v>
      </c>
      <c r="S6858">
        <v>29</v>
      </c>
      <c r="T6858">
        <v>0.256410256410256</v>
      </c>
      <c r="U6858" t="s">
        <v>7910</v>
      </c>
      <c r="V6858" t="s">
        <v>10</v>
      </c>
      <c r="W6858" t="s">
        <v>48</v>
      </c>
    </row>
    <row r="6859" spans="1:23" x14ac:dyDescent="0.3">
      <c r="A6859" t="s">
        <v>603</v>
      </c>
      <c r="B6859" s="4">
        <v>40695</v>
      </c>
      <c r="C6859" t="s">
        <v>7898</v>
      </c>
      <c r="D6859">
        <v>2011</v>
      </c>
      <c r="E6859" s="4">
        <v>40700</v>
      </c>
      <c r="F6859">
        <v>5</v>
      </c>
      <c r="G6859" t="s">
        <v>6390</v>
      </c>
      <c r="H6859" t="s">
        <v>6391</v>
      </c>
      <c r="I6859" t="s">
        <v>5980</v>
      </c>
      <c r="J6859" t="s">
        <v>5981</v>
      </c>
      <c r="K6859" t="s">
        <v>5975</v>
      </c>
      <c r="L6859" t="s">
        <v>5976</v>
      </c>
      <c r="M6859" t="s">
        <v>6044</v>
      </c>
      <c r="N6859" t="s">
        <v>604</v>
      </c>
      <c r="O6859" t="s">
        <v>7889</v>
      </c>
      <c r="P6859">
        <v>0</v>
      </c>
      <c r="Q6859">
        <v>58</v>
      </c>
      <c r="R6859">
        <v>26</v>
      </c>
      <c r="S6859">
        <v>32</v>
      </c>
      <c r="T6859">
        <v>0.44827586206896602</v>
      </c>
      <c r="U6859" t="s">
        <v>7895</v>
      </c>
      <c r="V6859" t="s">
        <v>10</v>
      </c>
      <c r="W6859" t="s">
        <v>48</v>
      </c>
    </row>
    <row r="6860" spans="1:23" x14ac:dyDescent="0.3">
      <c r="A6860" t="s">
        <v>650</v>
      </c>
      <c r="B6860" s="4">
        <v>40701</v>
      </c>
      <c r="C6860" t="s">
        <v>7898</v>
      </c>
      <c r="D6860">
        <v>2011</v>
      </c>
      <c r="E6860" s="4">
        <v>40706</v>
      </c>
      <c r="F6860">
        <v>5</v>
      </c>
      <c r="G6860" t="s">
        <v>6419</v>
      </c>
      <c r="H6860" t="s">
        <v>6420</v>
      </c>
      <c r="I6860" t="s">
        <v>6010</v>
      </c>
      <c r="J6860" t="s">
        <v>5981</v>
      </c>
      <c r="K6860" t="s">
        <v>5975</v>
      </c>
      <c r="L6860" t="s">
        <v>5976</v>
      </c>
      <c r="M6860" t="s">
        <v>6171</v>
      </c>
      <c r="N6860" t="s">
        <v>651</v>
      </c>
      <c r="O6860" t="s">
        <v>7889</v>
      </c>
      <c r="P6860">
        <v>0</v>
      </c>
      <c r="Q6860">
        <v>39</v>
      </c>
      <c r="R6860">
        <v>3</v>
      </c>
      <c r="S6860">
        <v>36</v>
      </c>
      <c r="T6860">
        <v>7.69230769230769E-2</v>
      </c>
      <c r="U6860" t="s">
        <v>7891</v>
      </c>
      <c r="V6860" t="s">
        <v>10</v>
      </c>
      <c r="W6860" t="s">
        <v>48</v>
      </c>
    </row>
    <row r="6861" spans="1:23" x14ac:dyDescent="0.3">
      <c r="A6861" t="s">
        <v>827</v>
      </c>
      <c r="B6861" s="4">
        <v>40736</v>
      </c>
      <c r="C6861" t="s">
        <v>7909</v>
      </c>
      <c r="D6861">
        <v>2011</v>
      </c>
      <c r="E6861" s="4">
        <v>40741</v>
      </c>
      <c r="F6861">
        <v>5</v>
      </c>
      <c r="G6861" t="s">
        <v>6085</v>
      </c>
      <c r="H6861" t="s">
        <v>6537</v>
      </c>
      <c r="I6861" t="s">
        <v>6010</v>
      </c>
      <c r="J6861" t="s">
        <v>5981</v>
      </c>
      <c r="K6861" t="s">
        <v>5985</v>
      </c>
      <c r="L6861" t="s">
        <v>5976</v>
      </c>
      <c r="M6861" t="s">
        <v>6289</v>
      </c>
      <c r="N6861" t="s">
        <v>176</v>
      </c>
      <c r="O6861" t="s">
        <v>7889</v>
      </c>
      <c r="P6861">
        <v>0</v>
      </c>
      <c r="Q6861">
        <v>57</v>
      </c>
      <c r="R6861">
        <v>12</v>
      </c>
      <c r="S6861">
        <v>45</v>
      </c>
      <c r="T6861">
        <v>0.21052631578947401</v>
      </c>
      <c r="U6861" t="s">
        <v>7895</v>
      </c>
      <c r="V6861" t="s">
        <v>10</v>
      </c>
      <c r="W6861" t="s">
        <v>48</v>
      </c>
    </row>
    <row r="6862" spans="1:23" x14ac:dyDescent="0.3">
      <c r="A6862" t="s">
        <v>866</v>
      </c>
      <c r="B6862" s="4">
        <v>40751</v>
      </c>
      <c r="C6862" t="s">
        <v>7909</v>
      </c>
      <c r="D6862">
        <v>2011</v>
      </c>
      <c r="E6862" s="4">
        <v>40756</v>
      </c>
      <c r="F6862">
        <v>5</v>
      </c>
      <c r="G6862" t="s">
        <v>6280</v>
      </c>
      <c r="H6862" t="s">
        <v>6557</v>
      </c>
      <c r="I6862" t="s">
        <v>6004</v>
      </c>
      <c r="J6862" t="s">
        <v>5998</v>
      </c>
      <c r="K6862" t="s">
        <v>5985</v>
      </c>
      <c r="L6862" t="s">
        <v>5976</v>
      </c>
      <c r="M6862" t="s">
        <v>6089</v>
      </c>
      <c r="N6862" t="s">
        <v>457</v>
      </c>
      <c r="O6862" t="s">
        <v>7889</v>
      </c>
      <c r="P6862">
        <v>0</v>
      </c>
      <c r="Q6862">
        <v>10</v>
      </c>
      <c r="R6862">
        <v>4</v>
      </c>
      <c r="S6862">
        <v>6</v>
      </c>
      <c r="T6862">
        <v>0.4</v>
      </c>
      <c r="U6862" t="s">
        <v>7895</v>
      </c>
      <c r="V6862" t="s">
        <v>10</v>
      </c>
      <c r="W6862" t="s">
        <v>48</v>
      </c>
    </row>
    <row r="6863" spans="1:23" x14ac:dyDescent="0.3">
      <c r="A6863" t="s">
        <v>894</v>
      </c>
      <c r="B6863" s="4">
        <v>40758</v>
      </c>
      <c r="C6863" t="s">
        <v>7900</v>
      </c>
      <c r="D6863">
        <v>2011</v>
      </c>
      <c r="E6863" s="4">
        <v>40763</v>
      </c>
      <c r="F6863">
        <v>5</v>
      </c>
      <c r="G6863" t="s">
        <v>6575</v>
      </c>
      <c r="H6863" t="s">
        <v>6576</v>
      </c>
      <c r="I6863" t="s">
        <v>5980</v>
      </c>
      <c r="J6863" t="s">
        <v>5981</v>
      </c>
      <c r="K6863" t="s">
        <v>5975</v>
      </c>
      <c r="L6863" t="s">
        <v>5976</v>
      </c>
      <c r="M6863" t="s">
        <v>6181</v>
      </c>
      <c r="N6863" t="s">
        <v>117</v>
      </c>
      <c r="O6863" t="s">
        <v>7889</v>
      </c>
      <c r="P6863">
        <v>0</v>
      </c>
      <c r="Q6863">
        <v>66</v>
      </c>
      <c r="R6863">
        <v>2</v>
      </c>
      <c r="S6863">
        <v>64</v>
      </c>
      <c r="T6863">
        <v>3.03030303030303E-2</v>
      </c>
      <c r="U6863" t="s">
        <v>7899</v>
      </c>
      <c r="V6863" t="s">
        <v>10</v>
      </c>
      <c r="W6863" t="s">
        <v>48</v>
      </c>
    </row>
    <row r="6864" spans="1:23" x14ac:dyDescent="0.3">
      <c r="A6864" t="s">
        <v>978</v>
      </c>
      <c r="B6864" s="4">
        <v>40771</v>
      </c>
      <c r="C6864" t="s">
        <v>7900</v>
      </c>
      <c r="D6864">
        <v>2011</v>
      </c>
      <c r="E6864" s="4">
        <v>40776</v>
      </c>
      <c r="F6864">
        <v>5</v>
      </c>
      <c r="G6864" t="s">
        <v>6268</v>
      </c>
      <c r="H6864" t="s">
        <v>6620</v>
      </c>
      <c r="I6864" t="s">
        <v>5974</v>
      </c>
      <c r="J6864" t="s">
        <v>5969</v>
      </c>
      <c r="K6864" t="s">
        <v>5985</v>
      </c>
      <c r="L6864" t="s">
        <v>5976</v>
      </c>
      <c r="M6864" t="s">
        <v>5977</v>
      </c>
      <c r="N6864" t="s">
        <v>60</v>
      </c>
      <c r="O6864" t="s">
        <v>7889</v>
      </c>
      <c r="P6864">
        <v>0</v>
      </c>
      <c r="Q6864">
        <v>12</v>
      </c>
      <c r="R6864">
        <v>4</v>
      </c>
      <c r="S6864">
        <v>8</v>
      </c>
      <c r="T6864">
        <v>0.33333333333333298</v>
      </c>
      <c r="U6864" t="s">
        <v>7895</v>
      </c>
      <c r="V6864" t="s">
        <v>10</v>
      </c>
      <c r="W6864" t="s">
        <v>48</v>
      </c>
    </row>
    <row r="6865" spans="1:23" x14ac:dyDescent="0.3">
      <c r="A6865" t="s">
        <v>1025</v>
      </c>
      <c r="B6865" s="4">
        <v>40780</v>
      </c>
      <c r="C6865" t="s">
        <v>7900</v>
      </c>
      <c r="D6865">
        <v>2011</v>
      </c>
      <c r="E6865" s="4">
        <v>40785</v>
      </c>
      <c r="F6865">
        <v>5</v>
      </c>
      <c r="G6865" t="s">
        <v>6653</v>
      </c>
      <c r="H6865" t="s">
        <v>6654</v>
      </c>
      <c r="I6865" t="s">
        <v>5997</v>
      </c>
      <c r="J6865" t="s">
        <v>5998</v>
      </c>
      <c r="K6865" t="s">
        <v>5970</v>
      </c>
      <c r="L6865" t="s">
        <v>5976</v>
      </c>
      <c r="M6865" t="s">
        <v>6655</v>
      </c>
      <c r="N6865" t="s">
        <v>1026</v>
      </c>
      <c r="O6865" t="s">
        <v>7889</v>
      </c>
      <c r="P6865">
        <v>0</v>
      </c>
      <c r="Q6865">
        <v>31</v>
      </c>
      <c r="R6865">
        <v>13</v>
      </c>
      <c r="S6865">
        <v>18</v>
      </c>
      <c r="T6865">
        <v>0.41935483870967699</v>
      </c>
      <c r="U6865" t="s">
        <v>7892</v>
      </c>
      <c r="V6865" t="s">
        <v>10</v>
      </c>
      <c r="W6865" t="s">
        <v>48</v>
      </c>
    </row>
    <row r="6866" spans="1:23" x14ac:dyDescent="0.3">
      <c r="A6866" t="s">
        <v>1196</v>
      </c>
      <c r="B6866" s="4">
        <v>40808</v>
      </c>
      <c r="C6866" t="s">
        <v>7901</v>
      </c>
      <c r="D6866">
        <v>2011</v>
      </c>
      <c r="E6866" s="4">
        <v>40813</v>
      </c>
      <c r="F6866">
        <v>5</v>
      </c>
      <c r="G6866" t="s">
        <v>6743</v>
      </c>
      <c r="H6866" t="s">
        <v>6410</v>
      </c>
      <c r="I6866" t="s">
        <v>6010</v>
      </c>
      <c r="J6866" t="s">
        <v>5981</v>
      </c>
      <c r="K6866" t="s">
        <v>5975</v>
      </c>
      <c r="L6866" t="s">
        <v>5976</v>
      </c>
      <c r="M6866" t="s">
        <v>6047</v>
      </c>
      <c r="N6866" t="s">
        <v>1197</v>
      </c>
      <c r="O6866" t="s">
        <v>7889</v>
      </c>
      <c r="P6866">
        <v>0</v>
      </c>
      <c r="Q6866">
        <v>65</v>
      </c>
      <c r="R6866">
        <v>20</v>
      </c>
      <c r="S6866">
        <v>45</v>
      </c>
      <c r="T6866">
        <v>0.30769230769230799</v>
      </c>
      <c r="U6866" t="s">
        <v>7899</v>
      </c>
      <c r="V6866" t="s">
        <v>10</v>
      </c>
      <c r="W6866" t="s">
        <v>48</v>
      </c>
    </row>
    <row r="6867" spans="1:23" x14ac:dyDescent="0.3">
      <c r="A6867" t="s">
        <v>1253</v>
      </c>
      <c r="B6867" s="4">
        <v>40814</v>
      </c>
      <c r="C6867" t="s">
        <v>7901</v>
      </c>
      <c r="D6867">
        <v>2011</v>
      </c>
      <c r="E6867" s="4">
        <v>40819</v>
      </c>
      <c r="F6867">
        <v>5</v>
      </c>
      <c r="G6867" t="s">
        <v>6771</v>
      </c>
      <c r="H6867" t="s">
        <v>6772</v>
      </c>
      <c r="I6867" t="s">
        <v>5997</v>
      </c>
      <c r="J6867" t="s">
        <v>5998</v>
      </c>
      <c r="K6867" t="s">
        <v>5975</v>
      </c>
      <c r="L6867" t="s">
        <v>5976</v>
      </c>
      <c r="M6867" t="s">
        <v>6054</v>
      </c>
      <c r="N6867" t="s">
        <v>1197</v>
      </c>
      <c r="O6867" t="s">
        <v>7889</v>
      </c>
      <c r="P6867">
        <v>0</v>
      </c>
      <c r="Q6867">
        <v>26</v>
      </c>
      <c r="R6867">
        <v>8</v>
      </c>
      <c r="S6867">
        <v>18</v>
      </c>
      <c r="T6867">
        <v>0.30769230769230799</v>
      </c>
      <c r="U6867" t="s">
        <v>7895</v>
      </c>
      <c r="V6867" t="s">
        <v>10</v>
      </c>
      <c r="W6867" t="s">
        <v>48</v>
      </c>
    </row>
    <row r="6868" spans="1:23" x14ac:dyDescent="0.3">
      <c r="A6868" t="s">
        <v>1291</v>
      </c>
      <c r="B6868" s="4">
        <v>40827</v>
      </c>
      <c r="C6868" t="s">
        <v>7903</v>
      </c>
      <c r="D6868">
        <v>2011</v>
      </c>
      <c r="E6868" s="4">
        <v>40832</v>
      </c>
      <c r="F6868">
        <v>5</v>
      </c>
      <c r="G6868" t="s">
        <v>6786</v>
      </c>
      <c r="H6868" t="s">
        <v>6787</v>
      </c>
      <c r="I6868" t="s">
        <v>5974</v>
      </c>
      <c r="J6868" t="s">
        <v>5969</v>
      </c>
      <c r="K6868" t="s">
        <v>5970</v>
      </c>
      <c r="L6868" t="s">
        <v>5976</v>
      </c>
      <c r="M6868" t="s">
        <v>5977</v>
      </c>
      <c r="N6868" t="s">
        <v>1292</v>
      </c>
      <c r="O6868" t="s">
        <v>7889</v>
      </c>
      <c r="P6868">
        <v>0</v>
      </c>
      <c r="Q6868">
        <v>31</v>
      </c>
      <c r="R6868">
        <v>9</v>
      </c>
      <c r="S6868">
        <v>22</v>
      </c>
      <c r="T6868">
        <v>0.29032258064516098</v>
      </c>
      <c r="U6868" t="s">
        <v>7895</v>
      </c>
      <c r="V6868" t="s">
        <v>10</v>
      </c>
      <c r="W6868" t="s">
        <v>48</v>
      </c>
    </row>
    <row r="6869" spans="1:23" x14ac:dyDescent="0.3">
      <c r="A6869" t="s">
        <v>1302</v>
      </c>
      <c r="B6869" s="4">
        <v>40830</v>
      </c>
      <c r="C6869" t="s">
        <v>7903</v>
      </c>
      <c r="D6869">
        <v>2011</v>
      </c>
      <c r="E6869" s="4">
        <v>40835</v>
      </c>
      <c r="F6869">
        <v>5</v>
      </c>
      <c r="G6869" t="s">
        <v>6338</v>
      </c>
      <c r="H6869" t="s">
        <v>6794</v>
      </c>
      <c r="I6869" t="s">
        <v>6010</v>
      </c>
      <c r="J6869" t="s">
        <v>5981</v>
      </c>
      <c r="K6869" t="s">
        <v>5975</v>
      </c>
      <c r="L6869" t="s">
        <v>5976</v>
      </c>
      <c r="M6869" t="s">
        <v>6047</v>
      </c>
      <c r="N6869" t="s">
        <v>224</v>
      </c>
      <c r="O6869" t="s">
        <v>7889</v>
      </c>
      <c r="P6869">
        <v>0</v>
      </c>
      <c r="Q6869">
        <v>41</v>
      </c>
      <c r="R6869">
        <v>12</v>
      </c>
      <c r="S6869">
        <v>29</v>
      </c>
      <c r="T6869">
        <v>0.292682926829268</v>
      </c>
      <c r="U6869" t="s">
        <v>7891</v>
      </c>
      <c r="V6869" t="s">
        <v>10</v>
      </c>
      <c r="W6869" t="s">
        <v>48</v>
      </c>
    </row>
    <row r="6870" spans="1:23" x14ac:dyDescent="0.3">
      <c r="A6870" t="s">
        <v>1343</v>
      </c>
      <c r="B6870" s="4">
        <v>40848</v>
      </c>
      <c r="C6870" t="s">
        <v>7904</v>
      </c>
      <c r="D6870">
        <v>2011</v>
      </c>
      <c r="E6870" s="4">
        <v>40853</v>
      </c>
      <c r="F6870">
        <v>5</v>
      </c>
      <c r="G6870" t="s">
        <v>6458</v>
      </c>
      <c r="H6870" t="s">
        <v>6820</v>
      </c>
      <c r="I6870" t="s">
        <v>6010</v>
      </c>
      <c r="J6870" t="s">
        <v>5981</v>
      </c>
      <c r="K6870" t="s">
        <v>5975</v>
      </c>
      <c r="L6870" t="s">
        <v>5976</v>
      </c>
      <c r="M6870" t="s">
        <v>6581</v>
      </c>
      <c r="N6870" t="s">
        <v>1344</v>
      </c>
      <c r="O6870" t="s">
        <v>7889</v>
      </c>
      <c r="P6870">
        <v>0</v>
      </c>
      <c r="Q6870">
        <v>87</v>
      </c>
      <c r="R6870">
        <v>25</v>
      </c>
      <c r="S6870">
        <v>62</v>
      </c>
      <c r="T6870">
        <v>0.28735632183908</v>
      </c>
      <c r="U6870" t="s">
        <v>7891</v>
      </c>
      <c r="V6870" t="s">
        <v>10</v>
      </c>
      <c r="W6870" t="s">
        <v>48</v>
      </c>
    </row>
    <row r="6871" spans="1:23" x14ac:dyDescent="0.3">
      <c r="A6871" t="s">
        <v>1343</v>
      </c>
      <c r="B6871" s="4">
        <v>40848</v>
      </c>
      <c r="C6871" t="s">
        <v>7904</v>
      </c>
      <c r="D6871">
        <v>2011</v>
      </c>
      <c r="E6871" s="4">
        <v>40853</v>
      </c>
      <c r="F6871">
        <v>5</v>
      </c>
      <c r="G6871" t="s">
        <v>6458</v>
      </c>
      <c r="H6871" t="s">
        <v>6820</v>
      </c>
      <c r="I6871" t="s">
        <v>6010</v>
      </c>
      <c r="J6871" t="s">
        <v>5981</v>
      </c>
      <c r="K6871" t="s">
        <v>5975</v>
      </c>
      <c r="L6871" t="s">
        <v>5976</v>
      </c>
      <c r="M6871" t="s">
        <v>6581</v>
      </c>
      <c r="N6871" t="s">
        <v>1345</v>
      </c>
      <c r="O6871" t="s">
        <v>7889</v>
      </c>
      <c r="P6871">
        <v>0</v>
      </c>
      <c r="Q6871">
        <v>137</v>
      </c>
      <c r="R6871">
        <v>38</v>
      </c>
      <c r="S6871">
        <v>99</v>
      </c>
      <c r="T6871">
        <v>0.27737226277372301</v>
      </c>
      <c r="U6871" t="s">
        <v>7899</v>
      </c>
      <c r="V6871" t="s">
        <v>10</v>
      </c>
      <c r="W6871" t="s">
        <v>48</v>
      </c>
    </row>
    <row r="6872" spans="1:23" x14ac:dyDescent="0.3">
      <c r="A6872" t="s">
        <v>1382</v>
      </c>
      <c r="B6872" s="4">
        <v>40851</v>
      </c>
      <c r="C6872" t="s">
        <v>7904</v>
      </c>
      <c r="D6872">
        <v>2011</v>
      </c>
      <c r="E6872" s="4">
        <v>40856</v>
      </c>
      <c r="F6872">
        <v>5</v>
      </c>
      <c r="G6872" t="s">
        <v>6656</v>
      </c>
      <c r="H6872" t="s">
        <v>6475</v>
      </c>
      <c r="I6872" t="s">
        <v>5974</v>
      </c>
      <c r="J6872" t="s">
        <v>5969</v>
      </c>
      <c r="K6872" t="s">
        <v>5975</v>
      </c>
      <c r="L6872" t="s">
        <v>5976</v>
      </c>
      <c r="M6872" t="s">
        <v>5977</v>
      </c>
      <c r="N6872" t="s">
        <v>120</v>
      </c>
      <c r="O6872" t="s">
        <v>7889</v>
      </c>
      <c r="P6872">
        <v>0</v>
      </c>
      <c r="Q6872">
        <v>26</v>
      </c>
      <c r="R6872">
        <v>10</v>
      </c>
      <c r="S6872">
        <v>16</v>
      </c>
      <c r="T6872">
        <v>0.38461538461538503</v>
      </c>
      <c r="U6872" t="s">
        <v>7895</v>
      </c>
      <c r="V6872" t="s">
        <v>10</v>
      </c>
      <c r="W6872" t="s">
        <v>48</v>
      </c>
    </row>
    <row r="6873" spans="1:23" x14ac:dyDescent="0.3">
      <c r="A6873" t="s">
        <v>1433</v>
      </c>
      <c r="B6873" s="4">
        <v>40862</v>
      </c>
      <c r="C6873" t="s">
        <v>7904</v>
      </c>
      <c r="D6873">
        <v>2011</v>
      </c>
      <c r="E6873" s="4">
        <v>40867</v>
      </c>
      <c r="F6873">
        <v>5</v>
      </c>
      <c r="G6873" t="s">
        <v>6850</v>
      </c>
      <c r="H6873" t="s">
        <v>6183</v>
      </c>
      <c r="I6873" t="s">
        <v>6184</v>
      </c>
      <c r="J6873" t="s">
        <v>5969</v>
      </c>
      <c r="K6873" t="s">
        <v>5975</v>
      </c>
      <c r="L6873" t="s">
        <v>5976</v>
      </c>
      <c r="M6873" t="s">
        <v>6185</v>
      </c>
      <c r="N6873" t="s">
        <v>317</v>
      </c>
      <c r="O6873" t="s">
        <v>7889</v>
      </c>
      <c r="P6873">
        <v>0</v>
      </c>
      <c r="Q6873">
        <v>27</v>
      </c>
      <c r="R6873">
        <v>11</v>
      </c>
      <c r="S6873">
        <v>16</v>
      </c>
      <c r="T6873">
        <v>0.407407407407407</v>
      </c>
      <c r="U6873" t="s">
        <v>7895</v>
      </c>
      <c r="V6873" t="s">
        <v>10</v>
      </c>
      <c r="W6873" t="s">
        <v>48</v>
      </c>
    </row>
    <row r="6874" spans="1:23" x14ac:dyDescent="0.3">
      <c r="A6874" t="s">
        <v>1552</v>
      </c>
      <c r="B6874" s="4">
        <v>40885</v>
      </c>
      <c r="C6874" t="s">
        <v>7906</v>
      </c>
      <c r="D6874">
        <v>2011</v>
      </c>
      <c r="E6874" s="4">
        <v>40890</v>
      </c>
      <c r="F6874">
        <v>5</v>
      </c>
      <c r="G6874" t="s">
        <v>6593</v>
      </c>
      <c r="H6874" t="s">
        <v>6364</v>
      </c>
      <c r="I6874" t="s">
        <v>5980</v>
      </c>
      <c r="J6874" t="s">
        <v>5981</v>
      </c>
      <c r="K6874" t="s">
        <v>5985</v>
      </c>
      <c r="L6874" t="s">
        <v>5976</v>
      </c>
      <c r="M6874" t="s">
        <v>6044</v>
      </c>
      <c r="N6874" t="s">
        <v>1553</v>
      </c>
      <c r="O6874" t="s">
        <v>7889</v>
      </c>
      <c r="P6874">
        <v>0</v>
      </c>
      <c r="Q6874">
        <v>50</v>
      </c>
      <c r="R6874">
        <v>23</v>
      </c>
      <c r="S6874">
        <v>27</v>
      </c>
      <c r="T6874">
        <v>0.46</v>
      </c>
      <c r="U6874" t="s">
        <v>7899</v>
      </c>
      <c r="V6874" t="s">
        <v>10</v>
      </c>
      <c r="W6874" t="s">
        <v>48</v>
      </c>
    </row>
    <row r="6875" spans="1:23" x14ac:dyDescent="0.3">
      <c r="A6875" t="s">
        <v>1552</v>
      </c>
      <c r="B6875" s="4">
        <v>40885</v>
      </c>
      <c r="C6875" t="s">
        <v>7906</v>
      </c>
      <c r="D6875">
        <v>2011</v>
      </c>
      <c r="E6875" s="4">
        <v>40890</v>
      </c>
      <c r="F6875">
        <v>5</v>
      </c>
      <c r="G6875" t="s">
        <v>6593</v>
      </c>
      <c r="H6875" t="s">
        <v>6364</v>
      </c>
      <c r="I6875" t="s">
        <v>5980</v>
      </c>
      <c r="J6875" t="s">
        <v>5981</v>
      </c>
      <c r="K6875" t="s">
        <v>5985</v>
      </c>
      <c r="L6875" t="s">
        <v>5976</v>
      </c>
      <c r="M6875" t="s">
        <v>6044</v>
      </c>
      <c r="N6875" t="s">
        <v>1554</v>
      </c>
      <c r="O6875" t="s">
        <v>7889</v>
      </c>
      <c r="P6875">
        <v>0</v>
      </c>
      <c r="Q6875">
        <v>46</v>
      </c>
      <c r="R6875">
        <v>2</v>
      </c>
      <c r="S6875">
        <v>44</v>
      </c>
      <c r="T6875">
        <v>4.3478260869565202E-2</v>
      </c>
      <c r="U6875" t="s">
        <v>7891</v>
      </c>
      <c r="V6875" t="s">
        <v>10</v>
      </c>
      <c r="W6875" t="s">
        <v>48</v>
      </c>
    </row>
    <row r="6876" spans="1:23" x14ac:dyDescent="0.3">
      <c r="A6876" t="s">
        <v>1559</v>
      </c>
      <c r="B6876" s="4">
        <v>40886</v>
      </c>
      <c r="C6876" t="s">
        <v>7906</v>
      </c>
      <c r="D6876">
        <v>2011</v>
      </c>
      <c r="E6876" s="4">
        <v>40891</v>
      </c>
      <c r="F6876">
        <v>5</v>
      </c>
      <c r="G6876" t="s">
        <v>6446</v>
      </c>
      <c r="H6876" t="s">
        <v>6906</v>
      </c>
      <c r="I6876" t="s">
        <v>5974</v>
      </c>
      <c r="J6876" t="s">
        <v>5969</v>
      </c>
      <c r="K6876" t="s">
        <v>5985</v>
      </c>
      <c r="L6876" t="s">
        <v>5976</v>
      </c>
      <c r="M6876" t="s">
        <v>5977</v>
      </c>
      <c r="N6876" t="s">
        <v>180</v>
      </c>
      <c r="O6876" t="s">
        <v>7889</v>
      </c>
      <c r="P6876">
        <v>0</v>
      </c>
      <c r="Q6876">
        <v>11</v>
      </c>
      <c r="R6876">
        <v>2</v>
      </c>
      <c r="S6876">
        <v>9</v>
      </c>
      <c r="T6876">
        <v>0.18181818181818199</v>
      </c>
      <c r="U6876" t="s">
        <v>7890</v>
      </c>
      <c r="V6876" t="s">
        <v>10</v>
      </c>
      <c r="W6876" t="s">
        <v>48</v>
      </c>
    </row>
    <row r="6877" spans="1:23" x14ac:dyDescent="0.3">
      <c r="A6877" t="s">
        <v>1566</v>
      </c>
      <c r="B6877" s="4">
        <v>40889</v>
      </c>
      <c r="C6877" t="s">
        <v>7906</v>
      </c>
      <c r="D6877">
        <v>2011</v>
      </c>
      <c r="E6877" s="4">
        <v>40894</v>
      </c>
      <c r="F6877">
        <v>5</v>
      </c>
      <c r="G6877" t="s">
        <v>6253</v>
      </c>
      <c r="H6877" t="s">
        <v>6912</v>
      </c>
      <c r="I6877" t="s">
        <v>5997</v>
      </c>
      <c r="J6877" t="s">
        <v>5998</v>
      </c>
      <c r="K6877" t="s">
        <v>5985</v>
      </c>
      <c r="L6877" t="s">
        <v>5976</v>
      </c>
      <c r="M6877" t="s">
        <v>6059</v>
      </c>
      <c r="N6877" t="s">
        <v>1523</v>
      </c>
      <c r="O6877" t="s">
        <v>7889</v>
      </c>
      <c r="P6877">
        <v>0</v>
      </c>
      <c r="Q6877">
        <v>27</v>
      </c>
      <c r="R6877">
        <v>6</v>
      </c>
      <c r="S6877">
        <v>21</v>
      </c>
      <c r="T6877">
        <v>0.22222222222222199</v>
      </c>
      <c r="U6877" t="s">
        <v>7891</v>
      </c>
      <c r="V6877" t="s">
        <v>10</v>
      </c>
      <c r="W6877" t="s">
        <v>48</v>
      </c>
    </row>
    <row r="6878" spans="1:23" x14ac:dyDescent="0.3">
      <c r="A6878" t="s">
        <v>1566</v>
      </c>
      <c r="B6878" s="4">
        <v>40889</v>
      </c>
      <c r="C6878" t="s">
        <v>7906</v>
      </c>
      <c r="D6878">
        <v>2011</v>
      </c>
      <c r="E6878" s="4">
        <v>40894</v>
      </c>
      <c r="F6878">
        <v>5</v>
      </c>
      <c r="G6878" t="s">
        <v>6253</v>
      </c>
      <c r="H6878" t="s">
        <v>6912</v>
      </c>
      <c r="I6878" t="s">
        <v>5997</v>
      </c>
      <c r="J6878" t="s">
        <v>5998</v>
      </c>
      <c r="K6878" t="s">
        <v>5985</v>
      </c>
      <c r="L6878" t="s">
        <v>5976</v>
      </c>
      <c r="M6878" t="s">
        <v>6059</v>
      </c>
      <c r="N6878" t="s">
        <v>1567</v>
      </c>
      <c r="O6878" t="s">
        <v>7889</v>
      </c>
      <c r="P6878">
        <v>0</v>
      </c>
      <c r="Q6878">
        <v>142</v>
      </c>
      <c r="R6878">
        <v>42</v>
      </c>
      <c r="S6878">
        <v>100</v>
      </c>
      <c r="T6878">
        <v>0.29577464788732399</v>
      </c>
      <c r="U6878" t="s">
        <v>7899</v>
      </c>
      <c r="V6878" t="s">
        <v>10</v>
      </c>
      <c r="W6878" t="s">
        <v>48</v>
      </c>
    </row>
    <row r="6879" spans="1:23" x14ac:dyDescent="0.3">
      <c r="A6879" t="s">
        <v>1592</v>
      </c>
      <c r="B6879" s="4">
        <v>40892</v>
      </c>
      <c r="C6879" t="s">
        <v>7906</v>
      </c>
      <c r="D6879">
        <v>2011</v>
      </c>
      <c r="E6879" s="4">
        <v>40897</v>
      </c>
      <c r="F6879">
        <v>5</v>
      </c>
      <c r="G6879" t="s">
        <v>6178</v>
      </c>
      <c r="H6879" t="s">
        <v>6926</v>
      </c>
      <c r="I6879" t="s">
        <v>5980</v>
      </c>
      <c r="J6879" t="s">
        <v>5981</v>
      </c>
      <c r="K6879" t="s">
        <v>5985</v>
      </c>
      <c r="L6879" t="s">
        <v>5976</v>
      </c>
      <c r="M6879" t="s">
        <v>6044</v>
      </c>
      <c r="N6879" t="s">
        <v>944</v>
      </c>
      <c r="O6879" t="s">
        <v>7889</v>
      </c>
      <c r="P6879">
        <v>0</v>
      </c>
      <c r="Q6879">
        <v>104</v>
      </c>
      <c r="R6879">
        <v>19</v>
      </c>
      <c r="S6879">
        <v>85</v>
      </c>
      <c r="T6879">
        <v>0.18269230769230799</v>
      </c>
      <c r="U6879" t="s">
        <v>7895</v>
      </c>
      <c r="V6879" t="s">
        <v>10</v>
      </c>
      <c r="W6879" t="s">
        <v>48</v>
      </c>
    </row>
    <row r="6880" spans="1:23" x14ac:dyDescent="0.3">
      <c r="A6880" t="s">
        <v>1643</v>
      </c>
      <c r="B6880" s="4">
        <v>40901</v>
      </c>
      <c r="C6880" t="s">
        <v>7906</v>
      </c>
      <c r="D6880">
        <v>2011</v>
      </c>
      <c r="E6880" s="4">
        <v>40906</v>
      </c>
      <c r="F6880">
        <v>5</v>
      </c>
      <c r="G6880" t="s">
        <v>6945</v>
      </c>
      <c r="H6880" t="s">
        <v>6946</v>
      </c>
      <c r="I6880" t="s">
        <v>6004</v>
      </c>
      <c r="J6880" t="s">
        <v>5998</v>
      </c>
      <c r="K6880" t="s">
        <v>5975</v>
      </c>
      <c r="L6880" t="s">
        <v>5976</v>
      </c>
      <c r="M6880" t="s">
        <v>6003</v>
      </c>
      <c r="N6880" t="s">
        <v>1644</v>
      </c>
      <c r="O6880" t="s">
        <v>7889</v>
      </c>
      <c r="P6880">
        <v>0</v>
      </c>
      <c r="Q6880">
        <v>42</v>
      </c>
      <c r="R6880">
        <v>14</v>
      </c>
      <c r="S6880">
        <v>28</v>
      </c>
      <c r="T6880">
        <v>0.33333333333333298</v>
      </c>
      <c r="U6880" t="s">
        <v>7892</v>
      </c>
      <c r="V6880" t="s">
        <v>10</v>
      </c>
      <c r="W6880" t="s">
        <v>48</v>
      </c>
    </row>
    <row r="6881" spans="1:23" x14ac:dyDescent="0.3">
      <c r="A6881" t="s">
        <v>1664</v>
      </c>
      <c r="B6881" s="4">
        <v>40904</v>
      </c>
      <c r="C6881" t="s">
        <v>7906</v>
      </c>
      <c r="D6881">
        <v>2011</v>
      </c>
      <c r="E6881" s="4">
        <v>40909</v>
      </c>
      <c r="F6881">
        <v>5</v>
      </c>
      <c r="G6881" t="s">
        <v>6956</v>
      </c>
      <c r="H6881" t="s">
        <v>6957</v>
      </c>
      <c r="I6881" t="s">
        <v>5980</v>
      </c>
      <c r="J6881" t="s">
        <v>5981</v>
      </c>
      <c r="K6881" t="s">
        <v>5975</v>
      </c>
      <c r="L6881" t="s">
        <v>5976</v>
      </c>
      <c r="M6881" t="s">
        <v>6044</v>
      </c>
      <c r="N6881" t="s">
        <v>1665</v>
      </c>
      <c r="O6881" t="s">
        <v>7889</v>
      </c>
      <c r="P6881">
        <v>0</v>
      </c>
      <c r="Q6881">
        <v>263</v>
      </c>
      <c r="R6881">
        <v>63</v>
      </c>
      <c r="S6881">
        <v>200</v>
      </c>
      <c r="T6881">
        <v>0.23954372623574099</v>
      </c>
      <c r="U6881" t="s">
        <v>7899</v>
      </c>
      <c r="V6881" t="s">
        <v>10</v>
      </c>
      <c r="W6881" t="s">
        <v>48</v>
      </c>
    </row>
    <row r="6882" spans="1:23" x14ac:dyDescent="0.3">
      <c r="A6882" t="s">
        <v>118</v>
      </c>
      <c r="B6882" s="4">
        <v>40569</v>
      </c>
      <c r="C6882" t="s">
        <v>7888</v>
      </c>
      <c r="D6882">
        <v>2011</v>
      </c>
      <c r="E6882" s="4">
        <v>40573</v>
      </c>
      <c r="F6882">
        <v>4</v>
      </c>
      <c r="G6882" t="s">
        <v>6066</v>
      </c>
      <c r="H6882" t="s">
        <v>6067</v>
      </c>
      <c r="I6882" t="s">
        <v>6068</v>
      </c>
      <c r="J6882" t="s">
        <v>5969</v>
      </c>
      <c r="K6882" t="s">
        <v>5975</v>
      </c>
      <c r="L6882" t="s">
        <v>5976</v>
      </c>
      <c r="M6882" t="s">
        <v>6067</v>
      </c>
      <c r="N6882" t="s">
        <v>119</v>
      </c>
      <c r="O6882" t="s">
        <v>7889</v>
      </c>
      <c r="P6882">
        <v>0</v>
      </c>
      <c r="Q6882">
        <v>13</v>
      </c>
      <c r="R6882">
        <v>5</v>
      </c>
      <c r="S6882">
        <v>8</v>
      </c>
      <c r="T6882">
        <v>0.38461538461538503</v>
      </c>
      <c r="U6882" t="s">
        <v>7890</v>
      </c>
      <c r="V6882" t="s">
        <v>10</v>
      </c>
      <c r="W6882" t="s">
        <v>48</v>
      </c>
    </row>
    <row r="6883" spans="1:23" x14ac:dyDescent="0.3">
      <c r="A6883" t="s">
        <v>118</v>
      </c>
      <c r="B6883" s="4">
        <v>40569</v>
      </c>
      <c r="C6883" t="s">
        <v>7888</v>
      </c>
      <c r="D6883">
        <v>2011</v>
      </c>
      <c r="E6883" s="4">
        <v>40573</v>
      </c>
      <c r="F6883">
        <v>4</v>
      </c>
      <c r="G6883" t="s">
        <v>6066</v>
      </c>
      <c r="H6883" t="s">
        <v>6067</v>
      </c>
      <c r="I6883" t="s">
        <v>6068</v>
      </c>
      <c r="J6883" t="s">
        <v>5969</v>
      </c>
      <c r="K6883" t="s">
        <v>5975</v>
      </c>
      <c r="L6883" t="s">
        <v>5976</v>
      </c>
      <c r="M6883" t="s">
        <v>6067</v>
      </c>
      <c r="N6883" t="s">
        <v>120</v>
      </c>
      <c r="O6883" t="s">
        <v>7889</v>
      </c>
      <c r="P6883">
        <v>0</v>
      </c>
      <c r="Q6883">
        <v>52</v>
      </c>
      <c r="R6883">
        <v>20</v>
      </c>
      <c r="S6883">
        <v>32</v>
      </c>
      <c r="T6883">
        <v>0.38461538461538503</v>
      </c>
      <c r="U6883" t="s">
        <v>7892</v>
      </c>
      <c r="V6883" t="s">
        <v>10</v>
      </c>
      <c r="W6883" t="s">
        <v>48</v>
      </c>
    </row>
    <row r="6884" spans="1:23" x14ac:dyDescent="0.3">
      <c r="A6884" t="s">
        <v>222</v>
      </c>
      <c r="B6884" s="4">
        <v>40596</v>
      </c>
      <c r="C6884" t="s">
        <v>7893</v>
      </c>
      <c r="D6884">
        <v>2011</v>
      </c>
      <c r="E6884" s="4">
        <v>40600</v>
      </c>
      <c r="F6884">
        <v>4</v>
      </c>
      <c r="G6884" t="s">
        <v>6143</v>
      </c>
      <c r="H6884" t="s">
        <v>6144</v>
      </c>
      <c r="I6884" t="s">
        <v>5997</v>
      </c>
      <c r="J6884" t="s">
        <v>5998</v>
      </c>
      <c r="K6884" t="s">
        <v>5975</v>
      </c>
      <c r="L6884" t="s">
        <v>5976</v>
      </c>
      <c r="M6884" t="s">
        <v>6054</v>
      </c>
      <c r="N6884" t="s">
        <v>224</v>
      </c>
      <c r="O6884" t="s">
        <v>7889</v>
      </c>
      <c r="P6884">
        <v>0</v>
      </c>
      <c r="Q6884">
        <v>41</v>
      </c>
      <c r="R6884">
        <v>12</v>
      </c>
      <c r="S6884">
        <v>29</v>
      </c>
      <c r="T6884">
        <v>0.292682926829268</v>
      </c>
      <c r="U6884" t="s">
        <v>7891</v>
      </c>
      <c r="V6884" t="s">
        <v>10</v>
      </c>
      <c r="W6884" t="s">
        <v>48</v>
      </c>
    </row>
    <row r="6885" spans="1:23" x14ac:dyDescent="0.3">
      <c r="A6885" t="s">
        <v>222</v>
      </c>
      <c r="B6885" s="4">
        <v>40596</v>
      </c>
      <c r="C6885" t="s">
        <v>7893</v>
      </c>
      <c r="D6885">
        <v>2011</v>
      </c>
      <c r="E6885" s="4">
        <v>40600</v>
      </c>
      <c r="F6885">
        <v>4</v>
      </c>
      <c r="G6885" t="s">
        <v>6143</v>
      </c>
      <c r="H6885" t="s">
        <v>6144</v>
      </c>
      <c r="I6885" t="s">
        <v>5997</v>
      </c>
      <c r="J6885" t="s">
        <v>5998</v>
      </c>
      <c r="K6885" t="s">
        <v>5975</v>
      </c>
      <c r="L6885" t="s">
        <v>5976</v>
      </c>
      <c r="M6885" t="s">
        <v>6054</v>
      </c>
      <c r="N6885" t="s">
        <v>161</v>
      </c>
      <c r="O6885" t="s">
        <v>7889</v>
      </c>
      <c r="P6885">
        <v>0</v>
      </c>
      <c r="Q6885">
        <v>63</v>
      </c>
      <c r="R6885">
        <v>8</v>
      </c>
      <c r="S6885">
        <v>55</v>
      </c>
      <c r="T6885">
        <v>0.126984126984127</v>
      </c>
      <c r="U6885" t="s">
        <v>7899</v>
      </c>
      <c r="V6885" t="s">
        <v>10</v>
      </c>
      <c r="W6885" t="s">
        <v>48</v>
      </c>
    </row>
    <row r="6886" spans="1:23" x14ac:dyDescent="0.3">
      <c r="A6886" t="s">
        <v>222</v>
      </c>
      <c r="B6886" s="4">
        <v>40596</v>
      </c>
      <c r="C6886" t="s">
        <v>7893</v>
      </c>
      <c r="D6886">
        <v>2011</v>
      </c>
      <c r="E6886" s="4">
        <v>40600</v>
      </c>
      <c r="F6886">
        <v>4</v>
      </c>
      <c r="G6886" t="s">
        <v>6143</v>
      </c>
      <c r="H6886" t="s">
        <v>6144</v>
      </c>
      <c r="I6886" t="s">
        <v>5997</v>
      </c>
      <c r="J6886" t="s">
        <v>5998</v>
      </c>
      <c r="K6886" t="s">
        <v>5975</v>
      </c>
      <c r="L6886" t="s">
        <v>5976</v>
      </c>
      <c r="M6886" t="s">
        <v>6054</v>
      </c>
      <c r="N6886" t="s">
        <v>225</v>
      </c>
      <c r="O6886" t="s">
        <v>7889</v>
      </c>
      <c r="P6886">
        <v>0</v>
      </c>
      <c r="Q6886">
        <v>23</v>
      </c>
      <c r="R6886">
        <v>8</v>
      </c>
      <c r="S6886">
        <v>15</v>
      </c>
      <c r="T6886">
        <v>0.34782608695652201</v>
      </c>
      <c r="U6886" t="s">
        <v>7895</v>
      </c>
      <c r="V6886" t="s">
        <v>10</v>
      </c>
      <c r="W6886" t="s">
        <v>48</v>
      </c>
    </row>
    <row r="6887" spans="1:23" x14ac:dyDescent="0.3">
      <c r="A6887" t="s">
        <v>245</v>
      </c>
      <c r="B6887" s="4">
        <v>40603</v>
      </c>
      <c r="C6887" t="s">
        <v>7907</v>
      </c>
      <c r="D6887">
        <v>2011</v>
      </c>
      <c r="E6887" s="4">
        <v>40607</v>
      </c>
      <c r="F6887">
        <v>4</v>
      </c>
      <c r="G6887" t="s">
        <v>6164</v>
      </c>
      <c r="H6887" t="s">
        <v>6150</v>
      </c>
      <c r="I6887" t="s">
        <v>5997</v>
      </c>
      <c r="J6887" t="s">
        <v>5998</v>
      </c>
      <c r="K6887" t="s">
        <v>5975</v>
      </c>
      <c r="L6887" t="s">
        <v>5976</v>
      </c>
      <c r="M6887" t="s">
        <v>6151</v>
      </c>
      <c r="N6887" t="s">
        <v>55</v>
      </c>
      <c r="O6887" t="s">
        <v>7889</v>
      </c>
      <c r="P6887">
        <v>0</v>
      </c>
      <c r="Q6887">
        <v>18</v>
      </c>
      <c r="R6887">
        <v>3</v>
      </c>
      <c r="S6887">
        <v>15</v>
      </c>
      <c r="T6887">
        <v>0.16666666666666699</v>
      </c>
      <c r="U6887" t="s">
        <v>7895</v>
      </c>
      <c r="V6887" t="s">
        <v>10</v>
      </c>
      <c r="W6887" t="s">
        <v>48</v>
      </c>
    </row>
    <row r="6888" spans="1:23" x14ac:dyDescent="0.3">
      <c r="A6888" t="s">
        <v>469</v>
      </c>
      <c r="B6888" s="4">
        <v>40662</v>
      </c>
      <c r="C6888" t="s">
        <v>7894</v>
      </c>
      <c r="D6888">
        <v>2011</v>
      </c>
      <c r="E6888" s="4">
        <v>40666</v>
      </c>
      <c r="F6888">
        <v>4</v>
      </c>
      <c r="G6888" t="s">
        <v>6121</v>
      </c>
      <c r="H6888" t="s">
        <v>6107</v>
      </c>
      <c r="I6888" t="s">
        <v>5997</v>
      </c>
      <c r="J6888" t="s">
        <v>5998</v>
      </c>
      <c r="K6888" t="s">
        <v>5975</v>
      </c>
      <c r="L6888" t="s">
        <v>5976</v>
      </c>
      <c r="M6888" t="s">
        <v>6054</v>
      </c>
      <c r="N6888" t="s">
        <v>470</v>
      </c>
      <c r="O6888" t="s">
        <v>7889</v>
      </c>
      <c r="P6888">
        <v>0</v>
      </c>
      <c r="Q6888">
        <v>145</v>
      </c>
      <c r="R6888">
        <v>17</v>
      </c>
      <c r="S6888">
        <v>128</v>
      </c>
      <c r="T6888">
        <v>0.11724137931034501</v>
      </c>
      <c r="U6888" t="s">
        <v>7891</v>
      </c>
      <c r="V6888" t="s">
        <v>10</v>
      </c>
      <c r="W6888" t="s">
        <v>48</v>
      </c>
    </row>
    <row r="6889" spans="1:23" x14ac:dyDescent="0.3">
      <c r="A6889" t="s">
        <v>597</v>
      </c>
      <c r="B6889" s="4">
        <v>40695</v>
      </c>
      <c r="C6889" t="s">
        <v>7898</v>
      </c>
      <c r="D6889">
        <v>2011</v>
      </c>
      <c r="E6889" s="4">
        <v>40699</v>
      </c>
      <c r="F6889">
        <v>4</v>
      </c>
      <c r="G6889" t="s">
        <v>6217</v>
      </c>
      <c r="H6889" t="s">
        <v>6088</v>
      </c>
      <c r="I6889" t="s">
        <v>6004</v>
      </c>
      <c r="J6889" t="s">
        <v>5998</v>
      </c>
      <c r="K6889" t="s">
        <v>5970</v>
      </c>
      <c r="L6889" t="s">
        <v>5976</v>
      </c>
      <c r="M6889" t="s">
        <v>6089</v>
      </c>
      <c r="N6889" t="s">
        <v>598</v>
      </c>
      <c r="O6889" t="s">
        <v>7889</v>
      </c>
      <c r="P6889">
        <v>0</v>
      </c>
      <c r="Q6889">
        <v>103</v>
      </c>
      <c r="R6889">
        <v>36</v>
      </c>
      <c r="S6889">
        <v>67</v>
      </c>
      <c r="T6889">
        <v>0.34951456310679602</v>
      </c>
      <c r="U6889" t="s">
        <v>7895</v>
      </c>
      <c r="V6889" t="s">
        <v>10</v>
      </c>
      <c r="W6889" t="s">
        <v>48</v>
      </c>
    </row>
    <row r="6890" spans="1:23" x14ac:dyDescent="0.3">
      <c r="A6890" t="s">
        <v>711</v>
      </c>
      <c r="B6890" s="4">
        <v>40710</v>
      </c>
      <c r="C6890" t="s">
        <v>7898</v>
      </c>
      <c r="D6890">
        <v>2011</v>
      </c>
      <c r="E6890" s="4">
        <v>40714</v>
      </c>
      <c r="F6890">
        <v>4</v>
      </c>
      <c r="G6890" t="s">
        <v>6425</v>
      </c>
      <c r="H6890" t="s">
        <v>6467</v>
      </c>
      <c r="I6890" t="s">
        <v>5974</v>
      </c>
      <c r="J6890" t="s">
        <v>5969</v>
      </c>
      <c r="K6890" t="s">
        <v>5970</v>
      </c>
      <c r="L6890" t="s">
        <v>5976</v>
      </c>
      <c r="M6890" t="s">
        <v>5977</v>
      </c>
      <c r="N6890" t="s">
        <v>712</v>
      </c>
      <c r="O6890" t="s">
        <v>7889</v>
      </c>
      <c r="P6890">
        <v>0</v>
      </c>
      <c r="Q6890">
        <v>63</v>
      </c>
      <c r="R6890">
        <v>26</v>
      </c>
      <c r="S6890">
        <v>37</v>
      </c>
      <c r="T6890">
        <v>0.41269841269841301</v>
      </c>
      <c r="U6890" t="s">
        <v>7895</v>
      </c>
      <c r="V6890" t="s">
        <v>10</v>
      </c>
      <c r="W6890" t="s">
        <v>48</v>
      </c>
    </row>
    <row r="6891" spans="1:23" x14ac:dyDescent="0.3">
      <c r="A6891" t="s">
        <v>761</v>
      </c>
      <c r="B6891" s="4">
        <v>40718</v>
      </c>
      <c r="C6891" t="s">
        <v>7898</v>
      </c>
      <c r="D6891">
        <v>2011</v>
      </c>
      <c r="E6891" s="4">
        <v>40722</v>
      </c>
      <c r="F6891">
        <v>4</v>
      </c>
      <c r="G6891" t="s">
        <v>6497</v>
      </c>
      <c r="H6891" t="s">
        <v>6065</v>
      </c>
      <c r="I6891" t="s">
        <v>6004</v>
      </c>
      <c r="J6891" t="s">
        <v>5998</v>
      </c>
      <c r="K6891" t="s">
        <v>5975</v>
      </c>
      <c r="L6891" t="s">
        <v>5976</v>
      </c>
      <c r="M6891" t="s">
        <v>6065</v>
      </c>
      <c r="N6891" t="s">
        <v>762</v>
      </c>
      <c r="O6891" t="s">
        <v>7889</v>
      </c>
      <c r="P6891">
        <v>0</v>
      </c>
      <c r="Q6891">
        <v>46</v>
      </c>
      <c r="R6891">
        <v>21</v>
      </c>
      <c r="S6891">
        <v>25</v>
      </c>
      <c r="T6891">
        <v>0.45652173913043498</v>
      </c>
      <c r="U6891" t="s">
        <v>7910</v>
      </c>
      <c r="V6891" t="s">
        <v>10</v>
      </c>
      <c r="W6891" t="s">
        <v>48</v>
      </c>
    </row>
    <row r="6892" spans="1:23" x14ac:dyDescent="0.3">
      <c r="A6892" t="s">
        <v>982</v>
      </c>
      <c r="B6892" s="4">
        <v>40772</v>
      </c>
      <c r="C6892" t="s">
        <v>7900</v>
      </c>
      <c r="D6892">
        <v>2011</v>
      </c>
      <c r="E6892" s="4">
        <v>40776</v>
      </c>
      <c r="F6892">
        <v>4</v>
      </c>
      <c r="G6892" t="s">
        <v>6623</v>
      </c>
      <c r="H6892" t="s">
        <v>6065</v>
      </c>
      <c r="I6892" t="s">
        <v>6004</v>
      </c>
      <c r="J6892" t="s">
        <v>5998</v>
      </c>
      <c r="K6892" t="s">
        <v>5975</v>
      </c>
      <c r="L6892" t="s">
        <v>5976</v>
      </c>
      <c r="M6892" t="s">
        <v>6065</v>
      </c>
      <c r="N6892" t="s">
        <v>180</v>
      </c>
      <c r="O6892" t="s">
        <v>7889</v>
      </c>
      <c r="P6892">
        <v>0</v>
      </c>
      <c r="Q6892">
        <v>32</v>
      </c>
      <c r="R6892">
        <v>7</v>
      </c>
      <c r="S6892">
        <v>25</v>
      </c>
      <c r="T6892">
        <v>0.21875</v>
      </c>
      <c r="U6892" t="s">
        <v>7891</v>
      </c>
      <c r="V6892" t="s">
        <v>10</v>
      </c>
      <c r="W6892" t="s">
        <v>48</v>
      </c>
    </row>
    <row r="6893" spans="1:23" x14ac:dyDescent="0.3">
      <c r="A6893" t="s">
        <v>1050</v>
      </c>
      <c r="B6893" s="4">
        <v>40785</v>
      </c>
      <c r="C6893" t="s">
        <v>7900</v>
      </c>
      <c r="D6893">
        <v>2011</v>
      </c>
      <c r="E6893" s="4">
        <v>40789</v>
      </c>
      <c r="F6893">
        <v>4</v>
      </c>
      <c r="G6893" t="s">
        <v>6670</v>
      </c>
      <c r="H6893" t="s">
        <v>6671</v>
      </c>
      <c r="I6893" t="s">
        <v>5974</v>
      </c>
      <c r="J6893" t="s">
        <v>5969</v>
      </c>
      <c r="K6893" t="s">
        <v>5985</v>
      </c>
      <c r="L6893" t="s">
        <v>5976</v>
      </c>
      <c r="M6893" t="s">
        <v>5977</v>
      </c>
      <c r="N6893" t="s">
        <v>1051</v>
      </c>
      <c r="O6893" t="s">
        <v>7889</v>
      </c>
      <c r="P6893">
        <v>0</v>
      </c>
      <c r="Q6893">
        <v>10</v>
      </c>
      <c r="R6893">
        <v>4</v>
      </c>
      <c r="S6893">
        <v>6</v>
      </c>
      <c r="T6893">
        <v>0.4</v>
      </c>
      <c r="U6893" t="s">
        <v>7895</v>
      </c>
      <c r="V6893" t="s">
        <v>10</v>
      </c>
      <c r="W6893" t="s">
        <v>48</v>
      </c>
    </row>
    <row r="6894" spans="1:23" x14ac:dyDescent="0.3">
      <c r="A6894" t="s">
        <v>1086</v>
      </c>
      <c r="B6894" s="4">
        <v>40792</v>
      </c>
      <c r="C6894" t="s">
        <v>7901</v>
      </c>
      <c r="D6894">
        <v>2011</v>
      </c>
      <c r="E6894" s="4">
        <v>40796</v>
      </c>
      <c r="F6894">
        <v>4</v>
      </c>
      <c r="G6894" t="s">
        <v>6562</v>
      </c>
      <c r="H6894" t="s">
        <v>6691</v>
      </c>
      <c r="I6894" t="s">
        <v>5997</v>
      </c>
      <c r="J6894" t="s">
        <v>5998</v>
      </c>
      <c r="K6894" t="s">
        <v>5970</v>
      </c>
      <c r="L6894" t="s">
        <v>5976</v>
      </c>
      <c r="M6894" t="s">
        <v>6059</v>
      </c>
      <c r="N6894" t="s">
        <v>221</v>
      </c>
      <c r="O6894" t="s">
        <v>7889</v>
      </c>
      <c r="P6894">
        <v>0</v>
      </c>
      <c r="Q6894">
        <v>10</v>
      </c>
      <c r="R6894">
        <v>2</v>
      </c>
      <c r="S6894">
        <v>8</v>
      </c>
      <c r="T6894">
        <v>0.2</v>
      </c>
      <c r="U6894" t="s">
        <v>7895</v>
      </c>
      <c r="V6894" t="s">
        <v>10</v>
      </c>
      <c r="W6894" t="s">
        <v>48</v>
      </c>
    </row>
    <row r="6895" spans="1:23" x14ac:dyDescent="0.3">
      <c r="A6895" t="s">
        <v>1164</v>
      </c>
      <c r="B6895" s="4">
        <v>40805</v>
      </c>
      <c r="C6895" t="s">
        <v>7901</v>
      </c>
      <c r="D6895">
        <v>2011</v>
      </c>
      <c r="E6895" s="4">
        <v>40809</v>
      </c>
      <c r="F6895">
        <v>4</v>
      </c>
      <c r="G6895" t="s">
        <v>6008</v>
      </c>
      <c r="H6895" t="s">
        <v>6003</v>
      </c>
      <c r="I6895" t="s">
        <v>6004</v>
      </c>
      <c r="J6895" t="s">
        <v>5998</v>
      </c>
      <c r="K6895" t="s">
        <v>5985</v>
      </c>
      <c r="L6895" t="s">
        <v>5976</v>
      </c>
      <c r="M6895" t="s">
        <v>6003</v>
      </c>
      <c r="N6895" t="s">
        <v>169</v>
      </c>
      <c r="O6895" t="s">
        <v>7889</v>
      </c>
      <c r="P6895">
        <v>0</v>
      </c>
      <c r="Q6895">
        <v>34</v>
      </c>
      <c r="R6895">
        <v>9</v>
      </c>
      <c r="S6895">
        <v>25</v>
      </c>
      <c r="T6895">
        <v>0.26470588235294101</v>
      </c>
      <c r="U6895" t="s">
        <v>7891</v>
      </c>
      <c r="V6895" t="s">
        <v>10</v>
      </c>
      <c r="W6895" t="s">
        <v>48</v>
      </c>
    </row>
    <row r="6896" spans="1:23" x14ac:dyDescent="0.3">
      <c r="A6896" t="s">
        <v>1231</v>
      </c>
      <c r="B6896" s="4">
        <v>40813</v>
      </c>
      <c r="C6896" t="s">
        <v>7901</v>
      </c>
      <c r="D6896">
        <v>2011</v>
      </c>
      <c r="E6896" s="4">
        <v>40817</v>
      </c>
      <c r="F6896">
        <v>4</v>
      </c>
      <c r="G6896" t="s">
        <v>5978</v>
      </c>
      <c r="H6896" t="s">
        <v>6208</v>
      </c>
      <c r="I6896" t="s">
        <v>5997</v>
      </c>
      <c r="J6896" t="s">
        <v>5998</v>
      </c>
      <c r="K6896" t="s">
        <v>5975</v>
      </c>
      <c r="L6896" t="s">
        <v>5976</v>
      </c>
      <c r="M6896" t="s">
        <v>6209</v>
      </c>
      <c r="N6896" t="s">
        <v>434</v>
      </c>
      <c r="O6896" t="s">
        <v>7889</v>
      </c>
      <c r="P6896">
        <v>0</v>
      </c>
      <c r="Q6896">
        <v>32</v>
      </c>
      <c r="R6896">
        <v>8</v>
      </c>
      <c r="S6896">
        <v>24</v>
      </c>
      <c r="T6896">
        <v>0.25</v>
      </c>
      <c r="U6896" t="s">
        <v>7899</v>
      </c>
      <c r="V6896" t="s">
        <v>10</v>
      </c>
      <c r="W6896" t="s">
        <v>48</v>
      </c>
    </row>
    <row r="6897" spans="1:23" x14ac:dyDescent="0.3">
      <c r="A6897" t="s">
        <v>1430</v>
      </c>
      <c r="B6897" s="4">
        <v>40861</v>
      </c>
      <c r="C6897" t="s">
        <v>7904</v>
      </c>
      <c r="D6897">
        <v>2011</v>
      </c>
      <c r="E6897" s="4">
        <v>40865</v>
      </c>
      <c r="F6897">
        <v>4</v>
      </c>
      <c r="G6897" t="s">
        <v>6042</v>
      </c>
      <c r="H6897" t="s">
        <v>6459</v>
      </c>
      <c r="I6897" t="s">
        <v>5974</v>
      </c>
      <c r="J6897" t="s">
        <v>5969</v>
      </c>
      <c r="K6897" t="s">
        <v>5975</v>
      </c>
      <c r="L6897" t="s">
        <v>5976</v>
      </c>
      <c r="M6897" t="s">
        <v>5977</v>
      </c>
      <c r="N6897" t="s">
        <v>838</v>
      </c>
      <c r="O6897" t="s">
        <v>7889</v>
      </c>
      <c r="P6897">
        <v>0</v>
      </c>
      <c r="Q6897">
        <v>7</v>
      </c>
      <c r="R6897">
        <v>3</v>
      </c>
      <c r="S6897">
        <v>4</v>
      </c>
      <c r="T6897">
        <v>0.42857142857142899</v>
      </c>
      <c r="U6897" t="s">
        <v>7890</v>
      </c>
      <c r="V6897" t="s">
        <v>10</v>
      </c>
      <c r="W6897" t="s">
        <v>48</v>
      </c>
    </row>
    <row r="6898" spans="1:23" x14ac:dyDescent="0.3">
      <c r="A6898" t="s">
        <v>1496</v>
      </c>
      <c r="B6898" s="4">
        <v>40876</v>
      </c>
      <c r="C6898" t="s">
        <v>7904</v>
      </c>
      <c r="D6898">
        <v>2011</v>
      </c>
      <c r="E6898" s="4">
        <v>40880</v>
      </c>
      <c r="F6898">
        <v>4</v>
      </c>
      <c r="G6898" t="s">
        <v>6879</v>
      </c>
      <c r="H6898" t="s">
        <v>6086</v>
      </c>
      <c r="I6898" t="s">
        <v>6004</v>
      </c>
      <c r="J6898" t="s">
        <v>5998</v>
      </c>
      <c r="K6898" t="s">
        <v>5975</v>
      </c>
      <c r="L6898" t="s">
        <v>5976</v>
      </c>
      <c r="M6898" t="s">
        <v>6032</v>
      </c>
      <c r="N6898" t="s">
        <v>1497</v>
      </c>
      <c r="O6898" t="s">
        <v>7889</v>
      </c>
      <c r="P6898">
        <v>0</v>
      </c>
      <c r="Q6898">
        <v>152</v>
      </c>
      <c r="R6898">
        <v>14</v>
      </c>
      <c r="S6898">
        <v>138</v>
      </c>
      <c r="T6898">
        <v>9.2105263157894704E-2</v>
      </c>
      <c r="U6898" t="s">
        <v>7899</v>
      </c>
      <c r="V6898" t="s">
        <v>10</v>
      </c>
      <c r="W6898" t="s">
        <v>48</v>
      </c>
    </row>
    <row r="6899" spans="1:23" x14ac:dyDescent="0.3">
      <c r="A6899" t="s">
        <v>99</v>
      </c>
      <c r="B6899" s="4">
        <v>40565</v>
      </c>
      <c r="C6899" t="s">
        <v>7888</v>
      </c>
      <c r="D6899">
        <v>2011</v>
      </c>
      <c r="E6899" s="4">
        <v>40569</v>
      </c>
      <c r="F6899">
        <v>4</v>
      </c>
      <c r="G6899" t="s">
        <v>6048</v>
      </c>
      <c r="H6899" t="s">
        <v>6049</v>
      </c>
      <c r="I6899" t="s">
        <v>6050</v>
      </c>
      <c r="J6899" t="s">
        <v>5981</v>
      </c>
      <c r="K6899" t="s">
        <v>5970</v>
      </c>
      <c r="L6899" t="s">
        <v>5976</v>
      </c>
      <c r="M6899" t="s">
        <v>6051</v>
      </c>
      <c r="N6899" t="s">
        <v>100</v>
      </c>
      <c r="O6899" t="s">
        <v>7889</v>
      </c>
      <c r="P6899">
        <v>0</v>
      </c>
      <c r="Q6899">
        <v>12</v>
      </c>
      <c r="R6899">
        <v>3</v>
      </c>
      <c r="S6899">
        <v>9</v>
      </c>
      <c r="T6899">
        <v>0.25</v>
      </c>
      <c r="U6899" t="s">
        <v>7895</v>
      </c>
      <c r="V6899" t="s">
        <v>10</v>
      </c>
      <c r="W6899" t="s">
        <v>48</v>
      </c>
    </row>
    <row r="6900" spans="1:23" x14ac:dyDescent="0.3">
      <c r="A6900" t="s">
        <v>231</v>
      </c>
      <c r="B6900" s="4">
        <v>40598</v>
      </c>
      <c r="C6900" t="s">
        <v>7893</v>
      </c>
      <c r="D6900">
        <v>2011</v>
      </c>
      <c r="E6900" s="4">
        <v>40602</v>
      </c>
      <c r="F6900">
        <v>4</v>
      </c>
      <c r="G6900" t="s">
        <v>6152</v>
      </c>
      <c r="H6900" t="s">
        <v>6153</v>
      </c>
      <c r="I6900" t="s">
        <v>6050</v>
      </c>
      <c r="J6900" t="s">
        <v>5981</v>
      </c>
      <c r="K6900" t="s">
        <v>5985</v>
      </c>
      <c r="L6900" t="s">
        <v>5976</v>
      </c>
      <c r="M6900" t="s">
        <v>6153</v>
      </c>
      <c r="N6900" t="s">
        <v>233</v>
      </c>
      <c r="O6900" t="s">
        <v>7889</v>
      </c>
      <c r="P6900">
        <v>0</v>
      </c>
      <c r="Q6900">
        <v>309</v>
      </c>
      <c r="R6900">
        <v>77</v>
      </c>
      <c r="S6900">
        <v>232</v>
      </c>
      <c r="T6900">
        <v>0.24919093851132701</v>
      </c>
      <c r="U6900" t="s">
        <v>7910</v>
      </c>
      <c r="V6900" t="s">
        <v>10</v>
      </c>
      <c r="W6900" t="s">
        <v>48</v>
      </c>
    </row>
    <row r="6901" spans="1:23" x14ac:dyDescent="0.3">
      <c r="A6901" t="s">
        <v>419</v>
      </c>
      <c r="B6901" s="4">
        <v>40651</v>
      </c>
      <c r="C6901" t="s">
        <v>7894</v>
      </c>
      <c r="D6901">
        <v>2011</v>
      </c>
      <c r="E6901" s="4">
        <v>40655</v>
      </c>
      <c r="F6901">
        <v>4</v>
      </c>
      <c r="G6901" t="s">
        <v>6280</v>
      </c>
      <c r="H6901" t="s">
        <v>6281</v>
      </c>
      <c r="I6901" t="s">
        <v>6010</v>
      </c>
      <c r="J6901" t="s">
        <v>5981</v>
      </c>
      <c r="K6901" t="s">
        <v>5985</v>
      </c>
      <c r="L6901" t="s">
        <v>5976</v>
      </c>
      <c r="M6901" t="s">
        <v>6281</v>
      </c>
      <c r="N6901" t="s">
        <v>420</v>
      </c>
      <c r="O6901" t="s">
        <v>7889</v>
      </c>
      <c r="P6901">
        <v>0</v>
      </c>
      <c r="Q6901">
        <v>31</v>
      </c>
      <c r="R6901">
        <v>1</v>
      </c>
      <c r="S6901">
        <v>30</v>
      </c>
      <c r="T6901">
        <v>3.2258064516128997E-2</v>
      </c>
      <c r="U6901" t="s">
        <v>7899</v>
      </c>
      <c r="V6901" t="s">
        <v>10</v>
      </c>
      <c r="W6901" t="s">
        <v>48</v>
      </c>
    </row>
    <row r="6902" spans="1:23" x14ac:dyDescent="0.3">
      <c r="A6902" t="s">
        <v>880</v>
      </c>
      <c r="B6902" s="4">
        <v>40755</v>
      </c>
      <c r="C6902" t="s">
        <v>7909</v>
      </c>
      <c r="D6902">
        <v>2011</v>
      </c>
      <c r="E6902" s="4">
        <v>40759</v>
      </c>
      <c r="F6902">
        <v>4</v>
      </c>
      <c r="G6902" t="s">
        <v>6326</v>
      </c>
      <c r="H6902" t="s">
        <v>6321</v>
      </c>
      <c r="I6902" t="s">
        <v>6050</v>
      </c>
      <c r="J6902" t="s">
        <v>5981</v>
      </c>
      <c r="K6902" t="s">
        <v>5985</v>
      </c>
      <c r="L6902" t="s">
        <v>5976</v>
      </c>
      <c r="M6902" t="s">
        <v>6321</v>
      </c>
      <c r="N6902" t="s">
        <v>881</v>
      </c>
      <c r="O6902" t="s">
        <v>7889</v>
      </c>
      <c r="P6902">
        <v>0</v>
      </c>
      <c r="Q6902">
        <v>50</v>
      </c>
      <c r="R6902">
        <v>14</v>
      </c>
      <c r="S6902">
        <v>36</v>
      </c>
      <c r="T6902">
        <v>0.28000000000000003</v>
      </c>
      <c r="U6902" t="s">
        <v>7891</v>
      </c>
      <c r="V6902" t="s">
        <v>10</v>
      </c>
      <c r="W6902" t="s">
        <v>48</v>
      </c>
    </row>
    <row r="6903" spans="1:23" x14ac:dyDescent="0.3">
      <c r="A6903" t="s">
        <v>920</v>
      </c>
      <c r="B6903" s="4">
        <v>40764</v>
      </c>
      <c r="C6903" t="s">
        <v>7900</v>
      </c>
      <c r="D6903">
        <v>2011</v>
      </c>
      <c r="E6903" s="4">
        <v>40768</v>
      </c>
      <c r="F6903">
        <v>4</v>
      </c>
      <c r="G6903" t="s">
        <v>6077</v>
      </c>
      <c r="H6903" t="s">
        <v>6110</v>
      </c>
      <c r="I6903" t="s">
        <v>6010</v>
      </c>
      <c r="J6903" t="s">
        <v>5981</v>
      </c>
      <c r="K6903" t="s">
        <v>5975</v>
      </c>
      <c r="L6903" t="s">
        <v>5976</v>
      </c>
      <c r="M6903" t="s">
        <v>6111</v>
      </c>
      <c r="N6903" t="s">
        <v>925</v>
      </c>
      <c r="O6903" t="s">
        <v>7889</v>
      </c>
      <c r="P6903">
        <v>0</v>
      </c>
      <c r="Q6903">
        <v>6</v>
      </c>
      <c r="R6903">
        <v>2</v>
      </c>
      <c r="S6903">
        <v>4</v>
      </c>
      <c r="T6903">
        <v>0.33333333333333298</v>
      </c>
      <c r="U6903" t="s">
        <v>7890</v>
      </c>
      <c r="V6903" t="s">
        <v>10</v>
      </c>
      <c r="W6903" t="s">
        <v>48</v>
      </c>
    </row>
    <row r="6904" spans="1:23" x14ac:dyDescent="0.3">
      <c r="A6904" t="s">
        <v>1064</v>
      </c>
      <c r="B6904" s="4">
        <v>40787</v>
      </c>
      <c r="C6904" t="s">
        <v>7901</v>
      </c>
      <c r="D6904">
        <v>2011</v>
      </c>
      <c r="E6904" s="4">
        <v>40791</v>
      </c>
      <c r="F6904">
        <v>4</v>
      </c>
      <c r="G6904" t="s">
        <v>6679</v>
      </c>
      <c r="H6904" t="s">
        <v>6680</v>
      </c>
      <c r="I6904" t="s">
        <v>6010</v>
      </c>
      <c r="J6904" t="s">
        <v>5981</v>
      </c>
      <c r="K6904" t="s">
        <v>5970</v>
      </c>
      <c r="L6904" t="s">
        <v>5976</v>
      </c>
      <c r="M6904" t="s">
        <v>6335</v>
      </c>
      <c r="N6904" t="s">
        <v>323</v>
      </c>
      <c r="O6904" t="s">
        <v>7889</v>
      </c>
      <c r="P6904">
        <v>0</v>
      </c>
      <c r="Q6904">
        <v>101</v>
      </c>
      <c r="R6904">
        <v>6</v>
      </c>
      <c r="S6904">
        <v>95</v>
      </c>
      <c r="T6904">
        <v>5.9405940594059403E-2</v>
      </c>
      <c r="U6904" t="s">
        <v>7895</v>
      </c>
      <c r="V6904" t="s">
        <v>10</v>
      </c>
      <c r="W6904" t="s">
        <v>48</v>
      </c>
    </row>
    <row r="6905" spans="1:23" x14ac:dyDescent="0.3">
      <c r="A6905" t="s">
        <v>1064</v>
      </c>
      <c r="B6905" s="4">
        <v>40787</v>
      </c>
      <c r="C6905" t="s">
        <v>7901</v>
      </c>
      <c r="D6905">
        <v>2011</v>
      </c>
      <c r="E6905" s="4">
        <v>40791</v>
      </c>
      <c r="F6905">
        <v>4</v>
      </c>
      <c r="G6905" t="s">
        <v>6679</v>
      </c>
      <c r="H6905" t="s">
        <v>6680</v>
      </c>
      <c r="I6905" t="s">
        <v>6010</v>
      </c>
      <c r="J6905" t="s">
        <v>5981</v>
      </c>
      <c r="K6905" t="s">
        <v>5970</v>
      </c>
      <c r="L6905" t="s">
        <v>5976</v>
      </c>
      <c r="M6905" t="s">
        <v>6335</v>
      </c>
      <c r="N6905" t="s">
        <v>1065</v>
      </c>
      <c r="O6905" t="s">
        <v>7889</v>
      </c>
      <c r="P6905">
        <v>0</v>
      </c>
      <c r="Q6905">
        <v>37</v>
      </c>
      <c r="R6905">
        <v>16</v>
      </c>
      <c r="S6905">
        <v>21</v>
      </c>
      <c r="T6905">
        <v>0.43243243243243201</v>
      </c>
      <c r="U6905" t="s">
        <v>7892</v>
      </c>
      <c r="V6905" t="s">
        <v>10</v>
      </c>
      <c r="W6905" t="s">
        <v>48</v>
      </c>
    </row>
    <row r="6906" spans="1:23" x14ac:dyDescent="0.3">
      <c r="A6906" t="s">
        <v>1119</v>
      </c>
      <c r="B6906" s="4">
        <v>40799</v>
      </c>
      <c r="C6906" t="s">
        <v>7901</v>
      </c>
      <c r="D6906">
        <v>2011</v>
      </c>
      <c r="E6906" s="4">
        <v>40803</v>
      </c>
      <c r="F6906">
        <v>4</v>
      </c>
      <c r="G6906" t="s">
        <v>6057</v>
      </c>
      <c r="H6906" t="s">
        <v>6110</v>
      </c>
      <c r="I6906" t="s">
        <v>6010</v>
      </c>
      <c r="J6906" t="s">
        <v>5981</v>
      </c>
      <c r="K6906" t="s">
        <v>5975</v>
      </c>
      <c r="L6906" t="s">
        <v>5976</v>
      </c>
      <c r="M6906" t="s">
        <v>6111</v>
      </c>
      <c r="N6906" t="s">
        <v>1120</v>
      </c>
      <c r="O6906" t="s">
        <v>7889</v>
      </c>
      <c r="P6906">
        <v>0</v>
      </c>
      <c r="Q6906">
        <v>86</v>
      </c>
      <c r="R6906">
        <v>4</v>
      </c>
      <c r="S6906">
        <v>82</v>
      </c>
      <c r="T6906">
        <v>4.6511627906976702E-2</v>
      </c>
      <c r="U6906" t="s">
        <v>7910</v>
      </c>
      <c r="V6906" t="s">
        <v>10</v>
      </c>
      <c r="W6906" t="s">
        <v>48</v>
      </c>
    </row>
    <row r="6907" spans="1:23" x14ac:dyDescent="0.3">
      <c r="A6907" t="s">
        <v>1132</v>
      </c>
      <c r="B6907" s="4">
        <v>40801</v>
      </c>
      <c r="C6907" t="s">
        <v>7901</v>
      </c>
      <c r="D6907">
        <v>2011</v>
      </c>
      <c r="E6907" s="4">
        <v>40805</v>
      </c>
      <c r="F6907">
        <v>4</v>
      </c>
      <c r="G6907" t="s">
        <v>6711</v>
      </c>
      <c r="H6907" t="s">
        <v>6712</v>
      </c>
      <c r="I6907" t="s">
        <v>6010</v>
      </c>
      <c r="J6907" t="s">
        <v>5981</v>
      </c>
      <c r="K6907" t="s">
        <v>5970</v>
      </c>
      <c r="L6907" t="s">
        <v>5976</v>
      </c>
      <c r="M6907" t="s">
        <v>6171</v>
      </c>
      <c r="N6907" t="s">
        <v>323</v>
      </c>
      <c r="O6907" t="s">
        <v>7889</v>
      </c>
      <c r="P6907">
        <v>0</v>
      </c>
      <c r="Q6907">
        <v>252</v>
      </c>
      <c r="R6907">
        <v>15</v>
      </c>
      <c r="S6907">
        <v>237</v>
      </c>
      <c r="T6907">
        <v>5.95238095238095E-2</v>
      </c>
      <c r="U6907" t="s">
        <v>7899</v>
      </c>
      <c r="V6907" t="s">
        <v>10</v>
      </c>
      <c r="W6907" t="s">
        <v>48</v>
      </c>
    </row>
    <row r="6908" spans="1:23" x14ac:dyDescent="0.3">
      <c r="A6908" t="s">
        <v>1466</v>
      </c>
      <c r="B6908" s="4">
        <v>40870</v>
      </c>
      <c r="C6908" t="s">
        <v>7904</v>
      </c>
      <c r="D6908">
        <v>2011</v>
      </c>
      <c r="E6908" s="4">
        <v>40874</v>
      </c>
      <c r="F6908">
        <v>4</v>
      </c>
      <c r="G6908" t="s">
        <v>6835</v>
      </c>
      <c r="H6908" t="s">
        <v>6332</v>
      </c>
      <c r="I6908" t="s">
        <v>6010</v>
      </c>
      <c r="J6908" t="s">
        <v>5981</v>
      </c>
      <c r="K6908" t="s">
        <v>5975</v>
      </c>
      <c r="L6908" t="s">
        <v>5976</v>
      </c>
      <c r="M6908" t="s">
        <v>6171</v>
      </c>
      <c r="N6908" t="s">
        <v>1262</v>
      </c>
      <c r="O6908" t="s">
        <v>7889</v>
      </c>
      <c r="P6908">
        <v>0</v>
      </c>
      <c r="Q6908">
        <v>100</v>
      </c>
      <c r="R6908">
        <v>21</v>
      </c>
      <c r="S6908">
        <v>79</v>
      </c>
      <c r="T6908">
        <v>0.21</v>
      </c>
      <c r="U6908" t="s">
        <v>7895</v>
      </c>
      <c r="V6908" t="s">
        <v>10</v>
      </c>
      <c r="W6908" t="s">
        <v>48</v>
      </c>
    </row>
    <row r="6909" spans="1:23" x14ac:dyDescent="0.3">
      <c r="A6909" t="s">
        <v>1466</v>
      </c>
      <c r="B6909" s="4">
        <v>40870</v>
      </c>
      <c r="C6909" t="s">
        <v>7904</v>
      </c>
      <c r="D6909">
        <v>2011</v>
      </c>
      <c r="E6909" s="4">
        <v>40874</v>
      </c>
      <c r="F6909">
        <v>4</v>
      </c>
      <c r="G6909" t="s">
        <v>6835</v>
      </c>
      <c r="H6909" t="s">
        <v>6332</v>
      </c>
      <c r="I6909" t="s">
        <v>6010</v>
      </c>
      <c r="J6909" t="s">
        <v>5981</v>
      </c>
      <c r="K6909" t="s">
        <v>5975</v>
      </c>
      <c r="L6909" t="s">
        <v>5976</v>
      </c>
      <c r="M6909" t="s">
        <v>6171</v>
      </c>
      <c r="N6909" t="s">
        <v>1469</v>
      </c>
      <c r="O6909" t="s">
        <v>7889</v>
      </c>
      <c r="P6909">
        <v>0</v>
      </c>
      <c r="Q6909">
        <v>64</v>
      </c>
      <c r="R6909">
        <v>24</v>
      </c>
      <c r="S6909">
        <v>40</v>
      </c>
      <c r="T6909">
        <v>0.375</v>
      </c>
      <c r="U6909" t="s">
        <v>7895</v>
      </c>
      <c r="V6909" t="s">
        <v>10</v>
      </c>
      <c r="W6909" t="s">
        <v>48</v>
      </c>
    </row>
    <row r="6910" spans="1:23" x14ac:dyDescent="0.3">
      <c r="A6910" t="s">
        <v>1466</v>
      </c>
      <c r="B6910" s="4">
        <v>40870</v>
      </c>
      <c r="C6910" t="s">
        <v>7904</v>
      </c>
      <c r="D6910">
        <v>2011</v>
      </c>
      <c r="E6910" s="4">
        <v>40874</v>
      </c>
      <c r="F6910">
        <v>4</v>
      </c>
      <c r="G6910" t="s">
        <v>6835</v>
      </c>
      <c r="H6910" t="s">
        <v>6332</v>
      </c>
      <c r="I6910" t="s">
        <v>6010</v>
      </c>
      <c r="J6910" t="s">
        <v>5981</v>
      </c>
      <c r="K6910" t="s">
        <v>5975</v>
      </c>
      <c r="L6910" t="s">
        <v>5976</v>
      </c>
      <c r="M6910" t="s">
        <v>6171</v>
      </c>
      <c r="N6910" t="s">
        <v>1470</v>
      </c>
      <c r="O6910" t="s">
        <v>7889</v>
      </c>
      <c r="P6910">
        <v>0</v>
      </c>
      <c r="Q6910">
        <v>118</v>
      </c>
      <c r="R6910">
        <v>25</v>
      </c>
      <c r="S6910">
        <v>93</v>
      </c>
      <c r="T6910">
        <v>0.21186440677966101</v>
      </c>
      <c r="U6910" t="s">
        <v>7892</v>
      </c>
      <c r="V6910" t="s">
        <v>10</v>
      </c>
      <c r="W6910" t="s">
        <v>48</v>
      </c>
    </row>
    <row r="6911" spans="1:23" x14ac:dyDescent="0.3">
      <c r="A6911" t="s">
        <v>1522</v>
      </c>
      <c r="B6911" s="4">
        <v>40879</v>
      </c>
      <c r="C6911" t="s">
        <v>7906</v>
      </c>
      <c r="D6911">
        <v>2011</v>
      </c>
      <c r="E6911" s="4">
        <v>40883</v>
      </c>
      <c r="F6911">
        <v>4</v>
      </c>
      <c r="G6911" t="s">
        <v>6891</v>
      </c>
      <c r="H6911" t="s">
        <v>6700</v>
      </c>
      <c r="I6911" t="s">
        <v>6010</v>
      </c>
      <c r="J6911" t="s">
        <v>5981</v>
      </c>
      <c r="K6911" t="s">
        <v>5970</v>
      </c>
      <c r="L6911" t="s">
        <v>5976</v>
      </c>
      <c r="M6911" t="s">
        <v>6111</v>
      </c>
      <c r="N6911" t="s">
        <v>1523</v>
      </c>
      <c r="O6911" t="s">
        <v>7889</v>
      </c>
      <c r="P6911">
        <v>0</v>
      </c>
      <c r="Q6911">
        <v>9</v>
      </c>
      <c r="R6911">
        <v>2</v>
      </c>
      <c r="S6911">
        <v>7</v>
      </c>
      <c r="T6911">
        <v>0.22222222222222199</v>
      </c>
      <c r="U6911" t="s">
        <v>7890</v>
      </c>
      <c r="V6911" t="s">
        <v>10</v>
      </c>
      <c r="W6911" t="s">
        <v>48</v>
      </c>
    </row>
    <row r="6912" spans="1:23" x14ac:dyDescent="0.3">
      <c r="A6912" t="s">
        <v>1601</v>
      </c>
      <c r="B6912" s="4">
        <v>40894</v>
      </c>
      <c r="C6912" t="s">
        <v>7906</v>
      </c>
      <c r="D6912">
        <v>2011</v>
      </c>
      <c r="E6912" s="4">
        <v>40898</v>
      </c>
      <c r="F6912">
        <v>4</v>
      </c>
      <c r="G6912" t="s">
        <v>6347</v>
      </c>
      <c r="H6912" t="s">
        <v>6931</v>
      </c>
      <c r="I6912" t="s">
        <v>6010</v>
      </c>
      <c r="J6912" t="s">
        <v>5981</v>
      </c>
      <c r="K6912" t="s">
        <v>5975</v>
      </c>
      <c r="L6912" t="s">
        <v>5976</v>
      </c>
      <c r="M6912" t="s">
        <v>6047</v>
      </c>
      <c r="N6912" t="s">
        <v>1590</v>
      </c>
      <c r="O6912" t="s">
        <v>7889</v>
      </c>
      <c r="P6912">
        <v>0</v>
      </c>
      <c r="Q6912">
        <v>13</v>
      </c>
      <c r="R6912">
        <v>3</v>
      </c>
      <c r="S6912">
        <v>10</v>
      </c>
      <c r="T6912">
        <v>0.230769230769231</v>
      </c>
      <c r="U6912" t="s">
        <v>7895</v>
      </c>
      <c r="V6912" t="s">
        <v>10</v>
      </c>
      <c r="W6912" t="s">
        <v>48</v>
      </c>
    </row>
    <row r="6913" spans="1:23" x14ac:dyDescent="0.3">
      <c r="A6913" t="s">
        <v>1602</v>
      </c>
      <c r="B6913" s="4">
        <v>40894</v>
      </c>
      <c r="C6913" t="s">
        <v>7906</v>
      </c>
      <c r="D6913">
        <v>2011</v>
      </c>
      <c r="E6913" s="4">
        <v>40898</v>
      </c>
      <c r="F6913">
        <v>4</v>
      </c>
      <c r="G6913" t="s">
        <v>6421</v>
      </c>
      <c r="H6913" t="s">
        <v>6001</v>
      </c>
      <c r="I6913" t="s">
        <v>6002</v>
      </c>
      <c r="J6913" t="s">
        <v>5981</v>
      </c>
      <c r="K6913" t="s">
        <v>5985</v>
      </c>
      <c r="L6913" t="s">
        <v>5976</v>
      </c>
      <c r="M6913" t="s">
        <v>6001</v>
      </c>
      <c r="N6913" t="s">
        <v>1577</v>
      </c>
      <c r="O6913" t="s">
        <v>7889</v>
      </c>
      <c r="P6913">
        <v>0</v>
      </c>
      <c r="Q6913">
        <v>41</v>
      </c>
      <c r="R6913">
        <v>11</v>
      </c>
      <c r="S6913">
        <v>30</v>
      </c>
      <c r="T6913">
        <v>0.26829268292682901</v>
      </c>
      <c r="U6913" t="s">
        <v>7910</v>
      </c>
      <c r="V6913" t="s">
        <v>10</v>
      </c>
      <c r="W6913" t="s">
        <v>48</v>
      </c>
    </row>
    <row r="6914" spans="1:23" x14ac:dyDescent="0.3">
      <c r="A6914" t="s">
        <v>1629</v>
      </c>
      <c r="B6914" s="4">
        <v>40898</v>
      </c>
      <c r="C6914" t="s">
        <v>7906</v>
      </c>
      <c r="D6914">
        <v>2011</v>
      </c>
      <c r="E6914" s="4">
        <v>40902</v>
      </c>
      <c r="F6914">
        <v>4</v>
      </c>
      <c r="G6914" t="s">
        <v>6567</v>
      </c>
      <c r="H6914" t="s">
        <v>6943</v>
      </c>
      <c r="I6914" t="s">
        <v>6010</v>
      </c>
      <c r="J6914" t="s">
        <v>5981</v>
      </c>
      <c r="K6914" t="s">
        <v>5975</v>
      </c>
      <c r="L6914" t="s">
        <v>5976</v>
      </c>
      <c r="M6914" t="s">
        <v>6047</v>
      </c>
      <c r="N6914" t="s">
        <v>434</v>
      </c>
      <c r="O6914" t="s">
        <v>7889</v>
      </c>
      <c r="P6914">
        <v>0</v>
      </c>
      <c r="Q6914">
        <v>32</v>
      </c>
      <c r="R6914">
        <v>8</v>
      </c>
      <c r="S6914">
        <v>24</v>
      </c>
      <c r="T6914">
        <v>0.25</v>
      </c>
      <c r="U6914" t="s">
        <v>7899</v>
      </c>
      <c r="V6914" t="s">
        <v>10</v>
      </c>
      <c r="W6914" t="s">
        <v>48</v>
      </c>
    </row>
    <row r="6915" spans="1:23" x14ac:dyDescent="0.3">
      <c r="A6915" t="s">
        <v>159</v>
      </c>
      <c r="B6915" s="4">
        <v>40581</v>
      </c>
      <c r="C6915" t="s">
        <v>7893</v>
      </c>
      <c r="D6915">
        <v>2011</v>
      </c>
      <c r="E6915" s="4">
        <v>40585</v>
      </c>
      <c r="F6915">
        <v>4</v>
      </c>
      <c r="G6915" t="s">
        <v>6101</v>
      </c>
      <c r="H6915" t="s">
        <v>6102</v>
      </c>
      <c r="I6915" t="s">
        <v>5980</v>
      </c>
      <c r="J6915" t="s">
        <v>5981</v>
      </c>
      <c r="K6915" t="s">
        <v>5975</v>
      </c>
      <c r="L6915" t="s">
        <v>5976</v>
      </c>
      <c r="M6915" t="s">
        <v>6103</v>
      </c>
      <c r="N6915" t="s">
        <v>161</v>
      </c>
      <c r="O6915" t="s">
        <v>7889</v>
      </c>
      <c r="P6915">
        <v>0</v>
      </c>
      <c r="Q6915">
        <v>50</v>
      </c>
      <c r="R6915">
        <v>6</v>
      </c>
      <c r="S6915">
        <v>44</v>
      </c>
      <c r="T6915">
        <v>0.12</v>
      </c>
      <c r="U6915" t="s">
        <v>7892</v>
      </c>
      <c r="V6915" t="s">
        <v>10</v>
      </c>
      <c r="W6915" t="s">
        <v>48</v>
      </c>
    </row>
    <row r="6916" spans="1:23" x14ac:dyDescent="0.3">
      <c r="A6916" t="s">
        <v>374</v>
      </c>
      <c r="B6916" s="4">
        <v>40638</v>
      </c>
      <c r="C6916" t="s">
        <v>7894</v>
      </c>
      <c r="D6916">
        <v>2011</v>
      </c>
      <c r="E6916" s="4">
        <v>40642</v>
      </c>
      <c r="F6916">
        <v>4</v>
      </c>
      <c r="G6916" t="s">
        <v>6253</v>
      </c>
      <c r="H6916" t="s">
        <v>5990</v>
      </c>
      <c r="I6916" t="s">
        <v>5980</v>
      </c>
      <c r="J6916" t="s">
        <v>5981</v>
      </c>
      <c r="K6916" t="s">
        <v>5985</v>
      </c>
      <c r="L6916" t="s">
        <v>5976</v>
      </c>
      <c r="M6916" t="s">
        <v>5991</v>
      </c>
      <c r="N6916" t="s">
        <v>376</v>
      </c>
      <c r="O6916" t="s">
        <v>7889</v>
      </c>
      <c r="P6916">
        <v>0</v>
      </c>
      <c r="Q6916">
        <v>498</v>
      </c>
      <c r="R6916">
        <v>139</v>
      </c>
      <c r="S6916">
        <v>359</v>
      </c>
      <c r="T6916">
        <v>0.27911646586345401</v>
      </c>
      <c r="U6916" t="s">
        <v>7913</v>
      </c>
      <c r="V6916" t="s">
        <v>10</v>
      </c>
      <c r="W6916" t="s">
        <v>48</v>
      </c>
    </row>
    <row r="6917" spans="1:23" x14ac:dyDescent="0.3">
      <c r="A6917" t="s">
        <v>908</v>
      </c>
      <c r="B6917" s="4">
        <v>40761</v>
      </c>
      <c r="C6917" t="s">
        <v>7900</v>
      </c>
      <c r="D6917">
        <v>2011</v>
      </c>
      <c r="E6917" s="4">
        <v>40765</v>
      </c>
      <c r="F6917">
        <v>4</v>
      </c>
      <c r="G6917" t="s">
        <v>6468</v>
      </c>
      <c r="H6917" t="s">
        <v>6585</v>
      </c>
      <c r="I6917" t="s">
        <v>5980</v>
      </c>
      <c r="J6917" t="s">
        <v>5981</v>
      </c>
      <c r="K6917" t="s">
        <v>5975</v>
      </c>
      <c r="L6917" t="s">
        <v>5976</v>
      </c>
      <c r="M6917" t="s">
        <v>6133</v>
      </c>
      <c r="N6917" t="s">
        <v>715</v>
      </c>
      <c r="O6917" t="s">
        <v>7889</v>
      </c>
      <c r="P6917">
        <v>0</v>
      </c>
      <c r="Q6917">
        <v>239</v>
      </c>
      <c r="R6917">
        <v>96</v>
      </c>
      <c r="S6917">
        <v>143</v>
      </c>
      <c r="T6917">
        <v>0.40167364016736401</v>
      </c>
      <c r="U6917" t="s">
        <v>7905</v>
      </c>
      <c r="V6917" t="s">
        <v>10</v>
      </c>
      <c r="W6917" t="s">
        <v>48</v>
      </c>
    </row>
    <row r="6918" spans="1:23" x14ac:dyDescent="0.3">
      <c r="A6918" t="s">
        <v>1083</v>
      </c>
      <c r="B6918" s="4">
        <v>40792</v>
      </c>
      <c r="C6918" t="s">
        <v>7901</v>
      </c>
      <c r="D6918">
        <v>2011</v>
      </c>
      <c r="E6918" s="4">
        <v>40796</v>
      </c>
      <c r="F6918">
        <v>4</v>
      </c>
      <c r="G6918" t="s">
        <v>6688</v>
      </c>
      <c r="H6918" t="s">
        <v>6689</v>
      </c>
      <c r="I6918" t="s">
        <v>5980</v>
      </c>
      <c r="J6918" t="s">
        <v>5981</v>
      </c>
      <c r="K6918" t="s">
        <v>5985</v>
      </c>
      <c r="L6918" t="s">
        <v>5976</v>
      </c>
      <c r="M6918" t="s">
        <v>6690</v>
      </c>
      <c r="N6918" t="s">
        <v>593</v>
      </c>
      <c r="O6918" t="s">
        <v>7889</v>
      </c>
      <c r="P6918">
        <v>0</v>
      </c>
      <c r="Q6918">
        <v>33</v>
      </c>
      <c r="R6918">
        <v>10</v>
      </c>
      <c r="S6918">
        <v>23</v>
      </c>
      <c r="T6918">
        <v>0.30303030303030298</v>
      </c>
      <c r="U6918" t="s">
        <v>7891</v>
      </c>
      <c r="V6918" t="s">
        <v>10</v>
      </c>
      <c r="W6918" t="s">
        <v>48</v>
      </c>
    </row>
    <row r="6919" spans="1:23" x14ac:dyDescent="0.3">
      <c r="A6919" t="s">
        <v>1193</v>
      </c>
      <c r="B6919" s="4">
        <v>40808</v>
      </c>
      <c r="C6919" t="s">
        <v>7901</v>
      </c>
      <c r="D6919">
        <v>2011</v>
      </c>
      <c r="E6919" s="4">
        <v>40812</v>
      </c>
      <c r="F6919">
        <v>4</v>
      </c>
      <c r="G6919" t="s">
        <v>6528</v>
      </c>
      <c r="H6919" t="s">
        <v>6135</v>
      </c>
      <c r="I6919" t="s">
        <v>5980</v>
      </c>
      <c r="J6919" t="s">
        <v>5981</v>
      </c>
      <c r="K6919" t="s">
        <v>5985</v>
      </c>
      <c r="L6919" t="s">
        <v>5976</v>
      </c>
      <c r="M6919" t="s">
        <v>6044</v>
      </c>
      <c r="N6919" t="s">
        <v>715</v>
      </c>
      <c r="O6919" t="s">
        <v>7889</v>
      </c>
      <c r="P6919">
        <v>0</v>
      </c>
      <c r="Q6919">
        <v>239</v>
      </c>
      <c r="R6919">
        <v>96</v>
      </c>
      <c r="S6919">
        <v>143</v>
      </c>
      <c r="T6919">
        <v>0.40167364016736401</v>
      </c>
      <c r="U6919" t="s">
        <v>7905</v>
      </c>
      <c r="V6919" t="s">
        <v>10</v>
      </c>
      <c r="W6919" t="s">
        <v>48</v>
      </c>
    </row>
    <row r="6920" spans="1:23" x14ac:dyDescent="0.3">
      <c r="A6920" t="s">
        <v>1370</v>
      </c>
      <c r="B6920" s="4">
        <v>40850</v>
      </c>
      <c r="C6920" t="s">
        <v>7904</v>
      </c>
      <c r="D6920">
        <v>2011</v>
      </c>
      <c r="E6920" s="4">
        <v>40854</v>
      </c>
      <c r="F6920">
        <v>4</v>
      </c>
      <c r="G6920" t="s">
        <v>6623</v>
      </c>
      <c r="H6920" t="s">
        <v>6779</v>
      </c>
      <c r="I6920" t="s">
        <v>5980</v>
      </c>
      <c r="J6920" t="s">
        <v>5981</v>
      </c>
      <c r="K6920" t="s">
        <v>5975</v>
      </c>
      <c r="L6920" t="s">
        <v>5976</v>
      </c>
      <c r="M6920" t="s">
        <v>6044</v>
      </c>
      <c r="N6920" t="s">
        <v>509</v>
      </c>
      <c r="O6920" t="s">
        <v>7889</v>
      </c>
      <c r="P6920">
        <v>0</v>
      </c>
      <c r="Q6920">
        <v>147</v>
      </c>
      <c r="R6920">
        <v>53</v>
      </c>
      <c r="S6920">
        <v>94</v>
      </c>
      <c r="T6920">
        <v>0.36054421768707501</v>
      </c>
      <c r="U6920" t="s">
        <v>7891</v>
      </c>
      <c r="V6920" t="s">
        <v>10</v>
      </c>
      <c r="W6920" t="s">
        <v>48</v>
      </c>
    </row>
    <row r="6921" spans="1:23" x14ac:dyDescent="0.3">
      <c r="A6921" t="s">
        <v>1617</v>
      </c>
      <c r="B6921" s="4">
        <v>40897</v>
      </c>
      <c r="C6921" t="s">
        <v>7906</v>
      </c>
      <c r="D6921">
        <v>2011</v>
      </c>
      <c r="E6921" s="4">
        <v>40901</v>
      </c>
      <c r="F6921">
        <v>4</v>
      </c>
      <c r="G6921" t="s">
        <v>6935</v>
      </c>
      <c r="H6921" t="s">
        <v>6936</v>
      </c>
      <c r="I6921" t="s">
        <v>5980</v>
      </c>
      <c r="J6921" t="s">
        <v>5981</v>
      </c>
      <c r="K6921" t="s">
        <v>5975</v>
      </c>
      <c r="L6921" t="s">
        <v>5976</v>
      </c>
      <c r="M6921" t="s">
        <v>5982</v>
      </c>
      <c r="N6921" t="s">
        <v>120</v>
      </c>
      <c r="O6921" t="s">
        <v>7889</v>
      </c>
      <c r="P6921">
        <v>0</v>
      </c>
      <c r="Q6921">
        <v>26</v>
      </c>
      <c r="R6921">
        <v>10</v>
      </c>
      <c r="S6921">
        <v>16</v>
      </c>
      <c r="T6921">
        <v>0.38461538461538503</v>
      </c>
      <c r="U6921" t="s">
        <v>7895</v>
      </c>
      <c r="V6921" t="s">
        <v>10</v>
      </c>
      <c r="W6921" t="s">
        <v>48</v>
      </c>
    </row>
    <row r="6922" spans="1:23" x14ac:dyDescent="0.3">
      <c r="A6922" t="s">
        <v>312</v>
      </c>
      <c r="B6922" s="4">
        <v>40623</v>
      </c>
      <c r="C6922" t="s">
        <v>7907</v>
      </c>
      <c r="D6922">
        <v>2011</v>
      </c>
      <c r="E6922" s="4">
        <v>40628</v>
      </c>
      <c r="F6922">
        <v>5</v>
      </c>
      <c r="G6922" t="s">
        <v>6204</v>
      </c>
      <c r="H6922" t="s">
        <v>6205</v>
      </c>
      <c r="I6922" t="s">
        <v>6068</v>
      </c>
      <c r="J6922" t="s">
        <v>5969</v>
      </c>
      <c r="K6922" t="s">
        <v>5975</v>
      </c>
      <c r="L6922" t="s">
        <v>5976</v>
      </c>
      <c r="M6922" t="s">
        <v>6206</v>
      </c>
      <c r="N6922" t="s">
        <v>178</v>
      </c>
      <c r="O6922" t="s">
        <v>7889</v>
      </c>
      <c r="P6922">
        <v>0</v>
      </c>
      <c r="Q6922">
        <v>50</v>
      </c>
      <c r="R6922">
        <v>3</v>
      </c>
      <c r="S6922">
        <v>47</v>
      </c>
      <c r="T6922">
        <v>0.06</v>
      </c>
      <c r="U6922" t="s">
        <v>7891</v>
      </c>
      <c r="V6922" t="s">
        <v>10</v>
      </c>
      <c r="W6922" t="s">
        <v>22</v>
      </c>
    </row>
    <row r="6923" spans="1:23" x14ac:dyDescent="0.3">
      <c r="A6923" t="s">
        <v>371</v>
      </c>
      <c r="B6923" s="4">
        <v>40637</v>
      </c>
      <c r="C6923" t="s">
        <v>7894</v>
      </c>
      <c r="D6923">
        <v>2011</v>
      </c>
      <c r="E6923" s="4">
        <v>40642</v>
      </c>
      <c r="F6923">
        <v>5</v>
      </c>
      <c r="G6923" t="s">
        <v>6210</v>
      </c>
      <c r="H6923" t="s">
        <v>6251</v>
      </c>
      <c r="I6923" t="s">
        <v>5974</v>
      </c>
      <c r="J6923" t="s">
        <v>5969</v>
      </c>
      <c r="K6923" t="s">
        <v>5975</v>
      </c>
      <c r="L6923" t="s">
        <v>5976</v>
      </c>
      <c r="M6923" t="s">
        <v>6252</v>
      </c>
      <c r="N6923" t="s">
        <v>373</v>
      </c>
      <c r="O6923" t="s">
        <v>7889</v>
      </c>
      <c r="P6923">
        <v>0</v>
      </c>
      <c r="Q6923">
        <v>32</v>
      </c>
      <c r="R6923">
        <v>16</v>
      </c>
      <c r="S6923">
        <v>16</v>
      </c>
      <c r="T6923">
        <v>0.5</v>
      </c>
      <c r="U6923" t="s">
        <v>7891</v>
      </c>
      <c r="V6923" t="s">
        <v>10</v>
      </c>
      <c r="W6923" t="s">
        <v>45</v>
      </c>
    </row>
    <row r="6924" spans="1:23" x14ac:dyDescent="0.3">
      <c r="A6924" t="s">
        <v>624</v>
      </c>
      <c r="B6924" s="4">
        <v>40698</v>
      </c>
      <c r="C6924" t="s">
        <v>7898</v>
      </c>
      <c r="D6924">
        <v>2011</v>
      </c>
      <c r="E6924" s="4">
        <v>40704</v>
      </c>
      <c r="F6924">
        <v>6</v>
      </c>
      <c r="G6924" t="s">
        <v>6404</v>
      </c>
      <c r="H6924" t="s">
        <v>6251</v>
      </c>
      <c r="I6924" t="s">
        <v>5974</v>
      </c>
      <c r="J6924" t="s">
        <v>5969</v>
      </c>
      <c r="K6924" t="s">
        <v>5985</v>
      </c>
      <c r="L6924" t="s">
        <v>5976</v>
      </c>
      <c r="M6924" t="s">
        <v>6252</v>
      </c>
      <c r="N6924" t="s">
        <v>127</v>
      </c>
      <c r="O6924" t="s">
        <v>7889</v>
      </c>
      <c r="P6924">
        <v>0</v>
      </c>
      <c r="Q6924">
        <v>123</v>
      </c>
      <c r="R6924">
        <v>10</v>
      </c>
      <c r="S6924">
        <v>113</v>
      </c>
      <c r="T6924">
        <v>8.1300813008130093E-2</v>
      </c>
      <c r="U6924" t="s">
        <v>7892</v>
      </c>
      <c r="V6924" t="s">
        <v>10</v>
      </c>
      <c r="W6924" t="s">
        <v>22</v>
      </c>
    </row>
    <row r="6925" spans="1:23" x14ac:dyDescent="0.3">
      <c r="A6925" t="s">
        <v>843</v>
      </c>
      <c r="B6925" s="4">
        <v>40744</v>
      </c>
      <c r="C6925" t="s">
        <v>7909</v>
      </c>
      <c r="D6925">
        <v>2011</v>
      </c>
      <c r="E6925" s="4">
        <v>40744</v>
      </c>
      <c r="F6925">
        <v>0</v>
      </c>
      <c r="G6925" t="s">
        <v>6547</v>
      </c>
      <c r="H6925" t="s">
        <v>6548</v>
      </c>
      <c r="I6925" t="s">
        <v>6184</v>
      </c>
      <c r="J6925" t="s">
        <v>5969</v>
      </c>
      <c r="K6925" t="s">
        <v>5985</v>
      </c>
      <c r="L6925" t="s">
        <v>6007</v>
      </c>
      <c r="M6925" t="s">
        <v>6185</v>
      </c>
      <c r="N6925" t="s">
        <v>844</v>
      </c>
      <c r="O6925" t="s">
        <v>7889</v>
      </c>
      <c r="P6925">
        <v>0</v>
      </c>
      <c r="Q6925">
        <v>178</v>
      </c>
      <c r="R6925">
        <v>52</v>
      </c>
      <c r="S6925">
        <v>126</v>
      </c>
      <c r="T6925">
        <v>0.29213483146067398</v>
      </c>
      <c r="U6925" t="s">
        <v>7892</v>
      </c>
      <c r="V6925" t="s">
        <v>10</v>
      </c>
      <c r="W6925" t="s">
        <v>77</v>
      </c>
    </row>
    <row r="6926" spans="1:23" x14ac:dyDescent="0.3">
      <c r="A6926" t="s">
        <v>843</v>
      </c>
      <c r="B6926" s="4">
        <v>40744</v>
      </c>
      <c r="C6926" t="s">
        <v>7909</v>
      </c>
      <c r="D6926">
        <v>2011</v>
      </c>
      <c r="E6926" s="4">
        <v>40744</v>
      </c>
      <c r="F6926">
        <v>0</v>
      </c>
      <c r="G6926" t="s">
        <v>6547</v>
      </c>
      <c r="H6926" t="s">
        <v>6548</v>
      </c>
      <c r="I6926" t="s">
        <v>6184</v>
      </c>
      <c r="J6926" t="s">
        <v>5969</v>
      </c>
      <c r="K6926" t="s">
        <v>5985</v>
      </c>
      <c r="L6926" t="s">
        <v>6007</v>
      </c>
      <c r="M6926" t="s">
        <v>6185</v>
      </c>
      <c r="N6926" t="s">
        <v>845</v>
      </c>
      <c r="O6926" t="s">
        <v>7889</v>
      </c>
      <c r="P6926">
        <v>0</v>
      </c>
      <c r="Q6926">
        <v>123</v>
      </c>
      <c r="R6926">
        <v>60</v>
      </c>
      <c r="S6926">
        <v>63</v>
      </c>
      <c r="T6926">
        <v>0.48780487804877998</v>
      </c>
      <c r="U6926" t="s">
        <v>7891</v>
      </c>
      <c r="V6926" t="s">
        <v>10</v>
      </c>
      <c r="W6926" t="s">
        <v>77</v>
      </c>
    </row>
    <row r="6927" spans="1:23" x14ac:dyDescent="0.3">
      <c r="A6927" t="s">
        <v>1042</v>
      </c>
      <c r="B6927" s="4">
        <v>40782</v>
      </c>
      <c r="C6927" t="s">
        <v>7900</v>
      </c>
      <c r="D6927">
        <v>2011</v>
      </c>
      <c r="E6927" s="4">
        <v>40789</v>
      </c>
      <c r="F6927">
        <v>7</v>
      </c>
      <c r="G6927" t="s">
        <v>6668</v>
      </c>
      <c r="H6927" t="s">
        <v>6183</v>
      </c>
      <c r="I6927" t="s">
        <v>6184</v>
      </c>
      <c r="J6927" t="s">
        <v>5969</v>
      </c>
      <c r="K6927" t="s">
        <v>5985</v>
      </c>
      <c r="L6927" t="s">
        <v>5976</v>
      </c>
      <c r="M6927" t="s">
        <v>6185</v>
      </c>
      <c r="N6927" t="s">
        <v>1044</v>
      </c>
      <c r="O6927" t="s">
        <v>7889</v>
      </c>
      <c r="P6927">
        <v>0</v>
      </c>
      <c r="Q6927">
        <v>275</v>
      </c>
      <c r="R6927">
        <v>8</v>
      </c>
      <c r="S6927">
        <v>267</v>
      </c>
      <c r="T6927">
        <v>2.9090909090909101E-2</v>
      </c>
      <c r="U6927" t="s">
        <v>7892</v>
      </c>
      <c r="V6927" t="s">
        <v>10</v>
      </c>
      <c r="W6927" t="s">
        <v>73</v>
      </c>
    </row>
    <row r="6928" spans="1:23" x14ac:dyDescent="0.3">
      <c r="A6928" t="s">
        <v>1042</v>
      </c>
      <c r="B6928" s="4">
        <v>40782</v>
      </c>
      <c r="C6928" t="s">
        <v>7900</v>
      </c>
      <c r="D6928">
        <v>2011</v>
      </c>
      <c r="E6928" s="4">
        <v>40789</v>
      </c>
      <c r="F6928">
        <v>7</v>
      </c>
      <c r="G6928" t="s">
        <v>6668</v>
      </c>
      <c r="H6928" t="s">
        <v>6183</v>
      </c>
      <c r="I6928" t="s">
        <v>6184</v>
      </c>
      <c r="J6928" t="s">
        <v>5969</v>
      </c>
      <c r="K6928" t="s">
        <v>5985</v>
      </c>
      <c r="L6928" t="s">
        <v>5976</v>
      </c>
      <c r="M6928" t="s">
        <v>6185</v>
      </c>
      <c r="N6928" t="s">
        <v>1045</v>
      </c>
      <c r="O6928" t="s">
        <v>7889</v>
      </c>
      <c r="P6928">
        <v>0</v>
      </c>
      <c r="Q6928">
        <v>9</v>
      </c>
      <c r="R6928">
        <v>3</v>
      </c>
      <c r="S6928">
        <v>6</v>
      </c>
      <c r="T6928">
        <v>0.33333333333333298</v>
      </c>
      <c r="U6928" t="s">
        <v>7895</v>
      </c>
      <c r="V6928" t="s">
        <v>10</v>
      </c>
      <c r="W6928" t="s">
        <v>45</v>
      </c>
    </row>
    <row r="6929" spans="1:23" x14ac:dyDescent="0.3">
      <c r="A6929" t="s">
        <v>1061</v>
      </c>
      <c r="B6929" s="4">
        <v>40787</v>
      </c>
      <c r="C6929" t="s">
        <v>7901</v>
      </c>
      <c r="D6929">
        <v>2011</v>
      </c>
      <c r="E6929" s="4">
        <v>40790</v>
      </c>
      <c r="F6929">
        <v>3</v>
      </c>
      <c r="G6929" t="s">
        <v>6676</v>
      </c>
      <c r="H6929" t="s">
        <v>6677</v>
      </c>
      <c r="I6929" t="s">
        <v>6068</v>
      </c>
      <c r="J6929" t="s">
        <v>5969</v>
      </c>
      <c r="K6929" t="s">
        <v>5985</v>
      </c>
      <c r="L6929" t="s">
        <v>5988</v>
      </c>
      <c r="M6929" t="s">
        <v>6678</v>
      </c>
      <c r="N6929" t="s">
        <v>173</v>
      </c>
      <c r="O6929" t="s">
        <v>7889</v>
      </c>
      <c r="P6929">
        <v>0</v>
      </c>
      <c r="Q6929">
        <v>243</v>
      </c>
      <c r="R6929">
        <v>119</v>
      </c>
      <c r="S6929">
        <v>124</v>
      </c>
      <c r="T6929">
        <v>0.48971193415637898</v>
      </c>
      <c r="U6929" t="s">
        <v>7892</v>
      </c>
      <c r="V6929" t="s">
        <v>10</v>
      </c>
      <c r="W6929" t="s">
        <v>22</v>
      </c>
    </row>
    <row r="6930" spans="1:23" x14ac:dyDescent="0.3">
      <c r="A6930" t="s">
        <v>1076</v>
      </c>
      <c r="B6930" s="4">
        <v>40789</v>
      </c>
      <c r="C6930" t="s">
        <v>7901</v>
      </c>
      <c r="D6930">
        <v>2011</v>
      </c>
      <c r="E6930" s="4">
        <v>40794</v>
      </c>
      <c r="F6930">
        <v>5</v>
      </c>
      <c r="G6930" t="s">
        <v>6686</v>
      </c>
      <c r="H6930" t="s">
        <v>6067</v>
      </c>
      <c r="I6930" t="s">
        <v>6068</v>
      </c>
      <c r="J6930" t="s">
        <v>5969</v>
      </c>
      <c r="K6930" t="s">
        <v>5970</v>
      </c>
      <c r="L6930" t="s">
        <v>5976</v>
      </c>
      <c r="M6930" t="s">
        <v>6067</v>
      </c>
      <c r="N6930" t="s">
        <v>1077</v>
      </c>
      <c r="O6930" t="s">
        <v>7889</v>
      </c>
      <c r="P6930">
        <v>0</v>
      </c>
      <c r="Q6930">
        <v>27</v>
      </c>
      <c r="R6930">
        <v>11</v>
      </c>
      <c r="S6930">
        <v>16</v>
      </c>
      <c r="T6930">
        <v>0.407407407407407</v>
      </c>
      <c r="U6930" t="s">
        <v>7892</v>
      </c>
      <c r="V6930" t="s">
        <v>10</v>
      </c>
      <c r="W6930" t="s">
        <v>45</v>
      </c>
    </row>
    <row r="6931" spans="1:23" x14ac:dyDescent="0.3">
      <c r="A6931" t="s">
        <v>1076</v>
      </c>
      <c r="B6931" s="4">
        <v>40789</v>
      </c>
      <c r="C6931" t="s">
        <v>7901</v>
      </c>
      <c r="D6931">
        <v>2011</v>
      </c>
      <c r="E6931" s="4">
        <v>40794</v>
      </c>
      <c r="F6931">
        <v>5</v>
      </c>
      <c r="G6931" t="s">
        <v>6686</v>
      </c>
      <c r="H6931" t="s">
        <v>6067</v>
      </c>
      <c r="I6931" t="s">
        <v>6068</v>
      </c>
      <c r="J6931" t="s">
        <v>5969</v>
      </c>
      <c r="K6931" t="s">
        <v>5970</v>
      </c>
      <c r="L6931" t="s">
        <v>5976</v>
      </c>
      <c r="M6931" t="s">
        <v>6067</v>
      </c>
      <c r="N6931" t="s">
        <v>1078</v>
      </c>
      <c r="O6931" t="s">
        <v>7889</v>
      </c>
      <c r="P6931">
        <v>0</v>
      </c>
      <c r="Q6931">
        <v>92</v>
      </c>
      <c r="R6931">
        <v>11</v>
      </c>
      <c r="S6931">
        <v>81</v>
      </c>
      <c r="T6931">
        <v>0.119565217391304</v>
      </c>
      <c r="U6931" t="s">
        <v>7892</v>
      </c>
      <c r="V6931" t="s">
        <v>10</v>
      </c>
      <c r="W6931" t="s">
        <v>22</v>
      </c>
    </row>
    <row r="6932" spans="1:23" x14ac:dyDescent="0.3">
      <c r="A6932" t="s">
        <v>1076</v>
      </c>
      <c r="B6932" s="4">
        <v>40789</v>
      </c>
      <c r="C6932" t="s">
        <v>7901</v>
      </c>
      <c r="D6932">
        <v>2011</v>
      </c>
      <c r="E6932" s="4">
        <v>40794</v>
      </c>
      <c r="F6932">
        <v>5</v>
      </c>
      <c r="G6932" t="s">
        <v>6686</v>
      </c>
      <c r="H6932" t="s">
        <v>6067</v>
      </c>
      <c r="I6932" t="s">
        <v>6068</v>
      </c>
      <c r="J6932" t="s">
        <v>5969</v>
      </c>
      <c r="K6932" t="s">
        <v>5970</v>
      </c>
      <c r="L6932" t="s">
        <v>5976</v>
      </c>
      <c r="M6932" t="s">
        <v>6067</v>
      </c>
      <c r="N6932" t="s">
        <v>1079</v>
      </c>
      <c r="O6932" t="s">
        <v>7889</v>
      </c>
      <c r="P6932">
        <v>0</v>
      </c>
      <c r="Q6932">
        <v>38</v>
      </c>
      <c r="R6932">
        <v>10</v>
      </c>
      <c r="S6932">
        <v>28</v>
      </c>
      <c r="T6932">
        <v>0.26315789473684198</v>
      </c>
      <c r="U6932" t="s">
        <v>7890</v>
      </c>
      <c r="V6932" t="s">
        <v>10</v>
      </c>
      <c r="W6932" t="s">
        <v>77</v>
      </c>
    </row>
    <row r="6933" spans="1:23" x14ac:dyDescent="0.3">
      <c r="A6933" t="s">
        <v>1315</v>
      </c>
      <c r="B6933" s="4">
        <v>40837</v>
      </c>
      <c r="C6933" t="s">
        <v>7903</v>
      </c>
      <c r="D6933">
        <v>2011</v>
      </c>
      <c r="E6933" s="4">
        <v>40843</v>
      </c>
      <c r="F6933">
        <v>6</v>
      </c>
      <c r="G6933" t="s">
        <v>6802</v>
      </c>
      <c r="H6933" t="s">
        <v>6183</v>
      </c>
      <c r="I6933" t="s">
        <v>6184</v>
      </c>
      <c r="J6933" t="s">
        <v>5969</v>
      </c>
      <c r="K6933" t="s">
        <v>5985</v>
      </c>
      <c r="L6933" t="s">
        <v>5976</v>
      </c>
      <c r="M6933" t="s">
        <v>6185</v>
      </c>
      <c r="N6933" t="s">
        <v>516</v>
      </c>
      <c r="O6933" t="s">
        <v>7889</v>
      </c>
      <c r="P6933">
        <v>0</v>
      </c>
      <c r="Q6933">
        <v>117</v>
      </c>
      <c r="R6933">
        <v>33</v>
      </c>
      <c r="S6933">
        <v>84</v>
      </c>
      <c r="T6933">
        <v>0.28205128205128199</v>
      </c>
      <c r="U6933" t="s">
        <v>7910</v>
      </c>
      <c r="V6933" t="s">
        <v>10</v>
      </c>
      <c r="W6933" t="s">
        <v>11</v>
      </c>
    </row>
    <row r="6934" spans="1:23" x14ac:dyDescent="0.3">
      <c r="A6934" t="s">
        <v>1491</v>
      </c>
      <c r="B6934" s="4">
        <v>40875</v>
      </c>
      <c r="C6934" t="s">
        <v>7904</v>
      </c>
      <c r="D6934">
        <v>2011</v>
      </c>
      <c r="E6934" s="4">
        <v>40880</v>
      </c>
      <c r="F6934">
        <v>5</v>
      </c>
      <c r="G6934" t="s">
        <v>6813</v>
      </c>
      <c r="H6934" t="s">
        <v>6067</v>
      </c>
      <c r="I6934" t="s">
        <v>6068</v>
      </c>
      <c r="J6934" t="s">
        <v>5969</v>
      </c>
      <c r="K6934" t="s">
        <v>5975</v>
      </c>
      <c r="L6934" t="s">
        <v>5976</v>
      </c>
      <c r="M6934" t="s">
        <v>6067</v>
      </c>
      <c r="N6934" t="s">
        <v>1492</v>
      </c>
      <c r="O6934" t="s">
        <v>7889</v>
      </c>
      <c r="P6934">
        <v>0</v>
      </c>
      <c r="Q6934">
        <v>244</v>
      </c>
      <c r="R6934">
        <v>68</v>
      </c>
      <c r="S6934">
        <v>176</v>
      </c>
      <c r="T6934">
        <v>0.27868852459016402</v>
      </c>
      <c r="U6934" t="s">
        <v>7902</v>
      </c>
      <c r="V6934" t="s">
        <v>10</v>
      </c>
      <c r="W6934" t="s">
        <v>77</v>
      </c>
    </row>
    <row r="6935" spans="1:23" x14ac:dyDescent="0.3">
      <c r="A6935" t="s">
        <v>1648</v>
      </c>
      <c r="B6935" s="4">
        <v>40903</v>
      </c>
      <c r="C6935" t="s">
        <v>7906</v>
      </c>
      <c r="D6935">
        <v>2011</v>
      </c>
      <c r="E6935" s="4">
        <v>40907</v>
      </c>
      <c r="F6935">
        <v>4</v>
      </c>
      <c r="G6935" t="s">
        <v>6950</v>
      </c>
      <c r="H6935" t="s">
        <v>6067</v>
      </c>
      <c r="I6935" t="s">
        <v>6068</v>
      </c>
      <c r="J6935" t="s">
        <v>5969</v>
      </c>
      <c r="K6935" t="s">
        <v>5975</v>
      </c>
      <c r="L6935" t="s">
        <v>5976</v>
      </c>
      <c r="M6935" t="s">
        <v>6067</v>
      </c>
      <c r="N6935" t="s">
        <v>815</v>
      </c>
      <c r="O6935" t="s">
        <v>7889</v>
      </c>
      <c r="P6935">
        <v>0</v>
      </c>
      <c r="Q6935">
        <v>39</v>
      </c>
      <c r="R6935">
        <v>8</v>
      </c>
      <c r="S6935">
        <v>31</v>
      </c>
      <c r="T6935">
        <v>0.20512820512820501</v>
      </c>
      <c r="U6935" t="s">
        <v>7891</v>
      </c>
      <c r="V6935" t="s">
        <v>10</v>
      </c>
      <c r="W6935" t="s">
        <v>45</v>
      </c>
    </row>
    <row r="6936" spans="1:23" x14ac:dyDescent="0.3">
      <c r="A6936" t="s">
        <v>82</v>
      </c>
      <c r="B6936" s="4">
        <v>40561</v>
      </c>
      <c r="C6936" t="s">
        <v>7888</v>
      </c>
      <c r="D6936">
        <v>2011</v>
      </c>
      <c r="E6936" s="4">
        <v>40564</v>
      </c>
      <c r="F6936">
        <v>3</v>
      </c>
      <c r="G6936" t="s">
        <v>6030</v>
      </c>
      <c r="H6936" t="s">
        <v>6031</v>
      </c>
      <c r="I6936" t="s">
        <v>6004</v>
      </c>
      <c r="J6936" t="s">
        <v>5998</v>
      </c>
      <c r="K6936" t="s">
        <v>5985</v>
      </c>
      <c r="L6936" t="s">
        <v>5988</v>
      </c>
      <c r="M6936" t="s">
        <v>6032</v>
      </c>
      <c r="N6936" t="s">
        <v>83</v>
      </c>
      <c r="O6936" t="s">
        <v>7889</v>
      </c>
      <c r="P6936">
        <v>0</v>
      </c>
      <c r="Q6936">
        <v>108</v>
      </c>
      <c r="R6936">
        <v>33</v>
      </c>
      <c r="S6936">
        <v>75</v>
      </c>
      <c r="T6936">
        <v>0.30555555555555602</v>
      </c>
      <c r="U6936" t="s">
        <v>7905</v>
      </c>
      <c r="V6936" t="s">
        <v>10</v>
      </c>
      <c r="W6936" t="s">
        <v>29</v>
      </c>
    </row>
    <row r="6937" spans="1:23" x14ac:dyDescent="0.3">
      <c r="A6937" t="s">
        <v>145</v>
      </c>
      <c r="B6937" s="4">
        <v>40576</v>
      </c>
      <c r="C6937" t="s">
        <v>7893</v>
      </c>
      <c r="D6937">
        <v>2011</v>
      </c>
      <c r="E6937" s="4">
        <v>40580</v>
      </c>
      <c r="F6937">
        <v>4</v>
      </c>
      <c r="G6937" t="s">
        <v>6082</v>
      </c>
      <c r="H6937" t="s">
        <v>6083</v>
      </c>
      <c r="I6937" t="s">
        <v>6004</v>
      </c>
      <c r="J6937" t="s">
        <v>5998</v>
      </c>
      <c r="K6937" t="s">
        <v>5985</v>
      </c>
      <c r="L6937" t="s">
        <v>5971</v>
      </c>
      <c r="M6937" t="s">
        <v>6084</v>
      </c>
      <c r="N6937" t="s">
        <v>146</v>
      </c>
      <c r="O6937" t="s">
        <v>7889</v>
      </c>
      <c r="P6937">
        <v>0</v>
      </c>
      <c r="Q6937">
        <v>38</v>
      </c>
      <c r="R6937">
        <v>18</v>
      </c>
      <c r="S6937">
        <v>20</v>
      </c>
      <c r="T6937">
        <v>0.47368421052631599</v>
      </c>
      <c r="U6937" t="s">
        <v>7890</v>
      </c>
      <c r="V6937" t="s">
        <v>10</v>
      </c>
      <c r="W6937" t="s">
        <v>77</v>
      </c>
    </row>
    <row r="6938" spans="1:23" x14ac:dyDescent="0.3">
      <c r="A6938" t="s">
        <v>260</v>
      </c>
      <c r="B6938" s="4">
        <v>40611</v>
      </c>
      <c r="C6938" t="s">
        <v>7907</v>
      </c>
      <c r="D6938">
        <v>2011</v>
      </c>
      <c r="E6938" s="4">
        <v>40614</v>
      </c>
      <c r="F6938">
        <v>3</v>
      </c>
      <c r="G6938" t="s">
        <v>6172</v>
      </c>
      <c r="H6938" t="s">
        <v>6065</v>
      </c>
      <c r="I6938" t="s">
        <v>6004</v>
      </c>
      <c r="J6938" t="s">
        <v>5998</v>
      </c>
      <c r="K6938" t="s">
        <v>5975</v>
      </c>
      <c r="L6938" t="s">
        <v>5988</v>
      </c>
      <c r="M6938" t="s">
        <v>6065</v>
      </c>
      <c r="N6938" t="s">
        <v>262</v>
      </c>
      <c r="O6938" t="s">
        <v>7889</v>
      </c>
      <c r="P6938">
        <v>0</v>
      </c>
      <c r="Q6938">
        <v>94</v>
      </c>
      <c r="R6938">
        <v>21</v>
      </c>
      <c r="S6938">
        <v>73</v>
      </c>
      <c r="T6938">
        <v>0.22340425531914901</v>
      </c>
      <c r="U6938" t="s">
        <v>7895</v>
      </c>
      <c r="V6938" t="s">
        <v>10</v>
      </c>
      <c r="W6938" t="s">
        <v>91</v>
      </c>
    </row>
    <row r="6939" spans="1:23" x14ac:dyDescent="0.3">
      <c r="A6939" t="s">
        <v>505</v>
      </c>
      <c r="B6939" s="4">
        <v>40670</v>
      </c>
      <c r="C6939" t="s">
        <v>7896</v>
      </c>
      <c r="D6939">
        <v>2011</v>
      </c>
      <c r="E6939" s="4">
        <v>40672</v>
      </c>
      <c r="F6939">
        <v>2</v>
      </c>
      <c r="G6939" t="s">
        <v>6338</v>
      </c>
      <c r="H6939" t="s">
        <v>6339</v>
      </c>
      <c r="I6939" t="s">
        <v>6004</v>
      </c>
      <c r="J6939" t="s">
        <v>5998</v>
      </c>
      <c r="K6939" t="s">
        <v>5975</v>
      </c>
      <c r="L6939" t="s">
        <v>5971</v>
      </c>
      <c r="M6939" t="s">
        <v>6065</v>
      </c>
      <c r="N6939" t="s">
        <v>506</v>
      </c>
      <c r="O6939" t="s">
        <v>7889</v>
      </c>
      <c r="P6939">
        <v>0</v>
      </c>
      <c r="Q6939">
        <v>82</v>
      </c>
      <c r="R6939">
        <v>20</v>
      </c>
      <c r="S6939">
        <v>62</v>
      </c>
      <c r="T6939">
        <v>0.24390243902438999</v>
      </c>
      <c r="U6939" t="s">
        <v>7895</v>
      </c>
      <c r="V6939" t="s">
        <v>10</v>
      </c>
      <c r="W6939" t="s">
        <v>91</v>
      </c>
    </row>
    <row r="6940" spans="1:23" x14ac:dyDescent="0.3">
      <c r="A6940" t="s">
        <v>994</v>
      </c>
      <c r="B6940" s="4">
        <v>40776</v>
      </c>
      <c r="C6940" t="s">
        <v>7900</v>
      </c>
      <c r="D6940">
        <v>2011</v>
      </c>
      <c r="E6940" s="4">
        <v>40776</v>
      </c>
      <c r="F6940">
        <v>0</v>
      </c>
      <c r="G6940" t="s">
        <v>6542</v>
      </c>
      <c r="H6940" t="s">
        <v>6065</v>
      </c>
      <c r="I6940" t="s">
        <v>6004</v>
      </c>
      <c r="J6940" t="s">
        <v>5998</v>
      </c>
      <c r="K6940" t="s">
        <v>5975</v>
      </c>
      <c r="L6940" t="s">
        <v>6007</v>
      </c>
      <c r="M6940" t="s">
        <v>6065</v>
      </c>
      <c r="N6940" t="s">
        <v>637</v>
      </c>
      <c r="O6940" t="s">
        <v>7889</v>
      </c>
      <c r="P6940">
        <v>0</v>
      </c>
      <c r="Q6940">
        <v>68</v>
      </c>
      <c r="R6940">
        <v>7</v>
      </c>
      <c r="S6940">
        <v>61</v>
      </c>
      <c r="T6940">
        <v>0.10294117647058799</v>
      </c>
      <c r="U6940" t="s">
        <v>7895</v>
      </c>
      <c r="V6940" t="s">
        <v>10</v>
      </c>
      <c r="W6940" t="s">
        <v>11</v>
      </c>
    </row>
    <row r="6941" spans="1:23" x14ac:dyDescent="0.3">
      <c r="A6941" t="s">
        <v>1099</v>
      </c>
      <c r="B6941" s="4">
        <v>40794</v>
      </c>
      <c r="C6941" t="s">
        <v>7901</v>
      </c>
      <c r="D6941">
        <v>2011</v>
      </c>
      <c r="E6941" s="4">
        <v>40797</v>
      </c>
      <c r="F6941">
        <v>3</v>
      </c>
      <c r="G6941" t="s">
        <v>6695</v>
      </c>
      <c r="H6941" t="s">
        <v>6696</v>
      </c>
      <c r="I6941" t="s">
        <v>6004</v>
      </c>
      <c r="J6941" t="s">
        <v>5998</v>
      </c>
      <c r="K6941" t="s">
        <v>5985</v>
      </c>
      <c r="L6941" t="s">
        <v>5971</v>
      </c>
      <c r="M6941" t="s">
        <v>6662</v>
      </c>
      <c r="N6941" t="s">
        <v>1100</v>
      </c>
      <c r="O6941" t="s">
        <v>7889</v>
      </c>
      <c r="P6941">
        <v>0</v>
      </c>
      <c r="Q6941">
        <v>6517</v>
      </c>
      <c r="R6941">
        <v>2476</v>
      </c>
      <c r="S6941">
        <v>4041</v>
      </c>
      <c r="T6941">
        <v>0.379929415375173</v>
      </c>
      <c r="U6941" t="s">
        <v>7908</v>
      </c>
      <c r="V6941" t="s">
        <v>10</v>
      </c>
      <c r="W6941" t="s">
        <v>73</v>
      </c>
    </row>
    <row r="6942" spans="1:23" x14ac:dyDescent="0.3">
      <c r="A6942" t="s">
        <v>1248</v>
      </c>
      <c r="B6942" s="4">
        <v>40814</v>
      </c>
      <c r="C6942" t="s">
        <v>7901</v>
      </c>
      <c r="D6942">
        <v>2011</v>
      </c>
      <c r="E6942" s="4">
        <v>40816</v>
      </c>
      <c r="F6942">
        <v>2</v>
      </c>
      <c r="G6942" t="s">
        <v>6417</v>
      </c>
      <c r="H6942" t="s">
        <v>6602</v>
      </c>
      <c r="I6942" t="s">
        <v>6004</v>
      </c>
      <c r="J6942" t="s">
        <v>5998</v>
      </c>
      <c r="K6942" t="s">
        <v>5970</v>
      </c>
      <c r="L6942" t="s">
        <v>5971</v>
      </c>
      <c r="M6942" t="s">
        <v>6032</v>
      </c>
      <c r="N6942" t="s">
        <v>270</v>
      </c>
      <c r="O6942" t="s">
        <v>7889</v>
      </c>
      <c r="P6942">
        <v>0</v>
      </c>
      <c r="Q6942">
        <v>28</v>
      </c>
      <c r="R6942">
        <v>10</v>
      </c>
      <c r="S6942">
        <v>18</v>
      </c>
      <c r="T6942">
        <v>0.35714285714285698</v>
      </c>
      <c r="U6942" t="s">
        <v>7895</v>
      </c>
      <c r="V6942" t="s">
        <v>10</v>
      </c>
      <c r="W6942" t="s">
        <v>29</v>
      </c>
    </row>
    <row r="6943" spans="1:23" x14ac:dyDescent="0.3">
      <c r="A6943" t="s">
        <v>1293</v>
      </c>
      <c r="B6943" s="4">
        <v>40828</v>
      </c>
      <c r="C6943" t="s">
        <v>7903</v>
      </c>
      <c r="D6943">
        <v>2011</v>
      </c>
      <c r="E6943" s="4">
        <v>40828</v>
      </c>
      <c r="F6943">
        <v>0</v>
      </c>
      <c r="G6943" t="s">
        <v>6639</v>
      </c>
      <c r="H6943" t="s">
        <v>6065</v>
      </c>
      <c r="I6943" t="s">
        <v>6004</v>
      </c>
      <c r="J6943" t="s">
        <v>5998</v>
      </c>
      <c r="K6943" t="s">
        <v>5970</v>
      </c>
      <c r="L6943" t="s">
        <v>6007</v>
      </c>
      <c r="M6943" t="s">
        <v>6065</v>
      </c>
      <c r="N6943" t="s">
        <v>485</v>
      </c>
      <c r="O6943" t="s">
        <v>7889</v>
      </c>
      <c r="P6943">
        <v>0</v>
      </c>
      <c r="Q6943">
        <v>44</v>
      </c>
      <c r="R6943">
        <v>14</v>
      </c>
      <c r="S6943">
        <v>30</v>
      </c>
      <c r="T6943">
        <v>0.31818181818181801</v>
      </c>
      <c r="U6943" t="s">
        <v>7899</v>
      </c>
      <c r="V6943" t="s">
        <v>10</v>
      </c>
      <c r="W6943" t="s">
        <v>45</v>
      </c>
    </row>
    <row r="6944" spans="1:23" x14ac:dyDescent="0.3">
      <c r="A6944" t="s">
        <v>1365</v>
      </c>
      <c r="B6944" s="4">
        <v>40850</v>
      </c>
      <c r="C6944" t="s">
        <v>7904</v>
      </c>
      <c r="D6944">
        <v>2011</v>
      </c>
      <c r="E6944" s="4">
        <v>40852</v>
      </c>
      <c r="F6944">
        <v>2</v>
      </c>
      <c r="G6944" t="s">
        <v>6826</v>
      </c>
      <c r="H6944" t="s">
        <v>6003</v>
      </c>
      <c r="I6944" t="s">
        <v>6004</v>
      </c>
      <c r="J6944" t="s">
        <v>5998</v>
      </c>
      <c r="K6944" t="s">
        <v>5975</v>
      </c>
      <c r="L6944" t="s">
        <v>5971</v>
      </c>
      <c r="M6944" t="s">
        <v>6003</v>
      </c>
      <c r="N6944" t="s">
        <v>1366</v>
      </c>
      <c r="O6944" t="s">
        <v>7889</v>
      </c>
      <c r="P6944">
        <v>0</v>
      </c>
      <c r="Q6944">
        <v>1207</v>
      </c>
      <c r="R6944">
        <v>109</v>
      </c>
      <c r="S6944">
        <v>1098</v>
      </c>
      <c r="T6944">
        <v>9.0306545153272605E-2</v>
      </c>
      <c r="U6944" t="s">
        <v>7892</v>
      </c>
      <c r="V6944" t="s">
        <v>10</v>
      </c>
      <c r="W6944" t="s">
        <v>73</v>
      </c>
    </row>
    <row r="6945" spans="1:23" x14ac:dyDescent="0.3">
      <c r="A6945" t="s">
        <v>1385</v>
      </c>
      <c r="B6945" s="4">
        <v>40851</v>
      </c>
      <c r="C6945" t="s">
        <v>7904</v>
      </c>
      <c r="D6945">
        <v>2011</v>
      </c>
      <c r="E6945" s="4">
        <v>40856</v>
      </c>
      <c r="F6945">
        <v>5</v>
      </c>
      <c r="G6945" t="s">
        <v>6347</v>
      </c>
      <c r="H6945" t="s">
        <v>6613</v>
      </c>
      <c r="I6945" t="s">
        <v>6004</v>
      </c>
      <c r="J6945" t="s">
        <v>5998</v>
      </c>
      <c r="K6945" t="s">
        <v>5975</v>
      </c>
      <c r="L6945" t="s">
        <v>5971</v>
      </c>
      <c r="M6945" t="s">
        <v>6089</v>
      </c>
      <c r="N6945" t="s">
        <v>1387</v>
      </c>
      <c r="O6945" t="s">
        <v>7889</v>
      </c>
      <c r="P6945">
        <v>0</v>
      </c>
      <c r="Q6945">
        <v>103</v>
      </c>
      <c r="R6945">
        <v>40</v>
      </c>
      <c r="S6945">
        <v>63</v>
      </c>
      <c r="T6945">
        <v>0.38834951456310701</v>
      </c>
      <c r="U6945" t="s">
        <v>7891</v>
      </c>
      <c r="V6945" t="s">
        <v>10</v>
      </c>
      <c r="W6945" t="s">
        <v>77</v>
      </c>
    </row>
    <row r="6946" spans="1:23" x14ac:dyDescent="0.3">
      <c r="A6946" t="s">
        <v>1417</v>
      </c>
      <c r="B6946" s="4">
        <v>40857</v>
      </c>
      <c r="C6946" t="s">
        <v>7904</v>
      </c>
      <c r="D6946">
        <v>2011</v>
      </c>
      <c r="E6946" s="4">
        <v>40860</v>
      </c>
      <c r="F6946">
        <v>3</v>
      </c>
      <c r="G6946" t="s">
        <v>6843</v>
      </c>
      <c r="H6946" t="s">
        <v>6844</v>
      </c>
      <c r="I6946" t="s">
        <v>6004</v>
      </c>
      <c r="J6946" t="s">
        <v>5998</v>
      </c>
      <c r="K6946" t="s">
        <v>5975</v>
      </c>
      <c r="L6946" t="s">
        <v>5988</v>
      </c>
      <c r="M6946" t="s">
        <v>6089</v>
      </c>
      <c r="N6946" t="s">
        <v>1418</v>
      </c>
      <c r="O6946" t="s">
        <v>7889</v>
      </c>
      <c r="P6946">
        <v>0</v>
      </c>
      <c r="Q6946">
        <v>465</v>
      </c>
      <c r="R6946">
        <v>19</v>
      </c>
      <c r="S6946">
        <v>446</v>
      </c>
      <c r="T6946">
        <v>4.0860215053763402E-2</v>
      </c>
      <c r="U6946" t="s">
        <v>7910</v>
      </c>
      <c r="V6946" t="s">
        <v>10</v>
      </c>
      <c r="W6946" t="s">
        <v>73</v>
      </c>
    </row>
    <row r="6947" spans="1:23" x14ac:dyDescent="0.3">
      <c r="A6947" t="s">
        <v>1417</v>
      </c>
      <c r="B6947" s="4">
        <v>40857</v>
      </c>
      <c r="C6947" t="s">
        <v>7904</v>
      </c>
      <c r="D6947">
        <v>2011</v>
      </c>
      <c r="E6947" s="4">
        <v>40860</v>
      </c>
      <c r="F6947">
        <v>3</v>
      </c>
      <c r="G6947" t="s">
        <v>6843</v>
      </c>
      <c r="H6947" t="s">
        <v>6844</v>
      </c>
      <c r="I6947" t="s">
        <v>6004</v>
      </c>
      <c r="J6947" t="s">
        <v>5998</v>
      </c>
      <c r="K6947" t="s">
        <v>5975</v>
      </c>
      <c r="L6947" t="s">
        <v>5988</v>
      </c>
      <c r="M6947" t="s">
        <v>6089</v>
      </c>
      <c r="N6947" t="s">
        <v>1419</v>
      </c>
      <c r="O6947" t="s">
        <v>7889</v>
      </c>
      <c r="P6947">
        <v>0</v>
      </c>
      <c r="Q6947">
        <v>18</v>
      </c>
      <c r="R6947">
        <v>5</v>
      </c>
      <c r="S6947">
        <v>13</v>
      </c>
      <c r="T6947">
        <v>0.27777777777777801</v>
      </c>
      <c r="U6947" t="s">
        <v>7890</v>
      </c>
      <c r="V6947" t="s">
        <v>10</v>
      </c>
      <c r="W6947" t="s">
        <v>11</v>
      </c>
    </row>
    <row r="6948" spans="1:23" x14ac:dyDescent="0.3">
      <c r="A6948" t="s">
        <v>1417</v>
      </c>
      <c r="B6948" s="4">
        <v>40857</v>
      </c>
      <c r="C6948" t="s">
        <v>7904</v>
      </c>
      <c r="D6948">
        <v>2011</v>
      </c>
      <c r="E6948" s="4">
        <v>40860</v>
      </c>
      <c r="F6948">
        <v>3</v>
      </c>
      <c r="G6948" t="s">
        <v>6843</v>
      </c>
      <c r="H6948" t="s">
        <v>6844</v>
      </c>
      <c r="I6948" t="s">
        <v>6004</v>
      </c>
      <c r="J6948" t="s">
        <v>5998</v>
      </c>
      <c r="K6948" t="s">
        <v>5975</v>
      </c>
      <c r="L6948" t="s">
        <v>5988</v>
      </c>
      <c r="M6948" t="s">
        <v>6089</v>
      </c>
      <c r="N6948" t="s">
        <v>1420</v>
      </c>
      <c r="O6948" t="s">
        <v>7889</v>
      </c>
      <c r="P6948">
        <v>0</v>
      </c>
      <c r="Q6948">
        <v>30</v>
      </c>
      <c r="R6948">
        <v>3</v>
      </c>
      <c r="S6948">
        <v>27</v>
      </c>
      <c r="T6948">
        <v>0.1</v>
      </c>
      <c r="U6948" t="s">
        <v>7890</v>
      </c>
      <c r="V6948" t="s">
        <v>10</v>
      </c>
      <c r="W6948" t="s">
        <v>11</v>
      </c>
    </row>
    <row r="6949" spans="1:23" x14ac:dyDescent="0.3">
      <c r="A6949" t="s">
        <v>1514</v>
      </c>
      <c r="B6949" s="4">
        <v>40878</v>
      </c>
      <c r="C6949" t="s">
        <v>7906</v>
      </c>
      <c r="D6949">
        <v>2011</v>
      </c>
      <c r="E6949" s="4">
        <v>40881</v>
      </c>
      <c r="F6949">
        <v>3</v>
      </c>
      <c r="G6949" t="s">
        <v>6888</v>
      </c>
      <c r="H6949" t="s">
        <v>6478</v>
      </c>
      <c r="I6949" t="s">
        <v>6004</v>
      </c>
      <c r="J6949" t="s">
        <v>5998</v>
      </c>
      <c r="K6949" t="s">
        <v>5975</v>
      </c>
      <c r="L6949" t="s">
        <v>5988</v>
      </c>
      <c r="M6949" t="s">
        <v>6267</v>
      </c>
      <c r="N6949" t="s">
        <v>1515</v>
      </c>
      <c r="O6949" t="s">
        <v>7889</v>
      </c>
      <c r="P6949">
        <v>0</v>
      </c>
      <c r="Q6949">
        <v>26</v>
      </c>
      <c r="R6949">
        <v>5</v>
      </c>
      <c r="S6949">
        <v>21</v>
      </c>
      <c r="T6949">
        <v>0.19230769230769201</v>
      </c>
      <c r="U6949" t="s">
        <v>7890</v>
      </c>
      <c r="V6949" t="s">
        <v>10</v>
      </c>
      <c r="W6949" t="s">
        <v>11</v>
      </c>
    </row>
    <row r="6950" spans="1:23" x14ac:dyDescent="0.3">
      <c r="A6950" t="s">
        <v>1532</v>
      </c>
      <c r="B6950" s="4">
        <v>40882</v>
      </c>
      <c r="C6950" t="s">
        <v>7906</v>
      </c>
      <c r="D6950">
        <v>2011</v>
      </c>
      <c r="E6950" s="4">
        <v>40885</v>
      </c>
      <c r="F6950">
        <v>3</v>
      </c>
      <c r="G6950" t="s">
        <v>6894</v>
      </c>
      <c r="H6950" t="s">
        <v>6895</v>
      </c>
      <c r="I6950" t="s">
        <v>6004</v>
      </c>
      <c r="J6950" t="s">
        <v>5998</v>
      </c>
      <c r="K6950" t="s">
        <v>5975</v>
      </c>
      <c r="L6950" t="s">
        <v>5988</v>
      </c>
      <c r="M6950" t="s">
        <v>6003</v>
      </c>
      <c r="N6950" t="s">
        <v>1108</v>
      </c>
      <c r="O6950" t="s">
        <v>7889</v>
      </c>
      <c r="P6950">
        <v>0</v>
      </c>
      <c r="Q6950">
        <v>17</v>
      </c>
      <c r="R6950">
        <v>7</v>
      </c>
      <c r="S6950">
        <v>10</v>
      </c>
      <c r="T6950">
        <v>0.41176470588235298</v>
      </c>
      <c r="U6950" t="s">
        <v>7895</v>
      </c>
      <c r="V6950" t="s">
        <v>10</v>
      </c>
      <c r="W6950" t="s">
        <v>29</v>
      </c>
    </row>
    <row r="6951" spans="1:23" x14ac:dyDescent="0.3">
      <c r="A6951" t="s">
        <v>38</v>
      </c>
      <c r="B6951" s="4">
        <v>40554</v>
      </c>
      <c r="C6951" t="s">
        <v>7888</v>
      </c>
      <c r="D6951">
        <v>2011</v>
      </c>
      <c r="E6951" s="4">
        <v>40558</v>
      </c>
      <c r="F6951">
        <v>4</v>
      </c>
      <c r="G6951" t="s">
        <v>5972</v>
      </c>
      <c r="H6951" t="s">
        <v>6003</v>
      </c>
      <c r="I6951" t="s">
        <v>6004</v>
      </c>
      <c r="J6951" t="s">
        <v>5998</v>
      </c>
      <c r="K6951" t="s">
        <v>5975</v>
      </c>
      <c r="L6951" t="s">
        <v>5976</v>
      </c>
      <c r="M6951" t="s">
        <v>6003</v>
      </c>
      <c r="N6951" t="s">
        <v>44</v>
      </c>
      <c r="O6951" t="s">
        <v>7889</v>
      </c>
      <c r="P6951">
        <v>0</v>
      </c>
      <c r="Q6951">
        <v>40</v>
      </c>
      <c r="R6951">
        <v>6</v>
      </c>
      <c r="S6951">
        <v>34</v>
      </c>
      <c r="T6951">
        <v>0.15</v>
      </c>
      <c r="U6951" t="s">
        <v>7899</v>
      </c>
      <c r="V6951" t="s">
        <v>10</v>
      </c>
      <c r="W6951" t="s">
        <v>45</v>
      </c>
    </row>
    <row r="6952" spans="1:23" x14ac:dyDescent="0.3">
      <c r="A6952" t="s">
        <v>121</v>
      </c>
      <c r="B6952" s="4">
        <v>40569</v>
      </c>
      <c r="C6952" t="s">
        <v>7888</v>
      </c>
      <c r="D6952">
        <v>2011</v>
      </c>
      <c r="E6952" s="4">
        <v>40573</v>
      </c>
      <c r="F6952">
        <v>4</v>
      </c>
      <c r="G6952" t="s">
        <v>6064</v>
      </c>
      <c r="H6952" t="s">
        <v>6065</v>
      </c>
      <c r="I6952" t="s">
        <v>6004</v>
      </c>
      <c r="J6952" t="s">
        <v>5998</v>
      </c>
      <c r="K6952" t="s">
        <v>5975</v>
      </c>
      <c r="L6952" t="s">
        <v>5976</v>
      </c>
      <c r="M6952" t="s">
        <v>6065</v>
      </c>
      <c r="N6952" t="s">
        <v>122</v>
      </c>
      <c r="O6952" t="s">
        <v>7889</v>
      </c>
      <c r="P6952">
        <v>0</v>
      </c>
      <c r="Q6952">
        <v>32</v>
      </c>
      <c r="R6952">
        <v>10</v>
      </c>
      <c r="S6952">
        <v>22</v>
      </c>
      <c r="T6952">
        <v>0.3125</v>
      </c>
      <c r="U6952" t="s">
        <v>7891</v>
      </c>
      <c r="V6952" t="s">
        <v>10</v>
      </c>
      <c r="W6952" t="s">
        <v>45</v>
      </c>
    </row>
    <row r="6953" spans="1:23" x14ac:dyDescent="0.3">
      <c r="A6953" t="s">
        <v>174</v>
      </c>
      <c r="B6953" s="4">
        <v>40583</v>
      </c>
      <c r="C6953" t="s">
        <v>7893</v>
      </c>
      <c r="D6953">
        <v>2011</v>
      </c>
      <c r="E6953" s="4">
        <v>40588</v>
      </c>
      <c r="F6953">
        <v>5</v>
      </c>
      <c r="G6953" t="s">
        <v>6108</v>
      </c>
      <c r="H6953" t="s">
        <v>6088</v>
      </c>
      <c r="I6953" t="s">
        <v>6004</v>
      </c>
      <c r="J6953" t="s">
        <v>5998</v>
      </c>
      <c r="K6953" t="s">
        <v>5970</v>
      </c>
      <c r="L6953" t="s">
        <v>5976</v>
      </c>
      <c r="M6953" t="s">
        <v>6089</v>
      </c>
      <c r="N6953" t="s">
        <v>177</v>
      </c>
      <c r="O6953" t="s">
        <v>7889</v>
      </c>
      <c r="P6953">
        <v>0</v>
      </c>
      <c r="Q6953">
        <v>48</v>
      </c>
      <c r="R6953">
        <v>5</v>
      </c>
      <c r="S6953">
        <v>43</v>
      </c>
      <c r="T6953">
        <v>0.104166666666667</v>
      </c>
      <c r="U6953" t="s">
        <v>7891</v>
      </c>
      <c r="V6953" t="s">
        <v>10</v>
      </c>
      <c r="W6953" t="s">
        <v>29</v>
      </c>
    </row>
    <row r="6954" spans="1:23" x14ac:dyDescent="0.3">
      <c r="A6954" t="s">
        <v>448</v>
      </c>
      <c r="B6954" s="4">
        <v>40660</v>
      </c>
      <c r="C6954" t="s">
        <v>7894</v>
      </c>
      <c r="D6954">
        <v>2011</v>
      </c>
      <c r="E6954" s="4">
        <v>40665</v>
      </c>
      <c r="F6954">
        <v>5</v>
      </c>
      <c r="G6954" t="s">
        <v>6303</v>
      </c>
      <c r="H6954" t="s">
        <v>6304</v>
      </c>
      <c r="I6954" t="s">
        <v>6004</v>
      </c>
      <c r="J6954" t="s">
        <v>5998</v>
      </c>
      <c r="K6954" t="s">
        <v>5985</v>
      </c>
      <c r="L6954" t="s">
        <v>5976</v>
      </c>
      <c r="M6954" t="s">
        <v>6089</v>
      </c>
      <c r="N6954" t="s">
        <v>378</v>
      </c>
      <c r="O6954" t="s">
        <v>7889</v>
      </c>
      <c r="P6954">
        <v>0</v>
      </c>
      <c r="Q6954">
        <v>334</v>
      </c>
      <c r="R6954">
        <v>133</v>
      </c>
      <c r="S6954">
        <v>201</v>
      </c>
      <c r="T6954">
        <v>0.39820359281437101</v>
      </c>
      <c r="U6954" t="s">
        <v>7892</v>
      </c>
      <c r="V6954" t="s">
        <v>10</v>
      </c>
      <c r="W6954" t="s">
        <v>73</v>
      </c>
    </row>
    <row r="6955" spans="1:23" x14ac:dyDescent="0.3">
      <c r="A6955" t="s">
        <v>555</v>
      </c>
      <c r="B6955" s="4">
        <v>40682</v>
      </c>
      <c r="C6955" t="s">
        <v>7896</v>
      </c>
      <c r="D6955">
        <v>2011</v>
      </c>
      <c r="E6955" s="4">
        <v>40686</v>
      </c>
      <c r="F6955">
        <v>4</v>
      </c>
      <c r="G6955" t="s">
        <v>6368</v>
      </c>
      <c r="H6955" t="s">
        <v>6369</v>
      </c>
      <c r="I6955" t="s">
        <v>6004</v>
      </c>
      <c r="J6955" t="s">
        <v>5998</v>
      </c>
      <c r="K6955" t="s">
        <v>5985</v>
      </c>
      <c r="L6955" t="s">
        <v>5976</v>
      </c>
      <c r="M6955" t="s">
        <v>6370</v>
      </c>
      <c r="N6955" t="s">
        <v>557</v>
      </c>
      <c r="O6955" t="s">
        <v>7889</v>
      </c>
      <c r="P6955">
        <v>0</v>
      </c>
      <c r="Q6955">
        <v>238</v>
      </c>
      <c r="R6955">
        <v>86</v>
      </c>
      <c r="S6955">
        <v>152</v>
      </c>
      <c r="T6955">
        <v>0.36134453781512599</v>
      </c>
      <c r="U6955" t="s">
        <v>7905</v>
      </c>
      <c r="V6955" t="s">
        <v>10</v>
      </c>
      <c r="W6955" t="s">
        <v>11</v>
      </c>
    </row>
    <row r="6956" spans="1:23" x14ac:dyDescent="0.3">
      <c r="A6956" t="s">
        <v>555</v>
      </c>
      <c r="B6956" s="4">
        <v>40682</v>
      </c>
      <c r="C6956" t="s">
        <v>7896</v>
      </c>
      <c r="D6956">
        <v>2011</v>
      </c>
      <c r="E6956" s="4">
        <v>40686</v>
      </c>
      <c r="F6956">
        <v>4</v>
      </c>
      <c r="G6956" t="s">
        <v>6368</v>
      </c>
      <c r="H6956" t="s">
        <v>6369</v>
      </c>
      <c r="I6956" t="s">
        <v>6004</v>
      </c>
      <c r="J6956" t="s">
        <v>5998</v>
      </c>
      <c r="K6956" t="s">
        <v>5985</v>
      </c>
      <c r="L6956" t="s">
        <v>5976</v>
      </c>
      <c r="M6956" t="s">
        <v>6370</v>
      </c>
      <c r="N6956" t="s">
        <v>558</v>
      </c>
      <c r="O6956" t="s">
        <v>7889</v>
      </c>
      <c r="P6956">
        <v>0</v>
      </c>
      <c r="Q6956">
        <v>15</v>
      </c>
      <c r="R6956">
        <v>0</v>
      </c>
      <c r="S6956">
        <v>15</v>
      </c>
      <c r="T6956">
        <v>0</v>
      </c>
      <c r="U6956" t="s">
        <v>7890</v>
      </c>
      <c r="V6956" t="s">
        <v>10</v>
      </c>
      <c r="W6956" t="s">
        <v>11</v>
      </c>
    </row>
    <row r="6957" spans="1:23" x14ac:dyDescent="0.3">
      <c r="A6957" t="s">
        <v>1255</v>
      </c>
      <c r="B6957" s="4">
        <v>40815</v>
      </c>
      <c r="C6957" t="s">
        <v>7901</v>
      </c>
      <c r="D6957">
        <v>2011</v>
      </c>
      <c r="E6957" s="4">
        <v>40821</v>
      </c>
      <c r="F6957">
        <v>6</v>
      </c>
      <c r="G6957" t="s">
        <v>6773</v>
      </c>
      <c r="H6957" t="s">
        <v>6774</v>
      </c>
      <c r="I6957" t="s">
        <v>6004</v>
      </c>
      <c r="J6957" t="s">
        <v>5998</v>
      </c>
      <c r="K6957" t="s">
        <v>5970</v>
      </c>
      <c r="L6957" t="s">
        <v>5976</v>
      </c>
      <c r="M6957" t="s">
        <v>6084</v>
      </c>
      <c r="N6957" t="s">
        <v>1259</v>
      </c>
      <c r="O6957" t="s">
        <v>7889</v>
      </c>
      <c r="P6957">
        <v>0</v>
      </c>
      <c r="Q6957">
        <v>438</v>
      </c>
      <c r="R6957">
        <v>175</v>
      </c>
      <c r="S6957">
        <v>263</v>
      </c>
      <c r="T6957">
        <v>0.39954337899543402</v>
      </c>
      <c r="U6957" t="s">
        <v>7897</v>
      </c>
      <c r="V6957" t="s">
        <v>10</v>
      </c>
      <c r="W6957" t="s">
        <v>73</v>
      </c>
    </row>
    <row r="6958" spans="1:23" x14ac:dyDescent="0.3">
      <c r="A6958" t="s">
        <v>1255</v>
      </c>
      <c r="B6958" s="4">
        <v>40815</v>
      </c>
      <c r="C6958" t="s">
        <v>7901</v>
      </c>
      <c r="D6958">
        <v>2011</v>
      </c>
      <c r="E6958" s="4">
        <v>40821</v>
      </c>
      <c r="F6958">
        <v>6</v>
      </c>
      <c r="G6958" t="s">
        <v>6773</v>
      </c>
      <c r="H6958" t="s">
        <v>6774</v>
      </c>
      <c r="I6958" t="s">
        <v>6004</v>
      </c>
      <c r="J6958" t="s">
        <v>5998</v>
      </c>
      <c r="K6958" t="s">
        <v>5970</v>
      </c>
      <c r="L6958" t="s">
        <v>5976</v>
      </c>
      <c r="M6958" t="s">
        <v>6084</v>
      </c>
      <c r="N6958" t="s">
        <v>1260</v>
      </c>
      <c r="O6958" t="s">
        <v>7889</v>
      </c>
      <c r="P6958">
        <v>0</v>
      </c>
      <c r="Q6958">
        <v>31</v>
      </c>
      <c r="R6958">
        <v>0</v>
      </c>
      <c r="S6958">
        <v>31</v>
      </c>
      <c r="T6958">
        <v>0</v>
      </c>
      <c r="U6958" t="s">
        <v>7890</v>
      </c>
      <c r="V6958" t="s">
        <v>10</v>
      </c>
      <c r="W6958" t="s">
        <v>11</v>
      </c>
    </row>
    <row r="6959" spans="1:23" x14ac:dyDescent="0.3">
      <c r="A6959" t="s">
        <v>1442</v>
      </c>
      <c r="B6959" s="4">
        <v>40864</v>
      </c>
      <c r="C6959" t="s">
        <v>7904</v>
      </c>
      <c r="D6959">
        <v>2011</v>
      </c>
      <c r="E6959" s="4">
        <v>40868</v>
      </c>
      <c r="F6959">
        <v>4</v>
      </c>
      <c r="G6959" t="s">
        <v>6855</v>
      </c>
      <c r="H6959" t="s">
        <v>6065</v>
      </c>
      <c r="I6959" t="s">
        <v>6004</v>
      </c>
      <c r="J6959" t="s">
        <v>5998</v>
      </c>
      <c r="K6959" t="s">
        <v>5970</v>
      </c>
      <c r="L6959" t="s">
        <v>5976</v>
      </c>
      <c r="M6959" t="s">
        <v>6065</v>
      </c>
      <c r="N6959" t="s">
        <v>1443</v>
      </c>
      <c r="O6959" t="s">
        <v>7889</v>
      </c>
      <c r="P6959">
        <v>0</v>
      </c>
      <c r="Q6959">
        <v>132</v>
      </c>
      <c r="R6959">
        <v>61</v>
      </c>
      <c r="S6959">
        <v>71</v>
      </c>
      <c r="T6959">
        <v>0.46212121212121199</v>
      </c>
      <c r="U6959" t="s">
        <v>7910</v>
      </c>
      <c r="V6959" t="s">
        <v>10</v>
      </c>
      <c r="W6959" t="s">
        <v>11</v>
      </c>
    </row>
    <row r="6960" spans="1:23" x14ac:dyDescent="0.3">
      <c r="A6960" t="s">
        <v>1509</v>
      </c>
      <c r="B6960" s="4">
        <v>40877</v>
      </c>
      <c r="C6960" t="s">
        <v>7904</v>
      </c>
      <c r="D6960">
        <v>2011</v>
      </c>
      <c r="E6960" s="4">
        <v>40883</v>
      </c>
      <c r="F6960">
        <v>6</v>
      </c>
      <c r="G6960" t="s">
        <v>6880</v>
      </c>
      <c r="H6960" t="s">
        <v>6881</v>
      </c>
      <c r="I6960" t="s">
        <v>6004</v>
      </c>
      <c r="J6960" t="s">
        <v>5998</v>
      </c>
      <c r="K6960" t="s">
        <v>5975</v>
      </c>
      <c r="L6960" t="s">
        <v>5976</v>
      </c>
      <c r="M6960" t="s">
        <v>6084</v>
      </c>
      <c r="N6960" t="s">
        <v>1510</v>
      </c>
      <c r="O6960" t="s">
        <v>7889</v>
      </c>
      <c r="P6960">
        <v>0</v>
      </c>
      <c r="Q6960">
        <v>82</v>
      </c>
      <c r="R6960">
        <v>20</v>
      </c>
      <c r="S6960">
        <v>62</v>
      </c>
      <c r="T6960">
        <v>0.24390243902438999</v>
      </c>
      <c r="U6960" t="s">
        <v>7905</v>
      </c>
      <c r="V6960" t="s">
        <v>10</v>
      </c>
      <c r="W6960" t="s">
        <v>77</v>
      </c>
    </row>
    <row r="6961" spans="1:23" x14ac:dyDescent="0.3">
      <c r="A6961" t="s">
        <v>1611</v>
      </c>
      <c r="B6961" s="4">
        <v>40896</v>
      </c>
      <c r="C6961" t="s">
        <v>7906</v>
      </c>
      <c r="D6961">
        <v>2011</v>
      </c>
      <c r="E6961" s="4">
        <v>40900</v>
      </c>
      <c r="F6961">
        <v>4</v>
      </c>
      <c r="G6961" t="s">
        <v>6441</v>
      </c>
      <c r="H6961" t="s">
        <v>6881</v>
      </c>
      <c r="I6961" t="s">
        <v>6004</v>
      </c>
      <c r="J6961" t="s">
        <v>5998</v>
      </c>
      <c r="K6961" t="s">
        <v>5985</v>
      </c>
      <c r="L6961" t="s">
        <v>5976</v>
      </c>
      <c r="M6961" t="s">
        <v>6084</v>
      </c>
      <c r="N6961" t="s">
        <v>1612</v>
      </c>
      <c r="O6961" t="s">
        <v>7889</v>
      </c>
      <c r="P6961">
        <v>0</v>
      </c>
      <c r="Q6961">
        <v>41</v>
      </c>
      <c r="R6961">
        <v>4</v>
      </c>
      <c r="S6961">
        <v>37</v>
      </c>
      <c r="T6961">
        <v>9.7560975609756101E-2</v>
      </c>
      <c r="U6961" t="s">
        <v>7892</v>
      </c>
      <c r="V6961" t="s">
        <v>10</v>
      </c>
      <c r="W6961" t="s">
        <v>45</v>
      </c>
    </row>
    <row r="6962" spans="1:23" x14ac:dyDescent="0.3">
      <c r="A6962" t="s">
        <v>1623</v>
      </c>
      <c r="B6962" s="4">
        <v>40897</v>
      </c>
      <c r="C6962" t="s">
        <v>7906</v>
      </c>
      <c r="D6962">
        <v>2011</v>
      </c>
      <c r="E6962" s="4">
        <v>40902</v>
      </c>
      <c r="F6962">
        <v>5</v>
      </c>
      <c r="G6962" t="s">
        <v>6647</v>
      </c>
      <c r="H6962" t="s">
        <v>6937</v>
      </c>
      <c r="I6962" t="s">
        <v>6004</v>
      </c>
      <c r="J6962" t="s">
        <v>5998</v>
      </c>
      <c r="K6962" t="s">
        <v>5985</v>
      </c>
      <c r="L6962" t="s">
        <v>5976</v>
      </c>
      <c r="M6962" t="s">
        <v>6065</v>
      </c>
      <c r="N6962" t="s">
        <v>298</v>
      </c>
      <c r="O6962" t="s">
        <v>7889</v>
      </c>
      <c r="P6962">
        <v>0</v>
      </c>
      <c r="Q6962">
        <v>42</v>
      </c>
      <c r="R6962">
        <v>14</v>
      </c>
      <c r="S6962">
        <v>28</v>
      </c>
      <c r="T6962">
        <v>0.33333333333333298</v>
      </c>
      <c r="U6962" t="s">
        <v>7910</v>
      </c>
      <c r="V6962" t="s">
        <v>10</v>
      </c>
      <c r="W6962" t="s">
        <v>45</v>
      </c>
    </row>
    <row r="6963" spans="1:23" x14ac:dyDescent="0.3">
      <c r="A6963" t="s">
        <v>89</v>
      </c>
      <c r="B6963" s="4">
        <v>40562</v>
      </c>
      <c r="C6963" t="s">
        <v>7888</v>
      </c>
      <c r="D6963">
        <v>2011</v>
      </c>
      <c r="E6963" s="4">
        <v>40564</v>
      </c>
      <c r="F6963">
        <v>2</v>
      </c>
      <c r="G6963" t="s">
        <v>6036</v>
      </c>
      <c r="H6963" t="s">
        <v>6037</v>
      </c>
      <c r="I6963" t="s">
        <v>5997</v>
      </c>
      <c r="J6963" t="s">
        <v>5998</v>
      </c>
      <c r="K6963" t="s">
        <v>5985</v>
      </c>
      <c r="L6963" t="s">
        <v>5988</v>
      </c>
      <c r="M6963" t="s">
        <v>6038</v>
      </c>
      <c r="N6963" t="s">
        <v>90</v>
      </c>
      <c r="O6963" t="s">
        <v>7889</v>
      </c>
      <c r="P6963">
        <v>0</v>
      </c>
      <c r="Q6963">
        <v>48</v>
      </c>
      <c r="R6963">
        <v>21</v>
      </c>
      <c r="S6963">
        <v>27</v>
      </c>
      <c r="T6963">
        <v>0.4375</v>
      </c>
      <c r="U6963" t="s">
        <v>7891</v>
      </c>
      <c r="V6963" t="s">
        <v>10</v>
      </c>
      <c r="W6963" t="s">
        <v>91</v>
      </c>
    </row>
    <row r="6964" spans="1:23" x14ac:dyDescent="0.3">
      <c r="A6964" t="s">
        <v>104</v>
      </c>
      <c r="B6964" s="4">
        <v>40567</v>
      </c>
      <c r="C6964" t="s">
        <v>7888</v>
      </c>
      <c r="D6964">
        <v>2011</v>
      </c>
      <c r="E6964" s="4">
        <v>40569</v>
      </c>
      <c r="F6964">
        <v>2</v>
      </c>
      <c r="G6964" t="s">
        <v>6057</v>
      </c>
      <c r="H6964" t="s">
        <v>6058</v>
      </c>
      <c r="I6964" t="s">
        <v>5997</v>
      </c>
      <c r="J6964" t="s">
        <v>5998</v>
      </c>
      <c r="K6964" t="s">
        <v>5975</v>
      </c>
      <c r="L6964" t="s">
        <v>5988</v>
      </c>
      <c r="M6964" t="s">
        <v>6059</v>
      </c>
      <c r="N6964" t="s">
        <v>107</v>
      </c>
      <c r="O6964" t="s">
        <v>7889</v>
      </c>
      <c r="P6964">
        <v>0</v>
      </c>
      <c r="Q6964">
        <v>41</v>
      </c>
      <c r="R6964">
        <v>3</v>
      </c>
      <c r="S6964">
        <v>38</v>
      </c>
      <c r="T6964">
        <v>7.3170731707317097E-2</v>
      </c>
      <c r="U6964" t="s">
        <v>7892</v>
      </c>
      <c r="V6964" t="s">
        <v>10</v>
      </c>
      <c r="W6964" t="s">
        <v>29</v>
      </c>
    </row>
    <row r="6965" spans="1:23" x14ac:dyDescent="0.3">
      <c r="A6965" t="s">
        <v>104</v>
      </c>
      <c r="B6965" s="4">
        <v>40567</v>
      </c>
      <c r="C6965" t="s">
        <v>7888</v>
      </c>
      <c r="D6965">
        <v>2011</v>
      </c>
      <c r="E6965" s="4">
        <v>40569</v>
      </c>
      <c r="F6965">
        <v>2</v>
      </c>
      <c r="G6965" t="s">
        <v>6057</v>
      </c>
      <c r="H6965" t="s">
        <v>6058</v>
      </c>
      <c r="I6965" t="s">
        <v>5997</v>
      </c>
      <c r="J6965" t="s">
        <v>5998</v>
      </c>
      <c r="K6965" t="s">
        <v>5975</v>
      </c>
      <c r="L6965" t="s">
        <v>5988</v>
      </c>
      <c r="M6965" t="s">
        <v>6059</v>
      </c>
      <c r="N6965" t="s">
        <v>108</v>
      </c>
      <c r="O6965" t="s">
        <v>7889</v>
      </c>
      <c r="P6965">
        <v>0</v>
      </c>
      <c r="Q6965">
        <v>54</v>
      </c>
      <c r="R6965">
        <v>8</v>
      </c>
      <c r="S6965">
        <v>46</v>
      </c>
      <c r="T6965">
        <v>0.148148148148148</v>
      </c>
      <c r="U6965" t="s">
        <v>7899</v>
      </c>
      <c r="V6965" t="s">
        <v>10</v>
      </c>
      <c r="W6965" t="s">
        <v>45</v>
      </c>
    </row>
    <row r="6966" spans="1:23" x14ac:dyDescent="0.3">
      <c r="A6966" t="s">
        <v>104</v>
      </c>
      <c r="B6966" s="4">
        <v>40567</v>
      </c>
      <c r="C6966" t="s">
        <v>7888</v>
      </c>
      <c r="D6966">
        <v>2011</v>
      </c>
      <c r="E6966" s="4">
        <v>40569</v>
      </c>
      <c r="F6966">
        <v>2</v>
      </c>
      <c r="G6966" t="s">
        <v>6057</v>
      </c>
      <c r="H6966" t="s">
        <v>6058</v>
      </c>
      <c r="I6966" t="s">
        <v>5997</v>
      </c>
      <c r="J6966" t="s">
        <v>5998</v>
      </c>
      <c r="K6966" t="s">
        <v>5975</v>
      </c>
      <c r="L6966" t="s">
        <v>5988</v>
      </c>
      <c r="M6966" t="s">
        <v>6059</v>
      </c>
      <c r="N6966" t="s">
        <v>109</v>
      </c>
      <c r="O6966" t="s">
        <v>7889</v>
      </c>
      <c r="P6966">
        <v>0</v>
      </c>
      <c r="Q6966">
        <v>55</v>
      </c>
      <c r="R6966">
        <v>3</v>
      </c>
      <c r="S6966">
        <v>52</v>
      </c>
      <c r="T6966">
        <v>5.4545454545454501E-2</v>
      </c>
      <c r="U6966" t="s">
        <v>7891</v>
      </c>
      <c r="V6966" t="s">
        <v>10</v>
      </c>
      <c r="W6966" t="s">
        <v>11</v>
      </c>
    </row>
    <row r="6967" spans="1:23" x14ac:dyDescent="0.3">
      <c r="A6967" t="s">
        <v>306</v>
      </c>
      <c r="B6967" s="4">
        <v>40623</v>
      </c>
      <c r="C6967" t="s">
        <v>7907</v>
      </c>
      <c r="D6967">
        <v>2011</v>
      </c>
      <c r="E6967" s="4">
        <v>40626</v>
      </c>
      <c r="F6967">
        <v>3</v>
      </c>
      <c r="G6967" t="s">
        <v>6210</v>
      </c>
      <c r="H6967" t="s">
        <v>6211</v>
      </c>
      <c r="I6967" t="s">
        <v>5997</v>
      </c>
      <c r="J6967" t="s">
        <v>5998</v>
      </c>
      <c r="K6967" t="s">
        <v>5975</v>
      </c>
      <c r="L6967" t="s">
        <v>5988</v>
      </c>
      <c r="M6967" t="s">
        <v>6041</v>
      </c>
      <c r="N6967" t="s">
        <v>307</v>
      </c>
      <c r="O6967" t="s">
        <v>7889</v>
      </c>
      <c r="P6967">
        <v>0</v>
      </c>
      <c r="Q6967">
        <v>47</v>
      </c>
      <c r="R6967">
        <v>7</v>
      </c>
      <c r="S6967">
        <v>40</v>
      </c>
      <c r="T6967">
        <v>0.14893617021276601</v>
      </c>
      <c r="U6967" t="s">
        <v>7897</v>
      </c>
      <c r="V6967" t="s">
        <v>10</v>
      </c>
      <c r="W6967" t="s">
        <v>45</v>
      </c>
    </row>
    <row r="6968" spans="1:23" x14ac:dyDescent="0.3">
      <c r="A6968" t="s">
        <v>306</v>
      </c>
      <c r="B6968" s="4">
        <v>40623</v>
      </c>
      <c r="C6968" t="s">
        <v>7907</v>
      </c>
      <c r="D6968">
        <v>2011</v>
      </c>
      <c r="E6968" s="4">
        <v>40626</v>
      </c>
      <c r="F6968">
        <v>3</v>
      </c>
      <c r="G6968" t="s">
        <v>6210</v>
      </c>
      <c r="H6968" t="s">
        <v>6211</v>
      </c>
      <c r="I6968" t="s">
        <v>5997</v>
      </c>
      <c r="J6968" t="s">
        <v>5998</v>
      </c>
      <c r="K6968" t="s">
        <v>5975</v>
      </c>
      <c r="L6968" t="s">
        <v>5988</v>
      </c>
      <c r="M6968" t="s">
        <v>6041</v>
      </c>
      <c r="N6968" t="s">
        <v>308</v>
      </c>
      <c r="O6968" t="s">
        <v>7889</v>
      </c>
      <c r="P6968">
        <v>0</v>
      </c>
      <c r="Q6968">
        <v>105</v>
      </c>
      <c r="R6968">
        <v>42</v>
      </c>
      <c r="S6968">
        <v>63</v>
      </c>
      <c r="T6968">
        <v>0.4</v>
      </c>
      <c r="U6968" t="s">
        <v>7891</v>
      </c>
      <c r="V6968" t="s">
        <v>10</v>
      </c>
      <c r="W6968" t="s">
        <v>77</v>
      </c>
    </row>
    <row r="6969" spans="1:23" x14ac:dyDescent="0.3">
      <c r="A6969" t="s">
        <v>413</v>
      </c>
      <c r="B6969" s="4">
        <v>40651</v>
      </c>
      <c r="C6969" t="s">
        <v>7894</v>
      </c>
      <c r="D6969">
        <v>2011</v>
      </c>
      <c r="E6969" s="4">
        <v>40653</v>
      </c>
      <c r="F6969">
        <v>2</v>
      </c>
      <c r="G6969" t="s">
        <v>6278</v>
      </c>
      <c r="H6969" t="s">
        <v>6279</v>
      </c>
      <c r="I6969" t="s">
        <v>5997</v>
      </c>
      <c r="J6969" t="s">
        <v>5998</v>
      </c>
      <c r="K6969" t="s">
        <v>5985</v>
      </c>
      <c r="L6969" t="s">
        <v>5971</v>
      </c>
      <c r="M6969" t="s">
        <v>6197</v>
      </c>
      <c r="N6969" t="s">
        <v>415</v>
      </c>
      <c r="O6969" t="s">
        <v>7889</v>
      </c>
      <c r="P6969">
        <v>0</v>
      </c>
      <c r="Q6969">
        <v>39</v>
      </c>
      <c r="R6969">
        <v>18</v>
      </c>
      <c r="S6969">
        <v>21</v>
      </c>
      <c r="T6969">
        <v>0.46153846153846201</v>
      </c>
      <c r="U6969" t="s">
        <v>7895</v>
      </c>
      <c r="V6969" t="s">
        <v>10</v>
      </c>
      <c r="W6969" t="s">
        <v>29</v>
      </c>
    </row>
    <row r="6970" spans="1:23" x14ac:dyDescent="0.3">
      <c r="A6970" t="s">
        <v>413</v>
      </c>
      <c r="B6970" s="4">
        <v>40651</v>
      </c>
      <c r="C6970" t="s">
        <v>7894</v>
      </c>
      <c r="D6970">
        <v>2011</v>
      </c>
      <c r="E6970" s="4">
        <v>40653</v>
      </c>
      <c r="F6970">
        <v>2</v>
      </c>
      <c r="G6970" t="s">
        <v>6278</v>
      </c>
      <c r="H6970" t="s">
        <v>6279</v>
      </c>
      <c r="I6970" t="s">
        <v>5997</v>
      </c>
      <c r="J6970" t="s">
        <v>5998</v>
      </c>
      <c r="K6970" t="s">
        <v>5985</v>
      </c>
      <c r="L6970" t="s">
        <v>5971</v>
      </c>
      <c r="M6970" t="s">
        <v>6197</v>
      </c>
      <c r="N6970" t="s">
        <v>321</v>
      </c>
      <c r="O6970" t="s">
        <v>7889</v>
      </c>
      <c r="P6970">
        <v>0</v>
      </c>
      <c r="Q6970">
        <v>242</v>
      </c>
      <c r="R6970">
        <v>10</v>
      </c>
      <c r="S6970">
        <v>232</v>
      </c>
      <c r="T6970">
        <v>4.1322314049586799E-2</v>
      </c>
      <c r="U6970" t="s">
        <v>7899</v>
      </c>
      <c r="V6970" t="s">
        <v>10</v>
      </c>
      <c r="W6970" t="s">
        <v>11</v>
      </c>
    </row>
    <row r="6971" spans="1:23" x14ac:dyDescent="0.3">
      <c r="A6971" t="s">
        <v>705</v>
      </c>
      <c r="B6971" s="4">
        <v>40710</v>
      </c>
      <c r="C6971" t="s">
        <v>7898</v>
      </c>
      <c r="D6971">
        <v>2011</v>
      </c>
      <c r="E6971" s="4">
        <v>40711</v>
      </c>
      <c r="F6971">
        <v>1</v>
      </c>
      <c r="G6971" t="s">
        <v>6466</v>
      </c>
      <c r="H6971" t="s">
        <v>6447</v>
      </c>
      <c r="I6971" t="s">
        <v>5997</v>
      </c>
      <c r="J6971" t="s">
        <v>5998</v>
      </c>
      <c r="K6971" t="s">
        <v>5975</v>
      </c>
      <c r="L6971" t="s">
        <v>5988</v>
      </c>
      <c r="M6971" t="s">
        <v>6151</v>
      </c>
      <c r="N6971" t="s">
        <v>706</v>
      </c>
      <c r="O6971" t="s">
        <v>7889</v>
      </c>
      <c r="P6971">
        <v>0</v>
      </c>
      <c r="Q6971">
        <v>561</v>
      </c>
      <c r="R6971">
        <v>34</v>
      </c>
      <c r="S6971">
        <v>527</v>
      </c>
      <c r="T6971">
        <v>6.0606060606060601E-2</v>
      </c>
      <c r="U6971" t="s">
        <v>7895</v>
      </c>
      <c r="V6971" t="s">
        <v>10</v>
      </c>
      <c r="W6971" t="s">
        <v>73</v>
      </c>
    </row>
    <row r="6972" spans="1:23" x14ac:dyDescent="0.3">
      <c r="A6972" t="s">
        <v>863</v>
      </c>
      <c r="B6972" s="4">
        <v>40751</v>
      </c>
      <c r="C6972" t="s">
        <v>7909</v>
      </c>
      <c r="D6972">
        <v>2011</v>
      </c>
      <c r="E6972" s="4">
        <v>40755</v>
      </c>
      <c r="F6972">
        <v>4</v>
      </c>
      <c r="G6972" t="s">
        <v>6558</v>
      </c>
      <c r="H6972" t="s">
        <v>6144</v>
      </c>
      <c r="I6972" t="s">
        <v>5997</v>
      </c>
      <c r="J6972" t="s">
        <v>5998</v>
      </c>
      <c r="K6972" t="s">
        <v>5985</v>
      </c>
      <c r="L6972" t="s">
        <v>5971</v>
      </c>
      <c r="M6972" t="s">
        <v>6054</v>
      </c>
      <c r="N6972" t="s">
        <v>864</v>
      </c>
      <c r="O6972" t="s">
        <v>7889</v>
      </c>
      <c r="P6972">
        <v>0</v>
      </c>
      <c r="Q6972">
        <v>43</v>
      </c>
      <c r="R6972">
        <v>11</v>
      </c>
      <c r="S6972">
        <v>32</v>
      </c>
      <c r="T6972">
        <v>0.25581395348837199</v>
      </c>
      <c r="U6972" t="s">
        <v>7910</v>
      </c>
      <c r="V6972" t="s">
        <v>10</v>
      </c>
      <c r="W6972" t="s">
        <v>45</v>
      </c>
    </row>
    <row r="6973" spans="1:23" x14ac:dyDescent="0.3">
      <c r="A6973" t="s">
        <v>861</v>
      </c>
      <c r="B6973" s="4">
        <v>40751</v>
      </c>
      <c r="C6973" t="s">
        <v>7909</v>
      </c>
      <c r="D6973">
        <v>2011</v>
      </c>
      <c r="E6973" s="4">
        <v>40754</v>
      </c>
      <c r="F6973">
        <v>3</v>
      </c>
      <c r="G6973" t="s">
        <v>6380</v>
      </c>
      <c r="H6973" t="s">
        <v>6561</v>
      </c>
      <c r="I6973" t="s">
        <v>5997</v>
      </c>
      <c r="J6973" t="s">
        <v>5998</v>
      </c>
      <c r="K6973" t="s">
        <v>5985</v>
      </c>
      <c r="L6973" t="s">
        <v>5971</v>
      </c>
      <c r="M6973" t="s">
        <v>6197</v>
      </c>
      <c r="N6973" t="s">
        <v>504</v>
      </c>
      <c r="O6973" t="s">
        <v>7889</v>
      </c>
      <c r="P6973">
        <v>0</v>
      </c>
      <c r="Q6973">
        <v>28</v>
      </c>
      <c r="R6973">
        <v>2</v>
      </c>
      <c r="S6973">
        <v>26</v>
      </c>
      <c r="T6973">
        <v>7.1428571428571397E-2</v>
      </c>
      <c r="U6973" t="s">
        <v>7895</v>
      </c>
      <c r="V6973" t="s">
        <v>10</v>
      </c>
      <c r="W6973" t="s">
        <v>29</v>
      </c>
    </row>
    <row r="6974" spans="1:23" x14ac:dyDescent="0.3">
      <c r="A6974" t="s">
        <v>934</v>
      </c>
      <c r="B6974" s="4">
        <v>40765</v>
      </c>
      <c r="C6974" t="s">
        <v>7900</v>
      </c>
      <c r="D6974">
        <v>2011</v>
      </c>
      <c r="E6974" s="4">
        <v>40767</v>
      </c>
      <c r="F6974">
        <v>2</v>
      </c>
      <c r="G6974" t="s">
        <v>6603</v>
      </c>
      <c r="H6974" t="s">
        <v>6604</v>
      </c>
      <c r="I6974" t="s">
        <v>5997</v>
      </c>
      <c r="J6974" t="s">
        <v>5998</v>
      </c>
      <c r="K6974" t="s">
        <v>5985</v>
      </c>
      <c r="L6974" t="s">
        <v>5971</v>
      </c>
      <c r="M6974" t="s">
        <v>6605</v>
      </c>
      <c r="N6974" t="s">
        <v>935</v>
      </c>
      <c r="O6974" t="s">
        <v>7889</v>
      </c>
      <c r="P6974">
        <v>0</v>
      </c>
      <c r="Q6974">
        <v>141</v>
      </c>
      <c r="R6974">
        <v>24</v>
      </c>
      <c r="S6974">
        <v>117</v>
      </c>
      <c r="T6974">
        <v>0.170212765957447</v>
      </c>
      <c r="U6974" t="s">
        <v>7895</v>
      </c>
      <c r="V6974" t="s">
        <v>10</v>
      </c>
      <c r="W6974" t="s">
        <v>73</v>
      </c>
    </row>
    <row r="6975" spans="1:23" x14ac:dyDescent="0.3">
      <c r="A6975" t="s">
        <v>934</v>
      </c>
      <c r="B6975" s="4">
        <v>40765</v>
      </c>
      <c r="C6975" t="s">
        <v>7900</v>
      </c>
      <c r="D6975">
        <v>2011</v>
      </c>
      <c r="E6975" s="4">
        <v>40767</v>
      </c>
      <c r="F6975">
        <v>2</v>
      </c>
      <c r="G6975" t="s">
        <v>6603</v>
      </c>
      <c r="H6975" t="s">
        <v>6604</v>
      </c>
      <c r="I6975" t="s">
        <v>5997</v>
      </c>
      <c r="J6975" t="s">
        <v>5998</v>
      </c>
      <c r="K6975" t="s">
        <v>5985</v>
      </c>
      <c r="L6975" t="s">
        <v>5971</v>
      </c>
      <c r="M6975" t="s">
        <v>6605</v>
      </c>
      <c r="N6975" t="s">
        <v>937</v>
      </c>
      <c r="O6975" t="s">
        <v>7889</v>
      </c>
      <c r="P6975">
        <v>0</v>
      </c>
      <c r="Q6975">
        <v>176</v>
      </c>
      <c r="R6975">
        <v>39</v>
      </c>
      <c r="S6975">
        <v>137</v>
      </c>
      <c r="T6975">
        <v>0.22159090909090901</v>
      </c>
      <c r="U6975" t="s">
        <v>7892</v>
      </c>
      <c r="V6975" t="s">
        <v>10</v>
      </c>
      <c r="W6975" t="s">
        <v>77</v>
      </c>
    </row>
    <row r="6976" spans="1:23" x14ac:dyDescent="0.3">
      <c r="A6976" t="s">
        <v>968</v>
      </c>
      <c r="B6976" s="4">
        <v>40770</v>
      </c>
      <c r="C6976" t="s">
        <v>7900</v>
      </c>
      <c r="D6976">
        <v>2011</v>
      </c>
      <c r="E6976" s="4">
        <v>40772</v>
      </c>
      <c r="F6976">
        <v>2</v>
      </c>
      <c r="G6976" t="s">
        <v>6143</v>
      </c>
      <c r="H6976" t="s">
        <v>6247</v>
      </c>
      <c r="I6976" t="s">
        <v>5997</v>
      </c>
      <c r="J6976" t="s">
        <v>5998</v>
      </c>
      <c r="K6976" t="s">
        <v>5975</v>
      </c>
      <c r="L6976" t="s">
        <v>5971</v>
      </c>
      <c r="M6976" t="s">
        <v>6248</v>
      </c>
      <c r="N6976" t="s">
        <v>969</v>
      </c>
      <c r="O6976" t="s">
        <v>7889</v>
      </c>
      <c r="P6976">
        <v>0</v>
      </c>
      <c r="Q6976">
        <v>104</v>
      </c>
      <c r="R6976">
        <v>2</v>
      </c>
      <c r="S6976">
        <v>102</v>
      </c>
      <c r="T6976">
        <v>1.9230769230769201E-2</v>
      </c>
      <c r="U6976" t="s">
        <v>7891</v>
      </c>
      <c r="V6976" t="s">
        <v>10</v>
      </c>
      <c r="W6976" t="s">
        <v>91</v>
      </c>
    </row>
    <row r="6977" spans="1:23" x14ac:dyDescent="0.3">
      <c r="A6977" t="s">
        <v>1049</v>
      </c>
      <c r="B6977" s="4">
        <v>40785</v>
      </c>
      <c r="C6977" t="s">
        <v>7900</v>
      </c>
      <c r="D6977">
        <v>2011</v>
      </c>
      <c r="E6977" s="4">
        <v>40787</v>
      </c>
      <c r="F6977">
        <v>2</v>
      </c>
      <c r="G6977" t="s">
        <v>6210</v>
      </c>
      <c r="H6977" t="s">
        <v>6672</v>
      </c>
      <c r="I6977" t="s">
        <v>5997</v>
      </c>
      <c r="J6977" t="s">
        <v>5998</v>
      </c>
      <c r="K6977" t="s">
        <v>5975</v>
      </c>
      <c r="L6977" t="s">
        <v>5971</v>
      </c>
      <c r="M6977" t="s">
        <v>6248</v>
      </c>
      <c r="N6977" t="s">
        <v>649</v>
      </c>
      <c r="O6977" t="s">
        <v>7889</v>
      </c>
      <c r="P6977">
        <v>0</v>
      </c>
      <c r="Q6977">
        <v>80</v>
      </c>
      <c r="R6977">
        <v>34</v>
      </c>
      <c r="S6977">
        <v>46</v>
      </c>
      <c r="T6977">
        <v>0.42499999999999999</v>
      </c>
      <c r="U6977" t="s">
        <v>7891</v>
      </c>
      <c r="V6977" t="s">
        <v>10</v>
      </c>
      <c r="W6977" t="s">
        <v>77</v>
      </c>
    </row>
    <row r="6978" spans="1:23" x14ac:dyDescent="0.3">
      <c r="A6978" t="s">
        <v>1334</v>
      </c>
      <c r="B6978" s="4">
        <v>40847</v>
      </c>
      <c r="C6978" t="s">
        <v>7903</v>
      </c>
      <c r="D6978">
        <v>2011</v>
      </c>
      <c r="E6978" s="4">
        <v>40849</v>
      </c>
      <c r="F6978">
        <v>2</v>
      </c>
      <c r="G6978" t="s">
        <v>6813</v>
      </c>
      <c r="H6978" t="s">
        <v>6814</v>
      </c>
      <c r="I6978" t="s">
        <v>5997</v>
      </c>
      <c r="J6978" t="s">
        <v>5998</v>
      </c>
      <c r="K6978" t="s">
        <v>5975</v>
      </c>
      <c r="L6978" t="s">
        <v>5988</v>
      </c>
      <c r="M6978" t="s">
        <v>6377</v>
      </c>
      <c r="N6978" t="s">
        <v>76</v>
      </c>
      <c r="O6978" t="s">
        <v>7889</v>
      </c>
      <c r="P6978">
        <v>0</v>
      </c>
      <c r="Q6978">
        <v>82</v>
      </c>
      <c r="R6978">
        <v>3</v>
      </c>
      <c r="S6978">
        <v>79</v>
      </c>
      <c r="T6978">
        <v>3.65853658536585E-2</v>
      </c>
      <c r="U6978" t="s">
        <v>7891</v>
      </c>
      <c r="V6978" t="s">
        <v>10</v>
      </c>
      <c r="W6978" t="s">
        <v>77</v>
      </c>
    </row>
    <row r="6979" spans="1:23" x14ac:dyDescent="0.3">
      <c r="A6979" t="s">
        <v>1374</v>
      </c>
      <c r="B6979" s="4">
        <v>40850</v>
      </c>
      <c r="C6979" t="s">
        <v>7904</v>
      </c>
      <c r="D6979">
        <v>2011</v>
      </c>
      <c r="E6979" s="4">
        <v>40855</v>
      </c>
      <c r="F6979">
        <v>5</v>
      </c>
      <c r="G6979" t="s">
        <v>6663</v>
      </c>
      <c r="H6979" t="s">
        <v>6814</v>
      </c>
      <c r="I6979" t="s">
        <v>5997</v>
      </c>
      <c r="J6979" t="s">
        <v>5998</v>
      </c>
      <c r="K6979" t="s">
        <v>5975</v>
      </c>
      <c r="L6979" t="s">
        <v>5971</v>
      </c>
      <c r="M6979" t="s">
        <v>6377</v>
      </c>
      <c r="N6979" t="s">
        <v>177</v>
      </c>
      <c r="O6979" t="s">
        <v>7889</v>
      </c>
      <c r="P6979">
        <v>0</v>
      </c>
      <c r="Q6979">
        <v>16</v>
      </c>
      <c r="R6979">
        <v>2</v>
      </c>
      <c r="S6979">
        <v>14</v>
      </c>
      <c r="T6979">
        <v>0.125</v>
      </c>
      <c r="U6979" t="s">
        <v>7890</v>
      </c>
      <c r="V6979" t="s">
        <v>10</v>
      </c>
      <c r="W6979" t="s">
        <v>29</v>
      </c>
    </row>
    <row r="6980" spans="1:23" x14ac:dyDescent="0.3">
      <c r="A6980" t="s">
        <v>1377</v>
      </c>
      <c r="B6980" s="4">
        <v>40851</v>
      </c>
      <c r="C6980" t="s">
        <v>7904</v>
      </c>
      <c r="D6980">
        <v>2011</v>
      </c>
      <c r="E6980" s="4">
        <v>40853</v>
      </c>
      <c r="F6980">
        <v>2</v>
      </c>
      <c r="G6980" t="s">
        <v>6828</v>
      </c>
      <c r="H6980" t="s">
        <v>6829</v>
      </c>
      <c r="I6980" t="s">
        <v>5997</v>
      </c>
      <c r="J6980" t="s">
        <v>5998</v>
      </c>
      <c r="K6980" t="s">
        <v>5975</v>
      </c>
      <c r="L6980" t="s">
        <v>5971</v>
      </c>
      <c r="M6980" t="s">
        <v>6038</v>
      </c>
      <c r="N6980" t="s">
        <v>1378</v>
      </c>
      <c r="O6980" t="s">
        <v>7889</v>
      </c>
      <c r="P6980">
        <v>0</v>
      </c>
      <c r="Q6980">
        <v>45</v>
      </c>
      <c r="R6980">
        <v>22</v>
      </c>
      <c r="S6980">
        <v>23</v>
      </c>
      <c r="T6980">
        <v>0.48888888888888898</v>
      </c>
      <c r="U6980" t="s">
        <v>7895</v>
      </c>
      <c r="V6980" t="s">
        <v>10</v>
      </c>
      <c r="W6980" t="s">
        <v>77</v>
      </c>
    </row>
    <row r="6981" spans="1:23" x14ac:dyDescent="0.3">
      <c r="A6981" t="s">
        <v>1493</v>
      </c>
      <c r="B6981" s="4">
        <v>40875</v>
      </c>
      <c r="C6981" t="s">
        <v>7904</v>
      </c>
      <c r="D6981">
        <v>2011</v>
      </c>
      <c r="E6981" s="4">
        <v>40880</v>
      </c>
      <c r="F6981">
        <v>5</v>
      </c>
      <c r="G6981" t="s">
        <v>6875</v>
      </c>
      <c r="H6981" t="s">
        <v>6139</v>
      </c>
      <c r="I6981" t="s">
        <v>5997</v>
      </c>
      <c r="J6981" t="s">
        <v>5998</v>
      </c>
      <c r="K6981" t="s">
        <v>5975</v>
      </c>
      <c r="L6981" t="s">
        <v>5971</v>
      </c>
      <c r="M6981" t="s">
        <v>6038</v>
      </c>
      <c r="N6981" t="s">
        <v>859</v>
      </c>
      <c r="O6981" t="s">
        <v>7889</v>
      </c>
      <c r="P6981">
        <v>0</v>
      </c>
      <c r="Q6981">
        <v>136</v>
      </c>
      <c r="R6981">
        <v>41</v>
      </c>
      <c r="S6981">
        <v>95</v>
      </c>
      <c r="T6981">
        <v>0.30147058823529399</v>
      </c>
      <c r="U6981" t="s">
        <v>7891</v>
      </c>
      <c r="V6981" t="s">
        <v>10</v>
      </c>
      <c r="W6981" t="s">
        <v>11</v>
      </c>
    </row>
    <row r="6982" spans="1:23" x14ac:dyDescent="0.3">
      <c r="A6982" t="s">
        <v>1536</v>
      </c>
      <c r="B6982" s="4">
        <v>40883</v>
      </c>
      <c r="C6982" t="s">
        <v>7906</v>
      </c>
      <c r="D6982">
        <v>2011</v>
      </c>
      <c r="E6982" s="4">
        <v>40883</v>
      </c>
      <c r="F6982">
        <v>0</v>
      </c>
      <c r="G6982" t="s">
        <v>6901</v>
      </c>
      <c r="H6982" t="s">
        <v>6902</v>
      </c>
      <c r="I6982" t="s">
        <v>5997</v>
      </c>
      <c r="J6982" t="s">
        <v>5998</v>
      </c>
      <c r="K6982" t="s">
        <v>5975</v>
      </c>
      <c r="L6982" t="s">
        <v>6007</v>
      </c>
      <c r="M6982" t="s">
        <v>6041</v>
      </c>
      <c r="N6982" t="s">
        <v>1538</v>
      </c>
      <c r="O6982" t="s">
        <v>7889</v>
      </c>
      <c r="P6982">
        <v>0</v>
      </c>
      <c r="Q6982">
        <v>113</v>
      </c>
      <c r="R6982">
        <v>19</v>
      </c>
      <c r="S6982">
        <v>94</v>
      </c>
      <c r="T6982">
        <v>0.16814159292035399</v>
      </c>
      <c r="U6982" t="s">
        <v>7897</v>
      </c>
      <c r="V6982" t="s">
        <v>10</v>
      </c>
      <c r="W6982" t="s">
        <v>29</v>
      </c>
    </row>
    <row r="6983" spans="1:23" x14ac:dyDescent="0.3">
      <c r="A6983" t="s">
        <v>1634</v>
      </c>
      <c r="B6983" s="4">
        <v>40899</v>
      </c>
      <c r="C6983" t="s">
        <v>7906</v>
      </c>
      <c r="D6983">
        <v>2011</v>
      </c>
      <c r="E6983" s="4">
        <v>40901</v>
      </c>
      <c r="F6983">
        <v>2</v>
      </c>
      <c r="G6983" t="s">
        <v>6706</v>
      </c>
      <c r="H6983" t="s">
        <v>6648</v>
      </c>
      <c r="I6983" t="s">
        <v>5997</v>
      </c>
      <c r="J6983" t="s">
        <v>5998</v>
      </c>
      <c r="K6983" t="s">
        <v>5985</v>
      </c>
      <c r="L6983" t="s">
        <v>5971</v>
      </c>
      <c r="M6983" t="s">
        <v>6649</v>
      </c>
      <c r="N6983" t="s">
        <v>108</v>
      </c>
      <c r="O6983" t="s">
        <v>7889</v>
      </c>
      <c r="P6983">
        <v>0</v>
      </c>
      <c r="Q6983">
        <v>32</v>
      </c>
      <c r="R6983">
        <v>5</v>
      </c>
      <c r="S6983">
        <v>27</v>
      </c>
      <c r="T6983">
        <v>0.15625</v>
      </c>
      <c r="U6983" t="s">
        <v>7891</v>
      </c>
      <c r="V6983" t="s">
        <v>10</v>
      </c>
      <c r="W6983" t="s">
        <v>45</v>
      </c>
    </row>
    <row r="6984" spans="1:23" x14ac:dyDescent="0.3">
      <c r="A6984" t="s">
        <v>1683</v>
      </c>
      <c r="B6984" s="4">
        <v>40907</v>
      </c>
      <c r="C6984" t="s">
        <v>7906</v>
      </c>
      <c r="D6984">
        <v>2011</v>
      </c>
      <c r="E6984" s="4">
        <v>40910</v>
      </c>
      <c r="F6984">
        <v>3</v>
      </c>
      <c r="G6984" t="s">
        <v>6968</v>
      </c>
      <c r="H6984" t="s">
        <v>6376</v>
      </c>
      <c r="I6984" t="s">
        <v>5997</v>
      </c>
      <c r="J6984" t="s">
        <v>5998</v>
      </c>
      <c r="K6984" t="s">
        <v>5975</v>
      </c>
      <c r="L6984" t="s">
        <v>5988</v>
      </c>
      <c r="M6984" t="s">
        <v>6377</v>
      </c>
      <c r="N6984" t="s">
        <v>1684</v>
      </c>
      <c r="O6984" t="s">
        <v>7889</v>
      </c>
      <c r="P6984">
        <v>0</v>
      </c>
      <c r="Q6984">
        <v>31</v>
      </c>
      <c r="R6984">
        <v>6</v>
      </c>
      <c r="S6984">
        <v>25</v>
      </c>
      <c r="T6984">
        <v>0.19354838709677399</v>
      </c>
      <c r="U6984" t="s">
        <v>7895</v>
      </c>
      <c r="V6984" t="s">
        <v>10</v>
      </c>
      <c r="W6984" t="s">
        <v>11</v>
      </c>
    </row>
    <row r="6985" spans="1:23" x14ac:dyDescent="0.3">
      <c r="A6985" t="s">
        <v>1683</v>
      </c>
      <c r="B6985" s="4">
        <v>40907</v>
      </c>
      <c r="C6985" t="s">
        <v>7906</v>
      </c>
      <c r="D6985">
        <v>2011</v>
      </c>
      <c r="E6985" s="4">
        <v>40910</v>
      </c>
      <c r="F6985">
        <v>3</v>
      </c>
      <c r="G6985" t="s">
        <v>6968</v>
      </c>
      <c r="H6985" t="s">
        <v>6376</v>
      </c>
      <c r="I6985" t="s">
        <v>5997</v>
      </c>
      <c r="J6985" t="s">
        <v>5998</v>
      </c>
      <c r="K6985" t="s">
        <v>5975</v>
      </c>
      <c r="L6985" t="s">
        <v>5988</v>
      </c>
      <c r="M6985" t="s">
        <v>6377</v>
      </c>
      <c r="N6985" t="s">
        <v>647</v>
      </c>
      <c r="O6985" t="s">
        <v>7889</v>
      </c>
      <c r="P6985">
        <v>0</v>
      </c>
      <c r="Q6985">
        <v>85</v>
      </c>
      <c r="R6985">
        <v>36</v>
      </c>
      <c r="S6985">
        <v>49</v>
      </c>
      <c r="T6985">
        <v>0.42352941176470599</v>
      </c>
      <c r="U6985" t="s">
        <v>7891</v>
      </c>
      <c r="V6985" t="s">
        <v>10</v>
      </c>
      <c r="W6985" t="s">
        <v>11</v>
      </c>
    </row>
    <row r="6986" spans="1:23" x14ac:dyDescent="0.3">
      <c r="A6986" t="s">
        <v>165</v>
      </c>
      <c r="B6986" s="4">
        <v>40582</v>
      </c>
      <c r="C6986" t="s">
        <v>7893</v>
      </c>
      <c r="D6986">
        <v>2011</v>
      </c>
      <c r="E6986" s="4">
        <v>40587</v>
      </c>
      <c r="F6986">
        <v>5</v>
      </c>
      <c r="G6986" t="s">
        <v>6106</v>
      </c>
      <c r="H6986" t="s">
        <v>6107</v>
      </c>
      <c r="I6986" t="s">
        <v>5997</v>
      </c>
      <c r="J6986" t="s">
        <v>5998</v>
      </c>
      <c r="K6986" t="s">
        <v>5975</v>
      </c>
      <c r="L6986" t="s">
        <v>5976</v>
      </c>
      <c r="M6986" t="s">
        <v>6054</v>
      </c>
      <c r="N6986" t="s">
        <v>166</v>
      </c>
      <c r="O6986" t="s">
        <v>7889</v>
      </c>
      <c r="P6986">
        <v>0</v>
      </c>
      <c r="Q6986">
        <v>110</v>
      </c>
      <c r="R6986">
        <v>22</v>
      </c>
      <c r="S6986">
        <v>88</v>
      </c>
      <c r="T6986">
        <v>0.2</v>
      </c>
      <c r="U6986" t="s">
        <v>7910</v>
      </c>
      <c r="V6986" t="s">
        <v>10</v>
      </c>
      <c r="W6986" t="s">
        <v>29</v>
      </c>
    </row>
    <row r="6987" spans="1:23" x14ac:dyDescent="0.3">
      <c r="A6987" t="s">
        <v>254</v>
      </c>
      <c r="B6987" s="4">
        <v>40605</v>
      </c>
      <c r="C6987" t="s">
        <v>7907</v>
      </c>
      <c r="D6987">
        <v>2011</v>
      </c>
      <c r="E6987" s="4">
        <v>40611</v>
      </c>
      <c r="F6987">
        <v>6</v>
      </c>
      <c r="G6987" t="s">
        <v>6166</v>
      </c>
      <c r="H6987" t="s">
        <v>6167</v>
      </c>
      <c r="I6987" t="s">
        <v>5997</v>
      </c>
      <c r="J6987" t="s">
        <v>5998</v>
      </c>
      <c r="K6987" t="s">
        <v>5975</v>
      </c>
      <c r="L6987" t="s">
        <v>5976</v>
      </c>
      <c r="M6987" t="s">
        <v>6059</v>
      </c>
      <c r="N6987" t="s">
        <v>255</v>
      </c>
      <c r="O6987" t="s">
        <v>7889</v>
      </c>
      <c r="P6987">
        <v>0</v>
      </c>
      <c r="Q6987">
        <v>58</v>
      </c>
      <c r="R6987">
        <v>29</v>
      </c>
      <c r="S6987">
        <v>29</v>
      </c>
      <c r="T6987">
        <v>0.5</v>
      </c>
      <c r="U6987" t="s">
        <v>7891</v>
      </c>
      <c r="V6987" t="s">
        <v>10</v>
      </c>
      <c r="W6987" t="s">
        <v>29</v>
      </c>
    </row>
    <row r="6988" spans="1:23" x14ac:dyDescent="0.3">
      <c r="A6988" t="s">
        <v>295</v>
      </c>
      <c r="B6988" s="4">
        <v>40618</v>
      </c>
      <c r="C6988" t="s">
        <v>7907</v>
      </c>
      <c r="D6988">
        <v>2011</v>
      </c>
      <c r="E6988" s="4">
        <v>40623</v>
      </c>
      <c r="F6988">
        <v>5</v>
      </c>
      <c r="G6988" t="s">
        <v>6195</v>
      </c>
      <c r="H6988" t="s">
        <v>6196</v>
      </c>
      <c r="I6988" t="s">
        <v>5997</v>
      </c>
      <c r="J6988" t="s">
        <v>5998</v>
      </c>
      <c r="K6988" t="s">
        <v>5985</v>
      </c>
      <c r="L6988" t="s">
        <v>5976</v>
      </c>
      <c r="M6988" t="s">
        <v>6197</v>
      </c>
      <c r="N6988" t="s">
        <v>296</v>
      </c>
      <c r="O6988" t="s">
        <v>7889</v>
      </c>
      <c r="P6988">
        <v>0</v>
      </c>
      <c r="Q6988">
        <v>83</v>
      </c>
      <c r="R6988">
        <v>10</v>
      </c>
      <c r="S6988">
        <v>73</v>
      </c>
      <c r="T6988">
        <v>0.120481927710843</v>
      </c>
      <c r="U6988" t="s">
        <v>7895</v>
      </c>
      <c r="V6988" t="s">
        <v>10</v>
      </c>
      <c r="W6988" t="s">
        <v>77</v>
      </c>
    </row>
    <row r="6989" spans="1:23" x14ac:dyDescent="0.3">
      <c r="A6989" t="s">
        <v>340</v>
      </c>
      <c r="B6989" s="4">
        <v>40630</v>
      </c>
      <c r="C6989" t="s">
        <v>7907</v>
      </c>
      <c r="D6989">
        <v>2011</v>
      </c>
      <c r="E6989" s="4">
        <v>40634</v>
      </c>
      <c r="F6989">
        <v>4</v>
      </c>
      <c r="G6989" t="s">
        <v>6233</v>
      </c>
      <c r="H6989" t="s">
        <v>6234</v>
      </c>
      <c r="I6989" t="s">
        <v>5997</v>
      </c>
      <c r="J6989" t="s">
        <v>5998</v>
      </c>
      <c r="K6989" t="s">
        <v>5985</v>
      </c>
      <c r="L6989" t="s">
        <v>5976</v>
      </c>
      <c r="M6989" t="s">
        <v>6235</v>
      </c>
      <c r="N6989" t="s">
        <v>166</v>
      </c>
      <c r="O6989" t="s">
        <v>7889</v>
      </c>
      <c r="P6989">
        <v>0</v>
      </c>
      <c r="Q6989">
        <v>93</v>
      </c>
      <c r="R6989">
        <v>45</v>
      </c>
      <c r="S6989">
        <v>48</v>
      </c>
      <c r="T6989">
        <v>0.483870967741936</v>
      </c>
      <c r="U6989" t="s">
        <v>7899</v>
      </c>
      <c r="V6989" t="s">
        <v>10</v>
      </c>
      <c r="W6989" t="s">
        <v>29</v>
      </c>
    </row>
    <row r="6990" spans="1:23" x14ac:dyDescent="0.3">
      <c r="A6990" t="s">
        <v>542</v>
      </c>
      <c r="B6990" s="4">
        <v>40680</v>
      </c>
      <c r="C6990" t="s">
        <v>7896</v>
      </c>
      <c r="D6990">
        <v>2011</v>
      </c>
      <c r="E6990" s="4">
        <v>40686</v>
      </c>
      <c r="F6990">
        <v>6</v>
      </c>
      <c r="G6990" t="s">
        <v>6362</v>
      </c>
      <c r="H6990" t="s">
        <v>6139</v>
      </c>
      <c r="I6990" t="s">
        <v>5997</v>
      </c>
      <c r="J6990" t="s">
        <v>5998</v>
      </c>
      <c r="K6990" t="s">
        <v>5975</v>
      </c>
      <c r="L6990" t="s">
        <v>5976</v>
      </c>
      <c r="M6990" t="s">
        <v>6038</v>
      </c>
      <c r="N6990" t="s">
        <v>544</v>
      </c>
      <c r="O6990" t="s">
        <v>7889</v>
      </c>
      <c r="P6990">
        <v>0</v>
      </c>
      <c r="Q6990">
        <v>62</v>
      </c>
      <c r="R6990">
        <v>14</v>
      </c>
      <c r="S6990">
        <v>48</v>
      </c>
      <c r="T6990">
        <v>0.225806451612903</v>
      </c>
      <c r="U6990" t="s">
        <v>7895</v>
      </c>
      <c r="V6990" t="s">
        <v>10</v>
      </c>
      <c r="W6990" t="s">
        <v>11</v>
      </c>
    </row>
    <row r="6991" spans="1:23" x14ac:dyDescent="0.3">
      <c r="A6991" t="s">
        <v>681</v>
      </c>
      <c r="B6991" s="4">
        <v>40704</v>
      </c>
      <c r="C6991" t="s">
        <v>7898</v>
      </c>
      <c r="D6991">
        <v>2011</v>
      </c>
      <c r="E6991" s="4">
        <v>40710</v>
      </c>
      <c r="F6991">
        <v>6</v>
      </c>
      <c r="G6991" t="s">
        <v>6446</v>
      </c>
      <c r="H6991" t="s">
        <v>6447</v>
      </c>
      <c r="I6991" t="s">
        <v>5997</v>
      </c>
      <c r="J6991" t="s">
        <v>5998</v>
      </c>
      <c r="K6991" t="s">
        <v>5985</v>
      </c>
      <c r="L6991" t="s">
        <v>5976</v>
      </c>
      <c r="M6991" t="s">
        <v>6151</v>
      </c>
      <c r="N6991" t="s">
        <v>255</v>
      </c>
      <c r="O6991" t="s">
        <v>7889</v>
      </c>
      <c r="P6991">
        <v>0</v>
      </c>
      <c r="Q6991">
        <v>58</v>
      </c>
      <c r="R6991">
        <v>29</v>
      </c>
      <c r="S6991">
        <v>29</v>
      </c>
      <c r="T6991">
        <v>0.5</v>
      </c>
      <c r="U6991" t="s">
        <v>7891</v>
      </c>
      <c r="V6991" t="s">
        <v>10</v>
      </c>
      <c r="W6991" t="s">
        <v>29</v>
      </c>
    </row>
    <row r="6992" spans="1:23" x14ac:dyDescent="0.3">
      <c r="A6992" t="s">
        <v>686</v>
      </c>
      <c r="B6992" s="4">
        <v>40707</v>
      </c>
      <c r="C6992" t="s">
        <v>7898</v>
      </c>
      <c r="D6992">
        <v>2011</v>
      </c>
      <c r="E6992" s="4">
        <v>40711</v>
      </c>
      <c r="F6992">
        <v>4</v>
      </c>
      <c r="G6992" t="s">
        <v>6455</v>
      </c>
      <c r="H6992" t="s">
        <v>6456</v>
      </c>
      <c r="I6992" t="s">
        <v>5997</v>
      </c>
      <c r="J6992" t="s">
        <v>5998</v>
      </c>
      <c r="K6992" t="s">
        <v>5975</v>
      </c>
      <c r="L6992" t="s">
        <v>5976</v>
      </c>
      <c r="M6992" t="s">
        <v>6248</v>
      </c>
      <c r="N6992" t="s">
        <v>687</v>
      </c>
      <c r="O6992" t="s">
        <v>7889</v>
      </c>
      <c r="P6992">
        <v>0</v>
      </c>
      <c r="Q6992">
        <v>112</v>
      </c>
      <c r="R6992">
        <v>55</v>
      </c>
      <c r="S6992">
        <v>57</v>
      </c>
      <c r="T6992">
        <v>0.49107142857142899</v>
      </c>
      <c r="U6992" t="s">
        <v>7892</v>
      </c>
      <c r="V6992" t="s">
        <v>10</v>
      </c>
      <c r="W6992" t="s">
        <v>11</v>
      </c>
    </row>
    <row r="6993" spans="1:23" x14ac:dyDescent="0.3">
      <c r="A6993" t="s">
        <v>734</v>
      </c>
      <c r="B6993" s="4">
        <v>40714</v>
      </c>
      <c r="C6993" t="s">
        <v>7898</v>
      </c>
      <c r="D6993">
        <v>2011</v>
      </c>
      <c r="E6993" s="4">
        <v>40718</v>
      </c>
      <c r="F6993">
        <v>4</v>
      </c>
      <c r="G6993" t="s">
        <v>6481</v>
      </c>
      <c r="H6993" t="s">
        <v>6456</v>
      </c>
      <c r="I6993" t="s">
        <v>5997</v>
      </c>
      <c r="J6993" t="s">
        <v>5998</v>
      </c>
      <c r="K6993" t="s">
        <v>5985</v>
      </c>
      <c r="L6993" t="s">
        <v>5976</v>
      </c>
      <c r="M6993" t="s">
        <v>6248</v>
      </c>
      <c r="N6993" t="s">
        <v>735</v>
      </c>
      <c r="O6993" t="s">
        <v>7889</v>
      </c>
      <c r="P6993">
        <v>0</v>
      </c>
      <c r="Q6993">
        <v>17</v>
      </c>
      <c r="R6993">
        <v>8</v>
      </c>
      <c r="S6993">
        <v>9</v>
      </c>
      <c r="T6993">
        <v>0.47058823529411797</v>
      </c>
      <c r="U6993" t="s">
        <v>7895</v>
      </c>
      <c r="V6993" t="s">
        <v>10</v>
      </c>
      <c r="W6993" t="s">
        <v>91</v>
      </c>
    </row>
    <row r="6994" spans="1:23" x14ac:dyDescent="0.3">
      <c r="A6994" t="s">
        <v>946</v>
      </c>
      <c r="B6994" s="4">
        <v>40766</v>
      </c>
      <c r="C6994" t="s">
        <v>7900</v>
      </c>
      <c r="D6994">
        <v>2011</v>
      </c>
      <c r="E6994" s="4">
        <v>40771</v>
      </c>
      <c r="F6994">
        <v>5</v>
      </c>
      <c r="G6994" t="s">
        <v>6607</v>
      </c>
      <c r="H6994" t="s">
        <v>6078</v>
      </c>
      <c r="I6994" t="s">
        <v>5997</v>
      </c>
      <c r="J6994" t="s">
        <v>5998</v>
      </c>
      <c r="K6994" t="s">
        <v>5975</v>
      </c>
      <c r="L6994" t="s">
        <v>5976</v>
      </c>
      <c r="M6994" t="s">
        <v>6059</v>
      </c>
      <c r="N6994" t="s">
        <v>243</v>
      </c>
      <c r="O6994" t="s">
        <v>7889</v>
      </c>
      <c r="P6994">
        <v>0</v>
      </c>
      <c r="Q6994">
        <v>114</v>
      </c>
      <c r="R6994">
        <v>34</v>
      </c>
      <c r="S6994">
        <v>80</v>
      </c>
      <c r="T6994">
        <v>0.29824561403508798</v>
      </c>
      <c r="U6994" t="s">
        <v>7895</v>
      </c>
      <c r="V6994" t="s">
        <v>10</v>
      </c>
      <c r="W6994" t="s">
        <v>73</v>
      </c>
    </row>
    <row r="6995" spans="1:23" x14ac:dyDescent="0.3">
      <c r="A6995" t="s">
        <v>946</v>
      </c>
      <c r="B6995" s="4">
        <v>40766</v>
      </c>
      <c r="C6995" t="s">
        <v>7900</v>
      </c>
      <c r="D6995">
        <v>2011</v>
      </c>
      <c r="E6995" s="4">
        <v>40771</v>
      </c>
      <c r="F6995">
        <v>5</v>
      </c>
      <c r="G6995" t="s">
        <v>6607</v>
      </c>
      <c r="H6995" t="s">
        <v>6078</v>
      </c>
      <c r="I6995" t="s">
        <v>5997</v>
      </c>
      <c r="J6995" t="s">
        <v>5998</v>
      </c>
      <c r="K6995" t="s">
        <v>5975</v>
      </c>
      <c r="L6995" t="s">
        <v>5976</v>
      </c>
      <c r="M6995" t="s">
        <v>6059</v>
      </c>
      <c r="N6995" t="s">
        <v>44</v>
      </c>
      <c r="O6995" t="s">
        <v>7889</v>
      </c>
      <c r="P6995">
        <v>0</v>
      </c>
      <c r="Q6995">
        <v>32</v>
      </c>
      <c r="R6995">
        <v>4</v>
      </c>
      <c r="S6995">
        <v>28</v>
      </c>
      <c r="T6995">
        <v>0.125</v>
      </c>
      <c r="U6995" t="s">
        <v>7892</v>
      </c>
      <c r="V6995" t="s">
        <v>10</v>
      </c>
      <c r="W6995" t="s">
        <v>45</v>
      </c>
    </row>
    <row r="6996" spans="1:23" x14ac:dyDescent="0.3">
      <c r="A6996" t="s">
        <v>1025</v>
      </c>
      <c r="B6996" s="4">
        <v>40780</v>
      </c>
      <c r="C6996" t="s">
        <v>7900</v>
      </c>
      <c r="D6996">
        <v>2011</v>
      </c>
      <c r="E6996" s="4">
        <v>40785</v>
      </c>
      <c r="F6996">
        <v>5</v>
      </c>
      <c r="G6996" t="s">
        <v>6653</v>
      </c>
      <c r="H6996" t="s">
        <v>6654</v>
      </c>
      <c r="I6996" t="s">
        <v>5997</v>
      </c>
      <c r="J6996" t="s">
        <v>5998</v>
      </c>
      <c r="K6996" t="s">
        <v>5970</v>
      </c>
      <c r="L6996" t="s">
        <v>5976</v>
      </c>
      <c r="M6996" t="s">
        <v>6655</v>
      </c>
      <c r="N6996" t="s">
        <v>663</v>
      </c>
      <c r="O6996" t="s">
        <v>7889</v>
      </c>
      <c r="P6996">
        <v>0</v>
      </c>
      <c r="Q6996">
        <v>47</v>
      </c>
      <c r="R6996">
        <v>21</v>
      </c>
      <c r="S6996">
        <v>26</v>
      </c>
      <c r="T6996">
        <v>0.44680851063829802</v>
      </c>
      <c r="U6996" t="s">
        <v>7891</v>
      </c>
      <c r="V6996" t="s">
        <v>10</v>
      </c>
      <c r="W6996" t="s">
        <v>91</v>
      </c>
    </row>
    <row r="6997" spans="1:23" x14ac:dyDescent="0.3">
      <c r="A6997" t="s">
        <v>1025</v>
      </c>
      <c r="B6997" s="4">
        <v>40780</v>
      </c>
      <c r="C6997" t="s">
        <v>7900</v>
      </c>
      <c r="D6997">
        <v>2011</v>
      </c>
      <c r="E6997" s="4">
        <v>40785</v>
      </c>
      <c r="F6997">
        <v>5</v>
      </c>
      <c r="G6997" t="s">
        <v>6653</v>
      </c>
      <c r="H6997" t="s">
        <v>6654</v>
      </c>
      <c r="I6997" t="s">
        <v>5997</v>
      </c>
      <c r="J6997" t="s">
        <v>5998</v>
      </c>
      <c r="K6997" t="s">
        <v>5970</v>
      </c>
      <c r="L6997" t="s">
        <v>5976</v>
      </c>
      <c r="M6997" t="s">
        <v>6655</v>
      </c>
      <c r="N6997" t="s">
        <v>327</v>
      </c>
      <c r="O6997" t="s">
        <v>7889</v>
      </c>
      <c r="P6997">
        <v>0</v>
      </c>
      <c r="Q6997">
        <v>40</v>
      </c>
      <c r="R6997">
        <v>18</v>
      </c>
      <c r="S6997">
        <v>22</v>
      </c>
      <c r="T6997">
        <v>0.45</v>
      </c>
      <c r="U6997" t="s">
        <v>7895</v>
      </c>
      <c r="V6997" t="s">
        <v>10</v>
      </c>
      <c r="W6997" t="s">
        <v>29</v>
      </c>
    </row>
    <row r="6998" spans="1:23" x14ac:dyDescent="0.3">
      <c r="A6998" t="s">
        <v>1086</v>
      </c>
      <c r="B6998" s="4">
        <v>40792</v>
      </c>
      <c r="C6998" t="s">
        <v>7901</v>
      </c>
      <c r="D6998">
        <v>2011</v>
      </c>
      <c r="E6998" s="4">
        <v>40796</v>
      </c>
      <c r="F6998">
        <v>4</v>
      </c>
      <c r="G6998" t="s">
        <v>6562</v>
      </c>
      <c r="H6998" t="s">
        <v>6691</v>
      </c>
      <c r="I6998" t="s">
        <v>5997</v>
      </c>
      <c r="J6998" t="s">
        <v>5998</v>
      </c>
      <c r="K6998" t="s">
        <v>5970</v>
      </c>
      <c r="L6998" t="s">
        <v>5976</v>
      </c>
      <c r="M6998" t="s">
        <v>6059</v>
      </c>
      <c r="N6998" t="s">
        <v>108</v>
      </c>
      <c r="O6998" t="s">
        <v>7889</v>
      </c>
      <c r="P6998">
        <v>0</v>
      </c>
      <c r="Q6998">
        <v>54</v>
      </c>
      <c r="R6998">
        <v>8</v>
      </c>
      <c r="S6998">
        <v>46</v>
      </c>
      <c r="T6998">
        <v>0.148148148148148</v>
      </c>
      <c r="U6998" t="s">
        <v>7899</v>
      </c>
      <c r="V6998" t="s">
        <v>10</v>
      </c>
      <c r="W6998" t="s">
        <v>45</v>
      </c>
    </row>
    <row r="6999" spans="1:23" x14ac:dyDescent="0.3">
      <c r="A6999" t="s">
        <v>1107</v>
      </c>
      <c r="B6999" s="4">
        <v>40795</v>
      </c>
      <c r="C6999" t="s">
        <v>7901</v>
      </c>
      <c r="D6999">
        <v>2011</v>
      </c>
      <c r="E6999" s="4">
        <v>40802</v>
      </c>
      <c r="F6999">
        <v>7</v>
      </c>
      <c r="G6999" t="s">
        <v>6699</v>
      </c>
      <c r="H6999" t="s">
        <v>6150</v>
      </c>
      <c r="I6999" t="s">
        <v>5997</v>
      </c>
      <c r="J6999" t="s">
        <v>5998</v>
      </c>
      <c r="K6999" t="s">
        <v>5970</v>
      </c>
      <c r="L6999" t="s">
        <v>5976</v>
      </c>
      <c r="M6999" t="s">
        <v>6151</v>
      </c>
      <c r="N6999" t="s">
        <v>1108</v>
      </c>
      <c r="O6999" t="s">
        <v>7889</v>
      </c>
      <c r="P6999">
        <v>0</v>
      </c>
      <c r="Q6999">
        <v>17</v>
      </c>
      <c r="R6999">
        <v>7</v>
      </c>
      <c r="S6999">
        <v>10</v>
      </c>
      <c r="T6999">
        <v>0.41176470588235298</v>
      </c>
      <c r="U6999" t="s">
        <v>7895</v>
      </c>
      <c r="V6999" t="s">
        <v>10</v>
      </c>
      <c r="W6999" t="s">
        <v>29</v>
      </c>
    </row>
    <row r="7000" spans="1:23" x14ac:dyDescent="0.3">
      <c r="A7000" t="s">
        <v>1239</v>
      </c>
      <c r="B7000" s="4">
        <v>40813</v>
      </c>
      <c r="C7000" t="s">
        <v>7901</v>
      </c>
      <c r="D7000">
        <v>2011</v>
      </c>
      <c r="E7000" s="4">
        <v>40820</v>
      </c>
      <c r="F7000">
        <v>7</v>
      </c>
      <c r="G7000" t="s">
        <v>6461</v>
      </c>
      <c r="H7000" t="s">
        <v>6763</v>
      </c>
      <c r="I7000" t="s">
        <v>5997</v>
      </c>
      <c r="J7000" t="s">
        <v>5998</v>
      </c>
      <c r="K7000" t="s">
        <v>5975</v>
      </c>
      <c r="L7000" t="s">
        <v>5976</v>
      </c>
      <c r="M7000" t="s">
        <v>6054</v>
      </c>
      <c r="N7000" t="s">
        <v>1241</v>
      </c>
      <c r="O7000" t="s">
        <v>7889</v>
      </c>
      <c r="P7000">
        <v>0</v>
      </c>
      <c r="Q7000">
        <v>117</v>
      </c>
      <c r="R7000">
        <v>45</v>
      </c>
      <c r="S7000">
        <v>72</v>
      </c>
      <c r="T7000">
        <v>0.38461538461538503</v>
      </c>
      <c r="U7000" t="s">
        <v>7899</v>
      </c>
      <c r="V7000" t="s">
        <v>10</v>
      </c>
      <c r="W7000" t="s">
        <v>91</v>
      </c>
    </row>
    <row r="7001" spans="1:23" x14ac:dyDescent="0.3">
      <c r="A7001" t="s">
        <v>1239</v>
      </c>
      <c r="B7001" s="4">
        <v>40813</v>
      </c>
      <c r="C7001" t="s">
        <v>7901</v>
      </c>
      <c r="D7001">
        <v>2011</v>
      </c>
      <c r="E7001" s="4">
        <v>40820</v>
      </c>
      <c r="F7001">
        <v>7</v>
      </c>
      <c r="G7001" t="s">
        <v>6461</v>
      </c>
      <c r="H7001" t="s">
        <v>6763</v>
      </c>
      <c r="I7001" t="s">
        <v>5997</v>
      </c>
      <c r="J7001" t="s">
        <v>5998</v>
      </c>
      <c r="K7001" t="s">
        <v>5975</v>
      </c>
      <c r="L7001" t="s">
        <v>5976</v>
      </c>
      <c r="M7001" t="s">
        <v>6054</v>
      </c>
      <c r="N7001" t="s">
        <v>1242</v>
      </c>
      <c r="O7001" t="s">
        <v>7889</v>
      </c>
      <c r="P7001">
        <v>0</v>
      </c>
      <c r="Q7001">
        <v>81</v>
      </c>
      <c r="R7001">
        <v>32</v>
      </c>
      <c r="S7001">
        <v>49</v>
      </c>
      <c r="T7001">
        <v>0.39506172839506198</v>
      </c>
      <c r="U7001" t="s">
        <v>7891</v>
      </c>
      <c r="V7001" t="s">
        <v>10</v>
      </c>
      <c r="W7001" t="s">
        <v>91</v>
      </c>
    </row>
    <row r="7002" spans="1:23" x14ac:dyDescent="0.3">
      <c r="A7002" t="s">
        <v>1239</v>
      </c>
      <c r="B7002" s="4">
        <v>40813</v>
      </c>
      <c r="C7002" t="s">
        <v>7901</v>
      </c>
      <c r="D7002">
        <v>2011</v>
      </c>
      <c r="E7002" s="4">
        <v>40820</v>
      </c>
      <c r="F7002">
        <v>7</v>
      </c>
      <c r="G7002" t="s">
        <v>6461</v>
      </c>
      <c r="H7002" t="s">
        <v>6763</v>
      </c>
      <c r="I7002" t="s">
        <v>5997</v>
      </c>
      <c r="J7002" t="s">
        <v>5998</v>
      </c>
      <c r="K7002" t="s">
        <v>5975</v>
      </c>
      <c r="L7002" t="s">
        <v>5976</v>
      </c>
      <c r="M7002" t="s">
        <v>6054</v>
      </c>
      <c r="N7002" t="s">
        <v>640</v>
      </c>
      <c r="O7002" t="s">
        <v>7889</v>
      </c>
      <c r="P7002">
        <v>0</v>
      </c>
      <c r="Q7002">
        <v>206</v>
      </c>
      <c r="R7002">
        <v>101</v>
      </c>
      <c r="S7002">
        <v>105</v>
      </c>
      <c r="T7002">
        <v>0.490291262135922</v>
      </c>
      <c r="U7002" t="s">
        <v>7897</v>
      </c>
      <c r="V7002" t="s">
        <v>10</v>
      </c>
      <c r="W7002" t="s">
        <v>91</v>
      </c>
    </row>
    <row r="7003" spans="1:23" x14ac:dyDescent="0.3">
      <c r="A7003" t="s">
        <v>1268</v>
      </c>
      <c r="B7003" s="4">
        <v>40819</v>
      </c>
      <c r="C7003" t="s">
        <v>7903</v>
      </c>
      <c r="D7003">
        <v>2011</v>
      </c>
      <c r="E7003" s="4">
        <v>40825</v>
      </c>
      <c r="F7003">
        <v>6</v>
      </c>
      <c r="G7003" t="s">
        <v>6497</v>
      </c>
      <c r="H7003" t="s">
        <v>6777</v>
      </c>
      <c r="I7003" t="s">
        <v>5997</v>
      </c>
      <c r="J7003" t="s">
        <v>5998</v>
      </c>
      <c r="K7003" t="s">
        <v>5975</v>
      </c>
      <c r="L7003" t="s">
        <v>5976</v>
      </c>
      <c r="M7003" t="s">
        <v>6649</v>
      </c>
      <c r="N7003" t="s">
        <v>1270</v>
      </c>
      <c r="O7003" t="s">
        <v>7889</v>
      </c>
      <c r="P7003">
        <v>0</v>
      </c>
      <c r="Q7003">
        <v>39</v>
      </c>
      <c r="R7003">
        <v>0</v>
      </c>
      <c r="S7003">
        <v>39</v>
      </c>
      <c r="T7003">
        <v>0</v>
      </c>
      <c r="U7003" t="s">
        <v>7910</v>
      </c>
      <c r="V7003" t="s">
        <v>10</v>
      </c>
      <c r="W7003" t="s">
        <v>45</v>
      </c>
    </row>
    <row r="7004" spans="1:23" x14ac:dyDescent="0.3">
      <c r="A7004" t="s">
        <v>1340</v>
      </c>
      <c r="B7004" s="4">
        <v>40848</v>
      </c>
      <c r="C7004" t="s">
        <v>7904</v>
      </c>
      <c r="D7004">
        <v>2011</v>
      </c>
      <c r="E7004" s="4">
        <v>40853</v>
      </c>
      <c r="F7004">
        <v>5</v>
      </c>
      <c r="G7004" t="s">
        <v>6476</v>
      </c>
      <c r="H7004" t="s">
        <v>6356</v>
      </c>
      <c r="I7004" t="s">
        <v>5997</v>
      </c>
      <c r="J7004" t="s">
        <v>5998</v>
      </c>
      <c r="K7004" t="s">
        <v>5975</v>
      </c>
      <c r="L7004" t="s">
        <v>5976</v>
      </c>
      <c r="M7004" t="s">
        <v>6041</v>
      </c>
      <c r="N7004" t="s">
        <v>1348</v>
      </c>
      <c r="O7004" t="s">
        <v>7889</v>
      </c>
      <c r="P7004">
        <v>0</v>
      </c>
      <c r="Q7004">
        <v>144</v>
      </c>
      <c r="R7004">
        <v>13</v>
      </c>
      <c r="S7004">
        <v>131</v>
      </c>
      <c r="T7004">
        <v>9.0277777777777804E-2</v>
      </c>
      <c r="U7004" t="s">
        <v>7891</v>
      </c>
      <c r="V7004" t="s">
        <v>10</v>
      </c>
      <c r="W7004" t="s">
        <v>77</v>
      </c>
    </row>
    <row r="7005" spans="1:23" x14ac:dyDescent="0.3">
      <c r="A7005" t="s">
        <v>1351</v>
      </c>
      <c r="B7005" s="4">
        <v>40849</v>
      </c>
      <c r="C7005" t="s">
        <v>7904</v>
      </c>
      <c r="D7005">
        <v>2011</v>
      </c>
      <c r="E7005" s="4">
        <v>40853</v>
      </c>
      <c r="F7005">
        <v>4</v>
      </c>
      <c r="G7005" t="s">
        <v>6125</v>
      </c>
      <c r="H7005" t="s">
        <v>6428</v>
      </c>
      <c r="I7005" t="s">
        <v>5997</v>
      </c>
      <c r="J7005" t="s">
        <v>5998</v>
      </c>
      <c r="K7005" t="s">
        <v>5975</v>
      </c>
      <c r="L7005" t="s">
        <v>5976</v>
      </c>
      <c r="M7005" t="s">
        <v>6041</v>
      </c>
      <c r="N7005" t="s">
        <v>1352</v>
      </c>
      <c r="O7005" t="s">
        <v>7889</v>
      </c>
      <c r="P7005">
        <v>0</v>
      </c>
      <c r="Q7005">
        <v>178</v>
      </c>
      <c r="R7005">
        <v>82</v>
      </c>
      <c r="S7005">
        <v>96</v>
      </c>
      <c r="T7005">
        <v>0.46067415730337102</v>
      </c>
      <c r="U7005" t="s">
        <v>7905</v>
      </c>
      <c r="V7005" t="s">
        <v>10</v>
      </c>
      <c r="W7005" t="s">
        <v>91</v>
      </c>
    </row>
    <row r="7006" spans="1:23" x14ac:dyDescent="0.3">
      <c r="A7006" t="s">
        <v>1403</v>
      </c>
      <c r="B7006" s="4">
        <v>40855</v>
      </c>
      <c r="C7006" t="s">
        <v>7904</v>
      </c>
      <c r="D7006">
        <v>2011</v>
      </c>
      <c r="E7006" s="4">
        <v>40859</v>
      </c>
      <c r="F7006">
        <v>4</v>
      </c>
      <c r="G7006" t="s">
        <v>6023</v>
      </c>
      <c r="H7006" t="s">
        <v>6836</v>
      </c>
      <c r="I7006" t="s">
        <v>5997</v>
      </c>
      <c r="J7006" t="s">
        <v>5998</v>
      </c>
      <c r="K7006" t="s">
        <v>5970</v>
      </c>
      <c r="L7006" t="s">
        <v>5976</v>
      </c>
      <c r="M7006" t="s">
        <v>6377</v>
      </c>
      <c r="N7006" t="s">
        <v>1404</v>
      </c>
      <c r="O7006" t="s">
        <v>7889</v>
      </c>
      <c r="P7006">
        <v>0</v>
      </c>
      <c r="Q7006">
        <v>42</v>
      </c>
      <c r="R7006">
        <v>16</v>
      </c>
      <c r="S7006">
        <v>26</v>
      </c>
      <c r="T7006">
        <v>0.38095238095238099</v>
      </c>
      <c r="U7006" t="s">
        <v>7899</v>
      </c>
      <c r="V7006" t="s">
        <v>10</v>
      </c>
      <c r="W7006" t="s">
        <v>45</v>
      </c>
    </row>
    <row r="7007" spans="1:23" x14ac:dyDescent="0.3">
      <c r="A7007" t="s">
        <v>1403</v>
      </c>
      <c r="B7007" s="4">
        <v>40855</v>
      </c>
      <c r="C7007" t="s">
        <v>7904</v>
      </c>
      <c r="D7007">
        <v>2011</v>
      </c>
      <c r="E7007" s="4">
        <v>40859</v>
      </c>
      <c r="F7007">
        <v>4</v>
      </c>
      <c r="G7007" t="s">
        <v>6023</v>
      </c>
      <c r="H7007" t="s">
        <v>6836</v>
      </c>
      <c r="I7007" t="s">
        <v>5997</v>
      </c>
      <c r="J7007" t="s">
        <v>5998</v>
      </c>
      <c r="K7007" t="s">
        <v>5970</v>
      </c>
      <c r="L7007" t="s">
        <v>5976</v>
      </c>
      <c r="M7007" t="s">
        <v>6377</v>
      </c>
      <c r="N7007" t="s">
        <v>1405</v>
      </c>
      <c r="O7007" t="s">
        <v>7889</v>
      </c>
      <c r="P7007">
        <v>0</v>
      </c>
      <c r="Q7007">
        <v>349</v>
      </c>
      <c r="R7007">
        <v>175</v>
      </c>
      <c r="S7007">
        <v>174</v>
      </c>
      <c r="T7007">
        <v>0.50143266475644699</v>
      </c>
      <c r="U7007" t="s">
        <v>7897</v>
      </c>
      <c r="V7007" t="s">
        <v>10</v>
      </c>
      <c r="W7007" t="s">
        <v>77</v>
      </c>
    </row>
    <row r="7008" spans="1:23" x14ac:dyDescent="0.3">
      <c r="A7008" t="s">
        <v>71</v>
      </c>
      <c r="B7008" s="4">
        <v>40558</v>
      </c>
      <c r="C7008" t="s">
        <v>7888</v>
      </c>
      <c r="D7008">
        <v>2011</v>
      </c>
      <c r="E7008" s="4">
        <v>40563</v>
      </c>
      <c r="F7008">
        <v>5</v>
      </c>
      <c r="G7008" t="s">
        <v>6024</v>
      </c>
      <c r="H7008" t="s">
        <v>6025</v>
      </c>
      <c r="I7008" t="s">
        <v>6010</v>
      </c>
      <c r="J7008" t="s">
        <v>5981</v>
      </c>
      <c r="K7008" t="s">
        <v>5985</v>
      </c>
      <c r="L7008" t="s">
        <v>5971</v>
      </c>
      <c r="M7008" t="s">
        <v>6011</v>
      </c>
      <c r="N7008" t="s">
        <v>74</v>
      </c>
      <c r="O7008" t="s">
        <v>7889</v>
      </c>
      <c r="P7008">
        <v>0</v>
      </c>
      <c r="Q7008">
        <v>21</v>
      </c>
      <c r="R7008">
        <v>7</v>
      </c>
      <c r="S7008">
        <v>14</v>
      </c>
      <c r="T7008">
        <v>0.33333333333333298</v>
      </c>
      <c r="U7008" t="s">
        <v>7895</v>
      </c>
      <c r="V7008" t="s">
        <v>10</v>
      </c>
      <c r="W7008" t="s">
        <v>45</v>
      </c>
    </row>
    <row r="7009" spans="1:23" x14ac:dyDescent="0.3">
      <c r="A7009" t="s">
        <v>71</v>
      </c>
      <c r="B7009" s="4">
        <v>40558</v>
      </c>
      <c r="C7009" t="s">
        <v>7888</v>
      </c>
      <c r="D7009">
        <v>2011</v>
      </c>
      <c r="E7009" s="4">
        <v>40563</v>
      </c>
      <c r="F7009">
        <v>5</v>
      </c>
      <c r="G7009" t="s">
        <v>6024</v>
      </c>
      <c r="H7009" t="s">
        <v>6025</v>
      </c>
      <c r="I7009" t="s">
        <v>6010</v>
      </c>
      <c r="J7009" t="s">
        <v>5981</v>
      </c>
      <c r="K7009" t="s">
        <v>5985</v>
      </c>
      <c r="L7009" t="s">
        <v>5971</v>
      </c>
      <c r="M7009" t="s">
        <v>6011</v>
      </c>
      <c r="N7009" t="s">
        <v>75</v>
      </c>
      <c r="O7009" t="s">
        <v>7889</v>
      </c>
      <c r="P7009">
        <v>0</v>
      </c>
      <c r="Q7009">
        <v>170</v>
      </c>
      <c r="R7009">
        <v>25</v>
      </c>
      <c r="S7009">
        <v>145</v>
      </c>
      <c r="T7009">
        <v>0.14705882352941199</v>
      </c>
      <c r="U7009" t="s">
        <v>7899</v>
      </c>
      <c r="V7009" t="s">
        <v>10</v>
      </c>
      <c r="W7009" t="s">
        <v>11</v>
      </c>
    </row>
    <row r="7010" spans="1:23" x14ac:dyDescent="0.3">
      <c r="A7010" t="s">
        <v>71</v>
      </c>
      <c r="B7010" s="4">
        <v>40558</v>
      </c>
      <c r="C7010" t="s">
        <v>7888</v>
      </c>
      <c r="D7010">
        <v>2011</v>
      </c>
      <c r="E7010" s="4">
        <v>40563</v>
      </c>
      <c r="F7010">
        <v>5</v>
      </c>
      <c r="G7010" t="s">
        <v>6024</v>
      </c>
      <c r="H7010" t="s">
        <v>6025</v>
      </c>
      <c r="I7010" t="s">
        <v>6010</v>
      </c>
      <c r="J7010" t="s">
        <v>5981</v>
      </c>
      <c r="K7010" t="s">
        <v>5985</v>
      </c>
      <c r="L7010" t="s">
        <v>5971</v>
      </c>
      <c r="M7010" t="s">
        <v>6011</v>
      </c>
      <c r="N7010" t="s">
        <v>76</v>
      </c>
      <c r="O7010" t="s">
        <v>7889</v>
      </c>
      <c r="P7010">
        <v>0</v>
      </c>
      <c r="Q7010">
        <v>55</v>
      </c>
      <c r="R7010">
        <v>2</v>
      </c>
      <c r="S7010">
        <v>53</v>
      </c>
      <c r="T7010">
        <v>3.6363636363636397E-2</v>
      </c>
      <c r="U7010" t="s">
        <v>7895</v>
      </c>
      <c r="V7010" t="s">
        <v>10</v>
      </c>
      <c r="W7010" t="s">
        <v>77</v>
      </c>
    </row>
    <row r="7011" spans="1:23" x14ac:dyDescent="0.3">
      <c r="A7011" t="s">
        <v>258</v>
      </c>
      <c r="B7011" s="4">
        <v>40610</v>
      </c>
      <c r="C7011" t="s">
        <v>7907</v>
      </c>
      <c r="D7011">
        <v>2011</v>
      </c>
      <c r="E7011" s="4">
        <v>40615</v>
      </c>
      <c r="F7011">
        <v>5</v>
      </c>
      <c r="G7011" t="s">
        <v>6169</v>
      </c>
      <c r="H7011" t="s">
        <v>6170</v>
      </c>
      <c r="I7011" t="s">
        <v>6010</v>
      </c>
      <c r="J7011" t="s">
        <v>5981</v>
      </c>
      <c r="K7011" t="s">
        <v>5975</v>
      </c>
      <c r="L7011" t="s">
        <v>5976</v>
      </c>
      <c r="M7011" t="s">
        <v>6171</v>
      </c>
      <c r="N7011" t="s">
        <v>259</v>
      </c>
      <c r="O7011" t="s">
        <v>7889</v>
      </c>
      <c r="P7011">
        <v>0</v>
      </c>
      <c r="Q7011">
        <v>117</v>
      </c>
      <c r="R7011">
        <v>15</v>
      </c>
      <c r="S7011">
        <v>102</v>
      </c>
      <c r="T7011">
        <v>0.128205128205128</v>
      </c>
      <c r="U7011" t="s">
        <v>7897</v>
      </c>
      <c r="V7011" t="s">
        <v>10</v>
      </c>
      <c r="W7011" t="s">
        <v>29</v>
      </c>
    </row>
    <row r="7012" spans="1:23" x14ac:dyDescent="0.3">
      <c r="A7012" t="s">
        <v>297</v>
      </c>
      <c r="B7012" s="4">
        <v>40619</v>
      </c>
      <c r="C7012" t="s">
        <v>7907</v>
      </c>
      <c r="D7012">
        <v>2011</v>
      </c>
      <c r="E7012" s="4">
        <v>40625</v>
      </c>
      <c r="F7012">
        <v>6</v>
      </c>
      <c r="G7012" t="s">
        <v>6198</v>
      </c>
      <c r="H7012" t="s">
        <v>6199</v>
      </c>
      <c r="I7012" t="s">
        <v>6010</v>
      </c>
      <c r="J7012" t="s">
        <v>5981</v>
      </c>
      <c r="K7012" t="s">
        <v>5985</v>
      </c>
      <c r="L7012" t="s">
        <v>5976</v>
      </c>
      <c r="M7012" t="s">
        <v>6200</v>
      </c>
      <c r="N7012" t="s">
        <v>298</v>
      </c>
      <c r="O7012" t="s">
        <v>7889</v>
      </c>
      <c r="P7012">
        <v>0</v>
      </c>
      <c r="Q7012">
        <v>21</v>
      </c>
      <c r="R7012">
        <v>7</v>
      </c>
      <c r="S7012">
        <v>14</v>
      </c>
      <c r="T7012">
        <v>0.33333333333333298</v>
      </c>
      <c r="U7012" t="s">
        <v>7891</v>
      </c>
      <c r="V7012" t="s">
        <v>10</v>
      </c>
      <c r="W7012" t="s">
        <v>45</v>
      </c>
    </row>
    <row r="7013" spans="1:23" x14ac:dyDescent="0.3">
      <c r="A7013" t="s">
        <v>316</v>
      </c>
      <c r="B7013" s="4">
        <v>40624</v>
      </c>
      <c r="C7013" t="s">
        <v>7907</v>
      </c>
      <c r="D7013">
        <v>2011</v>
      </c>
      <c r="E7013" s="4">
        <v>40629</v>
      </c>
      <c r="F7013">
        <v>5</v>
      </c>
      <c r="G7013" t="s">
        <v>6215</v>
      </c>
      <c r="H7013" t="s">
        <v>6216</v>
      </c>
      <c r="I7013" t="s">
        <v>6010</v>
      </c>
      <c r="J7013" t="s">
        <v>5981</v>
      </c>
      <c r="K7013" t="s">
        <v>5975</v>
      </c>
      <c r="L7013" t="s">
        <v>5971</v>
      </c>
      <c r="M7013" t="s">
        <v>6097</v>
      </c>
      <c r="N7013" t="s">
        <v>318</v>
      </c>
      <c r="O7013" t="s">
        <v>7889</v>
      </c>
      <c r="P7013">
        <v>0</v>
      </c>
      <c r="Q7013">
        <v>90</v>
      </c>
      <c r="R7013">
        <v>27</v>
      </c>
      <c r="S7013">
        <v>63</v>
      </c>
      <c r="T7013">
        <v>0.3</v>
      </c>
      <c r="U7013" t="s">
        <v>7895</v>
      </c>
      <c r="V7013" t="s">
        <v>10</v>
      </c>
      <c r="W7013" t="s">
        <v>11</v>
      </c>
    </row>
    <row r="7014" spans="1:23" x14ac:dyDescent="0.3">
      <c r="A7014" t="s">
        <v>319</v>
      </c>
      <c r="B7014" s="4">
        <v>40625</v>
      </c>
      <c r="C7014" t="s">
        <v>7907</v>
      </c>
      <c r="D7014">
        <v>2011</v>
      </c>
      <c r="E7014" s="4">
        <v>40629</v>
      </c>
      <c r="F7014">
        <v>4</v>
      </c>
      <c r="G7014" t="s">
        <v>6217</v>
      </c>
      <c r="H7014" t="s">
        <v>6218</v>
      </c>
      <c r="I7014" t="s">
        <v>6010</v>
      </c>
      <c r="J7014" t="s">
        <v>5981</v>
      </c>
      <c r="K7014" t="s">
        <v>5970</v>
      </c>
      <c r="L7014" t="s">
        <v>5976</v>
      </c>
      <c r="M7014" t="s">
        <v>6219</v>
      </c>
      <c r="N7014" t="s">
        <v>321</v>
      </c>
      <c r="O7014" t="s">
        <v>7889</v>
      </c>
      <c r="P7014">
        <v>0</v>
      </c>
      <c r="Q7014">
        <v>193</v>
      </c>
      <c r="R7014">
        <v>8</v>
      </c>
      <c r="S7014">
        <v>185</v>
      </c>
      <c r="T7014">
        <v>4.1450777202072499E-2</v>
      </c>
      <c r="U7014" t="s">
        <v>7892</v>
      </c>
      <c r="V7014" t="s">
        <v>10</v>
      </c>
      <c r="W7014" t="s">
        <v>11</v>
      </c>
    </row>
    <row r="7015" spans="1:23" x14ac:dyDescent="0.3">
      <c r="A7015" t="s">
        <v>326</v>
      </c>
      <c r="B7015" s="4">
        <v>40627</v>
      </c>
      <c r="C7015" t="s">
        <v>7907</v>
      </c>
      <c r="D7015">
        <v>2011</v>
      </c>
      <c r="E7015" s="4">
        <v>40629</v>
      </c>
      <c r="F7015">
        <v>2</v>
      </c>
      <c r="G7015" t="s">
        <v>6223</v>
      </c>
      <c r="H7015" t="s">
        <v>6224</v>
      </c>
      <c r="I7015" t="s">
        <v>6010</v>
      </c>
      <c r="J7015" t="s">
        <v>5981</v>
      </c>
      <c r="K7015" t="s">
        <v>5975</v>
      </c>
      <c r="L7015" t="s">
        <v>5971</v>
      </c>
      <c r="M7015" t="s">
        <v>6097</v>
      </c>
      <c r="N7015" t="s">
        <v>327</v>
      </c>
      <c r="O7015" t="s">
        <v>7889</v>
      </c>
      <c r="P7015">
        <v>0</v>
      </c>
      <c r="Q7015">
        <v>99</v>
      </c>
      <c r="R7015">
        <v>45</v>
      </c>
      <c r="S7015">
        <v>54</v>
      </c>
      <c r="T7015">
        <v>0.45454545454545398</v>
      </c>
      <c r="U7015" t="s">
        <v>7899</v>
      </c>
      <c r="V7015" t="s">
        <v>10</v>
      </c>
      <c r="W7015" t="s">
        <v>29</v>
      </c>
    </row>
    <row r="7016" spans="1:23" x14ac:dyDescent="0.3">
      <c r="A7016" t="s">
        <v>419</v>
      </c>
      <c r="B7016" s="4">
        <v>40651</v>
      </c>
      <c r="C7016" t="s">
        <v>7894</v>
      </c>
      <c r="D7016">
        <v>2011</v>
      </c>
      <c r="E7016" s="4">
        <v>40655</v>
      </c>
      <c r="F7016">
        <v>4</v>
      </c>
      <c r="G7016" t="s">
        <v>6280</v>
      </c>
      <c r="H7016" t="s">
        <v>6281</v>
      </c>
      <c r="I7016" t="s">
        <v>6010</v>
      </c>
      <c r="J7016" t="s">
        <v>5981</v>
      </c>
      <c r="K7016" t="s">
        <v>5985</v>
      </c>
      <c r="L7016" t="s">
        <v>5976</v>
      </c>
      <c r="M7016" t="s">
        <v>6281</v>
      </c>
      <c r="N7016" t="s">
        <v>373</v>
      </c>
      <c r="O7016" t="s">
        <v>7889</v>
      </c>
      <c r="P7016">
        <v>0</v>
      </c>
      <c r="Q7016">
        <v>65</v>
      </c>
      <c r="R7016">
        <v>32</v>
      </c>
      <c r="S7016">
        <v>33</v>
      </c>
      <c r="T7016">
        <v>0.492307692307692</v>
      </c>
      <c r="U7016" t="s">
        <v>7910</v>
      </c>
      <c r="V7016" t="s">
        <v>10</v>
      </c>
      <c r="W7016" t="s">
        <v>45</v>
      </c>
    </row>
    <row r="7017" spans="1:23" x14ac:dyDescent="0.3">
      <c r="A7017" t="s">
        <v>419</v>
      </c>
      <c r="B7017" s="4">
        <v>40651</v>
      </c>
      <c r="C7017" t="s">
        <v>7894</v>
      </c>
      <c r="D7017">
        <v>2011</v>
      </c>
      <c r="E7017" s="4">
        <v>40655</v>
      </c>
      <c r="F7017">
        <v>4</v>
      </c>
      <c r="G7017" t="s">
        <v>6280</v>
      </c>
      <c r="H7017" t="s">
        <v>6281</v>
      </c>
      <c r="I7017" t="s">
        <v>6010</v>
      </c>
      <c r="J7017" t="s">
        <v>5981</v>
      </c>
      <c r="K7017" t="s">
        <v>5985</v>
      </c>
      <c r="L7017" t="s">
        <v>5976</v>
      </c>
      <c r="M7017" t="s">
        <v>6281</v>
      </c>
      <c r="N7017" t="s">
        <v>422</v>
      </c>
      <c r="O7017" t="s">
        <v>7889</v>
      </c>
      <c r="P7017">
        <v>0</v>
      </c>
      <c r="Q7017">
        <v>81</v>
      </c>
      <c r="R7017">
        <v>24</v>
      </c>
      <c r="S7017">
        <v>57</v>
      </c>
      <c r="T7017">
        <v>0.296296296296296</v>
      </c>
      <c r="U7017" t="s">
        <v>7899</v>
      </c>
      <c r="V7017" t="s">
        <v>10</v>
      </c>
      <c r="W7017" t="s">
        <v>77</v>
      </c>
    </row>
    <row r="7018" spans="1:23" x14ac:dyDescent="0.3">
      <c r="A7018" t="s">
        <v>489</v>
      </c>
      <c r="B7018" s="4">
        <v>40667</v>
      </c>
      <c r="C7018" t="s">
        <v>7896</v>
      </c>
      <c r="D7018">
        <v>2011</v>
      </c>
      <c r="E7018" s="4">
        <v>40672</v>
      </c>
      <c r="F7018">
        <v>5</v>
      </c>
      <c r="G7018" t="s">
        <v>6048</v>
      </c>
      <c r="H7018" t="s">
        <v>6216</v>
      </c>
      <c r="I7018" t="s">
        <v>6010</v>
      </c>
      <c r="J7018" t="s">
        <v>5981</v>
      </c>
      <c r="K7018" t="s">
        <v>5970</v>
      </c>
      <c r="L7018" t="s">
        <v>5976</v>
      </c>
      <c r="M7018" t="s">
        <v>6097</v>
      </c>
      <c r="N7018" t="s">
        <v>491</v>
      </c>
      <c r="O7018" t="s">
        <v>7889</v>
      </c>
      <c r="P7018">
        <v>0</v>
      </c>
      <c r="Q7018">
        <v>26</v>
      </c>
      <c r="R7018">
        <v>10</v>
      </c>
      <c r="S7018">
        <v>16</v>
      </c>
      <c r="T7018">
        <v>0.38461538461538503</v>
      </c>
      <c r="U7018" t="s">
        <v>7891</v>
      </c>
      <c r="V7018" t="s">
        <v>10</v>
      </c>
      <c r="W7018" t="s">
        <v>45</v>
      </c>
    </row>
    <row r="7019" spans="1:23" x14ac:dyDescent="0.3">
      <c r="A7019" t="s">
        <v>497</v>
      </c>
      <c r="B7019" s="4">
        <v>40668</v>
      </c>
      <c r="C7019" t="s">
        <v>7896</v>
      </c>
      <c r="D7019">
        <v>2011</v>
      </c>
      <c r="E7019" s="4">
        <v>40674</v>
      </c>
      <c r="F7019">
        <v>6</v>
      </c>
      <c r="G7019" t="s">
        <v>6173</v>
      </c>
      <c r="H7019" t="s">
        <v>6334</v>
      </c>
      <c r="I7019" t="s">
        <v>6010</v>
      </c>
      <c r="J7019" t="s">
        <v>5981</v>
      </c>
      <c r="K7019" t="s">
        <v>5970</v>
      </c>
      <c r="L7019" t="s">
        <v>5976</v>
      </c>
      <c r="M7019" t="s">
        <v>6335</v>
      </c>
      <c r="N7019" t="s">
        <v>500</v>
      </c>
      <c r="O7019" t="s">
        <v>7889</v>
      </c>
      <c r="P7019">
        <v>0</v>
      </c>
      <c r="Q7019">
        <v>70</v>
      </c>
      <c r="R7019">
        <v>4</v>
      </c>
      <c r="S7019">
        <v>66</v>
      </c>
      <c r="T7019">
        <v>5.7142857142857099E-2</v>
      </c>
      <c r="U7019" t="s">
        <v>7891</v>
      </c>
      <c r="V7019" t="s">
        <v>10</v>
      </c>
      <c r="W7019" t="s">
        <v>91</v>
      </c>
    </row>
    <row r="7020" spans="1:23" x14ac:dyDescent="0.3">
      <c r="A7020" t="s">
        <v>497</v>
      </c>
      <c r="B7020" s="4">
        <v>40668</v>
      </c>
      <c r="C7020" t="s">
        <v>7896</v>
      </c>
      <c r="D7020">
        <v>2011</v>
      </c>
      <c r="E7020" s="4">
        <v>40674</v>
      </c>
      <c r="F7020">
        <v>6</v>
      </c>
      <c r="G7020" t="s">
        <v>6173</v>
      </c>
      <c r="H7020" t="s">
        <v>6334</v>
      </c>
      <c r="I7020" t="s">
        <v>6010</v>
      </c>
      <c r="J7020" t="s">
        <v>5981</v>
      </c>
      <c r="K7020" t="s">
        <v>5970</v>
      </c>
      <c r="L7020" t="s">
        <v>5976</v>
      </c>
      <c r="M7020" t="s">
        <v>6335</v>
      </c>
      <c r="N7020" t="s">
        <v>501</v>
      </c>
      <c r="O7020" t="s">
        <v>7889</v>
      </c>
      <c r="P7020">
        <v>0</v>
      </c>
      <c r="Q7020">
        <v>56</v>
      </c>
      <c r="R7020">
        <v>17</v>
      </c>
      <c r="S7020">
        <v>39</v>
      </c>
      <c r="T7020">
        <v>0.30357142857142899</v>
      </c>
      <c r="U7020" t="s">
        <v>7895</v>
      </c>
      <c r="V7020" t="s">
        <v>10</v>
      </c>
      <c r="W7020" t="s">
        <v>11</v>
      </c>
    </row>
    <row r="7021" spans="1:23" x14ac:dyDescent="0.3">
      <c r="A7021" t="s">
        <v>583</v>
      </c>
      <c r="B7021" s="4">
        <v>40690</v>
      </c>
      <c r="C7021" t="s">
        <v>7896</v>
      </c>
      <c r="D7021">
        <v>2011</v>
      </c>
      <c r="E7021" s="4">
        <v>40694</v>
      </c>
      <c r="F7021">
        <v>4</v>
      </c>
      <c r="G7021" t="s">
        <v>6384</v>
      </c>
      <c r="H7021" t="s">
        <v>6281</v>
      </c>
      <c r="I7021" t="s">
        <v>6010</v>
      </c>
      <c r="J7021" t="s">
        <v>5981</v>
      </c>
      <c r="K7021" t="s">
        <v>5975</v>
      </c>
      <c r="L7021" t="s">
        <v>5976</v>
      </c>
      <c r="M7021" t="s">
        <v>6281</v>
      </c>
      <c r="N7021" t="s">
        <v>584</v>
      </c>
      <c r="O7021" t="s">
        <v>7889</v>
      </c>
      <c r="P7021">
        <v>0</v>
      </c>
      <c r="Q7021">
        <v>100</v>
      </c>
      <c r="R7021">
        <v>33</v>
      </c>
      <c r="S7021">
        <v>67</v>
      </c>
      <c r="T7021">
        <v>0.33</v>
      </c>
      <c r="U7021" t="s">
        <v>7910</v>
      </c>
      <c r="V7021" t="s">
        <v>10</v>
      </c>
      <c r="W7021" t="s">
        <v>29</v>
      </c>
    </row>
    <row r="7022" spans="1:23" x14ac:dyDescent="0.3">
      <c r="A7022" t="s">
        <v>676</v>
      </c>
      <c r="B7022" s="4">
        <v>40703</v>
      </c>
      <c r="C7022" t="s">
        <v>7898</v>
      </c>
      <c r="D7022">
        <v>2011</v>
      </c>
      <c r="E7022" s="4">
        <v>40708</v>
      </c>
      <c r="F7022">
        <v>5</v>
      </c>
      <c r="G7022" t="s">
        <v>6437</v>
      </c>
      <c r="H7022" t="s">
        <v>6420</v>
      </c>
      <c r="I7022" t="s">
        <v>6010</v>
      </c>
      <c r="J7022" t="s">
        <v>5981</v>
      </c>
      <c r="K7022" t="s">
        <v>5970</v>
      </c>
      <c r="L7022" t="s">
        <v>5976</v>
      </c>
      <c r="M7022" t="s">
        <v>6171</v>
      </c>
      <c r="N7022" t="s">
        <v>516</v>
      </c>
      <c r="O7022" t="s">
        <v>7889</v>
      </c>
      <c r="P7022">
        <v>0</v>
      </c>
      <c r="Q7022">
        <v>215</v>
      </c>
      <c r="R7022">
        <v>60</v>
      </c>
      <c r="S7022">
        <v>155</v>
      </c>
      <c r="T7022">
        <v>0.27906976744186002</v>
      </c>
      <c r="U7022" t="s">
        <v>7912</v>
      </c>
      <c r="V7022" t="s">
        <v>10</v>
      </c>
      <c r="W7022" t="s">
        <v>11</v>
      </c>
    </row>
    <row r="7023" spans="1:23" x14ac:dyDescent="0.3">
      <c r="A7023" t="s">
        <v>672</v>
      </c>
      <c r="B7023" s="4">
        <v>40703</v>
      </c>
      <c r="C7023" t="s">
        <v>7898</v>
      </c>
      <c r="D7023">
        <v>2011</v>
      </c>
      <c r="E7023" s="4">
        <v>40705</v>
      </c>
      <c r="F7023">
        <v>2</v>
      </c>
      <c r="G7023" t="s">
        <v>6440</v>
      </c>
      <c r="H7023" t="s">
        <v>6224</v>
      </c>
      <c r="I7023" t="s">
        <v>6010</v>
      </c>
      <c r="J7023" t="s">
        <v>5981</v>
      </c>
      <c r="K7023" t="s">
        <v>5985</v>
      </c>
      <c r="L7023" t="s">
        <v>5971</v>
      </c>
      <c r="M7023" t="s">
        <v>6097</v>
      </c>
      <c r="N7023" t="s">
        <v>673</v>
      </c>
      <c r="O7023" t="s">
        <v>7889</v>
      </c>
      <c r="P7023">
        <v>0</v>
      </c>
      <c r="Q7023">
        <v>32</v>
      </c>
      <c r="R7023">
        <v>6</v>
      </c>
      <c r="S7023">
        <v>26</v>
      </c>
      <c r="T7023">
        <v>0.1875</v>
      </c>
      <c r="U7023" t="s">
        <v>7891</v>
      </c>
      <c r="V7023" t="s">
        <v>10</v>
      </c>
      <c r="W7023" t="s">
        <v>45</v>
      </c>
    </row>
    <row r="7024" spans="1:23" x14ac:dyDescent="0.3">
      <c r="A7024" t="s">
        <v>814</v>
      </c>
      <c r="B7024" s="4">
        <v>40732</v>
      </c>
      <c r="C7024" t="s">
        <v>7909</v>
      </c>
      <c r="D7024">
        <v>2011</v>
      </c>
      <c r="E7024" s="4">
        <v>40738</v>
      </c>
      <c r="F7024">
        <v>6</v>
      </c>
      <c r="G7024" t="s">
        <v>6532</v>
      </c>
      <c r="H7024" t="s">
        <v>6281</v>
      </c>
      <c r="I7024" t="s">
        <v>6010</v>
      </c>
      <c r="J7024" t="s">
        <v>5981</v>
      </c>
      <c r="K7024" t="s">
        <v>5985</v>
      </c>
      <c r="L7024" t="s">
        <v>5976</v>
      </c>
      <c r="M7024" t="s">
        <v>6281</v>
      </c>
      <c r="N7024" t="s">
        <v>815</v>
      </c>
      <c r="O7024" t="s">
        <v>7889</v>
      </c>
      <c r="P7024">
        <v>0</v>
      </c>
      <c r="Q7024">
        <v>116</v>
      </c>
      <c r="R7024">
        <v>24</v>
      </c>
      <c r="S7024">
        <v>92</v>
      </c>
      <c r="T7024">
        <v>0.20689655172413801</v>
      </c>
      <c r="U7024" t="s">
        <v>7902</v>
      </c>
      <c r="V7024" t="s">
        <v>10</v>
      </c>
      <c r="W7024" t="s">
        <v>45</v>
      </c>
    </row>
    <row r="7025" spans="1:23" x14ac:dyDescent="0.3">
      <c r="A7025" t="s">
        <v>858</v>
      </c>
      <c r="B7025" s="4">
        <v>40750</v>
      </c>
      <c r="C7025" t="s">
        <v>7909</v>
      </c>
      <c r="D7025">
        <v>2011</v>
      </c>
      <c r="E7025" s="4">
        <v>40754</v>
      </c>
      <c r="F7025">
        <v>4</v>
      </c>
      <c r="G7025" t="s">
        <v>6555</v>
      </c>
      <c r="H7025" t="s">
        <v>6556</v>
      </c>
      <c r="I7025" t="s">
        <v>6010</v>
      </c>
      <c r="J7025" t="s">
        <v>5981</v>
      </c>
      <c r="K7025" t="s">
        <v>5975</v>
      </c>
      <c r="L7025" t="s">
        <v>5976</v>
      </c>
      <c r="M7025" t="s">
        <v>6171</v>
      </c>
      <c r="N7025" t="s">
        <v>859</v>
      </c>
      <c r="O7025" t="s">
        <v>7889</v>
      </c>
      <c r="P7025">
        <v>0</v>
      </c>
      <c r="Q7025">
        <v>136</v>
      </c>
      <c r="R7025">
        <v>41</v>
      </c>
      <c r="S7025">
        <v>95</v>
      </c>
      <c r="T7025">
        <v>0.30147058823529399</v>
      </c>
      <c r="U7025" t="s">
        <v>7891</v>
      </c>
      <c r="V7025" t="s">
        <v>10</v>
      </c>
      <c r="W7025" t="s">
        <v>11</v>
      </c>
    </row>
    <row r="7026" spans="1:23" x14ac:dyDescent="0.3">
      <c r="A7026" t="s">
        <v>877</v>
      </c>
      <c r="B7026" s="4">
        <v>40755</v>
      </c>
      <c r="C7026" t="s">
        <v>7909</v>
      </c>
      <c r="D7026">
        <v>2011</v>
      </c>
      <c r="E7026" s="4">
        <v>40758</v>
      </c>
      <c r="F7026">
        <v>3</v>
      </c>
      <c r="G7026" t="s">
        <v>6568</v>
      </c>
      <c r="H7026" t="s">
        <v>6191</v>
      </c>
      <c r="I7026" t="s">
        <v>6010</v>
      </c>
      <c r="J7026" t="s">
        <v>5981</v>
      </c>
      <c r="K7026" t="s">
        <v>5975</v>
      </c>
      <c r="L7026" t="s">
        <v>5971</v>
      </c>
      <c r="M7026" t="s">
        <v>6081</v>
      </c>
      <c r="N7026" t="s">
        <v>879</v>
      </c>
      <c r="O7026" t="s">
        <v>7889</v>
      </c>
      <c r="P7026">
        <v>0</v>
      </c>
      <c r="Q7026">
        <v>26</v>
      </c>
      <c r="R7026">
        <v>7</v>
      </c>
      <c r="S7026">
        <v>19</v>
      </c>
      <c r="T7026">
        <v>0.269230769230769</v>
      </c>
      <c r="U7026" t="s">
        <v>7895</v>
      </c>
      <c r="V7026" t="s">
        <v>10</v>
      </c>
      <c r="W7026" t="s">
        <v>45</v>
      </c>
    </row>
    <row r="7027" spans="1:23" x14ac:dyDescent="0.3">
      <c r="A7027" t="s">
        <v>971</v>
      </c>
      <c r="B7027" s="4">
        <v>40770</v>
      </c>
      <c r="C7027" t="s">
        <v>7900</v>
      </c>
      <c r="D7027">
        <v>2011</v>
      </c>
      <c r="E7027" s="4">
        <v>40776</v>
      </c>
      <c r="F7027">
        <v>6</v>
      </c>
      <c r="G7027" t="s">
        <v>6616</v>
      </c>
      <c r="H7027" t="s">
        <v>6281</v>
      </c>
      <c r="I7027" t="s">
        <v>6010</v>
      </c>
      <c r="J7027" t="s">
        <v>5981</v>
      </c>
      <c r="K7027" t="s">
        <v>5975</v>
      </c>
      <c r="L7027" t="s">
        <v>5976</v>
      </c>
      <c r="M7027" t="s">
        <v>6281</v>
      </c>
      <c r="N7027" t="s">
        <v>972</v>
      </c>
      <c r="O7027" t="s">
        <v>7889</v>
      </c>
      <c r="P7027">
        <v>0</v>
      </c>
      <c r="Q7027">
        <v>41</v>
      </c>
      <c r="R7027">
        <v>3</v>
      </c>
      <c r="S7027">
        <v>38</v>
      </c>
      <c r="T7027">
        <v>7.3170731707317097E-2</v>
      </c>
      <c r="U7027" t="s">
        <v>7891</v>
      </c>
      <c r="V7027" t="s">
        <v>10</v>
      </c>
      <c r="W7027" t="s">
        <v>77</v>
      </c>
    </row>
    <row r="7028" spans="1:23" x14ac:dyDescent="0.3">
      <c r="A7028" t="s">
        <v>1020</v>
      </c>
      <c r="B7028" s="4">
        <v>40780</v>
      </c>
      <c r="C7028" t="s">
        <v>7900</v>
      </c>
      <c r="D7028">
        <v>2011</v>
      </c>
      <c r="E7028" s="4">
        <v>40780</v>
      </c>
      <c r="F7028">
        <v>0</v>
      </c>
      <c r="G7028" t="s">
        <v>6650</v>
      </c>
      <c r="H7028" t="s">
        <v>6170</v>
      </c>
      <c r="I7028" t="s">
        <v>6010</v>
      </c>
      <c r="J7028" t="s">
        <v>5981</v>
      </c>
      <c r="K7028" t="s">
        <v>5985</v>
      </c>
      <c r="L7028" t="s">
        <v>6007</v>
      </c>
      <c r="M7028" t="s">
        <v>6171</v>
      </c>
      <c r="N7028" t="s">
        <v>1021</v>
      </c>
      <c r="O7028" t="s">
        <v>7889</v>
      </c>
      <c r="P7028">
        <v>0</v>
      </c>
      <c r="Q7028">
        <v>76</v>
      </c>
      <c r="R7028">
        <v>2</v>
      </c>
      <c r="S7028">
        <v>74</v>
      </c>
      <c r="T7028">
        <v>2.6315789473684199E-2</v>
      </c>
      <c r="U7028" t="s">
        <v>7899</v>
      </c>
      <c r="V7028" t="s">
        <v>10</v>
      </c>
      <c r="W7028" t="s">
        <v>77</v>
      </c>
    </row>
    <row r="7029" spans="1:23" x14ac:dyDescent="0.3">
      <c r="A7029" t="s">
        <v>1066</v>
      </c>
      <c r="B7029" s="4">
        <v>40788</v>
      </c>
      <c r="C7029" t="s">
        <v>7901</v>
      </c>
      <c r="D7029">
        <v>2011</v>
      </c>
      <c r="E7029" s="4">
        <v>40788</v>
      </c>
      <c r="F7029">
        <v>0</v>
      </c>
      <c r="G7029" t="s">
        <v>6681</v>
      </c>
      <c r="H7029" t="s">
        <v>6682</v>
      </c>
      <c r="I7029" t="s">
        <v>6010</v>
      </c>
      <c r="J7029" t="s">
        <v>5981</v>
      </c>
      <c r="K7029" t="s">
        <v>5985</v>
      </c>
      <c r="L7029" t="s">
        <v>6007</v>
      </c>
      <c r="M7029" t="s">
        <v>6171</v>
      </c>
      <c r="N7029" t="s">
        <v>1069</v>
      </c>
      <c r="O7029" t="s">
        <v>7889</v>
      </c>
      <c r="P7029">
        <v>0</v>
      </c>
      <c r="Q7029">
        <v>96</v>
      </c>
      <c r="R7029">
        <v>21</v>
      </c>
      <c r="S7029">
        <v>75</v>
      </c>
      <c r="T7029">
        <v>0.21875</v>
      </c>
      <c r="U7029" t="s">
        <v>7892</v>
      </c>
      <c r="V7029" t="s">
        <v>10</v>
      </c>
      <c r="W7029" t="s">
        <v>77</v>
      </c>
    </row>
    <row r="7030" spans="1:23" x14ac:dyDescent="0.3">
      <c r="A7030" t="s">
        <v>1128</v>
      </c>
      <c r="B7030" s="4">
        <v>40800</v>
      </c>
      <c r="C7030" t="s">
        <v>7901</v>
      </c>
      <c r="D7030">
        <v>2011</v>
      </c>
      <c r="E7030" s="4">
        <v>40807</v>
      </c>
      <c r="F7030">
        <v>7</v>
      </c>
      <c r="G7030" t="s">
        <v>6343</v>
      </c>
      <c r="H7030" t="s">
        <v>6708</v>
      </c>
      <c r="I7030" t="s">
        <v>6010</v>
      </c>
      <c r="J7030" t="s">
        <v>5981</v>
      </c>
      <c r="K7030" t="s">
        <v>5985</v>
      </c>
      <c r="L7030" t="s">
        <v>5976</v>
      </c>
      <c r="M7030" t="s">
        <v>6081</v>
      </c>
      <c r="N7030" t="s">
        <v>394</v>
      </c>
      <c r="O7030" t="s">
        <v>7889</v>
      </c>
      <c r="P7030">
        <v>0</v>
      </c>
      <c r="Q7030">
        <v>21</v>
      </c>
      <c r="R7030">
        <v>8</v>
      </c>
      <c r="S7030">
        <v>13</v>
      </c>
      <c r="T7030">
        <v>0.38095238095238099</v>
      </c>
      <c r="U7030" t="s">
        <v>7891</v>
      </c>
      <c r="V7030" t="s">
        <v>10</v>
      </c>
      <c r="W7030" t="s">
        <v>45</v>
      </c>
    </row>
    <row r="7031" spans="1:23" x14ac:dyDescent="0.3">
      <c r="A7031" t="s">
        <v>1132</v>
      </c>
      <c r="B7031" s="4">
        <v>40801</v>
      </c>
      <c r="C7031" t="s">
        <v>7901</v>
      </c>
      <c r="D7031">
        <v>2011</v>
      </c>
      <c r="E7031" s="4">
        <v>40805</v>
      </c>
      <c r="F7031">
        <v>4</v>
      </c>
      <c r="G7031" t="s">
        <v>6711</v>
      </c>
      <c r="H7031" t="s">
        <v>6712</v>
      </c>
      <c r="I7031" t="s">
        <v>6010</v>
      </c>
      <c r="J7031" t="s">
        <v>5981</v>
      </c>
      <c r="K7031" t="s">
        <v>5970</v>
      </c>
      <c r="L7031" t="s">
        <v>5976</v>
      </c>
      <c r="M7031" t="s">
        <v>6171</v>
      </c>
      <c r="N7031" t="s">
        <v>1115</v>
      </c>
      <c r="O7031" t="s">
        <v>7889</v>
      </c>
      <c r="P7031">
        <v>0</v>
      </c>
      <c r="Q7031">
        <v>90</v>
      </c>
      <c r="R7031">
        <v>17</v>
      </c>
      <c r="S7031">
        <v>73</v>
      </c>
      <c r="T7031">
        <v>0.18888888888888899</v>
      </c>
      <c r="U7031" t="s">
        <v>7891</v>
      </c>
      <c r="V7031" t="s">
        <v>10</v>
      </c>
      <c r="W7031" t="s">
        <v>77</v>
      </c>
    </row>
    <row r="7032" spans="1:23" x14ac:dyDescent="0.3">
      <c r="A7032" t="s">
        <v>1297</v>
      </c>
      <c r="B7032" s="4">
        <v>40829</v>
      </c>
      <c r="C7032" t="s">
        <v>7903</v>
      </c>
      <c r="D7032">
        <v>2011</v>
      </c>
      <c r="E7032" s="4">
        <v>40829</v>
      </c>
      <c r="F7032">
        <v>0</v>
      </c>
      <c r="G7032" t="s">
        <v>6791</v>
      </c>
      <c r="H7032" t="s">
        <v>6281</v>
      </c>
      <c r="I7032" t="s">
        <v>6010</v>
      </c>
      <c r="J7032" t="s">
        <v>5981</v>
      </c>
      <c r="K7032" t="s">
        <v>5985</v>
      </c>
      <c r="L7032" t="s">
        <v>6007</v>
      </c>
      <c r="M7032" t="s">
        <v>6281</v>
      </c>
      <c r="N7032" t="s">
        <v>1160</v>
      </c>
      <c r="O7032" t="s">
        <v>7889</v>
      </c>
      <c r="P7032">
        <v>0</v>
      </c>
      <c r="Q7032">
        <v>35</v>
      </c>
      <c r="R7032">
        <v>3</v>
      </c>
      <c r="S7032">
        <v>32</v>
      </c>
      <c r="T7032">
        <v>8.5714285714285701E-2</v>
      </c>
      <c r="U7032" t="s">
        <v>7895</v>
      </c>
      <c r="V7032" t="s">
        <v>10</v>
      </c>
      <c r="W7032" t="s">
        <v>11</v>
      </c>
    </row>
    <row r="7033" spans="1:23" x14ac:dyDescent="0.3">
      <c r="A7033" t="s">
        <v>1297</v>
      </c>
      <c r="B7033" s="4">
        <v>40829</v>
      </c>
      <c r="C7033" t="s">
        <v>7903</v>
      </c>
      <c r="D7033">
        <v>2011</v>
      </c>
      <c r="E7033" s="4">
        <v>40829</v>
      </c>
      <c r="F7033">
        <v>0</v>
      </c>
      <c r="G7033" t="s">
        <v>6791</v>
      </c>
      <c r="H7033" t="s">
        <v>6281</v>
      </c>
      <c r="I7033" t="s">
        <v>6010</v>
      </c>
      <c r="J7033" t="s">
        <v>5981</v>
      </c>
      <c r="K7033" t="s">
        <v>5985</v>
      </c>
      <c r="L7033" t="s">
        <v>6007</v>
      </c>
      <c r="M7033" t="s">
        <v>6281</v>
      </c>
      <c r="N7033" t="s">
        <v>972</v>
      </c>
      <c r="O7033" t="s">
        <v>7889</v>
      </c>
      <c r="P7033">
        <v>0</v>
      </c>
      <c r="Q7033">
        <v>28</v>
      </c>
      <c r="R7033">
        <v>2</v>
      </c>
      <c r="S7033">
        <v>26</v>
      </c>
      <c r="T7033">
        <v>7.1428571428571397E-2</v>
      </c>
      <c r="U7033" t="s">
        <v>7895</v>
      </c>
      <c r="V7033" t="s">
        <v>10</v>
      </c>
      <c r="W7033" t="s">
        <v>77</v>
      </c>
    </row>
    <row r="7034" spans="1:23" x14ac:dyDescent="0.3">
      <c r="A7034" t="s">
        <v>1338</v>
      </c>
      <c r="B7034" s="4">
        <v>40848</v>
      </c>
      <c r="C7034" t="s">
        <v>7904</v>
      </c>
      <c r="D7034">
        <v>2011</v>
      </c>
      <c r="E7034" s="4">
        <v>40852</v>
      </c>
      <c r="F7034">
        <v>4</v>
      </c>
      <c r="G7034" t="s">
        <v>6730</v>
      </c>
      <c r="H7034" t="s">
        <v>6199</v>
      </c>
      <c r="I7034" t="s">
        <v>6010</v>
      </c>
      <c r="J7034" t="s">
        <v>5981</v>
      </c>
      <c r="K7034" t="s">
        <v>5975</v>
      </c>
      <c r="L7034" t="s">
        <v>5976</v>
      </c>
      <c r="M7034" t="s">
        <v>6200</v>
      </c>
      <c r="N7034" t="s">
        <v>1339</v>
      </c>
      <c r="O7034" t="s">
        <v>7889</v>
      </c>
      <c r="P7034">
        <v>0</v>
      </c>
      <c r="Q7034">
        <v>148</v>
      </c>
      <c r="R7034">
        <v>35</v>
      </c>
      <c r="S7034">
        <v>113</v>
      </c>
      <c r="T7034">
        <v>0.23648648648648599</v>
      </c>
      <c r="U7034" t="s">
        <v>7891</v>
      </c>
      <c r="V7034" t="s">
        <v>10</v>
      </c>
      <c r="W7034" t="s">
        <v>11</v>
      </c>
    </row>
    <row r="7035" spans="1:23" x14ac:dyDescent="0.3">
      <c r="A7035" t="s">
        <v>1379</v>
      </c>
      <c r="B7035" s="4">
        <v>40851</v>
      </c>
      <c r="C7035" t="s">
        <v>7904</v>
      </c>
      <c r="D7035">
        <v>2011</v>
      </c>
      <c r="E7035" s="4">
        <v>40855</v>
      </c>
      <c r="F7035">
        <v>4</v>
      </c>
      <c r="G7035" t="s">
        <v>6461</v>
      </c>
      <c r="H7035" t="s">
        <v>6830</v>
      </c>
      <c r="I7035" t="s">
        <v>6010</v>
      </c>
      <c r="J7035" t="s">
        <v>5981</v>
      </c>
      <c r="K7035" t="s">
        <v>5975</v>
      </c>
      <c r="L7035" t="s">
        <v>5976</v>
      </c>
      <c r="M7035" t="s">
        <v>6011</v>
      </c>
      <c r="N7035" t="s">
        <v>1381</v>
      </c>
      <c r="O7035" t="s">
        <v>7889</v>
      </c>
      <c r="P7035">
        <v>0</v>
      </c>
      <c r="Q7035">
        <v>55</v>
      </c>
      <c r="R7035">
        <v>11</v>
      </c>
      <c r="S7035">
        <v>44</v>
      </c>
      <c r="T7035">
        <v>0.2</v>
      </c>
      <c r="U7035" t="s">
        <v>7902</v>
      </c>
      <c r="V7035" t="s">
        <v>10</v>
      </c>
      <c r="W7035" t="s">
        <v>45</v>
      </c>
    </row>
    <row r="7036" spans="1:23" x14ac:dyDescent="0.3">
      <c r="A7036" t="s">
        <v>1394</v>
      </c>
      <c r="B7036" s="4">
        <v>40854</v>
      </c>
      <c r="C7036" t="s">
        <v>7904</v>
      </c>
      <c r="D7036">
        <v>2011</v>
      </c>
      <c r="E7036" s="4">
        <v>40860</v>
      </c>
      <c r="F7036">
        <v>6</v>
      </c>
      <c r="G7036" t="s">
        <v>6834</v>
      </c>
      <c r="H7036" t="s">
        <v>6281</v>
      </c>
      <c r="I7036" t="s">
        <v>6010</v>
      </c>
      <c r="J7036" t="s">
        <v>5981</v>
      </c>
      <c r="K7036" t="s">
        <v>5970</v>
      </c>
      <c r="L7036" t="s">
        <v>5976</v>
      </c>
      <c r="M7036" t="s">
        <v>6281</v>
      </c>
      <c r="N7036" t="s">
        <v>1395</v>
      </c>
      <c r="O7036" t="s">
        <v>7889</v>
      </c>
      <c r="P7036">
        <v>0</v>
      </c>
      <c r="Q7036">
        <v>84</v>
      </c>
      <c r="R7036">
        <v>41</v>
      </c>
      <c r="S7036">
        <v>43</v>
      </c>
      <c r="T7036">
        <v>0.48809523809523803</v>
      </c>
      <c r="U7036" t="s">
        <v>7892</v>
      </c>
      <c r="V7036" t="s">
        <v>10</v>
      </c>
      <c r="W7036" t="s">
        <v>11</v>
      </c>
    </row>
    <row r="7037" spans="1:23" x14ac:dyDescent="0.3">
      <c r="A7037" t="s">
        <v>1396</v>
      </c>
      <c r="B7037" s="4">
        <v>40855</v>
      </c>
      <c r="C7037" t="s">
        <v>7904</v>
      </c>
      <c r="D7037">
        <v>2011</v>
      </c>
      <c r="E7037" s="4">
        <v>40855</v>
      </c>
      <c r="F7037">
        <v>0</v>
      </c>
      <c r="G7037" t="s">
        <v>6253</v>
      </c>
      <c r="H7037" t="s">
        <v>6174</v>
      </c>
      <c r="I7037" t="s">
        <v>6010</v>
      </c>
      <c r="J7037" t="s">
        <v>5981</v>
      </c>
      <c r="K7037" t="s">
        <v>5985</v>
      </c>
      <c r="L7037" t="s">
        <v>6007</v>
      </c>
      <c r="M7037" t="s">
        <v>6171</v>
      </c>
      <c r="N7037" t="s">
        <v>1398</v>
      </c>
      <c r="O7037" t="s">
        <v>7889</v>
      </c>
      <c r="P7037">
        <v>0</v>
      </c>
      <c r="Q7037">
        <v>34</v>
      </c>
      <c r="R7037">
        <v>8</v>
      </c>
      <c r="S7037">
        <v>26</v>
      </c>
      <c r="T7037">
        <v>0.23529411764705899</v>
      </c>
      <c r="U7037" t="s">
        <v>7891</v>
      </c>
      <c r="V7037" t="s">
        <v>10</v>
      </c>
      <c r="W7037" t="s">
        <v>45</v>
      </c>
    </row>
    <row r="7038" spans="1:23" x14ac:dyDescent="0.3">
      <c r="A7038" t="s">
        <v>1458</v>
      </c>
      <c r="B7038" s="4">
        <v>40869</v>
      </c>
      <c r="C7038" t="s">
        <v>7904</v>
      </c>
      <c r="D7038">
        <v>2011</v>
      </c>
      <c r="E7038" s="4">
        <v>40871</v>
      </c>
      <c r="F7038">
        <v>2</v>
      </c>
      <c r="G7038" t="s">
        <v>6138</v>
      </c>
      <c r="H7038" t="s">
        <v>6327</v>
      </c>
      <c r="I7038" t="s">
        <v>6010</v>
      </c>
      <c r="J7038" t="s">
        <v>5981</v>
      </c>
      <c r="K7038" t="s">
        <v>5975</v>
      </c>
      <c r="L7038" t="s">
        <v>5971</v>
      </c>
      <c r="M7038" t="s">
        <v>6327</v>
      </c>
      <c r="N7038" t="s">
        <v>1459</v>
      </c>
      <c r="O7038" t="s">
        <v>7889</v>
      </c>
      <c r="P7038">
        <v>0</v>
      </c>
      <c r="Q7038">
        <v>43</v>
      </c>
      <c r="R7038">
        <v>20</v>
      </c>
      <c r="S7038">
        <v>23</v>
      </c>
      <c r="T7038">
        <v>0.46511627906976699</v>
      </c>
      <c r="U7038" t="s">
        <v>7899</v>
      </c>
      <c r="V7038" t="s">
        <v>10</v>
      </c>
      <c r="W7038" t="s">
        <v>45</v>
      </c>
    </row>
    <row r="7039" spans="1:23" x14ac:dyDescent="0.3">
      <c r="A7039" t="s">
        <v>1533</v>
      </c>
      <c r="B7039" s="4">
        <v>40882</v>
      </c>
      <c r="C7039" t="s">
        <v>7906</v>
      </c>
      <c r="D7039">
        <v>2011</v>
      </c>
      <c r="E7039" s="4">
        <v>40886</v>
      </c>
      <c r="F7039">
        <v>4</v>
      </c>
      <c r="G7039" t="s">
        <v>6095</v>
      </c>
      <c r="H7039" t="s">
        <v>6896</v>
      </c>
      <c r="I7039" t="s">
        <v>6010</v>
      </c>
      <c r="J7039" t="s">
        <v>5981</v>
      </c>
      <c r="K7039" t="s">
        <v>5985</v>
      </c>
      <c r="L7039" t="s">
        <v>5976</v>
      </c>
      <c r="M7039" t="s">
        <v>6219</v>
      </c>
      <c r="N7039" t="s">
        <v>743</v>
      </c>
      <c r="O7039" t="s">
        <v>7889</v>
      </c>
      <c r="P7039">
        <v>0</v>
      </c>
      <c r="Q7039">
        <v>42</v>
      </c>
      <c r="R7039">
        <v>9</v>
      </c>
      <c r="S7039">
        <v>33</v>
      </c>
      <c r="T7039">
        <v>0.214285714285714</v>
      </c>
      <c r="U7039" t="s">
        <v>7891</v>
      </c>
      <c r="V7039" t="s">
        <v>10</v>
      </c>
      <c r="W7039" t="s">
        <v>29</v>
      </c>
    </row>
    <row r="7040" spans="1:23" x14ac:dyDescent="0.3">
      <c r="A7040" t="s">
        <v>1652</v>
      </c>
      <c r="B7040" s="4">
        <v>40903</v>
      </c>
      <c r="C7040" t="s">
        <v>7906</v>
      </c>
      <c r="D7040">
        <v>2011</v>
      </c>
      <c r="E7040" s="4">
        <v>40908</v>
      </c>
      <c r="F7040">
        <v>5</v>
      </c>
      <c r="G7040" t="s">
        <v>6947</v>
      </c>
      <c r="H7040" t="s">
        <v>6948</v>
      </c>
      <c r="I7040" t="s">
        <v>6010</v>
      </c>
      <c r="J7040" t="s">
        <v>5981</v>
      </c>
      <c r="K7040" t="s">
        <v>5985</v>
      </c>
      <c r="L7040" t="s">
        <v>5976</v>
      </c>
      <c r="M7040" t="s">
        <v>6097</v>
      </c>
      <c r="N7040" t="s">
        <v>1653</v>
      </c>
      <c r="O7040" t="s">
        <v>7889</v>
      </c>
      <c r="P7040">
        <v>0</v>
      </c>
      <c r="Q7040">
        <v>192</v>
      </c>
      <c r="R7040">
        <v>90</v>
      </c>
      <c r="S7040">
        <v>102</v>
      </c>
      <c r="T7040">
        <v>0.46875</v>
      </c>
      <c r="U7040" t="s">
        <v>7899</v>
      </c>
      <c r="V7040" t="s">
        <v>10</v>
      </c>
      <c r="W7040" t="s">
        <v>77</v>
      </c>
    </row>
    <row r="7041" spans="1:23" x14ac:dyDescent="0.3">
      <c r="A7041" t="s">
        <v>1656</v>
      </c>
      <c r="B7041" s="4">
        <v>40904</v>
      </c>
      <c r="C7041" t="s">
        <v>7906</v>
      </c>
      <c r="D7041">
        <v>2011</v>
      </c>
      <c r="E7041" s="4">
        <v>40906</v>
      </c>
      <c r="F7041">
        <v>2</v>
      </c>
      <c r="G7041" t="s">
        <v>6954</v>
      </c>
      <c r="H7041" t="s">
        <v>6281</v>
      </c>
      <c r="I7041" t="s">
        <v>6010</v>
      </c>
      <c r="J7041" t="s">
        <v>5981</v>
      </c>
      <c r="K7041" t="s">
        <v>5975</v>
      </c>
      <c r="L7041" t="s">
        <v>5988</v>
      </c>
      <c r="M7041" t="s">
        <v>6281</v>
      </c>
      <c r="N7041" t="s">
        <v>1443</v>
      </c>
      <c r="O7041" t="s">
        <v>7889</v>
      </c>
      <c r="P7041">
        <v>0</v>
      </c>
      <c r="Q7041">
        <v>88</v>
      </c>
      <c r="R7041">
        <v>40</v>
      </c>
      <c r="S7041">
        <v>48</v>
      </c>
      <c r="T7041">
        <v>0.45454545454545398</v>
      </c>
      <c r="U7041" t="s">
        <v>7892</v>
      </c>
      <c r="V7041" t="s">
        <v>10</v>
      </c>
      <c r="W7041" t="s">
        <v>11</v>
      </c>
    </row>
    <row r="7042" spans="1:23" x14ac:dyDescent="0.3">
      <c r="A7042" t="s">
        <v>1656</v>
      </c>
      <c r="B7042" s="4">
        <v>40904</v>
      </c>
      <c r="C7042" t="s">
        <v>7906</v>
      </c>
      <c r="D7042">
        <v>2011</v>
      </c>
      <c r="E7042" s="4">
        <v>40906</v>
      </c>
      <c r="F7042">
        <v>2</v>
      </c>
      <c r="G7042" t="s">
        <v>6954</v>
      </c>
      <c r="H7042" t="s">
        <v>6281</v>
      </c>
      <c r="I7042" t="s">
        <v>6010</v>
      </c>
      <c r="J7042" t="s">
        <v>5981</v>
      </c>
      <c r="K7042" t="s">
        <v>5975</v>
      </c>
      <c r="L7042" t="s">
        <v>5988</v>
      </c>
      <c r="M7042" t="s">
        <v>6281</v>
      </c>
      <c r="N7042" t="s">
        <v>1658</v>
      </c>
      <c r="O7042" t="s">
        <v>7889</v>
      </c>
      <c r="P7042">
        <v>0</v>
      </c>
      <c r="Q7042">
        <v>87</v>
      </c>
      <c r="R7042">
        <v>41</v>
      </c>
      <c r="S7042">
        <v>46</v>
      </c>
      <c r="T7042">
        <v>0.47126436781609199</v>
      </c>
      <c r="U7042" t="s">
        <v>7895</v>
      </c>
      <c r="V7042" t="s">
        <v>10</v>
      </c>
      <c r="W7042" t="s">
        <v>77</v>
      </c>
    </row>
    <row r="7043" spans="1:23" x14ac:dyDescent="0.3">
      <c r="A7043" t="s">
        <v>205</v>
      </c>
      <c r="B7043" s="4">
        <v>40592</v>
      </c>
      <c r="C7043" t="s">
        <v>7893</v>
      </c>
      <c r="D7043">
        <v>2011</v>
      </c>
      <c r="E7043" s="4">
        <v>40596</v>
      </c>
      <c r="F7043">
        <v>4</v>
      </c>
      <c r="G7043" t="s">
        <v>6136</v>
      </c>
      <c r="H7043" t="s">
        <v>6137</v>
      </c>
      <c r="I7043" t="s">
        <v>6010</v>
      </c>
      <c r="J7043" t="s">
        <v>5981</v>
      </c>
      <c r="K7043" t="s">
        <v>5975</v>
      </c>
      <c r="L7043" t="s">
        <v>5971</v>
      </c>
      <c r="M7043" t="s">
        <v>6047</v>
      </c>
      <c r="N7043" t="s">
        <v>206</v>
      </c>
      <c r="O7043" t="s">
        <v>7889</v>
      </c>
      <c r="P7043">
        <v>0</v>
      </c>
      <c r="Q7043">
        <v>55</v>
      </c>
      <c r="R7043">
        <v>8</v>
      </c>
      <c r="S7043">
        <v>47</v>
      </c>
      <c r="T7043">
        <v>0.145454545454545</v>
      </c>
      <c r="U7043" t="s">
        <v>7899</v>
      </c>
      <c r="V7043" t="s">
        <v>10</v>
      </c>
      <c r="W7043" t="s">
        <v>29</v>
      </c>
    </row>
    <row r="7044" spans="1:23" x14ac:dyDescent="0.3">
      <c r="A7044" t="s">
        <v>205</v>
      </c>
      <c r="B7044" s="4">
        <v>40592</v>
      </c>
      <c r="C7044" t="s">
        <v>7893</v>
      </c>
      <c r="D7044">
        <v>2011</v>
      </c>
      <c r="E7044" s="4">
        <v>40596</v>
      </c>
      <c r="F7044">
        <v>4</v>
      </c>
      <c r="G7044" t="s">
        <v>6136</v>
      </c>
      <c r="H7044" t="s">
        <v>6137</v>
      </c>
      <c r="I7044" t="s">
        <v>6010</v>
      </c>
      <c r="J7044" t="s">
        <v>5981</v>
      </c>
      <c r="K7044" t="s">
        <v>5975</v>
      </c>
      <c r="L7044" t="s">
        <v>5971</v>
      </c>
      <c r="M7044" t="s">
        <v>6047</v>
      </c>
      <c r="N7044" t="s">
        <v>207</v>
      </c>
      <c r="O7044" t="s">
        <v>7889</v>
      </c>
      <c r="P7044">
        <v>0</v>
      </c>
      <c r="Q7044">
        <v>62</v>
      </c>
      <c r="R7044">
        <v>23</v>
      </c>
      <c r="S7044">
        <v>39</v>
      </c>
      <c r="T7044">
        <v>0.37096774193548399</v>
      </c>
      <c r="U7044" t="s">
        <v>7897</v>
      </c>
      <c r="V7044" t="s">
        <v>10</v>
      </c>
      <c r="W7044" t="s">
        <v>29</v>
      </c>
    </row>
    <row r="7045" spans="1:23" x14ac:dyDescent="0.3">
      <c r="A7045" t="s">
        <v>279</v>
      </c>
      <c r="B7045" s="4">
        <v>40616</v>
      </c>
      <c r="C7045" t="s">
        <v>7907</v>
      </c>
      <c r="D7045">
        <v>2011</v>
      </c>
      <c r="E7045" s="4">
        <v>40618</v>
      </c>
      <c r="F7045">
        <v>2</v>
      </c>
      <c r="G7045" t="s">
        <v>6188</v>
      </c>
      <c r="H7045" t="s">
        <v>6189</v>
      </c>
      <c r="I7045" t="s">
        <v>6010</v>
      </c>
      <c r="J7045" t="s">
        <v>5981</v>
      </c>
      <c r="K7045" t="s">
        <v>5975</v>
      </c>
      <c r="L7045" t="s">
        <v>5988</v>
      </c>
      <c r="M7045" t="s">
        <v>6047</v>
      </c>
      <c r="N7045" t="s">
        <v>281</v>
      </c>
      <c r="O7045" t="s">
        <v>7889</v>
      </c>
      <c r="P7045">
        <v>0</v>
      </c>
      <c r="Q7045">
        <v>193</v>
      </c>
      <c r="R7045">
        <v>62</v>
      </c>
      <c r="S7045">
        <v>131</v>
      </c>
      <c r="T7045">
        <v>0.32124352331606199</v>
      </c>
      <c r="U7045" t="s">
        <v>7910</v>
      </c>
      <c r="V7045" t="s">
        <v>10</v>
      </c>
      <c r="W7045" t="s">
        <v>77</v>
      </c>
    </row>
    <row r="7046" spans="1:23" x14ac:dyDescent="0.3">
      <c r="A7046" t="s">
        <v>344</v>
      </c>
      <c r="B7046" s="4">
        <v>40631</v>
      </c>
      <c r="C7046" t="s">
        <v>7907</v>
      </c>
      <c r="D7046">
        <v>2011</v>
      </c>
      <c r="E7046" s="4">
        <v>40632</v>
      </c>
      <c r="F7046">
        <v>1</v>
      </c>
      <c r="G7046" t="s">
        <v>6237</v>
      </c>
      <c r="H7046" t="s">
        <v>6238</v>
      </c>
      <c r="I7046" t="s">
        <v>6010</v>
      </c>
      <c r="J7046" t="s">
        <v>5981</v>
      </c>
      <c r="K7046" t="s">
        <v>5975</v>
      </c>
      <c r="L7046" t="s">
        <v>5988</v>
      </c>
      <c r="M7046" t="s">
        <v>6047</v>
      </c>
      <c r="N7046" t="s">
        <v>346</v>
      </c>
      <c r="O7046" t="s">
        <v>7889</v>
      </c>
      <c r="P7046">
        <v>0</v>
      </c>
      <c r="Q7046">
        <v>38</v>
      </c>
      <c r="R7046">
        <v>3</v>
      </c>
      <c r="S7046">
        <v>35</v>
      </c>
      <c r="T7046">
        <v>7.8947368421052599E-2</v>
      </c>
      <c r="U7046" t="s">
        <v>7895</v>
      </c>
      <c r="V7046" t="s">
        <v>10</v>
      </c>
      <c r="W7046" t="s">
        <v>77</v>
      </c>
    </row>
    <row r="7047" spans="1:23" x14ac:dyDescent="0.3">
      <c r="A7047" t="s">
        <v>382</v>
      </c>
      <c r="B7047" s="4">
        <v>40640</v>
      </c>
      <c r="C7047" t="s">
        <v>7894</v>
      </c>
      <c r="D7047">
        <v>2011</v>
      </c>
      <c r="E7047" s="4">
        <v>40644</v>
      </c>
      <c r="F7047">
        <v>4</v>
      </c>
      <c r="G7047" t="s">
        <v>6060</v>
      </c>
      <c r="H7047" t="s">
        <v>6260</v>
      </c>
      <c r="I7047" t="s">
        <v>6010</v>
      </c>
      <c r="J7047" t="s">
        <v>5981</v>
      </c>
      <c r="K7047" t="s">
        <v>5985</v>
      </c>
      <c r="L7047" t="s">
        <v>5971</v>
      </c>
      <c r="M7047" t="s">
        <v>6047</v>
      </c>
      <c r="N7047" t="s">
        <v>385</v>
      </c>
      <c r="O7047" t="s">
        <v>7889</v>
      </c>
      <c r="P7047">
        <v>0</v>
      </c>
      <c r="Q7047">
        <v>48</v>
      </c>
      <c r="R7047">
        <v>6</v>
      </c>
      <c r="S7047">
        <v>42</v>
      </c>
      <c r="T7047">
        <v>0.125</v>
      </c>
      <c r="U7047" t="s">
        <v>7895</v>
      </c>
      <c r="V7047" t="s">
        <v>10</v>
      </c>
      <c r="W7047" t="s">
        <v>91</v>
      </c>
    </row>
    <row r="7048" spans="1:23" x14ac:dyDescent="0.3">
      <c r="A7048" t="s">
        <v>392</v>
      </c>
      <c r="B7048" s="4">
        <v>40644</v>
      </c>
      <c r="C7048" t="s">
        <v>7894</v>
      </c>
      <c r="D7048">
        <v>2011</v>
      </c>
      <c r="E7048" s="4">
        <v>40646</v>
      </c>
      <c r="F7048">
        <v>2</v>
      </c>
      <c r="G7048" t="s">
        <v>6263</v>
      </c>
      <c r="H7048" t="s">
        <v>6189</v>
      </c>
      <c r="I7048" t="s">
        <v>6010</v>
      </c>
      <c r="J7048" t="s">
        <v>5981</v>
      </c>
      <c r="K7048" t="s">
        <v>5975</v>
      </c>
      <c r="L7048" t="s">
        <v>5971</v>
      </c>
      <c r="M7048" t="s">
        <v>6047</v>
      </c>
      <c r="N7048" t="s">
        <v>394</v>
      </c>
      <c r="O7048" t="s">
        <v>7889</v>
      </c>
      <c r="P7048">
        <v>0</v>
      </c>
      <c r="Q7048">
        <v>64</v>
      </c>
      <c r="R7048">
        <v>25</v>
      </c>
      <c r="S7048">
        <v>39</v>
      </c>
      <c r="T7048">
        <v>0.390625</v>
      </c>
      <c r="U7048" t="s">
        <v>7902</v>
      </c>
      <c r="V7048" t="s">
        <v>10</v>
      </c>
      <c r="W7048" t="s">
        <v>45</v>
      </c>
    </row>
    <row r="7049" spans="1:23" x14ac:dyDescent="0.3">
      <c r="A7049" t="s">
        <v>626</v>
      </c>
      <c r="B7049" s="4">
        <v>40700</v>
      </c>
      <c r="C7049" t="s">
        <v>7898</v>
      </c>
      <c r="D7049">
        <v>2011</v>
      </c>
      <c r="E7049" s="4">
        <v>40702</v>
      </c>
      <c r="F7049">
        <v>2</v>
      </c>
      <c r="G7049" t="s">
        <v>6409</v>
      </c>
      <c r="H7049" t="s">
        <v>6410</v>
      </c>
      <c r="I7049" t="s">
        <v>6010</v>
      </c>
      <c r="J7049" t="s">
        <v>5981</v>
      </c>
      <c r="K7049" t="s">
        <v>5975</v>
      </c>
      <c r="L7049" t="s">
        <v>5971</v>
      </c>
      <c r="M7049" t="s">
        <v>6047</v>
      </c>
      <c r="N7049" t="s">
        <v>627</v>
      </c>
      <c r="O7049" t="s">
        <v>7889</v>
      </c>
      <c r="P7049">
        <v>0</v>
      </c>
      <c r="Q7049">
        <v>14</v>
      </c>
      <c r="R7049">
        <v>5</v>
      </c>
      <c r="S7049">
        <v>9</v>
      </c>
      <c r="T7049">
        <v>0.35714285714285698</v>
      </c>
      <c r="U7049" t="s">
        <v>7890</v>
      </c>
      <c r="V7049" t="s">
        <v>10</v>
      </c>
      <c r="W7049" t="s">
        <v>45</v>
      </c>
    </row>
    <row r="7050" spans="1:23" x14ac:dyDescent="0.3">
      <c r="A7050" t="s">
        <v>742</v>
      </c>
      <c r="B7050" s="4">
        <v>40716</v>
      </c>
      <c r="C7050" t="s">
        <v>7898</v>
      </c>
      <c r="D7050">
        <v>2011</v>
      </c>
      <c r="E7050" s="4">
        <v>40719</v>
      </c>
      <c r="F7050">
        <v>3</v>
      </c>
      <c r="G7050" t="s">
        <v>6488</v>
      </c>
      <c r="H7050" t="s">
        <v>6489</v>
      </c>
      <c r="I7050" t="s">
        <v>6010</v>
      </c>
      <c r="J7050" t="s">
        <v>5981</v>
      </c>
      <c r="K7050" t="s">
        <v>5975</v>
      </c>
      <c r="L7050" t="s">
        <v>5971</v>
      </c>
      <c r="M7050" t="s">
        <v>6047</v>
      </c>
      <c r="N7050" t="s">
        <v>743</v>
      </c>
      <c r="O7050" t="s">
        <v>7889</v>
      </c>
      <c r="P7050">
        <v>0</v>
      </c>
      <c r="Q7050">
        <v>112</v>
      </c>
      <c r="R7050">
        <v>24</v>
      </c>
      <c r="S7050">
        <v>88</v>
      </c>
      <c r="T7050">
        <v>0.214285714285714</v>
      </c>
      <c r="U7050" t="s">
        <v>7905</v>
      </c>
      <c r="V7050" t="s">
        <v>10</v>
      </c>
      <c r="W7050" t="s">
        <v>29</v>
      </c>
    </row>
    <row r="7051" spans="1:23" x14ac:dyDescent="0.3">
      <c r="A7051" t="s">
        <v>742</v>
      </c>
      <c r="B7051" s="4">
        <v>40716</v>
      </c>
      <c r="C7051" t="s">
        <v>7898</v>
      </c>
      <c r="D7051">
        <v>2011</v>
      </c>
      <c r="E7051" s="4">
        <v>40719</v>
      </c>
      <c r="F7051">
        <v>3</v>
      </c>
      <c r="G7051" t="s">
        <v>6488</v>
      </c>
      <c r="H7051" t="s">
        <v>6489</v>
      </c>
      <c r="I7051" t="s">
        <v>6010</v>
      </c>
      <c r="J7051" t="s">
        <v>5981</v>
      </c>
      <c r="K7051" t="s">
        <v>5975</v>
      </c>
      <c r="L7051" t="s">
        <v>5971</v>
      </c>
      <c r="M7051" t="s">
        <v>6047</v>
      </c>
      <c r="N7051" t="s">
        <v>744</v>
      </c>
      <c r="O7051" t="s">
        <v>7889</v>
      </c>
      <c r="P7051">
        <v>0</v>
      </c>
      <c r="Q7051">
        <v>31</v>
      </c>
      <c r="R7051">
        <v>1</v>
      </c>
      <c r="S7051">
        <v>30</v>
      </c>
      <c r="T7051">
        <v>3.2258064516128997E-2</v>
      </c>
      <c r="U7051" t="s">
        <v>7895</v>
      </c>
      <c r="V7051" t="s">
        <v>10</v>
      </c>
      <c r="W7051" t="s">
        <v>11</v>
      </c>
    </row>
    <row r="7052" spans="1:23" x14ac:dyDescent="0.3">
      <c r="A7052" t="s">
        <v>882</v>
      </c>
      <c r="B7052" s="4">
        <v>40756</v>
      </c>
      <c r="C7052" t="s">
        <v>7900</v>
      </c>
      <c r="D7052">
        <v>2011</v>
      </c>
      <c r="E7052" s="4">
        <v>40758</v>
      </c>
      <c r="F7052">
        <v>2</v>
      </c>
      <c r="G7052" t="s">
        <v>6437</v>
      </c>
      <c r="H7052" t="s">
        <v>6569</v>
      </c>
      <c r="I7052" t="s">
        <v>6010</v>
      </c>
      <c r="J7052" t="s">
        <v>5981</v>
      </c>
      <c r="K7052" t="s">
        <v>5970</v>
      </c>
      <c r="L7052" t="s">
        <v>5971</v>
      </c>
      <c r="M7052" t="s">
        <v>6047</v>
      </c>
      <c r="N7052" t="s">
        <v>504</v>
      </c>
      <c r="O7052" t="s">
        <v>7889</v>
      </c>
      <c r="P7052">
        <v>0</v>
      </c>
      <c r="Q7052">
        <v>80</v>
      </c>
      <c r="R7052">
        <v>1</v>
      </c>
      <c r="S7052">
        <v>79</v>
      </c>
      <c r="T7052">
        <v>1.2500000000000001E-2</v>
      </c>
      <c r="U7052" t="s">
        <v>7897</v>
      </c>
      <c r="V7052" t="s">
        <v>10</v>
      </c>
      <c r="W7052" t="s">
        <v>29</v>
      </c>
    </row>
    <row r="7053" spans="1:23" x14ac:dyDescent="0.3">
      <c r="A7053" t="s">
        <v>901</v>
      </c>
      <c r="B7053" s="4">
        <v>40760</v>
      </c>
      <c r="C7053" t="s">
        <v>7900</v>
      </c>
      <c r="D7053">
        <v>2011</v>
      </c>
      <c r="E7053" s="4">
        <v>40763</v>
      </c>
      <c r="F7053">
        <v>3</v>
      </c>
      <c r="G7053" t="s">
        <v>6579</v>
      </c>
      <c r="H7053" t="s">
        <v>6410</v>
      </c>
      <c r="I7053" t="s">
        <v>6010</v>
      </c>
      <c r="J7053" t="s">
        <v>5981</v>
      </c>
      <c r="K7053" t="s">
        <v>5975</v>
      </c>
      <c r="L7053" t="s">
        <v>5988</v>
      </c>
      <c r="M7053" t="s">
        <v>6047</v>
      </c>
      <c r="N7053" t="s">
        <v>902</v>
      </c>
      <c r="O7053" t="s">
        <v>7889</v>
      </c>
      <c r="P7053">
        <v>0</v>
      </c>
      <c r="Q7053">
        <v>11</v>
      </c>
      <c r="R7053">
        <v>5</v>
      </c>
      <c r="S7053">
        <v>6</v>
      </c>
      <c r="T7053">
        <v>0.45454545454545398</v>
      </c>
      <c r="U7053" t="s">
        <v>7890</v>
      </c>
      <c r="V7053" t="s">
        <v>10</v>
      </c>
      <c r="W7053" t="s">
        <v>29</v>
      </c>
    </row>
    <row r="7054" spans="1:23" x14ac:dyDescent="0.3">
      <c r="A7054" t="s">
        <v>1097</v>
      </c>
      <c r="B7054" s="4">
        <v>40794</v>
      </c>
      <c r="C7054" t="s">
        <v>7901</v>
      </c>
      <c r="D7054">
        <v>2011</v>
      </c>
      <c r="E7054" s="4">
        <v>40795</v>
      </c>
      <c r="F7054">
        <v>1</v>
      </c>
      <c r="G7054" t="s">
        <v>6693</v>
      </c>
      <c r="H7054" t="s">
        <v>6694</v>
      </c>
      <c r="I7054" t="s">
        <v>6010</v>
      </c>
      <c r="J7054" t="s">
        <v>5981</v>
      </c>
      <c r="K7054" t="s">
        <v>5975</v>
      </c>
      <c r="L7054" t="s">
        <v>5988</v>
      </c>
      <c r="M7054" t="s">
        <v>6047</v>
      </c>
      <c r="N7054" t="s">
        <v>281</v>
      </c>
      <c r="O7054" t="s">
        <v>7889</v>
      </c>
      <c r="P7054">
        <v>0</v>
      </c>
      <c r="Q7054">
        <v>97</v>
      </c>
      <c r="R7054">
        <v>31</v>
      </c>
      <c r="S7054">
        <v>66</v>
      </c>
      <c r="T7054">
        <v>0.31958762886597902</v>
      </c>
      <c r="U7054" t="s">
        <v>7891</v>
      </c>
      <c r="V7054" t="s">
        <v>10</v>
      </c>
      <c r="W7054" t="s">
        <v>77</v>
      </c>
    </row>
    <row r="7055" spans="1:23" x14ac:dyDescent="0.3">
      <c r="A7055" t="s">
        <v>1208</v>
      </c>
      <c r="B7055" s="4">
        <v>40809</v>
      </c>
      <c r="C7055" t="s">
        <v>7901</v>
      </c>
      <c r="D7055">
        <v>2011</v>
      </c>
      <c r="E7055" s="4">
        <v>40814</v>
      </c>
      <c r="F7055">
        <v>5</v>
      </c>
      <c r="G7055" t="s">
        <v>6746</v>
      </c>
      <c r="H7055" t="s">
        <v>6325</v>
      </c>
      <c r="I7055" t="s">
        <v>6010</v>
      </c>
      <c r="J7055" t="s">
        <v>5981</v>
      </c>
      <c r="K7055" t="s">
        <v>5975</v>
      </c>
      <c r="L7055" t="s">
        <v>5971</v>
      </c>
      <c r="M7055" t="s">
        <v>6047</v>
      </c>
      <c r="N7055" t="s">
        <v>1209</v>
      </c>
      <c r="O7055" t="s">
        <v>7889</v>
      </c>
      <c r="P7055">
        <v>0</v>
      </c>
      <c r="Q7055">
        <v>85</v>
      </c>
      <c r="R7055">
        <v>4</v>
      </c>
      <c r="S7055">
        <v>81</v>
      </c>
      <c r="T7055">
        <v>4.7058823529411799E-2</v>
      </c>
      <c r="U7055" t="s">
        <v>7891</v>
      </c>
      <c r="V7055" t="s">
        <v>10</v>
      </c>
      <c r="W7055" t="s">
        <v>11</v>
      </c>
    </row>
    <row r="7056" spans="1:23" x14ac:dyDescent="0.3">
      <c r="A7056" t="s">
        <v>1246</v>
      </c>
      <c r="B7056" s="4">
        <v>40814</v>
      </c>
      <c r="C7056" t="s">
        <v>7901</v>
      </c>
      <c r="D7056">
        <v>2011</v>
      </c>
      <c r="E7056" s="4">
        <v>40816</v>
      </c>
      <c r="F7056">
        <v>2</v>
      </c>
      <c r="G7056" t="s">
        <v>6768</v>
      </c>
      <c r="H7056" t="s">
        <v>6410</v>
      </c>
      <c r="I7056" t="s">
        <v>6010</v>
      </c>
      <c r="J7056" t="s">
        <v>5981</v>
      </c>
      <c r="K7056" t="s">
        <v>5975</v>
      </c>
      <c r="L7056" t="s">
        <v>5971</v>
      </c>
      <c r="M7056" t="s">
        <v>6047</v>
      </c>
      <c r="N7056" t="s">
        <v>1247</v>
      </c>
      <c r="O7056" t="s">
        <v>7889</v>
      </c>
      <c r="P7056">
        <v>0</v>
      </c>
      <c r="Q7056">
        <v>15</v>
      </c>
      <c r="R7056">
        <v>7</v>
      </c>
      <c r="S7056">
        <v>8</v>
      </c>
      <c r="T7056">
        <v>0.46666666666666701</v>
      </c>
      <c r="U7056" t="s">
        <v>7895</v>
      </c>
      <c r="V7056" t="s">
        <v>10</v>
      </c>
      <c r="W7056" t="s">
        <v>91</v>
      </c>
    </row>
    <row r="7057" spans="1:23" x14ac:dyDescent="0.3">
      <c r="A7057" t="s">
        <v>1261</v>
      </c>
      <c r="B7057" s="4">
        <v>40816</v>
      </c>
      <c r="C7057" t="s">
        <v>7901</v>
      </c>
      <c r="D7057">
        <v>2011</v>
      </c>
      <c r="E7057" s="4">
        <v>40816</v>
      </c>
      <c r="F7057">
        <v>0</v>
      </c>
      <c r="G7057" t="s">
        <v>6470</v>
      </c>
      <c r="H7057" t="s">
        <v>6673</v>
      </c>
      <c r="I7057" t="s">
        <v>6010</v>
      </c>
      <c r="J7057" t="s">
        <v>5981</v>
      </c>
      <c r="K7057" t="s">
        <v>5970</v>
      </c>
      <c r="L7057" t="s">
        <v>6007</v>
      </c>
      <c r="M7057" t="s">
        <v>6047</v>
      </c>
      <c r="N7057" t="s">
        <v>1263</v>
      </c>
      <c r="O7057" t="s">
        <v>7889</v>
      </c>
      <c r="P7057">
        <v>0</v>
      </c>
      <c r="Q7057">
        <v>144</v>
      </c>
      <c r="R7057">
        <v>32</v>
      </c>
      <c r="S7057">
        <v>112</v>
      </c>
      <c r="T7057">
        <v>0.22222222222222199</v>
      </c>
      <c r="U7057" t="s">
        <v>7892</v>
      </c>
      <c r="V7057" t="s">
        <v>10</v>
      </c>
      <c r="W7057" t="s">
        <v>77</v>
      </c>
    </row>
    <row r="7058" spans="1:23" x14ac:dyDescent="0.3">
      <c r="A7058" t="s">
        <v>1413</v>
      </c>
      <c r="B7058" s="4">
        <v>40857</v>
      </c>
      <c r="C7058" t="s">
        <v>7904</v>
      </c>
      <c r="D7058">
        <v>2011</v>
      </c>
      <c r="E7058" s="4">
        <v>40860</v>
      </c>
      <c r="F7058">
        <v>3</v>
      </c>
      <c r="G7058" t="s">
        <v>6746</v>
      </c>
      <c r="H7058" t="s">
        <v>6158</v>
      </c>
      <c r="I7058" t="s">
        <v>6010</v>
      </c>
      <c r="J7058" t="s">
        <v>5981</v>
      </c>
      <c r="K7058" t="s">
        <v>5975</v>
      </c>
      <c r="L7058" t="s">
        <v>5971</v>
      </c>
      <c r="M7058" t="s">
        <v>6047</v>
      </c>
      <c r="N7058" t="s">
        <v>1414</v>
      </c>
      <c r="O7058" t="s">
        <v>7889</v>
      </c>
      <c r="P7058">
        <v>0</v>
      </c>
      <c r="Q7058">
        <v>68</v>
      </c>
      <c r="R7058">
        <v>29</v>
      </c>
      <c r="S7058">
        <v>39</v>
      </c>
      <c r="T7058">
        <v>0.42647058823529399</v>
      </c>
      <c r="U7058" t="s">
        <v>7895</v>
      </c>
      <c r="V7058" t="s">
        <v>10</v>
      </c>
      <c r="W7058" t="s">
        <v>11</v>
      </c>
    </row>
    <row r="7059" spans="1:23" x14ac:dyDescent="0.3">
      <c r="A7059" t="s">
        <v>1527</v>
      </c>
      <c r="B7059" s="4">
        <v>40880</v>
      </c>
      <c r="C7059" t="s">
        <v>7906</v>
      </c>
      <c r="D7059">
        <v>2011</v>
      </c>
      <c r="E7059" s="4">
        <v>40883</v>
      </c>
      <c r="F7059">
        <v>3</v>
      </c>
      <c r="G7059" t="s">
        <v>6073</v>
      </c>
      <c r="H7059" t="s">
        <v>6892</v>
      </c>
      <c r="I7059" t="s">
        <v>6010</v>
      </c>
      <c r="J7059" t="s">
        <v>5981</v>
      </c>
      <c r="K7059" t="s">
        <v>5975</v>
      </c>
      <c r="L7059" t="s">
        <v>5988</v>
      </c>
      <c r="M7059" t="s">
        <v>6047</v>
      </c>
      <c r="N7059" t="s">
        <v>1528</v>
      </c>
      <c r="O7059" t="s">
        <v>7889</v>
      </c>
      <c r="P7059">
        <v>0</v>
      </c>
      <c r="Q7059">
        <v>36</v>
      </c>
      <c r="R7059">
        <v>10</v>
      </c>
      <c r="S7059">
        <v>26</v>
      </c>
      <c r="T7059">
        <v>0.27777777777777801</v>
      </c>
      <c r="U7059" t="s">
        <v>7891</v>
      </c>
      <c r="V7059" t="s">
        <v>10</v>
      </c>
      <c r="W7059" t="s">
        <v>91</v>
      </c>
    </row>
    <row r="7060" spans="1:23" x14ac:dyDescent="0.3">
      <c r="A7060" t="s">
        <v>1527</v>
      </c>
      <c r="B7060" s="4">
        <v>40880</v>
      </c>
      <c r="C7060" t="s">
        <v>7906</v>
      </c>
      <c r="D7060">
        <v>2011</v>
      </c>
      <c r="E7060" s="4">
        <v>40883</v>
      </c>
      <c r="F7060">
        <v>3</v>
      </c>
      <c r="G7060" t="s">
        <v>6073</v>
      </c>
      <c r="H7060" t="s">
        <v>6892</v>
      </c>
      <c r="I7060" t="s">
        <v>6010</v>
      </c>
      <c r="J7060" t="s">
        <v>5981</v>
      </c>
      <c r="K7060" t="s">
        <v>5975</v>
      </c>
      <c r="L7060" t="s">
        <v>5988</v>
      </c>
      <c r="M7060" t="s">
        <v>6047</v>
      </c>
      <c r="N7060" t="s">
        <v>1499</v>
      </c>
      <c r="O7060" t="s">
        <v>7889</v>
      </c>
      <c r="P7060">
        <v>0</v>
      </c>
      <c r="Q7060">
        <v>36</v>
      </c>
      <c r="R7060">
        <v>8</v>
      </c>
      <c r="S7060">
        <v>28</v>
      </c>
      <c r="T7060">
        <v>0.22222222222222199</v>
      </c>
      <c r="U7060" t="s">
        <v>7891</v>
      </c>
      <c r="V7060" t="s">
        <v>10</v>
      </c>
      <c r="W7060" t="s">
        <v>45</v>
      </c>
    </row>
    <row r="7061" spans="1:23" x14ac:dyDescent="0.3">
      <c r="A7061" t="s">
        <v>444</v>
      </c>
      <c r="B7061" s="4">
        <v>40659</v>
      </c>
      <c r="C7061" t="s">
        <v>7894</v>
      </c>
      <c r="D7061">
        <v>2011</v>
      </c>
      <c r="E7061" s="4">
        <v>40664</v>
      </c>
      <c r="F7061">
        <v>5</v>
      </c>
      <c r="G7061" t="s">
        <v>6301</v>
      </c>
      <c r="H7061" t="s">
        <v>6273</v>
      </c>
      <c r="I7061" t="s">
        <v>6010</v>
      </c>
      <c r="J7061" t="s">
        <v>5981</v>
      </c>
      <c r="K7061" t="s">
        <v>5985</v>
      </c>
      <c r="L7061" t="s">
        <v>5976</v>
      </c>
      <c r="M7061" t="s">
        <v>6047</v>
      </c>
      <c r="N7061" t="s">
        <v>445</v>
      </c>
      <c r="O7061" t="s">
        <v>7889</v>
      </c>
      <c r="P7061">
        <v>0</v>
      </c>
      <c r="Q7061">
        <v>176</v>
      </c>
      <c r="R7061">
        <v>65</v>
      </c>
      <c r="S7061">
        <v>111</v>
      </c>
      <c r="T7061">
        <v>0.36931818181818199</v>
      </c>
      <c r="U7061" t="s">
        <v>7892</v>
      </c>
      <c r="V7061" t="s">
        <v>10</v>
      </c>
      <c r="W7061" t="s">
        <v>77</v>
      </c>
    </row>
    <row r="7062" spans="1:23" x14ac:dyDescent="0.3">
      <c r="A7062" t="s">
        <v>484</v>
      </c>
      <c r="B7062" s="4">
        <v>40667</v>
      </c>
      <c r="C7062" t="s">
        <v>7896</v>
      </c>
      <c r="D7062">
        <v>2011</v>
      </c>
      <c r="E7062" s="4">
        <v>40671</v>
      </c>
      <c r="F7062">
        <v>4</v>
      </c>
      <c r="G7062" t="s">
        <v>6329</v>
      </c>
      <c r="H7062" t="s">
        <v>6330</v>
      </c>
      <c r="I7062" t="s">
        <v>6010</v>
      </c>
      <c r="J7062" t="s">
        <v>5981</v>
      </c>
      <c r="K7062" t="s">
        <v>5970</v>
      </c>
      <c r="L7062" t="s">
        <v>5976</v>
      </c>
      <c r="M7062" t="s">
        <v>6047</v>
      </c>
      <c r="N7062" t="s">
        <v>485</v>
      </c>
      <c r="O7062" t="s">
        <v>7889</v>
      </c>
      <c r="P7062">
        <v>0</v>
      </c>
      <c r="Q7062">
        <v>35</v>
      </c>
      <c r="R7062">
        <v>11</v>
      </c>
      <c r="S7062">
        <v>24</v>
      </c>
      <c r="T7062">
        <v>0.314285714285714</v>
      </c>
      <c r="U7062" t="s">
        <v>7892</v>
      </c>
      <c r="V7062" t="s">
        <v>10</v>
      </c>
      <c r="W7062" t="s">
        <v>45</v>
      </c>
    </row>
    <row r="7063" spans="1:23" x14ac:dyDescent="0.3">
      <c r="A7063" t="s">
        <v>749</v>
      </c>
      <c r="B7063" s="4">
        <v>40716</v>
      </c>
      <c r="C7063" t="s">
        <v>7898</v>
      </c>
      <c r="D7063">
        <v>2011</v>
      </c>
      <c r="E7063" s="4">
        <v>40720</v>
      </c>
      <c r="F7063">
        <v>4</v>
      </c>
      <c r="G7063" t="s">
        <v>6490</v>
      </c>
      <c r="H7063" t="s">
        <v>6491</v>
      </c>
      <c r="I7063" t="s">
        <v>6010</v>
      </c>
      <c r="J7063" t="s">
        <v>5981</v>
      </c>
      <c r="K7063" t="s">
        <v>5975</v>
      </c>
      <c r="L7063" t="s">
        <v>5976</v>
      </c>
      <c r="M7063" t="s">
        <v>6047</v>
      </c>
      <c r="N7063" t="s">
        <v>557</v>
      </c>
      <c r="O7063" t="s">
        <v>7889</v>
      </c>
      <c r="P7063">
        <v>0</v>
      </c>
      <c r="Q7063">
        <v>268</v>
      </c>
      <c r="R7063">
        <v>96</v>
      </c>
      <c r="S7063">
        <v>172</v>
      </c>
      <c r="T7063">
        <v>0.35820895522388102</v>
      </c>
      <c r="U7063" t="s">
        <v>7902</v>
      </c>
      <c r="V7063" t="s">
        <v>10</v>
      </c>
      <c r="W7063" t="s">
        <v>11</v>
      </c>
    </row>
    <row r="7064" spans="1:23" x14ac:dyDescent="0.3">
      <c r="A7064" t="s">
        <v>749</v>
      </c>
      <c r="B7064" s="4">
        <v>40716</v>
      </c>
      <c r="C7064" t="s">
        <v>7898</v>
      </c>
      <c r="D7064">
        <v>2011</v>
      </c>
      <c r="E7064" s="4">
        <v>40720</v>
      </c>
      <c r="F7064">
        <v>4</v>
      </c>
      <c r="G7064" t="s">
        <v>6490</v>
      </c>
      <c r="H7064" t="s">
        <v>6491</v>
      </c>
      <c r="I7064" t="s">
        <v>6010</v>
      </c>
      <c r="J7064" t="s">
        <v>5981</v>
      </c>
      <c r="K7064" t="s">
        <v>5975</v>
      </c>
      <c r="L7064" t="s">
        <v>5976</v>
      </c>
      <c r="M7064" t="s">
        <v>6047</v>
      </c>
      <c r="N7064" t="s">
        <v>753</v>
      </c>
      <c r="O7064" t="s">
        <v>7889</v>
      </c>
      <c r="P7064">
        <v>0</v>
      </c>
      <c r="Q7064">
        <v>31</v>
      </c>
      <c r="R7064">
        <v>13</v>
      </c>
      <c r="S7064">
        <v>18</v>
      </c>
      <c r="T7064">
        <v>0.41935483870967699</v>
      </c>
      <c r="U7064" t="s">
        <v>7890</v>
      </c>
      <c r="V7064" t="s">
        <v>10</v>
      </c>
      <c r="W7064" t="s">
        <v>11</v>
      </c>
    </row>
    <row r="7065" spans="1:23" x14ac:dyDescent="0.3">
      <c r="A7065" t="s">
        <v>975</v>
      </c>
      <c r="B7065" s="4">
        <v>40771</v>
      </c>
      <c r="C7065" t="s">
        <v>7900</v>
      </c>
      <c r="D7065">
        <v>2011</v>
      </c>
      <c r="E7065" s="4">
        <v>40775</v>
      </c>
      <c r="F7065">
        <v>4</v>
      </c>
      <c r="G7065" t="s">
        <v>6408</v>
      </c>
      <c r="H7065" t="s">
        <v>6410</v>
      </c>
      <c r="I7065" t="s">
        <v>6010</v>
      </c>
      <c r="J7065" t="s">
        <v>5981</v>
      </c>
      <c r="K7065" t="s">
        <v>5975</v>
      </c>
      <c r="L7065" t="s">
        <v>5976</v>
      </c>
      <c r="M7065" t="s">
        <v>6047</v>
      </c>
      <c r="N7065" t="s">
        <v>977</v>
      </c>
      <c r="O7065" t="s">
        <v>7889</v>
      </c>
      <c r="P7065">
        <v>0</v>
      </c>
      <c r="Q7065">
        <v>32</v>
      </c>
      <c r="R7065">
        <v>9</v>
      </c>
      <c r="S7065">
        <v>23</v>
      </c>
      <c r="T7065">
        <v>0.28125</v>
      </c>
      <c r="U7065" t="s">
        <v>7895</v>
      </c>
      <c r="V7065" t="s">
        <v>10</v>
      </c>
      <c r="W7065" t="s">
        <v>29</v>
      </c>
    </row>
    <row r="7066" spans="1:23" x14ac:dyDescent="0.3">
      <c r="A7066" t="s">
        <v>1059</v>
      </c>
      <c r="B7066" s="4">
        <v>40786</v>
      </c>
      <c r="C7066" t="s">
        <v>7900</v>
      </c>
      <c r="D7066">
        <v>2011</v>
      </c>
      <c r="E7066" s="4">
        <v>40791</v>
      </c>
      <c r="F7066">
        <v>5</v>
      </c>
      <c r="G7066" t="s">
        <v>6215</v>
      </c>
      <c r="H7066" t="s">
        <v>6674</v>
      </c>
      <c r="I7066" t="s">
        <v>6010</v>
      </c>
      <c r="J7066" t="s">
        <v>5981</v>
      </c>
      <c r="K7066" t="s">
        <v>5975</v>
      </c>
      <c r="L7066" t="s">
        <v>5976</v>
      </c>
      <c r="M7066" t="s">
        <v>6047</v>
      </c>
      <c r="N7066" t="s">
        <v>1060</v>
      </c>
      <c r="O7066" t="s">
        <v>7889</v>
      </c>
      <c r="P7066">
        <v>0</v>
      </c>
      <c r="Q7066">
        <v>50</v>
      </c>
      <c r="R7066">
        <v>15</v>
      </c>
      <c r="S7066">
        <v>35</v>
      </c>
      <c r="T7066">
        <v>0.3</v>
      </c>
      <c r="U7066" t="s">
        <v>7892</v>
      </c>
      <c r="V7066" t="s">
        <v>10</v>
      </c>
      <c r="W7066" t="s">
        <v>29</v>
      </c>
    </row>
    <row r="7067" spans="1:23" x14ac:dyDescent="0.3">
      <c r="A7067" t="s">
        <v>1146</v>
      </c>
      <c r="B7067" s="4">
        <v>40802</v>
      </c>
      <c r="C7067" t="s">
        <v>7901</v>
      </c>
      <c r="D7067">
        <v>2011</v>
      </c>
      <c r="E7067" s="4">
        <v>40806</v>
      </c>
      <c r="F7067">
        <v>4</v>
      </c>
      <c r="G7067" t="s">
        <v>6721</v>
      </c>
      <c r="H7067" t="s">
        <v>6189</v>
      </c>
      <c r="I7067" t="s">
        <v>6010</v>
      </c>
      <c r="J7067" t="s">
        <v>5981</v>
      </c>
      <c r="K7067" t="s">
        <v>5975</v>
      </c>
      <c r="L7067" t="s">
        <v>5976</v>
      </c>
      <c r="M7067" t="s">
        <v>6047</v>
      </c>
      <c r="N7067" t="s">
        <v>1150</v>
      </c>
      <c r="O7067" t="s">
        <v>7889</v>
      </c>
      <c r="P7067">
        <v>0</v>
      </c>
      <c r="Q7067">
        <v>17</v>
      </c>
      <c r="R7067">
        <v>0</v>
      </c>
      <c r="S7067">
        <v>17</v>
      </c>
      <c r="T7067">
        <v>0</v>
      </c>
      <c r="U7067" t="s">
        <v>7890</v>
      </c>
      <c r="V7067" t="s">
        <v>10</v>
      </c>
      <c r="W7067" t="s">
        <v>11</v>
      </c>
    </row>
    <row r="7068" spans="1:23" x14ac:dyDescent="0.3">
      <c r="A7068" t="s">
        <v>1287</v>
      </c>
      <c r="B7068" s="4">
        <v>40826</v>
      </c>
      <c r="C7068" t="s">
        <v>7903</v>
      </c>
      <c r="D7068">
        <v>2011</v>
      </c>
      <c r="E7068" s="4">
        <v>40832</v>
      </c>
      <c r="F7068">
        <v>6</v>
      </c>
      <c r="G7068" t="s">
        <v>6783</v>
      </c>
      <c r="H7068" t="s">
        <v>6784</v>
      </c>
      <c r="I7068" t="s">
        <v>6010</v>
      </c>
      <c r="J7068" t="s">
        <v>5981</v>
      </c>
      <c r="K7068" t="s">
        <v>5970</v>
      </c>
      <c r="L7068" t="s">
        <v>5976</v>
      </c>
      <c r="M7068" t="s">
        <v>6047</v>
      </c>
      <c r="N7068" t="s">
        <v>1069</v>
      </c>
      <c r="O7068" t="s">
        <v>7889</v>
      </c>
      <c r="P7068">
        <v>0</v>
      </c>
      <c r="Q7068">
        <v>120</v>
      </c>
      <c r="R7068">
        <v>26</v>
      </c>
      <c r="S7068">
        <v>94</v>
      </c>
      <c r="T7068">
        <v>0.21666666666666701</v>
      </c>
      <c r="U7068" t="s">
        <v>7899</v>
      </c>
      <c r="V7068" t="s">
        <v>10</v>
      </c>
      <c r="W7068" t="s">
        <v>77</v>
      </c>
    </row>
    <row r="7069" spans="1:23" x14ac:dyDescent="0.3">
      <c r="A7069" t="s">
        <v>1392</v>
      </c>
      <c r="B7069" s="4">
        <v>40854</v>
      </c>
      <c r="C7069" t="s">
        <v>7904</v>
      </c>
      <c r="D7069">
        <v>2011</v>
      </c>
      <c r="E7069" s="4">
        <v>40860</v>
      </c>
      <c r="F7069">
        <v>6</v>
      </c>
      <c r="G7069" t="s">
        <v>6835</v>
      </c>
      <c r="H7069" t="s">
        <v>6076</v>
      </c>
      <c r="I7069" t="s">
        <v>6010</v>
      </c>
      <c r="J7069" t="s">
        <v>5981</v>
      </c>
      <c r="K7069" t="s">
        <v>5975</v>
      </c>
      <c r="L7069" t="s">
        <v>5976</v>
      </c>
      <c r="M7069" t="s">
        <v>6047</v>
      </c>
      <c r="N7069" t="s">
        <v>1393</v>
      </c>
      <c r="O7069" t="s">
        <v>7889</v>
      </c>
      <c r="P7069">
        <v>0</v>
      </c>
      <c r="Q7069">
        <v>166</v>
      </c>
      <c r="R7069">
        <v>76</v>
      </c>
      <c r="S7069">
        <v>90</v>
      </c>
      <c r="T7069">
        <v>0.45783132530120502</v>
      </c>
      <c r="U7069" t="s">
        <v>7913</v>
      </c>
      <c r="V7069" t="s">
        <v>10</v>
      </c>
      <c r="W7069" t="s">
        <v>11</v>
      </c>
    </row>
    <row r="7070" spans="1:23" x14ac:dyDescent="0.3">
      <c r="A7070" t="s">
        <v>99</v>
      </c>
      <c r="B7070" s="4">
        <v>40565</v>
      </c>
      <c r="C7070" t="s">
        <v>7888</v>
      </c>
      <c r="D7070">
        <v>2011</v>
      </c>
      <c r="E7070" s="4">
        <v>40569</v>
      </c>
      <c r="F7070">
        <v>4</v>
      </c>
      <c r="G7070" t="s">
        <v>6048</v>
      </c>
      <c r="H7070" t="s">
        <v>6049</v>
      </c>
      <c r="I7070" t="s">
        <v>6050</v>
      </c>
      <c r="J7070" t="s">
        <v>5981</v>
      </c>
      <c r="K7070" t="s">
        <v>5970</v>
      </c>
      <c r="L7070" t="s">
        <v>5976</v>
      </c>
      <c r="M7070" t="s">
        <v>6051</v>
      </c>
      <c r="N7070" t="s">
        <v>101</v>
      </c>
      <c r="O7070" t="s">
        <v>7889</v>
      </c>
      <c r="P7070">
        <v>0</v>
      </c>
      <c r="Q7070">
        <v>666</v>
      </c>
      <c r="R7070">
        <v>120</v>
      </c>
      <c r="S7070">
        <v>546</v>
      </c>
      <c r="T7070">
        <v>0.18018018018018001</v>
      </c>
      <c r="U7070" t="s">
        <v>7899</v>
      </c>
      <c r="V7070" t="s">
        <v>10</v>
      </c>
      <c r="W7070" t="s">
        <v>22</v>
      </c>
    </row>
    <row r="7071" spans="1:23" x14ac:dyDescent="0.3">
      <c r="A7071" t="s">
        <v>212</v>
      </c>
      <c r="B7071" s="4">
        <v>40595</v>
      </c>
      <c r="C7071" t="s">
        <v>7893</v>
      </c>
      <c r="D7071">
        <v>2011</v>
      </c>
      <c r="E7071" s="4">
        <v>40599</v>
      </c>
      <c r="F7071">
        <v>4</v>
      </c>
      <c r="G7071" t="s">
        <v>6140</v>
      </c>
      <c r="H7071" t="s">
        <v>6141</v>
      </c>
      <c r="I7071" t="s">
        <v>6117</v>
      </c>
      <c r="J7071" t="s">
        <v>5981</v>
      </c>
      <c r="K7071" t="s">
        <v>5975</v>
      </c>
      <c r="L7071" t="s">
        <v>5976</v>
      </c>
      <c r="M7071" t="s">
        <v>6142</v>
      </c>
      <c r="N7071" t="s">
        <v>213</v>
      </c>
      <c r="O7071" t="s">
        <v>7889</v>
      </c>
      <c r="P7071">
        <v>0</v>
      </c>
      <c r="Q7071">
        <v>21</v>
      </c>
      <c r="R7071">
        <v>6</v>
      </c>
      <c r="S7071">
        <v>15</v>
      </c>
      <c r="T7071">
        <v>0.28571428571428598</v>
      </c>
      <c r="U7071" t="s">
        <v>7895</v>
      </c>
      <c r="V7071" t="s">
        <v>10</v>
      </c>
      <c r="W7071" t="s">
        <v>29</v>
      </c>
    </row>
    <row r="7072" spans="1:23" x14ac:dyDescent="0.3">
      <c r="A7072" t="s">
        <v>212</v>
      </c>
      <c r="B7072" s="4">
        <v>40595</v>
      </c>
      <c r="C7072" t="s">
        <v>7893</v>
      </c>
      <c r="D7072">
        <v>2011</v>
      </c>
      <c r="E7072" s="4">
        <v>40599</v>
      </c>
      <c r="F7072">
        <v>4</v>
      </c>
      <c r="G7072" t="s">
        <v>6140</v>
      </c>
      <c r="H7072" t="s">
        <v>6141</v>
      </c>
      <c r="I7072" t="s">
        <v>6117</v>
      </c>
      <c r="J7072" t="s">
        <v>5981</v>
      </c>
      <c r="K7072" t="s">
        <v>5975</v>
      </c>
      <c r="L7072" t="s">
        <v>5976</v>
      </c>
      <c r="M7072" t="s">
        <v>6142</v>
      </c>
      <c r="N7072" t="s">
        <v>214</v>
      </c>
      <c r="O7072" t="s">
        <v>7889</v>
      </c>
      <c r="P7072">
        <v>0</v>
      </c>
      <c r="Q7072">
        <v>32</v>
      </c>
      <c r="R7072">
        <v>8</v>
      </c>
      <c r="S7072">
        <v>24</v>
      </c>
      <c r="T7072">
        <v>0.25</v>
      </c>
      <c r="U7072" t="s">
        <v>7891</v>
      </c>
      <c r="V7072" t="s">
        <v>10</v>
      </c>
      <c r="W7072" t="s">
        <v>22</v>
      </c>
    </row>
    <row r="7073" spans="1:23" x14ac:dyDescent="0.3">
      <c r="A7073" t="s">
        <v>274</v>
      </c>
      <c r="B7073" s="4">
        <v>40614</v>
      </c>
      <c r="C7073" t="s">
        <v>7907</v>
      </c>
      <c r="D7073">
        <v>2011</v>
      </c>
      <c r="E7073" s="4">
        <v>40619</v>
      </c>
      <c r="F7073">
        <v>5</v>
      </c>
      <c r="G7073" t="s">
        <v>6186</v>
      </c>
      <c r="H7073" t="s">
        <v>6116</v>
      </c>
      <c r="I7073" t="s">
        <v>6117</v>
      </c>
      <c r="J7073" t="s">
        <v>5981</v>
      </c>
      <c r="K7073" t="s">
        <v>5985</v>
      </c>
      <c r="L7073" t="s">
        <v>5976</v>
      </c>
      <c r="M7073" t="s">
        <v>6118</v>
      </c>
      <c r="N7073" t="s">
        <v>275</v>
      </c>
      <c r="O7073" t="s">
        <v>7889</v>
      </c>
      <c r="P7073">
        <v>0</v>
      </c>
      <c r="Q7073">
        <v>167</v>
      </c>
      <c r="R7073">
        <v>7</v>
      </c>
      <c r="S7073">
        <v>160</v>
      </c>
      <c r="T7073">
        <v>4.1916167664670698E-2</v>
      </c>
      <c r="U7073" t="s">
        <v>7892</v>
      </c>
      <c r="V7073" t="s">
        <v>10</v>
      </c>
      <c r="W7073" t="s">
        <v>91</v>
      </c>
    </row>
    <row r="7074" spans="1:23" x14ac:dyDescent="0.3">
      <c r="A7074" t="s">
        <v>274</v>
      </c>
      <c r="B7074" s="4">
        <v>40614</v>
      </c>
      <c r="C7074" t="s">
        <v>7907</v>
      </c>
      <c r="D7074">
        <v>2011</v>
      </c>
      <c r="E7074" s="4">
        <v>40619</v>
      </c>
      <c r="F7074">
        <v>5</v>
      </c>
      <c r="G7074" t="s">
        <v>6186</v>
      </c>
      <c r="H7074" t="s">
        <v>6116</v>
      </c>
      <c r="I7074" t="s">
        <v>6117</v>
      </c>
      <c r="J7074" t="s">
        <v>5981</v>
      </c>
      <c r="K7074" t="s">
        <v>5985</v>
      </c>
      <c r="L7074" t="s">
        <v>5976</v>
      </c>
      <c r="M7074" t="s">
        <v>6118</v>
      </c>
      <c r="N7074" t="s">
        <v>276</v>
      </c>
      <c r="O7074" t="s">
        <v>7889</v>
      </c>
      <c r="P7074">
        <v>0</v>
      </c>
      <c r="Q7074">
        <v>273</v>
      </c>
      <c r="R7074">
        <v>57</v>
      </c>
      <c r="S7074">
        <v>216</v>
      </c>
      <c r="T7074">
        <v>0.20879120879120899</v>
      </c>
      <c r="U7074" t="s">
        <v>7895</v>
      </c>
      <c r="V7074" t="s">
        <v>10</v>
      </c>
      <c r="W7074" t="s">
        <v>22</v>
      </c>
    </row>
    <row r="7075" spans="1:23" x14ac:dyDescent="0.3">
      <c r="A7075" t="s">
        <v>377</v>
      </c>
      <c r="B7075" s="4">
        <v>40639</v>
      </c>
      <c r="C7075" t="s">
        <v>7894</v>
      </c>
      <c r="D7075">
        <v>2011</v>
      </c>
      <c r="E7075" s="4">
        <v>40643</v>
      </c>
      <c r="F7075">
        <v>4</v>
      </c>
      <c r="G7075" t="s">
        <v>6257</v>
      </c>
      <c r="H7075" t="s">
        <v>6243</v>
      </c>
      <c r="I7075" t="s">
        <v>6117</v>
      </c>
      <c r="J7075" t="s">
        <v>5981</v>
      </c>
      <c r="K7075" t="s">
        <v>5975</v>
      </c>
      <c r="L7075" t="s">
        <v>5976</v>
      </c>
      <c r="M7075" t="s">
        <v>6243</v>
      </c>
      <c r="N7075" t="s">
        <v>378</v>
      </c>
      <c r="O7075" t="s">
        <v>7889</v>
      </c>
      <c r="P7075">
        <v>0</v>
      </c>
      <c r="Q7075">
        <v>584</v>
      </c>
      <c r="R7075">
        <v>234</v>
      </c>
      <c r="S7075">
        <v>350</v>
      </c>
      <c r="T7075">
        <v>0.40068493150684897</v>
      </c>
      <c r="U7075" t="s">
        <v>7897</v>
      </c>
      <c r="V7075" t="s">
        <v>10</v>
      </c>
      <c r="W7075" t="s">
        <v>73</v>
      </c>
    </row>
    <row r="7076" spans="1:23" x14ac:dyDescent="0.3">
      <c r="A7076" t="s">
        <v>473</v>
      </c>
      <c r="B7076" s="4">
        <v>40662</v>
      </c>
      <c r="C7076" t="s">
        <v>7894</v>
      </c>
      <c r="D7076">
        <v>2011</v>
      </c>
      <c r="E7076" s="4">
        <v>40668</v>
      </c>
      <c r="F7076">
        <v>6</v>
      </c>
      <c r="G7076" t="s">
        <v>6312</v>
      </c>
      <c r="H7076" t="s">
        <v>6243</v>
      </c>
      <c r="I7076" t="s">
        <v>6117</v>
      </c>
      <c r="J7076" t="s">
        <v>5981</v>
      </c>
      <c r="K7076" t="s">
        <v>5975</v>
      </c>
      <c r="L7076" t="s">
        <v>5976</v>
      </c>
      <c r="M7076" t="s">
        <v>6243</v>
      </c>
      <c r="N7076" t="s">
        <v>380</v>
      </c>
      <c r="O7076" t="s">
        <v>7889</v>
      </c>
      <c r="P7076">
        <v>0</v>
      </c>
      <c r="Q7076">
        <v>15</v>
      </c>
      <c r="R7076">
        <v>1</v>
      </c>
      <c r="S7076">
        <v>14</v>
      </c>
      <c r="T7076">
        <v>6.6666666666666693E-2</v>
      </c>
      <c r="U7076" t="s">
        <v>7895</v>
      </c>
      <c r="V7076" t="s">
        <v>10</v>
      </c>
      <c r="W7076" t="s">
        <v>45</v>
      </c>
    </row>
    <row r="7077" spans="1:23" x14ac:dyDescent="0.3">
      <c r="A7077" t="s">
        <v>657</v>
      </c>
      <c r="B7077" s="4">
        <v>40702</v>
      </c>
      <c r="C7077" t="s">
        <v>7898</v>
      </c>
      <c r="D7077">
        <v>2011</v>
      </c>
      <c r="E7077" s="4">
        <v>40705</v>
      </c>
      <c r="F7077">
        <v>3</v>
      </c>
      <c r="G7077" t="s">
        <v>6431</v>
      </c>
      <c r="H7077" t="s">
        <v>6432</v>
      </c>
      <c r="I7077" t="s">
        <v>6050</v>
      </c>
      <c r="J7077" t="s">
        <v>5981</v>
      </c>
      <c r="K7077" t="s">
        <v>5975</v>
      </c>
      <c r="L7077" t="s">
        <v>5988</v>
      </c>
      <c r="M7077" t="s">
        <v>6433</v>
      </c>
      <c r="N7077" t="s">
        <v>658</v>
      </c>
      <c r="O7077" t="s">
        <v>7889</v>
      </c>
      <c r="P7077">
        <v>0</v>
      </c>
      <c r="Q7077">
        <v>152</v>
      </c>
      <c r="R7077">
        <v>44</v>
      </c>
      <c r="S7077">
        <v>108</v>
      </c>
      <c r="T7077">
        <v>0.28947368421052599</v>
      </c>
      <c r="U7077" t="s">
        <v>7895</v>
      </c>
      <c r="V7077" t="s">
        <v>10</v>
      </c>
      <c r="W7077" t="s">
        <v>73</v>
      </c>
    </row>
    <row r="7078" spans="1:23" x14ac:dyDescent="0.3">
      <c r="A7078" t="s">
        <v>685</v>
      </c>
      <c r="B7078" s="4">
        <v>40707</v>
      </c>
      <c r="C7078" t="s">
        <v>7898</v>
      </c>
      <c r="D7078">
        <v>2011</v>
      </c>
      <c r="E7078" s="4">
        <v>40710</v>
      </c>
      <c r="F7078">
        <v>3</v>
      </c>
      <c r="G7078" t="s">
        <v>6454</v>
      </c>
      <c r="H7078" t="s">
        <v>6321</v>
      </c>
      <c r="I7078" t="s">
        <v>6050</v>
      </c>
      <c r="J7078" t="s">
        <v>5981</v>
      </c>
      <c r="K7078" t="s">
        <v>5985</v>
      </c>
      <c r="L7078" t="s">
        <v>5988</v>
      </c>
      <c r="M7078" t="s">
        <v>6321</v>
      </c>
      <c r="N7078" t="s">
        <v>259</v>
      </c>
      <c r="O7078" t="s">
        <v>7889</v>
      </c>
      <c r="P7078">
        <v>0</v>
      </c>
      <c r="Q7078">
        <v>201</v>
      </c>
      <c r="R7078">
        <v>26</v>
      </c>
      <c r="S7078">
        <v>175</v>
      </c>
      <c r="T7078">
        <v>0.12935323383084599</v>
      </c>
      <c r="U7078" t="s">
        <v>7908</v>
      </c>
      <c r="V7078" t="s">
        <v>10</v>
      </c>
      <c r="W7078" t="s">
        <v>29</v>
      </c>
    </row>
    <row r="7079" spans="1:23" x14ac:dyDescent="0.3">
      <c r="A7079" t="s">
        <v>685</v>
      </c>
      <c r="B7079" s="4">
        <v>40707</v>
      </c>
      <c r="C7079" t="s">
        <v>7898</v>
      </c>
      <c r="D7079">
        <v>2011</v>
      </c>
      <c r="E7079" s="4">
        <v>40710</v>
      </c>
      <c r="F7079">
        <v>3</v>
      </c>
      <c r="G7079" t="s">
        <v>6454</v>
      </c>
      <c r="H7079" t="s">
        <v>6321</v>
      </c>
      <c r="I7079" t="s">
        <v>6050</v>
      </c>
      <c r="J7079" t="s">
        <v>5981</v>
      </c>
      <c r="K7079" t="s">
        <v>5985</v>
      </c>
      <c r="L7079" t="s">
        <v>5988</v>
      </c>
      <c r="M7079" t="s">
        <v>6321</v>
      </c>
      <c r="N7079" t="s">
        <v>343</v>
      </c>
      <c r="O7079" t="s">
        <v>7889</v>
      </c>
      <c r="P7079">
        <v>0</v>
      </c>
      <c r="Q7079">
        <v>73</v>
      </c>
      <c r="R7079">
        <v>0</v>
      </c>
      <c r="S7079">
        <v>73</v>
      </c>
      <c r="T7079">
        <v>0</v>
      </c>
      <c r="U7079" t="s">
        <v>7891</v>
      </c>
      <c r="V7079" t="s">
        <v>10</v>
      </c>
      <c r="W7079" t="s">
        <v>22</v>
      </c>
    </row>
    <row r="7080" spans="1:23" x14ac:dyDescent="0.3">
      <c r="A7080" t="s">
        <v>817</v>
      </c>
      <c r="B7080" s="4">
        <v>40733</v>
      </c>
      <c r="C7080" t="s">
        <v>7909</v>
      </c>
      <c r="D7080">
        <v>2011</v>
      </c>
      <c r="E7080" s="4">
        <v>40737</v>
      </c>
      <c r="F7080">
        <v>4</v>
      </c>
      <c r="G7080" t="s">
        <v>6347</v>
      </c>
      <c r="H7080" t="s">
        <v>6533</v>
      </c>
      <c r="I7080" t="s">
        <v>6002</v>
      </c>
      <c r="J7080" t="s">
        <v>5981</v>
      </c>
      <c r="K7080" t="s">
        <v>5975</v>
      </c>
      <c r="L7080" t="s">
        <v>5976</v>
      </c>
      <c r="M7080" t="s">
        <v>6534</v>
      </c>
      <c r="N7080" t="s">
        <v>818</v>
      </c>
      <c r="O7080" t="s">
        <v>7889</v>
      </c>
      <c r="P7080">
        <v>0</v>
      </c>
      <c r="Q7080">
        <v>1057</v>
      </c>
      <c r="R7080">
        <v>412</v>
      </c>
      <c r="S7080">
        <v>645</v>
      </c>
      <c r="T7080">
        <v>0.389782403027436</v>
      </c>
      <c r="U7080" t="s">
        <v>7895</v>
      </c>
      <c r="V7080" t="s">
        <v>10</v>
      </c>
      <c r="W7080" t="s">
        <v>73</v>
      </c>
    </row>
    <row r="7081" spans="1:23" x14ac:dyDescent="0.3">
      <c r="A7081" t="s">
        <v>880</v>
      </c>
      <c r="B7081" s="4">
        <v>40755</v>
      </c>
      <c r="C7081" t="s">
        <v>7909</v>
      </c>
      <c r="D7081">
        <v>2011</v>
      </c>
      <c r="E7081" s="4">
        <v>40759</v>
      </c>
      <c r="F7081">
        <v>4</v>
      </c>
      <c r="G7081" t="s">
        <v>6326</v>
      </c>
      <c r="H7081" t="s">
        <v>6321</v>
      </c>
      <c r="I7081" t="s">
        <v>6050</v>
      </c>
      <c r="J7081" t="s">
        <v>5981</v>
      </c>
      <c r="K7081" t="s">
        <v>5985</v>
      </c>
      <c r="L7081" t="s">
        <v>5976</v>
      </c>
      <c r="M7081" t="s">
        <v>6321</v>
      </c>
      <c r="N7081" t="s">
        <v>649</v>
      </c>
      <c r="O7081" t="s">
        <v>7889</v>
      </c>
      <c r="P7081">
        <v>0</v>
      </c>
      <c r="Q7081">
        <v>160</v>
      </c>
      <c r="R7081">
        <v>67</v>
      </c>
      <c r="S7081">
        <v>93</v>
      </c>
      <c r="T7081">
        <v>0.41875000000000001</v>
      </c>
      <c r="U7081" t="s">
        <v>7910</v>
      </c>
      <c r="V7081" t="s">
        <v>10</v>
      </c>
      <c r="W7081" t="s">
        <v>77</v>
      </c>
    </row>
    <row r="7082" spans="1:23" x14ac:dyDescent="0.3">
      <c r="A7082" t="s">
        <v>903</v>
      </c>
      <c r="B7082" s="4">
        <v>40760</v>
      </c>
      <c r="C7082" t="s">
        <v>7900</v>
      </c>
      <c r="D7082">
        <v>2011</v>
      </c>
      <c r="E7082" s="4">
        <v>40764</v>
      </c>
      <c r="F7082">
        <v>4</v>
      </c>
      <c r="G7082" t="s">
        <v>6582</v>
      </c>
      <c r="H7082" t="s">
        <v>6583</v>
      </c>
      <c r="I7082" t="s">
        <v>6002</v>
      </c>
      <c r="J7082" t="s">
        <v>5981</v>
      </c>
      <c r="K7082" t="s">
        <v>5975</v>
      </c>
      <c r="L7082" t="s">
        <v>5976</v>
      </c>
      <c r="M7082" t="s">
        <v>6584</v>
      </c>
      <c r="N7082" t="s">
        <v>905</v>
      </c>
      <c r="O7082" t="s">
        <v>7889</v>
      </c>
      <c r="P7082">
        <v>0</v>
      </c>
      <c r="Q7082">
        <v>235</v>
      </c>
      <c r="R7082">
        <v>7</v>
      </c>
      <c r="S7082">
        <v>228</v>
      </c>
      <c r="T7082">
        <v>2.97872340425532E-2</v>
      </c>
      <c r="U7082" t="s">
        <v>7899</v>
      </c>
      <c r="V7082" t="s">
        <v>10</v>
      </c>
      <c r="W7082" t="s">
        <v>11</v>
      </c>
    </row>
    <row r="7083" spans="1:23" x14ac:dyDescent="0.3">
      <c r="A7083" t="s">
        <v>1000</v>
      </c>
      <c r="B7083" s="4">
        <v>40776</v>
      </c>
      <c r="C7083" t="s">
        <v>7900</v>
      </c>
      <c r="D7083">
        <v>2011</v>
      </c>
      <c r="E7083" s="4">
        <v>40781</v>
      </c>
      <c r="F7083">
        <v>5</v>
      </c>
      <c r="G7083" t="s">
        <v>6632</v>
      </c>
      <c r="H7083" t="s">
        <v>6633</v>
      </c>
      <c r="I7083" t="s">
        <v>6117</v>
      </c>
      <c r="J7083" t="s">
        <v>5981</v>
      </c>
      <c r="K7083" t="s">
        <v>5975</v>
      </c>
      <c r="L7083" t="s">
        <v>5976</v>
      </c>
      <c r="M7083" t="s">
        <v>6634</v>
      </c>
      <c r="N7083" t="s">
        <v>1002</v>
      </c>
      <c r="O7083" t="s">
        <v>7889</v>
      </c>
      <c r="P7083">
        <v>0</v>
      </c>
      <c r="Q7083">
        <v>30</v>
      </c>
      <c r="R7083">
        <v>5</v>
      </c>
      <c r="S7083">
        <v>25</v>
      </c>
      <c r="T7083">
        <v>0.16666666666666699</v>
      </c>
      <c r="U7083" t="s">
        <v>7891</v>
      </c>
      <c r="V7083" t="s">
        <v>10</v>
      </c>
      <c r="W7083" t="s">
        <v>22</v>
      </c>
    </row>
    <row r="7084" spans="1:23" x14ac:dyDescent="0.3">
      <c r="A7084" t="s">
        <v>1103</v>
      </c>
      <c r="B7084" s="4">
        <v>40795</v>
      </c>
      <c r="C7084" t="s">
        <v>7901</v>
      </c>
      <c r="D7084">
        <v>2011</v>
      </c>
      <c r="E7084" s="4">
        <v>40802</v>
      </c>
      <c r="F7084">
        <v>7</v>
      </c>
      <c r="G7084" t="s">
        <v>6698</v>
      </c>
      <c r="H7084" t="s">
        <v>6583</v>
      </c>
      <c r="I7084" t="s">
        <v>6002</v>
      </c>
      <c r="J7084" t="s">
        <v>5981</v>
      </c>
      <c r="K7084" t="s">
        <v>5985</v>
      </c>
      <c r="L7084" t="s">
        <v>5976</v>
      </c>
      <c r="M7084" t="s">
        <v>6584</v>
      </c>
      <c r="N7084" t="s">
        <v>1106</v>
      </c>
      <c r="O7084" t="s">
        <v>7889</v>
      </c>
      <c r="P7084">
        <v>0</v>
      </c>
      <c r="Q7084">
        <v>45</v>
      </c>
      <c r="R7084">
        <v>2</v>
      </c>
      <c r="S7084">
        <v>43</v>
      </c>
      <c r="T7084">
        <v>4.4444444444444398E-2</v>
      </c>
      <c r="U7084" t="s">
        <v>7895</v>
      </c>
      <c r="V7084" t="s">
        <v>10</v>
      </c>
      <c r="W7084" t="s">
        <v>11</v>
      </c>
    </row>
    <row r="7085" spans="1:23" x14ac:dyDescent="0.3">
      <c r="A7085" t="s">
        <v>1285</v>
      </c>
      <c r="B7085" s="4">
        <v>40826</v>
      </c>
      <c r="C7085" t="s">
        <v>7903</v>
      </c>
      <c r="D7085">
        <v>2011</v>
      </c>
      <c r="E7085" s="4">
        <v>40828</v>
      </c>
      <c r="F7085">
        <v>2</v>
      </c>
      <c r="G7085" t="s">
        <v>6351</v>
      </c>
      <c r="H7085" t="s">
        <v>6533</v>
      </c>
      <c r="I7085" t="s">
        <v>6002</v>
      </c>
      <c r="J7085" t="s">
        <v>5981</v>
      </c>
      <c r="K7085" t="s">
        <v>5985</v>
      </c>
      <c r="L7085" t="s">
        <v>5988</v>
      </c>
      <c r="M7085" t="s">
        <v>6534</v>
      </c>
      <c r="N7085" t="s">
        <v>437</v>
      </c>
      <c r="O7085" t="s">
        <v>7889</v>
      </c>
      <c r="P7085">
        <v>0</v>
      </c>
      <c r="Q7085">
        <v>70</v>
      </c>
      <c r="R7085">
        <v>11</v>
      </c>
      <c r="S7085">
        <v>59</v>
      </c>
      <c r="T7085">
        <v>0.157142857142857</v>
      </c>
      <c r="U7085" t="s">
        <v>7905</v>
      </c>
      <c r="V7085" t="s">
        <v>10</v>
      </c>
      <c r="W7085" t="s">
        <v>45</v>
      </c>
    </row>
    <row r="7086" spans="1:23" x14ac:dyDescent="0.3">
      <c r="A7086" t="s">
        <v>1335</v>
      </c>
      <c r="B7086" s="4">
        <v>40847</v>
      </c>
      <c r="C7086" t="s">
        <v>7903</v>
      </c>
      <c r="D7086">
        <v>2011</v>
      </c>
      <c r="E7086" s="4">
        <v>40851</v>
      </c>
      <c r="F7086">
        <v>4</v>
      </c>
      <c r="G7086" t="s">
        <v>6816</v>
      </c>
      <c r="H7086" t="s">
        <v>6141</v>
      </c>
      <c r="I7086" t="s">
        <v>6117</v>
      </c>
      <c r="J7086" t="s">
        <v>5981</v>
      </c>
      <c r="K7086" t="s">
        <v>5970</v>
      </c>
      <c r="L7086" t="s">
        <v>5971</v>
      </c>
      <c r="M7086" t="s">
        <v>6142</v>
      </c>
      <c r="N7086" t="s">
        <v>1243</v>
      </c>
      <c r="O7086" t="s">
        <v>7889</v>
      </c>
      <c r="P7086">
        <v>0</v>
      </c>
      <c r="Q7086">
        <v>254</v>
      </c>
      <c r="R7086">
        <v>5</v>
      </c>
      <c r="S7086">
        <v>249</v>
      </c>
      <c r="T7086">
        <v>1.9685039370078702E-2</v>
      </c>
      <c r="U7086" t="s">
        <v>7895</v>
      </c>
      <c r="V7086" t="s">
        <v>10</v>
      </c>
      <c r="W7086" t="s">
        <v>22</v>
      </c>
    </row>
    <row r="7087" spans="1:23" x14ac:dyDescent="0.3">
      <c r="A7087" t="s">
        <v>1681</v>
      </c>
      <c r="B7087" s="4">
        <v>40906</v>
      </c>
      <c r="C7087" t="s">
        <v>7906</v>
      </c>
      <c r="D7087">
        <v>2011</v>
      </c>
      <c r="E7087" s="4">
        <v>40912</v>
      </c>
      <c r="F7087">
        <v>6</v>
      </c>
      <c r="G7087" t="s">
        <v>6962</v>
      </c>
      <c r="H7087" t="s">
        <v>6432</v>
      </c>
      <c r="I7087" t="s">
        <v>6050</v>
      </c>
      <c r="J7087" t="s">
        <v>5981</v>
      </c>
      <c r="K7087" t="s">
        <v>5975</v>
      </c>
      <c r="L7087" t="s">
        <v>5976</v>
      </c>
      <c r="M7087" t="s">
        <v>6433</v>
      </c>
      <c r="N7087" t="s">
        <v>937</v>
      </c>
      <c r="O7087" t="s">
        <v>7889</v>
      </c>
      <c r="P7087">
        <v>0</v>
      </c>
      <c r="Q7087">
        <v>88</v>
      </c>
      <c r="R7087">
        <v>19</v>
      </c>
      <c r="S7087">
        <v>69</v>
      </c>
      <c r="T7087">
        <v>0.21590909090909099</v>
      </c>
      <c r="U7087" t="s">
        <v>7895</v>
      </c>
      <c r="V7087" t="s">
        <v>10</v>
      </c>
      <c r="W7087" t="s">
        <v>77</v>
      </c>
    </row>
    <row r="7088" spans="1:23" x14ac:dyDescent="0.3">
      <c r="A7088" t="s">
        <v>41</v>
      </c>
      <c r="B7088" s="4">
        <v>40554</v>
      </c>
      <c r="C7088" t="s">
        <v>7888</v>
      </c>
      <c r="D7088">
        <v>2011</v>
      </c>
      <c r="E7088" s="4">
        <v>40558</v>
      </c>
      <c r="F7088">
        <v>4</v>
      </c>
      <c r="G7088" t="s">
        <v>6000</v>
      </c>
      <c r="H7088" t="s">
        <v>6001</v>
      </c>
      <c r="I7088" t="s">
        <v>6002</v>
      </c>
      <c r="J7088" t="s">
        <v>5981</v>
      </c>
      <c r="K7088" t="s">
        <v>5975</v>
      </c>
      <c r="L7088" t="s">
        <v>5976</v>
      </c>
      <c r="M7088" t="s">
        <v>6001</v>
      </c>
      <c r="N7088" t="s">
        <v>43</v>
      </c>
      <c r="O7088" t="s">
        <v>7889</v>
      </c>
      <c r="P7088">
        <v>0</v>
      </c>
      <c r="Q7088">
        <v>97</v>
      </c>
      <c r="R7088">
        <v>31</v>
      </c>
      <c r="S7088">
        <v>66</v>
      </c>
      <c r="T7088">
        <v>0.31958762886597902</v>
      </c>
      <c r="U7088" t="s">
        <v>7895</v>
      </c>
      <c r="V7088" t="s">
        <v>10</v>
      </c>
      <c r="W7088" t="s">
        <v>22</v>
      </c>
    </row>
    <row r="7089" spans="1:23" x14ac:dyDescent="0.3">
      <c r="A7089" t="s">
        <v>66</v>
      </c>
      <c r="B7089" s="4">
        <v>40557</v>
      </c>
      <c r="C7089" t="s">
        <v>7888</v>
      </c>
      <c r="D7089">
        <v>2011</v>
      </c>
      <c r="E7089" s="4">
        <v>40562</v>
      </c>
      <c r="F7089">
        <v>5</v>
      </c>
      <c r="G7089" t="s">
        <v>6023</v>
      </c>
      <c r="H7089" t="s">
        <v>6001</v>
      </c>
      <c r="I7089" t="s">
        <v>6002</v>
      </c>
      <c r="J7089" t="s">
        <v>5981</v>
      </c>
      <c r="K7089" t="s">
        <v>5970</v>
      </c>
      <c r="L7089" t="s">
        <v>5976</v>
      </c>
      <c r="M7089" t="s">
        <v>6001</v>
      </c>
      <c r="N7089" t="s">
        <v>67</v>
      </c>
      <c r="O7089" t="s">
        <v>7889</v>
      </c>
      <c r="P7089">
        <v>0</v>
      </c>
      <c r="Q7089">
        <v>224</v>
      </c>
      <c r="R7089">
        <v>103</v>
      </c>
      <c r="S7089">
        <v>121</v>
      </c>
      <c r="T7089">
        <v>0.45982142857142899</v>
      </c>
      <c r="U7089" t="s">
        <v>7912</v>
      </c>
      <c r="V7089" t="s">
        <v>10</v>
      </c>
      <c r="W7089" t="s">
        <v>11</v>
      </c>
    </row>
    <row r="7090" spans="1:23" x14ac:dyDescent="0.3">
      <c r="A7090" t="s">
        <v>548</v>
      </c>
      <c r="B7090" s="4">
        <v>40681</v>
      </c>
      <c r="C7090" t="s">
        <v>7896</v>
      </c>
      <c r="D7090">
        <v>2011</v>
      </c>
      <c r="E7090" s="4">
        <v>40687</v>
      </c>
      <c r="F7090">
        <v>6</v>
      </c>
      <c r="G7090" t="s">
        <v>6366</v>
      </c>
      <c r="H7090" t="s">
        <v>6001</v>
      </c>
      <c r="I7090" t="s">
        <v>6002</v>
      </c>
      <c r="J7090" t="s">
        <v>5981</v>
      </c>
      <c r="K7090" t="s">
        <v>5975</v>
      </c>
      <c r="L7090" t="s">
        <v>5976</v>
      </c>
      <c r="M7090" t="s">
        <v>6001</v>
      </c>
      <c r="N7090" t="s">
        <v>134</v>
      </c>
      <c r="O7090" t="s">
        <v>7889</v>
      </c>
      <c r="P7090">
        <v>0</v>
      </c>
      <c r="Q7090">
        <v>965</v>
      </c>
      <c r="R7090">
        <v>125</v>
      </c>
      <c r="S7090">
        <v>840</v>
      </c>
      <c r="T7090">
        <v>0.12953367875647701</v>
      </c>
      <c r="U7090" t="s">
        <v>7897</v>
      </c>
      <c r="V7090" t="s">
        <v>10</v>
      </c>
      <c r="W7090" t="s">
        <v>22</v>
      </c>
    </row>
    <row r="7091" spans="1:23" x14ac:dyDescent="0.3">
      <c r="A7091" t="s">
        <v>625</v>
      </c>
      <c r="B7091" s="4">
        <v>40700</v>
      </c>
      <c r="C7091" t="s">
        <v>7898</v>
      </c>
      <c r="D7091">
        <v>2011</v>
      </c>
      <c r="E7091" s="4">
        <v>40701</v>
      </c>
      <c r="F7091">
        <v>1</v>
      </c>
      <c r="G7091" t="s">
        <v>6408</v>
      </c>
      <c r="H7091" t="s">
        <v>6001</v>
      </c>
      <c r="I7091" t="s">
        <v>6002</v>
      </c>
      <c r="J7091" t="s">
        <v>5981</v>
      </c>
      <c r="K7091" t="s">
        <v>5975</v>
      </c>
      <c r="L7091" t="s">
        <v>5988</v>
      </c>
      <c r="M7091" t="s">
        <v>6001</v>
      </c>
      <c r="N7091" t="s">
        <v>580</v>
      </c>
      <c r="O7091" t="s">
        <v>7889</v>
      </c>
      <c r="P7091">
        <v>0</v>
      </c>
      <c r="Q7091">
        <v>60</v>
      </c>
      <c r="R7091">
        <v>2</v>
      </c>
      <c r="S7091">
        <v>58</v>
      </c>
      <c r="T7091">
        <v>3.3333333333333298E-2</v>
      </c>
      <c r="U7091" t="s">
        <v>7890</v>
      </c>
      <c r="V7091" t="s">
        <v>10</v>
      </c>
      <c r="W7091" t="s">
        <v>73</v>
      </c>
    </row>
    <row r="7092" spans="1:23" x14ac:dyDescent="0.3">
      <c r="A7092" t="s">
        <v>698</v>
      </c>
      <c r="B7092" s="4">
        <v>40709</v>
      </c>
      <c r="C7092" t="s">
        <v>7898</v>
      </c>
      <c r="D7092">
        <v>2011</v>
      </c>
      <c r="E7092" s="4">
        <v>40711</v>
      </c>
      <c r="F7092">
        <v>2</v>
      </c>
      <c r="G7092" t="s">
        <v>6460</v>
      </c>
      <c r="H7092" t="s">
        <v>6001</v>
      </c>
      <c r="I7092" t="s">
        <v>6002</v>
      </c>
      <c r="J7092" t="s">
        <v>5981</v>
      </c>
      <c r="K7092" t="s">
        <v>5985</v>
      </c>
      <c r="L7092" t="s">
        <v>5988</v>
      </c>
      <c r="M7092" t="s">
        <v>6001</v>
      </c>
      <c r="N7092" t="s">
        <v>699</v>
      </c>
      <c r="O7092" t="s">
        <v>7889</v>
      </c>
      <c r="P7092">
        <v>0</v>
      </c>
      <c r="Q7092">
        <v>36</v>
      </c>
      <c r="R7092">
        <v>7</v>
      </c>
      <c r="S7092">
        <v>29</v>
      </c>
      <c r="T7092">
        <v>0.194444444444444</v>
      </c>
      <c r="U7092" t="s">
        <v>7891</v>
      </c>
      <c r="V7092" t="s">
        <v>10</v>
      </c>
      <c r="W7092" t="s">
        <v>29</v>
      </c>
    </row>
    <row r="7093" spans="1:23" x14ac:dyDescent="0.3">
      <c r="A7093" t="s">
        <v>745</v>
      </c>
      <c r="B7093" s="4">
        <v>40716</v>
      </c>
      <c r="C7093" t="s">
        <v>7898</v>
      </c>
      <c r="D7093">
        <v>2011</v>
      </c>
      <c r="E7093" s="4">
        <v>40719</v>
      </c>
      <c r="F7093">
        <v>3</v>
      </c>
      <c r="G7093" t="s">
        <v>6069</v>
      </c>
      <c r="H7093" t="s">
        <v>6001</v>
      </c>
      <c r="I7093" t="s">
        <v>6002</v>
      </c>
      <c r="J7093" t="s">
        <v>5981</v>
      </c>
      <c r="K7093" t="s">
        <v>5985</v>
      </c>
      <c r="L7093" t="s">
        <v>5988</v>
      </c>
      <c r="M7093" t="s">
        <v>6001</v>
      </c>
      <c r="N7093" t="s">
        <v>747</v>
      </c>
      <c r="O7093" t="s">
        <v>7889</v>
      </c>
      <c r="P7093">
        <v>0</v>
      </c>
      <c r="Q7093">
        <v>14</v>
      </c>
      <c r="R7093">
        <v>7</v>
      </c>
      <c r="S7093">
        <v>7</v>
      </c>
      <c r="T7093">
        <v>0.5</v>
      </c>
      <c r="U7093" t="s">
        <v>7890</v>
      </c>
      <c r="V7093" t="s">
        <v>10</v>
      </c>
      <c r="W7093" t="s">
        <v>29</v>
      </c>
    </row>
    <row r="7094" spans="1:23" x14ac:dyDescent="0.3">
      <c r="A7094" t="s">
        <v>770</v>
      </c>
      <c r="B7094" s="4">
        <v>40721</v>
      </c>
      <c r="C7094" t="s">
        <v>7898</v>
      </c>
      <c r="D7094">
        <v>2011</v>
      </c>
      <c r="E7094" s="4">
        <v>40723</v>
      </c>
      <c r="F7094">
        <v>2</v>
      </c>
      <c r="G7094" t="s">
        <v>6435</v>
      </c>
      <c r="H7094" t="s">
        <v>6001</v>
      </c>
      <c r="I7094" t="s">
        <v>6002</v>
      </c>
      <c r="J7094" t="s">
        <v>5981</v>
      </c>
      <c r="K7094" t="s">
        <v>5975</v>
      </c>
      <c r="L7094" t="s">
        <v>5971</v>
      </c>
      <c r="M7094" t="s">
        <v>6001</v>
      </c>
      <c r="N7094" t="s">
        <v>771</v>
      </c>
      <c r="O7094" t="s">
        <v>7889</v>
      </c>
      <c r="P7094">
        <v>0</v>
      </c>
      <c r="Q7094">
        <v>50</v>
      </c>
      <c r="R7094">
        <v>13</v>
      </c>
      <c r="S7094">
        <v>37</v>
      </c>
      <c r="T7094">
        <v>0.26</v>
      </c>
      <c r="U7094" t="s">
        <v>7895</v>
      </c>
      <c r="V7094" t="s">
        <v>10</v>
      </c>
      <c r="W7094" t="s">
        <v>77</v>
      </c>
    </row>
    <row r="7095" spans="1:23" x14ac:dyDescent="0.3">
      <c r="A7095" t="s">
        <v>1070</v>
      </c>
      <c r="B7095" s="4">
        <v>40788</v>
      </c>
      <c r="C7095" t="s">
        <v>7901</v>
      </c>
      <c r="D7095">
        <v>2011</v>
      </c>
      <c r="E7095" s="4">
        <v>40790</v>
      </c>
      <c r="F7095">
        <v>2</v>
      </c>
      <c r="G7095" t="s">
        <v>6683</v>
      </c>
      <c r="H7095" t="s">
        <v>6001</v>
      </c>
      <c r="I7095" t="s">
        <v>6002</v>
      </c>
      <c r="J7095" t="s">
        <v>5981</v>
      </c>
      <c r="K7095" t="s">
        <v>5975</v>
      </c>
      <c r="L7095" t="s">
        <v>5988</v>
      </c>
      <c r="M7095" t="s">
        <v>6001</v>
      </c>
      <c r="N7095" t="s">
        <v>1071</v>
      </c>
      <c r="O7095" t="s">
        <v>7889</v>
      </c>
      <c r="P7095">
        <v>0</v>
      </c>
      <c r="Q7095">
        <v>23</v>
      </c>
      <c r="R7095">
        <v>8</v>
      </c>
      <c r="S7095">
        <v>15</v>
      </c>
      <c r="T7095">
        <v>0.34782608695652201</v>
      </c>
      <c r="U7095" t="s">
        <v>7895</v>
      </c>
      <c r="V7095" t="s">
        <v>10</v>
      </c>
      <c r="W7095" t="s">
        <v>77</v>
      </c>
    </row>
    <row r="7096" spans="1:23" x14ac:dyDescent="0.3">
      <c r="A7096" t="s">
        <v>1436</v>
      </c>
      <c r="B7096" s="4">
        <v>40863</v>
      </c>
      <c r="C7096" t="s">
        <v>7904</v>
      </c>
      <c r="D7096">
        <v>2011</v>
      </c>
      <c r="E7096" s="4">
        <v>40865</v>
      </c>
      <c r="F7096">
        <v>2</v>
      </c>
      <c r="G7096" t="s">
        <v>6242</v>
      </c>
      <c r="H7096" t="s">
        <v>6001</v>
      </c>
      <c r="I7096" t="s">
        <v>6002</v>
      </c>
      <c r="J7096" t="s">
        <v>5981</v>
      </c>
      <c r="K7096" t="s">
        <v>5975</v>
      </c>
      <c r="L7096" t="s">
        <v>5971</v>
      </c>
      <c r="M7096" t="s">
        <v>6001</v>
      </c>
      <c r="N7096" t="s">
        <v>1437</v>
      </c>
      <c r="O7096" t="s">
        <v>7889</v>
      </c>
      <c r="P7096">
        <v>0</v>
      </c>
      <c r="Q7096">
        <v>320</v>
      </c>
      <c r="R7096">
        <v>160</v>
      </c>
      <c r="S7096">
        <v>160</v>
      </c>
      <c r="T7096">
        <v>0.5</v>
      </c>
      <c r="U7096" t="s">
        <v>7910</v>
      </c>
      <c r="V7096" t="s">
        <v>10</v>
      </c>
      <c r="W7096" t="s">
        <v>22</v>
      </c>
    </row>
    <row r="7097" spans="1:23" x14ac:dyDescent="0.3">
      <c r="A7097" t="s">
        <v>1460</v>
      </c>
      <c r="B7097" s="4">
        <v>40869</v>
      </c>
      <c r="C7097" t="s">
        <v>7904</v>
      </c>
      <c r="D7097">
        <v>2011</v>
      </c>
      <c r="E7097" s="4">
        <v>40874</v>
      </c>
      <c r="F7097">
        <v>5</v>
      </c>
      <c r="G7097" t="s">
        <v>6861</v>
      </c>
      <c r="H7097" t="s">
        <v>6001</v>
      </c>
      <c r="I7097" t="s">
        <v>6002</v>
      </c>
      <c r="J7097" t="s">
        <v>5981</v>
      </c>
      <c r="K7097" t="s">
        <v>5975</v>
      </c>
      <c r="L7097" t="s">
        <v>5976</v>
      </c>
      <c r="M7097" t="s">
        <v>6001</v>
      </c>
      <c r="N7097" t="s">
        <v>566</v>
      </c>
      <c r="O7097" t="s">
        <v>7889</v>
      </c>
      <c r="P7097">
        <v>0</v>
      </c>
      <c r="Q7097">
        <v>426</v>
      </c>
      <c r="R7097">
        <v>68</v>
      </c>
      <c r="S7097">
        <v>358</v>
      </c>
      <c r="T7097">
        <v>0.15962441314553999</v>
      </c>
      <c r="U7097" t="s">
        <v>7891</v>
      </c>
      <c r="V7097" t="s">
        <v>10</v>
      </c>
      <c r="W7097" t="s">
        <v>22</v>
      </c>
    </row>
    <row r="7098" spans="1:23" x14ac:dyDescent="0.3">
      <c r="A7098" t="s">
        <v>1602</v>
      </c>
      <c r="B7098" s="4">
        <v>40894</v>
      </c>
      <c r="C7098" t="s">
        <v>7906</v>
      </c>
      <c r="D7098">
        <v>2011</v>
      </c>
      <c r="E7098" s="4">
        <v>40898</v>
      </c>
      <c r="F7098">
        <v>4</v>
      </c>
      <c r="G7098" t="s">
        <v>6421</v>
      </c>
      <c r="H7098" t="s">
        <v>6001</v>
      </c>
      <c r="I7098" t="s">
        <v>6002</v>
      </c>
      <c r="J7098" t="s">
        <v>5981</v>
      </c>
      <c r="K7098" t="s">
        <v>5985</v>
      </c>
      <c r="L7098" t="s">
        <v>5976</v>
      </c>
      <c r="M7098" t="s">
        <v>6001</v>
      </c>
      <c r="N7098" t="s">
        <v>1603</v>
      </c>
      <c r="O7098" t="s">
        <v>7889</v>
      </c>
      <c r="P7098">
        <v>0</v>
      </c>
      <c r="Q7098">
        <v>117</v>
      </c>
      <c r="R7098">
        <v>56</v>
      </c>
      <c r="S7098">
        <v>61</v>
      </c>
      <c r="T7098">
        <v>0.47863247863247899</v>
      </c>
      <c r="U7098" t="s">
        <v>7897</v>
      </c>
      <c r="V7098" t="s">
        <v>10</v>
      </c>
      <c r="W7098" t="s">
        <v>29</v>
      </c>
    </row>
    <row r="7099" spans="1:23" x14ac:dyDescent="0.3">
      <c r="A7099" t="s">
        <v>1608</v>
      </c>
      <c r="B7099" s="4">
        <v>40896</v>
      </c>
      <c r="C7099" t="s">
        <v>7906</v>
      </c>
      <c r="D7099">
        <v>2011</v>
      </c>
      <c r="E7099" s="4">
        <v>40900</v>
      </c>
      <c r="F7099">
        <v>4</v>
      </c>
      <c r="G7099" t="s">
        <v>6783</v>
      </c>
      <c r="H7099" t="s">
        <v>6001</v>
      </c>
      <c r="I7099" t="s">
        <v>6002</v>
      </c>
      <c r="J7099" t="s">
        <v>5981</v>
      </c>
      <c r="K7099" t="s">
        <v>5970</v>
      </c>
      <c r="L7099" t="s">
        <v>5976</v>
      </c>
      <c r="M7099" t="s">
        <v>6001</v>
      </c>
      <c r="N7099" t="s">
        <v>1584</v>
      </c>
      <c r="O7099" t="s">
        <v>7889</v>
      </c>
      <c r="P7099">
        <v>0</v>
      </c>
      <c r="Q7099">
        <v>184</v>
      </c>
      <c r="R7099">
        <v>57</v>
      </c>
      <c r="S7099">
        <v>127</v>
      </c>
      <c r="T7099">
        <v>0.309782608695652</v>
      </c>
      <c r="U7099" t="s">
        <v>7891</v>
      </c>
      <c r="V7099" t="s">
        <v>10</v>
      </c>
      <c r="W7099" t="s">
        <v>22</v>
      </c>
    </row>
    <row r="7100" spans="1:23" x14ac:dyDescent="0.3">
      <c r="A7100" t="s">
        <v>1608</v>
      </c>
      <c r="B7100" s="4">
        <v>40896</v>
      </c>
      <c r="C7100" t="s">
        <v>7906</v>
      </c>
      <c r="D7100">
        <v>2011</v>
      </c>
      <c r="E7100" s="4">
        <v>40900</v>
      </c>
      <c r="F7100">
        <v>4</v>
      </c>
      <c r="G7100" t="s">
        <v>6783</v>
      </c>
      <c r="H7100" t="s">
        <v>6001</v>
      </c>
      <c r="I7100" t="s">
        <v>6002</v>
      </c>
      <c r="J7100" t="s">
        <v>5981</v>
      </c>
      <c r="K7100" t="s">
        <v>5970</v>
      </c>
      <c r="L7100" t="s">
        <v>5976</v>
      </c>
      <c r="M7100" t="s">
        <v>6001</v>
      </c>
      <c r="N7100" t="s">
        <v>1610</v>
      </c>
      <c r="O7100" t="s">
        <v>7889</v>
      </c>
      <c r="P7100">
        <v>0</v>
      </c>
      <c r="Q7100">
        <v>179</v>
      </c>
      <c r="R7100">
        <v>23</v>
      </c>
      <c r="S7100">
        <v>156</v>
      </c>
      <c r="T7100">
        <v>0.12849162011173201</v>
      </c>
      <c r="U7100" t="s">
        <v>7908</v>
      </c>
      <c r="V7100" t="s">
        <v>10</v>
      </c>
      <c r="W7100" t="s">
        <v>77</v>
      </c>
    </row>
    <row r="7101" spans="1:23" x14ac:dyDescent="0.3">
      <c r="A7101" t="s">
        <v>1661</v>
      </c>
      <c r="B7101" s="4">
        <v>40904</v>
      </c>
      <c r="C7101" t="s">
        <v>7906</v>
      </c>
      <c r="D7101">
        <v>2011</v>
      </c>
      <c r="E7101" s="4">
        <v>40907</v>
      </c>
      <c r="F7101">
        <v>3</v>
      </c>
      <c r="G7101" t="s">
        <v>6955</v>
      </c>
      <c r="H7101" t="s">
        <v>6001</v>
      </c>
      <c r="I7101" t="s">
        <v>6002</v>
      </c>
      <c r="J7101" t="s">
        <v>5981</v>
      </c>
      <c r="K7101" t="s">
        <v>5970</v>
      </c>
      <c r="L7101" t="s">
        <v>5988</v>
      </c>
      <c r="M7101" t="s">
        <v>6001</v>
      </c>
      <c r="N7101" t="s">
        <v>443</v>
      </c>
      <c r="O7101" t="s">
        <v>7889</v>
      </c>
      <c r="P7101">
        <v>0</v>
      </c>
      <c r="Q7101">
        <v>79</v>
      </c>
      <c r="R7101">
        <v>32</v>
      </c>
      <c r="S7101">
        <v>47</v>
      </c>
      <c r="T7101">
        <v>0.40506329113924</v>
      </c>
      <c r="U7101" t="s">
        <v>7891</v>
      </c>
      <c r="V7101" t="s">
        <v>10</v>
      </c>
      <c r="W7101" t="s">
        <v>22</v>
      </c>
    </row>
    <row r="7102" spans="1:23" x14ac:dyDescent="0.3">
      <c r="A7102" t="s">
        <v>1661</v>
      </c>
      <c r="B7102" s="4">
        <v>40904</v>
      </c>
      <c r="C7102" t="s">
        <v>7906</v>
      </c>
      <c r="D7102">
        <v>2011</v>
      </c>
      <c r="E7102" s="4">
        <v>40907</v>
      </c>
      <c r="F7102">
        <v>3</v>
      </c>
      <c r="G7102" t="s">
        <v>6955</v>
      </c>
      <c r="H7102" t="s">
        <v>6001</v>
      </c>
      <c r="I7102" t="s">
        <v>6002</v>
      </c>
      <c r="J7102" t="s">
        <v>5981</v>
      </c>
      <c r="K7102" t="s">
        <v>5970</v>
      </c>
      <c r="L7102" t="s">
        <v>5988</v>
      </c>
      <c r="M7102" t="s">
        <v>6001</v>
      </c>
      <c r="N7102" t="s">
        <v>1662</v>
      </c>
      <c r="O7102" t="s">
        <v>7889</v>
      </c>
      <c r="P7102">
        <v>0</v>
      </c>
      <c r="Q7102">
        <v>89</v>
      </c>
      <c r="R7102">
        <v>28</v>
      </c>
      <c r="S7102">
        <v>61</v>
      </c>
      <c r="T7102">
        <v>0.31460674157303398</v>
      </c>
      <c r="U7102" t="s">
        <v>7892</v>
      </c>
      <c r="V7102" t="s">
        <v>10</v>
      </c>
      <c r="W7102" t="s">
        <v>77</v>
      </c>
    </row>
    <row r="7103" spans="1:23" x14ac:dyDescent="0.3">
      <c r="A7103" t="s">
        <v>26</v>
      </c>
      <c r="B7103" s="4">
        <v>40550</v>
      </c>
      <c r="C7103" t="s">
        <v>7888</v>
      </c>
      <c r="D7103">
        <v>2011</v>
      </c>
      <c r="E7103" s="4">
        <v>40551</v>
      </c>
      <c r="F7103">
        <v>1</v>
      </c>
      <c r="G7103" t="s">
        <v>5989</v>
      </c>
      <c r="H7103" t="s">
        <v>5990</v>
      </c>
      <c r="I7103" t="s">
        <v>5980</v>
      </c>
      <c r="J7103" t="s">
        <v>5981</v>
      </c>
      <c r="K7103" t="s">
        <v>5985</v>
      </c>
      <c r="L7103" t="s">
        <v>5988</v>
      </c>
      <c r="M7103" t="s">
        <v>5991</v>
      </c>
      <c r="N7103" t="s">
        <v>28</v>
      </c>
      <c r="O7103" t="s">
        <v>7889</v>
      </c>
      <c r="P7103">
        <v>0</v>
      </c>
      <c r="Q7103">
        <v>33</v>
      </c>
      <c r="R7103">
        <v>2</v>
      </c>
      <c r="S7103">
        <v>31</v>
      </c>
      <c r="T7103">
        <v>6.0606060606060601E-2</v>
      </c>
      <c r="U7103" t="s">
        <v>7891</v>
      </c>
      <c r="V7103" t="s">
        <v>10</v>
      </c>
      <c r="W7103" t="s">
        <v>29</v>
      </c>
    </row>
    <row r="7104" spans="1:23" x14ac:dyDescent="0.3">
      <c r="A7104" t="s">
        <v>163</v>
      </c>
      <c r="B7104" s="4">
        <v>40581</v>
      </c>
      <c r="C7104" t="s">
        <v>7893</v>
      </c>
      <c r="D7104">
        <v>2011</v>
      </c>
      <c r="E7104" s="4">
        <v>40586</v>
      </c>
      <c r="F7104">
        <v>5</v>
      </c>
      <c r="G7104" t="s">
        <v>6104</v>
      </c>
      <c r="H7104" t="s">
        <v>6105</v>
      </c>
      <c r="I7104" t="s">
        <v>5980</v>
      </c>
      <c r="J7104" t="s">
        <v>5981</v>
      </c>
      <c r="K7104" t="s">
        <v>5985</v>
      </c>
      <c r="L7104" t="s">
        <v>5976</v>
      </c>
      <c r="M7104" t="s">
        <v>5991</v>
      </c>
      <c r="N7104" t="s">
        <v>164</v>
      </c>
      <c r="O7104" t="s">
        <v>7889</v>
      </c>
      <c r="P7104">
        <v>0</v>
      </c>
      <c r="Q7104">
        <v>31</v>
      </c>
      <c r="R7104">
        <v>11</v>
      </c>
      <c r="S7104">
        <v>20</v>
      </c>
      <c r="T7104">
        <v>0.35483870967741898</v>
      </c>
      <c r="U7104" t="s">
        <v>7891</v>
      </c>
      <c r="V7104" t="s">
        <v>10</v>
      </c>
      <c r="W7104" t="s">
        <v>45</v>
      </c>
    </row>
    <row r="7105" spans="1:23" x14ac:dyDescent="0.3">
      <c r="A7105" t="s">
        <v>184</v>
      </c>
      <c r="B7105" s="4">
        <v>40584</v>
      </c>
      <c r="C7105" t="s">
        <v>7893</v>
      </c>
      <c r="D7105">
        <v>2011</v>
      </c>
      <c r="E7105" s="4">
        <v>40588</v>
      </c>
      <c r="F7105">
        <v>4</v>
      </c>
      <c r="G7105" t="s">
        <v>6121</v>
      </c>
      <c r="H7105" t="s">
        <v>6122</v>
      </c>
      <c r="I7105" t="s">
        <v>5980</v>
      </c>
      <c r="J7105" t="s">
        <v>5981</v>
      </c>
      <c r="K7105" t="s">
        <v>5975</v>
      </c>
      <c r="L7105" t="s">
        <v>5976</v>
      </c>
      <c r="M7105" t="s">
        <v>5991</v>
      </c>
      <c r="N7105" t="s">
        <v>185</v>
      </c>
      <c r="O7105" t="s">
        <v>7889</v>
      </c>
      <c r="P7105">
        <v>0</v>
      </c>
      <c r="Q7105">
        <v>50</v>
      </c>
      <c r="R7105">
        <v>24</v>
      </c>
      <c r="S7105">
        <v>26</v>
      </c>
      <c r="T7105">
        <v>0.48</v>
      </c>
      <c r="U7105" t="s">
        <v>7892</v>
      </c>
      <c r="V7105" t="s">
        <v>10</v>
      </c>
      <c r="W7105" t="s">
        <v>91</v>
      </c>
    </row>
    <row r="7106" spans="1:23" x14ac:dyDescent="0.3">
      <c r="A7106" t="s">
        <v>210</v>
      </c>
      <c r="B7106" s="4">
        <v>40592</v>
      </c>
      <c r="C7106" t="s">
        <v>7893</v>
      </c>
      <c r="D7106">
        <v>2011</v>
      </c>
      <c r="E7106" s="4">
        <v>40598</v>
      </c>
      <c r="F7106">
        <v>6</v>
      </c>
      <c r="G7106" t="s">
        <v>6079</v>
      </c>
      <c r="H7106" t="s">
        <v>6132</v>
      </c>
      <c r="I7106" t="s">
        <v>5980</v>
      </c>
      <c r="J7106" t="s">
        <v>5981</v>
      </c>
      <c r="K7106" t="s">
        <v>5985</v>
      </c>
      <c r="L7106" t="s">
        <v>5976</v>
      </c>
      <c r="M7106" t="s">
        <v>6133</v>
      </c>
      <c r="N7106" t="s">
        <v>211</v>
      </c>
      <c r="O7106" t="s">
        <v>7889</v>
      </c>
      <c r="P7106">
        <v>0</v>
      </c>
      <c r="Q7106">
        <v>35</v>
      </c>
      <c r="R7106">
        <v>14</v>
      </c>
      <c r="S7106">
        <v>21</v>
      </c>
      <c r="T7106">
        <v>0.4</v>
      </c>
      <c r="U7106" t="s">
        <v>7891</v>
      </c>
      <c r="V7106" t="s">
        <v>10</v>
      </c>
      <c r="W7106" t="s">
        <v>29</v>
      </c>
    </row>
    <row r="7107" spans="1:23" x14ac:dyDescent="0.3">
      <c r="A7107" t="s">
        <v>287</v>
      </c>
      <c r="B7107" s="4">
        <v>40616</v>
      </c>
      <c r="C7107" t="s">
        <v>7907</v>
      </c>
      <c r="D7107">
        <v>2011</v>
      </c>
      <c r="E7107" s="4">
        <v>40621</v>
      </c>
      <c r="F7107">
        <v>5</v>
      </c>
      <c r="G7107" t="s">
        <v>6192</v>
      </c>
      <c r="H7107" t="s">
        <v>6193</v>
      </c>
      <c r="I7107" t="s">
        <v>5980</v>
      </c>
      <c r="J7107" t="s">
        <v>5981</v>
      </c>
      <c r="K7107" t="s">
        <v>5985</v>
      </c>
      <c r="L7107" t="s">
        <v>5971</v>
      </c>
      <c r="M7107" t="s">
        <v>6103</v>
      </c>
      <c r="N7107" t="s">
        <v>288</v>
      </c>
      <c r="O7107" t="s">
        <v>7889</v>
      </c>
      <c r="P7107">
        <v>0</v>
      </c>
      <c r="Q7107">
        <v>14</v>
      </c>
      <c r="R7107">
        <v>4</v>
      </c>
      <c r="S7107">
        <v>10</v>
      </c>
      <c r="T7107">
        <v>0.28571428571428598</v>
      </c>
      <c r="U7107" t="s">
        <v>7891</v>
      </c>
      <c r="V7107" t="s">
        <v>10</v>
      </c>
      <c r="W7107" t="s">
        <v>45</v>
      </c>
    </row>
    <row r="7108" spans="1:23" x14ac:dyDescent="0.3">
      <c r="A7108" t="s">
        <v>369</v>
      </c>
      <c r="B7108" s="4">
        <v>40637</v>
      </c>
      <c r="C7108" t="s">
        <v>7894</v>
      </c>
      <c r="D7108">
        <v>2011</v>
      </c>
      <c r="E7108" s="4">
        <v>40642</v>
      </c>
      <c r="F7108">
        <v>5</v>
      </c>
      <c r="G7108" t="s">
        <v>6082</v>
      </c>
      <c r="H7108" t="s">
        <v>6249</v>
      </c>
      <c r="I7108" t="s">
        <v>5980</v>
      </c>
      <c r="J7108" t="s">
        <v>5981</v>
      </c>
      <c r="K7108" t="s">
        <v>5985</v>
      </c>
      <c r="L7108" t="s">
        <v>5976</v>
      </c>
      <c r="M7108" t="s">
        <v>6250</v>
      </c>
      <c r="N7108" t="s">
        <v>370</v>
      </c>
      <c r="O7108" t="s">
        <v>7889</v>
      </c>
      <c r="P7108">
        <v>0</v>
      </c>
      <c r="Q7108">
        <v>86</v>
      </c>
      <c r="R7108">
        <v>33</v>
      </c>
      <c r="S7108">
        <v>53</v>
      </c>
      <c r="T7108">
        <v>0.38372093023255799</v>
      </c>
      <c r="U7108" t="s">
        <v>7899</v>
      </c>
      <c r="V7108" t="s">
        <v>10</v>
      </c>
      <c r="W7108" t="s">
        <v>29</v>
      </c>
    </row>
    <row r="7109" spans="1:23" x14ac:dyDescent="0.3">
      <c r="A7109" t="s">
        <v>379</v>
      </c>
      <c r="B7109" s="4">
        <v>40639</v>
      </c>
      <c r="C7109" t="s">
        <v>7894</v>
      </c>
      <c r="D7109">
        <v>2011</v>
      </c>
      <c r="E7109" s="4">
        <v>40645</v>
      </c>
      <c r="F7109">
        <v>6</v>
      </c>
      <c r="G7109" t="s">
        <v>6255</v>
      </c>
      <c r="H7109" t="s">
        <v>6256</v>
      </c>
      <c r="I7109" t="s">
        <v>5980</v>
      </c>
      <c r="J7109" t="s">
        <v>5981</v>
      </c>
      <c r="K7109" t="s">
        <v>5975</v>
      </c>
      <c r="L7109" t="s">
        <v>5976</v>
      </c>
      <c r="M7109" t="s">
        <v>5994</v>
      </c>
      <c r="N7109" t="s">
        <v>380</v>
      </c>
      <c r="O7109" t="s">
        <v>7889</v>
      </c>
      <c r="P7109">
        <v>0</v>
      </c>
      <c r="Q7109">
        <v>15</v>
      </c>
      <c r="R7109">
        <v>1</v>
      </c>
      <c r="S7109">
        <v>14</v>
      </c>
      <c r="T7109">
        <v>6.6666666666666693E-2</v>
      </c>
      <c r="U7109" t="s">
        <v>7895</v>
      </c>
      <c r="V7109" t="s">
        <v>10</v>
      </c>
      <c r="W7109" t="s">
        <v>45</v>
      </c>
    </row>
    <row r="7110" spans="1:23" x14ac:dyDescent="0.3">
      <c r="A7110" t="s">
        <v>379</v>
      </c>
      <c r="B7110" s="4">
        <v>40639</v>
      </c>
      <c r="C7110" t="s">
        <v>7894</v>
      </c>
      <c r="D7110">
        <v>2011</v>
      </c>
      <c r="E7110" s="4">
        <v>40645</v>
      </c>
      <c r="F7110">
        <v>6</v>
      </c>
      <c r="G7110" t="s">
        <v>6255</v>
      </c>
      <c r="H7110" t="s">
        <v>6256</v>
      </c>
      <c r="I7110" t="s">
        <v>5980</v>
      </c>
      <c r="J7110" t="s">
        <v>5981</v>
      </c>
      <c r="K7110" t="s">
        <v>5975</v>
      </c>
      <c r="L7110" t="s">
        <v>5976</v>
      </c>
      <c r="M7110" t="s">
        <v>5994</v>
      </c>
      <c r="N7110" t="s">
        <v>381</v>
      </c>
      <c r="O7110" t="s">
        <v>7889</v>
      </c>
      <c r="P7110">
        <v>0</v>
      </c>
      <c r="Q7110">
        <v>47</v>
      </c>
      <c r="R7110">
        <v>17</v>
      </c>
      <c r="S7110">
        <v>30</v>
      </c>
      <c r="T7110">
        <v>0.36170212765957399</v>
      </c>
      <c r="U7110" t="s">
        <v>7895</v>
      </c>
      <c r="V7110" t="s">
        <v>10</v>
      </c>
      <c r="W7110" t="s">
        <v>11</v>
      </c>
    </row>
    <row r="7111" spans="1:23" x14ac:dyDescent="0.3">
      <c r="A7111" t="s">
        <v>452</v>
      </c>
      <c r="B7111" s="4">
        <v>40660</v>
      </c>
      <c r="C7111" t="s">
        <v>7894</v>
      </c>
      <c r="D7111">
        <v>2011</v>
      </c>
      <c r="E7111" s="4">
        <v>40666</v>
      </c>
      <c r="F7111">
        <v>6</v>
      </c>
      <c r="G7111" t="s">
        <v>6064</v>
      </c>
      <c r="H7111" t="s">
        <v>6305</v>
      </c>
      <c r="I7111" t="s">
        <v>5980</v>
      </c>
      <c r="J7111" t="s">
        <v>5981</v>
      </c>
      <c r="K7111" t="s">
        <v>5975</v>
      </c>
      <c r="L7111" t="s">
        <v>5976</v>
      </c>
      <c r="M7111" t="s">
        <v>6250</v>
      </c>
      <c r="N7111" t="s">
        <v>459</v>
      </c>
      <c r="O7111" t="s">
        <v>7889</v>
      </c>
      <c r="P7111">
        <v>0</v>
      </c>
      <c r="Q7111">
        <v>31</v>
      </c>
      <c r="R7111">
        <v>6</v>
      </c>
      <c r="S7111">
        <v>25</v>
      </c>
      <c r="T7111">
        <v>0.19354838709677399</v>
      </c>
      <c r="U7111" t="s">
        <v>7891</v>
      </c>
      <c r="V7111" t="s">
        <v>10</v>
      </c>
      <c r="W7111" t="s">
        <v>45</v>
      </c>
    </row>
    <row r="7112" spans="1:23" x14ac:dyDescent="0.3">
      <c r="A7112" t="s">
        <v>455</v>
      </c>
      <c r="B7112" s="4">
        <v>40660</v>
      </c>
      <c r="C7112" t="s">
        <v>7894</v>
      </c>
      <c r="D7112">
        <v>2011</v>
      </c>
      <c r="E7112" s="4">
        <v>40666</v>
      </c>
      <c r="F7112">
        <v>6</v>
      </c>
      <c r="G7112" t="s">
        <v>6308</v>
      </c>
      <c r="H7112" t="s">
        <v>6309</v>
      </c>
      <c r="I7112" t="s">
        <v>5980</v>
      </c>
      <c r="J7112" t="s">
        <v>5981</v>
      </c>
      <c r="K7112" t="s">
        <v>5975</v>
      </c>
      <c r="L7112" t="s">
        <v>5976</v>
      </c>
      <c r="M7112" t="s">
        <v>6094</v>
      </c>
      <c r="N7112" t="s">
        <v>458</v>
      </c>
      <c r="O7112" t="s">
        <v>7889</v>
      </c>
      <c r="P7112">
        <v>0</v>
      </c>
      <c r="Q7112">
        <v>25</v>
      </c>
      <c r="R7112">
        <v>5</v>
      </c>
      <c r="S7112">
        <v>20</v>
      </c>
      <c r="T7112">
        <v>0.2</v>
      </c>
      <c r="U7112" t="s">
        <v>7895</v>
      </c>
      <c r="V7112" t="s">
        <v>10</v>
      </c>
      <c r="W7112" t="s">
        <v>29</v>
      </c>
    </row>
    <row r="7113" spans="1:23" x14ac:dyDescent="0.3">
      <c r="A7113" t="s">
        <v>467</v>
      </c>
      <c r="B7113" s="4">
        <v>40662</v>
      </c>
      <c r="C7113" t="s">
        <v>7894</v>
      </c>
      <c r="D7113">
        <v>2011</v>
      </c>
      <c r="E7113" s="4">
        <v>40666</v>
      </c>
      <c r="F7113">
        <v>4</v>
      </c>
      <c r="G7113" t="s">
        <v>6318</v>
      </c>
      <c r="H7113" t="s">
        <v>6319</v>
      </c>
      <c r="I7113" t="s">
        <v>5980</v>
      </c>
      <c r="J7113" t="s">
        <v>5981</v>
      </c>
      <c r="K7113" t="s">
        <v>5985</v>
      </c>
      <c r="L7113" t="s">
        <v>5976</v>
      </c>
      <c r="M7113" t="s">
        <v>6103</v>
      </c>
      <c r="N7113" t="s">
        <v>468</v>
      </c>
      <c r="O7113" t="s">
        <v>7889</v>
      </c>
      <c r="P7113">
        <v>0</v>
      </c>
      <c r="Q7113">
        <v>66</v>
      </c>
      <c r="R7113">
        <v>14</v>
      </c>
      <c r="S7113">
        <v>52</v>
      </c>
      <c r="T7113">
        <v>0.21212121212121199</v>
      </c>
      <c r="U7113" t="s">
        <v>7891</v>
      </c>
      <c r="V7113" t="s">
        <v>10</v>
      </c>
      <c r="W7113" t="s">
        <v>77</v>
      </c>
    </row>
    <row r="7114" spans="1:23" x14ac:dyDescent="0.3">
      <c r="A7114" t="s">
        <v>553</v>
      </c>
      <c r="B7114" s="4">
        <v>40682</v>
      </c>
      <c r="C7114" t="s">
        <v>7896</v>
      </c>
      <c r="D7114">
        <v>2011</v>
      </c>
      <c r="E7114" s="4">
        <v>40684</v>
      </c>
      <c r="F7114">
        <v>2</v>
      </c>
      <c r="G7114" t="s">
        <v>6371</v>
      </c>
      <c r="H7114" t="s">
        <v>6372</v>
      </c>
      <c r="I7114" t="s">
        <v>5980</v>
      </c>
      <c r="J7114" t="s">
        <v>5981</v>
      </c>
      <c r="K7114" t="s">
        <v>5970</v>
      </c>
      <c r="L7114" t="s">
        <v>5971</v>
      </c>
      <c r="M7114" t="s">
        <v>6373</v>
      </c>
      <c r="N7114" t="s">
        <v>554</v>
      </c>
      <c r="O7114" t="s">
        <v>7889</v>
      </c>
      <c r="P7114">
        <v>0</v>
      </c>
      <c r="Q7114">
        <v>139</v>
      </c>
      <c r="R7114">
        <v>0</v>
      </c>
      <c r="S7114">
        <v>139</v>
      </c>
      <c r="T7114">
        <v>0</v>
      </c>
      <c r="U7114" t="s">
        <v>7892</v>
      </c>
      <c r="V7114" t="s">
        <v>10</v>
      </c>
      <c r="W7114" t="s">
        <v>77</v>
      </c>
    </row>
    <row r="7115" spans="1:23" x14ac:dyDescent="0.3">
      <c r="A7115" t="s">
        <v>629</v>
      </c>
      <c r="B7115" s="4">
        <v>40700</v>
      </c>
      <c r="C7115" t="s">
        <v>7898</v>
      </c>
      <c r="D7115">
        <v>2011</v>
      </c>
      <c r="E7115" s="4">
        <v>40703</v>
      </c>
      <c r="F7115">
        <v>3</v>
      </c>
      <c r="G7115" t="s">
        <v>6406</v>
      </c>
      <c r="H7115" t="s">
        <v>6407</v>
      </c>
      <c r="I7115" t="s">
        <v>5980</v>
      </c>
      <c r="J7115" t="s">
        <v>5981</v>
      </c>
      <c r="K7115" t="s">
        <v>5985</v>
      </c>
      <c r="L7115" t="s">
        <v>5988</v>
      </c>
      <c r="M7115" t="s">
        <v>5982</v>
      </c>
      <c r="N7115" t="s">
        <v>415</v>
      </c>
      <c r="O7115" t="s">
        <v>7889</v>
      </c>
      <c r="P7115">
        <v>0</v>
      </c>
      <c r="Q7115">
        <v>58</v>
      </c>
      <c r="R7115">
        <v>27</v>
      </c>
      <c r="S7115">
        <v>31</v>
      </c>
      <c r="T7115">
        <v>0.46551724137931</v>
      </c>
      <c r="U7115" t="s">
        <v>7891</v>
      </c>
      <c r="V7115" t="s">
        <v>10</v>
      </c>
      <c r="W7115" t="s">
        <v>29</v>
      </c>
    </row>
    <row r="7116" spans="1:23" x14ac:dyDescent="0.3">
      <c r="A7116" t="s">
        <v>629</v>
      </c>
      <c r="B7116" s="4">
        <v>40700</v>
      </c>
      <c r="C7116" t="s">
        <v>7898</v>
      </c>
      <c r="D7116">
        <v>2011</v>
      </c>
      <c r="E7116" s="4">
        <v>40703</v>
      </c>
      <c r="F7116">
        <v>3</v>
      </c>
      <c r="G7116" t="s">
        <v>6406</v>
      </c>
      <c r="H7116" t="s">
        <v>6407</v>
      </c>
      <c r="I7116" t="s">
        <v>5980</v>
      </c>
      <c r="J7116" t="s">
        <v>5981</v>
      </c>
      <c r="K7116" t="s">
        <v>5985</v>
      </c>
      <c r="L7116" t="s">
        <v>5988</v>
      </c>
      <c r="M7116" t="s">
        <v>5982</v>
      </c>
      <c r="N7116" t="s">
        <v>554</v>
      </c>
      <c r="O7116" t="s">
        <v>7889</v>
      </c>
      <c r="P7116">
        <v>0</v>
      </c>
      <c r="Q7116">
        <v>104</v>
      </c>
      <c r="R7116">
        <v>0</v>
      </c>
      <c r="S7116">
        <v>104</v>
      </c>
      <c r="T7116">
        <v>0</v>
      </c>
      <c r="U7116" t="s">
        <v>7891</v>
      </c>
      <c r="V7116" t="s">
        <v>10</v>
      </c>
      <c r="W7116" t="s">
        <v>77</v>
      </c>
    </row>
    <row r="7117" spans="1:23" x14ac:dyDescent="0.3">
      <c r="A7117" t="s">
        <v>641</v>
      </c>
      <c r="B7117" s="4">
        <v>40701</v>
      </c>
      <c r="C7117" t="s">
        <v>7898</v>
      </c>
      <c r="D7117">
        <v>2011</v>
      </c>
      <c r="E7117" s="4">
        <v>40703</v>
      </c>
      <c r="F7117">
        <v>2</v>
      </c>
      <c r="G7117" t="s">
        <v>6421</v>
      </c>
      <c r="H7117" t="s">
        <v>6422</v>
      </c>
      <c r="I7117" t="s">
        <v>5980</v>
      </c>
      <c r="J7117" t="s">
        <v>5981</v>
      </c>
      <c r="K7117" t="s">
        <v>5985</v>
      </c>
      <c r="L7117" t="s">
        <v>5971</v>
      </c>
      <c r="M7117" t="s">
        <v>6250</v>
      </c>
      <c r="N7117" t="s">
        <v>346</v>
      </c>
      <c r="O7117" t="s">
        <v>7889</v>
      </c>
      <c r="P7117">
        <v>0</v>
      </c>
      <c r="Q7117">
        <v>152</v>
      </c>
      <c r="R7117">
        <v>12</v>
      </c>
      <c r="S7117">
        <v>140</v>
      </c>
      <c r="T7117">
        <v>7.8947368421052599E-2</v>
      </c>
      <c r="U7117" t="s">
        <v>7905</v>
      </c>
      <c r="V7117" t="s">
        <v>10</v>
      </c>
      <c r="W7117" t="s">
        <v>77</v>
      </c>
    </row>
    <row r="7118" spans="1:23" x14ac:dyDescent="0.3">
      <c r="A7118" t="s">
        <v>720</v>
      </c>
      <c r="B7118" s="4">
        <v>40711</v>
      </c>
      <c r="C7118" t="s">
        <v>7898</v>
      </c>
      <c r="D7118">
        <v>2011</v>
      </c>
      <c r="E7118" s="4">
        <v>40716</v>
      </c>
      <c r="F7118">
        <v>5</v>
      </c>
      <c r="G7118" t="s">
        <v>6470</v>
      </c>
      <c r="H7118" t="s">
        <v>6388</v>
      </c>
      <c r="I7118" t="s">
        <v>5980</v>
      </c>
      <c r="J7118" t="s">
        <v>5981</v>
      </c>
      <c r="K7118" t="s">
        <v>5970</v>
      </c>
      <c r="L7118" t="s">
        <v>5976</v>
      </c>
      <c r="M7118" t="s">
        <v>6181</v>
      </c>
      <c r="N7118" t="s">
        <v>721</v>
      </c>
      <c r="O7118" t="s">
        <v>7889</v>
      </c>
      <c r="P7118">
        <v>0</v>
      </c>
      <c r="Q7118">
        <v>206</v>
      </c>
      <c r="R7118">
        <v>25</v>
      </c>
      <c r="S7118">
        <v>181</v>
      </c>
      <c r="T7118">
        <v>0.121359223300971</v>
      </c>
      <c r="U7118" t="s">
        <v>7899</v>
      </c>
      <c r="V7118" t="s">
        <v>10</v>
      </c>
      <c r="W7118" t="s">
        <v>77</v>
      </c>
    </row>
    <row r="7119" spans="1:23" x14ac:dyDescent="0.3">
      <c r="A7119" t="s">
        <v>760</v>
      </c>
      <c r="B7119" s="4">
        <v>40718</v>
      </c>
      <c r="C7119" t="s">
        <v>7898</v>
      </c>
      <c r="D7119">
        <v>2011</v>
      </c>
      <c r="E7119" s="4">
        <v>40722</v>
      </c>
      <c r="F7119">
        <v>4</v>
      </c>
      <c r="G7119" t="s">
        <v>6361</v>
      </c>
      <c r="H7119" t="s">
        <v>5990</v>
      </c>
      <c r="I7119" t="s">
        <v>5980</v>
      </c>
      <c r="J7119" t="s">
        <v>5981</v>
      </c>
      <c r="K7119" t="s">
        <v>5975</v>
      </c>
      <c r="L7119" t="s">
        <v>5976</v>
      </c>
      <c r="M7119" t="s">
        <v>5991</v>
      </c>
      <c r="N7119" t="s">
        <v>275</v>
      </c>
      <c r="O7119" t="s">
        <v>7889</v>
      </c>
      <c r="P7119">
        <v>0</v>
      </c>
      <c r="Q7119">
        <v>125</v>
      </c>
      <c r="R7119">
        <v>5</v>
      </c>
      <c r="S7119">
        <v>120</v>
      </c>
      <c r="T7119">
        <v>0.04</v>
      </c>
      <c r="U7119" t="s">
        <v>7891</v>
      </c>
      <c r="V7119" t="s">
        <v>10</v>
      </c>
      <c r="W7119" t="s">
        <v>91</v>
      </c>
    </row>
    <row r="7120" spans="1:23" x14ac:dyDescent="0.3">
      <c r="A7120" t="s">
        <v>774</v>
      </c>
      <c r="B7120" s="4">
        <v>40721</v>
      </c>
      <c r="C7120" t="s">
        <v>7898</v>
      </c>
      <c r="D7120">
        <v>2011</v>
      </c>
      <c r="E7120" s="4">
        <v>40726</v>
      </c>
      <c r="F7120">
        <v>5</v>
      </c>
      <c r="G7120" t="s">
        <v>6090</v>
      </c>
      <c r="H7120" t="s">
        <v>6503</v>
      </c>
      <c r="I7120" t="s">
        <v>5980</v>
      </c>
      <c r="J7120" t="s">
        <v>5981</v>
      </c>
      <c r="K7120" t="s">
        <v>5975</v>
      </c>
      <c r="L7120" t="s">
        <v>5976</v>
      </c>
      <c r="M7120" t="s">
        <v>5982</v>
      </c>
      <c r="N7120" t="s">
        <v>775</v>
      </c>
      <c r="O7120" t="s">
        <v>7889</v>
      </c>
      <c r="P7120">
        <v>0</v>
      </c>
      <c r="Q7120">
        <v>17</v>
      </c>
      <c r="R7120">
        <v>2</v>
      </c>
      <c r="S7120">
        <v>15</v>
      </c>
      <c r="T7120">
        <v>0.11764705882352899</v>
      </c>
      <c r="U7120" t="s">
        <v>7895</v>
      </c>
      <c r="V7120" t="s">
        <v>10</v>
      </c>
      <c r="W7120" t="s">
        <v>45</v>
      </c>
    </row>
    <row r="7121" spans="1:23" x14ac:dyDescent="0.3">
      <c r="A7121" t="s">
        <v>783</v>
      </c>
      <c r="B7121" s="4">
        <v>40722</v>
      </c>
      <c r="C7121" t="s">
        <v>7898</v>
      </c>
      <c r="D7121">
        <v>2011</v>
      </c>
      <c r="E7121" s="4">
        <v>40725</v>
      </c>
      <c r="F7121">
        <v>3</v>
      </c>
      <c r="G7121" t="s">
        <v>6492</v>
      </c>
      <c r="H7121" t="s">
        <v>6519</v>
      </c>
      <c r="I7121" t="s">
        <v>5980</v>
      </c>
      <c r="J7121" t="s">
        <v>5981</v>
      </c>
      <c r="K7121" t="s">
        <v>5985</v>
      </c>
      <c r="L7121" t="s">
        <v>5988</v>
      </c>
      <c r="M7121" t="s">
        <v>6181</v>
      </c>
      <c r="N7121" t="s">
        <v>75</v>
      </c>
      <c r="O7121" t="s">
        <v>7889</v>
      </c>
      <c r="P7121">
        <v>0</v>
      </c>
      <c r="Q7121">
        <v>237</v>
      </c>
      <c r="R7121">
        <v>35</v>
      </c>
      <c r="S7121">
        <v>202</v>
      </c>
      <c r="T7121">
        <v>0.14767932489451499</v>
      </c>
      <c r="U7121" t="s">
        <v>7897</v>
      </c>
      <c r="V7121" t="s">
        <v>10</v>
      </c>
      <c r="W7121" t="s">
        <v>11</v>
      </c>
    </row>
    <row r="7122" spans="1:23" x14ac:dyDescent="0.3">
      <c r="A7122" t="s">
        <v>886</v>
      </c>
      <c r="B7122" s="4">
        <v>40757</v>
      </c>
      <c r="C7122" t="s">
        <v>7900</v>
      </c>
      <c r="D7122">
        <v>2011</v>
      </c>
      <c r="E7122" s="4">
        <v>40761</v>
      </c>
      <c r="F7122">
        <v>4</v>
      </c>
      <c r="G7122" t="s">
        <v>6570</v>
      </c>
      <c r="H7122" t="s">
        <v>6571</v>
      </c>
      <c r="I7122" t="s">
        <v>5980</v>
      </c>
      <c r="J7122" t="s">
        <v>5981</v>
      </c>
      <c r="K7122" t="s">
        <v>5970</v>
      </c>
      <c r="L7122" t="s">
        <v>5976</v>
      </c>
      <c r="M7122" t="s">
        <v>6181</v>
      </c>
      <c r="N7122" t="s">
        <v>81</v>
      </c>
      <c r="O7122" t="s">
        <v>7889</v>
      </c>
      <c r="P7122">
        <v>0</v>
      </c>
      <c r="Q7122">
        <v>23</v>
      </c>
      <c r="R7122">
        <v>6</v>
      </c>
      <c r="S7122">
        <v>17</v>
      </c>
      <c r="T7122">
        <v>0.26086956521739102</v>
      </c>
      <c r="U7122" t="s">
        <v>7895</v>
      </c>
      <c r="V7122" t="s">
        <v>10</v>
      </c>
      <c r="W7122" t="s">
        <v>45</v>
      </c>
    </row>
    <row r="7123" spans="1:23" x14ac:dyDescent="0.3">
      <c r="A7123" t="s">
        <v>890</v>
      </c>
      <c r="B7123" s="4">
        <v>40758</v>
      </c>
      <c r="C7123" t="s">
        <v>7900</v>
      </c>
      <c r="D7123">
        <v>2011</v>
      </c>
      <c r="E7123" s="4">
        <v>40762</v>
      </c>
      <c r="F7123">
        <v>4</v>
      </c>
      <c r="G7123" t="s">
        <v>6530</v>
      </c>
      <c r="H7123" t="s">
        <v>6286</v>
      </c>
      <c r="I7123" t="s">
        <v>5980</v>
      </c>
      <c r="J7123" t="s">
        <v>5981</v>
      </c>
      <c r="K7123" t="s">
        <v>5985</v>
      </c>
      <c r="L7123" t="s">
        <v>5976</v>
      </c>
      <c r="M7123" t="s">
        <v>6181</v>
      </c>
      <c r="N7123" t="s">
        <v>445</v>
      </c>
      <c r="O7123" t="s">
        <v>7889</v>
      </c>
      <c r="P7123">
        <v>0</v>
      </c>
      <c r="Q7123">
        <v>88</v>
      </c>
      <c r="R7123">
        <v>32</v>
      </c>
      <c r="S7123">
        <v>56</v>
      </c>
      <c r="T7123">
        <v>0.36363636363636398</v>
      </c>
      <c r="U7123" t="s">
        <v>7895</v>
      </c>
      <c r="V7123" t="s">
        <v>10</v>
      </c>
      <c r="W7123" t="s">
        <v>77</v>
      </c>
    </row>
    <row r="7124" spans="1:23" x14ac:dyDescent="0.3">
      <c r="A7124" t="s">
        <v>895</v>
      </c>
      <c r="B7124" s="4">
        <v>40759</v>
      </c>
      <c r="C7124" t="s">
        <v>7900</v>
      </c>
      <c r="D7124">
        <v>2011</v>
      </c>
      <c r="E7124" s="4">
        <v>40761</v>
      </c>
      <c r="F7124">
        <v>2</v>
      </c>
      <c r="G7124" t="s">
        <v>6350</v>
      </c>
      <c r="H7124" t="s">
        <v>6577</v>
      </c>
      <c r="I7124" t="s">
        <v>5980</v>
      </c>
      <c r="J7124" t="s">
        <v>5981</v>
      </c>
      <c r="K7124" t="s">
        <v>5985</v>
      </c>
      <c r="L7124" t="s">
        <v>5971</v>
      </c>
      <c r="M7124" t="s">
        <v>5991</v>
      </c>
      <c r="N7124" t="s">
        <v>896</v>
      </c>
      <c r="O7124" t="s">
        <v>7889</v>
      </c>
      <c r="P7124">
        <v>0</v>
      </c>
      <c r="Q7124">
        <v>41</v>
      </c>
      <c r="R7124">
        <v>7</v>
      </c>
      <c r="S7124">
        <v>34</v>
      </c>
      <c r="T7124">
        <v>0.17073170731707299</v>
      </c>
      <c r="U7124" t="s">
        <v>7891</v>
      </c>
      <c r="V7124" t="s">
        <v>10</v>
      </c>
      <c r="W7124" t="s">
        <v>77</v>
      </c>
    </row>
    <row r="7125" spans="1:23" x14ac:dyDescent="0.3">
      <c r="A7125" t="s">
        <v>926</v>
      </c>
      <c r="B7125" s="4">
        <v>40764</v>
      </c>
      <c r="C7125" t="s">
        <v>7900</v>
      </c>
      <c r="D7125">
        <v>2011</v>
      </c>
      <c r="E7125" s="4">
        <v>40768</v>
      </c>
      <c r="F7125">
        <v>4</v>
      </c>
      <c r="G7125" t="s">
        <v>6599</v>
      </c>
      <c r="H7125" t="s">
        <v>6600</v>
      </c>
      <c r="I7125" t="s">
        <v>5980</v>
      </c>
      <c r="J7125" t="s">
        <v>5981</v>
      </c>
      <c r="K7125" t="s">
        <v>5970</v>
      </c>
      <c r="L7125" t="s">
        <v>5976</v>
      </c>
      <c r="M7125" t="s">
        <v>5991</v>
      </c>
      <c r="N7125" t="s">
        <v>927</v>
      </c>
      <c r="O7125" t="s">
        <v>7889</v>
      </c>
      <c r="P7125">
        <v>0</v>
      </c>
      <c r="Q7125">
        <v>66</v>
      </c>
      <c r="R7125">
        <v>11</v>
      </c>
      <c r="S7125">
        <v>55</v>
      </c>
      <c r="T7125">
        <v>0.16666666666666699</v>
      </c>
      <c r="U7125" t="s">
        <v>7892</v>
      </c>
      <c r="V7125" t="s">
        <v>10</v>
      </c>
      <c r="W7125" t="s">
        <v>11</v>
      </c>
    </row>
    <row r="7126" spans="1:23" x14ac:dyDescent="0.3">
      <c r="A7126" t="s">
        <v>1006</v>
      </c>
      <c r="B7126" s="4">
        <v>40778</v>
      </c>
      <c r="C7126" t="s">
        <v>7900</v>
      </c>
      <c r="D7126">
        <v>2011</v>
      </c>
      <c r="E7126" s="4">
        <v>40782</v>
      </c>
      <c r="F7126">
        <v>4</v>
      </c>
      <c r="G7126" t="s">
        <v>6637</v>
      </c>
      <c r="H7126" t="s">
        <v>6445</v>
      </c>
      <c r="I7126" t="s">
        <v>5980</v>
      </c>
      <c r="J7126" t="s">
        <v>5981</v>
      </c>
      <c r="K7126" t="s">
        <v>5975</v>
      </c>
      <c r="L7126" t="s">
        <v>5976</v>
      </c>
      <c r="M7126" t="s">
        <v>6103</v>
      </c>
      <c r="N7126" t="s">
        <v>879</v>
      </c>
      <c r="O7126" t="s">
        <v>7889</v>
      </c>
      <c r="P7126">
        <v>0</v>
      </c>
      <c r="Q7126">
        <v>26</v>
      </c>
      <c r="R7126">
        <v>7</v>
      </c>
      <c r="S7126">
        <v>19</v>
      </c>
      <c r="T7126">
        <v>0.269230769230769</v>
      </c>
      <c r="U7126" t="s">
        <v>7895</v>
      </c>
      <c r="V7126" t="s">
        <v>10</v>
      </c>
      <c r="W7126" t="s">
        <v>45</v>
      </c>
    </row>
    <row r="7127" spans="1:23" x14ac:dyDescent="0.3">
      <c r="A7127" t="s">
        <v>1007</v>
      </c>
      <c r="B7127" s="4">
        <v>40778</v>
      </c>
      <c r="C7127" t="s">
        <v>7900</v>
      </c>
      <c r="D7127">
        <v>2011</v>
      </c>
      <c r="E7127" s="4">
        <v>40783</v>
      </c>
      <c r="F7127">
        <v>5</v>
      </c>
      <c r="G7127" t="s">
        <v>6639</v>
      </c>
      <c r="H7127" t="s">
        <v>6640</v>
      </c>
      <c r="I7127" t="s">
        <v>5980</v>
      </c>
      <c r="J7127" t="s">
        <v>5981</v>
      </c>
      <c r="K7127" t="s">
        <v>5970</v>
      </c>
      <c r="L7127" t="s">
        <v>5971</v>
      </c>
      <c r="M7127" t="s">
        <v>6094</v>
      </c>
      <c r="N7127" t="s">
        <v>44</v>
      </c>
      <c r="O7127" t="s">
        <v>7889</v>
      </c>
      <c r="P7127">
        <v>0</v>
      </c>
      <c r="Q7127">
        <v>16</v>
      </c>
      <c r="R7127">
        <v>2</v>
      </c>
      <c r="S7127">
        <v>14</v>
      </c>
      <c r="T7127">
        <v>0.125</v>
      </c>
      <c r="U7127" t="s">
        <v>7895</v>
      </c>
      <c r="V7127" t="s">
        <v>10</v>
      </c>
      <c r="W7127" t="s">
        <v>45</v>
      </c>
    </row>
    <row r="7128" spans="1:23" x14ac:dyDescent="0.3">
      <c r="A7128" t="s">
        <v>1032</v>
      </c>
      <c r="B7128" s="4">
        <v>40781</v>
      </c>
      <c r="C7128" t="s">
        <v>7900</v>
      </c>
      <c r="D7128">
        <v>2011</v>
      </c>
      <c r="E7128" s="4">
        <v>40785</v>
      </c>
      <c r="F7128">
        <v>4</v>
      </c>
      <c r="G7128" t="s">
        <v>6660</v>
      </c>
      <c r="H7128" t="s">
        <v>6664</v>
      </c>
      <c r="I7128" t="s">
        <v>5980</v>
      </c>
      <c r="J7128" t="s">
        <v>5981</v>
      </c>
      <c r="K7128" t="s">
        <v>5975</v>
      </c>
      <c r="L7128" t="s">
        <v>5971</v>
      </c>
      <c r="M7128" t="s">
        <v>6103</v>
      </c>
      <c r="N7128" t="s">
        <v>389</v>
      </c>
      <c r="O7128" t="s">
        <v>7889</v>
      </c>
      <c r="P7128">
        <v>0</v>
      </c>
      <c r="Q7128">
        <v>189</v>
      </c>
      <c r="R7128">
        <v>45</v>
      </c>
      <c r="S7128">
        <v>144</v>
      </c>
      <c r="T7128">
        <v>0.238095238095238</v>
      </c>
      <c r="U7128" t="s">
        <v>7897</v>
      </c>
      <c r="V7128" t="s">
        <v>10</v>
      </c>
      <c r="W7128" t="s">
        <v>77</v>
      </c>
    </row>
    <row r="7129" spans="1:23" x14ac:dyDescent="0.3">
      <c r="A7129" t="s">
        <v>1185</v>
      </c>
      <c r="B7129" s="4">
        <v>40807</v>
      </c>
      <c r="C7129" t="s">
        <v>7901</v>
      </c>
      <c r="D7129">
        <v>2011</v>
      </c>
      <c r="E7129" s="4">
        <v>40809</v>
      </c>
      <c r="F7129">
        <v>2</v>
      </c>
      <c r="G7129" t="s">
        <v>6220</v>
      </c>
      <c r="H7129" t="s">
        <v>6740</v>
      </c>
      <c r="I7129" t="s">
        <v>5980</v>
      </c>
      <c r="J7129" t="s">
        <v>5981</v>
      </c>
      <c r="K7129" t="s">
        <v>5970</v>
      </c>
      <c r="L7129" t="s">
        <v>5971</v>
      </c>
      <c r="M7129" t="s">
        <v>6315</v>
      </c>
      <c r="N7129" t="s">
        <v>1188</v>
      </c>
      <c r="O7129" t="s">
        <v>7889</v>
      </c>
      <c r="P7129">
        <v>0</v>
      </c>
      <c r="Q7129">
        <v>13</v>
      </c>
      <c r="R7129">
        <v>6</v>
      </c>
      <c r="S7129">
        <v>7</v>
      </c>
      <c r="T7129">
        <v>0.46153846153846201</v>
      </c>
      <c r="U7129" t="s">
        <v>7895</v>
      </c>
      <c r="V7129" t="s">
        <v>10</v>
      </c>
      <c r="W7129" t="s">
        <v>45</v>
      </c>
    </row>
    <row r="7130" spans="1:23" x14ac:dyDescent="0.3">
      <c r="A7130" t="s">
        <v>1185</v>
      </c>
      <c r="B7130" s="4">
        <v>40807</v>
      </c>
      <c r="C7130" t="s">
        <v>7901</v>
      </c>
      <c r="D7130">
        <v>2011</v>
      </c>
      <c r="E7130" s="4">
        <v>40809</v>
      </c>
      <c r="F7130">
        <v>2</v>
      </c>
      <c r="G7130" t="s">
        <v>6220</v>
      </c>
      <c r="H7130" t="s">
        <v>6740</v>
      </c>
      <c r="I7130" t="s">
        <v>5980</v>
      </c>
      <c r="J7130" t="s">
        <v>5981</v>
      </c>
      <c r="K7130" t="s">
        <v>5970</v>
      </c>
      <c r="L7130" t="s">
        <v>5971</v>
      </c>
      <c r="M7130" t="s">
        <v>6315</v>
      </c>
      <c r="N7130" t="s">
        <v>1189</v>
      </c>
      <c r="O7130" t="s">
        <v>7889</v>
      </c>
      <c r="P7130">
        <v>0</v>
      </c>
      <c r="Q7130">
        <v>61</v>
      </c>
      <c r="R7130">
        <v>25</v>
      </c>
      <c r="S7130">
        <v>36</v>
      </c>
      <c r="T7130">
        <v>0.40983606557377</v>
      </c>
      <c r="U7130" t="s">
        <v>7895</v>
      </c>
      <c r="V7130" t="s">
        <v>10</v>
      </c>
      <c r="W7130" t="s">
        <v>11</v>
      </c>
    </row>
    <row r="7131" spans="1:23" x14ac:dyDescent="0.3">
      <c r="A7131" t="s">
        <v>1216</v>
      </c>
      <c r="B7131" s="4">
        <v>40812</v>
      </c>
      <c r="C7131" t="s">
        <v>7901</v>
      </c>
      <c r="D7131">
        <v>2011</v>
      </c>
      <c r="E7131" s="4">
        <v>40816</v>
      </c>
      <c r="F7131">
        <v>4</v>
      </c>
      <c r="G7131" t="s">
        <v>6753</v>
      </c>
      <c r="H7131" t="s">
        <v>6754</v>
      </c>
      <c r="I7131" t="s">
        <v>5980</v>
      </c>
      <c r="J7131" t="s">
        <v>5981</v>
      </c>
      <c r="K7131" t="s">
        <v>5970</v>
      </c>
      <c r="L7131" t="s">
        <v>5976</v>
      </c>
      <c r="M7131" t="s">
        <v>6103</v>
      </c>
      <c r="N7131" t="s">
        <v>1218</v>
      </c>
      <c r="O7131" t="s">
        <v>7889</v>
      </c>
      <c r="P7131">
        <v>0</v>
      </c>
      <c r="Q7131">
        <v>42</v>
      </c>
      <c r="R7131">
        <v>10</v>
      </c>
      <c r="S7131">
        <v>32</v>
      </c>
      <c r="T7131">
        <v>0.238095238095238</v>
      </c>
      <c r="U7131" t="s">
        <v>7891</v>
      </c>
      <c r="V7131" t="s">
        <v>10</v>
      </c>
      <c r="W7131" t="s">
        <v>29</v>
      </c>
    </row>
    <row r="7132" spans="1:23" x14ac:dyDescent="0.3">
      <c r="A7132" t="s">
        <v>1216</v>
      </c>
      <c r="B7132" s="4">
        <v>40812</v>
      </c>
      <c r="C7132" t="s">
        <v>7901</v>
      </c>
      <c r="D7132">
        <v>2011</v>
      </c>
      <c r="E7132" s="4">
        <v>40816</v>
      </c>
      <c r="F7132">
        <v>4</v>
      </c>
      <c r="G7132" t="s">
        <v>6753</v>
      </c>
      <c r="H7132" t="s">
        <v>6754</v>
      </c>
      <c r="I7132" t="s">
        <v>5980</v>
      </c>
      <c r="J7132" t="s">
        <v>5981</v>
      </c>
      <c r="K7132" t="s">
        <v>5970</v>
      </c>
      <c r="L7132" t="s">
        <v>5976</v>
      </c>
      <c r="M7132" t="s">
        <v>6103</v>
      </c>
      <c r="N7132" t="s">
        <v>1219</v>
      </c>
      <c r="O7132" t="s">
        <v>7889</v>
      </c>
      <c r="P7132">
        <v>0</v>
      </c>
      <c r="Q7132">
        <v>80</v>
      </c>
      <c r="R7132">
        <v>14</v>
      </c>
      <c r="S7132">
        <v>66</v>
      </c>
      <c r="T7132">
        <v>0.17499999999999999</v>
      </c>
      <c r="U7132" t="s">
        <v>7910</v>
      </c>
      <c r="V7132" t="s">
        <v>10</v>
      </c>
      <c r="W7132" t="s">
        <v>45</v>
      </c>
    </row>
    <row r="7133" spans="1:23" x14ac:dyDescent="0.3">
      <c r="A7133" t="s">
        <v>1216</v>
      </c>
      <c r="B7133" s="4">
        <v>40812</v>
      </c>
      <c r="C7133" t="s">
        <v>7901</v>
      </c>
      <c r="D7133">
        <v>2011</v>
      </c>
      <c r="E7133" s="4">
        <v>40816</v>
      </c>
      <c r="F7133">
        <v>4</v>
      </c>
      <c r="G7133" t="s">
        <v>6753</v>
      </c>
      <c r="H7133" t="s">
        <v>6754</v>
      </c>
      <c r="I7133" t="s">
        <v>5980</v>
      </c>
      <c r="J7133" t="s">
        <v>5981</v>
      </c>
      <c r="K7133" t="s">
        <v>5970</v>
      </c>
      <c r="L7133" t="s">
        <v>5976</v>
      </c>
      <c r="M7133" t="s">
        <v>6103</v>
      </c>
      <c r="N7133" t="s">
        <v>1220</v>
      </c>
      <c r="O7133" t="s">
        <v>7889</v>
      </c>
      <c r="P7133">
        <v>0</v>
      </c>
      <c r="Q7133">
        <v>106</v>
      </c>
      <c r="R7133">
        <v>48</v>
      </c>
      <c r="S7133">
        <v>58</v>
      </c>
      <c r="T7133">
        <v>0.45283018867924502</v>
      </c>
      <c r="U7133" t="s">
        <v>7902</v>
      </c>
      <c r="V7133" t="s">
        <v>10</v>
      </c>
      <c r="W7133" t="s">
        <v>45</v>
      </c>
    </row>
    <row r="7134" spans="1:23" x14ac:dyDescent="0.3">
      <c r="A7134" t="s">
        <v>1224</v>
      </c>
      <c r="B7134" s="4">
        <v>40812</v>
      </c>
      <c r="C7134" t="s">
        <v>7901</v>
      </c>
      <c r="D7134">
        <v>2011</v>
      </c>
      <c r="E7134" s="4">
        <v>40818</v>
      </c>
      <c r="F7134">
        <v>6</v>
      </c>
      <c r="G7134" t="s">
        <v>6756</v>
      </c>
      <c r="H7134" t="s">
        <v>6757</v>
      </c>
      <c r="I7134" t="s">
        <v>5980</v>
      </c>
      <c r="J7134" t="s">
        <v>5981</v>
      </c>
      <c r="K7134" t="s">
        <v>5985</v>
      </c>
      <c r="L7134" t="s">
        <v>5976</v>
      </c>
      <c r="M7134" t="s">
        <v>6103</v>
      </c>
      <c r="N7134" t="s">
        <v>1225</v>
      </c>
      <c r="O7134" t="s">
        <v>7889</v>
      </c>
      <c r="P7134">
        <v>0</v>
      </c>
      <c r="Q7134">
        <v>28</v>
      </c>
      <c r="R7134">
        <v>7</v>
      </c>
      <c r="S7134">
        <v>21</v>
      </c>
      <c r="T7134">
        <v>0.25</v>
      </c>
      <c r="U7134" t="s">
        <v>7895</v>
      </c>
      <c r="V7134" t="s">
        <v>10</v>
      </c>
      <c r="W7134" t="s">
        <v>29</v>
      </c>
    </row>
    <row r="7135" spans="1:23" x14ac:dyDescent="0.3">
      <c r="A7135" t="s">
        <v>1249</v>
      </c>
      <c r="B7135" s="4">
        <v>40814</v>
      </c>
      <c r="C7135" t="s">
        <v>7901</v>
      </c>
      <c r="D7135">
        <v>2011</v>
      </c>
      <c r="E7135" s="4">
        <v>40818</v>
      </c>
      <c r="F7135">
        <v>4</v>
      </c>
      <c r="G7135" t="s">
        <v>6732</v>
      </c>
      <c r="H7135" t="s">
        <v>6767</v>
      </c>
      <c r="I7135" t="s">
        <v>5980</v>
      </c>
      <c r="J7135" t="s">
        <v>5981</v>
      </c>
      <c r="K7135" t="s">
        <v>5985</v>
      </c>
      <c r="L7135" t="s">
        <v>5976</v>
      </c>
      <c r="M7135" t="s">
        <v>6373</v>
      </c>
      <c r="N7135" t="s">
        <v>1250</v>
      </c>
      <c r="O7135" t="s">
        <v>7889</v>
      </c>
      <c r="P7135">
        <v>0</v>
      </c>
      <c r="Q7135">
        <v>13</v>
      </c>
      <c r="R7135">
        <v>5</v>
      </c>
      <c r="S7135">
        <v>8</v>
      </c>
      <c r="T7135">
        <v>0.38461538461538503</v>
      </c>
      <c r="U7135" t="s">
        <v>7890</v>
      </c>
      <c r="V7135" t="s">
        <v>10</v>
      </c>
      <c r="W7135" t="s">
        <v>91</v>
      </c>
    </row>
    <row r="7136" spans="1:23" x14ac:dyDescent="0.3">
      <c r="A7136" t="s">
        <v>1288</v>
      </c>
      <c r="B7136" s="4">
        <v>40827</v>
      </c>
      <c r="C7136" t="s">
        <v>7903</v>
      </c>
      <c r="D7136">
        <v>2011</v>
      </c>
      <c r="E7136" s="4">
        <v>40827</v>
      </c>
      <c r="F7136">
        <v>0</v>
      </c>
      <c r="G7136" t="s">
        <v>6573</v>
      </c>
      <c r="H7136" t="s">
        <v>6788</v>
      </c>
      <c r="I7136" t="s">
        <v>5980</v>
      </c>
      <c r="J7136" t="s">
        <v>5981</v>
      </c>
      <c r="K7136" t="s">
        <v>5975</v>
      </c>
      <c r="L7136" t="s">
        <v>6007</v>
      </c>
      <c r="M7136" t="s">
        <v>5994</v>
      </c>
      <c r="N7136" t="s">
        <v>1289</v>
      </c>
      <c r="O7136" t="s">
        <v>7889</v>
      </c>
      <c r="P7136">
        <v>0</v>
      </c>
      <c r="Q7136">
        <v>52</v>
      </c>
      <c r="R7136">
        <v>16</v>
      </c>
      <c r="S7136">
        <v>36</v>
      </c>
      <c r="T7136">
        <v>0.30769230769230799</v>
      </c>
      <c r="U7136" t="s">
        <v>7899</v>
      </c>
      <c r="V7136" t="s">
        <v>10</v>
      </c>
      <c r="W7136" t="s">
        <v>45</v>
      </c>
    </row>
    <row r="7137" spans="1:23" x14ac:dyDescent="0.3">
      <c r="A7137" t="s">
        <v>1321</v>
      </c>
      <c r="B7137" s="4">
        <v>40840</v>
      </c>
      <c r="C7137" t="s">
        <v>7903</v>
      </c>
      <c r="D7137">
        <v>2011</v>
      </c>
      <c r="E7137" s="4">
        <v>40844</v>
      </c>
      <c r="F7137">
        <v>4</v>
      </c>
      <c r="G7137" t="s">
        <v>6711</v>
      </c>
      <c r="H7137" t="s">
        <v>6122</v>
      </c>
      <c r="I7137" t="s">
        <v>5980</v>
      </c>
      <c r="J7137" t="s">
        <v>5981</v>
      </c>
      <c r="K7137" t="s">
        <v>5970</v>
      </c>
      <c r="L7137" t="s">
        <v>5971</v>
      </c>
      <c r="M7137" t="s">
        <v>5991</v>
      </c>
      <c r="N7137" t="s">
        <v>1322</v>
      </c>
      <c r="O7137" t="s">
        <v>7889</v>
      </c>
      <c r="P7137">
        <v>0</v>
      </c>
      <c r="Q7137">
        <v>22</v>
      </c>
      <c r="R7137">
        <v>1</v>
      </c>
      <c r="S7137">
        <v>21</v>
      </c>
      <c r="T7137">
        <v>4.5454545454545497E-2</v>
      </c>
      <c r="U7137" t="s">
        <v>7890</v>
      </c>
      <c r="V7137" t="s">
        <v>10</v>
      </c>
      <c r="W7137" t="s">
        <v>77</v>
      </c>
    </row>
    <row r="7138" spans="1:23" x14ac:dyDescent="0.3">
      <c r="A7138" t="s">
        <v>1367</v>
      </c>
      <c r="B7138" s="4">
        <v>40850</v>
      </c>
      <c r="C7138" t="s">
        <v>7904</v>
      </c>
      <c r="D7138">
        <v>2011</v>
      </c>
      <c r="E7138" s="4">
        <v>40854</v>
      </c>
      <c r="F7138">
        <v>4</v>
      </c>
      <c r="G7138" t="s">
        <v>6701</v>
      </c>
      <c r="H7138" t="s">
        <v>6827</v>
      </c>
      <c r="I7138" t="s">
        <v>5980</v>
      </c>
      <c r="J7138" t="s">
        <v>5981</v>
      </c>
      <c r="K7138" t="s">
        <v>5985</v>
      </c>
      <c r="L7138" t="s">
        <v>5976</v>
      </c>
      <c r="M7138" t="s">
        <v>5991</v>
      </c>
      <c r="N7138" t="s">
        <v>1371</v>
      </c>
      <c r="O7138" t="s">
        <v>7889</v>
      </c>
      <c r="P7138">
        <v>0</v>
      </c>
      <c r="Q7138">
        <v>83</v>
      </c>
      <c r="R7138">
        <v>18</v>
      </c>
      <c r="S7138">
        <v>65</v>
      </c>
      <c r="T7138">
        <v>0.21686746987951799</v>
      </c>
      <c r="U7138" t="s">
        <v>7891</v>
      </c>
      <c r="V7138" t="s">
        <v>10</v>
      </c>
      <c r="W7138" t="s">
        <v>11</v>
      </c>
    </row>
    <row r="7139" spans="1:23" x14ac:dyDescent="0.3">
      <c r="A7139" t="s">
        <v>1390</v>
      </c>
      <c r="B7139" s="4">
        <v>40853</v>
      </c>
      <c r="C7139" t="s">
        <v>7904</v>
      </c>
      <c r="D7139">
        <v>2011</v>
      </c>
      <c r="E7139" s="4">
        <v>40855</v>
      </c>
      <c r="F7139">
        <v>2</v>
      </c>
      <c r="G7139" t="s">
        <v>6832</v>
      </c>
      <c r="H7139" t="s">
        <v>6833</v>
      </c>
      <c r="I7139" t="s">
        <v>5980</v>
      </c>
      <c r="J7139" t="s">
        <v>5981</v>
      </c>
      <c r="K7139" t="s">
        <v>5970</v>
      </c>
      <c r="L7139" t="s">
        <v>5988</v>
      </c>
      <c r="M7139" t="s">
        <v>6315</v>
      </c>
      <c r="N7139" t="s">
        <v>445</v>
      </c>
      <c r="O7139" t="s">
        <v>7889</v>
      </c>
      <c r="P7139">
        <v>0</v>
      </c>
      <c r="Q7139">
        <v>44</v>
      </c>
      <c r="R7139">
        <v>16</v>
      </c>
      <c r="S7139">
        <v>28</v>
      </c>
      <c r="T7139">
        <v>0.36363636363636398</v>
      </c>
      <c r="U7139" t="s">
        <v>7890</v>
      </c>
      <c r="V7139" t="s">
        <v>10</v>
      </c>
      <c r="W7139" t="s">
        <v>77</v>
      </c>
    </row>
    <row r="7140" spans="1:23" x14ac:dyDescent="0.3">
      <c r="A7140" t="s">
        <v>1426</v>
      </c>
      <c r="B7140" s="4">
        <v>40858</v>
      </c>
      <c r="C7140" t="s">
        <v>7904</v>
      </c>
      <c r="D7140">
        <v>2011</v>
      </c>
      <c r="E7140" s="4">
        <v>40863</v>
      </c>
      <c r="F7140">
        <v>5</v>
      </c>
      <c r="G7140" t="s">
        <v>6848</v>
      </c>
      <c r="H7140" t="s">
        <v>6849</v>
      </c>
      <c r="I7140" t="s">
        <v>5980</v>
      </c>
      <c r="J7140" t="s">
        <v>5981</v>
      </c>
      <c r="K7140" t="s">
        <v>5975</v>
      </c>
      <c r="L7140" t="s">
        <v>5976</v>
      </c>
      <c r="M7140" t="s">
        <v>5991</v>
      </c>
      <c r="N7140" t="s">
        <v>1241</v>
      </c>
      <c r="O7140" t="s">
        <v>7889</v>
      </c>
      <c r="P7140">
        <v>0</v>
      </c>
      <c r="Q7140">
        <v>23</v>
      </c>
      <c r="R7140">
        <v>9</v>
      </c>
      <c r="S7140">
        <v>14</v>
      </c>
      <c r="T7140">
        <v>0.39130434782608697</v>
      </c>
      <c r="U7140" t="s">
        <v>7890</v>
      </c>
      <c r="V7140" t="s">
        <v>10</v>
      </c>
      <c r="W7140" t="s">
        <v>91</v>
      </c>
    </row>
    <row r="7141" spans="1:23" x14ac:dyDescent="0.3">
      <c r="A7141" t="s">
        <v>1427</v>
      </c>
      <c r="B7141" s="4">
        <v>40860</v>
      </c>
      <c r="C7141" t="s">
        <v>7904</v>
      </c>
      <c r="D7141">
        <v>2011</v>
      </c>
      <c r="E7141" s="4">
        <v>40866</v>
      </c>
      <c r="F7141">
        <v>6</v>
      </c>
      <c r="G7141" t="s">
        <v>6748</v>
      </c>
      <c r="H7141" t="s">
        <v>6379</v>
      </c>
      <c r="I7141" t="s">
        <v>5980</v>
      </c>
      <c r="J7141" t="s">
        <v>5981</v>
      </c>
      <c r="K7141" t="s">
        <v>5970</v>
      </c>
      <c r="L7141" t="s">
        <v>5976</v>
      </c>
      <c r="M7141" t="s">
        <v>6250</v>
      </c>
      <c r="N7141" t="s">
        <v>1348</v>
      </c>
      <c r="O7141" t="s">
        <v>7889</v>
      </c>
      <c r="P7141">
        <v>0</v>
      </c>
      <c r="Q7141">
        <v>144</v>
      </c>
      <c r="R7141">
        <v>13</v>
      </c>
      <c r="S7141">
        <v>131</v>
      </c>
      <c r="T7141">
        <v>9.0277777777777804E-2</v>
      </c>
      <c r="U7141" t="s">
        <v>7891</v>
      </c>
      <c r="V7141" t="s">
        <v>10</v>
      </c>
      <c r="W7141" t="s">
        <v>77</v>
      </c>
    </row>
    <row r="7142" spans="1:23" x14ac:dyDescent="0.3">
      <c r="A7142" t="s">
        <v>1446</v>
      </c>
      <c r="B7142" s="4">
        <v>40865</v>
      </c>
      <c r="C7142" t="s">
        <v>7904</v>
      </c>
      <c r="D7142">
        <v>2011</v>
      </c>
      <c r="E7142" s="4">
        <v>40869</v>
      </c>
      <c r="F7142">
        <v>4</v>
      </c>
      <c r="G7142" t="s">
        <v>6490</v>
      </c>
      <c r="H7142" t="s">
        <v>6445</v>
      </c>
      <c r="I7142" t="s">
        <v>5980</v>
      </c>
      <c r="J7142" t="s">
        <v>5981</v>
      </c>
      <c r="K7142" t="s">
        <v>5975</v>
      </c>
      <c r="L7142" t="s">
        <v>5976</v>
      </c>
      <c r="M7142" t="s">
        <v>6103</v>
      </c>
      <c r="N7142" t="s">
        <v>644</v>
      </c>
      <c r="O7142" t="s">
        <v>7889</v>
      </c>
      <c r="P7142">
        <v>0</v>
      </c>
      <c r="Q7142">
        <v>23</v>
      </c>
      <c r="R7142">
        <v>4</v>
      </c>
      <c r="S7142">
        <v>19</v>
      </c>
      <c r="T7142">
        <v>0.173913043478261</v>
      </c>
      <c r="U7142" t="s">
        <v>7890</v>
      </c>
      <c r="V7142" t="s">
        <v>10</v>
      </c>
      <c r="W7142" t="s">
        <v>91</v>
      </c>
    </row>
    <row r="7143" spans="1:23" x14ac:dyDescent="0.3">
      <c r="A7143" t="s">
        <v>1455</v>
      </c>
      <c r="B7143" s="4">
        <v>40868</v>
      </c>
      <c r="C7143" t="s">
        <v>7904</v>
      </c>
      <c r="D7143">
        <v>2011</v>
      </c>
      <c r="E7143" s="4">
        <v>40874</v>
      </c>
      <c r="F7143">
        <v>6</v>
      </c>
      <c r="G7143" t="s">
        <v>6856</v>
      </c>
      <c r="H7143" t="s">
        <v>6857</v>
      </c>
      <c r="I7143" t="s">
        <v>5980</v>
      </c>
      <c r="J7143" t="s">
        <v>5981</v>
      </c>
      <c r="K7143" t="s">
        <v>5975</v>
      </c>
      <c r="L7143" t="s">
        <v>5976</v>
      </c>
      <c r="M7143" t="s">
        <v>5991</v>
      </c>
      <c r="N7143" t="s">
        <v>1387</v>
      </c>
      <c r="O7143" t="s">
        <v>7889</v>
      </c>
      <c r="P7143">
        <v>0</v>
      </c>
      <c r="Q7143">
        <v>69</v>
      </c>
      <c r="R7143">
        <v>27</v>
      </c>
      <c r="S7143">
        <v>42</v>
      </c>
      <c r="T7143">
        <v>0.39130434782608697</v>
      </c>
      <c r="U7143" t="s">
        <v>7895</v>
      </c>
      <c r="V7143" t="s">
        <v>10</v>
      </c>
      <c r="W7143" t="s">
        <v>77</v>
      </c>
    </row>
    <row r="7144" spans="1:23" x14ac:dyDescent="0.3">
      <c r="A7144" t="s">
        <v>1452</v>
      </c>
      <c r="B7144" s="4">
        <v>40868</v>
      </c>
      <c r="C7144" t="s">
        <v>7904</v>
      </c>
      <c r="D7144">
        <v>2011</v>
      </c>
      <c r="E7144" s="4">
        <v>40872</v>
      </c>
      <c r="F7144">
        <v>4</v>
      </c>
      <c r="G7144" t="s">
        <v>6713</v>
      </c>
      <c r="H7144" t="s">
        <v>6131</v>
      </c>
      <c r="I7144" t="s">
        <v>5980</v>
      </c>
      <c r="J7144" t="s">
        <v>5981</v>
      </c>
      <c r="K7144" t="s">
        <v>5975</v>
      </c>
      <c r="L7144" t="s">
        <v>5976</v>
      </c>
      <c r="M7144" t="s">
        <v>5994</v>
      </c>
      <c r="N7144" t="s">
        <v>83</v>
      </c>
      <c r="O7144" t="s">
        <v>7889</v>
      </c>
      <c r="P7144">
        <v>0</v>
      </c>
      <c r="Q7144">
        <v>66</v>
      </c>
      <c r="R7144">
        <v>16</v>
      </c>
      <c r="S7144">
        <v>50</v>
      </c>
      <c r="T7144">
        <v>0.24242424242424199</v>
      </c>
      <c r="U7144" t="s">
        <v>7899</v>
      </c>
      <c r="V7144" t="s">
        <v>10</v>
      </c>
      <c r="W7144" t="s">
        <v>29</v>
      </c>
    </row>
    <row r="7145" spans="1:23" x14ac:dyDescent="0.3">
      <c r="A7145" t="s">
        <v>1472</v>
      </c>
      <c r="B7145" s="4">
        <v>40870</v>
      </c>
      <c r="C7145" t="s">
        <v>7904</v>
      </c>
      <c r="D7145">
        <v>2011</v>
      </c>
      <c r="E7145" s="4">
        <v>40876</v>
      </c>
      <c r="F7145">
        <v>6</v>
      </c>
      <c r="G7145" t="s">
        <v>6549</v>
      </c>
      <c r="H7145" t="s">
        <v>6221</v>
      </c>
      <c r="I7145" t="s">
        <v>5980</v>
      </c>
      <c r="J7145" t="s">
        <v>5981</v>
      </c>
      <c r="K7145" t="s">
        <v>5975</v>
      </c>
      <c r="L7145" t="s">
        <v>5976</v>
      </c>
      <c r="M7145" t="s">
        <v>5994</v>
      </c>
      <c r="N7145" t="s">
        <v>1241</v>
      </c>
      <c r="O7145" t="s">
        <v>7889</v>
      </c>
      <c r="P7145">
        <v>0</v>
      </c>
      <c r="Q7145">
        <v>47</v>
      </c>
      <c r="R7145">
        <v>18</v>
      </c>
      <c r="S7145">
        <v>29</v>
      </c>
      <c r="T7145">
        <v>0.38297872340425498</v>
      </c>
      <c r="U7145" t="s">
        <v>7895</v>
      </c>
      <c r="V7145" t="s">
        <v>10</v>
      </c>
      <c r="W7145" t="s">
        <v>91</v>
      </c>
    </row>
    <row r="7146" spans="1:23" x14ac:dyDescent="0.3">
      <c r="A7146" t="s">
        <v>1501</v>
      </c>
      <c r="B7146" s="4">
        <v>40876</v>
      </c>
      <c r="C7146" t="s">
        <v>7904</v>
      </c>
      <c r="D7146">
        <v>2011</v>
      </c>
      <c r="E7146" s="4">
        <v>40883</v>
      </c>
      <c r="F7146">
        <v>7</v>
      </c>
      <c r="G7146" t="s">
        <v>6699</v>
      </c>
      <c r="H7146" t="s">
        <v>5990</v>
      </c>
      <c r="I7146" t="s">
        <v>5980</v>
      </c>
      <c r="J7146" t="s">
        <v>5981</v>
      </c>
      <c r="K7146" t="s">
        <v>5970</v>
      </c>
      <c r="L7146" t="s">
        <v>5976</v>
      </c>
      <c r="M7146" t="s">
        <v>5991</v>
      </c>
      <c r="N7146" t="s">
        <v>50</v>
      </c>
      <c r="O7146" t="s">
        <v>7889</v>
      </c>
      <c r="P7146">
        <v>0</v>
      </c>
      <c r="Q7146">
        <v>170</v>
      </c>
      <c r="R7146">
        <v>69</v>
      </c>
      <c r="S7146">
        <v>101</v>
      </c>
      <c r="T7146">
        <v>0.40588235294117597</v>
      </c>
      <c r="U7146" t="s">
        <v>7899</v>
      </c>
      <c r="V7146" t="s">
        <v>10</v>
      </c>
      <c r="W7146" t="s">
        <v>11</v>
      </c>
    </row>
    <row r="7147" spans="1:23" x14ac:dyDescent="0.3">
      <c r="A7147" t="s">
        <v>1556</v>
      </c>
      <c r="B7147" s="4">
        <v>40886</v>
      </c>
      <c r="C7147" t="s">
        <v>7906</v>
      </c>
      <c r="D7147">
        <v>2011</v>
      </c>
      <c r="E7147" s="4">
        <v>40887</v>
      </c>
      <c r="F7147">
        <v>1</v>
      </c>
      <c r="G7147" t="s">
        <v>6907</v>
      </c>
      <c r="H7147" t="s">
        <v>6908</v>
      </c>
      <c r="I7147" t="s">
        <v>5980</v>
      </c>
      <c r="J7147" t="s">
        <v>5981</v>
      </c>
      <c r="K7147" t="s">
        <v>5970</v>
      </c>
      <c r="L7147" t="s">
        <v>5988</v>
      </c>
      <c r="M7147" t="s">
        <v>5994</v>
      </c>
      <c r="N7147" t="s">
        <v>1557</v>
      </c>
      <c r="O7147" t="s">
        <v>7889</v>
      </c>
      <c r="P7147">
        <v>0</v>
      </c>
      <c r="Q7147">
        <v>112</v>
      </c>
      <c r="R7147">
        <v>18</v>
      </c>
      <c r="S7147">
        <v>94</v>
      </c>
      <c r="T7147">
        <v>0.160714285714286</v>
      </c>
      <c r="U7147" t="s">
        <v>7910</v>
      </c>
      <c r="V7147" t="s">
        <v>10</v>
      </c>
      <c r="W7147" t="s">
        <v>29</v>
      </c>
    </row>
    <row r="7148" spans="1:23" x14ac:dyDescent="0.3">
      <c r="A7148" t="s">
        <v>1556</v>
      </c>
      <c r="B7148" s="4">
        <v>40886</v>
      </c>
      <c r="C7148" t="s">
        <v>7906</v>
      </c>
      <c r="D7148">
        <v>2011</v>
      </c>
      <c r="E7148" s="4">
        <v>40887</v>
      </c>
      <c r="F7148">
        <v>1</v>
      </c>
      <c r="G7148" t="s">
        <v>6907</v>
      </c>
      <c r="H7148" t="s">
        <v>6908</v>
      </c>
      <c r="I7148" t="s">
        <v>5980</v>
      </c>
      <c r="J7148" t="s">
        <v>5981</v>
      </c>
      <c r="K7148" t="s">
        <v>5970</v>
      </c>
      <c r="L7148" t="s">
        <v>5988</v>
      </c>
      <c r="M7148" t="s">
        <v>5994</v>
      </c>
      <c r="N7148" t="s">
        <v>1558</v>
      </c>
      <c r="O7148" t="s">
        <v>7889</v>
      </c>
      <c r="P7148">
        <v>0</v>
      </c>
      <c r="Q7148">
        <v>142</v>
      </c>
      <c r="R7148">
        <v>68</v>
      </c>
      <c r="S7148">
        <v>74</v>
      </c>
      <c r="T7148">
        <v>0.47887323943662002</v>
      </c>
      <c r="U7148" t="s">
        <v>7899</v>
      </c>
      <c r="V7148" t="s">
        <v>10</v>
      </c>
      <c r="W7148" t="s">
        <v>11</v>
      </c>
    </row>
    <row r="7149" spans="1:23" x14ac:dyDescent="0.3">
      <c r="A7149" t="s">
        <v>1580</v>
      </c>
      <c r="B7149" s="4">
        <v>40890</v>
      </c>
      <c r="C7149" t="s">
        <v>7906</v>
      </c>
      <c r="D7149">
        <v>2011</v>
      </c>
      <c r="E7149" s="4">
        <v>40896</v>
      </c>
      <c r="F7149">
        <v>6</v>
      </c>
      <c r="G7149" t="s">
        <v>6681</v>
      </c>
      <c r="H7149" t="s">
        <v>6919</v>
      </c>
      <c r="I7149" t="s">
        <v>5980</v>
      </c>
      <c r="J7149" t="s">
        <v>5981</v>
      </c>
      <c r="K7149" t="s">
        <v>5985</v>
      </c>
      <c r="L7149" t="s">
        <v>5976</v>
      </c>
      <c r="M7149" t="s">
        <v>6181</v>
      </c>
      <c r="N7149" t="s">
        <v>1247</v>
      </c>
      <c r="O7149" t="s">
        <v>7889</v>
      </c>
      <c r="P7149">
        <v>0</v>
      </c>
      <c r="Q7149">
        <v>29</v>
      </c>
      <c r="R7149">
        <v>14</v>
      </c>
      <c r="S7149">
        <v>15</v>
      </c>
      <c r="T7149">
        <v>0.48275862068965503</v>
      </c>
      <c r="U7149" t="s">
        <v>7892</v>
      </c>
      <c r="V7149" t="s">
        <v>10</v>
      </c>
      <c r="W7149" t="s">
        <v>91</v>
      </c>
    </row>
    <row r="7150" spans="1:23" x14ac:dyDescent="0.3">
      <c r="A7150" t="s">
        <v>1617</v>
      </c>
      <c r="B7150" s="4">
        <v>40897</v>
      </c>
      <c r="C7150" t="s">
        <v>7906</v>
      </c>
      <c r="D7150">
        <v>2011</v>
      </c>
      <c r="E7150" s="4">
        <v>40901</v>
      </c>
      <c r="F7150">
        <v>4</v>
      </c>
      <c r="G7150" t="s">
        <v>6935</v>
      </c>
      <c r="H7150" t="s">
        <v>6936</v>
      </c>
      <c r="I7150" t="s">
        <v>5980</v>
      </c>
      <c r="J7150" t="s">
        <v>5981</v>
      </c>
      <c r="K7150" t="s">
        <v>5975</v>
      </c>
      <c r="L7150" t="s">
        <v>5976</v>
      </c>
      <c r="M7150" t="s">
        <v>5982</v>
      </c>
      <c r="N7150" t="s">
        <v>1618</v>
      </c>
      <c r="O7150" t="s">
        <v>7889</v>
      </c>
      <c r="P7150">
        <v>0</v>
      </c>
      <c r="Q7150">
        <v>185</v>
      </c>
      <c r="R7150">
        <v>78</v>
      </c>
      <c r="S7150">
        <v>107</v>
      </c>
      <c r="T7150">
        <v>0.42162162162162198</v>
      </c>
      <c r="U7150" t="s">
        <v>7892</v>
      </c>
      <c r="V7150" t="s">
        <v>10</v>
      </c>
      <c r="W7150" t="s">
        <v>91</v>
      </c>
    </row>
    <row r="7151" spans="1:23" x14ac:dyDescent="0.3">
      <c r="A7151" t="s">
        <v>1673</v>
      </c>
      <c r="B7151" s="4">
        <v>40905</v>
      </c>
      <c r="C7151" t="s">
        <v>7906</v>
      </c>
      <c r="D7151">
        <v>2011</v>
      </c>
      <c r="E7151" s="4">
        <v>40909</v>
      </c>
      <c r="F7151">
        <v>4</v>
      </c>
      <c r="G7151" t="s">
        <v>6198</v>
      </c>
      <c r="H7151" t="s">
        <v>6577</v>
      </c>
      <c r="I7151" t="s">
        <v>5980</v>
      </c>
      <c r="J7151" t="s">
        <v>5981</v>
      </c>
      <c r="K7151" t="s">
        <v>5985</v>
      </c>
      <c r="L7151" t="s">
        <v>5971</v>
      </c>
      <c r="M7151" t="s">
        <v>5991</v>
      </c>
      <c r="N7151" t="s">
        <v>1490</v>
      </c>
      <c r="O7151" t="s">
        <v>7889</v>
      </c>
      <c r="P7151">
        <v>0</v>
      </c>
      <c r="Q7151">
        <v>37</v>
      </c>
      <c r="R7151">
        <v>14</v>
      </c>
      <c r="S7151">
        <v>23</v>
      </c>
      <c r="T7151">
        <v>0.37837837837837801</v>
      </c>
      <c r="U7151" t="s">
        <v>7891</v>
      </c>
      <c r="V7151" t="s">
        <v>10</v>
      </c>
      <c r="W7151" t="s">
        <v>45</v>
      </c>
    </row>
    <row r="7152" spans="1:23" x14ac:dyDescent="0.3">
      <c r="A7152" t="s">
        <v>1673</v>
      </c>
      <c r="B7152" s="4">
        <v>40905</v>
      </c>
      <c r="C7152" t="s">
        <v>7906</v>
      </c>
      <c r="D7152">
        <v>2011</v>
      </c>
      <c r="E7152" s="4">
        <v>40909</v>
      </c>
      <c r="F7152">
        <v>4</v>
      </c>
      <c r="G7152" t="s">
        <v>6198</v>
      </c>
      <c r="H7152" t="s">
        <v>6577</v>
      </c>
      <c r="I7152" t="s">
        <v>5980</v>
      </c>
      <c r="J7152" t="s">
        <v>5981</v>
      </c>
      <c r="K7152" t="s">
        <v>5985</v>
      </c>
      <c r="L7152" t="s">
        <v>5971</v>
      </c>
      <c r="M7152" t="s">
        <v>5991</v>
      </c>
      <c r="N7152" t="s">
        <v>1674</v>
      </c>
      <c r="O7152" t="s">
        <v>7889</v>
      </c>
      <c r="P7152">
        <v>0</v>
      </c>
      <c r="Q7152">
        <v>69</v>
      </c>
      <c r="R7152">
        <v>8</v>
      </c>
      <c r="S7152">
        <v>61</v>
      </c>
      <c r="T7152">
        <v>0.115942028985507</v>
      </c>
      <c r="U7152" t="s">
        <v>7905</v>
      </c>
      <c r="V7152" t="s">
        <v>10</v>
      </c>
      <c r="W7152" t="s">
        <v>45</v>
      </c>
    </row>
    <row r="7153" spans="1:23" x14ac:dyDescent="0.3">
      <c r="A7153" t="s">
        <v>300</v>
      </c>
      <c r="B7153" s="4">
        <v>40620</v>
      </c>
      <c r="C7153" t="s">
        <v>7907</v>
      </c>
      <c r="D7153">
        <v>2011</v>
      </c>
      <c r="E7153" s="4">
        <v>40622</v>
      </c>
      <c r="F7153">
        <v>2</v>
      </c>
      <c r="G7153" t="s">
        <v>6202</v>
      </c>
      <c r="H7153" t="s">
        <v>6203</v>
      </c>
      <c r="I7153" t="s">
        <v>5980</v>
      </c>
      <c r="J7153" t="s">
        <v>5981</v>
      </c>
      <c r="K7153" t="s">
        <v>5970</v>
      </c>
      <c r="L7153" t="s">
        <v>5988</v>
      </c>
      <c r="M7153" t="s">
        <v>6044</v>
      </c>
      <c r="N7153" t="s">
        <v>301</v>
      </c>
      <c r="O7153" t="s">
        <v>7889</v>
      </c>
      <c r="P7153">
        <v>0</v>
      </c>
      <c r="Q7153">
        <v>57</v>
      </c>
      <c r="R7153">
        <v>5</v>
      </c>
      <c r="S7153">
        <v>52</v>
      </c>
      <c r="T7153">
        <v>8.7719298245614002E-2</v>
      </c>
      <c r="U7153" t="s">
        <v>7891</v>
      </c>
      <c r="V7153" t="s">
        <v>10</v>
      </c>
      <c r="W7153" t="s">
        <v>29</v>
      </c>
    </row>
    <row r="7154" spans="1:23" x14ac:dyDescent="0.3">
      <c r="A7154" t="s">
        <v>388</v>
      </c>
      <c r="B7154" s="4">
        <v>40640</v>
      </c>
      <c r="C7154" t="s">
        <v>7894</v>
      </c>
      <c r="D7154">
        <v>2011</v>
      </c>
      <c r="E7154" s="4">
        <v>40646</v>
      </c>
      <c r="F7154">
        <v>6</v>
      </c>
      <c r="G7154" t="s">
        <v>6258</v>
      </c>
      <c r="H7154" t="s">
        <v>6259</v>
      </c>
      <c r="I7154" t="s">
        <v>5980</v>
      </c>
      <c r="J7154" t="s">
        <v>5981</v>
      </c>
      <c r="K7154" t="s">
        <v>5975</v>
      </c>
      <c r="L7154" t="s">
        <v>5976</v>
      </c>
      <c r="M7154" t="s">
        <v>6044</v>
      </c>
      <c r="N7154" t="s">
        <v>389</v>
      </c>
      <c r="O7154" t="s">
        <v>7889</v>
      </c>
      <c r="P7154">
        <v>0</v>
      </c>
      <c r="Q7154">
        <v>81</v>
      </c>
      <c r="R7154">
        <v>19</v>
      </c>
      <c r="S7154">
        <v>62</v>
      </c>
      <c r="T7154">
        <v>0.234567901234568</v>
      </c>
      <c r="U7154" t="s">
        <v>7891</v>
      </c>
      <c r="V7154" t="s">
        <v>10</v>
      </c>
      <c r="W7154" t="s">
        <v>77</v>
      </c>
    </row>
    <row r="7155" spans="1:23" x14ac:dyDescent="0.3">
      <c r="A7155" t="s">
        <v>436</v>
      </c>
      <c r="B7155" s="4">
        <v>40655</v>
      </c>
      <c r="C7155" t="s">
        <v>7894</v>
      </c>
      <c r="D7155">
        <v>2011</v>
      </c>
      <c r="E7155" s="4">
        <v>40659</v>
      </c>
      <c r="F7155">
        <v>4</v>
      </c>
      <c r="G7155" t="s">
        <v>6295</v>
      </c>
      <c r="H7155" t="s">
        <v>6296</v>
      </c>
      <c r="I7155" t="s">
        <v>5980</v>
      </c>
      <c r="J7155" t="s">
        <v>5981</v>
      </c>
      <c r="K7155" t="s">
        <v>5985</v>
      </c>
      <c r="L7155" t="s">
        <v>5976</v>
      </c>
      <c r="M7155" t="s">
        <v>6044</v>
      </c>
      <c r="N7155" t="s">
        <v>437</v>
      </c>
      <c r="O7155" t="s">
        <v>7889</v>
      </c>
      <c r="P7155">
        <v>0</v>
      </c>
      <c r="Q7155">
        <v>18</v>
      </c>
      <c r="R7155">
        <v>3</v>
      </c>
      <c r="S7155">
        <v>15</v>
      </c>
      <c r="T7155">
        <v>0.16666666666666699</v>
      </c>
      <c r="U7155" t="s">
        <v>7895</v>
      </c>
      <c r="V7155" t="s">
        <v>10</v>
      </c>
      <c r="W7155" t="s">
        <v>45</v>
      </c>
    </row>
    <row r="7156" spans="1:23" x14ac:dyDescent="0.3">
      <c r="A7156" t="s">
        <v>545</v>
      </c>
      <c r="B7156" s="4">
        <v>40681</v>
      </c>
      <c r="C7156" t="s">
        <v>7896</v>
      </c>
      <c r="D7156">
        <v>2011</v>
      </c>
      <c r="E7156" s="4">
        <v>40681</v>
      </c>
      <c r="F7156">
        <v>0</v>
      </c>
      <c r="G7156" t="s">
        <v>6363</v>
      </c>
      <c r="H7156" t="s">
        <v>6364</v>
      </c>
      <c r="I7156" t="s">
        <v>5980</v>
      </c>
      <c r="J7156" t="s">
        <v>5981</v>
      </c>
      <c r="K7156" t="s">
        <v>5970</v>
      </c>
      <c r="L7156" t="s">
        <v>6007</v>
      </c>
      <c r="M7156" t="s">
        <v>6044</v>
      </c>
      <c r="N7156" t="s">
        <v>546</v>
      </c>
      <c r="O7156" t="s">
        <v>7889</v>
      </c>
      <c r="P7156">
        <v>0</v>
      </c>
      <c r="Q7156">
        <v>94</v>
      </c>
      <c r="R7156">
        <v>16</v>
      </c>
      <c r="S7156">
        <v>78</v>
      </c>
      <c r="T7156">
        <v>0.170212765957447</v>
      </c>
      <c r="U7156" t="s">
        <v>7899</v>
      </c>
      <c r="V7156" t="s">
        <v>10</v>
      </c>
      <c r="W7156" t="s">
        <v>91</v>
      </c>
    </row>
    <row r="7157" spans="1:23" x14ac:dyDescent="0.3">
      <c r="A7157" t="s">
        <v>603</v>
      </c>
      <c r="B7157" s="4">
        <v>40695</v>
      </c>
      <c r="C7157" t="s">
        <v>7898</v>
      </c>
      <c r="D7157">
        <v>2011</v>
      </c>
      <c r="E7157" s="4">
        <v>40700</v>
      </c>
      <c r="F7157">
        <v>5</v>
      </c>
      <c r="G7157" t="s">
        <v>6390</v>
      </c>
      <c r="H7157" t="s">
        <v>6391</v>
      </c>
      <c r="I7157" t="s">
        <v>5980</v>
      </c>
      <c r="J7157" t="s">
        <v>5981</v>
      </c>
      <c r="K7157" t="s">
        <v>5975</v>
      </c>
      <c r="L7157" t="s">
        <v>5976</v>
      </c>
      <c r="M7157" t="s">
        <v>6044</v>
      </c>
      <c r="N7157" t="s">
        <v>500</v>
      </c>
      <c r="O7157" t="s">
        <v>7889</v>
      </c>
      <c r="P7157">
        <v>0</v>
      </c>
      <c r="Q7157">
        <v>140</v>
      </c>
      <c r="R7157">
        <v>8</v>
      </c>
      <c r="S7157">
        <v>132</v>
      </c>
      <c r="T7157">
        <v>5.7142857142857099E-2</v>
      </c>
      <c r="U7157" t="s">
        <v>7910</v>
      </c>
      <c r="V7157" t="s">
        <v>10</v>
      </c>
      <c r="W7157" t="s">
        <v>91</v>
      </c>
    </row>
    <row r="7158" spans="1:23" x14ac:dyDescent="0.3">
      <c r="A7158" t="s">
        <v>643</v>
      </c>
      <c r="B7158" s="4">
        <v>40701</v>
      </c>
      <c r="C7158" t="s">
        <v>7898</v>
      </c>
      <c r="D7158">
        <v>2011</v>
      </c>
      <c r="E7158" s="4">
        <v>40705</v>
      </c>
      <c r="F7158">
        <v>4</v>
      </c>
      <c r="G7158" t="s">
        <v>6417</v>
      </c>
      <c r="H7158" t="s">
        <v>6418</v>
      </c>
      <c r="I7158" t="s">
        <v>5980</v>
      </c>
      <c r="J7158" t="s">
        <v>5981</v>
      </c>
      <c r="K7158" t="s">
        <v>5970</v>
      </c>
      <c r="L7158" t="s">
        <v>5976</v>
      </c>
      <c r="M7158" t="s">
        <v>6044</v>
      </c>
      <c r="N7158" t="s">
        <v>644</v>
      </c>
      <c r="O7158" t="s">
        <v>7889</v>
      </c>
      <c r="P7158">
        <v>0</v>
      </c>
      <c r="Q7158">
        <v>92</v>
      </c>
      <c r="R7158">
        <v>15</v>
      </c>
      <c r="S7158">
        <v>77</v>
      </c>
      <c r="T7158">
        <v>0.16304347826087001</v>
      </c>
      <c r="U7158" t="s">
        <v>7892</v>
      </c>
      <c r="V7158" t="s">
        <v>10</v>
      </c>
      <c r="W7158" t="s">
        <v>91</v>
      </c>
    </row>
    <row r="7159" spans="1:23" x14ac:dyDescent="0.3">
      <c r="A7159" t="s">
        <v>722</v>
      </c>
      <c r="B7159" s="4">
        <v>40711</v>
      </c>
      <c r="C7159" t="s">
        <v>7898</v>
      </c>
      <c r="D7159">
        <v>2011</v>
      </c>
      <c r="E7159" s="4">
        <v>40718</v>
      </c>
      <c r="F7159">
        <v>7</v>
      </c>
      <c r="G7159" t="s">
        <v>6473</v>
      </c>
      <c r="H7159" t="s">
        <v>6063</v>
      </c>
      <c r="I7159" t="s">
        <v>5980</v>
      </c>
      <c r="J7159" t="s">
        <v>5981</v>
      </c>
      <c r="K7159" t="s">
        <v>5985</v>
      </c>
      <c r="L7159" t="s">
        <v>5976</v>
      </c>
      <c r="M7159" t="s">
        <v>6044</v>
      </c>
      <c r="N7159" t="s">
        <v>723</v>
      </c>
      <c r="O7159" t="s">
        <v>7889</v>
      </c>
      <c r="P7159">
        <v>0</v>
      </c>
      <c r="Q7159">
        <v>210</v>
      </c>
      <c r="R7159">
        <v>42</v>
      </c>
      <c r="S7159">
        <v>168</v>
      </c>
      <c r="T7159">
        <v>0.2</v>
      </c>
      <c r="U7159" t="s">
        <v>7905</v>
      </c>
      <c r="V7159" t="s">
        <v>10</v>
      </c>
      <c r="W7159" t="s">
        <v>11</v>
      </c>
    </row>
    <row r="7160" spans="1:23" x14ac:dyDescent="0.3">
      <c r="A7160" t="s">
        <v>796</v>
      </c>
      <c r="B7160" s="4">
        <v>40723</v>
      </c>
      <c r="C7160" t="s">
        <v>7898</v>
      </c>
      <c r="D7160">
        <v>2011</v>
      </c>
      <c r="E7160" s="4">
        <v>40727</v>
      </c>
      <c r="F7160">
        <v>4</v>
      </c>
      <c r="G7160" t="s">
        <v>6520</v>
      </c>
      <c r="H7160" t="s">
        <v>6135</v>
      </c>
      <c r="I7160" t="s">
        <v>5980</v>
      </c>
      <c r="J7160" t="s">
        <v>5981</v>
      </c>
      <c r="K7160" t="s">
        <v>5975</v>
      </c>
      <c r="L7160" t="s">
        <v>5976</v>
      </c>
      <c r="M7160" t="s">
        <v>6044</v>
      </c>
      <c r="N7160" t="s">
        <v>797</v>
      </c>
      <c r="O7160" t="s">
        <v>7889</v>
      </c>
      <c r="P7160">
        <v>0</v>
      </c>
      <c r="Q7160">
        <v>554</v>
      </c>
      <c r="R7160">
        <v>144</v>
      </c>
      <c r="S7160">
        <v>410</v>
      </c>
      <c r="T7160">
        <v>0.25992779783393499</v>
      </c>
      <c r="U7160" t="s">
        <v>7908</v>
      </c>
      <c r="V7160" t="s">
        <v>10</v>
      </c>
      <c r="W7160" t="s">
        <v>77</v>
      </c>
    </row>
    <row r="7161" spans="1:23" x14ac:dyDescent="0.3">
      <c r="A7161" t="s">
        <v>813</v>
      </c>
      <c r="B7161" s="4">
        <v>40732</v>
      </c>
      <c r="C7161" t="s">
        <v>7909</v>
      </c>
      <c r="D7161">
        <v>2011</v>
      </c>
      <c r="E7161" s="4">
        <v>40736</v>
      </c>
      <c r="F7161">
        <v>4</v>
      </c>
      <c r="G7161" t="s">
        <v>6530</v>
      </c>
      <c r="H7161" t="s">
        <v>6531</v>
      </c>
      <c r="I7161" t="s">
        <v>5980</v>
      </c>
      <c r="J7161" t="s">
        <v>5981</v>
      </c>
      <c r="K7161" t="s">
        <v>5985</v>
      </c>
      <c r="L7161" t="s">
        <v>5971</v>
      </c>
      <c r="M7161" t="s">
        <v>6044</v>
      </c>
      <c r="N7161" t="s">
        <v>62</v>
      </c>
      <c r="O7161" t="s">
        <v>7889</v>
      </c>
      <c r="P7161">
        <v>0</v>
      </c>
      <c r="Q7161">
        <v>249</v>
      </c>
      <c r="R7161">
        <v>30</v>
      </c>
      <c r="S7161">
        <v>219</v>
      </c>
      <c r="T7161">
        <v>0.120481927710843</v>
      </c>
      <c r="U7161" t="s">
        <v>7899</v>
      </c>
      <c r="V7161" t="s">
        <v>10</v>
      </c>
      <c r="W7161" t="s">
        <v>11</v>
      </c>
    </row>
    <row r="7162" spans="1:23" x14ac:dyDescent="0.3">
      <c r="A7162" t="s">
        <v>915</v>
      </c>
      <c r="B7162" s="4">
        <v>40764</v>
      </c>
      <c r="C7162" t="s">
        <v>7900</v>
      </c>
      <c r="D7162">
        <v>2011</v>
      </c>
      <c r="E7162" s="4">
        <v>40765</v>
      </c>
      <c r="F7162">
        <v>1</v>
      </c>
      <c r="G7162" t="s">
        <v>6592</v>
      </c>
      <c r="H7162" t="s">
        <v>6135</v>
      </c>
      <c r="I7162" t="s">
        <v>5980</v>
      </c>
      <c r="J7162" t="s">
        <v>5981</v>
      </c>
      <c r="K7162" t="s">
        <v>5985</v>
      </c>
      <c r="L7162" t="s">
        <v>5988</v>
      </c>
      <c r="M7162" t="s">
        <v>6044</v>
      </c>
      <c r="N7162" t="s">
        <v>640</v>
      </c>
      <c r="O7162" t="s">
        <v>7889</v>
      </c>
      <c r="P7162">
        <v>0</v>
      </c>
      <c r="Q7162">
        <v>59</v>
      </c>
      <c r="R7162">
        <v>29</v>
      </c>
      <c r="S7162">
        <v>30</v>
      </c>
      <c r="T7162">
        <v>0.49152542372881403</v>
      </c>
      <c r="U7162" t="s">
        <v>7895</v>
      </c>
      <c r="V7162" t="s">
        <v>10</v>
      </c>
      <c r="W7162" t="s">
        <v>91</v>
      </c>
    </row>
    <row r="7163" spans="1:23" x14ac:dyDescent="0.3">
      <c r="A7163" t="s">
        <v>993</v>
      </c>
      <c r="B7163" s="4">
        <v>40776</v>
      </c>
      <c r="C7163" t="s">
        <v>7900</v>
      </c>
      <c r="D7163">
        <v>2011</v>
      </c>
      <c r="E7163" s="4">
        <v>40776</v>
      </c>
      <c r="F7163">
        <v>0</v>
      </c>
      <c r="G7163" t="s">
        <v>6435</v>
      </c>
      <c r="H7163" t="s">
        <v>6631</v>
      </c>
      <c r="I7163" t="s">
        <v>5980</v>
      </c>
      <c r="J7163" t="s">
        <v>5981</v>
      </c>
      <c r="K7163" t="s">
        <v>5975</v>
      </c>
      <c r="L7163" t="s">
        <v>6007</v>
      </c>
      <c r="M7163" t="s">
        <v>6044</v>
      </c>
      <c r="N7163" t="s">
        <v>998</v>
      </c>
      <c r="O7163" t="s">
        <v>7889</v>
      </c>
      <c r="P7163">
        <v>0</v>
      </c>
      <c r="Q7163">
        <v>8</v>
      </c>
      <c r="R7163">
        <v>2</v>
      </c>
      <c r="S7163">
        <v>6</v>
      </c>
      <c r="T7163">
        <v>0.25</v>
      </c>
      <c r="U7163" t="s">
        <v>7890</v>
      </c>
      <c r="V7163" t="s">
        <v>10</v>
      </c>
      <c r="W7163" t="s">
        <v>45</v>
      </c>
    </row>
    <row r="7164" spans="1:23" x14ac:dyDescent="0.3">
      <c r="A7164" t="s">
        <v>1027</v>
      </c>
      <c r="B7164" s="4">
        <v>40781</v>
      </c>
      <c r="C7164" t="s">
        <v>7900</v>
      </c>
      <c r="D7164">
        <v>2011</v>
      </c>
      <c r="E7164" s="4">
        <v>40782</v>
      </c>
      <c r="F7164">
        <v>1</v>
      </c>
      <c r="G7164" t="s">
        <v>6666</v>
      </c>
      <c r="H7164" t="s">
        <v>6667</v>
      </c>
      <c r="I7164" t="s">
        <v>5980</v>
      </c>
      <c r="J7164" t="s">
        <v>5981</v>
      </c>
      <c r="K7164" t="s">
        <v>5985</v>
      </c>
      <c r="L7164" t="s">
        <v>6007</v>
      </c>
      <c r="M7164" t="s">
        <v>6044</v>
      </c>
      <c r="N7164" t="s">
        <v>1029</v>
      </c>
      <c r="O7164" t="s">
        <v>7889</v>
      </c>
      <c r="P7164">
        <v>0</v>
      </c>
      <c r="Q7164">
        <v>84</v>
      </c>
      <c r="R7164">
        <v>29</v>
      </c>
      <c r="S7164">
        <v>55</v>
      </c>
      <c r="T7164">
        <v>0.34523809523809501</v>
      </c>
      <c r="U7164" t="s">
        <v>7895</v>
      </c>
      <c r="V7164" t="s">
        <v>10</v>
      </c>
      <c r="W7164" t="s">
        <v>77</v>
      </c>
    </row>
    <row r="7165" spans="1:23" x14ac:dyDescent="0.3">
      <c r="A7165" t="s">
        <v>1080</v>
      </c>
      <c r="B7165" s="4">
        <v>40791</v>
      </c>
      <c r="C7165" t="s">
        <v>7901</v>
      </c>
      <c r="D7165">
        <v>2011</v>
      </c>
      <c r="E7165" s="4">
        <v>40797</v>
      </c>
      <c r="F7165">
        <v>6</v>
      </c>
      <c r="G7165" t="s">
        <v>6468</v>
      </c>
      <c r="H7165" t="s">
        <v>6687</v>
      </c>
      <c r="I7165" t="s">
        <v>5980</v>
      </c>
      <c r="J7165" t="s">
        <v>5981</v>
      </c>
      <c r="K7165" t="s">
        <v>5975</v>
      </c>
      <c r="L7165" t="s">
        <v>5976</v>
      </c>
      <c r="M7165" t="s">
        <v>6044</v>
      </c>
      <c r="N7165" t="s">
        <v>1082</v>
      </c>
      <c r="O7165" t="s">
        <v>7889</v>
      </c>
      <c r="P7165">
        <v>0</v>
      </c>
      <c r="Q7165">
        <v>104</v>
      </c>
      <c r="R7165">
        <v>28</v>
      </c>
      <c r="S7165">
        <v>76</v>
      </c>
      <c r="T7165">
        <v>0.269230769230769</v>
      </c>
      <c r="U7165" t="s">
        <v>7910</v>
      </c>
      <c r="V7165" t="s">
        <v>10</v>
      </c>
      <c r="W7165" t="s">
        <v>91</v>
      </c>
    </row>
    <row r="7166" spans="1:23" x14ac:dyDescent="0.3">
      <c r="A7166" t="s">
        <v>1256</v>
      </c>
      <c r="B7166" s="4">
        <v>40815</v>
      </c>
      <c r="C7166" t="s">
        <v>7901</v>
      </c>
      <c r="D7166">
        <v>2011</v>
      </c>
      <c r="E7166" s="4">
        <v>40821</v>
      </c>
      <c r="F7166">
        <v>6</v>
      </c>
      <c r="G7166" t="s">
        <v>6134</v>
      </c>
      <c r="H7166" t="s">
        <v>6589</v>
      </c>
      <c r="I7166" t="s">
        <v>5980</v>
      </c>
      <c r="J7166" t="s">
        <v>5981</v>
      </c>
      <c r="K7166" t="s">
        <v>5975</v>
      </c>
      <c r="L7166" t="s">
        <v>5976</v>
      </c>
      <c r="M7166" t="s">
        <v>6044</v>
      </c>
      <c r="N7166" t="s">
        <v>1257</v>
      </c>
      <c r="O7166" t="s">
        <v>7889</v>
      </c>
      <c r="P7166">
        <v>0</v>
      </c>
      <c r="Q7166">
        <v>36</v>
      </c>
      <c r="R7166">
        <v>5</v>
      </c>
      <c r="S7166">
        <v>31</v>
      </c>
      <c r="T7166">
        <v>0.13888888888888901</v>
      </c>
      <c r="U7166" t="s">
        <v>7892</v>
      </c>
      <c r="V7166" t="s">
        <v>10</v>
      </c>
      <c r="W7166" t="s">
        <v>45</v>
      </c>
    </row>
    <row r="7167" spans="1:23" x14ac:dyDescent="0.3">
      <c r="A7167" t="s">
        <v>1256</v>
      </c>
      <c r="B7167" s="4">
        <v>40815</v>
      </c>
      <c r="C7167" t="s">
        <v>7901</v>
      </c>
      <c r="D7167">
        <v>2011</v>
      </c>
      <c r="E7167" s="4">
        <v>40821</v>
      </c>
      <c r="F7167">
        <v>6</v>
      </c>
      <c r="G7167" t="s">
        <v>6134</v>
      </c>
      <c r="H7167" t="s">
        <v>6589</v>
      </c>
      <c r="I7167" t="s">
        <v>5980</v>
      </c>
      <c r="J7167" t="s">
        <v>5981</v>
      </c>
      <c r="K7167" t="s">
        <v>5975</v>
      </c>
      <c r="L7167" t="s">
        <v>5976</v>
      </c>
      <c r="M7167" t="s">
        <v>6044</v>
      </c>
      <c r="N7167" t="s">
        <v>1258</v>
      </c>
      <c r="O7167" t="s">
        <v>7889</v>
      </c>
      <c r="P7167">
        <v>0</v>
      </c>
      <c r="Q7167">
        <v>90</v>
      </c>
      <c r="R7167">
        <v>30</v>
      </c>
      <c r="S7167">
        <v>60</v>
      </c>
      <c r="T7167">
        <v>0.33333333333333298</v>
      </c>
      <c r="U7167" t="s">
        <v>7895</v>
      </c>
      <c r="V7167" t="s">
        <v>10</v>
      </c>
      <c r="W7167" t="s">
        <v>77</v>
      </c>
    </row>
    <row r="7168" spans="1:23" x14ac:dyDescent="0.3">
      <c r="A7168" t="s">
        <v>1272</v>
      </c>
      <c r="B7168" s="4">
        <v>40820</v>
      </c>
      <c r="C7168" t="s">
        <v>7903</v>
      </c>
      <c r="D7168">
        <v>2011</v>
      </c>
      <c r="E7168" s="4">
        <v>40827</v>
      </c>
      <c r="F7168">
        <v>7</v>
      </c>
      <c r="G7168" t="s">
        <v>6778</v>
      </c>
      <c r="H7168" t="s">
        <v>6779</v>
      </c>
      <c r="I7168" t="s">
        <v>5980</v>
      </c>
      <c r="J7168" t="s">
        <v>5981</v>
      </c>
      <c r="K7168" t="s">
        <v>5970</v>
      </c>
      <c r="L7168" t="s">
        <v>5976</v>
      </c>
      <c r="M7168" t="s">
        <v>6044</v>
      </c>
      <c r="N7168" t="s">
        <v>1275</v>
      </c>
      <c r="O7168" t="s">
        <v>7889</v>
      </c>
      <c r="P7168">
        <v>0</v>
      </c>
      <c r="Q7168">
        <v>276</v>
      </c>
      <c r="R7168">
        <v>16</v>
      </c>
      <c r="S7168">
        <v>260</v>
      </c>
      <c r="T7168">
        <v>5.7971014492753603E-2</v>
      </c>
      <c r="U7168" t="s">
        <v>7897</v>
      </c>
      <c r="V7168" t="s">
        <v>10</v>
      </c>
      <c r="W7168" t="s">
        <v>77</v>
      </c>
    </row>
    <row r="7169" spans="1:23" x14ac:dyDescent="0.3">
      <c r="A7169" t="s">
        <v>1310</v>
      </c>
      <c r="B7169" s="4">
        <v>40836</v>
      </c>
      <c r="C7169" t="s">
        <v>7903</v>
      </c>
      <c r="D7169">
        <v>2011</v>
      </c>
      <c r="E7169" s="4">
        <v>40841</v>
      </c>
      <c r="F7169">
        <v>5</v>
      </c>
      <c r="G7169" t="s">
        <v>6222</v>
      </c>
      <c r="H7169" t="s">
        <v>6800</v>
      </c>
      <c r="I7169" t="s">
        <v>5980</v>
      </c>
      <c r="J7169" t="s">
        <v>5981</v>
      </c>
      <c r="K7169" t="s">
        <v>5970</v>
      </c>
      <c r="L7169" t="s">
        <v>5976</v>
      </c>
      <c r="M7169" t="s">
        <v>6044</v>
      </c>
      <c r="N7169" t="s">
        <v>1311</v>
      </c>
      <c r="O7169" t="s">
        <v>7889</v>
      </c>
      <c r="P7169">
        <v>0</v>
      </c>
      <c r="Q7169">
        <v>13</v>
      </c>
      <c r="R7169">
        <v>2</v>
      </c>
      <c r="S7169">
        <v>11</v>
      </c>
      <c r="T7169">
        <v>0.15384615384615399</v>
      </c>
      <c r="U7169" t="s">
        <v>7890</v>
      </c>
      <c r="V7169" t="s">
        <v>10</v>
      </c>
      <c r="W7169" t="s">
        <v>11</v>
      </c>
    </row>
    <row r="7170" spans="1:23" x14ac:dyDescent="0.3">
      <c r="A7170" t="s">
        <v>1406</v>
      </c>
      <c r="B7170" s="4">
        <v>40856</v>
      </c>
      <c r="C7170" t="s">
        <v>7904</v>
      </c>
      <c r="D7170">
        <v>2011</v>
      </c>
      <c r="E7170" s="4">
        <v>40859</v>
      </c>
      <c r="F7170">
        <v>3</v>
      </c>
      <c r="G7170" t="s">
        <v>6842</v>
      </c>
      <c r="H7170" t="s">
        <v>6135</v>
      </c>
      <c r="I7170" t="s">
        <v>5980</v>
      </c>
      <c r="J7170" t="s">
        <v>5981</v>
      </c>
      <c r="K7170" t="s">
        <v>5975</v>
      </c>
      <c r="L7170" t="s">
        <v>5971</v>
      </c>
      <c r="M7170" t="s">
        <v>6044</v>
      </c>
      <c r="N7170" t="s">
        <v>1408</v>
      </c>
      <c r="O7170" t="s">
        <v>7889</v>
      </c>
      <c r="P7170">
        <v>0</v>
      </c>
      <c r="Q7170">
        <v>33</v>
      </c>
      <c r="R7170">
        <v>14</v>
      </c>
      <c r="S7170">
        <v>19</v>
      </c>
      <c r="T7170">
        <v>0.42424242424242398</v>
      </c>
      <c r="U7170" t="s">
        <v>7892</v>
      </c>
      <c r="V7170" t="s">
        <v>10</v>
      </c>
      <c r="W7170" t="s">
        <v>29</v>
      </c>
    </row>
    <row r="7171" spans="1:23" x14ac:dyDescent="0.3">
      <c r="A7171" t="s">
        <v>1424</v>
      </c>
      <c r="B7171" s="4">
        <v>40857</v>
      </c>
      <c r="C7171" t="s">
        <v>7904</v>
      </c>
      <c r="D7171">
        <v>2011</v>
      </c>
      <c r="E7171" s="4">
        <v>40864</v>
      </c>
      <c r="F7171">
        <v>7</v>
      </c>
      <c r="G7171" t="s">
        <v>6328</v>
      </c>
      <c r="H7171" t="s">
        <v>6135</v>
      </c>
      <c r="I7171" t="s">
        <v>5980</v>
      </c>
      <c r="J7171" t="s">
        <v>5981</v>
      </c>
      <c r="K7171" t="s">
        <v>5975</v>
      </c>
      <c r="L7171" t="s">
        <v>5976</v>
      </c>
      <c r="M7171" t="s">
        <v>6044</v>
      </c>
      <c r="N7171" t="s">
        <v>1352</v>
      </c>
      <c r="O7171" t="s">
        <v>7889</v>
      </c>
      <c r="P7171">
        <v>0</v>
      </c>
      <c r="Q7171">
        <v>44</v>
      </c>
      <c r="R7171">
        <v>20</v>
      </c>
      <c r="S7171">
        <v>24</v>
      </c>
      <c r="T7171">
        <v>0.45454545454545398</v>
      </c>
      <c r="U7171" t="s">
        <v>7895</v>
      </c>
      <c r="V7171" t="s">
        <v>10</v>
      </c>
      <c r="W7171" t="s">
        <v>91</v>
      </c>
    </row>
    <row r="7172" spans="1:23" x14ac:dyDescent="0.3">
      <c r="A7172" t="s">
        <v>1516</v>
      </c>
      <c r="B7172" s="4">
        <v>40878</v>
      </c>
      <c r="C7172" t="s">
        <v>7906</v>
      </c>
      <c r="D7172">
        <v>2011</v>
      </c>
      <c r="E7172" s="4">
        <v>40882</v>
      </c>
      <c r="F7172">
        <v>4</v>
      </c>
      <c r="G7172" t="s">
        <v>6883</v>
      </c>
      <c r="H7172" t="s">
        <v>6135</v>
      </c>
      <c r="I7172" t="s">
        <v>5980</v>
      </c>
      <c r="J7172" t="s">
        <v>5981</v>
      </c>
      <c r="K7172" t="s">
        <v>5975</v>
      </c>
      <c r="L7172" t="s">
        <v>5976</v>
      </c>
      <c r="M7172" t="s">
        <v>6044</v>
      </c>
      <c r="N7172" t="s">
        <v>1517</v>
      </c>
      <c r="O7172" t="s">
        <v>7889</v>
      </c>
      <c r="P7172">
        <v>0</v>
      </c>
      <c r="Q7172">
        <v>12</v>
      </c>
      <c r="R7172">
        <v>4</v>
      </c>
      <c r="S7172">
        <v>8</v>
      </c>
      <c r="T7172">
        <v>0.33333333333333298</v>
      </c>
      <c r="U7172" t="s">
        <v>7890</v>
      </c>
      <c r="V7172" t="s">
        <v>10</v>
      </c>
      <c r="W7172" t="s">
        <v>45</v>
      </c>
    </row>
    <row r="7173" spans="1:23" x14ac:dyDescent="0.3">
      <c r="A7173" t="s">
        <v>1552</v>
      </c>
      <c r="B7173" s="4">
        <v>40885</v>
      </c>
      <c r="C7173" t="s">
        <v>7906</v>
      </c>
      <c r="D7173">
        <v>2011</v>
      </c>
      <c r="E7173" s="4">
        <v>40890</v>
      </c>
      <c r="F7173">
        <v>5</v>
      </c>
      <c r="G7173" t="s">
        <v>6593</v>
      </c>
      <c r="H7173" t="s">
        <v>6364</v>
      </c>
      <c r="I7173" t="s">
        <v>5980</v>
      </c>
      <c r="J7173" t="s">
        <v>5981</v>
      </c>
      <c r="K7173" t="s">
        <v>5985</v>
      </c>
      <c r="L7173" t="s">
        <v>5976</v>
      </c>
      <c r="M7173" t="s">
        <v>6044</v>
      </c>
      <c r="N7173" t="s">
        <v>1555</v>
      </c>
      <c r="O7173" t="s">
        <v>7889</v>
      </c>
      <c r="P7173">
        <v>0</v>
      </c>
      <c r="Q7173">
        <v>40</v>
      </c>
      <c r="R7173">
        <v>0</v>
      </c>
      <c r="S7173">
        <v>40</v>
      </c>
      <c r="T7173">
        <v>0</v>
      </c>
      <c r="U7173" t="s">
        <v>7891</v>
      </c>
      <c r="V7173" t="s">
        <v>10</v>
      </c>
      <c r="W7173" t="s">
        <v>45</v>
      </c>
    </row>
    <row r="7174" spans="1:23" x14ac:dyDescent="0.3">
      <c r="A7174" t="s">
        <v>1638</v>
      </c>
      <c r="B7174" s="4">
        <v>40900</v>
      </c>
      <c r="C7174" t="s">
        <v>7906</v>
      </c>
      <c r="D7174">
        <v>2011</v>
      </c>
      <c r="E7174" s="4">
        <v>40902</v>
      </c>
      <c r="F7174">
        <v>2</v>
      </c>
      <c r="G7174" t="s">
        <v>6803</v>
      </c>
      <c r="H7174" t="s">
        <v>6944</v>
      </c>
      <c r="I7174" t="s">
        <v>5980</v>
      </c>
      <c r="J7174" t="s">
        <v>5981</v>
      </c>
      <c r="K7174" t="s">
        <v>5975</v>
      </c>
      <c r="L7174" t="s">
        <v>5971</v>
      </c>
      <c r="M7174" t="s">
        <v>6044</v>
      </c>
      <c r="N7174" t="s">
        <v>1640</v>
      </c>
      <c r="O7174" t="s">
        <v>7889</v>
      </c>
      <c r="P7174">
        <v>0</v>
      </c>
      <c r="Q7174">
        <v>68</v>
      </c>
      <c r="R7174">
        <v>22</v>
      </c>
      <c r="S7174">
        <v>46</v>
      </c>
      <c r="T7174">
        <v>0.32352941176470601</v>
      </c>
      <c r="U7174" t="s">
        <v>7897</v>
      </c>
      <c r="V7174" t="s">
        <v>10</v>
      </c>
      <c r="W7174" t="s">
        <v>45</v>
      </c>
    </row>
    <row r="7175" spans="1:23" x14ac:dyDescent="0.3">
      <c r="A7175" t="s">
        <v>1638</v>
      </c>
      <c r="B7175" s="4">
        <v>40900</v>
      </c>
      <c r="C7175" t="s">
        <v>7906</v>
      </c>
      <c r="D7175">
        <v>2011</v>
      </c>
      <c r="E7175" s="4">
        <v>40902</v>
      </c>
      <c r="F7175">
        <v>2</v>
      </c>
      <c r="G7175" t="s">
        <v>6803</v>
      </c>
      <c r="H7175" t="s">
        <v>6944</v>
      </c>
      <c r="I7175" t="s">
        <v>5980</v>
      </c>
      <c r="J7175" t="s">
        <v>5981</v>
      </c>
      <c r="K7175" t="s">
        <v>5975</v>
      </c>
      <c r="L7175" t="s">
        <v>5971</v>
      </c>
      <c r="M7175" t="s">
        <v>6044</v>
      </c>
      <c r="N7175" t="s">
        <v>1641</v>
      </c>
      <c r="O7175" t="s">
        <v>7889</v>
      </c>
      <c r="P7175">
        <v>0</v>
      </c>
      <c r="Q7175">
        <v>96</v>
      </c>
      <c r="R7175">
        <v>20</v>
      </c>
      <c r="S7175">
        <v>76</v>
      </c>
      <c r="T7175">
        <v>0.20833333333333301</v>
      </c>
      <c r="U7175" t="s">
        <v>7897</v>
      </c>
      <c r="V7175" t="s">
        <v>10</v>
      </c>
      <c r="W7175" t="s">
        <v>11</v>
      </c>
    </row>
    <row r="7176" spans="1:23" x14ac:dyDescent="0.3">
      <c r="A7176" t="s">
        <v>1664</v>
      </c>
      <c r="B7176" s="4">
        <v>40904</v>
      </c>
      <c r="C7176" t="s">
        <v>7906</v>
      </c>
      <c r="D7176">
        <v>2011</v>
      </c>
      <c r="E7176" s="4">
        <v>40909</v>
      </c>
      <c r="F7176">
        <v>5</v>
      </c>
      <c r="G7176" t="s">
        <v>6956</v>
      </c>
      <c r="H7176" t="s">
        <v>6957</v>
      </c>
      <c r="I7176" t="s">
        <v>5980</v>
      </c>
      <c r="J7176" t="s">
        <v>5981</v>
      </c>
      <c r="K7176" t="s">
        <v>5975</v>
      </c>
      <c r="L7176" t="s">
        <v>5976</v>
      </c>
      <c r="M7176" t="s">
        <v>6044</v>
      </c>
      <c r="N7176" t="s">
        <v>1666</v>
      </c>
      <c r="O7176" t="s">
        <v>7889</v>
      </c>
      <c r="P7176">
        <v>0</v>
      </c>
      <c r="Q7176">
        <v>53</v>
      </c>
      <c r="R7176">
        <v>18</v>
      </c>
      <c r="S7176">
        <v>35</v>
      </c>
      <c r="T7176">
        <v>0.339622641509434</v>
      </c>
      <c r="U7176" t="s">
        <v>7892</v>
      </c>
      <c r="V7176" t="s">
        <v>10</v>
      </c>
      <c r="W7176" t="s">
        <v>29</v>
      </c>
    </row>
    <row r="7177" spans="1:23" x14ac:dyDescent="0.3">
      <c r="A7177" t="s">
        <v>503</v>
      </c>
      <c r="B7177" s="4">
        <v>40669</v>
      </c>
      <c r="C7177" t="s">
        <v>7896</v>
      </c>
      <c r="D7177">
        <v>2011</v>
      </c>
      <c r="E7177" s="4">
        <v>40671</v>
      </c>
      <c r="F7177">
        <v>2</v>
      </c>
      <c r="G7177" t="s">
        <v>6336</v>
      </c>
      <c r="H7177" t="s">
        <v>6337</v>
      </c>
      <c r="I7177" t="s">
        <v>5974</v>
      </c>
      <c r="J7177" t="s">
        <v>5969</v>
      </c>
      <c r="K7177" t="s">
        <v>5975</v>
      </c>
      <c r="L7177" t="s">
        <v>5988</v>
      </c>
      <c r="M7177" t="s">
        <v>5977</v>
      </c>
      <c r="N7177" t="s">
        <v>504</v>
      </c>
      <c r="O7177" t="s">
        <v>7889</v>
      </c>
      <c r="P7177">
        <v>0</v>
      </c>
      <c r="Q7177">
        <v>34</v>
      </c>
      <c r="R7177">
        <v>0</v>
      </c>
      <c r="S7177">
        <v>34</v>
      </c>
      <c r="T7177">
        <v>0</v>
      </c>
      <c r="U7177" t="s">
        <v>7891</v>
      </c>
      <c r="V7177" t="s">
        <v>10</v>
      </c>
      <c r="W7177" t="s">
        <v>29</v>
      </c>
    </row>
    <row r="7178" spans="1:23" x14ac:dyDescent="0.3">
      <c r="A7178" t="s">
        <v>638</v>
      </c>
      <c r="B7178" s="4">
        <v>40701</v>
      </c>
      <c r="C7178" t="s">
        <v>7898</v>
      </c>
      <c r="D7178">
        <v>2011</v>
      </c>
      <c r="E7178" s="4">
        <v>40702</v>
      </c>
      <c r="F7178">
        <v>1</v>
      </c>
      <c r="G7178" t="s">
        <v>6429</v>
      </c>
      <c r="H7178" t="s">
        <v>6430</v>
      </c>
      <c r="I7178" t="s">
        <v>5974</v>
      </c>
      <c r="J7178" t="s">
        <v>5969</v>
      </c>
      <c r="K7178" t="s">
        <v>5985</v>
      </c>
      <c r="L7178" t="s">
        <v>5988</v>
      </c>
      <c r="M7178" t="s">
        <v>5977</v>
      </c>
      <c r="N7178" t="s">
        <v>640</v>
      </c>
      <c r="O7178" t="s">
        <v>7889</v>
      </c>
      <c r="P7178">
        <v>0</v>
      </c>
      <c r="Q7178">
        <v>118</v>
      </c>
      <c r="R7178">
        <v>58</v>
      </c>
      <c r="S7178">
        <v>60</v>
      </c>
      <c r="T7178">
        <v>0.49152542372881403</v>
      </c>
      <c r="U7178" t="s">
        <v>7892</v>
      </c>
      <c r="V7178" t="s">
        <v>10</v>
      </c>
      <c r="W7178" t="s">
        <v>91</v>
      </c>
    </row>
    <row r="7179" spans="1:23" x14ac:dyDescent="0.3">
      <c r="A7179" t="s">
        <v>846</v>
      </c>
      <c r="B7179" s="4">
        <v>40744</v>
      </c>
      <c r="C7179" t="s">
        <v>7909</v>
      </c>
      <c r="D7179">
        <v>2011</v>
      </c>
      <c r="E7179" s="4">
        <v>40746</v>
      </c>
      <c r="F7179">
        <v>2</v>
      </c>
      <c r="G7179" t="s">
        <v>6549</v>
      </c>
      <c r="H7179" t="s">
        <v>6550</v>
      </c>
      <c r="I7179" t="s">
        <v>5974</v>
      </c>
      <c r="J7179" t="s">
        <v>5969</v>
      </c>
      <c r="K7179" t="s">
        <v>5975</v>
      </c>
      <c r="L7179" t="s">
        <v>5971</v>
      </c>
      <c r="M7179" t="s">
        <v>5977</v>
      </c>
      <c r="N7179" t="s">
        <v>663</v>
      </c>
      <c r="O7179" t="s">
        <v>7889</v>
      </c>
      <c r="P7179">
        <v>0</v>
      </c>
      <c r="Q7179">
        <v>79</v>
      </c>
      <c r="R7179">
        <v>35</v>
      </c>
      <c r="S7179">
        <v>44</v>
      </c>
      <c r="T7179">
        <v>0.443037974683544</v>
      </c>
      <c r="U7179" t="s">
        <v>7899</v>
      </c>
      <c r="V7179" t="s">
        <v>10</v>
      </c>
      <c r="W7179" t="s">
        <v>91</v>
      </c>
    </row>
    <row r="7180" spans="1:23" x14ac:dyDescent="0.3">
      <c r="A7180" t="s">
        <v>846</v>
      </c>
      <c r="B7180" s="4">
        <v>40744</v>
      </c>
      <c r="C7180" t="s">
        <v>7909</v>
      </c>
      <c r="D7180">
        <v>2011</v>
      </c>
      <c r="E7180" s="4">
        <v>40746</v>
      </c>
      <c r="F7180">
        <v>2</v>
      </c>
      <c r="G7180" t="s">
        <v>6549</v>
      </c>
      <c r="H7180" t="s">
        <v>6550</v>
      </c>
      <c r="I7180" t="s">
        <v>5974</v>
      </c>
      <c r="J7180" t="s">
        <v>5969</v>
      </c>
      <c r="K7180" t="s">
        <v>5975</v>
      </c>
      <c r="L7180" t="s">
        <v>5971</v>
      </c>
      <c r="M7180" t="s">
        <v>5977</v>
      </c>
      <c r="N7180" t="s">
        <v>848</v>
      </c>
      <c r="O7180" t="s">
        <v>7889</v>
      </c>
      <c r="P7180">
        <v>0</v>
      </c>
      <c r="Q7180">
        <v>34</v>
      </c>
      <c r="R7180">
        <v>10</v>
      </c>
      <c r="S7180">
        <v>24</v>
      </c>
      <c r="T7180">
        <v>0.29411764705882398</v>
      </c>
      <c r="U7180" t="s">
        <v>7895</v>
      </c>
      <c r="V7180" t="s">
        <v>10</v>
      </c>
      <c r="W7180" t="s">
        <v>29</v>
      </c>
    </row>
    <row r="7181" spans="1:23" x14ac:dyDescent="0.3">
      <c r="A7181" t="s">
        <v>846</v>
      </c>
      <c r="B7181" s="4">
        <v>40744</v>
      </c>
      <c r="C7181" t="s">
        <v>7909</v>
      </c>
      <c r="D7181">
        <v>2011</v>
      </c>
      <c r="E7181" s="4">
        <v>40746</v>
      </c>
      <c r="F7181">
        <v>2</v>
      </c>
      <c r="G7181" t="s">
        <v>6549</v>
      </c>
      <c r="H7181" t="s">
        <v>6550</v>
      </c>
      <c r="I7181" t="s">
        <v>5974</v>
      </c>
      <c r="J7181" t="s">
        <v>5969</v>
      </c>
      <c r="K7181" t="s">
        <v>5975</v>
      </c>
      <c r="L7181" t="s">
        <v>5971</v>
      </c>
      <c r="M7181" t="s">
        <v>5977</v>
      </c>
      <c r="N7181" t="s">
        <v>373</v>
      </c>
      <c r="O7181" t="s">
        <v>7889</v>
      </c>
      <c r="P7181">
        <v>0</v>
      </c>
      <c r="Q7181">
        <v>11</v>
      </c>
      <c r="R7181">
        <v>5</v>
      </c>
      <c r="S7181">
        <v>6</v>
      </c>
      <c r="T7181">
        <v>0.45454545454545398</v>
      </c>
      <c r="U7181" t="s">
        <v>7890</v>
      </c>
      <c r="V7181" t="s">
        <v>10</v>
      </c>
      <c r="W7181" t="s">
        <v>45</v>
      </c>
    </row>
    <row r="7182" spans="1:23" x14ac:dyDescent="0.3">
      <c r="A7182" t="s">
        <v>1004</v>
      </c>
      <c r="B7182" s="4">
        <v>40777</v>
      </c>
      <c r="C7182" t="s">
        <v>7900</v>
      </c>
      <c r="D7182">
        <v>2011</v>
      </c>
      <c r="E7182" s="4">
        <v>40779</v>
      </c>
      <c r="F7182">
        <v>2</v>
      </c>
      <c r="G7182" t="s">
        <v>6635</v>
      </c>
      <c r="H7182" t="s">
        <v>6636</v>
      </c>
      <c r="I7182" t="s">
        <v>5974</v>
      </c>
      <c r="J7182" t="s">
        <v>5969</v>
      </c>
      <c r="K7182" t="s">
        <v>5975</v>
      </c>
      <c r="L7182" t="s">
        <v>5971</v>
      </c>
      <c r="M7182" t="s">
        <v>5977</v>
      </c>
      <c r="N7182" t="s">
        <v>1005</v>
      </c>
      <c r="O7182" t="s">
        <v>7889</v>
      </c>
      <c r="P7182">
        <v>0</v>
      </c>
      <c r="Q7182">
        <v>622</v>
      </c>
      <c r="R7182">
        <v>19</v>
      </c>
      <c r="S7182">
        <v>603</v>
      </c>
      <c r="T7182">
        <v>3.0546623794212201E-2</v>
      </c>
      <c r="U7182" t="s">
        <v>7895</v>
      </c>
      <c r="V7182" t="s">
        <v>10</v>
      </c>
      <c r="W7182" t="s">
        <v>73</v>
      </c>
    </row>
    <row r="7183" spans="1:23" x14ac:dyDescent="0.3">
      <c r="A7183" t="s">
        <v>1034</v>
      </c>
      <c r="B7183" s="4">
        <v>40781</v>
      </c>
      <c r="C7183" t="s">
        <v>7900</v>
      </c>
      <c r="D7183">
        <v>2011</v>
      </c>
      <c r="E7183" s="4">
        <v>40785</v>
      </c>
      <c r="F7183">
        <v>4</v>
      </c>
      <c r="G7183" t="s">
        <v>6663</v>
      </c>
      <c r="H7183" t="s">
        <v>6527</v>
      </c>
      <c r="I7183" t="s">
        <v>5974</v>
      </c>
      <c r="J7183" t="s">
        <v>5969</v>
      </c>
      <c r="K7183" t="s">
        <v>5975</v>
      </c>
      <c r="L7183" t="s">
        <v>5971</v>
      </c>
      <c r="M7183" t="s">
        <v>5977</v>
      </c>
      <c r="N7183" t="s">
        <v>1035</v>
      </c>
      <c r="O7183" t="s">
        <v>7889</v>
      </c>
      <c r="P7183">
        <v>0</v>
      </c>
      <c r="Q7183">
        <v>17</v>
      </c>
      <c r="R7183">
        <v>4</v>
      </c>
      <c r="S7183">
        <v>13</v>
      </c>
      <c r="T7183">
        <v>0.23529411764705899</v>
      </c>
      <c r="U7183" t="s">
        <v>7890</v>
      </c>
      <c r="V7183" t="s">
        <v>10</v>
      </c>
      <c r="W7183" t="s">
        <v>29</v>
      </c>
    </row>
    <row r="7184" spans="1:23" x14ac:dyDescent="0.3">
      <c r="A7184" t="s">
        <v>1172</v>
      </c>
      <c r="B7184" s="4">
        <v>40806</v>
      </c>
      <c r="C7184" t="s">
        <v>7901</v>
      </c>
      <c r="D7184">
        <v>2011</v>
      </c>
      <c r="E7184" s="4">
        <v>40806</v>
      </c>
      <c r="F7184">
        <v>0</v>
      </c>
      <c r="G7184" t="s">
        <v>6734</v>
      </c>
      <c r="H7184" t="s">
        <v>6414</v>
      </c>
      <c r="I7184" t="s">
        <v>5974</v>
      </c>
      <c r="J7184" t="s">
        <v>5969</v>
      </c>
      <c r="K7184" t="s">
        <v>5975</v>
      </c>
      <c r="L7184" t="s">
        <v>6007</v>
      </c>
      <c r="M7184" t="s">
        <v>5977</v>
      </c>
      <c r="N7184" t="s">
        <v>1071</v>
      </c>
      <c r="O7184" t="s">
        <v>7889</v>
      </c>
      <c r="P7184">
        <v>0</v>
      </c>
      <c r="Q7184">
        <v>35</v>
      </c>
      <c r="R7184">
        <v>11</v>
      </c>
      <c r="S7184">
        <v>24</v>
      </c>
      <c r="T7184">
        <v>0.314285714285714</v>
      </c>
      <c r="U7184" t="s">
        <v>7891</v>
      </c>
      <c r="V7184" t="s">
        <v>10</v>
      </c>
      <c r="W7184" t="s">
        <v>77</v>
      </c>
    </row>
    <row r="7185" spans="1:23" x14ac:dyDescent="0.3">
      <c r="A7185" t="s">
        <v>1357</v>
      </c>
      <c r="B7185" s="4">
        <v>40849</v>
      </c>
      <c r="C7185" t="s">
        <v>7904</v>
      </c>
      <c r="D7185">
        <v>2011</v>
      </c>
      <c r="E7185" s="4">
        <v>40854</v>
      </c>
      <c r="F7185">
        <v>5</v>
      </c>
      <c r="G7185" t="s">
        <v>6823</v>
      </c>
      <c r="H7185" t="s">
        <v>6824</v>
      </c>
      <c r="I7185" t="s">
        <v>5974</v>
      </c>
      <c r="J7185" t="s">
        <v>5969</v>
      </c>
      <c r="K7185" t="s">
        <v>5985</v>
      </c>
      <c r="L7185" t="s">
        <v>5971</v>
      </c>
      <c r="M7185" t="s">
        <v>5977</v>
      </c>
      <c r="N7185" t="s">
        <v>647</v>
      </c>
      <c r="O7185" t="s">
        <v>7889</v>
      </c>
      <c r="P7185">
        <v>0</v>
      </c>
      <c r="Q7185">
        <v>85</v>
      </c>
      <c r="R7185">
        <v>36</v>
      </c>
      <c r="S7185">
        <v>49</v>
      </c>
      <c r="T7185">
        <v>0.42352941176470599</v>
      </c>
      <c r="U7185" t="s">
        <v>7891</v>
      </c>
      <c r="V7185" t="s">
        <v>10</v>
      </c>
      <c r="W7185" t="s">
        <v>11</v>
      </c>
    </row>
    <row r="7186" spans="1:23" x14ac:dyDescent="0.3">
      <c r="A7186" t="s">
        <v>1625</v>
      </c>
      <c r="B7186" s="4">
        <v>40898</v>
      </c>
      <c r="C7186" t="s">
        <v>7906</v>
      </c>
      <c r="D7186">
        <v>2011</v>
      </c>
      <c r="E7186" s="4">
        <v>40900</v>
      </c>
      <c r="F7186">
        <v>2</v>
      </c>
      <c r="G7186" t="s">
        <v>6707</v>
      </c>
      <c r="H7186" t="s">
        <v>6483</v>
      </c>
      <c r="I7186" t="s">
        <v>5974</v>
      </c>
      <c r="J7186" t="s">
        <v>5969</v>
      </c>
      <c r="K7186" t="s">
        <v>5975</v>
      </c>
      <c r="L7186" t="s">
        <v>5971</v>
      </c>
      <c r="M7186" t="s">
        <v>5977</v>
      </c>
      <c r="N7186" t="s">
        <v>1627</v>
      </c>
      <c r="O7186" t="s">
        <v>7889</v>
      </c>
      <c r="P7186">
        <v>0</v>
      </c>
      <c r="Q7186">
        <v>51</v>
      </c>
      <c r="R7186">
        <v>9</v>
      </c>
      <c r="S7186">
        <v>42</v>
      </c>
      <c r="T7186">
        <v>0.17647058823529399</v>
      </c>
      <c r="U7186" t="s">
        <v>7891</v>
      </c>
      <c r="V7186" t="s">
        <v>10</v>
      </c>
      <c r="W7186" t="s">
        <v>11</v>
      </c>
    </row>
    <row r="7187" spans="1:23" x14ac:dyDescent="0.3">
      <c r="A7187" t="s">
        <v>1682</v>
      </c>
      <c r="B7187" s="4">
        <v>40907</v>
      </c>
      <c r="C7187" t="s">
        <v>7906</v>
      </c>
      <c r="D7187">
        <v>2011</v>
      </c>
      <c r="E7187" s="4">
        <v>40909</v>
      </c>
      <c r="F7187">
        <v>2</v>
      </c>
      <c r="G7187" t="s">
        <v>6265</v>
      </c>
      <c r="H7187" t="s">
        <v>6966</v>
      </c>
      <c r="I7187" t="s">
        <v>5974</v>
      </c>
      <c r="J7187" t="s">
        <v>5969</v>
      </c>
      <c r="K7187" t="s">
        <v>5970</v>
      </c>
      <c r="L7187" t="s">
        <v>5988</v>
      </c>
      <c r="M7187" t="s">
        <v>5977</v>
      </c>
      <c r="N7187" t="s">
        <v>213</v>
      </c>
      <c r="O7187" t="s">
        <v>7889</v>
      </c>
      <c r="P7187">
        <v>0</v>
      </c>
      <c r="Q7187">
        <v>42</v>
      </c>
      <c r="R7187">
        <v>12</v>
      </c>
      <c r="S7187">
        <v>30</v>
      </c>
      <c r="T7187">
        <v>0.28571428571428598</v>
      </c>
      <c r="U7187" t="s">
        <v>7892</v>
      </c>
      <c r="V7187" t="s">
        <v>10</v>
      </c>
      <c r="W7187" t="s">
        <v>29</v>
      </c>
    </row>
    <row r="7188" spans="1:23" x14ac:dyDescent="0.3">
      <c r="A7188" t="s">
        <v>269</v>
      </c>
      <c r="B7188" s="4">
        <v>40612</v>
      </c>
      <c r="C7188" t="s">
        <v>7907</v>
      </c>
      <c r="D7188">
        <v>2011</v>
      </c>
      <c r="E7188" s="4">
        <v>40619</v>
      </c>
      <c r="F7188">
        <v>7</v>
      </c>
      <c r="G7188" t="s">
        <v>6176</v>
      </c>
      <c r="H7188" t="s">
        <v>6177</v>
      </c>
      <c r="I7188" t="s">
        <v>5974</v>
      </c>
      <c r="J7188" t="s">
        <v>5969</v>
      </c>
      <c r="K7188" t="s">
        <v>5985</v>
      </c>
      <c r="L7188" t="s">
        <v>5976</v>
      </c>
      <c r="M7188" t="s">
        <v>5977</v>
      </c>
      <c r="N7188" t="s">
        <v>270</v>
      </c>
      <c r="O7188" t="s">
        <v>7889</v>
      </c>
      <c r="P7188">
        <v>0</v>
      </c>
      <c r="Q7188">
        <v>28</v>
      </c>
      <c r="R7188">
        <v>10</v>
      </c>
      <c r="S7188">
        <v>18</v>
      </c>
      <c r="T7188">
        <v>0.35714285714285698</v>
      </c>
      <c r="U7188" t="s">
        <v>7895</v>
      </c>
      <c r="V7188" t="s">
        <v>10</v>
      </c>
      <c r="W7188" t="s">
        <v>29</v>
      </c>
    </row>
    <row r="7189" spans="1:23" x14ac:dyDescent="0.3">
      <c r="A7189" t="s">
        <v>428</v>
      </c>
      <c r="B7189" s="4">
        <v>40653</v>
      </c>
      <c r="C7189" t="s">
        <v>7894</v>
      </c>
      <c r="D7189">
        <v>2011</v>
      </c>
      <c r="E7189" s="4">
        <v>40659</v>
      </c>
      <c r="F7189">
        <v>6</v>
      </c>
      <c r="G7189" t="s">
        <v>6290</v>
      </c>
      <c r="H7189" t="s">
        <v>6291</v>
      </c>
      <c r="I7189" t="s">
        <v>5974</v>
      </c>
      <c r="J7189" t="s">
        <v>5969</v>
      </c>
      <c r="K7189" t="s">
        <v>5975</v>
      </c>
      <c r="L7189" t="s">
        <v>5976</v>
      </c>
      <c r="M7189" t="s">
        <v>5977</v>
      </c>
      <c r="N7189" t="s">
        <v>429</v>
      </c>
      <c r="O7189" t="s">
        <v>7889</v>
      </c>
      <c r="P7189">
        <v>0</v>
      </c>
      <c r="Q7189">
        <v>26</v>
      </c>
      <c r="R7189">
        <v>12</v>
      </c>
      <c r="S7189">
        <v>14</v>
      </c>
      <c r="T7189">
        <v>0.46153846153846201</v>
      </c>
      <c r="U7189" t="s">
        <v>7891</v>
      </c>
      <c r="V7189" t="s">
        <v>10</v>
      </c>
      <c r="W7189" t="s">
        <v>45</v>
      </c>
    </row>
    <row r="7190" spans="1:23" x14ac:dyDescent="0.3">
      <c r="A7190" t="s">
        <v>428</v>
      </c>
      <c r="B7190" s="4">
        <v>40653</v>
      </c>
      <c r="C7190" t="s">
        <v>7894</v>
      </c>
      <c r="D7190">
        <v>2011</v>
      </c>
      <c r="E7190" s="4">
        <v>40659</v>
      </c>
      <c r="F7190">
        <v>6</v>
      </c>
      <c r="G7190" t="s">
        <v>6290</v>
      </c>
      <c r="H7190" t="s">
        <v>6291</v>
      </c>
      <c r="I7190" t="s">
        <v>5974</v>
      </c>
      <c r="J7190" t="s">
        <v>5969</v>
      </c>
      <c r="K7190" t="s">
        <v>5975</v>
      </c>
      <c r="L7190" t="s">
        <v>5976</v>
      </c>
      <c r="M7190" t="s">
        <v>5977</v>
      </c>
      <c r="N7190" t="s">
        <v>430</v>
      </c>
      <c r="O7190" t="s">
        <v>7889</v>
      </c>
      <c r="P7190">
        <v>0</v>
      </c>
      <c r="Q7190">
        <v>186</v>
      </c>
      <c r="R7190">
        <v>89</v>
      </c>
      <c r="S7190">
        <v>97</v>
      </c>
      <c r="T7190">
        <v>0.478494623655914</v>
      </c>
      <c r="U7190" t="s">
        <v>7892</v>
      </c>
      <c r="V7190" t="s">
        <v>10</v>
      </c>
      <c r="W7190" t="s">
        <v>11</v>
      </c>
    </row>
    <row r="7191" spans="1:23" x14ac:dyDescent="0.3">
      <c r="A7191" t="s">
        <v>571</v>
      </c>
      <c r="B7191" s="4">
        <v>40689</v>
      </c>
      <c r="C7191" t="s">
        <v>7896</v>
      </c>
      <c r="D7191">
        <v>2011</v>
      </c>
      <c r="E7191" s="4">
        <v>40693</v>
      </c>
      <c r="F7191">
        <v>4</v>
      </c>
      <c r="G7191" t="s">
        <v>6380</v>
      </c>
      <c r="H7191" t="s">
        <v>6381</v>
      </c>
      <c r="I7191" t="s">
        <v>5974</v>
      </c>
      <c r="J7191" t="s">
        <v>5969</v>
      </c>
      <c r="K7191" t="s">
        <v>5985</v>
      </c>
      <c r="L7191" t="s">
        <v>5976</v>
      </c>
      <c r="M7191" t="s">
        <v>5977</v>
      </c>
      <c r="N7191" t="s">
        <v>573</v>
      </c>
      <c r="O7191" t="s">
        <v>7889</v>
      </c>
      <c r="P7191">
        <v>0</v>
      </c>
      <c r="Q7191">
        <v>164</v>
      </c>
      <c r="R7191">
        <v>6</v>
      </c>
      <c r="S7191">
        <v>158</v>
      </c>
      <c r="T7191">
        <v>3.65853658536585E-2</v>
      </c>
      <c r="U7191" t="s">
        <v>7910</v>
      </c>
      <c r="V7191" t="s">
        <v>10</v>
      </c>
      <c r="W7191" t="s">
        <v>77</v>
      </c>
    </row>
    <row r="7192" spans="1:23" x14ac:dyDescent="0.3">
      <c r="A7192" t="s">
        <v>636</v>
      </c>
      <c r="B7192" s="4">
        <v>40700</v>
      </c>
      <c r="C7192" t="s">
        <v>7898</v>
      </c>
      <c r="D7192">
        <v>2011</v>
      </c>
      <c r="E7192" s="4">
        <v>40707</v>
      </c>
      <c r="F7192">
        <v>7</v>
      </c>
      <c r="G7192" t="s">
        <v>6413</v>
      </c>
      <c r="H7192" t="s">
        <v>6414</v>
      </c>
      <c r="I7192" t="s">
        <v>5974</v>
      </c>
      <c r="J7192" t="s">
        <v>5969</v>
      </c>
      <c r="K7192" t="s">
        <v>5975</v>
      </c>
      <c r="L7192" t="s">
        <v>5976</v>
      </c>
      <c r="M7192" t="s">
        <v>5977</v>
      </c>
      <c r="N7192" t="s">
        <v>637</v>
      </c>
      <c r="O7192" t="s">
        <v>7889</v>
      </c>
      <c r="P7192">
        <v>0</v>
      </c>
      <c r="Q7192">
        <v>238</v>
      </c>
      <c r="R7192">
        <v>26</v>
      </c>
      <c r="S7192">
        <v>212</v>
      </c>
      <c r="T7192">
        <v>0.109243697478992</v>
      </c>
      <c r="U7192" t="s">
        <v>7897</v>
      </c>
      <c r="V7192" t="s">
        <v>10</v>
      </c>
      <c r="W7192" t="s">
        <v>11</v>
      </c>
    </row>
    <row r="7193" spans="1:23" x14ac:dyDescent="0.3">
      <c r="A7193" t="s">
        <v>646</v>
      </c>
      <c r="B7193" s="4">
        <v>40701</v>
      </c>
      <c r="C7193" t="s">
        <v>7898</v>
      </c>
      <c r="D7193">
        <v>2011</v>
      </c>
      <c r="E7193" s="4">
        <v>40705</v>
      </c>
      <c r="F7193">
        <v>4</v>
      </c>
      <c r="G7193" t="s">
        <v>6423</v>
      </c>
      <c r="H7193" t="s">
        <v>6424</v>
      </c>
      <c r="I7193" t="s">
        <v>5974</v>
      </c>
      <c r="J7193" t="s">
        <v>5969</v>
      </c>
      <c r="K7193" t="s">
        <v>5975</v>
      </c>
      <c r="L7193" t="s">
        <v>5976</v>
      </c>
      <c r="M7193" t="s">
        <v>5977</v>
      </c>
      <c r="N7193" t="s">
        <v>647</v>
      </c>
      <c r="O7193" t="s">
        <v>7889</v>
      </c>
      <c r="P7193">
        <v>0</v>
      </c>
      <c r="Q7193">
        <v>85</v>
      </c>
      <c r="R7193">
        <v>36</v>
      </c>
      <c r="S7193">
        <v>49</v>
      </c>
      <c r="T7193">
        <v>0.42352941176470599</v>
      </c>
      <c r="U7193" t="s">
        <v>7891</v>
      </c>
      <c r="V7193" t="s">
        <v>10</v>
      </c>
      <c r="W7193" t="s">
        <v>11</v>
      </c>
    </row>
    <row r="7194" spans="1:23" x14ac:dyDescent="0.3">
      <c r="A7194" t="s">
        <v>646</v>
      </c>
      <c r="B7194" s="4">
        <v>40701</v>
      </c>
      <c r="C7194" t="s">
        <v>7898</v>
      </c>
      <c r="D7194">
        <v>2011</v>
      </c>
      <c r="E7194" s="4">
        <v>40705</v>
      </c>
      <c r="F7194">
        <v>4</v>
      </c>
      <c r="G7194" t="s">
        <v>6423</v>
      </c>
      <c r="H7194" t="s">
        <v>6424</v>
      </c>
      <c r="I7194" t="s">
        <v>5974</v>
      </c>
      <c r="J7194" t="s">
        <v>5969</v>
      </c>
      <c r="K7194" t="s">
        <v>5975</v>
      </c>
      <c r="L7194" t="s">
        <v>5976</v>
      </c>
      <c r="M7194" t="s">
        <v>5977</v>
      </c>
      <c r="N7194" t="s">
        <v>648</v>
      </c>
      <c r="O7194" t="s">
        <v>7889</v>
      </c>
      <c r="P7194">
        <v>0</v>
      </c>
      <c r="Q7194">
        <v>145</v>
      </c>
      <c r="R7194">
        <v>45</v>
      </c>
      <c r="S7194">
        <v>100</v>
      </c>
      <c r="T7194">
        <v>0.31034482758620702</v>
      </c>
      <c r="U7194" t="s">
        <v>7891</v>
      </c>
      <c r="V7194" t="s">
        <v>10</v>
      </c>
      <c r="W7194" t="s">
        <v>11</v>
      </c>
    </row>
    <row r="7195" spans="1:23" x14ac:dyDescent="0.3">
      <c r="A7195" t="s">
        <v>646</v>
      </c>
      <c r="B7195" s="4">
        <v>40701</v>
      </c>
      <c r="C7195" t="s">
        <v>7898</v>
      </c>
      <c r="D7195">
        <v>2011</v>
      </c>
      <c r="E7195" s="4">
        <v>40705</v>
      </c>
      <c r="F7195">
        <v>4</v>
      </c>
      <c r="G7195" t="s">
        <v>6423</v>
      </c>
      <c r="H7195" t="s">
        <v>6424</v>
      </c>
      <c r="I7195" t="s">
        <v>5974</v>
      </c>
      <c r="J7195" t="s">
        <v>5969</v>
      </c>
      <c r="K7195" t="s">
        <v>5975</v>
      </c>
      <c r="L7195" t="s">
        <v>5976</v>
      </c>
      <c r="M7195" t="s">
        <v>5977</v>
      </c>
      <c r="N7195" t="s">
        <v>649</v>
      </c>
      <c r="O7195" t="s">
        <v>7889</v>
      </c>
      <c r="P7195">
        <v>0</v>
      </c>
      <c r="Q7195">
        <v>53</v>
      </c>
      <c r="R7195">
        <v>22</v>
      </c>
      <c r="S7195">
        <v>31</v>
      </c>
      <c r="T7195">
        <v>0.41509433962264197</v>
      </c>
      <c r="U7195" t="s">
        <v>7895</v>
      </c>
      <c r="V7195" t="s">
        <v>10</v>
      </c>
      <c r="W7195" t="s">
        <v>77</v>
      </c>
    </row>
    <row r="7196" spans="1:23" x14ac:dyDescent="0.3">
      <c r="A7196" t="s">
        <v>662</v>
      </c>
      <c r="B7196" s="4">
        <v>40702</v>
      </c>
      <c r="C7196" t="s">
        <v>7898</v>
      </c>
      <c r="D7196">
        <v>2011</v>
      </c>
      <c r="E7196" s="4">
        <v>40706</v>
      </c>
      <c r="F7196">
        <v>4</v>
      </c>
      <c r="G7196" t="s">
        <v>6411</v>
      </c>
      <c r="H7196" t="s">
        <v>6434</v>
      </c>
      <c r="I7196" t="s">
        <v>5974</v>
      </c>
      <c r="J7196" t="s">
        <v>5969</v>
      </c>
      <c r="K7196" t="s">
        <v>5975</v>
      </c>
      <c r="L7196" t="s">
        <v>5976</v>
      </c>
      <c r="M7196" t="s">
        <v>5977</v>
      </c>
      <c r="N7196" t="s">
        <v>663</v>
      </c>
      <c r="O7196" t="s">
        <v>7889</v>
      </c>
      <c r="P7196">
        <v>0</v>
      </c>
      <c r="Q7196">
        <v>79</v>
      </c>
      <c r="R7196">
        <v>35</v>
      </c>
      <c r="S7196">
        <v>44</v>
      </c>
      <c r="T7196">
        <v>0.443037974683544</v>
      </c>
      <c r="U7196" t="s">
        <v>7899</v>
      </c>
      <c r="V7196" t="s">
        <v>10</v>
      </c>
      <c r="W7196" t="s">
        <v>91</v>
      </c>
    </row>
    <row r="7197" spans="1:23" x14ac:dyDescent="0.3">
      <c r="A7197" t="s">
        <v>732</v>
      </c>
      <c r="B7197" s="4">
        <v>40714</v>
      </c>
      <c r="C7197" t="s">
        <v>7898</v>
      </c>
      <c r="D7197">
        <v>2011</v>
      </c>
      <c r="E7197" s="4">
        <v>40718</v>
      </c>
      <c r="F7197">
        <v>4</v>
      </c>
      <c r="G7197" t="s">
        <v>6482</v>
      </c>
      <c r="H7197" t="s">
        <v>6483</v>
      </c>
      <c r="I7197" t="s">
        <v>5974</v>
      </c>
      <c r="J7197" t="s">
        <v>5969</v>
      </c>
      <c r="K7197" t="s">
        <v>5970</v>
      </c>
      <c r="L7197" t="s">
        <v>5976</v>
      </c>
      <c r="M7197" t="s">
        <v>5977</v>
      </c>
      <c r="N7197" t="s">
        <v>733</v>
      </c>
      <c r="O7197" t="s">
        <v>7889</v>
      </c>
      <c r="P7197">
        <v>0</v>
      </c>
      <c r="Q7197">
        <v>119</v>
      </c>
      <c r="R7197">
        <v>16</v>
      </c>
      <c r="S7197">
        <v>103</v>
      </c>
      <c r="T7197">
        <v>0.13445378151260501</v>
      </c>
      <c r="U7197" t="s">
        <v>7912</v>
      </c>
      <c r="V7197" t="s">
        <v>10</v>
      </c>
      <c r="W7197" t="s">
        <v>45</v>
      </c>
    </row>
    <row r="7198" spans="1:23" x14ac:dyDescent="0.3">
      <c r="A7198" t="s">
        <v>830</v>
      </c>
      <c r="B7198" s="4">
        <v>40737</v>
      </c>
      <c r="C7198" t="s">
        <v>7909</v>
      </c>
      <c r="D7198">
        <v>2011</v>
      </c>
      <c r="E7198" s="4">
        <v>40742</v>
      </c>
      <c r="F7198">
        <v>5</v>
      </c>
      <c r="G7198" t="s">
        <v>6539</v>
      </c>
      <c r="H7198" t="s">
        <v>6540</v>
      </c>
      <c r="I7198" t="s">
        <v>5974</v>
      </c>
      <c r="J7198" t="s">
        <v>5969</v>
      </c>
      <c r="K7198" t="s">
        <v>5975</v>
      </c>
      <c r="L7198" t="s">
        <v>5976</v>
      </c>
      <c r="M7198" t="s">
        <v>5977</v>
      </c>
      <c r="N7198" t="s">
        <v>831</v>
      </c>
      <c r="O7198" t="s">
        <v>7889</v>
      </c>
      <c r="P7198">
        <v>0</v>
      </c>
      <c r="Q7198">
        <v>94</v>
      </c>
      <c r="R7198">
        <v>14</v>
      </c>
      <c r="S7198">
        <v>80</v>
      </c>
      <c r="T7198">
        <v>0.14893617021276601</v>
      </c>
      <c r="U7198" t="s">
        <v>7897</v>
      </c>
      <c r="V7198" t="s">
        <v>10</v>
      </c>
      <c r="W7198" t="s">
        <v>11</v>
      </c>
    </row>
    <row r="7199" spans="1:23" x14ac:dyDescent="0.3">
      <c r="A7199" t="s">
        <v>898</v>
      </c>
      <c r="B7199" s="4">
        <v>40759</v>
      </c>
      <c r="C7199" t="s">
        <v>7900</v>
      </c>
      <c r="D7199">
        <v>2011</v>
      </c>
      <c r="E7199" s="4">
        <v>40765</v>
      </c>
      <c r="F7199">
        <v>6</v>
      </c>
      <c r="G7199" t="s">
        <v>6045</v>
      </c>
      <c r="H7199" t="s">
        <v>6578</v>
      </c>
      <c r="I7199" t="s">
        <v>5974</v>
      </c>
      <c r="J7199" t="s">
        <v>5969</v>
      </c>
      <c r="K7199" t="s">
        <v>5975</v>
      </c>
      <c r="L7199" t="s">
        <v>5976</v>
      </c>
      <c r="M7199" t="s">
        <v>5977</v>
      </c>
      <c r="N7199" t="s">
        <v>775</v>
      </c>
      <c r="O7199" t="s">
        <v>7889</v>
      </c>
      <c r="P7199">
        <v>0</v>
      </c>
      <c r="Q7199">
        <v>8</v>
      </c>
      <c r="R7199">
        <v>1</v>
      </c>
      <c r="S7199">
        <v>7</v>
      </c>
      <c r="T7199">
        <v>0.125</v>
      </c>
      <c r="U7199" t="s">
        <v>7890</v>
      </c>
      <c r="V7199" t="s">
        <v>10</v>
      </c>
      <c r="W7199" t="s">
        <v>45</v>
      </c>
    </row>
    <row r="7200" spans="1:23" x14ac:dyDescent="0.3">
      <c r="A7200" t="s">
        <v>898</v>
      </c>
      <c r="B7200" s="4">
        <v>40759</v>
      </c>
      <c r="C7200" t="s">
        <v>7900</v>
      </c>
      <c r="D7200">
        <v>2011</v>
      </c>
      <c r="E7200" s="4">
        <v>40765</v>
      </c>
      <c r="F7200">
        <v>6</v>
      </c>
      <c r="G7200" t="s">
        <v>6045</v>
      </c>
      <c r="H7200" t="s">
        <v>6578</v>
      </c>
      <c r="I7200" t="s">
        <v>5974</v>
      </c>
      <c r="J7200" t="s">
        <v>5969</v>
      </c>
      <c r="K7200" t="s">
        <v>5975</v>
      </c>
      <c r="L7200" t="s">
        <v>5976</v>
      </c>
      <c r="M7200" t="s">
        <v>5977</v>
      </c>
      <c r="N7200" t="s">
        <v>164</v>
      </c>
      <c r="O7200" t="s">
        <v>7889</v>
      </c>
      <c r="P7200">
        <v>0</v>
      </c>
      <c r="Q7200">
        <v>42</v>
      </c>
      <c r="R7200">
        <v>14</v>
      </c>
      <c r="S7200">
        <v>28</v>
      </c>
      <c r="T7200">
        <v>0.33333333333333298</v>
      </c>
      <c r="U7200" t="s">
        <v>7892</v>
      </c>
      <c r="V7200" t="s">
        <v>10</v>
      </c>
      <c r="W7200" t="s">
        <v>45</v>
      </c>
    </row>
    <row r="7201" spans="1:23" x14ac:dyDescent="0.3">
      <c r="A7201" t="s">
        <v>931</v>
      </c>
      <c r="B7201" s="4">
        <v>40764</v>
      </c>
      <c r="C7201" t="s">
        <v>7900</v>
      </c>
      <c r="D7201">
        <v>2011</v>
      </c>
      <c r="E7201" s="4">
        <v>40770</v>
      </c>
      <c r="F7201">
        <v>6</v>
      </c>
      <c r="G7201" t="s">
        <v>6593</v>
      </c>
      <c r="H7201" t="s">
        <v>6594</v>
      </c>
      <c r="I7201" t="s">
        <v>5974</v>
      </c>
      <c r="J7201" t="s">
        <v>5969</v>
      </c>
      <c r="K7201" t="s">
        <v>5985</v>
      </c>
      <c r="L7201" t="s">
        <v>5976</v>
      </c>
      <c r="M7201" t="s">
        <v>5977</v>
      </c>
      <c r="N7201" t="s">
        <v>932</v>
      </c>
      <c r="O7201" t="s">
        <v>7889</v>
      </c>
      <c r="P7201">
        <v>0</v>
      </c>
      <c r="Q7201">
        <v>503</v>
      </c>
      <c r="R7201">
        <v>166</v>
      </c>
      <c r="S7201">
        <v>337</v>
      </c>
      <c r="T7201">
        <v>0.33001988071570598</v>
      </c>
      <c r="U7201" t="s">
        <v>7912</v>
      </c>
      <c r="V7201" t="s">
        <v>10</v>
      </c>
      <c r="W7201" t="s">
        <v>91</v>
      </c>
    </row>
    <row r="7202" spans="1:23" x14ac:dyDescent="0.3">
      <c r="A7202" t="s">
        <v>931</v>
      </c>
      <c r="B7202" s="4">
        <v>40764</v>
      </c>
      <c r="C7202" t="s">
        <v>7900</v>
      </c>
      <c r="D7202">
        <v>2011</v>
      </c>
      <c r="E7202" s="4">
        <v>40770</v>
      </c>
      <c r="F7202">
        <v>6</v>
      </c>
      <c r="G7202" t="s">
        <v>6593</v>
      </c>
      <c r="H7202" t="s">
        <v>6594</v>
      </c>
      <c r="I7202" t="s">
        <v>5974</v>
      </c>
      <c r="J7202" t="s">
        <v>5969</v>
      </c>
      <c r="K7202" t="s">
        <v>5985</v>
      </c>
      <c r="L7202" t="s">
        <v>5976</v>
      </c>
      <c r="M7202" t="s">
        <v>5977</v>
      </c>
      <c r="N7202" t="s">
        <v>933</v>
      </c>
      <c r="O7202" t="s">
        <v>7889</v>
      </c>
      <c r="P7202">
        <v>0</v>
      </c>
      <c r="Q7202">
        <v>28</v>
      </c>
      <c r="R7202">
        <v>13</v>
      </c>
      <c r="S7202">
        <v>15</v>
      </c>
      <c r="T7202">
        <v>0.46428571428571402</v>
      </c>
      <c r="U7202" t="s">
        <v>7891</v>
      </c>
      <c r="V7202" t="s">
        <v>10</v>
      </c>
      <c r="W7202" t="s">
        <v>45</v>
      </c>
    </row>
    <row r="7203" spans="1:23" x14ac:dyDescent="0.3">
      <c r="A7203" t="s">
        <v>958</v>
      </c>
      <c r="B7203" s="4">
        <v>40767</v>
      </c>
      <c r="C7203" t="s">
        <v>7900</v>
      </c>
      <c r="D7203">
        <v>2011</v>
      </c>
      <c r="E7203" s="4">
        <v>40774</v>
      </c>
      <c r="F7203">
        <v>7</v>
      </c>
      <c r="G7203" t="s">
        <v>6538</v>
      </c>
      <c r="H7203" t="s">
        <v>6612</v>
      </c>
      <c r="I7203" t="s">
        <v>5974</v>
      </c>
      <c r="J7203" t="s">
        <v>5969</v>
      </c>
      <c r="K7203" t="s">
        <v>5975</v>
      </c>
      <c r="L7203" t="s">
        <v>5976</v>
      </c>
      <c r="M7203" t="s">
        <v>5977</v>
      </c>
      <c r="N7203" t="s">
        <v>960</v>
      </c>
      <c r="O7203" t="s">
        <v>7889</v>
      </c>
      <c r="P7203">
        <v>0</v>
      </c>
      <c r="Q7203">
        <v>190</v>
      </c>
      <c r="R7203">
        <v>68</v>
      </c>
      <c r="S7203">
        <v>122</v>
      </c>
      <c r="T7203">
        <v>0.35789473684210499</v>
      </c>
      <c r="U7203" t="s">
        <v>7892</v>
      </c>
      <c r="V7203" t="s">
        <v>10</v>
      </c>
      <c r="W7203" t="s">
        <v>91</v>
      </c>
    </row>
    <row r="7204" spans="1:23" x14ac:dyDescent="0.3">
      <c r="A7204" t="s">
        <v>1091</v>
      </c>
      <c r="B7204" s="4">
        <v>40792</v>
      </c>
      <c r="C7204" t="s">
        <v>7901</v>
      </c>
      <c r="D7204">
        <v>2011</v>
      </c>
      <c r="E7204" s="4">
        <v>40797</v>
      </c>
      <c r="F7204">
        <v>5</v>
      </c>
      <c r="G7204" t="s">
        <v>6366</v>
      </c>
      <c r="H7204" t="s">
        <v>6348</v>
      </c>
      <c r="I7204" t="s">
        <v>5974</v>
      </c>
      <c r="J7204" t="s">
        <v>5969</v>
      </c>
      <c r="K7204" t="s">
        <v>5975</v>
      </c>
      <c r="L7204" t="s">
        <v>5976</v>
      </c>
      <c r="M7204" t="s">
        <v>5977</v>
      </c>
      <c r="N7204" t="s">
        <v>1092</v>
      </c>
      <c r="O7204" t="s">
        <v>7889</v>
      </c>
      <c r="P7204">
        <v>0</v>
      </c>
      <c r="Q7204">
        <v>1119</v>
      </c>
      <c r="R7204">
        <v>246</v>
      </c>
      <c r="S7204">
        <v>873</v>
      </c>
      <c r="T7204">
        <v>0.21983914209115299</v>
      </c>
      <c r="U7204" t="s">
        <v>7895</v>
      </c>
      <c r="V7204" t="s">
        <v>10</v>
      </c>
      <c r="W7204" t="s">
        <v>73</v>
      </c>
    </row>
    <row r="7205" spans="1:23" x14ac:dyDescent="0.3">
      <c r="A7205" t="s">
        <v>1159</v>
      </c>
      <c r="B7205" s="4">
        <v>40804</v>
      </c>
      <c r="C7205" t="s">
        <v>7901</v>
      </c>
      <c r="D7205">
        <v>2011</v>
      </c>
      <c r="E7205" s="4">
        <v>40808</v>
      </c>
      <c r="F7205">
        <v>4</v>
      </c>
      <c r="G7205" t="s">
        <v>6724</v>
      </c>
      <c r="H7205" t="s">
        <v>6348</v>
      </c>
      <c r="I7205" t="s">
        <v>5974</v>
      </c>
      <c r="J7205" t="s">
        <v>5969</v>
      </c>
      <c r="K7205" t="s">
        <v>5975</v>
      </c>
      <c r="L7205" t="s">
        <v>5976</v>
      </c>
      <c r="M7205" t="s">
        <v>5977</v>
      </c>
      <c r="N7205" t="s">
        <v>1160</v>
      </c>
      <c r="O7205" t="s">
        <v>7889</v>
      </c>
      <c r="P7205">
        <v>0</v>
      </c>
      <c r="Q7205">
        <v>88</v>
      </c>
      <c r="R7205">
        <v>9</v>
      </c>
      <c r="S7205">
        <v>79</v>
      </c>
      <c r="T7205">
        <v>0.102272727272727</v>
      </c>
      <c r="U7205" t="s">
        <v>7899</v>
      </c>
      <c r="V7205" t="s">
        <v>10</v>
      </c>
      <c r="W7205" t="s">
        <v>11</v>
      </c>
    </row>
    <row r="7206" spans="1:23" x14ac:dyDescent="0.3">
      <c r="A7206" t="s">
        <v>1235</v>
      </c>
      <c r="B7206" s="4">
        <v>40813</v>
      </c>
      <c r="C7206" t="s">
        <v>7901</v>
      </c>
      <c r="D7206">
        <v>2011</v>
      </c>
      <c r="E7206" s="4">
        <v>40818</v>
      </c>
      <c r="F7206">
        <v>5</v>
      </c>
      <c r="G7206" t="s">
        <v>6761</v>
      </c>
      <c r="H7206" t="s">
        <v>6245</v>
      </c>
      <c r="I7206" t="s">
        <v>5974</v>
      </c>
      <c r="J7206" t="s">
        <v>5969</v>
      </c>
      <c r="K7206" t="s">
        <v>5975</v>
      </c>
      <c r="L7206" t="s">
        <v>5976</v>
      </c>
      <c r="M7206" t="s">
        <v>5977</v>
      </c>
      <c r="N7206" t="s">
        <v>1236</v>
      </c>
      <c r="O7206" t="s">
        <v>7889</v>
      </c>
      <c r="P7206">
        <v>0</v>
      </c>
      <c r="Q7206">
        <v>149</v>
      </c>
      <c r="R7206">
        <v>15</v>
      </c>
      <c r="S7206">
        <v>134</v>
      </c>
      <c r="T7206">
        <v>0.100671140939597</v>
      </c>
      <c r="U7206" t="s">
        <v>7891</v>
      </c>
      <c r="V7206" t="s">
        <v>10</v>
      </c>
      <c r="W7206" t="s">
        <v>91</v>
      </c>
    </row>
    <row r="7207" spans="1:23" x14ac:dyDescent="0.3">
      <c r="A7207" t="s">
        <v>1251</v>
      </c>
      <c r="B7207" s="4">
        <v>40814</v>
      </c>
      <c r="C7207" t="s">
        <v>7901</v>
      </c>
      <c r="D7207">
        <v>2011</v>
      </c>
      <c r="E7207" s="4">
        <v>40819</v>
      </c>
      <c r="F7207">
        <v>5</v>
      </c>
      <c r="G7207" t="s">
        <v>6769</v>
      </c>
      <c r="H7207" t="s">
        <v>6770</v>
      </c>
      <c r="I7207" t="s">
        <v>5974</v>
      </c>
      <c r="J7207" t="s">
        <v>5969</v>
      </c>
      <c r="K7207" t="s">
        <v>5975</v>
      </c>
      <c r="L7207" t="s">
        <v>5976</v>
      </c>
      <c r="M7207" t="s">
        <v>5977</v>
      </c>
      <c r="N7207" t="s">
        <v>1252</v>
      </c>
      <c r="O7207" t="s">
        <v>7889</v>
      </c>
      <c r="P7207">
        <v>0</v>
      </c>
      <c r="Q7207">
        <v>95</v>
      </c>
      <c r="R7207">
        <v>2</v>
      </c>
      <c r="S7207">
        <v>93</v>
      </c>
      <c r="T7207">
        <v>2.1052631578947399E-2</v>
      </c>
      <c r="U7207" t="s">
        <v>7899</v>
      </c>
      <c r="V7207" t="s">
        <v>10</v>
      </c>
      <c r="W7207" t="s">
        <v>29</v>
      </c>
    </row>
    <row r="7208" spans="1:23" x14ac:dyDescent="0.3">
      <c r="A7208" t="s">
        <v>1306</v>
      </c>
      <c r="B7208" s="4">
        <v>40835</v>
      </c>
      <c r="C7208" t="s">
        <v>7903</v>
      </c>
      <c r="D7208">
        <v>2011</v>
      </c>
      <c r="E7208" s="4">
        <v>40840</v>
      </c>
      <c r="F7208">
        <v>5</v>
      </c>
      <c r="G7208" t="s">
        <v>6798</v>
      </c>
      <c r="H7208" t="s">
        <v>6430</v>
      </c>
      <c r="I7208" t="s">
        <v>5974</v>
      </c>
      <c r="J7208" t="s">
        <v>5969</v>
      </c>
      <c r="K7208" t="s">
        <v>5975</v>
      </c>
      <c r="L7208" t="s">
        <v>5976</v>
      </c>
      <c r="M7208" t="s">
        <v>5977</v>
      </c>
      <c r="N7208" t="s">
        <v>391</v>
      </c>
      <c r="O7208" t="s">
        <v>7889</v>
      </c>
      <c r="P7208">
        <v>0</v>
      </c>
      <c r="Q7208">
        <v>34</v>
      </c>
      <c r="R7208">
        <v>12</v>
      </c>
      <c r="S7208">
        <v>22</v>
      </c>
      <c r="T7208">
        <v>0.35294117647058798</v>
      </c>
      <c r="U7208" t="s">
        <v>7895</v>
      </c>
      <c r="V7208" t="s">
        <v>10</v>
      </c>
      <c r="W7208" t="s">
        <v>91</v>
      </c>
    </row>
    <row r="7209" spans="1:23" x14ac:dyDescent="0.3">
      <c r="A7209" t="s">
        <v>1319</v>
      </c>
      <c r="B7209" s="4">
        <v>40838</v>
      </c>
      <c r="C7209" t="s">
        <v>7903</v>
      </c>
      <c r="D7209">
        <v>2011</v>
      </c>
      <c r="E7209" s="4">
        <v>40842</v>
      </c>
      <c r="F7209">
        <v>4</v>
      </c>
      <c r="G7209" t="s">
        <v>6805</v>
      </c>
      <c r="H7209" t="s">
        <v>6806</v>
      </c>
      <c r="I7209" t="s">
        <v>5974</v>
      </c>
      <c r="J7209" t="s">
        <v>5969</v>
      </c>
      <c r="K7209" t="s">
        <v>5985</v>
      </c>
      <c r="L7209" t="s">
        <v>5976</v>
      </c>
      <c r="M7209" t="s">
        <v>5977</v>
      </c>
      <c r="N7209" t="s">
        <v>1320</v>
      </c>
      <c r="O7209" t="s">
        <v>7889</v>
      </c>
      <c r="P7209">
        <v>0</v>
      </c>
      <c r="Q7209">
        <v>52</v>
      </c>
      <c r="R7209">
        <v>19</v>
      </c>
      <c r="S7209">
        <v>33</v>
      </c>
      <c r="T7209">
        <v>0.36538461538461497</v>
      </c>
      <c r="U7209" t="s">
        <v>7892</v>
      </c>
      <c r="V7209" t="s">
        <v>10</v>
      </c>
      <c r="W7209" t="s">
        <v>91</v>
      </c>
    </row>
    <row r="7210" spans="1:23" x14ac:dyDescent="0.3">
      <c r="A7210" t="s">
        <v>1319</v>
      </c>
      <c r="B7210" s="4">
        <v>40838</v>
      </c>
      <c r="C7210" t="s">
        <v>7903</v>
      </c>
      <c r="D7210">
        <v>2011</v>
      </c>
      <c r="E7210" s="4">
        <v>40842</v>
      </c>
      <c r="F7210">
        <v>4</v>
      </c>
      <c r="G7210" t="s">
        <v>6805</v>
      </c>
      <c r="H7210" t="s">
        <v>6806</v>
      </c>
      <c r="I7210" t="s">
        <v>5974</v>
      </c>
      <c r="J7210" t="s">
        <v>5969</v>
      </c>
      <c r="K7210" t="s">
        <v>5985</v>
      </c>
      <c r="L7210" t="s">
        <v>5976</v>
      </c>
      <c r="M7210" t="s">
        <v>5977</v>
      </c>
      <c r="N7210" t="s">
        <v>637</v>
      </c>
      <c r="O7210" t="s">
        <v>7889</v>
      </c>
      <c r="P7210">
        <v>0</v>
      </c>
      <c r="Q7210">
        <v>136</v>
      </c>
      <c r="R7210">
        <v>15</v>
      </c>
      <c r="S7210">
        <v>121</v>
      </c>
      <c r="T7210">
        <v>0.110294117647059</v>
      </c>
      <c r="U7210" t="s">
        <v>7892</v>
      </c>
      <c r="V7210" t="s">
        <v>10</v>
      </c>
      <c r="W7210" t="s">
        <v>11</v>
      </c>
    </row>
    <row r="7211" spans="1:23" x14ac:dyDescent="0.3">
      <c r="A7211" t="s">
        <v>1410</v>
      </c>
      <c r="B7211" s="4">
        <v>40856</v>
      </c>
      <c r="C7211" t="s">
        <v>7904</v>
      </c>
      <c r="D7211">
        <v>2011</v>
      </c>
      <c r="E7211" s="4">
        <v>40863</v>
      </c>
      <c r="F7211">
        <v>7</v>
      </c>
      <c r="G7211" t="s">
        <v>6840</v>
      </c>
      <c r="H7211" t="s">
        <v>6841</v>
      </c>
      <c r="I7211" t="s">
        <v>5974</v>
      </c>
      <c r="J7211" t="s">
        <v>5969</v>
      </c>
      <c r="K7211" t="s">
        <v>5985</v>
      </c>
      <c r="L7211" t="s">
        <v>5976</v>
      </c>
      <c r="M7211" t="s">
        <v>5977</v>
      </c>
      <c r="N7211" t="s">
        <v>1412</v>
      </c>
      <c r="O7211" t="s">
        <v>7889</v>
      </c>
      <c r="P7211">
        <v>0</v>
      </c>
      <c r="Q7211">
        <v>50</v>
      </c>
      <c r="R7211">
        <v>9</v>
      </c>
      <c r="S7211">
        <v>41</v>
      </c>
      <c r="T7211">
        <v>0.18</v>
      </c>
      <c r="U7211" t="s">
        <v>7891</v>
      </c>
      <c r="V7211" t="s">
        <v>10</v>
      </c>
      <c r="W7211" t="s">
        <v>11</v>
      </c>
    </row>
    <row r="7212" spans="1:23" x14ac:dyDescent="0.3">
      <c r="A7212" t="s">
        <v>1526</v>
      </c>
      <c r="B7212" s="4">
        <v>40879</v>
      </c>
      <c r="C7212" t="s">
        <v>7906</v>
      </c>
      <c r="D7212">
        <v>2011</v>
      </c>
      <c r="E7212" s="4">
        <v>40885</v>
      </c>
      <c r="F7212">
        <v>6</v>
      </c>
      <c r="G7212" t="s">
        <v>6825</v>
      </c>
      <c r="H7212" t="s">
        <v>6572</v>
      </c>
      <c r="I7212" t="s">
        <v>5974</v>
      </c>
      <c r="J7212" t="s">
        <v>5969</v>
      </c>
      <c r="K7212" t="s">
        <v>5985</v>
      </c>
      <c r="L7212" t="s">
        <v>5976</v>
      </c>
      <c r="M7212" t="s">
        <v>5977</v>
      </c>
      <c r="N7212" t="s">
        <v>1515</v>
      </c>
      <c r="O7212" t="s">
        <v>7889</v>
      </c>
      <c r="P7212">
        <v>0</v>
      </c>
      <c r="Q7212">
        <v>26</v>
      </c>
      <c r="R7212">
        <v>5</v>
      </c>
      <c r="S7212">
        <v>21</v>
      </c>
      <c r="T7212">
        <v>0.19230769230769201</v>
      </c>
      <c r="U7212" t="s">
        <v>7890</v>
      </c>
      <c r="V7212" t="s">
        <v>10</v>
      </c>
      <c r="W7212" t="s">
        <v>11</v>
      </c>
    </row>
    <row r="7213" spans="1:23" x14ac:dyDescent="0.3">
      <c r="A7213" t="s">
        <v>1635</v>
      </c>
      <c r="B7213" s="4">
        <v>40899</v>
      </c>
      <c r="C7213" t="s">
        <v>7906</v>
      </c>
      <c r="D7213">
        <v>2011</v>
      </c>
      <c r="E7213" s="4">
        <v>40903</v>
      </c>
      <c r="F7213">
        <v>4</v>
      </c>
      <c r="G7213" t="s">
        <v>6601</v>
      </c>
      <c r="H7213" t="s">
        <v>6381</v>
      </c>
      <c r="I7213" t="s">
        <v>5974</v>
      </c>
      <c r="J7213" t="s">
        <v>5969</v>
      </c>
      <c r="K7213" t="s">
        <v>5970</v>
      </c>
      <c r="L7213" t="s">
        <v>5976</v>
      </c>
      <c r="M7213" t="s">
        <v>5977</v>
      </c>
      <c r="N7213" t="s">
        <v>1393</v>
      </c>
      <c r="O7213" t="s">
        <v>7889</v>
      </c>
      <c r="P7213">
        <v>0</v>
      </c>
      <c r="Q7213">
        <v>166</v>
      </c>
      <c r="R7213">
        <v>76</v>
      </c>
      <c r="S7213">
        <v>90</v>
      </c>
      <c r="T7213">
        <v>0.45783132530120502</v>
      </c>
      <c r="U7213" t="s">
        <v>7913</v>
      </c>
      <c r="V7213" t="s">
        <v>10</v>
      </c>
      <c r="W7213" t="s">
        <v>11</v>
      </c>
    </row>
    <row r="7214" spans="1:23" x14ac:dyDescent="0.3">
      <c r="A7214" t="s">
        <v>356</v>
      </c>
      <c r="B7214" s="4">
        <v>40633</v>
      </c>
      <c r="C7214" t="s">
        <v>7907</v>
      </c>
      <c r="D7214">
        <v>2011</v>
      </c>
      <c r="E7214" s="4">
        <v>40637</v>
      </c>
      <c r="F7214">
        <v>4</v>
      </c>
      <c r="G7214" t="s">
        <v>6244</v>
      </c>
      <c r="H7214" t="s">
        <v>6245</v>
      </c>
      <c r="I7214" t="s">
        <v>5974</v>
      </c>
      <c r="J7214" t="s">
        <v>5969</v>
      </c>
      <c r="K7214" t="s">
        <v>5975</v>
      </c>
      <c r="L7214" t="s">
        <v>5976</v>
      </c>
      <c r="M7214" t="s">
        <v>5977</v>
      </c>
      <c r="N7214" t="s">
        <v>359</v>
      </c>
      <c r="O7214" t="s">
        <v>7889</v>
      </c>
      <c r="P7214">
        <v>0</v>
      </c>
      <c r="Q7214">
        <v>423</v>
      </c>
      <c r="R7214">
        <v>30</v>
      </c>
      <c r="S7214">
        <v>393</v>
      </c>
      <c r="T7214">
        <v>7.09219858156028E-2</v>
      </c>
      <c r="U7214" t="s">
        <v>7895</v>
      </c>
      <c r="V7214" t="s">
        <v>10</v>
      </c>
      <c r="W7214" t="s">
        <v>22</v>
      </c>
    </row>
    <row r="7215" spans="1:23" x14ac:dyDescent="0.3">
      <c r="A7215" t="s">
        <v>442</v>
      </c>
      <c r="B7215" s="4">
        <v>40659</v>
      </c>
      <c r="C7215" t="s">
        <v>7894</v>
      </c>
      <c r="D7215">
        <v>2011</v>
      </c>
      <c r="E7215" s="4">
        <v>40663</v>
      </c>
      <c r="F7215">
        <v>4</v>
      </c>
      <c r="G7215" t="s">
        <v>6299</v>
      </c>
      <c r="H7215" t="s">
        <v>6300</v>
      </c>
      <c r="I7215" t="s">
        <v>5974</v>
      </c>
      <c r="J7215" t="s">
        <v>5969</v>
      </c>
      <c r="K7215" t="s">
        <v>5975</v>
      </c>
      <c r="L7215" t="s">
        <v>5976</v>
      </c>
      <c r="M7215" t="s">
        <v>5977</v>
      </c>
      <c r="N7215" t="s">
        <v>443</v>
      </c>
      <c r="O7215" t="s">
        <v>7889</v>
      </c>
      <c r="P7215">
        <v>0</v>
      </c>
      <c r="Q7215">
        <v>159</v>
      </c>
      <c r="R7215">
        <v>65</v>
      </c>
      <c r="S7215">
        <v>94</v>
      </c>
      <c r="T7215">
        <v>0.40880503144654101</v>
      </c>
      <c r="U7215" t="s">
        <v>7910</v>
      </c>
      <c r="V7215" t="s">
        <v>10</v>
      </c>
      <c r="W7215" t="s">
        <v>22</v>
      </c>
    </row>
    <row r="7216" spans="1:23" x14ac:dyDescent="0.3">
      <c r="A7216" t="s">
        <v>571</v>
      </c>
      <c r="B7216" s="4">
        <v>40689</v>
      </c>
      <c r="C7216" t="s">
        <v>7896</v>
      </c>
      <c r="D7216">
        <v>2011</v>
      </c>
      <c r="E7216" s="4">
        <v>40693</v>
      </c>
      <c r="F7216">
        <v>4</v>
      </c>
      <c r="G7216" t="s">
        <v>6380</v>
      </c>
      <c r="H7216" t="s">
        <v>6381</v>
      </c>
      <c r="I7216" t="s">
        <v>5974</v>
      </c>
      <c r="J7216" t="s">
        <v>5969</v>
      </c>
      <c r="K7216" t="s">
        <v>5985</v>
      </c>
      <c r="L7216" t="s">
        <v>5976</v>
      </c>
      <c r="M7216" t="s">
        <v>5977</v>
      </c>
      <c r="N7216" t="s">
        <v>263</v>
      </c>
      <c r="O7216" t="s">
        <v>7889</v>
      </c>
      <c r="P7216">
        <v>0</v>
      </c>
      <c r="Q7216">
        <v>46</v>
      </c>
      <c r="R7216">
        <v>15</v>
      </c>
      <c r="S7216">
        <v>31</v>
      </c>
      <c r="T7216">
        <v>0.32608695652173902</v>
      </c>
      <c r="U7216" t="s">
        <v>7895</v>
      </c>
      <c r="V7216" t="s">
        <v>10</v>
      </c>
      <c r="W7216" t="s">
        <v>22</v>
      </c>
    </row>
    <row r="7217" spans="1:23" x14ac:dyDescent="0.3">
      <c r="A7217" t="s">
        <v>571</v>
      </c>
      <c r="B7217" s="4">
        <v>40689</v>
      </c>
      <c r="C7217" t="s">
        <v>7896</v>
      </c>
      <c r="D7217">
        <v>2011</v>
      </c>
      <c r="E7217" s="4">
        <v>40693</v>
      </c>
      <c r="F7217">
        <v>4</v>
      </c>
      <c r="G7217" t="s">
        <v>6380</v>
      </c>
      <c r="H7217" t="s">
        <v>6381</v>
      </c>
      <c r="I7217" t="s">
        <v>5974</v>
      </c>
      <c r="J7217" t="s">
        <v>5969</v>
      </c>
      <c r="K7217" t="s">
        <v>5985</v>
      </c>
      <c r="L7217" t="s">
        <v>5976</v>
      </c>
      <c r="M7217" t="s">
        <v>5977</v>
      </c>
      <c r="N7217" t="s">
        <v>572</v>
      </c>
      <c r="O7217" t="s">
        <v>7889</v>
      </c>
      <c r="P7217">
        <v>0</v>
      </c>
      <c r="Q7217">
        <v>2859</v>
      </c>
      <c r="R7217">
        <v>171</v>
      </c>
      <c r="S7217">
        <v>2688</v>
      </c>
      <c r="T7217">
        <v>5.9811122770199399E-2</v>
      </c>
      <c r="U7217" t="s">
        <v>7911</v>
      </c>
      <c r="V7217" t="s">
        <v>10</v>
      </c>
      <c r="W7217" t="s">
        <v>22</v>
      </c>
    </row>
    <row r="7218" spans="1:23" x14ac:dyDescent="0.3">
      <c r="A7218" t="s">
        <v>594</v>
      </c>
      <c r="B7218" s="4">
        <v>40695</v>
      </c>
      <c r="C7218" t="s">
        <v>7898</v>
      </c>
      <c r="D7218">
        <v>2011</v>
      </c>
      <c r="E7218" s="4">
        <v>40698</v>
      </c>
      <c r="F7218">
        <v>3</v>
      </c>
      <c r="G7218" t="s">
        <v>6396</v>
      </c>
      <c r="H7218" t="s">
        <v>6397</v>
      </c>
      <c r="I7218" t="s">
        <v>5974</v>
      </c>
      <c r="J7218" t="s">
        <v>5969</v>
      </c>
      <c r="K7218" t="s">
        <v>5985</v>
      </c>
      <c r="L7218" t="s">
        <v>5971</v>
      </c>
      <c r="M7218" t="s">
        <v>5977</v>
      </c>
      <c r="N7218" t="s">
        <v>240</v>
      </c>
      <c r="O7218" t="s">
        <v>7889</v>
      </c>
      <c r="P7218">
        <v>0</v>
      </c>
      <c r="Q7218">
        <v>512</v>
      </c>
      <c r="R7218">
        <v>210</v>
      </c>
      <c r="S7218">
        <v>302</v>
      </c>
      <c r="T7218">
        <v>0.41015625</v>
      </c>
      <c r="U7218" t="s">
        <v>7902</v>
      </c>
      <c r="V7218" t="s">
        <v>10</v>
      </c>
      <c r="W7218" t="s">
        <v>22</v>
      </c>
    </row>
    <row r="7219" spans="1:23" x14ac:dyDescent="0.3">
      <c r="A7219" t="s">
        <v>804</v>
      </c>
      <c r="B7219" s="4">
        <v>40730</v>
      </c>
      <c r="C7219" t="s">
        <v>7909</v>
      </c>
      <c r="D7219">
        <v>2011</v>
      </c>
      <c r="E7219" s="4">
        <v>40730</v>
      </c>
      <c r="F7219">
        <v>0</v>
      </c>
      <c r="G7219" t="s">
        <v>6526</v>
      </c>
      <c r="H7219" t="s">
        <v>6527</v>
      </c>
      <c r="I7219" t="s">
        <v>5974</v>
      </c>
      <c r="J7219" t="s">
        <v>5969</v>
      </c>
      <c r="K7219" t="s">
        <v>5975</v>
      </c>
      <c r="L7219" t="s">
        <v>6007</v>
      </c>
      <c r="M7219" t="s">
        <v>5977</v>
      </c>
      <c r="N7219" t="s">
        <v>805</v>
      </c>
      <c r="O7219" t="s">
        <v>7889</v>
      </c>
      <c r="P7219">
        <v>0</v>
      </c>
      <c r="Q7219">
        <v>108</v>
      </c>
      <c r="R7219">
        <v>41</v>
      </c>
      <c r="S7219">
        <v>67</v>
      </c>
      <c r="T7219">
        <v>0.37962962962962998</v>
      </c>
      <c r="U7219" t="s">
        <v>7895</v>
      </c>
      <c r="V7219" t="s">
        <v>10</v>
      </c>
      <c r="W7219" t="s">
        <v>22</v>
      </c>
    </row>
    <row r="7220" spans="1:23" x14ac:dyDescent="0.3">
      <c r="A7220" t="s">
        <v>830</v>
      </c>
      <c r="B7220" s="4">
        <v>40737</v>
      </c>
      <c r="C7220" t="s">
        <v>7909</v>
      </c>
      <c r="D7220">
        <v>2011</v>
      </c>
      <c r="E7220" s="4">
        <v>40742</v>
      </c>
      <c r="F7220">
        <v>5</v>
      </c>
      <c r="G7220" t="s">
        <v>6539</v>
      </c>
      <c r="H7220" t="s">
        <v>6540</v>
      </c>
      <c r="I7220" t="s">
        <v>5974</v>
      </c>
      <c r="J7220" t="s">
        <v>5969</v>
      </c>
      <c r="K7220" t="s">
        <v>5975</v>
      </c>
      <c r="L7220" t="s">
        <v>5976</v>
      </c>
      <c r="M7220" t="s">
        <v>5977</v>
      </c>
      <c r="N7220" t="s">
        <v>832</v>
      </c>
      <c r="O7220" t="s">
        <v>7889</v>
      </c>
      <c r="P7220">
        <v>0</v>
      </c>
      <c r="Q7220">
        <v>194</v>
      </c>
      <c r="R7220">
        <v>0</v>
      </c>
      <c r="S7220">
        <v>194</v>
      </c>
      <c r="T7220">
        <v>0</v>
      </c>
      <c r="U7220" t="s">
        <v>7892</v>
      </c>
      <c r="V7220" t="s">
        <v>10</v>
      </c>
      <c r="W7220" t="s">
        <v>22</v>
      </c>
    </row>
    <row r="7221" spans="1:23" x14ac:dyDescent="0.3">
      <c r="A7221" t="s">
        <v>846</v>
      </c>
      <c r="B7221" s="4">
        <v>40744</v>
      </c>
      <c r="C7221" t="s">
        <v>7909</v>
      </c>
      <c r="D7221">
        <v>2011</v>
      </c>
      <c r="E7221" s="4">
        <v>40746</v>
      </c>
      <c r="F7221">
        <v>2</v>
      </c>
      <c r="G7221" t="s">
        <v>6549</v>
      </c>
      <c r="H7221" t="s">
        <v>6550</v>
      </c>
      <c r="I7221" t="s">
        <v>5974</v>
      </c>
      <c r="J7221" t="s">
        <v>5969</v>
      </c>
      <c r="K7221" t="s">
        <v>5975</v>
      </c>
      <c r="L7221" t="s">
        <v>5971</v>
      </c>
      <c r="M7221" t="s">
        <v>5977</v>
      </c>
      <c r="N7221" t="s">
        <v>276</v>
      </c>
      <c r="O7221" t="s">
        <v>7889</v>
      </c>
      <c r="P7221">
        <v>0</v>
      </c>
      <c r="Q7221">
        <v>273</v>
      </c>
      <c r="R7221">
        <v>57</v>
      </c>
      <c r="S7221">
        <v>216</v>
      </c>
      <c r="T7221">
        <v>0.20879120879120899</v>
      </c>
      <c r="U7221" t="s">
        <v>7895</v>
      </c>
      <c r="V7221" t="s">
        <v>10</v>
      </c>
      <c r="W7221" t="s">
        <v>22</v>
      </c>
    </row>
    <row r="7222" spans="1:23" x14ac:dyDescent="0.3">
      <c r="A7222" t="s">
        <v>898</v>
      </c>
      <c r="B7222" s="4">
        <v>40759</v>
      </c>
      <c r="C7222" t="s">
        <v>7900</v>
      </c>
      <c r="D7222">
        <v>2011</v>
      </c>
      <c r="E7222" s="4">
        <v>40765</v>
      </c>
      <c r="F7222">
        <v>6</v>
      </c>
      <c r="G7222" t="s">
        <v>6045</v>
      </c>
      <c r="H7222" t="s">
        <v>6578</v>
      </c>
      <c r="I7222" t="s">
        <v>5974</v>
      </c>
      <c r="J7222" t="s">
        <v>5969</v>
      </c>
      <c r="K7222" t="s">
        <v>5975</v>
      </c>
      <c r="L7222" t="s">
        <v>5976</v>
      </c>
      <c r="M7222" t="s">
        <v>5977</v>
      </c>
      <c r="N7222" t="s">
        <v>899</v>
      </c>
      <c r="O7222" t="s">
        <v>7889</v>
      </c>
      <c r="P7222">
        <v>0</v>
      </c>
      <c r="Q7222">
        <v>164</v>
      </c>
      <c r="R7222">
        <v>16</v>
      </c>
      <c r="S7222">
        <v>148</v>
      </c>
      <c r="T7222">
        <v>9.7560975609756101E-2</v>
      </c>
      <c r="U7222" t="s">
        <v>7891</v>
      </c>
      <c r="V7222" t="s">
        <v>10</v>
      </c>
      <c r="W7222" t="s">
        <v>22</v>
      </c>
    </row>
    <row r="7223" spans="1:23" x14ac:dyDescent="0.3">
      <c r="A7223" t="s">
        <v>978</v>
      </c>
      <c r="B7223" s="4">
        <v>40771</v>
      </c>
      <c r="C7223" t="s">
        <v>7900</v>
      </c>
      <c r="D7223">
        <v>2011</v>
      </c>
      <c r="E7223" s="4">
        <v>40776</v>
      </c>
      <c r="F7223">
        <v>5</v>
      </c>
      <c r="G7223" t="s">
        <v>6268</v>
      </c>
      <c r="H7223" t="s">
        <v>6620</v>
      </c>
      <c r="I7223" t="s">
        <v>5974</v>
      </c>
      <c r="J7223" t="s">
        <v>5969</v>
      </c>
      <c r="K7223" t="s">
        <v>5985</v>
      </c>
      <c r="L7223" t="s">
        <v>5976</v>
      </c>
      <c r="M7223" t="s">
        <v>5977</v>
      </c>
      <c r="N7223" t="s">
        <v>552</v>
      </c>
      <c r="O7223" t="s">
        <v>7889</v>
      </c>
      <c r="P7223">
        <v>0</v>
      </c>
      <c r="Q7223">
        <v>48</v>
      </c>
      <c r="R7223">
        <v>6</v>
      </c>
      <c r="S7223">
        <v>42</v>
      </c>
      <c r="T7223">
        <v>0.125</v>
      </c>
      <c r="U7223" t="s">
        <v>7895</v>
      </c>
      <c r="V7223" t="s">
        <v>10</v>
      </c>
      <c r="W7223" t="s">
        <v>22</v>
      </c>
    </row>
    <row r="7224" spans="1:23" x14ac:dyDescent="0.3">
      <c r="A7224" t="s">
        <v>978</v>
      </c>
      <c r="B7224" s="4">
        <v>40771</v>
      </c>
      <c r="C7224" t="s">
        <v>7900</v>
      </c>
      <c r="D7224">
        <v>2011</v>
      </c>
      <c r="E7224" s="4">
        <v>40776</v>
      </c>
      <c r="F7224">
        <v>5</v>
      </c>
      <c r="G7224" t="s">
        <v>6268</v>
      </c>
      <c r="H7224" t="s">
        <v>6620</v>
      </c>
      <c r="I7224" t="s">
        <v>5974</v>
      </c>
      <c r="J7224" t="s">
        <v>5969</v>
      </c>
      <c r="K7224" t="s">
        <v>5985</v>
      </c>
      <c r="L7224" t="s">
        <v>5976</v>
      </c>
      <c r="M7224" t="s">
        <v>5977</v>
      </c>
      <c r="N7224" t="s">
        <v>635</v>
      </c>
      <c r="O7224" t="s">
        <v>7889</v>
      </c>
      <c r="P7224">
        <v>0</v>
      </c>
      <c r="Q7224">
        <v>268</v>
      </c>
      <c r="R7224">
        <v>24</v>
      </c>
      <c r="S7224">
        <v>244</v>
      </c>
      <c r="T7224">
        <v>8.9552238805970102E-2</v>
      </c>
      <c r="U7224" t="s">
        <v>7895</v>
      </c>
      <c r="V7224" t="s">
        <v>10</v>
      </c>
      <c r="W7224" t="s">
        <v>22</v>
      </c>
    </row>
    <row r="7225" spans="1:23" x14ac:dyDescent="0.3">
      <c r="A7225" t="s">
        <v>1124</v>
      </c>
      <c r="B7225" s="4">
        <v>40800</v>
      </c>
      <c r="C7225" t="s">
        <v>7901</v>
      </c>
      <c r="D7225">
        <v>2011</v>
      </c>
      <c r="E7225" s="4">
        <v>40805</v>
      </c>
      <c r="F7225">
        <v>5</v>
      </c>
      <c r="G7225" t="s">
        <v>6299</v>
      </c>
      <c r="H7225" t="s">
        <v>6705</v>
      </c>
      <c r="I7225" t="s">
        <v>5974</v>
      </c>
      <c r="J7225" t="s">
        <v>5969</v>
      </c>
      <c r="K7225" t="s">
        <v>5975</v>
      </c>
      <c r="L7225" t="s">
        <v>5971</v>
      </c>
      <c r="M7225" t="s">
        <v>5977</v>
      </c>
      <c r="N7225" t="s">
        <v>701</v>
      </c>
      <c r="O7225" t="s">
        <v>7889</v>
      </c>
      <c r="P7225">
        <v>0</v>
      </c>
      <c r="Q7225">
        <v>273</v>
      </c>
      <c r="R7225">
        <v>14</v>
      </c>
      <c r="S7225">
        <v>259</v>
      </c>
      <c r="T7225">
        <v>5.1282051282051301E-2</v>
      </c>
      <c r="U7225" t="s">
        <v>7899</v>
      </c>
      <c r="V7225" t="s">
        <v>10</v>
      </c>
      <c r="W7225" t="s">
        <v>22</v>
      </c>
    </row>
    <row r="7226" spans="1:23" x14ac:dyDescent="0.3">
      <c r="A7226" t="s">
        <v>1140</v>
      </c>
      <c r="B7226" s="4">
        <v>40801</v>
      </c>
      <c r="C7226" t="s">
        <v>7901</v>
      </c>
      <c r="D7226">
        <v>2011</v>
      </c>
      <c r="E7226" s="4">
        <v>40808</v>
      </c>
      <c r="F7226">
        <v>7</v>
      </c>
      <c r="G7226" t="s">
        <v>6715</v>
      </c>
      <c r="H7226" t="s">
        <v>6716</v>
      </c>
      <c r="I7226" t="s">
        <v>5974</v>
      </c>
      <c r="J7226" t="s">
        <v>5969</v>
      </c>
      <c r="K7226" t="s">
        <v>5975</v>
      </c>
      <c r="L7226" t="s">
        <v>5976</v>
      </c>
      <c r="M7226" t="s">
        <v>5977</v>
      </c>
      <c r="N7226" t="s">
        <v>1141</v>
      </c>
      <c r="O7226" t="s">
        <v>7889</v>
      </c>
      <c r="P7226">
        <v>0</v>
      </c>
      <c r="Q7226">
        <v>281</v>
      </c>
      <c r="R7226">
        <v>3</v>
      </c>
      <c r="S7226">
        <v>278</v>
      </c>
      <c r="T7226">
        <v>1.06761565836299E-2</v>
      </c>
      <c r="U7226" t="s">
        <v>7895</v>
      </c>
      <c r="V7226" t="s">
        <v>10</v>
      </c>
      <c r="W7226" t="s">
        <v>22</v>
      </c>
    </row>
    <row r="7227" spans="1:23" x14ac:dyDescent="0.3">
      <c r="A7227" t="s">
        <v>1177</v>
      </c>
      <c r="B7227" s="4">
        <v>40806</v>
      </c>
      <c r="C7227" t="s">
        <v>7901</v>
      </c>
      <c r="D7227">
        <v>2011</v>
      </c>
      <c r="E7227" s="4">
        <v>40808</v>
      </c>
      <c r="F7227">
        <v>2</v>
      </c>
      <c r="G7227" t="s">
        <v>6732</v>
      </c>
      <c r="H7227" t="s">
        <v>6733</v>
      </c>
      <c r="I7227" t="s">
        <v>5974</v>
      </c>
      <c r="J7227" t="s">
        <v>5969</v>
      </c>
      <c r="K7227" t="s">
        <v>5985</v>
      </c>
      <c r="L7227" t="s">
        <v>5988</v>
      </c>
      <c r="M7227" t="s">
        <v>5977</v>
      </c>
      <c r="N7227" t="s">
        <v>1178</v>
      </c>
      <c r="O7227" t="s">
        <v>7889</v>
      </c>
      <c r="P7227">
        <v>0</v>
      </c>
      <c r="Q7227">
        <v>22</v>
      </c>
      <c r="R7227">
        <v>0</v>
      </c>
      <c r="S7227">
        <v>22</v>
      </c>
      <c r="T7227">
        <v>0</v>
      </c>
      <c r="U7227" t="s">
        <v>7895</v>
      </c>
      <c r="V7227" t="s">
        <v>10</v>
      </c>
      <c r="W7227" t="s">
        <v>22</v>
      </c>
    </row>
    <row r="7228" spans="1:23" x14ac:dyDescent="0.3">
      <c r="A7228" t="s">
        <v>1183</v>
      </c>
      <c r="B7228" s="4">
        <v>40806</v>
      </c>
      <c r="C7228" t="s">
        <v>7901</v>
      </c>
      <c r="D7228">
        <v>2011</v>
      </c>
      <c r="E7228" s="4">
        <v>40810</v>
      </c>
      <c r="F7228">
        <v>4</v>
      </c>
      <c r="G7228" t="s">
        <v>6014</v>
      </c>
      <c r="H7228" t="s">
        <v>6737</v>
      </c>
      <c r="I7228" t="s">
        <v>5974</v>
      </c>
      <c r="J7228" t="s">
        <v>5969</v>
      </c>
      <c r="K7228" t="s">
        <v>5975</v>
      </c>
      <c r="L7228" t="s">
        <v>5976</v>
      </c>
      <c r="M7228" t="s">
        <v>5977</v>
      </c>
      <c r="N7228" t="s">
        <v>635</v>
      </c>
      <c r="O7228" t="s">
        <v>7889</v>
      </c>
      <c r="P7228">
        <v>0</v>
      </c>
      <c r="Q7228">
        <v>268</v>
      </c>
      <c r="R7228">
        <v>24</v>
      </c>
      <c r="S7228">
        <v>244</v>
      </c>
      <c r="T7228">
        <v>8.9552238805970102E-2</v>
      </c>
      <c r="U7228" t="s">
        <v>7895</v>
      </c>
      <c r="V7228" t="s">
        <v>10</v>
      </c>
      <c r="W7228" t="s">
        <v>22</v>
      </c>
    </row>
    <row r="7229" spans="1:23" x14ac:dyDescent="0.3">
      <c r="A7229" t="s">
        <v>1410</v>
      </c>
      <c r="B7229" s="4">
        <v>40856</v>
      </c>
      <c r="C7229" t="s">
        <v>7904</v>
      </c>
      <c r="D7229">
        <v>2011</v>
      </c>
      <c r="E7229" s="4">
        <v>40863</v>
      </c>
      <c r="F7229">
        <v>7</v>
      </c>
      <c r="G7229" t="s">
        <v>6840</v>
      </c>
      <c r="H7229" t="s">
        <v>6841</v>
      </c>
      <c r="I7229" t="s">
        <v>5974</v>
      </c>
      <c r="J7229" t="s">
        <v>5969</v>
      </c>
      <c r="K7229" t="s">
        <v>5985</v>
      </c>
      <c r="L7229" t="s">
        <v>5976</v>
      </c>
      <c r="M7229" t="s">
        <v>5977</v>
      </c>
      <c r="N7229" t="s">
        <v>999</v>
      </c>
      <c r="O7229" t="s">
        <v>7889</v>
      </c>
      <c r="P7229">
        <v>0</v>
      </c>
      <c r="Q7229">
        <v>51</v>
      </c>
      <c r="R7229">
        <v>9</v>
      </c>
      <c r="S7229">
        <v>42</v>
      </c>
      <c r="T7229">
        <v>0.17647058823529399</v>
      </c>
      <c r="U7229" t="s">
        <v>7891</v>
      </c>
      <c r="V7229" t="s">
        <v>10</v>
      </c>
      <c r="W7229" t="s">
        <v>22</v>
      </c>
    </row>
    <row r="7230" spans="1:23" x14ac:dyDescent="0.3">
      <c r="A7230" t="s">
        <v>1547</v>
      </c>
      <c r="B7230" s="4">
        <v>40885</v>
      </c>
      <c r="C7230" t="s">
        <v>7906</v>
      </c>
      <c r="D7230">
        <v>2011</v>
      </c>
      <c r="E7230" s="4">
        <v>40885</v>
      </c>
      <c r="F7230">
        <v>0</v>
      </c>
      <c r="G7230" t="s">
        <v>6817</v>
      </c>
      <c r="H7230" t="s">
        <v>6594</v>
      </c>
      <c r="I7230" t="s">
        <v>5974</v>
      </c>
      <c r="J7230" t="s">
        <v>5969</v>
      </c>
      <c r="K7230" t="s">
        <v>5975</v>
      </c>
      <c r="L7230" t="s">
        <v>6007</v>
      </c>
      <c r="M7230" t="s">
        <v>5977</v>
      </c>
      <c r="N7230" t="s">
        <v>635</v>
      </c>
      <c r="O7230" t="s">
        <v>7889</v>
      </c>
      <c r="P7230">
        <v>0</v>
      </c>
      <c r="Q7230">
        <v>135</v>
      </c>
      <c r="R7230">
        <v>63</v>
      </c>
      <c r="S7230">
        <v>72</v>
      </c>
      <c r="T7230">
        <v>0.46666666666666701</v>
      </c>
      <c r="U7230" t="s">
        <v>7890</v>
      </c>
      <c r="V7230" t="s">
        <v>10</v>
      </c>
      <c r="W7230" t="s">
        <v>22</v>
      </c>
    </row>
    <row r="7231" spans="1:23" x14ac:dyDescent="0.3">
      <c r="A7231" t="s">
        <v>1598</v>
      </c>
      <c r="B7231" s="4">
        <v>40893</v>
      </c>
      <c r="C7231" t="s">
        <v>7906</v>
      </c>
      <c r="D7231">
        <v>2011</v>
      </c>
      <c r="E7231" s="4">
        <v>40897</v>
      </c>
      <c r="F7231">
        <v>4</v>
      </c>
      <c r="G7231" t="s">
        <v>6929</v>
      </c>
      <c r="H7231" t="s">
        <v>6930</v>
      </c>
      <c r="I7231" t="s">
        <v>5974</v>
      </c>
      <c r="J7231" t="s">
        <v>5969</v>
      </c>
      <c r="K7231" t="s">
        <v>5975</v>
      </c>
      <c r="L7231" t="s">
        <v>5976</v>
      </c>
      <c r="M7231" t="s">
        <v>5977</v>
      </c>
      <c r="N7231" t="s">
        <v>572</v>
      </c>
      <c r="O7231" t="s">
        <v>7889</v>
      </c>
      <c r="P7231">
        <v>0</v>
      </c>
      <c r="Q7231">
        <v>613</v>
      </c>
      <c r="R7231">
        <v>37</v>
      </c>
      <c r="S7231">
        <v>576</v>
      </c>
      <c r="T7231">
        <v>6.0358890701468201E-2</v>
      </c>
      <c r="U7231" t="s">
        <v>7891</v>
      </c>
      <c r="V7231" t="s">
        <v>10</v>
      </c>
      <c r="W7231" t="s">
        <v>22</v>
      </c>
    </row>
    <row r="7232" spans="1:23" x14ac:dyDescent="0.3">
      <c r="A7232" t="s">
        <v>594</v>
      </c>
      <c r="B7232" s="4">
        <v>40695</v>
      </c>
      <c r="C7232" t="s">
        <v>7898</v>
      </c>
      <c r="D7232">
        <v>2011</v>
      </c>
      <c r="E7232" s="4">
        <v>40698</v>
      </c>
      <c r="F7232">
        <v>3</v>
      </c>
      <c r="G7232" t="s">
        <v>6396</v>
      </c>
      <c r="H7232" t="s">
        <v>6397</v>
      </c>
      <c r="I7232" t="s">
        <v>5974</v>
      </c>
      <c r="J7232" t="s">
        <v>5969</v>
      </c>
      <c r="K7232" t="s">
        <v>5985</v>
      </c>
      <c r="L7232" t="s">
        <v>5971</v>
      </c>
      <c r="M7232" t="s">
        <v>5977</v>
      </c>
      <c r="N7232" t="s">
        <v>595</v>
      </c>
      <c r="O7232" t="s">
        <v>7889</v>
      </c>
      <c r="P7232">
        <v>0</v>
      </c>
      <c r="Q7232">
        <v>806</v>
      </c>
      <c r="R7232">
        <v>185</v>
      </c>
      <c r="S7232">
        <v>621</v>
      </c>
      <c r="T7232">
        <v>0.229528535980149</v>
      </c>
      <c r="U7232" t="s">
        <v>7911</v>
      </c>
      <c r="V7232" t="s">
        <v>57</v>
      </c>
      <c r="W7232" t="s">
        <v>96</v>
      </c>
    </row>
    <row r="7233" spans="1:23" x14ac:dyDescent="0.3">
      <c r="A7233" t="s">
        <v>594</v>
      </c>
      <c r="B7233" s="4">
        <v>40695</v>
      </c>
      <c r="C7233" t="s">
        <v>7898</v>
      </c>
      <c r="D7233">
        <v>2011</v>
      </c>
      <c r="E7233" s="4">
        <v>40698</v>
      </c>
      <c r="F7233">
        <v>3</v>
      </c>
      <c r="G7233" t="s">
        <v>6396</v>
      </c>
      <c r="H7233" t="s">
        <v>6397</v>
      </c>
      <c r="I7233" t="s">
        <v>5974</v>
      </c>
      <c r="J7233" t="s">
        <v>5969</v>
      </c>
      <c r="K7233" t="s">
        <v>5985</v>
      </c>
      <c r="L7233" t="s">
        <v>5971</v>
      </c>
      <c r="M7233" t="s">
        <v>5977</v>
      </c>
      <c r="N7233" t="s">
        <v>596</v>
      </c>
      <c r="O7233" t="s">
        <v>7889</v>
      </c>
      <c r="P7233">
        <v>0</v>
      </c>
      <c r="Q7233">
        <v>450</v>
      </c>
      <c r="R7233">
        <v>58</v>
      </c>
      <c r="S7233">
        <v>392</v>
      </c>
      <c r="T7233">
        <v>0.128888888888889</v>
      </c>
      <c r="U7233" t="s">
        <v>7892</v>
      </c>
      <c r="V7233" t="s">
        <v>57</v>
      </c>
      <c r="W7233" t="s">
        <v>96</v>
      </c>
    </row>
    <row r="7234" spans="1:23" x14ac:dyDescent="0.3">
      <c r="A7234" t="s">
        <v>852</v>
      </c>
      <c r="B7234" s="4">
        <v>40746</v>
      </c>
      <c r="C7234" t="s">
        <v>7909</v>
      </c>
      <c r="D7234">
        <v>2011</v>
      </c>
      <c r="E7234" s="4">
        <v>40748</v>
      </c>
      <c r="F7234">
        <v>2</v>
      </c>
      <c r="G7234" t="s">
        <v>6551</v>
      </c>
      <c r="H7234" t="s">
        <v>6552</v>
      </c>
      <c r="I7234" t="s">
        <v>5974</v>
      </c>
      <c r="J7234" t="s">
        <v>5969</v>
      </c>
      <c r="K7234" t="s">
        <v>5970</v>
      </c>
      <c r="L7234" t="s">
        <v>5971</v>
      </c>
      <c r="M7234" t="s">
        <v>5977</v>
      </c>
      <c r="N7234" t="s">
        <v>854</v>
      </c>
      <c r="O7234" t="s">
        <v>7889</v>
      </c>
      <c r="P7234">
        <v>0</v>
      </c>
      <c r="Q7234">
        <v>1508</v>
      </c>
      <c r="R7234">
        <v>332</v>
      </c>
      <c r="S7234">
        <v>1176</v>
      </c>
      <c r="T7234">
        <v>0.220159151193634</v>
      </c>
      <c r="U7234" t="s">
        <v>7892</v>
      </c>
      <c r="V7234" t="s">
        <v>57</v>
      </c>
      <c r="W7234" t="s">
        <v>79</v>
      </c>
    </row>
    <row r="7235" spans="1:23" x14ac:dyDescent="0.3">
      <c r="A7235" t="s">
        <v>964</v>
      </c>
      <c r="B7235" s="4">
        <v>40770</v>
      </c>
      <c r="C7235" t="s">
        <v>7900</v>
      </c>
      <c r="D7235">
        <v>2011</v>
      </c>
      <c r="E7235" s="4">
        <v>40771</v>
      </c>
      <c r="F7235">
        <v>1</v>
      </c>
      <c r="G7235" t="s">
        <v>6052</v>
      </c>
      <c r="H7235" t="s">
        <v>6424</v>
      </c>
      <c r="I7235" t="s">
        <v>5974</v>
      </c>
      <c r="J7235" t="s">
        <v>5969</v>
      </c>
      <c r="K7235" t="s">
        <v>5970</v>
      </c>
      <c r="L7235" t="s">
        <v>5988</v>
      </c>
      <c r="M7235" t="s">
        <v>5977</v>
      </c>
      <c r="N7235" t="s">
        <v>965</v>
      </c>
      <c r="O7235" t="s">
        <v>7889</v>
      </c>
      <c r="P7235">
        <v>0</v>
      </c>
      <c r="Q7235">
        <v>176</v>
      </c>
      <c r="R7235">
        <v>19</v>
      </c>
      <c r="S7235">
        <v>157</v>
      </c>
      <c r="T7235">
        <v>0.107954545454545</v>
      </c>
      <c r="U7235" t="s">
        <v>7891</v>
      </c>
      <c r="V7235" t="s">
        <v>57</v>
      </c>
      <c r="W7235" t="s">
        <v>96</v>
      </c>
    </row>
    <row r="7236" spans="1:23" x14ac:dyDescent="0.3">
      <c r="A7236" t="s">
        <v>1349</v>
      </c>
      <c r="B7236" s="4">
        <v>40848</v>
      </c>
      <c r="C7236" t="s">
        <v>7904</v>
      </c>
      <c r="D7236">
        <v>2011</v>
      </c>
      <c r="E7236" s="4">
        <v>40853</v>
      </c>
      <c r="F7236">
        <v>5</v>
      </c>
      <c r="G7236" t="s">
        <v>6818</v>
      </c>
      <c r="H7236" t="s">
        <v>6819</v>
      </c>
      <c r="I7236" t="s">
        <v>5974</v>
      </c>
      <c r="J7236" t="s">
        <v>5969</v>
      </c>
      <c r="K7236" t="s">
        <v>5975</v>
      </c>
      <c r="L7236" t="s">
        <v>5971</v>
      </c>
      <c r="M7236" t="s">
        <v>5977</v>
      </c>
      <c r="N7236" t="s">
        <v>1109</v>
      </c>
      <c r="O7236" t="s">
        <v>7889</v>
      </c>
      <c r="P7236">
        <v>0</v>
      </c>
      <c r="Q7236">
        <v>1593</v>
      </c>
      <c r="R7236">
        <v>653</v>
      </c>
      <c r="S7236">
        <v>940</v>
      </c>
      <c r="T7236">
        <v>0.40991839296923999</v>
      </c>
      <c r="U7236" t="s">
        <v>7899</v>
      </c>
      <c r="V7236" t="s">
        <v>57</v>
      </c>
      <c r="W7236" t="s">
        <v>79</v>
      </c>
    </row>
    <row r="7237" spans="1:23" x14ac:dyDescent="0.3">
      <c r="A7237" t="s">
        <v>1547</v>
      </c>
      <c r="B7237" s="4">
        <v>40885</v>
      </c>
      <c r="C7237" t="s">
        <v>7906</v>
      </c>
      <c r="D7237">
        <v>2011</v>
      </c>
      <c r="E7237" s="4">
        <v>40885</v>
      </c>
      <c r="F7237">
        <v>0</v>
      </c>
      <c r="G7237" t="s">
        <v>6817</v>
      </c>
      <c r="H7237" t="s">
        <v>6594</v>
      </c>
      <c r="I7237" t="s">
        <v>5974</v>
      </c>
      <c r="J7237" t="s">
        <v>5969</v>
      </c>
      <c r="K7237" t="s">
        <v>5975</v>
      </c>
      <c r="L7237" t="s">
        <v>6007</v>
      </c>
      <c r="M7237" t="s">
        <v>5977</v>
      </c>
      <c r="N7237" t="s">
        <v>1548</v>
      </c>
      <c r="O7237" t="s">
        <v>7889</v>
      </c>
      <c r="P7237">
        <v>0</v>
      </c>
      <c r="Q7237">
        <v>191</v>
      </c>
      <c r="R7237">
        <v>48</v>
      </c>
      <c r="S7237">
        <v>143</v>
      </c>
      <c r="T7237">
        <v>0.25130890052355997</v>
      </c>
      <c r="U7237" t="s">
        <v>7890</v>
      </c>
      <c r="V7237" t="s">
        <v>57</v>
      </c>
      <c r="W7237" t="s">
        <v>79</v>
      </c>
    </row>
    <row r="7238" spans="1:23" x14ac:dyDescent="0.3">
      <c r="A7238" t="s">
        <v>407</v>
      </c>
      <c r="B7238" s="4">
        <v>40647</v>
      </c>
      <c r="C7238" t="s">
        <v>7894</v>
      </c>
      <c r="D7238">
        <v>2011</v>
      </c>
      <c r="E7238" s="4">
        <v>40651</v>
      </c>
      <c r="F7238">
        <v>4</v>
      </c>
      <c r="G7238" t="s">
        <v>6270</v>
      </c>
      <c r="H7238" t="s">
        <v>6271</v>
      </c>
      <c r="I7238" t="s">
        <v>5974</v>
      </c>
      <c r="J7238" t="s">
        <v>5969</v>
      </c>
      <c r="K7238" t="s">
        <v>5975</v>
      </c>
      <c r="L7238" t="s">
        <v>5976</v>
      </c>
      <c r="M7238" t="s">
        <v>5977</v>
      </c>
      <c r="N7238" t="s">
        <v>408</v>
      </c>
      <c r="O7238" t="s">
        <v>7889</v>
      </c>
      <c r="P7238">
        <v>0</v>
      </c>
      <c r="Q7238">
        <v>625</v>
      </c>
      <c r="R7238">
        <v>6</v>
      </c>
      <c r="S7238">
        <v>619</v>
      </c>
      <c r="T7238">
        <v>9.5999999999999992E-3</v>
      </c>
      <c r="U7238" t="s">
        <v>7895</v>
      </c>
      <c r="V7238" t="s">
        <v>57</v>
      </c>
      <c r="W7238" t="s">
        <v>58</v>
      </c>
    </row>
    <row r="7239" spans="1:23" x14ac:dyDescent="0.3">
      <c r="A7239" t="s">
        <v>428</v>
      </c>
      <c r="B7239" s="4">
        <v>40653</v>
      </c>
      <c r="C7239" t="s">
        <v>7894</v>
      </c>
      <c r="D7239">
        <v>2011</v>
      </c>
      <c r="E7239" s="4">
        <v>40659</v>
      </c>
      <c r="F7239">
        <v>6</v>
      </c>
      <c r="G7239" t="s">
        <v>6290</v>
      </c>
      <c r="H7239" t="s">
        <v>6291</v>
      </c>
      <c r="I7239" t="s">
        <v>5974</v>
      </c>
      <c r="J7239" t="s">
        <v>5969</v>
      </c>
      <c r="K7239" t="s">
        <v>5975</v>
      </c>
      <c r="L7239" t="s">
        <v>5976</v>
      </c>
      <c r="M7239" t="s">
        <v>5977</v>
      </c>
      <c r="N7239" t="s">
        <v>431</v>
      </c>
      <c r="O7239" t="s">
        <v>7889</v>
      </c>
      <c r="P7239">
        <v>0</v>
      </c>
      <c r="Q7239">
        <v>693</v>
      </c>
      <c r="R7239">
        <v>229</v>
      </c>
      <c r="S7239">
        <v>464</v>
      </c>
      <c r="T7239">
        <v>0.33044733044732999</v>
      </c>
      <c r="U7239" t="s">
        <v>7899</v>
      </c>
      <c r="V7239" t="s">
        <v>57</v>
      </c>
      <c r="W7239" t="s">
        <v>70</v>
      </c>
    </row>
    <row r="7240" spans="1:23" x14ac:dyDescent="0.3">
      <c r="A7240" t="s">
        <v>585</v>
      </c>
      <c r="B7240" s="4">
        <v>40691</v>
      </c>
      <c r="C7240" t="s">
        <v>7896</v>
      </c>
      <c r="D7240">
        <v>2011</v>
      </c>
      <c r="E7240" s="4">
        <v>40696</v>
      </c>
      <c r="F7240">
        <v>5</v>
      </c>
      <c r="G7240" t="s">
        <v>6385</v>
      </c>
      <c r="H7240" t="s">
        <v>6386</v>
      </c>
      <c r="I7240" t="s">
        <v>5974</v>
      </c>
      <c r="J7240" t="s">
        <v>5969</v>
      </c>
      <c r="K7240" t="s">
        <v>5975</v>
      </c>
      <c r="L7240" t="s">
        <v>5976</v>
      </c>
      <c r="M7240" t="s">
        <v>5977</v>
      </c>
      <c r="N7240" t="s">
        <v>586</v>
      </c>
      <c r="O7240" t="s">
        <v>7889</v>
      </c>
      <c r="P7240">
        <v>0</v>
      </c>
      <c r="Q7240">
        <v>54</v>
      </c>
      <c r="R7240">
        <v>12</v>
      </c>
      <c r="S7240">
        <v>42</v>
      </c>
      <c r="T7240">
        <v>0.22222222222222199</v>
      </c>
      <c r="U7240" t="s">
        <v>7895</v>
      </c>
      <c r="V7240" t="s">
        <v>57</v>
      </c>
      <c r="W7240" t="s">
        <v>96</v>
      </c>
    </row>
    <row r="7241" spans="1:23" x14ac:dyDescent="0.3">
      <c r="A7241" t="s">
        <v>696</v>
      </c>
      <c r="B7241" s="4">
        <v>40708</v>
      </c>
      <c r="C7241" t="s">
        <v>7898</v>
      </c>
      <c r="D7241">
        <v>2011</v>
      </c>
      <c r="E7241" s="4">
        <v>40712</v>
      </c>
      <c r="F7241">
        <v>4</v>
      </c>
      <c r="G7241" t="s">
        <v>6458</v>
      </c>
      <c r="H7241" t="s">
        <v>6459</v>
      </c>
      <c r="I7241" t="s">
        <v>5974</v>
      </c>
      <c r="J7241" t="s">
        <v>5969</v>
      </c>
      <c r="K7241" t="s">
        <v>5975</v>
      </c>
      <c r="L7241" t="s">
        <v>5976</v>
      </c>
      <c r="M7241" t="s">
        <v>5977</v>
      </c>
      <c r="N7241" t="s">
        <v>697</v>
      </c>
      <c r="O7241" t="s">
        <v>7889</v>
      </c>
      <c r="P7241">
        <v>0</v>
      </c>
      <c r="Q7241">
        <v>636</v>
      </c>
      <c r="R7241">
        <v>273</v>
      </c>
      <c r="S7241">
        <v>363</v>
      </c>
      <c r="T7241">
        <v>0.429245283018868</v>
      </c>
      <c r="U7241" t="s">
        <v>7890</v>
      </c>
      <c r="V7241" t="s">
        <v>57</v>
      </c>
      <c r="W7241" t="s">
        <v>70</v>
      </c>
    </row>
    <row r="7242" spans="1:23" x14ac:dyDescent="0.3">
      <c r="A7242" t="s">
        <v>711</v>
      </c>
      <c r="B7242" s="4">
        <v>40710</v>
      </c>
      <c r="C7242" t="s">
        <v>7898</v>
      </c>
      <c r="D7242">
        <v>2011</v>
      </c>
      <c r="E7242" s="4">
        <v>40714</v>
      </c>
      <c r="F7242">
        <v>4</v>
      </c>
      <c r="G7242" t="s">
        <v>6425</v>
      </c>
      <c r="H7242" t="s">
        <v>6467</v>
      </c>
      <c r="I7242" t="s">
        <v>5974</v>
      </c>
      <c r="J7242" t="s">
        <v>5969</v>
      </c>
      <c r="K7242" t="s">
        <v>5970</v>
      </c>
      <c r="L7242" t="s">
        <v>5976</v>
      </c>
      <c r="M7242" t="s">
        <v>5977</v>
      </c>
      <c r="N7242" t="s">
        <v>713</v>
      </c>
      <c r="O7242" t="s">
        <v>7889</v>
      </c>
      <c r="P7242">
        <v>0</v>
      </c>
      <c r="Q7242">
        <v>605</v>
      </c>
      <c r="R7242">
        <v>266</v>
      </c>
      <c r="S7242">
        <v>339</v>
      </c>
      <c r="T7242">
        <v>0.43966942148760302</v>
      </c>
      <c r="U7242" t="s">
        <v>7899</v>
      </c>
      <c r="V7242" t="s">
        <v>57</v>
      </c>
      <c r="W7242" t="s">
        <v>58</v>
      </c>
    </row>
    <row r="7243" spans="1:23" x14ac:dyDescent="0.3">
      <c r="A7243" t="s">
        <v>732</v>
      </c>
      <c r="B7243" s="4">
        <v>40714</v>
      </c>
      <c r="C7243" t="s">
        <v>7898</v>
      </c>
      <c r="D7243">
        <v>2011</v>
      </c>
      <c r="E7243" s="4">
        <v>40718</v>
      </c>
      <c r="F7243">
        <v>4</v>
      </c>
      <c r="G7243" t="s">
        <v>6482</v>
      </c>
      <c r="H7243" t="s">
        <v>6483</v>
      </c>
      <c r="I7243" t="s">
        <v>5974</v>
      </c>
      <c r="J7243" t="s">
        <v>5969</v>
      </c>
      <c r="K7243" t="s">
        <v>5970</v>
      </c>
      <c r="L7243" t="s">
        <v>5976</v>
      </c>
      <c r="M7243" t="s">
        <v>5977</v>
      </c>
      <c r="N7243" t="s">
        <v>738</v>
      </c>
      <c r="O7243" t="s">
        <v>7889</v>
      </c>
      <c r="P7243">
        <v>0</v>
      </c>
      <c r="Q7243">
        <v>73</v>
      </c>
      <c r="R7243">
        <v>23</v>
      </c>
      <c r="S7243">
        <v>50</v>
      </c>
      <c r="T7243">
        <v>0.31506849315068503</v>
      </c>
      <c r="U7243" t="s">
        <v>7890</v>
      </c>
      <c r="V7243" t="s">
        <v>57</v>
      </c>
      <c r="W7243" t="s">
        <v>70</v>
      </c>
    </row>
    <row r="7244" spans="1:23" x14ac:dyDescent="0.3">
      <c r="A7244" t="s">
        <v>739</v>
      </c>
      <c r="B7244" s="4">
        <v>40715</v>
      </c>
      <c r="C7244" t="s">
        <v>7898</v>
      </c>
      <c r="D7244">
        <v>2011</v>
      </c>
      <c r="E7244" s="4">
        <v>40721</v>
      </c>
      <c r="F7244">
        <v>6</v>
      </c>
      <c r="G7244" t="s">
        <v>6486</v>
      </c>
      <c r="H7244" t="s">
        <v>6487</v>
      </c>
      <c r="I7244" t="s">
        <v>5974</v>
      </c>
      <c r="J7244" t="s">
        <v>5969</v>
      </c>
      <c r="K7244" t="s">
        <v>5975</v>
      </c>
      <c r="L7244" t="s">
        <v>5976</v>
      </c>
      <c r="M7244" t="s">
        <v>5977</v>
      </c>
      <c r="N7244" t="s">
        <v>740</v>
      </c>
      <c r="O7244" t="s">
        <v>7889</v>
      </c>
      <c r="P7244">
        <v>0</v>
      </c>
      <c r="Q7244">
        <v>405</v>
      </c>
      <c r="R7244">
        <v>8</v>
      </c>
      <c r="S7244">
        <v>397</v>
      </c>
      <c r="T7244">
        <v>1.97530864197531E-2</v>
      </c>
      <c r="U7244" t="s">
        <v>7892</v>
      </c>
      <c r="V7244" t="s">
        <v>57</v>
      </c>
      <c r="W7244" t="s">
        <v>96</v>
      </c>
    </row>
    <row r="7245" spans="1:23" x14ac:dyDescent="0.3">
      <c r="A7245" t="s">
        <v>839</v>
      </c>
      <c r="B7245" s="4">
        <v>40742</v>
      </c>
      <c r="C7245" t="s">
        <v>7909</v>
      </c>
      <c r="D7245">
        <v>2011</v>
      </c>
      <c r="E7245" s="4">
        <v>40747</v>
      </c>
      <c r="F7245">
        <v>5</v>
      </c>
      <c r="G7245" t="s">
        <v>6545</v>
      </c>
      <c r="H7245" t="s">
        <v>6546</v>
      </c>
      <c r="I7245" t="s">
        <v>5974</v>
      </c>
      <c r="J7245" t="s">
        <v>5969</v>
      </c>
      <c r="K7245" t="s">
        <v>5970</v>
      </c>
      <c r="L7245" t="s">
        <v>5976</v>
      </c>
      <c r="M7245" t="s">
        <v>5977</v>
      </c>
      <c r="N7245" t="s">
        <v>840</v>
      </c>
      <c r="O7245" t="s">
        <v>7889</v>
      </c>
      <c r="P7245">
        <v>0</v>
      </c>
      <c r="Q7245">
        <v>1207</v>
      </c>
      <c r="R7245">
        <v>36</v>
      </c>
      <c r="S7245">
        <v>1171</v>
      </c>
      <c r="T7245">
        <v>2.9826014913007501E-2</v>
      </c>
      <c r="U7245" t="s">
        <v>7892</v>
      </c>
      <c r="V7245" t="s">
        <v>57</v>
      </c>
      <c r="W7245" t="s">
        <v>58</v>
      </c>
    </row>
    <row r="7246" spans="1:23" x14ac:dyDescent="0.3">
      <c r="A7246" t="s">
        <v>898</v>
      </c>
      <c r="B7246" s="4">
        <v>40759</v>
      </c>
      <c r="C7246" t="s">
        <v>7900</v>
      </c>
      <c r="D7246">
        <v>2011</v>
      </c>
      <c r="E7246" s="4">
        <v>40765</v>
      </c>
      <c r="F7246">
        <v>6</v>
      </c>
      <c r="G7246" t="s">
        <v>6045</v>
      </c>
      <c r="H7246" t="s">
        <v>6578</v>
      </c>
      <c r="I7246" t="s">
        <v>5974</v>
      </c>
      <c r="J7246" t="s">
        <v>5969</v>
      </c>
      <c r="K7246" t="s">
        <v>5975</v>
      </c>
      <c r="L7246" t="s">
        <v>5976</v>
      </c>
      <c r="M7246" t="s">
        <v>5977</v>
      </c>
      <c r="N7246" t="s">
        <v>900</v>
      </c>
      <c r="O7246" t="s">
        <v>7889</v>
      </c>
      <c r="P7246">
        <v>0</v>
      </c>
      <c r="Q7246">
        <v>616</v>
      </c>
      <c r="R7246">
        <v>37</v>
      </c>
      <c r="S7246">
        <v>579</v>
      </c>
      <c r="T7246">
        <v>6.0064935064935099E-2</v>
      </c>
      <c r="U7246" t="s">
        <v>7899</v>
      </c>
      <c r="V7246" t="s">
        <v>57</v>
      </c>
      <c r="W7246" t="s">
        <v>70</v>
      </c>
    </row>
    <row r="7247" spans="1:23" x14ac:dyDescent="0.3">
      <c r="A7247" t="s">
        <v>958</v>
      </c>
      <c r="B7247" s="4">
        <v>40767</v>
      </c>
      <c r="C7247" t="s">
        <v>7900</v>
      </c>
      <c r="D7247">
        <v>2011</v>
      </c>
      <c r="E7247" s="4">
        <v>40774</v>
      </c>
      <c r="F7247">
        <v>7</v>
      </c>
      <c r="G7247" t="s">
        <v>6538</v>
      </c>
      <c r="H7247" t="s">
        <v>6612</v>
      </c>
      <c r="I7247" t="s">
        <v>5974</v>
      </c>
      <c r="J7247" t="s">
        <v>5969</v>
      </c>
      <c r="K7247" t="s">
        <v>5975</v>
      </c>
      <c r="L7247" t="s">
        <v>5976</v>
      </c>
      <c r="M7247" t="s">
        <v>5977</v>
      </c>
      <c r="N7247" t="s">
        <v>961</v>
      </c>
      <c r="O7247" t="s">
        <v>7889</v>
      </c>
      <c r="P7247">
        <v>0</v>
      </c>
      <c r="Q7247">
        <v>597</v>
      </c>
      <c r="R7247">
        <v>185</v>
      </c>
      <c r="S7247">
        <v>412</v>
      </c>
      <c r="T7247">
        <v>0.30988274706867702</v>
      </c>
      <c r="U7247" t="s">
        <v>7899</v>
      </c>
      <c r="V7247" t="s">
        <v>57</v>
      </c>
      <c r="W7247" t="s">
        <v>58</v>
      </c>
    </row>
    <row r="7248" spans="1:23" x14ac:dyDescent="0.3">
      <c r="A7248" t="s">
        <v>958</v>
      </c>
      <c r="B7248" s="4">
        <v>40767</v>
      </c>
      <c r="C7248" t="s">
        <v>7900</v>
      </c>
      <c r="D7248">
        <v>2011</v>
      </c>
      <c r="E7248" s="4">
        <v>40774</v>
      </c>
      <c r="F7248">
        <v>7</v>
      </c>
      <c r="G7248" t="s">
        <v>6538</v>
      </c>
      <c r="H7248" t="s">
        <v>6612</v>
      </c>
      <c r="I7248" t="s">
        <v>5974</v>
      </c>
      <c r="J7248" t="s">
        <v>5969</v>
      </c>
      <c r="K7248" t="s">
        <v>5975</v>
      </c>
      <c r="L7248" t="s">
        <v>5976</v>
      </c>
      <c r="M7248" t="s">
        <v>5977</v>
      </c>
      <c r="N7248" t="s">
        <v>143</v>
      </c>
      <c r="O7248" t="s">
        <v>7889</v>
      </c>
      <c r="P7248">
        <v>0</v>
      </c>
      <c r="Q7248">
        <v>584</v>
      </c>
      <c r="R7248">
        <v>263</v>
      </c>
      <c r="S7248">
        <v>321</v>
      </c>
      <c r="T7248">
        <v>0.45034246575342501</v>
      </c>
      <c r="U7248" t="s">
        <v>7892</v>
      </c>
      <c r="V7248" t="s">
        <v>57</v>
      </c>
      <c r="W7248" t="s">
        <v>70</v>
      </c>
    </row>
    <row r="7249" spans="1:23" x14ac:dyDescent="0.3">
      <c r="A7249" t="s">
        <v>978</v>
      </c>
      <c r="B7249" s="4">
        <v>40771</v>
      </c>
      <c r="C7249" t="s">
        <v>7900</v>
      </c>
      <c r="D7249">
        <v>2011</v>
      </c>
      <c r="E7249" s="4">
        <v>40776</v>
      </c>
      <c r="F7249">
        <v>5</v>
      </c>
      <c r="G7249" t="s">
        <v>6268</v>
      </c>
      <c r="H7249" t="s">
        <v>6620</v>
      </c>
      <c r="I7249" t="s">
        <v>5974</v>
      </c>
      <c r="J7249" t="s">
        <v>5969</v>
      </c>
      <c r="K7249" t="s">
        <v>5985</v>
      </c>
      <c r="L7249" t="s">
        <v>5976</v>
      </c>
      <c r="M7249" t="s">
        <v>5977</v>
      </c>
      <c r="N7249" t="s">
        <v>981</v>
      </c>
      <c r="O7249" t="s">
        <v>7889</v>
      </c>
      <c r="P7249">
        <v>0</v>
      </c>
      <c r="Q7249">
        <v>4453</v>
      </c>
      <c r="R7249">
        <v>1425</v>
      </c>
      <c r="S7249">
        <v>3028</v>
      </c>
      <c r="T7249">
        <v>0.32000898270828698</v>
      </c>
      <c r="U7249" t="s">
        <v>7897</v>
      </c>
      <c r="V7249" t="s">
        <v>57</v>
      </c>
      <c r="W7249" t="s">
        <v>70</v>
      </c>
    </row>
    <row r="7250" spans="1:23" x14ac:dyDescent="0.3">
      <c r="A7250" t="s">
        <v>1126</v>
      </c>
      <c r="B7250" s="4">
        <v>40800</v>
      </c>
      <c r="C7250" t="s">
        <v>7901</v>
      </c>
      <c r="D7250">
        <v>2011</v>
      </c>
      <c r="E7250" s="4">
        <v>40805</v>
      </c>
      <c r="F7250">
        <v>5</v>
      </c>
      <c r="G7250" t="s">
        <v>6647</v>
      </c>
      <c r="H7250" t="s">
        <v>6704</v>
      </c>
      <c r="I7250" t="s">
        <v>5974</v>
      </c>
      <c r="J7250" t="s">
        <v>5969</v>
      </c>
      <c r="K7250" t="s">
        <v>5985</v>
      </c>
      <c r="L7250" t="s">
        <v>5976</v>
      </c>
      <c r="M7250" t="s">
        <v>5977</v>
      </c>
      <c r="N7250" t="s">
        <v>1127</v>
      </c>
      <c r="O7250" t="s">
        <v>7889</v>
      </c>
      <c r="P7250">
        <v>0</v>
      </c>
      <c r="Q7250">
        <v>211</v>
      </c>
      <c r="R7250">
        <v>19</v>
      </c>
      <c r="S7250">
        <v>192</v>
      </c>
      <c r="T7250">
        <v>9.0047393364928896E-2</v>
      </c>
      <c r="U7250" t="s">
        <v>7891</v>
      </c>
      <c r="V7250" t="s">
        <v>57</v>
      </c>
      <c r="W7250" t="s">
        <v>96</v>
      </c>
    </row>
    <row r="7251" spans="1:23" x14ac:dyDescent="0.3">
      <c r="A7251" t="s">
        <v>1159</v>
      </c>
      <c r="B7251" s="4">
        <v>40804</v>
      </c>
      <c r="C7251" t="s">
        <v>7901</v>
      </c>
      <c r="D7251">
        <v>2011</v>
      </c>
      <c r="E7251" s="4">
        <v>40808</v>
      </c>
      <c r="F7251">
        <v>4</v>
      </c>
      <c r="G7251" t="s">
        <v>6724</v>
      </c>
      <c r="H7251" t="s">
        <v>6348</v>
      </c>
      <c r="I7251" t="s">
        <v>5974</v>
      </c>
      <c r="J7251" t="s">
        <v>5969</v>
      </c>
      <c r="K7251" t="s">
        <v>5975</v>
      </c>
      <c r="L7251" t="s">
        <v>5976</v>
      </c>
      <c r="M7251" t="s">
        <v>5977</v>
      </c>
      <c r="N7251" t="s">
        <v>1161</v>
      </c>
      <c r="O7251" t="s">
        <v>7889</v>
      </c>
      <c r="P7251">
        <v>0</v>
      </c>
      <c r="Q7251">
        <v>73</v>
      </c>
      <c r="R7251">
        <v>30</v>
      </c>
      <c r="S7251">
        <v>43</v>
      </c>
      <c r="T7251">
        <v>0.41095890410958902</v>
      </c>
      <c r="U7251" t="s">
        <v>7890</v>
      </c>
      <c r="V7251" t="s">
        <v>57</v>
      </c>
      <c r="W7251" t="s">
        <v>58</v>
      </c>
    </row>
    <row r="7252" spans="1:23" x14ac:dyDescent="0.3">
      <c r="A7252" t="s">
        <v>1170</v>
      </c>
      <c r="B7252" s="4">
        <v>40805</v>
      </c>
      <c r="C7252" t="s">
        <v>7901</v>
      </c>
      <c r="D7252">
        <v>2011</v>
      </c>
      <c r="E7252" s="4">
        <v>40812</v>
      </c>
      <c r="F7252">
        <v>7</v>
      </c>
      <c r="G7252" t="s">
        <v>6361</v>
      </c>
      <c r="H7252" t="s">
        <v>6727</v>
      </c>
      <c r="I7252" t="s">
        <v>5974</v>
      </c>
      <c r="J7252" t="s">
        <v>5969</v>
      </c>
      <c r="K7252" t="s">
        <v>5975</v>
      </c>
      <c r="L7252" t="s">
        <v>5976</v>
      </c>
      <c r="M7252" t="s">
        <v>5977</v>
      </c>
      <c r="N7252" t="s">
        <v>1171</v>
      </c>
      <c r="O7252" t="s">
        <v>7889</v>
      </c>
      <c r="P7252">
        <v>0</v>
      </c>
      <c r="Q7252">
        <v>359</v>
      </c>
      <c r="R7252">
        <v>179</v>
      </c>
      <c r="S7252">
        <v>180</v>
      </c>
      <c r="T7252">
        <v>0.498607242339833</v>
      </c>
      <c r="U7252" t="s">
        <v>7891</v>
      </c>
      <c r="V7252" t="s">
        <v>57</v>
      </c>
      <c r="W7252" t="s">
        <v>79</v>
      </c>
    </row>
    <row r="7253" spans="1:23" x14ac:dyDescent="0.3">
      <c r="A7253" t="s">
        <v>1183</v>
      </c>
      <c r="B7253" s="4">
        <v>40806</v>
      </c>
      <c r="C7253" t="s">
        <v>7901</v>
      </c>
      <c r="D7253">
        <v>2011</v>
      </c>
      <c r="E7253" s="4">
        <v>40810</v>
      </c>
      <c r="F7253">
        <v>4</v>
      </c>
      <c r="G7253" t="s">
        <v>6014</v>
      </c>
      <c r="H7253" t="s">
        <v>6737</v>
      </c>
      <c r="I7253" t="s">
        <v>5974</v>
      </c>
      <c r="J7253" t="s">
        <v>5969</v>
      </c>
      <c r="K7253" t="s">
        <v>5975</v>
      </c>
      <c r="L7253" t="s">
        <v>5976</v>
      </c>
      <c r="M7253" t="s">
        <v>5977</v>
      </c>
      <c r="N7253" t="s">
        <v>990</v>
      </c>
      <c r="O7253" t="s">
        <v>7889</v>
      </c>
      <c r="P7253">
        <v>0</v>
      </c>
      <c r="Q7253">
        <v>565</v>
      </c>
      <c r="R7253">
        <v>57</v>
      </c>
      <c r="S7253">
        <v>508</v>
      </c>
      <c r="T7253">
        <v>0.100884955752212</v>
      </c>
      <c r="U7253" t="s">
        <v>7892</v>
      </c>
      <c r="V7253" t="s">
        <v>57</v>
      </c>
      <c r="W7253" t="s">
        <v>70</v>
      </c>
    </row>
    <row r="7254" spans="1:23" x14ac:dyDescent="0.3">
      <c r="A7254" t="s">
        <v>1232</v>
      </c>
      <c r="B7254" s="4">
        <v>40813</v>
      </c>
      <c r="C7254" t="s">
        <v>7901</v>
      </c>
      <c r="D7254">
        <v>2011</v>
      </c>
      <c r="E7254" s="4">
        <v>40817</v>
      </c>
      <c r="F7254">
        <v>4</v>
      </c>
      <c r="G7254" t="s">
        <v>6758</v>
      </c>
      <c r="H7254" t="s">
        <v>6759</v>
      </c>
      <c r="I7254" t="s">
        <v>5974</v>
      </c>
      <c r="J7254" t="s">
        <v>5969</v>
      </c>
      <c r="K7254" t="s">
        <v>5975</v>
      </c>
      <c r="L7254" t="s">
        <v>5976</v>
      </c>
      <c r="M7254" t="s">
        <v>5977</v>
      </c>
      <c r="N7254" t="s">
        <v>1233</v>
      </c>
      <c r="O7254" t="s">
        <v>7889</v>
      </c>
      <c r="P7254">
        <v>0</v>
      </c>
      <c r="Q7254">
        <v>122</v>
      </c>
      <c r="R7254">
        <v>52</v>
      </c>
      <c r="S7254">
        <v>70</v>
      </c>
      <c r="T7254">
        <v>0.42622950819672101</v>
      </c>
      <c r="U7254" t="s">
        <v>7892</v>
      </c>
      <c r="V7254" t="s">
        <v>57</v>
      </c>
      <c r="W7254" t="s">
        <v>96</v>
      </c>
    </row>
    <row r="7255" spans="1:23" x14ac:dyDescent="0.3">
      <c r="A7255" t="s">
        <v>1232</v>
      </c>
      <c r="B7255" s="4">
        <v>40813</v>
      </c>
      <c r="C7255" t="s">
        <v>7901</v>
      </c>
      <c r="D7255">
        <v>2011</v>
      </c>
      <c r="E7255" s="4">
        <v>40817</v>
      </c>
      <c r="F7255">
        <v>4</v>
      </c>
      <c r="G7255" t="s">
        <v>6758</v>
      </c>
      <c r="H7255" t="s">
        <v>6759</v>
      </c>
      <c r="I7255" t="s">
        <v>5974</v>
      </c>
      <c r="J7255" t="s">
        <v>5969</v>
      </c>
      <c r="K7255" t="s">
        <v>5975</v>
      </c>
      <c r="L7255" t="s">
        <v>5976</v>
      </c>
      <c r="M7255" t="s">
        <v>5977</v>
      </c>
      <c r="N7255" t="s">
        <v>1234</v>
      </c>
      <c r="O7255" t="s">
        <v>7889</v>
      </c>
      <c r="P7255">
        <v>0</v>
      </c>
      <c r="Q7255">
        <v>1141</v>
      </c>
      <c r="R7255">
        <v>239</v>
      </c>
      <c r="S7255">
        <v>902</v>
      </c>
      <c r="T7255">
        <v>0.20946538124452199</v>
      </c>
      <c r="U7255" t="s">
        <v>7891</v>
      </c>
      <c r="V7255" t="s">
        <v>57</v>
      </c>
      <c r="W7255" t="s">
        <v>79</v>
      </c>
    </row>
    <row r="7256" spans="1:23" x14ac:dyDescent="0.3">
      <c r="A7256" t="s">
        <v>1232</v>
      </c>
      <c r="B7256" s="4">
        <v>40813</v>
      </c>
      <c r="C7256" t="s">
        <v>7901</v>
      </c>
      <c r="D7256">
        <v>2011</v>
      </c>
      <c r="E7256" s="4">
        <v>40817</v>
      </c>
      <c r="F7256">
        <v>4</v>
      </c>
      <c r="G7256" t="s">
        <v>6758</v>
      </c>
      <c r="H7256" t="s">
        <v>6759</v>
      </c>
      <c r="I7256" t="s">
        <v>5974</v>
      </c>
      <c r="J7256" t="s">
        <v>5969</v>
      </c>
      <c r="K7256" t="s">
        <v>5975</v>
      </c>
      <c r="L7256" t="s">
        <v>5976</v>
      </c>
      <c r="M7256" t="s">
        <v>5977</v>
      </c>
      <c r="N7256" t="s">
        <v>1123</v>
      </c>
      <c r="O7256" t="s">
        <v>7889</v>
      </c>
      <c r="P7256">
        <v>0</v>
      </c>
      <c r="Q7256">
        <v>1892</v>
      </c>
      <c r="R7256">
        <v>170</v>
      </c>
      <c r="S7256">
        <v>1722</v>
      </c>
      <c r="T7256">
        <v>8.9852008456659596E-2</v>
      </c>
      <c r="U7256" t="s">
        <v>7899</v>
      </c>
      <c r="V7256" t="s">
        <v>57</v>
      </c>
      <c r="W7256" t="s">
        <v>79</v>
      </c>
    </row>
    <row r="7257" spans="1:23" x14ac:dyDescent="0.3">
      <c r="A7257" t="s">
        <v>1650</v>
      </c>
      <c r="B7257" s="4">
        <v>40903</v>
      </c>
      <c r="C7257" t="s">
        <v>7906</v>
      </c>
      <c r="D7257">
        <v>2011</v>
      </c>
      <c r="E7257" s="4">
        <v>40908</v>
      </c>
      <c r="F7257">
        <v>5</v>
      </c>
      <c r="G7257" t="s">
        <v>6951</v>
      </c>
      <c r="H7257" t="s">
        <v>6952</v>
      </c>
      <c r="I7257" t="s">
        <v>5974</v>
      </c>
      <c r="J7257" t="s">
        <v>5969</v>
      </c>
      <c r="K7257" t="s">
        <v>5985</v>
      </c>
      <c r="L7257" t="s">
        <v>5976</v>
      </c>
      <c r="M7257" t="s">
        <v>5977</v>
      </c>
      <c r="N7257" t="s">
        <v>142</v>
      </c>
      <c r="O7257" t="s">
        <v>7889</v>
      </c>
      <c r="P7257">
        <v>0</v>
      </c>
      <c r="Q7257">
        <v>1553</v>
      </c>
      <c r="R7257">
        <v>776</v>
      </c>
      <c r="S7257">
        <v>777</v>
      </c>
      <c r="T7257">
        <v>0.49967804249838998</v>
      </c>
      <c r="U7257" t="s">
        <v>7902</v>
      </c>
      <c r="V7257" t="s">
        <v>57</v>
      </c>
      <c r="W7257" t="s">
        <v>79</v>
      </c>
    </row>
    <row r="7258" spans="1:23" x14ac:dyDescent="0.3">
      <c r="A7258" t="s">
        <v>12</v>
      </c>
      <c r="B7258" s="4">
        <v>40546</v>
      </c>
      <c r="C7258" t="s">
        <v>7888</v>
      </c>
      <c r="D7258">
        <v>2011</v>
      </c>
      <c r="E7258" s="4">
        <v>40550</v>
      </c>
      <c r="F7258">
        <v>4</v>
      </c>
      <c r="G7258" t="s">
        <v>5972</v>
      </c>
      <c r="H7258" t="s">
        <v>5973</v>
      </c>
      <c r="I7258" t="s">
        <v>5974</v>
      </c>
      <c r="J7258" t="s">
        <v>5969</v>
      </c>
      <c r="K7258" t="s">
        <v>5975</v>
      </c>
      <c r="L7258" t="s">
        <v>5976</v>
      </c>
      <c r="M7258" t="s">
        <v>5977</v>
      </c>
      <c r="N7258" t="s">
        <v>13</v>
      </c>
      <c r="O7258" t="s">
        <v>7889</v>
      </c>
      <c r="P7258">
        <v>0</v>
      </c>
      <c r="Q7258">
        <v>854</v>
      </c>
      <c r="R7258">
        <v>290</v>
      </c>
      <c r="S7258">
        <v>564</v>
      </c>
      <c r="T7258">
        <v>0.33957845433255301</v>
      </c>
      <c r="U7258" t="s">
        <v>7897</v>
      </c>
      <c r="V7258" t="s">
        <v>14</v>
      </c>
      <c r="W7258" t="s">
        <v>15</v>
      </c>
    </row>
    <row r="7259" spans="1:23" x14ac:dyDescent="0.3">
      <c r="A7259" t="s">
        <v>34</v>
      </c>
      <c r="B7259" s="4">
        <v>40554</v>
      </c>
      <c r="C7259" t="s">
        <v>7888</v>
      </c>
      <c r="D7259">
        <v>2011</v>
      </c>
      <c r="E7259" s="4">
        <v>40554</v>
      </c>
      <c r="F7259">
        <v>0</v>
      </c>
      <c r="G7259" t="s">
        <v>6005</v>
      </c>
      <c r="H7259" t="s">
        <v>6006</v>
      </c>
      <c r="I7259" t="s">
        <v>5974</v>
      </c>
      <c r="J7259" t="s">
        <v>5969</v>
      </c>
      <c r="K7259" t="s">
        <v>5975</v>
      </c>
      <c r="L7259" t="s">
        <v>6007</v>
      </c>
      <c r="M7259" t="s">
        <v>5977</v>
      </c>
      <c r="N7259" t="s">
        <v>35</v>
      </c>
      <c r="O7259" t="s">
        <v>7889</v>
      </c>
      <c r="P7259">
        <v>0</v>
      </c>
      <c r="Q7259">
        <v>1384</v>
      </c>
      <c r="R7259">
        <v>14</v>
      </c>
      <c r="S7259">
        <v>1370</v>
      </c>
      <c r="T7259">
        <v>1.0115606936416201E-2</v>
      </c>
      <c r="U7259" t="s">
        <v>7891</v>
      </c>
      <c r="V7259" t="s">
        <v>14</v>
      </c>
      <c r="W7259" t="s">
        <v>36</v>
      </c>
    </row>
    <row r="7260" spans="1:23" x14ac:dyDescent="0.3">
      <c r="A7260" t="s">
        <v>51</v>
      </c>
      <c r="B7260" s="4">
        <v>40555</v>
      </c>
      <c r="C7260" t="s">
        <v>7888</v>
      </c>
      <c r="D7260">
        <v>2011</v>
      </c>
      <c r="E7260" s="4">
        <v>40560</v>
      </c>
      <c r="F7260">
        <v>5</v>
      </c>
      <c r="G7260" t="s">
        <v>6012</v>
      </c>
      <c r="H7260" t="s">
        <v>6013</v>
      </c>
      <c r="I7260" t="s">
        <v>5974</v>
      </c>
      <c r="J7260" t="s">
        <v>5969</v>
      </c>
      <c r="K7260" t="s">
        <v>5970</v>
      </c>
      <c r="L7260" t="s">
        <v>5976</v>
      </c>
      <c r="M7260" t="s">
        <v>5977</v>
      </c>
      <c r="N7260" t="s">
        <v>52</v>
      </c>
      <c r="O7260" t="s">
        <v>7889</v>
      </c>
      <c r="P7260">
        <v>0</v>
      </c>
      <c r="Q7260">
        <v>290</v>
      </c>
      <c r="R7260">
        <v>70</v>
      </c>
      <c r="S7260">
        <v>220</v>
      </c>
      <c r="T7260">
        <v>0.24137931034482801</v>
      </c>
      <c r="U7260" t="s">
        <v>7899</v>
      </c>
      <c r="V7260" t="s">
        <v>14</v>
      </c>
      <c r="W7260" t="s">
        <v>36</v>
      </c>
    </row>
    <row r="7261" spans="1:23" x14ac:dyDescent="0.3">
      <c r="A7261" t="s">
        <v>248</v>
      </c>
      <c r="B7261" s="4">
        <v>40603</v>
      </c>
      <c r="C7261" t="s">
        <v>7907</v>
      </c>
      <c r="D7261">
        <v>2011</v>
      </c>
      <c r="E7261" s="4">
        <v>40608</v>
      </c>
      <c r="F7261">
        <v>5</v>
      </c>
      <c r="G7261" t="s">
        <v>6161</v>
      </c>
      <c r="H7261" t="s">
        <v>6162</v>
      </c>
      <c r="I7261" t="s">
        <v>5974</v>
      </c>
      <c r="J7261" t="s">
        <v>5969</v>
      </c>
      <c r="K7261" t="s">
        <v>5985</v>
      </c>
      <c r="L7261" t="s">
        <v>5976</v>
      </c>
      <c r="M7261" t="s">
        <v>5977</v>
      </c>
      <c r="N7261" t="s">
        <v>249</v>
      </c>
      <c r="O7261" t="s">
        <v>7889</v>
      </c>
      <c r="P7261">
        <v>0</v>
      </c>
      <c r="Q7261">
        <v>1314</v>
      </c>
      <c r="R7261">
        <v>342</v>
      </c>
      <c r="S7261">
        <v>972</v>
      </c>
      <c r="T7261">
        <v>0.26027397260273999</v>
      </c>
      <c r="U7261" t="s">
        <v>7891</v>
      </c>
      <c r="V7261" t="s">
        <v>14</v>
      </c>
      <c r="W7261" t="s">
        <v>15</v>
      </c>
    </row>
    <row r="7262" spans="1:23" x14ac:dyDescent="0.3">
      <c r="A7262" t="s">
        <v>248</v>
      </c>
      <c r="B7262" s="4">
        <v>40603</v>
      </c>
      <c r="C7262" t="s">
        <v>7907</v>
      </c>
      <c r="D7262">
        <v>2011</v>
      </c>
      <c r="E7262" s="4">
        <v>40608</v>
      </c>
      <c r="F7262">
        <v>5</v>
      </c>
      <c r="G7262" t="s">
        <v>6161</v>
      </c>
      <c r="H7262" t="s">
        <v>6162</v>
      </c>
      <c r="I7262" t="s">
        <v>5974</v>
      </c>
      <c r="J7262" t="s">
        <v>5969</v>
      </c>
      <c r="K7262" t="s">
        <v>5985</v>
      </c>
      <c r="L7262" t="s">
        <v>5976</v>
      </c>
      <c r="M7262" t="s">
        <v>5977</v>
      </c>
      <c r="N7262" t="s">
        <v>250</v>
      </c>
      <c r="O7262" t="s">
        <v>7889</v>
      </c>
      <c r="P7262">
        <v>0</v>
      </c>
      <c r="Q7262">
        <v>705</v>
      </c>
      <c r="R7262">
        <v>289</v>
      </c>
      <c r="S7262">
        <v>416</v>
      </c>
      <c r="T7262">
        <v>0.40992907801418399</v>
      </c>
      <c r="U7262" t="s">
        <v>7899</v>
      </c>
      <c r="V7262" t="s">
        <v>14</v>
      </c>
      <c r="W7262" t="s">
        <v>36</v>
      </c>
    </row>
    <row r="7263" spans="1:23" x14ac:dyDescent="0.3">
      <c r="A7263" t="s">
        <v>356</v>
      </c>
      <c r="B7263" s="4">
        <v>40633</v>
      </c>
      <c r="C7263" t="s">
        <v>7907</v>
      </c>
      <c r="D7263">
        <v>2011</v>
      </c>
      <c r="E7263" s="4">
        <v>40637</v>
      </c>
      <c r="F7263">
        <v>4</v>
      </c>
      <c r="G7263" t="s">
        <v>6244</v>
      </c>
      <c r="H7263" t="s">
        <v>6245</v>
      </c>
      <c r="I7263" t="s">
        <v>5974</v>
      </c>
      <c r="J7263" t="s">
        <v>5969</v>
      </c>
      <c r="K7263" t="s">
        <v>5975</v>
      </c>
      <c r="L7263" t="s">
        <v>5976</v>
      </c>
      <c r="M7263" t="s">
        <v>5977</v>
      </c>
      <c r="N7263" t="s">
        <v>195</v>
      </c>
      <c r="O7263" t="s">
        <v>7889</v>
      </c>
      <c r="P7263">
        <v>0</v>
      </c>
      <c r="Q7263">
        <v>2624</v>
      </c>
      <c r="R7263">
        <v>446</v>
      </c>
      <c r="S7263">
        <v>2178</v>
      </c>
      <c r="T7263">
        <v>0.16996951219512199</v>
      </c>
      <c r="U7263" t="s">
        <v>7910</v>
      </c>
      <c r="V7263" t="s">
        <v>14</v>
      </c>
      <c r="W7263" t="s">
        <v>15</v>
      </c>
    </row>
    <row r="7264" spans="1:23" x14ac:dyDescent="0.3">
      <c r="A7264" t="s">
        <v>638</v>
      </c>
      <c r="B7264" s="4">
        <v>40701</v>
      </c>
      <c r="C7264" t="s">
        <v>7898</v>
      </c>
      <c r="D7264">
        <v>2011</v>
      </c>
      <c r="E7264" s="4">
        <v>40702</v>
      </c>
      <c r="F7264">
        <v>1</v>
      </c>
      <c r="G7264" t="s">
        <v>6429</v>
      </c>
      <c r="H7264" t="s">
        <v>6430</v>
      </c>
      <c r="I7264" t="s">
        <v>5974</v>
      </c>
      <c r="J7264" t="s">
        <v>5969</v>
      </c>
      <c r="K7264" t="s">
        <v>5985</v>
      </c>
      <c r="L7264" t="s">
        <v>5988</v>
      </c>
      <c r="M7264" t="s">
        <v>5977</v>
      </c>
      <c r="N7264" t="s">
        <v>575</v>
      </c>
      <c r="O7264" t="s">
        <v>7889</v>
      </c>
      <c r="P7264">
        <v>0</v>
      </c>
      <c r="Q7264">
        <v>506</v>
      </c>
      <c r="R7264">
        <v>192</v>
      </c>
      <c r="S7264">
        <v>314</v>
      </c>
      <c r="T7264">
        <v>0.37944664031620601</v>
      </c>
      <c r="U7264" t="s">
        <v>7891</v>
      </c>
      <c r="V7264" t="s">
        <v>14</v>
      </c>
      <c r="W7264" t="s">
        <v>15</v>
      </c>
    </row>
    <row r="7265" spans="1:23" x14ac:dyDescent="0.3">
      <c r="A7265" t="s">
        <v>892</v>
      </c>
      <c r="B7265" s="4">
        <v>40758</v>
      </c>
      <c r="C7265" t="s">
        <v>7900</v>
      </c>
      <c r="D7265">
        <v>2011</v>
      </c>
      <c r="E7265" s="4">
        <v>40762</v>
      </c>
      <c r="F7265">
        <v>4</v>
      </c>
      <c r="G7265" t="s">
        <v>6509</v>
      </c>
      <c r="H7265" t="s">
        <v>6572</v>
      </c>
      <c r="I7265" t="s">
        <v>5974</v>
      </c>
      <c r="J7265" t="s">
        <v>5969</v>
      </c>
      <c r="K7265" t="s">
        <v>5985</v>
      </c>
      <c r="L7265" t="s">
        <v>5976</v>
      </c>
      <c r="M7265" t="s">
        <v>5977</v>
      </c>
      <c r="N7265" t="s">
        <v>893</v>
      </c>
      <c r="O7265" t="s">
        <v>7889</v>
      </c>
      <c r="P7265">
        <v>0</v>
      </c>
      <c r="Q7265">
        <v>387</v>
      </c>
      <c r="R7265">
        <v>46</v>
      </c>
      <c r="S7265">
        <v>341</v>
      </c>
      <c r="T7265">
        <v>0.11886304909560701</v>
      </c>
      <c r="U7265" t="s">
        <v>7891</v>
      </c>
      <c r="V7265" t="s">
        <v>14</v>
      </c>
      <c r="W7265" t="s">
        <v>36</v>
      </c>
    </row>
    <row r="7266" spans="1:23" x14ac:dyDescent="0.3">
      <c r="A7266" t="s">
        <v>958</v>
      </c>
      <c r="B7266" s="4">
        <v>40767</v>
      </c>
      <c r="C7266" t="s">
        <v>7900</v>
      </c>
      <c r="D7266">
        <v>2011</v>
      </c>
      <c r="E7266" s="4">
        <v>40774</v>
      </c>
      <c r="F7266">
        <v>7</v>
      </c>
      <c r="G7266" t="s">
        <v>6538</v>
      </c>
      <c r="H7266" t="s">
        <v>6612</v>
      </c>
      <c r="I7266" t="s">
        <v>5974</v>
      </c>
      <c r="J7266" t="s">
        <v>5969</v>
      </c>
      <c r="K7266" t="s">
        <v>5975</v>
      </c>
      <c r="L7266" t="s">
        <v>5976</v>
      </c>
      <c r="M7266" t="s">
        <v>5977</v>
      </c>
      <c r="N7266" t="s">
        <v>959</v>
      </c>
      <c r="O7266" t="s">
        <v>7889</v>
      </c>
      <c r="P7266">
        <v>0</v>
      </c>
      <c r="Q7266">
        <v>143</v>
      </c>
      <c r="R7266">
        <v>32</v>
      </c>
      <c r="S7266">
        <v>111</v>
      </c>
      <c r="T7266">
        <v>0.223776223776224</v>
      </c>
      <c r="U7266" t="s">
        <v>7890</v>
      </c>
      <c r="V7266" t="s">
        <v>14</v>
      </c>
      <c r="W7266" t="s">
        <v>15</v>
      </c>
    </row>
    <row r="7267" spans="1:23" x14ac:dyDescent="0.3">
      <c r="A7267" t="s">
        <v>962</v>
      </c>
      <c r="B7267" s="4">
        <v>40770</v>
      </c>
      <c r="C7267" t="s">
        <v>7900</v>
      </c>
      <c r="D7267">
        <v>2011</v>
      </c>
      <c r="E7267" s="4">
        <v>40770</v>
      </c>
      <c r="F7267">
        <v>0</v>
      </c>
      <c r="G7267" t="s">
        <v>6466</v>
      </c>
      <c r="H7267" t="s">
        <v>6459</v>
      </c>
      <c r="I7267" t="s">
        <v>5974</v>
      </c>
      <c r="J7267" t="s">
        <v>5969</v>
      </c>
      <c r="K7267" t="s">
        <v>5975</v>
      </c>
      <c r="L7267" t="s">
        <v>6007</v>
      </c>
      <c r="M7267" t="s">
        <v>5977</v>
      </c>
      <c r="N7267" t="s">
        <v>575</v>
      </c>
      <c r="O7267" t="s">
        <v>7889</v>
      </c>
      <c r="P7267">
        <v>0</v>
      </c>
      <c r="Q7267">
        <v>169</v>
      </c>
      <c r="R7267">
        <v>64</v>
      </c>
      <c r="S7267">
        <v>105</v>
      </c>
      <c r="T7267">
        <v>0.378698224852071</v>
      </c>
      <c r="U7267" t="s">
        <v>7890</v>
      </c>
      <c r="V7267" t="s">
        <v>14</v>
      </c>
      <c r="W7267" t="s">
        <v>15</v>
      </c>
    </row>
    <row r="7268" spans="1:23" x14ac:dyDescent="0.3">
      <c r="A7268" t="s">
        <v>962</v>
      </c>
      <c r="B7268" s="4">
        <v>40770</v>
      </c>
      <c r="C7268" t="s">
        <v>7900</v>
      </c>
      <c r="D7268">
        <v>2011</v>
      </c>
      <c r="E7268" s="4">
        <v>40770</v>
      </c>
      <c r="F7268">
        <v>0</v>
      </c>
      <c r="G7268" t="s">
        <v>6466</v>
      </c>
      <c r="H7268" t="s">
        <v>6459</v>
      </c>
      <c r="I7268" t="s">
        <v>5974</v>
      </c>
      <c r="J7268" t="s">
        <v>5969</v>
      </c>
      <c r="K7268" t="s">
        <v>5975</v>
      </c>
      <c r="L7268" t="s">
        <v>6007</v>
      </c>
      <c r="M7268" t="s">
        <v>5977</v>
      </c>
      <c r="N7268" t="s">
        <v>449</v>
      </c>
      <c r="O7268" t="s">
        <v>7889</v>
      </c>
      <c r="P7268">
        <v>0</v>
      </c>
      <c r="Q7268">
        <v>431</v>
      </c>
      <c r="R7268">
        <v>13</v>
      </c>
      <c r="S7268">
        <v>418</v>
      </c>
      <c r="T7268">
        <v>3.01624129930394E-2</v>
      </c>
      <c r="U7268" t="s">
        <v>7891</v>
      </c>
      <c r="V7268" t="s">
        <v>14</v>
      </c>
      <c r="W7268" t="s">
        <v>15</v>
      </c>
    </row>
    <row r="7269" spans="1:23" x14ac:dyDescent="0.3">
      <c r="A7269" t="s">
        <v>1148</v>
      </c>
      <c r="B7269" s="4">
        <v>40802</v>
      </c>
      <c r="C7269" t="s">
        <v>7901</v>
      </c>
      <c r="D7269">
        <v>2011</v>
      </c>
      <c r="E7269" s="4">
        <v>40806</v>
      </c>
      <c r="F7269">
        <v>4</v>
      </c>
      <c r="G7269" t="s">
        <v>6718</v>
      </c>
      <c r="H7269" t="s">
        <v>6006</v>
      </c>
      <c r="I7269" t="s">
        <v>5974</v>
      </c>
      <c r="J7269" t="s">
        <v>5969</v>
      </c>
      <c r="K7269" t="s">
        <v>5975</v>
      </c>
      <c r="L7269" t="s">
        <v>5976</v>
      </c>
      <c r="M7269" t="s">
        <v>5977</v>
      </c>
      <c r="N7269" t="s">
        <v>1149</v>
      </c>
      <c r="O7269" t="s">
        <v>7889</v>
      </c>
      <c r="P7269">
        <v>0</v>
      </c>
      <c r="Q7269">
        <v>1674</v>
      </c>
      <c r="R7269">
        <v>686</v>
      </c>
      <c r="S7269">
        <v>988</v>
      </c>
      <c r="T7269">
        <v>0.40979689366786098</v>
      </c>
      <c r="U7269" t="s">
        <v>7899</v>
      </c>
      <c r="V7269" t="s">
        <v>14</v>
      </c>
      <c r="W7269" t="s">
        <v>40</v>
      </c>
    </row>
    <row r="7270" spans="1:23" x14ac:dyDescent="0.3">
      <c r="A7270" t="s">
        <v>1159</v>
      </c>
      <c r="B7270" s="4">
        <v>40804</v>
      </c>
      <c r="C7270" t="s">
        <v>7901</v>
      </c>
      <c r="D7270">
        <v>2011</v>
      </c>
      <c r="E7270" s="4">
        <v>40808</v>
      </c>
      <c r="F7270">
        <v>4</v>
      </c>
      <c r="G7270" t="s">
        <v>6724</v>
      </c>
      <c r="H7270" t="s">
        <v>6348</v>
      </c>
      <c r="I7270" t="s">
        <v>5974</v>
      </c>
      <c r="J7270" t="s">
        <v>5969</v>
      </c>
      <c r="K7270" t="s">
        <v>5975</v>
      </c>
      <c r="L7270" t="s">
        <v>5976</v>
      </c>
      <c r="M7270" t="s">
        <v>5977</v>
      </c>
      <c r="N7270" t="s">
        <v>27</v>
      </c>
      <c r="O7270" t="s">
        <v>7889</v>
      </c>
      <c r="P7270">
        <v>0</v>
      </c>
      <c r="Q7270">
        <v>518</v>
      </c>
      <c r="R7270">
        <v>160</v>
      </c>
      <c r="S7270">
        <v>358</v>
      </c>
      <c r="T7270">
        <v>0.30888030888030898</v>
      </c>
      <c r="U7270" t="s">
        <v>7891</v>
      </c>
      <c r="V7270" t="s">
        <v>14</v>
      </c>
      <c r="W7270" t="s">
        <v>15</v>
      </c>
    </row>
    <row r="7271" spans="1:23" x14ac:dyDescent="0.3">
      <c r="A7271" t="s">
        <v>1306</v>
      </c>
      <c r="B7271" s="4">
        <v>40835</v>
      </c>
      <c r="C7271" t="s">
        <v>7903</v>
      </c>
      <c r="D7271">
        <v>2011</v>
      </c>
      <c r="E7271" s="4">
        <v>40840</v>
      </c>
      <c r="F7271">
        <v>5</v>
      </c>
      <c r="G7271" t="s">
        <v>6798</v>
      </c>
      <c r="H7271" t="s">
        <v>6430</v>
      </c>
      <c r="I7271" t="s">
        <v>5974</v>
      </c>
      <c r="J7271" t="s">
        <v>5969</v>
      </c>
      <c r="K7271" t="s">
        <v>5975</v>
      </c>
      <c r="L7271" t="s">
        <v>5976</v>
      </c>
      <c r="M7271" t="s">
        <v>5977</v>
      </c>
      <c r="N7271" t="s">
        <v>792</v>
      </c>
      <c r="O7271" t="s">
        <v>7889</v>
      </c>
      <c r="P7271">
        <v>0</v>
      </c>
      <c r="Q7271">
        <v>376</v>
      </c>
      <c r="R7271">
        <v>180</v>
      </c>
      <c r="S7271">
        <v>196</v>
      </c>
      <c r="T7271">
        <v>0.47872340425531901</v>
      </c>
      <c r="U7271" t="s">
        <v>7891</v>
      </c>
      <c r="V7271" t="s">
        <v>14</v>
      </c>
      <c r="W7271" t="s">
        <v>15</v>
      </c>
    </row>
    <row r="7272" spans="1:23" x14ac:dyDescent="0.3">
      <c r="A7272" t="s">
        <v>1306</v>
      </c>
      <c r="B7272" s="4">
        <v>40835</v>
      </c>
      <c r="C7272" t="s">
        <v>7903</v>
      </c>
      <c r="D7272">
        <v>2011</v>
      </c>
      <c r="E7272" s="4">
        <v>40840</v>
      </c>
      <c r="F7272">
        <v>5</v>
      </c>
      <c r="G7272" t="s">
        <v>6798</v>
      </c>
      <c r="H7272" t="s">
        <v>6430</v>
      </c>
      <c r="I7272" t="s">
        <v>5974</v>
      </c>
      <c r="J7272" t="s">
        <v>5969</v>
      </c>
      <c r="K7272" t="s">
        <v>5975</v>
      </c>
      <c r="L7272" t="s">
        <v>5976</v>
      </c>
      <c r="M7272" t="s">
        <v>5977</v>
      </c>
      <c r="N7272" t="s">
        <v>1307</v>
      </c>
      <c r="O7272" t="s">
        <v>7889</v>
      </c>
      <c r="P7272">
        <v>0</v>
      </c>
      <c r="Q7272">
        <v>1742</v>
      </c>
      <c r="R7272">
        <v>261</v>
      </c>
      <c r="S7272">
        <v>1481</v>
      </c>
      <c r="T7272">
        <v>0.14982778415614201</v>
      </c>
      <c r="U7272" t="s">
        <v>7892</v>
      </c>
      <c r="V7272" t="s">
        <v>14</v>
      </c>
      <c r="W7272" t="s">
        <v>15</v>
      </c>
    </row>
    <row r="7273" spans="1:23" x14ac:dyDescent="0.3">
      <c r="A7273" t="s">
        <v>1382</v>
      </c>
      <c r="B7273" s="4">
        <v>40851</v>
      </c>
      <c r="C7273" t="s">
        <v>7904</v>
      </c>
      <c r="D7273">
        <v>2011</v>
      </c>
      <c r="E7273" s="4">
        <v>40856</v>
      </c>
      <c r="F7273">
        <v>5</v>
      </c>
      <c r="G7273" t="s">
        <v>6656</v>
      </c>
      <c r="H7273" t="s">
        <v>6475</v>
      </c>
      <c r="I7273" t="s">
        <v>5974</v>
      </c>
      <c r="J7273" t="s">
        <v>5969</v>
      </c>
      <c r="K7273" t="s">
        <v>5975</v>
      </c>
      <c r="L7273" t="s">
        <v>5976</v>
      </c>
      <c r="M7273" t="s">
        <v>5977</v>
      </c>
      <c r="N7273" t="s">
        <v>27</v>
      </c>
      <c r="O7273" t="s">
        <v>7889</v>
      </c>
      <c r="P7273">
        <v>0</v>
      </c>
      <c r="Q7273">
        <v>1036</v>
      </c>
      <c r="R7273">
        <v>321</v>
      </c>
      <c r="S7273">
        <v>715</v>
      </c>
      <c r="T7273">
        <v>0.30984555984556</v>
      </c>
      <c r="U7273" t="s">
        <v>7910</v>
      </c>
      <c r="V7273" t="s">
        <v>14</v>
      </c>
      <c r="W7273" t="s">
        <v>15</v>
      </c>
    </row>
    <row r="7274" spans="1:23" x14ac:dyDescent="0.3">
      <c r="A7274" t="s">
        <v>1410</v>
      </c>
      <c r="B7274" s="4">
        <v>40856</v>
      </c>
      <c r="C7274" t="s">
        <v>7904</v>
      </c>
      <c r="D7274">
        <v>2011</v>
      </c>
      <c r="E7274" s="4">
        <v>40863</v>
      </c>
      <c r="F7274">
        <v>7</v>
      </c>
      <c r="G7274" t="s">
        <v>6840</v>
      </c>
      <c r="H7274" t="s">
        <v>6841</v>
      </c>
      <c r="I7274" t="s">
        <v>5974</v>
      </c>
      <c r="J7274" t="s">
        <v>5969</v>
      </c>
      <c r="K7274" t="s">
        <v>5985</v>
      </c>
      <c r="L7274" t="s">
        <v>5976</v>
      </c>
      <c r="M7274" t="s">
        <v>5977</v>
      </c>
      <c r="N7274" t="s">
        <v>1411</v>
      </c>
      <c r="O7274" t="s">
        <v>7889</v>
      </c>
      <c r="P7274">
        <v>0</v>
      </c>
      <c r="Q7274">
        <v>145</v>
      </c>
      <c r="R7274">
        <v>36</v>
      </c>
      <c r="S7274">
        <v>109</v>
      </c>
      <c r="T7274">
        <v>0.24827586206896601</v>
      </c>
      <c r="U7274" t="s">
        <v>7891</v>
      </c>
      <c r="V7274" t="s">
        <v>14</v>
      </c>
      <c r="W7274" t="s">
        <v>36</v>
      </c>
    </row>
    <row r="7275" spans="1:23" x14ac:dyDescent="0.3">
      <c r="A7275" t="s">
        <v>1457</v>
      </c>
      <c r="B7275" s="4">
        <v>40869</v>
      </c>
      <c r="C7275" t="s">
        <v>7904</v>
      </c>
      <c r="D7275">
        <v>2011</v>
      </c>
      <c r="E7275" s="4">
        <v>40870</v>
      </c>
      <c r="F7275">
        <v>1</v>
      </c>
      <c r="G7275" t="s">
        <v>6862</v>
      </c>
      <c r="H7275" t="s">
        <v>6863</v>
      </c>
      <c r="I7275" t="s">
        <v>5974</v>
      </c>
      <c r="J7275" t="s">
        <v>5969</v>
      </c>
      <c r="K7275" t="s">
        <v>5975</v>
      </c>
      <c r="L7275" t="s">
        <v>6007</v>
      </c>
      <c r="M7275" t="s">
        <v>5977</v>
      </c>
      <c r="N7275" t="s">
        <v>1084</v>
      </c>
      <c r="O7275" t="s">
        <v>7889</v>
      </c>
      <c r="P7275">
        <v>0</v>
      </c>
      <c r="Q7275">
        <v>143</v>
      </c>
      <c r="R7275">
        <v>41</v>
      </c>
      <c r="S7275">
        <v>102</v>
      </c>
      <c r="T7275">
        <v>0.286713286713287</v>
      </c>
      <c r="U7275" t="s">
        <v>7890</v>
      </c>
      <c r="V7275" t="s">
        <v>14</v>
      </c>
      <c r="W7275" t="s">
        <v>15</v>
      </c>
    </row>
    <row r="7276" spans="1:23" x14ac:dyDescent="0.3">
      <c r="A7276" t="s">
        <v>1559</v>
      </c>
      <c r="B7276" s="4">
        <v>40886</v>
      </c>
      <c r="C7276" t="s">
        <v>7906</v>
      </c>
      <c r="D7276">
        <v>2011</v>
      </c>
      <c r="E7276" s="4">
        <v>40891</v>
      </c>
      <c r="F7276">
        <v>5</v>
      </c>
      <c r="G7276" t="s">
        <v>6446</v>
      </c>
      <c r="H7276" t="s">
        <v>6906</v>
      </c>
      <c r="I7276" t="s">
        <v>5974</v>
      </c>
      <c r="J7276" t="s">
        <v>5969</v>
      </c>
      <c r="K7276" t="s">
        <v>5985</v>
      </c>
      <c r="L7276" t="s">
        <v>5976</v>
      </c>
      <c r="M7276" t="s">
        <v>5977</v>
      </c>
      <c r="N7276" t="s">
        <v>1039</v>
      </c>
      <c r="O7276" t="s">
        <v>7889</v>
      </c>
      <c r="P7276">
        <v>0</v>
      </c>
      <c r="Q7276">
        <v>874</v>
      </c>
      <c r="R7276">
        <v>341</v>
      </c>
      <c r="S7276">
        <v>533</v>
      </c>
      <c r="T7276">
        <v>0.39016018306636202</v>
      </c>
      <c r="U7276" t="s">
        <v>7897</v>
      </c>
      <c r="V7276" t="s">
        <v>14</v>
      </c>
      <c r="W7276" t="s">
        <v>15</v>
      </c>
    </row>
    <row r="7277" spans="1:23" x14ac:dyDescent="0.3">
      <c r="A7277" t="s">
        <v>1650</v>
      </c>
      <c r="B7277" s="4">
        <v>40903</v>
      </c>
      <c r="C7277" t="s">
        <v>7906</v>
      </c>
      <c r="D7277">
        <v>2011</v>
      </c>
      <c r="E7277" s="4">
        <v>40908</v>
      </c>
      <c r="F7277">
        <v>5</v>
      </c>
      <c r="G7277" t="s">
        <v>6951</v>
      </c>
      <c r="H7277" t="s">
        <v>6952</v>
      </c>
      <c r="I7277" t="s">
        <v>5974</v>
      </c>
      <c r="J7277" t="s">
        <v>5969</v>
      </c>
      <c r="K7277" t="s">
        <v>5985</v>
      </c>
      <c r="L7277" t="s">
        <v>5976</v>
      </c>
      <c r="M7277" t="s">
        <v>5977</v>
      </c>
      <c r="N7277" t="s">
        <v>1651</v>
      </c>
      <c r="O7277" t="s">
        <v>7889</v>
      </c>
      <c r="P7277">
        <v>0</v>
      </c>
      <c r="Q7277">
        <v>3119</v>
      </c>
      <c r="R7277">
        <v>1528</v>
      </c>
      <c r="S7277">
        <v>1591</v>
      </c>
      <c r="T7277">
        <v>0.48990060916960598</v>
      </c>
      <c r="U7277" t="s">
        <v>7897</v>
      </c>
      <c r="V7277" t="s">
        <v>14</v>
      </c>
      <c r="W7277" t="s">
        <v>40</v>
      </c>
    </row>
    <row r="7278" spans="1:23" x14ac:dyDescent="0.3">
      <c r="A7278" t="s">
        <v>1687</v>
      </c>
      <c r="B7278" s="4">
        <v>40907</v>
      </c>
      <c r="C7278" t="s">
        <v>7906</v>
      </c>
      <c r="D7278">
        <v>2011</v>
      </c>
      <c r="E7278" s="4">
        <v>40912</v>
      </c>
      <c r="F7278">
        <v>5</v>
      </c>
      <c r="G7278" t="s">
        <v>6967</v>
      </c>
      <c r="H7278" t="s">
        <v>6546</v>
      </c>
      <c r="I7278" t="s">
        <v>5974</v>
      </c>
      <c r="J7278" t="s">
        <v>5969</v>
      </c>
      <c r="K7278" t="s">
        <v>5970</v>
      </c>
      <c r="L7278" t="s">
        <v>5976</v>
      </c>
      <c r="M7278" t="s">
        <v>5977</v>
      </c>
      <c r="N7278" t="s">
        <v>1688</v>
      </c>
      <c r="O7278" t="s">
        <v>7889</v>
      </c>
      <c r="P7278">
        <v>0</v>
      </c>
      <c r="Q7278">
        <v>299</v>
      </c>
      <c r="R7278">
        <v>113</v>
      </c>
      <c r="S7278">
        <v>186</v>
      </c>
      <c r="T7278">
        <v>0.37792642140468202</v>
      </c>
      <c r="U7278" t="s">
        <v>7895</v>
      </c>
      <c r="V7278" t="s">
        <v>14</v>
      </c>
      <c r="W7278" t="s">
        <v>15</v>
      </c>
    </row>
    <row r="7279" spans="1:23" x14ac:dyDescent="0.3">
      <c r="A7279" t="s">
        <v>71</v>
      </c>
      <c r="B7279" s="4">
        <v>40558</v>
      </c>
      <c r="C7279" t="s">
        <v>7888</v>
      </c>
      <c r="D7279">
        <v>2011</v>
      </c>
      <c r="E7279" s="4">
        <v>40563</v>
      </c>
      <c r="F7279">
        <v>5</v>
      </c>
      <c r="G7279" t="s">
        <v>6024</v>
      </c>
      <c r="H7279" t="s">
        <v>6025</v>
      </c>
      <c r="I7279" t="s">
        <v>6010</v>
      </c>
      <c r="J7279" t="s">
        <v>5981</v>
      </c>
      <c r="K7279" t="s">
        <v>5985</v>
      </c>
      <c r="L7279" t="s">
        <v>5971</v>
      </c>
      <c r="M7279" t="s">
        <v>6011</v>
      </c>
      <c r="N7279" t="s">
        <v>78</v>
      </c>
      <c r="O7279" t="s">
        <v>7889</v>
      </c>
      <c r="P7279">
        <v>0</v>
      </c>
      <c r="Q7279">
        <v>527</v>
      </c>
      <c r="R7279">
        <v>11</v>
      </c>
      <c r="S7279">
        <v>516</v>
      </c>
      <c r="T7279">
        <v>2.0872865275142299E-2</v>
      </c>
      <c r="U7279" t="s">
        <v>7895</v>
      </c>
      <c r="V7279" t="s">
        <v>57</v>
      </c>
      <c r="W7279" t="s">
        <v>79</v>
      </c>
    </row>
    <row r="7280" spans="1:23" x14ac:dyDescent="0.3">
      <c r="A7280" t="s">
        <v>151</v>
      </c>
      <c r="B7280" s="4">
        <v>40576</v>
      </c>
      <c r="C7280" t="s">
        <v>7893</v>
      </c>
      <c r="D7280">
        <v>2011</v>
      </c>
      <c r="E7280" s="4">
        <v>40581</v>
      </c>
      <c r="F7280">
        <v>5</v>
      </c>
      <c r="G7280" t="s">
        <v>6087</v>
      </c>
      <c r="H7280" t="s">
        <v>6088</v>
      </c>
      <c r="I7280" t="s">
        <v>6004</v>
      </c>
      <c r="J7280" t="s">
        <v>5998</v>
      </c>
      <c r="K7280" t="s">
        <v>5975</v>
      </c>
      <c r="L7280" t="s">
        <v>5971</v>
      </c>
      <c r="M7280" t="s">
        <v>6089</v>
      </c>
      <c r="N7280" t="s">
        <v>152</v>
      </c>
      <c r="O7280" t="s">
        <v>7889</v>
      </c>
      <c r="P7280">
        <v>0</v>
      </c>
      <c r="Q7280">
        <v>729</v>
      </c>
      <c r="R7280">
        <v>241</v>
      </c>
      <c r="S7280">
        <v>488</v>
      </c>
      <c r="T7280">
        <v>0.33058984910836797</v>
      </c>
      <c r="U7280" t="s">
        <v>7895</v>
      </c>
      <c r="V7280" t="s">
        <v>14</v>
      </c>
      <c r="W7280" t="s">
        <v>15</v>
      </c>
    </row>
    <row r="7281" spans="1:23" x14ac:dyDescent="0.3">
      <c r="A7281" t="s">
        <v>133</v>
      </c>
      <c r="B7281" s="4">
        <v>40576</v>
      </c>
      <c r="C7281" t="s">
        <v>7893</v>
      </c>
      <c r="D7281">
        <v>2011</v>
      </c>
      <c r="E7281" s="4">
        <v>40576</v>
      </c>
      <c r="F7281">
        <v>0</v>
      </c>
      <c r="G7281" t="s">
        <v>6095</v>
      </c>
      <c r="H7281" t="s">
        <v>6096</v>
      </c>
      <c r="I7281" t="s">
        <v>6010</v>
      </c>
      <c r="J7281" t="s">
        <v>5981</v>
      </c>
      <c r="K7281" t="s">
        <v>5985</v>
      </c>
      <c r="L7281" t="s">
        <v>6007</v>
      </c>
      <c r="M7281" t="s">
        <v>6097</v>
      </c>
      <c r="N7281" t="s">
        <v>135</v>
      </c>
      <c r="O7281" t="s">
        <v>7889</v>
      </c>
      <c r="P7281">
        <v>0</v>
      </c>
      <c r="Q7281">
        <v>379</v>
      </c>
      <c r="R7281">
        <v>140</v>
      </c>
      <c r="S7281">
        <v>239</v>
      </c>
      <c r="T7281">
        <v>0.36939313984168898</v>
      </c>
      <c r="U7281" t="s">
        <v>7890</v>
      </c>
      <c r="V7281" t="s">
        <v>57</v>
      </c>
      <c r="W7281" t="s">
        <v>79</v>
      </c>
    </row>
    <row r="7282" spans="1:23" x14ac:dyDescent="0.3">
      <c r="A7282" t="s">
        <v>238</v>
      </c>
      <c r="B7282" s="4">
        <v>40603</v>
      </c>
      <c r="C7282" t="s">
        <v>7907</v>
      </c>
      <c r="D7282">
        <v>2011</v>
      </c>
      <c r="E7282" s="4">
        <v>40606</v>
      </c>
      <c r="F7282">
        <v>3</v>
      </c>
      <c r="G7282" t="s">
        <v>6157</v>
      </c>
      <c r="H7282" t="s">
        <v>6158</v>
      </c>
      <c r="I7282" t="s">
        <v>6010</v>
      </c>
      <c r="J7282" t="s">
        <v>5981</v>
      </c>
      <c r="K7282" t="s">
        <v>5970</v>
      </c>
      <c r="L7282" t="s">
        <v>5971</v>
      </c>
      <c r="M7282" t="s">
        <v>6047</v>
      </c>
      <c r="N7282" t="s">
        <v>241</v>
      </c>
      <c r="O7282" t="s">
        <v>7889</v>
      </c>
      <c r="P7282">
        <v>0</v>
      </c>
      <c r="Q7282">
        <v>47</v>
      </c>
      <c r="R7282">
        <v>13</v>
      </c>
      <c r="S7282">
        <v>34</v>
      </c>
      <c r="T7282">
        <v>0.27659574468085102</v>
      </c>
      <c r="U7282" t="s">
        <v>7890</v>
      </c>
      <c r="V7282" t="s">
        <v>57</v>
      </c>
      <c r="W7282" t="s">
        <v>58</v>
      </c>
    </row>
    <row r="7283" spans="1:23" x14ac:dyDescent="0.3">
      <c r="A7283" t="s">
        <v>260</v>
      </c>
      <c r="B7283" s="4">
        <v>40611</v>
      </c>
      <c r="C7283" t="s">
        <v>7907</v>
      </c>
      <c r="D7283">
        <v>2011</v>
      </c>
      <c r="E7283" s="4">
        <v>40614</v>
      </c>
      <c r="F7283">
        <v>3</v>
      </c>
      <c r="G7283" t="s">
        <v>6172</v>
      </c>
      <c r="H7283" t="s">
        <v>6065</v>
      </c>
      <c r="I7283" t="s">
        <v>6004</v>
      </c>
      <c r="J7283" t="s">
        <v>5998</v>
      </c>
      <c r="K7283" t="s">
        <v>5975</v>
      </c>
      <c r="L7283" t="s">
        <v>5988</v>
      </c>
      <c r="M7283" t="s">
        <v>6065</v>
      </c>
      <c r="N7283" t="s">
        <v>264</v>
      </c>
      <c r="O7283" t="s">
        <v>7889</v>
      </c>
      <c r="P7283">
        <v>0</v>
      </c>
      <c r="Q7283">
        <v>126</v>
      </c>
      <c r="R7283">
        <v>59</v>
      </c>
      <c r="S7283">
        <v>67</v>
      </c>
      <c r="T7283">
        <v>0.46825396825396798</v>
      </c>
      <c r="U7283" t="s">
        <v>7890</v>
      </c>
      <c r="V7283" t="s">
        <v>57</v>
      </c>
      <c r="W7283" t="s">
        <v>79</v>
      </c>
    </row>
    <row r="7284" spans="1:23" x14ac:dyDescent="0.3">
      <c r="A7284" t="s">
        <v>265</v>
      </c>
      <c r="B7284" s="4">
        <v>40612</v>
      </c>
      <c r="C7284" t="s">
        <v>7907</v>
      </c>
      <c r="D7284">
        <v>2011</v>
      </c>
      <c r="E7284" s="4">
        <v>40612</v>
      </c>
      <c r="F7284">
        <v>0</v>
      </c>
      <c r="G7284" t="s">
        <v>6173</v>
      </c>
      <c r="H7284" t="s">
        <v>6174</v>
      </c>
      <c r="I7284" t="s">
        <v>6010</v>
      </c>
      <c r="J7284" t="s">
        <v>5981</v>
      </c>
      <c r="K7284" t="s">
        <v>5970</v>
      </c>
      <c r="L7284" t="s">
        <v>6007</v>
      </c>
      <c r="M7284" t="s">
        <v>6171</v>
      </c>
      <c r="N7284" t="s">
        <v>266</v>
      </c>
      <c r="O7284" t="s">
        <v>7889</v>
      </c>
      <c r="P7284">
        <v>0</v>
      </c>
      <c r="Q7284">
        <v>520</v>
      </c>
      <c r="R7284">
        <v>203</v>
      </c>
      <c r="S7284">
        <v>317</v>
      </c>
      <c r="T7284">
        <v>0.390384615384615</v>
      </c>
      <c r="U7284" t="s">
        <v>7891</v>
      </c>
      <c r="V7284" t="s">
        <v>57</v>
      </c>
      <c r="W7284" t="s">
        <v>70</v>
      </c>
    </row>
    <row r="7285" spans="1:23" x14ac:dyDescent="0.3">
      <c r="A7285" t="s">
        <v>304</v>
      </c>
      <c r="B7285" s="4">
        <v>40623</v>
      </c>
      <c r="C7285" t="s">
        <v>7907</v>
      </c>
      <c r="D7285">
        <v>2011</v>
      </c>
      <c r="E7285" s="4">
        <v>40625</v>
      </c>
      <c r="F7285">
        <v>2</v>
      </c>
      <c r="G7285" t="s">
        <v>6207</v>
      </c>
      <c r="H7285" t="s">
        <v>6208</v>
      </c>
      <c r="I7285" t="s">
        <v>5997</v>
      </c>
      <c r="J7285" t="s">
        <v>5998</v>
      </c>
      <c r="K7285" t="s">
        <v>5975</v>
      </c>
      <c r="L7285" t="s">
        <v>5971</v>
      </c>
      <c r="M7285" t="s">
        <v>6209</v>
      </c>
      <c r="N7285" t="s">
        <v>305</v>
      </c>
      <c r="O7285" t="s">
        <v>7889</v>
      </c>
      <c r="P7285">
        <v>0</v>
      </c>
      <c r="Q7285">
        <v>288</v>
      </c>
      <c r="R7285">
        <v>20</v>
      </c>
      <c r="S7285">
        <v>268</v>
      </c>
      <c r="T7285">
        <v>6.9444444444444406E-2</v>
      </c>
      <c r="U7285" t="s">
        <v>7895</v>
      </c>
      <c r="V7285" t="s">
        <v>14</v>
      </c>
      <c r="W7285" t="s">
        <v>15</v>
      </c>
    </row>
    <row r="7286" spans="1:23" x14ac:dyDescent="0.3">
      <c r="A7286" t="s">
        <v>344</v>
      </c>
      <c r="B7286" s="4">
        <v>40631</v>
      </c>
      <c r="C7286" t="s">
        <v>7907</v>
      </c>
      <c r="D7286">
        <v>2011</v>
      </c>
      <c r="E7286" s="4">
        <v>40632</v>
      </c>
      <c r="F7286">
        <v>1</v>
      </c>
      <c r="G7286" t="s">
        <v>6237</v>
      </c>
      <c r="H7286" t="s">
        <v>6238</v>
      </c>
      <c r="I7286" t="s">
        <v>6010</v>
      </c>
      <c r="J7286" t="s">
        <v>5981</v>
      </c>
      <c r="K7286" t="s">
        <v>5975</v>
      </c>
      <c r="L7286" t="s">
        <v>5988</v>
      </c>
      <c r="M7286" t="s">
        <v>6047</v>
      </c>
      <c r="N7286" t="s">
        <v>347</v>
      </c>
      <c r="O7286" t="s">
        <v>7889</v>
      </c>
      <c r="P7286">
        <v>0</v>
      </c>
      <c r="Q7286">
        <v>639</v>
      </c>
      <c r="R7286">
        <v>45</v>
      </c>
      <c r="S7286">
        <v>594</v>
      </c>
      <c r="T7286">
        <v>7.0422535211267595E-2</v>
      </c>
      <c r="U7286" t="s">
        <v>7890</v>
      </c>
      <c r="V7286" t="s">
        <v>57</v>
      </c>
      <c r="W7286" t="s">
        <v>70</v>
      </c>
    </row>
    <row r="7287" spans="1:23" x14ac:dyDescent="0.3">
      <c r="A7287" t="s">
        <v>392</v>
      </c>
      <c r="B7287" s="4">
        <v>40644</v>
      </c>
      <c r="C7287" t="s">
        <v>7894</v>
      </c>
      <c r="D7287">
        <v>2011</v>
      </c>
      <c r="E7287" s="4">
        <v>40646</v>
      </c>
      <c r="F7287">
        <v>2</v>
      </c>
      <c r="G7287" t="s">
        <v>6263</v>
      </c>
      <c r="H7287" t="s">
        <v>6189</v>
      </c>
      <c r="I7287" t="s">
        <v>6010</v>
      </c>
      <c r="J7287" t="s">
        <v>5981</v>
      </c>
      <c r="K7287" t="s">
        <v>5975</v>
      </c>
      <c r="L7287" t="s">
        <v>5971</v>
      </c>
      <c r="M7287" t="s">
        <v>6047</v>
      </c>
      <c r="N7287" t="s">
        <v>395</v>
      </c>
      <c r="O7287" t="s">
        <v>7889</v>
      </c>
      <c r="P7287">
        <v>0</v>
      </c>
      <c r="Q7287">
        <v>785</v>
      </c>
      <c r="R7287">
        <v>86</v>
      </c>
      <c r="S7287">
        <v>699</v>
      </c>
      <c r="T7287">
        <v>0.109554140127389</v>
      </c>
      <c r="U7287" t="s">
        <v>7891</v>
      </c>
      <c r="V7287" t="s">
        <v>57</v>
      </c>
      <c r="W7287" t="s">
        <v>79</v>
      </c>
    </row>
    <row r="7288" spans="1:23" x14ac:dyDescent="0.3">
      <c r="A7288" t="s">
        <v>392</v>
      </c>
      <c r="B7288" s="4">
        <v>40644</v>
      </c>
      <c r="C7288" t="s">
        <v>7894</v>
      </c>
      <c r="D7288">
        <v>2011</v>
      </c>
      <c r="E7288" s="4">
        <v>40646</v>
      </c>
      <c r="F7288">
        <v>2</v>
      </c>
      <c r="G7288" t="s">
        <v>6263</v>
      </c>
      <c r="H7288" t="s">
        <v>6189</v>
      </c>
      <c r="I7288" t="s">
        <v>6010</v>
      </c>
      <c r="J7288" t="s">
        <v>5981</v>
      </c>
      <c r="K7288" t="s">
        <v>5975</v>
      </c>
      <c r="L7288" t="s">
        <v>5971</v>
      </c>
      <c r="M7288" t="s">
        <v>6047</v>
      </c>
      <c r="N7288" t="s">
        <v>396</v>
      </c>
      <c r="O7288" t="s">
        <v>7889</v>
      </c>
      <c r="P7288">
        <v>0</v>
      </c>
      <c r="Q7288">
        <v>306</v>
      </c>
      <c r="R7288">
        <v>9</v>
      </c>
      <c r="S7288">
        <v>297</v>
      </c>
      <c r="T7288">
        <v>2.9411764705882401E-2</v>
      </c>
      <c r="U7288" t="s">
        <v>7895</v>
      </c>
      <c r="V7288" t="s">
        <v>57</v>
      </c>
      <c r="W7288" t="s">
        <v>70</v>
      </c>
    </row>
    <row r="7289" spans="1:23" x14ac:dyDescent="0.3">
      <c r="A7289" t="s">
        <v>478</v>
      </c>
      <c r="B7289" s="4">
        <v>40666</v>
      </c>
      <c r="C7289" t="s">
        <v>7896</v>
      </c>
      <c r="D7289">
        <v>2011</v>
      </c>
      <c r="E7289" s="4">
        <v>40670</v>
      </c>
      <c r="F7289">
        <v>4</v>
      </c>
      <c r="G7289" t="s">
        <v>6326</v>
      </c>
      <c r="H7289" t="s">
        <v>6327</v>
      </c>
      <c r="I7289" t="s">
        <v>6010</v>
      </c>
      <c r="J7289" t="s">
        <v>5981</v>
      </c>
      <c r="K7289" t="s">
        <v>5985</v>
      </c>
      <c r="L7289" t="s">
        <v>5971</v>
      </c>
      <c r="M7289" t="s">
        <v>6327</v>
      </c>
      <c r="N7289" t="s">
        <v>219</v>
      </c>
      <c r="O7289" t="s">
        <v>7889</v>
      </c>
      <c r="P7289">
        <v>0</v>
      </c>
      <c r="Q7289">
        <v>99</v>
      </c>
      <c r="R7289">
        <v>29</v>
      </c>
      <c r="S7289">
        <v>70</v>
      </c>
      <c r="T7289">
        <v>0.29292929292929298</v>
      </c>
      <c r="U7289" t="s">
        <v>7895</v>
      </c>
      <c r="V7289" t="s">
        <v>57</v>
      </c>
      <c r="W7289" t="s">
        <v>58</v>
      </c>
    </row>
    <row r="7290" spans="1:23" x14ac:dyDescent="0.3">
      <c r="A7290" t="s">
        <v>478</v>
      </c>
      <c r="B7290" s="4">
        <v>40666</v>
      </c>
      <c r="C7290" t="s">
        <v>7896</v>
      </c>
      <c r="D7290">
        <v>2011</v>
      </c>
      <c r="E7290" s="4">
        <v>40670</v>
      </c>
      <c r="F7290">
        <v>4</v>
      </c>
      <c r="G7290" t="s">
        <v>6326</v>
      </c>
      <c r="H7290" t="s">
        <v>6327</v>
      </c>
      <c r="I7290" t="s">
        <v>6010</v>
      </c>
      <c r="J7290" t="s">
        <v>5981</v>
      </c>
      <c r="K7290" t="s">
        <v>5985</v>
      </c>
      <c r="L7290" t="s">
        <v>5971</v>
      </c>
      <c r="M7290" t="s">
        <v>6327</v>
      </c>
      <c r="N7290" t="s">
        <v>480</v>
      </c>
      <c r="O7290" t="s">
        <v>7889</v>
      </c>
      <c r="P7290">
        <v>0</v>
      </c>
      <c r="Q7290">
        <v>533</v>
      </c>
      <c r="R7290">
        <v>112</v>
      </c>
      <c r="S7290">
        <v>421</v>
      </c>
      <c r="T7290">
        <v>0.210131332082552</v>
      </c>
      <c r="U7290" t="s">
        <v>7897</v>
      </c>
      <c r="V7290" t="s">
        <v>57</v>
      </c>
      <c r="W7290" t="s">
        <v>70</v>
      </c>
    </row>
    <row r="7291" spans="1:23" x14ac:dyDescent="0.3">
      <c r="A7291" t="s">
        <v>481</v>
      </c>
      <c r="B7291" s="4">
        <v>40667</v>
      </c>
      <c r="C7291" t="s">
        <v>7896</v>
      </c>
      <c r="D7291">
        <v>2011</v>
      </c>
      <c r="E7291" s="4">
        <v>40670</v>
      </c>
      <c r="F7291">
        <v>3</v>
      </c>
      <c r="G7291" t="s">
        <v>6020</v>
      </c>
      <c r="H7291" t="s">
        <v>6224</v>
      </c>
      <c r="I7291" t="s">
        <v>6010</v>
      </c>
      <c r="J7291" t="s">
        <v>5981</v>
      </c>
      <c r="K7291" t="s">
        <v>5975</v>
      </c>
      <c r="L7291" t="s">
        <v>5971</v>
      </c>
      <c r="M7291" t="s">
        <v>6097</v>
      </c>
      <c r="N7291" t="s">
        <v>483</v>
      </c>
      <c r="O7291" t="s">
        <v>7889</v>
      </c>
      <c r="P7291">
        <v>0</v>
      </c>
      <c r="Q7291">
        <v>379</v>
      </c>
      <c r="R7291">
        <v>27</v>
      </c>
      <c r="S7291">
        <v>352</v>
      </c>
      <c r="T7291">
        <v>7.1240105540897103E-2</v>
      </c>
      <c r="U7291" t="s">
        <v>7895</v>
      </c>
      <c r="V7291" t="s">
        <v>57</v>
      </c>
      <c r="W7291" t="s">
        <v>79</v>
      </c>
    </row>
    <row r="7292" spans="1:23" x14ac:dyDescent="0.3">
      <c r="A7292" t="s">
        <v>657</v>
      </c>
      <c r="B7292" s="4">
        <v>40702</v>
      </c>
      <c r="C7292" t="s">
        <v>7898</v>
      </c>
      <c r="D7292">
        <v>2011</v>
      </c>
      <c r="E7292" s="4">
        <v>40705</v>
      </c>
      <c r="F7292">
        <v>3</v>
      </c>
      <c r="G7292" t="s">
        <v>6431</v>
      </c>
      <c r="H7292" t="s">
        <v>6432</v>
      </c>
      <c r="I7292" t="s">
        <v>6050</v>
      </c>
      <c r="J7292" t="s">
        <v>5981</v>
      </c>
      <c r="K7292" t="s">
        <v>5975</v>
      </c>
      <c r="L7292" t="s">
        <v>5988</v>
      </c>
      <c r="M7292" t="s">
        <v>6433</v>
      </c>
      <c r="N7292" t="s">
        <v>237</v>
      </c>
      <c r="O7292" t="s">
        <v>7889</v>
      </c>
      <c r="P7292">
        <v>0</v>
      </c>
      <c r="Q7292">
        <v>957</v>
      </c>
      <c r="R7292">
        <v>316</v>
      </c>
      <c r="S7292">
        <v>641</v>
      </c>
      <c r="T7292">
        <v>0.33019853709508901</v>
      </c>
      <c r="U7292" t="s">
        <v>7908</v>
      </c>
      <c r="V7292" t="s">
        <v>57</v>
      </c>
      <c r="W7292" t="s">
        <v>70</v>
      </c>
    </row>
    <row r="7293" spans="1:23" x14ac:dyDescent="0.3">
      <c r="A7293" t="s">
        <v>684</v>
      </c>
      <c r="B7293" s="4">
        <v>40705</v>
      </c>
      <c r="C7293" t="s">
        <v>7898</v>
      </c>
      <c r="D7293">
        <v>2011</v>
      </c>
      <c r="E7293" s="4">
        <v>40708</v>
      </c>
      <c r="F7293">
        <v>3</v>
      </c>
      <c r="G7293" t="s">
        <v>6448</v>
      </c>
      <c r="H7293" t="s">
        <v>6001</v>
      </c>
      <c r="I7293" t="s">
        <v>6002</v>
      </c>
      <c r="J7293" t="s">
        <v>5981</v>
      </c>
      <c r="K7293" t="s">
        <v>5975</v>
      </c>
      <c r="L7293" t="s">
        <v>5988</v>
      </c>
      <c r="M7293" t="s">
        <v>6001</v>
      </c>
      <c r="N7293" t="s">
        <v>32</v>
      </c>
      <c r="O7293" t="s">
        <v>7889</v>
      </c>
      <c r="P7293">
        <v>0</v>
      </c>
      <c r="Q7293">
        <v>2056</v>
      </c>
      <c r="R7293">
        <v>391</v>
      </c>
      <c r="S7293">
        <v>1665</v>
      </c>
      <c r="T7293">
        <v>0.190175097276265</v>
      </c>
      <c r="U7293" t="s">
        <v>7899</v>
      </c>
      <c r="V7293" t="s">
        <v>14</v>
      </c>
      <c r="W7293" t="s">
        <v>15</v>
      </c>
    </row>
    <row r="7294" spans="1:23" x14ac:dyDescent="0.3">
      <c r="A7294" t="s">
        <v>705</v>
      </c>
      <c r="B7294" s="4">
        <v>40710</v>
      </c>
      <c r="C7294" t="s">
        <v>7898</v>
      </c>
      <c r="D7294">
        <v>2011</v>
      </c>
      <c r="E7294" s="4">
        <v>40711</v>
      </c>
      <c r="F7294">
        <v>1</v>
      </c>
      <c r="G7294" t="s">
        <v>6466</v>
      </c>
      <c r="H7294" t="s">
        <v>6447</v>
      </c>
      <c r="I7294" t="s">
        <v>5997</v>
      </c>
      <c r="J7294" t="s">
        <v>5998</v>
      </c>
      <c r="K7294" t="s">
        <v>5975</v>
      </c>
      <c r="L7294" t="s">
        <v>5988</v>
      </c>
      <c r="M7294" t="s">
        <v>6151</v>
      </c>
      <c r="N7294" t="s">
        <v>707</v>
      </c>
      <c r="O7294" t="s">
        <v>7889</v>
      </c>
      <c r="P7294">
        <v>0</v>
      </c>
      <c r="Q7294">
        <v>249</v>
      </c>
      <c r="R7294">
        <v>40</v>
      </c>
      <c r="S7294">
        <v>209</v>
      </c>
      <c r="T7294">
        <v>0.160642570281124</v>
      </c>
      <c r="U7294" t="s">
        <v>7895</v>
      </c>
      <c r="V7294" t="s">
        <v>57</v>
      </c>
      <c r="W7294" t="s">
        <v>79</v>
      </c>
    </row>
    <row r="7295" spans="1:23" x14ac:dyDescent="0.3">
      <c r="A7295" t="s">
        <v>725</v>
      </c>
      <c r="B7295" s="4">
        <v>40712</v>
      </c>
      <c r="C7295" t="s">
        <v>7898</v>
      </c>
      <c r="D7295">
        <v>2011</v>
      </c>
      <c r="E7295" s="4">
        <v>40714</v>
      </c>
      <c r="F7295">
        <v>2</v>
      </c>
      <c r="G7295" t="s">
        <v>6458</v>
      </c>
      <c r="H7295" t="s">
        <v>6479</v>
      </c>
      <c r="I7295" t="s">
        <v>6004</v>
      </c>
      <c r="J7295" t="s">
        <v>5998</v>
      </c>
      <c r="K7295" t="s">
        <v>5975</v>
      </c>
      <c r="L7295" t="s">
        <v>5971</v>
      </c>
      <c r="M7295" t="s">
        <v>6480</v>
      </c>
      <c r="N7295" t="s">
        <v>726</v>
      </c>
      <c r="O7295" t="s">
        <v>7889</v>
      </c>
      <c r="P7295">
        <v>0</v>
      </c>
      <c r="Q7295">
        <v>1814</v>
      </c>
      <c r="R7295">
        <v>653</v>
      </c>
      <c r="S7295">
        <v>1161</v>
      </c>
      <c r="T7295">
        <v>0.35997794928335197</v>
      </c>
      <c r="U7295" t="s">
        <v>7899</v>
      </c>
      <c r="V7295" t="s">
        <v>14</v>
      </c>
      <c r="W7295" t="s">
        <v>15</v>
      </c>
    </row>
    <row r="7296" spans="1:23" x14ac:dyDescent="0.3">
      <c r="A7296" t="s">
        <v>725</v>
      </c>
      <c r="B7296" s="4">
        <v>40712</v>
      </c>
      <c r="C7296" t="s">
        <v>7898</v>
      </c>
      <c r="D7296">
        <v>2011</v>
      </c>
      <c r="E7296" s="4">
        <v>40714</v>
      </c>
      <c r="F7296">
        <v>2</v>
      </c>
      <c r="G7296" t="s">
        <v>6458</v>
      </c>
      <c r="H7296" t="s">
        <v>6479</v>
      </c>
      <c r="I7296" t="s">
        <v>6004</v>
      </c>
      <c r="J7296" t="s">
        <v>5998</v>
      </c>
      <c r="K7296" t="s">
        <v>5975</v>
      </c>
      <c r="L7296" t="s">
        <v>5971</v>
      </c>
      <c r="M7296" t="s">
        <v>6480</v>
      </c>
      <c r="N7296" t="s">
        <v>707</v>
      </c>
      <c r="O7296" t="s">
        <v>7889</v>
      </c>
      <c r="P7296">
        <v>0</v>
      </c>
      <c r="Q7296">
        <v>373</v>
      </c>
      <c r="R7296">
        <v>60</v>
      </c>
      <c r="S7296">
        <v>313</v>
      </c>
      <c r="T7296">
        <v>0.16085790884718501</v>
      </c>
      <c r="U7296" t="s">
        <v>7891</v>
      </c>
      <c r="V7296" t="s">
        <v>57</v>
      </c>
      <c r="W7296" t="s">
        <v>79</v>
      </c>
    </row>
    <row r="7297" spans="1:23" x14ac:dyDescent="0.3">
      <c r="A7297" t="s">
        <v>742</v>
      </c>
      <c r="B7297" s="4">
        <v>40716</v>
      </c>
      <c r="C7297" t="s">
        <v>7898</v>
      </c>
      <c r="D7297">
        <v>2011</v>
      </c>
      <c r="E7297" s="4">
        <v>40719</v>
      </c>
      <c r="F7297">
        <v>3</v>
      </c>
      <c r="G7297" t="s">
        <v>6488</v>
      </c>
      <c r="H7297" t="s">
        <v>6489</v>
      </c>
      <c r="I7297" t="s">
        <v>6010</v>
      </c>
      <c r="J7297" t="s">
        <v>5981</v>
      </c>
      <c r="K7297" t="s">
        <v>5975</v>
      </c>
      <c r="L7297" t="s">
        <v>5971</v>
      </c>
      <c r="M7297" t="s">
        <v>6047</v>
      </c>
      <c r="N7297" t="s">
        <v>748</v>
      </c>
      <c r="O7297" t="s">
        <v>7889</v>
      </c>
      <c r="P7297">
        <v>0</v>
      </c>
      <c r="Q7297">
        <v>672</v>
      </c>
      <c r="R7297">
        <v>87</v>
      </c>
      <c r="S7297">
        <v>585</v>
      </c>
      <c r="T7297">
        <v>0.129464285714286</v>
      </c>
      <c r="U7297" t="s">
        <v>7892</v>
      </c>
      <c r="V7297" t="s">
        <v>57</v>
      </c>
      <c r="W7297" t="s">
        <v>70</v>
      </c>
    </row>
    <row r="7298" spans="1:23" x14ac:dyDescent="0.3">
      <c r="A7298" t="s">
        <v>837</v>
      </c>
      <c r="B7298" s="4">
        <v>40740</v>
      </c>
      <c r="C7298" t="s">
        <v>7909</v>
      </c>
      <c r="D7298">
        <v>2011</v>
      </c>
      <c r="E7298" s="4">
        <v>40743</v>
      </c>
      <c r="F7298">
        <v>3</v>
      </c>
      <c r="G7298" t="s">
        <v>6542</v>
      </c>
      <c r="H7298" t="s">
        <v>6001</v>
      </c>
      <c r="I7298" t="s">
        <v>6002</v>
      </c>
      <c r="J7298" t="s">
        <v>5981</v>
      </c>
      <c r="K7298" t="s">
        <v>5975</v>
      </c>
      <c r="L7298" t="s">
        <v>5971</v>
      </c>
      <c r="M7298" t="s">
        <v>6001</v>
      </c>
      <c r="N7298" t="s">
        <v>591</v>
      </c>
      <c r="O7298" t="s">
        <v>7889</v>
      </c>
      <c r="P7298">
        <v>0</v>
      </c>
      <c r="Q7298">
        <v>524</v>
      </c>
      <c r="R7298">
        <v>5</v>
      </c>
      <c r="S7298">
        <v>519</v>
      </c>
      <c r="T7298">
        <v>9.5419847328244295E-3</v>
      </c>
      <c r="U7298" t="s">
        <v>7895</v>
      </c>
      <c r="V7298" t="s">
        <v>57</v>
      </c>
      <c r="W7298" t="s">
        <v>79</v>
      </c>
    </row>
    <row r="7299" spans="1:23" x14ac:dyDescent="0.3">
      <c r="A7299" t="s">
        <v>889</v>
      </c>
      <c r="B7299" s="4">
        <v>40758</v>
      </c>
      <c r="C7299" t="s">
        <v>7900</v>
      </c>
      <c r="D7299">
        <v>2011</v>
      </c>
      <c r="E7299" s="4">
        <v>40761</v>
      </c>
      <c r="F7299">
        <v>3</v>
      </c>
      <c r="G7299" t="s">
        <v>6573</v>
      </c>
      <c r="H7299" t="s">
        <v>6574</v>
      </c>
      <c r="I7299" t="s">
        <v>6010</v>
      </c>
      <c r="J7299" t="s">
        <v>5981</v>
      </c>
      <c r="K7299" t="s">
        <v>5975</v>
      </c>
      <c r="L7299" t="s">
        <v>5971</v>
      </c>
      <c r="M7299" t="s">
        <v>6097</v>
      </c>
      <c r="N7299" t="s">
        <v>642</v>
      </c>
      <c r="O7299" t="s">
        <v>7889</v>
      </c>
      <c r="P7299">
        <v>0</v>
      </c>
      <c r="Q7299">
        <v>65</v>
      </c>
      <c r="R7299">
        <v>25</v>
      </c>
      <c r="S7299">
        <v>40</v>
      </c>
      <c r="T7299">
        <v>0.38461538461538503</v>
      </c>
      <c r="U7299" t="s">
        <v>7890</v>
      </c>
      <c r="V7299" t="s">
        <v>57</v>
      </c>
      <c r="W7299" t="s">
        <v>70</v>
      </c>
    </row>
    <row r="7300" spans="1:23" x14ac:dyDescent="0.3">
      <c r="A7300" t="s">
        <v>901</v>
      </c>
      <c r="B7300" s="4">
        <v>40760</v>
      </c>
      <c r="C7300" t="s">
        <v>7900</v>
      </c>
      <c r="D7300">
        <v>2011</v>
      </c>
      <c r="E7300" s="4">
        <v>40763</v>
      </c>
      <c r="F7300">
        <v>3</v>
      </c>
      <c r="G7300" t="s">
        <v>6579</v>
      </c>
      <c r="H7300" t="s">
        <v>6410</v>
      </c>
      <c r="I7300" t="s">
        <v>6010</v>
      </c>
      <c r="J7300" t="s">
        <v>5981</v>
      </c>
      <c r="K7300" t="s">
        <v>5975</v>
      </c>
      <c r="L7300" t="s">
        <v>5988</v>
      </c>
      <c r="M7300" t="s">
        <v>6047</v>
      </c>
      <c r="N7300" t="s">
        <v>69</v>
      </c>
      <c r="O7300" t="s">
        <v>7889</v>
      </c>
      <c r="P7300">
        <v>0</v>
      </c>
      <c r="Q7300">
        <v>586</v>
      </c>
      <c r="R7300">
        <v>88</v>
      </c>
      <c r="S7300">
        <v>498</v>
      </c>
      <c r="T7300">
        <v>0.150170648464164</v>
      </c>
      <c r="U7300" t="s">
        <v>7905</v>
      </c>
      <c r="V7300" t="s">
        <v>57</v>
      </c>
      <c r="W7300" t="s">
        <v>70</v>
      </c>
    </row>
    <row r="7301" spans="1:23" x14ac:dyDescent="0.3">
      <c r="A7301" t="s">
        <v>916</v>
      </c>
      <c r="B7301" s="4">
        <v>40764</v>
      </c>
      <c r="C7301" t="s">
        <v>7900</v>
      </c>
      <c r="D7301">
        <v>2011</v>
      </c>
      <c r="E7301" s="4">
        <v>40766</v>
      </c>
      <c r="F7301">
        <v>2</v>
      </c>
      <c r="G7301" t="s">
        <v>6575</v>
      </c>
      <c r="H7301" t="s">
        <v>6216</v>
      </c>
      <c r="I7301" t="s">
        <v>6010</v>
      </c>
      <c r="J7301" t="s">
        <v>5981</v>
      </c>
      <c r="K7301" t="s">
        <v>5975</v>
      </c>
      <c r="L7301" t="s">
        <v>5988</v>
      </c>
      <c r="M7301" t="s">
        <v>6097</v>
      </c>
      <c r="N7301" t="s">
        <v>917</v>
      </c>
      <c r="O7301" t="s">
        <v>7889</v>
      </c>
      <c r="P7301">
        <v>0</v>
      </c>
      <c r="Q7301">
        <v>1469</v>
      </c>
      <c r="R7301">
        <v>308</v>
      </c>
      <c r="S7301">
        <v>1161</v>
      </c>
      <c r="T7301">
        <v>0.20966643975493501</v>
      </c>
      <c r="U7301" t="s">
        <v>7899</v>
      </c>
      <c r="V7301" t="s">
        <v>57</v>
      </c>
      <c r="W7301" t="s">
        <v>79</v>
      </c>
    </row>
    <row r="7302" spans="1:23" x14ac:dyDescent="0.3">
      <c r="A7302" t="s">
        <v>985</v>
      </c>
      <c r="B7302" s="4">
        <v>40773</v>
      </c>
      <c r="C7302" t="s">
        <v>7900</v>
      </c>
      <c r="D7302">
        <v>2011</v>
      </c>
      <c r="E7302" s="4">
        <v>40775</v>
      </c>
      <c r="F7302">
        <v>2</v>
      </c>
      <c r="G7302" t="s">
        <v>6627</v>
      </c>
      <c r="H7302" t="s">
        <v>6410</v>
      </c>
      <c r="I7302" t="s">
        <v>6010</v>
      </c>
      <c r="J7302" t="s">
        <v>5981</v>
      </c>
      <c r="K7302" t="s">
        <v>5970</v>
      </c>
      <c r="L7302" t="s">
        <v>5971</v>
      </c>
      <c r="M7302" t="s">
        <v>6047</v>
      </c>
      <c r="N7302" t="s">
        <v>986</v>
      </c>
      <c r="O7302" t="s">
        <v>7889</v>
      </c>
      <c r="P7302">
        <v>0</v>
      </c>
      <c r="Q7302">
        <v>640</v>
      </c>
      <c r="R7302">
        <v>160</v>
      </c>
      <c r="S7302">
        <v>480</v>
      </c>
      <c r="T7302">
        <v>0.25</v>
      </c>
      <c r="U7302" t="s">
        <v>7895</v>
      </c>
      <c r="V7302" t="s">
        <v>57</v>
      </c>
      <c r="W7302" t="s">
        <v>79</v>
      </c>
    </row>
    <row r="7303" spans="1:23" x14ac:dyDescent="0.3">
      <c r="A7303" t="s">
        <v>994</v>
      </c>
      <c r="B7303" s="4">
        <v>40776</v>
      </c>
      <c r="C7303" t="s">
        <v>7900</v>
      </c>
      <c r="D7303">
        <v>2011</v>
      </c>
      <c r="E7303" s="4">
        <v>40776</v>
      </c>
      <c r="F7303">
        <v>0</v>
      </c>
      <c r="G7303" t="s">
        <v>6542</v>
      </c>
      <c r="H7303" t="s">
        <v>6065</v>
      </c>
      <c r="I7303" t="s">
        <v>6004</v>
      </c>
      <c r="J7303" t="s">
        <v>5998</v>
      </c>
      <c r="K7303" t="s">
        <v>5975</v>
      </c>
      <c r="L7303" t="s">
        <v>6007</v>
      </c>
      <c r="M7303" t="s">
        <v>6065</v>
      </c>
      <c r="N7303" t="s">
        <v>995</v>
      </c>
      <c r="O7303" t="s">
        <v>7889</v>
      </c>
      <c r="P7303">
        <v>0</v>
      </c>
      <c r="Q7303">
        <v>514</v>
      </c>
      <c r="R7303">
        <v>92</v>
      </c>
      <c r="S7303">
        <v>422</v>
      </c>
      <c r="T7303">
        <v>0.178988326848249</v>
      </c>
      <c r="U7303" t="s">
        <v>7891</v>
      </c>
      <c r="V7303" t="s">
        <v>14</v>
      </c>
      <c r="W7303" t="s">
        <v>15</v>
      </c>
    </row>
    <row r="7304" spans="1:23" x14ac:dyDescent="0.3">
      <c r="A7304" t="s">
        <v>1173</v>
      </c>
      <c r="B7304" s="4">
        <v>40806</v>
      </c>
      <c r="C7304" t="s">
        <v>7901</v>
      </c>
      <c r="D7304">
        <v>2011</v>
      </c>
      <c r="E7304" s="4">
        <v>40808</v>
      </c>
      <c r="F7304">
        <v>2</v>
      </c>
      <c r="G7304" t="s">
        <v>6731</v>
      </c>
      <c r="H7304" t="s">
        <v>6158</v>
      </c>
      <c r="I7304" t="s">
        <v>6010</v>
      </c>
      <c r="J7304" t="s">
        <v>5981</v>
      </c>
      <c r="K7304" t="s">
        <v>5975</v>
      </c>
      <c r="L7304" t="s">
        <v>5971</v>
      </c>
      <c r="M7304" t="s">
        <v>6047</v>
      </c>
      <c r="N7304" t="s">
        <v>1179</v>
      </c>
      <c r="O7304" t="s">
        <v>7889</v>
      </c>
      <c r="P7304">
        <v>0</v>
      </c>
      <c r="Q7304">
        <v>973</v>
      </c>
      <c r="R7304">
        <v>487</v>
      </c>
      <c r="S7304">
        <v>486</v>
      </c>
      <c r="T7304">
        <v>0.50051387461459396</v>
      </c>
      <c r="U7304" t="s">
        <v>7892</v>
      </c>
      <c r="V7304" t="s">
        <v>57</v>
      </c>
      <c r="W7304" t="s">
        <v>79</v>
      </c>
    </row>
    <row r="7305" spans="1:23" x14ac:dyDescent="0.3">
      <c r="A7305" t="s">
        <v>1173</v>
      </c>
      <c r="B7305" s="4">
        <v>40806</v>
      </c>
      <c r="C7305" t="s">
        <v>7901</v>
      </c>
      <c r="D7305">
        <v>2011</v>
      </c>
      <c r="E7305" s="4">
        <v>40808</v>
      </c>
      <c r="F7305">
        <v>2</v>
      </c>
      <c r="G7305" t="s">
        <v>6731</v>
      </c>
      <c r="H7305" t="s">
        <v>6158</v>
      </c>
      <c r="I7305" t="s">
        <v>6010</v>
      </c>
      <c r="J7305" t="s">
        <v>5981</v>
      </c>
      <c r="K7305" t="s">
        <v>5975</v>
      </c>
      <c r="L7305" t="s">
        <v>5971</v>
      </c>
      <c r="M7305" t="s">
        <v>6047</v>
      </c>
      <c r="N7305" t="s">
        <v>1180</v>
      </c>
      <c r="O7305" t="s">
        <v>7889</v>
      </c>
      <c r="P7305">
        <v>0</v>
      </c>
      <c r="Q7305">
        <v>3617</v>
      </c>
      <c r="R7305">
        <v>36</v>
      </c>
      <c r="S7305">
        <v>3581</v>
      </c>
      <c r="T7305">
        <v>9.9529997235277799E-3</v>
      </c>
      <c r="U7305" t="s">
        <v>7913</v>
      </c>
      <c r="V7305" t="s">
        <v>57</v>
      </c>
      <c r="W7305" t="s">
        <v>79</v>
      </c>
    </row>
    <row r="7306" spans="1:23" x14ac:dyDescent="0.3">
      <c r="A7306" t="s">
        <v>1244</v>
      </c>
      <c r="B7306" s="4">
        <v>40814</v>
      </c>
      <c r="C7306" t="s">
        <v>7901</v>
      </c>
      <c r="D7306">
        <v>2011</v>
      </c>
      <c r="E7306" s="4">
        <v>40816</v>
      </c>
      <c r="F7306">
        <v>2</v>
      </c>
      <c r="G7306" t="s">
        <v>6764</v>
      </c>
      <c r="H7306" t="s">
        <v>6765</v>
      </c>
      <c r="I7306" t="s">
        <v>6002</v>
      </c>
      <c r="J7306" t="s">
        <v>5981</v>
      </c>
      <c r="K7306" t="s">
        <v>5985</v>
      </c>
      <c r="L7306" t="s">
        <v>5971</v>
      </c>
      <c r="M7306" t="s">
        <v>6766</v>
      </c>
      <c r="N7306" t="s">
        <v>1245</v>
      </c>
      <c r="O7306" t="s">
        <v>7889</v>
      </c>
      <c r="P7306">
        <v>0</v>
      </c>
      <c r="Q7306">
        <v>187</v>
      </c>
      <c r="R7306">
        <v>41</v>
      </c>
      <c r="S7306">
        <v>146</v>
      </c>
      <c r="T7306">
        <v>0.21925133689839599</v>
      </c>
      <c r="U7306" t="s">
        <v>7891</v>
      </c>
      <c r="V7306" t="s">
        <v>14</v>
      </c>
      <c r="W7306" t="s">
        <v>36</v>
      </c>
    </row>
    <row r="7307" spans="1:23" x14ac:dyDescent="0.3">
      <c r="A7307" t="s">
        <v>1304</v>
      </c>
      <c r="B7307" s="4">
        <v>40834</v>
      </c>
      <c r="C7307" t="s">
        <v>7903</v>
      </c>
      <c r="D7307">
        <v>2011</v>
      </c>
      <c r="E7307" s="4">
        <v>40838</v>
      </c>
      <c r="F7307">
        <v>4</v>
      </c>
      <c r="G7307" t="s">
        <v>6797</v>
      </c>
      <c r="H7307" t="s">
        <v>6281</v>
      </c>
      <c r="I7307" t="s">
        <v>6010</v>
      </c>
      <c r="J7307" t="s">
        <v>5981</v>
      </c>
      <c r="K7307" t="s">
        <v>5975</v>
      </c>
      <c r="L7307" t="s">
        <v>5971</v>
      </c>
      <c r="M7307" t="s">
        <v>6281</v>
      </c>
      <c r="N7307" t="s">
        <v>1226</v>
      </c>
      <c r="O7307" t="s">
        <v>7889</v>
      </c>
      <c r="P7307">
        <v>0</v>
      </c>
      <c r="Q7307">
        <v>1334</v>
      </c>
      <c r="R7307">
        <v>200</v>
      </c>
      <c r="S7307">
        <v>1134</v>
      </c>
      <c r="T7307">
        <v>0.14992503748125899</v>
      </c>
      <c r="U7307" t="s">
        <v>7905</v>
      </c>
      <c r="V7307" t="s">
        <v>57</v>
      </c>
      <c r="W7307" t="s">
        <v>70</v>
      </c>
    </row>
    <row r="7308" spans="1:23" x14ac:dyDescent="0.3">
      <c r="A7308" t="s">
        <v>1458</v>
      </c>
      <c r="B7308" s="4">
        <v>40869</v>
      </c>
      <c r="C7308" t="s">
        <v>7904</v>
      </c>
      <c r="D7308">
        <v>2011</v>
      </c>
      <c r="E7308" s="4">
        <v>40871</v>
      </c>
      <c r="F7308">
        <v>2</v>
      </c>
      <c r="G7308" t="s">
        <v>6138</v>
      </c>
      <c r="H7308" t="s">
        <v>6327</v>
      </c>
      <c r="I7308" t="s">
        <v>6010</v>
      </c>
      <c r="J7308" t="s">
        <v>5981</v>
      </c>
      <c r="K7308" t="s">
        <v>5975</v>
      </c>
      <c r="L7308" t="s">
        <v>5971</v>
      </c>
      <c r="M7308" t="s">
        <v>6327</v>
      </c>
      <c r="N7308" t="s">
        <v>913</v>
      </c>
      <c r="O7308" t="s">
        <v>7889</v>
      </c>
      <c r="P7308">
        <v>0</v>
      </c>
      <c r="Q7308">
        <v>98</v>
      </c>
      <c r="R7308">
        <v>38</v>
      </c>
      <c r="S7308">
        <v>60</v>
      </c>
      <c r="T7308">
        <v>0.38775510204081598</v>
      </c>
      <c r="U7308" t="s">
        <v>7895</v>
      </c>
      <c r="V7308" t="s">
        <v>57</v>
      </c>
      <c r="W7308" t="s">
        <v>58</v>
      </c>
    </row>
    <row r="7309" spans="1:23" x14ac:dyDescent="0.3">
      <c r="A7309" t="s">
        <v>1473</v>
      </c>
      <c r="B7309" s="4">
        <v>40871</v>
      </c>
      <c r="C7309" t="s">
        <v>7904</v>
      </c>
      <c r="D7309">
        <v>2011</v>
      </c>
      <c r="E7309" s="4">
        <v>40873</v>
      </c>
      <c r="F7309">
        <v>2</v>
      </c>
      <c r="G7309" t="s">
        <v>6865</v>
      </c>
      <c r="H7309" t="s">
        <v>6001</v>
      </c>
      <c r="I7309" t="s">
        <v>6002</v>
      </c>
      <c r="J7309" t="s">
        <v>5981</v>
      </c>
      <c r="K7309" t="s">
        <v>5975</v>
      </c>
      <c r="L7309" t="s">
        <v>5988</v>
      </c>
      <c r="M7309" t="s">
        <v>6001</v>
      </c>
      <c r="N7309" t="s">
        <v>1474</v>
      </c>
      <c r="O7309" t="s">
        <v>7889</v>
      </c>
      <c r="P7309">
        <v>0</v>
      </c>
      <c r="Q7309">
        <v>964</v>
      </c>
      <c r="R7309">
        <v>231</v>
      </c>
      <c r="S7309">
        <v>733</v>
      </c>
      <c r="T7309">
        <v>0.23962655601659799</v>
      </c>
      <c r="U7309" t="s">
        <v>7899</v>
      </c>
      <c r="V7309" t="s">
        <v>57</v>
      </c>
      <c r="W7309" t="s">
        <v>79</v>
      </c>
    </row>
    <row r="7310" spans="1:23" x14ac:dyDescent="0.3">
      <c r="A7310" t="s">
        <v>1473</v>
      </c>
      <c r="B7310" s="4">
        <v>40871</v>
      </c>
      <c r="C7310" t="s">
        <v>7904</v>
      </c>
      <c r="D7310">
        <v>2011</v>
      </c>
      <c r="E7310" s="4">
        <v>40873</v>
      </c>
      <c r="F7310">
        <v>2</v>
      </c>
      <c r="G7310" t="s">
        <v>6865</v>
      </c>
      <c r="H7310" t="s">
        <v>6001</v>
      </c>
      <c r="I7310" t="s">
        <v>6002</v>
      </c>
      <c r="J7310" t="s">
        <v>5981</v>
      </c>
      <c r="K7310" t="s">
        <v>5975</v>
      </c>
      <c r="L7310" t="s">
        <v>5988</v>
      </c>
      <c r="M7310" t="s">
        <v>6001</v>
      </c>
      <c r="N7310" t="s">
        <v>1475</v>
      </c>
      <c r="O7310" t="s">
        <v>7889</v>
      </c>
      <c r="P7310">
        <v>0</v>
      </c>
      <c r="Q7310">
        <v>351</v>
      </c>
      <c r="R7310">
        <v>84</v>
      </c>
      <c r="S7310">
        <v>267</v>
      </c>
      <c r="T7310">
        <v>0.23931623931623899</v>
      </c>
      <c r="U7310" t="s">
        <v>7891</v>
      </c>
      <c r="V7310" t="s">
        <v>57</v>
      </c>
      <c r="W7310" t="s">
        <v>58</v>
      </c>
    </row>
    <row r="7311" spans="1:23" x14ac:dyDescent="0.3">
      <c r="A7311" t="s">
        <v>1512</v>
      </c>
      <c r="B7311" s="4">
        <v>40878</v>
      </c>
      <c r="C7311" t="s">
        <v>7906</v>
      </c>
      <c r="D7311">
        <v>2011</v>
      </c>
      <c r="E7311" s="4">
        <v>40880</v>
      </c>
      <c r="F7311">
        <v>2</v>
      </c>
      <c r="G7311" t="s">
        <v>6886</v>
      </c>
      <c r="H7311" t="s">
        <v>6602</v>
      </c>
      <c r="I7311" t="s">
        <v>6004</v>
      </c>
      <c r="J7311" t="s">
        <v>5998</v>
      </c>
      <c r="K7311" t="s">
        <v>5970</v>
      </c>
      <c r="L7311" t="s">
        <v>5971</v>
      </c>
      <c r="M7311" t="s">
        <v>6032</v>
      </c>
      <c r="N7311" t="s">
        <v>135</v>
      </c>
      <c r="O7311" t="s">
        <v>7889</v>
      </c>
      <c r="P7311">
        <v>0</v>
      </c>
      <c r="Q7311">
        <v>1894</v>
      </c>
      <c r="R7311">
        <v>701</v>
      </c>
      <c r="S7311">
        <v>1193</v>
      </c>
      <c r="T7311">
        <v>0.37011615628299899</v>
      </c>
      <c r="U7311" t="s">
        <v>7899</v>
      </c>
      <c r="V7311" t="s">
        <v>57</v>
      </c>
      <c r="W7311" t="s">
        <v>79</v>
      </c>
    </row>
    <row r="7312" spans="1:23" x14ac:dyDescent="0.3">
      <c r="A7312" t="s">
        <v>1527</v>
      </c>
      <c r="B7312" s="4">
        <v>40880</v>
      </c>
      <c r="C7312" t="s">
        <v>7906</v>
      </c>
      <c r="D7312">
        <v>2011</v>
      </c>
      <c r="E7312" s="4">
        <v>40883</v>
      </c>
      <c r="F7312">
        <v>3</v>
      </c>
      <c r="G7312" t="s">
        <v>6073</v>
      </c>
      <c r="H7312" t="s">
        <v>6892</v>
      </c>
      <c r="I7312" t="s">
        <v>6010</v>
      </c>
      <c r="J7312" t="s">
        <v>5981</v>
      </c>
      <c r="K7312" t="s">
        <v>5975</v>
      </c>
      <c r="L7312" t="s">
        <v>5988</v>
      </c>
      <c r="M7312" t="s">
        <v>6047</v>
      </c>
      <c r="N7312" t="s">
        <v>1529</v>
      </c>
      <c r="O7312" t="s">
        <v>7889</v>
      </c>
      <c r="P7312">
        <v>0</v>
      </c>
      <c r="Q7312">
        <v>354</v>
      </c>
      <c r="R7312">
        <v>174</v>
      </c>
      <c r="S7312">
        <v>180</v>
      </c>
      <c r="T7312">
        <v>0.49152542372881403</v>
      </c>
      <c r="U7312" t="s">
        <v>7891</v>
      </c>
      <c r="V7312" t="s">
        <v>57</v>
      </c>
      <c r="W7312" t="s">
        <v>58</v>
      </c>
    </row>
    <row r="7313" spans="1:23" x14ac:dyDescent="0.3">
      <c r="A7313" t="s">
        <v>1532</v>
      </c>
      <c r="B7313" s="4">
        <v>40882</v>
      </c>
      <c r="C7313" t="s">
        <v>7906</v>
      </c>
      <c r="D7313">
        <v>2011</v>
      </c>
      <c r="E7313" s="4">
        <v>40885</v>
      </c>
      <c r="F7313">
        <v>3</v>
      </c>
      <c r="G7313" t="s">
        <v>6894</v>
      </c>
      <c r="H7313" t="s">
        <v>6895</v>
      </c>
      <c r="I7313" t="s">
        <v>6004</v>
      </c>
      <c r="J7313" t="s">
        <v>5998</v>
      </c>
      <c r="K7313" t="s">
        <v>5975</v>
      </c>
      <c r="L7313" t="s">
        <v>5988</v>
      </c>
      <c r="M7313" t="s">
        <v>6003</v>
      </c>
      <c r="N7313" t="s">
        <v>578</v>
      </c>
      <c r="O7313" t="s">
        <v>7889</v>
      </c>
      <c r="P7313">
        <v>0</v>
      </c>
      <c r="Q7313">
        <v>990</v>
      </c>
      <c r="R7313">
        <v>149</v>
      </c>
      <c r="S7313">
        <v>841</v>
      </c>
      <c r="T7313">
        <v>0.15050505050505</v>
      </c>
      <c r="U7313" t="s">
        <v>7899</v>
      </c>
      <c r="V7313" t="s">
        <v>14</v>
      </c>
      <c r="W7313" t="s">
        <v>15</v>
      </c>
    </row>
    <row r="7314" spans="1:23" x14ac:dyDescent="0.3">
      <c r="A7314" t="s">
        <v>1534</v>
      </c>
      <c r="B7314" s="4">
        <v>40883</v>
      </c>
      <c r="C7314" t="s">
        <v>7906</v>
      </c>
      <c r="D7314">
        <v>2011</v>
      </c>
      <c r="E7314" s="4">
        <v>40883</v>
      </c>
      <c r="F7314">
        <v>0</v>
      </c>
      <c r="G7314" t="s">
        <v>6390</v>
      </c>
      <c r="H7314" t="s">
        <v>6281</v>
      </c>
      <c r="I7314" t="s">
        <v>6010</v>
      </c>
      <c r="J7314" t="s">
        <v>5981</v>
      </c>
      <c r="K7314" t="s">
        <v>5975</v>
      </c>
      <c r="L7314" t="s">
        <v>6007</v>
      </c>
      <c r="M7314" t="s">
        <v>6281</v>
      </c>
      <c r="N7314" t="s">
        <v>1539</v>
      </c>
      <c r="O7314" t="s">
        <v>7889</v>
      </c>
      <c r="P7314">
        <v>0</v>
      </c>
      <c r="Q7314">
        <v>636</v>
      </c>
      <c r="R7314">
        <v>140</v>
      </c>
      <c r="S7314">
        <v>496</v>
      </c>
      <c r="T7314">
        <v>0.22012578616352199</v>
      </c>
      <c r="U7314" t="s">
        <v>7890</v>
      </c>
      <c r="V7314" t="s">
        <v>57</v>
      </c>
      <c r="W7314" t="s">
        <v>70</v>
      </c>
    </row>
    <row r="7315" spans="1:23" x14ac:dyDescent="0.3">
      <c r="A7315" t="s">
        <v>1550</v>
      </c>
      <c r="B7315" s="4">
        <v>40885</v>
      </c>
      <c r="C7315" t="s">
        <v>7906</v>
      </c>
      <c r="D7315">
        <v>2011</v>
      </c>
      <c r="E7315" s="4">
        <v>40889</v>
      </c>
      <c r="F7315">
        <v>4</v>
      </c>
      <c r="G7315" t="s">
        <v>6905</v>
      </c>
      <c r="H7315" t="s">
        <v>6273</v>
      </c>
      <c r="I7315" t="s">
        <v>6010</v>
      </c>
      <c r="J7315" t="s">
        <v>5981</v>
      </c>
      <c r="K7315" t="s">
        <v>5970</v>
      </c>
      <c r="L7315" t="s">
        <v>5971</v>
      </c>
      <c r="M7315" t="s">
        <v>6047</v>
      </c>
      <c r="N7315" t="s">
        <v>367</v>
      </c>
      <c r="O7315" t="s">
        <v>7889</v>
      </c>
      <c r="P7315">
        <v>0</v>
      </c>
      <c r="Q7315">
        <v>276</v>
      </c>
      <c r="R7315">
        <v>14</v>
      </c>
      <c r="S7315">
        <v>262</v>
      </c>
      <c r="T7315">
        <v>5.0724637681159403E-2</v>
      </c>
      <c r="U7315" t="s">
        <v>7895</v>
      </c>
      <c r="V7315" t="s">
        <v>57</v>
      </c>
      <c r="W7315" t="s">
        <v>70</v>
      </c>
    </row>
    <row r="7316" spans="1:23" x14ac:dyDescent="0.3">
      <c r="A7316" t="s">
        <v>1596</v>
      </c>
      <c r="B7316" s="4">
        <v>40893</v>
      </c>
      <c r="C7316" t="s">
        <v>7906</v>
      </c>
      <c r="D7316">
        <v>2011</v>
      </c>
      <c r="E7316" s="4">
        <v>40896</v>
      </c>
      <c r="F7316">
        <v>3</v>
      </c>
      <c r="G7316" t="s">
        <v>6188</v>
      </c>
      <c r="H7316" t="s">
        <v>6208</v>
      </c>
      <c r="I7316" t="s">
        <v>5997</v>
      </c>
      <c r="J7316" t="s">
        <v>5998</v>
      </c>
      <c r="K7316" t="s">
        <v>5975</v>
      </c>
      <c r="L7316" t="s">
        <v>5971</v>
      </c>
      <c r="M7316" t="s">
        <v>6209</v>
      </c>
      <c r="N7316" t="s">
        <v>1597</v>
      </c>
      <c r="O7316" t="s">
        <v>7889</v>
      </c>
      <c r="P7316">
        <v>0</v>
      </c>
      <c r="Q7316">
        <v>599</v>
      </c>
      <c r="R7316">
        <v>0</v>
      </c>
      <c r="S7316">
        <v>599</v>
      </c>
      <c r="T7316">
        <v>0</v>
      </c>
      <c r="U7316" t="s">
        <v>7895</v>
      </c>
      <c r="V7316" t="s">
        <v>57</v>
      </c>
      <c r="W7316" t="s">
        <v>79</v>
      </c>
    </row>
    <row r="7317" spans="1:23" x14ac:dyDescent="0.3">
      <c r="A7317" t="s">
        <v>1647</v>
      </c>
      <c r="B7317" s="4">
        <v>40903</v>
      </c>
      <c r="C7317" t="s">
        <v>7906</v>
      </c>
      <c r="D7317">
        <v>2011</v>
      </c>
      <c r="E7317" s="4">
        <v>40905</v>
      </c>
      <c r="F7317">
        <v>2</v>
      </c>
      <c r="G7317" t="s">
        <v>6331</v>
      </c>
      <c r="H7317" t="s">
        <v>6949</v>
      </c>
      <c r="I7317" t="s">
        <v>6004</v>
      </c>
      <c r="J7317" t="s">
        <v>5998</v>
      </c>
      <c r="K7317" t="s">
        <v>5985</v>
      </c>
      <c r="L7317" t="s">
        <v>5988</v>
      </c>
      <c r="M7317" t="s">
        <v>6267</v>
      </c>
      <c r="N7317" t="s">
        <v>842</v>
      </c>
      <c r="O7317" t="s">
        <v>7889</v>
      </c>
      <c r="P7317">
        <v>0</v>
      </c>
      <c r="Q7317">
        <v>246</v>
      </c>
      <c r="R7317">
        <v>61</v>
      </c>
      <c r="S7317">
        <v>185</v>
      </c>
      <c r="T7317">
        <v>0.24796747967479699</v>
      </c>
      <c r="U7317" t="s">
        <v>7895</v>
      </c>
      <c r="V7317" t="s">
        <v>14</v>
      </c>
      <c r="W7317" t="s">
        <v>15</v>
      </c>
    </row>
    <row r="7318" spans="1:23" x14ac:dyDescent="0.3">
      <c r="A7318" t="s">
        <v>1661</v>
      </c>
      <c r="B7318" s="4">
        <v>40904</v>
      </c>
      <c r="C7318" t="s">
        <v>7906</v>
      </c>
      <c r="D7318">
        <v>2011</v>
      </c>
      <c r="E7318" s="4">
        <v>40907</v>
      </c>
      <c r="F7318">
        <v>3</v>
      </c>
      <c r="G7318" t="s">
        <v>6955</v>
      </c>
      <c r="H7318" t="s">
        <v>6001</v>
      </c>
      <c r="I7318" t="s">
        <v>6002</v>
      </c>
      <c r="J7318" t="s">
        <v>5981</v>
      </c>
      <c r="K7318" t="s">
        <v>5970</v>
      </c>
      <c r="L7318" t="s">
        <v>5988</v>
      </c>
      <c r="M7318" t="s">
        <v>6001</v>
      </c>
      <c r="N7318" t="s">
        <v>1663</v>
      </c>
      <c r="O7318" t="s">
        <v>7889</v>
      </c>
      <c r="P7318">
        <v>0</v>
      </c>
      <c r="Q7318">
        <v>282</v>
      </c>
      <c r="R7318">
        <v>76</v>
      </c>
      <c r="S7318">
        <v>206</v>
      </c>
      <c r="T7318">
        <v>0.269503546099291</v>
      </c>
      <c r="U7318" t="s">
        <v>7895</v>
      </c>
      <c r="V7318" t="s">
        <v>57</v>
      </c>
      <c r="W7318" t="s">
        <v>79</v>
      </c>
    </row>
    <row r="7319" spans="1:23" x14ac:dyDescent="0.3">
      <c r="A7319" t="s">
        <v>1671</v>
      </c>
      <c r="B7319" s="4">
        <v>40905</v>
      </c>
      <c r="C7319" t="s">
        <v>7906</v>
      </c>
      <c r="D7319">
        <v>2011</v>
      </c>
      <c r="E7319" s="4">
        <v>40909</v>
      </c>
      <c r="F7319">
        <v>4</v>
      </c>
      <c r="G7319" t="s">
        <v>6961</v>
      </c>
      <c r="H7319" t="s">
        <v>6648</v>
      </c>
      <c r="I7319" t="s">
        <v>5997</v>
      </c>
      <c r="J7319" t="s">
        <v>5998</v>
      </c>
      <c r="K7319" t="s">
        <v>5970</v>
      </c>
      <c r="L7319" t="s">
        <v>5971</v>
      </c>
      <c r="M7319" t="s">
        <v>6649</v>
      </c>
      <c r="N7319" t="s">
        <v>1672</v>
      </c>
      <c r="O7319" t="s">
        <v>7889</v>
      </c>
      <c r="P7319">
        <v>0</v>
      </c>
      <c r="Q7319">
        <v>1236</v>
      </c>
      <c r="R7319">
        <v>420</v>
      </c>
      <c r="S7319">
        <v>816</v>
      </c>
      <c r="T7319">
        <v>0.33980582524271802</v>
      </c>
      <c r="U7319" t="s">
        <v>7891</v>
      </c>
      <c r="V7319" t="s">
        <v>14</v>
      </c>
      <c r="W7319" t="s">
        <v>15</v>
      </c>
    </row>
    <row r="7320" spans="1:23" x14ac:dyDescent="0.3">
      <c r="A7320" t="s">
        <v>1683</v>
      </c>
      <c r="B7320" s="4">
        <v>40907</v>
      </c>
      <c r="C7320" t="s">
        <v>7906</v>
      </c>
      <c r="D7320">
        <v>2011</v>
      </c>
      <c r="E7320" s="4">
        <v>40910</v>
      </c>
      <c r="F7320">
        <v>3</v>
      </c>
      <c r="G7320" t="s">
        <v>6968</v>
      </c>
      <c r="H7320" t="s">
        <v>6376</v>
      </c>
      <c r="I7320" t="s">
        <v>5997</v>
      </c>
      <c r="J7320" t="s">
        <v>5998</v>
      </c>
      <c r="K7320" t="s">
        <v>5975</v>
      </c>
      <c r="L7320" t="s">
        <v>5988</v>
      </c>
      <c r="M7320" t="s">
        <v>6377</v>
      </c>
      <c r="N7320" t="s">
        <v>1171</v>
      </c>
      <c r="O7320" t="s">
        <v>7889</v>
      </c>
      <c r="P7320">
        <v>0</v>
      </c>
      <c r="Q7320">
        <v>359</v>
      </c>
      <c r="R7320">
        <v>179</v>
      </c>
      <c r="S7320">
        <v>180</v>
      </c>
      <c r="T7320">
        <v>0.498607242339833</v>
      </c>
      <c r="U7320" t="s">
        <v>7891</v>
      </c>
      <c r="V7320" t="s">
        <v>57</v>
      </c>
      <c r="W7320" t="s">
        <v>79</v>
      </c>
    </row>
    <row r="7321" spans="1:23" x14ac:dyDescent="0.3">
      <c r="A7321" t="s">
        <v>344</v>
      </c>
      <c r="B7321" s="4">
        <v>40631</v>
      </c>
      <c r="C7321" t="s">
        <v>7907</v>
      </c>
      <c r="D7321">
        <v>2011</v>
      </c>
      <c r="E7321" s="4">
        <v>40632</v>
      </c>
      <c r="F7321">
        <v>1</v>
      </c>
      <c r="G7321" t="s">
        <v>6237</v>
      </c>
      <c r="H7321" t="s">
        <v>6238</v>
      </c>
      <c r="I7321" t="s">
        <v>6010</v>
      </c>
      <c r="J7321" t="s">
        <v>5981</v>
      </c>
      <c r="K7321" t="s">
        <v>5975</v>
      </c>
      <c r="L7321" t="s">
        <v>5988</v>
      </c>
      <c r="M7321" t="s">
        <v>6047</v>
      </c>
      <c r="N7321" t="s">
        <v>345</v>
      </c>
      <c r="O7321" t="s">
        <v>7889</v>
      </c>
      <c r="P7321">
        <v>0</v>
      </c>
      <c r="Q7321">
        <v>170</v>
      </c>
      <c r="R7321">
        <v>27</v>
      </c>
      <c r="S7321">
        <v>143</v>
      </c>
      <c r="T7321">
        <v>0.158823529411765</v>
      </c>
      <c r="U7321" t="s">
        <v>7892</v>
      </c>
      <c r="V7321" t="s">
        <v>14</v>
      </c>
      <c r="W7321" t="s">
        <v>116</v>
      </c>
    </row>
    <row r="7322" spans="1:23" x14ac:dyDescent="0.3">
      <c r="A7322" t="s">
        <v>392</v>
      </c>
      <c r="B7322" s="4">
        <v>40644</v>
      </c>
      <c r="C7322" t="s">
        <v>7894</v>
      </c>
      <c r="D7322">
        <v>2011</v>
      </c>
      <c r="E7322" s="4">
        <v>40646</v>
      </c>
      <c r="F7322">
        <v>2</v>
      </c>
      <c r="G7322" t="s">
        <v>6263</v>
      </c>
      <c r="H7322" t="s">
        <v>6189</v>
      </c>
      <c r="I7322" t="s">
        <v>6010</v>
      </c>
      <c r="J7322" t="s">
        <v>5981</v>
      </c>
      <c r="K7322" t="s">
        <v>5975</v>
      </c>
      <c r="L7322" t="s">
        <v>5971</v>
      </c>
      <c r="M7322" t="s">
        <v>6047</v>
      </c>
      <c r="N7322" t="s">
        <v>223</v>
      </c>
      <c r="O7322" t="s">
        <v>7889</v>
      </c>
      <c r="P7322">
        <v>0</v>
      </c>
      <c r="Q7322">
        <v>257</v>
      </c>
      <c r="R7322">
        <v>74</v>
      </c>
      <c r="S7322">
        <v>183</v>
      </c>
      <c r="T7322">
        <v>0.28793774319066101</v>
      </c>
      <c r="U7322" t="s">
        <v>7899</v>
      </c>
      <c r="V7322" t="s">
        <v>14</v>
      </c>
      <c r="W7322" t="s">
        <v>116</v>
      </c>
    </row>
    <row r="7323" spans="1:23" x14ac:dyDescent="0.3">
      <c r="A7323" t="s">
        <v>822</v>
      </c>
      <c r="B7323" s="4">
        <v>40736</v>
      </c>
      <c r="C7323" t="s">
        <v>7909</v>
      </c>
      <c r="D7323">
        <v>2011</v>
      </c>
      <c r="E7323" s="4">
        <v>40738</v>
      </c>
      <c r="F7323">
        <v>2</v>
      </c>
      <c r="G7323" t="s">
        <v>6435</v>
      </c>
      <c r="H7323" t="s">
        <v>6439</v>
      </c>
      <c r="I7323" t="s">
        <v>6010</v>
      </c>
      <c r="J7323" t="s">
        <v>5981</v>
      </c>
      <c r="K7323" t="s">
        <v>5975</v>
      </c>
      <c r="L7323" t="s">
        <v>5971</v>
      </c>
      <c r="M7323" t="s">
        <v>6047</v>
      </c>
      <c r="N7323" t="s">
        <v>823</v>
      </c>
      <c r="O7323" t="s">
        <v>7889</v>
      </c>
      <c r="P7323">
        <v>0</v>
      </c>
      <c r="Q7323">
        <v>63</v>
      </c>
      <c r="R7323">
        <v>8</v>
      </c>
      <c r="S7323">
        <v>55</v>
      </c>
      <c r="T7323">
        <v>0.126984126984127</v>
      </c>
      <c r="U7323" t="s">
        <v>7895</v>
      </c>
      <c r="V7323" t="s">
        <v>14</v>
      </c>
      <c r="W7323" t="s">
        <v>116</v>
      </c>
    </row>
    <row r="7324" spans="1:23" x14ac:dyDescent="0.3">
      <c r="A7324" t="s">
        <v>871</v>
      </c>
      <c r="B7324" s="4">
        <v>40753</v>
      </c>
      <c r="C7324" t="s">
        <v>7909</v>
      </c>
      <c r="D7324">
        <v>2011</v>
      </c>
      <c r="E7324" s="4">
        <v>40755</v>
      </c>
      <c r="F7324">
        <v>2</v>
      </c>
      <c r="G7324" t="s">
        <v>6565</v>
      </c>
      <c r="H7324" t="s">
        <v>6566</v>
      </c>
      <c r="I7324" t="s">
        <v>6010</v>
      </c>
      <c r="J7324" t="s">
        <v>5981</v>
      </c>
      <c r="K7324" t="s">
        <v>5985</v>
      </c>
      <c r="L7324" t="s">
        <v>5971</v>
      </c>
      <c r="M7324" t="s">
        <v>6219</v>
      </c>
      <c r="N7324" t="s">
        <v>872</v>
      </c>
      <c r="O7324" t="s">
        <v>7889</v>
      </c>
      <c r="P7324">
        <v>0</v>
      </c>
      <c r="Q7324">
        <v>116</v>
      </c>
      <c r="R7324">
        <v>21</v>
      </c>
      <c r="S7324">
        <v>95</v>
      </c>
      <c r="T7324">
        <v>0.181034482758621</v>
      </c>
      <c r="U7324" t="s">
        <v>7895</v>
      </c>
      <c r="V7324" t="s">
        <v>14</v>
      </c>
      <c r="W7324" t="s">
        <v>116</v>
      </c>
    </row>
    <row r="7325" spans="1:23" x14ac:dyDescent="0.3">
      <c r="A7325" t="s">
        <v>877</v>
      </c>
      <c r="B7325" s="4">
        <v>40755</v>
      </c>
      <c r="C7325" t="s">
        <v>7909</v>
      </c>
      <c r="D7325">
        <v>2011</v>
      </c>
      <c r="E7325" s="4">
        <v>40758</v>
      </c>
      <c r="F7325">
        <v>3</v>
      </c>
      <c r="G7325" t="s">
        <v>6568</v>
      </c>
      <c r="H7325" t="s">
        <v>6191</v>
      </c>
      <c r="I7325" t="s">
        <v>6010</v>
      </c>
      <c r="J7325" t="s">
        <v>5981</v>
      </c>
      <c r="K7325" t="s">
        <v>5975</v>
      </c>
      <c r="L7325" t="s">
        <v>5971</v>
      </c>
      <c r="M7325" t="s">
        <v>6081</v>
      </c>
      <c r="N7325" t="s">
        <v>878</v>
      </c>
      <c r="O7325" t="s">
        <v>7889</v>
      </c>
      <c r="P7325">
        <v>0</v>
      </c>
      <c r="Q7325">
        <v>85</v>
      </c>
      <c r="R7325">
        <v>15</v>
      </c>
      <c r="S7325">
        <v>70</v>
      </c>
      <c r="T7325">
        <v>0.17647058823529399</v>
      </c>
      <c r="U7325" t="s">
        <v>7895</v>
      </c>
      <c r="V7325" t="s">
        <v>14</v>
      </c>
      <c r="W7325" t="s">
        <v>116</v>
      </c>
    </row>
    <row r="7326" spans="1:23" x14ac:dyDescent="0.3">
      <c r="A7326" t="s">
        <v>910</v>
      </c>
      <c r="B7326" s="4">
        <v>40762</v>
      </c>
      <c r="C7326" t="s">
        <v>7900</v>
      </c>
      <c r="D7326">
        <v>2011</v>
      </c>
      <c r="E7326" s="4">
        <v>40765</v>
      </c>
      <c r="F7326">
        <v>3</v>
      </c>
      <c r="G7326" t="s">
        <v>6069</v>
      </c>
      <c r="H7326" t="s">
        <v>6001</v>
      </c>
      <c r="I7326" t="s">
        <v>6002</v>
      </c>
      <c r="J7326" t="s">
        <v>5981</v>
      </c>
      <c r="K7326" t="s">
        <v>5985</v>
      </c>
      <c r="L7326" t="s">
        <v>5988</v>
      </c>
      <c r="M7326" t="s">
        <v>6001</v>
      </c>
      <c r="N7326" t="s">
        <v>911</v>
      </c>
      <c r="O7326" t="s">
        <v>7889</v>
      </c>
      <c r="P7326">
        <v>0</v>
      </c>
      <c r="Q7326">
        <v>38</v>
      </c>
      <c r="R7326">
        <v>11</v>
      </c>
      <c r="S7326">
        <v>27</v>
      </c>
      <c r="T7326">
        <v>0.28947368421052599</v>
      </c>
      <c r="U7326" t="s">
        <v>7895</v>
      </c>
      <c r="V7326" t="s">
        <v>14</v>
      </c>
      <c r="W7326" t="s">
        <v>116</v>
      </c>
    </row>
    <row r="7327" spans="1:23" x14ac:dyDescent="0.3">
      <c r="A7327" t="s">
        <v>973</v>
      </c>
      <c r="B7327" s="4">
        <v>40771</v>
      </c>
      <c r="C7327" t="s">
        <v>7900</v>
      </c>
      <c r="D7327">
        <v>2011</v>
      </c>
      <c r="E7327" s="4">
        <v>40772</v>
      </c>
      <c r="F7327">
        <v>1</v>
      </c>
      <c r="G7327" t="s">
        <v>6621</v>
      </c>
      <c r="H7327" t="s">
        <v>6622</v>
      </c>
      <c r="I7327" t="s">
        <v>6004</v>
      </c>
      <c r="J7327" t="s">
        <v>5998</v>
      </c>
      <c r="K7327" t="s">
        <v>5985</v>
      </c>
      <c r="L7327" t="s">
        <v>5988</v>
      </c>
      <c r="M7327" t="s">
        <v>6089</v>
      </c>
      <c r="N7327" t="s">
        <v>974</v>
      </c>
      <c r="O7327" t="s">
        <v>7889</v>
      </c>
      <c r="P7327">
        <v>0</v>
      </c>
      <c r="Q7327">
        <v>51</v>
      </c>
      <c r="R7327">
        <v>12</v>
      </c>
      <c r="S7327">
        <v>39</v>
      </c>
      <c r="T7327">
        <v>0.23529411764705899</v>
      </c>
      <c r="U7327" t="s">
        <v>7891</v>
      </c>
      <c r="V7327" t="s">
        <v>14</v>
      </c>
      <c r="W7327" t="s">
        <v>116</v>
      </c>
    </row>
    <row r="7328" spans="1:23" x14ac:dyDescent="0.3">
      <c r="A7328" t="s">
        <v>994</v>
      </c>
      <c r="B7328" s="4">
        <v>40776</v>
      </c>
      <c r="C7328" t="s">
        <v>7900</v>
      </c>
      <c r="D7328">
        <v>2011</v>
      </c>
      <c r="E7328" s="4">
        <v>40776</v>
      </c>
      <c r="F7328">
        <v>0</v>
      </c>
      <c r="G7328" t="s">
        <v>6542</v>
      </c>
      <c r="H7328" t="s">
        <v>6065</v>
      </c>
      <c r="I7328" t="s">
        <v>6004</v>
      </c>
      <c r="J7328" t="s">
        <v>5998</v>
      </c>
      <c r="K7328" t="s">
        <v>5975</v>
      </c>
      <c r="L7328" t="s">
        <v>6007</v>
      </c>
      <c r="M7328" t="s">
        <v>6065</v>
      </c>
      <c r="N7328" t="s">
        <v>996</v>
      </c>
      <c r="O7328" t="s">
        <v>7889</v>
      </c>
      <c r="P7328">
        <v>0</v>
      </c>
      <c r="Q7328">
        <v>57</v>
      </c>
      <c r="R7328">
        <v>25</v>
      </c>
      <c r="S7328">
        <v>32</v>
      </c>
      <c r="T7328">
        <v>0.43859649122806998</v>
      </c>
      <c r="U7328" t="s">
        <v>7890</v>
      </c>
      <c r="V7328" t="s">
        <v>14</v>
      </c>
      <c r="W7328" t="s">
        <v>116</v>
      </c>
    </row>
    <row r="7329" spans="1:23" x14ac:dyDescent="0.3">
      <c r="A7329" t="s">
        <v>1049</v>
      </c>
      <c r="B7329" s="4">
        <v>40785</v>
      </c>
      <c r="C7329" t="s">
        <v>7900</v>
      </c>
      <c r="D7329">
        <v>2011</v>
      </c>
      <c r="E7329" s="4">
        <v>40787</v>
      </c>
      <c r="F7329">
        <v>2</v>
      </c>
      <c r="G7329" t="s">
        <v>6210</v>
      </c>
      <c r="H7329" t="s">
        <v>6672</v>
      </c>
      <c r="I7329" t="s">
        <v>5997</v>
      </c>
      <c r="J7329" t="s">
        <v>5998</v>
      </c>
      <c r="K7329" t="s">
        <v>5975</v>
      </c>
      <c r="L7329" t="s">
        <v>5971</v>
      </c>
      <c r="M7329" t="s">
        <v>6248</v>
      </c>
      <c r="N7329" t="s">
        <v>1018</v>
      </c>
      <c r="O7329" t="s">
        <v>7889</v>
      </c>
      <c r="P7329">
        <v>0</v>
      </c>
      <c r="Q7329">
        <v>76</v>
      </c>
      <c r="R7329">
        <v>9</v>
      </c>
      <c r="S7329">
        <v>67</v>
      </c>
      <c r="T7329">
        <v>0.118421052631579</v>
      </c>
      <c r="U7329" t="s">
        <v>7892</v>
      </c>
      <c r="V7329" t="s">
        <v>14</v>
      </c>
      <c r="W7329" t="s">
        <v>116</v>
      </c>
    </row>
    <row r="7330" spans="1:23" x14ac:dyDescent="0.3">
      <c r="A7330" t="s">
        <v>1110</v>
      </c>
      <c r="B7330" s="4">
        <v>40796</v>
      </c>
      <c r="C7330" t="s">
        <v>7901</v>
      </c>
      <c r="D7330">
        <v>2011</v>
      </c>
      <c r="E7330" s="4">
        <v>40798</v>
      </c>
      <c r="F7330">
        <v>2</v>
      </c>
      <c r="G7330" t="s">
        <v>6543</v>
      </c>
      <c r="H7330" t="s">
        <v>6700</v>
      </c>
      <c r="I7330" t="s">
        <v>6010</v>
      </c>
      <c r="J7330" t="s">
        <v>5981</v>
      </c>
      <c r="K7330" t="s">
        <v>5975</v>
      </c>
      <c r="L7330" t="s">
        <v>5971</v>
      </c>
      <c r="M7330" t="s">
        <v>6111</v>
      </c>
      <c r="N7330" t="s">
        <v>1111</v>
      </c>
      <c r="O7330" t="s">
        <v>7889</v>
      </c>
      <c r="P7330">
        <v>0</v>
      </c>
      <c r="Q7330">
        <v>88</v>
      </c>
      <c r="R7330">
        <v>3</v>
      </c>
      <c r="S7330">
        <v>85</v>
      </c>
      <c r="T7330">
        <v>3.4090909090909102E-2</v>
      </c>
      <c r="U7330" t="s">
        <v>7895</v>
      </c>
      <c r="V7330" t="s">
        <v>14</v>
      </c>
      <c r="W7330" t="s">
        <v>116</v>
      </c>
    </row>
    <row r="7331" spans="1:23" x14ac:dyDescent="0.3">
      <c r="A7331" t="s">
        <v>1191</v>
      </c>
      <c r="B7331" s="4">
        <v>40808</v>
      </c>
      <c r="C7331" t="s">
        <v>7901</v>
      </c>
      <c r="D7331">
        <v>2011</v>
      </c>
      <c r="E7331" s="4">
        <v>40808</v>
      </c>
      <c r="F7331">
        <v>0</v>
      </c>
      <c r="G7331" t="s">
        <v>6744</v>
      </c>
      <c r="H7331" t="s">
        <v>6745</v>
      </c>
      <c r="I7331" t="s">
        <v>5997</v>
      </c>
      <c r="J7331" t="s">
        <v>5998</v>
      </c>
      <c r="K7331" t="s">
        <v>5970</v>
      </c>
      <c r="L7331" t="s">
        <v>6007</v>
      </c>
      <c r="M7331" t="s">
        <v>6197</v>
      </c>
      <c r="N7331" t="s">
        <v>1192</v>
      </c>
      <c r="O7331" t="s">
        <v>7889</v>
      </c>
      <c r="P7331">
        <v>0</v>
      </c>
      <c r="Q7331">
        <v>326</v>
      </c>
      <c r="R7331">
        <v>107</v>
      </c>
      <c r="S7331">
        <v>219</v>
      </c>
      <c r="T7331">
        <v>0.32822085889570601</v>
      </c>
      <c r="U7331" t="s">
        <v>7891</v>
      </c>
      <c r="V7331" t="s">
        <v>14</v>
      </c>
      <c r="W7331" t="s">
        <v>116</v>
      </c>
    </row>
    <row r="7332" spans="1:23" x14ac:dyDescent="0.3">
      <c r="A7332" t="s">
        <v>1213</v>
      </c>
      <c r="B7332" s="4">
        <v>40810</v>
      </c>
      <c r="C7332" t="s">
        <v>7901</v>
      </c>
      <c r="D7332">
        <v>2011</v>
      </c>
      <c r="E7332" s="4">
        <v>40813</v>
      </c>
      <c r="F7332">
        <v>3</v>
      </c>
      <c r="G7332" t="s">
        <v>6464</v>
      </c>
      <c r="H7332" t="s">
        <v>6420</v>
      </c>
      <c r="I7332" t="s">
        <v>6010</v>
      </c>
      <c r="J7332" t="s">
        <v>5981</v>
      </c>
      <c r="K7332" t="s">
        <v>5985</v>
      </c>
      <c r="L7332" t="s">
        <v>5988</v>
      </c>
      <c r="M7332" t="s">
        <v>6171</v>
      </c>
      <c r="N7332" t="s">
        <v>1214</v>
      </c>
      <c r="O7332" t="s">
        <v>7889</v>
      </c>
      <c r="P7332">
        <v>0</v>
      </c>
      <c r="Q7332">
        <v>57</v>
      </c>
      <c r="R7332">
        <v>25</v>
      </c>
      <c r="S7332">
        <v>32</v>
      </c>
      <c r="T7332">
        <v>0.43859649122806998</v>
      </c>
      <c r="U7332" t="s">
        <v>7891</v>
      </c>
      <c r="V7332" t="s">
        <v>14</v>
      </c>
      <c r="W7332" t="s">
        <v>116</v>
      </c>
    </row>
    <row r="7333" spans="1:23" x14ac:dyDescent="0.3">
      <c r="A7333" t="s">
        <v>1396</v>
      </c>
      <c r="B7333" s="4">
        <v>40855</v>
      </c>
      <c r="C7333" t="s">
        <v>7904</v>
      </c>
      <c r="D7333">
        <v>2011</v>
      </c>
      <c r="E7333" s="4">
        <v>40855</v>
      </c>
      <c r="F7333">
        <v>0</v>
      </c>
      <c r="G7333" t="s">
        <v>6253</v>
      </c>
      <c r="H7333" t="s">
        <v>6174</v>
      </c>
      <c r="I7333" t="s">
        <v>6010</v>
      </c>
      <c r="J7333" t="s">
        <v>5981</v>
      </c>
      <c r="K7333" t="s">
        <v>5985</v>
      </c>
      <c r="L7333" t="s">
        <v>6007</v>
      </c>
      <c r="M7333" t="s">
        <v>6171</v>
      </c>
      <c r="N7333" t="s">
        <v>345</v>
      </c>
      <c r="O7333" t="s">
        <v>7889</v>
      </c>
      <c r="P7333">
        <v>0</v>
      </c>
      <c r="Q7333">
        <v>85</v>
      </c>
      <c r="R7333">
        <v>14</v>
      </c>
      <c r="S7333">
        <v>71</v>
      </c>
      <c r="T7333">
        <v>0.16470588235294101</v>
      </c>
      <c r="U7333" t="s">
        <v>7895</v>
      </c>
      <c r="V7333" t="s">
        <v>14</v>
      </c>
      <c r="W7333" t="s">
        <v>116</v>
      </c>
    </row>
    <row r="7334" spans="1:23" x14ac:dyDescent="0.3">
      <c r="A7334" t="s">
        <v>1429</v>
      </c>
      <c r="B7334" s="4">
        <v>40861</v>
      </c>
      <c r="C7334" t="s">
        <v>7904</v>
      </c>
      <c r="D7334">
        <v>2011</v>
      </c>
      <c r="E7334" s="4">
        <v>40863</v>
      </c>
      <c r="F7334">
        <v>2</v>
      </c>
      <c r="G7334" t="s">
        <v>6429</v>
      </c>
      <c r="H7334" t="s">
        <v>6199</v>
      </c>
      <c r="I7334" t="s">
        <v>6010</v>
      </c>
      <c r="J7334" t="s">
        <v>5981</v>
      </c>
      <c r="K7334" t="s">
        <v>5985</v>
      </c>
      <c r="L7334" t="s">
        <v>5971</v>
      </c>
      <c r="M7334" t="s">
        <v>6200</v>
      </c>
      <c r="N7334" t="s">
        <v>1157</v>
      </c>
      <c r="O7334" t="s">
        <v>7889</v>
      </c>
      <c r="P7334">
        <v>0</v>
      </c>
      <c r="Q7334">
        <v>70</v>
      </c>
      <c r="R7334">
        <v>22</v>
      </c>
      <c r="S7334">
        <v>48</v>
      </c>
      <c r="T7334">
        <v>0.314285714285714</v>
      </c>
      <c r="U7334" t="s">
        <v>7891</v>
      </c>
      <c r="V7334" t="s">
        <v>14</v>
      </c>
      <c r="W7334" t="s">
        <v>116</v>
      </c>
    </row>
    <row r="7335" spans="1:23" x14ac:dyDescent="0.3">
      <c r="A7335" t="s">
        <v>1638</v>
      </c>
      <c r="B7335" s="4">
        <v>40900</v>
      </c>
      <c r="C7335" t="s">
        <v>7906</v>
      </c>
      <c r="D7335">
        <v>2011</v>
      </c>
      <c r="E7335" s="4">
        <v>40902</v>
      </c>
      <c r="F7335">
        <v>2</v>
      </c>
      <c r="G7335" t="s">
        <v>6803</v>
      </c>
      <c r="H7335" t="s">
        <v>6944</v>
      </c>
      <c r="I7335" t="s">
        <v>5980</v>
      </c>
      <c r="J7335" t="s">
        <v>5981</v>
      </c>
      <c r="K7335" t="s">
        <v>5975</v>
      </c>
      <c r="L7335" t="s">
        <v>5971</v>
      </c>
      <c r="M7335" t="s">
        <v>6044</v>
      </c>
      <c r="N7335" t="s">
        <v>1639</v>
      </c>
      <c r="O7335" t="s">
        <v>7889</v>
      </c>
      <c r="P7335">
        <v>0</v>
      </c>
      <c r="Q7335">
        <v>67</v>
      </c>
      <c r="R7335">
        <v>29</v>
      </c>
      <c r="S7335">
        <v>38</v>
      </c>
      <c r="T7335">
        <v>0.43283582089552203</v>
      </c>
      <c r="U7335" t="s">
        <v>7891</v>
      </c>
      <c r="V7335" t="s">
        <v>14</v>
      </c>
      <c r="W7335" t="s">
        <v>116</v>
      </c>
    </row>
    <row r="7336" spans="1:23" x14ac:dyDescent="0.3">
      <c r="A7336" t="s">
        <v>362</v>
      </c>
      <c r="B7336" s="4">
        <v>40634</v>
      </c>
      <c r="C7336" t="s">
        <v>7894</v>
      </c>
      <c r="D7336">
        <v>2011</v>
      </c>
      <c r="E7336" s="4">
        <v>40637</v>
      </c>
      <c r="F7336">
        <v>3</v>
      </c>
      <c r="G7336" t="s">
        <v>6246</v>
      </c>
      <c r="H7336" t="s">
        <v>6247</v>
      </c>
      <c r="I7336" t="s">
        <v>5997</v>
      </c>
      <c r="J7336" t="s">
        <v>5998</v>
      </c>
      <c r="K7336" t="s">
        <v>5975</v>
      </c>
      <c r="L7336" t="s">
        <v>5988</v>
      </c>
      <c r="M7336" t="s">
        <v>6248</v>
      </c>
      <c r="N7336" t="s">
        <v>365</v>
      </c>
      <c r="O7336" t="s">
        <v>7889</v>
      </c>
      <c r="P7336">
        <v>0</v>
      </c>
      <c r="Q7336">
        <v>123</v>
      </c>
      <c r="R7336">
        <v>50</v>
      </c>
      <c r="S7336">
        <v>73</v>
      </c>
      <c r="T7336">
        <v>0.40650406504065001</v>
      </c>
      <c r="U7336" t="s">
        <v>7891</v>
      </c>
      <c r="V7336" t="s">
        <v>57</v>
      </c>
      <c r="W7336" t="s">
        <v>96</v>
      </c>
    </row>
    <row r="7337" spans="1:23" x14ac:dyDescent="0.3">
      <c r="A7337" t="s">
        <v>413</v>
      </c>
      <c r="B7337" s="4">
        <v>40651</v>
      </c>
      <c r="C7337" t="s">
        <v>7894</v>
      </c>
      <c r="D7337">
        <v>2011</v>
      </c>
      <c r="E7337" s="4">
        <v>40653</v>
      </c>
      <c r="F7337">
        <v>2</v>
      </c>
      <c r="G7337" t="s">
        <v>6278</v>
      </c>
      <c r="H7337" t="s">
        <v>6279</v>
      </c>
      <c r="I7337" t="s">
        <v>5997</v>
      </c>
      <c r="J7337" t="s">
        <v>5998</v>
      </c>
      <c r="K7337" t="s">
        <v>5985</v>
      </c>
      <c r="L7337" t="s">
        <v>5971</v>
      </c>
      <c r="M7337" t="s">
        <v>6197</v>
      </c>
      <c r="N7337" t="s">
        <v>418</v>
      </c>
      <c r="O7337" t="s">
        <v>7889</v>
      </c>
      <c r="P7337">
        <v>0</v>
      </c>
      <c r="Q7337">
        <v>312</v>
      </c>
      <c r="R7337">
        <v>12</v>
      </c>
      <c r="S7337">
        <v>300</v>
      </c>
      <c r="T7337">
        <v>3.8461538461538498E-2</v>
      </c>
      <c r="U7337" t="s">
        <v>7908</v>
      </c>
      <c r="V7337" t="s">
        <v>57</v>
      </c>
      <c r="W7337" t="s">
        <v>96</v>
      </c>
    </row>
    <row r="7338" spans="1:23" x14ac:dyDescent="0.3">
      <c r="A7338" t="s">
        <v>535</v>
      </c>
      <c r="B7338" s="4">
        <v>40676</v>
      </c>
      <c r="C7338" t="s">
        <v>7896</v>
      </c>
      <c r="D7338">
        <v>2011</v>
      </c>
      <c r="E7338" s="4">
        <v>40678</v>
      </c>
      <c r="F7338">
        <v>2</v>
      </c>
      <c r="G7338" t="s">
        <v>6355</v>
      </c>
      <c r="H7338" t="s">
        <v>6356</v>
      </c>
      <c r="I7338" t="s">
        <v>5997</v>
      </c>
      <c r="J7338" t="s">
        <v>5998</v>
      </c>
      <c r="K7338" t="s">
        <v>5985</v>
      </c>
      <c r="L7338" t="s">
        <v>5971</v>
      </c>
      <c r="M7338" t="s">
        <v>6041</v>
      </c>
      <c r="N7338" t="s">
        <v>536</v>
      </c>
      <c r="O7338" t="s">
        <v>7889</v>
      </c>
      <c r="P7338">
        <v>0</v>
      </c>
      <c r="Q7338">
        <v>1025</v>
      </c>
      <c r="R7338">
        <v>400</v>
      </c>
      <c r="S7338">
        <v>625</v>
      </c>
      <c r="T7338">
        <v>0.39024390243902402</v>
      </c>
      <c r="U7338" t="s">
        <v>7892</v>
      </c>
      <c r="V7338" t="s">
        <v>57</v>
      </c>
      <c r="W7338" t="s">
        <v>96</v>
      </c>
    </row>
    <row r="7339" spans="1:23" x14ac:dyDescent="0.3">
      <c r="A7339" t="s">
        <v>822</v>
      </c>
      <c r="B7339" s="4">
        <v>40736</v>
      </c>
      <c r="C7339" t="s">
        <v>7909</v>
      </c>
      <c r="D7339">
        <v>2011</v>
      </c>
      <c r="E7339" s="4">
        <v>40738</v>
      </c>
      <c r="F7339">
        <v>2</v>
      </c>
      <c r="G7339" t="s">
        <v>6435</v>
      </c>
      <c r="H7339" t="s">
        <v>6439</v>
      </c>
      <c r="I7339" t="s">
        <v>6010</v>
      </c>
      <c r="J7339" t="s">
        <v>5981</v>
      </c>
      <c r="K7339" t="s">
        <v>5975</v>
      </c>
      <c r="L7339" t="s">
        <v>5971</v>
      </c>
      <c r="M7339" t="s">
        <v>6047</v>
      </c>
      <c r="N7339" t="s">
        <v>824</v>
      </c>
      <c r="O7339" t="s">
        <v>7889</v>
      </c>
      <c r="P7339">
        <v>0</v>
      </c>
      <c r="Q7339">
        <v>415</v>
      </c>
      <c r="R7339">
        <v>66</v>
      </c>
      <c r="S7339">
        <v>349</v>
      </c>
      <c r="T7339">
        <v>0.159036144578313</v>
      </c>
      <c r="U7339" t="s">
        <v>7899</v>
      </c>
      <c r="V7339" t="s">
        <v>57</v>
      </c>
      <c r="W7339" t="s">
        <v>96</v>
      </c>
    </row>
    <row r="7340" spans="1:23" x14ac:dyDescent="0.3">
      <c r="A7340" t="s">
        <v>882</v>
      </c>
      <c r="B7340" s="4">
        <v>40756</v>
      </c>
      <c r="C7340" t="s">
        <v>7900</v>
      </c>
      <c r="D7340">
        <v>2011</v>
      </c>
      <c r="E7340" s="4">
        <v>40758</v>
      </c>
      <c r="F7340">
        <v>2</v>
      </c>
      <c r="G7340" t="s">
        <v>6437</v>
      </c>
      <c r="H7340" t="s">
        <v>6569</v>
      </c>
      <c r="I7340" t="s">
        <v>6010</v>
      </c>
      <c r="J7340" t="s">
        <v>5981</v>
      </c>
      <c r="K7340" t="s">
        <v>5970</v>
      </c>
      <c r="L7340" t="s">
        <v>5971</v>
      </c>
      <c r="M7340" t="s">
        <v>6047</v>
      </c>
      <c r="N7340" t="s">
        <v>883</v>
      </c>
      <c r="O7340" t="s">
        <v>7889</v>
      </c>
      <c r="P7340">
        <v>0</v>
      </c>
      <c r="Q7340">
        <v>217</v>
      </c>
      <c r="R7340">
        <v>22</v>
      </c>
      <c r="S7340">
        <v>195</v>
      </c>
      <c r="T7340">
        <v>0.101382488479263</v>
      </c>
      <c r="U7340" t="s">
        <v>7899</v>
      </c>
      <c r="V7340" t="s">
        <v>57</v>
      </c>
      <c r="W7340" t="s">
        <v>96</v>
      </c>
    </row>
    <row r="7341" spans="1:23" x14ac:dyDescent="0.3">
      <c r="A7341" t="s">
        <v>1036</v>
      </c>
      <c r="B7341" s="4">
        <v>40782</v>
      </c>
      <c r="C7341" t="s">
        <v>7900</v>
      </c>
      <c r="D7341">
        <v>2011</v>
      </c>
      <c r="E7341" s="4">
        <v>40784</v>
      </c>
      <c r="F7341">
        <v>2</v>
      </c>
      <c r="G7341" t="s">
        <v>6669</v>
      </c>
      <c r="H7341" t="s">
        <v>6279</v>
      </c>
      <c r="I7341" t="s">
        <v>5997</v>
      </c>
      <c r="J7341" t="s">
        <v>5998</v>
      </c>
      <c r="K7341" t="s">
        <v>5975</v>
      </c>
      <c r="L7341" t="s">
        <v>5971</v>
      </c>
      <c r="M7341" t="s">
        <v>6197</v>
      </c>
      <c r="N7341" t="s">
        <v>1037</v>
      </c>
      <c r="O7341" t="s">
        <v>7889</v>
      </c>
      <c r="P7341">
        <v>0</v>
      </c>
      <c r="Q7341">
        <v>742</v>
      </c>
      <c r="R7341">
        <v>59</v>
      </c>
      <c r="S7341">
        <v>683</v>
      </c>
      <c r="T7341">
        <v>7.9514824797843595E-2</v>
      </c>
      <c r="U7341" t="s">
        <v>7891</v>
      </c>
      <c r="V7341" t="s">
        <v>57</v>
      </c>
      <c r="W7341" t="s">
        <v>96</v>
      </c>
    </row>
    <row r="7342" spans="1:23" x14ac:dyDescent="0.3">
      <c r="A7342" t="s">
        <v>1449</v>
      </c>
      <c r="B7342" s="4">
        <v>40866</v>
      </c>
      <c r="C7342" t="s">
        <v>7904</v>
      </c>
      <c r="D7342">
        <v>2011</v>
      </c>
      <c r="E7342" s="4">
        <v>40868</v>
      </c>
      <c r="F7342">
        <v>2</v>
      </c>
      <c r="G7342" t="s">
        <v>6331</v>
      </c>
      <c r="H7342" t="s">
        <v>6058</v>
      </c>
      <c r="I7342" t="s">
        <v>5997</v>
      </c>
      <c r="J7342" t="s">
        <v>5998</v>
      </c>
      <c r="K7342" t="s">
        <v>5985</v>
      </c>
      <c r="L7342" t="s">
        <v>5971</v>
      </c>
      <c r="M7342" t="s">
        <v>6059</v>
      </c>
      <c r="N7342" t="s">
        <v>1451</v>
      </c>
      <c r="O7342" t="s">
        <v>7889</v>
      </c>
      <c r="P7342">
        <v>0</v>
      </c>
      <c r="Q7342">
        <v>159</v>
      </c>
      <c r="R7342">
        <v>6</v>
      </c>
      <c r="S7342">
        <v>153</v>
      </c>
      <c r="T7342">
        <v>3.77358490566038E-2</v>
      </c>
      <c r="U7342" t="s">
        <v>7892</v>
      </c>
      <c r="V7342" t="s">
        <v>57</v>
      </c>
      <c r="W7342" t="s">
        <v>96</v>
      </c>
    </row>
    <row r="7343" spans="1:23" x14ac:dyDescent="0.3">
      <c r="A7343" t="s">
        <v>1479</v>
      </c>
      <c r="B7343" s="4">
        <v>40873</v>
      </c>
      <c r="C7343" t="s">
        <v>7904</v>
      </c>
      <c r="D7343">
        <v>2011</v>
      </c>
      <c r="E7343" s="4">
        <v>40876</v>
      </c>
      <c r="F7343">
        <v>3</v>
      </c>
      <c r="G7343" t="s">
        <v>6868</v>
      </c>
      <c r="H7343" t="s">
        <v>6869</v>
      </c>
      <c r="I7343" t="s">
        <v>5997</v>
      </c>
      <c r="J7343" t="s">
        <v>5998</v>
      </c>
      <c r="K7343" t="s">
        <v>5985</v>
      </c>
      <c r="L7343" t="s">
        <v>5988</v>
      </c>
      <c r="M7343" t="s">
        <v>6054</v>
      </c>
      <c r="N7343" t="s">
        <v>586</v>
      </c>
      <c r="O7343" t="s">
        <v>7889</v>
      </c>
      <c r="P7343">
        <v>0</v>
      </c>
      <c r="Q7343">
        <v>54</v>
      </c>
      <c r="R7343">
        <v>12</v>
      </c>
      <c r="S7343">
        <v>42</v>
      </c>
      <c r="T7343">
        <v>0.22222222222222199</v>
      </c>
      <c r="U7343" t="s">
        <v>7895</v>
      </c>
      <c r="V7343" t="s">
        <v>57</v>
      </c>
      <c r="W7343" t="s">
        <v>96</v>
      </c>
    </row>
    <row r="7344" spans="1:23" x14ac:dyDescent="0.3">
      <c r="A7344" t="s">
        <v>1520</v>
      </c>
      <c r="B7344" s="4">
        <v>40879</v>
      </c>
      <c r="C7344" t="s">
        <v>7906</v>
      </c>
      <c r="D7344">
        <v>2011</v>
      </c>
      <c r="E7344" s="4">
        <v>40880</v>
      </c>
      <c r="F7344">
        <v>1</v>
      </c>
      <c r="G7344" t="s">
        <v>6641</v>
      </c>
      <c r="H7344" t="s">
        <v>6135</v>
      </c>
      <c r="I7344" t="s">
        <v>5980</v>
      </c>
      <c r="J7344" t="s">
        <v>5981</v>
      </c>
      <c r="K7344" t="s">
        <v>5975</v>
      </c>
      <c r="L7344" t="s">
        <v>5988</v>
      </c>
      <c r="M7344" t="s">
        <v>6044</v>
      </c>
      <c r="N7344" t="s">
        <v>1233</v>
      </c>
      <c r="O7344" t="s">
        <v>7889</v>
      </c>
      <c r="P7344">
        <v>0</v>
      </c>
      <c r="Q7344">
        <v>31</v>
      </c>
      <c r="R7344">
        <v>13</v>
      </c>
      <c r="S7344">
        <v>18</v>
      </c>
      <c r="T7344">
        <v>0.41935483870967699</v>
      </c>
      <c r="U7344" t="s">
        <v>7890</v>
      </c>
      <c r="V7344" t="s">
        <v>57</v>
      </c>
      <c r="W7344" t="s">
        <v>96</v>
      </c>
    </row>
    <row r="7345" spans="1:23" x14ac:dyDescent="0.3">
      <c r="A7345" t="s">
        <v>118</v>
      </c>
      <c r="B7345" s="4">
        <v>40569</v>
      </c>
      <c r="C7345" t="s">
        <v>7888</v>
      </c>
      <c r="D7345">
        <v>2011</v>
      </c>
      <c r="E7345" s="4">
        <v>40573</v>
      </c>
      <c r="F7345">
        <v>4</v>
      </c>
      <c r="G7345" t="s">
        <v>6066</v>
      </c>
      <c r="H7345" t="s">
        <v>6067</v>
      </c>
      <c r="I7345" t="s">
        <v>6068</v>
      </c>
      <c r="J7345" t="s">
        <v>5969</v>
      </c>
      <c r="K7345" t="s">
        <v>5975</v>
      </c>
      <c r="L7345" t="s">
        <v>5976</v>
      </c>
      <c r="M7345" t="s">
        <v>6067</v>
      </c>
      <c r="N7345" t="s">
        <v>123</v>
      </c>
      <c r="O7345" t="s">
        <v>7889</v>
      </c>
      <c r="P7345">
        <v>0</v>
      </c>
      <c r="Q7345">
        <v>88</v>
      </c>
      <c r="R7345">
        <v>18</v>
      </c>
      <c r="S7345">
        <v>70</v>
      </c>
      <c r="T7345">
        <v>0.204545454545455</v>
      </c>
      <c r="U7345" t="s">
        <v>7891</v>
      </c>
      <c r="V7345" t="s">
        <v>57</v>
      </c>
      <c r="W7345" t="s">
        <v>96</v>
      </c>
    </row>
    <row r="7346" spans="1:23" x14ac:dyDescent="0.3">
      <c r="A7346" t="s">
        <v>397</v>
      </c>
      <c r="B7346" s="4">
        <v>40644</v>
      </c>
      <c r="C7346" t="s">
        <v>7894</v>
      </c>
      <c r="D7346">
        <v>2011</v>
      </c>
      <c r="E7346" s="4">
        <v>40649</v>
      </c>
      <c r="F7346">
        <v>5</v>
      </c>
      <c r="G7346" t="s">
        <v>6264</v>
      </c>
      <c r="H7346" t="s">
        <v>6122</v>
      </c>
      <c r="I7346" t="s">
        <v>5980</v>
      </c>
      <c r="J7346" t="s">
        <v>5981</v>
      </c>
      <c r="K7346" t="s">
        <v>5975</v>
      </c>
      <c r="L7346" t="s">
        <v>5976</v>
      </c>
      <c r="M7346" t="s">
        <v>5991</v>
      </c>
      <c r="N7346" t="s">
        <v>398</v>
      </c>
      <c r="O7346" t="s">
        <v>7889</v>
      </c>
      <c r="P7346">
        <v>0</v>
      </c>
      <c r="Q7346">
        <v>294</v>
      </c>
      <c r="R7346">
        <v>109</v>
      </c>
      <c r="S7346">
        <v>185</v>
      </c>
      <c r="T7346">
        <v>0.37074829931972803</v>
      </c>
      <c r="U7346" t="s">
        <v>7897</v>
      </c>
      <c r="V7346" t="s">
        <v>57</v>
      </c>
      <c r="W7346" t="s">
        <v>96</v>
      </c>
    </row>
    <row r="7347" spans="1:23" x14ac:dyDescent="0.3">
      <c r="A7347" t="s">
        <v>565</v>
      </c>
      <c r="B7347" s="4">
        <v>40688</v>
      </c>
      <c r="C7347" t="s">
        <v>7896</v>
      </c>
      <c r="D7347">
        <v>2011</v>
      </c>
      <c r="E7347" s="4">
        <v>40692</v>
      </c>
      <c r="F7347">
        <v>4</v>
      </c>
      <c r="G7347" t="s">
        <v>6152</v>
      </c>
      <c r="H7347" t="s">
        <v>6376</v>
      </c>
      <c r="I7347" t="s">
        <v>5997</v>
      </c>
      <c r="J7347" t="s">
        <v>5998</v>
      </c>
      <c r="K7347" t="s">
        <v>5985</v>
      </c>
      <c r="L7347" t="s">
        <v>5976</v>
      </c>
      <c r="M7347" t="s">
        <v>6377</v>
      </c>
      <c r="N7347" t="s">
        <v>567</v>
      </c>
      <c r="O7347" t="s">
        <v>7889</v>
      </c>
      <c r="P7347">
        <v>0</v>
      </c>
      <c r="Q7347">
        <v>698</v>
      </c>
      <c r="R7347">
        <v>209</v>
      </c>
      <c r="S7347">
        <v>489</v>
      </c>
      <c r="T7347">
        <v>0.29942693409742099</v>
      </c>
      <c r="U7347" t="s">
        <v>7910</v>
      </c>
      <c r="V7347" t="s">
        <v>57</v>
      </c>
      <c r="W7347" t="s">
        <v>96</v>
      </c>
    </row>
    <row r="7348" spans="1:23" x14ac:dyDescent="0.3">
      <c r="A7348" t="s">
        <v>777</v>
      </c>
      <c r="B7348" s="4">
        <v>40721</v>
      </c>
      <c r="C7348" t="s">
        <v>7898</v>
      </c>
      <c r="D7348">
        <v>2011</v>
      </c>
      <c r="E7348" s="4">
        <v>40726</v>
      </c>
      <c r="F7348">
        <v>5</v>
      </c>
      <c r="G7348" t="s">
        <v>6502</v>
      </c>
      <c r="H7348" t="s">
        <v>6511</v>
      </c>
      <c r="I7348" t="s">
        <v>5980</v>
      </c>
      <c r="J7348" t="s">
        <v>5981</v>
      </c>
      <c r="K7348" t="s">
        <v>5985</v>
      </c>
      <c r="L7348" t="s">
        <v>5976</v>
      </c>
      <c r="M7348" t="s">
        <v>5991</v>
      </c>
      <c r="N7348" t="s">
        <v>778</v>
      </c>
      <c r="O7348" t="s">
        <v>7889</v>
      </c>
      <c r="P7348">
        <v>0</v>
      </c>
      <c r="Q7348">
        <v>113</v>
      </c>
      <c r="R7348">
        <v>56</v>
      </c>
      <c r="S7348">
        <v>57</v>
      </c>
      <c r="T7348">
        <v>0.49557522123893799</v>
      </c>
      <c r="U7348" t="s">
        <v>7890</v>
      </c>
      <c r="V7348" t="s">
        <v>57</v>
      </c>
      <c r="W7348" t="s">
        <v>96</v>
      </c>
    </row>
    <row r="7349" spans="1:23" x14ac:dyDescent="0.3">
      <c r="A7349" t="s">
        <v>828</v>
      </c>
      <c r="B7349" s="4">
        <v>40736</v>
      </c>
      <c r="C7349" t="s">
        <v>7909</v>
      </c>
      <c r="D7349">
        <v>2011</v>
      </c>
      <c r="E7349" s="4">
        <v>40742</v>
      </c>
      <c r="F7349">
        <v>6</v>
      </c>
      <c r="G7349" t="s">
        <v>6538</v>
      </c>
      <c r="H7349" t="s">
        <v>6211</v>
      </c>
      <c r="I7349" t="s">
        <v>5997</v>
      </c>
      <c r="J7349" t="s">
        <v>5998</v>
      </c>
      <c r="K7349" t="s">
        <v>5975</v>
      </c>
      <c r="L7349" t="s">
        <v>5976</v>
      </c>
      <c r="M7349" t="s">
        <v>6041</v>
      </c>
      <c r="N7349" t="s">
        <v>829</v>
      </c>
      <c r="O7349" t="s">
        <v>7889</v>
      </c>
      <c r="P7349">
        <v>0</v>
      </c>
      <c r="Q7349">
        <v>81</v>
      </c>
      <c r="R7349">
        <v>10</v>
      </c>
      <c r="S7349">
        <v>71</v>
      </c>
      <c r="T7349">
        <v>0.12345679012345701</v>
      </c>
      <c r="U7349" t="s">
        <v>7895</v>
      </c>
      <c r="V7349" t="s">
        <v>57</v>
      </c>
      <c r="W7349" t="s">
        <v>96</v>
      </c>
    </row>
    <row r="7350" spans="1:23" x14ac:dyDescent="0.3">
      <c r="A7350" t="s">
        <v>1083</v>
      </c>
      <c r="B7350" s="4">
        <v>40792</v>
      </c>
      <c r="C7350" t="s">
        <v>7901</v>
      </c>
      <c r="D7350">
        <v>2011</v>
      </c>
      <c r="E7350" s="4">
        <v>40796</v>
      </c>
      <c r="F7350">
        <v>4</v>
      </c>
      <c r="G7350" t="s">
        <v>6688</v>
      </c>
      <c r="H7350" t="s">
        <v>6689</v>
      </c>
      <c r="I7350" t="s">
        <v>5980</v>
      </c>
      <c r="J7350" t="s">
        <v>5981</v>
      </c>
      <c r="K7350" t="s">
        <v>5985</v>
      </c>
      <c r="L7350" t="s">
        <v>5976</v>
      </c>
      <c r="M7350" t="s">
        <v>6690</v>
      </c>
      <c r="N7350" t="s">
        <v>1089</v>
      </c>
      <c r="O7350" t="s">
        <v>7889</v>
      </c>
      <c r="P7350">
        <v>0</v>
      </c>
      <c r="Q7350">
        <v>154</v>
      </c>
      <c r="R7350">
        <v>46</v>
      </c>
      <c r="S7350">
        <v>108</v>
      </c>
      <c r="T7350">
        <v>0.29870129870129902</v>
      </c>
      <c r="U7350" t="s">
        <v>7899</v>
      </c>
      <c r="V7350" t="s">
        <v>57</v>
      </c>
      <c r="W7350" t="s">
        <v>96</v>
      </c>
    </row>
    <row r="7351" spans="1:23" x14ac:dyDescent="0.3">
      <c r="A7351" t="s">
        <v>1086</v>
      </c>
      <c r="B7351" s="4">
        <v>40792</v>
      </c>
      <c r="C7351" t="s">
        <v>7901</v>
      </c>
      <c r="D7351">
        <v>2011</v>
      </c>
      <c r="E7351" s="4">
        <v>40796</v>
      </c>
      <c r="F7351">
        <v>4</v>
      </c>
      <c r="G7351" t="s">
        <v>6562</v>
      </c>
      <c r="H7351" t="s">
        <v>6691</v>
      </c>
      <c r="I7351" t="s">
        <v>5997</v>
      </c>
      <c r="J7351" t="s">
        <v>5998</v>
      </c>
      <c r="K7351" t="s">
        <v>5970</v>
      </c>
      <c r="L7351" t="s">
        <v>5976</v>
      </c>
      <c r="M7351" t="s">
        <v>6059</v>
      </c>
      <c r="N7351" t="s">
        <v>1090</v>
      </c>
      <c r="O7351" t="s">
        <v>7889</v>
      </c>
      <c r="P7351">
        <v>0</v>
      </c>
      <c r="Q7351">
        <v>666</v>
      </c>
      <c r="R7351">
        <v>66</v>
      </c>
      <c r="S7351">
        <v>600</v>
      </c>
      <c r="T7351">
        <v>9.90990990990991E-2</v>
      </c>
      <c r="U7351" t="s">
        <v>7902</v>
      </c>
      <c r="V7351" t="s">
        <v>57</v>
      </c>
      <c r="W7351" t="s">
        <v>96</v>
      </c>
    </row>
    <row r="7352" spans="1:23" x14ac:dyDescent="0.3">
      <c r="A7352" t="s">
        <v>1129</v>
      </c>
      <c r="B7352" s="4">
        <v>40800</v>
      </c>
      <c r="C7352" t="s">
        <v>7901</v>
      </c>
      <c r="D7352">
        <v>2011</v>
      </c>
      <c r="E7352" s="4">
        <v>40807</v>
      </c>
      <c r="F7352">
        <v>7</v>
      </c>
      <c r="G7352" t="s">
        <v>6706</v>
      </c>
      <c r="H7352" t="s">
        <v>6403</v>
      </c>
      <c r="I7352" t="s">
        <v>5980</v>
      </c>
      <c r="J7352" t="s">
        <v>5981</v>
      </c>
      <c r="K7352" t="s">
        <v>5985</v>
      </c>
      <c r="L7352" t="s">
        <v>5976</v>
      </c>
      <c r="M7352" t="s">
        <v>6094</v>
      </c>
      <c r="N7352" t="s">
        <v>1130</v>
      </c>
      <c r="O7352" t="s">
        <v>7889</v>
      </c>
      <c r="P7352">
        <v>0</v>
      </c>
      <c r="Q7352">
        <v>257</v>
      </c>
      <c r="R7352">
        <v>108</v>
      </c>
      <c r="S7352">
        <v>149</v>
      </c>
      <c r="T7352">
        <v>0.42023346303501902</v>
      </c>
      <c r="U7352" t="s">
        <v>7890</v>
      </c>
      <c r="V7352" t="s">
        <v>57</v>
      </c>
      <c r="W7352" t="s">
        <v>96</v>
      </c>
    </row>
    <row r="7353" spans="1:23" x14ac:dyDescent="0.3">
      <c r="A7353" t="s">
        <v>1477</v>
      </c>
      <c r="B7353" s="4">
        <v>40872</v>
      </c>
      <c r="C7353" t="s">
        <v>7904</v>
      </c>
      <c r="D7353">
        <v>2011</v>
      </c>
      <c r="E7353" s="4">
        <v>40877</v>
      </c>
      <c r="F7353">
        <v>5</v>
      </c>
      <c r="G7353" t="s">
        <v>6866</v>
      </c>
      <c r="H7353" t="s">
        <v>6867</v>
      </c>
      <c r="I7353" t="s">
        <v>6004</v>
      </c>
      <c r="J7353" t="s">
        <v>5998</v>
      </c>
      <c r="K7353" t="s">
        <v>5975</v>
      </c>
      <c r="L7353" t="s">
        <v>5976</v>
      </c>
      <c r="M7353" t="s">
        <v>6084</v>
      </c>
      <c r="N7353" t="s">
        <v>1478</v>
      </c>
      <c r="O7353" t="s">
        <v>7889</v>
      </c>
      <c r="P7353">
        <v>0</v>
      </c>
      <c r="Q7353">
        <v>1295</v>
      </c>
      <c r="R7353">
        <v>609</v>
      </c>
      <c r="S7353">
        <v>686</v>
      </c>
      <c r="T7353">
        <v>0.47027027027027002</v>
      </c>
      <c r="U7353" t="s">
        <v>7899</v>
      </c>
      <c r="V7353" t="s">
        <v>57</v>
      </c>
      <c r="W7353" t="s">
        <v>96</v>
      </c>
    </row>
    <row r="7354" spans="1:23" x14ac:dyDescent="0.3">
      <c r="A7354" t="s">
        <v>1518</v>
      </c>
      <c r="B7354" s="4">
        <v>40878</v>
      </c>
      <c r="C7354" t="s">
        <v>7906</v>
      </c>
      <c r="D7354">
        <v>2011</v>
      </c>
      <c r="E7354" s="4">
        <v>40883</v>
      </c>
      <c r="F7354">
        <v>5</v>
      </c>
      <c r="G7354" t="s">
        <v>6405</v>
      </c>
      <c r="H7354" t="s">
        <v>6887</v>
      </c>
      <c r="I7354" t="s">
        <v>6050</v>
      </c>
      <c r="J7354" t="s">
        <v>5981</v>
      </c>
      <c r="K7354" t="s">
        <v>5970</v>
      </c>
      <c r="L7354" t="s">
        <v>5976</v>
      </c>
      <c r="M7354" t="s">
        <v>6500</v>
      </c>
      <c r="N7354" t="s">
        <v>1519</v>
      </c>
      <c r="O7354" t="s">
        <v>7889</v>
      </c>
      <c r="P7354">
        <v>0</v>
      </c>
      <c r="Q7354">
        <v>1796</v>
      </c>
      <c r="R7354">
        <v>844</v>
      </c>
      <c r="S7354">
        <v>952</v>
      </c>
      <c r="T7354">
        <v>0.469933184855234</v>
      </c>
      <c r="U7354" t="s">
        <v>7897</v>
      </c>
      <c r="V7354" t="s">
        <v>57</v>
      </c>
      <c r="W7354" t="s">
        <v>96</v>
      </c>
    </row>
    <row r="7355" spans="1:23" x14ac:dyDescent="0.3">
      <c r="A7355" t="s">
        <v>1602</v>
      </c>
      <c r="B7355" s="4">
        <v>40894</v>
      </c>
      <c r="C7355" t="s">
        <v>7906</v>
      </c>
      <c r="D7355">
        <v>2011</v>
      </c>
      <c r="E7355" s="4">
        <v>40898</v>
      </c>
      <c r="F7355">
        <v>4</v>
      </c>
      <c r="G7355" t="s">
        <v>6421</v>
      </c>
      <c r="H7355" t="s">
        <v>6001</v>
      </c>
      <c r="I7355" t="s">
        <v>6002</v>
      </c>
      <c r="J7355" t="s">
        <v>5981</v>
      </c>
      <c r="K7355" t="s">
        <v>5985</v>
      </c>
      <c r="L7355" t="s">
        <v>5976</v>
      </c>
      <c r="M7355" t="s">
        <v>6001</v>
      </c>
      <c r="N7355" t="s">
        <v>1605</v>
      </c>
      <c r="O7355" t="s">
        <v>7889</v>
      </c>
      <c r="P7355">
        <v>0</v>
      </c>
      <c r="Q7355">
        <v>716</v>
      </c>
      <c r="R7355">
        <v>150</v>
      </c>
      <c r="S7355">
        <v>566</v>
      </c>
      <c r="T7355">
        <v>0.209497206703911</v>
      </c>
      <c r="U7355" t="s">
        <v>7897</v>
      </c>
      <c r="V7355" t="s">
        <v>57</v>
      </c>
      <c r="W7355" t="s">
        <v>96</v>
      </c>
    </row>
    <row r="7356" spans="1:23" x14ac:dyDescent="0.3">
      <c r="A7356" t="s">
        <v>1611</v>
      </c>
      <c r="B7356" s="4">
        <v>40896</v>
      </c>
      <c r="C7356" t="s">
        <v>7906</v>
      </c>
      <c r="D7356">
        <v>2011</v>
      </c>
      <c r="E7356" s="4">
        <v>40900</v>
      </c>
      <c r="F7356">
        <v>4</v>
      </c>
      <c r="G7356" t="s">
        <v>6441</v>
      </c>
      <c r="H7356" t="s">
        <v>6881</v>
      </c>
      <c r="I7356" t="s">
        <v>6004</v>
      </c>
      <c r="J7356" t="s">
        <v>5998</v>
      </c>
      <c r="K7356" t="s">
        <v>5985</v>
      </c>
      <c r="L7356" t="s">
        <v>5976</v>
      </c>
      <c r="M7356" t="s">
        <v>6084</v>
      </c>
      <c r="N7356" t="s">
        <v>1613</v>
      </c>
      <c r="O7356" t="s">
        <v>7889</v>
      </c>
      <c r="P7356">
        <v>0</v>
      </c>
      <c r="Q7356">
        <v>91</v>
      </c>
      <c r="R7356">
        <v>35</v>
      </c>
      <c r="S7356">
        <v>56</v>
      </c>
      <c r="T7356">
        <v>0.38461538461538503</v>
      </c>
      <c r="U7356" t="s">
        <v>7895</v>
      </c>
      <c r="V7356" t="s">
        <v>57</v>
      </c>
      <c r="W7356" t="s">
        <v>96</v>
      </c>
    </row>
    <row r="7357" spans="1:23" x14ac:dyDescent="0.3">
      <c r="A7357" t="s">
        <v>231</v>
      </c>
      <c r="B7357" s="4">
        <v>40598</v>
      </c>
      <c r="C7357" t="s">
        <v>7893</v>
      </c>
      <c r="D7357">
        <v>2011</v>
      </c>
      <c r="E7357" s="4">
        <v>40602</v>
      </c>
      <c r="F7357">
        <v>4</v>
      </c>
      <c r="G7357" t="s">
        <v>6152</v>
      </c>
      <c r="H7357" t="s">
        <v>6153</v>
      </c>
      <c r="I7357" t="s">
        <v>6050</v>
      </c>
      <c r="J7357" t="s">
        <v>5981</v>
      </c>
      <c r="K7357" t="s">
        <v>5985</v>
      </c>
      <c r="L7357" t="s">
        <v>5976</v>
      </c>
      <c r="M7357" t="s">
        <v>6153</v>
      </c>
      <c r="N7357" t="s">
        <v>234</v>
      </c>
      <c r="O7357" t="s">
        <v>7889</v>
      </c>
      <c r="P7357">
        <v>0</v>
      </c>
      <c r="Q7357">
        <v>525</v>
      </c>
      <c r="R7357">
        <v>58</v>
      </c>
      <c r="S7357">
        <v>467</v>
      </c>
      <c r="T7357">
        <v>0.11047619047619001</v>
      </c>
      <c r="U7357" t="s">
        <v>7895</v>
      </c>
      <c r="V7357" t="s">
        <v>57</v>
      </c>
      <c r="W7357" t="s">
        <v>79</v>
      </c>
    </row>
    <row r="7358" spans="1:23" x14ac:dyDescent="0.3">
      <c r="A7358" t="s">
        <v>495</v>
      </c>
      <c r="B7358" s="4">
        <v>40668</v>
      </c>
      <c r="C7358" t="s">
        <v>7896</v>
      </c>
      <c r="D7358">
        <v>2011</v>
      </c>
      <c r="E7358" s="4">
        <v>40673</v>
      </c>
      <c r="F7358">
        <v>5</v>
      </c>
      <c r="G7358" t="s">
        <v>6333</v>
      </c>
      <c r="H7358" t="s">
        <v>6001</v>
      </c>
      <c r="I7358" t="s">
        <v>6002</v>
      </c>
      <c r="J7358" t="s">
        <v>5981</v>
      </c>
      <c r="K7358" t="s">
        <v>5985</v>
      </c>
      <c r="L7358" t="s">
        <v>5976</v>
      </c>
      <c r="M7358" t="s">
        <v>6001</v>
      </c>
      <c r="N7358" t="s">
        <v>496</v>
      </c>
      <c r="O7358" t="s">
        <v>7889</v>
      </c>
      <c r="P7358">
        <v>0</v>
      </c>
      <c r="Q7358">
        <v>382</v>
      </c>
      <c r="R7358">
        <v>53</v>
      </c>
      <c r="S7358">
        <v>329</v>
      </c>
      <c r="T7358">
        <v>0.13874345549738201</v>
      </c>
      <c r="U7358" t="s">
        <v>7895</v>
      </c>
      <c r="V7358" t="s">
        <v>57</v>
      </c>
      <c r="W7358" t="s">
        <v>79</v>
      </c>
    </row>
    <row r="7359" spans="1:23" x14ac:dyDescent="0.3">
      <c r="A7359" t="s">
        <v>495</v>
      </c>
      <c r="B7359" s="4">
        <v>40668</v>
      </c>
      <c r="C7359" t="s">
        <v>7896</v>
      </c>
      <c r="D7359">
        <v>2011</v>
      </c>
      <c r="E7359" s="4">
        <v>40673</v>
      </c>
      <c r="F7359">
        <v>5</v>
      </c>
      <c r="G7359" t="s">
        <v>6333</v>
      </c>
      <c r="H7359" t="s">
        <v>6001</v>
      </c>
      <c r="I7359" t="s">
        <v>6002</v>
      </c>
      <c r="J7359" t="s">
        <v>5981</v>
      </c>
      <c r="K7359" t="s">
        <v>5985</v>
      </c>
      <c r="L7359" t="s">
        <v>5976</v>
      </c>
      <c r="M7359" t="s">
        <v>6001</v>
      </c>
      <c r="N7359" t="s">
        <v>148</v>
      </c>
      <c r="O7359" t="s">
        <v>7889</v>
      </c>
      <c r="P7359">
        <v>0</v>
      </c>
      <c r="Q7359">
        <v>1047</v>
      </c>
      <c r="R7359">
        <v>524</v>
      </c>
      <c r="S7359">
        <v>523</v>
      </c>
      <c r="T7359">
        <v>0.50047755491881596</v>
      </c>
      <c r="U7359" t="s">
        <v>7892</v>
      </c>
      <c r="V7359" t="s">
        <v>57</v>
      </c>
      <c r="W7359" t="s">
        <v>79</v>
      </c>
    </row>
    <row r="7360" spans="1:23" x14ac:dyDescent="0.3">
      <c r="A7360" t="s">
        <v>589</v>
      </c>
      <c r="B7360" s="4">
        <v>40694</v>
      </c>
      <c r="C7360" t="s">
        <v>7896</v>
      </c>
      <c r="D7360">
        <v>2011</v>
      </c>
      <c r="E7360" s="4">
        <v>40699</v>
      </c>
      <c r="F7360">
        <v>5</v>
      </c>
      <c r="G7360" t="s">
        <v>6389</v>
      </c>
      <c r="H7360" t="s">
        <v>6150</v>
      </c>
      <c r="I7360" t="s">
        <v>5997</v>
      </c>
      <c r="J7360" t="s">
        <v>5998</v>
      </c>
      <c r="K7360" t="s">
        <v>5975</v>
      </c>
      <c r="L7360" t="s">
        <v>5976</v>
      </c>
      <c r="M7360" t="s">
        <v>6151</v>
      </c>
      <c r="N7360" t="s">
        <v>591</v>
      </c>
      <c r="O7360" t="s">
        <v>7889</v>
      </c>
      <c r="P7360">
        <v>0</v>
      </c>
      <c r="Q7360">
        <v>524</v>
      </c>
      <c r="R7360">
        <v>5</v>
      </c>
      <c r="S7360">
        <v>519</v>
      </c>
      <c r="T7360">
        <v>9.5419847328244295E-3</v>
      </c>
      <c r="U7360" t="s">
        <v>7895</v>
      </c>
      <c r="V7360" t="s">
        <v>57</v>
      </c>
      <c r="W7360" t="s">
        <v>79</v>
      </c>
    </row>
    <row r="7361" spans="1:23" x14ac:dyDescent="0.3">
      <c r="A7361" t="s">
        <v>616</v>
      </c>
      <c r="B7361" s="4">
        <v>40696</v>
      </c>
      <c r="C7361" t="s">
        <v>7898</v>
      </c>
      <c r="D7361">
        <v>2011</v>
      </c>
      <c r="E7361" s="4">
        <v>40701</v>
      </c>
      <c r="F7361">
        <v>5</v>
      </c>
      <c r="G7361" t="s">
        <v>6398</v>
      </c>
      <c r="H7361" t="s">
        <v>6139</v>
      </c>
      <c r="I7361" t="s">
        <v>5997</v>
      </c>
      <c r="J7361" t="s">
        <v>5998</v>
      </c>
      <c r="K7361" t="s">
        <v>5975</v>
      </c>
      <c r="L7361" t="s">
        <v>5976</v>
      </c>
      <c r="M7361" t="s">
        <v>6038</v>
      </c>
      <c r="N7361" t="s">
        <v>620</v>
      </c>
      <c r="O7361" t="s">
        <v>7889</v>
      </c>
      <c r="P7361">
        <v>0</v>
      </c>
      <c r="Q7361">
        <v>442</v>
      </c>
      <c r="R7361">
        <v>0</v>
      </c>
      <c r="S7361">
        <v>442</v>
      </c>
      <c r="T7361">
        <v>0</v>
      </c>
      <c r="U7361" t="s">
        <v>7891</v>
      </c>
      <c r="V7361" t="s">
        <v>57</v>
      </c>
      <c r="W7361" t="s">
        <v>79</v>
      </c>
    </row>
    <row r="7362" spans="1:23" x14ac:dyDescent="0.3">
      <c r="A7362" t="s">
        <v>654</v>
      </c>
      <c r="B7362" s="4">
        <v>40701</v>
      </c>
      <c r="C7362" t="s">
        <v>7898</v>
      </c>
      <c r="D7362">
        <v>2011</v>
      </c>
      <c r="E7362" s="4">
        <v>40707</v>
      </c>
      <c r="F7362">
        <v>6</v>
      </c>
      <c r="G7362" t="s">
        <v>6427</v>
      </c>
      <c r="H7362" t="s">
        <v>6428</v>
      </c>
      <c r="I7362" t="s">
        <v>5997</v>
      </c>
      <c r="J7362" t="s">
        <v>5998</v>
      </c>
      <c r="K7362" t="s">
        <v>5970</v>
      </c>
      <c r="L7362" t="s">
        <v>5976</v>
      </c>
      <c r="M7362" t="s">
        <v>6041</v>
      </c>
      <c r="N7362" t="s">
        <v>656</v>
      </c>
      <c r="O7362" t="s">
        <v>7889</v>
      </c>
      <c r="P7362">
        <v>0</v>
      </c>
      <c r="Q7362">
        <v>713</v>
      </c>
      <c r="R7362">
        <v>14</v>
      </c>
      <c r="S7362">
        <v>699</v>
      </c>
      <c r="T7362">
        <v>1.9635343618513299E-2</v>
      </c>
      <c r="U7362" t="s">
        <v>7899</v>
      </c>
      <c r="V7362" t="s">
        <v>57</v>
      </c>
      <c r="W7362" t="s">
        <v>79</v>
      </c>
    </row>
    <row r="7363" spans="1:23" x14ac:dyDescent="0.3">
      <c r="A7363" t="s">
        <v>666</v>
      </c>
      <c r="B7363" s="4">
        <v>40702</v>
      </c>
      <c r="C7363" t="s">
        <v>7898</v>
      </c>
      <c r="D7363">
        <v>2011</v>
      </c>
      <c r="E7363" s="4">
        <v>40707</v>
      </c>
      <c r="F7363">
        <v>5</v>
      </c>
      <c r="G7363" t="s">
        <v>6435</v>
      </c>
      <c r="H7363" t="s">
        <v>6436</v>
      </c>
      <c r="I7363" t="s">
        <v>6004</v>
      </c>
      <c r="J7363" t="s">
        <v>5998</v>
      </c>
      <c r="K7363" t="s">
        <v>5975</v>
      </c>
      <c r="L7363" t="s">
        <v>5976</v>
      </c>
      <c r="M7363" t="s">
        <v>6436</v>
      </c>
      <c r="N7363" t="s">
        <v>668</v>
      </c>
      <c r="O7363" t="s">
        <v>7889</v>
      </c>
      <c r="P7363">
        <v>0</v>
      </c>
      <c r="Q7363">
        <v>336</v>
      </c>
      <c r="R7363">
        <v>114</v>
      </c>
      <c r="S7363">
        <v>222</v>
      </c>
      <c r="T7363">
        <v>0.33928571428571402</v>
      </c>
      <c r="U7363" t="s">
        <v>7895</v>
      </c>
      <c r="V7363" t="s">
        <v>57</v>
      </c>
      <c r="W7363" t="s">
        <v>79</v>
      </c>
    </row>
    <row r="7364" spans="1:23" x14ac:dyDescent="0.3">
      <c r="A7364" t="s">
        <v>772</v>
      </c>
      <c r="B7364" s="4">
        <v>40721</v>
      </c>
      <c r="C7364" t="s">
        <v>7898</v>
      </c>
      <c r="D7364">
        <v>2011</v>
      </c>
      <c r="E7364" s="4">
        <v>40725</v>
      </c>
      <c r="F7364">
        <v>4</v>
      </c>
      <c r="G7364" t="s">
        <v>6507</v>
      </c>
      <c r="H7364" t="s">
        <v>6508</v>
      </c>
      <c r="I7364" t="s">
        <v>5997</v>
      </c>
      <c r="J7364" t="s">
        <v>5998</v>
      </c>
      <c r="K7364" t="s">
        <v>5970</v>
      </c>
      <c r="L7364" t="s">
        <v>5976</v>
      </c>
      <c r="M7364" t="s">
        <v>6038</v>
      </c>
      <c r="N7364" t="s">
        <v>773</v>
      </c>
      <c r="O7364" t="s">
        <v>7889</v>
      </c>
      <c r="P7364">
        <v>0</v>
      </c>
      <c r="Q7364">
        <v>527</v>
      </c>
      <c r="R7364">
        <v>132</v>
      </c>
      <c r="S7364">
        <v>395</v>
      </c>
      <c r="T7364">
        <v>0.25047438330170801</v>
      </c>
      <c r="U7364" t="s">
        <v>7895</v>
      </c>
      <c r="V7364" t="s">
        <v>57</v>
      </c>
      <c r="W7364" t="s">
        <v>79</v>
      </c>
    </row>
    <row r="7365" spans="1:23" x14ac:dyDescent="0.3">
      <c r="A7365" t="s">
        <v>1103</v>
      </c>
      <c r="B7365" s="4">
        <v>40795</v>
      </c>
      <c r="C7365" t="s">
        <v>7901</v>
      </c>
      <c r="D7365">
        <v>2011</v>
      </c>
      <c r="E7365" s="4">
        <v>40802</v>
      </c>
      <c r="F7365">
        <v>7</v>
      </c>
      <c r="G7365" t="s">
        <v>6698</v>
      </c>
      <c r="H7365" t="s">
        <v>6583</v>
      </c>
      <c r="I7365" t="s">
        <v>6002</v>
      </c>
      <c r="J7365" t="s">
        <v>5981</v>
      </c>
      <c r="K7365" t="s">
        <v>5985</v>
      </c>
      <c r="L7365" t="s">
        <v>5976</v>
      </c>
      <c r="M7365" t="s">
        <v>6584</v>
      </c>
      <c r="N7365" t="s">
        <v>1109</v>
      </c>
      <c r="O7365" t="s">
        <v>7889</v>
      </c>
      <c r="P7365">
        <v>0</v>
      </c>
      <c r="Q7365">
        <v>1593</v>
      </c>
      <c r="R7365">
        <v>653</v>
      </c>
      <c r="S7365">
        <v>940</v>
      </c>
      <c r="T7365">
        <v>0.40991839296923999</v>
      </c>
      <c r="U7365" t="s">
        <v>7899</v>
      </c>
      <c r="V7365" t="s">
        <v>57</v>
      </c>
      <c r="W7365" t="s">
        <v>79</v>
      </c>
    </row>
    <row r="7366" spans="1:23" x14ac:dyDescent="0.3">
      <c r="A7366" t="s">
        <v>1340</v>
      </c>
      <c r="B7366" s="4">
        <v>40848</v>
      </c>
      <c r="C7366" t="s">
        <v>7904</v>
      </c>
      <c r="D7366">
        <v>2011</v>
      </c>
      <c r="E7366" s="4">
        <v>40853</v>
      </c>
      <c r="F7366">
        <v>5</v>
      </c>
      <c r="G7366" t="s">
        <v>6476</v>
      </c>
      <c r="H7366" t="s">
        <v>6356</v>
      </c>
      <c r="I7366" t="s">
        <v>5997</v>
      </c>
      <c r="J7366" t="s">
        <v>5998</v>
      </c>
      <c r="K7366" t="s">
        <v>5975</v>
      </c>
      <c r="L7366" t="s">
        <v>5976</v>
      </c>
      <c r="M7366" t="s">
        <v>6041</v>
      </c>
      <c r="N7366" t="s">
        <v>1350</v>
      </c>
      <c r="O7366" t="s">
        <v>7889</v>
      </c>
      <c r="P7366">
        <v>0</v>
      </c>
      <c r="Q7366">
        <v>589</v>
      </c>
      <c r="R7366">
        <v>277</v>
      </c>
      <c r="S7366">
        <v>312</v>
      </c>
      <c r="T7366">
        <v>0.470288624787776</v>
      </c>
      <c r="U7366" t="s">
        <v>7892</v>
      </c>
      <c r="V7366" t="s">
        <v>57</v>
      </c>
      <c r="W7366" t="s">
        <v>79</v>
      </c>
    </row>
    <row r="7367" spans="1:23" x14ac:dyDescent="0.3">
      <c r="A7367" t="s">
        <v>97</v>
      </c>
      <c r="B7367" s="4">
        <v>40565</v>
      </c>
      <c r="C7367" t="s">
        <v>7888</v>
      </c>
      <c r="D7367">
        <v>2011</v>
      </c>
      <c r="E7367" s="4">
        <v>40569</v>
      </c>
      <c r="F7367">
        <v>4</v>
      </c>
      <c r="G7367" t="s">
        <v>6052</v>
      </c>
      <c r="H7367" t="s">
        <v>6053</v>
      </c>
      <c r="I7367" t="s">
        <v>5997</v>
      </c>
      <c r="J7367" t="s">
        <v>5998</v>
      </c>
      <c r="K7367" t="s">
        <v>5970</v>
      </c>
      <c r="L7367" t="s">
        <v>5976</v>
      </c>
      <c r="M7367" t="s">
        <v>6054</v>
      </c>
      <c r="N7367" t="s">
        <v>98</v>
      </c>
      <c r="O7367" t="s">
        <v>7889</v>
      </c>
      <c r="P7367">
        <v>0</v>
      </c>
      <c r="Q7367">
        <v>825</v>
      </c>
      <c r="R7367">
        <v>338</v>
      </c>
      <c r="S7367">
        <v>487</v>
      </c>
      <c r="T7367">
        <v>0.40969696969697</v>
      </c>
      <c r="U7367" t="s">
        <v>7895</v>
      </c>
      <c r="V7367" t="s">
        <v>14</v>
      </c>
      <c r="W7367" t="s">
        <v>15</v>
      </c>
    </row>
    <row r="7368" spans="1:23" x14ac:dyDescent="0.3">
      <c r="A7368" t="s">
        <v>174</v>
      </c>
      <c r="B7368" s="4">
        <v>40583</v>
      </c>
      <c r="C7368" t="s">
        <v>7893</v>
      </c>
      <c r="D7368">
        <v>2011</v>
      </c>
      <c r="E7368" s="4">
        <v>40588</v>
      </c>
      <c r="F7368">
        <v>5</v>
      </c>
      <c r="G7368" t="s">
        <v>6108</v>
      </c>
      <c r="H7368" t="s">
        <v>6088</v>
      </c>
      <c r="I7368" t="s">
        <v>6004</v>
      </c>
      <c r="J7368" t="s">
        <v>5998</v>
      </c>
      <c r="K7368" t="s">
        <v>5970</v>
      </c>
      <c r="L7368" t="s">
        <v>5976</v>
      </c>
      <c r="M7368" t="s">
        <v>6089</v>
      </c>
      <c r="N7368" t="s">
        <v>175</v>
      </c>
      <c r="O7368" t="s">
        <v>7889</v>
      </c>
      <c r="P7368">
        <v>0</v>
      </c>
      <c r="Q7368">
        <v>368</v>
      </c>
      <c r="R7368">
        <v>15</v>
      </c>
      <c r="S7368">
        <v>353</v>
      </c>
      <c r="T7368">
        <v>4.0760869565217399E-2</v>
      </c>
      <c r="U7368" t="s">
        <v>7891</v>
      </c>
      <c r="V7368" t="s">
        <v>14</v>
      </c>
      <c r="W7368" t="s">
        <v>15</v>
      </c>
    </row>
    <row r="7369" spans="1:23" x14ac:dyDescent="0.3">
      <c r="A7369" t="s">
        <v>182</v>
      </c>
      <c r="B7369" s="4">
        <v>40584</v>
      </c>
      <c r="C7369" t="s">
        <v>7893</v>
      </c>
      <c r="D7369">
        <v>2011</v>
      </c>
      <c r="E7369" s="4">
        <v>40588</v>
      </c>
      <c r="F7369">
        <v>4</v>
      </c>
      <c r="G7369" t="s">
        <v>6115</v>
      </c>
      <c r="H7369" t="s">
        <v>6116</v>
      </c>
      <c r="I7369" t="s">
        <v>6117</v>
      </c>
      <c r="J7369" t="s">
        <v>5981</v>
      </c>
      <c r="K7369" t="s">
        <v>5985</v>
      </c>
      <c r="L7369" t="s">
        <v>5976</v>
      </c>
      <c r="M7369" t="s">
        <v>6118</v>
      </c>
      <c r="N7369" t="s">
        <v>183</v>
      </c>
      <c r="O7369" t="s">
        <v>7889</v>
      </c>
      <c r="P7369">
        <v>0</v>
      </c>
      <c r="Q7369">
        <v>780</v>
      </c>
      <c r="R7369">
        <v>117</v>
      </c>
      <c r="S7369">
        <v>663</v>
      </c>
      <c r="T7369">
        <v>0.15</v>
      </c>
      <c r="U7369" t="s">
        <v>7895</v>
      </c>
      <c r="V7369" t="s">
        <v>14</v>
      </c>
      <c r="W7369" t="s">
        <v>15</v>
      </c>
    </row>
    <row r="7370" spans="1:23" x14ac:dyDescent="0.3">
      <c r="A7370" t="s">
        <v>188</v>
      </c>
      <c r="B7370" s="4">
        <v>40584</v>
      </c>
      <c r="C7370" t="s">
        <v>7893</v>
      </c>
      <c r="D7370">
        <v>2011</v>
      </c>
      <c r="E7370" s="4">
        <v>40589</v>
      </c>
      <c r="F7370">
        <v>5</v>
      </c>
      <c r="G7370" t="s">
        <v>6119</v>
      </c>
      <c r="H7370" t="s">
        <v>6120</v>
      </c>
      <c r="I7370" t="s">
        <v>6004</v>
      </c>
      <c r="J7370" t="s">
        <v>5998</v>
      </c>
      <c r="K7370" t="s">
        <v>5985</v>
      </c>
      <c r="L7370" t="s">
        <v>5976</v>
      </c>
      <c r="M7370" t="s">
        <v>6065</v>
      </c>
      <c r="N7370" t="s">
        <v>189</v>
      </c>
      <c r="O7370" t="s">
        <v>7889</v>
      </c>
      <c r="P7370">
        <v>0</v>
      </c>
      <c r="Q7370">
        <v>822</v>
      </c>
      <c r="R7370">
        <v>353</v>
      </c>
      <c r="S7370">
        <v>469</v>
      </c>
      <c r="T7370">
        <v>0.42944038929440398</v>
      </c>
      <c r="U7370" t="s">
        <v>7895</v>
      </c>
      <c r="V7370" t="s">
        <v>14</v>
      </c>
      <c r="W7370" t="s">
        <v>15</v>
      </c>
    </row>
    <row r="7371" spans="1:23" x14ac:dyDescent="0.3">
      <c r="A7371" t="s">
        <v>231</v>
      </c>
      <c r="B7371" s="4">
        <v>40598</v>
      </c>
      <c r="C7371" t="s">
        <v>7893</v>
      </c>
      <c r="D7371">
        <v>2011</v>
      </c>
      <c r="E7371" s="4">
        <v>40602</v>
      </c>
      <c r="F7371">
        <v>4</v>
      </c>
      <c r="G7371" t="s">
        <v>6152</v>
      </c>
      <c r="H7371" t="s">
        <v>6153</v>
      </c>
      <c r="I7371" t="s">
        <v>6050</v>
      </c>
      <c r="J7371" t="s">
        <v>5981</v>
      </c>
      <c r="K7371" t="s">
        <v>5985</v>
      </c>
      <c r="L7371" t="s">
        <v>5976</v>
      </c>
      <c r="M7371" t="s">
        <v>6153</v>
      </c>
      <c r="N7371" t="s">
        <v>232</v>
      </c>
      <c r="O7371" t="s">
        <v>7889</v>
      </c>
      <c r="P7371">
        <v>0</v>
      </c>
      <c r="Q7371">
        <v>2076</v>
      </c>
      <c r="R7371">
        <v>104</v>
      </c>
      <c r="S7371">
        <v>1972</v>
      </c>
      <c r="T7371">
        <v>5.0096339113680201E-2</v>
      </c>
      <c r="U7371" t="s">
        <v>7899</v>
      </c>
      <c r="V7371" t="s">
        <v>14</v>
      </c>
      <c r="W7371" t="s">
        <v>15</v>
      </c>
    </row>
    <row r="7372" spans="1:23" x14ac:dyDescent="0.3">
      <c r="A7372" t="s">
        <v>448</v>
      </c>
      <c r="B7372" s="4">
        <v>40660</v>
      </c>
      <c r="C7372" t="s">
        <v>7894</v>
      </c>
      <c r="D7372">
        <v>2011</v>
      </c>
      <c r="E7372" s="4">
        <v>40665</v>
      </c>
      <c r="F7372">
        <v>5</v>
      </c>
      <c r="G7372" t="s">
        <v>6303</v>
      </c>
      <c r="H7372" t="s">
        <v>6304</v>
      </c>
      <c r="I7372" t="s">
        <v>6004</v>
      </c>
      <c r="J7372" t="s">
        <v>5998</v>
      </c>
      <c r="K7372" t="s">
        <v>5985</v>
      </c>
      <c r="L7372" t="s">
        <v>5976</v>
      </c>
      <c r="M7372" t="s">
        <v>6089</v>
      </c>
      <c r="N7372" t="s">
        <v>449</v>
      </c>
      <c r="O7372" t="s">
        <v>7889</v>
      </c>
      <c r="P7372">
        <v>0</v>
      </c>
      <c r="Q7372">
        <v>719</v>
      </c>
      <c r="R7372">
        <v>21</v>
      </c>
      <c r="S7372">
        <v>698</v>
      </c>
      <c r="T7372">
        <v>2.92072322670376E-2</v>
      </c>
      <c r="U7372" t="s">
        <v>7899</v>
      </c>
      <c r="V7372" t="s">
        <v>14</v>
      </c>
      <c r="W7372" t="s">
        <v>15</v>
      </c>
    </row>
    <row r="7373" spans="1:23" x14ac:dyDescent="0.3">
      <c r="A7373" t="s">
        <v>728</v>
      </c>
      <c r="B7373" s="4">
        <v>40712</v>
      </c>
      <c r="C7373" t="s">
        <v>7898</v>
      </c>
      <c r="D7373">
        <v>2011</v>
      </c>
      <c r="E7373" s="4">
        <v>40716</v>
      </c>
      <c r="F7373">
        <v>4</v>
      </c>
      <c r="G7373" t="s">
        <v>6324</v>
      </c>
      <c r="H7373" t="s">
        <v>6001</v>
      </c>
      <c r="I7373" t="s">
        <v>6002</v>
      </c>
      <c r="J7373" t="s">
        <v>5981</v>
      </c>
      <c r="K7373" t="s">
        <v>5975</v>
      </c>
      <c r="L7373" t="s">
        <v>5976</v>
      </c>
      <c r="M7373" t="s">
        <v>6001</v>
      </c>
      <c r="N7373" t="s">
        <v>560</v>
      </c>
      <c r="O7373" t="s">
        <v>7889</v>
      </c>
      <c r="P7373">
        <v>0</v>
      </c>
      <c r="Q7373">
        <v>338</v>
      </c>
      <c r="R7373">
        <v>139</v>
      </c>
      <c r="S7373">
        <v>199</v>
      </c>
      <c r="T7373">
        <v>0.41124260355029602</v>
      </c>
      <c r="U7373" t="s">
        <v>7895</v>
      </c>
      <c r="V7373" t="s">
        <v>14</v>
      </c>
      <c r="W7373" t="s">
        <v>15</v>
      </c>
    </row>
    <row r="7374" spans="1:23" x14ac:dyDescent="0.3">
      <c r="A7374" t="s">
        <v>788</v>
      </c>
      <c r="B7374" s="4">
        <v>40722</v>
      </c>
      <c r="C7374" t="s">
        <v>7898</v>
      </c>
      <c r="D7374">
        <v>2011</v>
      </c>
      <c r="E7374" s="4">
        <v>40727</v>
      </c>
      <c r="F7374">
        <v>5</v>
      </c>
      <c r="G7374" t="s">
        <v>6514</v>
      </c>
      <c r="H7374" t="s">
        <v>6088</v>
      </c>
      <c r="I7374" t="s">
        <v>6004</v>
      </c>
      <c r="J7374" t="s">
        <v>5998</v>
      </c>
      <c r="K7374" t="s">
        <v>5985</v>
      </c>
      <c r="L7374" t="s">
        <v>5976</v>
      </c>
      <c r="M7374" t="s">
        <v>6089</v>
      </c>
      <c r="N7374" t="s">
        <v>789</v>
      </c>
      <c r="O7374" t="s">
        <v>7889</v>
      </c>
      <c r="P7374">
        <v>0</v>
      </c>
      <c r="Q7374">
        <v>247</v>
      </c>
      <c r="R7374">
        <v>35</v>
      </c>
      <c r="S7374">
        <v>212</v>
      </c>
      <c r="T7374">
        <v>0.14170040485829999</v>
      </c>
      <c r="U7374" t="s">
        <v>7895</v>
      </c>
      <c r="V7374" t="s">
        <v>14</v>
      </c>
      <c r="W7374" t="s">
        <v>15</v>
      </c>
    </row>
    <row r="7375" spans="1:23" x14ac:dyDescent="0.3">
      <c r="A7375" t="s">
        <v>1038</v>
      </c>
      <c r="B7375" s="4">
        <v>40782</v>
      </c>
      <c r="C7375" t="s">
        <v>7900</v>
      </c>
      <c r="D7375">
        <v>2011</v>
      </c>
      <c r="E7375" s="4">
        <v>40788</v>
      </c>
      <c r="F7375">
        <v>6</v>
      </c>
      <c r="G7375" t="s">
        <v>6632</v>
      </c>
      <c r="H7375" t="s">
        <v>6428</v>
      </c>
      <c r="I7375" t="s">
        <v>5997</v>
      </c>
      <c r="J7375" t="s">
        <v>5998</v>
      </c>
      <c r="K7375" t="s">
        <v>5975</v>
      </c>
      <c r="L7375" t="s">
        <v>5976</v>
      </c>
      <c r="M7375" t="s">
        <v>6041</v>
      </c>
      <c r="N7375" t="s">
        <v>1039</v>
      </c>
      <c r="O7375" t="s">
        <v>7889</v>
      </c>
      <c r="P7375">
        <v>0</v>
      </c>
      <c r="Q7375">
        <v>630</v>
      </c>
      <c r="R7375">
        <v>132</v>
      </c>
      <c r="S7375">
        <v>498</v>
      </c>
      <c r="T7375">
        <v>0.20952380952381</v>
      </c>
      <c r="U7375" t="s">
        <v>7899</v>
      </c>
      <c r="V7375" t="s">
        <v>14</v>
      </c>
      <c r="W7375" t="s">
        <v>15</v>
      </c>
    </row>
    <row r="7376" spans="1:23" x14ac:dyDescent="0.3">
      <c r="A7376" t="s">
        <v>1103</v>
      </c>
      <c r="B7376" s="4">
        <v>40795</v>
      </c>
      <c r="C7376" t="s">
        <v>7901</v>
      </c>
      <c r="D7376">
        <v>2011</v>
      </c>
      <c r="E7376" s="4">
        <v>40802</v>
      </c>
      <c r="F7376">
        <v>7</v>
      </c>
      <c r="G7376" t="s">
        <v>6698</v>
      </c>
      <c r="H7376" t="s">
        <v>6583</v>
      </c>
      <c r="I7376" t="s">
        <v>6002</v>
      </c>
      <c r="J7376" t="s">
        <v>5981</v>
      </c>
      <c r="K7376" t="s">
        <v>5985</v>
      </c>
      <c r="L7376" t="s">
        <v>5976</v>
      </c>
      <c r="M7376" t="s">
        <v>6584</v>
      </c>
      <c r="N7376" t="s">
        <v>1084</v>
      </c>
      <c r="O7376" t="s">
        <v>7889</v>
      </c>
      <c r="P7376">
        <v>0</v>
      </c>
      <c r="Q7376">
        <v>286</v>
      </c>
      <c r="R7376">
        <v>83</v>
      </c>
      <c r="S7376">
        <v>203</v>
      </c>
      <c r="T7376">
        <v>0.29020979020978999</v>
      </c>
      <c r="U7376" t="s">
        <v>7895</v>
      </c>
      <c r="V7376" t="s">
        <v>14</v>
      </c>
      <c r="W7376" t="s">
        <v>15</v>
      </c>
    </row>
    <row r="7377" spans="1:23" x14ac:dyDescent="0.3">
      <c r="A7377" t="s">
        <v>1255</v>
      </c>
      <c r="B7377" s="4">
        <v>40815</v>
      </c>
      <c r="C7377" t="s">
        <v>7901</v>
      </c>
      <c r="D7377">
        <v>2011</v>
      </c>
      <c r="E7377" s="4">
        <v>40821</v>
      </c>
      <c r="F7377">
        <v>6</v>
      </c>
      <c r="G7377" t="s">
        <v>6773</v>
      </c>
      <c r="H7377" t="s">
        <v>6774</v>
      </c>
      <c r="I7377" t="s">
        <v>6004</v>
      </c>
      <c r="J7377" t="s">
        <v>5998</v>
      </c>
      <c r="K7377" t="s">
        <v>5970</v>
      </c>
      <c r="L7377" t="s">
        <v>5976</v>
      </c>
      <c r="M7377" t="s">
        <v>6084</v>
      </c>
      <c r="N7377" t="s">
        <v>13</v>
      </c>
      <c r="O7377" t="s">
        <v>7889</v>
      </c>
      <c r="P7377">
        <v>0</v>
      </c>
      <c r="Q7377">
        <v>854</v>
      </c>
      <c r="R7377">
        <v>290</v>
      </c>
      <c r="S7377">
        <v>564</v>
      </c>
      <c r="T7377">
        <v>0.33957845433255301</v>
      </c>
      <c r="U7377" t="s">
        <v>7897</v>
      </c>
      <c r="V7377" t="s">
        <v>14</v>
      </c>
      <c r="W7377" t="s">
        <v>15</v>
      </c>
    </row>
    <row r="7378" spans="1:23" x14ac:dyDescent="0.3">
      <c r="A7378" t="s">
        <v>1268</v>
      </c>
      <c r="B7378" s="4">
        <v>40819</v>
      </c>
      <c r="C7378" t="s">
        <v>7903</v>
      </c>
      <c r="D7378">
        <v>2011</v>
      </c>
      <c r="E7378" s="4">
        <v>40825</v>
      </c>
      <c r="F7378">
        <v>6</v>
      </c>
      <c r="G7378" t="s">
        <v>6497</v>
      </c>
      <c r="H7378" t="s">
        <v>6777</v>
      </c>
      <c r="I7378" t="s">
        <v>5997</v>
      </c>
      <c r="J7378" t="s">
        <v>5998</v>
      </c>
      <c r="K7378" t="s">
        <v>5975</v>
      </c>
      <c r="L7378" t="s">
        <v>5976</v>
      </c>
      <c r="M7378" t="s">
        <v>6649</v>
      </c>
      <c r="N7378" t="s">
        <v>1269</v>
      </c>
      <c r="O7378" t="s">
        <v>7889</v>
      </c>
      <c r="P7378">
        <v>0</v>
      </c>
      <c r="Q7378">
        <v>242</v>
      </c>
      <c r="R7378">
        <v>102</v>
      </c>
      <c r="S7378">
        <v>140</v>
      </c>
      <c r="T7378">
        <v>0.421487603305785</v>
      </c>
      <c r="U7378" t="s">
        <v>7895</v>
      </c>
      <c r="V7378" t="s">
        <v>14</v>
      </c>
      <c r="W7378" t="s">
        <v>15</v>
      </c>
    </row>
    <row r="7379" spans="1:23" x14ac:dyDescent="0.3">
      <c r="A7379" t="s">
        <v>1330</v>
      </c>
      <c r="B7379" s="4">
        <v>40843</v>
      </c>
      <c r="C7379" t="s">
        <v>7903</v>
      </c>
      <c r="D7379">
        <v>2011</v>
      </c>
      <c r="E7379" s="4">
        <v>40849</v>
      </c>
      <c r="F7379">
        <v>6</v>
      </c>
      <c r="G7379" t="s">
        <v>6202</v>
      </c>
      <c r="H7379" t="s">
        <v>6516</v>
      </c>
      <c r="I7379" t="s">
        <v>5974</v>
      </c>
      <c r="J7379" t="s">
        <v>5969</v>
      </c>
      <c r="K7379" t="s">
        <v>5970</v>
      </c>
      <c r="L7379" t="s">
        <v>5976</v>
      </c>
      <c r="M7379" t="s">
        <v>6252</v>
      </c>
      <c r="N7379" t="s">
        <v>524</v>
      </c>
      <c r="O7379" t="s">
        <v>7889</v>
      </c>
      <c r="P7379">
        <v>0</v>
      </c>
      <c r="Q7379">
        <v>590</v>
      </c>
      <c r="R7379">
        <v>260</v>
      </c>
      <c r="S7379">
        <v>330</v>
      </c>
      <c r="T7379">
        <v>0.44067796610169502</v>
      </c>
      <c r="U7379" t="s">
        <v>7891</v>
      </c>
      <c r="V7379" t="s">
        <v>14</v>
      </c>
      <c r="W7379" t="s">
        <v>15</v>
      </c>
    </row>
    <row r="7380" spans="1:23" x14ac:dyDescent="0.3">
      <c r="A7380" t="s">
        <v>1340</v>
      </c>
      <c r="B7380" s="4">
        <v>40848</v>
      </c>
      <c r="C7380" t="s">
        <v>7904</v>
      </c>
      <c r="D7380">
        <v>2011</v>
      </c>
      <c r="E7380" s="4">
        <v>40853</v>
      </c>
      <c r="F7380">
        <v>5</v>
      </c>
      <c r="G7380" t="s">
        <v>6476</v>
      </c>
      <c r="H7380" t="s">
        <v>6356</v>
      </c>
      <c r="I7380" t="s">
        <v>5997</v>
      </c>
      <c r="J7380" t="s">
        <v>5998</v>
      </c>
      <c r="K7380" t="s">
        <v>5975</v>
      </c>
      <c r="L7380" t="s">
        <v>5976</v>
      </c>
      <c r="M7380" t="s">
        <v>6041</v>
      </c>
      <c r="N7380" t="s">
        <v>1341</v>
      </c>
      <c r="O7380" t="s">
        <v>7889</v>
      </c>
      <c r="P7380">
        <v>0</v>
      </c>
      <c r="Q7380">
        <v>677</v>
      </c>
      <c r="R7380">
        <v>61</v>
      </c>
      <c r="S7380">
        <v>616</v>
      </c>
      <c r="T7380">
        <v>9.01033973412112E-2</v>
      </c>
      <c r="U7380" t="s">
        <v>7892</v>
      </c>
      <c r="V7380" t="s">
        <v>14</v>
      </c>
      <c r="W7380" t="s">
        <v>15</v>
      </c>
    </row>
    <row r="7381" spans="1:23" x14ac:dyDescent="0.3">
      <c r="A7381" t="s">
        <v>1433</v>
      </c>
      <c r="B7381" s="4">
        <v>40862</v>
      </c>
      <c r="C7381" t="s">
        <v>7904</v>
      </c>
      <c r="D7381">
        <v>2011</v>
      </c>
      <c r="E7381" s="4">
        <v>40867</v>
      </c>
      <c r="F7381">
        <v>5</v>
      </c>
      <c r="G7381" t="s">
        <v>6850</v>
      </c>
      <c r="H7381" t="s">
        <v>6183</v>
      </c>
      <c r="I7381" t="s">
        <v>6184</v>
      </c>
      <c r="J7381" t="s">
        <v>5969</v>
      </c>
      <c r="K7381" t="s">
        <v>5975</v>
      </c>
      <c r="L7381" t="s">
        <v>5976</v>
      </c>
      <c r="M7381" t="s">
        <v>6185</v>
      </c>
      <c r="N7381" t="s">
        <v>1434</v>
      </c>
      <c r="O7381" t="s">
        <v>7889</v>
      </c>
      <c r="P7381">
        <v>0</v>
      </c>
      <c r="Q7381">
        <v>728</v>
      </c>
      <c r="R7381">
        <v>80</v>
      </c>
      <c r="S7381">
        <v>648</v>
      </c>
      <c r="T7381">
        <v>0.10989010989011</v>
      </c>
      <c r="U7381" t="s">
        <v>7895</v>
      </c>
      <c r="V7381" t="s">
        <v>14</v>
      </c>
      <c r="W7381" t="s">
        <v>15</v>
      </c>
    </row>
    <row r="7382" spans="1:23" x14ac:dyDescent="0.3">
      <c r="A7382" t="s">
        <v>1608</v>
      </c>
      <c r="B7382" s="4">
        <v>40896</v>
      </c>
      <c r="C7382" t="s">
        <v>7906</v>
      </c>
      <c r="D7382">
        <v>2011</v>
      </c>
      <c r="E7382" s="4">
        <v>40900</v>
      </c>
      <c r="F7382">
        <v>4</v>
      </c>
      <c r="G7382" t="s">
        <v>6783</v>
      </c>
      <c r="H7382" t="s">
        <v>6001</v>
      </c>
      <c r="I7382" t="s">
        <v>6002</v>
      </c>
      <c r="J7382" t="s">
        <v>5981</v>
      </c>
      <c r="K7382" t="s">
        <v>5970</v>
      </c>
      <c r="L7382" t="s">
        <v>5976</v>
      </c>
      <c r="M7382" t="s">
        <v>6001</v>
      </c>
      <c r="N7382" t="s">
        <v>1609</v>
      </c>
      <c r="O7382" t="s">
        <v>7889</v>
      </c>
      <c r="P7382">
        <v>0</v>
      </c>
      <c r="Q7382">
        <v>1542</v>
      </c>
      <c r="R7382">
        <v>200</v>
      </c>
      <c r="S7382">
        <v>1342</v>
      </c>
      <c r="T7382">
        <v>0.12970168612192001</v>
      </c>
      <c r="U7382" t="s">
        <v>7902</v>
      </c>
      <c r="V7382" t="s">
        <v>14</v>
      </c>
      <c r="W7382" t="s">
        <v>15</v>
      </c>
    </row>
    <row r="7383" spans="1:23" x14ac:dyDescent="0.3">
      <c r="A7383" t="s">
        <v>66</v>
      </c>
      <c r="B7383" s="4">
        <v>40557</v>
      </c>
      <c r="C7383" t="s">
        <v>7888</v>
      </c>
      <c r="D7383">
        <v>2011</v>
      </c>
      <c r="E7383" s="4">
        <v>40562</v>
      </c>
      <c r="F7383">
        <v>5</v>
      </c>
      <c r="G7383" t="s">
        <v>6023</v>
      </c>
      <c r="H7383" t="s">
        <v>6001</v>
      </c>
      <c r="I7383" t="s">
        <v>6002</v>
      </c>
      <c r="J7383" t="s">
        <v>5981</v>
      </c>
      <c r="K7383" t="s">
        <v>5970</v>
      </c>
      <c r="L7383" t="s">
        <v>5976</v>
      </c>
      <c r="M7383" t="s">
        <v>6001</v>
      </c>
      <c r="N7383" t="s">
        <v>68</v>
      </c>
      <c r="O7383" t="s">
        <v>7889</v>
      </c>
      <c r="P7383">
        <v>0</v>
      </c>
      <c r="Q7383">
        <v>486</v>
      </c>
      <c r="R7383">
        <v>78</v>
      </c>
      <c r="S7383">
        <v>408</v>
      </c>
      <c r="T7383">
        <v>0.16049382716049401</v>
      </c>
      <c r="U7383" t="s">
        <v>7891</v>
      </c>
      <c r="V7383" t="s">
        <v>57</v>
      </c>
      <c r="W7383" t="s">
        <v>58</v>
      </c>
    </row>
    <row r="7384" spans="1:23" x14ac:dyDescent="0.3">
      <c r="A7384" t="s">
        <v>66</v>
      </c>
      <c r="B7384" s="4">
        <v>40557</v>
      </c>
      <c r="C7384" t="s">
        <v>7888</v>
      </c>
      <c r="D7384">
        <v>2011</v>
      </c>
      <c r="E7384" s="4">
        <v>40562</v>
      </c>
      <c r="F7384">
        <v>5</v>
      </c>
      <c r="G7384" t="s">
        <v>6023</v>
      </c>
      <c r="H7384" t="s">
        <v>6001</v>
      </c>
      <c r="I7384" t="s">
        <v>6002</v>
      </c>
      <c r="J7384" t="s">
        <v>5981</v>
      </c>
      <c r="K7384" t="s">
        <v>5970</v>
      </c>
      <c r="L7384" t="s">
        <v>5976</v>
      </c>
      <c r="M7384" t="s">
        <v>6001</v>
      </c>
      <c r="N7384" t="s">
        <v>69</v>
      </c>
      <c r="O7384" t="s">
        <v>7889</v>
      </c>
      <c r="P7384">
        <v>0</v>
      </c>
      <c r="Q7384">
        <v>440</v>
      </c>
      <c r="R7384">
        <v>66</v>
      </c>
      <c r="S7384">
        <v>374</v>
      </c>
      <c r="T7384">
        <v>0.15</v>
      </c>
      <c r="U7384" t="s">
        <v>7910</v>
      </c>
      <c r="V7384" t="s">
        <v>57</v>
      </c>
      <c r="W7384" t="s">
        <v>70</v>
      </c>
    </row>
    <row r="7385" spans="1:23" x14ac:dyDescent="0.3">
      <c r="A7385" t="s">
        <v>548</v>
      </c>
      <c r="B7385" s="4">
        <v>40681</v>
      </c>
      <c r="C7385" t="s">
        <v>7896</v>
      </c>
      <c r="D7385">
        <v>2011</v>
      </c>
      <c r="E7385" s="4">
        <v>40687</v>
      </c>
      <c r="F7385">
        <v>6</v>
      </c>
      <c r="G7385" t="s">
        <v>6366</v>
      </c>
      <c r="H7385" t="s">
        <v>6001</v>
      </c>
      <c r="I7385" t="s">
        <v>6002</v>
      </c>
      <c r="J7385" t="s">
        <v>5981</v>
      </c>
      <c r="K7385" t="s">
        <v>5975</v>
      </c>
      <c r="L7385" t="s">
        <v>5976</v>
      </c>
      <c r="M7385" t="s">
        <v>6001</v>
      </c>
      <c r="N7385" t="s">
        <v>549</v>
      </c>
      <c r="O7385" t="s">
        <v>7889</v>
      </c>
      <c r="P7385">
        <v>0</v>
      </c>
      <c r="Q7385">
        <v>1059</v>
      </c>
      <c r="R7385">
        <v>106</v>
      </c>
      <c r="S7385">
        <v>953</v>
      </c>
      <c r="T7385">
        <v>0.100094428706327</v>
      </c>
      <c r="U7385" t="s">
        <v>7910</v>
      </c>
      <c r="V7385" t="s">
        <v>14</v>
      </c>
      <c r="W7385" t="s">
        <v>36</v>
      </c>
    </row>
    <row r="7386" spans="1:23" x14ac:dyDescent="0.3">
      <c r="A7386" t="s">
        <v>787</v>
      </c>
      <c r="B7386" s="4">
        <v>40722</v>
      </c>
      <c r="C7386" t="s">
        <v>7898</v>
      </c>
      <c r="D7386">
        <v>2011</v>
      </c>
      <c r="E7386" s="4">
        <v>40726</v>
      </c>
      <c r="F7386">
        <v>4</v>
      </c>
      <c r="G7386" t="s">
        <v>6515</v>
      </c>
      <c r="H7386" t="s">
        <v>6516</v>
      </c>
      <c r="I7386" t="s">
        <v>5974</v>
      </c>
      <c r="J7386" t="s">
        <v>5969</v>
      </c>
      <c r="K7386" t="s">
        <v>5975</v>
      </c>
      <c r="L7386" t="s">
        <v>5976</v>
      </c>
      <c r="M7386" t="s">
        <v>6252</v>
      </c>
      <c r="N7386" t="s">
        <v>488</v>
      </c>
      <c r="O7386" t="s">
        <v>7889</v>
      </c>
      <c r="P7386">
        <v>0</v>
      </c>
      <c r="Q7386">
        <v>628</v>
      </c>
      <c r="R7386">
        <v>6</v>
      </c>
      <c r="S7386">
        <v>622</v>
      </c>
      <c r="T7386">
        <v>9.5541401273885398E-3</v>
      </c>
      <c r="U7386" t="s">
        <v>7895</v>
      </c>
      <c r="V7386" t="s">
        <v>57</v>
      </c>
      <c r="W7386" t="s">
        <v>58</v>
      </c>
    </row>
    <row r="7387" spans="1:23" x14ac:dyDescent="0.3">
      <c r="A7387" t="s">
        <v>903</v>
      </c>
      <c r="B7387" s="4">
        <v>40760</v>
      </c>
      <c r="C7387" t="s">
        <v>7900</v>
      </c>
      <c r="D7387">
        <v>2011</v>
      </c>
      <c r="E7387" s="4">
        <v>40764</v>
      </c>
      <c r="F7387">
        <v>4</v>
      </c>
      <c r="G7387" t="s">
        <v>6582</v>
      </c>
      <c r="H7387" t="s">
        <v>6583</v>
      </c>
      <c r="I7387" t="s">
        <v>6002</v>
      </c>
      <c r="J7387" t="s">
        <v>5981</v>
      </c>
      <c r="K7387" t="s">
        <v>5975</v>
      </c>
      <c r="L7387" t="s">
        <v>5976</v>
      </c>
      <c r="M7387" t="s">
        <v>6584</v>
      </c>
      <c r="N7387" t="s">
        <v>904</v>
      </c>
      <c r="O7387" t="s">
        <v>7889</v>
      </c>
      <c r="P7387">
        <v>0</v>
      </c>
      <c r="Q7387">
        <v>392</v>
      </c>
      <c r="R7387">
        <v>31</v>
      </c>
      <c r="S7387">
        <v>361</v>
      </c>
      <c r="T7387">
        <v>7.9081632653061201E-2</v>
      </c>
      <c r="U7387" t="s">
        <v>7891</v>
      </c>
      <c r="V7387" t="s">
        <v>14</v>
      </c>
      <c r="W7387" t="s">
        <v>36</v>
      </c>
    </row>
    <row r="7388" spans="1:23" x14ac:dyDescent="0.3">
      <c r="A7388" t="s">
        <v>1000</v>
      </c>
      <c r="B7388" s="4">
        <v>40776</v>
      </c>
      <c r="C7388" t="s">
        <v>7900</v>
      </c>
      <c r="D7388">
        <v>2011</v>
      </c>
      <c r="E7388" s="4">
        <v>40781</v>
      </c>
      <c r="F7388">
        <v>5</v>
      </c>
      <c r="G7388" t="s">
        <v>6632</v>
      </c>
      <c r="H7388" t="s">
        <v>6633</v>
      </c>
      <c r="I7388" t="s">
        <v>6117</v>
      </c>
      <c r="J7388" t="s">
        <v>5981</v>
      </c>
      <c r="K7388" t="s">
        <v>5975</v>
      </c>
      <c r="L7388" t="s">
        <v>5976</v>
      </c>
      <c r="M7388" t="s">
        <v>6634</v>
      </c>
      <c r="N7388" t="s">
        <v>1003</v>
      </c>
      <c r="O7388" t="s">
        <v>7889</v>
      </c>
      <c r="P7388">
        <v>0</v>
      </c>
      <c r="Q7388">
        <v>204</v>
      </c>
      <c r="R7388">
        <v>31</v>
      </c>
      <c r="S7388">
        <v>173</v>
      </c>
      <c r="T7388">
        <v>0.15196078431372501</v>
      </c>
      <c r="U7388" t="s">
        <v>7891</v>
      </c>
      <c r="V7388" t="s">
        <v>57</v>
      </c>
      <c r="W7388" t="s">
        <v>70</v>
      </c>
    </row>
    <row r="7389" spans="1:23" x14ac:dyDescent="0.3">
      <c r="A7389" t="s">
        <v>1042</v>
      </c>
      <c r="B7389" s="4">
        <v>40782</v>
      </c>
      <c r="C7389" t="s">
        <v>7900</v>
      </c>
      <c r="D7389">
        <v>2011</v>
      </c>
      <c r="E7389" s="4">
        <v>40789</v>
      </c>
      <c r="F7389">
        <v>7</v>
      </c>
      <c r="G7389" t="s">
        <v>6668</v>
      </c>
      <c r="H7389" t="s">
        <v>6183</v>
      </c>
      <c r="I7389" t="s">
        <v>6184</v>
      </c>
      <c r="J7389" t="s">
        <v>5969</v>
      </c>
      <c r="K7389" t="s">
        <v>5985</v>
      </c>
      <c r="L7389" t="s">
        <v>5976</v>
      </c>
      <c r="M7389" t="s">
        <v>6185</v>
      </c>
      <c r="N7389" t="s">
        <v>1043</v>
      </c>
      <c r="O7389" t="s">
        <v>7889</v>
      </c>
      <c r="P7389">
        <v>0</v>
      </c>
      <c r="Q7389">
        <v>267</v>
      </c>
      <c r="R7389">
        <v>29</v>
      </c>
      <c r="S7389">
        <v>238</v>
      </c>
      <c r="T7389">
        <v>0.108614232209738</v>
      </c>
      <c r="U7389" t="s">
        <v>7895</v>
      </c>
      <c r="V7389" t="s">
        <v>14</v>
      </c>
      <c r="W7389" t="s">
        <v>36</v>
      </c>
    </row>
    <row r="7390" spans="1:23" x14ac:dyDescent="0.3">
      <c r="A7390" t="s">
        <v>1103</v>
      </c>
      <c r="B7390" s="4">
        <v>40795</v>
      </c>
      <c r="C7390" t="s">
        <v>7901</v>
      </c>
      <c r="D7390">
        <v>2011</v>
      </c>
      <c r="E7390" s="4">
        <v>40802</v>
      </c>
      <c r="F7390">
        <v>7</v>
      </c>
      <c r="G7390" t="s">
        <v>6698</v>
      </c>
      <c r="H7390" t="s">
        <v>6583</v>
      </c>
      <c r="I7390" t="s">
        <v>6002</v>
      </c>
      <c r="J7390" t="s">
        <v>5981</v>
      </c>
      <c r="K7390" t="s">
        <v>5985</v>
      </c>
      <c r="L7390" t="s">
        <v>5976</v>
      </c>
      <c r="M7390" t="s">
        <v>6584</v>
      </c>
      <c r="N7390" t="s">
        <v>1067</v>
      </c>
      <c r="O7390" t="s">
        <v>7889</v>
      </c>
      <c r="P7390">
        <v>0</v>
      </c>
      <c r="Q7390">
        <v>205</v>
      </c>
      <c r="R7390">
        <v>80</v>
      </c>
      <c r="S7390">
        <v>125</v>
      </c>
      <c r="T7390">
        <v>0.39024390243902402</v>
      </c>
      <c r="U7390" t="s">
        <v>7891</v>
      </c>
      <c r="V7390" t="s">
        <v>14</v>
      </c>
      <c r="W7390" t="s">
        <v>36</v>
      </c>
    </row>
    <row r="7391" spans="1:23" x14ac:dyDescent="0.3">
      <c r="A7391" t="s">
        <v>1433</v>
      </c>
      <c r="B7391" s="4">
        <v>40862</v>
      </c>
      <c r="C7391" t="s">
        <v>7904</v>
      </c>
      <c r="D7391">
        <v>2011</v>
      </c>
      <c r="E7391" s="4">
        <v>40867</v>
      </c>
      <c r="F7391">
        <v>5</v>
      </c>
      <c r="G7391" t="s">
        <v>6850</v>
      </c>
      <c r="H7391" t="s">
        <v>6183</v>
      </c>
      <c r="I7391" t="s">
        <v>6184</v>
      </c>
      <c r="J7391" t="s">
        <v>5969</v>
      </c>
      <c r="K7391" t="s">
        <v>5975</v>
      </c>
      <c r="L7391" t="s">
        <v>5976</v>
      </c>
      <c r="M7391" t="s">
        <v>6185</v>
      </c>
      <c r="N7391" t="s">
        <v>1435</v>
      </c>
      <c r="O7391" t="s">
        <v>7889</v>
      </c>
      <c r="P7391">
        <v>0</v>
      </c>
      <c r="Q7391">
        <v>405</v>
      </c>
      <c r="R7391">
        <v>20</v>
      </c>
      <c r="S7391">
        <v>385</v>
      </c>
      <c r="T7391">
        <v>4.9382716049382699E-2</v>
      </c>
      <c r="U7391" t="s">
        <v>7891</v>
      </c>
      <c r="V7391" t="s">
        <v>14</v>
      </c>
      <c r="W7391" t="s">
        <v>36</v>
      </c>
    </row>
    <row r="7392" spans="1:23" x14ac:dyDescent="0.3">
      <c r="A7392" t="s">
        <v>1433</v>
      </c>
      <c r="B7392" s="4">
        <v>40862</v>
      </c>
      <c r="C7392" t="s">
        <v>7904</v>
      </c>
      <c r="D7392">
        <v>2011</v>
      </c>
      <c r="E7392" s="4">
        <v>40867</v>
      </c>
      <c r="F7392">
        <v>5</v>
      </c>
      <c r="G7392" t="s">
        <v>6850</v>
      </c>
      <c r="H7392" t="s">
        <v>6183</v>
      </c>
      <c r="I7392" t="s">
        <v>6184</v>
      </c>
      <c r="J7392" t="s">
        <v>5969</v>
      </c>
      <c r="K7392" t="s">
        <v>5975</v>
      </c>
      <c r="L7392" t="s">
        <v>5976</v>
      </c>
      <c r="M7392" t="s">
        <v>6185</v>
      </c>
      <c r="N7392" t="s">
        <v>1324</v>
      </c>
      <c r="O7392" t="s">
        <v>7889</v>
      </c>
      <c r="P7392">
        <v>0</v>
      </c>
      <c r="Q7392">
        <v>636</v>
      </c>
      <c r="R7392">
        <v>178</v>
      </c>
      <c r="S7392">
        <v>458</v>
      </c>
      <c r="T7392">
        <v>0.27987421383647798</v>
      </c>
      <c r="U7392" t="s">
        <v>7890</v>
      </c>
      <c r="V7392" t="s">
        <v>57</v>
      </c>
      <c r="W7392" t="s">
        <v>70</v>
      </c>
    </row>
    <row r="7393" spans="1:23" x14ac:dyDescent="0.3">
      <c r="A7393" t="s">
        <v>1589</v>
      </c>
      <c r="B7393" s="4">
        <v>40892</v>
      </c>
      <c r="C7393" t="s">
        <v>7906</v>
      </c>
      <c r="D7393">
        <v>2011</v>
      </c>
      <c r="E7393" s="4">
        <v>40896</v>
      </c>
      <c r="F7393">
        <v>4</v>
      </c>
      <c r="G7393" t="s">
        <v>6617</v>
      </c>
      <c r="H7393" t="s">
        <v>6927</v>
      </c>
      <c r="I7393" t="s">
        <v>6184</v>
      </c>
      <c r="J7393" t="s">
        <v>5969</v>
      </c>
      <c r="K7393" t="s">
        <v>5970</v>
      </c>
      <c r="L7393" t="s">
        <v>5976</v>
      </c>
      <c r="M7393" t="s">
        <v>6928</v>
      </c>
      <c r="N7393" t="s">
        <v>105</v>
      </c>
      <c r="O7393" t="s">
        <v>7889</v>
      </c>
      <c r="P7393">
        <v>0</v>
      </c>
      <c r="Q7393">
        <v>547</v>
      </c>
      <c r="R7393">
        <v>159</v>
      </c>
      <c r="S7393">
        <v>388</v>
      </c>
      <c r="T7393">
        <v>0.29067641681901302</v>
      </c>
      <c r="U7393" t="s">
        <v>7891</v>
      </c>
      <c r="V7393" t="s">
        <v>14</v>
      </c>
      <c r="W7393" t="s">
        <v>36</v>
      </c>
    </row>
    <row r="7394" spans="1:23" x14ac:dyDescent="0.3">
      <c r="A7394" t="s">
        <v>1608</v>
      </c>
      <c r="B7394" s="4">
        <v>40896</v>
      </c>
      <c r="C7394" t="s">
        <v>7906</v>
      </c>
      <c r="D7394">
        <v>2011</v>
      </c>
      <c r="E7394" s="4">
        <v>40900</v>
      </c>
      <c r="F7394">
        <v>4</v>
      </c>
      <c r="G7394" t="s">
        <v>6783</v>
      </c>
      <c r="H7394" t="s">
        <v>6001</v>
      </c>
      <c r="I7394" t="s">
        <v>6002</v>
      </c>
      <c r="J7394" t="s">
        <v>5981</v>
      </c>
      <c r="K7394" t="s">
        <v>5970</v>
      </c>
      <c r="L7394" t="s">
        <v>5976</v>
      </c>
      <c r="M7394" t="s">
        <v>6001</v>
      </c>
      <c r="N7394" t="s">
        <v>1013</v>
      </c>
      <c r="O7394" t="s">
        <v>7889</v>
      </c>
      <c r="P7394">
        <v>0</v>
      </c>
      <c r="Q7394">
        <v>1395</v>
      </c>
      <c r="R7394">
        <v>572</v>
      </c>
      <c r="S7394">
        <v>823</v>
      </c>
      <c r="T7394">
        <v>0.41003584229390699</v>
      </c>
      <c r="U7394" t="s">
        <v>7891</v>
      </c>
      <c r="V7394" t="s">
        <v>14</v>
      </c>
      <c r="W7394" t="s">
        <v>36</v>
      </c>
    </row>
    <row r="7395" spans="1:23" x14ac:dyDescent="0.3">
      <c r="A7395" t="s">
        <v>1648</v>
      </c>
      <c r="B7395" s="4">
        <v>40903</v>
      </c>
      <c r="C7395" t="s">
        <v>7906</v>
      </c>
      <c r="D7395">
        <v>2011</v>
      </c>
      <c r="E7395" s="4">
        <v>40907</v>
      </c>
      <c r="F7395">
        <v>4</v>
      </c>
      <c r="G7395" t="s">
        <v>6950</v>
      </c>
      <c r="H7395" t="s">
        <v>6067</v>
      </c>
      <c r="I7395" t="s">
        <v>6068</v>
      </c>
      <c r="J7395" t="s">
        <v>5969</v>
      </c>
      <c r="K7395" t="s">
        <v>5975</v>
      </c>
      <c r="L7395" t="s">
        <v>5976</v>
      </c>
      <c r="M7395" t="s">
        <v>6067</v>
      </c>
      <c r="N7395" t="s">
        <v>1649</v>
      </c>
      <c r="O7395" t="s">
        <v>7889</v>
      </c>
      <c r="P7395">
        <v>0</v>
      </c>
      <c r="Q7395">
        <v>364</v>
      </c>
      <c r="R7395">
        <v>142</v>
      </c>
      <c r="S7395">
        <v>222</v>
      </c>
      <c r="T7395">
        <v>0.39010989010989</v>
      </c>
      <c r="U7395" t="s">
        <v>7895</v>
      </c>
      <c r="V7395" t="s">
        <v>57</v>
      </c>
      <c r="W7395" t="s">
        <v>70</v>
      </c>
    </row>
    <row r="7396" spans="1:23" x14ac:dyDescent="0.3">
      <c r="A7396" t="s">
        <v>197</v>
      </c>
      <c r="B7396" s="4">
        <v>40589</v>
      </c>
      <c r="C7396" t="s">
        <v>7893</v>
      </c>
      <c r="D7396">
        <v>2011</v>
      </c>
      <c r="E7396" s="4">
        <v>40595</v>
      </c>
      <c r="F7396">
        <v>6</v>
      </c>
      <c r="G7396" t="s">
        <v>6129</v>
      </c>
      <c r="H7396" t="s">
        <v>6083</v>
      </c>
      <c r="I7396" t="s">
        <v>6004</v>
      </c>
      <c r="J7396" t="s">
        <v>5998</v>
      </c>
      <c r="K7396" t="s">
        <v>5985</v>
      </c>
      <c r="L7396" t="s">
        <v>5976</v>
      </c>
      <c r="M7396" t="s">
        <v>6084</v>
      </c>
      <c r="N7396" t="s">
        <v>199</v>
      </c>
      <c r="O7396" t="s">
        <v>7889</v>
      </c>
      <c r="P7396">
        <v>0</v>
      </c>
      <c r="Q7396">
        <v>127</v>
      </c>
      <c r="R7396">
        <v>19</v>
      </c>
      <c r="S7396">
        <v>108</v>
      </c>
      <c r="T7396">
        <v>0.14960629921259799</v>
      </c>
      <c r="U7396" t="s">
        <v>7891</v>
      </c>
      <c r="V7396" t="s">
        <v>14</v>
      </c>
      <c r="W7396" t="s">
        <v>116</v>
      </c>
    </row>
    <row r="7397" spans="1:23" x14ac:dyDescent="0.3">
      <c r="A7397" t="s">
        <v>222</v>
      </c>
      <c r="B7397" s="4">
        <v>40596</v>
      </c>
      <c r="C7397" t="s">
        <v>7893</v>
      </c>
      <c r="D7397">
        <v>2011</v>
      </c>
      <c r="E7397" s="4">
        <v>40600</v>
      </c>
      <c r="F7397">
        <v>4</v>
      </c>
      <c r="G7397" t="s">
        <v>6143</v>
      </c>
      <c r="H7397" t="s">
        <v>6144</v>
      </c>
      <c r="I7397" t="s">
        <v>5997</v>
      </c>
      <c r="J7397" t="s">
        <v>5998</v>
      </c>
      <c r="K7397" t="s">
        <v>5975</v>
      </c>
      <c r="L7397" t="s">
        <v>5976</v>
      </c>
      <c r="M7397" t="s">
        <v>6054</v>
      </c>
      <c r="N7397" t="s">
        <v>223</v>
      </c>
      <c r="O7397" t="s">
        <v>7889</v>
      </c>
      <c r="P7397">
        <v>0</v>
      </c>
      <c r="Q7397">
        <v>103</v>
      </c>
      <c r="R7397">
        <v>30</v>
      </c>
      <c r="S7397">
        <v>73</v>
      </c>
      <c r="T7397">
        <v>0.29126213592233002</v>
      </c>
      <c r="U7397" t="s">
        <v>7895</v>
      </c>
      <c r="V7397" t="s">
        <v>14</v>
      </c>
      <c r="W7397" t="s">
        <v>116</v>
      </c>
    </row>
    <row r="7398" spans="1:23" x14ac:dyDescent="0.3">
      <c r="A7398" t="s">
        <v>312</v>
      </c>
      <c r="B7398" s="4">
        <v>40623</v>
      </c>
      <c r="C7398" t="s">
        <v>7907</v>
      </c>
      <c r="D7398">
        <v>2011</v>
      </c>
      <c r="E7398" s="4">
        <v>40628</v>
      </c>
      <c r="F7398">
        <v>5</v>
      </c>
      <c r="G7398" t="s">
        <v>6204</v>
      </c>
      <c r="H7398" t="s">
        <v>6205</v>
      </c>
      <c r="I7398" t="s">
        <v>6068</v>
      </c>
      <c r="J7398" t="s">
        <v>5969</v>
      </c>
      <c r="K7398" t="s">
        <v>5975</v>
      </c>
      <c r="L7398" t="s">
        <v>5976</v>
      </c>
      <c r="M7398" t="s">
        <v>6206</v>
      </c>
      <c r="N7398" t="s">
        <v>313</v>
      </c>
      <c r="O7398" t="s">
        <v>7889</v>
      </c>
      <c r="P7398">
        <v>0</v>
      </c>
      <c r="Q7398">
        <v>132</v>
      </c>
      <c r="R7398">
        <v>9</v>
      </c>
      <c r="S7398">
        <v>123</v>
      </c>
      <c r="T7398">
        <v>6.8181818181818205E-2</v>
      </c>
      <c r="U7398" t="s">
        <v>7891</v>
      </c>
      <c r="V7398" t="s">
        <v>14</v>
      </c>
      <c r="W7398" t="s">
        <v>116</v>
      </c>
    </row>
    <row r="7399" spans="1:23" x14ac:dyDescent="0.3">
      <c r="A7399" t="s">
        <v>836</v>
      </c>
      <c r="B7399" s="4">
        <v>40738</v>
      </c>
      <c r="C7399" t="s">
        <v>7909</v>
      </c>
      <c r="D7399">
        <v>2011</v>
      </c>
      <c r="E7399" s="4">
        <v>40744</v>
      </c>
      <c r="F7399">
        <v>6</v>
      </c>
      <c r="G7399" t="s">
        <v>6541</v>
      </c>
      <c r="H7399" t="s">
        <v>6266</v>
      </c>
      <c r="I7399" t="s">
        <v>6004</v>
      </c>
      <c r="J7399" t="s">
        <v>5998</v>
      </c>
      <c r="K7399" t="s">
        <v>5985</v>
      </c>
      <c r="L7399" t="s">
        <v>5976</v>
      </c>
      <c r="M7399" t="s">
        <v>6267</v>
      </c>
      <c r="N7399" t="s">
        <v>313</v>
      </c>
      <c r="O7399" t="s">
        <v>7889</v>
      </c>
      <c r="P7399">
        <v>0</v>
      </c>
      <c r="Q7399">
        <v>351</v>
      </c>
      <c r="R7399">
        <v>24</v>
      </c>
      <c r="S7399">
        <v>327</v>
      </c>
      <c r="T7399">
        <v>6.8376068376068397E-2</v>
      </c>
      <c r="U7399" t="s">
        <v>7905</v>
      </c>
      <c r="V7399" t="s">
        <v>14</v>
      </c>
      <c r="W7399" t="s">
        <v>116</v>
      </c>
    </row>
    <row r="7400" spans="1:23" x14ac:dyDescent="0.3">
      <c r="A7400" t="s">
        <v>922</v>
      </c>
      <c r="B7400" s="4">
        <v>40764</v>
      </c>
      <c r="C7400" t="s">
        <v>7900</v>
      </c>
      <c r="D7400">
        <v>2011</v>
      </c>
      <c r="E7400" s="4">
        <v>40768</v>
      </c>
      <c r="F7400">
        <v>4</v>
      </c>
      <c r="G7400" t="s">
        <v>6601</v>
      </c>
      <c r="H7400" t="s">
        <v>6602</v>
      </c>
      <c r="I7400" t="s">
        <v>6004</v>
      </c>
      <c r="J7400" t="s">
        <v>5998</v>
      </c>
      <c r="K7400" t="s">
        <v>5970</v>
      </c>
      <c r="L7400" t="s">
        <v>5976</v>
      </c>
      <c r="M7400" t="s">
        <v>6032</v>
      </c>
      <c r="N7400" t="s">
        <v>923</v>
      </c>
      <c r="O7400" t="s">
        <v>7889</v>
      </c>
      <c r="P7400">
        <v>0</v>
      </c>
      <c r="Q7400">
        <v>53</v>
      </c>
      <c r="R7400">
        <v>15</v>
      </c>
      <c r="S7400">
        <v>38</v>
      </c>
      <c r="T7400">
        <v>0.28301886792452802</v>
      </c>
      <c r="U7400" t="s">
        <v>7895</v>
      </c>
      <c r="V7400" t="s">
        <v>14</v>
      </c>
      <c r="W7400" t="s">
        <v>116</v>
      </c>
    </row>
    <row r="7401" spans="1:23" x14ac:dyDescent="0.3">
      <c r="A7401" t="s">
        <v>922</v>
      </c>
      <c r="B7401" s="4">
        <v>40764</v>
      </c>
      <c r="C7401" t="s">
        <v>7900</v>
      </c>
      <c r="D7401">
        <v>2011</v>
      </c>
      <c r="E7401" s="4">
        <v>40768</v>
      </c>
      <c r="F7401">
        <v>4</v>
      </c>
      <c r="G7401" t="s">
        <v>6601</v>
      </c>
      <c r="H7401" t="s">
        <v>6602</v>
      </c>
      <c r="I7401" t="s">
        <v>6004</v>
      </c>
      <c r="J7401" t="s">
        <v>5998</v>
      </c>
      <c r="K7401" t="s">
        <v>5970</v>
      </c>
      <c r="L7401" t="s">
        <v>5976</v>
      </c>
      <c r="M7401" t="s">
        <v>6032</v>
      </c>
      <c r="N7401" t="s">
        <v>924</v>
      </c>
      <c r="O7401" t="s">
        <v>7889</v>
      </c>
      <c r="P7401">
        <v>0</v>
      </c>
      <c r="Q7401">
        <v>208</v>
      </c>
      <c r="R7401">
        <v>0</v>
      </c>
      <c r="S7401">
        <v>208</v>
      </c>
      <c r="T7401">
        <v>0</v>
      </c>
      <c r="U7401" t="s">
        <v>7892</v>
      </c>
      <c r="V7401" t="s">
        <v>14</v>
      </c>
      <c r="W7401" t="s">
        <v>116</v>
      </c>
    </row>
    <row r="7402" spans="1:23" x14ac:dyDescent="0.3">
      <c r="A7402" t="s">
        <v>1138</v>
      </c>
      <c r="B7402" s="4">
        <v>40801</v>
      </c>
      <c r="C7402" t="s">
        <v>7901</v>
      </c>
      <c r="D7402">
        <v>2011</v>
      </c>
      <c r="E7402" s="4">
        <v>40808</v>
      </c>
      <c r="F7402">
        <v>7</v>
      </c>
      <c r="G7402" t="s">
        <v>6713</v>
      </c>
      <c r="H7402" t="s">
        <v>6065</v>
      </c>
      <c r="I7402" t="s">
        <v>6004</v>
      </c>
      <c r="J7402" t="s">
        <v>5998</v>
      </c>
      <c r="K7402" t="s">
        <v>5975</v>
      </c>
      <c r="L7402" t="s">
        <v>5976</v>
      </c>
      <c r="M7402" t="s">
        <v>6065</v>
      </c>
      <c r="N7402" t="s">
        <v>1139</v>
      </c>
      <c r="O7402" t="s">
        <v>7889</v>
      </c>
      <c r="P7402">
        <v>0</v>
      </c>
      <c r="Q7402">
        <v>749</v>
      </c>
      <c r="R7402">
        <v>180</v>
      </c>
      <c r="S7402">
        <v>569</v>
      </c>
      <c r="T7402">
        <v>0.240320427236315</v>
      </c>
      <c r="U7402" t="s">
        <v>7897</v>
      </c>
      <c r="V7402" t="s">
        <v>14</v>
      </c>
      <c r="W7402" t="s">
        <v>116</v>
      </c>
    </row>
    <row r="7403" spans="1:23" x14ac:dyDescent="0.3">
      <c r="A7403" t="s">
        <v>1156</v>
      </c>
      <c r="B7403" s="4">
        <v>40803</v>
      </c>
      <c r="C7403" t="s">
        <v>7901</v>
      </c>
      <c r="D7403">
        <v>2011</v>
      </c>
      <c r="E7403" s="4">
        <v>40809</v>
      </c>
      <c r="F7403">
        <v>6</v>
      </c>
      <c r="G7403" t="s">
        <v>6130</v>
      </c>
      <c r="H7403" t="s">
        <v>6722</v>
      </c>
      <c r="I7403" t="s">
        <v>5997</v>
      </c>
      <c r="J7403" t="s">
        <v>5998</v>
      </c>
      <c r="K7403" t="s">
        <v>5985</v>
      </c>
      <c r="L7403" t="s">
        <v>5976</v>
      </c>
      <c r="M7403" t="s">
        <v>6059</v>
      </c>
      <c r="N7403" t="s">
        <v>1157</v>
      </c>
      <c r="O7403" t="s">
        <v>7889</v>
      </c>
      <c r="P7403">
        <v>0</v>
      </c>
      <c r="Q7403">
        <v>117</v>
      </c>
      <c r="R7403">
        <v>36</v>
      </c>
      <c r="S7403">
        <v>81</v>
      </c>
      <c r="T7403">
        <v>0.30769230769230799</v>
      </c>
      <c r="U7403" t="s">
        <v>7899</v>
      </c>
      <c r="V7403" t="s">
        <v>14</v>
      </c>
      <c r="W7403" t="s">
        <v>116</v>
      </c>
    </row>
    <row r="7404" spans="1:23" x14ac:dyDescent="0.3">
      <c r="A7404" t="s">
        <v>1164</v>
      </c>
      <c r="B7404" s="4">
        <v>40805</v>
      </c>
      <c r="C7404" t="s">
        <v>7901</v>
      </c>
      <c r="D7404">
        <v>2011</v>
      </c>
      <c r="E7404" s="4">
        <v>40809</v>
      </c>
      <c r="F7404">
        <v>4</v>
      </c>
      <c r="G7404" t="s">
        <v>6008</v>
      </c>
      <c r="H7404" t="s">
        <v>6003</v>
      </c>
      <c r="I7404" t="s">
        <v>6004</v>
      </c>
      <c r="J7404" t="s">
        <v>5998</v>
      </c>
      <c r="K7404" t="s">
        <v>5985</v>
      </c>
      <c r="L7404" t="s">
        <v>5976</v>
      </c>
      <c r="M7404" t="s">
        <v>6003</v>
      </c>
      <c r="N7404" t="s">
        <v>1165</v>
      </c>
      <c r="O7404" t="s">
        <v>7889</v>
      </c>
      <c r="P7404">
        <v>0</v>
      </c>
      <c r="Q7404">
        <v>311</v>
      </c>
      <c r="R7404">
        <v>68</v>
      </c>
      <c r="S7404">
        <v>243</v>
      </c>
      <c r="T7404">
        <v>0.218649517684887</v>
      </c>
      <c r="U7404" t="s">
        <v>7910</v>
      </c>
      <c r="V7404" t="s">
        <v>14</v>
      </c>
      <c r="W7404" t="s">
        <v>116</v>
      </c>
    </row>
    <row r="7405" spans="1:23" x14ac:dyDescent="0.3">
      <c r="A7405" t="s">
        <v>1315</v>
      </c>
      <c r="B7405" s="4">
        <v>40837</v>
      </c>
      <c r="C7405" t="s">
        <v>7903</v>
      </c>
      <c r="D7405">
        <v>2011</v>
      </c>
      <c r="E7405" s="4">
        <v>40843</v>
      </c>
      <c r="F7405">
        <v>6</v>
      </c>
      <c r="G7405" t="s">
        <v>6802</v>
      </c>
      <c r="H7405" t="s">
        <v>6183</v>
      </c>
      <c r="I7405" t="s">
        <v>6184</v>
      </c>
      <c r="J7405" t="s">
        <v>5969</v>
      </c>
      <c r="K7405" t="s">
        <v>5985</v>
      </c>
      <c r="L7405" t="s">
        <v>5976</v>
      </c>
      <c r="M7405" t="s">
        <v>6185</v>
      </c>
      <c r="N7405" t="s">
        <v>1316</v>
      </c>
      <c r="O7405" t="s">
        <v>7889</v>
      </c>
      <c r="P7405">
        <v>0</v>
      </c>
      <c r="Q7405">
        <v>293</v>
      </c>
      <c r="R7405">
        <v>15</v>
      </c>
      <c r="S7405">
        <v>278</v>
      </c>
      <c r="T7405">
        <v>5.1194539249146798E-2</v>
      </c>
      <c r="U7405" t="s">
        <v>7910</v>
      </c>
      <c r="V7405" t="s">
        <v>14</v>
      </c>
      <c r="W7405" t="s">
        <v>116</v>
      </c>
    </row>
    <row r="7406" spans="1:23" x14ac:dyDescent="0.3">
      <c r="A7406" t="s">
        <v>1442</v>
      </c>
      <c r="B7406" s="4">
        <v>40864</v>
      </c>
      <c r="C7406" t="s">
        <v>7904</v>
      </c>
      <c r="D7406">
        <v>2011</v>
      </c>
      <c r="E7406" s="4">
        <v>40868</v>
      </c>
      <c r="F7406">
        <v>4</v>
      </c>
      <c r="G7406" t="s">
        <v>6855</v>
      </c>
      <c r="H7406" t="s">
        <v>6065</v>
      </c>
      <c r="I7406" t="s">
        <v>6004</v>
      </c>
      <c r="J7406" t="s">
        <v>5998</v>
      </c>
      <c r="K7406" t="s">
        <v>5970</v>
      </c>
      <c r="L7406" t="s">
        <v>5976</v>
      </c>
      <c r="M7406" t="s">
        <v>6065</v>
      </c>
      <c r="N7406" t="s">
        <v>223</v>
      </c>
      <c r="O7406" t="s">
        <v>7889</v>
      </c>
      <c r="P7406">
        <v>0</v>
      </c>
      <c r="Q7406">
        <v>103</v>
      </c>
      <c r="R7406">
        <v>30</v>
      </c>
      <c r="S7406">
        <v>73</v>
      </c>
      <c r="T7406">
        <v>0.29126213592233002</v>
      </c>
      <c r="U7406" t="s">
        <v>7895</v>
      </c>
      <c r="V7406" t="s">
        <v>14</v>
      </c>
      <c r="W7406" t="s">
        <v>116</v>
      </c>
    </row>
    <row r="7407" spans="1:23" x14ac:dyDescent="0.3">
      <c r="A7407" t="s">
        <v>354</v>
      </c>
      <c r="B7407" s="4">
        <v>40633</v>
      </c>
      <c r="C7407" t="s">
        <v>7907</v>
      </c>
      <c r="D7407">
        <v>2011</v>
      </c>
      <c r="E7407" s="4">
        <v>40637</v>
      </c>
      <c r="F7407">
        <v>4</v>
      </c>
      <c r="G7407" t="s">
        <v>6242</v>
      </c>
      <c r="H7407" t="s">
        <v>6243</v>
      </c>
      <c r="I7407" t="s">
        <v>6117</v>
      </c>
      <c r="J7407" t="s">
        <v>5981</v>
      </c>
      <c r="K7407" t="s">
        <v>5975</v>
      </c>
      <c r="L7407" t="s">
        <v>5976</v>
      </c>
      <c r="M7407" t="s">
        <v>6243</v>
      </c>
      <c r="N7407" t="s">
        <v>355</v>
      </c>
      <c r="O7407" t="s">
        <v>7889</v>
      </c>
      <c r="P7407">
        <v>0</v>
      </c>
      <c r="Q7407">
        <v>110</v>
      </c>
      <c r="R7407">
        <v>37</v>
      </c>
      <c r="S7407">
        <v>73</v>
      </c>
      <c r="T7407">
        <v>0.33636363636363598</v>
      </c>
      <c r="U7407" t="s">
        <v>7895</v>
      </c>
      <c r="V7407" t="s">
        <v>14</v>
      </c>
      <c r="W7407" t="s">
        <v>116</v>
      </c>
    </row>
    <row r="7408" spans="1:23" x14ac:dyDescent="0.3">
      <c r="A7408" t="s">
        <v>548</v>
      </c>
      <c r="B7408" s="4">
        <v>40681</v>
      </c>
      <c r="C7408" t="s">
        <v>7896</v>
      </c>
      <c r="D7408">
        <v>2011</v>
      </c>
      <c r="E7408" s="4">
        <v>40687</v>
      </c>
      <c r="F7408">
        <v>6</v>
      </c>
      <c r="G7408" t="s">
        <v>6366</v>
      </c>
      <c r="H7408" t="s">
        <v>6001</v>
      </c>
      <c r="I7408" t="s">
        <v>6002</v>
      </c>
      <c r="J7408" t="s">
        <v>5981</v>
      </c>
      <c r="K7408" t="s">
        <v>5975</v>
      </c>
      <c r="L7408" t="s">
        <v>5976</v>
      </c>
      <c r="M7408" t="s">
        <v>6001</v>
      </c>
      <c r="N7408" t="s">
        <v>550</v>
      </c>
      <c r="O7408" t="s">
        <v>7889</v>
      </c>
      <c r="P7408">
        <v>0</v>
      </c>
      <c r="Q7408">
        <v>87</v>
      </c>
      <c r="R7408">
        <v>27</v>
      </c>
      <c r="S7408">
        <v>60</v>
      </c>
      <c r="T7408">
        <v>0.31034482758620702</v>
      </c>
      <c r="U7408" t="s">
        <v>7895</v>
      </c>
      <c r="V7408" t="s">
        <v>14</v>
      </c>
      <c r="W7408" t="s">
        <v>116</v>
      </c>
    </row>
    <row r="7409" spans="1:23" x14ac:dyDescent="0.3">
      <c r="A7409" t="s">
        <v>808</v>
      </c>
      <c r="B7409" s="4">
        <v>40730</v>
      </c>
      <c r="C7409" t="s">
        <v>7909</v>
      </c>
      <c r="D7409">
        <v>2011</v>
      </c>
      <c r="E7409" s="4">
        <v>40737</v>
      </c>
      <c r="F7409">
        <v>7</v>
      </c>
      <c r="G7409" t="s">
        <v>6082</v>
      </c>
      <c r="H7409" t="s">
        <v>6523</v>
      </c>
      <c r="I7409" t="s">
        <v>5980</v>
      </c>
      <c r="J7409" t="s">
        <v>5981</v>
      </c>
      <c r="K7409" t="s">
        <v>5985</v>
      </c>
      <c r="L7409" t="s">
        <v>5976</v>
      </c>
      <c r="M7409" t="s">
        <v>6181</v>
      </c>
      <c r="N7409" t="s">
        <v>550</v>
      </c>
      <c r="O7409" t="s">
        <v>7889</v>
      </c>
      <c r="P7409">
        <v>0</v>
      </c>
      <c r="Q7409">
        <v>175</v>
      </c>
      <c r="R7409">
        <v>54</v>
      </c>
      <c r="S7409">
        <v>121</v>
      </c>
      <c r="T7409">
        <v>0.308571428571429</v>
      </c>
      <c r="U7409" t="s">
        <v>7892</v>
      </c>
      <c r="V7409" t="s">
        <v>14</v>
      </c>
      <c r="W7409" t="s">
        <v>116</v>
      </c>
    </row>
    <row r="7410" spans="1:23" x14ac:dyDescent="0.3">
      <c r="A7410" t="s">
        <v>817</v>
      </c>
      <c r="B7410" s="4">
        <v>40733</v>
      </c>
      <c r="C7410" t="s">
        <v>7909</v>
      </c>
      <c r="D7410">
        <v>2011</v>
      </c>
      <c r="E7410" s="4">
        <v>40737</v>
      </c>
      <c r="F7410">
        <v>4</v>
      </c>
      <c r="G7410" t="s">
        <v>6347</v>
      </c>
      <c r="H7410" t="s">
        <v>6533</v>
      </c>
      <c r="I7410" t="s">
        <v>6002</v>
      </c>
      <c r="J7410" t="s">
        <v>5981</v>
      </c>
      <c r="K7410" t="s">
        <v>5975</v>
      </c>
      <c r="L7410" t="s">
        <v>5976</v>
      </c>
      <c r="M7410" t="s">
        <v>6534</v>
      </c>
      <c r="N7410" t="s">
        <v>223</v>
      </c>
      <c r="O7410" t="s">
        <v>7889</v>
      </c>
      <c r="P7410">
        <v>0</v>
      </c>
      <c r="Q7410">
        <v>103</v>
      </c>
      <c r="R7410">
        <v>30</v>
      </c>
      <c r="S7410">
        <v>73</v>
      </c>
      <c r="T7410">
        <v>0.29126213592233002</v>
      </c>
      <c r="U7410" t="s">
        <v>7895</v>
      </c>
      <c r="V7410" t="s">
        <v>14</v>
      </c>
      <c r="W7410" t="s">
        <v>116</v>
      </c>
    </row>
    <row r="7411" spans="1:23" x14ac:dyDescent="0.3">
      <c r="A7411" t="s">
        <v>1000</v>
      </c>
      <c r="B7411" s="4">
        <v>40776</v>
      </c>
      <c r="C7411" t="s">
        <v>7900</v>
      </c>
      <c r="D7411">
        <v>2011</v>
      </c>
      <c r="E7411" s="4">
        <v>40781</v>
      </c>
      <c r="F7411">
        <v>5</v>
      </c>
      <c r="G7411" t="s">
        <v>6632</v>
      </c>
      <c r="H7411" t="s">
        <v>6633</v>
      </c>
      <c r="I7411" t="s">
        <v>6117</v>
      </c>
      <c r="J7411" t="s">
        <v>5981</v>
      </c>
      <c r="K7411" t="s">
        <v>5975</v>
      </c>
      <c r="L7411" t="s">
        <v>5976</v>
      </c>
      <c r="M7411" t="s">
        <v>6634</v>
      </c>
      <c r="N7411" t="s">
        <v>1001</v>
      </c>
      <c r="O7411" t="s">
        <v>7889</v>
      </c>
      <c r="P7411">
        <v>0</v>
      </c>
      <c r="Q7411">
        <v>265</v>
      </c>
      <c r="R7411">
        <v>3</v>
      </c>
      <c r="S7411">
        <v>262</v>
      </c>
      <c r="T7411">
        <v>1.13207547169811E-2</v>
      </c>
      <c r="U7411" t="s">
        <v>7899</v>
      </c>
      <c r="V7411" t="s">
        <v>14</v>
      </c>
      <c r="W7411" t="s">
        <v>116</v>
      </c>
    </row>
    <row r="7412" spans="1:23" x14ac:dyDescent="0.3">
      <c r="A7412" t="s">
        <v>1017</v>
      </c>
      <c r="B7412" s="4">
        <v>40779</v>
      </c>
      <c r="C7412" t="s">
        <v>7900</v>
      </c>
      <c r="D7412">
        <v>2011</v>
      </c>
      <c r="E7412" s="4">
        <v>40784</v>
      </c>
      <c r="F7412">
        <v>5</v>
      </c>
      <c r="G7412" t="s">
        <v>6642</v>
      </c>
      <c r="H7412" t="s">
        <v>6643</v>
      </c>
      <c r="I7412" t="s">
        <v>5980</v>
      </c>
      <c r="J7412" t="s">
        <v>5981</v>
      </c>
      <c r="K7412" t="s">
        <v>5975</v>
      </c>
      <c r="L7412" t="s">
        <v>5976</v>
      </c>
      <c r="M7412" t="s">
        <v>5994</v>
      </c>
      <c r="N7412" t="s">
        <v>1018</v>
      </c>
      <c r="O7412" t="s">
        <v>7889</v>
      </c>
      <c r="P7412">
        <v>0</v>
      </c>
      <c r="Q7412">
        <v>76</v>
      </c>
      <c r="R7412">
        <v>9</v>
      </c>
      <c r="S7412">
        <v>67</v>
      </c>
      <c r="T7412">
        <v>0.118421052631579</v>
      </c>
      <c r="U7412" t="s">
        <v>7892</v>
      </c>
      <c r="V7412" t="s">
        <v>14</v>
      </c>
      <c r="W7412" t="s">
        <v>116</v>
      </c>
    </row>
    <row r="7413" spans="1:23" x14ac:dyDescent="0.3">
      <c r="A7413" t="s">
        <v>1080</v>
      </c>
      <c r="B7413" s="4">
        <v>40791</v>
      </c>
      <c r="C7413" t="s">
        <v>7901</v>
      </c>
      <c r="D7413">
        <v>2011</v>
      </c>
      <c r="E7413" s="4">
        <v>40797</v>
      </c>
      <c r="F7413">
        <v>6</v>
      </c>
      <c r="G7413" t="s">
        <v>6468</v>
      </c>
      <c r="H7413" t="s">
        <v>6687</v>
      </c>
      <c r="I7413" t="s">
        <v>5980</v>
      </c>
      <c r="J7413" t="s">
        <v>5981</v>
      </c>
      <c r="K7413" t="s">
        <v>5975</v>
      </c>
      <c r="L7413" t="s">
        <v>5976</v>
      </c>
      <c r="M7413" t="s">
        <v>6044</v>
      </c>
      <c r="N7413" t="s">
        <v>115</v>
      </c>
      <c r="O7413" t="s">
        <v>7889</v>
      </c>
      <c r="P7413">
        <v>0</v>
      </c>
      <c r="Q7413">
        <v>40</v>
      </c>
      <c r="R7413">
        <v>8</v>
      </c>
      <c r="S7413">
        <v>32</v>
      </c>
      <c r="T7413">
        <v>0.2</v>
      </c>
      <c r="U7413" t="s">
        <v>7895</v>
      </c>
      <c r="V7413" t="s">
        <v>14</v>
      </c>
      <c r="W7413" t="s">
        <v>116</v>
      </c>
    </row>
    <row r="7414" spans="1:23" x14ac:dyDescent="0.3">
      <c r="A7414" t="s">
        <v>1103</v>
      </c>
      <c r="B7414" s="4">
        <v>40795</v>
      </c>
      <c r="C7414" t="s">
        <v>7901</v>
      </c>
      <c r="D7414">
        <v>2011</v>
      </c>
      <c r="E7414" s="4">
        <v>40802</v>
      </c>
      <c r="F7414">
        <v>7</v>
      </c>
      <c r="G7414" t="s">
        <v>6698</v>
      </c>
      <c r="H7414" t="s">
        <v>6583</v>
      </c>
      <c r="I7414" t="s">
        <v>6002</v>
      </c>
      <c r="J7414" t="s">
        <v>5981</v>
      </c>
      <c r="K7414" t="s">
        <v>5985</v>
      </c>
      <c r="L7414" t="s">
        <v>5976</v>
      </c>
      <c r="M7414" t="s">
        <v>6584</v>
      </c>
      <c r="N7414" t="s">
        <v>1104</v>
      </c>
      <c r="O7414" t="s">
        <v>7889</v>
      </c>
      <c r="P7414">
        <v>0</v>
      </c>
      <c r="Q7414">
        <v>88</v>
      </c>
      <c r="R7414">
        <v>27</v>
      </c>
      <c r="S7414">
        <v>61</v>
      </c>
      <c r="T7414">
        <v>0.30681818181818199</v>
      </c>
      <c r="U7414" t="s">
        <v>7895</v>
      </c>
      <c r="V7414" t="s">
        <v>14</v>
      </c>
      <c r="W7414" t="s">
        <v>116</v>
      </c>
    </row>
    <row r="7415" spans="1:23" x14ac:dyDescent="0.3">
      <c r="A7415" t="s">
        <v>1272</v>
      </c>
      <c r="B7415" s="4">
        <v>40820</v>
      </c>
      <c r="C7415" t="s">
        <v>7903</v>
      </c>
      <c r="D7415">
        <v>2011</v>
      </c>
      <c r="E7415" s="4">
        <v>40827</v>
      </c>
      <c r="F7415">
        <v>7</v>
      </c>
      <c r="G7415" t="s">
        <v>6778</v>
      </c>
      <c r="H7415" t="s">
        <v>6779</v>
      </c>
      <c r="I7415" t="s">
        <v>5980</v>
      </c>
      <c r="J7415" t="s">
        <v>5981</v>
      </c>
      <c r="K7415" t="s">
        <v>5970</v>
      </c>
      <c r="L7415" t="s">
        <v>5976</v>
      </c>
      <c r="M7415" t="s">
        <v>6044</v>
      </c>
      <c r="N7415" t="s">
        <v>1273</v>
      </c>
      <c r="O7415" t="s">
        <v>7889</v>
      </c>
      <c r="P7415">
        <v>0</v>
      </c>
      <c r="Q7415">
        <v>293</v>
      </c>
      <c r="R7415">
        <v>146</v>
      </c>
      <c r="S7415">
        <v>147</v>
      </c>
      <c r="T7415">
        <v>0.49829351535836203</v>
      </c>
      <c r="U7415" t="s">
        <v>7910</v>
      </c>
      <c r="V7415" t="s">
        <v>14</v>
      </c>
      <c r="W7415" t="s">
        <v>116</v>
      </c>
    </row>
    <row r="7416" spans="1:23" x14ac:dyDescent="0.3">
      <c r="A7416" t="s">
        <v>1308</v>
      </c>
      <c r="B7416" s="4">
        <v>40836</v>
      </c>
      <c r="C7416" t="s">
        <v>7903</v>
      </c>
      <c r="D7416">
        <v>2011</v>
      </c>
      <c r="E7416" s="4">
        <v>40840</v>
      </c>
      <c r="F7416">
        <v>4</v>
      </c>
      <c r="G7416" t="s">
        <v>6801</v>
      </c>
      <c r="H7416" t="s">
        <v>6001</v>
      </c>
      <c r="I7416" t="s">
        <v>6002</v>
      </c>
      <c r="J7416" t="s">
        <v>5981</v>
      </c>
      <c r="K7416" t="s">
        <v>5985</v>
      </c>
      <c r="L7416" t="s">
        <v>5976</v>
      </c>
      <c r="M7416" t="s">
        <v>6001</v>
      </c>
      <c r="N7416" t="s">
        <v>1309</v>
      </c>
      <c r="O7416" t="s">
        <v>7889</v>
      </c>
      <c r="P7416">
        <v>0</v>
      </c>
      <c r="Q7416">
        <v>57</v>
      </c>
      <c r="R7416">
        <v>16</v>
      </c>
      <c r="S7416">
        <v>41</v>
      </c>
      <c r="T7416">
        <v>0.28070175438596501</v>
      </c>
      <c r="U7416" t="s">
        <v>7890</v>
      </c>
      <c r="V7416" t="s">
        <v>14</v>
      </c>
      <c r="W7416" t="s">
        <v>116</v>
      </c>
    </row>
    <row r="7417" spans="1:23" x14ac:dyDescent="0.3">
      <c r="A7417" t="s">
        <v>1317</v>
      </c>
      <c r="B7417" s="4">
        <v>40838</v>
      </c>
      <c r="C7417" t="s">
        <v>7903</v>
      </c>
      <c r="D7417">
        <v>2011</v>
      </c>
      <c r="E7417" s="4">
        <v>40842</v>
      </c>
      <c r="F7417">
        <v>4</v>
      </c>
      <c r="G7417" t="s">
        <v>6803</v>
      </c>
      <c r="H7417" t="s">
        <v>6804</v>
      </c>
      <c r="I7417" t="s">
        <v>5980</v>
      </c>
      <c r="J7417" t="s">
        <v>5981</v>
      </c>
      <c r="K7417" t="s">
        <v>5975</v>
      </c>
      <c r="L7417" t="s">
        <v>5976</v>
      </c>
      <c r="M7417" t="s">
        <v>6044</v>
      </c>
      <c r="N7417" t="s">
        <v>1318</v>
      </c>
      <c r="O7417" t="s">
        <v>7889</v>
      </c>
      <c r="P7417">
        <v>0</v>
      </c>
      <c r="Q7417">
        <v>101</v>
      </c>
      <c r="R7417">
        <v>46</v>
      </c>
      <c r="S7417">
        <v>55</v>
      </c>
      <c r="T7417">
        <v>0.45544554455445502</v>
      </c>
      <c r="U7417" t="s">
        <v>7892</v>
      </c>
      <c r="V7417" t="s">
        <v>14</v>
      </c>
      <c r="W7417" t="s">
        <v>116</v>
      </c>
    </row>
    <row r="7418" spans="1:23" x14ac:dyDescent="0.3">
      <c r="A7418" t="s">
        <v>1328</v>
      </c>
      <c r="B7418" s="4">
        <v>40842</v>
      </c>
      <c r="C7418" t="s">
        <v>7903</v>
      </c>
      <c r="D7418">
        <v>2011</v>
      </c>
      <c r="E7418" s="4">
        <v>40847</v>
      </c>
      <c r="F7418">
        <v>5</v>
      </c>
      <c r="G7418" t="s">
        <v>6713</v>
      </c>
      <c r="H7418" t="s">
        <v>6811</v>
      </c>
      <c r="I7418" t="s">
        <v>5980</v>
      </c>
      <c r="J7418" t="s">
        <v>5981</v>
      </c>
      <c r="K7418" t="s">
        <v>5975</v>
      </c>
      <c r="L7418" t="s">
        <v>5976</v>
      </c>
      <c r="M7418" t="s">
        <v>5991</v>
      </c>
      <c r="N7418" t="s">
        <v>1329</v>
      </c>
      <c r="O7418" t="s">
        <v>7889</v>
      </c>
      <c r="P7418">
        <v>0</v>
      </c>
      <c r="Q7418">
        <v>49</v>
      </c>
      <c r="R7418">
        <v>4</v>
      </c>
      <c r="S7418">
        <v>45</v>
      </c>
      <c r="T7418">
        <v>8.1632653061224497E-2</v>
      </c>
      <c r="U7418" t="s">
        <v>7890</v>
      </c>
      <c r="V7418" t="s">
        <v>14</v>
      </c>
      <c r="W7418" t="s">
        <v>116</v>
      </c>
    </row>
    <row r="7419" spans="1:23" x14ac:dyDescent="0.3">
      <c r="A7419" t="s">
        <v>1580</v>
      </c>
      <c r="B7419" s="4">
        <v>40890</v>
      </c>
      <c r="C7419" t="s">
        <v>7906</v>
      </c>
      <c r="D7419">
        <v>2011</v>
      </c>
      <c r="E7419" s="4">
        <v>40896</v>
      </c>
      <c r="F7419">
        <v>6</v>
      </c>
      <c r="G7419" t="s">
        <v>6681</v>
      </c>
      <c r="H7419" t="s">
        <v>6919</v>
      </c>
      <c r="I7419" t="s">
        <v>5980</v>
      </c>
      <c r="J7419" t="s">
        <v>5981</v>
      </c>
      <c r="K7419" t="s">
        <v>5985</v>
      </c>
      <c r="L7419" t="s">
        <v>5976</v>
      </c>
      <c r="M7419" t="s">
        <v>6181</v>
      </c>
      <c r="N7419" t="s">
        <v>1581</v>
      </c>
      <c r="O7419" t="s">
        <v>7889</v>
      </c>
      <c r="P7419">
        <v>0</v>
      </c>
      <c r="Q7419">
        <v>101</v>
      </c>
      <c r="R7419">
        <v>31</v>
      </c>
      <c r="S7419">
        <v>70</v>
      </c>
      <c r="T7419">
        <v>0.30693069306930698</v>
      </c>
      <c r="U7419" t="s">
        <v>7895</v>
      </c>
      <c r="V7419" t="s">
        <v>14</v>
      </c>
      <c r="W7419" t="s">
        <v>116</v>
      </c>
    </row>
    <row r="7420" spans="1:23" x14ac:dyDescent="0.3">
      <c r="A7420" t="s">
        <v>53</v>
      </c>
      <c r="B7420" s="4">
        <v>40555</v>
      </c>
      <c r="C7420" t="s">
        <v>7888</v>
      </c>
      <c r="D7420">
        <v>2011</v>
      </c>
      <c r="E7420" s="4">
        <v>40562</v>
      </c>
      <c r="F7420">
        <v>7</v>
      </c>
      <c r="G7420" t="s">
        <v>6008</v>
      </c>
      <c r="H7420" t="s">
        <v>6009</v>
      </c>
      <c r="I7420" t="s">
        <v>6010</v>
      </c>
      <c r="J7420" t="s">
        <v>5981</v>
      </c>
      <c r="K7420" t="s">
        <v>5985</v>
      </c>
      <c r="L7420" t="s">
        <v>5976</v>
      </c>
      <c r="M7420" t="s">
        <v>6011</v>
      </c>
      <c r="N7420" t="s">
        <v>56</v>
      </c>
      <c r="O7420" t="s">
        <v>7889</v>
      </c>
      <c r="P7420">
        <v>0</v>
      </c>
      <c r="Q7420">
        <v>522</v>
      </c>
      <c r="R7420">
        <v>21</v>
      </c>
      <c r="S7420">
        <v>501</v>
      </c>
      <c r="T7420">
        <v>4.0229885057471299E-2</v>
      </c>
      <c r="U7420" t="s">
        <v>7895</v>
      </c>
      <c r="V7420" t="s">
        <v>57</v>
      </c>
      <c r="W7420" t="s">
        <v>58</v>
      </c>
    </row>
    <row r="7421" spans="1:23" x14ac:dyDescent="0.3">
      <c r="A7421" t="s">
        <v>751</v>
      </c>
      <c r="B7421" s="4">
        <v>40716</v>
      </c>
      <c r="C7421" t="s">
        <v>7898</v>
      </c>
      <c r="D7421">
        <v>2011</v>
      </c>
      <c r="E7421" s="4">
        <v>40720</v>
      </c>
      <c r="F7421">
        <v>4</v>
      </c>
      <c r="G7421" t="s">
        <v>6492</v>
      </c>
      <c r="H7421" t="s">
        <v>6493</v>
      </c>
      <c r="I7421" t="s">
        <v>6010</v>
      </c>
      <c r="J7421" t="s">
        <v>5981</v>
      </c>
      <c r="K7421" t="s">
        <v>5985</v>
      </c>
      <c r="L7421" t="s">
        <v>5976</v>
      </c>
      <c r="M7421" t="s">
        <v>6494</v>
      </c>
      <c r="N7421" t="s">
        <v>757</v>
      </c>
      <c r="O7421" t="s">
        <v>7889</v>
      </c>
      <c r="P7421">
        <v>0</v>
      </c>
      <c r="Q7421">
        <v>354</v>
      </c>
      <c r="R7421">
        <v>141</v>
      </c>
      <c r="S7421">
        <v>213</v>
      </c>
      <c r="T7421">
        <v>0.39830508474576298</v>
      </c>
      <c r="U7421" t="s">
        <v>7892</v>
      </c>
      <c r="V7421" t="s">
        <v>57</v>
      </c>
      <c r="W7421" t="s">
        <v>70</v>
      </c>
    </row>
    <row r="7422" spans="1:23" x14ac:dyDescent="0.3">
      <c r="A7422" t="s">
        <v>810</v>
      </c>
      <c r="B7422" s="4">
        <v>40731</v>
      </c>
      <c r="C7422" t="s">
        <v>7909</v>
      </c>
      <c r="D7422">
        <v>2011</v>
      </c>
      <c r="E7422" s="4">
        <v>40736</v>
      </c>
      <c r="F7422">
        <v>5</v>
      </c>
      <c r="G7422" t="s">
        <v>6528</v>
      </c>
      <c r="H7422" t="s">
        <v>6529</v>
      </c>
      <c r="I7422" t="s">
        <v>6010</v>
      </c>
      <c r="J7422" t="s">
        <v>5981</v>
      </c>
      <c r="K7422" t="s">
        <v>5985</v>
      </c>
      <c r="L7422" t="s">
        <v>5976</v>
      </c>
      <c r="M7422" t="s">
        <v>6171</v>
      </c>
      <c r="N7422" t="s">
        <v>811</v>
      </c>
      <c r="O7422" t="s">
        <v>7889</v>
      </c>
      <c r="P7422">
        <v>0</v>
      </c>
      <c r="Q7422">
        <v>690</v>
      </c>
      <c r="R7422">
        <v>138</v>
      </c>
      <c r="S7422">
        <v>552</v>
      </c>
      <c r="T7422">
        <v>0.2</v>
      </c>
      <c r="U7422" t="s">
        <v>7905</v>
      </c>
      <c r="V7422" t="s">
        <v>57</v>
      </c>
      <c r="W7422" t="s">
        <v>58</v>
      </c>
    </row>
    <row r="7423" spans="1:23" x14ac:dyDescent="0.3">
      <c r="A7423" t="s">
        <v>810</v>
      </c>
      <c r="B7423" s="4">
        <v>40731</v>
      </c>
      <c r="C7423" t="s">
        <v>7909</v>
      </c>
      <c r="D7423">
        <v>2011</v>
      </c>
      <c r="E7423" s="4">
        <v>40736</v>
      </c>
      <c r="F7423">
        <v>5</v>
      </c>
      <c r="G7423" t="s">
        <v>6528</v>
      </c>
      <c r="H7423" t="s">
        <v>6529</v>
      </c>
      <c r="I7423" t="s">
        <v>6010</v>
      </c>
      <c r="J7423" t="s">
        <v>5981</v>
      </c>
      <c r="K7423" t="s">
        <v>5985</v>
      </c>
      <c r="L7423" t="s">
        <v>5976</v>
      </c>
      <c r="M7423" t="s">
        <v>6171</v>
      </c>
      <c r="N7423" t="s">
        <v>812</v>
      </c>
      <c r="O7423" t="s">
        <v>7889</v>
      </c>
      <c r="P7423">
        <v>0</v>
      </c>
      <c r="Q7423">
        <v>547</v>
      </c>
      <c r="R7423">
        <v>55</v>
      </c>
      <c r="S7423">
        <v>492</v>
      </c>
      <c r="T7423">
        <v>0.10054844606947</v>
      </c>
      <c r="U7423" t="s">
        <v>7892</v>
      </c>
      <c r="V7423" t="s">
        <v>57</v>
      </c>
      <c r="W7423" t="s">
        <v>70</v>
      </c>
    </row>
    <row r="7424" spans="1:23" x14ac:dyDescent="0.3">
      <c r="A7424" t="s">
        <v>814</v>
      </c>
      <c r="B7424" s="4">
        <v>40732</v>
      </c>
      <c r="C7424" t="s">
        <v>7909</v>
      </c>
      <c r="D7424">
        <v>2011</v>
      </c>
      <c r="E7424" s="4">
        <v>40738</v>
      </c>
      <c r="F7424">
        <v>6</v>
      </c>
      <c r="G7424" t="s">
        <v>6532</v>
      </c>
      <c r="H7424" t="s">
        <v>6281</v>
      </c>
      <c r="I7424" t="s">
        <v>6010</v>
      </c>
      <c r="J7424" t="s">
        <v>5981</v>
      </c>
      <c r="K7424" t="s">
        <v>5985</v>
      </c>
      <c r="L7424" t="s">
        <v>5976</v>
      </c>
      <c r="M7424" t="s">
        <v>6281</v>
      </c>
      <c r="N7424" t="s">
        <v>816</v>
      </c>
      <c r="O7424" t="s">
        <v>7889</v>
      </c>
      <c r="P7424">
        <v>0</v>
      </c>
      <c r="Q7424">
        <v>250</v>
      </c>
      <c r="R7424">
        <v>105</v>
      </c>
      <c r="S7424">
        <v>145</v>
      </c>
      <c r="T7424">
        <v>0.42</v>
      </c>
      <c r="U7424" t="s">
        <v>7891</v>
      </c>
      <c r="V7424" t="s">
        <v>57</v>
      </c>
      <c r="W7424" t="s">
        <v>58</v>
      </c>
    </row>
    <row r="7425" spans="1:23" x14ac:dyDescent="0.3">
      <c r="A7425" t="s">
        <v>1040</v>
      </c>
      <c r="B7425" s="4">
        <v>40782</v>
      </c>
      <c r="C7425" t="s">
        <v>7900</v>
      </c>
      <c r="D7425">
        <v>2011</v>
      </c>
      <c r="E7425" s="4">
        <v>40788</v>
      </c>
      <c r="F7425">
        <v>6</v>
      </c>
      <c r="G7425" t="s">
        <v>6650</v>
      </c>
      <c r="H7425" t="s">
        <v>6281</v>
      </c>
      <c r="I7425" t="s">
        <v>6010</v>
      </c>
      <c r="J7425" t="s">
        <v>5981</v>
      </c>
      <c r="K7425" t="s">
        <v>5985</v>
      </c>
      <c r="L7425" t="s">
        <v>5976</v>
      </c>
      <c r="M7425" t="s">
        <v>6281</v>
      </c>
      <c r="N7425" t="s">
        <v>1041</v>
      </c>
      <c r="O7425" t="s">
        <v>7889</v>
      </c>
      <c r="P7425">
        <v>0</v>
      </c>
      <c r="Q7425">
        <v>280</v>
      </c>
      <c r="R7425">
        <v>45</v>
      </c>
      <c r="S7425">
        <v>235</v>
      </c>
      <c r="T7425">
        <v>0.160714285714286</v>
      </c>
      <c r="U7425" t="s">
        <v>7910</v>
      </c>
      <c r="V7425" t="s">
        <v>57</v>
      </c>
      <c r="W7425" t="s">
        <v>96</v>
      </c>
    </row>
    <row r="7426" spans="1:23" x14ac:dyDescent="0.3">
      <c r="A7426" t="s">
        <v>1135</v>
      </c>
      <c r="B7426" s="4">
        <v>40801</v>
      </c>
      <c r="C7426" t="s">
        <v>7901</v>
      </c>
      <c r="D7426">
        <v>2011</v>
      </c>
      <c r="E7426" s="4">
        <v>40806</v>
      </c>
      <c r="F7426">
        <v>5</v>
      </c>
      <c r="G7426" t="s">
        <v>6450</v>
      </c>
      <c r="H7426" t="s">
        <v>6717</v>
      </c>
      <c r="I7426" t="s">
        <v>6010</v>
      </c>
      <c r="J7426" t="s">
        <v>5981</v>
      </c>
      <c r="K7426" t="s">
        <v>5985</v>
      </c>
      <c r="L7426" t="s">
        <v>5976</v>
      </c>
      <c r="M7426" t="s">
        <v>6335</v>
      </c>
      <c r="N7426" t="s">
        <v>1137</v>
      </c>
      <c r="O7426" t="s">
        <v>7889</v>
      </c>
      <c r="P7426">
        <v>0</v>
      </c>
      <c r="Q7426">
        <v>1293</v>
      </c>
      <c r="R7426">
        <v>233</v>
      </c>
      <c r="S7426">
        <v>1060</v>
      </c>
      <c r="T7426">
        <v>0.180201082753287</v>
      </c>
      <c r="U7426" t="s">
        <v>7899</v>
      </c>
      <c r="V7426" t="s">
        <v>57</v>
      </c>
      <c r="W7426" t="s">
        <v>96</v>
      </c>
    </row>
    <row r="7427" spans="1:23" x14ac:dyDescent="0.3">
      <c r="A7427" t="s">
        <v>1361</v>
      </c>
      <c r="B7427" s="4">
        <v>40849</v>
      </c>
      <c r="C7427" t="s">
        <v>7904</v>
      </c>
      <c r="D7427">
        <v>2011</v>
      </c>
      <c r="E7427" s="4">
        <v>40855</v>
      </c>
      <c r="F7427">
        <v>6</v>
      </c>
      <c r="G7427" t="s">
        <v>6048</v>
      </c>
      <c r="H7427" t="s">
        <v>6281</v>
      </c>
      <c r="I7427" t="s">
        <v>6010</v>
      </c>
      <c r="J7427" t="s">
        <v>5981</v>
      </c>
      <c r="K7427" t="s">
        <v>5970</v>
      </c>
      <c r="L7427" t="s">
        <v>5976</v>
      </c>
      <c r="M7427" t="s">
        <v>6281</v>
      </c>
      <c r="N7427" t="s">
        <v>1363</v>
      </c>
      <c r="O7427" t="s">
        <v>7889</v>
      </c>
      <c r="P7427">
        <v>0</v>
      </c>
      <c r="Q7427">
        <v>71</v>
      </c>
      <c r="R7427">
        <v>10</v>
      </c>
      <c r="S7427">
        <v>61</v>
      </c>
      <c r="T7427">
        <v>0.140845070422535</v>
      </c>
      <c r="U7427" t="s">
        <v>7890</v>
      </c>
      <c r="V7427" t="s">
        <v>57</v>
      </c>
      <c r="W7427" t="s">
        <v>96</v>
      </c>
    </row>
    <row r="7428" spans="1:23" x14ac:dyDescent="0.3">
      <c r="A7428" t="s">
        <v>1361</v>
      </c>
      <c r="B7428" s="4">
        <v>40849</v>
      </c>
      <c r="C7428" t="s">
        <v>7904</v>
      </c>
      <c r="D7428">
        <v>2011</v>
      </c>
      <c r="E7428" s="4">
        <v>40855</v>
      </c>
      <c r="F7428">
        <v>6</v>
      </c>
      <c r="G7428" t="s">
        <v>6048</v>
      </c>
      <c r="H7428" t="s">
        <v>6281</v>
      </c>
      <c r="I7428" t="s">
        <v>6010</v>
      </c>
      <c r="J7428" t="s">
        <v>5981</v>
      </c>
      <c r="K7428" t="s">
        <v>5970</v>
      </c>
      <c r="L7428" t="s">
        <v>5976</v>
      </c>
      <c r="M7428" t="s">
        <v>6281</v>
      </c>
      <c r="N7428" t="s">
        <v>353</v>
      </c>
      <c r="O7428" t="s">
        <v>7889</v>
      </c>
      <c r="P7428">
        <v>0</v>
      </c>
      <c r="Q7428">
        <v>649</v>
      </c>
      <c r="R7428">
        <v>26</v>
      </c>
      <c r="S7428">
        <v>623</v>
      </c>
      <c r="T7428">
        <v>4.0061633281972299E-2</v>
      </c>
      <c r="U7428" t="s">
        <v>7899</v>
      </c>
      <c r="V7428" t="s">
        <v>57</v>
      </c>
      <c r="W7428" t="s">
        <v>70</v>
      </c>
    </row>
    <row r="7429" spans="1:23" x14ac:dyDescent="0.3">
      <c r="A7429" t="s">
        <v>1463</v>
      </c>
      <c r="B7429" s="4">
        <v>40869</v>
      </c>
      <c r="C7429" t="s">
        <v>7904</v>
      </c>
      <c r="D7429">
        <v>2011</v>
      </c>
      <c r="E7429" s="4">
        <v>40876</v>
      </c>
      <c r="F7429">
        <v>7</v>
      </c>
      <c r="G7429" t="s">
        <v>6860</v>
      </c>
      <c r="H7429" t="s">
        <v>6216</v>
      </c>
      <c r="I7429" t="s">
        <v>6010</v>
      </c>
      <c r="J7429" t="s">
        <v>5981</v>
      </c>
      <c r="K7429" t="s">
        <v>5970</v>
      </c>
      <c r="L7429" t="s">
        <v>5976</v>
      </c>
      <c r="M7429" t="s">
        <v>6097</v>
      </c>
      <c r="N7429" t="s">
        <v>1465</v>
      </c>
      <c r="O7429" t="s">
        <v>7889</v>
      </c>
      <c r="P7429">
        <v>0</v>
      </c>
      <c r="Q7429">
        <v>93</v>
      </c>
      <c r="R7429">
        <v>40</v>
      </c>
      <c r="S7429">
        <v>53</v>
      </c>
      <c r="T7429">
        <v>0.43010752688171999</v>
      </c>
      <c r="U7429" t="s">
        <v>7895</v>
      </c>
      <c r="V7429" t="s">
        <v>57</v>
      </c>
      <c r="W7429" t="s">
        <v>96</v>
      </c>
    </row>
    <row r="7430" spans="1:23" x14ac:dyDescent="0.3">
      <c r="A7430" t="s">
        <v>1593</v>
      </c>
      <c r="B7430" s="4">
        <v>40892</v>
      </c>
      <c r="C7430" t="s">
        <v>7906</v>
      </c>
      <c r="D7430">
        <v>2011</v>
      </c>
      <c r="E7430" s="4">
        <v>40897</v>
      </c>
      <c r="F7430">
        <v>5</v>
      </c>
      <c r="G7430" t="s">
        <v>6923</v>
      </c>
      <c r="H7430" t="s">
        <v>6216</v>
      </c>
      <c r="I7430" t="s">
        <v>6010</v>
      </c>
      <c r="J7430" t="s">
        <v>5981</v>
      </c>
      <c r="K7430" t="s">
        <v>5970</v>
      </c>
      <c r="L7430" t="s">
        <v>5976</v>
      </c>
      <c r="M7430" t="s">
        <v>6097</v>
      </c>
      <c r="N7430" t="s">
        <v>778</v>
      </c>
      <c r="O7430" t="s">
        <v>7889</v>
      </c>
      <c r="P7430">
        <v>0</v>
      </c>
      <c r="Q7430">
        <v>113</v>
      </c>
      <c r="R7430">
        <v>56</v>
      </c>
      <c r="S7430">
        <v>57</v>
      </c>
      <c r="T7430">
        <v>0.49557522123893799</v>
      </c>
      <c r="U7430" t="s">
        <v>7890</v>
      </c>
      <c r="V7430" t="s">
        <v>57</v>
      </c>
      <c r="W7430" t="s">
        <v>96</v>
      </c>
    </row>
    <row r="7431" spans="1:23" x14ac:dyDescent="0.3">
      <c r="A7431" t="s">
        <v>920</v>
      </c>
      <c r="B7431" s="4">
        <v>40764</v>
      </c>
      <c r="C7431" t="s">
        <v>7900</v>
      </c>
      <c r="D7431">
        <v>2011</v>
      </c>
      <c r="E7431" s="4">
        <v>40768</v>
      </c>
      <c r="F7431">
        <v>4</v>
      </c>
      <c r="G7431" t="s">
        <v>6077</v>
      </c>
      <c r="H7431" t="s">
        <v>6110</v>
      </c>
      <c r="I7431" t="s">
        <v>6010</v>
      </c>
      <c r="J7431" t="s">
        <v>5981</v>
      </c>
      <c r="K7431" t="s">
        <v>5975</v>
      </c>
      <c r="L7431" t="s">
        <v>5976</v>
      </c>
      <c r="M7431" t="s">
        <v>6111</v>
      </c>
      <c r="N7431" t="s">
        <v>928</v>
      </c>
      <c r="O7431" t="s">
        <v>7889</v>
      </c>
      <c r="P7431">
        <v>0</v>
      </c>
      <c r="Q7431">
        <v>336</v>
      </c>
      <c r="R7431">
        <v>30</v>
      </c>
      <c r="S7431">
        <v>306</v>
      </c>
      <c r="T7431">
        <v>8.9285714285714302E-2</v>
      </c>
      <c r="U7431" t="s">
        <v>7895</v>
      </c>
      <c r="V7431" t="s">
        <v>57</v>
      </c>
      <c r="W7431" t="s">
        <v>70</v>
      </c>
    </row>
    <row r="7432" spans="1:23" x14ac:dyDescent="0.3">
      <c r="A7432" t="s">
        <v>971</v>
      </c>
      <c r="B7432" s="4">
        <v>40770</v>
      </c>
      <c r="C7432" t="s">
        <v>7900</v>
      </c>
      <c r="D7432">
        <v>2011</v>
      </c>
      <c r="E7432" s="4">
        <v>40776</v>
      </c>
      <c r="F7432">
        <v>6</v>
      </c>
      <c r="G7432" t="s">
        <v>6616</v>
      </c>
      <c r="H7432" t="s">
        <v>6281</v>
      </c>
      <c r="I7432" t="s">
        <v>6010</v>
      </c>
      <c r="J7432" t="s">
        <v>5981</v>
      </c>
      <c r="K7432" t="s">
        <v>5975</v>
      </c>
      <c r="L7432" t="s">
        <v>5976</v>
      </c>
      <c r="M7432" t="s">
        <v>6281</v>
      </c>
      <c r="N7432" t="s">
        <v>496</v>
      </c>
      <c r="O7432" t="s">
        <v>7889</v>
      </c>
      <c r="P7432">
        <v>0</v>
      </c>
      <c r="Q7432">
        <v>191</v>
      </c>
      <c r="R7432">
        <v>27</v>
      </c>
      <c r="S7432">
        <v>164</v>
      </c>
      <c r="T7432">
        <v>0.14136125654450299</v>
      </c>
      <c r="U7432" t="s">
        <v>7890</v>
      </c>
      <c r="V7432" t="s">
        <v>57</v>
      </c>
      <c r="W7432" t="s">
        <v>79</v>
      </c>
    </row>
    <row r="7433" spans="1:23" x14ac:dyDescent="0.3">
      <c r="A7433" t="s">
        <v>1152</v>
      </c>
      <c r="B7433" s="4">
        <v>40802</v>
      </c>
      <c r="C7433" t="s">
        <v>7901</v>
      </c>
      <c r="D7433">
        <v>2011</v>
      </c>
      <c r="E7433" s="4">
        <v>40806</v>
      </c>
      <c r="F7433">
        <v>4</v>
      </c>
      <c r="G7433" t="s">
        <v>6720</v>
      </c>
      <c r="H7433" t="s">
        <v>6566</v>
      </c>
      <c r="I7433" t="s">
        <v>6010</v>
      </c>
      <c r="J7433" t="s">
        <v>5981</v>
      </c>
      <c r="K7433" t="s">
        <v>5975</v>
      </c>
      <c r="L7433" t="s">
        <v>5976</v>
      </c>
      <c r="M7433" t="s">
        <v>6219</v>
      </c>
      <c r="N7433" t="s">
        <v>1153</v>
      </c>
      <c r="O7433" t="s">
        <v>7889</v>
      </c>
      <c r="P7433">
        <v>0</v>
      </c>
      <c r="Q7433">
        <v>170</v>
      </c>
      <c r="R7433">
        <v>32</v>
      </c>
      <c r="S7433">
        <v>138</v>
      </c>
      <c r="T7433">
        <v>0.188235294117647</v>
      </c>
      <c r="U7433" t="s">
        <v>7890</v>
      </c>
      <c r="V7433" t="s">
        <v>57</v>
      </c>
      <c r="W7433" t="s">
        <v>70</v>
      </c>
    </row>
    <row r="7434" spans="1:23" x14ac:dyDescent="0.3">
      <c r="A7434" t="s">
        <v>1199</v>
      </c>
      <c r="B7434" s="4">
        <v>40808</v>
      </c>
      <c r="C7434" t="s">
        <v>7901</v>
      </c>
      <c r="D7434">
        <v>2011</v>
      </c>
      <c r="E7434" s="4">
        <v>40815</v>
      </c>
      <c r="F7434">
        <v>7</v>
      </c>
      <c r="G7434" t="s">
        <v>6742</v>
      </c>
      <c r="H7434" t="s">
        <v>6224</v>
      </c>
      <c r="I7434" t="s">
        <v>6010</v>
      </c>
      <c r="J7434" t="s">
        <v>5981</v>
      </c>
      <c r="K7434" t="s">
        <v>5975</v>
      </c>
      <c r="L7434" t="s">
        <v>5976</v>
      </c>
      <c r="M7434" t="s">
        <v>6097</v>
      </c>
      <c r="N7434" t="s">
        <v>1200</v>
      </c>
      <c r="O7434" t="s">
        <v>7889</v>
      </c>
      <c r="P7434">
        <v>0</v>
      </c>
      <c r="Q7434">
        <v>115</v>
      </c>
      <c r="R7434">
        <v>2</v>
      </c>
      <c r="S7434">
        <v>113</v>
      </c>
      <c r="T7434">
        <v>1.7391304347826101E-2</v>
      </c>
      <c r="U7434" t="s">
        <v>7891</v>
      </c>
      <c r="V7434" t="s">
        <v>57</v>
      </c>
      <c r="W7434" t="s">
        <v>58</v>
      </c>
    </row>
    <row r="7435" spans="1:23" x14ac:dyDescent="0.3">
      <c r="A7435" t="s">
        <v>1295</v>
      </c>
      <c r="B7435" s="4">
        <v>40828</v>
      </c>
      <c r="C7435" t="s">
        <v>7903</v>
      </c>
      <c r="D7435">
        <v>2011</v>
      </c>
      <c r="E7435" s="4">
        <v>40832</v>
      </c>
      <c r="F7435">
        <v>4</v>
      </c>
      <c r="G7435" t="s">
        <v>6789</v>
      </c>
      <c r="H7435" t="s">
        <v>6790</v>
      </c>
      <c r="I7435" t="s">
        <v>6010</v>
      </c>
      <c r="J7435" t="s">
        <v>5981</v>
      </c>
      <c r="K7435" t="s">
        <v>5975</v>
      </c>
      <c r="L7435" t="s">
        <v>5976</v>
      </c>
      <c r="M7435" t="s">
        <v>6494</v>
      </c>
      <c r="N7435" t="s">
        <v>1296</v>
      </c>
      <c r="O7435" t="s">
        <v>7889</v>
      </c>
      <c r="P7435">
        <v>0</v>
      </c>
      <c r="Q7435">
        <v>1093</v>
      </c>
      <c r="R7435">
        <v>306</v>
      </c>
      <c r="S7435">
        <v>787</v>
      </c>
      <c r="T7435">
        <v>0.27996340347666998</v>
      </c>
      <c r="U7435" t="s">
        <v>7905</v>
      </c>
      <c r="V7435" t="s">
        <v>57</v>
      </c>
      <c r="W7435" t="s">
        <v>70</v>
      </c>
    </row>
    <row r="7436" spans="1:23" x14ac:dyDescent="0.3">
      <c r="A7436" t="s">
        <v>1338</v>
      </c>
      <c r="B7436" s="4">
        <v>40848</v>
      </c>
      <c r="C7436" t="s">
        <v>7904</v>
      </c>
      <c r="D7436">
        <v>2011</v>
      </c>
      <c r="E7436" s="4">
        <v>40852</v>
      </c>
      <c r="F7436">
        <v>4</v>
      </c>
      <c r="G7436" t="s">
        <v>6730</v>
      </c>
      <c r="H7436" t="s">
        <v>6199</v>
      </c>
      <c r="I7436" t="s">
        <v>6010</v>
      </c>
      <c r="J7436" t="s">
        <v>5981</v>
      </c>
      <c r="K7436" t="s">
        <v>5975</v>
      </c>
      <c r="L7436" t="s">
        <v>5976</v>
      </c>
      <c r="M7436" t="s">
        <v>6200</v>
      </c>
      <c r="N7436" t="s">
        <v>664</v>
      </c>
      <c r="O7436" t="s">
        <v>7889</v>
      </c>
      <c r="P7436">
        <v>0</v>
      </c>
      <c r="Q7436">
        <v>125</v>
      </c>
      <c r="R7436">
        <v>0</v>
      </c>
      <c r="S7436">
        <v>125</v>
      </c>
      <c r="T7436">
        <v>0</v>
      </c>
      <c r="U7436" t="s">
        <v>7891</v>
      </c>
      <c r="V7436" t="s">
        <v>57</v>
      </c>
      <c r="W7436" t="s">
        <v>96</v>
      </c>
    </row>
    <row r="7437" spans="1:23" x14ac:dyDescent="0.3">
      <c r="A7437" t="s">
        <v>1373</v>
      </c>
      <c r="B7437" s="4">
        <v>40850</v>
      </c>
      <c r="C7437" t="s">
        <v>7904</v>
      </c>
      <c r="D7437">
        <v>2011</v>
      </c>
      <c r="E7437" s="4">
        <v>40855</v>
      </c>
      <c r="F7437">
        <v>5</v>
      </c>
      <c r="G7437" t="s">
        <v>6610</v>
      </c>
      <c r="H7437" t="s">
        <v>6281</v>
      </c>
      <c r="I7437" t="s">
        <v>6010</v>
      </c>
      <c r="J7437" t="s">
        <v>5981</v>
      </c>
      <c r="K7437" t="s">
        <v>5975</v>
      </c>
      <c r="L7437" t="s">
        <v>5976</v>
      </c>
      <c r="M7437" t="s">
        <v>6281</v>
      </c>
      <c r="N7437" t="s">
        <v>1375</v>
      </c>
      <c r="O7437" t="s">
        <v>7889</v>
      </c>
      <c r="P7437">
        <v>0</v>
      </c>
      <c r="Q7437">
        <v>537</v>
      </c>
      <c r="R7437">
        <v>145</v>
      </c>
      <c r="S7437">
        <v>392</v>
      </c>
      <c r="T7437">
        <v>0.27001862197392901</v>
      </c>
      <c r="U7437" t="s">
        <v>7895</v>
      </c>
      <c r="V7437" t="s">
        <v>57</v>
      </c>
      <c r="W7437" t="s">
        <v>58</v>
      </c>
    </row>
    <row r="7438" spans="1:23" x14ac:dyDescent="0.3">
      <c r="A7438" t="s">
        <v>1466</v>
      </c>
      <c r="B7438" s="4">
        <v>40870</v>
      </c>
      <c r="C7438" t="s">
        <v>7904</v>
      </c>
      <c r="D7438">
        <v>2011</v>
      </c>
      <c r="E7438" s="4">
        <v>40874</v>
      </c>
      <c r="F7438">
        <v>4</v>
      </c>
      <c r="G7438" t="s">
        <v>6835</v>
      </c>
      <c r="H7438" t="s">
        <v>6332</v>
      </c>
      <c r="I7438" t="s">
        <v>6010</v>
      </c>
      <c r="J7438" t="s">
        <v>5981</v>
      </c>
      <c r="K7438" t="s">
        <v>5975</v>
      </c>
      <c r="L7438" t="s">
        <v>5976</v>
      </c>
      <c r="M7438" t="s">
        <v>6171</v>
      </c>
      <c r="N7438" t="s">
        <v>816</v>
      </c>
      <c r="O7438" t="s">
        <v>7889</v>
      </c>
      <c r="P7438">
        <v>0</v>
      </c>
      <c r="Q7438">
        <v>583</v>
      </c>
      <c r="R7438">
        <v>245</v>
      </c>
      <c r="S7438">
        <v>338</v>
      </c>
      <c r="T7438">
        <v>0.42024013722126902</v>
      </c>
      <c r="U7438" t="s">
        <v>7897</v>
      </c>
      <c r="V7438" t="s">
        <v>57</v>
      </c>
      <c r="W7438" t="s">
        <v>58</v>
      </c>
    </row>
    <row r="7439" spans="1:23" x14ac:dyDescent="0.3">
      <c r="A7439" t="s">
        <v>1466</v>
      </c>
      <c r="B7439" s="4">
        <v>40870</v>
      </c>
      <c r="C7439" t="s">
        <v>7904</v>
      </c>
      <c r="D7439">
        <v>2011</v>
      </c>
      <c r="E7439" s="4">
        <v>40874</v>
      </c>
      <c r="F7439">
        <v>4</v>
      </c>
      <c r="G7439" t="s">
        <v>6835</v>
      </c>
      <c r="H7439" t="s">
        <v>6332</v>
      </c>
      <c r="I7439" t="s">
        <v>6010</v>
      </c>
      <c r="J7439" t="s">
        <v>5981</v>
      </c>
      <c r="K7439" t="s">
        <v>5975</v>
      </c>
      <c r="L7439" t="s">
        <v>5976</v>
      </c>
      <c r="M7439" t="s">
        <v>6171</v>
      </c>
      <c r="N7439" t="s">
        <v>1471</v>
      </c>
      <c r="O7439" t="s">
        <v>7889</v>
      </c>
      <c r="P7439">
        <v>0</v>
      </c>
      <c r="Q7439">
        <v>773</v>
      </c>
      <c r="R7439">
        <v>46</v>
      </c>
      <c r="S7439">
        <v>727</v>
      </c>
      <c r="T7439">
        <v>5.9508408796895201E-2</v>
      </c>
      <c r="U7439" t="s">
        <v>7899</v>
      </c>
      <c r="V7439" t="s">
        <v>57</v>
      </c>
      <c r="W7439" t="s">
        <v>70</v>
      </c>
    </row>
    <row r="7440" spans="1:23" x14ac:dyDescent="0.3">
      <c r="A7440" t="s">
        <v>319</v>
      </c>
      <c r="B7440" s="4">
        <v>40625</v>
      </c>
      <c r="C7440" t="s">
        <v>7907</v>
      </c>
      <c r="D7440">
        <v>2011</v>
      </c>
      <c r="E7440" s="4">
        <v>40629</v>
      </c>
      <c r="F7440">
        <v>4</v>
      </c>
      <c r="G7440" t="s">
        <v>6217</v>
      </c>
      <c r="H7440" t="s">
        <v>6218</v>
      </c>
      <c r="I7440" t="s">
        <v>6010</v>
      </c>
      <c r="J7440" t="s">
        <v>5981</v>
      </c>
      <c r="K7440" t="s">
        <v>5970</v>
      </c>
      <c r="L7440" t="s">
        <v>5976</v>
      </c>
      <c r="M7440" t="s">
        <v>6219</v>
      </c>
      <c r="N7440" t="s">
        <v>320</v>
      </c>
      <c r="O7440" t="s">
        <v>7889</v>
      </c>
      <c r="P7440">
        <v>0</v>
      </c>
      <c r="Q7440">
        <v>770</v>
      </c>
      <c r="R7440">
        <v>85</v>
      </c>
      <c r="S7440">
        <v>685</v>
      </c>
      <c r="T7440">
        <v>0.11038961038961</v>
      </c>
      <c r="U7440" t="s">
        <v>7897</v>
      </c>
      <c r="V7440" t="s">
        <v>14</v>
      </c>
      <c r="W7440" t="s">
        <v>116</v>
      </c>
    </row>
    <row r="7441" spans="1:23" x14ac:dyDescent="0.3">
      <c r="A7441" t="s">
        <v>489</v>
      </c>
      <c r="B7441" s="4">
        <v>40667</v>
      </c>
      <c r="C7441" t="s">
        <v>7896</v>
      </c>
      <c r="D7441">
        <v>2011</v>
      </c>
      <c r="E7441" s="4">
        <v>40672</v>
      </c>
      <c r="F7441">
        <v>5</v>
      </c>
      <c r="G7441" t="s">
        <v>6048</v>
      </c>
      <c r="H7441" t="s">
        <v>6216</v>
      </c>
      <c r="I7441" t="s">
        <v>6010</v>
      </c>
      <c r="J7441" t="s">
        <v>5981</v>
      </c>
      <c r="K7441" t="s">
        <v>5970</v>
      </c>
      <c r="L7441" t="s">
        <v>5976</v>
      </c>
      <c r="M7441" t="s">
        <v>6097</v>
      </c>
      <c r="N7441" t="s">
        <v>490</v>
      </c>
      <c r="O7441" t="s">
        <v>7889</v>
      </c>
      <c r="P7441">
        <v>0</v>
      </c>
      <c r="Q7441">
        <v>112</v>
      </c>
      <c r="R7441">
        <v>4</v>
      </c>
      <c r="S7441">
        <v>108</v>
      </c>
      <c r="T7441">
        <v>3.5714285714285698E-2</v>
      </c>
      <c r="U7441" t="s">
        <v>7899</v>
      </c>
      <c r="V7441" t="s">
        <v>14</v>
      </c>
      <c r="W7441" t="s">
        <v>116</v>
      </c>
    </row>
    <row r="7442" spans="1:23" x14ac:dyDescent="0.3">
      <c r="A7442" t="s">
        <v>497</v>
      </c>
      <c r="B7442" s="4">
        <v>40668</v>
      </c>
      <c r="C7442" t="s">
        <v>7896</v>
      </c>
      <c r="D7442">
        <v>2011</v>
      </c>
      <c r="E7442" s="4">
        <v>40674</v>
      </c>
      <c r="F7442">
        <v>6</v>
      </c>
      <c r="G7442" t="s">
        <v>6173</v>
      </c>
      <c r="H7442" t="s">
        <v>6334</v>
      </c>
      <c r="I7442" t="s">
        <v>6010</v>
      </c>
      <c r="J7442" t="s">
        <v>5981</v>
      </c>
      <c r="K7442" t="s">
        <v>5970</v>
      </c>
      <c r="L7442" t="s">
        <v>5976</v>
      </c>
      <c r="M7442" t="s">
        <v>6335</v>
      </c>
      <c r="N7442" t="s">
        <v>498</v>
      </c>
      <c r="O7442" t="s">
        <v>7889</v>
      </c>
      <c r="P7442">
        <v>0</v>
      </c>
      <c r="Q7442">
        <v>311</v>
      </c>
      <c r="R7442">
        <v>87</v>
      </c>
      <c r="S7442">
        <v>224</v>
      </c>
      <c r="T7442">
        <v>0.27974276527331199</v>
      </c>
      <c r="U7442" t="s">
        <v>7910</v>
      </c>
      <c r="V7442" t="s">
        <v>14</v>
      </c>
      <c r="W7442" t="s">
        <v>116</v>
      </c>
    </row>
    <row r="7443" spans="1:23" x14ac:dyDescent="0.3">
      <c r="A7443" t="s">
        <v>1132</v>
      </c>
      <c r="B7443" s="4">
        <v>40801</v>
      </c>
      <c r="C7443" t="s">
        <v>7901</v>
      </c>
      <c r="D7443">
        <v>2011</v>
      </c>
      <c r="E7443" s="4">
        <v>40805</v>
      </c>
      <c r="F7443">
        <v>4</v>
      </c>
      <c r="G7443" t="s">
        <v>6711</v>
      </c>
      <c r="H7443" t="s">
        <v>6712</v>
      </c>
      <c r="I7443" t="s">
        <v>6010</v>
      </c>
      <c r="J7443" t="s">
        <v>5981</v>
      </c>
      <c r="K7443" t="s">
        <v>5970</v>
      </c>
      <c r="L7443" t="s">
        <v>5976</v>
      </c>
      <c r="M7443" t="s">
        <v>6171</v>
      </c>
      <c r="N7443" t="s">
        <v>1133</v>
      </c>
      <c r="O7443" t="s">
        <v>7889</v>
      </c>
      <c r="P7443">
        <v>0</v>
      </c>
      <c r="Q7443">
        <v>76</v>
      </c>
      <c r="R7443">
        <v>11</v>
      </c>
      <c r="S7443">
        <v>65</v>
      </c>
      <c r="T7443">
        <v>0.144736842105263</v>
      </c>
      <c r="U7443" t="s">
        <v>7891</v>
      </c>
      <c r="V7443" t="s">
        <v>14</v>
      </c>
      <c r="W7443" t="s">
        <v>116</v>
      </c>
    </row>
    <row r="7444" spans="1:23" x14ac:dyDescent="0.3">
      <c r="A7444" t="s">
        <v>1373</v>
      </c>
      <c r="B7444" s="4">
        <v>40850</v>
      </c>
      <c r="C7444" t="s">
        <v>7904</v>
      </c>
      <c r="D7444">
        <v>2011</v>
      </c>
      <c r="E7444" s="4">
        <v>40855</v>
      </c>
      <c r="F7444">
        <v>5</v>
      </c>
      <c r="G7444" t="s">
        <v>6610</v>
      </c>
      <c r="H7444" t="s">
        <v>6281</v>
      </c>
      <c r="I7444" t="s">
        <v>6010</v>
      </c>
      <c r="J7444" t="s">
        <v>5981</v>
      </c>
      <c r="K7444" t="s">
        <v>5975</v>
      </c>
      <c r="L7444" t="s">
        <v>5976</v>
      </c>
      <c r="M7444" t="s">
        <v>6281</v>
      </c>
      <c r="N7444" t="s">
        <v>115</v>
      </c>
      <c r="O7444" t="s">
        <v>7889</v>
      </c>
      <c r="P7444">
        <v>0</v>
      </c>
      <c r="Q7444">
        <v>181</v>
      </c>
      <c r="R7444">
        <v>36</v>
      </c>
      <c r="S7444">
        <v>145</v>
      </c>
      <c r="T7444">
        <v>0.198895027624309</v>
      </c>
      <c r="U7444" t="s">
        <v>7902</v>
      </c>
      <c r="V7444" t="s">
        <v>14</v>
      </c>
      <c r="W7444" t="s">
        <v>116</v>
      </c>
    </row>
    <row r="7445" spans="1:23" x14ac:dyDescent="0.3">
      <c r="A7445" t="s">
        <v>1466</v>
      </c>
      <c r="B7445" s="4">
        <v>40870</v>
      </c>
      <c r="C7445" t="s">
        <v>7904</v>
      </c>
      <c r="D7445">
        <v>2011</v>
      </c>
      <c r="E7445" s="4">
        <v>40874</v>
      </c>
      <c r="F7445">
        <v>4</v>
      </c>
      <c r="G7445" t="s">
        <v>6835</v>
      </c>
      <c r="H7445" t="s">
        <v>6332</v>
      </c>
      <c r="I7445" t="s">
        <v>6010</v>
      </c>
      <c r="J7445" t="s">
        <v>5981</v>
      </c>
      <c r="K7445" t="s">
        <v>5975</v>
      </c>
      <c r="L7445" t="s">
        <v>5976</v>
      </c>
      <c r="M7445" t="s">
        <v>6171</v>
      </c>
      <c r="N7445" t="s">
        <v>1468</v>
      </c>
      <c r="O7445" t="s">
        <v>7889</v>
      </c>
      <c r="P7445">
        <v>0</v>
      </c>
      <c r="Q7445">
        <v>155</v>
      </c>
      <c r="R7445">
        <v>56</v>
      </c>
      <c r="S7445">
        <v>99</v>
      </c>
      <c r="T7445">
        <v>0.36129032258064497</v>
      </c>
      <c r="U7445" t="s">
        <v>7891</v>
      </c>
      <c r="V7445" t="s">
        <v>14</v>
      </c>
      <c r="W7445" t="s">
        <v>116</v>
      </c>
    </row>
    <row r="7446" spans="1:23" x14ac:dyDescent="0.3">
      <c r="A7446" t="s">
        <v>1546</v>
      </c>
      <c r="B7446" s="4">
        <v>40884</v>
      </c>
      <c r="C7446" t="s">
        <v>7906</v>
      </c>
      <c r="D7446">
        <v>2011</v>
      </c>
      <c r="E7446" s="4">
        <v>40891</v>
      </c>
      <c r="F7446">
        <v>7</v>
      </c>
      <c r="G7446" t="s">
        <v>6903</v>
      </c>
      <c r="H7446" t="s">
        <v>6199</v>
      </c>
      <c r="I7446" t="s">
        <v>6010</v>
      </c>
      <c r="J7446" t="s">
        <v>5981</v>
      </c>
      <c r="K7446" t="s">
        <v>5975</v>
      </c>
      <c r="L7446" t="s">
        <v>5976</v>
      </c>
      <c r="M7446" t="s">
        <v>6200</v>
      </c>
      <c r="N7446" t="s">
        <v>1165</v>
      </c>
      <c r="O7446" t="s">
        <v>7889</v>
      </c>
      <c r="P7446">
        <v>0</v>
      </c>
      <c r="Q7446">
        <v>156</v>
      </c>
      <c r="R7446">
        <v>34</v>
      </c>
      <c r="S7446">
        <v>122</v>
      </c>
      <c r="T7446">
        <v>0.21794871794871801</v>
      </c>
      <c r="U7446" t="s">
        <v>7891</v>
      </c>
      <c r="V7446" t="s">
        <v>14</v>
      </c>
      <c r="W7446" t="s">
        <v>116</v>
      </c>
    </row>
    <row r="7447" spans="1:23" x14ac:dyDescent="0.3">
      <c r="A7447" t="s">
        <v>114</v>
      </c>
      <c r="B7447" s="4">
        <v>40568</v>
      </c>
      <c r="C7447" t="s">
        <v>7888</v>
      </c>
      <c r="D7447">
        <v>2011</v>
      </c>
      <c r="E7447" s="4">
        <v>40575</v>
      </c>
      <c r="F7447">
        <v>7</v>
      </c>
      <c r="G7447" t="s">
        <v>6060</v>
      </c>
      <c r="H7447" t="s">
        <v>6061</v>
      </c>
      <c r="I7447" t="s">
        <v>6010</v>
      </c>
      <c r="J7447" t="s">
        <v>5981</v>
      </c>
      <c r="K7447" t="s">
        <v>5985</v>
      </c>
      <c r="L7447" t="s">
        <v>5976</v>
      </c>
      <c r="M7447" t="s">
        <v>6047</v>
      </c>
      <c r="N7447" t="s">
        <v>115</v>
      </c>
      <c r="O7447" t="s">
        <v>7889</v>
      </c>
      <c r="P7447">
        <v>0</v>
      </c>
      <c r="Q7447">
        <v>20</v>
      </c>
      <c r="R7447">
        <v>4</v>
      </c>
      <c r="S7447">
        <v>16</v>
      </c>
      <c r="T7447">
        <v>0.2</v>
      </c>
      <c r="U7447" t="s">
        <v>7890</v>
      </c>
      <c r="V7447" t="s">
        <v>14</v>
      </c>
      <c r="W7447" t="s">
        <v>116</v>
      </c>
    </row>
    <row r="7448" spans="1:23" x14ac:dyDescent="0.3">
      <c r="A7448" t="s">
        <v>1483</v>
      </c>
      <c r="B7448" s="4">
        <v>40873</v>
      </c>
      <c r="C7448" t="s">
        <v>7904</v>
      </c>
      <c r="D7448">
        <v>2011</v>
      </c>
      <c r="E7448" s="4">
        <v>40878</v>
      </c>
      <c r="F7448">
        <v>5</v>
      </c>
      <c r="G7448" t="s">
        <v>6406</v>
      </c>
      <c r="H7448" t="s">
        <v>6870</v>
      </c>
      <c r="I7448" t="s">
        <v>6010</v>
      </c>
      <c r="J7448" t="s">
        <v>5981</v>
      </c>
      <c r="K7448" t="s">
        <v>5985</v>
      </c>
      <c r="L7448" t="s">
        <v>5976</v>
      </c>
      <c r="M7448" t="s">
        <v>6047</v>
      </c>
      <c r="N7448" t="s">
        <v>1484</v>
      </c>
      <c r="O7448" t="s">
        <v>7889</v>
      </c>
      <c r="P7448">
        <v>0</v>
      </c>
      <c r="Q7448">
        <v>151</v>
      </c>
      <c r="R7448">
        <v>5</v>
      </c>
      <c r="S7448">
        <v>146</v>
      </c>
      <c r="T7448">
        <v>3.3112582781456998E-2</v>
      </c>
      <c r="U7448" t="s">
        <v>7891</v>
      </c>
      <c r="V7448" t="s">
        <v>14</v>
      </c>
      <c r="W7448" t="s">
        <v>116</v>
      </c>
    </row>
    <row r="7449" spans="1:23" x14ac:dyDescent="0.3">
      <c r="A7449" t="s">
        <v>94</v>
      </c>
      <c r="B7449" s="4">
        <v>40564</v>
      </c>
      <c r="C7449" t="s">
        <v>7888</v>
      </c>
      <c r="D7449">
        <v>2011</v>
      </c>
      <c r="E7449" s="4">
        <v>40569</v>
      </c>
      <c r="F7449">
        <v>5</v>
      </c>
      <c r="G7449" t="s">
        <v>6045</v>
      </c>
      <c r="H7449" t="s">
        <v>6046</v>
      </c>
      <c r="I7449" t="s">
        <v>6010</v>
      </c>
      <c r="J7449" t="s">
        <v>5981</v>
      </c>
      <c r="K7449" t="s">
        <v>5975</v>
      </c>
      <c r="L7449" t="s">
        <v>5976</v>
      </c>
      <c r="M7449" t="s">
        <v>6047</v>
      </c>
      <c r="N7449" t="s">
        <v>95</v>
      </c>
      <c r="O7449" t="s">
        <v>7889</v>
      </c>
      <c r="P7449">
        <v>0</v>
      </c>
      <c r="Q7449">
        <v>495</v>
      </c>
      <c r="R7449">
        <v>233</v>
      </c>
      <c r="S7449">
        <v>262</v>
      </c>
      <c r="T7449">
        <v>0.47070707070707102</v>
      </c>
      <c r="U7449" t="s">
        <v>7895</v>
      </c>
      <c r="V7449" t="s">
        <v>57</v>
      </c>
      <c r="W7449" t="s">
        <v>96</v>
      </c>
    </row>
    <row r="7450" spans="1:23" x14ac:dyDescent="0.3">
      <c r="A7450" t="s">
        <v>349</v>
      </c>
      <c r="B7450" s="4">
        <v>40632</v>
      </c>
      <c r="C7450" t="s">
        <v>7907</v>
      </c>
      <c r="D7450">
        <v>2011</v>
      </c>
      <c r="E7450" s="4">
        <v>40636</v>
      </c>
      <c r="F7450">
        <v>4</v>
      </c>
      <c r="G7450" t="s">
        <v>6240</v>
      </c>
      <c r="H7450" t="s">
        <v>6241</v>
      </c>
      <c r="I7450" t="s">
        <v>6010</v>
      </c>
      <c r="J7450" t="s">
        <v>5981</v>
      </c>
      <c r="K7450" t="s">
        <v>5985</v>
      </c>
      <c r="L7450" t="s">
        <v>5976</v>
      </c>
      <c r="M7450" t="s">
        <v>6047</v>
      </c>
      <c r="N7450" t="s">
        <v>352</v>
      </c>
      <c r="O7450" t="s">
        <v>7889</v>
      </c>
      <c r="P7450">
        <v>0</v>
      </c>
      <c r="Q7450">
        <v>285</v>
      </c>
      <c r="R7450">
        <v>14</v>
      </c>
      <c r="S7450">
        <v>271</v>
      </c>
      <c r="T7450">
        <v>4.9122807017543901E-2</v>
      </c>
      <c r="U7450" t="s">
        <v>7895</v>
      </c>
      <c r="V7450" t="s">
        <v>57</v>
      </c>
      <c r="W7450" t="s">
        <v>79</v>
      </c>
    </row>
    <row r="7451" spans="1:23" x14ac:dyDescent="0.3">
      <c r="A7451" t="s">
        <v>349</v>
      </c>
      <c r="B7451" s="4">
        <v>40632</v>
      </c>
      <c r="C7451" t="s">
        <v>7907</v>
      </c>
      <c r="D7451">
        <v>2011</v>
      </c>
      <c r="E7451" s="4">
        <v>40636</v>
      </c>
      <c r="F7451">
        <v>4</v>
      </c>
      <c r="G7451" t="s">
        <v>6240</v>
      </c>
      <c r="H7451" t="s">
        <v>6241</v>
      </c>
      <c r="I7451" t="s">
        <v>6010</v>
      </c>
      <c r="J7451" t="s">
        <v>5981</v>
      </c>
      <c r="K7451" t="s">
        <v>5985</v>
      </c>
      <c r="L7451" t="s">
        <v>5976</v>
      </c>
      <c r="M7451" t="s">
        <v>6047</v>
      </c>
      <c r="N7451" t="s">
        <v>353</v>
      </c>
      <c r="O7451" t="s">
        <v>7889</v>
      </c>
      <c r="P7451">
        <v>0</v>
      </c>
      <c r="Q7451">
        <v>390</v>
      </c>
      <c r="R7451">
        <v>16</v>
      </c>
      <c r="S7451">
        <v>374</v>
      </c>
      <c r="T7451">
        <v>4.1025641025640998E-2</v>
      </c>
      <c r="U7451" t="s">
        <v>7891</v>
      </c>
      <c r="V7451" t="s">
        <v>57</v>
      </c>
      <c r="W7451" t="s">
        <v>70</v>
      </c>
    </row>
    <row r="7452" spans="1:23" x14ac:dyDescent="0.3">
      <c r="A7452" t="s">
        <v>476</v>
      </c>
      <c r="B7452" s="4">
        <v>40665</v>
      </c>
      <c r="C7452" t="s">
        <v>7896</v>
      </c>
      <c r="D7452">
        <v>2011</v>
      </c>
      <c r="E7452" s="4">
        <v>40672</v>
      </c>
      <c r="F7452">
        <v>7</v>
      </c>
      <c r="G7452" t="s">
        <v>6324</v>
      </c>
      <c r="H7452" t="s">
        <v>6325</v>
      </c>
      <c r="I7452" t="s">
        <v>6010</v>
      </c>
      <c r="J7452" t="s">
        <v>5981</v>
      </c>
      <c r="K7452" t="s">
        <v>5975</v>
      </c>
      <c r="L7452" t="s">
        <v>5976</v>
      </c>
      <c r="M7452" t="s">
        <v>6047</v>
      </c>
      <c r="N7452" t="s">
        <v>477</v>
      </c>
      <c r="O7452" t="s">
        <v>7889</v>
      </c>
      <c r="P7452">
        <v>0</v>
      </c>
      <c r="Q7452">
        <v>162</v>
      </c>
      <c r="R7452">
        <v>73</v>
      </c>
      <c r="S7452">
        <v>89</v>
      </c>
      <c r="T7452">
        <v>0.45061728395061701</v>
      </c>
      <c r="U7452" t="s">
        <v>7895</v>
      </c>
      <c r="V7452" t="s">
        <v>57</v>
      </c>
      <c r="W7452" t="s">
        <v>58</v>
      </c>
    </row>
    <row r="7453" spans="1:23" x14ac:dyDescent="0.3">
      <c r="A7453" t="s">
        <v>484</v>
      </c>
      <c r="B7453" s="4">
        <v>40667</v>
      </c>
      <c r="C7453" t="s">
        <v>7896</v>
      </c>
      <c r="D7453">
        <v>2011</v>
      </c>
      <c r="E7453" s="4">
        <v>40671</v>
      </c>
      <c r="F7453">
        <v>4</v>
      </c>
      <c r="G7453" t="s">
        <v>6329</v>
      </c>
      <c r="H7453" t="s">
        <v>6330</v>
      </c>
      <c r="I7453" t="s">
        <v>6010</v>
      </c>
      <c r="J7453" t="s">
        <v>5981</v>
      </c>
      <c r="K7453" t="s">
        <v>5970</v>
      </c>
      <c r="L7453" t="s">
        <v>5976</v>
      </c>
      <c r="M7453" t="s">
        <v>6047</v>
      </c>
      <c r="N7453" t="s">
        <v>486</v>
      </c>
      <c r="O7453" t="s">
        <v>7889</v>
      </c>
      <c r="P7453">
        <v>0</v>
      </c>
      <c r="Q7453">
        <v>65</v>
      </c>
      <c r="R7453">
        <v>3</v>
      </c>
      <c r="S7453">
        <v>62</v>
      </c>
      <c r="T7453">
        <v>4.6153846153846198E-2</v>
      </c>
      <c r="U7453" t="s">
        <v>7890</v>
      </c>
      <c r="V7453" t="s">
        <v>57</v>
      </c>
      <c r="W7453" t="s">
        <v>70</v>
      </c>
    </row>
    <row r="7454" spans="1:23" x14ac:dyDescent="0.3">
      <c r="A7454" t="s">
        <v>749</v>
      </c>
      <c r="B7454" s="4">
        <v>40716</v>
      </c>
      <c r="C7454" t="s">
        <v>7898</v>
      </c>
      <c r="D7454">
        <v>2011</v>
      </c>
      <c r="E7454" s="4">
        <v>40720</v>
      </c>
      <c r="F7454">
        <v>4</v>
      </c>
      <c r="G7454" t="s">
        <v>6490</v>
      </c>
      <c r="H7454" t="s">
        <v>6491</v>
      </c>
      <c r="I7454" t="s">
        <v>6010</v>
      </c>
      <c r="J7454" t="s">
        <v>5981</v>
      </c>
      <c r="K7454" t="s">
        <v>5975</v>
      </c>
      <c r="L7454" t="s">
        <v>5976</v>
      </c>
      <c r="M7454" t="s">
        <v>6047</v>
      </c>
      <c r="N7454" t="s">
        <v>286</v>
      </c>
      <c r="O7454" t="s">
        <v>7889</v>
      </c>
      <c r="P7454">
        <v>0</v>
      </c>
      <c r="Q7454">
        <v>976</v>
      </c>
      <c r="R7454">
        <v>293</v>
      </c>
      <c r="S7454">
        <v>683</v>
      </c>
      <c r="T7454">
        <v>0.30020491803278698</v>
      </c>
      <c r="U7454" t="s">
        <v>7892</v>
      </c>
      <c r="V7454" t="s">
        <v>57</v>
      </c>
      <c r="W7454" t="s">
        <v>96</v>
      </c>
    </row>
    <row r="7455" spans="1:23" x14ac:dyDescent="0.3">
      <c r="A7455" t="s">
        <v>1146</v>
      </c>
      <c r="B7455" s="4">
        <v>40802</v>
      </c>
      <c r="C7455" t="s">
        <v>7901</v>
      </c>
      <c r="D7455">
        <v>2011</v>
      </c>
      <c r="E7455" s="4">
        <v>40806</v>
      </c>
      <c r="F7455">
        <v>4</v>
      </c>
      <c r="G7455" t="s">
        <v>6721</v>
      </c>
      <c r="H7455" t="s">
        <v>6189</v>
      </c>
      <c r="I7455" t="s">
        <v>6010</v>
      </c>
      <c r="J7455" t="s">
        <v>5981</v>
      </c>
      <c r="K7455" t="s">
        <v>5975</v>
      </c>
      <c r="L7455" t="s">
        <v>5976</v>
      </c>
      <c r="M7455" t="s">
        <v>6047</v>
      </c>
      <c r="N7455" t="s">
        <v>1151</v>
      </c>
      <c r="O7455" t="s">
        <v>7889</v>
      </c>
      <c r="P7455">
        <v>0</v>
      </c>
      <c r="Q7455">
        <v>862</v>
      </c>
      <c r="R7455">
        <v>198</v>
      </c>
      <c r="S7455">
        <v>664</v>
      </c>
      <c r="T7455">
        <v>0.22969837587007</v>
      </c>
      <c r="U7455" t="s">
        <v>7899</v>
      </c>
      <c r="V7455" t="s">
        <v>57</v>
      </c>
      <c r="W7455" t="s">
        <v>58</v>
      </c>
    </row>
    <row r="7456" spans="1:23" x14ac:dyDescent="0.3">
      <c r="A7456" t="s">
        <v>1222</v>
      </c>
      <c r="B7456" s="4">
        <v>40812</v>
      </c>
      <c r="C7456" t="s">
        <v>7901</v>
      </c>
      <c r="D7456">
        <v>2011</v>
      </c>
      <c r="E7456" s="4">
        <v>40817</v>
      </c>
      <c r="F7456">
        <v>5</v>
      </c>
      <c r="G7456" t="s">
        <v>6290</v>
      </c>
      <c r="H7456" t="s">
        <v>6273</v>
      </c>
      <c r="I7456" t="s">
        <v>6010</v>
      </c>
      <c r="J7456" t="s">
        <v>5981</v>
      </c>
      <c r="K7456" t="s">
        <v>5975</v>
      </c>
      <c r="L7456" t="s">
        <v>5976</v>
      </c>
      <c r="M7456" t="s">
        <v>6047</v>
      </c>
      <c r="N7456" t="s">
        <v>1223</v>
      </c>
      <c r="O7456" t="s">
        <v>7889</v>
      </c>
      <c r="P7456">
        <v>0</v>
      </c>
      <c r="Q7456">
        <v>131</v>
      </c>
      <c r="R7456">
        <v>38</v>
      </c>
      <c r="S7456">
        <v>93</v>
      </c>
      <c r="T7456">
        <v>0.29007633587786302</v>
      </c>
      <c r="U7456" t="s">
        <v>7895</v>
      </c>
      <c r="V7456" t="s">
        <v>57</v>
      </c>
      <c r="W7456" t="s">
        <v>70</v>
      </c>
    </row>
    <row r="7457" spans="1:23" x14ac:dyDescent="0.3">
      <c r="A7457" t="s">
        <v>1425</v>
      </c>
      <c r="B7457" s="4">
        <v>40857</v>
      </c>
      <c r="C7457" t="s">
        <v>7904</v>
      </c>
      <c r="D7457">
        <v>2011</v>
      </c>
      <c r="E7457" s="4">
        <v>40864</v>
      </c>
      <c r="F7457">
        <v>7</v>
      </c>
      <c r="G7457" t="s">
        <v>6470</v>
      </c>
      <c r="H7457" t="s">
        <v>6383</v>
      </c>
      <c r="I7457" t="s">
        <v>6010</v>
      </c>
      <c r="J7457" t="s">
        <v>5981</v>
      </c>
      <c r="K7457" t="s">
        <v>5970</v>
      </c>
      <c r="L7457" t="s">
        <v>5976</v>
      </c>
      <c r="M7457" t="s">
        <v>6047</v>
      </c>
      <c r="N7457" t="s">
        <v>522</v>
      </c>
      <c r="O7457" t="s">
        <v>7889</v>
      </c>
      <c r="P7457">
        <v>0</v>
      </c>
      <c r="Q7457">
        <v>432</v>
      </c>
      <c r="R7457">
        <v>181</v>
      </c>
      <c r="S7457">
        <v>251</v>
      </c>
      <c r="T7457">
        <v>0.41898148148148101</v>
      </c>
      <c r="U7457" t="s">
        <v>7899</v>
      </c>
      <c r="V7457" t="s">
        <v>57</v>
      </c>
      <c r="W7457" t="s">
        <v>58</v>
      </c>
    </row>
    <row r="7458" spans="1:23" x14ac:dyDescent="0.3">
      <c r="A7458" t="s">
        <v>1601</v>
      </c>
      <c r="B7458" s="4">
        <v>40894</v>
      </c>
      <c r="C7458" t="s">
        <v>7906</v>
      </c>
      <c r="D7458">
        <v>2011</v>
      </c>
      <c r="E7458" s="4">
        <v>40898</v>
      </c>
      <c r="F7458">
        <v>4</v>
      </c>
      <c r="G7458" t="s">
        <v>6347</v>
      </c>
      <c r="H7458" t="s">
        <v>6931</v>
      </c>
      <c r="I7458" t="s">
        <v>6010</v>
      </c>
      <c r="J7458" t="s">
        <v>5981</v>
      </c>
      <c r="K7458" t="s">
        <v>5975</v>
      </c>
      <c r="L7458" t="s">
        <v>5976</v>
      </c>
      <c r="M7458" t="s">
        <v>6047</v>
      </c>
      <c r="N7458" t="s">
        <v>1604</v>
      </c>
      <c r="O7458" t="s">
        <v>7889</v>
      </c>
      <c r="P7458">
        <v>0</v>
      </c>
      <c r="Q7458">
        <v>800</v>
      </c>
      <c r="R7458">
        <v>168</v>
      </c>
      <c r="S7458">
        <v>632</v>
      </c>
      <c r="T7458">
        <v>0.21</v>
      </c>
      <c r="U7458" t="s">
        <v>7891</v>
      </c>
      <c r="V7458" t="s">
        <v>57</v>
      </c>
      <c r="W7458" t="s">
        <v>58</v>
      </c>
    </row>
    <row r="7459" spans="1:23" x14ac:dyDescent="0.3">
      <c r="A7459" t="s">
        <v>1601</v>
      </c>
      <c r="B7459" s="4">
        <v>40894</v>
      </c>
      <c r="C7459" t="s">
        <v>7906</v>
      </c>
      <c r="D7459">
        <v>2011</v>
      </c>
      <c r="E7459" s="4">
        <v>40898</v>
      </c>
      <c r="F7459">
        <v>4</v>
      </c>
      <c r="G7459" t="s">
        <v>6347</v>
      </c>
      <c r="H7459" t="s">
        <v>6931</v>
      </c>
      <c r="I7459" t="s">
        <v>6010</v>
      </c>
      <c r="J7459" t="s">
        <v>5981</v>
      </c>
      <c r="K7459" t="s">
        <v>5975</v>
      </c>
      <c r="L7459" t="s">
        <v>5976</v>
      </c>
      <c r="M7459" t="s">
        <v>6047</v>
      </c>
      <c r="N7459" t="s">
        <v>697</v>
      </c>
      <c r="O7459" t="s">
        <v>7889</v>
      </c>
      <c r="P7459">
        <v>0</v>
      </c>
      <c r="Q7459">
        <v>1908</v>
      </c>
      <c r="R7459">
        <v>820</v>
      </c>
      <c r="S7459">
        <v>1088</v>
      </c>
      <c r="T7459">
        <v>0.42976939203354297</v>
      </c>
      <c r="U7459" t="s">
        <v>7891</v>
      </c>
      <c r="V7459" t="s">
        <v>57</v>
      </c>
      <c r="W7459" t="s">
        <v>70</v>
      </c>
    </row>
    <row r="7460" spans="1:23" x14ac:dyDescent="0.3">
      <c r="A7460" t="s">
        <v>26</v>
      </c>
      <c r="B7460" s="4">
        <v>40550</v>
      </c>
      <c r="C7460" t="s">
        <v>7888</v>
      </c>
      <c r="D7460">
        <v>2011</v>
      </c>
      <c r="E7460" s="4">
        <v>40551</v>
      </c>
      <c r="F7460">
        <v>1</v>
      </c>
      <c r="G7460" t="s">
        <v>5989</v>
      </c>
      <c r="H7460" t="s">
        <v>5990</v>
      </c>
      <c r="I7460" t="s">
        <v>5980</v>
      </c>
      <c r="J7460" t="s">
        <v>5981</v>
      </c>
      <c r="K7460" t="s">
        <v>5985</v>
      </c>
      <c r="L7460" t="s">
        <v>5988</v>
      </c>
      <c r="M7460" t="s">
        <v>5991</v>
      </c>
      <c r="N7460" t="s">
        <v>27</v>
      </c>
      <c r="O7460" t="s">
        <v>7915</v>
      </c>
      <c r="P7460">
        <v>0.1</v>
      </c>
      <c r="Q7460">
        <v>155</v>
      </c>
      <c r="R7460">
        <v>36</v>
      </c>
      <c r="S7460">
        <v>119</v>
      </c>
      <c r="T7460">
        <v>0.23225806451612899</v>
      </c>
      <c r="U7460" t="s">
        <v>7890</v>
      </c>
      <c r="V7460" t="s">
        <v>14</v>
      </c>
      <c r="W7460" t="s">
        <v>15</v>
      </c>
    </row>
    <row r="7461" spans="1:23" x14ac:dyDescent="0.3">
      <c r="A7461" t="s">
        <v>200</v>
      </c>
      <c r="B7461" s="4">
        <v>40590</v>
      </c>
      <c r="C7461" t="s">
        <v>7893</v>
      </c>
      <c r="D7461">
        <v>2011</v>
      </c>
      <c r="E7461" s="4">
        <v>40593</v>
      </c>
      <c r="F7461">
        <v>3</v>
      </c>
      <c r="G7461" t="s">
        <v>6130</v>
      </c>
      <c r="H7461" t="s">
        <v>6131</v>
      </c>
      <c r="I7461" t="s">
        <v>5980</v>
      </c>
      <c r="J7461" t="s">
        <v>5981</v>
      </c>
      <c r="K7461" t="s">
        <v>5985</v>
      </c>
      <c r="L7461" t="s">
        <v>5971</v>
      </c>
      <c r="M7461" t="s">
        <v>5994</v>
      </c>
      <c r="N7461" t="s">
        <v>201</v>
      </c>
      <c r="O7461" t="s">
        <v>7915</v>
      </c>
      <c r="P7461">
        <v>0.1</v>
      </c>
      <c r="Q7461">
        <v>4544</v>
      </c>
      <c r="R7461">
        <v>1868</v>
      </c>
      <c r="S7461">
        <v>2676</v>
      </c>
      <c r="T7461">
        <v>0.41109154929577502</v>
      </c>
      <c r="U7461" t="s">
        <v>7912</v>
      </c>
      <c r="V7461" t="s">
        <v>14</v>
      </c>
      <c r="W7461" t="s">
        <v>36</v>
      </c>
    </row>
    <row r="7462" spans="1:23" x14ac:dyDescent="0.3">
      <c r="A7462" t="s">
        <v>200</v>
      </c>
      <c r="B7462" s="4">
        <v>40590</v>
      </c>
      <c r="C7462" t="s">
        <v>7893</v>
      </c>
      <c r="D7462">
        <v>2011</v>
      </c>
      <c r="E7462" s="4">
        <v>40593</v>
      </c>
      <c r="F7462">
        <v>3</v>
      </c>
      <c r="G7462" t="s">
        <v>6130</v>
      </c>
      <c r="H7462" t="s">
        <v>6131</v>
      </c>
      <c r="I7462" t="s">
        <v>5980</v>
      </c>
      <c r="J7462" t="s">
        <v>5981</v>
      </c>
      <c r="K7462" t="s">
        <v>5985</v>
      </c>
      <c r="L7462" t="s">
        <v>5971</v>
      </c>
      <c r="M7462" t="s">
        <v>5994</v>
      </c>
      <c r="N7462" t="s">
        <v>202</v>
      </c>
      <c r="O7462" t="s">
        <v>7915</v>
      </c>
      <c r="P7462">
        <v>0.1</v>
      </c>
      <c r="Q7462">
        <v>277</v>
      </c>
      <c r="R7462">
        <v>0</v>
      </c>
      <c r="S7462">
        <v>277</v>
      </c>
      <c r="T7462">
        <v>0</v>
      </c>
      <c r="U7462" t="s">
        <v>7890</v>
      </c>
      <c r="V7462" t="s">
        <v>10</v>
      </c>
      <c r="W7462" t="s">
        <v>73</v>
      </c>
    </row>
    <row r="7463" spans="1:23" x14ac:dyDescent="0.3">
      <c r="A7463" t="s">
        <v>368</v>
      </c>
      <c r="B7463" s="4">
        <v>40637</v>
      </c>
      <c r="C7463" t="s">
        <v>7894</v>
      </c>
      <c r="D7463">
        <v>2011</v>
      </c>
      <c r="E7463" s="4">
        <v>40639</v>
      </c>
      <c r="F7463">
        <v>2</v>
      </c>
      <c r="G7463" t="s">
        <v>6253</v>
      </c>
      <c r="H7463" t="s">
        <v>6254</v>
      </c>
      <c r="I7463" t="s">
        <v>5980</v>
      </c>
      <c r="J7463" t="s">
        <v>5981</v>
      </c>
      <c r="K7463" t="s">
        <v>5985</v>
      </c>
      <c r="L7463" t="s">
        <v>5988</v>
      </c>
      <c r="M7463" t="s">
        <v>5982</v>
      </c>
      <c r="N7463" t="s">
        <v>250</v>
      </c>
      <c r="O7463" t="s">
        <v>7915</v>
      </c>
      <c r="P7463">
        <v>0.1</v>
      </c>
      <c r="Q7463">
        <v>507</v>
      </c>
      <c r="R7463">
        <v>175</v>
      </c>
      <c r="S7463">
        <v>332</v>
      </c>
      <c r="T7463">
        <v>0.34516765285996098</v>
      </c>
      <c r="U7463" t="s">
        <v>7892</v>
      </c>
      <c r="V7463" t="s">
        <v>14</v>
      </c>
      <c r="W7463" t="s">
        <v>36</v>
      </c>
    </row>
    <row r="7464" spans="1:23" x14ac:dyDescent="0.3">
      <c r="A7464" t="s">
        <v>374</v>
      </c>
      <c r="B7464" s="4">
        <v>40638</v>
      </c>
      <c r="C7464" t="s">
        <v>7894</v>
      </c>
      <c r="D7464">
        <v>2011</v>
      </c>
      <c r="E7464" s="4">
        <v>40642</v>
      </c>
      <c r="F7464">
        <v>4</v>
      </c>
      <c r="G7464" t="s">
        <v>6253</v>
      </c>
      <c r="H7464" t="s">
        <v>5990</v>
      </c>
      <c r="I7464" t="s">
        <v>5980</v>
      </c>
      <c r="J7464" t="s">
        <v>5981</v>
      </c>
      <c r="K7464" t="s">
        <v>5985</v>
      </c>
      <c r="L7464" t="s">
        <v>5976</v>
      </c>
      <c r="M7464" t="s">
        <v>5991</v>
      </c>
      <c r="N7464" t="s">
        <v>375</v>
      </c>
      <c r="O7464" t="s">
        <v>7915</v>
      </c>
      <c r="P7464">
        <v>0.1</v>
      </c>
      <c r="Q7464">
        <v>1889</v>
      </c>
      <c r="R7464">
        <v>483</v>
      </c>
      <c r="S7464">
        <v>1406</v>
      </c>
      <c r="T7464">
        <v>0.25569084171519302</v>
      </c>
      <c r="U7464" t="s">
        <v>7897</v>
      </c>
      <c r="V7464" t="s">
        <v>10</v>
      </c>
      <c r="W7464" t="s">
        <v>73</v>
      </c>
    </row>
    <row r="7465" spans="1:23" x14ac:dyDescent="0.3">
      <c r="A7465" t="s">
        <v>452</v>
      </c>
      <c r="B7465" s="4">
        <v>40660</v>
      </c>
      <c r="C7465" t="s">
        <v>7894</v>
      </c>
      <c r="D7465">
        <v>2011</v>
      </c>
      <c r="E7465" s="4">
        <v>40666</v>
      </c>
      <c r="F7465">
        <v>6</v>
      </c>
      <c r="G7465" t="s">
        <v>6064</v>
      </c>
      <c r="H7465" t="s">
        <v>6305</v>
      </c>
      <c r="I7465" t="s">
        <v>5980</v>
      </c>
      <c r="J7465" t="s">
        <v>5981</v>
      </c>
      <c r="K7465" t="s">
        <v>5975</v>
      </c>
      <c r="L7465" t="s">
        <v>5976</v>
      </c>
      <c r="M7465" t="s">
        <v>6250</v>
      </c>
      <c r="N7465" t="s">
        <v>453</v>
      </c>
      <c r="O7465" t="s">
        <v>7915</v>
      </c>
      <c r="P7465">
        <v>0.1</v>
      </c>
      <c r="Q7465">
        <v>1713</v>
      </c>
      <c r="R7465">
        <v>552</v>
      </c>
      <c r="S7465">
        <v>1161</v>
      </c>
      <c r="T7465">
        <v>0.32224168126094599</v>
      </c>
      <c r="U7465" t="s">
        <v>7892</v>
      </c>
      <c r="V7465" t="s">
        <v>14</v>
      </c>
      <c r="W7465" t="s">
        <v>36</v>
      </c>
    </row>
    <row r="7466" spans="1:23" x14ac:dyDescent="0.3">
      <c r="A7466" t="s">
        <v>452</v>
      </c>
      <c r="B7466" s="4">
        <v>40660</v>
      </c>
      <c r="C7466" t="s">
        <v>7894</v>
      </c>
      <c r="D7466">
        <v>2011</v>
      </c>
      <c r="E7466" s="4">
        <v>40666</v>
      </c>
      <c r="F7466">
        <v>6</v>
      </c>
      <c r="G7466" t="s">
        <v>6064</v>
      </c>
      <c r="H7466" t="s">
        <v>6305</v>
      </c>
      <c r="I7466" t="s">
        <v>5980</v>
      </c>
      <c r="J7466" t="s">
        <v>5981</v>
      </c>
      <c r="K7466" t="s">
        <v>5975</v>
      </c>
      <c r="L7466" t="s">
        <v>5976</v>
      </c>
      <c r="M7466" t="s">
        <v>6250</v>
      </c>
      <c r="N7466" t="s">
        <v>454</v>
      </c>
      <c r="O7466" t="s">
        <v>7915</v>
      </c>
      <c r="P7466">
        <v>0.1</v>
      </c>
      <c r="Q7466">
        <v>808</v>
      </c>
      <c r="R7466">
        <v>251</v>
      </c>
      <c r="S7466">
        <v>557</v>
      </c>
      <c r="T7466">
        <v>0.31064356435643597</v>
      </c>
      <c r="U7466" t="s">
        <v>7897</v>
      </c>
      <c r="V7466" t="s">
        <v>14</v>
      </c>
      <c r="W7466" t="s">
        <v>36</v>
      </c>
    </row>
    <row r="7467" spans="1:23" x14ac:dyDescent="0.3">
      <c r="A7467" t="s">
        <v>621</v>
      </c>
      <c r="B7467" s="4">
        <v>40697</v>
      </c>
      <c r="C7467" t="s">
        <v>7898</v>
      </c>
      <c r="D7467">
        <v>2011</v>
      </c>
      <c r="E7467" s="4">
        <v>40702</v>
      </c>
      <c r="F7467">
        <v>5</v>
      </c>
      <c r="G7467" t="s">
        <v>6402</v>
      </c>
      <c r="H7467" t="s">
        <v>6403</v>
      </c>
      <c r="I7467" t="s">
        <v>5980</v>
      </c>
      <c r="J7467" t="s">
        <v>5981</v>
      </c>
      <c r="K7467" t="s">
        <v>5985</v>
      </c>
      <c r="L7467" t="s">
        <v>5976</v>
      </c>
      <c r="M7467" t="s">
        <v>6094</v>
      </c>
      <c r="N7467" t="s">
        <v>622</v>
      </c>
      <c r="O7467" t="s">
        <v>7915</v>
      </c>
      <c r="P7467">
        <v>0.1</v>
      </c>
      <c r="Q7467">
        <v>122</v>
      </c>
      <c r="R7467">
        <v>-8</v>
      </c>
      <c r="S7467">
        <v>130</v>
      </c>
      <c r="T7467">
        <v>-6.5573770491803296E-2</v>
      </c>
      <c r="U7467" t="s">
        <v>7895</v>
      </c>
      <c r="V7467" t="s">
        <v>10</v>
      </c>
      <c r="W7467" t="s">
        <v>73</v>
      </c>
    </row>
    <row r="7468" spans="1:23" x14ac:dyDescent="0.3">
      <c r="A7468" t="s">
        <v>679</v>
      </c>
      <c r="B7468" s="4">
        <v>40704</v>
      </c>
      <c r="C7468" t="s">
        <v>7898</v>
      </c>
      <c r="D7468">
        <v>2011</v>
      </c>
      <c r="E7468" s="4">
        <v>40707</v>
      </c>
      <c r="F7468">
        <v>3</v>
      </c>
      <c r="G7468" t="s">
        <v>6444</v>
      </c>
      <c r="H7468" t="s">
        <v>6445</v>
      </c>
      <c r="I7468" t="s">
        <v>5980</v>
      </c>
      <c r="J7468" t="s">
        <v>5981</v>
      </c>
      <c r="K7468" t="s">
        <v>5975</v>
      </c>
      <c r="L7468" t="s">
        <v>5988</v>
      </c>
      <c r="M7468" t="s">
        <v>6103</v>
      </c>
      <c r="N7468" t="s">
        <v>680</v>
      </c>
      <c r="O7468" t="s">
        <v>7915</v>
      </c>
      <c r="P7468">
        <v>0.1</v>
      </c>
      <c r="Q7468">
        <v>838</v>
      </c>
      <c r="R7468">
        <v>-28</v>
      </c>
      <c r="S7468">
        <v>866</v>
      </c>
      <c r="T7468">
        <v>-3.3412887828162298E-2</v>
      </c>
      <c r="U7468" t="s">
        <v>7891</v>
      </c>
      <c r="V7468" t="s">
        <v>10</v>
      </c>
      <c r="W7468" t="s">
        <v>73</v>
      </c>
    </row>
    <row r="7469" spans="1:23" x14ac:dyDescent="0.3">
      <c r="A7469" t="s">
        <v>688</v>
      </c>
      <c r="B7469" s="4">
        <v>40707</v>
      </c>
      <c r="C7469" t="s">
        <v>7898</v>
      </c>
      <c r="D7469">
        <v>2011</v>
      </c>
      <c r="E7469" s="4">
        <v>40712</v>
      </c>
      <c r="F7469">
        <v>5</v>
      </c>
      <c r="G7469" t="s">
        <v>6450</v>
      </c>
      <c r="H7469" t="s">
        <v>6451</v>
      </c>
      <c r="I7469" t="s">
        <v>5980</v>
      </c>
      <c r="J7469" t="s">
        <v>5981</v>
      </c>
      <c r="K7469" t="s">
        <v>5985</v>
      </c>
      <c r="L7469" t="s">
        <v>5976</v>
      </c>
      <c r="M7469" t="s">
        <v>5982</v>
      </c>
      <c r="N7469" t="s">
        <v>689</v>
      </c>
      <c r="O7469" t="s">
        <v>7915</v>
      </c>
      <c r="P7469">
        <v>0.1</v>
      </c>
      <c r="Q7469">
        <v>438</v>
      </c>
      <c r="R7469">
        <v>165</v>
      </c>
      <c r="S7469">
        <v>273</v>
      </c>
      <c r="T7469">
        <v>0.37671232876712302</v>
      </c>
      <c r="U7469" t="s">
        <v>7892</v>
      </c>
      <c r="V7469" t="s">
        <v>14</v>
      </c>
      <c r="W7469" t="s">
        <v>15</v>
      </c>
    </row>
    <row r="7470" spans="1:23" x14ac:dyDescent="0.3">
      <c r="A7470" t="s">
        <v>688</v>
      </c>
      <c r="B7470" s="4">
        <v>40707</v>
      </c>
      <c r="C7470" t="s">
        <v>7898</v>
      </c>
      <c r="D7470">
        <v>2011</v>
      </c>
      <c r="E7470" s="4">
        <v>40712</v>
      </c>
      <c r="F7470">
        <v>5</v>
      </c>
      <c r="G7470" t="s">
        <v>6450</v>
      </c>
      <c r="H7470" t="s">
        <v>6451</v>
      </c>
      <c r="I7470" t="s">
        <v>5980</v>
      </c>
      <c r="J7470" t="s">
        <v>5981</v>
      </c>
      <c r="K7470" t="s">
        <v>5985</v>
      </c>
      <c r="L7470" t="s">
        <v>5976</v>
      </c>
      <c r="M7470" t="s">
        <v>5982</v>
      </c>
      <c r="N7470" t="s">
        <v>690</v>
      </c>
      <c r="O7470" t="s">
        <v>7915</v>
      </c>
      <c r="P7470">
        <v>0.1</v>
      </c>
      <c r="Q7470">
        <v>264</v>
      </c>
      <c r="R7470">
        <v>56</v>
      </c>
      <c r="S7470">
        <v>208</v>
      </c>
      <c r="T7470">
        <v>0.21212121212121199</v>
      </c>
      <c r="U7470" t="s">
        <v>7895</v>
      </c>
      <c r="V7470" t="s">
        <v>14</v>
      </c>
      <c r="W7470" t="s">
        <v>15</v>
      </c>
    </row>
    <row r="7471" spans="1:23" x14ac:dyDescent="0.3">
      <c r="A7471" t="s">
        <v>841</v>
      </c>
      <c r="B7471" s="4">
        <v>40742</v>
      </c>
      <c r="C7471" t="s">
        <v>7909</v>
      </c>
      <c r="D7471">
        <v>2011</v>
      </c>
      <c r="E7471" s="4">
        <v>40748</v>
      </c>
      <c r="F7471">
        <v>6</v>
      </c>
      <c r="G7471" t="s">
        <v>6543</v>
      </c>
      <c r="H7471" t="s">
        <v>6544</v>
      </c>
      <c r="I7471" t="s">
        <v>5980</v>
      </c>
      <c r="J7471" t="s">
        <v>5981</v>
      </c>
      <c r="K7471" t="s">
        <v>5975</v>
      </c>
      <c r="L7471" t="s">
        <v>5976</v>
      </c>
      <c r="M7471" t="s">
        <v>6373</v>
      </c>
      <c r="N7471" t="s">
        <v>842</v>
      </c>
      <c r="O7471" t="s">
        <v>7915</v>
      </c>
      <c r="P7471">
        <v>0.1</v>
      </c>
      <c r="Q7471">
        <v>332</v>
      </c>
      <c r="R7471">
        <v>55</v>
      </c>
      <c r="S7471">
        <v>277</v>
      </c>
      <c r="T7471">
        <v>0.16566265060241001</v>
      </c>
      <c r="U7471" t="s">
        <v>7891</v>
      </c>
      <c r="V7471" t="s">
        <v>14</v>
      </c>
      <c r="W7471" t="s">
        <v>15</v>
      </c>
    </row>
    <row r="7472" spans="1:23" x14ac:dyDescent="0.3">
      <c r="A7472" t="s">
        <v>869</v>
      </c>
      <c r="B7472" s="4">
        <v>40752</v>
      </c>
      <c r="C7472" t="s">
        <v>7909</v>
      </c>
      <c r="D7472">
        <v>2011</v>
      </c>
      <c r="E7472" s="4">
        <v>40759</v>
      </c>
      <c r="F7472">
        <v>7</v>
      </c>
      <c r="G7472" t="s">
        <v>6562</v>
      </c>
      <c r="H7472" t="s">
        <v>6563</v>
      </c>
      <c r="I7472" t="s">
        <v>5980</v>
      </c>
      <c r="J7472" t="s">
        <v>5981</v>
      </c>
      <c r="K7472" t="s">
        <v>5970</v>
      </c>
      <c r="L7472" t="s">
        <v>5976</v>
      </c>
      <c r="M7472" t="s">
        <v>6103</v>
      </c>
      <c r="N7472" t="s">
        <v>870</v>
      </c>
      <c r="O7472" t="s">
        <v>7915</v>
      </c>
      <c r="P7472">
        <v>0.1</v>
      </c>
      <c r="Q7472">
        <v>623</v>
      </c>
      <c r="R7472">
        <v>69</v>
      </c>
      <c r="S7472">
        <v>554</v>
      </c>
      <c r="T7472">
        <v>0.110754414125201</v>
      </c>
      <c r="U7472" t="s">
        <v>7899</v>
      </c>
      <c r="V7472" t="s">
        <v>14</v>
      </c>
      <c r="W7472" t="s">
        <v>36</v>
      </c>
    </row>
    <row r="7473" spans="1:23" x14ac:dyDescent="0.3">
      <c r="A7473" t="s">
        <v>890</v>
      </c>
      <c r="B7473" s="4">
        <v>40758</v>
      </c>
      <c r="C7473" t="s">
        <v>7900</v>
      </c>
      <c r="D7473">
        <v>2011</v>
      </c>
      <c r="E7473" s="4">
        <v>40762</v>
      </c>
      <c r="F7473">
        <v>4</v>
      </c>
      <c r="G7473" t="s">
        <v>6530</v>
      </c>
      <c r="H7473" t="s">
        <v>6286</v>
      </c>
      <c r="I7473" t="s">
        <v>5980</v>
      </c>
      <c r="J7473" t="s">
        <v>5981</v>
      </c>
      <c r="K7473" t="s">
        <v>5985</v>
      </c>
      <c r="L7473" t="s">
        <v>5976</v>
      </c>
      <c r="M7473" t="s">
        <v>6181</v>
      </c>
      <c r="N7473" t="s">
        <v>891</v>
      </c>
      <c r="O7473" t="s">
        <v>7915</v>
      </c>
      <c r="P7473">
        <v>0.1</v>
      </c>
      <c r="Q7473">
        <v>646</v>
      </c>
      <c r="R7473">
        <v>50</v>
      </c>
      <c r="S7473">
        <v>596</v>
      </c>
      <c r="T7473">
        <v>7.7399380804953594E-2</v>
      </c>
      <c r="U7473" t="s">
        <v>7902</v>
      </c>
      <c r="V7473" t="s">
        <v>14</v>
      </c>
      <c r="W7473" t="s">
        <v>36</v>
      </c>
    </row>
    <row r="7474" spans="1:23" x14ac:dyDescent="0.3">
      <c r="A7474" t="s">
        <v>1023</v>
      </c>
      <c r="B7474" s="4">
        <v>40780</v>
      </c>
      <c r="C7474" t="s">
        <v>7900</v>
      </c>
      <c r="D7474">
        <v>2011</v>
      </c>
      <c r="E7474" s="4">
        <v>40784</v>
      </c>
      <c r="F7474">
        <v>4</v>
      </c>
      <c r="G7474" t="s">
        <v>6651</v>
      </c>
      <c r="H7474" t="s">
        <v>6652</v>
      </c>
      <c r="I7474" t="s">
        <v>5980</v>
      </c>
      <c r="J7474" t="s">
        <v>5981</v>
      </c>
      <c r="K7474" t="s">
        <v>5975</v>
      </c>
      <c r="L7474" t="s">
        <v>5976</v>
      </c>
      <c r="M7474" t="s">
        <v>5991</v>
      </c>
      <c r="N7474" t="s">
        <v>13</v>
      </c>
      <c r="O7474" t="s">
        <v>7915</v>
      </c>
      <c r="P7474">
        <v>0.1</v>
      </c>
      <c r="Q7474">
        <v>439</v>
      </c>
      <c r="R7474">
        <v>117</v>
      </c>
      <c r="S7474">
        <v>322</v>
      </c>
      <c r="T7474">
        <v>0.26651480637813202</v>
      </c>
      <c r="U7474" t="s">
        <v>7892</v>
      </c>
      <c r="V7474" t="s">
        <v>14</v>
      </c>
      <c r="W7474" t="s">
        <v>15</v>
      </c>
    </row>
    <row r="7475" spans="1:23" x14ac:dyDescent="0.3">
      <c r="A7475" t="s">
        <v>1072</v>
      </c>
      <c r="B7475" s="4">
        <v>40788</v>
      </c>
      <c r="C7475" t="s">
        <v>7901</v>
      </c>
      <c r="D7475">
        <v>2011</v>
      </c>
      <c r="E7475" s="4">
        <v>40792</v>
      </c>
      <c r="F7475">
        <v>4</v>
      </c>
      <c r="G7475" t="s">
        <v>6684</v>
      </c>
      <c r="H7475" t="s">
        <v>6685</v>
      </c>
      <c r="I7475" t="s">
        <v>5980</v>
      </c>
      <c r="J7475" t="s">
        <v>5981</v>
      </c>
      <c r="K7475" t="s">
        <v>5975</v>
      </c>
      <c r="L7475" t="s">
        <v>5976</v>
      </c>
      <c r="M7475" t="s">
        <v>6103</v>
      </c>
      <c r="N7475" t="s">
        <v>1073</v>
      </c>
      <c r="O7475" t="s">
        <v>7915</v>
      </c>
      <c r="P7475">
        <v>0.1</v>
      </c>
      <c r="Q7475">
        <v>1236</v>
      </c>
      <c r="R7475">
        <v>302</v>
      </c>
      <c r="S7475">
        <v>934</v>
      </c>
      <c r="T7475">
        <v>0.24433656957928801</v>
      </c>
      <c r="U7475" t="s">
        <v>7891</v>
      </c>
      <c r="V7475" t="s">
        <v>14</v>
      </c>
      <c r="W7475" t="s">
        <v>36</v>
      </c>
    </row>
    <row r="7476" spans="1:23" x14ac:dyDescent="0.3">
      <c r="A7476" t="s">
        <v>1083</v>
      </c>
      <c r="B7476" s="4">
        <v>40792</v>
      </c>
      <c r="C7476" t="s">
        <v>7901</v>
      </c>
      <c r="D7476">
        <v>2011</v>
      </c>
      <c r="E7476" s="4">
        <v>40796</v>
      </c>
      <c r="F7476">
        <v>4</v>
      </c>
      <c r="G7476" t="s">
        <v>6688</v>
      </c>
      <c r="H7476" t="s">
        <v>6689</v>
      </c>
      <c r="I7476" t="s">
        <v>5980</v>
      </c>
      <c r="J7476" t="s">
        <v>5981</v>
      </c>
      <c r="K7476" t="s">
        <v>5985</v>
      </c>
      <c r="L7476" t="s">
        <v>5976</v>
      </c>
      <c r="M7476" t="s">
        <v>6690</v>
      </c>
      <c r="N7476" t="s">
        <v>1084</v>
      </c>
      <c r="O7476" t="s">
        <v>7915</v>
      </c>
      <c r="P7476">
        <v>0.1</v>
      </c>
      <c r="Q7476">
        <v>514</v>
      </c>
      <c r="R7476">
        <v>108</v>
      </c>
      <c r="S7476">
        <v>406</v>
      </c>
      <c r="T7476">
        <v>0.21011673151751001</v>
      </c>
      <c r="U7476" t="s">
        <v>7892</v>
      </c>
      <c r="V7476" t="s">
        <v>14</v>
      </c>
      <c r="W7476" t="s">
        <v>15</v>
      </c>
    </row>
    <row r="7477" spans="1:23" x14ac:dyDescent="0.3">
      <c r="A7477" t="s">
        <v>1083</v>
      </c>
      <c r="B7477" s="4">
        <v>40792</v>
      </c>
      <c r="C7477" t="s">
        <v>7901</v>
      </c>
      <c r="D7477">
        <v>2011</v>
      </c>
      <c r="E7477" s="4">
        <v>40796</v>
      </c>
      <c r="F7477">
        <v>4</v>
      </c>
      <c r="G7477" t="s">
        <v>6688</v>
      </c>
      <c r="H7477" t="s">
        <v>6689</v>
      </c>
      <c r="I7477" t="s">
        <v>5980</v>
      </c>
      <c r="J7477" t="s">
        <v>5981</v>
      </c>
      <c r="K7477" t="s">
        <v>5985</v>
      </c>
      <c r="L7477" t="s">
        <v>5976</v>
      </c>
      <c r="M7477" t="s">
        <v>6690</v>
      </c>
      <c r="N7477" t="s">
        <v>1085</v>
      </c>
      <c r="O7477" t="s">
        <v>7915</v>
      </c>
      <c r="P7477">
        <v>0.1</v>
      </c>
      <c r="Q7477">
        <v>320</v>
      </c>
      <c r="R7477">
        <v>82</v>
      </c>
      <c r="S7477">
        <v>238</v>
      </c>
      <c r="T7477">
        <v>0.25624999999999998</v>
      </c>
      <c r="U7477" t="s">
        <v>7895</v>
      </c>
      <c r="V7477" t="s">
        <v>14</v>
      </c>
      <c r="W7477" t="s">
        <v>36</v>
      </c>
    </row>
    <row r="7478" spans="1:23" x14ac:dyDescent="0.3">
      <c r="A7478" t="s">
        <v>1095</v>
      </c>
      <c r="B7478" s="4">
        <v>40794</v>
      </c>
      <c r="C7478" t="s">
        <v>7901</v>
      </c>
      <c r="D7478">
        <v>2011</v>
      </c>
      <c r="E7478" s="4">
        <v>40794</v>
      </c>
      <c r="F7478">
        <v>0</v>
      </c>
      <c r="G7478" t="s">
        <v>6166</v>
      </c>
      <c r="H7478" t="s">
        <v>6354</v>
      </c>
      <c r="I7478" t="s">
        <v>5980</v>
      </c>
      <c r="J7478" t="s">
        <v>5981</v>
      </c>
      <c r="K7478" t="s">
        <v>5975</v>
      </c>
      <c r="L7478" t="s">
        <v>6007</v>
      </c>
      <c r="M7478" t="s">
        <v>6181</v>
      </c>
      <c r="N7478" t="s">
        <v>475</v>
      </c>
      <c r="O7478" t="s">
        <v>7915</v>
      </c>
      <c r="P7478">
        <v>0.1</v>
      </c>
      <c r="Q7478">
        <v>1667</v>
      </c>
      <c r="R7478">
        <v>185</v>
      </c>
      <c r="S7478">
        <v>1482</v>
      </c>
      <c r="T7478">
        <v>0.110977804439112</v>
      </c>
      <c r="U7478" t="s">
        <v>7910</v>
      </c>
      <c r="V7478" t="s">
        <v>10</v>
      </c>
      <c r="W7478" t="s">
        <v>73</v>
      </c>
    </row>
    <row r="7479" spans="1:23" x14ac:dyDescent="0.3">
      <c r="A7479" t="s">
        <v>1185</v>
      </c>
      <c r="B7479" s="4">
        <v>40807</v>
      </c>
      <c r="C7479" t="s">
        <v>7901</v>
      </c>
      <c r="D7479">
        <v>2011</v>
      </c>
      <c r="E7479" s="4">
        <v>40809</v>
      </c>
      <c r="F7479">
        <v>2</v>
      </c>
      <c r="G7479" t="s">
        <v>6220</v>
      </c>
      <c r="H7479" t="s">
        <v>6740</v>
      </c>
      <c r="I7479" t="s">
        <v>5980</v>
      </c>
      <c r="J7479" t="s">
        <v>5981</v>
      </c>
      <c r="K7479" t="s">
        <v>5970</v>
      </c>
      <c r="L7479" t="s">
        <v>5971</v>
      </c>
      <c r="M7479" t="s">
        <v>6315</v>
      </c>
      <c r="N7479" t="s">
        <v>1186</v>
      </c>
      <c r="O7479" t="s">
        <v>7915</v>
      </c>
      <c r="P7479">
        <v>0.1</v>
      </c>
      <c r="Q7479">
        <v>1182</v>
      </c>
      <c r="R7479">
        <v>499</v>
      </c>
      <c r="S7479">
        <v>683</v>
      </c>
      <c r="T7479">
        <v>0.42216582064297797</v>
      </c>
      <c r="U7479" t="s">
        <v>7891</v>
      </c>
      <c r="V7479" t="s">
        <v>14</v>
      </c>
      <c r="W7479" t="s">
        <v>15</v>
      </c>
    </row>
    <row r="7480" spans="1:23" x14ac:dyDescent="0.3">
      <c r="A7480" t="s">
        <v>1216</v>
      </c>
      <c r="B7480" s="4">
        <v>40812</v>
      </c>
      <c r="C7480" t="s">
        <v>7901</v>
      </c>
      <c r="D7480">
        <v>2011</v>
      </c>
      <c r="E7480" s="4">
        <v>40816</v>
      </c>
      <c r="F7480">
        <v>4</v>
      </c>
      <c r="G7480" t="s">
        <v>6753</v>
      </c>
      <c r="H7480" t="s">
        <v>6754</v>
      </c>
      <c r="I7480" t="s">
        <v>5980</v>
      </c>
      <c r="J7480" t="s">
        <v>5981</v>
      </c>
      <c r="K7480" t="s">
        <v>5970</v>
      </c>
      <c r="L7480" t="s">
        <v>5976</v>
      </c>
      <c r="M7480" t="s">
        <v>6103</v>
      </c>
      <c r="N7480" t="s">
        <v>1217</v>
      </c>
      <c r="O7480" t="s">
        <v>7915</v>
      </c>
      <c r="P7480">
        <v>0.1</v>
      </c>
      <c r="Q7480">
        <v>1253</v>
      </c>
      <c r="R7480">
        <v>237</v>
      </c>
      <c r="S7480">
        <v>1016</v>
      </c>
      <c r="T7480">
        <v>0.189146049481245</v>
      </c>
      <c r="U7480" t="s">
        <v>7899</v>
      </c>
      <c r="V7480" t="s">
        <v>10</v>
      </c>
      <c r="W7480" t="s">
        <v>73</v>
      </c>
    </row>
    <row r="7481" spans="1:23" x14ac:dyDescent="0.3">
      <c r="A7481" t="s">
        <v>1237</v>
      </c>
      <c r="B7481" s="4">
        <v>40813</v>
      </c>
      <c r="C7481" t="s">
        <v>7901</v>
      </c>
      <c r="D7481">
        <v>2011</v>
      </c>
      <c r="E7481" s="4">
        <v>40819</v>
      </c>
      <c r="F7481">
        <v>6</v>
      </c>
      <c r="G7481" t="s">
        <v>6706</v>
      </c>
      <c r="H7481" t="s">
        <v>6762</v>
      </c>
      <c r="I7481" t="s">
        <v>5980</v>
      </c>
      <c r="J7481" t="s">
        <v>5981</v>
      </c>
      <c r="K7481" t="s">
        <v>5985</v>
      </c>
      <c r="L7481" t="s">
        <v>5976</v>
      </c>
      <c r="M7481" t="s">
        <v>6133</v>
      </c>
      <c r="N7481" t="s">
        <v>1238</v>
      </c>
      <c r="O7481" t="s">
        <v>7915</v>
      </c>
      <c r="P7481">
        <v>0.1</v>
      </c>
      <c r="Q7481">
        <v>507</v>
      </c>
      <c r="R7481">
        <v>0</v>
      </c>
      <c r="S7481">
        <v>507</v>
      </c>
      <c r="T7481">
        <v>0</v>
      </c>
      <c r="U7481" t="s">
        <v>7895</v>
      </c>
      <c r="V7481" t="s">
        <v>10</v>
      </c>
      <c r="W7481" t="s">
        <v>73</v>
      </c>
    </row>
    <row r="7482" spans="1:23" x14ac:dyDescent="0.3">
      <c r="A7482" t="s">
        <v>1321</v>
      </c>
      <c r="B7482" s="4">
        <v>40840</v>
      </c>
      <c r="C7482" t="s">
        <v>7903</v>
      </c>
      <c r="D7482">
        <v>2011</v>
      </c>
      <c r="E7482" s="4">
        <v>40844</v>
      </c>
      <c r="F7482">
        <v>4</v>
      </c>
      <c r="G7482" t="s">
        <v>6711</v>
      </c>
      <c r="H7482" t="s">
        <v>6122</v>
      </c>
      <c r="I7482" t="s">
        <v>5980</v>
      </c>
      <c r="J7482" t="s">
        <v>5981</v>
      </c>
      <c r="K7482" t="s">
        <v>5970</v>
      </c>
      <c r="L7482" t="s">
        <v>5971</v>
      </c>
      <c r="M7482" t="s">
        <v>5991</v>
      </c>
      <c r="N7482" t="s">
        <v>541</v>
      </c>
      <c r="O7482" t="s">
        <v>7915</v>
      </c>
      <c r="P7482">
        <v>0.1</v>
      </c>
      <c r="Q7482">
        <v>69</v>
      </c>
      <c r="R7482">
        <v>18</v>
      </c>
      <c r="S7482">
        <v>51</v>
      </c>
      <c r="T7482">
        <v>0.26086956521739102</v>
      </c>
      <c r="U7482" t="s">
        <v>7890</v>
      </c>
      <c r="V7482" t="s">
        <v>10</v>
      </c>
      <c r="W7482" t="s">
        <v>73</v>
      </c>
    </row>
    <row r="7483" spans="1:23" x14ac:dyDescent="0.3">
      <c r="A7483" t="s">
        <v>1367</v>
      </c>
      <c r="B7483" s="4">
        <v>40850</v>
      </c>
      <c r="C7483" t="s">
        <v>7904</v>
      </c>
      <c r="D7483">
        <v>2011</v>
      </c>
      <c r="E7483" s="4">
        <v>40854</v>
      </c>
      <c r="F7483">
        <v>4</v>
      </c>
      <c r="G7483" t="s">
        <v>6701</v>
      </c>
      <c r="H7483" t="s">
        <v>6827</v>
      </c>
      <c r="I7483" t="s">
        <v>5980</v>
      </c>
      <c r="J7483" t="s">
        <v>5981</v>
      </c>
      <c r="K7483" t="s">
        <v>5985</v>
      </c>
      <c r="L7483" t="s">
        <v>5976</v>
      </c>
      <c r="M7483" t="s">
        <v>5991</v>
      </c>
      <c r="N7483" t="s">
        <v>1368</v>
      </c>
      <c r="O7483" t="s">
        <v>7915</v>
      </c>
      <c r="P7483">
        <v>0.1</v>
      </c>
      <c r="Q7483">
        <v>1200</v>
      </c>
      <c r="R7483">
        <v>373</v>
      </c>
      <c r="S7483">
        <v>827</v>
      </c>
      <c r="T7483">
        <v>0.31083333333333302</v>
      </c>
      <c r="U7483" t="s">
        <v>7905</v>
      </c>
      <c r="V7483" t="s">
        <v>14</v>
      </c>
      <c r="W7483" t="s">
        <v>36</v>
      </c>
    </row>
    <row r="7484" spans="1:23" x14ac:dyDescent="0.3">
      <c r="A7484" t="s">
        <v>1390</v>
      </c>
      <c r="B7484" s="4">
        <v>40853</v>
      </c>
      <c r="C7484" t="s">
        <v>7904</v>
      </c>
      <c r="D7484">
        <v>2011</v>
      </c>
      <c r="E7484" s="4">
        <v>40855</v>
      </c>
      <c r="F7484">
        <v>2</v>
      </c>
      <c r="G7484" t="s">
        <v>6832</v>
      </c>
      <c r="H7484" t="s">
        <v>6833</v>
      </c>
      <c r="I7484" t="s">
        <v>5980</v>
      </c>
      <c r="J7484" t="s">
        <v>5981</v>
      </c>
      <c r="K7484" t="s">
        <v>5970</v>
      </c>
      <c r="L7484" t="s">
        <v>5988</v>
      </c>
      <c r="M7484" t="s">
        <v>6315</v>
      </c>
      <c r="N7484" t="s">
        <v>402</v>
      </c>
      <c r="O7484" t="s">
        <v>7915</v>
      </c>
      <c r="P7484">
        <v>0.1</v>
      </c>
      <c r="Q7484">
        <v>148</v>
      </c>
      <c r="R7484">
        <v>54</v>
      </c>
      <c r="S7484">
        <v>94</v>
      </c>
      <c r="T7484">
        <v>0.36486486486486502</v>
      </c>
      <c r="U7484" t="s">
        <v>7895</v>
      </c>
      <c r="V7484" t="s">
        <v>14</v>
      </c>
      <c r="W7484" t="s">
        <v>36</v>
      </c>
    </row>
    <row r="7485" spans="1:23" x14ac:dyDescent="0.3">
      <c r="A7485" t="s">
        <v>1446</v>
      </c>
      <c r="B7485" s="4">
        <v>40865</v>
      </c>
      <c r="C7485" t="s">
        <v>7904</v>
      </c>
      <c r="D7485">
        <v>2011</v>
      </c>
      <c r="E7485" s="4">
        <v>40869</v>
      </c>
      <c r="F7485">
        <v>4</v>
      </c>
      <c r="G7485" t="s">
        <v>6490</v>
      </c>
      <c r="H7485" t="s">
        <v>6445</v>
      </c>
      <c r="I7485" t="s">
        <v>5980</v>
      </c>
      <c r="J7485" t="s">
        <v>5981</v>
      </c>
      <c r="K7485" t="s">
        <v>5975</v>
      </c>
      <c r="L7485" t="s">
        <v>5976</v>
      </c>
      <c r="M7485" t="s">
        <v>6103</v>
      </c>
      <c r="N7485" t="s">
        <v>1447</v>
      </c>
      <c r="O7485" t="s">
        <v>7915</v>
      </c>
      <c r="P7485">
        <v>0.1</v>
      </c>
      <c r="Q7485">
        <v>3178</v>
      </c>
      <c r="R7485">
        <v>-177</v>
      </c>
      <c r="S7485">
        <v>3355</v>
      </c>
      <c r="T7485">
        <v>-5.5695405915670203E-2</v>
      </c>
      <c r="U7485" t="s">
        <v>7902</v>
      </c>
      <c r="V7485" t="s">
        <v>14</v>
      </c>
      <c r="W7485" t="s">
        <v>15</v>
      </c>
    </row>
    <row r="7486" spans="1:23" x14ac:dyDescent="0.3">
      <c r="A7486" t="s">
        <v>1446</v>
      </c>
      <c r="B7486" s="4">
        <v>40865</v>
      </c>
      <c r="C7486" t="s">
        <v>7904</v>
      </c>
      <c r="D7486">
        <v>2011</v>
      </c>
      <c r="E7486" s="4">
        <v>40869</v>
      </c>
      <c r="F7486">
        <v>4</v>
      </c>
      <c r="G7486" t="s">
        <v>6490</v>
      </c>
      <c r="H7486" t="s">
        <v>6445</v>
      </c>
      <c r="I7486" t="s">
        <v>5980</v>
      </c>
      <c r="J7486" t="s">
        <v>5981</v>
      </c>
      <c r="K7486" t="s">
        <v>5975</v>
      </c>
      <c r="L7486" t="s">
        <v>5976</v>
      </c>
      <c r="M7486" t="s">
        <v>6103</v>
      </c>
      <c r="N7486" t="s">
        <v>1448</v>
      </c>
      <c r="O7486" t="s">
        <v>7915</v>
      </c>
      <c r="P7486">
        <v>0.1</v>
      </c>
      <c r="Q7486">
        <v>669</v>
      </c>
      <c r="R7486">
        <v>-45</v>
      </c>
      <c r="S7486">
        <v>714</v>
      </c>
      <c r="T7486">
        <v>-6.7264573991031404E-2</v>
      </c>
      <c r="U7486" t="s">
        <v>7911</v>
      </c>
      <c r="V7486" t="s">
        <v>14</v>
      </c>
      <c r="W7486" t="s">
        <v>36</v>
      </c>
    </row>
    <row r="7487" spans="1:23" x14ac:dyDescent="0.3">
      <c r="A7487" t="s">
        <v>1452</v>
      </c>
      <c r="B7487" s="4">
        <v>40868</v>
      </c>
      <c r="C7487" t="s">
        <v>7904</v>
      </c>
      <c r="D7487">
        <v>2011</v>
      </c>
      <c r="E7487" s="4">
        <v>40872</v>
      </c>
      <c r="F7487">
        <v>4</v>
      </c>
      <c r="G7487" t="s">
        <v>6713</v>
      </c>
      <c r="H7487" t="s">
        <v>6131</v>
      </c>
      <c r="I7487" t="s">
        <v>5980</v>
      </c>
      <c r="J7487" t="s">
        <v>5981</v>
      </c>
      <c r="K7487" t="s">
        <v>5975</v>
      </c>
      <c r="L7487" t="s">
        <v>5976</v>
      </c>
      <c r="M7487" t="s">
        <v>5994</v>
      </c>
      <c r="N7487" t="s">
        <v>1453</v>
      </c>
      <c r="O7487" t="s">
        <v>7915</v>
      </c>
      <c r="P7487">
        <v>0.1</v>
      </c>
      <c r="Q7487">
        <v>231</v>
      </c>
      <c r="R7487">
        <v>95</v>
      </c>
      <c r="S7487">
        <v>136</v>
      </c>
      <c r="T7487">
        <v>0.41125541125541099</v>
      </c>
      <c r="U7487" t="s">
        <v>7891</v>
      </c>
      <c r="V7487" t="s">
        <v>14</v>
      </c>
      <c r="W7487" t="s">
        <v>36</v>
      </c>
    </row>
    <row r="7488" spans="1:23" x14ac:dyDescent="0.3">
      <c r="A7488" t="s">
        <v>1530</v>
      </c>
      <c r="B7488" s="4">
        <v>40880</v>
      </c>
      <c r="C7488" t="s">
        <v>7906</v>
      </c>
      <c r="D7488">
        <v>2011</v>
      </c>
      <c r="E7488" s="4">
        <v>40885</v>
      </c>
      <c r="F7488">
        <v>5</v>
      </c>
      <c r="G7488" t="s">
        <v>6570</v>
      </c>
      <c r="H7488" t="s">
        <v>6893</v>
      </c>
      <c r="I7488" t="s">
        <v>5980</v>
      </c>
      <c r="J7488" t="s">
        <v>5981</v>
      </c>
      <c r="K7488" t="s">
        <v>5970</v>
      </c>
      <c r="L7488" t="s">
        <v>5976</v>
      </c>
      <c r="M7488" t="s">
        <v>5982</v>
      </c>
      <c r="N7488" t="s">
        <v>1531</v>
      </c>
      <c r="O7488" t="s">
        <v>7915</v>
      </c>
      <c r="P7488">
        <v>0.1</v>
      </c>
      <c r="Q7488">
        <v>144</v>
      </c>
      <c r="R7488">
        <v>35</v>
      </c>
      <c r="S7488">
        <v>109</v>
      </c>
      <c r="T7488">
        <v>0.243055555555556</v>
      </c>
      <c r="U7488" t="s">
        <v>7891</v>
      </c>
      <c r="V7488" t="s">
        <v>10</v>
      </c>
      <c r="W7488" t="s">
        <v>73</v>
      </c>
    </row>
    <row r="7489" spans="1:23" x14ac:dyDescent="0.3">
      <c r="A7489" t="s">
        <v>1542</v>
      </c>
      <c r="B7489" s="4">
        <v>40883</v>
      </c>
      <c r="C7489" t="s">
        <v>7906</v>
      </c>
      <c r="D7489">
        <v>2011</v>
      </c>
      <c r="E7489" s="4">
        <v>40888</v>
      </c>
      <c r="F7489">
        <v>5</v>
      </c>
      <c r="G7489" t="s">
        <v>6897</v>
      </c>
      <c r="H7489" t="s">
        <v>6898</v>
      </c>
      <c r="I7489" t="s">
        <v>5980</v>
      </c>
      <c r="J7489" t="s">
        <v>5981</v>
      </c>
      <c r="K7489" t="s">
        <v>5970</v>
      </c>
      <c r="L7489" t="s">
        <v>5976</v>
      </c>
      <c r="M7489" t="s">
        <v>5982</v>
      </c>
      <c r="N7489" t="s">
        <v>1543</v>
      </c>
      <c r="O7489" t="s">
        <v>7915</v>
      </c>
      <c r="P7489">
        <v>0.1</v>
      </c>
      <c r="Q7489">
        <v>1234</v>
      </c>
      <c r="R7489">
        <v>370</v>
      </c>
      <c r="S7489">
        <v>864</v>
      </c>
      <c r="T7489">
        <v>0.29983792544570498</v>
      </c>
      <c r="U7489" t="s">
        <v>7891</v>
      </c>
      <c r="V7489" t="s">
        <v>14</v>
      </c>
      <c r="W7489" t="s">
        <v>36</v>
      </c>
    </row>
    <row r="7490" spans="1:23" x14ac:dyDescent="0.3">
      <c r="A7490" t="s">
        <v>1556</v>
      </c>
      <c r="B7490" s="4">
        <v>40886</v>
      </c>
      <c r="C7490" t="s">
        <v>7906</v>
      </c>
      <c r="D7490">
        <v>2011</v>
      </c>
      <c r="E7490" s="4">
        <v>40887</v>
      </c>
      <c r="F7490">
        <v>1</v>
      </c>
      <c r="G7490" t="s">
        <v>6907</v>
      </c>
      <c r="H7490" t="s">
        <v>6908</v>
      </c>
      <c r="I7490" t="s">
        <v>5980</v>
      </c>
      <c r="J7490" t="s">
        <v>5981</v>
      </c>
      <c r="K7490" t="s">
        <v>5970</v>
      </c>
      <c r="L7490" t="s">
        <v>5988</v>
      </c>
      <c r="M7490" t="s">
        <v>5994</v>
      </c>
      <c r="N7490" t="s">
        <v>453</v>
      </c>
      <c r="O7490" t="s">
        <v>7915</v>
      </c>
      <c r="P7490">
        <v>0.1</v>
      </c>
      <c r="Q7490">
        <v>428</v>
      </c>
      <c r="R7490">
        <v>138</v>
      </c>
      <c r="S7490">
        <v>290</v>
      </c>
      <c r="T7490">
        <v>0.322429906542056</v>
      </c>
      <c r="U7490" t="s">
        <v>7890</v>
      </c>
      <c r="V7490" t="s">
        <v>14</v>
      </c>
      <c r="W7490" t="s">
        <v>36</v>
      </c>
    </row>
    <row r="7491" spans="1:23" x14ac:dyDescent="0.3">
      <c r="A7491" t="s">
        <v>1615</v>
      </c>
      <c r="B7491" s="4">
        <v>40897</v>
      </c>
      <c r="C7491" t="s">
        <v>7906</v>
      </c>
      <c r="D7491">
        <v>2011</v>
      </c>
      <c r="E7491" s="4">
        <v>40901</v>
      </c>
      <c r="F7491">
        <v>4</v>
      </c>
      <c r="G7491" t="s">
        <v>6865</v>
      </c>
      <c r="H7491" t="s">
        <v>6938</v>
      </c>
      <c r="I7491" t="s">
        <v>5980</v>
      </c>
      <c r="J7491" t="s">
        <v>5981</v>
      </c>
      <c r="K7491" t="s">
        <v>5975</v>
      </c>
      <c r="L7491" t="s">
        <v>5971</v>
      </c>
      <c r="M7491" t="s">
        <v>6181</v>
      </c>
      <c r="N7491" t="s">
        <v>1616</v>
      </c>
      <c r="O7491" t="s">
        <v>7915</v>
      </c>
      <c r="P7491">
        <v>0.1</v>
      </c>
      <c r="Q7491">
        <v>705</v>
      </c>
      <c r="R7491">
        <v>102</v>
      </c>
      <c r="S7491">
        <v>603</v>
      </c>
      <c r="T7491">
        <v>0.14468085106383</v>
      </c>
      <c r="U7491" t="s">
        <v>7892</v>
      </c>
      <c r="V7491" t="s">
        <v>14</v>
      </c>
      <c r="W7491" t="s">
        <v>15</v>
      </c>
    </row>
    <row r="7492" spans="1:23" x14ac:dyDescent="0.3">
      <c r="A7492" t="s">
        <v>1615</v>
      </c>
      <c r="B7492" s="4">
        <v>40897</v>
      </c>
      <c r="C7492" t="s">
        <v>7906</v>
      </c>
      <c r="D7492">
        <v>2011</v>
      </c>
      <c r="E7492" s="4">
        <v>40901</v>
      </c>
      <c r="F7492">
        <v>4</v>
      </c>
      <c r="G7492" t="s">
        <v>6865</v>
      </c>
      <c r="H7492" t="s">
        <v>6938</v>
      </c>
      <c r="I7492" t="s">
        <v>5980</v>
      </c>
      <c r="J7492" t="s">
        <v>5981</v>
      </c>
      <c r="K7492" t="s">
        <v>5975</v>
      </c>
      <c r="L7492" t="s">
        <v>5971</v>
      </c>
      <c r="M7492" t="s">
        <v>6181</v>
      </c>
      <c r="N7492" t="s">
        <v>250</v>
      </c>
      <c r="O7492" t="s">
        <v>7915</v>
      </c>
      <c r="P7492">
        <v>0.1</v>
      </c>
      <c r="Q7492">
        <v>380</v>
      </c>
      <c r="R7492">
        <v>131</v>
      </c>
      <c r="S7492">
        <v>249</v>
      </c>
      <c r="T7492">
        <v>0.34473684210526301</v>
      </c>
      <c r="U7492" t="s">
        <v>7891</v>
      </c>
      <c r="V7492" t="s">
        <v>14</v>
      </c>
      <c r="W7492" t="s">
        <v>36</v>
      </c>
    </row>
    <row r="7493" spans="1:23" x14ac:dyDescent="0.3">
      <c r="A7493" t="s">
        <v>474</v>
      </c>
      <c r="B7493" s="4">
        <v>40665</v>
      </c>
      <c r="C7493" t="s">
        <v>7896</v>
      </c>
      <c r="D7493">
        <v>2011</v>
      </c>
      <c r="E7493" s="4">
        <v>40669</v>
      </c>
      <c r="F7493">
        <v>4</v>
      </c>
      <c r="G7493" t="s">
        <v>6322</v>
      </c>
      <c r="H7493" t="s">
        <v>6323</v>
      </c>
      <c r="I7493" t="s">
        <v>5980</v>
      </c>
      <c r="J7493" t="s">
        <v>5981</v>
      </c>
      <c r="K7493" t="s">
        <v>5975</v>
      </c>
      <c r="L7493" t="s">
        <v>5976</v>
      </c>
      <c r="M7493" t="s">
        <v>6044</v>
      </c>
      <c r="N7493" t="s">
        <v>475</v>
      </c>
      <c r="O7493" t="s">
        <v>7915</v>
      </c>
      <c r="P7493">
        <v>0.1</v>
      </c>
      <c r="Q7493">
        <v>1389</v>
      </c>
      <c r="R7493">
        <v>154</v>
      </c>
      <c r="S7493">
        <v>1235</v>
      </c>
      <c r="T7493">
        <v>0.110871130309575</v>
      </c>
      <c r="U7493" t="s">
        <v>7899</v>
      </c>
      <c r="V7493" t="s">
        <v>10</v>
      </c>
      <c r="W7493" t="s">
        <v>73</v>
      </c>
    </row>
    <row r="7494" spans="1:23" x14ac:dyDescent="0.3">
      <c r="A7494" t="s">
        <v>643</v>
      </c>
      <c r="B7494" s="4">
        <v>40701</v>
      </c>
      <c r="C7494" t="s">
        <v>7898</v>
      </c>
      <c r="D7494">
        <v>2011</v>
      </c>
      <c r="E7494" s="4">
        <v>40705</v>
      </c>
      <c r="F7494">
        <v>4</v>
      </c>
      <c r="G7494" t="s">
        <v>6417</v>
      </c>
      <c r="H7494" t="s">
        <v>6418</v>
      </c>
      <c r="I7494" t="s">
        <v>5980</v>
      </c>
      <c r="J7494" t="s">
        <v>5981</v>
      </c>
      <c r="K7494" t="s">
        <v>5970</v>
      </c>
      <c r="L7494" t="s">
        <v>5976</v>
      </c>
      <c r="M7494" t="s">
        <v>6044</v>
      </c>
      <c r="N7494" t="s">
        <v>250</v>
      </c>
      <c r="O7494" t="s">
        <v>7915</v>
      </c>
      <c r="P7494">
        <v>0.1</v>
      </c>
      <c r="Q7494">
        <v>127</v>
      </c>
      <c r="R7494">
        <v>44</v>
      </c>
      <c r="S7494">
        <v>83</v>
      </c>
      <c r="T7494">
        <v>0.34645669291338599</v>
      </c>
      <c r="U7494" t="s">
        <v>7890</v>
      </c>
      <c r="V7494" t="s">
        <v>14</v>
      </c>
      <c r="W7494" t="s">
        <v>36</v>
      </c>
    </row>
    <row r="7495" spans="1:23" x14ac:dyDescent="0.3">
      <c r="A7495" t="s">
        <v>884</v>
      </c>
      <c r="B7495" s="4">
        <v>40756</v>
      </c>
      <c r="C7495" t="s">
        <v>7900</v>
      </c>
      <c r="D7495">
        <v>2011</v>
      </c>
      <c r="E7495" s="4">
        <v>40763</v>
      </c>
      <c r="F7495">
        <v>7</v>
      </c>
      <c r="G7495" t="s">
        <v>6320</v>
      </c>
      <c r="H7495" t="s">
        <v>6346</v>
      </c>
      <c r="I7495" t="s">
        <v>5980</v>
      </c>
      <c r="J7495" t="s">
        <v>5981</v>
      </c>
      <c r="K7495" t="s">
        <v>5975</v>
      </c>
      <c r="L7495" t="s">
        <v>5976</v>
      </c>
      <c r="M7495" t="s">
        <v>6044</v>
      </c>
      <c r="N7495" t="s">
        <v>885</v>
      </c>
      <c r="O7495" t="s">
        <v>7915</v>
      </c>
      <c r="P7495">
        <v>0.1</v>
      </c>
      <c r="Q7495">
        <v>270</v>
      </c>
      <c r="R7495">
        <v>75</v>
      </c>
      <c r="S7495">
        <v>195</v>
      </c>
      <c r="T7495">
        <v>0.27777777777777801</v>
      </c>
      <c r="U7495" t="s">
        <v>7891</v>
      </c>
      <c r="V7495" t="s">
        <v>14</v>
      </c>
      <c r="W7495" t="s">
        <v>36</v>
      </c>
    </row>
    <row r="7496" spans="1:23" x14ac:dyDescent="0.3">
      <c r="A7496" t="s">
        <v>915</v>
      </c>
      <c r="B7496" s="4">
        <v>40764</v>
      </c>
      <c r="C7496" t="s">
        <v>7900</v>
      </c>
      <c r="D7496">
        <v>2011</v>
      </c>
      <c r="E7496" s="4">
        <v>40765</v>
      </c>
      <c r="F7496">
        <v>1</v>
      </c>
      <c r="G7496" t="s">
        <v>6592</v>
      </c>
      <c r="H7496" t="s">
        <v>6135</v>
      </c>
      <c r="I7496" t="s">
        <v>5980</v>
      </c>
      <c r="J7496" t="s">
        <v>5981</v>
      </c>
      <c r="K7496" t="s">
        <v>5985</v>
      </c>
      <c r="L7496" t="s">
        <v>5988</v>
      </c>
      <c r="M7496" t="s">
        <v>6044</v>
      </c>
      <c r="N7496" t="s">
        <v>891</v>
      </c>
      <c r="O7496" t="s">
        <v>7915</v>
      </c>
      <c r="P7496">
        <v>0.1</v>
      </c>
      <c r="Q7496">
        <v>215</v>
      </c>
      <c r="R7496">
        <v>17</v>
      </c>
      <c r="S7496">
        <v>198</v>
      </c>
      <c r="T7496">
        <v>7.9069767441860506E-2</v>
      </c>
      <c r="U7496" t="s">
        <v>7891</v>
      </c>
      <c r="V7496" t="s">
        <v>14</v>
      </c>
      <c r="W7496" t="s">
        <v>36</v>
      </c>
    </row>
    <row r="7497" spans="1:23" x14ac:dyDescent="0.3">
      <c r="A7497" t="s">
        <v>993</v>
      </c>
      <c r="B7497" s="4">
        <v>40776</v>
      </c>
      <c r="C7497" t="s">
        <v>7900</v>
      </c>
      <c r="D7497">
        <v>2011</v>
      </c>
      <c r="E7497" s="4">
        <v>40776</v>
      </c>
      <c r="F7497">
        <v>0</v>
      </c>
      <c r="G7497" t="s">
        <v>6435</v>
      </c>
      <c r="H7497" t="s">
        <v>6631</v>
      </c>
      <c r="I7497" t="s">
        <v>5980</v>
      </c>
      <c r="J7497" t="s">
        <v>5981</v>
      </c>
      <c r="K7497" t="s">
        <v>5975</v>
      </c>
      <c r="L7497" t="s">
        <v>6007</v>
      </c>
      <c r="M7497" t="s">
        <v>6044</v>
      </c>
      <c r="N7497" t="s">
        <v>690</v>
      </c>
      <c r="O7497" t="s">
        <v>7915</v>
      </c>
      <c r="P7497">
        <v>0.1</v>
      </c>
      <c r="Q7497">
        <v>396</v>
      </c>
      <c r="R7497">
        <v>84</v>
      </c>
      <c r="S7497">
        <v>312</v>
      </c>
      <c r="T7497">
        <v>0.21212121212121199</v>
      </c>
      <c r="U7497" t="s">
        <v>7891</v>
      </c>
      <c r="V7497" t="s">
        <v>14</v>
      </c>
      <c r="W7497" t="s">
        <v>15</v>
      </c>
    </row>
    <row r="7498" spans="1:23" x14ac:dyDescent="0.3">
      <c r="A7498" t="s">
        <v>1080</v>
      </c>
      <c r="B7498" s="4">
        <v>40791</v>
      </c>
      <c r="C7498" t="s">
        <v>7901</v>
      </c>
      <c r="D7498">
        <v>2011</v>
      </c>
      <c r="E7498" s="4">
        <v>40797</v>
      </c>
      <c r="F7498">
        <v>6</v>
      </c>
      <c r="G7498" t="s">
        <v>6468</v>
      </c>
      <c r="H7498" t="s">
        <v>6687</v>
      </c>
      <c r="I7498" t="s">
        <v>5980</v>
      </c>
      <c r="J7498" t="s">
        <v>5981</v>
      </c>
      <c r="K7498" t="s">
        <v>5975</v>
      </c>
      <c r="L7498" t="s">
        <v>5976</v>
      </c>
      <c r="M7498" t="s">
        <v>6044</v>
      </c>
      <c r="N7498" t="s">
        <v>1081</v>
      </c>
      <c r="O7498" t="s">
        <v>7915</v>
      </c>
      <c r="P7498">
        <v>0.1</v>
      </c>
      <c r="Q7498">
        <v>1076</v>
      </c>
      <c r="R7498">
        <v>24</v>
      </c>
      <c r="S7498">
        <v>1052</v>
      </c>
      <c r="T7498">
        <v>2.2304832713754601E-2</v>
      </c>
      <c r="U7498" t="s">
        <v>7910</v>
      </c>
      <c r="V7498" t="s">
        <v>14</v>
      </c>
      <c r="W7498" t="s">
        <v>15</v>
      </c>
    </row>
    <row r="7499" spans="1:23" x14ac:dyDescent="0.3">
      <c r="A7499" t="s">
        <v>1162</v>
      </c>
      <c r="B7499" s="4">
        <v>40805</v>
      </c>
      <c r="C7499" t="s">
        <v>7901</v>
      </c>
      <c r="D7499">
        <v>2011</v>
      </c>
      <c r="E7499" s="4">
        <v>40807</v>
      </c>
      <c r="F7499">
        <v>2</v>
      </c>
      <c r="G7499" t="s">
        <v>6725</v>
      </c>
      <c r="H7499" t="s">
        <v>6726</v>
      </c>
      <c r="I7499" t="s">
        <v>5980</v>
      </c>
      <c r="J7499" t="s">
        <v>5981</v>
      </c>
      <c r="K7499" t="s">
        <v>5975</v>
      </c>
      <c r="L7499" t="s">
        <v>5988</v>
      </c>
      <c r="M7499" t="s">
        <v>6044</v>
      </c>
      <c r="N7499" t="s">
        <v>1163</v>
      </c>
      <c r="O7499" t="s">
        <v>7915</v>
      </c>
      <c r="P7499">
        <v>0.1</v>
      </c>
      <c r="Q7499">
        <v>172</v>
      </c>
      <c r="R7499">
        <v>48</v>
      </c>
      <c r="S7499">
        <v>124</v>
      </c>
      <c r="T7499">
        <v>0.27906976744186002</v>
      </c>
      <c r="U7499" t="s">
        <v>7895</v>
      </c>
      <c r="V7499" t="s">
        <v>10</v>
      </c>
      <c r="W7499" t="s">
        <v>73</v>
      </c>
    </row>
    <row r="7500" spans="1:23" x14ac:dyDescent="0.3">
      <c r="A7500" t="s">
        <v>1181</v>
      </c>
      <c r="B7500" s="4">
        <v>40806</v>
      </c>
      <c r="C7500" t="s">
        <v>7901</v>
      </c>
      <c r="D7500">
        <v>2011</v>
      </c>
      <c r="E7500" s="4">
        <v>40809</v>
      </c>
      <c r="F7500">
        <v>3</v>
      </c>
      <c r="G7500" t="s">
        <v>6738</v>
      </c>
      <c r="H7500" t="s">
        <v>6418</v>
      </c>
      <c r="I7500" t="s">
        <v>5980</v>
      </c>
      <c r="J7500" t="s">
        <v>5981</v>
      </c>
      <c r="K7500" t="s">
        <v>5975</v>
      </c>
      <c r="L7500" t="s">
        <v>5971</v>
      </c>
      <c r="M7500" t="s">
        <v>6044</v>
      </c>
      <c r="N7500" t="s">
        <v>1182</v>
      </c>
      <c r="O7500" t="s">
        <v>7915</v>
      </c>
      <c r="P7500">
        <v>0.1</v>
      </c>
      <c r="Q7500">
        <v>152</v>
      </c>
      <c r="R7500">
        <v>7</v>
      </c>
      <c r="S7500">
        <v>145</v>
      </c>
      <c r="T7500">
        <v>4.6052631578947401E-2</v>
      </c>
      <c r="U7500" t="s">
        <v>7895</v>
      </c>
      <c r="V7500" t="s">
        <v>14</v>
      </c>
      <c r="W7500" t="s">
        <v>36</v>
      </c>
    </row>
    <row r="7501" spans="1:23" x14ac:dyDescent="0.3">
      <c r="A7501" t="s">
        <v>1272</v>
      </c>
      <c r="B7501" s="4">
        <v>40820</v>
      </c>
      <c r="C7501" t="s">
        <v>7903</v>
      </c>
      <c r="D7501">
        <v>2011</v>
      </c>
      <c r="E7501" s="4">
        <v>40827</v>
      </c>
      <c r="F7501">
        <v>7</v>
      </c>
      <c r="G7501" t="s">
        <v>6778</v>
      </c>
      <c r="H7501" t="s">
        <v>6779</v>
      </c>
      <c r="I7501" t="s">
        <v>5980</v>
      </c>
      <c r="J7501" t="s">
        <v>5981</v>
      </c>
      <c r="K7501" t="s">
        <v>5970</v>
      </c>
      <c r="L7501" t="s">
        <v>5976</v>
      </c>
      <c r="M7501" t="s">
        <v>6044</v>
      </c>
      <c r="N7501" t="s">
        <v>1274</v>
      </c>
      <c r="O7501" t="s">
        <v>7915</v>
      </c>
      <c r="P7501">
        <v>0.1</v>
      </c>
      <c r="Q7501">
        <v>77</v>
      </c>
      <c r="R7501">
        <v>2</v>
      </c>
      <c r="S7501">
        <v>75</v>
      </c>
      <c r="T7501">
        <v>2.5974025974026E-2</v>
      </c>
      <c r="U7501" t="s">
        <v>7895</v>
      </c>
      <c r="V7501" t="s">
        <v>10</v>
      </c>
      <c r="W7501" t="s">
        <v>73</v>
      </c>
    </row>
    <row r="7502" spans="1:23" x14ac:dyDescent="0.3">
      <c r="A7502" t="s">
        <v>1406</v>
      </c>
      <c r="B7502" s="4">
        <v>40856</v>
      </c>
      <c r="C7502" t="s">
        <v>7904</v>
      </c>
      <c r="D7502">
        <v>2011</v>
      </c>
      <c r="E7502" s="4">
        <v>40859</v>
      </c>
      <c r="F7502">
        <v>3</v>
      </c>
      <c r="G7502" t="s">
        <v>6842</v>
      </c>
      <c r="H7502" t="s">
        <v>6135</v>
      </c>
      <c r="I7502" t="s">
        <v>5980</v>
      </c>
      <c r="J7502" t="s">
        <v>5981</v>
      </c>
      <c r="K7502" t="s">
        <v>5975</v>
      </c>
      <c r="L7502" t="s">
        <v>5971</v>
      </c>
      <c r="M7502" t="s">
        <v>6044</v>
      </c>
      <c r="N7502" t="s">
        <v>1407</v>
      </c>
      <c r="O7502" t="s">
        <v>7915</v>
      </c>
      <c r="P7502">
        <v>0.1</v>
      </c>
      <c r="Q7502">
        <v>188</v>
      </c>
      <c r="R7502">
        <v>23</v>
      </c>
      <c r="S7502">
        <v>165</v>
      </c>
      <c r="T7502">
        <v>0.122340425531915</v>
      </c>
      <c r="U7502" t="s">
        <v>7891</v>
      </c>
      <c r="V7502" t="s">
        <v>14</v>
      </c>
      <c r="W7502" t="s">
        <v>36</v>
      </c>
    </row>
    <row r="7503" spans="1:23" x14ac:dyDescent="0.3">
      <c r="A7503" t="s">
        <v>1504</v>
      </c>
      <c r="B7503" s="4">
        <v>40877</v>
      </c>
      <c r="C7503" t="s">
        <v>7904</v>
      </c>
      <c r="D7503">
        <v>2011</v>
      </c>
      <c r="E7503" s="4">
        <v>40878</v>
      </c>
      <c r="F7503">
        <v>1</v>
      </c>
      <c r="G7503" t="s">
        <v>6882</v>
      </c>
      <c r="H7503" t="s">
        <v>6135</v>
      </c>
      <c r="I7503" t="s">
        <v>5980</v>
      </c>
      <c r="J7503" t="s">
        <v>5981</v>
      </c>
      <c r="K7503" t="s">
        <v>5985</v>
      </c>
      <c r="L7503" t="s">
        <v>5988</v>
      </c>
      <c r="M7503" t="s">
        <v>6044</v>
      </c>
      <c r="N7503" t="s">
        <v>1407</v>
      </c>
      <c r="O7503" t="s">
        <v>7915</v>
      </c>
      <c r="P7503">
        <v>0.1</v>
      </c>
      <c r="Q7503">
        <v>689</v>
      </c>
      <c r="R7503">
        <v>84</v>
      </c>
      <c r="S7503">
        <v>605</v>
      </c>
      <c r="T7503">
        <v>0.121915820029028</v>
      </c>
      <c r="U7503" t="s">
        <v>7912</v>
      </c>
      <c r="V7503" t="s">
        <v>14</v>
      </c>
      <c r="W7503" t="s">
        <v>36</v>
      </c>
    </row>
    <row r="7504" spans="1:23" x14ac:dyDescent="0.3">
      <c r="A7504" t="s">
        <v>1675</v>
      </c>
      <c r="B7504" s="4">
        <v>40905</v>
      </c>
      <c r="C7504" t="s">
        <v>7906</v>
      </c>
      <c r="D7504">
        <v>2011</v>
      </c>
      <c r="E7504" s="4">
        <v>40910</v>
      </c>
      <c r="F7504">
        <v>5</v>
      </c>
      <c r="G7504" t="s">
        <v>6130</v>
      </c>
      <c r="H7504" t="s">
        <v>6364</v>
      </c>
      <c r="I7504" t="s">
        <v>5980</v>
      </c>
      <c r="J7504" t="s">
        <v>5981</v>
      </c>
      <c r="K7504" t="s">
        <v>5985</v>
      </c>
      <c r="L7504" t="s">
        <v>5971</v>
      </c>
      <c r="M7504" t="s">
        <v>6044</v>
      </c>
      <c r="N7504" t="s">
        <v>1676</v>
      </c>
      <c r="O7504" t="s">
        <v>7915</v>
      </c>
      <c r="P7504">
        <v>0.1</v>
      </c>
      <c r="Q7504">
        <v>479</v>
      </c>
      <c r="R7504">
        <v>202</v>
      </c>
      <c r="S7504">
        <v>277</v>
      </c>
      <c r="T7504">
        <v>0.42171189979123203</v>
      </c>
      <c r="U7504" t="s">
        <v>7892</v>
      </c>
      <c r="V7504" t="s">
        <v>14</v>
      </c>
      <c r="W7504" t="s">
        <v>36</v>
      </c>
    </row>
    <row r="7505" spans="1:23" x14ac:dyDescent="0.3">
      <c r="A7505" t="s">
        <v>349</v>
      </c>
      <c r="B7505" s="4">
        <v>40632</v>
      </c>
      <c r="C7505" t="s">
        <v>7907</v>
      </c>
      <c r="D7505">
        <v>2011</v>
      </c>
      <c r="E7505" s="4">
        <v>40636</v>
      </c>
      <c r="F7505">
        <v>4</v>
      </c>
      <c r="G7505" t="s">
        <v>6240</v>
      </c>
      <c r="H7505" t="s">
        <v>6241</v>
      </c>
      <c r="I7505" t="s">
        <v>6010</v>
      </c>
      <c r="J7505" t="s">
        <v>5981</v>
      </c>
      <c r="K7505" t="s">
        <v>5985</v>
      </c>
      <c r="L7505" t="s">
        <v>5976</v>
      </c>
      <c r="M7505" t="s">
        <v>6047</v>
      </c>
      <c r="N7505" t="s">
        <v>350</v>
      </c>
      <c r="O7505" t="s">
        <v>7915</v>
      </c>
      <c r="P7505">
        <v>0.1</v>
      </c>
      <c r="Q7505">
        <v>729</v>
      </c>
      <c r="R7505">
        <v>-57</v>
      </c>
      <c r="S7505">
        <v>786</v>
      </c>
      <c r="T7505">
        <v>-7.8189300411522597E-2</v>
      </c>
      <c r="U7505" t="s">
        <v>7899</v>
      </c>
      <c r="V7505" t="s">
        <v>14</v>
      </c>
      <c r="W7505" t="s">
        <v>36</v>
      </c>
    </row>
    <row r="7506" spans="1:23" x14ac:dyDescent="0.3">
      <c r="A7506" t="s">
        <v>382</v>
      </c>
      <c r="B7506" s="4">
        <v>40640</v>
      </c>
      <c r="C7506" t="s">
        <v>7894</v>
      </c>
      <c r="D7506">
        <v>2011</v>
      </c>
      <c r="E7506" s="4">
        <v>40644</v>
      </c>
      <c r="F7506">
        <v>4</v>
      </c>
      <c r="G7506" t="s">
        <v>6060</v>
      </c>
      <c r="H7506" t="s">
        <v>6260</v>
      </c>
      <c r="I7506" t="s">
        <v>6010</v>
      </c>
      <c r="J7506" t="s">
        <v>5981</v>
      </c>
      <c r="K7506" t="s">
        <v>5985</v>
      </c>
      <c r="L7506" t="s">
        <v>5971</v>
      </c>
      <c r="M7506" t="s">
        <v>6047</v>
      </c>
      <c r="N7506" t="s">
        <v>383</v>
      </c>
      <c r="O7506" t="s">
        <v>7915</v>
      </c>
      <c r="P7506">
        <v>0.1</v>
      </c>
      <c r="Q7506">
        <v>538</v>
      </c>
      <c r="R7506">
        <v>221</v>
      </c>
      <c r="S7506">
        <v>317</v>
      </c>
      <c r="T7506">
        <v>0.41078066914498101</v>
      </c>
      <c r="U7506" t="s">
        <v>7897</v>
      </c>
      <c r="V7506" t="s">
        <v>10</v>
      </c>
      <c r="W7506" t="s">
        <v>73</v>
      </c>
    </row>
    <row r="7507" spans="1:23" x14ac:dyDescent="0.3">
      <c r="A7507" t="s">
        <v>577</v>
      </c>
      <c r="B7507" s="4">
        <v>40690</v>
      </c>
      <c r="C7507" t="s">
        <v>7896</v>
      </c>
      <c r="D7507">
        <v>2011</v>
      </c>
      <c r="E7507" s="4">
        <v>40693</v>
      </c>
      <c r="F7507">
        <v>3</v>
      </c>
      <c r="G7507" t="s">
        <v>6166</v>
      </c>
      <c r="H7507" t="s">
        <v>6383</v>
      </c>
      <c r="I7507" t="s">
        <v>6010</v>
      </c>
      <c r="J7507" t="s">
        <v>5981</v>
      </c>
      <c r="K7507" t="s">
        <v>5975</v>
      </c>
      <c r="L7507" t="s">
        <v>5988</v>
      </c>
      <c r="M7507" t="s">
        <v>6047</v>
      </c>
      <c r="N7507" t="s">
        <v>578</v>
      </c>
      <c r="O7507" t="s">
        <v>7915</v>
      </c>
      <c r="P7507">
        <v>0.1</v>
      </c>
      <c r="Q7507">
        <v>713</v>
      </c>
      <c r="R7507">
        <v>40</v>
      </c>
      <c r="S7507">
        <v>673</v>
      </c>
      <c r="T7507">
        <v>5.6100981767180903E-2</v>
      </c>
      <c r="U7507" t="s">
        <v>7892</v>
      </c>
      <c r="V7507" t="s">
        <v>14</v>
      </c>
      <c r="W7507" t="s">
        <v>15</v>
      </c>
    </row>
    <row r="7508" spans="1:23" x14ac:dyDescent="0.3">
      <c r="A7508" t="s">
        <v>577</v>
      </c>
      <c r="B7508" s="4">
        <v>40690</v>
      </c>
      <c r="C7508" t="s">
        <v>7896</v>
      </c>
      <c r="D7508">
        <v>2011</v>
      </c>
      <c r="E7508" s="4">
        <v>40693</v>
      </c>
      <c r="F7508">
        <v>3</v>
      </c>
      <c r="G7508" t="s">
        <v>6166</v>
      </c>
      <c r="H7508" t="s">
        <v>6383</v>
      </c>
      <c r="I7508" t="s">
        <v>6010</v>
      </c>
      <c r="J7508" t="s">
        <v>5981</v>
      </c>
      <c r="K7508" t="s">
        <v>5975</v>
      </c>
      <c r="L7508" t="s">
        <v>5988</v>
      </c>
      <c r="M7508" t="s">
        <v>6047</v>
      </c>
      <c r="N7508" t="s">
        <v>580</v>
      </c>
      <c r="O7508" t="s">
        <v>7915</v>
      </c>
      <c r="P7508">
        <v>0.1</v>
      </c>
      <c r="Q7508">
        <v>324</v>
      </c>
      <c r="R7508">
        <v>-25</v>
      </c>
      <c r="S7508">
        <v>349</v>
      </c>
      <c r="T7508">
        <v>-7.7160493827160503E-2</v>
      </c>
      <c r="U7508" t="s">
        <v>7910</v>
      </c>
      <c r="V7508" t="s">
        <v>10</v>
      </c>
      <c r="W7508" t="s">
        <v>73</v>
      </c>
    </row>
    <row r="7509" spans="1:23" x14ac:dyDescent="0.3">
      <c r="A7509" t="s">
        <v>670</v>
      </c>
      <c r="B7509" s="4">
        <v>40703</v>
      </c>
      <c r="C7509" t="s">
        <v>7898</v>
      </c>
      <c r="D7509">
        <v>2011</v>
      </c>
      <c r="E7509" s="4">
        <v>40703</v>
      </c>
      <c r="F7509">
        <v>0</v>
      </c>
      <c r="G7509" t="s">
        <v>6438</v>
      </c>
      <c r="H7509" t="s">
        <v>6439</v>
      </c>
      <c r="I7509" t="s">
        <v>6010</v>
      </c>
      <c r="J7509" t="s">
        <v>5981</v>
      </c>
      <c r="K7509" t="s">
        <v>5970</v>
      </c>
      <c r="L7509" t="s">
        <v>6007</v>
      </c>
      <c r="M7509" t="s">
        <v>6047</v>
      </c>
      <c r="N7509" t="s">
        <v>283</v>
      </c>
      <c r="O7509" t="s">
        <v>7915</v>
      </c>
      <c r="P7509">
        <v>0.1</v>
      </c>
      <c r="Q7509">
        <v>512</v>
      </c>
      <c r="R7509">
        <v>227</v>
      </c>
      <c r="S7509">
        <v>285</v>
      </c>
      <c r="T7509">
        <v>0.443359375</v>
      </c>
      <c r="U7509" t="s">
        <v>7890</v>
      </c>
      <c r="V7509" t="s">
        <v>10</v>
      </c>
      <c r="W7509" t="s">
        <v>73</v>
      </c>
    </row>
    <row r="7510" spans="1:23" x14ac:dyDescent="0.3">
      <c r="A7510" t="s">
        <v>749</v>
      </c>
      <c r="B7510" s="4">
        <v>40716</v>
      </c>
      <c r="C7510" t="s">
        <v>7898</v>
      </c>
      <c r="D7510">
        <v>2011</v>
      </c>
      <c r="E7510" s="4">
        <v>40720</v>
      </c>
      <c r="F7510">
        <v>4</v>
      </c>
      <c r="G7510" t="s">
        <v>6490</v>
      </c>
      <c r="H7510" t="s">
        <v>6491</v>
      </c>
      <c r="I7510" t="s">
        <v>6010</v>
      </c>
      <c r="J7510" t="s">
        <v>5981</v>
      </c>
      <c r="K7510" t="s">
        <v>5975</v>
      </c>
      <c r="L7510" t="s">
        <v>5976</v>
      </c>
      <c r="M7510" t="s">
        <v>6047</v>
      </c>
      <c r="N7510" t="s">
        <v>750</v>
      </c>
      <c r="O7510" t="s">
        <v>7915</v>
      </c>
      <c r="P7510">
        <v>0.1</v>
      </c>
      <c r="Q7510">
        <v>808</v>
      </c>
      <c r="R7510">
        <v>197</v>
      </c>
      <c r="S7510">
        <v>611</v>
      </c>
      <c r="T7510">
        <v>0.243811881188119</v>
      </c>
      <c r="U7510" t="s">
        <v>7910</v>
      </c>
      <c r="V7510" t="s">
        <v>14</v>
      </c>
      <c r="W7510" t="s">
        <v>36</v>
      </c>
    </row>
    <row r="7511" spans="1:23" x14ac:dyDescent="0.3">
      <c r="A7511" t="s">
        <v>1146</v>
      </c>
      <c r="B7511" s="4">
        <v>40802</v>
      </c>
      <c r="C7511" t="s">
        <v>7901</v>
      </c>
      <c r="D7511">
        <v>2011</v>
      </c>
      <c r="E7511" s="4">
        <v>40806</v>
      </c>
      <c r="F7511">
        <v>4</v>
      </c>
      <c r="G7511" t="s">
        <v>6721</v>
      </c>
      <c r="H7511" t="s">
        <v>6189</v>
      </c>
      <c r="I7511" t="s">
        <v>6010</v>
      </c>
      <c r="J7511" t="s">
        <v>5981</v>
      </c>
      <c r="K7511" t="s">
        <v>5975</v>
      </c>
      <c r="L7511" t="s">
        <v>5976</v>
      </c>
      <c r="M7511" t="s">
        <v>6047</v>
      </c>
      <c r="N7511" t="s">
        <v>1147</v>
      </c>
      <c r="O7511" t="s">
        <v>7915</v>
      </c>
      <c r="P7511">
        <v>0.1</v>
      </c>
      <c r="Q7511">
        <v>654</v>
      </c>
      <c r="R7511">
        <v>247</v>
      </c>
      <c r="S7511">
        <v>407</v>
      </c>
      <c r="T7511">
        <v>0.37767584097859302</v>
      </c>
      <c r="U7511" t="s">
        <v>7895</v>
      </c>
      <c r="V7511" t="s">
        <v>14</v>
      </c>
      <c r="W7511" t="s">
        <v>15</v>
      </c>
    </row>
    <row r="7512" spans="1:23" x14ac:dyDescent="0.3">
      <c r="A7512" t="s">
        <v>1173</v>
      </c>
      <c r="B7512" s="4">
        <v>40806</v>
      </c>
      <c r="C7512" t="s">
        <v>7901</v>
      </c>
      <c r="D7512">
        <v>2011</v>
      </c>
      <c r="E7512" s="4">
        <v>40808</v>
      </c>
      <c r="F7512">
        <v>2</v>
      </c>
      <c r="G7512" t="s">
        <v>6731</v>
      </c>
      <c r="H7512" t="s">
        <v>6158</v>
      </c>
      <c r="I7512" t="s">
        <v>6010</v>
      </c>
      <c r="J7512" t="s">
        <v>5981</v>
      </c>
      <c r="K7512" t="s">
        <v>5975</v>
      </c>
      <c r="L7512" t="s">
        <v>5971</v>
      </c>
      <c r="M7512" t="s">
        <v>6047</v>
      </c>
      <c r="N7512" t="s">
        <v>1174</v>
      </c>
      <c r="O7512" t="s">
        <v>7915</v>
      </c>
      <c r="P7512">
        <v>0.1</v>
      </c>
      <c r="Q7512">
        <v>178</v>
      </c>
      <c r="R7512">
        <v>-6</v>
      </c>
      <c r="S7512">
        <v>184</v>
      </c>
      <c r="T7512">
        <v>-3.3707865168539297E-2</v>
      </c>
      <c r="U7512" t="s">
        <v>7892</v>
      </c>
      <c r="V7512" t="s">
        <v>14</v>
      </c>
      <c r="W7512" t="s">
        <v>36</v>
      </c>
    </row>
    <row r="7513" spans="1:23" x14ac:dyDescent="0.3">
      <c r="A7513" t="s">
        <v>1481</v>
      </c>
      <c r="B7513" s="4">
        <v>40873</v>
      </c>
      <c r="C7513" t="s">
        <v>7904</v>
      </c>
      <c r="D7513">
        <v>2011</v>
      </c>
      <c r="E7513" s="4">
        <v>40877</v>
      </c>
      <c r="F7513">
        <v>4</v>
      </c>
      <c r="G7513" t="s">
        <v>6871</v>
      </c>
      <c r="H7513" t="s">
        <v>6061</v>
      </c>
      <c r="I7513" t="s">
        <v>6010</v>
      </c>
      <c r="J7513" t="s">
        <v>5981</v>
      </c>
      <c r="K7513" t="s">
        <v>5975</v>
      </c>
      <c r="L7513" t="s">
        <v>5976</v>
      </c>
      <c r="M7513" t="s">
        <v>6047</v>
      </c>
      <c r="N7513" t="s">
        <v>1482</v>
      </c>
      <c r="O7513" t="s">
        <v>7915</v>
      </c>
      <c r="P7513">
        <v>0.1</v>
      </c>
      <c r="Q7513">
        <v>2040</v>
      </c>
      <c r="R7513">
        <v>-113</v>
      </c>
      <c r="S7513">
        <v>2153</v>
      </c>
      <c r="T7513">
        <v>-5.5392156862745102E-2</v>
      </c>
      <c r="U7513" t="s">
        <v>7892</v>
      </c>
      <c r="V7513" t="s">
        <v>10</v>
      </c>
      <c r="W7513" t="s">
        <v>73</v>
      </c>
    </row>
    <row r="7514" spans="1:23" x14ac:dyDescent="0.3">
      <c r="A7514" t="s">
        <v>1550</v>
      </c>
      <c r="B7514" s="4">
        <v>40885</v>
      </c>
      <c r="C7514" t="s">
        <v>7906</v>
      </c>
      <c r="D7514">
        <v>2011</v>
      </c>
      <c r="E7514" s="4">
        <v>40889</v>
      </c>
      <c r="F7514">
        <v>4</v>
      </c>
      <c r="G7514" t="s">
        <v>6905</v>
      </c>
      <c r="H7514" t="s">
        <v>6273</v>
      </c>
      <c r="I7514" t="s">
        <v>6010</v>
      </c>
      <c r="J7514" t="s">
        <v>5981</v>
      </c>
      <c r="K7514" t="s">
        <v>5970</v>
      </c>
      <c r="L7514" t="s">
        <v>5971</v>
      </c>
      <c r="M7514" t="s">
        <v>6047</v>
      </c>
      <c r="N7514" t="s">
        <v>1084</v>
      </c>
      <c r="O7514" t="s">
        <v>7915</v>
      </c>
      <c r="P7514">
        <v>0.1</v>
      </c>
      <c r="Q7514">
        <v>257</v>
      </c>
      <c r="R7514">
        <v>54</v>
      </c>
      <c r="S7514">
        <v>203</v>
      </c>
      <c r="T7514">
        <v>0.21011673151751001</v>
      </c>
      <c r="U7514" t="s">
        <v>7895</v>
      </c>
      <c r="V7514" t="s">
        <v>14</v>
      </c>
      <c r="W7514" t="s">
        <v>15</v>
      </c>
    </row>
    <row r="7515" spans="1:23" x14ac:dyDescent="0.3">
      <c r="A7515" t="s">
        <v>1550</v>
      </c>
      <c r="B7515" s="4">
        <v>40885</v>
      </c>
      <c r="C7515" t="s">
        <v>7906</v>
      </c>
      <c r="D7515">
        <v>2011</v>
      </c>
      <c r="E7515" s="4">
        <v>40889</v>
      </c>
      <c r="F7515">
        <v>4</v>
      </c>
      <c r="G7515" t="s">
        <v>6905</v>
      </c>
      <c r="H7515" t="s">
        <v>6273</v>
      </c>
      <c r="I7515" t="s">
        <v>6010</v>
      </c>
      <c r="J7515" t="s">
        <v>5981</v>
      </c>
      <c r="K7515" t="s">
        <v>5970</v>
      </c>
      <c r="L7515" t="s">
        <v>5971</v>
      </c>
      <c r="M7515" t="s">
        <v>6047</v>
      </c>
      <c r="N7515" t="s">
        <v>1551</v>
      </c>
      <c r="O7515" t="s">
        <v>7915</v>
      </c>
      <c r="P7515">
        <v>0.1</v>
      </c>
      <c r="Q7515">
        <v>744</v>
      </c>
      <c r="R7515">
        <v>66</v>
      </c>
      <c r="S7515">
        <v>678</v>
      </c>
      <c r="T7515">
        <v>8.8709677419354802E-2</v>
      </c>
      <c r="U7515" t="s">
        <v>7895</v>
      </c>
      <c r="V7515" t="s">
        <v>14</v>
      </c>
      <c r="W7515" t="s">
        <v>15</v>
      </c>
    </row>
    <row r="7516" spans="1:23" x14ac:dyDescent="0.3">
      <c r="A7516" t="s">
        <v>1562</v>
      </c>
      <c r="B7516" s="4">
        <v>40887</v>
      </c>
      <c r="C7516" t="s">
        <v>7906</v>
      </c>
      <c r="D7516">
        <v>2011</v>
      </c>
      <c r="E7516" s="4">
        <v>40891</v>
      </c>
      <c r="F7516">
        <v>4</v>
      </c>
      <c r="G7516" t="s">
        <v>6875</v>
      </c>
      <c r="H7516" t="s">
        <v>6330</v>
      </c>
      <c r="I7516" t="s">
        <v>6010</v>
      </c>
      <c r="J7516" t="s">
        <v>5981</v>
      </c>
      <c r="K7516" t="s">
        <v>5975</v>
      </c>
      <c r="L7516" t="s">
        <v>5976</v>
      </c>
      <c r="M7516" t="s">
        <v>6047</v>
      </c>
      <c r="N7516" t="s">
        <v>868</v>
      </c>
      <c r="O7516" t="s">
        <v>7915</v>
      </c>
      <c r="P7516">
        <v>0.1</v>
      </c>
      <c r="Q7516">
        <v>398</v>
      </c>
      <c r="R7516">
        <v>-13</v>
      </c>
      <c r="S7516">
        <v>411</v>
      </c>
      <c r="T7516">
        <v>-3.2663316582914603E-2</v>
      </c>
      <c r="U7516" t="s">
        <v>7891</v>
      </c>
      <c r="V7516" t="s">
        <v>14</v>
      </c>
      <c r="W7516" t="s">
        <v>15</v>
      </c>
    </row>
    <row r="7517" spans="1:23" x14ac:dyDescent="0.3">
      <c r="A7517" t="s">
        <v>53</v>
      </c>
      <c r="B7517" s="4">
        <v>40555</v>
      </c>
      <c r="C7517" t="s">
        <v>7888</v>
      </c>
      <c r="D7517">
        <v>2011</v>
      </c>
      <c r="E7517" s="4">
        <v>40562</v>
      </c>
      <c r="F7517">
        <v>7</v>
      </c>
      <c r="G7517" t="s">
        <v>6008</v>
      </c>
      <c r="H7517" t="s">
        <v>6009</v>
      </c>
      <c r="I7517" t="s">
        <v>6010</v>
      </c>
      <c r="J7517" t="s">
        <v>5981</v>
      </c>
      <c r="K7517" t="s">
        <v>5985</v>
      </c>
      <c r="L7517" t="s">
        <v>5976</v>
      </c>
      <c r="M7517" t="s">
        <v>6011</v>
      </c>
      <c r="N7517" t="s">
        <v>54</v>
      </c>
      <c r="O7517" t="s">
        <v>7915</v>
      </c>
      <c r="P7517">
        <v>0.1</v>
      </c>
      <c r="Q7517">
        <v>552</v>
      </c>
      <c r="R7517">
        <v>165</v>
      </c>
      <c r="S7517">
        <v>387</v>
      </c>
      <c r="T7517">
        <v>0.29891304347826098</v>
      </c>
      <c r="U7517" t="s">
        <v>7899</v>
      </c>
      <c r="V7517" t="s">
        <v>14</v>
      </c>
      <c r="W7517" t="s">
        <v>15</v>
      </c>
    </row>
    <row r="7518" spans="1:23" x14ac:dyDescent="0.3">
      <c r="A7518" t="s">
        <v>71</v>
      </c>
      <c r="B7518" s="4">
        <v>40558</v>
      </c>
      <c r="C7518" t="s">
        <v>7888</v>
      </c>
      <c r="D7518">
        <v>2011</v>
      </c>
      <c r="E7518" s="4">
        <v>40563</v>
      </c>
      <c r="F7518">
        <v>5</v>
      </c>
      <c r="G7518" t="s">
        <v>6024</v>
      </c>
      <c r="H7518" t="s">
        <v>6025</v>
      </c>
      <c r="I7518" t="s">
        <v>6010</v>
      </c>
      <c r="J7518" t="s">
        <v>5981</v>
      </c>
      <c r="K7518" t="s">
        <v>5985</v>
      </c>
      <c r="L7518" t="s">
        <v>5971</v>
      </c>
      <c r="M7518" t="s">
        <v>6011</v>
      </c>
      <c r="N7518" t="s">
        <v>72</v>
      </c>
      <c r="O7518" t="s">
        <v>7915</v>
      </c>
      <c r="P7518">
        <v>0.1</v>
      </c>
      <c r="Q7518">
        <v>249</v>
      </c>
      <c r="R7518">
        <v>3</v>
      </c>
      <c r="S7518">
        <v>246</v>
      </c>
      <c r="T7518">
        <v>1.20481927710843E-2</v>
      </c>
      <c r="U7518" t="s">
        <v>7890</v>
      </c>
      <c r="V7518" t="s">
        <v>10</v>
      </c>
      <c r="W7518" t="s">
        <v>73</v>
      </c>
    </row>
    <row r="7519" spans="1:23" x14ac:dyDescent="0.3">
      <c r="A7519" t="s">
        <v>282</v>
      </c>
      <c r="B7519" s="4">
        <v>40616</v>
      </c>
      <c r="C7519" t="s">
        <v>7907</v>
      </c>
      <c r="D7519">
        <v>2011</v>
      </c>
      <c r="E7519" s="4">
        <v>40619</v>
      </c>
      <c r="F7519">
        <v>3</v>
      </c>
      <c r="G7519" t="s">
        <v>6190</v>
      </c>
      <c r="H7519" t="s">
        <v>6191</v>
      </c>
      <c r="I7519" t="s">
        <v>6010</v>
      </c>
      <c r="J7519" t="s">
        <v>5981</v>
      </c>
      <c r="K7519" t="s">
        <v>5975</v>
      </c>
      <c r="L7519" t="s">
        <v>5971</v>
      </c>
      <c r="M7519" t="s">
        <v>6081</v>
      </c>
      <c r="N7519" t="s">
        <v>283</v>
      </c>
      <c r="O7519" t="s">
        <v>7915</v>
      </c>
      <c r="P7519">
        <v>0.1</v>
      </c>
      <c r="Q7519">
        <v>3070</v>
      </c>
      <c r="R7519">
        <v>1364</v>
      </c>
      <c r="S7519">
        <v>1706</v>
      </c>
      <c r="T7519">
        <v>0.44429967426710099</v>
      </c>
      <c r="U7519" t="s">
        <v>7910</v>
      </c>
      <c r="V7519" t="s">
        <v>10</v>
      </c>
      <c r="W7519" t="s">
        <v>73</v>
      </c>
    </row>
    <row r="7520" spans="1:23" x14ac:dyDescent="0.3">
      <c r="A7520" t="s">
        <v>492</v>
      </c>
      <c r="B7520" s="4">
        <v>40667</v>
      </c>
      <c r="C7520" t="s">
        <v>7896</v>
      </c>
      <c r="D7520">
        <v>2011</v>
      </c>
      <c r="E7520" s="4">
        <v>40673</v>
      </c>
      <c r="F7520">
        <v>6</v>
      </c>
      <c r="G7520" t="s">
        <v>6331</v>
      </c>
      <c r="H7520" t="s">
        <v>6332</v>
      </c>
      <c r="I7520" t="s">
        <v>6010</v>
      </c>
      <c r="J7520" t="s">
        <v>5981</v>
      </c>
      <c r="K7520" t="s">
        <v>5985</v>
      </c>
      <c r="L7520" t="s">
        <v>5976</v>
      </c>
      <c r="M7520" t="s">
        <v>6171</v>
      </c>
      <c r="N7520" t="s">
        <v>493</v>
      </c>
      <c r="O7520" t="s">
        <v>7915</v>
      </c>
      <c r="P7520">
        <v>0.1</v>
      </c>
      <c r="Q7520">
        <v>1113</v>
      </c>
      <c r="R7520">
        <v>260</v>
      </c>
      <c r="S7520">
        <v>853</v>
      </c>
      <c r="T7520">
        <v>0.23360287511230901</v>
      </c>
      <c r="U7520" t="s">
        <v>7891</v>
      </c>
      <c r="V7520" t="s">
        <v>14</v>
      </c>
      <c r="W7520" t="s">
        <v>15</v>
      </c>
    </row>
    <row r="7521" spans="1:23" x14ac:dyDescent="0.3">
      <c r="A7521" t="s">
        <v>607</v>
      </c>
      <c r="B7521" s="4">
        <v>40696</v>
      </c>
      <c r="C7521" t="s">
        <v>7898</v>
      </c>
      <c r="D7521">
        <v>2011</v>
      </c>
      <c r="E7521" s="4">
        <v>40698</v>
      </c>
      <c r="F7521">
        <v>2</v>
      </c>
      <c r="G7521" t="s">
        <v>6161</v>
      </c>
      <c r="H7521" t="s">
        <v>6216</v>
      </c>
      <c r="I7521" t="s">
        <v>6010</v>
      </c>
      <c r="J7521" t="s">
        <v>5981</v>
      </c>
      <c r="K7521" t="s">
        <v>5985</v>
      </c>
      <c r="L7521" t="s">
        <v>5971</v>
      </c>
      <c r="M7521" t="s">
        <v>6097</v>
      </c>
      <c r="N7521" t="s">
        <v>608</v>
      </c>
      <c r="O7521" t="s">
        <v>7915</v>
      </c>
      <c r="P7521">
        <v>0.1</v>
      </c>
      <c r="Q7521">
        <v>1253</v>
      </c>
      <c r="R7521">
        <v>-42</v>
      </c>
      <c r="S7521">
        <v>1295</v>
      </c>
      <c r="T7521">
        <v>-3.3519553072625698E-2</v>
      </c>
      <c r="U7521" t="s">
        <v>7891</v>
      </c>
      <c r="V7521" t="s">
        <v>14</v>
      </c>
      <c r="W7521" t="s">
        <v>36</v>
      </c>
    </row>
    <row r="7522" spans="1:23" x14ac:dyDescent="0.3">
      <c r="A7522" t="s">
        <v>751</v>
      </c>
      <c r="B7522" s="4">
        <v>40716</v>
      </c>
      <c r="C7522" t="s">
        <v>7898</v>
      </c>
      <c r="D7522">
        <v>2011</v>
      </c>
      <c r="E7522" s="4">
        <v>40720</v>
      </c>
      <c r="F7522">
        <v>4</v>
      </c>
      <c r="G7522" t="s">
        <v>6492</v>
      </c>
      <c r="H7522" t="s">
        <v>6493</v>
      </c>
      <c r="I7522" t="s">
        <v>6010</v>
      </c>
      <c r="J7522" t="s">
        <v>5981</v>
      </c>
      <c r="K7522" t="s">
        <v>5985</v>
      </c>
      <c r="L7522" t="s">
        <v>5976</v>
      </c>
      <c r="M7522" t="s">
        <v>6494</v>
      </c>
      <c r="N7522" t="s">
        <v>689</v>
      </c>
      <c r="O7522" t="s">
        <v>7915</v>
      </c>
      <c r="P7522">
        <v>0.1</v>
      </c>
      <c r="Q7522">
        <v>219</v>
      </c>
      <c r="R7522">
        <v>83</v>
      </c>
      <c r="S7522">
        <v>136</v>
      </c>
      <c r="T7522">
        <v>0.37899543378995398</v>
      </c>
      <c r="U7522" t="s">
        <v>7895</v>
      </c>
      <c r="V7522" t="s">
        <v>14</v>
      </c>
      <c r="W7522" t="s">
        <v>15</v>
      </c>
    </row>
    <row r="7523" spans="1:23" x14ac:dyDescent="0.3">
      <c r="A7523" t="s">
        <v>751</v>
      </c>
      <c r="B7523" s="4">
        <v>40716</v>
      </c>
      <c r="C7523" t="s">
        <v>7898</v>
      </c>
      <c r="D7523">
        <v>2011</v>
      </c>
      <c r="E7523" s="4">
        <v>40720</v>
      </c>
      <c r="F7523">
        <v>4</v>
      </c>
      <c r="G7523" t="s">
        <v>6492</v>
      </c>
      <c r="H7523" t="s">
        <v>6493</v>
      </c>
      <c r="I7523" t="s">
        <v>6010</v>
      </c>
      <c r="J7523" t="s">
        <v>5981</v>
      </c>
      <c r="K7523" t="s">
        <v>5985</v>
      </c>
      <c r="L7523" t="s">
        <v>5976</v>
      </c>
      <c r="M7523" t="s">
        <v>6494</v>
      </c>
      <c r="N7523" t="s">
        <v>752</v>
      </c>
      <c r="O7523" t="s">
        <v>7915</v>
      </c>
      <c r="P7523">
        <v>0.1</v>
      </c>
      <c r="Q7523">
        <v>535</v>
      </c>
      <c r="R7523">
        <v>59</v>
      </c>
      <c r="S7523">
        <v>476</v>
      </c>
      <c r="T7523">
        <v>0.110280373831776</v>
      </c>
      <c r="U7523" t="s">
        <v>7892</v>
      </c>
      <c r="V7523" t="s">
        <v>14</v>
      </c>
      <c r="W7523" t="s">
        <v>15</v>
      </c>
    </row>
    <row r="7524" spans="1:23" x14ac:dyDescent="0.3">
      <c r="A7524" t="s">
        <v>751</v>
      </c>
      <c r="B7524" s="4">
        <v>40716</v>
      </c>
      <c r="C7524" t="s">
        <v>7898</v>
      </c>
      <c r="D7524">
        <v>2011</v>
      </c>
      <c r="E7524" s="4">
        <v>40720</v>
      </c>
      <c r="F7524">
        <v>4</v>
      </c>
      <c r="G7524" t="s">
        <v>6492</v>
      </c>
      <c r="H7524" t="s">
        <v>6493</v>
      </c>
      <c r="I7524" t="s">
        <v>6010</v>
      </c>
      <c r="J7524" t="s">
        <v>5981</v>
      </c>
      <c r="K7524" t="s">
        <v>5985</v>
      </c>
      <c r="L7524" t="s">
        <v>5976</v>
      </c>
      <c r="M7524" t="s">
        <v>6494</v>
      </c>
      <c r="N7524" t="s">
        <v>268</v>
      </c>
      <c r="O7524" t="s">
        <v>7915</v>
      </c>
      <c r="P7524">
        <v>0.1</v>
      </c>
      <c r="Q7524">
        <v>469</v>
      </c>
      <c r="R7524">
        <v>146</v>
      </c>
      <c r="S7524">
        <v>323</v>
      </c>
      <c r="T7524">
        <v>0.31130063965884902</v>
      </c>
      <c r="U7524" t="s">
        <v>7897</v>
      </c>
      <c r="V7524" t="s">
        <v>14</v>
      </c>
      <c r="W7524" t="s">
        <v>36</v>
      </c>
    </row>
    <row r="7525" spans="1:23" x14ac:dyDescent="0.3">
      <c r="A7525" t="s">
        <v>751</v>
      </c>
      <c r="B7525" s="4">
        <v>40716</v>
      </c>
      <c r="C7525" t="s">
        <v>7898</v>
      </c>
      <c r="D7525">
        <v>2011</v>
      </c>
      <c r="E7525" s="4">
        <v>40720</v>
      </c>
      <c r="F7525">
        <v>4</v>
      </c>
      <c r="G7525" t="s">
        <v>6492</v>
      </c>
      <c r="H7525" t="s">
        <v>6493</v>
      </c>
      <c r="I7525" t="s">
        <v>6010</v>
      </c>
      <c r="J7525" t="s">
        <v>5981</v>
      </c>
      <c r="K7525" t="s">
        <v>5985</v>
      </c>
      <c r="L7525" t="s">
        <v>5976</v>
      </c>
      <c r="M7525" t="s">
        <v>6494</v>
      </c>
      <c r="N7525" t="s">
        <v>754</v>
      </c>
      <c r="O7525" t="s">
        <v>7915</v>
      </c>
      <c r="P7525">
        <v>0.1</v>
      </c>
      <c r="Q7525">
        <v>229</v>
      </c>
      <c r="R7525">
        <v>51</v>
      </c>
      <c r="S7525">
        <v>178</v>
      </c>
      <c r="T7525">
        <v>0.22270742358078599</v>
      </c>
      <c r="U7525" t="s">
        <v>7891</v>
      </c>
      <c r="V7525" t="s">
        <v>10</v>
      </c>
      <c r="W7525" t="s">
        <v>73</v>
      </c>
    </row>
    <row r="7526" spans="1:23" x14ac:dyDescent="0.3">
      <c r="A7526" t="s">
        <v>920</v>
      </c>
      <c r="B7526" s="4">
        <v>40764</v>
      </c>
      <c r="C7526" t="s">
        <v>7900</v>
      </c>
      <c r="D7526">
        <v>2011</v>
      </c>
      <c r="E7526" s="4">
        <v>40768</v>
      </c>
      <c r="F7526">
        <v>4</v>
      </c>
      <c r="G7526" t="s">
        <v>6077</v>
      </c>
      <c r="H7526" t="s">
        <v>6110</v>
      </c>
      <c r="I7526" t="s">
        <v>6010</v>
      </c>
      <c r="J7526" t="s">
        <v>5981</v>
      </c>
      <c r="K7526" t="s">
        <v>5975</v>
      </c>
      <c r="L7526" t="s">
        <v>5976</v>
      </c>
      <c r="M7526" t="s">
        <v>6111</v>
      </c>
      <c r="N7526" t="s">
        <v>921</v>
      </c>
      <c r="O7526" t="s">
        <v>7915</v>
      </c>
      <c r="P7526">
        <v>0.1</v>
      </c>
      <c r="Q7526">
        <v>469</v>
      </c>
      <c r="R7526">
        <v>78</v>
      </c>
      <c r="S7526">
        <v>391</v>
      </c>
      <c r="T7526">
        <v>0.16631130063965899</v>
      </c>
      <c r="U7526" t="s">
        <v>7891</v>
      </c>
      <c r="V7526" t="s">
        <v>14</v>
      </c>
      <c r="W7526" t="s">
        <v>15</v>
      </c>
    </row>
    <row r="7527" spans="1:23" x14ac:dyDescent="0.3">
      <c r="A7527" t="s">
        <v>966</v>
      </c>
      <c r="B7527" s="4">
        <v>40770</v>
      </c>
      <c r="C7527" t="s">
        <v>7900</v>
      </c>
      <c r="D7527">
        <v>2011</v>
      </c>
      <c r="E7527" s="4">
        <v>40772</v>
      </c>
      <c r="F7527">
        <v>2</v>
      </c>
      <c r="G7527" t="s">
        <v>6092</v>
      </c>
      <c r="H7527" t="s">
        <v>6619</v>
      </c>
      <c r="I7527" t="s">
        <v>6010</v>
      </c>
      <c r="J7527" t="s">
        <v>5981</v>
      </c>
      <c r="K7527" t="s">
        <v>5975</v>
      </c>
      <c r="L7527" t="s">
        <v>5971</v>
      </c>
      <c r="M7527" t="s">
        <v>6219</v>
      </c>
      <c r="N7527" t="s">
        <v>967</v>
      </c>
      <c r="O7527" t="s">
        <v>7915</v>
      </c>
      <c r="P7527">
        <v>0.1</v>
      </c>
      <c r="Q7527">
        <v>1306</v>
      </c>
      <c r="R7527">
        <v>261</v>
      </c>
      <c r="S7527">
        <v>1045</v>
      </c>
      <c r="T7527">
        <v>0.19984686064318499</v>
      </c>
      <c r="U7527" t="s">
        <v>7902</v>
      </c>
      <c r="V7527" t="s">
        <v>14</v>
      </c>
      <c r="W7527" t="s">
        <v>36</v>
      </c>
    </row>
    <row r="7528" spans="1:23" x14ac:dyDescent="0.3">
      <c r="A7528" t="s">
        <v>1066</v>
      </c>
      <c r="B7528" s="4">
        <v>40788</v>
      </c>
      <c r="C7528" t="s">
        <v>7901</v>
      </c>
      <c r="D7528">
        <v>2011</v>
      </c>
      <c r="E7528" s="4">
        <v>40788</v>
      </c>
      <c r="F7528">
        <v>0</v>
      </c>
      <c r="G7528" t="s">
        <v>6681</v>
      </c>
      <c r="H7528" t="s">
        <v>6682</v>
      </c>
      <c r="I7528" t="s">
        <v>6010</v>
      </c>
      <c r="J7528" t="s">
        <v>5981</v>
      </c>
      <c r="K7528" t="s">
        <v>5985</v>
      </c>
      <c r="L7528" t="s">
        <v>6007</v>
      </c>
      <c r="M7528" t="s">
        <v>6171</v>
      </c>
      <c r="N7528" t="s">
        <v>1067</v>
      </c>
      <c r="O7528" t="s">
        <v>7915</v>
      </c>
      <c r="P7528">
        <v>0.1</v>
      </c>
      <c r="Q7528">
        <v>307</v>
      </c>
      <c r="R7528">
        <v>99</v>
      </c>
      <c r="S7528">
        <v>208</v>
      </c>
      <c r="T7528">
        <v>0.32247557003257299</v>
      </c>
      <c r="U7528" t="s">
        <v>7899</v>
      </c>
      <c r="V7528" t="s">
        <v>14</v>
      </c>
      <c r="W7528" t="s">
        <v>36</v>
      </c>
    </row>
    <row r="7529" spans="1:23" x14ac:dyDescent="0.3">
      <c r="A7529" t="s">
        <v>1135</v>
      </c>
      <c r="B7529" s="4">
        <v>40801</v>
      </c>
      <c r="C7529" t="s">
        <v>7901</v>
      </c>
      <c r="D7529">
        <v>2011</v>
      </c>
      <c r="E7529" s="4">
        <v>40806</v>
      </c>
      <c r="F7529">
        <v>5</v>
      </c>
      <c r="G7529" t="s">
        <v>6450</v>
      </c>
      <c r="H7529" t="s">
        <v>6717</v>
      </c>
      <c r="I7529" t="s">
        <v>6010</v>
      </c>
      <c r="J7529" t="s">
        <v>5981</v>
      </c>
      <c r="K7529" t="s">
        <v>5985</v>
      </c>
      <c r="L7529" t="s">
        <v>5976</v>
      </c>
      <c r="M7529" t="s">
        <v>6335</v>
      </c>
      <c r="N7529" t="s">
        <v>1136</v>
      </c>
      <c r="O7529" t="s">
        <v>7915</v>
      </c>
      <c r="P7529">
        <v>0.1</v>
      </c>
      <c r="Q7529">
        <v>785</v>
      </c>
      <c r="R7529">
        <v>270</v>
      </c>
      <c r="S7529">
        <v>515</v>
      </c>
      <c r="T7529">
        <v>0.34394904458598702</v>
      </c>
      <c r="U7529" t="s">
        <v>7895</v>
      </c>
      <c r="V7529" t="s">
        <v>14</v>
      </c>
      <c r="W7529" t="s">
        <v>15</v>
      </c>
    </row>
    <row r="7530" spans="1:23" x14ac:dyDescent="0.3">
      <c r="A7530" t="s">
        <v>1210</v>
      </c>
      <c r="B7530" s="4">
        <v>40809</v>
      </c>
      <c r="C7530" t="s">
        <v>7901</v>
      </c>
      <c r="D7530">
        <v>2011</v>
      </c>
      <c r="E7530" s="4">
        <v>40815</v>
      </c>
      <c r="F7530">
        <v>6</v>
      </c>
      <c r="G7530" t="s">
        <v>6748</v>
      </c>
      <c r="H7530" t="s">
        <v>6199</v>
      </c>
      <c r="I7530" t="s">
        <v>6010</v>
      </c>
      <c r="J7530" t="s">
        <v>5981</v>
      </c>
      <c r="K7530" t="s">
        <v>5970</v>
      </c>
      <c r="L7530" t="s">
        <v>5976</v>
      </c>
      <c r="M7530" t="s">
        <v>6200</v>
      </c>
      <c r="N7530" t="s">
        <v>1211</v>
      </c>
      <c r="O7530" t="s">
        <v>7915</v>
      </c>
      <c r="P7530">
        <v>0.1</v>
      </c>
      <c r="Q7530">
        <v>410</v>
      </c>
      <c r="R7530">
        <v>155</v>
      </c>
      <c r="S7530">
        <v>255</v>
      </c>
      <c r="T7530">
        <v>0.37804878048780499</v>
      </c>
      <c r="U7530" t="s">
        <v>7891</v>
      </c>
      <c r="V7530" t="s">
        <v>14</v>
      </c>
      <c r="W7530" t="s">
        <v>15</v>
      </c>
    </row>
    <row r="7531" spans="1:23" x14ac:dyDescent="0.3">
      <c r="A7531" t="s">
        <v>1359</v>
      </c>
      <c r="B7531" s="4">
        <v>40849</v>
      </c>
      <c r="C7531" t="s">
        <v>7904</v>
      </c>
      <c r="D7531">
        <v>2011</v>
      </c>
      <c r="E7531" s="4">
        <v>40855</v>
      </c>
      <c r="F7531">
        <v>6</v>
      </c>
      <c r="G7531" t="s">
        <v>6821</v>
      </c>
      <c r="H7531" t="s">
        <v>6822</v>
      </c>
      <c r="I7531" t="s">
        <v>6010</v>
      </c>
      <c r="J7531" t="s">
        <v>5981</v>
      </c>
      <c r="K7531" t="s">
        <v>5975</v>
      </c>
      <c r="L7531" t="s">
        <v>5976</v>
      </c>
      <c r="M7531" t="s">
        <v>6097</v>
      </c>
      <c r="N7531" t="s">
        <v>1360</v>
      </c>
      <c r="O7531" t="s">
        <v>7915</v>
      </c>
      <c r="P7531">
        <v>0.1</v>
      </c>
      <c r="Q7531">
        <v>593</v>
      </c>
      <c r="R7531">
        <v>251</v>
      </c>
      <c r="S7531">
        <v>342</v>
      </c>
      <c r="T7531">
        <v>0.42327150084317</v>
      </c>
      <c r="U7531" t="s">
        <v>7897</v>
      </c>
      <c r="V7531" t="s">
        <v>14</v>
      </c>
      <c r="W7531" t="s">
        <v>36</v>
      </c>
    </row>
    <row r="7532" spans="1:23" x14ac:dyDescent="0.3">
      <c r="A7532" t="s">
        <v>1361</v>
      </c>
      <c r="B7532" s="4">
        <v>40849</v>
      </c>
      <c r="C7532" t="s">
        <v>7904</v>
      </c>
      <c r="D7532">
        <v>2011</v>
      </c>
      <c r="E7532" s="4">
        <v>40855</v>
      </c>
      <c r="F7532">
        <v>6</v>
      </c>
      <c r="G7532" t="s">
        <v>6048</v>
      </c>
      <c r="H7532" t="s">
        <v>6281</v>
      </c>
      <c r="I7532" t="s">
        <v>6010</v>
      </c>
      <c r="J7532" t="s">
        <v>5981</v>
      </c>
      <c r="K7532" t="s">
        <v>5970</v>
      </c>
      <c r="L7532" t="s">
        <v>5976</v>
      </c>
      <c r="M7532" t="s">
        <v>6281</v>
      </c>
      <c r="N7532" t="s">
        <v>1362</v>
      </c>
      <c r="O7532" t="s">
        <v>7915</v>
      </c>
      <c r="P7532">
        <v>0.1</v>
      </c>
      <c r="Q7532">
        <v>200</v>
      </c>
      <c r="R7532">
        <v>22</v>
      </c>
      <c r="S7532">
        <v>178</v>
      </c>
      <c r="T7532">
        <v>0.11</v>
      </c>
      <c r="U7532" t="s">
        <v>7892</v>
      </c>
      <c r="V7532" t="s">
        <v>14</v>
      </c>
      <c r="W7532" t="s">
        <v>36</v>
      </c>
    </row>
    <row r="7533" spans="1:23" x14ac:dyDescent="0.3">
      <c r="A7533" t="s">
        <v>1355</v>
      </c>
      <c r="B7533" s="4">
        <v>40849</v>
      </c>
      <c r="C7533" t="s">
        <v>7904</v>
      </c>
      <c r="D7533">
        <v>2011</v>
      </c>
      <c r="E7533" s="4">
        <v>40854</v>
      </c>
      <c r="F7533">
        <v>5</v>
      </c>
      <c r="G7533" t="s">
        <v>6482</v>
      </c>
      <c r="H7533" t="s">
        <v>6191</v>
      </c>
      <c r="I7533" t="s">
        <v>6010</v>
      </c>
      <c r="J7533" t="s">
        <v>5981</v>
      </c>
      <c r="K7533" t="s">
        <v>5970</v>
      </c>
      <c r="L7533" t="s">
        <v>5976</v>
      </c>
      <c r="M7533" t="s">
        <v>6081</v>
      </c>
      <c r="N7533" t="s">
        <v>1356</v>
      </c>
      <c r="O7533" t="s">
        <v>7915</v>
      </c>
      <c r="P7533">
        <v>0.1</v>
      </c>
      <c r="Q7533">
        <v>1262</v>
      </c>
      <c r="R7533">
        <v>-42</v>
      </c>
      <c r="S7533">
        <v>1304</v>
      </c>
      <c r="T7533">
        <v>-3.3280507131537199E-2</v>
      </c>
      <c r="U7533" t="s">
        <v>7891</v>
      </c>
      <c r="V7533" t="s">
        <v>14</v>
      </c>
      <c r="W7533" t="s">
        <v>36</v>
      </c>
    </row>
    <row r="7534" spans="1:23" x14ac:dyDescent="0.3">
      <c r="A7534" t="s">
        <v>1372</v>
      </c>
      <c r="B7534" s="4">
        <v>40850</v>
      </c>
      <c r="C7534" t="s">
        <v>7904</v>
      </c>
      <c r="D7534">
        <v>2011</v>
      </c>
      <c r="E7534" s="4">
        <v>40855</v>
      </c>
      <c r="F7534">
        <v>5</v>
      </c>
      <c r="G7534" t="s">
        <v>6244</v>
      </c>
      <c r="H7534" t="s">
        <v>6334</v>
      </c>
      <c r="I7534" t="s">
        <v>6010</v>
      </c>
      <c r="J7534" t="s">
        <v>5981</v>
      </c>
      <c r="K7534" t="s">
        <v>5975</v>
      </c>
      <c r="L7534" t="s">
        <v>5976</v>
      </c>
      <c r="M7534" t="s">
        <v>6335</v>
      </c>
      <c r="N7534" t="s">
        <v>793</v>
      </c>
      <c r="O7534" t="s">
        <v>7915</v>
      </c>
      <c r="P7534">
        <v>0.1</v>
      </c>
      <c r="Q7534">
        <v>746</v>
      </c>
      <c r="R7534">
        <v>182</v>
      </c>
      <c r="S7534">
        <v>564</v>
      </c>
      <c r="T7534">
        <v>0.243967828418231</v>
      </c>
      <c r="U7534" t="s">
        <v>7895</v>
      </c>
      <c r="V7534" t="s">
        <v>14</v>
      </c>
      <c r="W7534" t="s">
        <v>15</v>
      </c>
    </row>
    <row r="7535" spans="1:23" x14ac:dyDescent="0.3">
      <c r="A7535" t="s">
        <v>1379</v>
      </c>
      <c r="B7535" s="4">
        <v>40851</v>
      </c>
      <c r="C7535" t="s">
        <v>7904</v>
      </c>
      <c r="D7535">
        <v>2011</v>
      </c>
      <c r="E7535" s="4">
        <v>40855</v>
      </c>
      <c r="F7535">
        <v>4</v>
      </c>
      <c r="G7535" t="s">
        <v>6461</v>
      </c>
      <c r="H7535" t="s">
        <v>6830</v>
      </c>
      <c r="I7535" t="s">
        <v>6010</v>
      </c>
      <c r="J7535" t="s">
        <v>5981</v>
      </c>
      <c r="K7535" t="s">
        <v>5975</v>
      </c>
      <c r="L7535" t="s">
        <v>5976</v>
      </c>
      <c r="M7535" t="s">
        <v>6011</v>
      </c>
      <c r="N7535" t="s">
        <v>1380</v>
      </c>
      <c r="O7535" t="s">
        <v>7915</v>
      </c>
      <c r="P7535">
        <v>0.1</v>
      </c>
      <c r="Q7535">
        <v>171</v>
      </c>
      <c r="R7535">
        <v>34</v>
      </c>
      <c r="S7535">
        <v>137</v>
      </c>
      <c r="T7535">
        <v>0.198830409356725</v>
      </c>
      <c r="U7535" t="s">
        <v>7891</v>
      </c>
      <c r="V7535" t="s">
        <v>14</v>
      </c>
      <c r="W7535" t="s">
        <v>36</v>
      </c>
    </row>
    <row r="7536" spans="1:23" x14ac:dyDescent="0.3">
      <c r="A7536" t="s">
        <v>1396</v>
      </c>
      <c r="B7536" s="4">
        <v>40855</v>
      </c>
      <c r="C7536" t="s">
        <v>7904</v>
      </c>
      <c r="D7536">
        <v>2011</v>
      </c>
      <c r="E7536" s="4">
        <v>40855</v>
      </c>
      <c r="F7536">
        <v>0</v>
      </c>
      <c r="G7536" t="s">
        <v>6253</v>
      </c>
      <c r="H7536" t="s">
        <v>6174</v>
      </c>
      <c r="I7536" t="s">
        <v>6010</v>
      </c>
      <c r="J7536" t="s">
        <v>5981</v>
      </c>
      <c r="K7536" t="s">
        <v>5985</v>
      </c>
      <c r="L7536" t="s">
        <v>6007</v>
      </c>
      <c r="M7536" t="s">
        <v>6171</v>
      </c>
      <c r="N7536" t="s">
        <v>1397</v>
      </c>
      <c r="O7536" t="s">
        <v>7915</v>
      </c>
      <c r="P7536">
        <v>0.1</v>
      </c>
      <c r="Q7536">
        <v>769</v>
      </c>
      <c r="R7536">
        <v>299</v>
      </c>
      <c r="S7536">
        <v>470</v>
      </c>
      <c r="T7536">
        <v>0.388816644993498</v>
      </c>
      <c r="U7536" t="s">
        <v>7910</v>
      </c>
      <c r="V7536" t="s">
        <v>14</v>
      </c>
      <c r="W7536" t="s">
        <v>15</v>
      </c>
    </row>
    <row r="7537" spans="1:23" x14ac:dyDescent="0.3">
      <c r="A7537" t="s">
        <v>1466</v>
      </c>
      <c r="B7537" s="4">
        <v>40870</v>
      </c>
      <c r="C7537" t="s">
        <v>7904</v>
      </c>
      <c r="D7537">
        <v>2011</v>
      </c>
      <c r="E7537" s="4">
        <v>40874</v>
      </c>
      <c r="F7537">
        <v>4</v>
      </c>
      <c r="G7537" t="s">
        <v>6835</v>
      </c>
      <c r="H7537" t="s">
        <v>6332</v>
      </c>
      <c r="I7537" t="s">
        <v>6010</v>
      </c>
      <c r="J7537" t="s">
        <v>5981</v>
      </c>
      <c r="K7537" t="s">
        <v>5975</v>
      </c>
      <c r="L7537" t="s">
        <v>5976</v>
      </c>
      <c r="M7537" t="s">
        <v>6171</v>
      </c>
      <c r="N7537" t="s">
        <v>1467</v>
      </c>
      <c r="O7537" t="s">
        <v>7915</v>
      </c>
      <c r="P7537">
        <v>0.1</v>
      </c>
      <c r="Q7537">
        <v>307</v>
      </c>
      <c r="R7537">
        <v>82</v>
      </c>
      <c r="S7537">
        <v>225</v>
      </c>
      <c r="T7537">
        <v>0.26710097719869702</v>
      </c>
      <c r="U7537" t="s">
        <v>7895</v>
      </c>
      <c r="V7537" t="s">
        <v>14</v>
      </c>
      <c r="W7537" t="s">
        <v>15</v>
      </c>
    </row>
    <row r="7538" spans="1:23" x14ac:dyDescent="0.3">
      <c r="A7538" t="s">
        <v>145</v>
      </c>
      <c r="B7538" s="4">
        <v>40576</v>
      </c>
      <c r="C7538" t="s">
        <v>7893</v>
      </c>
      <c r="D7538">
        <v>2011</v>
      </c>
      <c r="E7538" s="4">
        <v>40580</v>
      </c>
      <c r="F7538">
        <v>4</v>
      </c>
      <c r="G7538" t="s">
        <v>6082</v>
      </c>
      <c r="H7538" t="s">
        <v>6083</v>
      </c>
      <c r="I7538" t="s">
        <v>6004</v>
      </c>
      <c r="J7538" t="s">
        <v>5998</v>
      </c>
      <c r="K7538" t="s">
        <v>5985</v>
      </c>
      <c r="L7538" t="s">
        <v>5971</v>
      </c>
      <c r="M7538" t="s">
        <v>6084</v>
      </c>
      <c r="N7538" t="s">
        <v>150</v>
      </c>
      <c r="O7538" t="s">
        <v>7915</v>
      </c>
      <c r="P7538">
        <v>0.1</v>
      </c>
      <c r="Q7538">
        <v>587</v>
      </c>
      <c r="R7538">
        <v>104</v>
      </c>
      <c r="S7538">
        <v>483</v>
      </c>
      <c r="T7538">
        <v>0.17717206132878999</v>
      </c>
      <c r="U7538" t="s">
        <v>7890</v>
      </c>
      <c r="V7538" t="s">
        <v>57</v>
      </c>
      <c r="W7538" t="s">
        <v>70</v>
      </c>
    </row>
    <row r="7539" spans="1:23" x14ac:dyDescent="0.3">
      <c r="A7539" t="s">
        <v>433</v>
      </c>
      <c r="B7539" s="4">
        <v>40654</v>
      </c>
      <c r="C7539" t="s">
        <v>7894</v>
      </c>
      <c r="D7539">
        <v>2011</v>
      </c>
      <c r="E7539" s="4">
        <v>40659</v>
      </c>
      <c r="F7539">
        <v>5</v>
      </c>
      <c r="G7539" t="s">
        <v>6293</v>
      </c>
      <c r="H7539" t="s">
        <v>6294</v>
      </c>
      <c r="I7539" t="s">
        <v>6004</v>
      </c>
      <c r="J7539" t="s">
        <v>5998</v>
      </c>
      <c r="K7539" t="s">
        <v>5975</v>
      </c>
      <c r="L7539" t="s">
        <v>5976</v>
      </c>
      <c r="M7539" t="s">
        <v>6032</v>
      </c>
      <c r="N7539" t="s">
        <v>435</v>
      </c>
      <c r="O7539" t="s">
        <v>7915</v>
      </c>
      <c r="P7539">
        <v>0.1</v>
      </c>
      <c r="Q7539">
        <v>444</v>
      </c>
      <c r="R7539">
        <v>89</v>
      </c>
      <c r="S7539">
        <v>355</v>
      </c>
      <c r="T7539">
        <v>0.20045045045045001</v>
      </c>
      <c r="U7539" t="s">
        <v>7892</v>
      </c>
      <c r="V7539" t="s">
        <v>57</v>
      </c>
      <c r="W7539" t="s">
        <v>70</v>
      </c>
    </row>
    <row r="7540" spans="1:23" x14ac:dyDescent="0.3">
      <c r="A7540" t="s">
        <v>505</v>
      </c>
      <c r="B7540" s="4">
        <v>40670</v>
      </c>
      <c r="C7540" t="s">
        <v>7896</v>
      </c>
      <c r="D7540">
        <v>2011</v>
      </c>
      <c r="E7540" s="4">
        <v>40672</v>
      </c>
      <c r="F7540">
        <v>2</v>
      </c>
      <c r="G7540" t="s">
        <v>6338</v>
      </c>
      <c r="H7540" t="s">
        <v>6339</v>
      </c>
      <c r="I7540" t="s">
        <v>6004</v>
      </c>
      <c r="J7540" t="s">
        <v>5998</v>
      </c>
      <c r="K7540" t="s">
        <v>5975</v>
      </c>
      <c r="L7540" t="s">
        <v>5971</v>
      </c>
      <c r="M7540" t="s">
        <v>6065</v>
      </c>
      <c r="N7540" t="s">
        <v>507</v>
      </c>
      <c r="O7540" t="s">
        <v>7915</v>
      </c>
      <c r="P7540">
        <v>0.1</v>
      </c>
      <c r="Q7540">
        <v>224</v>
      </c>
      <c r="R7540">
        <v>35</v>
      </c>
      <c r="S7540">
        <v>189</v>
      </c>
      <c r="T7540">
        <v>0.15625</v>
      </c>
      <c r="U7540" t="s">
        <v>7895</v>
      </c>
      <c r="V7540" t="s">
        <v>57</v>
      </c>
      <c r="W7540" t="s">
        <v>70</v>
      </c>
    </row>
    <row r="7541" spans="1:23" x14ac:dyDescent="0.3">
      <c r="A7541" t="s">
        <v>514</v>
      </c>
      <c r="B7541" s="4">
        <v>40673</v>
      </c>
      <c r="C7541" t="s">
        <v>7896</v>
      </c>
      <c r="D7541">
        <v>2011</v>
      </c>
      <c r="E7541" s="4">
        <v>40673</v>
      </c>
      <c r="F7541">
        <v>0</v>
      </c>
      <c r="G7541" t="s">
        <v>6349</v>
      </c>
      <c r="H7541" t="s">
        <v>6088</v>
      </c>
      <c r="I7541" t="s">
        <v>6004</v>
      </c>
      <c r="J7541" t="s">
        <v>5998</v>
      </c>
      <c r="K7541" t="s">
        <v>5985</v>
      </c>
      <c r="L7541" t="s">
        <v>6007</v>
      </c>
      <c r="M7541" t="s">
        <v>6089</v>
      </c>
      <c r="N7541" t="s">
        <v>56</v>
      </c>
      <c r="O7541" t="s">
        <v>7915</v>
      </c>
      <c r="P7541">
        <v>0.1</v>
      </c>
      <c r="Q7541">
        <v>470</v>
      </c>
      <c r="R7541">
        <v>-31</v>
      </c>
      <c r="S7541">
        <v>501</v>
      </c>
      <c r="T7541">
        <v>-6.5957446808510595E-2</v>
      </c>
      <c r="U7541" t="s">
        <v>7895</v>
      </c>
      <c r="V7541" t="s">
        <v>57</v>
      </c>
      <c r="W7541" t="s">
        <v>58</v>
      </c>
    </row>
    <row r="7542" spans="1:23" x14ac:dyDescent="0.3">
      <c r="A7542" t="s">
        <v>666</v>
      </c>
      <c r="B7542" s="4">
        <v>40702</v>
      </c>
      <c r="C7542" t="s">
        <v>7898</v>
      </c>
      <c r="D7542">
        <v>2011</v>
      </c>
      <c r="E7542" s="4">
        <v>40707</v>
      </c>
      <c r="F7542">
        <v>5</v>
      </c>
      <c r="G7542" t="s">
        <v>6435</v>
      </c>
      <c r="H7542" t="s">
        <v>6436</v>
      </c>
      <c r="I7542" t="s">
        <v>6004</v>
      </c>
      <c r="J7542" t="s">
        <v>5998</v>
      </c>
      <c r="K7542" t="s">
        <v>5975</v>
      </c>
      <c r="L7542" t="s">
        <v>5976</v>
      </c>
      <c r="M7542" t="s">
        <v>6436</v>
      </c>
      <c r="N7542" t="s">
        <v>669</v>
      </c>
      <c r="O7542" t="s">
        <v>7915</v>
      </c>
      <c r="P7542">
        <v>0.1</v>
      </c>
      <c r="Q7542">
        <v>59</v>
      </c>
      <c r="R7542">
        <v>8</v>
      </c>
      <c r="S7542">
        <v>51</v>
      </c>
      <c r="T7542">
        <v>0.13559322033898299</v>
      </c>
      <c r="U7542" t="s">
        <v>7890</v>
      </c>
      <c r="V7542" t="s">
        <v>57</v>
      </c>
      <c r="W7542" t="s">
        <v>70</v>
      </c>
    </row>
    <row r="7543" spans="1:23" x14ac:dyDescent="0.3">
      <c r="A7543" t="s">
        <v>729</v>
      </c>
      <c r="B7543" s="4">
        <v>40712</v>
      </c>
      <c r="C7543" t="s">
        <v>7898</v>
      </c>
      <c r="D7543">
        <v>2011</v>
      </c>
      <c r="E7543" s="4">
        <v>40719</v>
      </c>
      <c r="F7543">
        <v>7</v>
      </c>
      <c r="G7543" t="s">
        <v>6477</v>
      </c>
      <c r="H7543" t="s">
        <v>6478</v>
      </c>
      <c r="I7543" t="s">
        <v>6004</v>
      </c>
      <c r="J7543" t="s">
        <v>5998</v>
      </c>
      <c r="K7543" t="s">
        <v>5975</v>
      </c>
      <c r="L7543" t="s">
        <v>5976</v>
      </c>
      <c r="M7543" t="s">
        <v>6267</v>
      </c>
      <c r="N7543" t="s">
        <v>731</v>
      </c>
      <c r="O7543" t="s">
        <v>7915</v>
      </c>
      <c r="P7543">
        <v>0.1</v>
      </c>
      <c r="Q7543">
        <v>411</v>
      </c>
      <c r="R7543">
        <v>-37</v>
      </c>
      <c r="S7543">
        <v>448</v>
      </c>
      <c r="T7543">
        <v>-9.0024330900243296E-2</v>
      </c>
      <c r="U7543" t="s">
        <v>7902</v>
      </c>
      <c r="V7543" t="s">
        <v>57</v>
      </c>
      <c r="W7543" t="s">
        <v>58</v>
      </c>
    </row>
    <row r="7544" spans="1:23" x14ac:dyDescent="0.3">
      <c r="A7544" t="s">
        <v>725</v>
      </c>
      <c r="B7544" s="4">
        <v>40712</v>
      </c>
      <c r="C7544" t="s">
        <v>7898</v>
      </c>
      <c r="D7544">
        <v>2011</v>
      </c>
      <c r="E7544" s="4">
        <v>40714</v>
      </c>
      <c r="F7544">
        <v>2</v>
      </c>
      <c r="G7544" t="s">
        <v>6458</v>
      </c>
      <c r="H7544" t="s">
        <v>6479</v>
      </c>
      <c r="I7544" t="s">
        <v>6004</v>
      </c>
      <c r="J7544" t="s">
        <v>5998</v>
      </c>
      <c r="K7544" t="s">
        <v>5975</v>
      </c>
      <c r="L7544" t="s">
        <v>5971</v>
      </c>
      <c r="M7544" t="s">
        <v>6480</v>
      </c>
      <c r="N7544" t="s">
        <v>143</v>
      </c>
      <c r="O7544" t="s">
        <v>7915</v>
      </c>
      <c r="P7544">
        <v>0.1</v>
      </c>
      <c r="Q7544">
        <v>263</v>
      </c>
      <c r="R7544">
        <v>102</v>
      </c>
      <c r="S7544">
        <v>161</v>
      </c>
      <c r="T7544">
        <v>0.38783269961977201</v>
      </c>
      <c r="U7544" t="s">
        <v>7895</v>
      </c>
      <c r="V7544" t="s">
        <v>57</v>
      </c>
      <c r="W7544" t="s">
        <v>70</v>
      </c>
    </row>
    <row r="7545" spans="1:23" x14ac:dyDescent="0.3">
      <c r="A7545" t="s">
        <v>1116</v>
      </c>
      <c r="B7545" s="4">
        <v>40798</v>
      </c>
      <c r="C7545" t="s">
        <v>7901</v>
      </c>
      <c r="D7545">
        <v>2011</v>
      </c>
      <c r="E7545" s="4">
        <v>40802</v>
      </c>
      <c r="F7545">
        <v>4</v>
      </c>
      <c r="G7545" t="s">
        <v>6701</v>
      </c>
      <c r="H7545" t="s">
        <v>6702</v>
      </c>
      <c r="I7545" t="s">
        <v>6004</v>
      </c>
      <c r="J7545" t="s">
        <v>5998</v>
      </c>
      <c r="K7545" t="s">
        <v>5985</v>
      </c>
      <c r="L7545" t="s">
        <v>5976</v>
      </c>
      <c r="M7545" t="s">
        <v>6032</v>
      </c>
      <c r="N7545" t="s">
        <v>228</v>
      </c>
      <c r="O7545" t="s">
        <v>7915</v>
      </c>
      <c r="P7545">
        <v>0.1</v>
      </c>
      <c r="Q7545">
        <v>777</v>
      </c>
      <c r="R7545">
        <v>129</v>
      </c>
      <c r="S7545">
        <v>648</v>
      </c>
      <c r="T7545">
        <v>0.166023166023166</v>
      </c>
      <c r="U7545" t="s">
        <v>7897</v>
      </c>
      <c r="V7545" t="s">
        <v>57</v>
      </c>
      <c r="W7545" t="s">
        <v>70</v>
      </c>
    </row>
    <row r="7546" spans="1:23" x14ac:dyDescent="0.3">
      <c r="A7546" t="s">
        <v>1134</v>
      </c>
      <c r="B7546" s="4">
        <v>40801</v>
      </c>
      <c r="C7546" t="s">
        <v>7901</v>
      </c>
      <c r="D7546">
        <v>2011</v>
      </c>
      <c r="E7546" s="4">
        <v>40805</v>
      </c>
      <c r="F7546">
        <v>4</v>
      </c>
      <c r="G7546" t="s">
        <v>6714</v>
      </c>
      <c r="H7546" t="s">
        <v>6602</v>
      </c>
      <c r="I7546" t="s">
        <v>6004</v>
      </c>
      <c r="J7546" t="s">
        <v>5998</v>
      </c>
      <c r="K7546" t="s">
        <v>5975</v>
      </c>
      <c r="L7546" t="s">
        <v>5976</v>
      </c>
      <c r="M7546" t="s">
        <v>6032</v>
      </c>
      <c r="N7546" t="s">
        <v>809</v>
      </c>
      <c r="O7546" t="s">
        <v>7915</v>
      </c>
      <c r="P7546">
        <v>0.1</v>
      </c>
      <c r="Q7546">
        <v>301</v>
      </c>
      <c r="R7546">
        <v>73</v>
      </c>
      <c r="S7546">
        <v>228</v>
      </c>
      <c r="T7546">
        <v>0.24252491694352199</v>
      </c>
      <c r="U7546" t="s">
        <v>7895</v>
      </c>
      <c r="V7546" t="s">
        <v>57</v>
      </c>
      <c r="W7546" t="s">
        <v>70</v>
      </c>
    </row>
    <row r="7547" spans="1:23" x14ac:dyDescent="0.3">
      <c r="A7547" t="s">
        <v>1421</v>
      </c>
      <c r="B7547" s="4">
        <v>40857</v>
      </c>
      <c r="C7547" t="s">
        <v>7904</v>
      </c>
      <c r="D7547">
        <v>2011</v>
      </c>
      <c r="E7547" s="4">
        <v>40863</v>
      </c>
      <c r="F7547">
        <v>6</v>
      </c>
      <c r="G7547" t="s">
        <v>6312</v>
      </c>
      <c r="H7547" t="s">
        <v>6846</v>
      </c>
      <c r="I7547" t="s">
        <v>6004</v>
      </c>
      <c r="J7547" t="s">
        <v>5998</v>
      </c>
      <c r="K7547" t="s">
        <v>5975</v>
      </c>
      <c r="L7547" t="s">
        <v>5976</v>
      </c>
      <c r="M7547" t="s">
        <v>6847</v>
      </c>
      <c r="N7547" t="s">
        <v>1423</v>
      </c>
      <c r="O7547" t="s">
        <v>7915</v>
      </c>
      <c r="P7547">
        <v>0.1</v>
      </c>
      <c r="Q7547">
        <v>137</v>
      </c>
      <c r="R7547">
        <v>-6</v>
      </c>
      <c r="S7547">
        <v>143</v>
      </c>
      <c r="T7547">
        <v>-4.3795620437956199E-2</v>
      </c>
      <c r="U7547" t="s">
        <v>7890</v>
      </c>
      <c r="V7547" t="s">
        <v>57</v>
      </c>
      <c r="W7547" t="s">
        <v>70</v>
      </c>
    </row>
    <row r="7548" spans="1:23" x14ac:dyDescent="0.3">
      <c r="A7548" t="s">
        <v>1636</v>
      </c>
      <c r="B7548" s="4">
        <v>40899</v>
      </c>
      <c r="C7548" t="s">
        <v>7906</v>
      </c>
      <c r="D7548">
        <v>2011</v>
      </c>
      <c r="E7548" s="4">
        <v>40903</v>
      </c>
      <c r="F7548">
        <v>4</v>
      </c>
      <c r="G7548" t="s">
        <v>6780</v>
      </c>
      <c r="H7548" t="s">
        <v>6126</v>
      </c>
      <c r="I7548" t="s">
        <v>6004</v>
      </c>
      <c r="J7548" t="s">
        <v>5998</v>
      </c>
      <c r="K7548" t="s">
        <v>5975</v>
      </c>
      <c r="L7548" t="s">
        <v>5976</v>
      </c>
      <c r="M7548" t="s">
        <v>6032</v>
      </c>
      <c r="N7548" t="s">
        <v>1637</v>
      </c>
      <c r="O7548" t="s">
        <v>7915</v>
      </c>
      <c r="P7548">
        <v>0.1</v>
      </c>
      <c r="Q7548">
        <v>132</v>
      </c>
      <c r="R7548">
        <v>-7</v>
      </c>
      <c r="S7548">
        <v>139</v>
      </c>
      <c r="T7548">
        <v>-5.3030303030302997E-2</v>
      </c>
      <c r="U7548" t="s">
        <v>7895</v>
      </c>
      <c r="V7548" t="s">
        <v>57</v>
      </c>
      <c r="W7548" t="s">
        <v>70</v>
      </c>
    </row>
    <row r="7549" spans="1:23" x14ac:dyDescent="0.3">
      <c r="A7549" t="s">
        <v>1685</v>
      </c>
      <c r="B7549" s="4">
        <v>40907</v>
      </c>
      <c r="C7549" t="s">
        <v>7906</v>
      </c>
      <c r="D7549">
        <v>2011</v>
      </c>
      <c r="E7549" s="4">
        <v>40911</v>
      </c>
      <c r="F7549">
        <v>4</v>
      </c>
      <c r="G7549" t="s">
        <v>6182</v>
      </c>
      <c r="H7549" t="s">
        <v>6065</v>
      </c>
      <c r="I7549" t="s">
        <v>6004</v>
      </c>
      <c r="J7549" t="s">
        <v>5998</v>
      </c>
      <c r="K7549" t="s">
        <v>5975</v>
      </c>
      <c r="L7549" t="s">
        <v>5976</v>
      </c>
      <c r="M7549" t="s">
        <v>6065</v>
      </c>
      <c r="N7549" t="s">
        <v>1686</v>
      </c>
      <c r="O7549" t="s">
        <v>7915</v>
      </c>
      <c r="P7549">
        <v>0.1</v>
      </c>
      <c r="Q7549">
        <v>143</v>
      </c>
      <c r="R7549">
        <v>44</v>
      </c>
      <c r="S7549">
        <v>99</v>
      </c>
      <c r="T7549">
        <v>0.30769230769230799</v>
      </c>
      <c r="U7549" t="s">
        <v>7895</v>
      </c>
      <c r="V7549" t="s">
        <v>57</v>
      </c>
      <c r="W7549" t="s">
        <v>58</v>
      </c>
    </row>
    <row r="7550" spans="1:23" x14ac:dyDescent="0.3">
      <c r="A7550" t="s">
        <v>271</v>
      </c>
      <c r="B7550" s="4">
        <v>40613</v>
      </c>
      <c r="C7550" t="s">
        <v>7907</v>
      </c>
      <c r="D7550">
        <v>2011</v>
      </c>
      <c r="E7550" s="4">
        <v>40616</v>
      </c>
      <c r="F7550">
        <v>3</v>
      </c>
      <c r="G7550" t="s">
        <v>6178</v>
      </c>
      <c r="H7550" t="s">
        <v>6163</v>
      </c>
      <c r="I7550" t="s">
        <v>6010</v>
      </c>
      <c r="J7550" t="s">
        <v>5981</v>
      </c>
      <c r="K7550" t="s">
        <v>5985</v>
      </c>
      <c r="L7550" t="s">
        <v>5988</v>
      </c>
      <c r="M7550" t="s">
        <v>6163</v>
      </c>
      <c r="N7550" t="s">
        <v>176</v>
      </c>
      <c r="O7550" t="s">
        <v>7915</v>
      </c>
      <c r="P7550">
        <v>0.1</v>
      </c>
      <c r="Q7550">
        <v>229</v>
      </c>
      <c r="R7550">
        <v>28</v>
      </c>
      <c r="S7550">
        <v>201</v>
      </c>
      <c r="T7550">
        <v>0.122270742358079</v>
      </c>
      <c r="U7550" t="s">
        <v>7902</v>
      </c>
      <c r="V7550" t="s">
        <v>10</v>
      </c>
      <c r="W7550" t="s">
        <v>48</v>
      </c>
    </row>
    <row r="7551" spans="1:23" x14ac:dyDescent="0.3">
      <c r="A7551" t="s">
        <v>887</v>
      </c>
      <c r="B7551" s="4">
        <v>40758</v>
      </c>
      <c r="C7551" t="s">
        <v>7900</v>
      </c>
      <c r="D7551">
        <v>2011</v>
      </c>
      <c r="E7551" s="4">
        <v>40760</v>
      </c>
      <c r="F7551">
        <v>2</v>
      </c>
      <c r="G7551" t="s">
        <v>6290</v>
      </c>
      <c r="H7551" t="s">
        <v>6163</v>
      </c>
      <c r="I7551" t="s">
        <v>6010</v>
      </c>
      <c r="J7551" t="s">
        <v>5981</v>
      </c>
      <c r="K7551" t="s">
        <v>5975</v>
      </c>
      <c r="L7551" t="s">
        <v>5971</v>
      </c>
      <c r="M7551" t="s">
        <v>6163</v>
      </c>
      <c r="N7551" t="s">
        <v>20</v>
      </c>
      <c r="O7551" t="s">
        <v>7915</v>
      </c>
      <c r="P7551">
        <v>0.1</v>
      </c>
      <c r="Q7551">
        <v>48</v>
      </c>
      <c r="R7551">
        <v>-1</v>
      </c>
      <c r="S7551">
        <v>49</v>
      </c>
      <c r="T7551">
        <v>-2.0833333333333301E-2</v>
      </c>
      <c r="U7551" t="s">
        <v>7895</v>
      </c>
      <c r="V7551" t="s">
        <v>10</v>
      </c>
      <c r="W7551" t="s">
        <v>18</v>
      </c>
    </row>
    <row r="7552" spans="1:23" x14ac:dyDescent="0.3">
      <c r="A7552" t="s">
        <v>887</v>
      </c>
      <c r="B7552" s="4">
        <v>40758</v>
      </c>
      <c r="C7552" t="s">
        <v>7900</v>
      </c>
      <c r="D7552">
        <v>2011</v>
      </c>
      <c r="E7552" s="4">
        <v>40760</v>
      </c>
      <c r="F7552">
        <v>2</v>
      </c>
      <c r="G7552" t="s">
        <v>6290</v>
      </c>
      <c r="H7552" t="s">
        <v>6163</v>
      </c>
      <c r="I7552" t="s">
        <v>6010</v>
      </c>
      <c r="J7552" t="s">
        <v>5981</v>
      </c>
      <c r="K7552" t="s">
        <v>5975</v>
      </c>
      <c r="L7552" t="s">
        <v>5971</v>
      </c>
      <c r="M7552" t="s">
        <v>6163</v>
      </c>
      <c r="N7552" t="s">
        <v>90</v>
      </c>
      <c r="O7552" t="s">
        <v>7915</v>
      </c>
      <c r="P7552">
        <v>0.1</v>
      </c>
      <c r="Q7552">
        <v>58</v>
      </c>
      <c r="R7552">
        <v>22</v>
      </c>
      <c r="S7552">
        <v>36</v>
      </c>
      <c r="T7552">
        <v>0.37931034482758602</v>
      </c>
      <c r="U7552" t="s">
        <v>7892</v>
      </c>
      <c r="V7552" t="s">
        <v>10</v>
      </c>
      <c r="W7552" t="s">
        <v>91</v>
      </c>
    </row>
    <row r="7553" spans="1:23" x14ac:dyDescent="0.3">
      <c r="A7553" t="s">
        <v>887</v>
      </c>
      <c r="B7553" s="4">
        <v>40758</v>
      </c>
      <c r="C7553" t="s">
        <v>7900</v>
      </c>
      <c r="D7553">
        <v>2011</v>
      </c>
      <c r="E7553" s="4">
        <v>40760</v>
      </c>
      <c r="F7553">
        <v>2</v>
      </c>
      <c r="G7553" t="s">
        <v>6290</v>
      </c>
      <c r="H7553" t="s">
        <v>6163</v>
      </c>
      <c r="I7553" t="s">
        <v>6010</v>
      </c>
      <c r="J7553" t="s">
        <v>5981</v>
      </c>
      <c r="K7553" t="s">
        <v>5975</v>
      </c>
      <c r="L7553" t="s">
        <v>5971</v>
      </c>
      <c r="M7553" t="s">
        <v>6163</v>
      </c>
      <c r="N7553" t="s">
        <v>845</v>
      </c>
      <c r="O7553" t="s">
        <v>7915</v>
      </c>
      <c r="P7553">
        <v>0.1</v>
      </c>
      <c r="Q7553">
        <v>74</v>
      </c>
      <c r="R7553">
        <v>32</v>
      </c>
      <c r="S7553">
        <v>42</v>
      </c>
      <c r="T7553">
        <v>0.43243243243243201</v>
      </c>
      <c r="U7553" t="s">
        <v>7895</v>
      </c>
      <c r="V7553" t="s">
        <v>10</v>
      </c>
      <c r="W7553" t="s">
        <v>77</v>
      </c>
    </row>
    <row r="7554" spans="1:23" x14ac:dyDescent="0.3">
      <c r="A7554" t="s">
        <v>1201</v>
      </c>
      <c r="B7554" s="4">
        <v>40809</v>
      </c>
      <c r="C7554" t="s">
        <v>7901</v>
      </c>
      <c r="D7554">
        <v>2011</v>
      </c>
      <c r="E7554" s="4">
        <v>40811</v>
      </c>
      <c r="F7554">
        <v>2</v>
      </c>
      <c r="G7554" t="s">
        <v>6749</v>
      </c>
      <c r="H7554" t="s">
        <v>6163</v>
      </c>
      <c r="I7554" t="s">
        <v>6010</v>
      </c>
      <c r="J7554" t="s">
        <v>5981</v>
      </c>
      <c r="K7554" t="s">
        <v>5975</v>
      </c>
      <c r="L7554" t="s">
        <v>5988</v>
      </c>
      <c r="M7554" t="s">
        <v>6163</v>
      </c>
      <c r="N7554" t="s">
        <v>1204</v>
      </c>
      <c r="O7554" t="s">
        <v>7915</v>
      </c>
      <c r="P7554">
        <v>0.1</v>
      </c>
      <c r="Q7554">
        <v>145</v>
      </c>
      <c r="R7554">
        <v>-3</v>
      </c>
      <c r="S7554">
        <v>148</v>
      </c>
      <c r="T7554">
        <v>-2.06896551724138E-2</v>
      </c>
      <c r="U7554" t="s">
        <v>7891</v>
      </c>
      <c r="V7554" t="s">
        <v>10</v>
      </c>
      <c r="W7554" t="s">
        <v>18</v>
      </c>
    </row>
    <row r="7555" spans="1:23" x14ac:dyDescent="0.3">
      <c r="A7555" t="s">
        <v>1201</v>
      </c>
      <c r="B7555" s="4">
        <v>40809</v>
      </c>
      <c r="C7555" t="s">
        <v>7901</v>
      </c>
      <c r="D7555">
        <v>2011</v>
      </c>
      <c r="E7555" s="4">
        <v>40811</v>
      </c>
      <c r="F7555">
        <v>2</v>
      </c>
      <c r="G7555" t="s">
        <v>6749</v>
      </c>
      <c r="H7555" t="s">
        <v>6163</v>
      </c>
      <c r="I7555" t="s">
        <v>6010</v>
      </c>
      <c r="J7555" t="s">
        <v>5981</v>
      </c>
      <c r="K7555" t="s">
        <v>5975</v>
      </c>
      <c r="L7555" t="s">
        <v>5988</v>
      </c>
      <c r="M7555" t="s">
        <v>6163</v>
      </c>
      <c r="N7555" t="s">
        <v>1205</v>
      </c>
      <c r="O7555" t="s">
        <v>7915</v>
      </c>
      <c r="P7555">
        <v>0.1</v>
      </c>
      <c r="Q7555">
        <v>21</v>
      </c>
      <c r="R7555">
        <v>3</v>
      </c>
      <c r="S7555">
        <v>18</v>
      </c>
      <c r="T7555">
        <v>0.14285714285714299</v>
      </c>
      <c r="U7555" t="s">
        <v>7895</v>
      </c>
      <c r="V7555" t="s">
        <v>10</v>
      </c>
      <c r="W7555" t="s">
        <v>91</v>
      </c>
    </row>
    <row r="7556" spans="1:23" x14ac:dyDescent="0.3">
      <c r="A7556" t="s">
        <v>1201</v>
      </c>
      <c r="B7556" s="4">
        <v>40809</v>
      </c>
      <c r="C7556" t="s">
        <v>7901</v>
      </c>
      <c r="D7556">
        <v>2011</v>
      </c>
      <c r="E7556" s="4">
        <v>40811</v>
      </c>
      <c r="F7556">
        <v>2</v>
      </c>
      <c r="G7556" t="s">
        <v>6749</v>
      </c>
      <c r="H7556" t="s">
        <v>6163</v>
      </c>
      <c r="I7556" t="s">
        <v>6010</v>
      </c>
      <c r="J7556" t="s">
        <v>5981</v>
      </c>
      <c r="K7556" t="s">
        <v>5975</v>
      </c>
      <c r="L7556" t="s">
        <v>5988</v>
      </c>
      <c r="M7556" t="s">
        <v>6163</v>
      </c>
      <c r="N7556" t="s">
        <v>1206</v>
      </c>
      <c r="O7556" t="s">
        <v>7915</v>
      </c>
      <c r="P7556">
        <v>0.1</v>
      </c>
      <c r="Q7556">
        <v>71</v>
      </c>
      <c r="R7556">
        <v>32</v>
      </c>
      <c r="S7556">
        <v>39</v>
      </c>
      <c r="T7556">
        <v>0.45070422535211302</v>
      </c>
      <c r="U7556" t="s">
        <v>7891</v>
      </c>
      <c r="V7556" t="s">
        <v>10</v>
      </c>
      <c r="W7556" t="s">
        <v>11</v>
      </c>
    </row>
    <row r="7557" spans="1:23" x14ac:dyDescent="0.3">
      <c r="A7557" t="s">
        <v>1545</v>
      </c>
      <c r="B7557" s="4">
        <v>40884</v>
      </c>
      <c r="C7557" t="s">
        <v>7906</v>
      </c>
      <c r="D7557">
        <v>2011</v>
      </c>
      <c r="E7557" s="4">
        <v>40888</v>
      </c>
      <c r="F7557">
        <v>4</v>
      </c>
      <c r="G7557" t="s">
        <v>6575</v>
      </c>
      <c r="H7557" t="s">
        <v>6163</v>
      </c>
      <c r="I7557" t="s">
        <v>6010</v>
      </c>
      <c r="J7557" t="s">
        <v>5981</v>
      </c>
      <c r="K7557" t="s">
        <v>5975</v>
      </c>
      <c r="L7557" t="s">
        <v>5971</v>
      </c>
      <c r="M7557" t="s">
        <v>6163</v>
      </c>
      <c r="N7557" t="s">
        <v>1240</v>
      </c>
      <c r="O7557" t="s">
        <v>7915</v>
      </c>
      <c r="P7557">
        <v>0.1</v>
      </c>
      <c r="Q7557">
        <v>106</v>
      </c>
      <c r="R7557">
        <v>28</v>
      </c>
      <c r="S7557">
        <v>78</v>
      </c>
      <c r="T7557">
        <v>0.26415094339622602</v>
      </c>
      <c r="U7557" t="s">
        <v>7899</v>
      </c>
      <c r="V7557" t="s">
        <v>10</v>
      </c>
      <c r="W7557" t="s">
        <v>18</v>
      </c>
    </row>
    <row r="7558" spans="1:23" x14ac:dyDescent="0.3">
      <c r="A7558" t="s">
        <v>246</v>
      </c>
      <c r="B7558" s="4">
        <v>40603</v>
      </c>
      <c r="C7558" t="s">
        <v>7907</v>
      </c>
      <c r="D7558">
        <v>2011</v>
      </c>
      <c r="E7558" s="4">
        <v>40607</v>
      </c>
      <c r="F7558">
        <v>4</v>
      </c>
      <c r="G7558" t="s">
        <v>6085</v>
      </c>
      <c r="H7558" t="s">
        <v>6163</v>
      </c>
      <c r="I7558" t="s">
        <v>6010</v>
      </c>
      <c r="J7558" t="s">
        <v>5981</v>
      </c>
      <c r="K7558" t="s">
        <v>5985</v>
      </c>
      <c r="L7558" t="s">
        <v>5976</v>
      </c>
      <c r="M7558" t="s">
        <v>6163</v>
      </c>
      <c r="N7558" t="s">
        <v>247</v>
      </c>
      <c r="O7558" t="s">
        <v>7915</v>
      </c>
      <c r="P7558">
        <v>0.1</v>
      </c>
      <c r="Q7558">
        <v>151</v>
      </c>
      <c r="R7558">
        <v>-5</v>
      </c>
      <c r="S7558">
        <v>156</v>
      </c>
      <c r="T7558">
        <v>-3.3112582781456998E-2</v>
      </c>
      <c r="U7558" t="s">
        <v>7895</v>
      </c>
      <c r="V7558" t="s">
        <v>57</v>
      </c>
      <c r="W7558" t="s">
        <v>96</v>
      </c>
    </row>
    <row r="7559" spans="1:23" x14ac:dyDescent="0.3">
      <c r="A7559" t="s">
        <v>285</v>
      </c>
      <c r="B7559" s="4">
        <v>40616</v>
      </c>
      <c r="C7559" t="s">
        <v>7907</v>
      </c>
      <c r="D7559">
        <v>2011</v>
      </c>
      <c r="E7559" s="4">
        <v>40620</v>
      </c>
      <c r="F7559">
        <v>4</v>
      </c>
      <c r="G7559" t="s">
        <v>6187</v>
      </c>
      <c r="H7559" t="s">
        <v>6163</v>
      </c>
      <c r="I7559" t="s">
        <v>6010</v>
      </c>
      <c r="J7559" t="s">
        <v>5981</v>
      </c>
      <c r="K7559" t="s">
        <v>5985</v>
      </c>
      <c r="L7559" t="s">
        <v>5976</v>
      </c>
      <c r="M7559" t="s">
        <v>6163</v>
      </c>
      <c r="N7559" t="s">
        <v>286</v>
      </c>
      <c r="O7559" t="s">
        <v>7915</v>
      </c>
      <c r="P7559">
        <v>0.1</v>
      </c>
      <c r="Q7559">
        <v>220</v>
      </c>
      <c r="R7559">
        <v>49</v>
      </c>
      <c r="S7559">
        <v>171</v>
      </c>
      <c r="T7559">
        <v>0.222727272727273</v>
      </c>
      <c r="U7559" t="s">
        <v>7890</v>
      </c>
      <c r="V7559" t="s">
        <v>57</v>
      </c>
      <c r="W7559" t="s">
        <v>96</v>
      </c>
    </row>
    <row r="7560" spans="1:23" x14ac:dyDescent="0.3">
      <c r="A7560" t="s">
        <v>547</v>
      </c>
      <c r="B7560" s="4">
        <v>40681</v>
      </c>
      <c r="C7560" t="s">
        <v>7896</v>
      </c>
      <c r="D7560">
        <v>2011</v>
      </c>
      <c r="E7560" s="4">
        <v>40685</v>
      </c>
      <c r="F7560">
        <v>4</v>
      </c>
      <c r="G7560" t="s">
        <v>6365</v>
      </c>
      <c r="H7560" t="s">
        <v>6163</v>
      </c>
      <c r="I7560" t="s">
        <v>6010</v>
      </c>
      <c r="J7560" t="s">
        <v>5981</v>
      </c>
      <c r="K7560" t="s">
        <v>5985</v>
      </c>
      <c r="L7560" t="s">
        <v>5976</v>
      </c>
      <c r="M7560" t="s">
        <v>6163</v>
      </c>
      <c r="N7560" t="s">
        <v>301</v>
      </c>
      <c r="O7560" t="s">
        <v>7915</v>
      </c>
      <c r="P7560">
        <v>0.1</v>
      </c>
      <c r="Q7560">
        <v>51</v>
      </c>
      <c r="R7560">
        <v>-1</v>
      </c>
      <c r="S7560">
        <v>52</v>
      </c>
      <c r="T7560">
        <v>-1.9607843137254902E-2</v>
      </c>
      <c r="U7560" t="s">
        <v>7891</v>
      </c>
      <c r="V7560" t="s">
        <v>10</v>
      </c>
      <c r="W7560" t="s">
        <v>29</v>
      </c>
    </row>
    <row r="7561" spans="1:23" x14ac:dyDescent="0.3">
      <c r="A7561" t="s">
        <v>659</v>
      </c>
      <c r="B7561" s="4">
        <v>40702</v>
      </c>
      <c r="C7561" t="s">
        <v>7898</v>
      </c>
      <c r="D7561">
        <v>2011</v>
      </c>
      <c r="E7561" s="4">
        <v>40706</v>
      </c>
      <c r="F7561">
        <v>4</v>
      </c>
      <c r="G7561" t="s">
        <v>6069</v>
      </c>
      <c r="H7561" t="s">
        <v>6163</v>
      </c>
      <c r="I7561" t="s">
        <v>6010</v>
      </c>
      <c r="J7561" t="s">
        <v>5981</v>
      </c>
      <c r="K7561" t="s">
        <v>5985</v>
      </c>
      <c r="L7561" t="s">
        <v>5976</v>
      </c>
      <c r="M7561" t="s">
        <v>6163</v>
      </c>
      <c r="N7561" t="s">
        <v>660</v>
      </c>
      <c r="O7561" t="s">
        <v>7915</v>
      </c>
      <c r="P7561">
        <v>0.1</v>
      </c>
      <c r="Q7561">
        <v>289</v>
      </c>
      <c r="R7561">
        <v>48</v>
      </c>
      <c r="S7561">
        <v>241</v>
      </c>
      <c r="T7561">
        <v>0.16608996539792401</v>
      </c>
      <c r="U7561" t="s">
        <v>7891</v>
      </c>
      <c r="V7561" t="s">
        <v>14</v>
      </c>
      <c r="W7561" t="s">
        <v>116</v>
      </c>
    </row>
    <row r="7562" spans="1:23" x14ac:dyDescent="0.3">
      <c r="A7562" t="s">
        <v>659</v>
      </c>
      <c r="B7562" s="4">
        <v>40702</v>
      </c>
      <c r="C7562" t="s">
        <v>7898</v>
      </c>
      <c r="D7562">
        <v>2011</v>
      </c>
      <c r="E7562" s="4">
        <v>40706</v>
      </c>
      <c r="F7562">
        <v>4</v>
      </c>
      <c r="G7562" t="s">
        <v>6069</v>
      </c>
      <c r="H7562" t="s">
        <v>6163</v>
      </c>
      <c r="I7562" t="s">
        <v>6010</v>
      </c>
      <c r="J7562" t="s">
        <v>5981</v>
      </c>
      <c r="K7562" t="s">
        <v>5985</v>
      </c>
      <c r="L7562" t="s">
        <v>5976</v>
      </c>
      <c r="M7562" t="s">
        <v>6163</v>
      </c>
      <c r="N7562" t="s">
        <v>100</v>
      </c>
      <c r="O7562" t="s">
        <v>7915</v>
      </c>
      <c r="P7562">
        <v>0.1</v>
      </c>
      <c r="Q7562">
        <v>10</v>
      </c>
      <c r="R7562">
        <v>2</v>
      </c>
      <c r="S7562">
        <v>8</v>
      </c>
      <c r="T7562">
        <v>0.2</v>
      </c>
      <c r="U7562" t="s">
        <v>7895</v>
      </c>
      <c r="V7562" t="s">
        <v>10</v>
      </c>
      <c r="W7562" t="s">
        <v>48</v>
      </c>
    </row>
    <row r="7563" spans="1:23" x14ac:dyDescent="0.3">
      <c r="A7563" t="s">
        <v>659</v>
      </c>
      <c r="B7563" s="4">
        <v>40702</v>
      </c>
      <c r="C7563" t="s">
        <v>7898</v>
      </c>
      <c r="D7563">
        <v>2011</v>
      </c>
      <c r="E7563" s="4">
        <v>40706</v>
      </c>
      <c r="F7563">
        <v>4</v>
      </c>
      <c r="G7563" t="s">
        <v>6069</v>
      </c>
      <c r="H7563" t="s">
        <v>6163</v>
      </c>
      <c r="I7563" t="s">
        <v>6010</v>
      </c>
      <c r="J7563" t="s">
        <v>5981</v>
      </c>
      <c r="K7563" t="s">
        <v>5985</v>
      </c>
      <c r="L7563" t="s">
        <v>5976</v>
      </c>
      <c r="M7563" t="s">
        <v>6163</v>
      </c>
      <c r="N7563" t="s">
        <v>661</v>
      </c>
      <c r="O7563" t="s">
        <v>7915</v>
      </c>
      <c r="P7563">
        <v>0.1</v>
      </c>
      <c r="Q7563">
        <v>56</v>
      </c>
      <c r="R7563">
        <v>22</v>
      </c>
      <c r="S7563">
        <v>34</v>
      </c>
      <c r="T7563">
        <v>0.39285714285714302</v>
      </c>
      <c r="U7563" t="s">
        <v>7899</v>
      </c>
      <c r="V7563" t="s">
        <v>10</v>
      </c>
      <c r="W7563" t="s">
        <v>48</v>
      </c>
    </row>
    <row r="7564" spans="1:23" x14ac:dyDescent="0.3">
      <c r="A7564" t="s">
        <v>659</v>
      </c>
      <c r="B7564" s="4">
        <v>40702</v>
      </c>
      <c r="C7564" t="s">
        <v>7898</v>
      </c>
      <c r="D7564">
        <v>2011</v>
      </c>
      <c r="E7564" s="4">
        <v>40706</v>
      </c>
      <c r="F7564">
        <v>4</v>
      </c>
      <c r="G7564" t="s">
        <v>6069</v>
      </c>
      <c r="H7564" t="s">
        <v>6163</v>
      </c>
      <c r="I7564" t="s">
        <v>6010</v>
      </c>
      <c r="J7564" t="s">
        <v>5981</v>
      </c>
      <c r="K7564" t="s">
        <v>5985</v>
      </c>
      <c r="L7564" t="s">
        <v>5976</v>
      </c>
      <c r="M7564" t="s">
        <v>6163</v>
      </c>
      <c r="N7564" t="s">
        <v>605</v>
      </c>
      <c r="O7564" t="s">
        <v>7915</v>
      </c>
      <c r="P7564">
        <v>0.1</v>
      </c>
      <c r="Q7564">
        <v>25</v>
      </c>
      <c r="R7564">
        <v>6</v>
      </c>
      <c r="S7564">
        <v>19</v>
      </c>
      <c r="T7564">
        <v>0.24</v>
      </c>
      <c r="U7564" t="s">
        <v>7890</v>
      </c>
      <c r="V7564" t="s">
        <v>10</v>
      </c>
      <c r="W7564" t="s">
        <v>48</v>
      </c>
    </row>
    <row r="7565" spans="1:23" x14ac:dyDescent="0.3">
      <c r="A7565" t="s">
        <v>659</v>
      </c>
      <c r="B7565" s="4">
        <v>40702</v>
      </c>
      <c r="C7565" t="s">
        <v>7898</v>
      </c>
      <c r="D7565">
        <v>2011</v>
      </c>
      <c r="E7565" s="4">
        <v>40706</v>
      </c>
      <c r="F7565">
        <v>4</v>
      </c>
      <c r="G7565" t="s">
        <v>6069</v>
      </c>
      <c r="H7565" t="s">
        <v>6163</v>
      </c>
      <c r="I7565" t="s">
        <v>6010</v>
      </c>
      <c r="J7565" t="s">
        <v>5981</v>
      </c>
      <c r="K7565" t="s">
        <v>5985</v>
      </c>
      <c r="L7565" t="s">
        <v>5976</v>
      </c>
      <c r="M7565" t="s">
        <v>6163</v>
      </c>
      <c r="N7565" t="s">
        <v>664</v>
      </c>
      <c r="O7565" t="s">
        <v>7915</v>
      </c>
      <c r="P7565">
        <v>0.1</v>
      </c>
      <c r="Q7565">
        <v>113</v>
      </c>
      <c r="R7565">
        <v>-13</v>
      </c>
      <c r="S7565">
        <v>126</v>
      </c>
      <c r="T7565">
        <v>-0.11504424778761101</v>
      </c>
      <c r="U7565" t="s">
        <v>7891</v>
      </c>
      <c r="V7565" t="s">
        <v>57</v>
      </c>
      <c r="W7565" t="s">
        <v>96</v>
      </c>
    </row>
    <row r="7566" spans="1:23" x14ac:dyDescent="0.3">
      <c r="A7566" t="s">
        <v>659</v>
      </c>
      <c r="B7566" s="4">
        <v>40702</v>
      </c>
      <c r="C7566" t="s">
        <v>7898</v>
      </c>
      <c r="D7566">
        <v>2011</v>
      </c>
      <c r="E7566" s="4">
        <v>40706</v>
      </c>
      <c r="F7566">
        <v>4</v>
      </c>
      <c r="G7566" t="s">
        <v>6069</v>
      </c>
      <c r="H7566" t="s">
        <v>6163</v>
      </c>
      <c r="I7566" t="s">
        <v>6010</v>
      </c>
      <c r="J7566" t="s">
        <v>5981</v>
      </c>
      <c r="K7566" t="s">
        <v>5985</v>
      </c>
      <c r="L7566" t="s">
        <v>5976</v>
      </c>
      <c r="M7566" t="s">
        <v>6163</v>
      </c>
      <c r="N7566" t="s">
        <v>665</v>
      </c>
      <c r="O7566" t="s">
        <v>7915</v>
      </c>
      <c r="P7566">
        <v>0.1</v>
      </c>
      <c r="Q7566">
        <v>860</v>
      </c>
      <c r="R7566">
        <v>0</v>
      </c>
      <c r="S7566">
        <v>860</v>
      </c>
      <c r="T7566">
        <v>0</v>
      </c>
      <c r="U7566" t="s">
        <v>7891</v>
      </c>
      <c r="V7566" t="s">
        <v>57</v>
      </c>
      <c r="W7566" t="s">
        <v>79</v>
      </c>
    </row>
    <row r="7567" spans="1:23" x14ac:dyDescent="0.3">
      <c r="A7567" t="s">
        <v>791</v>
      </c>
      <c r="B7567" s="4">
        <v>40722</v>
      </c>
      <c r="C7567" t="s">
        <v>7898</v>
      </c>
      <c r="D7567">
        <v>2011</v>
      </c>
      <c r="E7567" s="4">
        <v>40729</v>
      </c>
      <c r="F7567">
        <v>7</v>
      </c>
      <c r="G7567" t="s">
        <v>6513</v>
      </c>
      <c r="H7567" t="s">
        <v>6163</v>
      </c>
      <c r="I7567" t="s">
        <v>6010</v>
      </c>
      <c r="J7567" t="s">
        <v>5981</v>
      </c>
      <c r="K7567" t="s">
        <v>5970</v>
      </c>
      <c r="L7567" t="s">
        <v>5976</v>
      </c>
      <c r="M7567" t="s">
        <v>6163</v>
      </c>
      <c r="N7567" t="s">
        <v>794</v>
      </c>
      <c r="O7567" t="s">
        <v>7915</v>
      </c>
      <c r="P7567">
        <v>0.1</v>
      </c>
      <c r="Q7567">
        <v>37</v>
      </c>
      <c r="R7567">
        <v>3</v>
      </c>
      <c r="S7567">
        <v>34</v>
      </c>
      <c r="T7567">
        <v>8.1081081081081099E-2</v>
      </c>
      <c r="U7567" t="s">
        <v>7895</v>
      </c>
      <c r="V7567" t="s">
        <v>10</v>
      </c>
      <c r="W7567" t="s">
        <v>91</v>
      </c>
    </row>
    <row r="7568" spans="1:23" x14ac:dyDescent="0.3">
      <c r="A7568" t="s">
        <v>791</v>
      </c>
      <c r="B7568" s="4">
        <v>40722</v>
      </c>
      <c r="C7568" t="s">
        <v>7898</v>
      </c>
      <c r="D7568">
        <v>2011</v>
      </c>
      <c r="E7568" s="4">
        <v>40729</v>
      </c>
      <c r="F7568">
        <v>7</v>
      </c>
      <c r="G7568" t="s">
        <v>6513</v>
      </c>
      <c r="H7568" t="s">
        <v>6163</v>
      </c>
      <c r="I7568" t="s">
        <v>6010</v>
      </c>
      <c r="J7568" t="s">
        <v>5981</v>
      </c>
      <c r="K7568" t="s">
        <v>5970</v>
      </c>
      <c r="L7568" t="s">
        <v>5976</v>
      </c>
      <c r="M7568" t="s">
        <v>6163</v>
      </c>
      <c r="N7568" t="s">
        <v>795</v>
      </c>
      <c r="O7568" t="s">
        <v>7915</v>
      </c>
      <c r="P7568">
        <v>0.1</v>
      </c>
      <c r="Q7568">
        <v>323</v>
      </c>
      <c r="R7568">
        <v>122</v>
      </c>
      <c r="S7568">
        <v>201</v>
      </c>
      <c r="T7568">
        <v>0.37770897832817302</v>
      </c>
      <c r="U7568" t="s">
        <v>7899</v>
      </c>
      <c r="V7568" t="s">
        <v>57</v>
      </c>
      <c r="W7568" t="s">
        <v>70</v>
      </c>
    </row>
    <row r="7569" spans="1:23" x14ac:dyDescent="0.3">
      <c r="A7569" t="s">
        <v>979</v>
      </c>
      <c r="B7569" s="4">
        <v>40771</v>
      </c>
      <c r="C7569" t="s">
        <v>7900</v>
      </c>
      <c r="D7569">
        <v>2011</v>
      </c>
      <c r="E7569" s="4">
        <v>40776</v>
      </c>
      <c r="F7569">
        <v>5</v>
      </c>
      <c r="G7569" t="s">
        <v>6543</v>
      </c>
      <c r="H7569" t="s">
        <v>6163</v>
      </c>
      <c r="I7569" t="s">
        <v>6010</v>
      </c>
      <c r="J7569" t="s">
        <v>5981</v>
      </c>
      <c r="K7569" t="s">
        <v>5975</v>
      </c>
      <c r="L7569" t="s">
        <v>5976</v>
      </c>
      <c r="M7569" t="s">
        <v>6163</v>
      </c>
      <c r="N7569" t="s">
        <v>980</v>
      </c>
      <c r="O7569" t="s">
        <v>7915</v>
      </c>
      <c r="P7569">
        <v>0.1</v>
      </c>
      <c r="Q7569">
        <v>669</v>
      </c>
      <c r="R7569">
        <v>290</v>
      </c>
      <c r="S7569">
        <v>379</v>
      </c>
      <c r="T7569">
        <v>0.43348281016442403</v>
      </c>
      <c r="U7569" t="s">
        <v>7899</v>
      </c>
      <c r="V7569" t="s">
        <v>57</v>
      </c>
      <c r="W7569" t="s">
        <v>79</v>
      </c>
    </row>
    <row r="7570" spans="1:23" x14ac:dyDescent="0.3">
      <c r="A7570" t="s">
        <v>1228</v>
      </c>
      <c r="B7570" s="4">
        <v>40813</v>
      </c>
      <c r="C7570" t="s">
        <v>7901</v>
      </c>
      <c r="D7570">
        <v>2011</v>
      </c>
      <c r="E7570" s="4">
        <v>40817</v>
      </c>
      <c r="F7570">
        <v>4</v>
      </c>
      <c r="G7570" t="s">
        <v>6520</v>
      </c>
      <c r="H7570" t="s">
        <v>6163</v>
      </c>
      <c r="I7570" t="s">
        <v>6010</v>
      </c>
      <c r="J7570" t="s">
        <v>5981</v>
      </c>
      <c r="K7570" t="s">
        <v>5975</v>
      </c>
      <c r="L7570" t="s">
        <v>5976</v>
      </c>
      <c r="M7570" t="s">
        <v>6163</v>
      </c>
      <c r="N7570" t="s">
        <v>1229</v>
      </c>
      <c r="O7570" t="s">
        <v>7915</v>
      </c>
      <c r="P7570">
        <v>0.1</v>
      </c>
      <c r="Q7570">
        <v>445</v>
      </c>
      <c r="R7570">
        <v>124</v>
      </c>
      <c r="S7570">
        <v>321</v>
      </c>
      <c r="T7570">
        <v>0.27865168539325802</v>
      </c>
      <c r="U7570" t="s">
        <v>7902</v>
      </c>
      <c r="V7570" t="s">
        <v>10</v>
      </c>
      <c r="W7570" t="s">
        <v>18</v>
      </c>
    </row>
    <row r="7571" spans="1:23" x14ac:dyDescent="0.3">
      <c r="A7571" t="s">
        <v>1228</v>
      </c>
      <c r="B7571" s="4">
        <v>40813</v>
      </c>
      <c r="C7571" t="s">
        <v>7901</v>
      </c>
      <c r="D7571">
        <v>2011</v>
      </c>
      <c r="E7571" s="4">
        <v>40817</v>
      </c>
      <c r="F7571">
        <v>4</v>
      </c>
      <c r="G7571" t="s">
        <v>6520</v>
      </c>
      <c r="H7571" t="s">
        <v>6163</v>
      </c>
      <c r="I7571" t="s">
        <v>6010</v>
      </c>
      <c r="J7571" t="s">
        <v>5981</v>
      </c>
      <c r="K7571" t="s">
        <v>5975</v>
      </c>
      <c r="L7571" t="s">
        <v>5976</v>
      </c>
      <c r="M7571" t="s">
        <v>6163</v>
      </c>
      <c r="N7571" t="s">
        <v>693</v>
      </c>
      <c r="O7571" t="s">
        <v>7915</v>
      </c>
      <c r="P7571">
        <v>0.1</v>
      </c>
      <c r="Q7571">
        <v>136</v>
      </c>
      <c r="R7571">
        <v>13</v>
      </c>
      <c r="S7571">
        <v>123</v>
      </c>
      <c r="T7571">
        <v>9.5588235294117599E-2</v>
      </c>
      <c r="U7571" t="s">
        <v>7899</v>
      </c>
      <c r="V7571" t="s">
        <v>10</v>
      </c>
      <c r="W7571" t="s">
        <v>48</v>
      </c>
    </row>
    <row r="7572" spans="1:23" x14ac:dyDescent="0.3">
      <c r="A7572" t="s">
        <v>1312</v>
      </c>
      <c r="B7572" s="4">
        <v>40836</v>
      </c>
      <c r="C7572" t="s">
        <v>7903</v>
      </c>
      <c r="D7572">
        <v>2011</v>
      </c>
      <c r="E7572" s="4">
        <v>40843</v>
      </c>
      <c r="F7572">
        <v>7</v>
      </c>
      <c r="G7572" t="s">
        <v>6798</v>
      </c>
      <c r="H7572" t="s">
        <v>6163</v>
      </c>
      <c r="I7572" t="s">
        <v>6010</v>
      </c>
      <c r="J7572" t="s">
        <v>5981</v>
      </c>
      <c r="K7572" t="s">
        <v>5975</v>
      </c>
      <c r="L7572" t="s">
        <v>5976</v>
      </c>
      <c r="M7572" t="s">
        <v>6163</v>
      </c>
      <c r="N7572" t="s">
        <v>693</v>
      </c>
      <c r="O7572" t="s">
        <v>7915</v>
      </c>
      <c r="P7572">
        <v>0.1</v>
      </c>
      <c r="Q7572">
        <v>27</v>
      </c>
      <c r="R7572">
        <v>3</v>
      </c>
      <c r="S7572">
        <v>24</v>
      </c>
      <c r="T7572">
        <v>0.11111111111111099</v>
      </c>
      <c r="U7572" t="s">
        <v>7890</v>
      </c>
      <c r="V7572" t="s">
        <v>10</v>
      </c>
      <c r="W7572" t="s">
        <v>48</v>
      </c>
    </row>
    <row r="7573" spans="1:23" x14ac:dyDescent="0.3">
      <c r="A7573" t="s">
        <v>1312</v>
      </c>
      <c r="B7573" s="4">
        <v>40836</v>
      </c>
      <c r="C7573" t="s">
        <v>7903</v>
      </c>
      <c r="D7573">
        <v>2011</v>
      </c>
      <c r="E7573" s="4">
        <v>40843</v>
      </c>
      <c r="F7573">
        <v>7</v>
      </c>
      <c r="G7573" t="s">
        <v>6798</v>
      </c>
      <c r="H7573" t="s">
        <v>6163</v>
      </c>
      <c r="I7573" t="s">
        <v>6010</v>
      </c>
      <c r="J7573" t="s">
        <v>5981</v>
      </c>
      <c r="K7573" t="s">
        <v>5975</v>
      </c>
      <c r="L7573" t="s">
        <v>5976</v>
      </c>
      <c r="M7573" t="s">
        <v>6163</v>
      </c>
      <c r="N7573" t="s">
        <v>1313</v>
      </c>
      <c r="O7573" t="s">
        <v>7915</v>
      </c>
      <c r="P7573">
        <v>0.1</v>
      </c>
      <c r="Q7573">
        <v>30</v>
      </c>
      <c r="R7573">
        <v>4</v>
      </c>
      <c r="S7573">
        <v>26</v>
      </c>
      <c r="T7573">
        <v>0.133333333333333</v>
      </c>
      <c r="U7573" t="s">
        <v>7891</v>
      </c>
      <c r="V7573" t="s">
        <v>10</v>
      </c>
      <c r="W7573" t="s">
        <v>45</v>
      </c>
    </row>
    <row r="7574" spans="1:23" x14ac:dyDescent="0.3">
      <c r="A7574" t="s">
        <v>1331</v>
      </c>
      <c r="B7574" s="4">
        <v>40844</v>
      </c>
      <c r="C7574" t="s">
        <v>7903</v>
      </c>
      <c r="D7574">
        <v>2011</v>
      </c>
      <c r="E7574" s="4">
        <v>40850</v>
      </c>
      <c r="F7574">
        <v>6</v>
      </c>
      <c r="G7574" t="s">
        <v>6812</v>
      </c>
      <c r="H7574" t="s">
        <v>6163</v>
      </c>
      <c r="I7574" t="s">
        <v>6010</v>
      </c>
      <c r="J7574" t="s">
        <v>5981</v>
      </c>
      <c r="K7574" t="s">
        <v>5970</v>
      </c>
      <c r="L7574" t="s">
        <v>5976</v>
      </c>
      <c r="M7574" t="s">
        <v>6163</v>
      </c>
      <c r="N7574" t="s">
        <v>1332</v>
      </c>
      <c r="O7574" t="s">
        <v>7915</v>
      </c>
      <c r="P7574">
        <v>0.1</v>
      </c>
      <c r="Q7574">
        <v>218</v>
      </c>
      <c r="R7574">
        <v>-10</v>
      </c>
      <c r="S7574">
        <v>228</v>
      </c>
      <c r="T7574">
        <v>-4.5871559633027498E-2</v>
      </c>
      <c r="U7574" t="s">
        <v>7899</v>
      </c>
      <c r="V7574" t="s">
        <v>14</v>
      </c>
      <c r="W7574" t="s">
        <v>116</v>
      </c>
    </row>
    <row r="7575" spans="1:23" x14ac:dyDescent="0.3">
      <c r="A7575" t="s">
        <v>1331</v>
      </c>
      <c r="B7575" s="4">
        <v>40844</v>
      </c>
      <c r="C7575" t="s">
        <v>7903</v>
      </c>
      <c r="D7575">
        <v>2011</v>
      </c>
      <c r="E7575" s="4">
        <v>40850</v>
      </c>
      <c r="F7575">
        <v>6</v>
      </c>
      <c r="G7575" t="s">
        <v>6812</v>
      </c>
      <c r="H7575" t="s">
        <v>6163</v>
      </c>
      <c r="I7575" t="s">
        <v>6010</v>
      </c>
      <c r="J7575" t="s">
        <v>5981</v>
      </c>
      <c r="K7575" t="s">
        <v>5970</v>
      </c>
      <c r="L7575" t="s">
        <v>5976</v>
      </c>
      <c r="M7575" t="s">
        <v>6163</v>
      </c>
      <c r="N7575" t="s">
        <v>1333</v>
      </c>
      <c r="O7575" t="s">
        <v>7915</v>
      </c>
      <c r="P7575">
        <v>0.1</v>
      </c>
      <c r="Q7575">
        <v>36</v>
      </c>
      <c r="R7575">
        <v>13</v>
      </c>
      <c r="S7575">
        <v>23</v>
      </c>
      <c r="T7575">
        <v>0.36111111111111099</v>
      </c>
      <c r="U7575" t="s">
        <v>7895</v>
      </c>
      <c r="V7575" t="s">
        <v>10</v>
      </c>
      <c r="W7575" t="s">
        <v>18</v>
      </c>
    </row>
    <row r="7576" spans="1:23" x14ac:dyDescent="0.3">
      <c r="A7576" t="s">
        <v>1331</v>
      </c>
      <c r="B7576" s="4">
        <v>40844</v>
      </c>
      <c r="C7576" t="s">
        <v>7903</v>
      </c>
      <c r="D7576">
        <v>2011</v>
      </c>
      <c r="E7576" s="4">
        <v>40850</v>
      </c>
      <c r="F7576">
        <v>6</v>
      </c>
      <c r="G7576" t="s">
        <v>6812</v>
      </c>
      <c r="H7576" t="s">
        <v>6163</v>
      </c>
      <c r="I7576" t="s">
        <v>6010</v>
      </c>
      <c r="J7576" t="s">
        <v>5981</v>
      </c>
      <c r="K7576" t="s">
        <v>5970</v>
      </c>
      <c r="L7576" t="s">
        <v>5976</v>
      </c>
      <c r="M7576" t="s">
        <v>6163</v>
      </c>
      <c r="N7576" t="s">
        <v>100</v>
      </c>
      <c r="O7576" t="s">
        <v>7915</v>
      </c>
      <c r="P7576">
        <v>0.1</v>
      </c>
      <c r="Q7576">
        <v>31</v>
      </c>
      <c r="R7576">
        <v>6</v>
      </c>
      <c r="S7576">
        <v>25</v>
      </c>
      <c r="T7576">
        <v>0.19354838709677399</v>
      </c>
      <c r="U7576" t="s">
        <v>7910</v>
      </c>
      <c r="V7576" t="s">
        <v>10</v>
      </c>
      <c r="W7576" t="s">
        <v>48</v>
      </c>
    </row>
    <row r="7577" spans="1:23" x14ac:dyDescent="0.3">
      <c r="A7577" t="s">
        <v>1336</v>
      </c>
      <c r="B7577" s="4">
        <v>40847</v>
      </c>
      <c r="C7577" t="s">
        <v>7903</v>
      </c>
      <c r="D7577">
        <v>2011</v>
      </c>
      <c r="E7577" s="4">
        <v>40853</v>
      </c>
      <c r="F7577">
        <v>6</v>
      </c>
      <c r="G7577" t="s">
        <v>6815</v>
      </c>
      <c r="H7577" t="s">
        <v>6163</v>
      </c>
      <c r="I7577" t="s">
        <v>6010</v>
      </c>
      <c r="J7577" t="s">
        <v>5981</v>
      </c>
      <c r="K7577" t="s">
        <v>5975</v>
      </c>
      <c r="L7577" t="s">
        <v>5976</v>
      </c>
      <c r="M7577" t="s">
        <v>6163</v>
      </c>
      <c r="N7577" t="s">
        <v>1337</v>
      </c>
      <c r="O7577" t="s">
        <v>7915</v>
      </c>
      <c r="P7577">
        <v>0.1</v>
      </c>
      <c r="Q7577">
        <v>67</v>
      </c>
      <c r="R7577">
        <v>28</v>
      </c>
      <c r="S7577">
        <v>39</v>
      </c>
      <c r="T7577">
        <v>0.41791044776119401</v>
      </c>
      <c r="U7577" t="s">
        <v>7891</v>
      </c>
      <c r="V7577" t="s">
        <v>10</v>
      </c>
      <c r="W7577" t="s">
        <v>77</v>
      </c>
    </row>
    <row r="7578" spans="1:23" x14ac:dyDescent="0.3">
      <c r="A7578" t="s">
        <v>1353</v>
      </c>
      <c r="B7578" s="4">
        <v>40849</v>
      </c>
      <c r="C7578" t="s">
        <v>7904</v>
      </c>
      <c r="D7578">
        <v>2011</v>
      </c>
      <c r="E7578" s="4">
        <v>40854</v>
      </c>
      <c r="F7578">
        <v>5</v>
      </c>
      <c r="G7578" t="s">
        <v>6292</v>
      </c>
      <c r="H7578" t="s">
        <v>6163</v>
      </c>
      <c r="I7578" t="s">
        <v>6010</v>
      </c>
      <c r="J7578" t="s">
        <v>5981</v>
      </c>
      <c r="K7578" t="s">
        <v>5975</v>
      </c>
      <c r="L7578" t="s">
        <v>5976</v>
      </c>
      <c r="M7578" t="s">
        <v>6163</v>
      </c>
      <c r="N7578" t="s">
        <v>1354</v>
      </c>
      <c r="O7578" t="s">
        <v>7915</v>
      </c>
      <c r="P7578">
        <v>0.1</v>
      </c>
      <c r="Q7578">
        <v>23</v>
      </c>
      <c r="R7578">
        <v>8</v>
      </c>
      <c r="S7578">
        <v>15</v>
      </c>
      <c r="T7578">
        <v>0.34782608695652201</v>
      </c>
      <c r="U7578" t="s">
        <v>7890</v>
      </c>
      <c r="V7578" t="s">
        <v>14</v>
      </c>
      <c r="W7578" t="s">
        <v>116</v>
      </c>
    </row>
    <row r="7579" spans="1:23" x14ac:dyDescent="0.3">
      <c r="A7579" t="s">
        <v>1594</v>
      </c>
      <c r="B7579" s="4">
        <v>40892</v>
      </c>
      <c r="C7579" t="s">
        <v>7906</v>
      </c>
      <c r="D7579">
        <v>2011</v>
      </c>
      <c r="E7579" s="4">
        <v>40899</v>
      </c>
      <c r="F7579">
        <v>7</v>
      </c>
      <c r="G7579" t="s">
        <v>6925</v>
      </c>
      <c r="H7579" t="s">
        <v>6163</v>
      </c>
      <c r="I7579" t="s">
        <v>6010</v>
      </c>
      <c r="J7579" t="s">
        <v>5981</v>
      </c>
      <c r="K7579" t="s">
        <v>5985</v>
      </c>
      <c r="L7579" t="s">
        <v>5976</v>
      </c>
      <c r="M7579" t="s">
        <v>6163</v>
      </c>
      <c r="N7579" t="s">
        <v>1595</v>
      </c>
      <c r="O7579" t="s">
        <v>7915</v>
      </c>
      <c r="P7579">
        <v>0.1</v>
      </c>
      <c r="Q7579">
        <v>68</v>
      </c>
      <c r="R7579">
        <v>21</v>
      </c>
      <c r="S7579">
        <v>47</v>
      </c>
      <c r="T7579">
        <v>0.308823529411765</v>
      </c>
      <c r="U7579" t="s">
        <v>7891</v>
      </c>
      <c r="V7579" t="s">
        <v>14</v>
      </c>
      <c r="W7579" t="s">
        <v>116</v>
      </c>
    </row>
    <row r="7580" spans="1:23" x14ac:dyDescent="0.3">
      <c r="A7580" t="s">
        <v>1594</v>
      </c>
      <c r="B7580" s="4">
        <v>40892</v>
      </c>
      <c r="C7580" t="s">
        <v>7906</v>
      </c>
      <c r="D7580">
        <v>2011</v>
      </c>
      <c r="E7580" s="4">
        <v>40899</v>
      </c>
      <c r="F7580">
        <v>7</v>
      </c>
      <c r="G7580" t="s">
        <v>6925</v>
      </c>
      <c r="H7580" t="s">
        <v>6163</v>
      </c>
      <c r="I7580" t="s">
        <v>6010</v>
      </c>
      <c r="J7580" t="s">
        <v>5981</v>
      </c>
      <c r="K7580" t="s">
        <v>5985</v>
      </c>
      <c r="L7580" t="s">
        <v>5976</v>
      </c>
      <c r="M7580" t="s">
        <v>6163</v>
      </c>
      <c r="N7580" t="s">
        <v>363</v>
      </c>
      <c r="O7580" t="s">
        <v>7915</v>
      </c>
      <c r="P7580">
        <v>0.1</v>
      </c>
      <c r="Q7580">
        <v>95</v>
      </c>
      <c r="R7580">
        <v>36</v>
      </c>
      <c r="S7580">
        <v>59</v>
      </c>
      <c r="T7580">
        <v>0.37894736842105298</v>
      </c>
      <c r="U7580" t="s">
        <v>7895</v>
      </c>
      <c r="V7580" t="s">
        <v>10</v>
      </c>
      <c r="W7580" t="s">
        <v>18</v>
      </c>
    </row>
    <row r="7581" spans="1:23" x14ac:dyDescent="0.3">
      <c r="A7581" t="s">
        <v>1594</v>
      </c>
      <c r="B7581" s="4">
        <v>40892</v>
      </c>
      <c r="C7581" t="s">
        <v>7906</v>
      </c>
      <c r="D7581">
        <v>2011</v>
      </c>
      <c r="E7581" s="4">
        <v>40899</v>
      </c>
      <c r="F7581">
        <v>7</v>
      </c>
      <c r="G7581" t="s">
        <v>6925</v>
      </c>
      <c r="H7581" t="s">
        <v>6163</v>
      </c>
      <c r="I7581" t="s">
        <v>6010</v>
      </c>
      <c r="J7581" t="s">
        <v>5981</v>
      </c>
      <c r="K7581" t="s">
        <v>5985</v>
      </c>
      <c r="L7581" t="s">
        <v>5976</v>
      </c>
      <c r="M7581" t="s">
        <v>6163</v>
      </c>
      <c r="N7581" t="s">
        <v>595</v>
      </c>
      <c r="O7581" t="s">
        <v>7915</v>
      </c>
      <c r="P7581">
        <v>0.1</v>
      </c>
      <c r="Q7581">
        <v>104</v>
      </c>
      <c r="R7581">
        <v>15</v>
      </c>
      <c r="S7581">
        <v>89</v>
      </c>
      <c r="T7581">
        <v>0.144230769230769</v>
      </c>
      <c r="U7581" t="s">
        <v>7895</v>
      </c>
      <c r="V7581" t="s">
        <v>57</v>
      </c>
      <c r="W7581" t="s">
        <v>96</v>
      </c>
    </row>
    <row r="7582" spans="1:23" x14ac:dyDescent="0.3">
      <c r="A7582" t="s">
        <v>1594</v>
      </c>
      <c r="B7582" s="4">
        <v>40892</v>
      </c>
      <c r="C7582" t="s">
        <v>7906</v>
      </c>
      <c r="D7582">
        <v>2011</v>
      </c>
      <c r="E7582" s="4">
        <v>40899</v>
      </c>
      <c r="F7582">
        <v>7</v>
      </c>
      <c r="G7582" t="s">
        <v>6925</v>
      </c>
      <c r="H7582" t="s">
        <v>6163</v>
      </c>
      <c r="I7582" t="s">
        <v>6010</v>
      </c>
      <c r="J7582" t="s">
        <v>5981</v>
      </c>
      <c r="K7582" t="s">
        <v>5985</v>
      </c>
      <c r="L7582" t="s">
        <v>5976</v>
      </c>
      <c r="M7582" t="s">
        <v>6163</v>
      </c>
      <c r="N7582" t="s">
        <v>731</v>
      </c>
      <c r="O7582" t="s">
        <v>7915</v>
      </c>
      <c r="P7582">
        <v>0.1</v>
      </c>
      <c r="Q7582">
        <v>228</v>
      </c>
      <c r="R7582">
        <v>-20</v>
      </c>
      <c r="S7582">
        <v>248</v>
      </c>
      <c r="T7582">
        <v>-8.7719298245614002E-2</v>
      </c>
      <c r="U7582" t="s">
        <v>7899</v>
      </c>
      <c r="V7582" t="s">
        <v>57</v>
      </c>
      <c r="W7582" t="s">
        <v>58</v>
      </c>
    </row>
    <row r="7583" spans="1:23" x14ac:dyDescent="0.3">
      <c r="A7583" t="s">
        <v>138</v>
      </c>
      <c r="B7583" s="4">
        <v>40576</v>
      </c>
      <c r="C7583" t="s">
        <v>7893</v>
      </c>
      <c r="D7583">
        <v>2011</v>
      </c>
      <c r="E7583" s="4">
        <v>40578</v>
      </c>
      <c r="F7583">
        <v>2</v>
      </c>
      <c r="G7583" t="s">
        <v>6090</v>
      </c>
      <c r="H7583" t="s">
        <v>6091</v>
      </c>
      <c r="I7583" t="s">
        <v>5974</v>
      </c>
      <c r="J7583" t="s">
        <v>5969</v>
      </c>
      <c r="K7583" t="s">
        <v>5975</v>
      </c>
      <c r="L7583" t="s">
        <v>5988</v>
      </c>
      <c r="M7583" t="s">
        <v>5977</v>
      </c>
      <c r="N7583" t="s">
        <v>139</v>
      </c>
      <c r="O7583" t="s">
        <v>7915</v>
      </c>
      <c r="P7583">
        <v>0.1</v>
      </c>
      <c r="Q7583">
        <v>162</v>
      </c>
      <c r="R7583">
        <v>43</v>
      </c>
      <c r="S7583">
        <v>119</v>
      </c>
      <c r="T7583">
        <v>0.265432098765432</v>
      </c>
      <c r="U7583" t="s">
        <v>7895</v>
      </c>
      <c r="V7583" t="s">
        <v>57</v>
      </c>
      <c r="W7583" t="s">
        <v>70</v>
      </c>
    </row>
    <row r="7584" spans="1:23" x14ac:dyDescent="0.3">
      <c r="A7584" t="s">
        <v>289</v>
      </c>
      <c r="B7584" s="4">
        <v>40617</v>
      </c>
      <c r="C7584" t="s">
        <v>7907</v>
      </c>
      <c r="D7584">
        <v>2011</v>
      </c>
      <c r="E7584" s="4">
        <v>40617</v>
      </c>
      <c r="F7584">
        <v>0</v>
      </c>
      <c r="G7584" t="s">
        <v>6194</v>
      </c>
      <c r="H7584" t="s">
        <v>6091</v>
      </c>
      <c r="I7584" t="s">
        <v>5974</v>
      </c>
      <c r="J7584" t="s">
        <v>5969</v>
      </c>
      <c r="K7584" t="s">
        <v>5975</v>
      </c>
      <c r="L7584" t="s">
        <v>6007</v>
      </c>
      <c r="M7584" t="s">
        <v>5977</v>
      </c>
      <c r="N7584" t="s">
        <v>290</v>
      </c>
      <c r="O7584" t="s">
        <v>7915</v>
      </c>
      <c r="P7584">
        <v>0.1</v>
      </c>
      <c r="Q7584">
        <v>254</v>
      </c>
      <c r="R7584">
        <v>73</v>
      </c>
      <c r="S7584">
        <v>181</v>
      </c>
      <c r="T7584">
        <v>0.28740157480314998</v>
      </c>
      <c r="U7584" t="s">
        <v>7891</v>
      </c>
      <c r="V7584" t="s">
        <v>14</v>
      </c>
      <c r="W7584" t="s">
        <v>36</v>
      </c>
    </row>
    <row r="7585" spans="1:23" x14ac:dyDescent="0.3">
      <c r="A7585" t="s">
        <v>487</v>
      </c>
      <c r="B7585" s="4">
        <v>40667</v>
      </c>
      <c r="C7585" t="s">
        <v>7896</v>
      </c>
      <c r="D7585">
        <v>2011</v>
      </c>
      <c r="E7585" s="4">
        <v>40671</v>
      </c>
      <c r="F7585">
        <v>4</v>
      </c>
      <c r="G7585" t="s">
        <v>6328</v>
      </c>
      <c r="H7585" t="s">
        <v>6091</v>
      </c>
      <c r="I7585" t="s">
        <v>5974</v>
      </c>
      <c r="J7585" t="s">
        <v>5969</v>
      </c>
      <c r="K7585" t="s">
        <v>5975</v>
      </c>
      <c r="L7585" t="s">
        <v>5976</v>
      </c>
      <c r="M7585" t="s">
        <v>5977</v>
      </c>
      <c r="N7585" t="s">
        <v>488</v>
      </c>
      <c r="O7585" t="s">
        <v>7915</v>
      </c>
      <c r="P7585">
        <v>0.1</v>
      </c>
      <c r="Q7585">
        <v>1413</v>
      </c>
      <c r="R7585">
        <v>503</v>
      </c>
      <c r="S7585">
        <v>910</v>
      </c>
      <c r="T7585">
        <v>0.355980184005662</v>
      </c>
      <c r="U7585" t="s">
        <v>7899</v>
      </c>
      <c r="V7585" t="s">
        <v>57</v>
      </c>
      <c r="W7585" t="s">
        <v>58</v>
      </c>
    </row>
    <row r="7586" spans="1:23" x14ac:dyDescent="0.3">
      <c r="A7586" t="s">
        <v>574</v>
      </c>
      <c r="B7586" s="4">
        <v>40689</v>
      </c>
      <c r="C7586" t="s">
        <v>7896</v>
      </c>
      <c r="D7586">
        <v>2011</v>
      </c>
      <c r="E7586" s="4">
        <v>40696</v>
      </c>
      <c r="F7586">
        <v>7</v>
      </c>
      <c r="G7586" t="s">
        <v>6382</v>
      </c>
      <c r="H7586" t="s">
        <v>6091</v>
      </c>
      <c r="I7586" t="s">
        <v>5974</v>
      </c>
      <c r="J7586" t="s">
        <v>5969</v>
      </c>
      <c r="K7586" t="s">
        <v>5975</v>
      </c>
      <c r="L7586" t="s">
        <v>5976</v>
      </c>
      <c r="M7586" t="s">
        <v>5977</v>
      </c>
      <c r="N7586" t="s">
        <v>575</v>
      </c>
      <c r="O7586" t="s">
        <v>7915</v>
      </c>
      <c r="P7586">
        <v>0.1</v>
      </c>
      <c r="Q7586">
        <v>608</v>
      </c>
      <c r="R7586">
        <v>189</v>
      </c>
      <c r="S7586">
        <v>419</v>
      </c>
      <c r="T7586">
        <v>0.31085526315789502</v>
      </c>
      <c r="U7586" t="s">
        <v>7892</v>
      </c>
      <c r="V7586" t="s">
        <v>14</v>
      </c>
      <c r="W7586" t="s">
        <v>15</v>
      </c>
    </row>
    <row r="7587" spans="1:23" x14ac:dyDescent="0.3">
      <c r="A7587" t="s">
        <v>632</v>
      </c>
      <c r="B7587" s="4">
        <v>40700</v>
      </c>
      <c r="C7587" t="s">
        <v>7898</v>
      </c>
      <c r="D7587">
        <v>2011</v>
      </c>
      <c r="E7587" s="4">
        <v>40704</v>
      </c>
      <c r="F7587">
        <v>4</v>
      </c>
      <c r="G7587" t="s">
        <v>6412</v>
      </c>
      <c r="H7587" t="s">
        <v>6091</v>
      </c>
      <c r="I7587" t="s">
        <v>5974</v>
      </c>
      <c r="J7587" t="s">
        <v>5969</v>
      </c>
      <c r="K7587" t="s">
        <v>5970</v>
      </c>
      <c r="L7587" t="s">
        <v>5976</v>
      </c>
      <c r="M7587" t="s">
        <v>5977</v>
      </c>
      <c r="N7587" t="s">
        <v>633</v>
      </c>
      <c r="O7587" t="s">
        <v>7915</v>
      </c>
      <c r="P7587">
        <v>0.1</v>
      </c>
      <c r="Q7587">
        <v>1266</v>
      </c>
      <c r="R7587">
        <v>323</v>
      </c>
      <c r="S7587">
        <v>943</v>
      </c>
      <c r="T7587">
        <v>0.25513428120063197</v>
      </c>
      <c r="U7587" t="s">
        <v>7891</v>
      </c>
      <c r="V7587" t="s">
        <v>14</v>
      </c>
      <c r="W7587" t="s">
        <v>40</v>
      </c>
    </row>
    <row r="7588" spans="1:23" x14ac:dyDescent="0.3">
      <c r="A7588" t="s">
        <v>677</v>
      </c>
      <c r="B7588" s="4">
        <v>40704</v>
      </c>
      <c r="C7588" t="s">
        <v>7898</v>
      </c>
      <c r="D7588">
        <v>2011</v>
      </c>
      <c r="E7588" s="4">
        <v>40707</v>
      </c>
      <c r="F7588">
        <v>3</v>
      </c>
      <c r="G7588" t="s">
        <v>6333</v>
      </c>
      <c r="H7588" t="s">
        <v>6091</v>
      </c>
      <c r="I7588" t="s">
        <v>5974</v>
      </c>
      <c r="J7588" t="s">
        <v>5969</v>
      </c>
      <c r="K7588" t="s">
        <v>5985</v>
      </c>
      <c r="L7588" t="s">
        <v>5988</v>
      </c>
      <c r="M7588" t="s">
        <v>5977</v>
      </c>
      <c r="N7588" t="s">
        <v>678</v>
      </c>
      <c r="O7588" t="s">
        <v>7915</v>
      </c>
      <c r="P7588">
        <v>0.1</v>
      </c>
      <c r="Q7588">
        <v>541</v>
      </c>
      <c r="R7588">
        <v>156</v>
      </c>
      <c r="S7588">
        <v>385</v>
      </c>
      <c r="T7588">
        <v>0.28835489833641398</v>
      </c>
      <c r="U7588" t="s">
        <v>7892</v>
      </c>
      <c r="V7588" t="s">
        <v>14</v>
      </c>
      <c r="W7588" t="s">
        <v>15</v>
      </c>
    </row>
    <row r="7589" spans="1:23" x14ac:dyDescent="0.3">
      <c r="A7589" t="s">
        <v>833</v>
      </c>
      <c r="B7589" s="4">
        <v>40738</v>
      </c>
      <c r="C7589" t="s">
        <v>7909</v>
      </c>
      <c r="D7589">
        <v>2011</v>
      </c>
      <c r="E7589" s="4">
        <v>40739</v>
      </c>
      <c r="F7589">
        <v>1</v>
      </c>
      <c r="G7589" t="s">
        <v>6520</v>
      </c>
      <c r="H7589" t="s">
        <v>6091</v>
      </c>
      <c r="I7589" t="s">
        <v>5974</v>
      </c>
      <c r="J7589" t="s">
        <v>5969</v>
      </c>
      <c r="K7589" t="s">
        <v>5975</v>
      </c>
      <c r="L7589" t="s">
        <v>5988</v>
      </c>
      <c r="M7589" t="s">
        <v>5977</v>
      </c>
      <c r="N7589" t="s">
        <v>834</v>
      </c>
      <c r="O7589" t="s">
        <v>7915</v>
      </c>
      <c r="P7589">
        <v>0.1</v>
      </c>
      <c r="Q7589">
        <v>956</v>
      </c>
      <c r="R7589">
        <v>-96</v>
      </c>
      <c r="S7589">
        <v>1052</v>
      </c>
      <c r="T7589">
        <v>-0.100418410041841</v>
      </c>
      <c r="U7589" t="s">
        <v>7892</v>
      </c>
      <c r="V7589" t="s">
        <v>57</v>
      </c>
      <c r="W7589" t="s">
        <v>58</v>
      </c>
    </row>
    <row r="7590" spans="1:23" x14ac:dyDescent="0.3">
      <c r="A7590" t="s">
        <v>833</v>
      </c>
      <c r="B7590" s="4">
        <v>40738</v>
      </c>
      <c r="C7590" t="s">
        <v>7909</v>
      </c>
      <c r="D7590">
        <v>2011</v>
      </c>
      <c r="E7590" s="4">
        <v>40739</v>
      </c>
      <c r="F7590">
        <v>1</v>
      </c>
      <c r="G7590" t="s">
        <v>6520</v>
      </c>
      <c r="H7590" t="s">
        <v>6091</v>
      </c>
      <c r="I7590" t="s">
        <v>5974</v>
      </c>
      <c r="J7590" t="s">
        <v>5969</v>
      </c>
      <c r="K7590" t="s">
        <v>5975</v>
      </c>
      <c r="L7590" t="s">
        <v>5988</v>
      </c>
      <c r="M7590" t="s">
        <v>5977</v>
      </c>
      <c r="N7590" t="s">
        <v>835</v>
      </c>
      <c r="O7590" t="s">
        <v>7915</v>
      </c>
      <c r="P7590">
        <v>0.1</v>
      </c>
      <c r="Q7590">
        <v>738</v>
      </c>
      <c r="R7590">
        <v>-8</v>
      </c>
      <c r="S7590">
        <v>746</v>
      </c>
      <c r="T7590">
        <v>-1.0840108401084E-2</v>
      </c>
      <c r="U7590" t="s">
        <v>7910</v>
      </c>
      <c r="V7590" t="s">
        <v>57</v>
      </c>
      <c r="W7590" t="s">
        <v>70</v>
      </c>
    </row>
    <row r="7591" spans="1:23" x14ac:dyDescent="0.3">
      <c r="A7591" t="s">
        <v>939</v>
      </c>
      <c r="B7591" s="4">
        <v>40765</v>
      </c>
      <c r="C7591" t="s">
        <v>7900</v>
      </c>
      <c r="D7591">
        <v>2011</v>
      </c>
      <c r="E7591" s="4">
        <v>40772</v>
      </c>
      <c r="F7591">
        <v>7</v>
      </c>
      <c r="G7591" t="s">
        <v>6606</v>
      </c>
      <c r="H7591" t="s">
        <v>6091</v>
      </c>
      <c r="I7591" t="s">
        <v>5974</v>
      </c>
      <c r="J7591" t="s">
        <v>5969</v>
      </c>
      <c r="K7591" t="s">
        <v>5975</v>
      </c>
      <c r="L7591" t="s">
        <v>5976</v>
      </c>
      <c r="M7591" t="s">
        <v>5977</v>
      </c>
      <c r="N7591" t="s">
        <v>940</v>
      </c>
      <c r="O7591" t="s">
        <v>7915</v>
      </c>
      <c r="P7591">
        <v>0.1</v>
      </c>
      <c r="Q7591">
        <v>5277</v>
      </c>
      <c r="R7591">
        <v>1759</v>
      </c>
      <c r="S7591">
        <v>3518</v>
      </c>
      <c r="T7591">
        <v>0.33333333333333298</v>
      </c>
      <c r="U7591" t="s">
        <v>7902</v>
      </c>
      <c r="V7591" t="s">
        <v>57</v>
      </c>
      <c r="W7591" t="s">
        <v>70</v>
      </c>
    </row>
    <row r="7592" spans="1:23" x14ac:dyDescent="0.3">
      <c r="A7592" t="s">
        <v>984</v>
      </c>
      <c r="B7592" s="4">
        <v>40773</v>
      </c>
      <c r="C7592" t="s">
        <v>7900</v>
      </c>
      <c r="D7592">
        <v>2011</v>
      </c>
      <c r="E7592" s="4">
        <v>40775</v>
      </c>
      <c r="F7592">
        <v>2</v>
      </c>
      <c r="G7592" t="s">
        <v>6625</v>
      </c>
      <c r="H7592" t="s">
        <v>6091</v>
      </c>
      <c r="I7592" t="s">
        <v>5974</v>
      </c>
      <c r="J7592" t="s">
        <v>5969</v>
      </c>
      <c r="K7592" t="s">
        <v>5970</v>
      </c>
      <c r="L7592" t="s">
        <v>5971</v>
      </c>
      <c r="M7592" t="s">
        <v>5977</v>
      </c>
      <c r="N7592" t="s">
        <v>949</v>
      </c>
      <c r="O7592" t="s">
        <v>7915</v>
      </c>
      <c r="P7592">
        <v>0.1</v>
      </c>
      <c r="Q7592">
        <v>72</v>
      </c>
      <c r="R7592">
        <v>4</v>
      </c>
      <c r="S7592">
        <v>68</v>
      </c>
      <c r="T7592">
        <v>5.5555555555555601E-2</v>
      </c>
      <c r="U7592" t="s">
        <v>7895</v>
      </c>
      <c r="V7592" t="s">
        <v>57</v>
      </c>
      <c r="W7592" t="s">
        <v>58</v>
      </c>
    </row>
    <row r="7593" spans="1:23" x14ac:dyDescent="0.3">
      <c r="A7593" t="s">
        <v>989</v>
      </c>
      <c r="B7593" s="4">
        <v>40773</v>
      </c>
      <c r="C7593" t="s">
        <v>7900</v>
      </c>
      <c r="D7593">
        <v>2011</v>
      </c>
      <c r="E7593" s="4">
        <v>40777</v>
      </c>
      <c r="F7593">
        <v>4</v>
      </c>
      <c r="G7593" t="s">
        <v>6629</v>
      </c>
      <c r="H7593" t="s">
        <v>6091</v>
      </c>
      <c r="I7593" t="s">
        <v>5974</v>
      </c>
      <c r="J7593" t="s">
        <v>5969</v>
      </c>
      <c r="K7593" t="s">
        <v>5975</v>
      </c>
      <c r="L7593" t="s">
        <v>5976</v>
      </c>
      <c r="M7593" t="s">
        <v>5977</v>
      </c>
      <c r="N7593" t="s">
        <v>990</v>
      </c>
      <c r="O7593" t="s">
        <v>7915</v>
      </c>
      <c r="P7593">
        <v>0.1</v>
      </c>
      <c r="Q7593">
        <v>382</v>
      </c>
      <c r="R7593">
        <v>0</v>
      </c>
      <c r="S7593">
        <v>382</v>
      </c>
      <c r="T7593">
        <v>0</v>
      </c>
      <c r="U7593" t="s">
        <v>7891</v>
      </c>
      <c r="V7593" t="s">
        <v>57</v>
      </c>
      <c r="W7593" t="s">
        <v>70</v>
      </c>
    </row>
    <row r="7594" spans="1:23" x14ac:dyDescent="0.3">
      <c r="A7594" t="s">
        <v>1009</v>
      </c>
      <c r="B7594" s="4">
        <v>40778</v>
      </c>
      <c r="C7594" t="s">
        <v>7900</v>
      </c>
      <c r="D7594">
        <v>2011</v>
      </c>
      <c r="E7594" s="4">
        <v>40785</v>
      </c>
      <c r="F7594">
        <v>7</v>
      </c>
      <c r="G7594" t="s">
        <v>6638</v>
      </c>
      <c r="H7594" t="s">
        <v>6091</v>
      </c>
      <c r="I7594" t="s">
        <v>5974</v>
      </c>
      <c r="J7594" t="s">
        <v>5969</v>
      </c>
      <c r="K7594" t="s">
        <v>5985</v>
      </c>
      <c r="L7594" t="s">
        <v>5976</v>
      </c>
      <c r="M7594" t="s">
        <v>5977</v>
      </c>
      <c r="N7594" t="s">
        <v>1010</v>
      </c>
      <c r="O7594" t="s">
        <v>7915</v>
      </c>
      <c r="P7594">
        <v>0.1</v>
      </c>
      <c r="Q7594">
        <v>149</v>
      </c>
      <c r="R7594">
        <v>36</v>
      </c>
      <c r="S7594">
        <v>113</v>
      </c>
      <c r="T7594">
        <v>0.24161073825503401</v>
      </c>
      <c r="U7594" t="s">
        <v>7895</v>
      </c>
      <c r="V7594" t="s">
        <v>57</v>
      </c>
      <c r="W7594" t="s">
        <v>70</v>
      </c>
    </row>
    <row r="7595" spans="1:23" x14ac:dyDescent="0.3">
      <c r="A7595" t="s">
        <v>1560</v>
      </c>
      <c r="B7595" s="4">
        <v>40887</v>
      </c>
      <c r="C7595" t="s">
        <v>7906</v>
      </c>
      <c r="D7595">
        <v>2011</v>
      </c>
      <c r="E7595" s="4">
        <v>40890</v>
      </c>
      <c r="F7595">
        <v>3</v>
      </c>
      <c r="G7595" t="s">
        <v>6909</v>
      </c>
      <c r="H7595" t="s">
        <v>6091</v>
      </c>
      <c r="I7595" t="s">
        <v>5974</v>
      </c>
      <c r="J7595" t="s">
        <v>5969</v>
      </c>
      <c r="K7595" t="s">
        <v>5985</v>
      </c>
      <c r="L7595" t="s">
        <v>5988</v>
      </c>
      <c r="M7595" t="s">
        <v>5977</v>
      </c>
      <c r="N7595" t="s">
        <v>560</v>
      </c>
      <c r="O7595" t="s">
        <v>7915</v>
      </c>
      <c r="P7595">
        <v>0.1</v>
      </c>
      <c r="Q7595">
        <v>305</v>
      </c>
      <c r="R7595">
        <v>105</v>
      </c>
      <c r="S7595">
        <v>200</v>
      </c>
      <c r="T7595">
        <v>0.34426229508196698</v>
      </c>
      <c r="U7595" t="s">
        <v>7895</v>
      </c>
      <c r="V7595" t="s">
        <v>14</v>
      </c>
      <c r="W7595" t="s">
        <v>15</v>
      </c>
    </row>
    <row r="7596" spans="1:23" x14ac:dyDescent="0.3">
      <c r="A7596" t="s">
        <v>1587</v>
      </c>
      <c r="B7596" s="4">
        <v>40892</v>
      </c>
      <c r="C7596" t="s">
        <v>7906</v>
      </c>
      <c r="D7596">
        <v>2011</v>
      </c>
      <c r="E7596" s="4">
        <v>40896</v>
      </c>
      <c r="F7596">
        <v>4</v>
      </c>
      <c r="G7596" t="s">
        <v>6924</v>
      </c>
      <c r="H7596" t="s">
        <v>6091</v>
      </c>
      <c r="I7596" t="s">
        <v>5974</v>
      </c>
      <c r="J7596" t="s">
        <v>5969</v>
      </c>
      <c r="K7596" t="s">
        <v>5975</v>
      </c>
      <c r="L7596" t="s">
        <v>5976</v>
      </c>
      <c r="M7596" t="s">
        <v>5977</v>
      </c>
      <c r="N7596" t="s">
        <v>1588</v>
      </c>
      <c r="O7596" t="s">
        <v>7915</v>
      </c>
      <c r="P7596">
        <v>0.1</v>
      </c>
      <c r="Q7596">
        <v>1983</v>
      </c>
      <c r="R7596">
        <v>617</v>
      </c>
      <c r="S7596">
        <v>1366</v>
      </c>
      <c r="T7596">
        <v>0.31114473020675698</v>
      </c>
      <c r="U7596" t="s">
        <v>7899</v>
      </c>
      <c r="V7596" t="s">
        <v>14</v>
      </c>
      <c r="W7596" t="s">
        <v>15</v>
      </c>
    </row>
    <row r="7597" spans="1:23" x14ac:dyDescent="0.3">
      <c r="A7597" t="s">
        <v>1669</v>
      </c>
      <c r="B7597" s="4">
        <v>40905</v>
      </c>
      <c r="C7597" t="s">
        <v>7906</v>
      </c>
      <c r="D7597">
        <v>2011</v>
      </c>
      <c r="E7597" s="4">
        <v>40906</v>
      </c>
      <c r="F7597">
        <v>1</v>
      </c>
      <c r="G7597" t="s">
        <v>6925</v>
      </c>
      <c r="H7597" t="s">
        <v>6091</v>
      </c>
      <c r="I7597" t="s">
        <v>5974</v>
      </c>
      <c r="J7597" t="s">
        <v>5969</v>
      </c>
      <c r="K7597" t="s">
        <v>5985</v>
      </c>
      <c r="L7597" t="s">
        <v>6007</v>
      </c>
      <c r="M7597" t="s">
        <v>5977</v>
      </c>
      <c r="N7597" t="s">
        <v>309</v>
      </c>
      <c r="O7597" t="s">
        <v>7915</v>
      </c>
      <c r="P7597">
        <v>0.1</v>
      </c>
      <c r="Q7597">
        <v>184</v>
      </c>
      <c r="R7597">
        <v>82</v>
      </c>
      <c r="S7597">
        <v>102</v>
      </c>
      <c r="T7597">
        <v>0.44565217391304301</v>
      </c>
      <c r="U7597" t="s">
        <v>7891</v>
      </c>
      <c r="V7597" t="s">
        <v>57</v>
      </c>
      <c r="W7597" t="s">
        <v>70</v>
      </c>
    </row>
    <row r="7598" spans="1:23" x14ac:dyDescent="0.3">
      <c r="A7598" t="s">
        <v>289</v>
      </c>
      <c r="B7598" s="4">
        <v>40617</v>
      </c>
      <c r="C7598" t="s">
        <v>7907</v>
      </c>
      <c r="D7598">
        <v>2011</v>
      </c>
      <c r="E7598" s="4">
        <v>40617</v>
      </c>
      <c r="F7598">
        <v>0</v>
      </c>
      <c r="G7598" t="s">
        <v>6194</v>
      </c>
      <c r="H7598" t="s">
        <v>6091</v>
      </c>
      <c r="I7598" t="s">
        <v>5974</v>
      </c>
      <c r="J7598" t="s">
        <v>5969</v>
      </c>
      <c r="K7598" t="s">
        <v>5975</v>
      </c>
      <c r="L7598" t="s">
        <v>6007</v>
      </c>
      <c r="M7598" t="s">
        <v>5977</v>
      </c>
      <c r="N7598" t="s">
        <v>291</v>
      </c>
      <c r="O7598" t="s">
        <v>7915</v>
      </c>
      <c r="P7598">
        <v>0.1</v>
      </c>
      <c r="Q7598">
        <v>11</v>
      </c>
      <c r="R7598">
        <v>4</v>
      </c>
      <c r="S7598">
        <v>7</v>
      </c>
      <c r="T7598">
        <v>0.36363636363636398</v>
      </c>
      <c r="U7598" t="s">
        <v>7890</v>
      </c>
      <c r="V7598" t="s">
        <v>10</v>
      </c>
      <c r="W7598" t="s">
        <v>18</v>
      </c>
    </row>
    <row r="7599" spans="1:23" x14ac:dyDescent="0.3">
      <c r="A7599" t="s">
        <v>289</v>
      </c>
      <c r="B7599" s="4">
        <v>40617</v>
      </c>
      <c r="C7599" t="s">
        <v>7907</v>
      </c>
      <c r="D7599">
        <v>2011</v>
      </c>
      <c r="E7599" s="4">
        <v>40617</v>
      </c>
      <c r="F7599">
        <v>0</v>
      </c>
      <c r="G7599" t="s">
        <v>6194</v>
      </c>
      <c r="H7599" t="s">
        <v>6091</v>
      </c>
      <c r="I7599" t="s">
        <v>5974</v>
      </c>
      <c r="J7599" t="s">
        <v>5969</v>
      </c>
      <c r="K7599" t="s">
        <v>5975</v>
      </c>
      <c r="L7599" t="s">
        <v>6007</v>
      </c>
      <c r="M7599" t="s">
        <v>5977</v>
      </c>
      <c r="N7599" t="s">
        <v>292</v>
      </c>
      <c r="O7599" t="s">
        <v>7915</v>
      </c>
      <c r="P7599">
        <v>0.1</v>
      </c>
      <c r="Q7599">
        <v>29</v>
      </c>
      <c r="R7599">
        <v>-2</v>
      </c>
      <c r="S7599">
        <v>31</v>
      </c>
      <c r="T7599">
        <v>-6.8965517241379296E-2</v>
      </c>
      <c r="U7599" t="s">
        <v>7895</v>
      </c>
      <c r="V7599" t="s">
        <v>10</v>
      </c>
      <c r="W7599" t="s">
        <v>18</v>
      </c>
    </row>
    <row r="7600" spans="1:23" x14ac:dyDescent="0.3">
      <c r="A7600" t="s">
        <v>289</v>
      </c>
      <c r="B7600" s="4">
        <v>40617</v>
      </c>
      <c r="C7600" t="s">
        <v>7907</v>
      </c>
      <c r="D7600">
        <v>2011</v>
      </c>
      <c r="E7600" s="4">
        <v>40617</v>
      </c>
      <c r="F7600">
        <v>0</v>
      </c>
      <c r="G7600" t="s">
        <v>6194</v>
      </c>
      <c r="H7600" t="s">
        <v>6091</v>
      </c>
      <c r="I7600" t="s">
        <v>5974</v>
      </c>
      <c r="J7600" t="s">
        <v>5969</v>
      </c>
      <c r="K7600" t="s">
        <v>5975</v>
      </c>
      <c r="L7600" t="s">
        <v>6007</v>
      </c>
      <c r="M7600" t="s">
        <v>5977</v>
      </c>
      <c r="N7600" t="s">
        <v>293</v>
      </c>
      <c r="O7600" t="s">
        <v>7915</v>
      </c>
      <c r="P7600">
        <v>0.1</v>
      </c>
      <c r="Q7600">
        <v>48</v>
      </c>
      <c r="R7600">
        <v>19</v>
      </c>
      <c r="S7600">
        <v>29</v>
      </c>
      <c r="T7600">
        <v>0.39583333333333298</v>
      </c>
      <c r="U7600" t="s">
        <v>7892</v>
      </c>
      <c r="V7600" t="s">
        <v>10</v>
      </c>
      <c r="W7600" t="s">
        <v>48</v>
      </c>
    </row>
    <row r="7601" spans="1:23" x14ac:dyDescent="0.3">
      <c r="A7601" t="s">
        <v>289</v>
      </c>
      <c r="B7601" s="4">
        <v>40617</v>
      </c>
      <c r="C7601" t="s">
        <v>7907</v>
      </c>
      <c r="D7601">
        <v>2011</v>
      </c>
      <c r="E7601" s="4">
        <v>40617</v>
      </c>
      <c r="F7601">
        <v>0</v>
      </c>
      <c r="G7601" t="s">
        <v>6194</v>
      </c>
      <c r="H7601" t="s">
        <v>6091</v>
      </c>
      <c r="I7601" t="s">
        <v>5974</v>
      </c>
      <c r="J7601" t="s">
        <v>5969</v>
      </c>
      <c r="K7601" t="s">
        <v>5975</v>
      </c>
      <c r="L7601" t="s">
        <v>6007</v>
      </c>
      <c r="M7601" t="s">
        <v>5977</v>
      </c>
      <c r="N7601" t="s">
        <v>294</v>
      </c>
      <c r="O7601" t="s">
        <v>7915</v>
      </c>
      <c r="P7601">
        <v>0.1</v>
      </c>
      <c r="Q7601">
        <v>24</v>
      </c>
      <c r="R7601">
        <v>8</v>
      </c>
      <c r="S7601">
        <v>16</v>
      </c>
      <c r="T7601">
        <v>0.33333333333333298</v>
      </c>
      <c r="U7601" t="s">
        <v>7895</v>
      </c>
      <c r="V7601" t="s">
        <v>10</v>
      </c>
      <c r="W7601" t="s">
        <v>29</v>
      </c>
    </row>
    <row r="7602" spans="1:23" x14ac:dyDescent="0.3">
      <c r="A7602" t="s">
        <v>950</v>
      </c>
      <c r="B7602" s="4">
        <v>40767</v>
      </c>
      <c r="C7602" t="s">
        <v>7900</v>
      </c>
      <c r="D7602">
        <v>2011</v>
      </c>
      <c r="E7602" s="4">
        <v>40770</v>
      </c>
      <c r="F7602">
        <v>3</v>
      </c>
      <c r="G7602" t="s">
        <v>6614</v>
      </c>
      <c r="H7602" t="s">
        <v>6091</v>
      </c>
      <c r="I7602" t="s">
        <v>5974</v>
      </c>
      <c r="J7602" t="s">
        <v>5969</v>
      </c>
      <c r="K7602" t="s">
        <v>5975</v>
      </c>
      <c r="L7602" t="s">
        <v>5988</v>
      </c>
      <c r="M7602" t="s">
        <v>5977</v>
      </c>
      <c r="N7602" t="s">
        <v>951</v>
      </c>
      <c r="O7602" t="s">
        <v>7915</v>
      </c>
      <c r="P7602">
        <v>0.1</v>
      </c>
      <c r="Q7602">
        <v>42</v>
      </c>
      <c r="R7602">
        <v>11</v>
      </c>
      <c r="S7602">
        <v>31</v>
      </c>
      <c r="T7602">
        <v>0.26190476190476197</v>
      </c>
      <c r="U7602" t="s">
        <v>7891</v>
      </c>
      <c r="V7602" t="s">
        <v>10</v>
      </c>
      <c r="W7602" t="s">
        <v>18</v>
      </c>
    </row>
    <row r="7603" spans="1:23" x14ac:dyDescent="0.3">
      <c r="A7603" t="s">
        <v>984</v>
      </c>
      <c r="B7603" s="4">
        <v>40773</v>
      </c>
      <c r="C7603" t="s">
        <v>7900</v>
      </c>
      <c r="D7603">
        <v>2011</v>
      </c>
      <c r="E7603" s="4">
        <v>40775</v>
      </c>
      <c r="F7603">
        <v>2</v>
      </c>
      <c r="G7603" t="s">
        <v>6625</v>
      </c>
      <c r="H7603" t="s">
        <v>6091</v>
      </c>
      <c r="I7603" t="s">
        <v>5974</v>
      </c>
      <c r="J7603" t="s">
        <v>5969</v>
      </c>
      <c r="K7603" t="s">
        <v>5970</v>
      </c>
      <c r="L7603" t="s">
        <v>5971</v>
      </c>
      <c r="M7603" t="s">
        <v>5977</v>
      </c>
      <c r="N7603" t="s">
        <v>562</v>
      </c>
      <c r="O7603" t="s">
        <v>7915</v>
      </c>
      <c r="P7603">
        <v>0.1</v>
      </c>
      <c r="Q7603">
        <v>25</v>
      </c>
      <c r="R7603">
        <v>10</v>
      </c>
      <c r="S7603">
        <v>15</v>
      </c>
      <c r="T7603">
        <v>0.4</v>
      </c>
      <c r="U7603" t="s">
        <v>7895</v>
      </c>
      <c r="V7603" t="s">
        <v>10</v>
      </c>
      <c r="W7603" t="s">
        <v>29</v>
      </c>
    </row>
    <row r="7604" spans="1:23" x14ac:dyDescent="0.3">
      <c r="A7604" t="s">
        <v>1560</v>
      </c>
      <c r="B7604" s="4">
        <v>40887</v>
      </c>
      <c r="C7604" t="s">
        <v>7906</v>
      </c>
      <c r="D7604">
        <v>2011</v>
      </c>
      <c r="E7604" s="4">
        <v>40890</v>
      </c>
      <c r="F7604">
        <v>3</v>
      </c>
      <c r="G7604" t="s">
        <v>6909</v>
      </c>
      <c r="H7604" t="s">
        <v>6091</v>
      </c>
      <c r="I7604" t="s">
        <v>5974</v>
      </c>
      <c r="J7604" t="s">
        <v>5969</v>
      </c>
      <c r="K7604" t="s">
        <v>5985</v>
      </c>
      <c r="L7604" t="s">
        <v>5988</v>
      </c>
      <c r="M7604" t="s">
        <v>5977</v>
      </c>
      <c r="N7604" t="s">
        <v>202</v>
      </c>
      <c r="O7604" t="s">
        <v>7915</v>
      </c>
      <c r="P7604">
        <v>0.1</v>
      </c>
      <c r="Q7604">
        <v>555</v>
      </c>
      <c r="R7604">
        <v>0</v>
      </c>
      <c r="S7604">
        <v>555</v>
      </c>
      <c r="T7604">
        <v>0</v>
      </c>
      <c r="U7604" t="s">
        <v>7895</v>
      </c>
      <c r="V7604" t="s">
        <v>10</v>
      </c>
      <c r="W7604" t="s">
        <v>73</v>
      </c>
    </row>
    <row r="7605" spans="1:23" x14ac:dyDescent="0.3">
      <c r="A7605" t="s">
        <v>1560</v>
      </c>
      <c r="B7605" s="4">
        <v>40887</v>
      </c>
      <c r="C7605" t="s">
        <v>7906</v>
      </c>
      <c r="D7605">
        <v>2011</v>
      </c>
      <c r="E7605" s="4">
        <v>40890</v>
      </c>
      <c r="F7605">
        <v>3</v>
      </c>
      <c r="G7605" t="s">
        <v>6909</v>
      </c>
      <c r="H7605" t="s">
        <v>6091</v>
      </c>
      <c r="I7605" t="s">
        <v>5974</v>
      </c>
      <c r="J7605" t="s">
        <v>5969</v>
      </c>
      <c r="K7605" t="s">
        <v>5985</v>
      </c>
      <c r="L7605" t="s">
        <v>5988</v>
      </c>
      <c r="M7605" t="s">
        <v>5977</v>
      </c>
      <c r="N7605" t="s">
        <v>1300</v>
      </c>
      <c r="O7605" t="s">
        <v>7915</v>
      </c>
      <c r="P7605">
        <v>0.1</v>
      </c>
      <c r="Q7605">
        <v>52</v>
      </c>
      <c r="R7605">
        <v>7</v>
      </c>
      <c r="S7605">
        <v>45</v>
      </c>
      <c r="T7605">
        <v>0.134615384615385</v>
      </c>
      <c r="U7605" t="s">
        <v>7891</v>
      </c>
      <c r="V7605" t="s">
        <v>10</v>
      </c>
      <c r="W7605" t="s">
        <v>18</v>
      </c>
    </row>
    <row r="7606" spans="1:23" x14ac:dyDescent="0.3">
      <c r="A7606" t="s">
        <v>1560</v>
      </c>
      <c r="B7606" s="4">
        <v>40887</v>
      </c>
      <c r="C7606" t="s">
        <v>7906</v>
      </c>
      <c r="D7606">
        <v>2011</v>
      </c>
      <c r="E7606" s="4">
        <v>40890</v>
      </c>
      <c r="F7606">
        <v>3</v>
      </c>
      <c r="G7606" t="s">
        <v>6909</v>
      </c>
      <c r="H7606" t="s">
        <v>6091</v>
      </c>
      <c r="I7606" t="s">
        <v>5974</v>
      </c>
      <c r="J7606" t="s">
        <v>5969</v>
      </c>
      <c r="K7606" t="s">
        <v>5985</v>
      </c>
      <c r="L7606" t="s">
        <v>5988</v>
      </c>
      <c r="M7606" t="s">
        <v>5977</v>
      </c>
      <c r="N7606" t="s">
        <v>161</v>
      </c>
      <c r="O7606" t="s">
        <v>7915</v>
      </c>
      <c r="P7606">
        <v>0.1</v>
      </c>
      <c r="Q7606">
        <v>34</v>
      </c>
      <c r="R7606">
        <v>1</v>
      </c>
      <c r="S7606">
        <v>33</v>
      </c>
      <c r="T7606">
        <v>2.9411764705882401E-2</v>
      </c>
      <c r="U7606" t="s">
        <v>7891</v>
      </c>
      <c r="V7606" t="s">
        <v>10</v>
      </c>
      <c r="W7606" t="s">
        <v>48</v>
      </c>
    </row>
    <row r="7607" spans="1:23" x14ac:dyDescent="0.3">
      <c r="A7607" t="s">
        <v>1560</v>
      </c>
      <c r="B7607" s="4">
        <v>40887</v>
      </c>
      <c r="C7607" t="s">
        <v>7906</v>
      </c>
      <c r="D7607">
        <v>2011</v>
      </c>
      <c r="E7607" s="4">
        <v>40890</v>
      </c>
      <c r="F7607">
        <v>3</v>
      </c>
      <c r="G7607" t="s">
        <v>6909</v>
      </c>
      <c r="H7607" t="s">
        <v>6091</v>
      </c>
      <c r="I7607" t="s">
        <v>5974</v>
      </c>
      <c r="J7607" t="s">
        <v>5969</v>
      </c>
      <c r="K7607" t="s">
        <v>5985</v>
      </c>
      <c r="L7607" t="s">
        <v>5988</v>
      </c>
      <c r="M7607" t="s">
        <v>5977</v>
      </c>
      <c r="N7607" t="s">
        <v>1060</v>
      </c>
      <c r="O7607" t="s">
        <v>7915</v>
      </c>
      <c r="P7607">
        <v>0.1</v>
      </c>
      <c r="Q7607">
        <v>34</v>
      </c>
      <c r="R7607">
        <v>8</v>
      </c>
      <c r="S7607">
        <v>26</v>
      </c>
      <c r="T7607">
        <v>0.23529411764705899</v>
      </c>
      <c r="U7607" t="s">
        <v>7891</v>
      </c>
      <c r="V7607" t="s">
        <v>10</v>
      </c>
      <c r="W7607" t="s">
        <v>29</v>
      </c>
    </row>
    <row r="7608" spans="1:23" x14ac:dyDescent="0.3">
      <c r="A7608" t="s">
        <v>1560</v>
      </c>
      <c r="B7608" s="4">
        <v>40887</v>
      </c>
      <c r="C7608" t="s">
        <v>7906</v>
      </c>
      <c r="D7608">
        <v>2011</v>
      </c>
      <c r="E7608" s="4">
        <v>40890</v>
      </c>
      <c r="F7608">
        <v>3</v>
      </c>
      <c r="G7608" t="s">
        <v>6909</v>
      </c>
      <c r="H7608" t="s">
        <v>6091</v>
      </c>
      <c r="I7608" t="s">
        <v>5974</v>
      </c>
      <c r="J7608" t="s">
        <v>5969</v>
      </c>
      <c r="K7608" t="s">
        <v>5985</v>
      </c>
      <c r="L7608" t="s">
        <v>5988</v>
      </c>
      <c r="M7608" t="s">
        <v>5977</v>
      </c>
      <c r="N7608" t="s">
        <v>1561</v>
      </c>
      <c r="O7608" t="s">
        <v>7915</v>
      </c>
      <c r="P7608">
        <v>0.1</v>
      </c>
      <c r="Q7608">
        <v>67</v>
      </c>
      <c r="R7608">
        <v>25</v>
      </c>
      <c r="S7608">
        <v>42</v>
      </c>
      <c r="T7608">
        <v>0.37313432835820898</v>
      </c>
      <c r="U7608" t="s">
        <v>7891</v>
      </c>
      <c r="V7608" t="s">
        <v>10</v>
      </c>
      <c r="W7608" t="s">
        <v>11</v>
      </c>
    </row>
    <row r="7609" spans="1:23" x14ac:dyDescent="0.3">
      <c r="A7609" t="s">
        <v>1669</v>
      </c>
      <c r="B7609" s="4">
        <v>40905</v>
      </c>
      <c r="C7609" t="s">
        <v>7906</v>
      </c>
      <c r="D7609">
        <v>2011</v>
      </c>
      <c r="E7609" s="4">
        <v>40906</v>
      </c>
      <c r="F7609">
        <v>1</v>
      </c>
      <c r="G7609" t="s">
        <v>6925</v>
      </c>
      <c r="H7609" t="s">
        <v>6091</v>
      </c>
      <c r="I7609" t="s">
        <v>5974</v>
      </c>
      <c r="J7609" t="s">
        <v>5969</v>
      </c>
      <c r="K7609" t="s">
        <v>5985</v>
      </c>
      <c r="L7609" t="s">
        <v>6007</v>
      </c>
      <c r="M7609" t="s">
        <v>5977</v>
      </c>
      <c r="N7609" t="s">
        <v>1057</v>
      </c>
      <c r="O7609" t="s">
        <v>7915</v>
      </c>
      <c r="P7609">
        <v>0.1</v>
      </c>
      <c r="Q7609">
        <v>17</v>
      </c>
      <c r="R7609">
        <v>5</v>
      </c>
      <c r="S7609">
        <v>12</v>
      </c>
      <c r="T7609">
        <v>0.29411764705882398</v>
      </c>
      <c r="U7609" t="s">
        <v>7890</v>
      </c>
      <c r="V7609" t="s">
        <v>10</v>
      </c>
      <c r="W7609" t="s">
        <v>18</v>
      </c>
    </row>
    <row r="7610" spans="1:23" x14ac:dyDescent="0.3">
      <c r="A7610" t="s">
        <v>574</v>
      </c>
      <c r="B7610" s="4">
        <v>40689</v>
      </c>
      <c r="C7610" t="s">
        <v>7896</v>
      </c>
      <c r="D7610">
        <v>2011</v>
      </c>
      <c r="E7610" s="4">
        <v>40696</v>
      </c>
      <c r="F7610">
        <v>7</v>
      </c>
      <c r="G7610" t="s">
        <v>6382</v>
      </c>
      <c r="H7610" t="s">
        <v>6091</v>
      </c>
      <c r="I7610" t="s">
        <v>5974</v>
      </c>
      <c r="J7610" t="s">
        <v>5969</v>
      </c>
      <c r="K7610" t="s">
        <v>5975</v>
      </c>
      <c r="L7610" t="s">
        <v>5976</v>
      </c>
      <c r="M7610" t="s">
        <v>5977</v>
      </c>
      <c r="N7610" t="s">
        <v>393</v>
      </c>
      <c r="O7610" t="s">
        <v>7915</v>
      </c>
      <c r="P7610">
        <v>0.1</v>
      </c>
      <c r="Q7610">
        <v>159</v>
      </c>
      <c r="R7610">
        <v>14</v>
      </c>
      <c r="S7610">
        <v>145</v>
      </c>
      <c r="T7610">
        <v>8.8050314465408799E-2</v>
      </c>
      <c r="U7610" t="s">
        <v>7905</v>
      </c>
      <c r="V7610" t="s">
        <v>10</v>
      </c>
      <c r="W7610" t="s">
        <v>18</v>
      </c>
    </row>
    <row r="7611" spans="1:23" x14ac:dyDescent="0.3">
      <c r="A7611" t="s">
        <v>574</v>
      </c>
      <c r="B7611" s="4">
        <v>40689</v>
      </c>
      <c r="C7611" t="s">
        <v>7896</v>
      </c>
      <c r="D7611">
        <v>2011</v>
      </c>
      <c r="E7611" s="4">
        <v>40696</v>
      </c>
      <c r="F7611">
        <v>7</v>
      </c>
      <c r="G7611" t="s">
        <v>6382</v>
      </c>
      <c r="H7611" t="s">
        <v>6091</v>
      </c>
      <c r="I7611" t="s">
        <v>5974</v>
      </c>
      <c r="J7611" t="s">
        <v>5969</v>
      </c>
      <c r="K7611" t="s">
        <v>5975</v>
      </c>
      <c r="L7611" t="s">
        <v>5976</v>
      </c>
      <c r="M7611" t="s">
        <v>5977</v>
      </c>
      <c r="N7611" t="s">
        <v>576</v>
      </c>
      <c r="O7611" t="s">
        <v>7915</v>
      </c>
      <c r="P7611">
        <v>0.1</v>
      </c>
      <c r="Q7611">
        <v>123</v>
      </c>
      <c r="R7611">
        <v>4</v>
      </c>
      <c r="S7611">
        <v>119</v>
      </c>
      <c r="T7611">
        <v>3.2520325203252001E-2</v>
      </c>
      <c r="U7611" t="s">
        <v>7899</v>
      </c>
      <c r="V7611" t="s">
        <v>10</v>
      </c>
      <c r="W7611" t="s">
        <v>48</v>
      </c>
    </row>
    <row r="7612" spans="1:23" x14ac:dyDescent="0.3">
      <c r="A7612" t="s">
        <v>613</v>
      </c>
      <c r="B7612" s="4">
        <v>40696</v>
      </c>
      <c r="C7612" t="s">
        <v>7898</v>
      </c>
      <c r="D7612">
        <v>2011</v>
      </c>
      <c r="E7612" s="4">
        <v>40701</v>
      </c>
      <c r="F7612">
        <v>5</v>
      </c>
      <c r="G7612" t="s">
        <v>6399</v>
      </c>
      <c r="H7612" t="s">
        <v>6091</v>
      </c>
      <c r="I7612" t="s">
        <v>5974</v>
      </c>
      <c r="J7612" t="s">
        <v>5969</v>
      </c>
      <c r="K7612" t="s">
        <v>5985</v>
      </c>
      <c r="L7612" t="s">
        <v>5976</v>
      </c>
      <c r="M7612" t="s">
        <v>5977</v>
      </c>
      <c r="N7612" t="s">
        <v>614</v>
      </c>
      <c r="O7612" t="s">
        <v>7915</v>
      </c>
      <c r="P7612">
        <v>0.1</v>
      </c>
      <c r="Q7612">
        <v>2053</v>
      </c>
      <c r="R7612">
        <v>410</v>
      </c>
      <c r="S7612">
        <v>1643</v>
      </c>
      <c r="T7612">
        <v>0.19970774476375999</v>
      </c>
      <c r="U7612" t="s">
        <v>7892</v>
      </c>
      <c r="V7612" t="s">
        <v>10</v>
      </c>
      <c r="W7612" t="s">
        <v>73</v>
      </c>
    </row>
    <row r="7613" spans="1:23" x14ac:dyDescent="0.3">
      <c r="A7613" t="s">
        <v>613</v>
      </c>
      <c r="B7613" s="4">
        <v>40696</v>
      </c>
      <c r="C7613" t="s">
        <v>7898</v>
      </c>
      <c r="D7613">
        <v>2011</v>
      </c>
      <c r="E7613" s="4">
        <v>40701</v>
      </c>
      <c r="F7613">
        <v>5</v>
      </c>
      <c r="G7613" t="s">
        <v>6399</v>
      </c>
      <c r="H7613" t="s">
        <v>6091</v>
      </c>
      <c r="I7613" t="s">
        <v>5974</v>
      </c>
      <c r="J7613" t="s">
        <v>5969</v>
      </c>
      <c r="K7613" t="s">
        <v>5985</v>
      </c>
      <c r="L7613" t="s">
        <v>5976</v>
      </c>
      <c r="M7613" t="s">
        <v>5977</v>
      </c>
      <c r="N7613" t="s">
        <v>615</v>
      </c>
      <c r="O7613" t="s">
        <v>7915</v>
      </c>
      <c r="P7613">
        <v>0.1</v>
      </c>
      <c r="Q7613">
        <v>57</v>
      </c>
      <c r="R7613">
        <v>4</v>
      </c>
      <c r="S7613">
        <v>53</v>
      </c>
      <c r="T7613">
        <v>7.0175438596491196E-2</v>
      </c>
      <c r="U7613" t="s">
        <v>7891</v>
      </c>
      <c r="V7613" t="s">
        <v>10</v>
      </c>
      <c r="W7613" t="s">
        <v>11</v>
      </c>
    </row>
    <row r="7614" spans="1:23" x14ac:dyDescent="0.3">
      <c r="A7614" t="s">
        <v>784</v>
      </c>
      <c r="B7614" s="4">
        <v>40722</v>
      </c>
      <c r="C7614" t="s">
        <v>7898</v>
      </c>
      <c r="D7614">
        <v>2011</v>
      </c>
      <c r="E7614" s="4">
        <v>40726</v>
      </c>
      <c r="F7614">
        <v>4</v>
      </c>
      <c r="G7614" t="s">
        <v>6324</v>
      </c>
      <c r="H7614" t="s">
        <v>6091</v>
      </c>
      <c r="I7614" t="s">
        <v>5974</v>
      </c>
      <c r="J7614" t="s">
        <v>5969</v>
      </c>
      <c r="K7614" t="s">
        <v>5975</v>
      </c>
      <c r="L7614" t="s">
        <v>5976</v>
      </c>
      <c r="M7614" t="s">
        <v>5977</v>
      </c>
      <c r="N7614" t="s">
        <v>786</v>
      </c>
      <c r="O7614" t="s">
        <v>7915</v>
      </c>
      <c r="P7614">
        <v>0.1</v>
      </c>
      <c r="Q7614">
        <v>44</v>
      </c>
      <c r="R7614">
        <v>19</v>
      </c>
      <c r="S7614">
        <v>25</v>
      </c>
      <c r="T7614">
        <v>0.43181818181818199</v>
      </c>
      <c r="U7614" t="s">
        <v>7897</v>
      </c>
      <c r="V7614" t="s">
        <v>10</v>
      </c>
      <c r="W7614" t="s">
        <v>48</v>
      </c>
    </row>
    <row r="7615" spans="1:23" x14ac:dyDescent="0.3">
      <c r="A7615" t="s">
        <v>798</v>
      </c>
      <c r="B7615" s="4">
        <v>40723</v>
      </c>
      <c r="C7615" t="s">
        <v>7898</v>
      </c>
      <c r="D7615">
        <v>2011</v>
      </c>
      <c r="E7615" s="4">
        <v>40730</v>
      </c>
      <c r="F7615">
        <v>7</v>
      </c>
      <c r="G7615" t="s">
        <v>6521</v>
      </c>
      <c r="H7615" t="s">
        <v>6091</v>
      </c>
      <c r="I7615" t="s">
        <v>5974</v>
      </c>
      <c r="J7615" t="s">
        <v>5969</v>
      </c>
      <c r="K7615" t="s">
        <v>5975</v>
      </c>
      <c r="L7615" t="s">
        <v>5976</v>
      </c>
      <c r="M7615" t="s">
        <v>5977</v>
      </c>
      <c r="N7615" t="s">
        <v>799</v>
      </c>
      <c r="O7615" t="s">
        <v>7915</v>
      </c>
      <c r="P7615">
        <v>0.1</v>
      </c>
      <c r="Q7615">
        <v>87</v>
      </c>
      <c r="R7615">
        <v>-4</v>
      </c>
      <c r="S7615">
        <v>91</v>
      </c>
      <c r="T7615">
        <v>-4.5977011494252901E-2</v>
      </c>
      <c r="U7615" t="s">
        <v>7899</v>
      </c>
      <c r="V7615" t="s">
        <v>10</v>
      </c>
      <c r="W7615" t="s">
        <v>77</v>
      </c>
    </row>
    <row r="7616" spans="1:23" x14ac:dyDescent="0.3">
      <c r="A7616" t="s">
        <v>939</v>
      </c>
      <c r="B7616" s="4">
        <v>40765</v>
      </c>
      <c r="C7616" t="s">
        <v>7900</v>
      </c>
      <c r="D7616">
        <v>2011</v>
      </c>
      <c r="E7616" s="4">
        <v>40772</v>
      </c>
      <c r="F7616">
        <v>7</v>
      </c>
      <c r="G7616" t="s">
        <v>6606</v>
      </c>
      <c r="H7616" t="s">
        <v>6091</v>
      </c>
      <c r="I7616" t="s">
        <v>5974</v>
      </c>
      <c r="J7616" t="s">
        <v>5969</v>
      </c>
      <c r="K7616" t="s">
        <v>5975</v>
      </c>
      <c r="L7616" t="s">
        <v>5976</v>
      </c>
      <c r="M7616" t="s">
        <v>5977</v>
      </c>
      <c r="N7616" t="s">
        <v>803</v>
      </c>
      <c r="O7616" t="s">
        <v>7915</v>
      </c>
      <c r="P7616">
        <v>0.1</v>
      </c>
      <c r="Q7616">
        <v>105</v>
      </c>
      <c r="R7616">
        <v>10</v>
      </c>
      <c r="S7616">
        <v>95</v>
      </c>
      <c r="T7616">
        <v>9.5238095238095205E-2</v>
      </c>
      <c r="U7616" t="s">
        <v>7899</v>
      </c>
      <c r="V7616" t="s">
        <v>10</v>
      </c>
      <c r="W7616" t="s">
        <v>18</v>
      </c>
    </row>
    <row r="7617" spans="1:23" x14ac:dyDescent="0.3">
      <c r="A7617" t="s">
        <v>1009</v>
      </c>
      <c r="B7617" s="4">
        <v>40778</v>
      </c>
      <c r="C7617" t="s">
        <v>7900</v>
      </c>
      <c r="D7617">
        <v>2011</v>
      </c>
      <c r="E7617" s="4">
        <v>40785</v>
      </c>
      <c r="F7617">
        <v>7</v>
      </c>
      <c r="G7617" t="s">
        <v>6638</v>
      </c>
      <c r="H7617" t="s">
        <v>6091</v>
      </c>
      <c r="I7617" t="s">
        <v>5974</v>
      </c>
      <c r="J7617" t="s">
        <v>5969</v>
      </c>
      <c r="K7617" t="s">
        <v>5985</v>
      </c>
      <c r="L7617" t="s">
        <v>5976</v>
      </c>
      <c r="M7617" t="s">
        <v>5977</v>
      </c>
      <c r="N7617" t="s">
        <v>605</v>
      </c>
      <c r="O7617" t="s">
        <v>7915</v>
      </c>
      <c r="P7617">
        <v>0.1</v>
      </c>
      <c r="Q7617">
        <v>76</v>
      </c>
      <c r="R7617">
        <v>19</v>
      </c>
      <c r="S7617">
        <v>57</v>
      </c>
      <c r="T7617">
        <v>0.25</v>
      </c>
      <c r="U7617" t="s">
        <v>7891</v>
      </c>
      <c r="V7617" t="s">
        <v>10</v>
      </c>
      <c r="W7617" t="s">
        <v>48</v>
      </c>
    </row>
    <row r="7618" spans="1:23" x14ac:dyDescent="0.3">
      <c r="A7618" t="s">
        <v>1444</v>
      </c>
      <c r="B7618" s="4">
        <v>40864</v>
      </c>
      <c r="C7618" t="s">
        <v>7904</v>
      </c>
      <c r="D7618">
        <v>2011</v>
      </c>
      <c r="E7618" s="4">
        <v>40869</v>
      </c>
      <c r="F7618">
        <v>5</v>
      </c>
      <c r="G7618" t="s">
        <v>6345</v>
      </c>
      <c r="H7618" t="s">
        <v>6091</v>
      </c>
      <c r="I7618" t="s">
        <v>5974</v>
      </c>
      <c r="J7618" t="s">
        <v>5969</v>
      </c>
      <c r="K7618" t="s">
        <v>5975</v>
      </c>
      <c r="L7618" t="s">
        <v>5976</v>
      </c>
      <c r="M7618" t="s">
        <v>5977</v>
      </c>
      <c r="N7618" t="s">
        <v>856</v>
      </c>
      <c r="O7618" t="s">
        <v>7915</v>
      </c>
      <c r="P7618">
        <v>0.1</v>
      </c>
      <c r="Q7618">
        <v>29</v>
      </c>
      <c r="R7618">
        <v>-1</v>
      </c>
      <c r="S7618">
        <v>30</v>
      </c>
      <c r="T7618">
        <v>-3.4482758620689703E-2</v>
      </c>
      <c r="U7618" t="s">
        <v>7895</v>
      </c>
      <c r="V7618" t="s">
        <v>10</v>
      </c>
      <c r="W7618" t="s">
        <v>48</v>
      </c>
    </row>
    <row r="7619" spans="1:23" x14ac:dyDescent="0.3">
      <c r="A7619" t="s">
        <v>1494</v>
      </c>
      <c r="B7619" s="4">
        <v>40875</v>
      </c>
      <c r="C7619" t="s">
        <v>7904</v>
      </c>
      <c r="D7619">
        <v>2011</v>
      </c>
      <c r="E7619" s="4">
        <v>40881</v>
      </c>
      <c r="F7619">
        <v>6</v>
      </c>
      <c r="G7619" t="s">
        <v>6876</v>
      </c>
      <c r="H7619" t="s">
        <v>6091</v>
      </c>
      <c r="I7619" t="s">
        <v>5974</v>
      </c>
      <c r="J7619" t="s">
        <v>5969</v>
      </c>
      <c r="K7619" t="s">
        <v>5975</v>
      </c>
      <c r="L7619" t="s">
        <v>5976</v>
      </c>
      <c r="M7619" t="s">
        <v>5977</v>
      </c>
      <c r="N7619" t="s">
        <v>93</v>
      </c>
      <c r="O7619" t="s">
        <v>7915</v>
      </c>
      <c r="P7619">
        <v>0.1</v>
      </c>
      <c r="Q7619">
        <v>53</v>
      </c>
      <c r="R7619">
        <v>2</v>
      </c>
      <c r="S7619">
        <v>51</v>
      </c>
      <c r="T7619">
        <v>3.77358490566038E-2</v>
      </c>
      <c r="U7619" t="s">
        <v>7895</v>
      </c>
      <c r="V7619" t="s">
        <v>10</v>
      </c>
      <c r="W7619" t="s">
        <v>18</v>
      </c>
    </row>
    <row r="7620" spans="1:23" x14ac:dyDescent="0.3">
      <c r="A7620" t="s">
        <v>1494</v>
      </c>
      <c r="B7620" s="4">
        <v>40875</v>
      </c>
      <c r="C7620" t="s">
        <v>7904</v>
      </c>
      <c r="D7620">
        <v>2011</v>
      </c>
      <c r="E7620" s="4">
        <v>40881</v>
      </c>
      <c r="F7620">
        <v>6</v>
      </c>
      <c r="G7620" t="s">
        <v>6876</v>
      </c>
      <c r="H7620" t="s">
        <v>6091</v>
      </c>
      <c r="I7620" t="s">
        <v>5974</v>
      </c>
      <c r="J7620" t="s">
        <v>5969</v>
      </c>
      <c r="K7620" t="s">
        <v>5975</v>
      </c>
      <c r="L7620" t="s">
        <v>5976</v>
      </c>
      <c r="M7620" t="s">
        <v>5977</v>
      </c>
      <c r="N7620" t="s">
        <v>1495</v>
      </c>
      <c r="O7620" t="s">
        <v>7915</v>
      </c>
      <c r="P7620">
        <v>0.1</v>
      </c>
      <c r="Q7620">
        <v>80</v>
      </c>
      <c r="R7620">
        <v>-1</v>
      </c>
      <c r="S7620">
        <v>81</v>
      </c>
      <c r="T7620">
        <v>-1.2500000000000001E-2</v>
      </c>
      <c r="U7620" t="s">
        <v>7892</v>
      </c>
      <c r="V7620" t="s">
        <v>10</v>
      </c>
      <c r="W7620" t="s">
        <v>18</v>
      </c>
    </row>
    <row r="7621" spans="1:23" x14ac:dyDescent="0.3">
      <c r="A7621" t="s">
        <v>1587</v>
      </c>
      <c r="B7621" s="4">
        <v>40892</v>
      </c>
      <c r="C7621" t="s">
        <v>7906</v>
      </c>
      <c r="D7621">
        <v>2011</v>
      </c>
      <c r="E7621" s="4">
        <v>40896</v>
      </c>
      <c r="F7621">
        <v>4</v>
      </c>
      <c r="G7621" t="s">
        <v>6924</v>
      </c>
      <c r="H7621" t="s">
        <v>6091</v>
      </c>
      <c r="I7621" t="s">
        <v>5974</v>
      </c>
      <c r="J7621" t="s">
        <v>5969</v>
      </c>
      <c r="K7621" t="s">
        <v>5975</v>
      </c>
      <c r="L7621" t="s">
        <v>5976</v>
      </c>
      <c r="M7621" t="s">
        <v>5977</v>
      </c>
      <c r="N7621" t="s">
        <v>1590</v>
      </c>
      <c r="O7621" t="s">
        <v>7915</v>
      </c>
      <c r="P7621">
        <v>0.1</v>
      </c>
      <c r="Q7621">
        <v>24</v>
      </c>
      <c r="R7621">
        <v>4</v>
      </c>
      <c r="S7621">
        <v>20</v>
      </c>
      <c r="T7621">
        <v>0.16666666666666699</v>
      </c>
      <c r="U7621" t="s">
        <v>7892</v>
      </c>
      <c r="V7621" t="s">
        <v>10</v>
      </c>
      <c r="W7621" t="s">
        <v>48</v>
      </c>
    </row>
    <row r="7622" spans="1:23" x14ac:dyDescent="0.3">
      <c r="A7622" t="s">
        <v>174</v>
      </c>
      <c r="B7622" s="4">
        <v>40583</v>
      </c>
      <c r="C7622" t="s">
        <v>7893</v>
      </c>
      <c r="D7622">
        <v>2011</v>
      </c>
      <c r="E7622" s="4">
        <v>40588</v>
      </c>
      <c r="F7622">
        <v>5</v>
      </c>
      <c r="G7622" t="s">
        <v>6108</v>
      </c>
      <c r="H7622" t="s">
        <v>6088</v>
      </c>
      <c r="I7622" t="s">
        <v>6004</v>
      </c>
      <c r="J7622" t="s">
        <v>5998</v>
      </c>
      <c r="K7622" t="s">
        <v>5970</v>
      </c>
      <c r="L7622" t="s">
        <v>5976</v>
      </c>
      <c r="M7622" t="s">
        <v>6089</v>
      </c>
      <c r="N7622" t="s">
        <v>178</v>
      </c>
      <c r="O7622" t="s">
        <v>7915</v>
      </c>
      <c r="P7622">
        <v>0.1</v>
      </c>
      <c r="Q7622">
        <v>60</v>
      </c>
      <c r="R7622">
        <v>-3</v>
      </c>
      <c r="S7622">
        <v>63</v>
      </c>
      <c r="T7622">
        <v>-0.05</v>
      </c>
      <c r="U7622" t="s">
        <v>7892</v>
      </c>
      <c r="V7622" t="s">
        <v>10</v>
      </c>
      <c r="W7622" t="s">
        <v>22</v>
      </c>
    </row>
    <row r="7623" spans="1:23" x14ac:dyDescent="0.3">
      <c r="A7623" t="s">
        <v>191</v>
      </c>
      <c r="B7623" s="4">
        <v>40588</v>
      </c>
      <c r="C7623" t="s">
        <v>7893</v>
      </c>
      <c r="D7623">
        <v>2011</v>
      </c>
      <c r="E7623" s="4">
        <v>40593</v>
      </c>
      <c r="F7623">
        <v>5</v>
      </c>
      <c r="G7623" t="s">
        <v>6125</v>
      </c>
      <c r="H7623" t="s">
        <v>6126</v>
      </c>
      <c r="I7623" t="s">
        <v>6004</v>
      </c>
      <c r="J7623" t="s">
        <v>5998</v>
      </c>
      <c r="K7623" t="s">
        <v>5975</v>
      </c>
      <c r="L7623" t="s">
        <v>5971</v>
      </c>
      <c r="M7623" t="s">
        <v>6032</v>
      </c>
      <c r="N7623" t="s">
        <v>193</v>
      </c>
      <c r="O7623" t="s">
        <v>7915</v>
      </c>
      <c r="P7623">
        <v>0.1</v>
      </c>
      <c r="Q7623">
        <v>9</v>
      </c>
      <c r="R7623">
        <v>2</v>
      </c>
      <c r="S7623">
        <v>7</v>
      </c>
      <c r="T7623">
        <v>0.22222222222222199</v>
      </c>
      <c r="U7623" t="s">
        <v>7890</v>
      </c>
      <c r="V7623" t="s">
        <v>10</v>
      </c>
      <c r="W7623" t="s">
        <v>22</v>
      </c>
    </row>
    <row r="7624" spans="1:23" x14ac:dyDescent="0.3">
      <c r="A7624" t="s">
        <v>260</v>
      </c>
      <c r="B7624" s="4">
        <v>40611</v>
      </c>
      <c r="C7624" t="s">
        <v>7907</v>
      </c>
      <c r="D7624">
        <v>2011</v>
      </c>
      <c r="E7624" s="4">
        <v>40614</v>
      </c>
      <c r="F7624">
        <v>3</v>
      </c>
      <c r="G7624" t="s">
        <v>6172</v>
      </c>
      <c r="H7624" t="s">
        <v>6065</v>
      </c>
      <c r="I7624" t="s">
        <v>6004</v>
      </c>
      <c r="J7624" t="s">
        <v>5998</v>
      </c>
      <c r="K7624" t="s">
        <v>5975</v>
      </c>
      <c r="L7624" t="s">
        <v>5988</v>
      </c>
      <c r="M7624" t="s">
        <v>6065</v>
      </c>
      <c r="N7624" t="s">
        <v>263</v>
      </c>
      <c r="O7624" t="s">
        <v>7915</v>
      </c>
      <c r="P7624">
        <v>0.1</v>
      </c>
      <c r="Q7624">
        <v>104</v>
      </c>
      <c r="R7624">
        <v>27</v>
      </c>
      <c r="S7624">
        <v>77</v>
      </c>
      <c r="T7624">
        <v>0.25961538461538503</v>
      </c>
      <c r="U7624" t="s">
        <v>7899</v>
      </c>
      <c r="V7624" t="s">
        <v>10</v>
      </c>
      <c r="W7624" t="s">
        <v>22</v>
      </c>
    </row>
    <row r="7625" spans="1:23" x14ac:dyDescent="0.3">
      <c r="A7625" t="s">
        <v>729</v>
      </c>
      <c r="B7625" s="4">
        <v>40712</v>
      </c>
      <c r="C7625" t="s">
        <v>7898</v>
      </c>
      <c r="D7625">
        <v>2011</v>
      </c>
      <c r="E7625" s="4">
        <v>40719</v>
      </c>
      <c r="F7625">
        <v>7</v>
      </c>
      <c r="G7625" t="s">
        <v>6477</v>
      </c>
      <c r="H7625" t="s">
        <v>6478</v>
      </c>
      <c r="I7625" t="s">
        <v>6004</v>
      </c>
      <c r="J7625" t="s">
        <v>5998</v>
      </c>
      <c r="K7625" t="s">
        <v>5975</v>
      </c>
      <c r="L7625" t="s">
        <v>5976</v>
      </c>
      <c r="M7625" t="s">
        <v>6267</v>
      </c>
      <c r="N7625" t="s">
        <v>730</v>
      </c>
      <c r="O7625" t="s">
        <v>7915</v>
      </c>
      <c r="P7625">
        <v>0.1</v>
      </c>
      <c r="Q7625">
        <v>278</v>
      </c>
      <c r="R7625">
        <v>62</v>
      </c>
      <c r="S7625">
        <v>216</v>
      </c>
      <c r="T7625">
        <v>0.22302158273381301</v>
      </c>
      <c r="U7625" t="s">
        <v>7899</v>
      </c>
      <c r="V7625" t="s">
        <v>10</v>
      </c>
      <c r="W7625" t="s">
        <v>22</v>
      </c>
    </row>
    <row r="7626" spans="1:23" x14ac:dyDescent="0.3">
      <c r="A7626" t="s">
        <v>725</v>
      </c>
      <c r="B7626" s="4">
        <v>40712</v>
      </c>
      <c r="C7626" t="s">
        <v>7898</v>
      </c>
      <c r="D7626">
        <v>2011</v>
      </c>
      <c r="E7626" s="4">
        <v>40714</v>
      </c>
      <c r="F7626">
        <v>2</v>
      </c>
      <c r="G7626" t="s">
        <v>6458</v>
      </c>
      <c r="H7626" t="s">
        <v>6479</v>
      </c>
      <c r="I7626" t="s">
        <v>6004</v>
      </c>
      <c r="J7626" t="s">
        <v>5998</v>
      </c>
      <c r="K7626" t="s">
        <v>5975</v>
      </c>
      <c r="L7626" t="s">
        <v>5971</v>
      </c>
      <c r="M7626" t="s">
        <v>6480</v>
      </c>
      <c r="N7626" t="s">
        <v>727</v>
      </c>
      <c r="O7626" t="s">
        <v>7915</v>
      </c>
      <c r="P7626">
        <v>0.1</v>
      </c>
      <c r="Q7626">
        <v>29</v>
      </c>
      <c r="R7626">
        <v>0</v>
      </c>
      <c r="S7626">
        <v>29</v>
      </c>
      <c r="T7626">
        <v>0</v>
      </c>
      <c r="U7626" t="s">
        <v>7895</v>
      </c>
      <c r="V7626" t="s">
        <v>10</v>
      </c>
      <c r="W7626" t="s">
        <v>22</v>
      </c>
    </row>
    <row r="7627" spans="1:23" x14ac:dyDescent="0.3">
      <c r="A7627" t="s">
        <v>994</v>
      </c>
      <c r="B7627" s="4">
        <v>40776</v>
      </c>
      <c r="C7627" t="s">
        <v>7900</v>
      </c>
      <c r="D7627">
        <v>2011</v>
      </c>
      <c r="E7627" s="4">
        <v>40776</v>
      </c>
      <c r="F7627">
        <v>0</v>
      </c>
      <c r="G7627" t="s">
        <v>6542</v>
      </c>
      <c r="H7627" t="s">
        <v>6065</v>
      </c>
      <c r="I7627" t="s">
        <v>6004</v>
      </c>
      <c r="J7627" t="s">
        <v>5998</v>
      </c>
      <c r="K7627" t="s">
        <v>5975</v>
      </c>
      <c r="L7627" t="s">
        <v>6007</v>
      </c>
      <c r="M7627" t="s">
        <v>6065</v>
      </c>
      <c r="N7627" t="s">
        <v>999</v>
      </c>
      <c r="O7627" t="s">
        <v>7915</v>
      </c>
      <c r="P7627">
        <v>0.1</v>
      </c>
      <c r="Q7627">
        <v>107</v>
      </c>
      <c r="R7627">
        <v>8</v>
      </c>
      <c r="S7627">
        <v>99</v>
      </c>
      <c r="T7627">
        <v>7.4766355140186896E-2</v>
      </c>
      <c r="U7627" t="s">
        <v>7897</v>
      </c>
      <c r="V7627" t="s">
        <v>10</v>
      </c>
      <c r="W7627" t="s">
        <v>22</v>
      </c>
    </row>
    <row r="7628" spans="1:23" x14ac:dyDescent="0.3">
      <c r="A7628" t="s">
        <v>1099</v>
      </c>
      <c r="B7628" s="4">
        <v>40794</v>
      </c>
      <c r="C7628" t="s">
        <v>7901</v>
      </c>
      <c r="D7628">
        <v>2011</v>
      </c>
      <c r="E7628" s="4">
        <v>40797</v>
      </c>
      <c r="F7628">
        <v>3</v>
      </c>
      <c r="G7628" t="s">
        <v>6695</v>
      </c>
      <c r="H7628" t="s">
        <v>6696</v>
      </c>
      <c r="I7628" t="s">
        <v>6004</v>
      </c>
      <c r="J7628" t="s">
        <v>5998</v>
      </c>
      <c r="K7628" t="s">
        <v>5985</v>
      </c>
      <c r="L7628" t="s">
        <v>5971</v>
      </c>
      <c r="M7628" t="s">
        <v>6662</v>
      </c>
      <c r="N7628" t="s">
        <v>590</v>
      </c>
      <c r="O7628" t="s">
        <v>7915</v>
      </c>
      <c r="P7628">
        <v>0.1</v>
      </c>
      <c r="Q7628">
        <v>457</v>
      </c>
      <c r="R7628">
        <v>76</v>
      </c>
      <c r="S7628">
        <v>381</v>
      </c>
      <c r="T7628">
        <v>0.16630196936542699</v>
      </c>
      <c r="U7628" t="s">
        <v>7902</v>
      </c>
      <c r="V7628" t="s">
        <v>10</v>
      </c>
      <c r="W7628" t="s">
        <v>22</v>
      </c>
    </row>
    <row r="7629" spans="1:23" x14ac:dyDescent="0.3">
      <c r="A7629" t="s">
        <v>1293</v>
      </c>
      <c r="B7629" s="4">
        <v>40828</v>
      </c>
      <c r="C7629" t="s">
        <v>7903</v>
      </c>
      <c r="D7629">
        <v>2011</v>
      </c>
      <c r="E7629" s="4">
        <v>40828</v>
      </c>
      <c r="F7629">
        <v>0</v>
      </c>
      <c r="G7629" t="s">
        <v>6639</v>
      </c>
      <c r="H7629" t="s">
        <v>6065</v>
      </c>
      <c r="I7629" t="s">
        <v>6004</v>
      </c>
      <c r="J7629" t="s">
        <v>5998</v>
      </c>
      <c r="K7629" t="s">
        <v>5970</v>
      </c>
      <c r="L7629" t="s">
        <v>6007</v>
      </c>
      <c r="M7629" t="s">
        <v>6065</v>
      </c>
      <c r="N7629" t="s">
        <v>1294</v>
      </c>
      <c r="O7629" t="s">
        <v>7915</v>
      </c>
      <c r="P7629">
        <v>0.1</v>
      </c>
      <c r="Q7629">
        <v>220</v>
      </c>
      <c r="R7629">
        <v>56</v>
      </c>
      <c r="S7629">
        <v>164</v>
      </c>
      <c r="T7629">
        <v>0.25454545454545502</v>
      </c>
      <c r="U7629" t="s">
        <v>7899</v>
      </c>
      <c r="V7629" t="s">
        <v>10</v>
      </c>
      <c r="W7629" t="s">
        <v>22</v>
      </c>
    </row>
    <row r="7630" spans="1:23" x14ac:dyDescent="0.3">
      <c r="A7630" t="s">
        <v>1303</v>
      </c>
      <c r="B7630" s="4">
        <v>40833</v>
      </c>
      <c r="C7630" t="s">
        <v>7903</v>
      </c>
      <c r="D7630">
        <v>2011</v>
      </c>
      <c r="E7630" s="4">
        <v>40838</v>
      </c>
      <c r="F7630">
        <v>5</v>
      </c>
      <c r="G7630" t="s">
        <v>6755</v>
      </c>
      <c r="H7630" t="s">
        <v>6795</v>
      </c>
      <c r="I7630" t="s">
        <v>6004</v>
      </c>
      <c r="J7630" t="s">
        <v>5998</v>
      </c>
      <c r="K7630" t="s">
        <v>5985</v>
      </c>
      <c r="L7630" t="s">
        <v>5971</v>
      </c>
      <c r="M7630" t="s">
        <v>6796</v>
      </c>
      <c r="N7630" t="s">
        <v>88</v>
      </c>
      <c r="O7630" t="s">
        <v>7915</v>
      </c>
      <c r="P7630">
        <v>0.1</v>
      </c>
      <c r="Q7630">
        <v>48</v>
      </c>
      <c r="R7630">
        <v>21</v>
      </c>
      <c r="S7630">
        <v>27</v>
      </c>
      <c r="T7630">
        <v>0.4375</v>
      </c>
      <c r="U7630" t="s">
        <v>7895</v>
      </c>
      <c r="V7630" t="s">
        <v>10</v>
      </c>
      <c r="W7630" t="s">
        <v>22</v>
      </c>
    </row>
    <row r="7631" spans="1:23" x14ac:dyDescent="0.3">
      <c r="A7631" t="s">
        <v>1385</v>
      </c>
      <c r="B7631" s="4">
        <v>40851</v>
      </c>
      <c r="C7631" t="s">
        <v>7904</v>
      </c>
      <c r="D7631">
        <v>2011</v>
      </c>
      <c r="E7631" s="4">
        <v>40856</v>
      </c>
      <c r="F7631">
        <v>5</v>
      </c>
      <c r="G7631" t="s">
        <v>6347</v>
      </c>
      <c r="H7631" t="s">
        <v>6613</v>
      </c>
      <c r="I7631" t="s">
        <v>6004</v>
      </c>
      <c r="J7631" t="s">
        <v>5998</v>
      </c>
      <c r="K7631" t="s">
        <v>5975</v>
      </c>
      <c r="L7631" t="s">
        <v>5971</v>
      </c>
      <c r="M7631" t="s">
        <v>6089</v>
      </c>
      <c r="N7631" t="s">
        <v>1386</v>
      </c>
      <c r="O7631" t="s">
        <v>7915</v>
      </c>
      <c r="P7631">
        <v>0.1</v>
      </c>
      <c r="Q7631">
        <v>230</v>
      </c>
      <c r="R7631">
        <v>5</v>
      </c>
      <c r="S7631">
        <v>225</v>
      </c>
      <c r="T7631">
        <v>2.1739130434782601E-2</v>
      </c>
      <c r="U7631" t="s">
        <v>7895</v>
      </c>
      <c r="V7631" t="s">
        <v>10</v>
      </c>
      <c r="W7631" t="s">
        <v>22</v>
      </c>
    </row>
    <row r="7632" spans="1:23" x14ac:dyDescent="0.3">
      <c r="A7632" t="s">
        <v>1442</v>
      </c>
      <c r="B7632" s="4">
        <v>40864</v>
      </c>
      <c r="C7632" t="s">
        <v>7904</v>
      </c>
      <c r="D7632">
        <v>2011</v>
      </c>
      <c r="E7632" s="4">
        <v>40868</v>
      </c>
      <c r="F7632">
        <v>4</v>
      </c>
      <c r="G7632" t="s">
        <v>6855</v>
      </c>
      <c r="H7632" t="s">
        <v>6065</v>
      </c>
      <c r="I7632" t="s">
        <v>6004</v>
      </c>
      <c r="J7632" t="s">
        <v>5998</v>
      </c>
      <c r="K7632" t="s">
        <v>5970</v>
      </c>
      <c r="L7632" t="s">
        <v>5976</v>
      </c>
      <c r="M7632" t="s">
        <v>6065</v>
      </c>
      <c r="N7632" t="s">
        <v>1347</v>
      </c>
      <c r="O7632" t="s">
        <v>7915</v>
      </c>
      <c r="P7632">
        <v>0.1</v>
      </c>
      <c r="Q7632">
        <v>124</v>
      </c>
      <c r="R7632">
        <v>41</v>
      </c>
      <c r="S7632">
        <v>83</v>
      </c>
      <c r="T7632">
        <v>0.33064516129032301</v>
      </c>
      <c r="U7632" t="s">
        <v>7890</v>
      </c>
      <c r="V7632" t="s">
        <v>10</v>
      </c>
      <c r="W7632" t="s">
        <v>22</v>
      </c>
    </row>
    <row r="7633" spans="1:23" x14ac:dyDescent="0.3">
      <c r="A7633" t="s">
        <v>1512</v>
      </c>
      <c r="B7633" s="4">
        <v>40878</v>
      </c>
      <c r="C7633" t="s">
        <v>7906</v>
      </c>
      <c r="D7633">
        <v>2011</v>
      </c>
      <c r="E7633" s="4">
        <v>40880</v>
      </c>
      <c r="F7633">
        <v>2</v>
      </c>
      <c r="G7633" t="s">
        <v>6886</v>
      </c>
      <c r="H7633" t="s">
        <v>6602</v>
      </c>
      <c r="I7633" t="s">
        <v>6004</v>
      </c>
      <c r="J7633" t="s">
        <v>5998</v>
      </c>
      <c r="K7633" t="s">
        <v>5970</v>
      </c>
      <c r="L7633" t="s">
        <v>5971</v>
      </c>
      <c r="M7633" t="s">
        <v>6032</v>
      </c>
      <c r="N7633" t="s">
        <v>1513</v>
      </c>
      <c r="O7633" t="s">
        <v>7915</v>
      </c>
      <c r="P7633">
        <v>0.1</v>
      </c>
      <c r="Q7633">
        <v>112</v>
      </c>
      <c r="R7633">
        <v>-3</v>
      </c>
      <c r="S7633">
        <v>115</v>
      </c>
      <c r="T7633">
        <v>-2.6785714285714302E-2</v>
      </c>
      <c r="U7633" t="s">
        <v>7895</v>
      </c>
      <c r="V7633" t="s">
        <v>10</v>
      </c>
      <c r="W7633" t="s">
        <v>22</v>
      </c>
    </row>
    <row r="7634" spans="1:23" x14ac:dyDescent="0.3">
      <c r="A7634" t="s">
        <v>1591</v>
      </c>
      <c r="B7634" s="4">
        <v>40892</v>
      </c>
      <c r="C7634" t="s">
        <v>7906</v>
      </c>
      <c r="D7634">
        <v>2011</v>
      </c>
      <c r="E7634" s="4">
        <v>40896</v>
      </c>
      <c r="F7634">
        <v>4</v>
      </c>
      <c r="G7634" t="s">
        <v>6639</v>
      </c>
      <c r="H7634" t="s">
        <v>6702</v>
      </c>
      <c r="I7634" t="s">
        <v>6004</v>
      </c>
      <c r="J7634" t="s">
        <v>5998</v>
      </c>
      <c r="K7634" t="s">
        <v>5970</v>
      </c>
      <c r="L7634" t="s">
        <v>5976</v>
      </c>
      <c r="M7634" t="s">
        <v>6032</v>
      </c>
      <c r="N7634" t="s">
        <v>821</v>
      </c>
      <c r="O7634" t="s">
        <v>7915</v>
      </c>
      <c r="P7634">
        <v>0.1</v>
      </c>
      <c r="Q7634">
        <v>168</v>
      </c>
      <c r="R7634">
        <v>7</v>
      </c>
      <c r="S7634">
        <v>161</v>
      </c>
      <c r="T7634">
        <v>4.1666666666666699E-2</v>
      </c>
      <c r="U7634" t="s">
        <v>7910</v>
      </c>
      <c r="V7634" t="s">
        <v>10</v>
      </c>
      <c r="W7634" t="s">
        <v>22</v>
      </c>
    </row>
    <row r="7635" spans="1:23" x14ac:dyDescent="0.3">
      <c r="A7635" t="s">
        <v>1654</v>
      </c>
      <c r="B7635" s="4">
        <v>40903</v>
      </c>
      <c r="C7635" t="s">
        <v>7906</v>
      </c>
      <c r="D7635">
        <v>2011</v>
      </c>
      <c r="E7635" s="4">
        <v>40908</v>
      </c>
      <c r="F7635">
        <v>5</v>
      </c>
      <c r="G7635" t="s">
        <v>6862</v>
      </c>
      <c r="H7635" t="s">
        <v>6065</v>
      </c>
      <c r="I7635" t="s">
        <v>6004</v>
      </c>
      <c r="J7635" t="s">
        <v>5998</v>
      </c>
      <c r="K7635" t="s">
        <v>5975</v>
      </c>
      <c r="L7635" t="s">
        <v>5971</v>
      </c>
      <c r="M7635" t="s">
        <v>6065</v>
      </c>
      <c r="N7635" t="s">
        <v>970</v>
      </c>
      <c r="O7635" t="s">
        <v>7915</v>
      </c>
      <c r="P7635">
        <v>0.1</v>
      </c>
      <c r="Q7635">
        <v>714</v>
      </c>
      <c r="R7635">
        <v>278</v>
      </c>
      <c r="S7635">
        <v>436</v>
      </c>
      <c r="T7635">
        <v>0.38935574229691899</v>
      </c>
      <c r="U7635" t="s">
        <v>7892</v>
      </c>
      <c r="V7635" t="s">
        <v>10</v>
      </c>
      <c r="W7635" t="s">
        <v>22</v>
      </c>
    </row>
    <row r="7636" spans="1:23" x14ac:dyDescent="0.3">
      <c r="A7636" t="s">
        <v>574</v>
      </c>
      <c r="B7636" s="4">
        <v>40689</v>
      </c>
      <c r="C7636" t="s">
        <v>7896</v>
      </c>
      <c r="D7636">
        <v>2011</v>
      </c>
      <c r="E7636" s="4">
        <v>40696</v>
      </c>
      <c r="F7636">
        <v>7</v>
      </c>
      <c r="G7636" t="s">
        <v>6382</v>
      </c>
      <c r="H7636" t="s">
        <v>6091</v>
      </c>
      <c r="I7636" t="s">
        <v>5974</v>
      </c>
      <c r="J7636" t="s">
        <v>5969</v>
      </c>
      <c r="K7636" t="s">
        <v>5975</v>
      </c>
      <c r="L7636" t="s">
        <v>5976</v>
      </c>
      <c r="M7636" t="s">
        <v>5977</v>
      </c>
      <c r="N7636" t="s">
        <v>566</v>
      </c>
      <c r="O7636" t="s">
        <v>7915</v>
      </c>
      <c r="P7636">
        <v>0.1</v>
      </c>
      <c r="Q7636">
        <v>255</v>
      </c>
      <c r="R7636">
        <v>45</v>
      </c>
      <c r="S7636">
        <v>210</v>
      </c>
      <c r="T7636">
        <v>0.17647058823529399</v>
      </c>
      <c r="U7636" t="s">
        <v>7895</v>
      </c>
      <c r="V7636" t="s">
        <v>10</v>
      </c>
      <c r="W7636" t="s">
        <v>22</v>
      </c>
    </row>
    <row r="7637" spans="1:23" x14ac:dyDescent="0.3">
      <c r="A7637" t="s">
        <v>695</v>
      </c>
      <c r="B7637" s="4">
        <v>40708</v>
      </c>
      <c r="C7637" t="s">
        <v>7898</v>
      </c>
      <c r="D7637">
        <v>2011</v>
      </c>
      <c r="E7637" s="4">
        <v>40712</v>
      </c>
      <c r="F7637">
        <v>4</v>
      </c>
      <c r="G7637" t="s">
        <v>5966</v>
      </c>
      <c r="H7637" t="s">
        <v>6091</v>
      </c>
      <c r="I7637" t="s">
        <v>5974</v>
      </c>
      <c r="J7637" t="s">
        <v>5969</v>
      </c>
      <c r="K7637" t="s">
        <v>5970</v>
      </c>
      <c r="L7637" t="s">
        <v>5976</v>
      </c>
      <c r="M7637" t="s">
        <v>5977</v>
      </c>
      <c r="N7637" t="s">
        <v>181</v>
      </c>
      <c r="O7637" t="s">
        <v>7915</v>
      </c>
      <c r="P7637">
        <v>0.1</v>
      </c>
      <c r="Q7637">
        <v>241</v>
      </c>
      <c r="R7637">
        <v>24</v>
      </c>
      <c r="S7637">
        <v>217</v>
      </c>
      <c r="T7637">
        <v>9.9585062240663894E-2</v>
      </c>
      <c r="U7637" t="s">
        <v>7895</v>
      </c>
      <c r="V7637" t="s">
        <v>10</v>
      </c>
      <c r="W7637" t="s">
        <v>22</v>
      </c>
    </row>
    <row r="7638" spans="1:23" x14ac:dyDescent="0.3">
      <c r="A7638" t="s">
        <v>708</v>
      </c>
      <c r="B7638" s="4">
        <v>40710</v>
      </c>
      <c r="C7638" t="s">
        <v>7898</v>
      </c>
      <c r="D7638">
        <v>2011</v>
      </c>
      <c r="E7638" s="4">
        <v>40712</v>
      </c>
      <c r="F7638">
        <v>2</v>
      </c>
      <c r="G7638" t="s">
        <v>6468</v>
      </c>
      <c r="H7638" t="s">
        <v>6091</v>
      </c>
      <c r="I7638" t="s">
        <v>5974</v>
      </c>
      <c r="J7638" t="s">
        <v>5969</v>
      </c>
      <c r="K7638" t="s">
        <v>5975</v>
      </c>
      <c r="L7638" t="s">
        <v>5971</v>
      </c>
      <c r="M7638" t="s">
        <v>5977</v>
      </c>
      <c r="N7638" t="s">
        <v>158</v>
      </c>
      <c r="O7638" t="s">
        <v>7915</v>
      </c>
      <c r="P7638">
        <v>0.1</v>
      </c>
      <c r="Q7638">
        <v>99</v>
      </c>
      <c r="R7638">
        <v>10</v>
      </c>
      <c r="S7638">
        <v>89</v>
      </c>
      <c r="T7638">
        <v>0.10101010101010099</v>
      </c>
      <c r="U7638" t="s">
        <v>7895</v>
      </c>
      <c r="V7638" t="s">
        <v>10</v>
      </c>
      <c r="W7638" t="s">
        <v>22</v>
      </c>
    </row>
    <row r="7639" spans="1:23" x14ac:dyDescent="0.3">
      <c r="A7639" t="s">
        <v>133</v>
      </c>
      <c r="B7639" s="4">
        <v>40576</v>
      </c>
      <c r="C7639" t="s">
        <v>7893</v>
      </c>
      <c r="D7639">
        <v>2011</v>
      </c>
      <c r="E7639" s="4">
        <v>40576</v>
      </c>
      <c r="F7639">
        <v>0</v>
      </c>
      <c r="G7639" t="s">
        <v>6095</v>
      </c>
      <c r="H7639" t="s">
        <v>6096</v>
      </c>
      <c r="I7639" t="s">
        <v>6010</v>
      </c>
      <c r="J7639" t="s">
        <v>5981</v>
      </c>
      <c r="K7639" t="s">
        <v>5985</v>
      </c>
      <c r="L7639" t="s">
        <v>6007</v>
      </c>
      <c r="M7639" t="s">
        <v>6097</v>
      </c>
      <c r="N7639" t="s">
        <v>134</v>
      </c>
      <c r="O7639" t="s">
        <v>7915</v>
      </c>
      <c r="P7639">
        <v>0.1</v>
      </c>
      <c r="Q7639">
        <v>248</v>
      </c>
      <c r="R7639">
        <v>8</v>
      </c>
      <c r="S7639">
        <v>240</v>
      </c>
      <c r="T7639">
        <v>3.2258064516128997E-2</v>
      </c>
      <c r="U7639" t="s">
        <v>7895</v>
      </c>
      <c r="V7639" t="s">
        <v>10</v>
      </c>
      <c r="W7639" t="s">
        <v>22</v>
      </c>
    </row>
    <row r="7640" spans="1:23" x14ac:dyDescent="0.3">
      <c r="A7640" t="s">
        <v>282</v>
      </c>
      <c r="B7640" s="4">
        <v>40616</v>
      </c>
      <c r="C7640" t="s">
        <v>7907</v>
      </c>
      <c r="D7640">
        <v>2011</v>
      </c>
      <c r="E7640" s="4">
        <v>40619</v>
      </c>
      <c r="F7640">
        <v>3</v>
      </c>
      <c r="G7640" t="s">
        <v>6190</v>
      </c>
      <c r="H7640" t="s">
        <v>6191</v>
      </c>
      <c r="I7640" t="s">
        <v>6010</v>
      </c>
      <c r="J7640" t="s">
        <v>5981</v>
      </c>
      <c r="K7640" t="s">
        <v>5975</v>
      </c>
      <c r="L7640" t="s">
        <v>5971</v>
      </c>
      <c r="M7640" t="s">
        <v>6081</v>
      </c>
      <c r="N7640" t="s">
        <v>284</v>
      </c>
      <c r="O7640" t="s">
        <v>7915</v>
      </c>
      <c r="P7640">
        <v>0.1</v>
      </c>
      <c r="Q7640">
        <v>230</v>
      </c>
      <c r="R7640">
        <v>20</v>
      </c>
      <c r="S7640">
        <v>210</v>
      </c>
      <c r="T7640">
        <v>8.6956521739130405E-2</v>
      </c>
      <c r="U7640" t="s">
        <v>7895</v>
      </c>
      <c r="V7640" t="s">
        <v>10</v>
      </c>
      <c r="W7640" t="s">
        <v>22</v>
      </c>
    </row>
    <row r="7641" spans="1:23" x14ac:dyDescent="0.3">
      <c r="A7641" t="s">
        <v>478</v>
      </c>
      <c r="B7641" s="4">
        <v>40666</v>
      </c>
      <c r="C7641" t="s">
        <v>7896</v>
      </c>
      <c r="D7641">
        <v>2011</v>
      </c>
      <c r="E7641" s="4">
        <v>40670</v>
      </c>
      <c r="F7641">
        <v>4</v>
      </c>
      <c r="G7641" t="s">
        <v>6326</v>
      </c>
      <c r="H7641" t="s">
        <v>6327</v>
      </c>
      <c r="I7641" t="s">
        <v>6010</v>
      </c>
      <c r="J7641" t="s">
        <v>5981</v>
      </c>
      <c r="K7641" t="s">
        <v>5985</v>
      </c>
      <c r="L7641" t="s">
        <v>5971</v>
      </c>
      <c r="M7641" t="s">
        <v>6327</v>
      </c>
      <c r="N7641" t="s">
        <v>479</v>
      </c>
      <c r="O7641" t="s">
        <v>7915</v>
      </c>
      <c r="P7641">
        <v>0.1</v>
      </c>
      <c r="Q7641">
        <v>534</v>
      </c>
      <c r="R7641">
        <v>232</v>
      </c>
      <c r="S7641">
        <v>302</v>
      </c>
      <c r="T7641">
        <v>0.43445692883895098</v>
      </c>
      <c r="U7641" t="s">
        <v>7891</v>
      </c>
      <c r="V7641" t="s">
        <v>10</v>
      </c>
      <c r="W7641" t="s">
        <v>22</v>
      </c>
    </row>
    <row r="7642" spans="1:23" x14ac:dyDescent="0.3">
      <c r="A7642" t="s">
        <v>694</v>
      </c>
      <c r="B7642" s="4">
        <v>40708</v>
      </c>
      <c r="C7642" t="s">
        <v>7898</v>
      </c>
      <c r="D7642">
        <v>2011</v>
      </c>
      <c r="E7642" s="4">
        <v>40712</v>
      </c>
      <c r="F7642">
        <v>4</v>
      </c>
      <c r="G7642" t="s">
        <v>6272</v>
      </c>
      <c r="H7642" t="s">
        <v>6457</v>
      </c>
      <c r="I7642" t="s">
        <v>6010</v>
      </c>
      <c r="J7642" t="s">
        <v>5981</v>
      </c>
      <c r="K7642" t="s">
        <v>5975</v>
      </c>
      <c r="L7642" t="s">
        <v>5971</v>
      </c>
      <c r="M7642" t="s">
        <v>6097</v>
      </c>
      <c r="N7642" t="s">
        <v>193</v>
      </c>
      <c r="O7642" t="s">
        <v>7915</v>
      </c>
      <c r="P7642">
        <v>0.1</v>
      </c>
      <c r="Q7642">
        <v>37</v>
      </c>
      <c r="R7642">
        <v>6</v>
      </c>
      <c r="S7642">
        <v>31</v>
      </c>
      <c r="T7642">
        <v>0.162162162162162</v>
      </c>
      <c r="U7642" t="s">
        <v>7892</v>
      </c>
      <c r="V7642" t="s">
        <v>10</v>
      </c>
      <c r="W7642" t="s">
        <v>22</v>
      </c>
    </row>
    <row r="7643" spans="1:23" x14ac:dyDescent="0.3">
      <c r="A7643" t="s">
        <v>945</v>
      </c>
      <c r="B7643" s="4">
        <v>40766</v>
      </c>
      <c r="C7643" t="s">
        <v>7900</v>
      </c>
      <c r="D7643">
        <v>2011</v>
      </c>
      <c r="E7643" s="4">
        <v>40771</v>
      </c>
      <c r="F7643">
        <v>5</v>
      </c>
      <c r="G7643" t="s">
        <v>6609</v>
      </c>
      <c r="H7643" t="s">
        <v>6076</v>
      </c>
      <c r="I7643" t="s">
        <v>6010</v>
      </c>
      <c r="J7643" t="s">
        <v>5981</v>
      </c>
      <c r="K7643" t="s">
        <v>5970</v>
      </c>
      <c r="L7643" t="s">
        <v>5971</v>
      </c>
      <c r="M7643" t="s">
        <v>6200</v>
      </c>
      <c r="N7643" t="s">
        <v>218</v>
      </c>
      <c r="O7643" t="s">
        <v>7915</v>
      </c>
      <c r="P7643">
        <v>0.1</v>
      </c>
      <c r="Q7643">
        <v>44</v>
      </c>
      <c r="R7643">
        <v>1</v>
      </c>
      <c r="S7643">
        <v>43</v>
      </c>
      <c r="T7643">
        <v>2.27272727272727E-2</v>
      </c>
      <c r="U7643" t="s">
        <v>7890</v>
      </c>
      <c r="V7643" t="s">
        <v>10</v>
      </c>
      <c r="W7643" t="s">
        <v>22</v>
      </c>
    </row>
    <row r="7644" spans="1:23" x14ac:dyDescent="0.3">
      <c r="A7644" t="s">
        <v>1297</v>
      </c>
      <c r="B7644" s="4">
        <v>40829</v>
      </c>
      <c r="C7644" t="s">
        <v>7903</v>
      </c>
      <c r="D7644">
        <v>2011</v>
      </c>
      <c r="E7644" s="4">
        <v>40829</v>
      </c>
      <c r="F7644">
        <v>0</v>
      </c>
      <c r="G7644" t="s">
        <v>6791</v>
      </c>
      <c r="H7644" t="s">
        <v>6281</v>
      </c>
      <c r="I7644" t="s">
        <v>6010</v>
      </c>
      <c r="J7644" t="s">
        <v>5981</v>
      </c>
      <c r="K7644" t="s">
        <v>5985</v>
      </c>
      <c r="L7644" t="s">
        <v>6007</v>
      </c>
      <c r="M7644" t="s">
        <v>6281</v>
      </c>
      <c r="N7644" t="s">
        <v>1298</v>
      </c>
      <c r="O7644" t="s">
        <v>7915</v>
      </c>
      <c r="P7644">
        <v>0.1</v>
      </c>
      <c r="Q7644">
        <v>1066</v>
      </c>
      <c r="R7644">
        <v>-12</v>
      </c>
      <c r="S7644">
        <v>1078</v>
      </c>
      <c r="T7644">
        <v>-1.12570356472796E-2</v>
      </c>
      <c r="U7644" t="s">
        <v>7910</v>
      </c>
      <c r="V7644" t="s">
        <v>10</v>
      </c>
      <c r="W7644" t="s">
        <v>22</v>
      </c>
    </row>
    <row r="7645" spans="1:23" x14ac:dyDescent="0.3">
      <c r="A7645" t="s">
        <v>1549</v>
      </c>
      <c r="B7645" s="4">
        <v>40885</v>
      </c>
      <c r="C7645" t="s">
        <v>7906</v>
      </c>
      <c r="D7645">
        <v>2011</v>
      </c>
      <c r="E7645" s="4">
        <v>40887</v>
      </c>
      <c r="F7645">
        <v>2</v>
      </c>
      <c r="G7645" t="s">
        <v>6904</v>
      </c>
      <c r="H7645" t="s">
        <v>6712</v>
      </c>
      <c r="I7645" t="s">
        <v>6010</v>
      </c>
      <c r="J7645" t="s">
        <v>5981</v>
      </c>
      <c r="K7645" t="s">
        <v>5975</v>
      </c>
      <c r="L7645" t="s">
        <v>5971</v>
      </c>
      <c r="M7645" t="s">
        <v>6171</v>
      </c>
      <c r="N7645" t="s">
        <v>21</v>
      </c>
      <c r="O7645" t="s">
        <v>7915</v>
      </c>
      <c r="P7645">
        <v>0.1</v>
      </c>
      <c r="Q7645">
        <v>46</v>
      </c>
      <c r="R7645">
        <v>19</v>
      </c>
      <c r="S7645">
        <v>27</v>
      </c>
      <c r="T7645">
        <v>0.41304347826087001</v>
      </c>
      <c r="U7645" t="s">
        <v>7891</v>
      </c>
      <c r="V7645" t="s">
        <v>10</v>
      </c>
      <c r="W7645" t="s">
        <v>22</v>
      </c>
    </row>
    <row r="7646" spans="1:23" x14ac:dyDescent="0.3">
      <c r="A7646" t="s">
        <v>1677</v>
      </c>
      <c r="B7646" s="4">
        <v>40906</v>
      </c>
      <c r="C7646" t="s">
        <v>7906</v>
      </c>
      <c r="D7646">
        <v>2011</v>
      </c>
      <c r="E7646" s="4">
        <v>40906</v>
      </c>
      <c r="F7646">
        <v>0</v>
      </c>
      <c r="G7646" t="s">
        <v>6416</v>
      </c>
      <c r="H7646" t="s">
        <v>6963</v>
      </c>
      <c r="I7646" t="s">
        <v>6010</v>
      </c>
      <c r="J7646" t="s">
        <v>5981</v>
      </c>
      <c r="K7646" t="s">
        <v>5970</v>
      </c>
      <c r="L7646" t="s">
        <v>6007</v>
      </c>
      <c r="M7646" t="s">
        <v>6111</v>
      </c>
      <c r="N7646" t="s">
        <v>1678</v>
      </c>
      <c r="O7646" t="s">
        <v>7915</v>
      </c>
      <c r="P7646">
        <v>0.1</v>
      </c>
      <c r="Q7646">
        <v>104</v>
      </c>
      <c r="R7646">
        <v>16</v>
      </c>
      <c r="S7646">
        <v>88</v>
      </c>
      <c r="T7646">
        <v>0.15384615384615399</v>
      </c>
      <c r="U7646" t="s">
        <v>7895</v>
      </c>
      <c r="V7646" t="s">
        <v>10</v>
      </c>
      <c r="W7646" t="s">
        <v>22</v>
      </c>
    </row>
    <row r="7647" spans="1:23" x14ac:dyDescent="0.3">
      <c r="A7647" t="s">
        <v>297</v>
      </c>
      <c r="B7647" s="4">
        <v>40619</v>
      </c>
      <c r="C7647" t="s">
        <v>7907</v>
      </c>
      <c r="D7647">
        <v>2011</v>
      </c>
      <c r="E7647" s="4">
        <v>40625</v>
      </c>
      <c r="F7647">
        <v>6</v>
      </c>
      <c r="G7647" t="s">
        <v>6198</v>
      </c>
      <c r="H7647" t="s">
        <v>6199</v>
      </c>
      <c r="I7647" t="s">
        <v>6010</v>
      </c>
      <c r="J7647" t="s">
        <v>5981</v>
      </c>
      <c r="K7647" t="s">
        <v>5985</v>
      </c>
      <c r="L7647" t="s">
        <v>5976</v>
      </c>
      <c r="M7647" t="s">
        <v>6200</v>
      </c>
      <c r="N7647" t="s">
        <v>299</v>
      </c>
      <c r="O7647" t="s">
        <v>7915</v>
      </c>
      <c r="P7647">
        <v>0.1</v>
      </c>
      <c r="Q7647">
        <v>81</v>
      </c>
      <c r="R7647">
        <v>12</v>
      </c>
      <c r="S7647">
        <v>69</v>
      </c>
      <c r="T7647">
        <v>0.148148148148148</v>
      </c>
      <c r="U7647" t="s">
        <v>7899</v>
      </c>
      <c r="V7647" t="s">
        <v>10</v>
      </c>
      <c r="W7647" t="s">
        <v>22</v>
      </c>
    </row>
    <row r="7648" spans="1:23" x14ac:dyDescent="0.3">
      <c r="A7648" t="s">
        <v>419</v>
      </c>
      <c r="B7648" s="4">
        <v>40651</v>
      </c>
      <c r="C7648" t="s">
        <v>7894</v>
      </c>
      <c r="D7648">
        <v>2011</v>
      </c>
      <c r="E7648" s="4">
        <v>40655</v>
      </c>
      <c r="F7648">
        <v>4</v>
      </c>
      <c r="G7648" t="s">
        <v>6280</v>
      </c>
      <c r="H7648" t="s">
        <v>6281</v>
      </c>
      <c r="I7648" t="s">
        <v>6010</v>
      </c>
      <c r="J7648" t="s">
        <v>5981</v>
      </c>
      <c r="K7648" t="s">
        <v>5985</v>
      </c>
      <c r="L7648" t="s">
        <v>5976</v>
      </c>
      <c r="M7648" t="s">
        <v>6281</v>
      </c>
      <c r="N7648" t="s">
        <v>421</v>
      </c>
      <c r="O7648" t="s">
        <v>7915</v>
      </c>
      <c r="P7648">
        <v>0.1</v>
      </c>
      <c r="Q7648">
        <v>48</v>
      </c>
      <c r="R7648">
        <v>7</v>
      </c>
      <c r="S7648">
        <v>41</v>
      </c>
      <c r="T7648">
        <v>0.14583333333333301</v>
      </c>
      <c r="U7648" t="s">
        <v>7895</v>
      </c>
      <c r="V7648" t="s">
        <v>10</v>
      </c>
      <c r="W7648" t="s">
        <v>22</v>
      </c>
    </row>
    <row r="7649" spans="1:23" x14ac:dyDescent="0.3">
      <c r="A7649" t="s">
        <v>427</v>
      </c>
      <c r="B7649" s="4">
        <v>40653</v>
      </c>
      <c r="C7649" t="s">
        <v>7894</v>
      </c>
      <c r="D7649">
        <v>2011</v>
      </c>
      <c r="E7649" s="4">
        <v>40659</v>
      </c>
      <c r="F7649">
        <v>6</v>
      </c>
      <c r="G7649" t="s">
        <v>6287</v>
      </c>
      <c r="H7649" t="s">
        <v>6288</v>
      </c>
      <c r="I7649" t="s">
        <v>6010</v>
      </c>
      <c r="J7649" t="s">
        <v>5981</v>
      </c>
      <c r="K7649" t="s">
        <v>5975</v>
      </c>
      <c r="L7649" t="s">
        <v>5976</v>
      </c>
      <c r="M7649" t="s">
        <v>6289</v>
      </c>
      <c r="N7649" t="s">
        <v>101</v>
      </c>
      <c r="O7649" t="s">
        <v>7915</v>
      </c>
      <c r="P7649">
        <v>0.1</v>
      </c>
      <c r="Q7649">
        <v>360</v>
      </c>
      <c r="R7649">
        <v>32</v>
      </c>
      <c r="S7649">
        <v>328</v>
      </c>
      <c r="T7649">
        <v>8.8888888888888906E-2</v>
      </c>
      <c r="U7649" t="s">
        <v>7891</v>
      </c>
      <c r="V7649" t="s">
        <v>10</v>
      </c>
      <c r="W7649" t="s">
        <v>22</v>
      </c>
    </row>
    <row r="7650" spans="1:23" x14ac:dyDescent="0.3">
      <c r="A7650" t="s">
        <v>497</v>
      </c>
      <c r="B7650" s="4">
        <v>40668</v>
      </c>
      <c r="C7650" t="s">
        <v>7896</v>
      </c>
      <c r="D7650">
        <v>2011</v>
      </c>
      <c r="E7650" s="4">
        <v>40674</v>
      </c>
      <c r="F7650">
        <v>6</v>
      </c>
      <c r="G7650" t="s">
        <v>6173</v>
      </c>
      <c r="H7650" t="s">
        <v>6334</v>
      </c>
      <c r="I7650" t="s">
        <v>6010</v>
      </c>
      <c r="J7650" t="s">
        <v>5981</v>
      </c>
      <c r="K7650" t="s">
        <v>5970</v>
      </c>
      <c r="L7650" t="s">
        <v>5976</v>
      </c>
      <c r="M7650" t="s">
        <v>6335</v>
      </c>
      <c r="N7650" t="s">
        <v>502</v>
      </c>
      <c r="O7650" t="s">
        <v>7915</v>
      </c>
      <c r="P7650">
        <v>0.1</v>
      </c>
      <c r="Q7650">
        <v>53</v>
      </c>
      <c r="R7650">
        <v>3</v>
      </c>
      <c r="S7650">
        <v>50</v>
      </c>
      <c r="T7650">
        <v>5.6603773584905703E-2</v>
      </c>
      <c r="U7650" t="s">
        <v>7891</v>
      </c>
      <c r="V7650" t="s">
        <v>10</v>
      </c>
      <c r="W7650" t="s">
        <v>22</v>
      </c>
    </row>
    <row r="7651" spans="1:23" x14ac:dyDescent="0.3">
      <c r="A7651" t="s">
        <v>751</v>
      </c>
      <c r="B7651" s="4">
        <v>40716</v>
      </c>
      <c r="C7651" t="s">
        <v>7898</v>
      </c>
      <c r="D7651">
        <v>2011</v>
      </c>
      <c r="E7651" s="4">
        <v>40720</v>
      </c>
      <c r="F7651">
        <v>4</v>
      </c>
      <c r="G7651" t="s">
        <v>6492</v>
      </c>
      <c r="H7651" t="s">
        <v>6493</v>
      </c>
      <c r="I7651" t="s">
        <v>6010</v>
      </c>
      <c r="J7651" t="s">
        <v>5981</v>
      </c>
      <c r="K7651" t="s">
        <v>5985</v>
      </c>
      <c r="L7651" t="s">
        <v>5976</v>
      </c>
      <c r="M7651" t="s">
        <v>6494</v>
      </c>
      <c r="N7651" t="s">
        <v>240</v>
      </c>
      <c r="O7651" t="s">
        <v>7915</v>
      </c>
      <c r="P7651">
        <v>0.1</v>
      </c>
      <c r="Q7651">
        <v>359</v>
      </c>
      <c r="R7651">
        <v>123</v>
      </c>
      <c r="S7651">
        <v>236</v>
      </c>
      <c r="T7651">
        <v>0.34261838440111397</v>
      </c>
      <c r="U7651" t="s">
        <v>7897</v>
      </c>
      <c r="V7651" t="s">
        <v>10</v>
      </c>
      <c r="W7651" t="s">
        <v>22</v>
      </c>
    </row>
    <row r="7652" spans="1:23" x14ac:dyDescent="0.3">
      <c r="A7652" t="s">
        <v>765</v>
      </c>
      <c r="B7652" s="4">
        <v>40718</v>
      </c>
      <c r="C7652" t="s">
        <v>7898</v>
      </c>
      <c r="D7652">
        <v>2011</v>
      </c>
      <c r="E7652" s="4">
        <v>40724</v>
      </c>
      <c r="F7652">
        <v>6</v>
      </c>
      <c r="G7652" t="s">
        <v>6278</v>
      </c>
      <c r="H7652" t="s">
        <v>6501</v>
      </c>
      <c r="I7652" t="s">
        <v>6010</v>
      </c>
      <c r="J7652" t="s">
        <v>5981</v>
      </c>
      <c r="K7652" t="s">
        <v>5985</v>
      </c>
      <c r="L7652" t="s">
        <v>5976</v>
      </c>
      <c r="M7652" t="s">
        <v>6171</v>
      </c>
      <c r="N7652" t="s">
        <v>528</v>
      </c>
      <c r="O7652" t="s">
        <v>7915</v>
      </c>
      <c r="P7652">
        <v>0.1</v>
      </c>
      <c r="Q7652">
        <v>54</v>
      </c>
      <c r="R7652">
        <v>-3</v>
      </c>
      <c r="S7652">
        <v>57</v>
      </c>
      <c r="T7652">
        <v>-5.5555555555555601E-2</v>
      </c>
      <c r="U7652" t="s">
        <v>7891</v>
      </c>
      <c r="V7652" t="s">
        <v>10</v>
      </c>
      <c r="W7652" t="s">
        <v>22</v>
      </c>
    </row>
    <row r="7653" spans="1:23" x14ac:dyDescent="0.3">
      <c r="A7653" t="s">
        <v>814</v>
      </c>
      <c r="B7653" s="4">
        <v>40732</v>
      </c>
      <c r="C7653" t="s">
        <v>7909</v>
      </c>
      <c r="D7653">
        <v>2011</v>
      </c>
      <c r="E7653" s="4">
        <v>40738</v>
      </c>
      <c r="F7653">
        <v>6</v>
      </c>
      <c r="G7653" t="s">
        <v>6532</v>
      </c>
      <c r="H7653" t="s">
        <v>6281</v>
      </c>
      <c r="I7653" t="s">
        <v>6010</v>
      </c>
      <c r="J7653" t="s">
        <v>5981</v>
      </c>
      <c r="K7653" t="s">
        <v>5985</v>
      </c>
      <c r="L7653" t="s">
        <v>5976</v>
      </c>
      <c r="M7653" t="s">
        <v>6281</v>
      </c>
      <c r="N7653" t="s">
        <v>386</v>
      </c>
      <c r="O7653" t="s">
        <v>7915</v>
      </c>
      <c r="P7653">
        <v>0.1</v>
      </c>
      <c r="Q7653">
        <v>52</v>
      </c>
      <c r="R7653">
        <v>23</v>
      </c>
      <c r="S7653">
        <v>29</v>
      </c>
      <c r="T7653">
        <v>0.44230769230769201</v>
      </c>
      <c r="U7653" t="s">
        <v>7890</v>
      </c>
      <c r="V7653" t="s">
        <v>10</v>
      </c>
      <c r="W7653" t="s">
        <v>22</v>
      </c>
    </row>
    <row r="7654" spans="1:23" x14ac:dyDescent="0.3">
      <c r="A7654" t="s">
        <v>820</v>
      </c>
      <c r="B7654" s="4">
        <v>40735</v>
      </c>
      <c r="C7654" t="s">
        <v>7909</v>
      </c>
      <c r="D7654">
        <v>2011</v>
      </c>
      <c r="E7654" s="4">
        <v>40739</v>
      </c>
      <c r="F7654">
        <v>4</v>
      </c>
      <c r="G7654" t="s">
        <v>6535</v>
      </c>
      <c r="H7654" t="s">
        <v>6536</v>
      </c>
      <c r="I7654" t="s">
        <v>6010</v>
      </c>
      <c r="J7654" t="s">
        <v>5981</v>
      </c>
      <c r="K7654" t="s">
        <v>5985</v>
      </c>
      <c r="L7654" t="s">
        <v>5976</v>
      </c>
      <c r="M7654" t="s">
        <v>6011</v>
      </c>
      <c r="N7654" t="s">
        <v>821</v>
      </c>
      <c r="O7654" t="s">
        <v>7915</v>
      </c>
      <c r="P7654">
        <v>0.1</v>
      </c>
      <c r="Q7654">
        <v>140</v>
      </c>
      <c r="R7654">
        <v>6</v>
      </c>
      <c r="S7654">
        <v>134</v>
      </c>
      <c r="T7654">
        <v>4.2857142857142899E-2</v>
      </c>
      <c r="U7654" t="s">
        <v>7899</v>
      </c>
      <c r="V7654" t="s">
        <v>10</v>
      </c>
      <c r="W7654" t="s">
        <v>22</v>
      </c>
    </row>
    <row r="7655" spans="1:23" x14ac:dyDescent="0.3">
      <c r="A7655" t="s">
        <v>858</v>
      </c>
      <c r="B7655" s="4">
        <v>40750</v>
      </c>
      <c r="C7655" t="s">
        <v>7909</v>
      </c>
      <c r="D7655">
        <v>2011</v>
      </c>
      <c r="E7655" s="4">
        <v>40754</v>
      </c>
      <c r="F7655">
        <v>4</v>
      </c>
      <c r="G7655" t="s">
        <v>6555</v>
      </c>
      <c r="H7655" t="s">
        <v>6556</v>
      </c>
      <c r="I7655" t="s">
        <v>6010</v>
      </c>
      <c r="J7655" t="s">
        <v>5981</v>
      </c>
      <c r="K7655" t="s">
        <v>5975</v>
      </c>
      <c r="L7655" t="s">
        <v>5976</v>
      </c>
      <c r="M7655" t="s">
        <v>6171</v>
      </c>
      <c r="N7655" t="s">
        <v>193</v>
      </c>
      <c r="O7655" t="s">
        <v>7915</v>
      </c>
      <c r="P7655">
        <v>0.1</v>
      </c>
      <c r="Q7655">
        <v>28</v>
      </c>
      <c r="R7655">
        <v>5</v>
      </c>
      <c r="S7655">
        <v>23</v>
      </c>
      <c r="T7655">
        <v>0.17857142857142899</v>
      </c>
      <c r="U7655" t="s">
        <v>7891</v>
      </c>
      <c r="V7655" t="s">
        <v>10</v>
      </c>
      <c r="W7655" t="s">
        <v>22</v>
      </c>
    </row>
    <row r="7656" spans="1:23" x14ac:dyDescent="0.3">
      <c r="A7656" t="s">
        <v>1119</v>
      </c>
      <c r="B7656" s="4">
        <v>40799</v>
      </c>
      <c r="C7656" t="s">
        <v>7901</v>
      </c>
      <c r="D7656">
        <v>2011</v>
      </c>
      <c r="E7656" s="4">
        <v>40803</v>
      </c>
      <c r="F7656">
        <v>4</v>
      </c>
      <c r="G7656" t="s">
        <v>6057</v>
      </c>
      <c r="H7656" t="s">
        <v>6110</v>
      </c>
      <c r="I7656" t="s">
        <v>6010</v>
      </c>
      <c r="J7656" t="s">
        <v>5981</v>
      </c>
      <c r="K7656" t="s">
        <v>5975</v>
      </c>
      <c r="L7656" t="s">
        <v>5976</v>
      </c>
      <c r="M7656" t="s">
        <v>6111</v>
      </c>
      <c r="N7656" t="s">
        <v>214</v>
      </c>
      <c r="O7656" t="s">
        <v>7915</v>
      </c>
      <c r="P7656">
        <v>0.1</v>
      </c>
      <c r="Q7656">
        <v>78</v>
      </c>
      <c r="R7656">
        <v>14</v>
      </c>
      <c r="S7656">
        <v>64</v>
      </c>
      <c r="T7656">
        <v>0.17948717948717999</v>
      </c>
      <c r="U7656" t="s">
        <v>7905</v>
      </c>
      <c r="V7656" t="s">
        <v>10</v>
      </c>
      <c r="W7656" t="s">
        <v>22</v>
      </c>
    </row>
    <row r="7657" spans="1:23" x14ac:dyDescent="0.3">
      <c r="A7657" t="s">
        <v>1135</v>
      </c>
      <c r="B7657" s="4">
        <v>40801</v>
      </c>
      <c r="C7657" t="s">
        <v>7901</v>
      </c>
      <c r="D7657">
        <v>2011</v>
      </c>
      <c r="E7657" s="4">
        <v>40806</v>
      </c>
      <c r="F7657">
        <v>5</v>
      </c>
      <c r="G7657" t="s">
        <v>6450</v>
      </c>
      <c r="H7657" t="s">
        <v>6717</v>
      </c>
      <c r="I7657" t="s">
        <v>6010</v>
      </c>
      <c r="J7657" t="s">
        <v>5981</v>
      </c>
      <c r="K7657" t="s">
        <v>5985</v>
      </c>
      <c r="L7657" t="s">
        <v>5976</v>
      </c>
      <c r="M7657" t="s">
        <v>6335</v>
      </c>
      <c r="N7657" t="s">
        <v>178</v>
      </c>
      <c r="O7657" t="s">
        <v>7915</v>
      </c>
      <c r="P7657">
        <v>0.1</v>
      </c>
      <c r="Q7657">
        <v>60</v>
      </c>
      <c r="R7657">
        <v>-3</v>
      </c>
      <c r="S7657">
        <v>63</v>
      </c>
      <c r="T7657">
        <v>-0.05</v>
      </c>
      <c r="U7657" t="s">
        <v>7892</v>
      </c>
      <c r="V7657" t="s">
        <v>10</v>
      </c>
      <c r="W7657" t="s">
        <v>22</v>
      </c>
    </row>
    <row r="7658" spans="1:23" x14ac:dyDescent="0.3">
      <c r="A7658" t="s">
        <v>1167</v>
      </c>
      <c r="B7658" s="4">
        <v>40805</v>
      </c>
      <c r="C7658" t="s">
        <v>7901</v>
      </c>
      <c r="D7658">
        <v>2011</v>
      </c>
      <c r="E7658" s="4">
        <v>40810</v>
      </c>
      <c r="F7658">
        <v>5</v>
      </c>
      <c r="G7658" t="s">
        <v>6082</v>
      </c>
      <c r="H7658" t="s">
        <v>6493</v>
      </c>
      <c r="I7658" t="s">
        <v>6010</v>
      </c>
      <c r="J7658" t="s">
        <v>5981</v>
      </c>
      <c r="K7658" t="s">
        <v>5985</v>
      </c>
      <c r="L7658" t="s">
        <v>5976</v>
      </c>
      <c r="M7658" t="s">
        <v>6494</v>
      </c>
      <c r="N7658" t="s">
        <v>218</v>
      </c>
      <c r="O7658" t="s">
        <v>7915</v>
      </c>
      <c r="P7658">
        <v>0.1</v>
      </c>
      <c r="Q7658">
        <v>44</v>
      </c>
      <c r="R7658">
        <v>1</v>
      </c>
      <c r="S7658">
        <v>43</v>
      </c>
      <c r="T7658">
        <v>2.27272727272727E-2</v>
      </c>
      <c r="U7658" t="s">
        <v>7890</v>
      </c>
      <c r="V7658" t="s">
        <v>10</v>
      </c>
      <c r="W7658" t="s">
        <v>22</v>
      </c>
    </row>
    <row r="7659" spans="1:23" x14ac:dyDescent="0.3">
      <c r="A7659" t="s">
        <v>1221</v>
      </c>
      <c r="B7659" s="4">
        <v>40812</v>
      </c>
      <c r="C7659" t="s">
        <v>7901</v>
      </c>
      <c r="D7659">
        <v>2011</v>
      </c>
      <c r="E7659" s="4">
        <v>40817</v>
      </c>
      <c r="F7659">
        <v>5</v>
      </c>
      <c r="G7659" t="s">
        <v>6755</v>
      </c>
      <c r="H7659" t="s">
        <v>6510</v>
      </c>
      <c r="I7659" t="s">
        <v>6010</v>
      </c>
      <c r="J7659" t="s">
        <v>5981</v>
      </c>
      <c r="K7659" t="s">
        <v>5985</v>
      </c>
      <c r="L7659" t="s">
        <v>5976</v>
      </c>
      <c r="M7659" t="s">
        <v>6111</v>
      </c>
      <c r="N7659" t="s">
        <v>528</v>
      </c>
      <c r="O7659" t="s">
        <v>7915</v>
      </c>
      <c r="P7659">
        <v>0.1</v>
      </c>
      <c r="Q7659">
        <v>54</v>
      </c>
      <c r="R7659">
        <v>-3</v>
      </c>
      <c r="S7659">
        <v>57</v>
      </c>
      <c r="T7659">
        <v>-5.5555555555555601E-2</v>
      </c>
      <c r="U7659" t="s">
        <v>7891</v>
      </c>
      <c r="V7659" t="s">
        <v>10</v>
      </c>
      <c r="W7659" t="s">
        <v>22</v>
      </c>
    </row>
    <row r="7660" spans="1:23" x14ac:dyDescent="0.3">
      <c r="A7660" t="s">
        <v>1295</v>
      </c>
      <c r="B7660" s="4">
        <v>40828</v>
      </c>
      <c r="C7660" t="s">
        <v>7903</v>
      </c>
      <c r="D7660">
        <v>2011</v>
      </c>
      <c r="E7660" s="4">
        <v>40832</v>
      </c>
      <c r="F7660">
        <v>4</v>
      </c>
      <c r="G7660" t="s">
        <v>6789</v>
      </c>
      <c r="H7660" t="s">
        <v>6790</v>
      </c>
      <c r="I7660" t="s">
        <v>6010</v>
      </c>
      <c r="J7660" t="s">
        <v>5981</v>
      </c>
      <c r="K7660" t="s">
        <v>5975</v>
      </c>
      <c r="L7660" t="s">
        <v>5976</v>
      </c>
      <c r="M7660" t="s">
        <v>6494</v>
      </c>
      <c r="N7660" t="s">
        <v>528</v>
      </c>
      <c r="O7660" t="s">
        <v>7915</v>
      </c>
      <c r="P7660">
        <v>0.1</v>
      </c>
      <c r="Q7660">
        <v>91</v>
      </c>
      <c r="R7660">
        <v>-5</v>
      </c>
      <c r="S7660">
        <v>96</v>
      </c>
      <c r="T7660">
        <v>-5.4945054945054903E-2</v>
      </c>
      <c r="U7660" t="s">
        <v>7899</v>
      </c>
      <c r="V7660" t="s">
        <v>10</v>
      </c>
      <c r="W7660" t="s">
        <v>22</v>
      </c>
    </row>
    <row r="7661" spans="1:23" x14ac:dyDescent="0.3">
      <c r="A7661" t="s">
        <v>1338</v>
      </c>
      <c r="B7661" s="4">
        <v>40848</v>
      </c>
      <c r="C7661" t="s">
        <v>7904</v>
      </c>
      <c r="D7661">
        <v>2011</v>
      </c>
      <c r="E7661" s="4">
        <v>40852</v>
      </c>
      <c r="F7661">
        <v>4</v>
      </c>
      <c r="G7661" t="s">
        <v>6730</v>
      </c>
      <c r="H7661" t="s">
        <v>6199</v>
      </c>
      <c r="I7661" t="s">
        <v>6010</v>
      </c>
      <c r="J7661" t="s">
        <v>5981</v>
      </c>
      <c r="K7661" t="s">
        <v>5975</v>
      </c>
      <c r="L7661" t="s">
        <v>5976</v>
      </c>
      <c r="M7661" t="s">
        <v>6200</v>
      </c>
      <c r="N7661" t="s">
        <v>572</v>
      </c>
      <c r="O7661" t="s">
        <v>7915</v>
      </c>
      <c r="P7661">
        <v>0.1</v>
      </c>
      <c r="Q7661">
        <v>368</v>
      </c>
      <c r="R7661">
        <v>-16</v>
      </c>
      <c r="S7661">
        <v>384</v>
      </c>
      <c r="T7661">
        <v>-4.3478260869565202E-2</v>
      </c>
      <c r="U7661" t="s">
        <v>7895</v>
      </c>
      <c r="V7661" t="s">
        <v>10</v>
      </c>
      <c r="W7661" t="s">
        <v>22</v>
      </c>
    </row>
    <row r="7662" spans="1:23" x14ac:dyDescent="0.3">
      <c r="A7662" t="s">
        <v>1343</v>
      </c>
      <c r="B7662" s="4">
        <v>40848</v>
      </c>
      <c r="C7662" t="s">
        <v>7904</v>
      </c>
      <c r="D7662">
        <v>2011</v>
      </c>
      <c r="E7662" s="4">
        <v>40853</v>
      </c>
      <c r="F7662">
        <v>5</v>
      </c>
      <c r="G7662" t="s">
        <v>6458</v>
      </c>
      <c r="H7662" t="s">
        <v>6820</v>
      </c>
      <c r="I7662" t="s">
        <v>6010</v>
      </c>
      <c r="J7662" t="s">
        <v>5981</v>
      </c>
      <c r="K7662" t="s">
        <v>5975</v>
      </c>
      <c r="L7662" t="s">
        <v>5976</v>
      </c>
      <c r="M7662" t="s">
        <v>6581</v>
      </c>
      <c r="N7662" t="s">
        <v>1346</v>
      </c>
      <c r="O7662" t="s">
        <v>7915</v>
      </c>
      <c r="P7662">
        <v>0.1</v>
      </c>
      <c r="Q7662">
        <v>929</v>
      </c>
      <c r="R7662">
        <v>361</v>
      </c>
      <c r="S7662">
        <v>568</v>
      </c>
      <c r="T7662">
        <v>0.38858988159311098</v>
      </c>
      <c r="U7662" t="s">
        <v>7899</v>
      </c>
      <c r="V7662" t="s">
        <v>10</v>
      </c>
      <c r="W7662" t="s">
        <v>22</v>
      </c>
    </row>
    <row r="7663" spans="1:23" x14ac:dyDescent="0.3">
      <c r="A7663" t="s">
        <v>1343</v>
      </c>
      <c r="B7663" s="4">
        <v>40848</v>
      </c>
      <c r="C7663" t="s">
        <v>7904</v>
      </c>
      <c r="D7663">
        <v>2011</v>
      </c>
      <c r="E7663" s="4">
        <v>40853</v>
      </c>
      <c r="F7663">
        <v>5</v>
      </c>
      <c r="G7663" t="s">
        <v>6458</v>
      </c>
      <c r="H7663" t="s">
        <v>6820</v>
      </c>
      <c r="I7663" t="s">
        <v>6010</v>
      </c>
      <c r="J7663" t="s">
        <v>5981</v>
      </c>
      <c r="K7663" t="s">
        <v>5975</v>
      </c>
      <c r="L7663" t="s">
        <v>5976</v>
      </c>
      <c r="M7663" t="s">
        <v>6581</v>
      </c>
      <c r="N7663" t="s">
        <v>218</v>
      </c>
      <c r="O7663" t="s">
        <v>7915</v>
      </c>
      <c r="P7663">
        <v>0.1</v>
      </c>
      <c r="Q7663">
        <v>87</v>
      </c>
      <c r="R7663">
        <v>3</v>
      </c>
      <c r="S7663">
        <v>84</v>
      </c>
      <c r="T7663">
        <v>3.4482758620689703E-2</v>
      </c>
      <c r="U7663" t="s">
        <v>7895</v>
      </c>
      <c r="V7663" t="s">
        <v>10</v>
      </c>
      <c r="W7663" t="s">
        <v>22</v>
      </c>
    </row>
    <row r="7664" spans="1:23" x14ac:dyDescent="0.3">
      <c r="A7664" t="s">
        <v>238</v>
      </c>
      <c r="B7664" s="4">
        <v>40603</v>
      </c>
      <c r="C7664" t="s">
        <v>7907</v>
      </c>
      <c r="D7664">
        <v>2011</v>
      </c>
      <c r="E7664" s="4">
        <v>40606</v>
      </c>
      <c r="F7664">
        <v>3</v>
      </c>
      <c r="G7664" t="s">
        <v>6157</v>
      </c>
      <c r="H7664" t="s">
        <v>6158</v>
      </c>
      <c r="I7664" t="s">
        <v>6010</v>
      </c>
      <c r="J7664" t="s">
        <v>5981</v>
      </c>
      <c r="K7664" t="s">
        <v>5970</v>
      </c>
      <c r="L7664" t="s">
        <v>5971</v>
      </c>
      <c r="M7664" t="s">
        <v>6047</v>
      </c>
      <c r="N7664" t="s">
        <v>240</v>
      </c>
      <c r="O7664" t="s">
        <v>7915</v>
      </c>
      <c r="P7664">
        <v>0.1</v>
      </c>
      <c r="Q7664">
        <v>102</v>
      </c>
      <c r="R7664">
        <v>35</v>
      </c>
      <c r="S7664">
        <v>67</v>
      </c>
      <c r="T7664">
        <v>0.34313725490196101</v>
      </c>
      <c r="U7664" t="s">
        <v>7895</v>
      </c>
      <c r="V7664" t="s">
        <v>10</v>
      </c>
      <c r="W7664" t="s">
        <v>22</v>
      </c>
    </row>
    <row r="7665" spans="1:23" x14ac:dyDescent="0.3">
      <c r="A7665" t="s">
        <v>349</v>
      </c>
      <c r="B7665" s="4">
        <v>40632</v>
      </c>
      <c r="C7665" t="s">
        <v>7907</v>
      </c>
      <c r="D7665">
        <v>2011</v>
      </c>
      <c r="E7665" s="4">
        <v>40636</v>
      </c>
      <c r="F7665">
        <v>4</v>
      </c>
      <c r="G7665" t="s">
        <v>6240</v>
      </c>
      <c r="H7665" t="s">
        <v>6241</v>
      </c>
      <c r="I7665" t="s">
        <v>6010</v>
      </c>
      <c r="J7665" t="s">
        <v>5981</v>
      </c>
      <c r="K7665" t="s">
        <v>5985</v>
      </c>
      <c r="L7665" t="s">
        <v>5976</v>
      </c>
      <c r="M7665" t="s">
        <v>6047</v>
      </c>
      <c r="N7665" t="s">
        <v>351</v>
      </c>
      <c r="O7665" t="s">
        <v>7915</v>
      </c>
      <c r="P7665">
        <v>0.1</v>
      </c>
      <c r="Q7665">
        <v>51</v>
      </c>
      <c r="R7665">
        <v>-1</v>
      </c>
      <c r="S7665">
        <v>52</v>
      </c>
      <c r="T7665">
        <v>-1.9607843137254902E-2</v>
      </c>
      <c r="U7665" t="s">
        <v>7899</v>
      </c>
      <c r="V7665" t="s">
        <v>10</v>
      </c>
      <c r="W7665" t="s">
        <v>22</v>
      </c>
    </row>
    <row r="7666" spans="1:23" x14ac:dyDescent="0.3">
      <c r="A7666" t="s">
        <v>382</v>
      </c>
      <c r="B7666" s="4">
        <v>40640</v>
      </c>
      <c r="C7666" t="s">
        <v>7894</v>
      </c>
      <c r="D7666">
        <v>2011</v>
      </c>
      <c r="E7666" s="4">
        <v>40644</v>
      </c>
      <c r="F7666">
        <v>4</v>
      </c>
      <c r="G7666" t="s">
        <v>6060</v>
      </c>
      <c r="H7666" t="s">
        <v>6260</v>
      </c>
      <c r="I7666" t="s">
        <v>6010</v>
      </c>
      <c r="J7666" t="s">
        <v>5981</v>
      </c>
      <c r="K7666" t="s">
        <v>5985</v>
      </c>
      <c r="L7666" t="s">
        <v>5971</v>
      </c>
      <c r="M7666" t="s">
        <v>6047</v>
      </c>
      <c r="N7666" t="s">
        <v>386</v>
      </c>
      <c r="O7666" t="s">
        <v>7915</v>
      </c>
      <c r="P7666">
        <v>0.1</v>
      </c>
      <c r="Q7666">
        <v>413</v>
      </c>
      <c r="R7666">
        <v>184</v>
      </c>
      <c r="S7666">
        <v>229</v>
      </c>
      <c r="T7666">
        <v>0.445520581113801</v>
      </c>
      <c r="U7666" t="s">
        <v>7905</v>
      </c>
      <c r="V7666" t="s">
        <v>10</v>
      </c>
      <c r="W7666" t="s">
        <v>22</v>
      </c>
    </row>
    <row r="7667" spans="1:23" x14ac:dyDescent="0.3">
      <c r="A7667" t="s">
        <v>382</v>
      </c>
      <c r="B7667" s="4">
        <v>40640</v>
      </c>
      <c r="C7667" t="s">
        <v>7894</v>
      </c>
      <c r="D7667">
        <v>2011</v>
      </c>
      <c r="E7667" s="4">
        <v>40644</v>
      </c>
      <c r="F7667">
        <v>4</v>
      </c>
      <c r="G7667" t="s">
        <v>6060</v>
      </c>
      <c r="H7667" t="s">
        <v>6260</v>
      </c>
      <c r="I7667" t="s">
        <v>6010</v>
      </c>
      <c r="J7667" t="s">
        <v>5981</v>
      </c>
      <c r="K7667" t="s">
        <v>5985</v>
      </c>
      <c r="L7667" t="s">
        <v>5971</v>
      </c>
      <c r="M7667" t="s">
        <v>6047</v>
      </c>
      <c r="N7667" t="s">
        <v>387</v>
      </c>
      <c r="O7667" t="s">
        <v>7915</v>
      </c>
      <c r="P7667">
        <v>0.1</v>
      </c>
      <c r="Q7667">
        <v>80</v>
      </c>
      <c r="R7667">
        <v>1</v>
      </c>
      <c r="S7667">
        <v>79</v>
      </c>
      <c r="T7667">
        <v>1.2500000000000001E-2</v>
      </c>
      <c r="U7667" t="s">
        <v>7891</v>
      </c>
      <c r="V7667" t="s">
        <v>10</v>
      </c>
      <c r="W7667" t="s">
        <v>22</v>
      </c>
    </row>
    <row r="7668" spans="1:23" x14ac:dyDescent="0.3">
      <c r="A7668" t="s">
        <v>406</v>
      </c>
      <c r="B7668" s="4">
        <v>40647</v>
      </c>
      <c r="C7668" t="s">
        <v>7894</v>
      </c>
      <c r="D7668">
        <v>2011</v>
      </c>
      <c r="E7668" s="4">
        <v>40650</v>
      </c>
      <c r="F7668">
        <v>3</v>
      </c>
      <c r="G7668" t="s">
        <v>6272</v>
      </c>
      <c r="H7668" t="s">
        <v>6273</v>
      </c>
      <c r="I7668" t="s">
        <v>6010</v>
      </c>
      <c r="J7668" t="s">
        <v>5981</v>
      </c>
      <c r="K7668" t="s">
        <v>5975</v>
      </c>
      <c r="L7668" t="s">
        <v>5988</v>
      </c>
      <c r="M7668" t="s">
        <v>6047</v>
      </c>
      <c r="N7668" t="s">
        <v>284</v>
      </c>
      <c r="O7668" t="s">
        <v>7915</v>
      </c>
      <c r="P7668">
        <v>0.1</v>
      </c>
      <c r="Q7668">
        <v>576</v>
      </c>
      <c r="R7668">
        <v>51</v>
      </c>
      <c r="S7668">
        <v>525</v>
      </c>
      <c r="T7668">
        <v>8.8541666666666699E-2</v>
      </c>
      <c r="U7668" t="s">
        <v>7899</v>
      </c>
      <c r="V7668" t="s">
        <v>10</v>
      </c>
      <c r="W7668" t="s">
        <v>22</v>
      </c>
    </row>
    <row r="7669" spans="1:23" x14ac:dyDescent="0.3">
      <c r="A7669" t="s">
        <v>670</v>
      </c>
      <c r="B7669" s="4">
        <v>40703</v>
      </c>
      <c r="C7669" t="s">
        <v>7898</v>
      </c>
      <c r="D7669">
        <v>2011</v>
      </c>
      <c r="E7669" s="4">
        <v>40703</v>
      </c>
      <c r="F7669">
        <v>0</v>
      </c>
      <c r="G7669" t="s">
        <v>6438</v>
      </c>
      <c r="H7669" t="s">
        <v>6439</v>
      </c>
      <c r="I7669" t="s">
        <v>6010</v>
      </c>
      <c r="J7669" t="s">
        <v>5981</v>
      </c>
      <c r="K7669" t="s">
        <v>5970</v>
      </c>
      <c r="L7669" t="s">
        <v>6007</v>
      </c>
      <c r="M7669" t="s">
        <v>6047</v>
      </c>
      <c r="N7669" t="s">
        <v>387</v>
      </c>
      <c r="O7669" t="s">
        <v>7915</v>
      </c>
      <c r="P7669">
        <v>0.1</v>
      </c>
      <c r="Q7669">
        <v>80</v>
      </c>
      <c r="R7669">
        <v>1</v>
      </c>
      <c r="S7669">
        <v>79</v>
      </c>
      <c r="T7669">
        <v>1.2500000000000001E-2</v>
      </c>
      <c r="U7669" t="s">
        <v>7891</v>
      </c>
      <c r="V7669" t="s">
        <v>10</v>
      </c>
      <c r="W7669" t="s">
        <v>22</v>
      </c>
    </row>
    <row r="7670" spans="1:23" x14ac:dyDescent="0.3">
      <c r="A7670" t="s">
        <v>806</v>
      </c>
      <c r="B7670" s="4">
        <v>40730</v>
      </c>
      <c r="C7670" t="s">
        <v>7909</v>
      </c>
      <c r="D7670">
        <v>2011</v>
      </c>
      <c r="E7670" s="4">
        <v>40734</v>
      </c>
      <c r="F7670">
        <v>4</v>
      </c>
      <c r="G7670" t="s">
        <v>6524</v>
      </c>
      <c r="H7670" t="s">
        <v>6525</v>
      </c>
      <c r="I7670" t="s">
        <v>6010</v>
      </c>
      <c r="J7670" t="s">
        <v>5981</v>
      </c>
      <c r="K7670" t="s">
        <v>5970</v>
      </c>
      <c r="L7670" t="s">
        <v>5976</v>
      </c>
      <c r="M7670" t="s">
        <v>6047</v>
      </c>
      <c r="N7670" t="s">
        <v>807</v>
      </c>
      <c r="O7670" t="s">
        <v>7915</v>
      </c>
      <c r="P7670">
        <v>0.1</v>
      </c>
      <c r="Q7670">
        <v>76</v>
      </c>
      <c r="R7670">
        <v>31</v>
      </c>
      <c r="S7670">
        <v>45</v>
      </c>
      <c r="T7670">
        <v>0.40789473684210498</v>
      </c>
      <c r="U7670" t="s">
        <v>7899</v>
      </c>
      <c r="V7670" t="s">
        <v>10</v>
      </c>
      <c r="W7670" t="s">
        <v>22</v>
      </c>
    </row>
    <row r="7671" spans="1:23" x14ac:dyDescent="0.3">
      <c r="A7671" t="s">
        <v>882</v>
      </c>
      <c r="B7671" s="4">
        <v>40756</v>
      </c>
      <c r="C7671" t="s">
        <v>7900</v>
      </c>
      <c r="D7671">
        <v>2011</v>
      </c>
      <c r="E7671" s="4">
        <v>40758</v>
      </c>
      <c r="F7671">
        <v>2</v>
      </c>
      <c r="G7671" t="s">
        <v>6437</v>
      </c>
      <c r="H7671" t="s">
        <v>6569</v>
      </c>
      <c r="I7671" t="s">
        <v>6010</v>
      </c>
      <c r="J7671" t="s">
        <v>5981</v>
      </c>
      <c r="K7671" t="s">
        <v>5970</v>
      </c>
      <c r="L7671" t="s">
        <v>5971</v>
      </c>
      <c r="M7671" t="s">
        <v>6047</v>
      </c>
      <c r="N7671" t="s">
        <v>158</v>
      </c>
      <c r="O7671" t="s">
        <v>7915</v>
      </c>
      <c r="P7671">
        <v>0.1</v>
      </c>
      <c r="Q7671">
        <v>99</v>
      </c>
      <c r="R7671">
        <v>10</v>
      </c>
      <c r="S7671">
        <v>89</v>
      </c>
      <c r="T7671">
        <v>0.10101010101010099</v>
      </c>
      <c r="U7671" t="s">
        <v>7895</v>
      </c>
      <c r="V7671" t="s">
        <v>10</v>
      </c>
      <c r="W7671" t="s">
        <v>22</v>
      </c>
    </row>
    <row r="7672" spans="1:23" x14ac:dyDescent="0.3">
      <c r="A7672" t="s">
        <v>975</v>
      </c>
      <c r="B7672" s="4">
        <v>40771</v>
      </c>
      <c r="C7672" t="s">
        <v>7900</v>
      </c>
      <c r="D7672">
        <v>2011</v>
      </c>
      <c r="E7672" s="4">
        <v>40775</v>
      </c>
      <c r="F7672">
        <v>4</v>
      </c>
      <c r="G7672" t="s">
        <v>6408</v>
      </c>
      <c r="H7672" t="s">
        <v>6410</v>
      </c>
      <c r="I7672" t="s">
        <v>6010</v>
      </c>
      <c r="J7672" t="s">
        <v>5981</v>
      </c>
      <c r="K7672" t="s">
        <v>5975</v>
      </c>
      <c r="L7672" t="s">
        <v>5976</v>
      </c>
      <c r="M7672" t="s">
        <v>6047</v>
      </c>
      <c r="N7672" t="s">
        <v>630</v>
      </c>
      <c r="O7672" t="s">
        <v>7915</v>
      </c>
      <c r="P7672">
        <v>0.1</v>
      </c>
      <c r="Q7672">
        <v>29</v>
      </c>
      <c r="R7672">
        <v>9</v>
      </c>
      <c r="S7672">
        <v>20</v>
      </c>
      <c r="T7672">
        <v>0.31034482758620702</v>
      </c>
      <c r="U7672" t="s">
        <v>7891</v>
      </c>
      <c r="V7672" t="s">
        <v>10</v>
      </c>
      <c r="W7672" t="s">
        <v>22</v>
      </c>
    </row>
    <row r="7673" spans="1:23" x14ac:dyDescent="0.3">
      <c r="A7673" t="s">
        <v>975</v>
      </c>
      <c r="B7673" s="4">
        <v>40771</v>
      </c>
      <c r="C7673" t="s">
        <v>7900</v>
      </c>
      <c r="D7673">
        <v>2011</v>
      </c>
      <c r="E7673" s="4">
        <v>40775</v>
      </c>
      <c r="F7673">
        <v>4</v>
      </c>
      <c r="G7673" t="s">
        <v>6408</v>
      </c>
      <c r="H7673" t="s">
        <v>6410</v>
      </c>
      <c r="I7673" t="s">
        <v>6010</v>
      </c>
      <c r="J7673" t="s">
        <v>5981</v>
      </c>
      <c r="K7673" t="s">
        <v>5975</v>
      </c>
      <c r="L7673" t="s">
        <v>5976</v>
      </c>
      <c r="M7673" t="s">
        <v>6047</v>
      </c>
      <c r="N7673" t="s">
        <v>566</v>
      </c>
      <c r="O7673" t="s">
        <v>7915</v>
      </c>
      <c r="P7673">
        <v>0.1</v>
      </c>
      <c r="Q7673">
        <v>510</v>
      </c>
      <c r="R7673">
        <v>91</v>
      </c>
      <c r="S7673">
        <v>419</v>
      </c>
      <c r="T7673">
        <v>0.17843137254902</v>
      </c>
      <c r="U7673" t="s">
        <v>7892</v>
      </c>
      <c r="V7673" t="s">
        <v>10</v>
      </c>
      <c r="W7673" t="s">
        <v>22</v>
      </c>
    </row>
    <row r="7674" spans="1:23" x14ac:dyDescent="0.3">
      <c r="A7674" t="s">
        <v>1056</v>
      </c>
      <c r="B7674" s="4">
        <v>40786</v>
      </c>
      <c r="C7674" t="s">
        <v>7900</v>
      </c>
      <c r="D7674">
        <v>2011</v>
      </c>
      <c r="E7674" s="4">
        <v>40790</v>
      </c>
      <c r="F7674">
        <v>4</v>
      </c>
      <c r="G7674" t="s">
        <v>6669</v>
      </c>
      <c r="H7674" t="s">
        <v>6673</v>
      </c>
      <c r="I7674" t="s">
        <v>6010</v>
      </c>
      <c r="J7674" t="s">
        <v>5981</v>
      </c>
      <c r="K7674" t="s">
        <v>5975</v>
      </c>
      <c r="L7674" t="s">
        <v>5976</v>
      </c>
      <c r="M7674" t="s">
        <v>6047</v>
      </c>
      <c r="N7674" t="s">
        <v>1058</v>
      </c>
      <c r="O7674" t="s">
        <v>7915</v>
      </c>
      <c r="P7674">
        <v>0.1</v>
      </c>
      <c r="Q7674">
        <v>374</v>
      </c>
      <c r="R7674">
        <v>141</v>
      </c>
      <c r="S7674">
        <v>233</v>
      </c>
      <c r="T7674">
        <v>0.37700534759358301</v>
      </c>
      <c r="U7674" t="s">
        <v>7895</v>
      </c>
      <c r="V7674" t="s">
        <v>10</v>
      </c>
      <c r="W7674" t="s">
        <v>22</v>
      </c>
    </row>
    <row r="7675" spans="1:23" x14ac:dyDescent="0.3">
      <c r="A7675" t="s">
        <v>1059</v>
      </c>
      <c r="B7675" s="4">
        <v>40786</v>
      </c>
      <c r="C7675" t="s">
        <v>7900</v>
      </c>
      <c r="D7675">
        <v>2011</v>
      </c>
      <c r="E7675" s="4">
        <v>40791</v>
      </c>
      <c r="F7675">
        <v>5</v>
      </c>
      <c r="G7675" t="s">
        <v>6215</v>
      </c>
      <c r="H7675" t="s">
        <v>6674</v>
      </c>
      <c r="I7675" t="s">
        <v>6010</v>
      </c>
      <c r="J7675" t="s">
        <v>5981</v>
      </c>
      <c r="K7675" t="s">
        <v>5975</v>
      </c>
      <c r="L7675" t="s">
        <v>5976</v>
      </c>
      <c r="M7675" t="s">
        <v>6047</v>
      </c>
      <c r="N7675" t="s">
        <v>566</v>
      </c>
      <c r="O7675" t="s">
        <v>7915</v>
      </c>
      <c r="P7675">
        <v>0.1</v>
      </c>
      <c r="Q7675">
        <v>765</v>
      </c>
      <c r="R7675">
        <v>136</v>
      </c>
      <c r="S7675">
        <v>629</v>
      </c>
      <c r="T7675">
        <v>0.17777777777777801</v>
      </c>
      <c r="U7675" t="s">
        <v>7910</v>
      </c>
      <c r="V7675" t="s">
        <v>10</v>
      </c>
      <c r="W7675" t="s">
        <v>22</v>
      </c>
    </row>
    <row r="7676" spans="1:23" x14ac:dyDescent="0.3">
      <c r="A7676" t="s">
        <v>1059</v>
      </c>
      <c r="B7676" s="4">
        <v>40786</v>
      </c>
      <c r="C7676" t="s">
        <v>7900</v>
      </c>
      <c r="D7676">
        <v>2011</v>
      </c>
      <c r="E7676" s="4">
        <v>40791</v>
      </c>
      <c r="F7676">
        <v>5</v>
      </c>
      <c r="G7676" t="s">
        <v>6215</v>
      </c>
      <c r="H7676" t="s">
        <v>6674</v>
      </c>
      <c r="I7676" t="s">
        <v>6010</v>
      </c>
      <c r="J7676" t="s">
        <v>5981</v>
      </c>
      <c r="K7676" t="s">
        <v>5975</v>
      </c>
      <c r="L7676" t="s">
        <v>5976</v>
      </c>
      <c r="M7676" t="s">
        <v>6047</v>
      </c>
      <c r="N7676" t="s">
        <v>635</v>
      </c>
      <c r="O7676" t="s">
        <v>7915</v>
      </c>
      <c r="P7676">
        <v>0.1</v>
      </c>
      <c r="Q7676">
        <v>362</v>
      </c>
      <c r="R7676">
        <v>-4</v>
      </c>
      <c r="S7676">
        <v>366</v>
      </c>
      <c r="T7676">
        <v>-1.1049723756906099E-2</v>
      </c>
      <c r="U7676" t="s">
        <v>7891</v>
      </c>
      <c r="V7676" t="s">
        <v>10</v>
      </c>
      <c r="W7676" t="s">
        <v>22</v>
      </c>
    </row>
    <row r="7677" spans="1:23" x14ac:dyDescent="0.3">
      <c r="A7677" t="s">
        <v>1097</v>
      </c>
      <c r="B7677" s="4">
        <v>40794</v>
      </c>
      <c r="C7677" t="s">
        <v>7901</v>
      </c>
      <c r="D7677">
        <v>2011</v>
      </c>
      <c r="E7677" s="4">
        <v>40795</v>
      </c>
      <c r="F7677">
        <v>1</v>
      </c>
      <c r="G7677" t="s">
        <v>6693</v>
      </c>
      <c r="H7677" t="s">
        <v>6694</v>
      </c>
      <c r="I7677" t="s">
        <v>6010</v>
      </c>
      <c r="J7677" t="s">
        <v>5981</v>
      </c>
      <c r="K7677" t="s">
        <v>5975</v>
      </c>
      <c r="L7677" t="s">
        <v>5988</v>
      </c>
      <c r="M7677" t="s">
        <v>6047</v>
      </c>
      <c r="N7677" t="s">
        <v>88</v>
      </c>
      <c r="O7677" t="s">
        <v>7915</v>
      </c>
      <c r="P7677">
        <v>0.1</v>
      </c>
      <c r="Q7677">
        <v>95</v>
      </c>
      <c r="R7677">
        <v>42</v>
      </c>
      <c r="S7677">
        <v>53</v>
      </c>
      <c r="T7677">
        <v>0.442105263157895</v>
      </c>
      <c r="U7677" t="s">
        <v>7892</v>
      </c>
      <c r="V7677" t="s">
        <v>10</v>
      </c>
      <c r="W7677" t="s">
        <v>22</v>
      </c>
    </row>
    <row r="7678" spans="1:23" x14ac:dyDescent="0.3">
      <c r="A7678" t="s">
        <v>1146</v>
      </c>
      <c r="B7678" s="4">
        <v>40802</v>
      </c>
      <c r="C7678" t="s">
        <v>7901</v>
      </c>
      <c r="D7678">
        <v>2011</v>
      </c>
      <c r="E7678" s="4">
        <v>40806</v>
      </c>
      <c r="F7678">
        <v>4</v>
      </c>
      <c r="G7678" t="s">
        <v>6721</v>
      </c>
      <c r="H7678" t="s">
        <v>6189</v>
      </c>
      <c r="I7678" t="s">
        <v>6010</v>
      </c>
      <c r="J7678" t="s">
        <v>5981</v>
      </c>
      <c r="K7678" t="s">
        <v>5975</v>
      </c>
      <c r="L7678" t="s">
        <v>5976</v>
      </c>
      <c r="M7678" t="s">
        <v>6047</v>
      </c>
      <c r="N7678" t="s">
        <v>862</v>
      </c>
      <c r="O7678" t="s">
        <v>7915</v>
      </c>
      <c r="P7678">
        <v>0.1</v>
      </c>
      <c r="Q7678">
        <v>169</v>
      </c>
      <c r="R7678">
        <v>38</v>
      </c>
      <c r="S7678">
        <v>131</v>
      </c>
      <c r="T7678">
        <v>0.224852071005917</v>
      </c>
      <c r="U7678" t="s">
        <v>7891</v>
      </c>
      <c r="V7678" t="s">
        <v>10</v>
      </c>
      <c r="W7678" t="s">
        <v>22</v>
      </c>
    </row>
    <row r="7679" spans="1:23" x14ac:dyDescent="0.3">
      <c r="A7679" t="s">
        <v>1196</v>
      </c>
      <c r="B7679" s="4">
        <v>40808</v>
      </c>
      <c r="C7679" t="s">
        <v>7901</v>
      </c>
      <c r="D7679">
        <v>2011</v>
      </c>
      <c r="E7679" s="4">
        <v>40813</v>
      </c>
      <c r="F7679">
        <v>5</v>
      </c>
      <c r="G7679" t="s">
        <v>6743</v>
      </c>
      <c r="H7679" t="s">
        <v>6410</v>
      </c>
      <c r="I7679" t="s">
        <v>6010</v>
      </c>
      <c r="J7679" t="s">
        <v>5981</v>
      </c>
      <c r="K7679" t="s">
        <v>5975</v>
      </c>
      <c r="L7679" t="s">
        <v>5976</v>
      </c>
      <c r="M7679" t="s">
        <v>6047</v>
      </c>
      <c r="N7679" t="s">
        <v>1198</v>
      </c>
      <c r="O7679" t="s">
        <v>7915</v>
      </c>
      <c r="P7679">
        <v>0.1</v>
      </c>
      <c r="Q7679">
        <v>1241</v>
      </c>
      <c r="R7679">
        <v>138</v>
      </c>
      <c r="S7679">
        <v>1103</v>
      </c>
      <c r="T7679">
        <v>0.111200644641418</v>
      </c>
      <c r="U7679" t="s">
        <v>7897</v>
      </c>
      <c r="V7679" t="s">
        <v>10</v>
      </c>
      <c r="W7679" t="s">
        <v>22</v>
      </c>
    </row>
    <row r="7680" spans="1:23" x14ac:dyDescent="0.3">
      <c r="A7680" t="s">
        <v>1401</v>
      </c>
      <c r="B7680" s="4">
        <v>40855</v>
      </c>
      <c r="C7680" t="s">
        <v>7904</v>
      </c>
      <c r="D7680">
        <v>2011</v>
      </c>
      <c r="E7680" s="4">
        <v>40859</v>
      </c>
      <c r="F7680">
        <v>4</v>
      </c>
      <c r="G7680" t="s">
        <v>6239</v>
      </c>
      <c r="H7680" t="s">
        <v>6839</v>
      </c>
      <c r="I7680" t="s">
        <v>6010</v>
      </c>
      <c r="J7680" t="s">
        <v>5981</v>
      </c>
      <c r="K7680" t="s">
        <v>5970</v>
      </c>
      <c r="L7680" t="s">
        <v>5976</v>
      </c>
      <c r="M7680" t="s">
        <v>6047</v>
      </c>
      <c r="N7680" t="s">
        <v>1402</v>
      </c>
      <c r="O7680" t="s">
        <v>7915</v>
      </c>
      <c r="P7680">
        <v>0.1</v>
      </c>
      <c r="Q7680">
        <v>168</v>
      </c>
      <c r="R7680">
        <v>56</v>
      </c>
      <c r="S7680">
        <v>112</v>
      </c>
      <c r="T7680">
        <v>0.33333333333333298</v>
      </c>
      <c r="U7680" t="s">
        <v>7891</v>
      </c>
      <c r="V7680" t="s">
        <v>10</v>
      </c>
      <c r="W7680" t="s">
        <v>22</v>
      </c>
    </row>
    <row r="7681" spans="1:23" x14ac:dyDescent="0.3">
      <c r="A7681" t="s">
        <v>1425</v>
      </c>
      <c r="B7681" s="4">
        <v>40857</v>
      </c>
      <c r="C7681" t="s">
        <v>7904</v>
      </c>
      <c r="D7681">
        <v>2011</v>
      </c>
      <c r="E7681" s="4">
        <v>40864</v>
      </c>
      <c r="F7681">
        <v>7</v>
      </c>
      <c r="G7681" t="s">
        <v>6470</v>
      </c>
      <c r="H7681" t="s">
        <v>6383</v>
      </c>
      <c r="I7681" t="s">
        <v>6010</v>
      </c>
      <c r="J7681" t="s">
        <v>5981</v>
      </c>
      <c r="K7681" t="s">
        <v>5970</v>
      </c>
      <c r="L7681" t="s">
        <v>5976</v>
      </c>
      <c r="M7681" t="s">
        <v>6047</v>
      </c>
      <c r="N7681" t="s">
        <v>635</v>
      </c>
      <c r="O7681" t="s">
        <v>7915</v>
      </c>
      <c r="P7681">
        <v>0.1</v>
      </c>
      <c r="Q7681">
        <v>604</v>
      </c>
      <c r="R7681">
        <v>-7</v>
      </c>
      <c r="S7681">
        <v>611</v>
      </c>
      <c r="T7681">
        <v>-1.1589403973509899E-2</v>
      </c>
      <c r="U7681" t="s">
        <v>7899</v>
      </c>
      <c r="V7681" t="s">
        <v>10</v>
      </c>
      <c r="W7681" t="s">
        <v>22</v>
      </c>
    </row>
    <row r="7682" spans="1:23" x14ac:dyDescent="0.3">
      <c r="A7682" t="s">
        <v>1550</v>
      </c>
      <c r="B7682" s="4">
        <v>40885</v>
      </c>
      <c r="C7682" t="s">
        <v>7906</v>
      </c>
      <c r="D7682">
        <v>2011</v>
      </c>
      <c r="E7682" s="4">
        <v>40889</v>
      </c>
      <c r="F7682">
        <v>4</v>
      </c>
      <c r="G7682" t="s">
        <v>6905</v>
      </c>
      <c r="H7682" t="s">
        <v>6273</v>
      </c>
      <c r="I7682" t="s">
        <v>6010</v>
      </c>
      <c r="J7682" t="s">
        <v>5981</v>
      </c>
      <c r="K7682" t="s">
        <v>5970</v>
      </c>
      <c r="L7682" t="s">
        <v>5971</v>
      </c>
      <c r="M7682" t="s">
        <v>6047</v>
      </c>
      <c r="N7682" t="s">
        <v>1141</v>
      </c>
      <c r="O7682" t="s">
        <v>7915</v>
      </c>
      <c r="P7682">
        <v>0.1</v>
      </c>
      <c r="Q7682">
        <v>253</v>
      </c>
      <c r="R7682">
        <v>-25</v>
      </c>
      <c r="S7682">
        <v>278</v>
      </c>
      <c r="T7682">
        <v>-9.8814229249011898E-2</v>
      </c>
      <c r="U7682" t="s">
        <v>7895</v>
      </c>
      <c r="V7682" t="s">
        <v>10</v>
      </c>
      <c r="W7682" t="s">
        <v>22</v>
      </c>
    </row>
    <row r="7683" spans="1:23" x14ac:dyDescent="0.3">
      <c r="A7683" t="s">
        <v>1601</v>
      </c>
      <c r="B7683" s="4">
        <v>40894</v>
      </c>
      <c r="C7683" t="s">
        <v>7906</v>
      </c>
      <c r="D7683">
        <v>2011</v>
      </c>
      <c r="E7683" s="4">
        <v>40898</v>
      </c>
      <c r="F7683">
        <v>4</v>
      </c>
      <c r="G7683" t="s">
        <v>6347</v>
      </c>
      <c r="H7683" t="s">
        <v>6931</v>
      </c>
      <c r="I7683" t="s">
        <v>6010</v>
      </c>
      <c r="J7683" t="s">
        <v>5981</v>
      </c>
      <c r="K7683" t="s">
        <v>5975</v>
      </c>
      <c r="L7683" t="s">
        <v>5976</v>
      </c>
      <c r="M7683" t="s">
        <v>6047</v>
      </c>
      <c r="N7683" t="s">
        <v>1058</v>
      </c>
      <c r="O7683" t="s">
        <v>7915</v>
      </c>
      <c r="P7683">
        <v>0.1</v>
      </c>
      <c r="Q7683">
        <v>748</v>
      </c>
      <c r="R7683">
        <v>283</v>
      </c>
      <c r="S7683">
        <v>465</v>
      </c>
      <c r="T7683">
        <v>0.37834224598930499</v>
      </c>
      <c r="U7683" t="s">
        <v>7892</v>
      </c>
      <c r="V7683" t="s">
        <v>10</v>
      </c>
      <c r="W7683" t="s">
        <v>22</v>
      </c>
    </row>
    <row r="7684" spans="1:23" x14ac:dyDescent="0.3">
      <c r="A7684" t="s">
        <v>1614</v>
      </c>
      <c r="B7684" s="4">
        <v>40896</v>
      </c>
      <c r="C7684" t="s">
        <v>7906</v>
      </c>
      <c r="D7684">
        <v>2011</v>
      </c>
      <c r="E7684" s="4">
        <v>40901</v>
      </c>
      <c r="F7684">
        <v>5</v>
      </c>
      <c r="G7684" t="s">
        <v>6212</v>
      </c>
      <c r="H7684" t="s">
        <v>6273</v>
      </c>
      <c r="I7684" t="s">
        <v>6010</v>
      </c>
      <c r="J7684" t="s">
        <v>5981</v>
      </c>
      <c r="K7684" t="s">
        <v>5985</v>
      </c>
      <c r="L7684" t="s">
        <v>5971</v>
      </c>
      <c r="M7684" t="s">
        <v>6047</v>
      </c>
      <c r="N7684" t="s">
        <v>1078</v>
      </c>
      <c r="O7684" t="s">
        <v>7915</v>
      </c>
      <c r="P7684">
        <v>0.1</v>
      </c>
      <c r="Q7684">
        <v>83</v>
      </c>
      <c r="R7684">
        <v>2</v>
      </c>
      <c r="S7684">
        <v>81</v>
      </c>
      <c r="T7684">
        <v>2.40963855421687E-2</v>
      </c>
      <c r="U7684" t="s">
        <v>7892</v>
      </c>
      <c r="V7684" t="s">
        <v>10</v>
      </c>
      <c r="W7684" t="s">
        <v>22</v>
      </c>
    </row>
    <row r="7685" spans="1:23" x14ac:dyDescent="0.3">
      <c r="A7685" t="s">
        <v>1624</v>
      </c>
      <c r="B7685" s="4">
        <v>40897</v>
      </c>
      <c r="C7685" t="s">
        <v>7906</v>
      </c>
      <c r="D7685">
        <v>2011</v>
      </c>
      <c r="E7685" s="4">
        <v>40904</v>
      </c>
      <c r="F7685">
        <v>7</v>
      </c>
      <c r="G7685" t="s">
        <v>6932</v>
      </c>
      <c r="H7685" t="s">
        <v>6273</v>
      </c>
      <c r="I7685" t="s">
        <v>6010</v>
      </c>
      <c r="J7685" t="s">
        <v>5981</v>
      </c>
      <c r="K7685" t="s">
        <v>5975</v>
      </c>
      <c r="L7685" t="s">
        <v>5976</v>
      </c>
      <c r="M7685" t="s">
        <v>6047</v>
      </c>
      <c r="N7685" t="s">
        <v>1294</v>
      </c>
      <c r="O7685" t="s">
        <v>7915</v>
      </c>
      <c r="P7685">
        <v>0.1</v>
      </c>
      <c r="Q7685">
        <v>88</v>
      </c>
      <c r="R7685">
        <v>22</v>
      </c>
      <c r="S7685">
        <v>66</v>
      </c>
      <c r="T7685">
        <v>0.25</v>
      </c>
      <c r="U7685" t="s">
        <v>7895</v>
      </c>
      <c r="V7685" t="s">
        <v>10</v>
      </c>
      <c r="W7685" t="s">
        <v>22</v>
      </c>
    </row>
    <row r="7686" spans="1:23" x14ac:dyDescent="0.3">
      <c r="A7686" t="s">
        <v>1629</v>
      </c>
      <c r="B7686" s="4">
        <v>40898</v>
      </c>
      <c r="C7686" t="s">
        <v>7906</v>
      </c>
      <c r="D7686">
        <v>2011</v>
      </c>
      <c r="E7686" s="4">
        <v>40902</v>
      </c>
      <c r="F7686">
        <v>4</v>
      </c>
      <c r="G7686" t="s">
        <v>6567</v>
      </c>
      <c r="H7686" t="s">
        <v>6943</v>
      </c>
      <c r="I7686" t="s">
        <v>6010</v>
      </c>
      <c r="J7686" t="s">
        <v>5981</v>
      </c>
      <c r="K7686" t="s">
        <v>5975</v>
      </c>
      <c r="L7686" t="s">
        <v>5976</v>
      </c>
      <c r="M7686" t="s">
        <v>6047</v>
      </c>
      <c r="N7686" t="s">
        <v>1298</v>
      </c>
      <c r="O7686" t="s">
        <v>7915</v>
      </c>
      <c r="P7686">
        <v>0.1</v>
      </c>
      <c r="Q7686">
        <v>1244</v>
      </c>
      <c r="R7686">
        <v>-14</v>
      </c>
      <c r="S7686">
        <v>1258</v>
      </c>
      <c r="T7686">
        <v>-1.12540192926045E-2</v>
      </c>
      <c r="U7686" t="s">
        <v>7897</v>
      </c>
      <c r="V7686" t="s">
        <v>10</v>
      </c>
      <c r="W7686" t="s">
        <v>22</v>
      </c>
    </row>
    <row r="7687" spans="1:23" x14ac:dyDescent="0.3">
      <c r="A7687" t="s">
        <v>26</v>
      </c>
      <c r="B7687" s="4">
        <v>40550</v>
      </c>
      <c r="C7687" t="s">
        <v>7888</v>
      </c>
      <c r="D7687">
        <v>2011</v>
      </c>
      <c r="E7687" s="4">
        <v>40551</v>
      </c>
      <c r="F7687">
        <v>1</v>
      </c>
      <c r="G7687" t="s">
        <v>5989</v>
      </c>
      <c r="H7687" t="s">
        <v>5990</v>
      </c>
      <c r="I7687" t="s">
        <v>5980</v>
      </c>
      <c r="J7687" t="s">
        <v>5981</v>
      </c>
      <c r="K7687" t="s">
        <v>5985</v>
      </c>
      <c r="L7687" t="s">
        <v>5988</v>
      </c>
      <c r="M7687" t="s">
        <v>5991</v>
      </c>
      <c r="N7687" t="s">
        <v>30</v>
      </c>
      <c r="O7687" t="s">
        <v>7915</v>
      </c>
      <c r="P7687">
        <v>0.1</v>
      </c>
      <c r="Q7687">
        <v>716</v>
      </c>
      <c r="R7687">
        <v>143</v>
      </c>
      <c r="S7687">
        <v>573</v>
      </c>
      <c r="T7687">
        <v>0.19972067039106101</v>
      </c>
      <c r="U7687" t="s">
        <v>7892</v>
      </c>
      <c r="V7687" t="s">
        <v>10</v>
      </c>
      <c r="W7687" t="s">
        <v>22</v>
      </c>
    </row>
    <row r="7688" spans="1:23" x14ac:dyDescent="0.3">
      <c r="A7688" t="s">
        <v>322</v>
      </c>
      <c r="B7688" s="4">
        <v>40626</v>
      </c>
      <c r="C7688" t="s">
        <v>7907</v>
      </c>
      <c r="D7688">
        <v>2011</v>
      </c>
      <c r="E7688" s="4">
        <v>40629</v>
      </c>
      <c r="F7688">
        <v>3</v>
      </c>
      <c r="G7688" t="s">
        <v>6220</v>
      </c>
      <c r="H7688" t="s">
        <v>6221</v>
      </c>
      <c r="I7688" t="s">
        <v>5980</v>
      </c>
      <c r="J7688" t="s">
        <v>5981</v>
      </c>
      <c r="K7688" t="s">
        <v>5970</v>
      </c>
      <c r="L7688" t="s">
        <v>5988</v>
      </c>
      <c r="M7688" t="s">
        <v>5994</v>
      </c>
      <c r="N7688" t="s">
        <v>284</v>
      </c>
      <c r="O7688" t="s">
        <v>7915</v>
      </c>
      <c r="P7688">
        <v>0.1</v>
      </c>
      <c r="Q7688">
        <v>230</v>
      </c>
      <c r="R7688">
        <v>20</v>
      </c>
      <c r="S7688">
        <v>210</v>
      </c>
      <c r="T7688">
        <v>8.6956521739130405E-2</v>
      </c>
      <c r="U7688" t="s">
        <v>7895</v>
      </c>
      <c r="V7688" t="s">
        <v>10</v>
      </c>
      <c r="W7688" t="s">
        <v>22</v>
      </c>
    </row>
    <row r="7689" spans="1:23" x14ac:dyDescent="0.3">
      <c r="A7689" t="s">
        <v>336</v>
      </c>
      <c r="B7689" s="4">
        <v>40628</v>
      </c>
      <c r="C7689" t="s">
        <v>7907</v>
      </c>
      <c r="D7689">
        <v>2011</v>
      </c>
      <c r="E7689" s="4">
        <v>40630</v>
      </c>
      <c r="F7689">
        <v>2</v>
      </c>
      <c r="G7689" t="s">
        <v>6230</v>
      </c>
      <c r="H7689" t="s">
        <v>6231</v>
      </c>
      <c r="I7689" t="s">
        <v>5980</v>
      </c>
      <c r="J7689" t="s">
        <v>5981</v>
      </c>
      <c r="K7689" t="s">
        <v>5975</v>
      </c>
      <c r="L7689" t="s">
        <v>5988</v>
      </c>
      <c r="M7689" t="s">
        <v>5994</v>
      </c>
      <c r="N7689" t="s">
        <v>337</v>
      </c>
      <c r="O7689" t="s">
        <v>7915</v>
      </c>
      <c r="P7689">
        <v>0.1</v>
      </c>
      <c r="Q7689">
        <v>551</v>
      </c>
      <c r="R7689">
        <v>98</v>
      </c>
      <c r="S7689">
        <v>453</v>
      </c>
      <c r="T7689">
        <v>0.177858439201452</v>
      </c>
      <c r="U7689" t="s">
        <v>7891</v>
      </c>
      <c r="V7689" t="s">
        <v>10</v>
      </c>
      <c r="W7689" t="s">
        <v>22</v>
      </c>
    </row>
    <row r="7690" spans="1:23" x14ac:dyDescent="0.3">
      <c r="A7690" t="s">
        <v>629</v>
      </c>
      <c r="B7690" s="4">
        <v>40700</v>
      </c>
      <c r="C7690" t="s">
        <v>7898</v>
      </c>
      <c r="D7690">
        <v>2011</v>
      </c>
      <c r="E7690" s="4">
        <v>40703</v>
      </c>
      <c r="F7690">
        <v>3</v>
      </c>
      <c r="G7690" t="s">
        <v>6406</v>
      </c>
      <c r="H7690" t="s">
        <v>6407</v>
      </c>
      <c r="I7690" t="s">
        <v>5980</v>
      </c>
      <c r="J7690" t="s">
        <v>5981</v>
      </c>
      <c r="K7690" t="s">
        <v>5985</v>
      </c>
      <c r="L7690" t="s">
        <v>5988</v>
      </c>
      <c r="M7690" t="s">
        <v>5982</v>
      </c>
      <c r="N7690" t="s">
        <v>630</v>
      </c>
      <c r="O7690" t="s">
        <v>7915</v>
      </c>
      <c r="P7690">
        <v>0.1</v>
      </c>
      <c r="Q7690">
        <v>29</v>
      </c>
      <c r="R7690">
        <v>9</v>
      </c>
      <c r="S7690">
        <v>20</v>
      </c>
      <c r="T7690">
        <v>0.31034482758620702</v>
      </c>
      <c r="U7690" t="s">
        <v>7891</v>
      </c>
      <c r="V7690" t="s">
        <v>10</v>
      </c>
      <c r="W7690" t="s">
        <v>22</v>
      </c>
    </row>
    <row r="7691" spans="1:23" x14ac:dyDescent="0.3">
      <c r="A7691" t="s">
        <v>641</v>
      </c>
      <c r="B7691" s="4">
        <v>40701</v>
      </c>
      <c r="C7691" t="s">
        <v>7898</v>
      </c>
      <c r="D7691">
        <v>2011</v>
      </c>
      <c r="E7691" s="4">
        <v>40703</v>
      </c>
      <c r="F7691">
        <v>2</v>
      </c>
      <c r="G7691" t="s">
        <v>6421</v>
      </c>
      <c r="H7691" t="s">
        <v>6422</v>
      </c>
      <c r="I7691" t="s">
        <v>5980</v>
      </c>
      <c r="J7691" t="s">
        <v>5981</v>
      </c>
      <c r="K7691" t="s">
        <v>5985</v>
      </c>
      <c r="L7691" t="s">
        <v>5971</v>
      </c>
      <c r="M7691" t="s">
        <v>6250</v>
      </c>
      <c r="N7691" t="s">
        <v>218</v>
      </c>
      <c r="O7691" t="s">
        <v>7915</v>
      </c>
      <c r="P7691">
        <v>0.1</v>
      </c>
      <c r="Q7691">
        <v>131</v>
      </c>
      <c r="R7691">
        <v>4</v>
      </c>
      <c r="S7691">
        <v>127</v>
      </c>
      <c r="T7691">
        <v>3.0534351145038201E-2</v>
      </c>
      <c r="U7691" t="s">
        <v>7891</v>
      </c>
      <c r="V7691" t="s">
        <v>10</v>
      </c>
      <c r="W7691" t="s">
        <v>22</v>
      </c>
    </row>
    <row r="7692" spans="1:23" x14ac:dyDescent="0.3">
      <c r="A7692" t="s">
        <v>1019</v>
      </c>
      <c r="B7692" s="4">
        <v>40780</v>
      </c>
      <c r="C7692" t="s">
        <v>7900</v>
      </c>
      <c r="D7692">
        <v>2011</v>
      </c>
      <c r="E7692" s="4">
        <v>40780</v>
      </c>
      <c r="F7692">
        <v>0</v>
      </c>
      <c r="G7692" t="s">
        <v>6656</v>
      </c>
      <c r="H7692" t="s">
        <v>6657</v>
      </c>
      <c r="I7692" t="s">
        <v>5980</v>
      </c>
      <c r="J7692" t="s">
        <v>5981</v>
      </c>
      <c r="K7692" t="s">
        <v>5975</v>
      </c>
      <c r="L7692" t="s">
        <v>6007</v>
      </c>
      <c r="M7692" t="s">
        <v>6315</v>
      </c>
      <c r="N7692" t="s">
        <v>862</v>
      </c>
      <c r="O7692" t="s">
        <v>7915</v>
      </c>
      <c r="P7692">
        <v>0.1</v>
      </c>
      <c r="Q7692">
        <v>113</v>
      </c>
      <c r="R7692">
        <v>25</v>
      </c>
      <c r="S7692">
        <v>88</v>
      </c>
      <c r="T7692">
        <v>0.221238938053097</v>
      </c>
      <c r="U7692" t="s">
        <v>7895</v>
      </c>
      <c r="V7692" t="s">
        <v>10</v>
      </c>
      <c r="W7692" t="s">
        <v>22</v>
      </c>
    </row>
    <row r="7693" spans="1:23" x14ac:dyDescent="0.3">
      <c r="A7693" t="s">
        <v>1032</v>
      </c>
      <c r="B7693" s="4">
        <v>40781</v>
      </c>
      <c r="C7693" t="s">
        <v>7900</v>
      </c>
      <c r="D7693">
        <v>2011</v>
      </c>
      <c r="E7693" s="4">
        <v>40785</v>
      </c>
      <c r="F7693">
        <v>4</v>
      </c>
      <c r="G7693" t="s">
        <v>6660</v>
      </c>
      <c r="H7693" t="s">
        <v>6664</v>
      </c>
      <c r="I7693" t="s">
        <v>5980</v>
      </c>
      <c r="J7693" t="s">
        <v>5981</v>
      </c>
      <c r="K7693" t="s">
        <v>5975</v>
      </c>
      <c r="L7693" t="s">
        <v>5971</v>
      </c>
      <c r="M7693" t="s">
        <v>6103</v>
      </c>
      <c r="N7693" t="s">
        <v>88</v>
      </c>
      <c r="O7693" t="s">
        <v>7915</v>
      </c>
      <c r="P7693">
        <v>0.1</v>
      </c>
      <c r="Q7693">
        <v>71</v>
      </c>
      <c r="R7693">
        <v>32</v>
      </c>
      <c r="S7693">
        <v>39</v>
      </c>
      <c r="T7693">
        <v>0.45070422535211302</v>
      </c>
      <c r="U7693" t="s">
        <v>7891</v>
      </c>
      <c r="V7693" t="s">
        <v>10</v>
      </c>
      <c r="W7693" t="s">
        <v>22</v>
      </c>
    </row>
    <row r="7694" spans="1:23" x14ac:dyDescent="0.3">
      <c r="A7694" t="s">
        <v>1369</v>
      </c>
      <c r="B7694" s="4">
        <v>40850</v>
      </c>
      <c r="C7694" t="s">
        <v>7904</v>
      </c>
      <c r="D7694">
        <v>2011</v>
      </c>
      <c r="E7694" s="4">
        <v>40854</v>
      </c>
      <c r="F7694">
        <v>4</v>
      </c>
      <c r="G7694" t="s">
        <v>6817</v>
      </c>
      <c r="H7694" t="s">
        <v>6393</v>
      </c>
      <c r="I7694" t="s">
        <v>5980</v>
      </c>
      <c r="J7694" t="s">
        <v>5981</v>
      </c>
      <c r="K7694" t="s">
        <v>5975</v>
      </c>
      <c r="L7694" t="s">
        <v>5971</v>
      </c>
      <c r="M7694" t="s">
        <v>5982</v>
      </c>
      <c r="N7694" t="s">
        <v>527</v>
      </c>
      <c r="O7694" t="s">
        <v>7915</v>
      </c>
      <c r="P7694">
        <v>0.1</v>
      </c>
      <c r="Q7694">
        <v>25</v>
      </c>
      <c r="R7694">
        <v>6</v>
      </c>
      <c r="S7694">
        <v>19</v>
      </c>
      <c r="T7694">
        <v>0.24</v>
      </c>
      <c r="U7694" t="s">
        <v>7891</v>
      </c>
      <c r="V7694" t="s">
        <v>10</v>
      </c>
      <c r="W7694" t="s">
        <v>22</v>
      </c>
    </row>
    <row r="7695" spans="1:23" x14ac:dyDescent="0.3">
      <c r="A7695" t="s">
        <v>1556</v>
      </c>
      <c r="B7695" s="4">
        <v>40886</v>
      </c>
      <c r="C7695" t="s">
        <v>7906</v>
      </c>
      <c r="D7695">
        <v>2011</v>
      </c>
      <c r="E7695" s="4">
        <v>40887</v>
      </c>
      <c r="F7695">
        <v>1</v>
      </c>
      <c r="G7695" t="s">
        <v>6907</v>
      </c>
      <c r="H7695" t="s">
        <v>6908</v>
      </c>
      <c r="I7695" t="s">
        <v>5980</v>
      </c>
      <c r="J7695" t="s">
        <v>5981</v>
      </c>
      <c r="K7695" t="s">
        <v>5970</v>
      </c>
      <c r="L7695" t="s">
        <v>5988</v>
      </c>
      <c r="M7695" t="s">
        <v>5994</v>
      </c>
      <c r="N7695" t="s">
        <v>1486</v>
      </c>
      <c r="O7695" t="s">
        <v>7915</v>
      </c>
      <c r="P7695">
        <v>0.1</v>
      </c>
      <c r="Q7695">
        <v>256</v>
      </c>
      <c r="R7695">
        <v>-6</v>
      </c>
      <c r="S7695">
        <v>262</v>
      </c>
      <c r="T7695">
        <v>-2.34375E-2</v>
      </c>
      <c r="U7695" t="s">
        <v>7910</v>
      </c>
      <c r="V7695" t="s">
        <v>10</v>
      </c>
      <c r="W7695" t="s">
        <v>22</v>
      </c>
    </row>
    <row r="7696" spans="1:23" x14ac:dyDescent="0.3">
      <c r="A7696" t="s">
        <v>126</v>
      </c>
      <c r="B7696" s="4">
        <v>40571</v>
      </c>
      <c r="C7696" t="s">
        <v>7888</v>
      </c>
      <c r="D7696">
        <v>2011</v>
      </c>
      <c r="E7696" s="4">
        <v>40577</v>
      </c>
      <c r="F7696">
        <v>6</v>
      </c>
      <c r="G7696" t="s">
        <v>6073</v>
      </c>
      <c r="H7696" t="s">
        <v>6074</v>
      </c>
      <c r="I7696" t="s">
        <v>5980</v>
      </c>
      <c r="J7696" t="s">
        <v>5981</v>
      </c>
      <c r="K7696" t="s">
        <v>5975</v>
      </c>
      <c r="L7696" t="s">
        <v>5976</v>
      </c>
      <c r="M7696" t="s">
        <v>5991</v>
      </c>
      <c r="N7696" t="s">
        <v>127</v>
      </c>
      <c r="O7696" t="s">
        <v>7915</v>
      </c>
      <c r="P7696">
        <v>0.1</v>
      </c>
      <c r="Q7696">
        <v>28</v>
      </c>
      <c r="R7696">
        <v>-1</v>
      </c>
      <c r="S7696">
        <v>29</v>
      </c>
      <c r="T7696">
        <v>-3.5714285714285698E-2</v>
      </c>
      <c r="U7696" t="s">
        <v>7890</v>
      </c>
      <c r="V7696" t="s">
        <v>10</v>
      </c>
      <c r="W7696" t="s">
        <v>22</v>
      </c>
    </row>
    <row r="7697" spans="1:23" x14ac:dyDescent="0.3">
      <c r="A7697" t="s">
        <v>157</v>
      </c>
      <c r="B7697" s="4">
        <v>40578</v>
      </c>
      <c r="C7697" t="s">
        <v>7893</v>
      </c>
      <c r="D7697">
        <v>2011</v>
      </c>
      <c r="E7697" s="4">
        <v>40582</v>
      </c>
      <c r="F7697">
        <v>4</v>
      </c>
      <c r="G7697" t="s">
        <v>5972</v>
      </c>
      <c r="H7697" t="s">
        <v>6100</v>
      </c>
      <c r="I7697" t="s">
        <v>5980</v>
      </c>
      <c r="J7697" t="s">
        <v>5981</v>
      </c>
      <c r="K7697" t="s">
        <v>5975</v>
      </c>
      <c r="L7697" t="s">
        <v>5976</v>
      </c>
      <c r="M7697" t="s">
        <v>5991</v>
      </c>
      <c r="N7697" t="s">
        <v>158</v>
      </c>
      <c r="O7697" t="s">
        <v>7915</v>
      </c>
      <c r="P7697">
        <v>0.1</v>
      </c>
      <c r="Q7697">
        <v>149</v>
      </c>
      <c r="R7697">
        <v>15</v>
      </c>
      <c r="S7697">
        <v>134</v>
      </c>
      <c r="T7697">
        <v>0.100671140939597</v>
      </c>
      <c r="U7697" t="s">
        <v>7891</v>
      </c>
      <c r="V7697" t="s">
        <v>10</v>
      </c>
      <c r="W7697" t="s">
        <v>22</v>
      </c>
    </row>
    <row r="7698" spans="1:23" x14ac:dyDescent="0.3">
      <c r="A7698" t="s">
        <v>302</v>
      </c>
      <c r="B7698" s="4">
        <v>40620</v>
      </c>
      <c r="C7698" t="s">
        <v>7907</v>
      </c>
      <c r="D7698">
        <v>2011</v>
      </c>
      <c r="E7698" s="4">
        <v>40624</v>
      </c>
      <c r="F7698">
        <v>4</v>
      </c>
      <c r="G7698" t="s">
        <v>6201</v>
      </c>
      <c r="H7698" t="s">
        <v>6122</v>
      </c>
      <c r="I7698" t="s">
        <v>5980</v>
      </c>
      <c r="J7698" t="s">
        <v>5981</v>
      </c>
      <c r="K7698" t="s">
        <v>5975</v>
      </c>
      <c r="L7698" t="s">
        <v>5976</v>
      </c>
      <c r="M7698" t="s">
        <v>5991</v>
      </c>
      <c r="N7698" t="s">
        <v>303</v>
      </c>
      <c r="O7698" t="s">
        <v>7915</v>
      </c>
      <c r="P7698">
        <v>0.1</v>
      </c>
      <c r="Q7698">
        <v>178</v>
      </c>
      <c r="R7698">
        <v>28</v>
      </c>
      <c r="S7698">
        <v>150</v>
      </c>
      <c r="T7698">
        <v>0.15730337078651699</v>
      </c>
      <c r="U7698" t="s">
        <v>7892</v>
      </c>
      <c r="V7698" t="s">
        <v>10</v>
      </c>
      <c r="W7698" t="s">
        <v>22</v>
      </c>
    </row>
    <row r="7699" spans="1:23" x14ac:dyDescent="0.3">
      <c r="A7699" t="s">
        <v>452</v>
      </c>
      <c r="B7699" s="4">
        <v>40660</v>
      </c>
      <c r="C7699" t="s">
        <v>7894</v>
      </c>
      <c r="D7699">
        <v>2011</v>
      </c>
      <c r="E7699" s="4">
        <v>40666</v>
      </c>
      <c r="F7699">
        <v>6</v>
      </c>
      <c r="G7699" t="s">
        <v>6064</v>
      </c>
      <c r="H7699" t="s">
        <v>6305</v>
      </c>
      <c r="I7699" t="s">
        <v>5980</v>
      </c>
      <c r="J7699" t="s">
        <v>5981</v>
      </c>
      <c r="K7699" t="s">
        <v>5975</v>
      </c>
      <c r="L7699" t="s">
        <v>5976</v>
      </c>
      <c r="M7699" t="s">
        <v>6250</v>
      </c>
      <c r="N7699" t="s">
        <v>218</v>
      </c>
      <c r="O7699" t="s">
        <v>7915</v>
      </c>
      <c r="P7699">
        <v>0.1</v>
      </c>
      <c r="Q7699">
        <v>218</v>
      </c>
      <c r="R7699">
        <v>7</v>
      </c>
      <c r="S7699">
        <v>211</v>
      </c>
      <c r="T7699">
        <v>3.2110091743119303E-2</v>
      </c>
      <c r="U7699" t="s">
        <v>7899</v>
      </c>
      <c r="V7699" t="s">
        <v>10</v>
      </c>
      <c r="W7699" t="s">
        <v>22</v>
      </c>
    </row>
    <row r="7700" spans="1:23" x14ac:dyDescent="0.3">
      <c r="A7700" t="s">
        <v>465</v>
      </c>
      <c r="B7700" s="4">
        <v>40662</v>
      </c>
      <c r="C7700" t="s">
        <v>7894</v>
      </c>
      <c r="D7700">
        <v>2011</v>
      </c>
      <c r="E7700" s="4">
        <v>40666</v>
      </c>
      <c r="F7700">
        <v>4</v>
      </c>
      <c r="G7700" t="s">
        <v>6313</v>
      </c>
      <c r="H7700" t="s">
        <v>6314</v>
      </c>
      <c r="I7700" t="s">
        <v>5980</v>
      </c>
      <c r="J7700" t="s">
        <v>5981</v>
      </c>
      <c r="K7700" t="s">
        <v>5975</v>
      </c>
      <c r="L7700" t="s">
        <v>5976</v>
      </c>
      <c r="M7700" t="s">
        <v>6315</v>
      </c>
      <c r="N7700" t="s">
        <v>466</v>
      </c>
      <c r="O7700" t="s">
        <v>7915</v>
      </c>
      <c r="P7700">
        <v>0.1</v>
      </c>
      <c r="Q7700">
        <v>37</v>
      </c>
      <c r="R7700">
        <v>8</v>
      </c>
      <c r="S7700">
        <v>29</v>
      </c>
      <c r="T7700">
        <v>0.21621621621621601</v>
      </c>
      <c r="U7700" t="s">
        <v>7892</v>
      </c>
      <c r="V7700" t="s">
        <v>10</v>
      </c>
      <c r="W7700" t="s">
        <v>22</v>
      </c>
    </row>
    <row r="7701" spans="1:23" x14ac:dyDescent="0.3">
      <c r="A7701" t="s">
        <v>908</v>
      </c>
      <c r="B7701" s="4">
        <v>40761</v>
      </c>
      <c r="C7701" t="s">
        <v>7900</v>
      </c>
      <c r="D7701">
        <v>2011</v>
      </c>
      <c r="E7701" s="4">
        <v>40765</v>
      </c>
      <c r="F7701">
        <v>4</v>
      </c>
      <c r="G7701" t="s">
        <v>6468</v>
      </c>
      <c r="H7701" t="s">
        <v>6585</v>
      </c>
      <c r="I7701" t="s">
        <v>5980</v>
      </c>
      <c r="J7701" t="s">
        <v>5981</v>
      </c>
      <c r="K7701" t="s">
        <v>5975</v>
      </c>
      <c r="L7701" t="s">
        <v>5976</v>
      </c>
      <c r="M7701" t="s">
        <v>6133</v>
      </c>
      <c r="N7701" t="s">
        <v>909</v>
      </c>
      <c r="O7701" t="s">
        <v>7915</v>
      </c>
      <c r="P7701">
        <v>0.1</v>
      </c>
      <c r="Q7701">
        <v>187</v>
      </c>
      <c r="R7701">
        <v>15</v>
      </c>
      <c r="S7701">
        <v>172</v>
      </c>
      <c r="T7701">
        <v>8.0213903743315496E-2</v>
      </c>
      <c r="U7701" t="s">
        <v>7890</v>
      </c>
      <c r="V7701" t="s">
        <v>10</v>
      </c>
      <c r="W7701" t="s">
        <v>22</v>
      </c>
    </row>
    <row r="7702" spans="1:23" x14ac:dyDescent="0.3">
      <c r="A7702" t="s">
        <v>1052</v>
      </c>
      <c r="B7702" s="4">
        <v>40785</v>
      </c>
      <c r="C7702" t="s">
        <v>7900</v>
      </c>
      <c r="D7702">
        <v>2011</v>
      </c>
      <c r="E7702" s="4">
        <v>40791</v>
      </c>
      <c r="F7702">
        <v>6</v>
      </c>
      <c r="G7702" t="s">
        <v>6597</v>
      </c>
      <c r="H7702" t="s">
        <v>6600</v>
      </c>
      <c r="I7702" t="s">
        <v>5980</v>
      </c>
      <c r="J7702" t="s">
        <v>5981</v>
      </c>
      <c r="K7702" t="s">
        <v>5975</v>
      </c>
      <c r="L7702" t="s">
        <v>5976</v>
      </c>
      <c r="M7702" t="s">
        <v>5991</v>
      </c>
      <c r="N7702" t="s">
        <v>1053</v>
      </c>
      <c r="O7702" t="s">
        <v>7915</v>
      </c>
      <c r="P7702">
        <v>0.1</v>
      </c>
      <c r="Q7702">
        <v>146</v>
      </c>
      <c r="R7702">
        <v>18</v>
      </c>
      <c r="S7702">
        <v>128</v>
      </c>
      <c r="T7702">
        <v>0.123287671232877</v>
      </c>
      <c r="U7702" t="s">
        <v>7891</v>
      </c>
      <c r="V7702" t="s">
        <v>10</v>
      </c>
      <c r="W7702" t="s">
        <v>22</v>
      </c>
    </row>
    <row r="7703" spans="1:23" x14ac:dyDescent="0.3">
      <c r="A7703" t="s">
        <v>1083</v>
      </c>
      <c r="B7703" s="4">
        <v>40792</v>
      </c>
      <c r="C7703" t="s">
        <v>7901</v>
      </c>
      <c r="D7703">
        <v>2011</v>
      </c>
      <c r="E7703" s="4">
        <v>40796</v>
      </c>
      <c r="F7703">
        <v>4</v>
      </c>
      <c r="G7703" t="s">
        <v>6688</v>
      </c>
      <c r="H7703" t="s">
        <v>6689</v>
      </c>
      <c r="I7703" t="s">
        <v>5980</v>
      </c>
      <c r="J7703" t="s">
        <v>5981</v>
      </c>
      <c r="K7703" t="s">
        <v>5985</v>
      </c>
      <c r="L7703" t="s">
        <v>5976</v>
      </c>
      <c r="M7703" t="s">
        <v>6690</v>
      </c>
      <c r="N7703" t="s">
        <v>178</v>
      </c>
      <c r="O7703" t="s">
        <v>7915</v>
      </c>
      <c r="P7703">
        <v>0.1</v>
      </c>
      <c r="Q7703">
        <v>60</v>
      </c>
      <c r="R7703">
        <v>-3</v>
      </c>
      <c r="S7703">
        <v>63</v>
      </c>
      <c r="T7703">
        <v>-0.05</v>
      </c>
      <c r="U7703" t="s">
        <v>7892</v>
      </c>
      <c r="V7703" t="s">
        <v>10</v>
      </c>
      <c r="W7703" t="s">
        <v>22</v>
      </c>
    </row>
    <row r="7704" spans="1:23" x14ac:dyDescent="0.3">
      <c r="A7704" t="s">
        <v>1216</v>
      </c>
      <c r="B7704" s="4">
        <v>40812</v>
      </c>
      <c r="C7704" t="s">
        <v>7901</v>
      </c>
      <c r="D7704">
        <v>2011</v>
      </c>
      <c r="E7704" s="4">
        <v>40816</v>
      </c>
      <c r="F7704">
        <v>4</v>
      </c>
      <c r="G7704" t="s">
        <v>6753</v>
      </c>
      <c r="H7704" t="s">
        <v>6754</v>
      </c>
      <c r="I7704" t="s">
        <v>5980</v>
      </c>
      <c r="J7704" t="s">
        <v>5981</v>
      </c>
      <c r="K7704" t="s">
        <v>5970</v>
      </c>
      <c r="L7704" t="s">
        <v>5976</v>
      </c>
      <c r="M7704" t="s">
        <v>6103</v>
      </c>
      <c r="N7704" t="s">
        <v>178</v>
      </c>
      <c r="O7704" t="s">
        <v>7915</v>
      </c>
      <c r="P7704">
        <v>0.1</v>
      </c>
      <c r="Q7704">
        <v>30</v>
      </c>
      <c r="R7704">
        <v>-1</v>
      </c>
      <c r="S7704">
        <v>31</v>
      </c>
      <c r="T7704">
        <v>-3.3333333333333298E-2</v>
      </c>
      <c r="U7704" t="s">
        <v>7895</v>
      </c>
      <c r="V7704" t="s">
        <v>10</v>
      </c>
      <c r="W7704" t="s">
        <v>22</v>
      </c>
    </row>
    <row r="7705" spans="1:23" x14ac:dyDescent="0.3">
      <c r="A7705" t="s">
        <v>1342</v>
      </c>
      <c r="B7705" s="4">
        <v>40848</v>
      </c>
      <c r="C7705" t="s">
        <v>7904</v>
      </c>
      <c r="D7705">
        <v>2011</v>
      </c>
      <c r="E7705" s="4">
        <v>40853</v>
      </c>
      <c r="F7705">
        <v>5</v>
      </c>
      <c r="G7705" t="s">
        <v>6817</v>
      </c>
      <c r="H7705" t="s">
        <v>6231</v>
      </c>
      <c r="I7705" t="s">
        <v>5980</v>
      </c>
      <c r="J7705" t="s">
        <v>5981</v>
      </c>
      <c r="K7705" t="s">
        <v>5975</v>
      </c>
      <c r="L7705" t="s">
        <v>5976</v>
      </c>
      <c r="M7705" t="s">
        <v>5994</v>
      </c>
      <c r="N7705" t="s">
        <v>821</v>
      </c>
      <c r="O7705" t="s">
        <v>7915</v>
      </c>
      <c r="P7705">
        <v>0.1</v>
      </c>
      <c r="Q7705">
        <v>112</v>
      </c>
      <c r="R7705">
        <v>5</v>
      </c>
      <c r="S7705">
        <v>107</v>
      </c>
      <c r="T7705">
        <v>4.4642857142857102E-2</v>
      </c>
      <c r="U7705" t="s">
        <v>7892</v>
      </c>
      <c r="V7705" t="s">
        <v>10</v>
      </c>
      <c r="W7705" t="s">
        <v>22</v>
      </c>
    </row>
    <row r="7706" spans="1:23" x14ac:dyDescent="0.3">
      <c r="A7706" t="s">
        <v>1426</v>
      </c>
      <c r="B7706" s="4">
        <v>40858</v>
      </c>
      <c r="C7706" t="s">
        <v>7904</v>
      </c>
      <c r="D7706">
        <v>2011</v>
      </c>
      <c r="E7706" s="4">
        <v>40863</v>
      </c>
      <c r="F7706">
        <v>5</v>
      </c>
      <c r="G7706" t="s">
        <v>6848</v>
      </c>
      <c r="H7706" t="s">
        <v>6849</v>
      </c>
      <c r="I7706" t="s">
        <v>5980</v>
      </c>
      <c r="J7706" t="s">
        <v>5981</v>
      </c>
      <c r="K7706" t="s">
        <v>5975</v>
      </c>
      <c r="L7706" t="s">
        <v>5976</v>
      </c>
      <c r="M7706" t="s">
        <v>5991</v>
      </c>
      <c r="N7706" t="s">
        <v>359</v>
      </c>
      <c r="O7706" t="s">
        <v>7915</v>
      </c>
      <c r="P7706">
        <v>0.1</v>
      </c>
      <c r="Q7706">
        <v>952</v>
      </c>
      <c r="R7706">
        <v>-32</v>
      </c>
      <c r="S7706">
        <v>984</v>
      </c>
      <c r="T7706">
        <v>-3.3613445378151301E-2</v>
      </c>
      <c r="U7706" t="s">
        <v>7899</v>
      </c>
      <c r="V7706" t="s">
        <v>10</v>
      </c>
      <c r="W7706" t="s">
        <v>22</v>
      </c>
    </row>
    <row r="7707" spans="1:23" x14ac:dyDescent="0.3">
      <c r="A7707" t="s">
        <v>1530</v>
      </c>
      <c r="B7707" s="4">
        <v>40880</v>
      </c>
      <c r="C7707" t="s">
        <v>7906</v>
      </c>
      <c r="D7707">
        <v>2011</v>
      </c>
      <c r="E7707" s="4">
        <v>40885</v>
      </c>
      <c r="F7707">
        <v>5</v>
      </c>
      <c r="G7707" t="s">
        <v>6570</v>
      </c>
      <c r="H7707" t="s">
        <v>6893</v>
      </c>
      <c r="I7707" t="s">
        <v>5980</v>
      </c>
      <c r="J7707" t="s">
        <v>5981</v>
      </c>
      <c r="K7707" t="s">
        <v>5970</v>
      </c>
      <c r="L7707" t="s">
        <v>5976</v>
      </c>
      <c r="M7707" t="s">
        <v>5982</v>
      </c>
      <c r="N7707" t="s">
        <v>1078</v>
      </c>
      <c r="O7707" t="s">
        <v>7915</v>
      </c>
      <c r="P7707">
        <v>0.1</v>
      </c>
      <c r="Q7707">
        <v>41</v>
      </c>
      <c r="R7707">
        <v>1</v>
      </c>
      <c r="S7707">
        <v>40</v>
      </c>
      <c r="T7707">
        <v>2.4390243902439001E-2</v>
      </c>
      <c r="U7707" t="s">
        <v>7895</v>
      </c>
      <c r="V7707" t="s">
        <v>10</v>
      </c>
      <c r="W7707" t="s">
        <v>22</v>
      </c>
    </row>
    <row r="7708" spans="1:23" x14ac:dyDescent="0.3">
      <c r="A7708" t="s">
        <v>645</v>
      </c>
      <c r="B7708" s="4">
        <v>40701</v>
      </c>
      <c r="C7708" t="s">
        <v>7898</v>
      </c>
      <c r="D7708">
        <v>2011</v>
      </c>
      <c r="E7708" s="4">
        <v>40705</v>
      </c>
      <c r="F7708">
        <v>4</v>
      </c>
      <c r="G7708" t="s">
        <v>6416</v>
      </c>
      <c r="H7708" t="s">
        <v>6135</v>
      </c>
      <c r="I7708" t="s">
        <v>5980</v>
      </c>
      <c r="J7708" t="s">
        <v>5981</v>
      </c>
      <c r="K7708" t="s">
        <v>5970</v>
      </c>
      <c r="L7708" t="s">
        <v>5976</v>
      </c>
      <c r="M7708" t="s">
        <v>6044</v>
      </c>
      <c r="N7708" t="s">
        <v>101</v>
      </c>
      <c r="O7708" t="s">
        <v>7915</v>
      </c>
      <c r="P7708">
        <v>0.1</v>
      </c>
      <c r="Q7708">
        <v>599</v>
      </c>
      <c r="R7708">
        <v>53</v>
      </c>
      <c r="S7708">
        <v>546</v>
      </c>
      <c r="T7708">
        <v>8.84808013355593E-2</v>
      </c>
      <c r="U7708" t="s">
        <v>7899</v>
      </c>
      <c r="V7708" t="s">
        <v>10</v>
      </c>
      <c r="W7708" t="s">
        <v>22</v>
      </c>
    </row>
    <row r="7709" spans="1:23" x14ac:dyDescent="0.3">
      <c r="A7709" t="s">
        <v>993</v>
      </c>
      <c r="B7709" s="4">
        <v>40776</v>
      </c>
      <c r="C7709" t="s">
        <v>7900</v>
      </c>
      <c r="D7709">
        <v>2011</v>
      </c>
      <c r="E7709" s="4">
        <v>40776</v>
      </c>
      <c r="F7709">
        <v>0</v>
      </c>
      <c r="G7709" t="s">
        <v>6435</v>
      </c>
      <c r="H7709" t="s">
        <v>6631</v>
      </c>
      <c r="I7709" t="s">
        <v>5980</v>
      </c>
      <c r="J7709" t="s">
        <v>5981</v>
      </c>
      <c r="K7709" t="s">
        <v>5975</v>
      </c>
      <c r="L7709" t="s">
        <v>6007</v>
      </c>
      <c r="M7709" t="s">
        <v>6044</v>
      </c>
      <c r="N7709" t="s">
        <v>30</v>
      </c>
      <c r="O7709" t="s">
        <v>7915</v>
      </c>
      <c r="P7709">
        <v>0.1</v>
      </c>
      <c r="Q7709">
        <v>895</v>
      </c>
      <c r="R7709">
        <v>179</v>
      </c>
      <c r="S7709">
        <v>716</v>
      </c>
      <c r="T7709">
        <v>0.2</v>
      </c>
      <c r="U7709" t="s">
        <v>7899</v>
      </c>
      <c r="V7709" t="s">
        <v>10</v>
      </c>
      <c r="W7709" t="s">
        <v>22</v>
      </c>
    </row>
    <row r="7710" spans="1:23" x14ac:dyDescent="0.3">
      <c r="A7710" t="s">
        <v>1101</v>
      </c>
      <c r="B7710" s="4">
        <v>40794</v>
      </c>
      <c r="C7710" t="s">
        <v>7901</v>
      </c>
      <c r="D7710">
        <v>2011</v>
      </c>
      <c r="E7710" s="4">
        <v>40800</v>
      </c>
      <c r="F7710">
        <v>6</v>
      </c>
      <c r="G7710" t="s">
        <v>6559</v>
      </c>
      <c r="H7710" t="s">
        <v>6697</v>
      </c>
      <c r="I7710" t="s">
        <v>5980</v>
      </c>
      <c r="J7710" t="s">
        <v>5981</v>
      </c>
      <c r="K7710" t="s">
        <v>5975</v>
      </c>
      <c r="L7710" t="s">
        <v>5976</v>
      </c>
      <c r="M7710" t="s">
        <v>6044</v>
      </c>
      <c r="N7710" t="s">
        <v>1102</v>
      </c>
      <c r="O7710" t="s">
        <v>7915</v>
      </c>
      <c r="P7710">
        <v>0.1</v>
      </c>
      <c r="Q7710">
        <v>51</v>
      </c>
      <c r="R7710">
        <v>20</v>
      </c>
      <c r="S7710">
        <v>31</v>
      </c>
      <c r="T7710">
        <v>0.39215686274509798</v>
      </c>
      <c r="U7710" t="s">
        <v>7891</v>
      </c>
      <c r="V7710" t="s">
        <v>10</v>
      </c>
      <c r="W7710" t="s">
        <v>22</v>
      </c>
    </row>
    <row r="7711" spans="1:23" x14ac:dyDescent="0.3">
      <c r="A7711" t="s">
        <v>1516</v>
      </c>
      <c r="B7711" s="4">
        <v>40878</v>
      </c>
      <c r="C7711" t="s">
        <v>7906</v>
      </c>
      <c r="D7711">
        <v>2011</v>
      </c>
      <c r="E7711" s="4">
        <v>40882</v>
      </c>
      <c r="F7711">
        <v>4</v>
      </c>
      <c r="G7711" t="s">
        <v>6883</v>
      </c>
      <c r="H7711" t="s">
        <v>6135</v>
      </c>
      <c r="I7711" t="s">
        <v>5980</v>
      </c>
      <c r="J7711" t="s">
        <v>5981</v>
      </c>
      <c r="K7711" t="s">
        <v>5975</v>
      </c>
      <c r="L7711" t="s">
        <v>5976</v>
      </c>
      <c r="M7711" t="s">
        <v>6044</v>
      </c>
      <c r="N7711" t="s">
        <v>832</v>
      </c>
      <c r="O7711" t="s">
        <v>7915</v>
      </c>
      <c r="P7711">
        <v>0.1</v>
      </c>
      <c r="Q7711">
        <v>392</v>
      </c>
      <c r="R7711">
        <v>-44</v>
      </c>
      <c r="S7711">
        <v>436</v>
      </c>
      <c r="T7711">
        <v>-0.11224489795918401</v>
      </c>
      <c r="U7711" t="s">
        <v>7902</v>
      </c>
      <c r="V7711" t="s">
        <v>10</v>
      </c>
      <c r="W7711" t="s">
        <v>22</v>
      </c>
    </row>
    <row r="7712" spans="1:23" x14ac:dyDescent="0.3">
      <c r="A7712" t="s">
        <v>1520</v>
      </c>
      <c r="B7712" s="4">
        <v>40879</v>
      </c>
      <c r="C7712" t="s">
        <v>7906</v>
      </c>
      <c r="D7712">
        <v>2011</v>
      </c>
      <c r="E7712" s="4">
        <v>40880</v>
      </c>
      <c r="F7712">
        <v>1</v>
      </c>
      <c r="G7712" t="s">
        <v>6641</v>
      </c>
      <c r="H7712" t="s">
        <v>6135</v>
      </c>
      <c r="I7712" t="s">
        <v>5980</v>
      </c>
      <c r="J7712" t="s">
        <v>5981</v>
      </c>
      <c r="K7712" t="s">
        <v>5975</v>
      </c>
      <c r="L7712" t="s">
        <v>5988</v>
      </c>
      <c r="M7712" t="s">
        <v>6044</v>
      </c>
      <c r="N7712" t="s">
        <v>655</v>
      </c>
      <c r="O7712" t="s">
        <v>7915</v>
      </c>
      <c r="P7712">
        <v>0.1</v>
      </c>
      <c r="Q7712">
        <v>371</v>
      </c>
      <c r="R7712">
        <v>-41</v>
      </c>
      <c r="S7712">
        <v>412</v>
      </c>
      <c r="T7712">
        <v>-0.110512129380054</v>
      </c>
      <c r="U7712" t="s">
        <v>7891</v>
      </c>
      <c r="V7712" t="s">
        <v>10</v>
      </c>
      <c r="W7712" t="s">
        <v>22</v>
      </c>
    </row>
    <row r="7713" spans="1:23" x14ac:dyDescent="0.3">
      <c r="A7713" t="s">
        <v>1592</v>
      </c>
      <c r="B7713" s="4">
        <v>40892</v>
      </c>
      <c r="C7713" t="s">
        <v>7906</v>
      </c>
      <c r="D7713">
        <v>2011</v>
      </c>
      <c r="E7713" s="4">
        <v>40897</v>
      </c>
      <c r="F7713">
        <v>5</v>
      </c>
      <c r="G7713" t="s">
        <v>6178</v>
      </c>
      <c r="H7713" t="s">
        <v>6926</v>
      </c>
      <c r="I7713" t="s">
        <v>5980</v>
      </c>
      <c r="J7713" t="s">
        <v>5981</v>
      </c>
      <c r="K7713" t="s">
        <v>5985</v>
      </c>
      <c r="L7713" t="s">
        <v>5976</v>
      </c>
      <c r="M7713" t="s">
        <v>6044</v>
      </c>
      <c r="N7713" t="s">
        <v>276</v>
      </c>
      <c r="O7713" t="s">
        <v>7915</v>
      </c>
      <c r="P7713">
        <v>0.1</v>
      </c>
      <c r="Q7713">
        <v>736</v>
      </c>
      <c r="R7713">
        <v>90</v>
      </c>
      <c r="S7713">
        <v>646</v>
      </c>
      <c r="T7713">
        <v>0.122282608695652</v>
      </c>
      <c r="U7713" t="s">
        <v>7910</v>
      </c>
      <c r="V7713" t="s">
        <v>10</v>
      </c>
      <c r="W7713" t="s">
        <v>22</v>
      </c>
    </row>
    <row r="7714" spans="1:23" x14ac:dyDescent="0.3">
      <c r="A7714" t="s">
        <v>1638</v>
      </c>
      <c r="B7714" s="4">
        <v>40900</v>
      </c>
      <c r="C7714" t="s">
        <v>7906</v>
      </c>
      <c r="D7714">
        <v>2011</v>
      </c>
      <c r="E7714" s="4">
        <v>40902</v>
      </c>
      <c r="F7714">
        <v>2</v>
      </c>
      <c r="G7714" t="s">
        <v>6803</v>
      </c>
      <c r="H7714" t="s">
        <v>6944</v>
      </c>
      <c r="I7714" t="s">
        <v>5980</v>
      </c>
      <c r="J7714" t="s">
        <v>5981</v>
      </c>
      <c r="K7714" t="s">
        <v>5975</v>
      </c>
      <c r="L7714" t="s">
        <v>5971</v>
      </c>
      <c r="M7714" t="s">
        <v>6044</v>
      </c>
      <c r="N7714" t="s">
        <v>134</v>
      </c>
      <c r="O7714" t="s">
        <v>7915</v>
      </c>
      <c r="P7714">
        <v>0.1</v>
      </c>
      <c r="Q7714">
        <v>868</v>
      </c>
      <c r="R7714">
        <v>29</v>
      </c>
      <c r="S7714">
        <v>839</v>
      </c>
      <c r="T7714">
        <v>3.34101382488479E-2</v>
      </c>
      <c r="U7714" t="s">
        <v>7897</v>
      </c>
      <c r="V7714" t="s">
        <v>10</v>
      </c>
      <c r="W7714" t="s">
        <v>22</v>
      </c>
    </row>
    <row r="7715" spans="1:23" x14ac:dyDescent="0.3">
      <c r="A7715" t="s">
        <v>1664</v>
      </c>
      <c r="B7715" s="4">
        <v>40904</v>
      </c>
      <c r="C7715" t="s">
        <v>7906</v>
      </c>
      <c r="D7715">
        <v>2011</v>
      </c>
      <c r="E7715" s="4">
        <v>40909</v>
      </c>
      <c r="F7715">
        <v>5</v>
      </c>
      <c r="G7715" t="s">
        <v>6956</v>
      </c>
      <c r="H7715" t="s">
        <v>6957</v>
      </c>
      <c r="I7715" t="s">
        <v>5980</v>
      </c>
      <c r="J7715" t="s">
        <v>5981</v>
      </c>
      <c r="K7715" t="s">
        <v>5975</v>
      </c>
      <c r="L7715" t="s">
        <v>5976</v>
      </c>
      <c r="M7715" t="s">
        <v>6044</v>
      </c>
      <c r="N7715" t="s">
        <v>1314</v>
      </c>
      <c r="O7715" t="s">
        <v>7915</v>
      </c>
      <c r="P7715">
        <v>0.1</v>
      </c>
      <c r="Q7715">
        <v>812</v>
      </c>
      <c r="R7715">
        <v>-27</v>
      </c>
      <c r="S7715">
        <v>839</v>
      </c>
      <c r="T7715">
        <v>-3.3251231527093597E-2</v>
      </c>
      <c r="U7715" t="s">
        <v>7897</v>
      </c>
      <c r="V7715" t="s">
        <v>10</v>
      </c>
      <c r="W7715" t="s">
        <v>22</v>
      </c>
    </row>
    <row r="7716" spans="1:23" x14ac:dyDescent="0.3">
      <c r="A7716" t="s">
        <v>84</v>
      </c>
      <c r="B7716" s="4">
        <v>40561</v>
      </c>
      <c r="C7716" t="s">
        <v>7888</v>
      </c>
      <c r="D7716">
        <v>2011</v>
      </c>
      <c r="E7716" s="4">
        <v>40566</v>
      </c>
      <c r="F7716">
        <v>5</v>
      </c>
      <c r="G7716" t="s">
        <v>6033</v>
      </c>
      <c r="H7716" t="s">
        <v>6034</v>
      </c>
      <c r="I7716" t="s">
        <v>6028</v>
      </c>
      <c r="J7716" t="s">
        <v>5969</v>
      </c>
      <c r="K7716" t="s">
        <v>5975</v>
      </c>
      <c r="L7716" t="s">
        <v>5971</v>
      </c>
      <c r="M7716" t="s">
        <v>6035</v>
      </c>
      <c r="N7716" t="s">
        <v>85</v>
      </c>
      <c r="O7716" t="s">
        <v>7916</v>
      </c>
      <c r="P7716">
        <v>0.5</v>
      </c>
      <c r="Q7716">
        <v>26</v>
      </c>
      <c r="R7716">
        <v>-11</v>
      </c>
      <c r="S7716">
        <v>37</v>
      </c>
      <c r="T7716">
        <v>-0.42307692307692302</v>
      </c>
      <c r="U7716" t="s">
        <v>7890</v>
      </c>
      <c r="V7716" t="s">
        <v>10</v>
      </c>
      <c r="W7716" t="s">
        <v>48</v>
      </c>
    </row>
    <row r="7717" spans="1:23" x14ac:dyDescent="0.3">
      <c r="A7717" t="s">
        <v>140</v>
      </c>
      <c r="B7717" s="4">
        <v>40576</v>
      </c>
      <c r="C7717" t="s">
        <v>7893</v>
      </c>
      <c r="D7717">
        <v>2011</v>
      </c>
      <c r="E7717" s="4">
        <v>40579</v>
      </c>
      <c r="F7717">
        <v>3</v>
      </c>
      <c r="G7717" t="s">
        <v>6079</v>
      </c>
      <c r="H7717" t="s">
        <v>6080</v>
      </c>
      <c r="I7717" t="s">
        <v>6010</v>
      </c>
      <c r="J7717" t="s">
        <v>5981</v>
      </c>
      <c r="K7717" t="s">
        <v>5985</v>
      </c>
      <c r="L7717" t="s">
        <v>5988</v>
      </c>
      <c r="M7717" t="s">
        <v>6081</v>
      </c>
      <c r="N7717" t="s">
        <v>141</v>
      </c>
      <c r="O7717" t="s">
        <v>7916</v>
      </c>
      <c r="P7717">
        <v>0.5</v>
      </c>
      <c r="Q7717">
        <v>13</v>
      </c>
      <c r="R7717">
        <v>-8</v>
      </c>
      <c r="S7717">
        <v>21</v>
      </c>
      <c r="T7717">
        <v>-0.61538461538461497</v>
      </c>
      <c r="U7717" t="s">
        <v>7890</v>
      </c>
      <c r="V7717" t="s">
        <v>10</v>
      </c>
      <c r="W7717" t="s">
        <v>11</v>
      </c>
    </row>
    <row r="7718" spans="1:23" x14ac:dyDescent="0.3">
      <c r="A7718" t="s">
        <v>155</v>
      </c>
      <c r="B7718" s="4">
        <v>40577</v>
      </c>
      <c r="C7718" t="s">
        <v>7893</v>
      </c>
      <c r="D7718">
        <v>2011</v>
      </c>
      <c r="E7718" s="4">
        <v>40579</v>
      </c>
      <c r="F7718">
        <v>2</v>
      </c>
      <c r="G7718" t="s">
        <v>6098</v>
      </c>
      <c r="H7718" t="s">
        <v>6099</v>
      </c>
      <c r="I7718" t="s">
        <v>5968</v>
      </c>
      <c r="J7718" t="s">
        <v>5969</v>
      </c>
      <c r="K7718" t="s">
        <v>5970</v>
      </c>
      <c r="L7718" t="s">
        <v>5971</v>
      </c>
      <c r="M7718" t="s">
        <v>6099</v>
      </c>
      <c r="N7718" t="s">
        <v>156</v>
      </c>
      <c r="O7718" t="s">
        <v>7916</v>
      </c>
      <c r="P7718">
        <v>0.5</v>
      </c>
      <c r="Q7718">
        <v>91</v>
      </c>
      <c r="R7718">
        <v>-62</v>
      </c>
      <c r="S7718">
        <v>153</v>
      </c>
      <c r="T7718">
        <v>-0.68131868131868101</v>
      </c>
      <c r="U7718" t="s">
        <v>7910</v>
      </c>
      <c r="V7718" t="s">
        <v>10</v>
      </c>
      <c r="W7718" t="s">
        <v>18</v>
      </c>
    </row>
    <row r="7719" spans="1:23" x14ac:dyDescent="0.3">
      <c r="A7719" t="s">
        <v>179</v>
      </c>
      <c r="B7719" s="4">
        <v>40584</v>
      </c>
      <c r="C7719" t="s">
        <v>7893</v>
      </c>
      <c r="D7719">
        <v>2011</v>
      </c>
      <c r="E7719" s="4">
        <v>40584</v>
      </c>
      <c r="F7719">
        <v>0</v>
      </c>
      <c r="G7719" t="s">
        <v>6123</v>
      </c>
      <c r="H7719" t="s">
        <v>6124</v>
      </c>
      <c r="I7719" t="s">
        <v>6010</v>
      </c>
      <c r="J7719" t="s">
        <v>5981</v>
      </c>
      <c r="K7719" t="s">
        <v>5970</v>
      </c>
      <c r="L7719" t="s">
        <v>6007</v>
      </c>
      <c r="M7719" t="s">
        <v>6011</v>
      </c>
      <c r="N7719" t="s">
        <v>180</v>
      </c>
      <c r="O7719" t="s">
        <v>7916</v>
      </c>
      <c r="P7719">
        <v>0.5</v>
      </c>
      <c r="Q7719">
        <v>26</v>
      </c>
      <c r="R7719">
        <v>-14</v>
      </c>
      <c r="S7719">
        <v>40</v>
      </c>
      <c r="T7719">
        <v>-0.53846153846153799</v>
      </c>
      <c r="U7719" t="s">
        <v>7899</v>
      </c>
      <c r="V7719" t="s">
        <v>10</v>
      </c>
      <c r="W7719" t="s">
        <v>48</v>
      </c>
    </row>
    <row r="7720" spans="1:23" x14ac:dyDescent="0.3">
      <c r="A7720" t="s">
        <v>390</v>
      </c>
      <c r="B7720" s="4">
        <v>40642</v>
      </c>
      <c r="C7720" t="s">
        <v>7894</v>
      </c>
      <c r="D7720">
        <v>2011</v>
      </c>
      <c r="E7720" s="4">
        <v>40644</v>
      </c>
      <c r="F7720">
        <v>2</v>
      </c>
      <c r="G7720" t="s">
        <v>6261</v>
      </c>
      <c r="H7720" t="s">
        <v>6262</v>
      </c>
      <c r="I7720" t="s">
        <v>6071</v>
      </c>
      <c r="J7720" t="s">
        <v>5998</v>
      </c>
      <c r="K7720" t="s">
        <v>5985</v>
      </c>
      <c r="L7720" t="s">
        <v>5971</v>
      </c>
      <c r="M7720" t="s">
        <v>6262</v>
      </c>
      <c r="N7720" t="s">
        <v>37</v>
      </c>
      <c r="O7720" t="s">
        <v>7916</v>
      </c>
      <c r="P7720">
        <v>0.5</v>
      </c>
      <c r="Q7720">
        <v>205</v>
      </c>
      <c r="R7720">
        <v>-127</v>
      </c>
      <c r="S7720">
        <v>332</v>
      </c>
      <c r="T7720">
        <v>-0.61951219512195099</v>
      </c>
      <c r="U7720" t="s">
        <v>7905</v>
      </c>
      <c r="V7720" t="s">
        <v>10</v>
      </c>
      <c r="W7720" t="s">
        <v>18</v>
      </c>
    </row>
    <row r="7721" spans="1:23" x14ac:dyDescent="0.3">
      <c r="A7721" t="s">
        <v>390</v>
      </c>
      <c r="B7721" s="4">
        <v>40642</v>
      </c>
      <c r="C7721" t="s">
        <v>7894</v>
      </c>
      <c r="D7721">
        <v>2011</v>
      </c>
      <c r="E7721" s="4">
        <v>40644</v>
      </c>
      <c r="F7721">
        <v>2</v>
      </c>
      <c r="G7721" t="s">
        <v>6261</v>
      </c>
      <c r="H7721" t="s">
        <v>6262</v>
      </c>
      <c r="I7721" t="s">
        <v>6071</v>
      </c>
      <c r="J7721" t="s">
        <v>5998</v>
      </c>
      <c r="K7721" t="s">
        <v>5985</v>
      </c>
      <c r="L7721" t="s">
        <v>5971</v>
      </c>
      <c r="M7721" t="s">
        <v>6262</v>
      </c>
      <c r="N7721" t="s">
        <v>391</v>
      </c>
      <c r="O7721" t="s">
        <v>7916</v>
      </c>
      <c r="P7721">
        <v>0.5</v>
      </c>
      <c r="Q7721">
        <v>17</v>
      </c>
      <c r="R7721">
        <v>-5</v>
      </c>
      <c r="S7721">
        <v>22</v>
      </c>
      <c r="T7721">
        <v>-0.29411764705882398</v>
      </c>
      <c r="U7721" t="s">
        <v>7895</v>
      </c>
      <c r="V7721" t="s">
        <v>10</v>
      </c>
      <c r="W7721" t="s">
        <v>91</v>
      </c>
    </row>
    <row r="7722" spans="1:23" x14ac:dyDescent="0.3">
      <c r="A7722" t="s">
        <v>700</v>
      </c>
      <c r="B7722" s="4">
        <v>40709</v>
      </c>
      <c r="C7722" t="s">
        <v>7898</v>
      </c>
      <c r="D7722">
        <v>2011</v>
      </c>
      <c r="E7722" s="4">
        <v>40711</v>
      </c>
      <c r="F7722">
        <v>2</v>
      </c>
      <c r="G7722" t="s">
        <v>6461</v>
      </c>
      <c r="H7722" t="s">
        <v>6462</v>
      </c>
      <c r="I7722" t="s">
        <v>5968</v>
      </c>
      <c r="J7722" t="s">
        <v>5969</v>
      </c>
      <c r="K7722" t="s">
        <v>5975</v>
      </c>
      <c r="L7722" t="s">
        <v>5988</v>
      </c>
      <c r="M7722" t="s">
        <v>6463</v>
      </c>
      <c r="N7722" t="s">
        <v>387</v>
      </c>
      <c r="O7722" t="s">
        <v>7916</v>
      </c>
      <c r="P7722">
        <v>0.5</v>
      </c>
      <c r="Q7722">
        <v>15</v>
      </c>
      <c r="R7722">
        <v>-12</v>
      </c>
      <c r="S7722">
        <v>27</v>
      </c>
      <c r="T7722">
        <v>-0.8</v>
      </c>
      <c r="U7722" t="s">
        <v>7890</v>
      </c>
      <c r="V7722" t="s">
        <v>10</v>
      </c>
      <c r="W7722" t="s">
        <v>22</v>
      </c>
    </row>
    <row r="7723" spans="1:23" x14ac:dyDescent="0.3">
      <c r="A7723" t="s">
        <v>700</v>
      </c>
      <c r="B7723" s="4">
        <v>40709</v>
      </c>
      <c r="C7723" t="s">
        <v>7898</v>
      </c>
      <c r="D7723">
        <v>2011</v>
      </c>
      <c r="E7723" s="4">
        <v>40711</v>
      </c>
      <c r="F7723">
        <v>2</v>
      </c>
      <c r="G7723" t="s">
        <v>6461</v>
      </c>
      <c r="H7723" t="s">
        <v>6462</v>
      </c>
      <c r="I7723" t="s">
        <v>5968</v>
      </c>
      <c r="J7723" t="s">
        <v>5969</v>
      </c>
      <c r="K7723" t="s">
        <v>5975</v>
      </c>
      <c r="L7723" t="s">
        <v>5988</v>
      </c>
      <c r="M7723" t="s">
        <v>6463</v>
      </c>
      <c r="N7723" t="s">
        <v>701</v>
      </c>
      <c r="O7723" t="s">
        <v>7916</v>
      </c>
      <c r="P7723">
        <v>0.5</v>
      </c>
      <c r="Q7723">
        <v>82</v>
      </c>
      <c r="R7723">
        <v>-74</v>
      </c>
      <c r="S7723">
        <v>156</v>
      </c>
      <c r="T7723">
        <v>-0.90243902439024404</v>
      </c>
      <c r="U7723" t="s">
        <v>7891</v>
      </c>
      <c r="V7723" t="s">
        <v>10</v>
      </c>
      <c r="W7723" t="s">
        <v>22</v>
      </c>
    </row>
    <row r="7724" spans="1:23" x14ac:dyDescent="0.3">
      <c r="A7724" t="s">
        <v>855</v>
      </c>
      <c r="B7724" s="4">
        <v>40748</v>
      </c>
      <c r="C7724" t="s">
        <v>7909</v>
      </c>
      <c r="D7724">
        <v>2011</v>
      </c>
      <c r="E7724" s="4">
        <v>40750</v>
      </c>
      <c r="F7724">
        <v>2</v>
      </c>
      <c r="G7724" t="s">
        <v>6553</v>
      </c>
      <c r="H7724" t="s">
        <v>6554</v>
      </c>
      <c r="I7724" t="s">
        <v>6071</v>
      </c>
      <c r="J7724" t="s">
        <v>5998</v>
      </c>
      <c r="K7724" t="s">
        <v>5975</v>
      </c>
      <c r="L7724" t="s">
        <v>5988</v>
      </c>
      <c r="M7724" t="s">
        <v>6344</v>
      </c>
      <c r="N7724" t="s">
        <v>856</v>
      </c>
      <c r="O7724" t="s">
        <v>7916</v>
      </c>
      <c r="P7724">
        <v>0.5</v>
      </c>
      <c r="Q7724">
        <v>40</v>
      </c>
      <c r="R7724">
        <v>-33</v>
      </c>
      <c r="S7724">
        <v>73</v>
      </c>
      <c r="T7724">
        <v>-0.82499999999999996</v>
      </c>
      <c r="U7724" t="s">
        <v>7899</v>
      </c>
      <c r="V7724" t="s">
        <v>10</v>
      </c>
      <c r="W7724" t="s">
        <v>48</v>
      </c>
    </row>
    <row r="7725" spans="1:23" x14ac:dyDescent="0.3">
      <c r="A7725" t="s">
        <v>855</v>
      </c>
      <c r="B7725" s="4">
        <v>40748</v>
      </c>
      <c r="C7725" t="s">
        <v>7909</v>
      </c>
      <c r="D7725">
        <v>2011</v>
      </c>
      <c r="E7725" s="4">
        <v>40750</v>
      </c>
      <c r="F7725">
        <v>2</v>
      </c>
      <c r="G7725" t="s">
        <v>6553</v>
      </c>
      <c r="H7725" t="s">
        <v>6554</v>
      </c>
      <c r="I7725" t="s">
        <v>6071</v>
      </c>
      <c r="J7725" t="s">
        <v>5998</v>
      </c>
      <c r="K7725" t="s">
        <v>5975</v>
      </c>
      <c r="L7725" t="s">
        <v>5988</v>
      </c>
      <c r="M7725" t="s">
        <v>6344</v>
      </c>
      <c r="N7725" t="s">
        <v>857</v>
      </c>
      <c r="O7725" t="s">
        <v>7916</v>
      </c>
      <c r="P7725">
        <v>0.5</v>
      </c>
      <c r="Q7725">
        <v>23</v>
      </c>
      <c r="R7725">
        <v>-5</v>
      </c>
      <c r="S7725">
        <v>28</v>
      </c>
      <c r="T7725">
        <v>-0.217391304347826</v>
      </c>
      <c r="U7725" t="s">
        <v>7890</v>
      </c>
      <c r="V7725" t="s">
        <v>10</v>
      </c>
      <c r="W7725" t="s">
        <v>91</v>
      </c>
    </row>
    <row r="7726" spans="1:23" x14ac:dyDescent="0.3">
      <c r="A7726" t="s">
        <v>1290</v>
      </c>
      <c r="B7726" s="4">
        <v>40827</v>
      </c>
      <c r="C7726" t="s">
        <v>7903</v>
      </c>
      <c r="D7726">
        <v>2011</v>
      </c>
      <c r="E7726" s="4">
        <v>40830</v>
      </c>
      <c r="F7726">
        <v>3</v>
      </c>
      <c r="G7726" t="s">
        <v>6693</v>
      </c>
      <c r="H7726" t="s">
        <v>6124</v>
      </c>
      <c r="I7726" t="s">
        <v>6010</v>
      </c>
      <c r="J7726" t="s">
        <v>5981</v>
      </c>
      <c r="K7726" t="s">
        <v>5975</v>
      </c>
      <c r="L7726" t="s">
        <v>5988</v>
      </c>
      <c r="M7726" t="s">
        <v>6011</v>
      </c>
      <c r="N7726" t="s">
        <v>160</v>
      </c>
      <c r="O7726" t="s">
        <v>7916</v>
      </c>
      <c r="P7726">
        <v>0.5</v>
      </c>
      <c r="Q7726">
        <v>126</v>
      </c>
      <c r="R7726">
        <v>-116</v>
      </c>
      <c r="S7726">
        <v>242</v>
      </c>
      <c r="T7726">
        <v>-0.92063492063492103</v>
      </c>
      <c r="U7726" t="s">
        <v>7902</v>
      </c>
      <c r="V7726" t="s">
        <v>10</v>
      </c>
      <c r="W7726" t="s">
        <v>18</v>
      </c>
    </row>
    <row r="7727" spans="1:23" x14ac:dyDescent="0.3">
      <c r="A7727" t="s">
        <v>1325</v>
      </c>
      <c r="B7727" s="4">
        <v>40841</v>
      </c>
      <c r="C7727" t="s">
        <v>7903</v>
      </c>
      <c r="D7727">
        <v>2011</v>
      </c>
      <c r="E7727" s="4">
        <v>40843</v>
      </c>
      <c r="F7727">
        <v>2</v>
      </c>
      <c r="G7727" t="s">
        <v>6810</v>
      </c>
      <c r="H7727" t="s">
        <v>6093</v>
      </c>
      <c r="I7727" t="s">
        <v>5980</v>
      </c>
      <c r="J7727" t="s">
        <v>5981</v>
      </c>
      <c r="K7727" t="s">
        <v>5985</v>
      </c>
      <c r="L7727" t="s">
        <v>5971</v>
      </c>
      <c r="M7727" t="s">
        <v>6094</v>
      </c>
      <c r="N7727" t="s">
        <v>339</v>
      </c>
      <c r="O7727" t="s">
        <v>7916</v>
      </c>
      <c r="P7727">
        <v>0.5</v>
      </c>
      <c r="Q7727">
        <v>77</v>
      </c>
      <c r="R7727">
        <v>-34</v>
      </c>
      <c r="S7727">
        <v>111</v>
      </c>
      <c r="T7727">
        <v>-0.44155844155844198</v>
      </c>
      <c r="U7727" t="s">
        <v>7899</v>
      </c>
      <c r="V7727" t="s">
        <v>10</v>
      </c>
      <c r="W7727" t="s">
        <v>48</v>
      </c>
    </row>
    <row r="7728" spans="1:23" x14ac:dyDescent="0.3">
      <c r="A7728" t="s">
        <v>1485</v>
      </c>
      <c r="B7728" s="4">
        <v>40874</v>
      </c>
      <c r="C7728" t="s">
        <v>7904</v>
      </c>
      <c r="D7728">
        <v>2011</v>
      </c>
      <c r="E7728" s="4">
        <v>40875</v>
      </c>
      <c r="F7728">
        <v>1</v>
      </c>
      <c r="G7728" t="s">
        <v>6874</v>
      </c>
      <c r="H7728" t="s">
        <v>6070</v>
      </c>
      <c r="I7728" t="s">
        <v>6071</v>
      </c>
      <c r="J7728" t="s">
        <v>5998</v>
      </c>
      <c r="K7728" t="s">
        <v>5975</v>
      </c>
      <c r="L7728" t="s">
        <v>5988</v>
      </c>
      <c r="M7728" t="s">
        <v>6072</v>
      </c>
      <c r="N7728" t="s">
        <v>1486</v>
      </c>
      <c r="O7728" t="s">
        <v>7916</v>
      </c>
      <c r="P7728">
        <v>0.5</v>
      </c>
      <c r="Q7728">
        <v>47</v>
      </c>
      <c r="R7728">
        <v>-40</v>
      </c>
      <c r="S7728">
        <v>87</v>
      </c>
      <c r="T7728">
        <v>-0.85106382978723405</v>
      </c>
      <c r="U7728" t="s">
        <v>7895</v>
      </c>
      <c r="V7728" t="s">
        <v>10</v>
      </c>
      <c r="W7728" t="s">
        <v>22</v>
      </c>
    </row>
    <row r="7729" spans="1:23" x14ac:dyDescent="0.3">
      <c r="A7729" t="s">
        <v>1599</v>
      </c>
      <c r="B7729" s="4">
        <v>40894</v>
      </c>
      <c r="C7729" t="s">
        <v>7906</v>
      </c>
      <c r="D7729">
        <v>2011</v>
      </c>
      <c r="E7729" s="4">
        <v>40896</v>
      </c>
      <c r="F7729">
        <v>2</v>
      </c>
      <c r="G7729" t="s">
        <v>6709</v>
      </c>
      <c r="H7729" t="s">
        <v>6070</v>
      </c>
      <c r="I7729" t="s">
        <v>6071</v>
      </c>
      <c r="J7729" t="s">
        <v>5998</v>
      </c>
      <c r="K7729" t="s">
        <v>5975</v>
      </c>
      <c r="L7729" t="s">
        <v>5971</v>
      </c>
      <c r="M7729" t="s">
        <v>6072</v>
      </c>
      <c r="N7729" t="s">
        <v>1112</v>
      </c>
      <c r="O7729" t="s">
        <v>7916</v>
      </c>
      <c r="P7729">
        <v>0.5</v>
      </c>
      <c r="Q7729">
        <v>57</v>
      </c>
      <c r="R7729">
        <v>-40</v>
      </c>
      <c r="S7729">
        <v>97</v>
      </c>
      <c r="T7729">
        <v>-0.70175438596491202</v>
      </c>
      <c r="U7729" t="s">
        <v>7895</v>
      </c>
      <c r="V7729" t="s">
        <v>10</v>
      </c>
      <c r="W7729" t="s">
        <v>18</v>
      </c>
    </row>
    <row r="7730" spans="1:23" x14ac:dyDescent="0.3">
      <c r="A7730" t="s">
        <v>1599</v>
      </c>
      <c r="B7730" s="4">
        <v>40894</v>
      </c>
      <c r="C7730" t="s">
        <v>7906</v>
      </c>
      <c r="D7730">
        <v>2011</v>
      </c>
      <c r="E7730" s="4">
        <v>40896</v>
      </c>
      <c r="F7730">
        <v>2</v>
      </c>
      <c r="G7730" t="s">
        <v>6709</v>
      </c>
      <c r="H7730" t="s">
        <v>6070</v>
      </c>
      <c r="I7730" t="s">
        <v>6071</v>
      </c>
      <c r="J7730" t="s">
        <v>5998</v>
      </c>
      <c r="K7730" t="s">
        <v>5975</v>
      </c>
      <c r="L7730" t="s">
        <v>5971</v>
      </c>
      <c r="M7730" t="s">
        <v>6072</v>
      </c>
      <c r="N7730" t="s">
        <v>158</v>
      </c>
      <c r="O7730" t="s">
        <v>7916</v>
      </c>
      <c r="P7730">
        <v>0.5</v>
      </c>
      <c r="Q7730">
        <v>55</v>
      </c>
      <c r="R7730">
        <v>-34</v>
      </c>
      <c r="S7730">
        <v>89</v>
      </c>
      <c r="T7730">
        <v>-0.61818181818181805</v>
      </c>
      <c r="U7730" t="s">
        <v>7895</v>
      </c>
      <c r="V7730" t="s">
        <v>10</v>
      </c>
      <c r="W7730" t="s">
        <v>22</v>
      </c>
    </row>
    <row r="7731" spans="1:23" x14ac:dyDescent="0.3">
      <c r="A7731" t="s">
        <v>31</v>
      </c>
      <c r="B7731" s="4">
        <v>40551</v>
      </c>
      <c r="C7731" t="s">
        <v>7888</v>
      </c>
      <c r="D7731">
        <v>2011</v>
      </c>
      <c r="E7731" s="4">
        <v>40557</v>
      </c>
      <c r="F7731">
        <v>6</v>
      </c>
      <c r="G7731" t="s">
        <v>5992</v>
      </c>
      <c r="H7731" t="s">
        <v>5993</v>
      </c>
      <c r="I7731" t="s">
        <v>5980</v>
      </c>
      <c r="J7731" t="s">
        <v>5981</v>
      </c>
      <c r="K7731" t="s">
        <v>5975</v>
      </c>
      <c r="L7731" t="s">
        <v>5976</v>
      </c>
      <c r="M7731" t="s">
        <v>5994</v>
      </c>
      <c r="N7731" t="s">
        <v>33</v>
      </c>
      <c r="O7731" t="s">
        <v>7916</v>
      </c>
      <c r="P7731">
        <v>0.5</v>
      </c>
      <c r="Q7731">
        <v>116</v>
      </c>
      <c r="R7731">
        <v>-56</v>
      </c>
      <c r="S7731">
        <v>172</v>
      </c>
      <c r="T7731">
        <v>-0.48275862068965503</v>
      </c>
      <c r="U7731" t="s">
        <v>7899</v>
      </c>
      <c r="V7731" t="s">
        <v>10</v>
      </c>
      <c r="W7731" t="s">
        <v>18</v>
      </c>
    </row>
    <row r="7732" spans="1:23" x14ac:dyDescent="0.3">
      <c r="A7732" t="s">
        <v>64</v>
      </c>
      <c r="B7732" s="4">
        <v>40556</v>
      </c>
      <c r="C7732" t="s">
        <v>7888</v>
      </c>
      <c r="D7732">
        <v>2011</v>
      </c>
      <c r="E7732" s="4">
        <v>40563</v>
      </c>
      <c r="F7732">
        <v>7</v>
      </c>
      <c r="G7732" t="s">
        <v>6020</v>
      </c>
      <c r="H7732" t="s">
        <v>6021</v>
      </c>
      <c r="I7732" t="s">
        <v>5968</v>
      </c>
      <c r="J7732" t="s">
        <v>5969</v>
      </c>
      <c r="K7732" t="s">
        <v>5975</v>
      </c>
      <c r="L7732" t="s">
        <v>5976</v>
      </c>
      <c r="M7732" t="s">
        <v>6022</v>
      </c>
      <c r="N7732" t="s">
        <v>65</v>
      </c>
      <c r="O7732" t="s">
        <v>7916</v>
      </c>
      <c r="P7732">
        <v>0.5</v>
      </c>
      <c r="Q7732">
        <v>31</v>
      </c>
      <c r="R7732">
        <v>-14</v>
      </c>
      <c r="S7732">
        <v>45</v>
      </c>
      <c r="T7732">
        <v>-0.45161290322580599</v>
      </c>
      <c r="U7732" t="s">
        <v>7899</v>
      </c>
      <c r="V7732" t="s">
        <v>10</v>
      </c>
      <c r="W7732" t="s">
        <v>18</v>
      </c>
    </row>
    <row r="7733" spans="1:23" x14ac:dyDescent="0.3">
      <c r="A7733" t="s">
        <v>80</v>
      </c>
      <c r="B7733" s="4">
        <v>40560</v>
      </c>
      <c r="C7733" t="s">
        <v>7888</v>
      </c>
      <c r="D7733">
        <v>2011</v>
      </c>
      <c r="E7733" s="4">
        <v>40566</v>
      </c>
      <c r="F7733">
        <v>6</v>
      </c>
      <c r="G7733" t="s">
        <v>6026</v>
      </c>
      <c r="H7733" t="s">
        <v>6027</v>
      </c>
      <c r="I7733" t="s">
        <v>6028</v>
      </c>
      <c r="J7733" t="s">
        <v>5969</v>
      </c>
      <c r="K7733" t="s">
        <v>5970</v>
      </c>
      <c r="L7733" t="s">
        <v>5976</v>
      </c>
      <c r="M7733" t="s">
        <v>6029</v>
      </c>
      <c r="N7733" t="s">
        <v>81</v>
      </c>
      <c r="O7733" t="s">
        <v>7916</v>
      </c>
      <c r="P7733">
        <v>0.5</v>
      </c>
      <c r="Q7733">
        <v>17</v>
      </c>
      <c r="R7733">
        <v>-8</v>
      </c>
      <c r="S7733">
        <v>25</v>
      </c>
      <c r="T7733">
        <v>-0.47058823529411797</v>
      </c>
      <c r="U7733" t="s">
        <v>7891</v>
      </c>
      <c r="V7733" t="s">
        <v>10</v>
      </c>
      <c r="W7733" t="s">
        <v>45</v>
      </c>
    </row>
    <row r="7734" spans="1:23" x14ac:dyDescent="0.3">
      <c r="A7734" t="s">
        <v>144</v>
      </c>
      <c r="B7734" s="4">
        <v>40576</v>
      </c>
      <c r="C7734" t="s">
        <v>7893</v>
      </c>
      <c r="D7734">
        <v>2011</v>
      </c>
      <c r="E7734" s="4">
        <v>40580</v>
      </c>
      <c r="F7734">
        <v>4</v>
      </c>
      <c r="G7734" t="s">
        <v>6092</v>
      </c>
      <c r="H7734" t="s">
        <v>6093</v>
      </c>
      <c r="I7734" t="s">
        <v>5980</v>
      </c>
      <c r="J7734" t="s">
        <v>5981</v>
      </c>
      <c r="K7734" t="s">
        <v>5975</v>
      </c>
      <c r="L7734" t="s">
        <v>5976</v>
      </c>
      <c r="M7734" t="s">
        <v>6094</v>
      </c>
      <c r="N7734" t="s">
        <v>109</v>
      </c>
      <c r="O7734" t="s">
        <v>7916</v>
      </c>
      <c r="P7734">
        <v>0.5</v>
      </c>
      <c r="Q7734">
        <v>46</v>
      </c>
      <c r="R7734">
        <v>-41</v>
      </c>
      <c r="S7734">
        <v>87</v>
      </c>
      <c r="T7734">
        <v>-0.89130434782608703</v>
      </c>
      <c r="U7734" t="s">
        <v>7899</v>
      </c>
      <c r="V7734" t="s">
        <v>10</v>
      </c>
      <c r="W7734" t="s">
        <v>11</v>
      </c>
    </row>
    <row r="7735" spans="1:23" x14ac:dyDescent="0.3">
      <c r="A7735" t="s">
        <v>341</v>
      </c>
      <c r="B7735" s="4">
        <v>40630</v>
      </c>
      <c r="C7735" t="s">
        <v>7907</v>
      </c>
      <c r="D7735">
        <v>2011</v>
      </c>
      <c r="E7735" s="4">
        <v>40635</v>
      </c>
      <c r="F7735">
        <v>5</v>
      </c>
      <c r="G7735" t="s">
        <v>6236</v>
      </c>
      <c r="H7735" t="s">
        <v>6080</v>
      </c>
      <c r="I7735" t="s">
        <v>6010</v>
      </c>
      <c r="J7735" t="s">
        <v>5981</v>
      </c>
      <c r="K7735" t="s">
        <v>5975</v>
      </c>
      <c r="L7735" t="s">
        <v>5976</v>
      </c>
      <c r="M7735" t="s">
        <v>6081</v>
      </c>
      <c r="N7735" t="s">
        <v>342</v>
      </c>
      <c r="O7735" t="s">
        <v>7916</v>
      </c>
      <c r="P7735">
        <v>0.5</v>
      </c>
      <c r="Q7735">
        <v>22</v>
      </c>
      <c r="R7735">
        <v>-21</v>
      </c>
      <c r="S7735">
        <v>43</v>
      </c>
      <c r="T7735">
        <v>-0.95454545454545403</v>
      </c>
      <c r="U7735" t="s">
        <v>7891</v>
      </c>
      <c r="V7735" t="s">
        <v>10</v>
      </c>
      <c r="W7735" t="s">
        <v>29</v>
      </c>
    </row>
    <row r="7736" spans="1:23" x14ac:dyDescent="0.3">
      <c r="A7736" t="s">
        <v>348</v>
      </c>
      <c r="B7736" s="4">
        <v>40631</v>
      </c>
      <c r="C7736" t="s">
        <v>7907</v>
      </c>
      <c r="D7736">
        <v>2011</v>
      </c>
      <c r="E7736" s="4">
        <v>40637</v>
      </c>
      <c r="F7736">
        <v>6</v>
      </c>
      <c r="G7736" t="s">
        <v>6239</v>
      </c>
      <c r="H7736" t="s">
        <v>6124</v>
      </c>
      <c r="I7736" t="s">
        <v>6010</v>
      </c>
      <c r="J7736" t="s">
        <v>5981</v>
      </c>
      <c r="K7736" t="s">
        <v>5970</v>
      </c>
      <c r="L7736" t="s">
        <v>5976</v>
      </c>
      <c r="M7736" t="s">
        <v>6011</v>
      </c>
      <c r="N7736" t="s">
        <v>44</v>
      </c>
      <c r="O7736" t="s">
        <v>7916</v>
      </c>
      <c r="P7736">
        <v>0.5</v>
      </c>
      <c r="Q7736">
        <v>8</v>
      </c>
      <c r="R7736">
        <v>-6</v>
      </c>
      <c r="S7736">
        <v>14</v>
      </c>
      <c r="T7736">
        <v>-0.75</v>
      </c>
      <c r="U7736" t="s">
        <v>7895</v>
      </c>
      <c r="V7736" t="s">
        <v>10</v>
      </c>
      <c r="W7736" t="s">
        <v>45</v>
      </c>
    </row>
    <row r="7737" spans="1:23" x14ac:dyDescent="0.3">
      <c r="A7737" t="s">
        <v>601</v>
      </c>
      <c r="B7737" s="4">
        <v>40695</v>
      </c>
      <c r="C7737" t="s">
        <v>7898</v>
      </c>
      <c r="D7737">
        <v>2011</v>
      </c>
      <c r="E7737" s="4">
        <v>40700</v>
      </c>
      <c r="F7737">
        <v>5</v>
      </c>
      <c r="G7737" t="s">
        <v>6365</v>
      </c>
      <c r="H7737" t="s">
        <v>6394</v>
      </c>
      <c r="I7737" t="s">
        <v>6148</v>
      </c>
      <c r="J7737" t="s">
        <v>5969</v>
      </c>
      <c r="K7737" t="s">
        <v>5985</v>
      </c>
      <c r="L7737" t="s">
        <v>5976</v>
      </c>
      <c r="M7737" t="s">
        <v>6394</v>
      </c>
      <c r="N7737" t="s">
        <v>605</v>
      </c>
      <c r="O7737" t="s">
        <v>7916</v>
      </c>
      <c r="P7737">
        <v>0.5</v>
      </c>
      <c r="Q7737">
        <v>28</v>
      </c>
      <c r="R7737">
        <v>-10</v>
      </c>
      <c r="S7737">
        <v>38</v>
      </c>
      <c r="T7737">
        <v>-0.35714285714285698</v>
      </c>
      <c r="U7737" t="s">
        <v>7895</v>
      </c>
      <c r="V7737" t="s">
        <v>10</v>
      </c>
      <c r="W7737" t="s">
        <v>48</v>
      </c>
    </row>
    <row r="7738" spans="1:23" x14ac:dyDescent="0.3">
      <c r="A7738" t="s">
        <v>601</v>
      </c>
      <c r="B7738" s="4">
        <v>40695</v>
      </c>
      <c r="C7738" t="s">
        <v>7898</v>
      </c>
      <c r="D7738">
        <v>2011</v>
      </c>
      <c r="E7738" s="4">
        <v>40700</v>
      </c>
      <c r="F7738">
        <v>5</v>
      </c>
      <c r="G7738" t="s">
        <v>6365</v>
      </c>
      <c r="H7738" t="s">
        <v>6394</v>
      </c>
      <c r="I7738" t="s">
        <v>6148</v>
      </c>
      <c r="J7738" t="s">
        <v>5969</v>
      </c>
      <c r="K7738" t="s">
        <v>5985</v>
      </c>
      <c r="L7738" t="s">
        <v>5976</v>
      </c>
      <c r="M7738" t="s">
        <v>6394</v>
      </c>
      <c r="N7738" t="s">
        <v>606</v>
      </c>
      <c r="O7738" t="s">
        <v>7916</v>
      </c>
      <c r="P7738">
        <v>0.5</v>
      </c>
      <c r="Q7738">
        <v>25</v>
      </c>
      <c r="R7738">
        <v>-6</v>
      </c>
      <c r="S7738">
        <v>31</v>
      </c>
      <c r="T7738">
        <v>-0.24</v>
      </c>
      <c r="U7738" t="s">
        <v>7890</v>
      </c>
      <c r="V7738" t="s">
        <v>10</v>
      </c>
      <c r="W7738" t="s">
        <v>91</v>
      </c>
    </row>
    <row r="7739" spans="1:23" x14ac:dyDescent="0.3">
      <c r="A7739" t="s">
        <v>718</v>
      </c>
      <c r="B7739" s="4">
        <v>40711</v>
      </c>
      <c r="C7739" t="s">
        <v>7898</v>
      </c>
      <c r="D7739">
        <v>2011</v>
      </c>
      <c r="E7739" s="4">
        <v>40715</v>
      </c>
      <c r="F7739">
        <v>4</v>
      </c>
      <c r="G7739" t="s">
        <v>6476</v>
      </c>
      <c r="H7739" t="s">
        <v>6021</v>
      </c>
      <c r="I7739" t="s">
        <v>5968</v>
      </c>
      <c r="J7739" t="s">
        <v>5969</v>
      </c>
      <c r="K7739" t="s">
        <v>5975</v>
      </c>
      <c r="L7739" t="s">
        <v>5976</v>
      </c>
      <c r="M7739" t="s">
        <v>6022</v>
      </c>
      <c r="N7739" t="s">
        <v>421</v>
      </c>
      <c r="O7739" t="s">
        <v>7916</v>
      </c>
      <c r="P7739">
        <v>0.5</v>
      </c>
      <c r="Q7739">
        <v>27</v>
      </c>
      <c r="R7739">
        <v>-15</v>
      </c>
      <c r="S7739">
        <v>42</v>
      </c>
      <c r="T7739">
        <v>-0.55555555555555602</v>
      </c>
      <c r="U7739" t="s">
        <v>7895</v>
      </c>
      <c r="V7739" t="s">
        <v>10</v>
      </c>
      <c r="W7739" t="s">
        <v>22</v>
      </c>
    </row>
    <row r="7740" spans="1:23" x14ac:dyDescent="0.3">
      <c r="A7740" t="s">
        <v>875</v>
      </c>
      <c r="B7740" s="4">
        <v>40753</v>
      </c>
      <c r="C7740" t="s">
        <v>7909</v>
      </c>
      <c r="D7740">
        <v>2011</v>
      </c>
      <c r="E7740" s="4">
        <v>40760</v>
      </c>
      <c r="F7740">
        <v>7</v>
      </c>
      <c r="G7740" t="s">
        <v>6567</v>
      </c>
      <c r="H7740" t="s">
        <v>6080</v>
      </c>
      <c r="I7740" t="s">
        <v>6010</v>
      </c>
      <c r="J7740" t="s">
        <v>5981</v>
      </c>
      <c r="K7740" t="s">
        <v>5975</v>
      </c>
      <c r="L7740" t="s">
        <v>5976</v>
      </c>
      <c r="M7740" t="s">
        <v>6081</v>
      </c>
      <c r="N7740" t="s">
        <v>876</v>
      </c>
      <c r="O7740" t="s">
        <v>7916</v>
      </c>
      <c r="P7740">
        <v>0.5</v>
      </c>
      <c r="Q7740">
        <v>30</v>
      </c>
      <c r="R7740">
        <v>-10</v>
      </c>
      <c r="S7740">
        <v>40</v>
      </c>
      <c r="T7740">
        <v>-0.33333333333333298</v>
      </c>
      <c r="U7740" t="s">
        <v>7891</v>
      </c>
      <c r="V7740" t="s">
        <v>10</v>
      </c>
      <c r="W7740" t="s">
        <v>18</v>
      </c>
    </row>
    <row r="7741" spans="1:23" x14ac:dyDescent="0.3">
      <c r="A7741" t="s">
        <v>875</v>
      </c>
      <c r="B7741" s="4">
        <v>40753</v>
      </c>
      <c r="C7741" t="s">
        <v>7909</v>
      </c>
      <c r="D7741">
        <v>2011</v>
      </c>
      <c r="E7741" s="4">
        <v>40760</v>
      </c>
      <c r="F7741">
        <v>7</v>
      </c>
      <c r="G7741" t="s">
        <v>6567</v>
      </c>
      <c r="H7741" t="s">
        <v>6080</v>
      </c>
      <c r="I7741" t="s">
        <v>6010</v>
      </c>
      <c r="J7741" t="s">
        <v>5981</v>
      </c>
      <c r="K7741" t="s">
        <v>5975</v>
      </c>
      <c r="L7741" t="s">
        <v>5976</v>
      </c>
      <c r="M7741" t="s">
        <v>6081</v>
      </c>
      <c r="N7741" t="s">
        <v>651</v>
      </c>
      <c r="O7741" t="s">
        <v>7916</v>
      </c>
      <c r="P7741">
        <v>0.5</v>
      </c>
      <c r="Q7741">
        <v>20</v>
      </c>
      <c r="R7741">
        <v>-17</v>
      </c>
      <c r="S7741">
        <v>37</v>
      </c>
      <c r="T7741">
        <v>-0.85</v>
      </c>
      <c r="U7741" t="s">
        <v>7891</v>
      </c>
      <c r="V7741" t="s">
        <v>10</v>
      </c>
      <c r="W7741" t="s">
        <v>48</v>
      </c>
    </row>
    <row r="7742" spans="1:23" x14ac:dyDescent="0.3">
      <c r="A7742" t="s">
        <v>1074</v>
      </c>
      <c r="B7742" s="4">
        <v>40789</v>
      </c>
      <c r="C7742" t="s">
        <v>7901</v>
      </c>
      <c r="D7742">
        <v>2011</v>
      </c>
      <c r="E7742" s="4">
        <v>40793</v>
      </c>
      <c r="F7742">
        <v>4</v>
      </c>
      <c r="G7742" t="s">
        <v>5995</v>
      </c>
      <c r="H7742" t="s">
        <v>6021</v>
      </c>
      <c r="I7742" t="s">
        <v>5968</v>
      </c>
      <c r="J7742" t="s">
        <v>5969</v>
      </c>
      <c r="K7742" t="s">
        <v>5975</v>
      </c>
      <c r="L7742" t="s">
        <v>5976</v>
      </c>
      <c r="M7742" t="s">
        <v>6022</v>
      </c>
      <c r="N7742" t="s">
        <v>37</v>
      </c>
      <c r="O7742" t="s">
        <v>7916</v>
      </c>
      <c r="P7742">
        <v>0.5</v>
      </c>
      <c r="Q7742">
        <v>51</v>
      </c>
      <c r="R7742">
        <v>-32</v>
      </c>
      <c r="S7742">
        <v>83</v>
      </c>
      <c r="T7742">
        <v>-0.62745098039215697</v>
      </c>
      <c r="U7742" t="s">
        <v>7895</v>
      </c>
      <c r="V7742" t="s">
        <v>10</v>
      </c>
      <c r="W7742" t="s">
        <v>18</v>
      </c>
    </row>
    <row r="7743" spans="1:23" x14ac:dyDescent="0.3">
      <c r="A7743" t="s">
        <v>1125</v>
      </c>
      <c r="B7743" s="4">
        <v>40800</v>
      </c>
      <c r="C7743" t="s">
        <v>7901</v>
      </c>
      <c r="D7743">
        <v>2011</v>
      </c>
      <c r="E7743" s="4">
        <v>40805</v>
      </c>
      <c r="F7743">
        <v>5</v>
      </c>
      <c r="G7743" t="s">
        <v>6606</v>
      </c>
      <c r="H7743" t="s">
        <v>6034</v>
      </c>
      <c r="I7743" t="s">
        <v>6028</v>
      </c>
      <c r="J7743" t="s">
        <v>5969</v>
      </c>
      <c r="K7743" t="s">
        <v>5975</v>
      </c>
      <c r="L7743" t="s">
        <v>5976</v>
      </c>
      <c r="M7743" t="s">
        <v>6035</v>
      </c>
      <c r="N7743" t="s">
        <v>65</v>
      </c>
      <c r="O7743" t="s">
        <v>7916</v>
      </c>
      <c r="P7743">
        <v>0.5</v>
      </c>
      <c r="Q7743">
        <v>25</v>
      </c>
      <c r="R7743">
        <v>-11</v>
      </c>
      <c r="S7743">
        <v>36</v>
      </c>
      <c r="T7743">
        <v>-0.44</v>
      </c>
      <c r="U7743" t="s">
        <v>7892</v>
      </c>
      <c r="V7743" t="s">
        <v>10</v>
      </c>
      <c r="W7743" t="s">
        <v>18</v>
      </c>
    </row>
    <row r="7744" spans="1:23" x14ac:dyDescent="0.3">
      <c r="A7744" t="s">
        <v>1125</v>
      </c>
      <c r="B7744" s="4">
        <v>40800</v>
      </c>
      <c r="C7744" t="s">
        <v>7901</v>
      </c>
      <c r="D7744">
        <v>2011</v>
      </c>
      <c r="E7744" s="4">
        <v>40805</v>
      </c>
      <c r="F7744">
        <v>5</v>
      </c>
      <c r="G7744" t="s">
        <v>6606</v>
      </c>
      <c r="H7744" t="s">
        <v>6034</v>
      </c>
      <c r="I7744" t="s">
        <v>6028</v>
      </c>
      <c r="J7744" t="s">
        <v>5969</v>
      </c>
      <c r="K7744" t="s">
        <v>5975</v>
      </c>
      <c r="L7744" t="s">
        <v>5976</v>
      </c>
      <c r="M7744" t="s">
        <v>6035</v>
      </c>
      <c r="N7744" t="s">
        <v>701</v>
      </c>
      <c r="O7744" t="s">
        <v>7916</v>
      </c>
      <c r="P7744">
        <v>0.5</v>
      </c>
      <c r="Q7744">
        <v>82</v>
      </c>
      <c r="R7744">
        <v>-74</v>
      </c>
      <c r="S7744">
        <v>156</v>
      </c>
      <c r="T7744">
        <v>-0.90243902439024404</v>
      </c>
      <c r="U7744" t="s">
        <v>7891</v>
      </c>
      <c r="V7744" t="s">
        <v>10</v>
      </c>
      <c r="W7744" t="s">
        <v>22</v>
      </c>
    </row>
    <row r="7745" spans="1:23" x14ac:dyDescent="0.3">
      <c r="A7745" t="s">
        <v>1212</v>
      </c>
      <c r="B7745" s="4">
        <v>40809</v>
      </c>
      <c r="C7745" t="s">
        <v>7901</v>
      </c>
      <c r="D7745">
        <v>2011</v>
      </c>
      <c r="E7745" s="4">
        <v>40815</v>
      </c>
      <c r="F7745">
        <v>6</v>
      </c>
      <c r="G7745" t="s">
        <v>6750</v>
      </c>
      <c r="H7745" t="s">
        <v>6021</v>
      </c>
      <c r="I7745" t="s">
        <v>5968</v>
      </c>
      <c r="J7745" t="s">
        <v>5969</v>
      </c>
      <c r="K7745" t="s">
        <v>5985</v>
      </c>
      <c r="L7745" t="s">
        <v>5976</v>
      </c>
      <c r="M7745" t="s">
        <v>6022</v>
      </c>
      <c r="N7745" t="s">
        <v>308</v>
      </c>
      <c r="O7745" t="s">
        <v>7916</v>
      </c>
      <c r="P7745">
        <v>0.5</v>
      </c>
      <c r="Q7745">
        <v>122</v>
      </c>
      <c r="R7745">
        <v>-24</v>
      </c>
      <c r="S7745">
        <v>146</v>
      </c>
      <c r="T7745">
        <v>-0.19672131147541</v>
      </c>
      <c r="U7745" t="s">
        <v>7897</v>
      </c>
      <c r="V7745" t="s">
        <v>10</v>
      </c>
      <c r="W7745" t="s">
        <v>77</v>
      </c>
    </row>
    <row r="7746" spans="1:23" x14ac:dyDescent="0.3">
      <c r="A7746" t="s">
        <v>1265</v>
      </c>
      <c r="B7746" s="4">
        <v>40816</v>
      </c>
      <c r="C7746" t="s">
        <v>7901</v>
      </c>
      <c r="D7746">
        <v>2011</v>
      </c>
      <c r="E7746" s="4">
        <v>40820</v>
      </c>
      <c r="F7746">
        <v>4</v>
      </c>
      <c r="G7746" t="s">
        <v>5992</v>
      </c>
      <c r="H7746" t="s">
        <v>5993</v>
      </c>
      <c r="I7746" t="s">
        <v>5980</v>
      </c>
      <c r="J7746" t="s">
        <v>5981</v>
      </c>
      <c r="K7746" t="s">
        <v>5975</v>
      </c>
      <c r="L7746" t="s">
        <v>5976</v>
      </c>
      <c r="M7746" t="s">
        <v>5994</v>
      </c>
      <c r="N7746" t="s">
        <v>786</v>
      </c>
      <c r="O7746" t="s">
        <v>7916</v>
      </c>
      <c r="P7746">
        <v>0.5</v>
      </c>
      <c r="Q7746">
        <v>31</v>
      </c>
      <c r="R7746">
        <v>-1</v>
      </c>
      <c r="S7746">
        <v>32</v>
      </c>
      <c r="T7746">
        <v>-3.2258064516128997E-2</v>
      </c>
      <c r="U7746" t="s">
        <v>7902</v>
      </c>
      <c r="V7746" t="s">
        <v>10</v>
      </c>
      <c r="W7746" t="s">
        <v>48</v>
      </c>
    </row>
    <row r="7747" spans="1:23" x14ac:dyDescent="0.3">
      <c r="A7747" t="s">
        <v>1461</v>
      </c>
      <c r="B7747" s="4">
        <v>40869</v>
      </c>
      <c r="C7747" t="s">
        <v>7904</v>
      </c>
      <c r="D7747">
        <v>2011</v>
      </c>
      <c r="E7747" s="4">
        <v>40876</v>
      </c>
      <c r="F7747">
        <v>7</v>
      </c>
      <c r="G7747" t="s">
        <v>6864</v>
      </c>
      <c r="H7747" t="s">
        <v>6093</v>
      </c>
      <c r="I7747" t="s">
        <v>5980</v>
      </c>
      <c r="J7747" t="s">
        <v>5981</v>
      </c>
      <c r="K7747" t="s">
        <v>5970</v>
      </c>
      <c r="L7747" t="s">
        <v>5976</v>
      </c>
      <c r="M7747" t="s">
        <v>6094</v>
      </c>
      <c r="N7747" t="s">
        <v>1462</v>
      </c>
      <c r="O7747" t="s">
        <v>7916</v>
      </c>
      <c r="P7747">
        <v>0.5</v>
      </c>
      <c r="Q7747">
        <v>25</v>
      </c>
      <c r="R7747">
        <v>-23</v>
      </c>
      <c r="S7747">
        <v>48</v>
      </c>
      <c r="T7747">
        <v>-0.92</v>
      </c>
      <c r="U7747" t="s">
        <v>7891</v>
      </c>
      <c r="V7747" t="s">
        <v>10</v>
      </c>
      <c r="W7747" t="s">
        <v>77</v>
      </c>
    </row>
    <row r="7748" spans="1:23" x14ac:dyDescent="0.3">
      <c r="A7748" t="s">
        <v>1574</v>
      </c>
      <c r="B7748" s="4">
        <v>40890</v>
      </c>
      <c r="C7748" t="s">
        <v>7906</v>
      </c>
      <c r="D7748">
        <v>2011</v>
      </c>
      <c r="E7748" s="4">
        <v>40895</v>
      </c>
      <c r="F7748">
        <v>5</v>
      </c>
      <c r="G7748" t="s">
        <v>6914</v>
      </c>
      <c r="H7748" t="s">
        <v>6915</v>
      </c>
      <c r="I7748" t="s">
        <v>6071</v>
      </c>
      <c r="J7748" t="s">
        <v>5998</v>
      </c>
      <c r="K7748" t="s">
        <v>5975</v>
      </c>
      <c r="L7748" t="s">
        <v>5976</v>
      </c>
      <c r="M7748" t="s">
        <v>6072</v>
      </c>
      <c r="N7748" t="s">
        <v>614</v>
      </c>
      <c r="O7748" t="s">
        <v>7916</v>
      </c>
      <c r="P7748">
        <v>0.5</v>
      </c>
      <c r="Q7748">
        <v>855</v>
      </c>
      <c r="R7748">
        <v>-376</v>
      </c>
      <c r="S7748">
        <v>1231</v>
      </c>
      <c r="T7748">
        <v>-0.43976608187134503</v>
      </c>
      <c r="U7748" t="s">
        <v>7891</v>
      </c>
      <c r="V7748" t="s">
        <v>10</v>
      </c>
      <c r="W7748" t="s">
        <v>73</v>
      </c>
    </row>
    <row r="7749" spans="1:23" x14ac:dyDescent="0.3">
      <c r="A7749" t="s">
        <v>1574</v>
      </c>
      <c r="B7749" s="4">
        <v>40890</v>
      </c>
      <c r="C7749" t="s">
        <v>7906</v>
      </c>
      <c r="D7749">
        <v>2011</v>
      </c>
      <c r="E7749" s="4">
        <v>40895</v>
      </c>
      <c r="F7749">
        <v>5</v>
      </c>
      <c r="G7749" t="s">
        <v>6914</v>
      </c>
      <c r="H7749" t="s">
        <v>6915</v>
      </c>
      <c r="I7749" t="s">
        <v>6071</v>
      </c>
      <c r="J7749" t="s">
        <v>5998</v>
      </c>
      <c r="K7749" t="s">
        <v>5975</v>
      </c>
      <c r="L7749" t="s">
        <v>5976</v>
      </c>
      <c r="M7749" t="s">
        <v>6072</v>
      </c>
      <c r="N7749" t="s">
        <v>930</v>
      </c>
      <c r="O7749" t="s">
        <v>7916</v>
      </c>
      <c r="P7749">
        <v>0.5</v>
      </c>
      <c r="Q7749">
        <v>122</v>
      </c>
      <c r="R7749">
        <v>-17</v>
      </c>
      <c r="S7749">
        <v>139</v>
      </c>
      <c r="T7749">
        <v>-0.13934426229508201</v>
      </c>
      <c r="U7749" t="s">
        <v>7899</v>
      </c>
      <c r="V7749" t="s">
        <v>10</v>
      </c>
      <c r="W7749" t="s">
        <v>18</v>
      </c>
    </row>
    <row r="7750" spans="1:23" x14ac:dyDescent="0.3">
      <c r="A7750" t="s">
        <v>1574</v>
      </c>
      <c r="B7750" s="4">
        <v>40890</v>
      </c>
      <c r="C7750" t="s">
        <v>7906</v>
      </c>
      <c r="D7750">
        <v>2011</v>
      </c>
      <c r="E7750" s="4">
        <v>40895</v>
      </c>
      <c r="F7750">
        <v>5</v>
      </c>
      <c r="G7750" t="s">
        <v>6914</v>
      </c>
      <c r="H7750" t="s">
        <v>6915</v>
      </c>
      <c r="I7750" t="s">
        <v>6071</v>
      </c>
      <c r="J7750" t="s">
        <v>5998</v>
      </c>
      <c r="K7750" t="s">
        <v>5975</v>
      </c>
      <c r="L7750" t="s">
        <v>5976</v>
      </c>
      <c r="M7750" t="s">
        <v>6072</v>
      </c>
      <c r="N7750" t="s">
        <v>331</v>
      </c>
      <c r="O7750" t="s">
        <v>7916</v>
      </c>
      <c r="P7750">
        <v>0.5</v>
      </c>
      <c r="Q7750">
        <v>37</v>
      </c>
      <c r="R7750">
        <v>-22</v>
      </c>
      <c r="S7750">
        <v>59</v>
      </c>
      <c r="T7750">
        <v>-0.59459459459459496</v>
      </c>
      <c r="U7750" t="s">
        <v>7899</v>
      </c>
      <c r="V7750" t="s">
        <v>10</v>
      </c>
      <c r="W7750" t="s">
        <v>18</v>
      </c>
    </row>
    <row r="7751" spans="1:23" x14ac:dyDescent="0.3">
      <c r="A7751" t="s">
        <v>1574</v>
      </c>
      <c r="B7751" s="4">
        <v>40890</v>
      </c>
      <c r="C7751" t="s">
        <v>7906</v>
      </c>
      <c r="D7751">
        <v>2011</v>
      </c>
      <c r="E7751" s="4">
        <v>40895</v>
      </c>
      <c r="F7751">
        <v>5</v>
      </c>
      <c r="G7751" t="s">
        <v>6914</v>
      </c>
      <c r="H7751" t="s">
        <v>6915</v>
      </c>
      <c r="I7751" t="s">
        <v>6071</v>
      </c>
      <c r="J7751" t="s">
        <v>5998</v>
      </c>
      <c r="K7751" t="s">
        <v>5975</v>
      </c>
      <c r="L7751" t="s">
        <v>5976</v>
      </c>
      <c r="M7751" t="s">
        <v>6072</v>
      </c>
      <c r="N7751" t="s">
        <v>1577</v>
      </c>
      <c r="O7751" t="s">
        <v>7916</v>
      </c>
      <c r="P7751">
        <v>0.5</v>
      </c>
      <c r="Q7751">
        <v>7</v>
      </c>
      <c r="R7751">
        <v>-3</v>
      </c>
      <c r="S7751">
        <v>10</v>
      </c>
      <c r="T7751">
        <v>-0.42857142857142899</v>
      </c>
      <c r="U7751" t="s">
        <v>7895</v>
      </c>
      <c r="V7751" t="s">
        <v>10</v>
      </c>
      <c r="W7751" t="s">
        <v>48</v>
      </c>
    </row>
    <row r="7752" spans="1:23" x14ac:dyDescent="0.3">
      <c r="A7752" t="s">
        <v>1582</v>
      </c>
      <c r="B7752" s="4">
        <v>40890</v>
      </c>
      <c r="C7752" t="s">
        <v>7906</v>
      </c>
      <c r="D7752">
        <v>2011</v>
      </c>
      <c r="E7752" s="4">
        <v>40896</v>
      </c>
      <c r="F7752">
        <v>6</v>
      </c>
      <c r="G7752" t="s">
        <v>6921</v>
      </c>
      <c r="H7752" t="s">
        <v>6269</v>
      </c>
      <c r="I7752" t="s">
        <v>5968</v>
      </c>
      <c r="J7752" t="s">
        <v>5969</v>
      </c>
      <c r="K7752" t="s">
        <v>5975</v>
      </c>
      <c r="L7752" t="s">
        <v>5976</v>
      </c>
      <c r="M7752" t="s">
        <v>5967</v>
      </c>
      <c r="N7752" t="s">
        <v>1583</v>
      </c>
      <c r="O7752" t="s">
        <v>7916</v>
      </c>
      <c r="P7752">
        <v>0.5</v>
      </c>
      <c r="Q7752">
        <v>10</v>
      </c>
      <c r="R7752">
        <v>-6</v>
      </c>
      <c r="S7752">
        <v>16</v>
      </c>
      <c r="T7752">
        <v>-0.6</v>
      </c>
      <c r="U7752" t="s">
        <v>7895</v>
      </c>
      <c r="V7752" t="s">
        <v>10</v>
      </c>
      <c r="W7752" t="s">
        <v>29</v>
      </c>
    </row>
    <row r="7753" spans="1:23" x14ac:dyDescent="0.3">
      <c r="A7753" t="s">
        <v>1582</v>
      </c>
      <c r="B7753" s="4">
        <v>40890</v>
      </c>
      <c r="C7753" t="s">
        <v>7906</v>
      </c>
      <c r="D7753">
        <v>2011</v>
      </c>
      <c r="E7753" s="4">
        <v>40896</v>
      </c>
      <c r="F7753">
        <v>6</v>
      </c>
      <c r="G7753" t="s">
        <v>6921</v>
      </c>
      <c r="H7753" t="s">
        <v>6269</v>
      </c>
      <c r="I7753" t="s">
        <v>5968</v>
      </c>
      <c r="J7753" t="s">
        <v>5969</v>
      </c>
      <c r="K7753" t="s">
        <v>5975</v>
      </c>
      <c r="L7753" t="s">
        <v>5976</v>
      </c>
      <c r="M7753" t="s">
        <v>5967</v>
      </c>
      <c r="N7753" t="s">
        <v>1584</v>
      </c>
      <c r="O7753" t="s">
        <v>7916</v>
      </c>
      <c r="P7753">
        <v>0.5</v>
      </c>
      <c r="Q7753">
        <v>122</v>
      </c>
      <c r="R7753">
        <v>-47</v>
      </c>
      <c r="S7753">
        <v>169</v>
      </c>
      <c r="T7753">
        <v>-0.38524590163934402</v>
      </c>
      <c r="U7753" t="s">
        <v>7892</v>
      </c>
      <c r="V7753" t="s">
        <v>10</v>
      </c>
      <c r="W7753" t="s">
        <v>22</v>
      </c>
    </row>
    <row r="7754" spans="1:23" x14ac:dyDescent="0.3">
      <c r="A7754" t="s">
        <v>124</v>
      </c>
      <c r="B7754" s="4">
        <v>40569</v>
      </c>
      <c r="C7754" t="s">
        <v>7888</v>
      </c>
      <c r="D7754">
        <v>2011</v>
      </c>
      <c r="E7754" s="4">
        <v>40573</v>
      </c>
      <c r="F7754">
        <v>4</v>
      </c>
      <c r="G7754" t="s">
        <v>6069</v>
      </c>
      <c r="H7754" t="s">
        <v>6070</v>
      </c>
      <c r="I7754" t="s">
        <v>6071</v>
      </c>
      <c r="J7754" t="s">
        <v>5998</v>
      </c>
      <c r="K7754" t="s">
        <v>5985</v>
      </c>
      <c r="L7754" t="s">
        <v>5976</v>
      </c>
      <c r="M7754" t="s">
        <v>6072</v>
      </c>
      <c r="N7754" t="s">
        <v>125</v>
      </c>
      <c r="O7754" t="s">
        <v>7916</v>
      </c>
      <c r="P7754">
        <v>0.5</v>
      </c>
      <c r="Q7754">
        <v>570</v>
      </c>
      <c r="R7754">
        <v>-217</v>
      </c>
      <c r="S7754">
        <v>787</v>
      </c>
      <c r="T7754">
        <v>-0.38070175438596499</v>
      </c>
      <c r="U7754" t="s">
        <v>7891</v>
      </c>
      <c r="V7754" t="s">
        <v>57</v>
      </c>
      <c r="W7754" t="s">
        <v>79</v>
      </c>
    </row>
    <row r="7755" spans="1:23" x14ac:dyDescent="0.3">
      <c r="A7755" t="s">
        <v>144</v>
      </c>
      <c r="B7755" s="4">
        <v>40576</v>
      </c>
      <c r="C7755" t="s">
        <v>7893</v>
      </c>
      <c r="D7755">
        <v>2011</v>
      </c>
      <c r="E7755" s="4">
        <v>40580</v>
      </c>
      <c r="F7755">
        <v>4</v>
      </c>
      <c r="G7755" t="s">
        <v>6092</v>
      </c>
      <c r="H7755" t="s">
        <v>6093</v>
      </c>
      <c r="I7755" t="s">
        <v>5980</v>
      </c>
      <c r="J7755" t="s">
        <v>5981</v>
      </c>
      <c r="K7755" t="s">
        <v>5975</v>
      </c>
      <c r="L7755" t="s">
        <v>5976</v>
      </c>
      <c r="M7755" t="s">
        <v>6094</v>
      </c>
      <c r="N7755" t="s">
        <v>147</v>
      </c>
      <c r="O7755" t="s">
        <v>7916</v>
      </c>
      <c r="P7755">
        <v>0.5</v>
      </c>
      <c r="Q7755">
        <v>44</v>
      </c>
      <c r="R7755">
        <v>-8</v>
      </c>
      <c r="S7755">
        <v>52</v>
      </c>
      <c r="T7755">
        <v>-0.18181818181818199</v>
      </c>
      <c r="U7755" t="s">
        <v>7895</v>
      </c>
      <c r="V7755" t="s">
        <v>57</v>
      </c>
      <c r="W7755" t="s">
        <v>96</v>
      </c>
    </row>
    <row r="7756" spans="1:23" x14ac:dyDescent="0.3">
      <c r="A7756" t="s">
        <v>215</v>
      </c>
      <c r="B7756" s="4">
        <v>40595</v>
      </c>
      <c r="C7756" t="s">
        <v>7893</v>
      </c>
      <c r="D7756">
        <v>2011</v>
      </c>
      <c r="E7756" s="4">
        <v>40600</v>
      </c>
      <c r="F7756">
        <v>5</v>
      </c>
      <c r="G7756" t="s">
        <v>6138</v>
      </c>
      <c r="H7756" t="s">
        <v>6139</v>
      </c>
      <c r="I7756" t="s">
        <v>5997</v>
      </c>
      <c r="J7756" t="s">
        <v>5998</v>
      </c>
      <c r="K7756" t="s">
        <v>5975</v>
      </c>
      <c r="L7756" t="s">
        <v>5976</v>
      </c>
      <c r="M7756" t="s">
        <v>6038</v>
      </c>
      <c r="N7756" t="s">
        <v>216</v>
      </c>
      <c r="O7756" t="s">
        <v>7916</v>
      </c>
      <c r="P7756">
        <v>0.5</v>
      </c>
      <c r="Q7756">
        <v>1003</v>
      </c>
      <c r="R7756">
        <v>-943</v>
      </c>
      <c r="S7756">
        <v>1946</v>
      </c>
      <c r="T7756">
        <v>-0.94017946161515398</v>
      </c>
      <c r="U7756" t="s">
        <v>7892</v>
      </c>
      <c r="V7756" t="s">
        <v>14</v>
      </c>
      <c r="W7756" t="s">
        <v>40</v>
      </c>
    </row>
    <row r="7757" spans="1:23" x14ac:dyDescent="0.3">
      <c r="A7757" t="s">
        <v>601</v>
      </c>
      <c r="B7757" s="4">
        <v>40695</v>
      </c>
      <c r="C7757" t="s">
        <v>7898</v>
      </c>
      <c r="D7757">
        <v>2011</v>
      </c>
      <c r="E7757" s="4">
        <v>40700</v>
      </c>
      <c r="F7757">
        <v>5</v>
      </c>
      <c r="G7757" t="s">
        <v>6365</v>
      </c>
      <c r="H7757" t="s">
        <v>6394</v>
      </c>
      <c r="I7757" t="s">
        <v>6148</v>
      </c>
      <c r="J7757" t="s">
        <v>5969</v>
      </c>
      <c r="K7757" t="s">
        <v>5985</v>
      </c>
      <c r="L7757" t="s">
        <v>5976</v>
      </c>
      <c r="M7757" t="s">
        <v>6394</v>
      </c>
      <c r="N7757" t="s">
        <v>602</v>
      </c>
      <c r="O7757" t="s">
        <v>7916</v>
      </c>
      <c r="P7757">
        <v>0.5</v>
      </c>
      <c r="Q7757">
        <v>1029</v>
      </c>
      <c r="R7757">
        <v>-247</v>
      </c>
      <c r="S7757">
        <v>1276</v>
      </c>
      <c r="T7757">
        <v>-0.240038872691934</v>
      </c>
      <c r="U7757" t="s">
        <v>7899</v>
      </c>
      <c r="V7757" t="s">
        <v>14</v>
      </c>
      <c r="W7757" t="s">
        <v>15</v>
      </c>
    </row>
    <row r="7758" spans="1:23" x14ac:dyDescent="0.3">
      <c r="A7758" t="s">
        <v>623</v>
      </c>
      <c r="B7758" s="4">
        <v>40698</v>
      </c>
      <c r="C7758" t="s">
        <v>7898</v>
      </c>
      <c r="D7758">
        <v>2011</v>
      </c>
      <c r="E7758" s="4">
        <v>40703</v>
      </c>
      <c r="F7758">
        <v>5</v>
      </c>
      <c r="G7758" t="s">
        <v>6405</v>
      </c>
      <c r="H7758" t="s">
        <v>6124</v>
      </c>
      <c r="I7758" t="s">
        <v>6010</v>
      </c>
      <c r="J7758" t="s">
        <v>5981</v>
      </c>
      <c r="K7758" t="s">
        <v>5970</v>
      </c>
      <c r="L7758" t="s">
        <v>5976</v>
      </c>
      <c r="M7758" t="s">
        <v>6011</v>
      </c>
      <c r="N7758" t="s">
        <v>618</v>
      </c>
      <c r="O7758" t="s">
        <v>7916</v>
      </c>
      <c r="P7758">
        <v>0.5</v>
      </c>
      <c r="Q7758">
        <v>388</v>
      </c>
      <c r="R7758">
        <v>-357</v>
      </c>
      <c r="S7758">
        <v>745</v>
      </c>
      <c r="T7758">
        <v>-0.92010309278350499</v>
      </c>
      <c r="U7758" t="s">
        <v>7891</v>
      </c>
      <c r="V7758" t="s">
        <v>57</v>
      </c>
      <c r="W7758" t="s">
        <v>96</v>
      </c>
    </row>
    <row r="7759" spans="1:23" x14ac:dyDescent="0.3">
      <c r="A7759" t="s">
        <v>718</v>
      </c>
      <c r="B7759" s="4">
        <v>40711</v>
      </c>
      <c r="C7759" t="s">
        <v>7898</v>
      </c>
      <c r="D7759">
        <v>2011</v>
      </c>
      <c r="E7759" s="4">
        <v>40715</v>
      </c>
      <c r="F7759">
        <v>4</v>
      </c>
      <c r="G7759" t="s">
        <v>6476</v>
      </c>
      <c r="H7759" t="s">
        <v>6021</v>
      </c>
      <c r="I7759" t="s">
        <v>5968</v>
      </c>
      <c r="J7759" t="s">
        <v>5969</v>
      </c>
      <c r="K7759" t="s">
        <v>5975</v>
      </c>
      <c r="L7759" t="s">
        <v>5976</v>
      </c>
      <c r="M7759" t="s">
        <v>6022</v>
      </c>
      <c r="N7759" t="s">
        <v>719</v>
      </c>
      <c r="O7759" t="s">
        <v>7916</v>
      </c>
      <c r="P7759">
        <v>0.5</v>
      </c>
      <c r="Q7759">
        <v>714</v>
      </c>
      <c r="R7759">
        <v>-143</v>
      </c>
      <c r="S7759">
        <v>857</v>
      </c>
      <c r="T7759">
        <v>-0.20028011204481799</v>
      </c>
      <c r="U7759" t="s">
        <v>7891</v>
      </c>
      <c r="V7759" t="s">
        <v>14</v>
      </c>
      <c r="W7759" t="s">
        <v>36</v>
      </c>
    </row>
    <row r="7760" spans="1:23" x14ac:dyDescent="0.3">
      <c r="A7760" t="s">
        <v>1074</v>
      </c>
      <c r="B7760" s="4">
        <v>40789</v>
      </c>
      <c r="C7760" t="s">
        <v>7901</v>
      </c>
      <c r="D7760">
        <v>2011</v>
      </c>
      <c r="E7760" s="4">
        <v>40793</v>
      </c>
      <c r="F7760">
        <v>4</v>
      </c>
      <c r="G7760" t="s">
        <v>5995</v>
      </c>
      <c r="H7760" t="s">
        <v>6021</v>
      </c>
      <c r="I7760" t="s">
        <v>5968</v>
      </c>
      <c r="J7760" t="s">
        <v>5969</v>
      </c>
      <c r="K7760" t="s">
        <v>5975</v>
      </c>
      <c r="L7760" t="s">
        <v>5976</v>
      </c>
      <c r="M7760" t="s">
        <v>6022</v>
      </c>
      <c r="N7760" t="s">
        <v>1075</v>
      </c>
      <c r="O7760" t="s">
        <v>7916</v>
      </c>
      <c r="P7760">
        <v>0.5</v>
      </c>
      <c r="Q7760">
        <v>146</v>
      </c>
      <c r="R7760">
        <v>-128</v>
      </c>
      <c r="S7760">
        <v>274</v>
      </c>
      <c r="T7760">
        <v>-0.87671232876712302</v>
      </c>
      <c r="U7760" t="s">
        <v>7895</v>
      </c>
      <c r="V7760" t="s">
        <v>57</v>
      </c>
      <c r="W7760" t="s">
        <v>79</v>
      </c>
    </row>
    <row r="7761" spans="1:23" x14ac:dyDescent="0.3">
      <c r="A7761" t="s">
        <v>1574</v>
      </c>
      <c r="B7761" s="4">
        <v>40890</v>
      </c>
      <c r="C7761" t="s">
        <v>7906</v>
      </c>
      <c r="D7761">
        <v>2011</v>
      </c>
      <c r="E7761" s="4">
        <v>40895</v>
      </c>
      <c r="F7761">
        <v>5</v>
      </c>
      <c r="G7761" t="s">
        <v>6914</v>
      </c>
      <c r="H7761" t="s">
        <v>6915</v>
      </c>
      <c r="I7761" t="s">
        <v>6071</v>
      </c>
      <c r="J7761" t="s">
        <v>5998</v>
      </c>
      <c r="K7761" t="s">
        <v>5975</v>
      </c>
      <c r="L7761" t="s">
        <v>5976</v>
      </c>
      <c r="M7761" t="s">
        <v>6072</v>
      </c>
      <c r="N7761" t="s">
        <v>189</v>
      </c>
      <c r="O7761" t="s">
        <v>7916</v>
      </c>
      <c r="P7761">
        <v>0.5</v>
      </c>
      <c r="Q7761">
        <v>411</v>
      </c>
      <c r="R7761">
        <v>-58</v>
      </c>
      <c r="S7761">
        <v>469</v>
      </c>
      <c r="T7761">
        <v>-0.14111922141119199</v>
      </c>
      <c r="U7761" t="s">
        <v>7895</v>
      </c>
      <c r="V7761" t="s">
        <v>14</v>
      </c>
      <c r="W7761" t="s">
        <v>15</v>
      </c>
    </row>
    <row r="7762" spans="1:23" x14ac:dyDescent="0.3">
      <c r="A7762" t="s">
        <v>1574</v>
      </c>
      <c r="B7762" s="4">
        <v>40890</v>
      </c>
      <c r="C7762" t="s">
        <v>7906</v>
      </c>
      <c r="D7762">
        <v>2011</v>
      </c>
      <c r="E7762" s="4">
        <v>40895</v>
      </c>
      <c r="F7762">
        <v>5</v>
      </c>
      <c r="G7762" t="s">
        <v>6914</v>
      </c>
      <c r="H7762" t="s">
        <v>6915</v>
      </c>
      <c r="I7762" t="s">
        <v>6071</v>
      </c>
      <c r="J7762" t="s">
        <v>5998</v>
      </c>
      <c r="K7762" t="s">
        <v>5975</v>
      </c>
      <c r="L7762" t="s">
        <v>5976</v>
      </c>
      <c r="M7762" t="s">
        <v>6072</v>
      </c>
      <c r="N7762" t="s">
        <v>1575</v>
      </c>
      <c r="O7762" t="s">
        <v>7916</v>
      </c>
      <c r="P7762">
        <v>0.5</v>
      </c>
      <c r="Q7762">
        <v>122</v>
      </c>
      <c r="R7762">
        <v>-88</v>
      </c>
      <c r="S7762">
        <v>210</v>
      </c>
      <c r="T7762">
        <v>-0.72131147540983598</v>
      </c>
      <c r="U7762" t="s">
        <v>7899</v>
      </c>
      <c r="V7762" t="s">
        <v>14</v>
      </c>
      <c r="W7762" t="s">
        <v>116</v>
      </c>
    </row>
    <row r="7763" spans="1:23" x14ac:dyDescent="0.3">
      <c r="A7763" t="s">
        <v>1574</v>
      </c>
      <c r="B7763" s="4">
        <v>40890</v>
      </c>
      <c r="C7763" t="s">
        <v>7906</v>
      </c>
      <c r="D7763">
        <v>2011</v>
      </c>
      <c r="E7763" s="4">
        <v>40895</v>
      </c>
      <c r="F7763">
        <v>5</v>
      </c>
      <c r="G7763" t="s">
        <v>6914</v>
      </c>
      <c r="H7763" t="s">
        <v>6915</v>
      </c>
      <c r="I7763" t="s">
        <v>6071</v>
      </c>
      <c r="J7763" t="s">
        <v>5998</v>
      </c>
      <c r="K7763" t="s">
        <v>5975</v>
      </c>
      <c r="L7763" t="s">
        <v>5976</v>
      </c>
      <c r="M7763" t="s">
        <v>6072</v>
      </c>
      <c r="N7763" t="s">
        <v>490</v>
      </c>
      <c r="O7763" t="s">
        <v>7916</v>
      </c>
      <c r="P7763">
        <v>0.5</v>
      </c>
      <c r="Q7763">
        <v>60</v>
      </c>
      <c r="R7763">
        <v>-26</v>
      </c>
      <c r="S7763">
        <v>86</v>
      </c>
      <c r="T7763">
        <v>-0.43333333333333302</v>
      </c>
      <c r="U7763" t="s">
        <v>7899</v>
      </c>
      <c r="V7763" t="s">
        <v>14</v>
      </c>
      <c r="W7763" t="s">
        <v>116</v>
      </c>
    </row>
    <row r="7764" spans="1:23" x14ac:dyDescent="0.3">
      <c r="A7764" t="s">
        <v>1667</v>
      </c>
      <c r="B7764" s="4">
        <v>40904</v>
      </c>
      <c r="C7764" t="s">
        <v>7906</v>
      </c>
      <c r="D7764">
        <v>2011</v>
      </c>
      <c r="E7764" s="4">
        <v>40911</v>
      </c>
      <c r="F7764">
        <v>7</v>
      </c>
      <c r="G7764" t="s">
        <v>6958</v>
      </c>
      <c r="H7764" t="s">
        <v>6027</v>
      </c>
      <c r="I7764" t="s">
        <v>6028</v>
      </c>
      <c r="J7764" t="s">
        <v>5969</v>
      </c>
      <c r="K7764" t="s">
        <v>5985</v>
      </c>
      <c r="L7764" t="s">
        <v>5976</v>
      </c>
      <c r="M7764" t="s">
        <v>6029</v>
      </c>
      <c r="N7764" t="s">
        <v>1668</v>
      </c>
      <c r="O7764" t="s">
        <v>7916</v>
      </c>
      <c r="P7764">
        <v>0.5</v>
      </c>
      <c r="Q7764">
        <v>208</v>
      </c>
      <c r="R7764">
        <v>-191</v>
      </c>
      <c r="S7764">
        <v>399</v>
      </c>
      <c r="T7764">
        <v>-0.91826923076923095</v>
      </c>
      <c r="U7764" t="s">
        <v>7891</v>
      </c>
      <c r="V7764" t="s">
        <v>57</v>
      </c>
      <c r="W7764" t="s">
        <v>70</v>
      </c>
    </row>
    <row r="7765" spans="1:23" x14ac:dyDescent="0.3">
      <c r="A7765" t="s">
        <v>140</v>
      </c>
      <c r="B7765" s="4">
        <v>40576</v>
      </c>
      <c r="C7765" t="s">
        <v>7893</v>
      </c>
      <c r="D7765">
        <v>2011</v>
      </c>
      <c r="E7765" s="4">
        <v>40579</v>
      </c>
      <c r="F7765">
        <v>3</v>
      </c>
      <c r="G7765" t="s">
        <v>6079</v>
      </c>
      <c r="H7765" t="s">
        <v>6080</v>
      </c>
      <c r="I7765" t="s">
        <v>6010</v>
      </c>
      <c r="J7765" t="s">
        <v>5981</v>
      </c>
      <c r="K7765" t="s">
        <v>5985</v>
      </c>
      <c r="L7765" t="s">
        <v>5988</v>
      </c>
      <c r="M7765" t="s">
        <v>6081</v>
      </c>
      <c r="N7765" t="s">
        <v>142</v>
      </c>
      <c r="O7765" t="s">
        <v>7916</v>
      </c>
      <c r="P7765">
        <v>0.5</v>
      </c>
      <c r="Q7765">
        <v>86</v>
      </c>
      <c r="R7765">
        <v>0</v>
      </c>
      <c r="S7765">
        <v>86</v>
      </c>
      <c r="T7765">
        <v>0</v>
      </c>
      <c r="U7765" t="s">
        <v>7890</v>
      </c>
      <c r="V7765" t="s">
        <v>57</v>
      </c>
      <c r="W7765" t="s">
        <v>79</v>
      </c>
    </row>
    <row r="7766" spans="1:23" x14ac:dyDescent="0.3">
      <c r="A7766" t="s">
        <v>140</v>
      </c>
      <c r="B7766" s="4">
        <v>40576</v>
      </c>
      <c r="C7766" t="s">
        <v>7893</v>
      </c>
      <c r="D7766">
        <v>2011</v>
      </c>
      <c r="E7766" s="4">
        <v>40579</v>
      </c>
      <c r="F7766">
        <v>3</v>
      </c>
      <c r="G7766" t="s">
        <v>6079</v>
      </c>
      <c r="H7766" t="s">
        <v>6080</v>
      </c>
      <c r="I7766" t="s">
        <v>6010</v>
      </c>
      <c r="J7766" t="s">
        <v>5981</v>
      </c>
      <c r="K7766" t="s">
        <v>5985</v>
      </c>
      <c r="L7766" t="s">
        <v>5988</v>
      </c>
      <c r="M7766" t="s">
        <v>6081</v>
      </c>
      <c r="N7766" t="s">
        <v>143</v>
      </c>
      <c r="O7766" t="s">
        <v>7916</v>
      </c>
      <c r="P7766">
        <v>0.5</v>
      </c>
      <c r="Q7766">
        <v>584</v>
      </c>
      <c r="R7766">
        <v>-59</v>
      </c>
      <c r="S7766">
        <v>643</v>
      </c>
      <c r="T7766">
        <v>-0.101027397260274</v>
      </c>
      <c r="U7766" t="s">
        <v>7905</v>
      </c>
      <c r="V7766" t="s">
        <v>57</v>
      </c>
      <c r="W7766" t="s">
        <v>70</v>
      </c>
    </row>
    <row r="7767" spans="1:23" x14ac:dyDescent="0.3">
      <c r="A7767" t="s">
        <v>399</v>
      </c>
      <c r="B7767" s="4">
        <v>40645</v>
      </c>
      <c r="C7767" t="s">
        <v>7894</v>
      </c>
      <c r="D7767">
        <v>2011</v>
      </c>
      <c r="E7767" s="4">
        <v>40646</v>
      </c>
      <c r="F7767">
        <v>1</v>
      </c>
      <c r="G7767" t="s">
        <v>6268</v>
      </c>
      <c r="H7767" t="s">
        <v>6269</v>
      </c>
      <c r="I7767" t="s">
        <v>5968</v>
      </c>
      <c r="J7767" t="s">
        <v>5969</v>
      </c>
      <c r="K7767" t="s">
        <v>5985</v>
      </c>
      <c r="L7767" t="s">
        <v>5988</v>
      </c>
      <c r="M7767" t="s">
        <v>5967</v>
      </c>
      <c r="N7767" t="s">
        <v>400</v>
      </c>
      <c r="O7767" t="s">
        <v>7916</v>
      </c>
      <c r="P7767">
        <v>0.5</v>
      </c>
      <c r="Q7767">
        <v>73</v>
      </c>
      <c r="R7767">
        <v>-12</v>
      </c>
      <c r="S7767">
        <v>85</v>
      </c>
      <c r="T7767">
        <v>-0.164383561643836</v>
      </c>
      <c r="U7767" t="s">
        <v>7895</v>
      </c>
      <c r="V7767" t="s">
        <v>57</v>
      </c>
      <c r="W7767" t="s">
        <v>70</v>
      </c>
    </row>
    <row r="7768" spans="1:23" x14ac:dyDescent="0.3">
      <c r="A7768" t="s">
        <v>510</v>
      </c>
      <c r="B7768" s="4">
        <v>40672</v>
      </c>
      <c r="C7768" t="s">
        <v>7896</v>
      </c>
      <c r="D7768">
        <v>2011</v>
      </c>
      <c r="E7768" s="4">
        <v>40675</v>
      </c>
      <c r="F7768">
        <v>3</v>
      </c>
      <c r="G7768" t="s">
        <v>6343</v>
      </c>
      <c r="H7768" t="s">
        <v>6344</v>
      </c>
      <c r="I7768" t="s">
        <v>6071</v>
      </c>
      <c r="J7768" t="s">
        <v>5998</v>
      </c>
      <c r="K7768" t="s">
        <v>5985</v>
      </c>
      <c r="L7768" t="s">
        <v>5988</v>
      </c>
      <c r="M7768" t="s">
        <v>6344</v>
      </c>
      <c r="N7768" t="s">
        <v>511</v>
      </c>
      <c r="O7768" t="s">
        <v>7916</v>
      </c>
      <c r="P7768">
        <v>0.5</v>
      </c>
      <c r="Q7768">
        <v>170</v>
      </c>
      <c r="R7768">
        <v>-82</v>
      </c>
      <c r="S7768">
        <v>252</v>
      </c>
      <c r="T7768">
        <v>-0.48235294117647098</v>
      </c>
      <c r="U7768" t="s">
        <v>7891</v>
      </c>
      <c r="V7768" t="s">
        <v>14</v>
      </c>
      <c r="W7768" t="s">
        <v>116</v>
      </c>
    </row>
    <row r="7769" spans="1:23" x14ac:dyDescent="0.3">
      <c r="A7769" t="s">
        <v>700</v>
      </c>
      <c r="B7769" s="4">
        <v>40709</v>
      </c>
      <c r="C7769" t="s">
        <v>7898</v>
      </c>
      <c r="D7769">
        <v>2011</v>
      </c>
      <c r="E7769" s="4">
        <v>40711</v>
      </c>
      <c r="F7769">
        <v>2</v>
      </c>
      <c r="G7769" t="s">
        <v>6461</v>
      </c>
      <c r="H7769" t="s">
        <v>6462</v>
      </c>
      <c r="I7769" t="s">
        <v>5968</v>
      </c>
      <c r="J7769" t="s">
        <v>5969</v>
      </c>
      <c r="K7769" t="s">
        <v>5975</v>
      </c>
      <c r="L7769" t="s">
        <v>5988</v>
      </c>
      <c r="M7769" t="s">
        <v>6463</v>
      </c>
      <c r="N7769" t="s">
        <v>702</v>
      </c>
      <c r="O7769" t="s">
        <v>7916</v>
      </c>
      <c r="P7769">
        <v>0.5</v>
      </c>
      <c r="Q7769">
        <v>739</v>
      </c>
      <c r="R7769">
        <v>-177</v>
      </c>
      <c r="S7769">
        <v>916</v>
      </c>
      <c r="T7769">
        <v>-0.239512855209743</v>
      </c>
      <c r="U7769" t="s">
        <v>7910</v>
      </c>
      <c r="V7769" t="s">
        <v>57</v>
      </c>
      <c r="W7769" t="s">
        <v>96</v>
      </c>
    </row>
    <row r="7770" spans="1:23" x14ac:dyDescent="0.3">
      <c r="A7770" t="s">
        <v>709</v>
      </c>
      <c r="B7770" s="4">
        <v>40710</v>
      </c>
      <c r="C7770" t="s">
        <v>7898</v>
      </c>
      <c r="D7770">
        <v>2011</v>
      </c>
      <c r="E7770" s="4">
        <v>40713</v>
      </c>
      <c r="F7770">
        <v>3</v>
      </c>
      <c r="G7770" t="s">
        <v>6464</v>
      </c>
      <c r="H7770" t="s">
        <v>6465</v>
      </c>
      <c r="I7770" t="s">
        <v>6028</v>
      </c>
      <c r="J7770" t="s">
        <v>5969</v>
      </c>
      <c r="K7770" t="s">
        <v>5985</v>
      </c>
      <c r="L7770" t="s">
        <v>5988</v>
      </c>
      <c r="M7770" t="s">
        <v>6035</v>
      </c>
      <c r="N7770" t="s">
        <v>106</v>
      </c>
      <c r="O7770" t="s">
        <v>7916</v>
      </c>
      <c r="P7770">
        <v>0.5</v>
      </c>
      <c r="Q7770">
        <v>87</v>
      </c>
      <c r="R7770">
        <v>-78</v>
      </c>
      <c r="S7770">
        <v>165</v>
      </c>
      <c r="T7770">
        <v>-0.89655172413793105</v>
      </c>
      <c r="U7770" t="s">
        <v>7891</v>
      </c>
      <c r="V7770" t="s">
        <v>14</v>
      </c>
      <c r="W7770" t="s">
        <v>36</v>
      </c>
    </row>
    <row r="7771" spans="1:23" x14ac:dyDescent="0.3">
      <c r="A7771" t="s">
        <v>1449</v>
      </c>
      <c r="B7771" s="4">
        <v>40866</v>
      </c>
      <c r="C7771" t="s">
        <v>7904</v>
      </c>
      <c r="D7771">
        <v>2011</v>
      </c>
      <c r="E7771" s="4">
        <v>40868</v>
      </c>
      <c r="F7771">
        <v>2</v>
      </c>
      <c r="G7771" t="s">
        <v>6331</v>
      </c>
      <c r="H7771" t="s">
        <v>6058</v>
      </c>
      <c r="I7771" t="s">
        <v>5997</v>
      </c>
      <c r="J7771" t="s">
        <v>5998</v>
      </c>
      <c r="K7771" t="s">
        <v>5985</v>
      </c>
      <c r="L7771" t="s">
        <v>5971</v>
      </c>
      <c r="M7771" t="s">
        <v>6059</v>
      </c>
      <c r="N7771" t="s">
        <v>1450</v>
      </c>
      <c r="O7771" t="s">
        <v>7916</v>
      </c>
      <c r="P7771">
        <v>0.5</v>
      </c>
      <c r="Q7771">
        <v>607</v>
      </c>
      <c r="R7771">
        <v>-304</v>
      </c>
      <c r="S7771">
        <v>911</v>
      </c>
      <c r="T7771">
        <v>-0.50082372322899504</v>
      </c>
      <c r="U7771" t="s">
        <v>7892</v>
      </c>
      <c r="V7771" t="s">
        <v>14</v>
      </c>
      <c r="W7771" t="s">
        <v>40</v>
      </c>
    </row>
    <row r="7772" spans="1:23" x14ac:dyDescent="0.3">
      <c r="A7772" t="s">
        <v>1576</v>
      </c>
      <c r="B7772" s="4">
        <v>40890</v>
      </c>
      <c r="C7772" t="s">
        <v>7906</v>
      </c>
      <c r="D7772">
        <v>2011</v>
      </c>
      <c r="E7772" s="4">
        <v>40895</v>
      </c>
      <c r="F7772">
        <v>5</v>
      </c>
      <c r="G7772" t="s">
        <v>6920</v>
      </c>
      <c r="H7772" t="s">
        <v>6376</v>
      </c>
      <c r="I7772" t="s">
        <v>5997</v>
      </c>
      <c r="J7772" t="s">
        <v>5998</v>
      </c>
      <c r="K7772" t="s">
        <v>5985</v>
      </c>
      <c r="L7772" t="s">
        <v>5971</v>
      </c>
      <c r="M7772" t="s">
        <v>6377</v>
      </c>
      <c r="N7772" t="s">
        <v>1572</v>
      </c>
      <c r="O7772" t="s">
        <v>7916</v>
      </c>
      <c r="P7772">
        <v>0.5</v>
      </c>
      <c r="Q7772">
        <v>1363</v>
      </c>
      <c r="R7772">
        <v>-327</v>
      </c>
      <c r="S7772">
        <v>1690</v>
      </c>
      <c r="T7772">
        <v>-0.23991195891416001</v>
      </c>
      <c r="U7772" t="s">
        <v>7891</v>
      </c>
      <c r="V7772" t="s">
        <v>14</v>
      </c>
      <c r="W7772" t="s">
        <v>40</v>
      </c>
    </row>
    <row r="7773" spans="1:23" x14ac:dyDescent="0.3">
      <c r="A7773" t="s">
        <v>1599</v>
      </c>
      <c r="B7773" s="4">
        <v>40894</v>
      </c>
      <c r="C7773" t="s">
        <v>7906</v>
      </c>
      <c r="D7773">
        <v>2011</v>
      </c>
      <c r="E7773" s="4">
        <v>40896</v>
      </c>
      <c r="F7773">
        <v>2</v>
      </c>
      <c r="G7773" t="s">
        <v>6709</v>
      </c>
      <c r="H7773" t="s">
        <v>6070</v>
      </c>
      <c r="I7773" t="s">
        <v>6071</v>
      </c>
      <c r="J7773" t="s">
        <v>5998</v>
      </c>
      <c r="K7773" t="s">
        <v>5975</v>
      </c>
      <c r="L7773" t="s">
        <v>5971</v>
      </c>
      <c r="M7773" t="s">
        <v>6072</v>
      </c>
      <c r="N7773" t="s">
        <v>1600</v>
      </c>
      <c r="O7773" t="s">
        <v>7916</v>
      </c>
      <c r="P7773">
        <v>0.5</v>
      </c>
      <c r="Q7773">
        <v>469</v>
      </c>
      <c r="R7773">
        <v>-103</v>
      </c>
      <c r="S7773">
        <v>572</v>
      </c>
      <c r="T7773">
        <v>-0.21961620469083201</v>
      </c>
      <c r="U7773" t="s">
        <v>7897</v>
      </c>
      <c r="V7773" t="s">
        <v>14</v>
      </c>
      <c r="W7773" t="s">
        <v>36</v>
      </c>
    </row>
    <row r="7774" spans="1:23" x14ac:dyDescent="0.3">
      <c r="A7774" t="s">
        <v>227</v>
      </c>
      <c r="B7774" s="4">
        <v>40596</v>
      </c>
      <c r="C7774" t="s">
        <v>7893</v>
      </c>
      <c r="D7774">
        <v>2011</v>
      </c>
      <c r="E7774" s="4">
        <v>40601</v>
      </c>
      <c r="F7774">
        <v>5</v>
      </c>
      <c r="G7774" t="s">
        <v>6146</v>
      </c>
      <c r="H7774" t="s">
        <v>6147</v>
      </c>
      <c r="I7774" t="s">
        <v>6148</v>
      </c>
      <c r="J7774" t="s">
        <v>5969</v>
      </c>
      <c r="K7774" t="s">
        <v>5975</v>
      </c>
      <c r="L7774" t="s">
        <v>5976</v>
      </c>
      <c r="M7774" t="s">
        <v>6147</v>
      </c>
      <c r="N7774" t="s">
        <v>228</v>
      </c>
      <c r="O7774" t="s">
        <v>7916</v>
      </c>
      <c r="P7774">
        <v>0.5</v>
      </c>
      <c r="Q7774">
        <v>185</v>
      </c>
      <c r="R7774">
        <v>-93</v>
      </c>
      <c r="S7774">
        <v>278</v>
      </c>
      <c r="T7774">
        <v>-0.50270270270270301</v>
      </c>
      <c r="U7774" t="s">
        <v>7891</v>
      </c>
      <c r="V7774" t="s">
        <v>57</v>
      </c>
      <c r="W7774" t="s">
        <v>70</v>
      </c>
    </row>
    <row r="7775" spans="1:23" x14ac:dyDescent="0.3">
      <c r="A7775" t="s">
        <v>432</v>
      </c>
      <c r="B7775" s="4">
        <v>40653</v>
      </c>
      <c r="C7775" t="s">
        <v>7894</v>
      </c>
      <c r="D7775">
        <v>2011</v>
      </c>
      <c r="E7775" s="4">
        <v>40660</v>
      </c>
      <c r="F7775">
        <v>7</v>
      </c>
      <c r="G7775" t="s">
        <v>6292</v>
      </c>
      <c r="H7775" t="s">
        <v>6147</v>
      </c>
      <c r="I7775" t="s">
        <v>6148</v>
      </c>
      <c r="J7775" t="s">
        <v>5969</v>
      </c>
      <c r="K7775" t="s">
        <v>5975</v>
      </c>
      <c r="L7775" t="s">
        <v>5976</v>
      </c>
      <c r="M7775" t="s">
        <v>6147</v>
      </c>
      <c r="N7775" t="s">
        <v>309</v>
      </c>
      <c r="O7775" t="s">
        <v>7916</v>
      </c>
      <c r="P7775">
        <v>0.5</v>
      </c>
      <c r="Q7775">
        <v>238</v>
      </c>
      <c r="R7775">
        <v>0</v>
      </c>
      <c r="S7775">
        <v>238</v>
      </c>
      <c r="T7775">
        <v>0</v>
      </c>
      <c r="U7775" t="s">
        <v>7897</v>
      </c>
      <c r="V7775" t="s">
        <v>57</v>
      </c>
      <c r="W7775" t="s">
        <v>70</v>
      </c>
    </row>
    <row r="7776" spans="1:23" x14ac:dyDescent="0.3">
      <c r="A7776" t="s">
        <v>540</v>
      </c>
      <c r="B7776" s="4">
        <v>40679</v>
      </c>
      <c r="C7776" t="s">
        <v>7896</v>
      </c>
      <c r="D7776">
        <v>2011</v>
      </c>
      <c r="E7776" s="4">
        <v>40684</v>
      </c>
      <c r="F7776">
        <v>5</v>
      </c>
      <c r="G7776" t="s">
        <v>6361</v>
      </c>
      <c r="H7776" t="s">
        <v>6147</v>
      </c>
      <c r="I7776" t="s">
        <v>6148</v>
      </c>
      <c r="J7776" t="s">
        <v>5969</v>
      </c>
      <c r="K7776" t="s">
        <v>5975</v>
      </c>
      <c r="L7776" t="s">
        <v>5976</v>
      </c>
      <c r="M7776" t="s">
        <v>6147</v>
      </c>
      <c r="N7776" t="s">
        <v>541</v>
      </c>
      <c r="O7776" t="s">
        <v>7916</v>
      </c>
      <c r="P7776">
        <v>0.5</v>
      </c>
      <c r="Q7776">
        <v>115</v>
      </c>
      <c r="R7776">
        <v>-39</v>
      </c>
      <c r="S7776">
        <v>154</v>
      </c>
      <c r="T7776">
        <v>-0.33913043478260901</v>
      </c>
      <c r="U7776" t="s">
        <v>7891</v>
      </c>
      <c r="V7776" t="s">
        <v>10</v>
      </c>
      <c r="W7776" t="s">
        <v>73</v>
      </c>
    </row>
    <row r="7777" spans="1:23" x14ac:dyDescent="0.3">
      <c r="A7777" t="s">
        <v>634</v>
      </c>
      <c r="B7777" s="4">
        <v>40700</v>
      </c>
      <c r="C7777" t="s">
        <v>7898</v>
      </c>
      <c r="D7777">
        <v>2011</v>
      </c>
      <c r="E7777" s="4">
        <v>40704</v>
      </c>
      <c r="F7777">
        <v>4</v>
      </c>
      <c r="G7777" t="s">
        <v>6415</v>
      </c>
      <c r="H7777" t="s">
        <v>6147</v>
      </c>
      <c r="I7777" t="s">
        <v>6148</v>
      </c>
      <c r="J7777" t="s">
        <v>5969</v>
      </c>
      <c r="K7777" t="s">
        <v>5975</v>
      </c>
      <c r="L7777" t="s">
        <v>5976</v>
      </c>
      <c r="M7777" t="s">
        <v>6147</v>
      </c>
      <c r="N7777" t="s">
        <v>635</v>
      </c>
      <c r="O7777" t="s">
        <v>7916</v>
      </c>
      <c r="P7777">
        <v>0.5</v>
      </c>
      <c r="Q7777">
        <v>135</v>
      </c>
      <c r="R7777">
        <v>-8</v>
      </c>
      <c r="S7777">
        <v>143</v>
      </c>
      <c r="T7777">
        <v>-5.9259259259259303E-2</v>
      </c>
      <c r="U7777" t="s">
        <v>7895</v>
      </c>
      <c r="V7777" t="s">
        <v>10</v>
      </c>
      <c r="W7777" t="s">
        <v>22</v>
      </c>
    </row>
    <row r="7778" spans="1:23" x14ac:dyDescent="0.3">
      <c r="A7778" t="s">
        <v>802</v>
      </c>
      <c r="B7778" s="4">
        <v>40726</v>
      </c>
      <c r="C7778" t="s">
        <v>7909</v>
      </c>
      <c r="D7778">
        <v>2011</v>
      </c>
      <c r="E7778" s="4">
        <v>40727</v>
      </c>
      <c r="F7778">
        <v>1</v>
      </c>
      <c r="G7778" t="s">
        <v>6522</v>
      </c>
      <c r="H7778" t="s">
        <v>6147</v>
      </c>
      <c r="I7778" t="s">
        <v>6148</v>
      </c>
      <c r="J7778" t="s">
        <v>5969</v>
      </c>
      <c r="K7778" t="s">
        <v>5975</v>
      </c>
      <c r="L7778" t="s">
        <v>5988</v>
      </c>
      <c r="M7778" t="s">
        <v>6147</v>
      </c>
      <c r="N7778" t="s">
        <v>803</v>
      </c>
      <c r="O7778" t="s">
        <v>7916</v>
      </c>
      <c r="P7778">
        <v>0.5</v>
      </c>
      <c r="Q7778">
        <v>35</v>
      </c>
      <c r="R7778">
        <v>-22</v>
      </c>
      <c r="S7778">
        <v>57</v>
      </c>
      <c r="T7778">
        <v>-0.628571428571429</v>
      </c>
      <c r="U7778" t="s">
        <v>7891</v>
      </c>
      <c r="V7778" t="s">
        <v>10</v>
      </c>
      <c r="W7778" t="s">
        <v>18</v>
      </c>
    </row>
    <row r="7779" spans="1:23" x14ac:dyDescent="0.3">
      <c r="A7779" t="s">
        <v>849</v>
      </c>
      <c r="B7779" s="4">
        <v>40745</v>
      </c>
      <c r="C7779" t="s">
        <v>7909</v>
      </c>
      <c r="D7779">
        <v>2011</v>
      </c>
      <c r="E7779" s="4">
        <v>40749</v>
      </c>
      <c r="F7779">
        <v>4</v>
      </c>
      <c r="G7779" t="s">
        <v>6292</v>
      </c>
      <c r="H7779" t="s">
        <v>6147</v>
      </c>
      <c r="I7779" t="s">
        <v>6148</v>
      </c>
      <c r="J7779" t="s">
        <v>5969</v>
      </c>
      <c r="K7779" t="s">
        <v>5975</v>
      </c>
      <c r="L7779" t="s">
        <v>5971</v>
      </c>
      <c r="M7779" t="s">
        <v>6147</v>
      </c>
      <c r="N7779" t="s">
        <v>851</v>
      </c>
      <c r="O7779" t="s">
        <v>7916</v>
      </c>
      <c r="P7779">
        <v>0.5</v>
      </c>
      <c r="Q7779">
        <v>52</v>
      </c>
      <c r="R7779">
        <v>-34</v>
      </c>
      <c r="S7779">
        <v>86</v>
      </c>
      <c r="T7779">
        <v>-0.65384615384615397</v>
      </c>
      <c r="U7779" t="s">
        <v>7895</v>
      </c>
      <c r="V7779" t="s">
        <v>10</v>
      </c>
      <c r="W7779" t="s">
        <v>18</v>
      </c>
    </row>
    <row r="7780" spans="1:23" x14ac:dyDescent="0.3">
      <c r="A7780" t="s">
        <v>849</v>
      </c>
      <c r="B7780" s="4">
        <v>40745</v>
      </c>
      <c r="C7780" t="s">
        <v>7909</v>
      </c>
      <c r="D7780">
        <v>2011</v>
      </c>
      <c r="E7780" s="4">
        <v>40749</v>
      </c>
      <c r="F7780">
        <v>4</v>
      </c>
      <c r="G7780" t="s">
        <v>6292</v>
      </c>
      <c r="H7780" t="s">
        <v>6147</v>
      </c>
      <c r="I7780" t="s">
        <v>6148</v>
      </c>
      <c r="J7780" t="s">
        <v>5969</v>
      </c>
      <c r="K7780" t="s">
        <v>5975</v>
      </c>
      <c r="L7780" t="s">
        <v>5971</v>
      </c>
      <c r="M7780" t="s">
        <v>6147</v>
      </c>
      <c r="N7780" t="s">
        <v>85</v>
      </c>
      <c r="O7780" t="s">
        <v>7916</v>
      </c>
      <c r="P7780">
        <v>0.5</v>
      </c>
      <c r="Q7780">
        <v>128</v>
      </c>
      <c r="R7780">
        <v>-54</v>
      </c>
      <c r="S7780">
        <v>182</v>
      </c>
      <c r="T7780">
        <v>-0.421875</v>
      </c>
      <c r="U7780" t="s">
        <v>7899</v>
      </c>
      <c r="V7780" t="s">
        <v>10</v>
      </c>
      <c r="W7780" t="s">
        <v>48</v>
      </c>
    </row>
    <row r="7781" spans="1:23" x14ac:dyDescent="0.3">
      <c r="A7781" t="s">
        <v>1054</v>
      </c>
      <c r="B7781" s="4">
        <v>40785</v>
      </c>
      <c r="C7781" t="s">
        <v>7900</v>
      </c>
      <c r="D7781">
        <v>2011</v>
      </c>
      <c r="E7781" s="4">
        <v>40792</v>
      </c>
      <c r="F7781">
        <v>7</v>
      </c>
      <c r="G7781" t="s">
        <v>6405</v>
      </c>
      <c r="H7781" t="s">
        <v>6147</v>
      </c>
      <c r="I7781" t="s">
        <v>6148</v>
      </c>
      <c r="J7781" t="s">
        <v>5969</v>
      </c>
      <c r="K7781" t="s">
        <v>5970</v>
      </c>
      <c r="L7781" t="s">
        <v>5976</v>
      </c>
      <c r="M7781" t="s">
        <v>6147</v>
      </c>
      <c r="N7781" t="s">
        <v>1055</v>
      </c>
      <c r="O7781" t="s">
        <v>7916</v>
      </c>
      <c r="P7781">
        <v>0.5</v>
      </c>
      <c r="Q7781">
        <v>85</v>
      </c>
      <c r="R7781">
        <v>-59</v>
      </c>
      <c r="S7781">
        <v>144</v>
      </c>
      <c r="T7781">
        <v>-0.69411764705882395</v>
      </c>
      <c r="U7781" t="s">
        <v>7892</v>
      </c>
      <c r="V7781" t="s">
        <v>10</v>
      </c>
      <c r="W7781" t="s">
        <v>77</v>
      </c>
    </row>
    <row r="7782" spans="1:23" x14ac:dyDescent="0.3">
      <c r="A7782" t="s">
        <v>1054</v>
      </c>
      <c r="B7782" s="4">
        <v>40785</v>
      </c>
      <c r="C7782" t="s">
        <v>7900</v>
      </c>
      <c r="D7782">
        <v>2011</v>
      </c>
      <c r="E7782" s="4">
        <v>40792</v>
      </c>
      <c r="F7782">
        <v>7</v>
      </c>
      <c r="G7782" t="s">
        <v>6405</v>
      </c>
      <c r="H7782" t="s">
        <v>6147</v>
      </c>
      <c r="I7782" t="s">
        <v>6148</v>
      </c>
      <c r="J7782" t="s">
        <v>5969</v>
      </c>
      <c r="K7782" t="s">
        <v>5970</v>
      </c>
      <c r="L7782" t="s">
        <v>5976</v>
      </c>
      <c r="M7782" t="s">
        <v>6147</v>
      </c>
      <c r="N7782" t="s">
        <v>620</v>
      </c>
      <c r="O7782" t="s">
        <v>7916</v>
      </c>
      <c r="P7782">
        <v>0.5</v>
      </c>
      <c r="Q7782">
        <v>221</v>
      </c>
      <c r="R7782">
        <v>-221</v>
      </c>
      <c r="S7782">
        <v>442</v>
      </c>
      <c r="T7782">
        <v>-1</v>
      </c>
      <c r="U7782" t="s">
        <v>7891</v>
      </c>
      <c r="V7782" t="s">
        <v>57</v>
      </c>
      <c r="W7782" t="s">
        <v>79</v>
      </c>
    </row>
    <row r="7783" spans="1:23" x14ac:dyDescent="0.3">
      <c r="A7783" t="s">
        <v>1114</v>
      </c>
      <c r="B7783" s="4">
        <v>40798</v>
      </c>
      <c r="C7783" t="s">
        <v>7901</v>
      </c>
      <c r="D7783">
        <v>2011</v>
      </c>
      <c r="E7783" s="4">
        <v>40802</v>
      </c>
      <c r="F7783">
        <v>4</v>
      </c>
      <c r="G7783" t="s">
        <v>6703</v>
      </c>
      <c r="H7783" t="s">
        <v>6147</v>
      </c>
      <c r="I7783" t="s">
        <v>6148</v>
      </c>
      <c r="J7783" t="s">
        <v>5969</v>
      </c>
      <c r="K7783" t="s">
        <v>5985</v>
      </c>
      <c r="L7783" t="s">
        <v>5971</v>
      </c>
      <c r="M7783" t="s">
        <v>6147</v>
      </c>
      <c r="N7783" t="s">
        <v>1115</v>
      </c>
      <c r="O7783" t="s">
        <v>7916</v>
      </c>
      <c r="P7783">
        <v>0.5</v>
      </c>
      <c r="Q7783">
        <v>60</v>
      </c>
      <c r="R7783">
        <v>-37</v>
      </c>
      <c r="S7783">
        <v>97</v>
      </c>
      <c r="T7783">
        <v>-0.61666666666666703</v>
      </c>
      <c r="U7783" t="s">
        <v>7892</v>
      </c>
      <c r="V7783" t="s">
        <v>10</v>
      </c>
      <c r="W7783" t="s">
        <v>77</v>
      </c>
    </row>
    <row r="7784" spans="1:23" x14ac:dyDescent="0.3">
      <c r="A7784" t="s">
        <v>1131</v>
      </c>
      <c r="B7784" s="4">
        <v>40801</v>
      </c>
      <c r="C7784" t="s">
        <v>7901</v>
      </c>
      <c r="D7784">
        <v>2011</v>
      </c>
      <c r="E7784" s="4">
        <v>40801</v>
      </c>
      <c r="F7784">
        <v>0</v>
      </c>
      <c r="G7784" t="s">
        <v>6582</v>
      </c>
      <c r="H7784" t="s">
        <v>6147</v>
      </c>
      <c r="I7784" t="s">
        <v>6148</v>
      </c>
      <c r="J7784" t="s">
        <v>5969</v>
      </c>
      <c r="K7784" t="s">
        <v>5975</v>
      </c>
      <c r="L7784" t="s">
        <v>6007</v>
      </c>
      <c r="M7784" t="s">
        <v>6147</v>
      </c>
      <c r="N7784" t="s">
        <v>598</v>
      </c>
      <c r="O7784" t="s">
        <v>7916</v>
      </c>
      <c r="P7784">
        <v>0.5</v>
      </c>
      <c r="Q7784">
        <v>51</v>
      </c>
      <c r="R7784">
        <v>-15</v>
      </c>
      <c r="S7784">
        <v>66</v>
      </c>
      <c r="T7784">
        <v>-0.29411764705882398</v>
      </c>
      <c r="U7784" t="s">
        <v>7895</v>
      </c>
      <c r="V7784" t="s">
        <v>10</v>
      </c>
      <c r="W7784" t="s">
        <v>48</v>
      </c>
    </row>
    <row r="7785" spans="1:23" x14ac:dyDescent="0.3">
      <c r="A7785" t="s">
        <v>1630</v>
      </c>
      <c r="B7785" s="4">
        <v>40898</v>
      </c>
      <c r="C7785" t="s">
        <v>7906</v>
      </c>
      <c r="D7785">
        <v>2011</v>
      </c>
      <c r="E7785" s="4">
        <v>40903</v>
      </c>
      <c r="F7785">
        <v>5</v>
      </c>
      <c r="G7785" t="s">
        <v>6942</v>
      </c>
      <c r="H7785" t="s">
        <v>6147</v>
      </c>
      <c r="I7785" t="s">
        <v>6148</v>
      </c>
      <c r="J7785" t="s">
        <v>5969</v>
      </c>
      <c r="K7785" t="s">
        <v>5970</v>
      </c>
      <c r="L7785" t="s">
        <v>5971</v>
      </c>
      <c r="M7785" t="s">
        <v>6147</v>
      </c>
      <c r="N7785" t="s">
        <v>1631</v>
      </c>
      <c r="O7785" t="s">
        <v>7916</v>
      </c>
      <c r="P7785">
        <v>0.5</v>
      </c>
      <c r="Q7785">
        <v>47</v>
      </c>
      <c r="R7785">
        <v>-4</v>
      </c>
      <c r="S7785">
        <v>51</v>
      </c>
      <c r="T7785">
        <v>-8.5106382978723402E-2</v>
      </c>
      <c r="U7785" t="s">
        <v>7899</v>
      </c>
      <c r="V7785" t="s">
        <v>10</v>
      </c>
      <c r="W7785" t="s">
        <v>91</v>
      </c>
    </row>
    <row r="7786" spans="1:23" x14ac:dyDescent="0.3">
      <c r="A7786" t="s">
        <v>1630</v>
      </c>
      <c r="B7786" s="4">
        <v>40898</v>
      </c>
      <c r="C7786" t="s">
        <v>7906</v>
      </c>
      <c r="D7786">
        <v>2011</v>
      </c>
      <c r="E7786" s="4">
        <v>40903</v>
      </c>
      <c r="F7786">
        <v>5</v>
      </c>
      <c r="G7786" t="s">
        <v>6942</v>
      </c>
      <c r="H7786" t="s">
        <v>6147</v>
      </c>
      <c r="I7786" t="s">
        <v>6148</v>
      </c>
      <c r="J7786" t="s">
        <v>5969</v>
      </c>
      <c r="K7786" t="s">
        <v>5970</v>
      </c>
      <c r="L7786" t="s">
        <v>5971</v>
      </c>
      <c r="M7786" t="s">
        <v>6147</v>
      </c>
      <c r="N7786" t="s">
        <v>504</v>
      </c>
      <c r="O7786" t="s">
        <v>7916</v>
      </c>
      <c r="P7786">
        <v>0.5</v>
      </c>
      <c r="Q7786">
        <v>6</v>
      </c>
      <c r="R7786">
        <v>-6</v>
      </c>
      <c r="S7786">
        <v>12</v>
      </c>
      <c r="T7786">
        <v>-1</v>
      </c>
      <c r="U7786" t="s">
        <v>7890</v>
      </c>
      <c r="V7786" t="s">
        <v>10</v>
      </c>
      <c r="W7786" t="s">
        <v>29</v>
      </c>
    </row>
    <row r="7787" spans="1:23" x14ac:dyDescent="0.3">
      <c r="A7787" t="s">
        <v>1630</v>
      </c>
      <c r="B7787" s="4">
        <v>40898</v>
      </c>
      <c r="C7787" t="s">
        <v>7906</v>
      </c>
      <c r="D7787">
        <v>2011</v>
      </c>
      <c r="E7787" s="4">
        <v>40903</v>
      </c>
      <c r="F7787">
        <v>5</v>
      </c>
      <c r="G7787" t="s">
        <v>6942</v>
      </c>
      <c r="H7787" t="s">
        <v>6147</v>
      </c>
      <c r="I7787" t="s">
        <v>6148</v>
      </c>
      <c r="J7787" t="s">
        <v>5969</v>
      </c>
      <c r="K7787" t="s">
        <v>5970</v>
      </c>
      <c r="L7787" t="s">
        <v>5971</v>
      </c>
      <c r="M7787" t="s">
        <v>6147</v>
      </c>
      <c r="N7787" t="s">
        <v>1632</v>
      </c>
      <c r="O7787" t="s">
        <v>7916</v>
      </c>
      <c r="P7787">
        <v>0.5</v>
      </c>
      <c r="Q7787">
        <v>80</v>
      </c>
      <c r="R7787">
        <v>-60</v>
      </c>
      <c r="S7787">
        <v>140</v>
      </c>
      <c r="T7787">
        <v>-0.75</v>
      </c>
      <c r="U7787" t="s">
        <v>7895</v>
      </c>
      <c r="V7787" t="s">
        <v>57</v>
      </c>
      <c r="W7787" t="s">
        <v>70</v>
      </c>
    </row>
    <row r="7788" spans="1:23" x14ac:dyDescent="0.3">
      <c r="A7788" t="s">
        <v>1630</v>
      </c>
      <c r="B7788" s="4">
        <v>40898</v>
      </c>
      <c r="C7788" t="s">
        <v>7906</v>
      </c>
      <c r="D7788">
        <v>2011</v>
      </c>
      <c r="E7788" s="4">
        <v>40903</v>
      </c>
      <c r="F7788">
        <v>5</v>
      </c>
      <c r="G7788" t="s">
        <v>6942</v>
      </c>
      <c r="H7788" t="s">
        <v>6147</v>
      </c>
      <c r="I7788" t="s">
        <v>6148</v>
      </c>
      <c r="J7788" t="s">
        <v>5969</v>
      </c>
      <c r="K7788" t="s">
        <v>5970</v>
      </c>
      <c r="L7788" t="s">
        <v>5971</v>
      </c>
      <c r="M7788" t="s">
        <v>6147</v>
      </c>
      <c r="N7788" t="s">
        <v>1633</v>
      </c>
      <c r="O7788" t="s">
        <v>7916</v>
      </c>
      <c r="P7788">
        <v>0.5</v>
      </c>
      <c r="Q7788">
        <v>166</v>
      </c>
      <c r="R7788">
        <v>-83</v>
      </c>
      <c r="S7788">
        <v>249</v>
      </c>
      <c r="T7788">
        <v>-0.5</v>
      </c>
      <c r="U7788" t="s">
        <v>7899</v>
      </c>
      <c r="V7788" t="s">
        <v>57</v>
      </c>
      <c r="W7788" t="s">
        <v>70</v>
      </c>
    </row>
    <row r="7789" spans="1:23" x14ac:dyDescent="0.3">
      <c r="A7789" t="s">
        <v>1642</v>
      </c>
      <c r="B7789" s="4">
        <v>40900</v>
      </c>
      <c r="C7789" t="s">
        <v>7906</v>
      </c>
      <c r="D7789">
        <v>2011</v>
      </c>
      <c r="E7789" s="4">
        <v>40903</v>
      </c>
      <c r="F7789">
        <v>3</v>
      </c>
      <c r="G7789" t="s">
        <v>5995</v>
      </c>
      <c r="H7789" t="s">
        <v>6147</v>
      </c>
      <c r="I7789" t="s">
        <v>6148</v>
      </c>
      <c r="J7789" t="s">
        <v>5969</v>
      </c>
      <c r="K7789" t="s">
        <v>5975</v>
      </c>
      <c r="L7789" t="s">
        <v>5971</v>
      </c>
      <c r="M7789" t="s">
        <v>6147</v>
      </c>
      <c r="N7789" t="s">
        <v>536</v>
      </c>
      <c r="O7789" t="s">
        <v>7916</v>
      </c>
      <c r="P7789">
        <v>0.5</v>
      </c>
      <c r="Q7789">
        <v>897</v>
      </c>
      <c r="R7789">
        <v>-198</v>
      </c>
      <c r="S7789">
        <v>1095</v>
      </c>
      <c r="T7789">
        <v>-0.220735785953177</v>
      </c>
      <c r="U7789" t="s">
        <v>7897</v>
      </c>
      <c r="V7789" t="s">
        <v>57</v>
      </c>
      <c r="W7789" t="s">
        <v>96</v>
      </c>
    </row>
    <row r="7790" spans="1:23" x14ac:dyDescent="0.3">
      <c r="A7790" t="s">
        <v>1642</v>
      </c>
      <c r="B7790" s="4">
        <v>40900</v>
      </c>
      <c r="C7790" t="s">
        <v>7906</v>
      </c>
      <c r="D7790">
        <v>2011</v>
      </c>
      <c r="E7790" s="4">
        <v>40903</v>
      </c>
      <c r="F7790">
        <v>3</v>
      </c>
      <c r="G7790" t="s">
        <v>5995</v>
      </c>
      <c r="H7790" t="s">
        <v>6147</v>
      </c>
      <c r="I7790" t="s">
        <v>6148</v>
      </c>
      <c r="J7790" t="s">
        <v>5969</v>
      </c>
      <c r="K7790" t="s">
        <v>5975</v>
      </c>
      <c r="L7790" t="s">
        <v>5971</v>
      </c>
      <c r="M7790" t="s">
        <v>6147</v>
      </c>
      <c r="N7790" t="s">
        <v>1475</v>
      </c>
      <c r="O7790" t="s">
        <v>7916</v>
      </c>
      <c r="P7790">
        <v>0.5</v>
      </c>
      <c r="Q7790">
        <v>117</v>
      </c>
      <c r="R7790">
        <v>-61</v>
      </c>
      <c r="S7790">
        <v>178</v>
      </c>
      <c r="T7790">
        <v>-0.52136752136752096</v>
      </c>
      <c r="U7790" t="s">
        <v>7895</v>
      </c>
      <c r="V7790" t="s">
        <v>57</v>
      </c>
      <c r="W7790" t="s">
        <v>58</v>
      </c>
    </row>
    <row r="7791" spans="1:23" x14ac:dyDescent="0.3">
      <c r="A7791" t="s">
        <v>1642</v>
      </c>
      <c r="B7791" s="4">
        <v>40900</v>
      </c>
      <c r="C7791" t="s">
        <v>7906</v>
      </c>
      <c r="D7791">
        <v>2011</v>
      </c>
      <c r="E7791" s="4">
        <v>40903</v>
      </c>
      <c r="F7791">
        <v>3</v>
      </c>
      <c r="G7791" t="s">
        <v>5995</v>
      </c>
      <c r="H7791" t="s">
        <v>6147</v>
      </c>
      <c r="I7791" t="s">
        <v>6148</v>
      </c>
      <c r="J7791" t="s">
        <v>5969</v>
      </c>
      <c r="K7791" t="s">
        <v>5975</v>
      </c>
      <c r="L7791" t="s">
        <v>5971</v>
      </c>
      <c r="M7791" t="s">
        <v>6147</v>
      </c>
      <c r="N7791" t="s">
        <v>1389</v>
      </c>
      <c r="O7791" t="s">
        <v>7916</v>
      </c>
      <c r="P7791">
        <v>0.5</v>
      </c>
      <c r="Q7791">
        <v>981</v>
      </c>
      <c r="R7791">
        <v>-118</v>
      </c>
      <c r="S7791">
        <v>1099</v>
      </c>
      <c r="T7791">
        <v>-0.120285423037717</v>
      </c>
      <c r="U7791" t="s">
        <v>7891</v>
      </c>
      <c r="V7791" t="s">
        <v>57</v>
      </c>
      <c r="W7791" t="s">
        <v>70</v>
      </c>
    </row>
    <row r="7792" spans="1:23" x14ac:dyDescent="0.3">
      <c r="A7792" t="s">
        <v>19</v>
      </c>
      <c r="B7792" s="4">
        <v>40547</v>
      </c>
      <c r="C7792" t="s">
        <v>7888</v>
      </c>
      <c r="D7792">
        <v>2011</v>
      </c>
      <c r="E7792" s="4">
        <v>40552</v>
      </c>
      <c r="F7792">
        <v>5</v>
      </c>
      <c r="G7792" t="s">
        <v>5983</v>
      </c>
      <c r="H7792" t="s">
        <v>5984</v>
      </c>
      <c r="I7792" t="s">
        <v>5974</v>
      </c>
      <c r="J7792" t="s">
        <v>5969</v>
      </c>
      <c r="K7792" t="s">
        <v>5985</v>
      </c>
      <c r="L7792" t="s">
        <v>5976</v>
      </c>
      <c r="M7792" t="s">
        <v>5977</v>
      </c>
      <c r="N7792" t="s">
        <v>20</v>
      </c>
      <c r="O7792" t="s">
        <v>7916</v>
      </c>
      <c r="P7792">
        <v>0.5</v>
      </c>
      <c r="Q7792">
        <v>27</v>
      </c>
      <c r="R7792">
        <v>-22</v>
      </c>
      <c r="S7792">
        <v>49</v>
      </c>
      <c r="T7792">
        <v>-0.81481481481481499</v>
      </c>
      <c r="U7792" t="s">
        <v>7895</v>
      </c>
      <c r="V7792" t="s">
        <v>10</v>
      </c>
      <c r="W7792" t="s">
        <v>18</v>
      </c>
    </row>
    <row r="7793" spans="1:23" x14ac:dyDescent="0.3">
      <c r="A7793" t="s">
        <v>19</v>
      </c>
      <c r="B7793" s="4">
        <v>40547</v>
      </c>
      <c r="C7793" t="s">
        <v>7888</v>
      </c>
      <c r="D7793">
        <v>2011</v>
      </c>
      <c r="E7793" s="4">
        <v>40552</v>
      </c>
      <c r="F7793">
        <v>5</v>
      </c>
      <c r="G7793" t="s">
        <v>5983</v>
      </c>
      <c r="H7793" t="s">
        <v>5984</v>
      </c>
      <c r="I7793" t="s">
        <v>5974</v>
      </c>
      <c r="J7793" t="s">
        <v>5969</v>
      </c>
      <c r="K7793" t="s">
        <v>5985</v>
      </c>
      <c r="L7793" t="s">
        <v>5976</v>
      </c>
      <c r="M7793" t="s">
        <v>5977</v>
      </c>
      <c r="N7793" t="s">
        <v>21</v>
      </c>
      <c r="O7793" t="s">
        <v>7916</v>
      </c>
      <c r="P7793">
        <v>0.5</v>
      </c>
      <c r="Q7793">
        <v>17</v>
      </c>
      <c r="R7793">
        <v>-1</v>
      </c>
      <c r="S7793">
        <v>18</v>
      </c>
      <c r="T7793">
        <v>-5.8823529411764698E-2</v>
      </c>
      <c r="U7793" t="s">
        <v>7895</v>
      </c>
      <c r="V7793" t="s">
        <v>10</v>
      </c>
      <c r="W7793" t="s">
        <v>22</v>
      </c>
    </row>
    <row r="7794" spans="1:23" x14ac:dyDescent="0.3">
      <c r="A7794" t="s">
        <v>825</v>
      </c>
      <c r="B7794" s="4">
        <v>40736</v>
      </c>
      <c r="C7794" t="s">
        <v>7909</v>
      </c>
      <c r="D7794">
        <v>2011</v>
      </c>
      <c r="E7794" s="4">
        <v>40740</v>
      </c>
      <c r="F7794">
        <v>4</v>
      </c>
      <c r="G7794" t="s">
        <v>6239</v>
      </c>
      <c r="H7794" t="s">
        <v>5984</v>
      </c>
      <c r="I7794" t="s">
        <v>5974</v>
      </c>
      <c r="J7794" t="s">
        <v>5969</v>
      </c>
      <c r="K7794" t="s">
        <v>5970</v>
      </c>
      <c r="L7794" t="s">
        <v>5976</v>
      </c>
      <c r="M7794" t="s">
        <v>5977</v>
      </c>
      <c r="N7794" t="s">
        <v>291</v>
      </c>
      <c r="O7794" t="s">
        <v>7916</v>
      </c>
      <c r="P7794">
        <v>0.5</v>
      </c>
      <c r="Q7794">
        <v>24</v>
      </c>
      <c r="R7794">
        <v>-4</v>
      </c>
      <c r="S7794">
        <v>28</v>
      </c>
      <c r="T7794">
        <v>-0.16666666666666699</v>
      </c>
      <c r="U7794" t="s">
        <v>7892</v>
      </c>
      <c r="V7794" t="s">
        <v>10</v>
      </c>
      <c r="W7794" t="s">
        <v>18</v>
      </c>
    </row>
    <row r="7795" spans="1:23" x14ac:dyDescent="0.3">
      <c r="A7795" t="s">
        <v>825</v>
      </c>
      <c r="B7795" s="4">
        <v>40736</v>
      </c>
      <c r="C7795" t="s">
        <v>7909</v>
      </c>
      <c r="D7795">
        <v>2011</v>
      </c>
      <c r="E7795" s="4">
        <v>40740</v>
      </c>
      <c r="F7795">
        <v>4</v>
      </c>
      <c r="G7795" t="s">
        <v>6239</v>
      </c>
      <c r="H7795" t="s">
        <v>5984</v>
      </c>
      <c r="I7795" t="s">
        <v>5974</v>
      </c>
      <c r="J7795" t="s">
        <v>5969</v>
      </c>
      <c r="K7795" t="s">
        <v>5970</v>
      </c>
      <c r="L7795" t="s">
        <v>5976</v>
      </c>
      <c r="M7795" t="s">
        <v>5977</v>
      </c>
      <c r="N7795" t="s">
        <v>826</v>
      </c>
      <c r="O7795" t="s">
        <v>7916</v>
      </c>
      <c r="P7795">
        <v>0.5</v>
      </c>
      <c r="Q7795">
        <v>61</v>
      </c>
      <c r="R7795">
        <v>-47</v>
      </c>
      <c r="S7795">
        <v>108</v>
      </c>
      <c r="T7795">
        <v>-0.77049180327868805</v>
      </c>
      <c r="U7795" t="s">
        <v>7897</v>
      </c>
      <c r="V7795" t="s">
        <v>10</v>
      </c>
      <c r="W7795" t="s">
        <v>22</v>
      </c>
    </row>
    <row r="7796" spans="1:23" x14ac:dyDescent="0.3">
      <c r="A7796" t="s">
        <v>1383</v>
      </c>
      <c r="B7796" s="4">
        <v>40851</v>
      </c>
      <c r="C7796" t="s">
        <v>7904</v>
      </c>
      <c r="D7796">
        <v>2011</v>
      </c>
      <c r="E7796" s="4">
        <v>40856</v>
      </c>
      <c r="F7796">
        <v>5</v>
      </c>
      <c r="G7796" t="s">
        <v>6831</v>
      </c>
      <c r="H7796" t="s">
        <v>5984</v>
      </c>
      <c r="I7796" t="s">
        <v>5974</v>
      </c>
      <c r="J7796" t="s">
        <v>5969</v>
      </c>
      <c r="K7796" t="s">
        <v>5975</v>
      </c>
      <c r="L7796" t="s">
        <v>5971</v>
      </c>
      <c r="M7796" t="s">
        <v>5977</v>
      </c>
      <c r="N7796" t="s">
        <v>1384</v>
      </c>
      <c r="O7796" t="s">
        <v>7916</v>
      </c>
      <c r="P7796">
        <v>0.5</v>
      </c>
      <c r="Q7796">
        <v>126</v>
      </c>
      <c r="R7796">
        <v>-76</v>
      </c>
      <c r="S7796">
        <v>202</v>
      </c>
      <c r="T7796">
        <v>-0.60317460317460303</v>
      </c>
      <c r="U7796" t="s">
        <v>7897</v>
      </c>
      <c r="V7796" t="s">
        <v>10</v>
      </c>
      <c r="W7796" t="s">
        <v>91</v>
      </c>
    </row>
    <row r="7797" spans="1:23" x14ac:dyDescent="0.3">
      <c r="A7797" t="s">
        <v>1383</v>
      </c>
      <c r="B7797" s="4">
        <v>40851</v>
      </c>
      <c r="C7797" t="s">
        <v>7904</v>
      </c>
      <c r="D7797">
        <v>2011</v>
      </c>
      <c r="E7797" s="4">
        <v>40856</v>
      </c>
      <c r="F7797">
        <v>5</v>
      </c>
      <c r="G7797" t="s">
        <v>6831</v>
      </c>
      <c r="H7797" t="s">
        <v>5984</v>
      </c>
      <c r="I7797" t="s">
        <v>5974</v>
      </c>
      <c r="J7797" t="s">
        <v>5969</v>
      </c>
      <c r="K7797" t="s">
        <v>5975</v>
      </c>
      <c r="L7797" t="s">
        <v>5971</v>
      </c>
      <c r="M7797" t="s">
        <v>5977</v>
      </c>
      <c r="N7797" t="s">
        <v>902</v>
      </c>
      <c r="O7797" t="s">
        <v>7916</v>
      </c>
      <c r="P7797">
        <v>0.5</v>
      </c>
      <c r="Q7797">
        <v>17</v>
      </c>
      <c r="R7797">
        <v>-3</v>
      </c>
      <c r="S7797">
        <v>20</v>
      </c>
      <c r="T7797">
        <v>-0.17647058823529399</v>
      </c>
      <c r="U7797" t="s">
        <v>7891</v>
      </c>
      <c r="V7797" t="s">
        <v>10</v>
      </c>
      <c r="W7797" t="s">
        <v>29</v>
      </c>
    </row>
    <row r="7798" spans="1:23" x14ac:dyDescent="0.3">
      <c r="A7798" t="s">
        <v>1476</v>
      </c>
      <c r="B7798" s="4">
        <v>40872</v>
      </c>
      <c r="C7798" t="s">
        <v>7904</v>
      </c>
      <c r="D7798">
        <v>2011</v>
      </c>
      <c r="E7798" s="4">
        <v>40876</v>
      </c>
      <c r="F7798">
        <v>4</v>
      </c>
      <c r="G7798" t="s">
        <v>6461</v>
      </c>
      <c r="H7798" t="s">
        <v>5984</v>
      </c>
      <c r="I7798" t="s">
        <v>5974</v>
      </c>
      <c r="J7798" t="s">
        <v>5969</v>
      </c>
      <c r="K7798" t="s">
        <v>5975</v>
      </c>
      <c r="L7798" t="s">
        <v>5976</v>
      </c>
      <c r="M7798" t="s">
        <v>5977</v>
      </c>
      <c r="N7798" t="s">
        <v>521</v>
      </c>
      <c r="O7798" t="s">
        <v>7916</v>
      </c>
      <c r="P7798">
        <v>0.5</v>
      </c>
      <c r="Q7798">
        <v>25</v>
      </c>
      <c r="R7798">
        <v>-7</v>
      </c>
      <c r="S7798">
        <v>32</v>
      </c>
      <c r="T7798">
        <v>-0.28000000000000003</v>
      </c>
      <c r="U7798" t="s">
        <v>7891</v>
      </c>
      <c r="V7798" t="s">
        <v>10</v>
      </c>
      <c r="W7798" t="s">
        <v>18</v>
      </c>
    </row>
    <row r="7799" spans="1:23" x14ac:dyDescent="0.3">
      <c r="A7799" t="s">
        <v>49</v>
      </c>
      <c r="B7799" s="4">
        <v>40555</v>
      </c>
      <c r="C7799" t="s">
        <v>7888</v>
      </c>
      <c r="D7799">
        <v>2011</v>
      </c>
      <c r="E7799" s="4">
        <v>40558</v>
      </c>
      <c r="F7799">
        <v>3</v>
      </c>
      <c r="G7799" t="s">
        <v>6014</v>
      </c>
      <c r="H7799" t="s">
        <v>6015</v>
      </c>
      <c r="I7799" t="s">
        <v>5974</v>
      </c>
      <c r="J7799" t="s">
        <v>5969</v>
      </c>
      <c r="K7799" t="s">
        <v>5975</v>
      </c>
      <c r="L7799" t="s">
        <v>5988</v>
      </c>
      <c r="M7799" t="s">
        <v>5977</v>
      </c>
      <c r="N7799" t="s">
        <v>50</v>
      </c>
      <c r="O7799" t="s">
        <v>7916</v>
      </c>
      <c r="P7799">
        <v>0.5</v>
      </c>
      <c r="Q7799">
        <v>34</v>
      </c>
      <c r="R7799">
        <v>-6</v>
      </c>
      <c r="S7799">
        <v>40</v>
      </c>
      <c r="T7799">
        <v>-0.17647058823529399</v>
      </c>
      <c r="U7799" t="s">
        <v>7895</v>
      </c>
      <c r="V7799" t="s">
        <v>10</v>
      </c>
      <c r="W7799" t="s">
        <v>11</v>
      </c>
    </row>
    <row r="7800" spans="1:23" x14ac:dyDescent="0.3">
      <c r="A7800" t="s">
        <v>267</v>
      </c>
      <c r="B7800" s="4">
        <v>40612</v>
      </c>
      <c r="C7800" t="s">
        <v>7907</v>
      </c>
      <c r="D7800">
        <v>2011</v>
      </c>
      <c r="E7800" s="4">
        <v>40616</v>
      </c>
      <c r="F7800">
        <v>4</v>
      </c>
      <c r="G7800" t="s">
        <v>6175</v>
      </c>
      <c r="H7800" t="s">
        <v>6015</v>
      </c>
      <c r="I7800" t="s">
        <v>5974</v>
      </c>
      <c r="J7800" t="s">
        <v>5969</v>
      </c>
      <c r="K7800" t="s">
        <v>5975</v>
      </c>
      <c r="L7800" t="s">
        <v>5976</v>
      </c>
      <c r="M7800" t="s">
        <v>5977</v>
      </c>
      <c r="N7800" t="s">
        <v>268</v>
      </c>
      <c r="O7800" t="s">
        <v>7916</v>
      </c>
      <c r="P7800">
        <v>0.5</v>
      </c>
      <c r="Q7800">
        <v>74</v>
      </c>
      <c r="R7800">
        <v>-18</v>
      </c>
      <c r="S7800">
        <v>92</v>
      </c>
      <c r="T7800">
        <v>-0.24324324324324301</v>
      </c>
      <c r="U7800" t="s">
        <v>7895</v>
      </c>
      <c r="V7800" t="s">
        <v>14</v>
      </c>
      <c r="W7800" t="s">
        <v>36</v>
      </c>
    </row>
    <row r="7801" spans="1:23" x14ac:dyDescent="0.3">
      <c r="A7801" t="s">
        <v>330</v>
      </c>
      <c r="B7801" s="4">
        <v>40627</v>
      </c>
      <c r="C7801" t="s">
        <v>7907</v>
      </c>
      <c r="D7801">
        <v>2011</v>
      </c>
      <c r="E7801" s="4">
        <v>40629</v>
      </c>
      <c r="F7801">
        <v>2</v>
      </c>
      <c r="G7801" t="s">
        <v>6222</v>
      </c>
      <c r="H7801" t="s">
        <v>6015</v>
      </c>
      <c r="I7801" t="s">
        <v>5974</v>
      </c>
      <c r="J7801" t="s">
        <v>5969</v>
      </c>
      <c r="K7801" t="s">
        <v>5970</v>
      </c>
      <c r="L7801" t="s">
        <v>5971</v>
      </c>
      <c r="M7801" t="s">
        <v>5977</v>
      </c>
      <c r="N7801" t="s">
        <v>331</v>
      </c>
      <c r="O7801" t="s">
        <v>7916</v>
      </c>
      <c r="P7801">
        <v>0.5</v>
      </c>
      <c r="Q7801">
        <v>15</v>
      </c>
      <c r="R7801">
        <v>-9</v>
      </c>
      <c r="S7801">
        <v>24</v>
      </c>
      <c r="T7801">
        <v>-0.6</v>
      </c>
      <c r="U7801" t="s">
        <v>7895</v>
      </c>
      <c r="V7801" t="s">
        <v>10</v>
      </c>
      <c r="W7801" t="s">
        <v>18</v>
      </c>
    </row>
    <row r="7802" spans="1:23" x14ac:dyDescent="0.3">
      <c r="A7802" t="s">
        <v>330</v>
      </c>
      <c r="B7802" s="4">
        <v>40627</v>
      </c>
      <c r="C7802" t="s">
        <v>7907</v>
      </c>
      <c r="D7802">
        <v>2011</v>
      </c>
      <c r="E7802" s="4">
        <v>40629</v>
      </c>
      <c r="F7802">
        <v>2</v>
      </c>
      <c r="G7802" t="s">
        <v>6222</v>
      </c>
      <c r="H7802" t="s">
        <v>6015</v>
      </c>
      <c r="I7802" t="s">
        <v>5974</v>
      </c>
      <c r="J7802" t="s">
        <v>5969</v>
      </c>
      <c r="K7802" t="s">
        <v>5970</v>
      </c>
      <c r="L7802" t="s">
        <v>5971</v>
      </c>
      <c r="M7802" t="s">
        <v>5977</v>
      </c>
      <c r="N7802" t="s">
        <v>332</v>
      </c>
      <c r="O7802" t="s">
        <v>7916</v>
      </c>
      <c r="P7802">
        <v>0.5</v>
      </c>
      <c r="Q7802">
        <v>7</v>
      </c>
      <c r="R7802">
        <v>-4</v>
      </c>
      <c r="S7802">
        <v>11</v>
      </c>
      <c r="T7802">
        <v>-0.57142857142857095</v>
      </c>
      <c r="U7802" t="s">
        <v>7890</v>
      </c>
      <c r="V7802" t="s">
        <v>10</v>
      </c>
      <c r="W7802" t="s">
        <v>29</v>
      </c>
    </row>
    <row r="7803" spans="1:23" x14ac:dyDescent="0.3">
      <c r="A7803" t="s">
        <v>873</v>
      </c>
      <c r="B7803" s="4">
        <v>40753</v>
      </c>
      <c r="C7803" t="s">
        <v>7909</v>
      </c>
      <c r="D7803">
        <v>2011</v>
      </c>
      <c r="E7803" s="4">
        <v>40756</v>
      </c>
      <c r="F7803">
        <v>3</v>
      </c>
      <c r="G7803" t="s">
        <v>6473</v>
      </c>
      <c r="H7803" t="s">
        <v>6015</v>
      </c>
      <c r="I7803" t="s">
        <v>5974</v>
      </c>
      <c r="J7803" t="s">
        <v>5969</v>
      </c>
      <c r="K7803" t="s">
        <v>5985</v>
      </c>
      <c r="L7803" t="s">
        <v>5988</v>
      </c>
      <c r="M7803" t="s">
        <v>5977</v>
      </c>
      <c r="N7803" t="s">
        <v>874</v>
      </c>
      <c r="O7803" t="s">
        <v>7916</v>
      </c>
      <c r="P7803">
        <v>0.5</v>
      </c>
      <c r="Q7803">
        <v>55</v>
      </c>
      <c r="R7803">
        <v>-44</v>
      </c>
      <c r="S7803">
        <v>99</v>
      </c>
      <c r="T7803">
        <v>-0.8</v>
      </c>
      <c r="U7803" t="s">
        <v>7905</v>
      </c>
      <c r="V7803" t="s">
        <v>10</v>
      </c>
      <c r="W7803" t="s">
        <v>29</v>
      </c>
    </row>
    <row r="7804" spans="1:23" x14ac:dyDescent="0.3">
      <c r="A7804" t="s">
        <v>1445</v>
      </c>
      <c r="B7804" s="4">
        <v>40864</v>
      </c>
      <c r="C7804" t="s">
        <v>7904</v>
      </c>
      <c r="D7804">
        <v>2011</v>
      </c>
      <c r="E7804" s="4">
        <v>40869</v>
      </c>
      <c r="F7804">
        <v>5</v>
      </c>
      <c r="G7804" t="s">
        <v>6701</v>
      </c>
      <c r="H7804" t="s">
        <v>6015</v>
      </c>
      <c r="I7804" t="s">
        <v>5974</v>
      </c>
      <c r="J7804" t="s">
        <v>5969</v>
      </c>
      <c r="K7804" t="s">
        <v>5985</v>
      </c>
      <c r="L7804" t="s">
        <v>5976</v>
      </c>
      <c r="M7804" t="s">
        <v>5977</v>
      </c>
      <c r="N7804" t="s">
        <v>42</v>
      </c>
      <c r="O7804" t="s">
        <v>7916</v>
      </c>
      <c r="P7804">
        <v>0.5</v>
      </c>
      <c r="Q7804">
        <v>82</v>
      </c>
      <c r="R7804">
        <v>-53</v>
      </c>
      <c r="S7804">
        <v>135</v>
      </c>
      <c r="T7804">
        <v>-0.64634146341463405</v>
      </c>
      <c r="U7804" t="s">
        <v>7891</v>
      </c>
      <c r="V7804" t="s">
        <v>10</v>
      </c>
      <c r="W7804" t="s">
        <v>18</v>
      </c>
    </row>
    <row r="7805" spans="1:23" x14ac:dyDescent="0.3">
      <c r="A7805" t="s">
        <v>1282</v>
      </c>
      <c r="B7805" s="4">
        <v>40824</v>
      </c>
      <c r="C7805" t="s">
        <v>7903</v>
      </c>
      <c r="D7805">
        <v>2011</v>
      </c>
      <c r="E7805" s="4">
        <v>40827</v>
      </c>
      <c r="F7805">
        <v>3</v>
      </c>
      <c r="G7805" t="s">
        <v>5986</v>
      </c>
      <c r="H7805" t="s">
        <v>5967</v>
      </c>
      <c r="I7805" t="s">
        <v>5968</v>
      </c>
      <c r="J7805" t="s">
        <v>5969</v>
      </c>
      <c r="K7805" t="s">
        <v>5970</v>
      </c>
      <c r="L7805" t="s">
        <v>5971</v>
      </c>
      <c r="M7805" t="s">
        <v>5967</v>
      </c>
      <c r="N7805" t="s">
        <v>1283</v>
      </c>
      <c r="O7805" t="s">
        <v>7916</v>
      </c>
      <c r="P7805">
        <v>0.5</v>
      </c>
      <c r="Q7805">
        <v>123</v>
      </c>
      <c r="R7805">
        <v>-30</v>
      </c>
      <c r="S7805">
        <v>153</v>
      </c>
      <c r="T7805">
        <v>-0.24390243902438999</v>
      </c>
      <c r="U7805" t="s">
        <v>7895</v>
      </c>
      <c r="V7805" t="s">
        <v>14</v>
      </c>
      <c r="W7805" t="s">
        <v>15</v>
      </c>
    </row>
    <row r="7806" spans="1:23" x14ac:dyDescent="0.3">
      <c r="A7806" t="s">
        <v>1498</v>
      </c>
      <c r="B7806" s="4">
        <v>40876</v>
      </c>
      <c r="C7806" t="s">
        <v>7904</v>
      </c>
      <c r="D7806">
        <v>2011</v>
      </c>
      <c r="E7806" s="4">
        <v>40882</v>
      </c>
      <c r="F7806">
        <v>6</v>
      </c>
      <c r="G7806" t="s">
        <v>6008</v>
      </c>
      <c r="H7806" t="s">
        <v>5967</v>
      </c>
      <c r="I7806" t="s">
        <v>5968</v>
      </c>
      <c r="J7806" t="s">
        <v>5969</v>
      </c>
      <c r="K7806" t="s">
        <v>5985</v>
      </c>
      <c r="L7806" t="s">
        <v>5976</v>
      </c>
      <c r="M7806" t="s">
        <v>5967</v>
      </c>
      <c r="N7806" t="s">
        <v>1500</v>
      </c>
      <c r="O7806" t="s">
        <v>7916</v>
      </c>
      <c r="P7806">
        <v>0.5</v>
      </c>
      <c r="Q7806">
        <v>98</v>
      </c>
      <c r="R7806">
        <v>-86</v>
      </c>
      <c r="S7806">
        <v>184</v>
      </c>
      <c r="T7806">
        <v>-0.87755102040816302</v>
      </c>
      <c r="U7806" t="s">
        <v>7891</v>
      </c>
      <c r="V7806" t="s">
        <v>57</v>
      </c>
      <c r="W7806" t="s">
        <v>70</v>
      </c>
    </row>
    <row r="7807" spans="1:23" x14ac:dyDescent="0.3">
      <c r="A7807" t="s">
        <v>8</v>
      </c>
      <c r="B7807" s="4">
        <v>40544</v>
      </c>
      <c r="C7807" t="s">
        <v>7888</v>
      </c>
      <c r="D7807">
        <v>2011</v>
      </c>
      <c r="E7807" s="4">
        <v>40548</v>
      </c>
      <c r="F7807">
        <v>4</v>
      </c>
      <c r="G7807" t="s">
        <v>5966</v>
      </c>
      <c r="H7807" t="s">
        <v>5967</v>
      </c>
      <c r="I7807" t="s">
        <v>5968</v>
      </c>
      <c r="J7807" t="s">
        <v>5969</v>
      </c>
      <c r="K7807" t="s">
        <v>5970</v>
      </c>
      <c r="L7807" t="s">
        <v>5971</v>
      </c>
      <c r="M7807" t="s">
        <v>5967</v>
      </c>
      <c r="N7807" t="s">
        <v>9</v>
      </c>
      <c r="O7807" t="s">
        <v>7916</v>
      </c>
      <c r="P7807">
        <v>0.5</v>
      </c>
      <c r="Q7807">
        <v>45</v>
      </c>
      <c r="R7807">
        <v>-26</v>
      </c>
      <c r="S7807">
        <v>71</v>
      </c>
      <c r="T7807">
        <v>-0.57777777777777795</v>
      </c>
      <c r="U7807" t="s">
        <v>7891</v>
      </c>
      <c r="V7807" t="s">
        <v>10</v>
      </c>
      <c r="W7807" t="s">
        <v>11</v>
      </c>
    </row>
    <row r="7808" spans="1:23" x14ac:dyDescent="0.3">
      <c r="A7808" t="s">
        <v>512</v>
      </c>
      <c r="B7808" s="4">
        <v>40672</v>
      </c>
      <c r="C7808" t="s">
        <v>7896</v>
      </c>
      <c r="D7808">
        <v>2011</v>
      </c>
      <c r="E7808" s="4">
        <v>40677</v>
      </c>
      <c r="F7808">
        <v>5</v>
      </c>
      <c r="G7808" t="s">
        <v>6342</v>
      </c>
      <c r="H7808" t="s">
        <v>5967</v>
      </c>
      <c r="I7808" t="s">
        <v>5968</v>
      </c>
      <c r="J7808" t="s">
        <v>5969</v>
      </c>
      <c r="K7808" t="s">
        <v>5975</v>
      </c>
      <c r="L7808" t="s">
        <v>5976</v>
      </c>
      <c r="M7808" t="s">
        <v>5967</v>
      </c>
      <c r="N7808" t="s">
        <v>513</v>
      </c>
      <c r="O7808" t="s">
        <v>7916</v>
      </c>
      <c r="P7808">
        <v>0.5</v>
      </c>
      <c r="Q7808">
        <v>26</v>
      </c>
      <c r="R7808">
        <v>-8</v>
      </c>
      <c r="S7808">
        <v>34</v>
      </c>
      <c r="T7808">
        <v>-0.30769230769230799</v>
      </c>
      <c r="U7808" t="s">
        <v>7895</v>
      </c>
      <c r="V7808" t="s">
        <v>10</v>
      </c>
      <c r="W7808" t="s">
        <v>18</v>
      </c>
    </row>
    <row r="7809" spans="1:23" x14ac:dyDescent="0.3">
      <c r="A7809" t="s">
        <v>515</v>
      </c>
      <c r="B7809" s="4">
        <v>40673</v>
      </c>
      <c r="C7809" t="s">
        <v>7896</v>
      </c>
      <c r="D7809">
        <v>2011</v>
      </c>
      <c r="E7809" s="4">
        <v>40675</v>
      </c>
      <c r="F7809">
        <v>2</v>
      </c>
      <c r="G7809" t="s">
        <v>6350</v>
      </c>
      <c r="H7809" t="s">
        <v>5967</v>
      </c>
      <c r="I7809" t="s">
        <v>5968</v>
      </c>
      <c r="J7809" t="s">
        <v>5969</v>
      </c>
      <c r="K7809" t="s">
        <v>5985</v>
      </c>
      <c r="L7809" t="s">
        <v>5971</v>
      </c>
      <c r="M7809" t="s">
        <v>5967</v>
      </c>
      <c r="N7809" t="s">
        <v>93</v>
      </c>
      <c r="O7809" t="s">
        <v>7916</v>
      </c>
      <c r="P7809">
        <v>0.5</v>
      </c>
      <c r="Q7809">
        <v>44</v>
      </c>
      <c r="R7809">
        <v>-32</v>
      </c>
      <c r="S7809">
        <v>76</v>
      </c>
      <c r="T7809">
        <v>-0.72727272727272696</v>
      </c>
      <c r="U7809" t="s">
        <v>7891</v>
      </c>
      <c r="V7809" t="s">
        <v>10</v>
      </c>
      <c r="W7809" t="s">
        <v>18</v>
      </c>
    </row>
    <row r="7810" spans="1:23" x14ac:dyDescent="0.3">
      <c r="A7810" t="s">
        <v>515</v>
      </c>
      <c r="B7810" s="4">
        <v>40673</v>
      </c>
      <c r="C7810" t="s">
        <v>7896</v>
      </c>
      <c r="D7810">
        <v>2011</v>
      </c>
      <c r="E7810" s="4">
        <v>40675</v>
      </c>
      <c r="F7810">
        <v>2</v>
      </c>
      <c r="G7810" t="s">
        <v>6350</v>
      </c>
      <c r="H7810" t="s">
        <v>5967</v>
      </c>
      <c r="I7810" t="s">
        <v>5968</v>
      </c>
      <c r="J7810" t="s">
        <v>5969</v>
      </c>
      <c r="K7810" t="s">
        <v>5985</v>
      </c>
      <c r="L7810" t="s">
        <v>5971</v>
      </c>
      <c r="M7810" t="s">
        <v>5967</v>
      </c>
      <c r="N7810" t="s">
        <v>516</v>
      </c>
      <c r="O7810" t="s">
        <v>7916</v>
      </c>
      <c r="P7810">
        <v>0.5</v>
      </c>
      <c r="Q7810">
        <v>39</v>
      </c>
      <c r="R7810">
        <v>-17</v>
      </c>
      <c r="S7810">
        <v>56</v>
      </c>
      <c r="T7810">
        <v>-0.43589743589743601</v>
      </c>
      <c r="U7810" t="s">
        <v>7892</v>
      </c>
      <c r="V7810" t="s">
        <v>10</v>
      </c>
      <c r="W7810" t="s">
        <v>11</v>
      </c>
    </row>
    <row r="7811" spans="1:23" x14ac:dyDescent="0.3">
      <c r="A7811" t="s">
        <v>515</v>
      </c>
      <c r="B7811" s="4">
        <v>40673</v>
      </c>
      <c r="C7811" t="s">
        <v>7896</v>
      </c>
      <c r="D7811">
        <v>2011</v>
      </c>
      <c r="E7811" s="4">
        <v>40675</v>
      </c>
      <c r="F7811">
        <v>2</v>
      </c>
      <c r="G7811" t="s">
        <v>6350</v>
      </c>
      <c r="H7811" t="s">
        <v>5967</v>
      </c>
      <c r="I7811" t="s">
        <v>5968</v>
      </c>
      <c r="J7811" t="s">
        <v>5969</v>
      </c>
      <c r="K7811" t="s">
        <v>5985</v>
      </c>
      <c r="L7811" t="s">
        <v>5971</v>
      </c>
      <c r="M7811" t="s">
        <v>5967</v>
      </c>
      <c r="N7811" t="s">
        <v>517</v>
      </c>
      <c r="O7811" t="s">
        <v>7916</v>
      </c>
      <c r="P7811">
        <v>0.5</v>
      </c>
      <c r="Q7811">
        <v>610</v>
      </c>
      <c r="R7811">
        <v>-232</v>
      </c>
      <c r="S7811">
        <v>842</v>
      </c>
      <c r="T7811">
        <v>-0.38032786885245901</v>
      </c>
      <c r="U7811" t="s">
        <v>7910</v>
      </c>
      <c r="V7811" t="s">
        <v>10</v>
      </c>
      <c r="W7811" t="s">
        <v>22</v>
      </c>
    </row>
    <row r="7812" spans="1:23" x14ac:dyDescent="0.3">
      <c r="A7812" t="s">
        <v>581</v>
      </c>
      <c r="B7812" s="4">
        <v>40690</v>
      </c>
      <c r="C7812" t="s">
        <v>7896</v>
      </c>
      <c r="D7812">
        <v>2011</v>
      </c>
      <c r="E7812" s="4">
        <v>40693</v>
      </c>
      <c r="F7812">
        <v>3</v>
      </c>
      <c r="G7812" t="s">
        <v>6303</v>
      </c>
      <c r="H7812" t="s">
        <v>5967</v>
      </c>
      <c r="I7812" t="s">
        <v>5968</v>
      </c>
      <c r="J7812" t="s">
        <v>5969</v>
      </c>
      <c r="K7812" t="s">
        <v>5985</v>
      </c>
      <c r="L7812" t="s">
        <v>5988</v>
      </c>
      <c r="M7812" t="s">
        <v>5967</v>
      </c>
      <c r="N7812" t="s">
        <v>582</v>
      </c>
      <c r="O7812" t="s">
        <v>7916</v>
      </c>
      <c r="P7812">
        <v>0.5</v>
      </c>
      <c r="Q7812">
        <v>46</v>
      </c>
      <c r="R7812">
        <v>-38</v>
      </c>
      <c r="S7812">
        <v>84</v>
      </c>
      <c r="T7812">
        <v>-0.82608695652173902</v>
      </c>
      <c r="U7812" t="s">
        <v>7912</v>
      </c>
      <c r="V7812" t="s">
        <v>10</v>
      </c>
      <c r="W7812" t="s">
        <v>91</v>
      </c>
    </row>
    <row r="7813" spans="1:23" x14ac:dyDescent="0.3">
      <c r="A7813" t="s">
        <v>766</v>
      </c>
      <c r="B7813" s="4">
        <v>40719</v>
      </c>
      <c r="C7813" t="s">
        <v>7898</v>
      </c>
      <c r="D7813">
        <v>2011</v>
      </c>
      <c r="E7813" s="4">
        <v>40725</v>
      </c>
      <c r="F7813">
        <v>6</v>
      </c>
      <c r="G7813" t="s">
        <v>6502</v>
      </c>
      <c r="H7813" t="s">
        <v>5967</v>
      </c>
      <c r="I7813" t="s">
        <v>5968</v>
      </c>
      <c r="J7813" t="s">
        <v>5969</v>
      </c>
      <c r="K7813" t="s">
        <v>5985</v>
      </c>
      <c r="L7813" t="s">
        <v>5976</v>
      </c>
      <c r="M7813" t="s">
        <v>5967</v>
      </c>
      <c r="N7813" t="s">
        <v>767</v>
      </c>
      <c r="O7813" t="s">
        <v>7916</v>
      </c>
      <c r="P7813">
        <v>0.5</v>
      </c>
      <c r="Q7813">
        <v>18</v>
      </c>
      <c r="R7813">
        <v>-17</v>
      </c>
      <c r="S7813">
        <v>35</v>
      </c>
      <c r="T7813">
        <v>-0.94444444444444398</v>
      </c>
      <c r="U7813" t="s">
        <v>7891</v>
      </c>
      <c r="V7813" t="s">
        <v>10</v>
      </c>
      <c r="W7813" t="s">
        <v>29</v>
      </c>
    </row>
    <row r="7814" spans="1:23" x14ac:dyDescent="0.3">
      <c r="A7814" t="s">
        <v>1282</v>
      </c>
      <c r="B7814" s="4">
        <v>40824</v>
      </c>
      <c r="C7814" t="s">
        <v>7903</v>
      </c>
      <c r="D7814">
        <v>2011</v>
      </c>
      <c r="E7814" s="4">
        <v>40827</v>
      </c>
      <c r="F7814">
        <v>3</v>
      </c>
      <c r="G7814" t="s">
        <v>5986</v>
      </c>
      <c r="H7814" t="s">
        <v>5967</v>
      </c>
      <c r="I7814" t="s">
        <v>5968</v>
      </c>
      <c r="J7814" t="s">
        <v>5969</v>
      </c>
      <c r="K7814" t="s">
        <v>5970</v>
      </c>
      <c r="L7814" t="s">
        <v>5971</v>
      </c>
      <c r="M7814" t="s">
        <v>5967</v>
      </c>
      <c r="N7814" t="s">
        <v>457</v>
      </c>
      <c r="O7814" t="s">
        <v>7916</v>
      </c>
      <c r="P7814">
        <v>0.5</v>
      </c>
      <c r="Q7814">
        <v>5</v>
      </c>
      <c r="R7814">
        <v>0</v>
      </c>
      <c r="S7814">
        <v>5</v>
      </c>
      <c r="T7814">
        <v>0</v>
      </c>
      <c r="U7814" t="s">
        <v>7895</v>
      </c>
      <c r="V7814" t="s">
        <v>10</v>
      </c>
      <c r="W7814" t="s">
        <v>48</v>
      </c>
    </row>
    <row r="7815" spans="1:23" x14ac:dyDescent="0.3">
      <c r="A7815" t="s">
        <v>1438</v>
      </c>
      <c r="B7815" s="4">
        <v>40863</v>
      </c>
      <c r="C7815" t="s">
        <v>7904</v>
      </c>
      <c r="D7815">
        <v>2011</v>
      </c>
      <c r="E7815" s="4">
        <v>40870</v>
      </c>
      <c r="F7815">
        <v>7</v>
      </c>
      <c r="G7815" t="s">
        <v>6854</v>
      </c>
      <c r="H7815" t="s">
        <v>5967</v>
      </c>
      <c r="I7815" t="s">
        <v>5968</v>
      </c>
      <c r="J7815" t="s">
        <v>5969</v>
      </c>
      <c r="K7815" t="s">
        <v>5985</v>
      </c>
      <c r="L7815" t="s">
        <v>5976</v>
      </c>
      <c r="M7815" t="s">
        <v>5967</v>
      </c>
      <c r="N7815" t="s">
        <v>1439</v>
      </c>
      <c r="O7815" t="s">
        <v>7916</v>
      </c>
      <c r="P7815">
        <v>0.5</v>
      </c>
      <c r="Q7815">
        <v>92</v>
      </c>
      <c r="R7815">
        <v>-28</v>
      </c>
      <c r="S7815">
        <v>120</v>
      </c>
      <c r="T7815">
        <v>-0.30434782608695699</v>
      </c>
      <c r="U7815" t="s">
        <v>7891</v>
      </c>
      <c r="V7815" t="s">
        <v>10</v>
      </c>
      <c r="W7815" t="s">
        <v>73</v>
      </c>
    </row>
    <row r="7816" spans="1:23" x14ac:dyDescent="0.3">
      <c r="A7816" t="s">
        <v>1438</v>
      </c>
      <c r="B7816" s="4">
        <v>40863</v>
      </c>
      <c r="C7816" t="s">
        <v>7904</v>
      </c>
      <c r="D7816">
        <v>2011</v>
      </c>
      <c r="E7816" s="4">
        <v>40870</v>
      </c>
      <c r="F7816">
        <v>7</v>
      </c>
      <c r="G7816" t="s">
        <v>6854</v>
      </c>
      <c r="H7816" t="s">
        <v>5967</v>
      </c>
      <c r="I7816" t="s">
        <v>5968</v>
      </c>
      <c r="J7816" t="s">
        <v>5969</v>
      </c>
      <c r="K7816" t="s">
        <v>5985</v>
      </c>
      <c r="L7816" t="s">
        <v>5976</v>
      </c>
      <c r="M7816" t="s">
        <v>5967</v>
      </c>
      <c r="N7816" t="s">
        <v>93</v>
      </c>
      <c r="O7816" t="s">
        <v>7916</v>
      </c>
      <c r="P7816">
        <v>0.5</v>
      </c>
      <c r="Q7816">
        <v>96</v>
      </c>
      <c r="R7816">
        <v>0</v>
      </c>
      <c r="S7816">
        <v>96</v>
      </c>
      <c r="T7816">
        <v>0</v>
      </c>
      <c r="U7816" t="s">
        <v>7910</v>
      </c>
      <c r="V7816" t="s">
        <v>10</v>
      </c>
      <c r="W7816" t="s">
        <v>18</v>
      </c>
    </row>
    <row r="7817" spans="1:23" x14ac:dyDescent="0.3">
      <c r="A7817" t="s">
        <v>1438</v>
      </c>
      <c r="B7817" s="4">
        <v>40863</v>
      </c>
      <c r="C7817" t="s">
        <v>7904</v>
      </c>
      <c r="D7817">
        <v>2011</v>
      </c>
      <c r="E7817" s="4">
        <v>40870</v>
      </c>
      <c r="F7817">
        <v>7</v>
      </c>
      <c r="G7817" t="s">
        <v>6854</v>
      </c>
      <c r="H7817" t="s">
        <v>5967</v>
      </c>
      <c r="I7817" t="s">
        <v>5968</v>
      </c>
      <c r="J7817" t="s">
        <v>5969</v>
      </c>
      <c r="K7817" t="s">
        <v>5985</v>
      </c>
      <c r="L7817" t="s">
        <v>5976</v>
      </c>
      <c r="M7817" t="s">
        <v>5967</v>
      </c>
      <c r="N7817" t="s">
        <v>1440</v>
      </c>
      <c r="O7817" t="s">
        <v>7916</v>
      </c>
      <c r="P7817">
        <v>0.5</v>
      </c>
      <c r="Q7817">
        <v>4</v>
      </c>
      <c r="R7817">
        <v>-2</v>
      </c>
      <c r="S7817">
        <v>6</v>
      </c>
      <c r="T7817">
        <v>-0.5</v>
      </c>
      <c r="U7817" t="s">
        <v>7890</v>
      </c>
      <c r="V7817" t="s">
        <v>10</v>
      </c>
      <c r="W7817" t="s">
        <v>48</v>
      </c>
    </row>
    <row r="7818" spans="1:23" x14ac:dyDescent="0.3">
      <c r="A7818" t="s">
        <v>1438</v>
      </c>
      <c r="B7818" s="4">
        <v>40863</v>
      </c>
      <c r="C7818" t="s">
        <v>7904</v>
      </c>
      <c r="D7818">
        <v>2011</v>
      </c>
      <c r="E7818" s="4">
        <v>40870</v>
      </c>
      <c r="F7818">
        <v>7</v>
      </c>
      <c r="G7818" t="s">
        <v>6854</v>
      </c>
      <c r="H7818" t="s">
        <v>5967</v>
      </c>
      <c r="I7818" t="s">
        <v>5968</v>
      </c>
      <c r="J7818" t="s">
        <v>5969</v>
      </c>
      <c r="K7818" t="s">
        <v>5985</v>
      </c>
      <c r="L7818" t="s">
        <v>5976</v>
      </c>
      <c r="M7818" t="s">
        <v>5967</v>
      </c>
      <c r="N7818" t="s">
        <v>1441</v>
      </c>
      <c r="O7818" t="s">
        <v>7916</v>
      </c>
      <c r="P7818">
        <v>0.5</v>
      </c>
      <c r="Q7818">
        <v>20</v>
      </c>
      <c r="R7818">
        <v>-20</v>
      </c>
      <c r="S7818">
        <v>40</v>
      </c>
      <c r="T7818">
        <v>-1</v>
      </c>
      <c r="U7818" t="s">
        <v>7891</v>
      </c>
      <c r="V7818" t="s">
        <v>10</v>
      </c>
      <c r="W7818" t="s">
        <v>29</v>
      </c>
    </row>
    <row r="7819" spans="1:23" x14ac:dyDescent="0.3">
      <c r="A7819" t="s">
        <v>1438</v>
      </c>
      <c r="B7819" s="4">
        <v>40863</v>
      </c>
      <c r="C7819" t="s">
        <v>7904</v>
      </c>
      <c r="D7819">
        <v>2011</v>
      </c>
      <c r="E7819" s="4">
        <v>40870</v>
      </c>
      <c r="F7819">
        <v>7</v>
      </c>
      <c r="G7819" t="s">
        <v>6854</v>
      </c>
      <c r="H7819" t="s">
        <v>5967</v>
      </c>
      <c r="I7819" t="s">
        <v>5968</v>
      </c>
      <c r="J7819" t="s">
        <v>5969</v>
      </c>
      <c r="K7819" t="s">
        <v>5985</v>
      </c>
      <c r="L7819" t="s">
        <v>5976</v>
      </c>
      <c r="M7819" t="s">
        <v>5967</v>
      </c>
      <c r="N7819" t="s">
        <v>1271</v>
      </c>
      <c r="O7819" t="s">
        <v>7916</v>
      </c>
      <c r="P7819">
        <v>0.5</v>
      </c>
      <c r="Q7819">
        <v>27</v>
      </c>
      <c r="R7819">
        <v>-20</v>
      </c>
      <c r="S7819">
        <v>47</v>
      </c>
      <c r="T7819">
        <v>-0.74074074074074103</v>
      </c>
      <c r="U7819" t="s">
        <v>7890</v>
      </c>
      <c r="V7819" t="s">
        <v>10</v>
      </c>
      <c r="W7819" t="s">
        <v>22</v>
      </c>
    </row>
    <row r="7820" spans="1:23" x14ac:dyDescent="0.3">
      <c r="A7820" t="s">
        <v>1498</v>
      </c>
      <c r="B7820" s="4">
        <v>40876</v>
      </c>
      <c r="C7820" t="s">
        <v>7904</v>
      </c>
      <c r="D7820">
        <v>2011</v>
      </c>
      <c r="E7820" s="4">
        <v>40882</v>
      </c>
      <c r="F7820">
        <v>6</v>
      </c>
      <c r="G7820" t="s">
        <v>6008</v>
      </c>
      <c r="H7820" t="s">
        <v>5967</v>
      </c>
      <c r="I7820" t="s">
        <v>5968</v>
      </c>
      <c r="J7820" t="s">
        <v>5969</v>
      </c>
      <c r="K7820" t="s">
        <v>5985</v>
      </c>
      <c r="L7820" t="s">
        <v>5976</v>
      </c>
      <c r="M7820" t="s">
        <v>5967</v>
      </c>
      <c r="N7820" t="s">
        <v>1499</v>
      </c>
      <c r="O7820" t="s">
        <v>7916</v>
      </c>
      <c r="P7820">
        <v>0.5</v>
      </c>
      <c r="Q7820">
        <v>53</v>
      </c>
      <c r="R7820">
        <v>-30</v>
      </c>
      <c r="S7820">
        <v>83</v>
      </c>
      <c r="T7820">
        <v>-0.56603773584905603</v>
      </c>
      <c r="U7820" t="s">
        <v>7902</v>
      </c>
      <c r="V7820" t="s">
        <v>10</v>
      </c>
      <c r="W7820" t="s">
        <v>45</v>
      </c>
    </row>
    <row r="7821" spans="1:23" x14ac:dyDescent="0.3">
      <c r="A7821" t="s">
        <v>1511</v>
      </c>
      <c r="B7821" s="4">
        <v>40878</v>
      </c>
      <c r="C7821" t="s">
        <v>7906</v>
      </c>
      <c r="D7821">
        <v>2011</v>
      </c>
      <c r="E7821" s="4">
        <v>40880</v>
      </c>
      <c r="F7821">
        <v>2</v>
      </c>
      <c r="G7821" t="s">
        <v>6085</v>
      </c>
      <c r="H7821" t="s">
        <v>5967</v>
      </c>
      <c r="I7821" t="s">
        <v>5968</v>
      </c>
      <c r="J7821" t="s">
        <v>5969</v>
      </c>
      <c r="K7821" t="s">
        <v>5985</v>
      </c>
      <c r="L7821" t="s">
        <v>5988</v>
      </c>
      <c r="M7821" t="s">
        <v>5967</v>
      </c>
      <c r="N7821" t="s">
        <v>233</v>
      </c>
      <c r="O7821" t="s">
        <v>7916</v>
      </c>
      <c r="P7821">
        <v>0.5</v>
      </c>
      <c r="Q7821">
        <v>180</v>
      </c>
      <c r="R7821">
        <v>-90</v>
      </c>
      <c r="S7821">
        <v>270</v>
      </c>
      <c r="T7821">
        <v>-0.5</v>
      </c>
      <c r="U7821" t="s">
        <v>7897</v>
      </c>
      <c r="V7821" t="s">
        <v>10</v>
      </c>
      <c r="W7821" t="s">
        <v>48</v>
      </c>
    </row>
    <row r="7822" spans="1:23" x14ac:dyDescent="0.3">
      <c r="A7822" t="s">
        <v>1607</v>
      </c>
      <c r="B7822" s="4">
        <v>40896</v>
      </c>
      <c r="C7822" t="s">
        <v>7906</v>
      </c>
      <c r="D7822">
        <v>2011</v>
      </c>
      <c r="E7822" s="4">
        <v>40898</v>
      </c>
      <c r="F7822">
        <v>2</v>
      </c>
      <c r="G7822" t="s">
        <v>6663</v>
      </c>
      <c r="H7822" t="s">
        <v>5967</v>
      </c>
      <c r="I7822" t="s">
        <v>5968</v>
      </c>
      <c r="J7822" t="s">
        <v>5969</v>
      </c>
      <c r="K7822" t="s">
        <v>5975</v>
      </c>
      <c r="L7822" t="s">
        <v>5971</v>
      </c>
      <c r="M7822" t="s">
        <v>5967</v>
      </c>
      <c r="N7822" t="s">
        <v>1320</v>
      </c>
      <c r="O7822" t="s">
        <v>7916</v>
      </c>
      <c r="P7822">
        <v>0.5</v>
      </c>
      <c r="Q7822">
        <v>13</v>
      </c>
      <c r="R7822">
        <v>-4</v>
      </c>
      <c r="S7822">
        <v>17</v>
      </c>
      <c r="T7822">
        <v>-0.30769230769230799</v>
      </c>
      <c r="U7822" t="s">
        <v>7895</v>
      </c>
      <c r="V7822" t="s">
        <v>10</v>
      </c>
      <c r="W7822" t="s">
        <v>91</v>
      </c>
    </row>
    <row r="7823" spans="1:23" x14ac:dyDescent="0.3">
      <c r="A7823" t="s">
        <v>1619</v>
      </c>
      <c r="B7823" s="4">
        <v>40897</v>
      </c>
      <c r="C7823" t="s">
        <v>7906</v>
      </c>
      <c r="D7823">
        <v>2011</v>
      </c>
      <c r="E7823" s="4">
        <v>40901</v>
      </c>
      <c r="F7823">
        <v>4</v>
      </c>
      <c r="G7823" t="s">
        <v>6939</v>
      </c>
      <c r="H7823" t="s">
        <v>5967</v>
      </c>
      <c r="I7823" t="s">
        <v>5968</v>
      </c>
      <c r="J7823" t="s">
        <v>5969</v>
      </c>
      <c r="K7823" t="s">
        <v>5985</v>
      </c>
      <c r="L7823" t="s">
        <v>5976</v>
      </c>
      <c r="M7823" t="s">
        <v>5967</v>
      </c>
      <c r="N7823" t="s">
        <v>186</v>
      </c>
      <c r="O7823" t="s">
        <v>7916</v>
      </c>
      <c r="P7823">
        <v>0.5</v>
      </c>
      <c r="Q7823">
        <v>19</v>
      </c>
      <c r="R7823">
        <v>-4</v>
      </c>
      <c r="S7823">
        <v>23</v>
      </c>
      <c r="T7823">
        <v>-0.21052631578947401</v>
      </c>
      <c r="U7823" t="s">
        <v>7895</v>
      </c>
      <c r="V7823" t="s">
        <v>10</v>
      </c>
      <c r="W7823" t="s">
        <v>18</v>
      </c>
    </row>
    <row r="7824" spans="1:23" x14ac:dyDescent="0.3">
      <c r="A7824" t="s">
        <v>170</v>
      </c>
      <c r="B7824" s="4">
        <v>40583</v>
      </c>
      <c r="C7824" t="s">
        <v>7893</v>
      </c>
      <c r="D7824">
        <v>2011</v>
      </c>
      <c r="E7824" s="4">
        <v>40587</v>
      </c>
      <c r="F7824">
        <v>4</v>
      </c>
      <c r="G7824" t="s">
        <v>6112</v>
      </c>
      <c r="H7824" t="s">
        <v>6113</v>
      </c>
      <c r="I7824" t="s">
        <v>6018</v>
      </c>
      <c r="J7824" t="s">
        <v>5981</v>
      </c>
      <c r="K7824" t="s">
        <v>5985</v>
      </c>
      <c r="L7824" t="s">
        <v>5976</v>
      </c>
      <c r="M7824" t="s">
        <v>6114</v>
      </c>
      <c r="N7824" t="s">
        <v>172</v>
      </c>
      <c r="O7824" t="s">
        <v>7916</v>
      </c>
      <c r="P7824">
        <v>0.5</v>
      </c>
      <c r="Q7824">
        <v>55</v>
      </c>
      <c r="R7824">
        <v>-19</v>
      </c>
      <c r="S7824">
        <v>74</v>
      </c>
      <c r="T7824">
        <v>-0.34545454545454501</v>
      </c>
      <c r="U7824" t="s">
        <v>7892</v>
      </c>
      <c r="V7824" t="s">
        <v>10</v>
      </c>
      <c r="W7824" t="s">
        <v>91</v>
      </c>
    </row>
    <row r="7825" spans="1:23" x14ac:dyDescent="0.3">
      <c r="A7825" t="s">
        <v>170</v>
      </c>
      <c r="B7825" s="4">
        <v>40583</v>
      </c>
      <c r="C7825" t="s">
        <v>7893</v>
      </c>
      <c r="D7825">
        <v>2011</v>
      </c>
      <c r="E7825" s="4">
        <v>40587</v>
      </c>
      <c r="F7825">
        <v>4</v>
      </c>
      <c r="G7825" t="s">
        <v>6112</v>
      </c>
      <c r="H7825" t="s">
        <v>6113</v>
      </c>
      <c r="I7825" t="s">
        <v>6018</v>
      </c>
      <c r="J7825" t="s">
        <v>5981</v>
      </c>
      <c r="K7825" t="s">
        <v>5985</v>
      </c>
      <c r="L7825" t="s">
        <v>5976</v>
      </c>
      <c r="M7825" t="s">
        <v>6114</v>
      </c>
      <c r="N7825" t="s">
        <v>173</v>
      </c>
      <c r="O7825" t="s">
        <v>7916</v>
      </c>
      <c r="P7825">
        <v>0.5</v>
      </c>
      <c r="Q7825">
        <v>91</v>
      </c>
      <c r="R7825">
        <v>-2</v>
      </c>
      <c r="S7825">
        <v>93</v>
      </c>
      <c r="T7825">
        <v>-2.1978021978022001E-2</v>
      </c>
      <c r="U7825" t="s">
        <v>7891</v>
      </c>
      <c r="V7825" t="s">
        <v>10</v>
      </c>
      <c r="W7825" t="s">
        <v>22</v>
      </c>
    </row>
    <row r="7826" spans="1:23" x14ac:dyDescent="0.3">
      <c r="A7826" t="s">
        <v>194</v>
      </c>
      <c r="B7826" s="4">
        <v>40589</v>
      </c>
      <c r="C7826" t="s">
        <v>7893</v>
      </c>
      <c r="D7826">
        <v>2011</v>
      </c>
      <c r="E7826" s="4">
        <v>40594</v>
      </c>
      <c r="F7826">
        <v>5</v>
      </c>
      <c r="G7826" t="s">
        <v>6127</v>
      </c>
      <c r="H7826" t="s">
        <v>6128</v>
      </c>
      <c r="I7826" t="s">
        <v>6018</v>
      </c>
      <c r="J7826" t="s">
        <v>5981</v>
      </c>
      <c r="K7826" t="s">
        <v>5975</v>
      </c>
      <c r="L7826" t="s">
        <v>5976</v>
      </c>
      <c r="M7826" t="s">
        <v>6114</v>
      </c>
      <c r="N7826" t="s">
        <v>195</v>
      </c>
      <c r="O7826" t="s">
        <v>7916</v>
      </c>
      <c r="P7826">
        <v>0.5</v>
      </c>
      <c r="Q7826">
        <v>875</v>
      </c>
      <c r="R7826">
        <v>-577</v>
      </c>
      <c r="S7826">
        <v>1452</v>
      </c>
      <c r="T7826">
        <v>-0.65942857142857203</v>
      </c>
      <c r="U7826" t="s">
        <v>7892</v>
      </c>
      <c r="V7826" t="s">
        <v>14</v>
      </c>
      <c r="W7826" t="s">
        <v>15</v>
      </c>
    </row>
    <row r="7827" spans="1:23" x14ac:dyDescent="0.3">
      <c r="A7827" t="s">
        <v>314</v>
      </c>
      <c r="B7827" s="4">
        <v>40623</v>
      </c>
      <c r="C7827" t="s">
        <v>7907</v>
      </c>
      <c r="D7827">
        <v>2011</v>
      </c>
      <c r="E7827" s="4">
        <v>40629</v>
      </c>
      <c r="F7827">
        <v>6</v>
      </c>
      <c r="G7827" t="s">
        <v>6149</v>
      </c>
      <c r="H7827" t="s">
        <v>6213</v>
      </c>
      <c r="I7827" t="s">
        <v>6018</v>
      </c>
      <c r="J7827" t="s">
        <v>5981</v>
      </c>
      <c r="K7827" t="s">
        <v>5985</v>
      </c>
      <c r="L7827" t="s">
        <v>5976</v>
      </c>
      <c r="M7827" t="s">
        <v>6214</v>
      </c>
      <c r="N7827" t="s">
        <v>315</v>
      </c>
      <c r="O7827" t="s">
        <v>7916</v>
      </c>
      <c r="P7827">
        <v>0.5</v>
      </c>
      <c r="Q7827">
        <v>747</v>
      </c>
      <c r="R7827">
        <v>-90</v>
      </c>
      <c r="S7827">
        <v>837</v>
      </c>
      <c r="T7827">
        <v>-0.120481927710843</v>
      </c>
      <c r="U7827" t="s">
        <v>7899</v>
      </c>
      <c r="V7827" t="s">
        <v>57</v>
      </c>
      <c r="W7827" t="s">
        <v>58</v>
      </c>
    </row>
    <row r="7828" spans="1:23" x14ac:dyDescent="0.3">
      <c r="A7828" t="s">
        <v>333</v>
      </c>
      <c r="B7828" s="4">
        <v>40627</v>
      </c>
      <c r="C7828" t="s">
        <v>7907</v>
      </c>
      <c r="D7828">
        <v>2011</v>
      </c>
      <c r="E7828" s="4">
        <v>40632</v>
      </c>
      <c r="F7828">
        <v>5</v>
      </c>
      <c r="G7828" t="s">
        <v>6227</v>
      </c>
      <c r="H7828" t="s">
        <v>6228</v>
      </c>
      <c r="I7828" t="s">
        <v>6018</v>
      </c>
      <c r="J7828" t="s">
        <v>5981</v>
      </c>
      <c r="K7828" t="s">
        <v>5975</v>
      </c>
      <c r="L7828" t="s">
        <v>5971</v>
      </c>
      <c r="M7828" t="s">
        <v>6229</v>
      </c>
      <c r="N7828" t="s">
        <v>334</v>
      </c>
      <c r="O7828" t="s">
        <v>7916</v>
      </c>
      <c r="P7828">
        <v>0.5</v>
      </c>
      <c r="Q7828">
        <v>17</v>
      </c>
      <c r="R7828">
        <v>-12</v>
      </c>
      <c r="S7828">
        <v>29</v>
      </c>
      <c r="T7828">
        <v>-0.70588235294117596</v>
      </c>
      <c r="U7828" t="s">
        <v>7891</v>
      </c>
      <c r="V7828" t="s">
        <v>10</v>
      </c>
      <c r="W7828" t="s">
        <v>45</v>
      </c>
    </row>
    <row r="7829" spans="1:23" x14ac:dyDescent="0.3">
      <c r="A7829" t="s">
        <v>333</v>
      </c>
      <c r="B7829" s="4">
        <v>40627</v>
      </c>
      <c r="C7829" t="s">
        <v>7907</v>
      </c>
      <c r="D7829">
        <v>2011</v>
      </c>
      <c r="E7829" s="4">
        <v>40632</v>
      </c>
      <c r="F7829">
        <v>5</v>
      </c>
      <c r="G7829" t="s">
        <v>6227</v>
      </c>
      <c r="H7829" t="s">
        <v>6228</v>
      </c>
      <c r="I7829" t="s">
        <v>6018</v>
      </c>
      <c r="J7829" t="s">
        <v>5981</v>
      </c>
      <c r="K7829" t="s">
        <v>5975</v>
      </c>
      <c r="L7829" t="s">
        <v>5971</v>
      </c>
      <c r="M7829" t="s">
        <v>6229</v>
      </c>
      <c r="N7829" t="s">
        <v>335</v>
      </c>
      <c r="O7829" t="s">
        <v>7916</v>
      </c>
      <c r="P7829">
        <v>0.5</v>
      </c>
      <c r="Q7829">
        <v>84</v>
      </c>
      <c r="R7829">
        <v>-55</v>
      </c>
      <c r="S7829">
        <v>139</v>
      </c>
      <c r="T7829">
        <v>-0.65476190476190499</v>
      </c>
      <c r="U7829" t="s">
        <v>7890</v>
      </c>
      <c r="V7829" t="s">
        <v>57</v>
      </c>
      <c r="W7829" t="s">
        <v>70</v>
      </c>
    </row>
    <row r="7830" spans="1:23" x14ac:dyDescent="0.3">
      <c r="A7830" t="s">
        <v>411</v>
      </c>
      <c r="B7830" s="4">
        <v>40649</v>
      </c>
      <c r="C7830" t="s">
        <v>7894</v>
      </c>
      <c r="D7830">
        <v>2011</v>
      </c>
      <c r="E7830" s="4">
        <v>40654</v>
      </c>
      <c r="F7830">
        <v>5</v>
      </c>
      <c r="G7830" t="s">
        <v>6275</v>
      </c>
      <c r="H7830" t="s">
        <v>6276</v>
      </c>
      <c r="I7830" t="s">
        <v>6018</v>
      </c>
      <c r="J7830" t="s">
        <v>5981</v>
      </c>
      <c r="K7830" t="s">
        <v>5985</v>
      </c>
      <c r="L7830" t="s">
        <v>5976</v>
      </c>
      <c r="M7830" t="s">
        <v>6277</v>
      </c>
      <c r="N7830" t="s">
        <v>412</v>
      </c>
      <c r="O7830" t="s">
        <v>7916</v>
      </c>
      <c r="P7830">
        <v>0.5</v>
      </c>
      <c r="Q7830">
        <v>17</v>
      </c>
      <c r="R7830">
        <v>-7</v>
      </c>
      <c r="S7830">
        <v>24</v>
      </c>
      <c r="T7830">
        <v>-0.41176470588235298</v>
      </c>
      <c r="U7830" t="s">
        <v>7895</v>
      </c>
      <c r="V7830" t="s">
        <v>10</v>
      </c>
      <c r="W7830" t="s">
        <v>11</v>
      </c>
    </row>
    <row r="7831" spans="1:23" x14ac:dyDescent="0.3">
      <c r="A7831" t="s">
        <v>450</v>
      </c>
      <c r="B7831" s="4">
        <v>40660</v>
      </c>
      <c r="C7831" t="s">
        <v>7894</v>
      </c>
      <c r="D7831">
        <v>2011</v>
      </c>
      <c r="E7831" s="4">
        <v>40665</v>
      </c>
      <c r="F7831">
        <v>5</v>
      </c>
      <c r="G7831" t="s">
        <v>6306</v>
      </c>
      <c r="H7831" t="s">
        <v>6307</v>
      </c>
      <c r="I7831" t="s">
        <v>6018</v>
      </c>
      <c r="J7831" t="s">
        <v>5981</v>
      </c>
      <c r="K7831" t="s">
        <v>5985</v>
      </c>
      <c r="L7831" t="s">
        <v>5976</v>
      </c>
      <c r="M7831" t="s">
        <v>6277</v>
      </c>
      <c r="N7831" t="s">
        <v>451</v>
      </c>
      <c r="O7831" t="s">
        <v>7916</v>
      </c>
      <c r="P7831">
        <v>0.5</v>
      </c>
      <c r="Q7831">
        <v>53</v>
      </c>
      <c r="R7831">
        <v>-36</v>
      </c>
      <c r="S7831">
        <v>89</v>
      </c>
      <c r="T7831">
        <v>-0.679245283018868</v>
      </c>
      <c r="U7831" t="s">
        <v>7899</v>
      </c>
      <c r="V7831" t="s">
        <v>10</v>
      </c>
      <c r="W7831" t="s">
        <v>91</v>
      </c>
    </row>
    <row r="7832" spans="1:23" x14ac:dyDescent="0.3">
      <c r="A7832" t="s">
        <v>523</v>
      </c>
      <c r="B7832" s="4">
        <v>40674</v>
      </c>
      <c r="C7832" t="s">
        <v>7896</v>
      </c>
      <c r="D7832">
        <v>2011</v>
      </c>
      <c r="E7832" s="4">
        <v>40678</v>
      </c>
      <c r="F7832">
        <v>4</v>
      </c>
      <c r="G7832" t="s">
        <v>6014</v>
      </c>
      <c r="H7832" t="s">
        <v>6276</v>
      </c>
      <c r="I7832" t="s">
        <v>6018</v>
      </c>
      <c r="J7832" t="s">
        <v>5981</v>
      </c>
      <c r="K7832" t="s">
        <v>5975</v>
      </c>
      <c r="L7832" t="s">
        <v>5971</v>
      </c>
      <c r="M7832" t="s">
        <v>6277</v>
      </c>
      <c r="N7832" t="s">
        <v>524</v>
      </c>
      <c r="O7832" t="s">
        <v>7916</v>
      </c>
      <c r="P7832">
        <v>0.5</v>
      </c>
      <c r="Q7832">
        <v>197</v>
      </c>
      <c r="R7832">
        <v>-24</v>
      </c>
      <c r="S7832">
        <v>221</v>
      </c>
      <c r="T7832">
        <v>-0.121827411167513</v>
      </c>
      <c r="U7832" t="s">
        <v>7895</v>
      </c>
      <c r="V7832" t="s">
        <v>14</v>
      </c>
      <c r="W7832" t="s">
        <v>15</v>
      </c>
    </row>
    <row r="7833" spans="1:23" x14ac:dyDescent="0.3">
      <c r="A7833" t="s">
        <v>523</v>
      </c>
      <c r="B7833" s="4">
        <v>40674</v>
      </c>
      <c r="C7833" t="s">
        <v>7896</v>
      </c>
      <c r="D7833">
        <v>2011</v>
      </c>
      <c r="E7833" s="4">
        <v>40678</v>
      </c>
      <c r="F7833">
        <v>4</v>
      </c>
      <c r="G7833" t="s">
        <v>6014</v>
      </c>
      <c r="H7833" t="s">
        <v>6276</v>
      </c>
      <c r="I7833" t="s">
        <v>6018</v>
      </c>
      <c r="J7833" t="s">
        <v>5981</v>
      </c>
      <c r="K7833" t="s">
        <v>5975</v>
      </c>
      <c r="L7833" t="s">
        <v>5971</v>
      </c>
      <c r="M7833" t="s">
        <v>6277</v>
      </c>
      <c r="N7833" t="s">
        <v>525</v>
      </c>
      <c r="O7833" t="s">
        <v>7916</v>
      </c>
      <c r="P7833">
        <v>0.5</v>
      </c>
      <c r="Q7833">
        <v>56</v>
      </c>
      <c r="R7833">
        <v>-8</v>
      </c>
      <c r="S7833">
        <v>64</v>
      </c>
      <c r="T7833">
        <v>-0.14285714285714299</v>
      </c>
      <c r="U7833" t="s">
        <v>7895</v>
      </c>
      <c r="V7833" t="s">
        <v>10</v>
      </c>
      <c r="W7833" t="s">
        <v>73</v>
      </c>
    </row>
    <row r="7834" spans="1:23" x14ac:dyDescent="0.3">
      <c r="A7834" t="s">
        <v>523</v>
      </c>
      <c r="B7834" s="4">
        <v>40674</v>
      </c>
      <c r="C7834" t="s">
        <v>7896</v>
      </c>
      <c r="D7834">
        <v>2011</v>
      </c>
      <c r="E7834" s="4">
        <v>40678</v>
      </c>
      <c r="F7834">
        <v>4</v>
      </c>
      <c r="G7834" t="s">
        <v>6014</v>
      </c>
      <c r="H7834" t="s">
        <v>6276</v>
      </c>
      <c r="I7834" t="s">
        <v>6018</v>
      </c>
      <c r="J7834" t="s">
        <v>5981</v>
      </c>
      <c r="K7834" t="s">
        <v>5975</v>
      </c>
      <c r="L7834" t="s">
        <v>5971</v>
      </c>
      <c r="M7834" t="s">
        <v>6277</v>
      </c>
      <c r="N7834" t="s">
        <v>526</v>
      </c>
      <c r="O7834" t="s">
        <v>7916</v>
      </c>
      <c r="P7834">
        <v>0.5</v>
      </c>
      <c r="Q7834">
        <v>41</v>
      </c>
      <c r="R7834">
        <v>-2</v>
      </c>
      <c r="S7834">
        <v>43</v>
      </c>
      <c r="T7834">
        <v>-4.8780487804878002E-2</v>
      </c>
      <c r="U7834" t="s">
        <v>7899</v>
      </c>
      <c r="V7834" t="s">
        <v>10</v>
      </c>
      <c r="W7834" t="s">
        <v>29</v>
      </c>
    </row>
    <row r="7835" spans="1:23" x14ac:dyDescent="0.3">
      <c r="A7835" t="s">
        <v>523</v>
      </c>
      <c r="B7835" s="4">
        <v>40674</v>
      </c>
      <c r="C7835" t="s">
        <v>7896</v>
      </c>
      <c r="D7835">
        <v>2011</v>
      </c>
      <c r="E7835" s="4">
        <v>40678</v>
      </c>
      <c r="F7835">
        <v>4</v>
      </c>
      <c r="G7835" t="s">
        <v>6014</v>
      </c>
      <c r="H7835" t="s">
        <v>6276</v>
      </c>
      <c r="I7835" t="s">
        <v>6018</v>
      </c>
      <c r="J7835" t="s">
        <v>5981</v>
      </c>
      <c r="K7835" t="s">
        <v>5975</v>
      </c>
      <c r="L7835" t="s">
        <v>5971</v>
      </c>
      <c r="M7835" t="s">
        <v>6277</v>
      </c>
      <c r="N7835" t="s">
        <v>527</v>
      </c>
      <c r="O7835" t="s">
        <v>7916</v>
      </c>
      <c r="P7835">
        <v>0.5</v>
      </c>
      <c r="Q7835">
        <v>19</v>
      </c>
      <c r="R7835">
        <v>-7</v>
      </c>
      <c r="S7835">
        <v>26</v>
      </c>
      <c r="T7835">
        <v>-0.36842105263157898</v>
      </c>
      <c r="U7835" t="s">
        <v>7892</v>
      </c>
      <c r="V7835" t="s">
        <v>10</v>
      </c>
      <c r="W7835" t="s">
        <v>22</v>
      </c>
    </row>
    <row r="7836" spans="1:23" x14ac:dyDescent="0.3">
      <c r="A7836" t="s">
        <v>523</v>
      </c>
      <c r="B7836" s="4">
        <v>40674</v>
      </c>
      <c r="C7836" t="s">
        <v>7896</v>
      </c>
      <c r="D7836">
        <v>2011</v>
      </c>
      <c r="E7836" s="4">
        <v>40678</v>
      </c>
      <c r="F7836">
        <v>4</v>
      </c>
      <c r="G7836" t="s">
        <v>6014</v>
      </c>
      <c r="H7836" t="s">
        <v>6276</v>
      </c>
      <c r="I7836" t="s">
        <v>6018</v>
      </c>
      <c r="J7836" t="s">
        <v>5981</v>
      </c>
      <c r="K7836" t="s">
        <v>5975</v>
      </c>
      <c r="L7836" t="s">
        <v>5971</v>
      </c>
      <c r="M7836" t="s">
        <v>6277</v>
      </c>
      <c r="N7836" t="s">
        <v>528</v>
      </c>
      <c r="O7836" t="s">
        <v>7916</v>
      </c>
      <c r="P7836">
        <v>0.5</v>
      </c>
      <c r="Q7836">
        <v>40</v>
      </c>
      <c r="R7836">
        <v>-36</v>
      </c>
      <c r="S7836">
        <v>76</v>
      </c>
      <c r="T7836">
        <v>-0.9</v>
      </c>
      <c r="U7836" t="s">
        <v>7892</v>
      </c>
      <c r="V7836" t="s">
        <v>10</v>
      </c>
      <c r="W7836" t="s">
        <v>22</v>
      </c>
    </row>
    <row r="7837" spans="1:23" x14ac:dyDescent="0.3">
      <c r="A7837" t="s">
        <v>523</v>
      </c>
      <c r="B7837" s="4">
        <v>40674</v>
      </c>
      <c r="C7837" t="s">
        <v>7896</v>
      </c>
      <c r="D7837">
        <v>2011</v>
      </c>
      <c r="E7837" s="4">
        <v>40678</v>
      </c>
      <c r="F7837">
        <v>4</v>
      </c>
      <c r="G7837" t="s">
        <v>6014</v>
      </c>
      <c r="H7837" t="s">
        <v>6276</v>
      </c>
      <c r="I7837" t="s">
        <v>6018</v>
      </c>
      <c r="J7837" t="s">
        <v>5981</v>
      </c>
      <c r="K7837" t="s">
        <v>5975</v>
      </c>
      <c r="L7837" t="s">
        <v>5971</v>
      </c>
      <c r="M7837" t="s">
        <v>6277</v>
      </c>
      <c r="N7837" t="s">
        <v>529</v>
      </c>
      <c r="O7837" t="s">
        <v>7916</v>
      </c>
      <c r="P7837">
        <v>0.5</v>
      </c>
      <c r="Q7837">
        <v>212</v>
      </c>
      <c r="R7837">
        <v>-140</v>
      </c>
      <c r="S7837">
        <v>352</v>
      </c>
      <c r="T7837">
        <v>-0.660377358490566</v>
      </c>
      <c r="U7837" t="s">
        <v>7891</v>
      </c>
      <c r="V7837" t="s">
        <v>10</v>
      </c>
      <c r="W7837" t="s">
        <v>22</v>
      </c>
    </row>
    <row r="7838" spans="1:23" x14ac:dyDescent="0.3">
      <c r="A7838" t="s">
        <v>523</v>
      </c>
      <c r="B7838" s="4">
        <v>40674</v>
      </c>
      <c r="C7838" t="s">
        <v>7896</v>
      </c>
      <c r="D7838">
        <v>2011</v>
      </c>
      <c r="E7838" s="4">
        <v>40678</v>
      </c>
      <c r="F7838">
        <v>4</v>
      </c>
      <c r="G7838" t="s">
        <v>6014</v>
      </c>
      <c r="H7838" t="s">
        <v>6276</v>
      </c>
      <c r="I7838" t="s">
        <v>6018</v>
      </c>
      <c r="J7838" t="s">
        <v>5981</v>
      </c>
      <c r="K7838" t="s">
        <v>5975</v>
      </c>
      <c r="L7838" t="s">
        <v>5971</v>
      </c>
      <c r="M7838" t="s">
        <v>6277</v>
      </c>
      <c r="N7838" t="s">
        <v>530</v>
      </c>
      <c r="O7838" t="s">
        <v>7916</v>
      </c>
      <c r="P7838">
        <v>0.5</v>
      </c>
      <c r="Q7838">
        <v>35</v>
      </c>
      <c r="R7838">
        <v>-19</v>
      </c>
      <c r="S7838">
        <v>54</v>
      </c>
      <c r="T7838">
        <v>-0.54285714285714304</v>
      </c>
      <c r="U7838" t="s">
        <v>7895</v>
      </c>
      <c r="V7838" t="s">
        <v>10</v>
      </c>
      <c r="W7838" t="s">
        <v>77</v>
      </c>
    </row>
    <row r="7839" spans="1:23" x14ac:dyDescent="0.3">
      <c r="A7839" t="s">
        <v>533</v>
      </c>
      <c r="B7839" s="4">
        <v>40675</v>
      </c>
      <c r="C7839" t="s">
        <v>7896</v>
      </c>
      <c r="D7839">
        <v>2011</v>
      </c>
      <c r="E7839" s="4">
        <v>40680</v>
      </c>
      <c r="F7839">
        <v>5</v>
      </c>
      <c r="G7839" t="s">
        <v>6351</v>
      </c>
      <c r="H7839" t="s">
        <v>6352</v>
      </c>
      <c r="I7839" t="s">
        <v>6018</v>
      </c>
      <c r="J7839" t="s">
        <v>5981</v>
      </c>
      <c r="K7839" t="s">
        <v>5985</v>
      </c>
      <c r="L7839" t="s">
        <v>5976</v>
      </c>
      <c r="M7839" t="s">
        <v>6352</v>
      </c>
      <c r="N7839" t="s">
        <v>534</v>
      </c>
      <c r="O7839" t="s">
        <v>7916</v>
      </c>
      <c r="P7839">
        <v>0.5</v>
      </c>
      <c r="Q7839">
        <v>53</v>
      </c>
      <c r="R7839">
        <v>-18</v>
      </c>
      <c r="S7839">
        <v>71</v>
      </c>
      <c r="T7839">
        <v>-0.339622641509434</v>
      </c>
      <c r="U7839" t="s">
        <v>7892</v>
      </c>
      <c r="V7839" t="s">
        <v>10</v>
      </c>
      <c r="W7839" t="s">
        <v>11</v>
      </c>
    </row>
    <row r="7840" spans="1:23" x14ac:dyDescent="0.3">
      <c r="A7840" t="s">
        <v>559</v>
      </c>
      <c r="B7840" s="4">
        <v>40684</v>
      </c>
      <c r="C7840" t="s">
        <v>7896</v>
      </c>
      <c r="D7840">
        <v>2011</v>
      </c>
      <c r="E7840" s="4">
        <v>40688</v>
      </c>
      <c r="F7840">
        <v>4</v>
      </c>
      <c r="G7840" t="s">
        <v>6374</v>
      </c>
      <c r="H7840" t="s">
        <v>6375</v>
      </c>
      <c r="I7840" t="s">
        <v>6018</v>
      </c>
      <c r="J7840" t="s">
        <v>5981</v>
      </c>
      <c r="K7840" t="s">
        <v>5975</v>
      </c>
      <c r="L7840" t="s">
        <v>5971</v>
      </c>
      <c r="M7840" t="s">
        <v>6229</v>
      </c>
      <c r="N7840" t="s">
        <v>560</v>
      </c>
      <c r="O7840" t="s">
        <v>7916</v>
      </c>
      <c r="P7840">
        <v>0.5</v>
      </c>
      <c r="Q7840">
        <v>508</v>
      </c>
      <c r="R7840">
        <v>-91</v>
      </c>
      <c r="S7840">
        <v>599</v>
      </c>
      <c r="T7840">
        <v>-0.17913385826771699</v>
      </c>
      <c r="U7840" t="s">
        <v>7910</v>
      </c>
      <c r="V7840" t="s">
        <v>14</v>
      </c>
      <c r="W7840" t="s">
        <v>15</v>
      </c>
    </row>
    <row r="7841" spans="1:23" x14ac:dyDescent="0.3">
      <c r="A7841" t="s">
        <v>559</v>
      </c>
      <c r="B7841" s="4">
        <v>40684</v>
      </c>
      <c r="C7841" t="s">
        <v>7896</v>
      </c>
      <c r="D7841">
        <v>2011</v>
      </c>
      <c r="E7841" s="4">
        <v>40688</v>
      </c>
      <c r="F7841">
        <v>4</v>
      </c>
      <c r="G7841" t="s">
        <v>6374</v>
      </c>
      <c r="H7841" t="s">
        <v>6375</v>
      </c>
      <c r="I7841" t="s">
        <v>6018</v>
      </c>
      <c r="J7841" t="s">
        <v>5981</v>
      </c>
      <c r="K7841" t="s">
        <v>5975</v>
      </c>
      <c r="L7841" t="s">
        <v>5971</v>
      </c>
      <c r="M7841" t="s">
        <v>6229</v>
      </c>
      <c r="N7841" t="s">
        <v>561</v>
      </c>
      <c r="O7841" t="s">
        <v>7916</v>
      </c>
      <c r="P7841">
        <v>0.5</v>
      </c>
      <c r="Q7841">
        <v>5</v>
      </c>
      <c r="R7841">
        <v>0</v>
      </c>
      <c r="S7841">
        <v>5</v>
      </c>
      <c r="T7841">
        <v>0</v>
      </c>
      <c r="U7841" t="s">
        <v>7895</v>
      </c>
      <c r="V7841" t="s">
        <v>10</v>
      </c>
      <c r="W7841" t="s">
        <v>48</v>
      </c>
    </row>
    <row r="7842" spans="1:23" x14ac:dyDescent="0.3">
      <c r="A7842" t="s">
        <v>559</v>
      </c>
      <c r="B7842" s="4">
        <v>40684</v>
      </c>
      <c r="C7842" t="s">
        <v>7896</v>
      </c>
      <c r="D7842">
        <v>2011</v>
      </c>
      <c r="E7842" s="4">
        <v>40688</v>
      </c>
      <c r="F7842">
        <v>4</v>
      </c>
      <c r="G7842" t="s">
        <v>6374</v>
      </c>
      <c r="H7842" t="s">
        <v>6375</v>
      </c>
      <c r="I7842" t="s">
        <v>6018</v>
      </c>
      <c r="J7842" t="s">
        <v>5981</v>
      </c>
      <c r="K7842" t="s">
        <v>5975</v>
      </c>
      <c r="L7842" t="s">
        <v>5971</v>
      </c>
      <c r="M7842" t="s">
        <v>6229</v>
      </c>
      <c r="N7842" t="s">
        <v>562</v>
      </c>
      <c r="O7842" t="s">
        <v>7916</v>
      </c>
      <c r="P7842">
        <v>0.5</v>
      </c>
      <c r="Q7842">
        <v>11</v>
      </c>
      <c r="R7842">
        <v>-8</v>
      </c>
      <c r="S7842">
        <v>19</v>
      </c>
      <c r="T7842">
        <v>-0.72727272727272696</v>
      </c>
      <c r="U7842" t="s">
        <v>7895</v>
      </c>
      <c r="V7842" t="s">
        <v>10</v>
      </c>
      <c r="W7842" t="s">
        <v>29</v>
      </c>
    </row>
    <row r="7843" spans="1:23" x14ac:dyDescent="0.3">
      <c r="A7843" t="s">
        <v>609</v>
      </c>
      <c r="B7843" s="4">
        <v>40696</v>
      </c>
      <c r="C7843" t="s">
        <v>7898</v>
      </c>
      <c r="D7843">
        <v>2011</v>
      </c>
      <c r="E7843" s="4">
        <v>40701</v>
      </c>
      <c r="F7843">
        <v>5</v>
      </c>
      <c r="G7843" t="s">
        <v>6400</v>
      </c>
      <c r="H7843" t="s">
        <v>6401</v>
      </c>
      <c r="I7843" t="s">
        <v>6018</v>
      </c>
      <c r="J7843" t="s">
        <v>5981</v>
      </c>
      <c r="K7843" t="s">
        <v>5985</v>
      </c>
      <c r="L7843" t="s">
        <v>5971</v>
      </c>
      <c r="M7843" t="s">
        <v>6401</v>
      </c>
      <c r="N7843" t="s">
        <v>611</v>
      </c>
      <c r="O7843" t="s">
        <v>7916</v>
      </c>
      <c r="P7843">
        <v>0.5</v>
      </c>
      <c r="Q7843">
        <v>125</v>
      </c>
      <c r="R7843">
        <v>-105</v>
      </c>
      <c r="S7843">
        <v>230</v>
      </c>
      <c r="T7843">
        <v>-0.84</v>
      </c>
      <c r="U7843" t="s">
        <v>7891</v>
      </c>
      <c r="V7843" t="s">
        <v>10</v>
      </c>
      <c r="W7843" t="s">
        <v>73</v>
      </c>
    </row>
    <row r="7844" spans="1:23" x14ac:dyDescent="0.3">
      <c r="A7844" t="s">
        <v>609</v>
      </c>
      <c r="B7844" s="4">
        <v>40696</v>
      </c>
      <c r="C7844" t="s">
        <v>7898</v>
      </c>
      <c r="D7844">
        <v>2011</v>
      </c>
      <c r="E7844" s="4">
        <v>40701</v>
      </c>
      <c r="F7844">
        <v>5</v>
      </c>
      <c r="G7844" t="s">
        <v>6400</v>
      </c>
      <c r="H7844" t="s">
        <v>6401</v>
      </c>
      <c r="I7844" t="s">
        <v>6018</v>
      </c>
      <c r="J7844" t="s">
        <v>5981</v>
      </c>
      <c r="K7844" t="s">
        <v>5985</v>
      </c>
      <c r="L7844" t="s">
        <v>5971</v>
      </c>
      <c r="M7844" t="s">
        <v>6401</v>
      </c>
      <c r="N7844" t="s">
        <v>376</v>
      </c>
      <c r="O7844" t="s">
        <v>7916</v>
      </c>
      <c r="P7844">
        <v>0.5</v>
      </c>
      <c r="Q7844">
        <v>50</v>
      </c>
      <c r="R7844">
        <v>-22</v>
      </c>
      <c r="S7844">
        <v>72</v>
      </c>
      <c r="T7844">
        <v>-0.44</v>
      </c>
      <c r="U7844" t="s">
        <v>7895</v>
      </c>
      <c r="V7844" t="s">
        <v>10</v>
      </c>
      <c r="W7844" t="s">
        <v>48</v>
      </c>
    </row>
    <row r="7845" spans="1:23" x14ac:dyDescent="0.3">
      <c r="A7845" t="s">
        <v>609</v>
      </c>
      <c r="B7845" s="4">
        <v>40696</v>
      </c>
      <c r="C7845" t="s">
        <v>7898</v>
      </c>
      <c r="D7845">
        <v>2011</v>
      </c>
      <c r="E7845" s="4">
        <v>40701</v>
      </c>
      <c r="F7845">
        <v>5</v>
      </c>
      <c r="G7845" t="s">
        <v>6400</v>
      </c>
      <c r="H7845" t="s">
        <v>6401</v>
      </c>
      <c r="I7845" t="s">
        <v>6018</v>
      </c>
      <c r="J7845" t="s">
        <v>5981</v>
      </c>
      <c r="K7845" t="s">
        <v>5985</v>
      </c>
      <c r="L7845" t="s">
        <v>5971</v>
      </c>
      <c r="M7845" t="s">
        <v>6401</v>
      </c>
      <c r="N7845" t="s">
        <v>612</v>
      </c>
      <c r="O7845" t="s">
        <v>7916</v>
      </c>
      <c r="P7845">
        <v>0.5</v>
      </c>
      <c r="Q7845">
        <v>90</v>
      </c>
      <c r="R7845">
        <v>0</v>
      </c>
      <c r="S7845">
        <v>90</v>
      </c>
      <c r="T7845">
        <v>0</v>
      </c>
      <c r="U7845" t="s">
        <v>7892</v>
      </c>
      <c r="V7845" t="s">
        <v>10</v>
      </c>
      <c r="W7845" t="s">
        <v>11</v>
      </c>
    </row>
    <row r="7846" spans="1:23" x14ac:dyDescent="0.3">
      <c r="A7846" t="s">
        <v>609</v>
      </c>
      <c r="B7846" s="4">
        <v>40696</v>
      </c>
      <c r="C7846" t="s">
        <v>7898</v>
      </c>
      <c r="D7846">
        <v>2011</v>
      </c>
      <c r="E7846" s="4">
        <v>40701</v>
      </c>
      <c r="F7846">
        <v>5</v>
      </c>
      <c r="G7846" t="s">
        <v>6400</v>
      </c>
      <c r="H7846" t="s">
        <v>6401</v>
      </c>
      <c r="I7846" t="s">
        <v>6018</v>
      </c>
      <c r="J7846" t="s">
        <v>5981</v>
      </c>
      <c r="K7846" t="s">
        <v>5985</v>
      </c>
      <c r="L7846" t="s">
        <v>5971</v>
      </c>
      <c r="M7846" t="s">
        <v>6401</v>
      </c>
      <c r="N7846" t="s">
        <v>618</v>
      </c>
      <c r="O7846" t="s">
        <v>7916</v>
      </c>
      <c r="P7846">
        <v>0.5</v>
      </c>
      <c r="Q7846">
        <v>388</v>
      </c>
      <c r="R7846">
        <v>-357</v>
      </c>
      <c r="S7846">
        <v>745</v>
      </c>
      <c r="T7846">
        <v>-0.92010309278350499</v>
      </c>
      <c r="U7846" t="s">
        <v>7891</v>
      </c>
      <c r="V7846" t="s">
        <v>57</v>
      </c>
      <c r="W7846" t="s">
        <v>96</v>
      </c>
    </row>
    <row r="7847" spans="1:23" x14ac:dyDescent="0.3">
      <c r="A7847" t="s">
        <v>609</v>
      </c>
      <c r="B7847" s="4">
        <v>40696</v>
      </c>
      <c r="C7847" t="s">
        <v>7898</v>
      </c>
      <c r="D7847">
        <v>2011</v>
      </c>
      <c r="E7847" s="4">
        <v>40701</v>
      </c>
      <c r="F7847">
        <v>5</v>
      </c>
      <c r="G7847" t="s">
        <v>6400</v>
      </c>
      <c r="H7847" t="s">
        <v>6401</v>
      </c>
      <c r="I7847" t="s">
        <v>6018</v>
      </c>
      <c r="J7847" t="s">
        <v>5981</v>
      </c>
      <c r="K7847" t="s">
        <v>5985</v>
      </c>
      <c r="L7847" t="s">
        <v>5971</v>
      </c>
      <c r="M7847" t="s">
        <v>6401</v>
      </c>
      <c r="N7847" t="s">
        <v>619</v>
      </c>
      <c r="O7847" t="s">
        <v>7916</v>
      </c>
      <c r="P7847">
        <v>0.5</v>
      </c>
      <c r="Q7847">
        <v>243</v>
      </c>
      <c r="R7847">
        <v>-175</v>
      </c>
      <c r="S7847">
        <v>418</v>
      </c>
      <c r="T7847">
        <v>-0.72016460905349799</v>
      </c>
      <c r="U7847" t="s">
        <v>7910</v>
      </c>
      <c r="V7847" t="s">
        <v>57</v>
      </c>
      <c r="W7847" t="s">
        <v>58</v>
      </c>
    </row>
    <row r="7848" spans="1:23" x14ac:dyDescent="0.3">
      <c r="A7848" t="s">
        <v>741</v>
      </c>
      <c r="B7848" s="4">
        <v>40716</v>
      </c>
      <c r="C7848" t="s">
        <v>7898</v>
      </c>
      <c r="D7848">
        <v>2011</v>
      </c>
      <c r="E7848" s="4">
        <v>40718</v>
      </c>
      <c r="F7848">
        <v>2</v>
      </c>
      <c r="G7848" t="s">
        <v>6495</v>
      </c>
      <c r="H7848" t="s">
        <v>6496</v>
      </c>
      <c r="I7848" t="s">
        <v>6018</v>
      </c>
      <c r="J7848" t="s">
        <v>5981</v>
      </c>
      <c r="K7848" t="s">
        <v>5985</v>
      </c>
      <c r="L7848" t="s">
        <v>5971</v>
      </c>
      <c r="M7848" t="s">
        <v>6114</v>
      </c>
      <c r="N7848" t="s">
        <v>281</v>
      </c>
      <c r="O7848" t="s">
        <v>7916</v>
      </c>
      <c r="P7848">
        <v>0.5</v>
      </c>
      <c r="Q7848">
        <v>145</v>
      </c>
      <c r="R7848">
        <v>-52</v>
      </c>
      <c r="S7848">
        <v>197</v>
      </c>
      <c r="T7848">
        <v>-0.35862068965517202</v>
      </c>
      <c r="U7848" t="s">
        <v>7902</v>
      </c>
      <c r="V7848" t="s">
        <v>10</v>
      </c>
      <c r="W7848" t="s">
        <v>77</v>
      </c>
    </row>
    <row r="7849" spans="1:23" x14ac:dyDescent="0.3">
      <c r="A7849" t="s">
        <v>763</v>
      </c>
      <c r="B7849" s="4">
        <v>40718</v>
      </c>
      <c r="C7849" t="s">
        <v>7898</v>
      </c>
      <c r="D7849">
        <v>2011</v>
      </c>
      <c r="E7849" s="4">
        <v>40723</v>
      </c>
      <c r="F7849">
        <v>5</v>
      </c>
      <c r="G7849" t="s">
        <v>6498</v>
      </c>
      <c r="H7849" t="s">
        <v>6499</v>
      </c>
      <c r="I7849" t="s">
        <v>6018</v>
      </c>
      <c r="J7849" t="s">
        <v>5981</v>
      </c>
      <c r="K7849" t="s">
        <v>5975</v>
      </c>
      <c r="L7849" t="s">
        <v>5976</v>
      </c>
      <c r="M7849" t="s">
        <v>6500</v>
      </c>
      <c r="N7849" t="s">
        <v>764</v>
      </c>
      <c r="O7849" t="s">
        <v>7916</v>
      </c>
      <c r="P7849">
        <v>0.5</v>
      </c>
      <c r="Q7849">
        <v>205</v>
      </c>
      <c r="R7849">
        <v>-90</v>
      </c>
      <c r="S7849">
        <v>295</v>
      </c>
      <c r="T7849">
        <v>-0.439024390243902</v>
      </c>
      <c r="U7849" t="s">
        <v>7895</v>
      </c>
      <c r="V7849" t="s">
        <v>10</v>
      </c>
      <c r="W7849" t="s">
        <v>22</v>
      </c>
    </row>
    <row r="7850" spans="1:23" x14ac:dyDescent="0.3">
      <c r="A7850" t="s">
        <v>983</v>
      </c>
      <c r="B7850" s="4">
        <v>40772</v>
      </c>
      <c r="C7850" t="s">
        <v>7900</v>
      </c>
      <c r="D7850">
        <v>2011</v>
      </c>
      <c r="E7850" s="4">
        <v>40777</v>
      </c>
      <c r="F7850">
        <v>5</v>
      </c>
      <c r="G7850" t="s">
        <v>6539</v>
      </c>
      <c r="H7850" t="s">
        <v>6624</v>
      </c>
      <c r="I7850" t="s">
        <v>6018</v>
      </c>
      <c r="J7850" t="s">
        <v>5981</v>
      </c>
      <c r="K7850" t="s">
        <v>5975</v>
      </c>
      <c r="L7850" t="s">
        <v>5976</v>
      </c>
      <c r="M7850" t="s">
        <v>6277</v>
      </c>
      <c r="N7850" t="s">
        <v>493</v>
      </c>
      <c r="O7850" t="s">
        <v>7916</v>
      </c>
      <c r="P7850">
        <v>0.5</v>
      </c>
      <c r="Q7850">
        <v>1648</v>
      </c>
      <c r="R7850">
        <v>-627</v>
      </c>
      <c r="S7850">
        <v>2275</v>
      </c>
      <c r="T7850">
        <v>-0.38046116504854399</v>
      </c>
      <c r="U7850" t="s">
        <v>7905</v>
      </c>
      <c r="V7850" t="s">
        <v>14</v>
      </c>
      <c r="W7850" t="s">
        <v>15</v>
      </c>
    </row>
    <row r="7851" spans="1:23" x14ac:dyDescent="0.3">
      <c r="A7851" t="s">
        <v>987</v>
      </c>
      <c r="B7851" s="4">
        <v>40773</v>
      </c>
      <c r="C7851" t="s">
        <v>7900</v>
      </c>
      <c r="D7851">
        <v>2011</v>
      </c>
      <c r="E7851" s="4">
        <v>40777</v>
      </c>
      <c r="F7851">
        <v>4</v>
      </c>
      <c r="G7851" t="s">
        <v>6628</v>
      </c>
      <c r="H7851" t="s">
        <v>6276</v>
      </c>
      <c r="I7851" t="s">
        <v>6018</v>
      </c>
      <c r="J7851" t="s">
        <v>5981</v>
      </c>
      <c r="K7851" t="s">
        <v>5975</v>
      </c>
      <c r="L7851" t="s">
        <v>5976</v>
      </c>
      <c r="M7851" t="s">
        <v>6277</v>
      </c>
      <c r="N7851" t="s">
        <v>988</v>
      </c>
      <c r="O7851" t="s">
        <v>7916</v>
      </c>
      <c r="P7851">
        <v>0.5</v>
      </c>
      <c r="Q7851">
        <v>140</v>
      </c>
      <c r="R7851">
        <v>-25</v>
      </c>
      <c r="S7851">
        <v>165</v>
      </c>
      <c r="T7851">
        <v>-0.17857142857142899</v>
      </c>
      <c r="U7851" t="s">
        <v>7892</v>
      </c>
      <c r="V7851" t="s">
        <v>10</v>
      </c>
      <c r="W7851" t="s">
        <v>73</v>
      </c>
    </row>
    <row r="7852" spans="1:23" x14ac:dyDescent="0.3">
      <c r="A7852" t="s">
        <v>1008</v>
      </c>
      <c r="B7852" s="4">
        <v>40778</v>
      </c>
      <c r="C7852" t="s">
        <v>7900</v>
      </c>
      <c r="D7852">
        <v>2011</v>
      </c>
      <c r="E7852" s="4">
        <v>40784</v>
      </c>
      <c r="F7852">
        <v>6</v>
      </c>
      <c r="G7852" t="s">
        <v>6641</v>
      </c>
      <c r="H7852" t="s">
        <v>6375</v>
      </c>
      <c r="I7852" t="s">
        <v>6018</v>
      </c>
      <c r="J7852" t="s">
        <v>5981</v>
      </c>
      <c r="K7852" t="s">
        <v>5975</v>
      </c>
      <c r="L7852" t="s">
        <v>5976</v>
      </c>
      <c r="M7852" t="s">
        <v>6229</v>
      </c>
      <c r="N7852" t="s">
        <v>395</v>
      </c>
      <c r="O7852" t="s">
        <v>7916</v>
      </c>
      <c r="P7852">
        <v>0.5</v>
      </c>
      <c r="Q7852">
        <v>262</v>
      </c>
      <c r="R7852">
        <v>-204</v>
      </c>
      <c r="S7852">
        <v>466</v>
      </c>
      <c r="T7852">
        <v>-0.77862595419847302</v>
      </c>
      <c r="U7852" t="s">
        <v>7895</v>
      </c>
      <c r="V7852" t="s">
        <v>57</v>
      </c>
      <c r="W7852" t="s">
        <v>79</v>
      </c>
    </row>
    <row r="7853" spans="1:23" x14ac:dyDescent="0.3">
      <c r="A7853" t="s">
        <v>1048</v>
      </c>
      <c r="B7853" s="4">
        <v>40784</v>
      </c>
      <c r="C7853" t="s">
        <v>7900</v>
      </c>
      <c r="D7853">
        <v>2011</v>
      </c>
      <c r="E7853" s="4">
        <v>40786</v>
      </c>
      <c r="F7853">
        <v>2</v>
      </c>
      <c r="G7853" t="s">
        <v>6384</v>
      </c>
      <c r="H7853" t="s">
        <v>6213</v>
      </c>
      <c r="I7853" t="s">
        <v>6018</v>
      </c>
      <c r="J7853" t="s">
        <v>5981</v>
      </c>
      <c r="K7853" t="s">
        <v>5975</v>
      </c>
      <c r="L7853" t="s">
        <v>5988</v>
      </c>
      <c r="M7853" t="s">
        <v>6214</v>
      </c>
      <c r="N7853" t="s">
        <v>37</v>
      </c>
      <c r="O7853" t="s">
        <v>7916</v>
      </c>
      <c r="P7853">
        <v>0.5</v>
      </c>
      <c r="Q7853">
        <v>154</v>
      </c>
      <c r="R7853">
        <v>-96</v>
      </c>
      <c r="S7853">
        <v>250</v>
      </c>
      <c r="T7853">
        <v>-0.62337662337662303</v>
      </c>
      <c r="U7853" t="s">
        <v>7910</v>
      </c>
      <c r="V7853" t="s">
        <v>10</v>
      </c>
      <c r="W7853" t="s">
        <v>18</v>
      </c>
    </row>
    <row r="7854" spans="1:23" x14ac:dyDescent="0.3">
      <c r="A7854" t="s">
        <v>1113</v>
      </c>
      <c r="B7854" s="4">
        <v>40798</v>
      </c>
      <c r="C7854" t="s">
        <v>7901</v>
      </c>
      <c r="D7854">
        <v>2011</v>
      </c>
      <c r="E7854" s="4">
        <v>40801</v>
      </c>
      <c r="F7854">
        <v>3</v>
      </c>
      <c r="G7854" t="s">
        <v>6658</v>
      </c>
      <c r="H7854" t="s">
        <v>6375</v>
      </c>
      <c r="I7854" t="s">
        <v>6018</v>
      </c>
      <c r="J7854" t="s">
        <v>5981</v>
      </c>
      <c r="K7854" t="s">
        <v>5985</v>
      </c>
      <c r="L7854" t="s">
        <v>5988</v>
      </c>
      <c r="M7854" t="s">
        <v>6229</v>
      </c>
      <c r="N7854" t="s">
        <v>317</v>
      </c>
      <c r="O7854" t="s">
        <v>7916</v>
      </c>
      <c r="P7854">
        <v>0.5</v>
      </c>
      <c r="Q7854">
        <v>13</v>
      </c>
      <c r="R7854">
        <v>-2</v>
      </c>
      <c r="S7854">
        <v>15</v>
      </c>
      <c r="T7854">
        <v>-0.15384615384615399</v>
      </c>
      <c r="U7854" t="s">
        <v>7895</v>
      </c>
      <c r="V7854" t="s">
        <v>10</v>
      </c>
      <c r="W7854" t="s">
        <v>48</v>
      </c>
    </row>
    <row r="7855" spans="1:23" x14ac:dyDescent="0.3">
      <c r="A7855" t="s">
        <v>1305</v>
      </c>
      <c r="B7855" s="4">
        <v>40835</v>
      </c>
      <c r="C7855" t="s">
        <v>7903</v>
      </c>
      <c r="D7855">
        <v>2011</v>
      </c>
      <c r="E7855" s="4">
        <v>40839</v>
      </c>
      <c r="F7855">
        <v>4</v>
      </c>
      <c r="G7855" t="s">
        <v>6799</v>
      </c>
      <c r="H7855" t="s">
        <v>6228</v>
      </c>
      <c r="I7855" t="s">
        <v>6018</v>
      </c>
      <c r="J7855" t="s">
        <v>5981</v>
      </c>
      <c r="K7855" t="s">
        <v>5970</v>
      </c>
      <c r="L7855" t="s">
        <v>5976</v>
      </c>
      <c r="M7855" t="s">
        <v>6229</v>
      </c>
      <c r="N7855" t="s">
        <v>278</v>
      </c>
      <c r="O7855" t="s">
        <v>7916</v>
      </c>
      <c r="P7855">
        <v>0.5</v>
      </c>
      <c r="Q7855">
        <v>73</v>
      </c>
      <c r="R7855">
        <v>-4</v>
      </c>
      <c r="S7855">
        <v>77</v>
      </c>
      <c r="T7855">
        <v>-5.4794520547945202E-2</v>
      </c>
      <c r="U7855" t="s">
        <v>7891</v>
      </c>
      <c r="V7855" t="s">
        <v>10</v>
      </c>
      <c r="W7855" t="s">
        <v>18</v>
      </c>
    </row>
    <row r="7856" spans="1:23" x14ac:dyDescent="0.3">
      <c r="A7856" t="s">
        <v>1670</v>
      </c>
      <c r="B7856" s="4">
        <v>40905</v>
      </c>
      <c r="C7856" t="s">
        <v>7906</v>
      </c>
      <c r="D7856">
        <v>2011</v>
      </c>
      <c r="E7856" s="4">
        <v>40909</v>
      </c>
      <c r="F7856">
        <v>4</v>
      </c>
      <c r="G7856" t="s">
        <v>6864</v>
      </c>
      <c r="H7856" t="s">
        <v>6401</v>
      </c>
      <c r="I7856" t="s">
        <v>6018</v>
      </c>
      <c r="J7856" t="s">
        <v>5981</v>
      </c>
      <c r="K7856" t="s">
        <v>5970</v>
      </c>
      <c r="L7856" t="s">
        <v>5971</v>
      </c>
      <c r="M7856" t="s">
        <v>6401</v>
      </c>
      <c r="N7856" t="s">
        <v>249</v>
      </c>
      <c r="O7856" t="s">
        <v>7916</v>
      </c>
      <c r="P7856">
        <v>0.5</v>
      </c>
      <c r="Q7856">
        <v>1314</v>
      </c>
      <c r="R7856">
        <v>-631</v>
      </c>
      <c r="S7856">
        <v>1945</v>
      </c>
      <c r="T7856">
        <v>-0.48021308980213101</v>
      </c>
      <c r="U7856" t="s">
        <v>7910</v>
      </c>
      <c r="V7856" t="s">
        <v>14</v>
      </c>
      <c r="W7856" t="s">
        <v>15</v>
      </c>
    </row>
    <row r="7857" spans="1:23" x14ac:dyDescent="0.3">
      <c r="A7857" t="s">
        <v>1670</v>
      </c>
      <c r="B7857" s="4">
        <v>40905</v>
      </c>
      <c r="C7857" t="s">
        <v>7906</v>
      </c>
      <c r="D7857">
        <v>2011</v>
      </c>
      <c r="E7857" s="4">
        <v>40909</v>
      </c>
      <c r="F7857">
        <v>4</v>
      </c>
      <c r="G7857" t="s">
        <v>6864</v>
      </c>
      <c r="H7857" t="s">
        <v>6401</v>
      </c>
      <c r="I7857" t="s">
        <v>6018</v>
      </c>
      <c r="J7857" t="s">
        <v>5981</v>
      </c>
      <c r="K7857" t="s">
        <v>5970</v>
      </c>
      <c r="L7857" t="s">
        <v>5971</v>
      </c>
      <c r="M7857" t="s">
        <v>6401</v>
      </c>
      <c r="N7857" t="s">
        <v>203</v>
      </c>
      <c r="O7857" t="s">
        <v>7916</v>
      </c>
      <c r="P7857">
        <v>0.5</v>
      </c>
      <c r="Q7857">
        <v>15</v>
      </c>
      <c r="R7857">
        <v>-4</v>
      </c>
      <c r="S7857">
        <v>19</v>
      </c>
      <c r="T7857">
        <v>-0.266666666666667</v>
      </c>
      <c r="U7857" t="s">
        <v>7895</v>
      </c>
      <c r="V7857" t="s">
        <v>10</v>
      </c>
      <c r="W7857" t="s">
        <v>18</v>
      </c>
    </row>
    <row r="7858" spans="1:23" x14ac:dyDescent="0.3">
      <c r="A7858" t="s">
        <v>235</v>
      </c>
      <c r="B7858" s="4">
        <v>40600</v>
      </c>
      <c r="C7858" t="s">
        <v>7893</v>
      </c>
      <c r="D7858">
        <v>2011</v>
      </c>
      <c r="E7858" s="4">
        <v>40606</v>
      </c>
      <c r="F7858">
        <v>6</v>
      </c>
      <c r="G7858" t="s">
        <v>6154</v>
      </c>
      <c r="H7858" t="s">
        <v>6155</v>
      </c>
      <c r="I7858" t="s">
        <v>6018</v>
      </c>
      <c r="J7858" t="s">
        <v>5981</v>
      </c>
      <c r="K7858" t="s">
        <v>5975</v>
      </c>
      <c r="L7858" t="s">
        <v>5976</v>
      </c>
      <c r="M7858" t="s">
        <v>6156</v>
      </c>
      <c r="N7858" t="s">
        <v>237</v>
      </c>
      <c r="O7858" t="s">
        <v>7916</v>
      </c>
      <c r="P7858">
        <v>0.5</v>
      </c>
      <c r="Q7858">
        <v>120</v>
      </c>
      <c r="R7858">
        <v>-41</v>
      </c>
      <c r="S7858">
        <v>161</v>
      </c>
      <c r="T7858">
        <v>-0.34166666666666701</v>
      </c>
      <c r="U7858" t="s">
        <v>7891</v>
      </c>
      <c r="V7858" t="s">
        <v>57</v>
      </c>
      <c r="W7858" t="s">
        <v>70</v>
      </c>
    </row>
    <row r="7859" spans="1:23" x14ac:dyDescent="0.3">
      <c r="A7859" t="s">
        <v>508</v>
      </c>
      <c r="B7859" s="4">
        <v>40670</v>
      </c>
      <c r="C7859" t="s">
        <v>7896</v>
      </c>
      <c r="D7859">
        <v>2011</v>
      </c>
      <c r="E7859" s="4">
        <v>40675</v>
      </c>
      <c r="F7859">
        <v>5</v>
      </c>
      <c r="G7859" t="s">
        <v>6340</v>
      </c>
      <c r="H7859" t="s">
        <v>6341</v>
      </c>
      <c r="I7859" t="s">
        <v>6018</v>
      </c>
      <c r="J7859" t="s">
        <v>5981</v>
      </c>
      <c r="K7859" t="s">
        <v>5970</v>
      </c>
      <c r="L7859" t="s">
        <v>5971</v>
      </c>
      <c r="M7859" t="s">
        <v>6156</v>
      </c>
      <c r="N7859" t="s">
        <v>509</v>
      </c>
      <c r="O7859" t="s">
        <v>7916</v>
      </c>
      <c r="P7859">
        <v>0.5</v>
      </c>
      <c r="Q7859">
        <v>171</v>
      </c>
      <c r="R7859">
        <v>-48</v>
      </c>
      <c r="S7859">
        <v>219</v>
      </c>
      <c r="T7859">
        <v>-0.28070175438596501</v>
      </c>
      <c r="U7859" t="s">
        <v>7897</v>
      </c>
      <c r="V7859" t="s">
        <v>10</v>
      </c>
      <c r="W7859" t="s">
        <v>48</v>
      </c>
    </row>
    <row r="7860" spans="1:23" x14ac:dyDescent="0.3">
      <c r="A7860" t="s">
        <v>1087</v>
      </c>
      <c r="B7860" s="4">
        <v>40792</v>
      </c>
      <c r="C7860" t="s">
        <v>7901</v>
      </c>
      <c r="D7860">
        <v>2011</v>
      </c>
      <c r="E7860" s="4">
        <v>40796</v>
      </c>
      <c r="F7860">
        <v>4</v>
      </c>
      <c r="G7860" t="s">
        <v>6175</v>
      </c>
      <c r="H7860" t="s">
        <v>6341</v>
      </c>
      <c r="I7860" t="s">
        <v>6018</v>
      </c>
      <c r="J7860" t="s">
        <v>5981</v>
      </c>
      <c r="K7860" t="s">
        <v>5975</v>
      </c>
      <c r="L7860" t="s">
        <v>5976</v>
      </c>
      <c r="M7860" t="s">
        <v>6156</v>
      </c>
      <c r="N7860" t="s">
        <v>1088</v>
      </c>
      <c r="O7860" t="s">
        <v>7916</v>
      </c>
      <c r="P7860">
        <v>0.5</v>
      </c>
      <c r="Q7860">
        <v>39</v>
      </c>
      <c r="R7860">
        <v>-5</v>
      </c>
      <c r="S7860">
        <v>44</v>
      </c>
      <c r="T7860">
        <v>-0.128205128205128</v>
      </c>
      <c r="U7860" t="s">
        <v>7895</v>
      </c>
      <c r="V7860" t="s">
        <v>57</v>
      </c>
      <c r="W7860" t="s">
        <v>96</v>
      </c>
    </row>
    <row r="7861" spans="1:23" x14ac:dyDescent="0.3">
      <c r="A7861" t="s">
        <v>1087</v>
      </c>
      <c r="B7861" s="4">
        <v>40792</v>
      </c>
      <c r="C7861" t="s">
        <v>7901</v>
      </c>
      <c r="D7861">
        <v>2011</v>
      </c>
      <c r="E7861" s="4">
        <v>40796</v>
      </c>
      <c r="F7861">
        <v>4</v>
      </c>
      <c r="G7861" t="s">
        <v>6175</v>
      </c>
      <c r="H7861" t="s">
        <v>6341</v>
      </c>
      <c r="I7861" t="s">
        <v>6018</v>
      </c>
      <c r="J7861" t="s">
        <v>5981</v>
      </c>
      <c r="K7861" t="s">
        <v>5975</v>
      </c>
      <c r="L7861" t="s">
        <v>5976</v>
      </c>
      <c r="M7861" t="s">
        <v>6156</v>
      </c>
      <c r="N7861" t="s">
        <v>824</v>
      </c>
      <c r="O7861" t="s">
        <v>7916</v>
      </c>
      <c r="P7861">
        <v>0.5</v>
      </c>
      <c r="Q7861">
        <v>332</v>
      </c>
      <c r="R7861">
        <v>-226</v>
      </c>
      <c r="S7861">
        <v>558</v>
      </c>
      <c r="T7861">
        <v>-0.68072289156626498</v>
      </c>
      <c r="U7861" t="s">
        <v>7905</v>
      </c>
      <c r="V7861" t="s">
        <v>57</v>
      </c>
      <c r="W7861" t="s">
        <v>96</v>
      </c>
    </row>
    <row r="7862" spans="1:23" x14ac:dyDescent="0.3">
      <c r="A7862" t="s">
        <v>1142</v>
      </c>
      <c r="B7862" s="4">
        <v>40802</v>
      </c>
      <c r="C7862" t="s">
        <v>7901</v>
      </c>
      <c r="D7862">
        <v>2011</v>
      </c>
      <c r="E7862" s="4">
        <v>40804</v>
      </c>
      <c r="F7862">
        <v>2</v>
      </c>
      <c r="G7862" t="s">
        <v>6719</v>
      </c>
      <c r="H7862" t="s">
        <v>6341</v>
      </c>
      <c r="I7862" t="s">
        <v>6018</v>
      </c>
      <c r="J7862" t="s">
        <v>5981</v>
      </c>
      <c r="K7862" t="s">
        <v>5975</v>
      </c>
      <c r="L7862" t="s">
        <v>5971</v>
      </c>
      <c r="M7862" t="s">
        <v>6156</v>
      </c>
      <c r="N7862" t="s">
        <v>1144</v>
      </c>
      <c r="O7862" t="s">
        <v>7916</v>
      </c>
      <c r="P7862">
        <v>0.5</v>
      </c>
      <c r="Q7862">
        <v>174</v>
      </c>
      <c r="R7862">
        <v>-38</v>
      </c>
      <c r="S7862">
        <v>212</v>
      </c>
      <c r="T7862">
        <v>-0.21839080459770099</v>
      </c>
      <c r="U7862" t="s">
        <v>7899</v>
      </c>
      <c r="V7862" t="s">
        <v>10</v>
      </c>
      <c r="W7862" t="s">
        <v>73</v>
      </c>
    </row>
    <row r="7863" spans="1:23" x14ac:dyDescent="0.3">
      <c r="A7863" t="s">
        <v>1142</v>
      </c>
      <c r="B7863" s="4">
        <v>40802</v>
      </c>
      <c r="C7863" t="s">
        <v>7901</v>
      </c>
      <c r="D7863">
        <v>2011</v>
      </c>
      <c r="E7863" s="4">
        <v>40804</v>
      </c>
      <c r="F7863">
        <v>2</v>
      </c>
      <c r="G7863" t="s">
        <v>6719</v>
      </c>
      <c r="H7863" t="s">
        <v>6341</v>
      </c>
      <c r="I7863" t="s">
        <v>6018</v>
      </c>
      <c r="J7863" t="s">
        <v>5981</v>
      </c>
      <c r="K7863" t="s">
        <v>5975</v>
      </c>
      <c r="L7863" t="s">
        <v>5971</v>
      </c>
      <c r="M7863" t="s">
        <v>6156</v>
      </c>
      <c r="N7863" t="s">
        <v>1145</v>
      </c>
      <c r="O7863" t="s">
        <v>7916</v>
      </c>
      <c r="P7863">
        <v>0.5</v>
      </c>
      <c r="Q7863">
        <v>169</v>
      </c>
      <c r="R7863">
        <v>-125</v>
      </c>
      <c r="S7863">
        <v>294</v>
      </c>
      <c r="T7863">
        <v>-0.73964497041420096</v>
      </c>
      <c r="U7863" t="s">
        <v>7891</v>
      </c>
      <c r="V7863" t="s">
        <v>57</v>
      </c>
      <c r="W7863" t="s">
        <v>96</v>
      </c>
    </row>
    <row r="7864" spans="1:23" x14ac:dyDescent="0.3">
      <c r="A7864" t="s">
        <v>1488</v>
      </c>
      <c r="B7864" s="4">
        <v>40875</v>
      </c>
      <c r="C7864" t="s">
        <v>7904</v>
      </c>
      <c r="D7864">
        <v>2011</v>
      </c>
      <c r="E7864" s="4">
        <v>40880</v>
      </c>
      <c r="F7864">
        <v>5</v>
      </c>
      <c r="G7864" t="s">
        <v>6877</v>
      </c>
      <c r="H7864" t="s">
        <v>6878</v>
      </c>
      <c r="I7864" t="s">
        <v>6018</v>
      </c>
      <c r="J7864" t="s">
        <v>5981</v>
      </c>
      <c r="K7864" t="s">
        <v>5975</v>
      </c>
      <c r="L7864" t="s">
        <v>5971</v>
      </c>
      <c r="M7864" t="s">
        <v>6156</v>
      </c>
      <c r="N7864" t="s">
        <v>403</v>
      </c>
      <c r="O7864" t="s">
        <v>7916</v>
      </c>
      <c r="P7864">
        <v>0.5</v>
      </c>
      <c r="Q7864">
        <v>18</v>
      </c>
      <c r="R7864">
        <v>-15</v>
      </c>
      <c r="S7864">
        <v>33</v>
      </c>
      <c r="T7864">
        <v>-0.83333333333333404</v>
      </c>
      <c r="U7864" t="s">
        <v>7895</v>
      </c>
      <c r="V7864" t="s">
        <v>10</v>
      </c>
      <c r="W7864" t="s">
        <v>18</v>
      </c>
    </row>
    <row r="7865" spans="1:23" x14ac:dyDescent="0.3">
      <c r="A7865" t="s">
        <v>1488</v>
      </c>
      <c r="B7865" s="4">
        <v>40875</v>
      </c>
      <c r="C7865" t="s">
        <v>7904</v>
      </c>
      <c r="D7865">
        <v>2011</v>
      </c>
      <c r="E7865" s="4">
        <v>40880</v>
      </c>
      <c r="F7865">
        <v>5</v>
      </c>
      <c r="G7865" t="s">
        <v>6877</v>
      </c>
      <c r="H7865" t="s">
        <v>6878</v>
      </c>
      <c r="I7865" t="s">
        <v>6018</v>
      </c>
      <c r="J7865" t="s">
        <v>5981</v>
      </c>
      <c r="K7865" t="s">
        <v>5975</v>
      </c>
      <c r="L7865" t="s">
        <v>5971</v>
      </c>
      <c r="M7865" t="s">
        <v>6156</v>
      </c>
      <c r="N7865" t="s">
        <v>756</v>
      </c>
      <c r="O7865" t="s">
        <v>7916</v>
      </c>
      <c r="P7865">
        <v>0.5</v>
      </c>
      <c r="Q7865">
        <v>122</v>
      </c>
      <c r="R7865">
        <v>0</v>
      </c>
      <c r="S7865">
        <v>122</v>
      </c>
      <c r="T7865">
        <v>0</v>
      </c>
      <c r="U7865" t="s">
        <v>7902</v>
      </c>
      <c r="V7865" t="s">
        <v>10</v>
      </c>
      <c r="W7865" t="s">
        <v>18</v>
      </c>
    </row>
    <row r="7866" spans="1:23" x14ac:dyDescent="0.3">
      <c r="A7866" t="s">
        <v>1488</v>
      </c>
      <c r="B7866" s="4">
        <v>40875</v>
      </c>
      <c r="C7866" t="s">
        <v>7904</v>
      </c>
      <c r="D7866">
        <v>2011</v>
      </c>
      <c r="E7866" s="4">
        <v>40880</v>
      </c>
      <c r="F7866">
        <v>5</v>
      </c>
      <c r="G7866" t="s">
        <v>6877</v>
      </c>
      <c r="H7866" t="s">
        <v>6878</v>
      </c>
      <c r="I7866" t="s">
        <v>6018</v>
      </c>
      <c r="J7866" t="s">
        <v>5981</v>
      </c>
      <c r="K7866" t="s">
        <v>5975</v>
      </c>
      <c r="L7866" t="s">
        <v>5971</v>
      </c>
      <c r="M7866" t="s">
        <v>6156</v>
      </c>
      <c r="N7866" t="s">
        <v>848</v>
      </c>
      <c r="O7866" t="s">
        <v>7916</v>
      </c>
      <c r="P7866">
        <v>0.5</v>
      </c>
      <c r="Q7866">
        <v>17</v>
      </c>
      <c r="R7866">
        <v>-7</v>
      </c>
      <c r="S7866">
        <v>24</v>
      </c>
      <c r="T7866">
        <v>-0.41176470588235298</v>
      </c>
      <c r="U7866" t="s">
        <v>7895</v>
      </c>
      <c r="V7866" t="s">
        <v>10</v>
      </c>
      <c r="W7866" t="s">
        <v>29</v>
      </c>
    </row>
    <row r="7867" spans="1:23" x14ac:dyDescent="0.3">
      <c r="A7867" t="s">
        <v>1488</v>
      </c>
      <c r="B7867" s="4">
        <v>40875</v>
      </c>
      <c r="C7867" t="s">
        <v>7904</v>
      </c>
      <c r="D7867">
        <v>2011</v>
      </c>
      <c r="E7867" s="4">
        <v>40880</v>
      </c>
      <c r="F7867">
        <v>5</v>
      </c>
      <c r="G7867" t="s">
        <v>6877</v>
      </c>
      <c r="H7867" t="s">
        <v>6878</v>
      </c>
      <c r="I7867" t="s">
        <v>6018</v>
      </c>
      <c r="J7867" t="s">
        <v>5981</v>
      </c>
      <c r="K7867" t="s">
        <v>5975</v>
      </c>
      <c r="L7867" t="s">
        <v>5971</v>
      </c>
      <c r="M7867" t="s">
        <v>6156</v>
      </c>
      <c r="N7867" t="s">
        <v>1489</v>
      </c>
      <c r="O7867" t="s">
        <v>7916</v>
      </c>
      <c r="P7867">
        <v>0.5</v>
      </c>
      <c r="Q7867">
        <v>27</v>
      </c>
      <c r="R7867">
        <v>-6</v>
      </c>
      <c r="S7867">
        <v>33</v>
      </c>
      <c r="T7867">
        <v>-0.22222222222222199</v>
      </c>
      <c r="U7867" t="s">
        <v>7899</v>
      </c>
      <c r="V7867" t="s">
        <v>10</v>
      </c>
      <c r="W7867" t="s">
        <v>29</v>
      </c>
    </row>
    <row r="7868" spans="1:23" x14ac:dyDescent="0.3">
      <c r="A7868" t="s">
        <v>1488</v>
      </c>
      <c r="B7868" s="4">
        <v>40875</v>
      </c>
      <c r="C7868" t="s">
        <v>7904</v>
      </c>
      <c r="D7868">
        <v>2011</v>
      </c>
      <c r="E7868" s="4">
        <v>40880</v>
      </c>
      <c r="F7868">
        <v>5</v>
      </c>
      <c r="G7868" t="s">
        <v>6877</v>
      </c>
      <c r="H7868" t="s">
        <v>6878</v>
      </c>
      <c r="I7868" t="s">
        <v>6018</v>
      </c>
      <c r="J7868" t="s">
        <v>5981</v>
      </c>
      <c r="K7868" t="s">
        <v>5975</v>
      </c>
      <c r="L7868" t="s">
        <v>5971</v>
      </c>
      <c r="M7868" t="s">
        <v>6156</v>
      </c>
      <c r="N7868" t="s">
        <v>1490</v>
      </c>
      <c r="O7868" t="s">
        <v>7916</v>
      </c>
      <c r="P7868">
        <v>0.5</v>
      </c>
      <c r="Q7868">
        <v>24</v>
      </c>
      <c r="R7868">
        <v>-6</v>
      </c>
      <c r="S7868">
        <v>30</v>
      </c>
      <c r="T7868">
        <v>-0.25</v>
      </c>
      <c r="U7868" t="s">
        <v>7892</v>
      </c>
      <c r="V7868" t="s">
        <v>10</v>
      </c>
      <c r="W7868" t="s">
        <v>45</v>
      </c>
    </row>
    <row r="7869" spans="1:23" x14ac:dyDescent="0.3">
      <c r="A7869" t="s">
        <v>1488</v>
      </c>
      <c r="B7869" s="4">
        <v>40875</v>
      </c>
      <c r="C7869" t="s">
        <v>7904</v>
      </c>
      <c r="D7869">
        <v>2011</v>
      </c>
      <c r="E7869" s="4">
        <v>40880</v>
      </c>
      <c r="F7869">
        <v>5</v>
      </c>
      <c r="G7869" t="s">
        <v>6877</v>
      </c>
      <c r="H7869" t="s">
        <v>6878</v>
      </c>
      <c r="I7869" t="s">
        <v>6018</v>
      </c>
      <c r="J7869" t="s">
        <v>5981</v>
      </c>
      <c r="K7869" t="s">
        <v>5975</v>
      </c>
      <c r="L7869" t="s">
        <v>5971</v>
      </c>
      <c r="M7869" t="s">
        <v>6156</v>
      </c>
      <c r="N7869" t="s">
        <v>909</v>
      </c>
      <c r="O7869" t="s">
        <v>7916</v>
      </c>
      <c r="P7869">
        <v>0.5</v>
      </c>
      <c r="Q7869">
        <v>104</v>
      </c>
      <c r="R7869">
        <v>-68</v>
      </c>
      <c r="S7869">
        <v>172</v>
      </c>
      <c r="T7869">
        <v>-0.65384615384615397</v>
      </c>
      <c r="U7869" t="s">
        <v>7890</v>
      </c>
      <c r="V7869" t="s">
        <v>10</v>
      </c>
      <c r="W7869" t="s">
        <v>22</v>
      </c>
    </row>
    <row r="7870" spans="1:23" x14ac:dyDescent="0.3">
      <c r="A7870" t="s">
        <v>1488</v>
      </c>
      <c r="B7870" s="4">
        <v>40875</v>
      </c>
      <c r="C7870" t="s">
        <v>7904</v>
      </c>
      <c r="D7870">
        <v>2011</v>
      </c>
      <c r="E7870" s="4">
        <v>40880</v>
      </c>
      <c r="F7870">
        <v>5</v>
      </c>
      <c r="G7870" t="s">
        <v>6877</v>
      </c>
      <c r="H7870" t="s">
        <v>6878</v>
      </c>
      <c r="I7870" t="s">
        <v>6018</v>
      </c>
      <c r="J7870" t="s">
        <v>5981</v>
      </c>
      <c r="K7870" t="s">
        <v>5975</v>
      </c>
      <c r="L7870" t="s">
        <v>5971</v>
      </c>
      <c r="M7870" t="s">
        <v>6156</v>
      </c>
      <c r="N7870" t="s">
        <v>367</v>
      </c>
      <c r="O7870" t="s">
        <v>7916</v>
      </c>
      <c r="P7870">
        <v>0.5</v>
      </c>
      <c r="Q7870">
        <v>414</v>
      </c>
      <c r="R7870">
        <v>-373</v>
      </c>
      <c r="S7870">
        <v>787</v>
      </c>
      <c r="T7870">
        <v>-0.90096618357487901</v>
      </c>
      <c r="U7870" t="s">
        <v>7910</v>
      </c>
      <c r="V7870" t="s">
        <v>57</v>
      </c>
      <c r="W7870" t="s">
        <v>70</v>
      </c>
    </row>
    <row r="7871" spans="1:23" x14ac:dyDescent="0.3">
      <c r="A7871" t="s">
        <v>1503</v>
      </c>
      <c r="B7871" s="4">
        <v>40877</v>
      </c>
      <c r="C7871" t="s">
        <v>7904</v>
      </c>
      <c r="D7871">
        <v>2011</v>
      </c>
      <c r="E7871" s="4">
        <v>40878</v>
      </c>
      <c r="F7871">
        <v>1</v>
      </c>
      <c r="G7871" t="s">
        <v>6885</v>
      </c>
      <c r="H7871" t="s">
        <v>6341</v>
      </c>
      <c r="I7871" t="s">
        <v>6018</v>
      </c>
      <c r="J7871" t="s">
        <v>5981</v>
      </c>
      <c r="K7871" t="s">
        <v>5975</v>
      </c>
      <c r="L7871" t="s">
        <v>5988</v>
      </c>
      <c r="M7871" t="s">
        <v>6156</v>
      </c>
      <c r="N7871" t="s">
        <v>52</v>
      </c>
      <c r="O7871" t="s">
        <v>7916</v>
      </c>
      <c r="P7871">
        <v>0.5</v>
      </c>
      <c r="Q7871">
        <v>87</v>
      </c>
      <c r="R7871">
        <v>-45</v>
      </c>
      <c r="S7871">
        <v>132</v>
      </c>
      <c r="T7871">
        <v>-0.51724137931034497</v>
      </c>
      <c r="U7871" t="s">
        <v>7891</v>
      </c>
      <c r="V7871" t="s">
        <v>14</v>
      </c>
      <c r="W7871" t="s">
        <v>36</v>
      </c>
    </row>
    <row r="7872" spans="1:23" x14ac:dyDescent="0.3">
      <c r="A7872" t="s">
        <v>1503</v>
      </c>
      <c r="B7872" s="4">
        <v>40877</v>
      </c>
      <c r="C7872" t="s">
        <v>7904</v>
      </c>
      <c r="D7872">
        <v>2011</v>
      </c>
      <c r="E7872" s="4">
        <v>40878</v>
      </c>
      <c r="F7872">
        <v>1</v>
      </c>
      <c r="G7872" t="s">
        <v>6885</v>
      </c>
      <c r="H7872" t="s">
        <v>6341</v>
      </c>
      <c r="I7872" t="s">
        <v>6018</v>
      </c>
      <c r="J7872" t="s">
        <v>5981</v>
      </c>
      <c r="K7872" t="s">
        <v>5975</v>
      </c>
      <c r="L7872" t="s">
        <v>5988</v>
      </c>
      <c r="M7872" t="s">
        <v>6156</v>
      </c>
      <c r="N7872" t="s">
        <v>1505</v>
      </c>
      <c r="O7872" t="s">
        <v>7916</v>
      </c>
      <c r="P7872">
        <v>0.5</v>
      </c>
      <c r="Q7872">
        <v>17</v>
      </c>
      <c r="R7872">
        <v>-5</v>
      </c>
      <c r="S7872">
        <v>22</v>
      </c>
      <c r="T7872">
        <v>-0.29411764705882398</v>
      </c>
      <c r="U7872" t="s">
        <v>7895</v>
      </c>
      <c r="V7872" t="s">
        <v>10</v>
      </c>
      <c r="W7872" t="s">
        <v>29</v>
      </c>
    </row>
    <row r="7873" spans="1:23" x14ac:dyDescent="0.3">
      <c r="A7873" t="s">
        <v>1503</v>
      </c>
      <c r="B7873" s="4">
        <v>40877</v>
      </c>
      <c r="C7873" t="s">
        <v>7904</v>
      </c>
      <c r="D7873">
        <v>2011</v>
      </c>
      <c r="E7873" s="4">
        <v>40878</v>
      </c>
      <c r="F7873">
        <v>1</v>
      </c>
      <c r="G7873" t="s">
        <v>6885</v>
      </c>
      <c r="H7873" t="s">
        <v>6341</v>
      </c>
      <c r="I7873" t="s">
        <v>6018</v>
      </c>
      <c r="J7873" t="s">
        <v>5981</v>
      </c>
      <c r="K7873" t="s">
        <v>5975</v>
      </c>
      <c r="L7873" t="s">
        <v>5988</v>
      </c>
      <c r="M7873" t="s">
        <v>6156</v>
      </c>
      <c r="N7873" t="s">
        <v>1507</v>
      </c>
      <c r="O7873" t="s">
        <v>7916</v>
      </c>
      <c r="P7873">
        <v>0.5</v>
      </c>
      <c r="Q7873">
        <v>1441</v>
      </c>
      <c r="R7873">
        <v>-1268</v>
      </c>
      <c r="S7873">
        <v>2709</v>
      </c>
      <c r="T7873">
        <v>-0.87994448299791805</v>
      </c>
      <c r="U7873" t="s">
        <v>7905</v>
      </c>
      <c r="V7873" t="s">
        <v>57</v>
      </c>
      <c r="W7873" t="s">
        <v>79</v>
      </c>
    </row>
    <row r="7874" spans="1:23" x14ac:dyDescent="0.3">
      <c r="A7874" t="s">
        <v>867</v>
      </c>
      <c r="B7874" s="4">
        <v>40752</v>
      </c>
      <c r="C7874" t="s">
        <v>7909</v>
      </c>
      <c r="D7874">
        <v>2011</v>
      </c>
      <c r="E7874" s="4">
        <v>40756</v>
      </c>
      <c r="F7874">
        <v>4</v>
      </c>
      <c r="G7874" t="s">
        <v>6313</v>
      </c>
      <c r="H7874" t="s">
        <v>6564</v>
      </c>
      <c r="I7874" t="s">
        <v>6018</v>
      </c>
      <c r="J7874" t="s">
        <v>5981</v>
      </c>
      <c r="K7874" t="s">
        <v>5975</v>
      </c>
      <c r="L7874" t="s">
        <v>5976</v>
      </c>
      <c r="M7874" t="s">
        <v>6019</v>
      </c>
      <c r="N7874" t="s">
        <v>868</v>
      </c>
      <c r="O7874" t="s">
        <v>7916</v>
      </c>
      <c r="P7874">
        <v>0.5</v>
      </c>
      <c r="Q7874">
        <v>74</v>
      </c>
      <c r="R7874">
        <v>-63</v>
      </c>
      <c r="S7874">
        <v>137</v>
      </c>
      <c r="T7874">
        <v>-0.85135135135135098</v>
      </c>
      <c r="U7874" t="s">
        <v>7890</v>
      </c>
      <c r="V7874" t="s">
        <v>14</v>
      </c>
      <c r="W7874" t="s">
        <v>15</v>
      </c>
    </row>
    <row r="7875" spans="1:23" x14ac:dyDescent="0.3">
      <c r="A7875" t="s">
        <v>1022</v>
      </c>
      <c r="B7875" s="4">
        <v>40780</v>
      </c>
      <c r="C7875" t="s">
        <v>7900</v>
      </c>
      <c r="D7875">
        <v>2011</v>
      </c>
      <c r="E7875" s="4">
        <v>40783</v>
      </c>
      <c r="F7875">
        <v>3</v>
      </c>
      <c r="G7875" t="s">
        <v>6290</v>
      </c>
      <c r="H7875" t="s">
        <v>6564</v>
      </c>
      <c r="I7875" t="s">
        <v>6018</v>
      </c>
      <c r="J7875" t="s">
        <v>5981</v>
      </c>
      <c r="K7875" t="s">
        <v>5975</v>
      </c>
      <c r="L7875" t="s">
        <v>5988</v>
      </c>
      <c r="M7875" t="s">
        <v>6019</v>
      </c>
      <c r="N7875" t="s">
        <v>395</v>
      </c>
      <c r="O7875" t="s">
        <v>7916</v>
      </c>
      <c r="P7875">
        <v>0.5</v>
      </c>
      <c r="Q7875">
        <v>393</v>
      </c>
      <c r="R7875">
        <v>-306</v>
      </c>
      <c r="S7875">
        <v>699</v>
      </c>
      <c r="T7875">
        <v>-0.77862595419847302</v>
      </c>
      <c r="U7875" t="s">
        <v>7891</v>
      </c>
      <c r="V7875" t="s">
        <v>57</v>
      </c>
      <c r="W7875" t="s">
        <v>79</v>
      </c>
    </row>
    <row r="7876" spans="1:23" x14ac:dyDescent="0.3">
      <c r="A7876" t="s">
        <v>1645</v>
      </c>
      <c r="B7876" s="4">
        <v>40903</v>
      </c>
      <c r="C7876" t="s">
        <v>7906</v>
      </c>
      <c r="D7876">
        <v>2011</v>
      </c>
      <c r="E7876" s="4">
        <v>40903</v>
      </c>
      <c r="F7876">
        <v>0</v>
      </c>
      <c r="G7876" t="s">
        <v>6953</v>
      </c>
      <c r="H7876" t="s">
        <v>6564</v>
      </c>
      <c r="I7876" t="s">
        <v>6018</v>
      </c>
      <c r="J7876" t="s">
        <v>5981</v>
      </c>
      <c r="K7876" t="s">
        <v>5975</v>
      </c>
      <c r="L7876" t="s">
        <v>6007</v>
      </c>
      <c r="M7876" t="s">
        <v>6019</v>
      </c>
      <c r="N7876" t="s">
        <v>1646</v>
      </c>
      <c r="O7876" t="s">
        <v>7916</v>
      </c>
      <c r="P7876">
        <v>0.5</v>
      </c>
      <c r="Q7876">
        <v>1381</v>
      </c>
      <c r="R7876">
        <v>-414</v>
      </c>
      <c r="S7876">
        <v>1795</v>
      </c>
      <c r="T7876">
        <v>-0.299782766111513</v>
      </c>
      <c r="U7876" t="s">
        <v>7910</v>
      </c>
      <c r="V7876" t="s">
        <v>14</v>
      </c>
      <c r="W7876" t="s">
        <v>36</v>
      </c>
    </row>
    <row r="7877" spans="1:23" x14ac:dyDescent="0.3">
      <c r="A7877" t="s">
        <v>59</v>
      </c>
      <c r="B7877" s="4">
        <v>40556</v>
      </c>
      <c r="C7877" t="s">
        <v>7888</v>
      </c>
      <c r="D7877">
        <v>2011</v>
      </c>
      <c r="E7877" s="4">
        <v>40562</v>
      </c>
      <c r="F7877">
        <v>6</v>
      </c>
      <c r="G7877" t="s">
        <v>6016</v>
      </c>
      <c r="H7877" t="s">
        <v>6017</v>
      </c>
      <c r="I7877" t="s">
        <v>6018</v>
      </c>
      <c r="J7877" t="s">
        <v>5981</v>
      </c>
      <c r="K7877" t="s">
        <v>5975</v>
      </c>
      <c r="L7877" t="s">
        <v>5976</v>
      </c>
      <c r="M7877" t="s">
        <v>6019</v>
      </c>
      <c r="N7877" t="s">
        <v>60</v>
      </c>
      <c r="O7877" t="s">
        <v>7916</v>
      </c>
      <c r="P7877">
        <v>0.5</v>
      </c>
      <c r="Q7877">
        <v>9</v>
      </c>
      <c r="R7877">
        <v>-3</v>
      </c>
      <c r="S7877">
        <v>12</v>
      </c>
      <c r="T7877">
        <v>-0.33333333333333298</v>
      </c>
      <c r="U7877" t="s">
        <v>7891</v>
      </c>
      <c r="V7877" t="s">
        <v>10</v>
      </c>
      <c r="W7877" t="s">
        <v>48</v>
      </c>
    </row>
    <row r="7878" spans="1:23" x14ac:dyDescent="0.3">
      <c r="A7878" t="s">
        <v>59</v>
      </c>
      <c r="B7878" s="4">
        <v>40556</v>
      </c>
      <c r="C7878" t="s">
        <v>7888</v>
      </c>
      <c r="D7878">
        <v>2011</v>
      </c>
      <c r="E7878" s="4">
        <v>40562</v>
      </c>
      <c r="F7878">
        <v>6</v>
      </c>
      <c r="G7878" t="s">
        <v>6016</v>
      </c>
      <c r="H7878" t="s">
        <v>6017</v>
      </c>
      <c r="I7878" t="s">
        <v>6018</v>
      </c>
      <c r="J7878" t="s">
        <v>5981</v>
      </c>
      <c r="K7878" t="s">
        <v>5975</v>
      </c>
      <c r="L7878" t="s">
        <v>5976</v>
      </c>
      <c r="M7878" t="s">
        <v>6019</v>
      </c>
      <c r="N7878" t="s">
        <v>61</v>
      </c>
      <c r="O7878" t="s">
        <v>7916</v>
      </c>
      <c r="P7878">
        <v>0.5</v>
      </c>
      <c r="Q7878">
        <v>22</v>
      </c>
      <c r="R7878">
        <v>-12</v>
      </c>
      <c r="S7878">
        <v>34</v>
      </c>
      <c r="T7878">
        <v>-0.54545454545454497</v>
      </c>
      <c r="U7878" t="s">
        <v>7892</v>
      </c>
      <c r="V7878" t="s">
        <v>10</v>
      </c>
      <c r="W7878" t="s">
        <v>45</v>
      </c>
    </row>
    <row r="7879" spans="1:23" x14ac:dyDescent="0.3">
      <c r="A7879" t="s">
        <v>59</v>
      </c>
      <c r="B7879" s="4">
        <v>40556</v>
      </c>
      <c r="C7879" t="s">
        <v>7888</v>
      </c>
      <c r="D7879">
        <v>2011</v>
      </c>
      <c r="E7879" s="4">
        <v>40562</v>
      </c>
      <c r="F7879">
        <v>6</v>
      </c>
      <c r="G7879" t="s">
        <v>6016</v>
      </c>
      <c r="H7879" t="s">
        <v>6017</v>
      </c>
      <c r="I7879" t="s">
        <v>6018</v>
      </c>
      <c r="J7879" t="s">
        <v>5981</v>
      </c>
      <c r="K7879" t="s">
        <v>5975</v>
      </c>
      <c r="L7879" t="s">
        <v>5976</v>
      </c>
      <c r="M7879" t="s">
        <v>6019</v>
      </c>
      <c r="N7879" t="s">
        <v>62</v>
      </c>
      <c r="O7879" t="s">
        <v>7916</v>
      </c>
      <c r="P7879">
        <v>0.5</v>
      </c>
      <c r="Q7879">
        <v>50</v>
      </c>
      <c r="R7879">
        <v>-38</v>
      </c>
      <c r="S7879">
        <v>88</v>
      </c>
      <c r="T7879">
        <v>-0.76</v>
      </c>
      <c r="U7879" t="s">
        <v>7895</v>
      </c>
      <c r="V7879" t="s">
        <v>10</v>
      </c>
      <c r="W7879" t="s">
        <v>11</v>
      </c>
    </row>
    <row r="7880" spans="1:23" x14ac:dyDescent="0.3">
      <c r="A7880" t="s">
        <v>59</v>
      </c>
      <c r="B7880" s="4">
        <v>40556</v>
      </c>
      <c r="C7880" t="s">
        <v>7888</v>
      </c>
      <c r="D7880">
        <v>2011</v>
      </c>
      <c r="E7880" s="4">
        <v>40562</v>
      </c>
      <c r="F7880">
        <v>6</v>
      </c>
      <c r="G7880" t="s">
        <v>6016</v>
      </c>
      <c r="H7880" t="s">
        <v>6017</v>
      </c>
      <c r="I7880" t="s">
        <v>6018</v>
      </c>
      <c r="J7880" t="s">
        <v>5981</v>
      </c>
      <c r="K7880" t="s">
        <v>5975</v>
      </c>
      <c r="L7880" t="s">
        <v>5976</v>
      </c>
      <c r="M7880" t="s">
        <v>6019</v>
      </c>
      <c r="N7880" t="s">
        <v>63</v>
      </c>
      <c r="O7880" t="s">
        <v>7916</v>
      </c>
      <c r="P7880">
        <v>0.5</v>
      </c>
      <c r="Q7880">
        <v>198</v>
      </c>
      <c r="R7880">
        <v>-131</v>
      </c>
      <c r="S7880">
        <v>329</v>
      </c>
      <c r="T7880">
        <v>-0.66161616161616199</v>
      </c>
      <c r="U7880" t="s">
        <v>7895</v>
      </c>
      <c r="V7880" t="s">
        <v>10</v>
      </c>
      <c r="W7880" t="s">
        <v>22</v>
      </c>
    </row>
    <row r="7881" spans="1:23" x14ac:dyDescent="0.3">
      <c r="A7881" t="s">
        <v>439</v>
      </c>
      <c r="B7881" s="4">
        <v>40658</v>
      </c>
      <c r="C7881" t="s">
        <v>7894</v>
      </c>
      <c r="D7881">
        <v>2011</v>
      </c>
      <c r="E7881" s="4">
        <v>40663</v>
      </c>
      <c r="F7881">
        <v>5</v>
      </c>
      <c r="G7881" t="s">
        <v>6297</v>
      </c>
      <c r="H7881" t="s">
        <v>6298</v>
      </c>
      <c r="I7881" t="s">
        <v>6018</v>
      </c>
      <c r="J7881" t="s">
        <v>5981</v>
      </c>
      <c r="K7881" t="s">
        <v>5975</v>
      </c>
      <c r="L7881" t="s">
        <v>5976</v>
      </c>
      <c r="M7881" t="s">
        <v>6019</v>
      </c>
      <c r="N7881" t="s">
        <v>129</v>
      </c>
      <c r="O7881" t="s">
        <v>7916</v>
      </c>
      <c r="P7881">
        <v>0.5</v>
      </c>
      <c r="Q7881">
        <v>39</v>
      </c>
      <c r="R7881">
        <v>-19</v>
      </c>
      <c r="S7881">
        <v>58</v>
      </c>
      <c r="T7881">
        <v>-0.487179487179487</v>
      </c>
      <c r="U7881" t="s">
        <v>7891</v>
      </c>
      <c r="V7881" t="s">
        <v>10</v>
      </c>
      <c r="W7881" t="s">
        <v>18</v>
      </c>
    </row>
    <row r="7882" spans="1:23" x14ac:dyDescent="0.3">
      <c r="A7882" t="s">
        <v>907</v>
      </c>
      <c r="B7882" s="4">
        <v>40760</v>
      </c>
      <c r="C7882" t="s">
        <v>7900</v>
      </c>
      <c r="D7882">
        <v>2011</v>
      </c>
      <c r="E7882" s="4">
        <v>40767</v>
      </c>
      <c r="F7882">
        <v>7</v>
      </c>
      <c r="G7882" t="s">
        <v>6154</v>
      </c>
      <c r="H7882" t="s">
        <v>6017</v>
      </c>
      <c r="I7882" t="s">
        <v>6018</v>
      </c>
      <c r="J7882" t="s">
        <v>5981</v>
      </c>
      <c r="K7882" t="s">
        <v>5975</v>
      </c>
      <c r="L7882" t="s">
        <v>5976</v>
      </c>
      <c r="M7882" t="s">
        <v>6019</v>
      </c>
      <c r="N7882" t="s">
        <v>881</v>
      </c>
      <c r="O7882" t="s">
        <v>7916</v>
      </c>
      <c r="P7882">
        <v>0.5</v>
      </c>
      <c r="Q7882">
        <v>58</v>
      </c>
      <c r="R7882">
        <v>-26</v>
      </c>
      <c r="S7882">
        <v>84</v>
      </c>
      <c r="T7882">
        <v>-0.44827586206896602</v>
      </c>
      <c r="U7882" t="s">
        <v>7897</v>
      </c>
      <c r="V7882" t="s">
        <v>10</v>
      </c>
      <c r="W7882" t="s">
        <v>48</v>
      </c>
    </row>
    <row r="7883" spans="1:23" x14ac:dyDescent="0.3">
      <c r="A7883" t="s">
        <v>907</v>
      </c>
      <c r="B7883" s="4">
        <v>40760</v>
      </c>
      <c r="C7883" t="s">
        <v>7900</v>
      </c>
      <c r="D7883">
        <v>2011</v>
      </c>
      <c r="E7883" s="4">
        <v>40767</v>
      </c>
      <c r="F7883">
        <v>7</v>
      </c>
      <c r="G7883" t="s">
        <v>6154</v>
      </c>
      <c r="H7883" t="s">
        <v>6017</v>
      </c>
      <c r="I7883" t="s">
        <v>6018</v>
      </c>
      <c r="J7883" t="s">
        <v>5981</v>
      </c>
      <c r="K7883" t="s">
        <v>5975</v>
      </c>
      <c r="L7883" t="s">
        <v>5976</v>
      </c>
      <c r="M7883" t="s">
        <v>6019</v>
      </c>
      <c r="N7883" t="s">
        <v>376</v>
      </c>
      <c r="O7883" t="s">
        <v>7916</v>
      </c>
      <c r="P7883">
        <v>0.5</v>
      </c>
      <c r="Q7883">
        <v>100</v>
      </c>
      <c r="R7883">
        <v>-44</v>
      </c>
      <c r="S7883">
        <v>144</v>
      </c>
      <c r="T7883">
        <v>-0.44</v>
      </c>
      <c r="U7883" t="s">
        <v>7892</v>
      </c>
      <c r="V7883" t="s">
        <v>10</v>
      </c>
      <c r="W7883" t="s">
        <v>48</v>
      </c>
    </row>
    <row r="7884" spans="1:23" x14ac:dyDescent="0.3">
      <c r="A7884" t="s">
        <v>1022</v>
      </c>
      <c r="B7884" s="4">
        <v>40780</v>
      </c>
      <c r="C7884" t="s">
        <v>7900</v>
      </c>
      <c r="D7884">
        <v>2011</v>
      </c>
      <c r="E7884" s="4">
        <v>40783</v>
      </c>
      <c r="F7884">
        <v>3</v>
      </c>
      <c r="G7884" t="s">
        <v>6290</v>
      </c>
      <c r="H7884" t="s">
        <v>6564</v>
      </c>
      <c r="I7884" t="s">
        <v>6018</v>
      </c>
      <c r="J7884" t="s">
        <v>5981</v>
      </c>
      <c r="K7884" t="s">
        <v>5975</v>
      </c>
      <c r="L7884" t="s">
        <v>5988</v>
      </c>
      <c r="M7884" t="s">
        <v>6019</v>
      </c>
      <c r="N7884" t="s">
        <v>472</v>
      </c>
      <c r="O7884" t="s">
        <v>7916</v>
      </c>
      <c r="P7884">
        <v>0.5</v>
      </c>
      <c r="Q7884">
        <v>327</v>
      </c>
      <c r="R7884">
        <v>-20</v>
      </c>
      <c r="S7884">
        <v>347</v>
      </c>
      <c r="T7884">
        <v>-6.1162079510703397E-2</v>
      </c>
      <c r="U7884" t="s">
        <v>7911</v>
      </c>
      <c r="V7884" t="s">
        <v>10</v>
      </c>
      <c r="W7884" t="s">
        <v>18</v>
      </c>
    </row>
    <row r="7885" spans="1:23" x14ac:dyDescent="0.3">
      <c r="A7885" t="s">
        <v>1022</v>
      </c>
      <c r="B7885" s="4">
        <v>40780</v>
      </c>
      <c r="C7885" t="s">
        <v>7900</v>
      </c>
      <c r="D7885">
        <v>2011</v>
      </c>
      <c r="E7885" s="4">
        <v>40783</v>
      </c>
      <c r="F7885">
        <v>3</v>
      </c>
      <c r="G7885" t="s">
        <v>6290</v>
      </c>
      <c r="H7885" t="s">
        <v>6564</v>
      </c>
      <c r="I7885" t="s">
        <v>6018</v>
      </c>
      <c r="J7885" t="s">
        <v>5981</v>
      </c>
      <c r="K7885" t="s">
        <v>5975</v>
      </c>
      <c r="L7885" t="s">
        <v>5988</v>
      </c>
      <c r="M7885" t="s">
        <v>6019</v>
      </c>
      <c r="N7885" t="s">
        <v>317</v>
      </c>
      <c r="O7885" t="s">
        <v>7916</v>
      </c>
      <c r="P7885">
        <v>0.5</v>
      </c>
      <c r="Q7885">
        <v>20</v>
      </c>
      <c r="R7885">
        <v>-4</v>
      </c>
      <c r="S7885">
        <v>24</v>
      </c>
      <c r="T7885">
        <v>-0.2</v>
      </c>
      <c r="U7885" t="s">
        <v>7891</v>
      </c>
      <c r="V7885" t="s">
        <v>10</v>
      </c>
      <c r="W7885" t="s">
        <v>48</v>
      </c>
    </row>
    <row r="7886" spans="1:23" x14ac:dyDescent="0.3">
      <c r="A7886" t="s">
        <v>1022</v>
      </c>
      <c r="B7886" s="4">
        <v>40780</v>
      </c>
      <c r="C7886" t="s">
        <v>7900</v>
      </c>
      <c r="D7886">
        <v>2011</v>
      </c>
      <c r="E7886" s="4">
        <v>40783</v>
      </c>
      <c r="F7886">
        <v>3</v>
      </c>
      <c r="G7886" t="s">
        <v>6290</v>
      </c>
      <c r="H7886" t="s">
        <v>6564</v>
      </c>
      <c r="I7886" t="s">
        <v>6018</v>
      </c>
      <c r="J7886" t="s">
        <v>5981</v>
      </c>
      <c r="K7886" t="s">
        <v>5975</v>
      </c>
      <c r="L7886" t="s">
        <v>5988</v>
      </c>
      <c r="M7886" t="s">
        <v>6019</v>
      </c>
      <c r="N7886" t="s">
        <v>120</v>
      </c>
      <c r="O7886" t="s">
        <v>7916</v>
      </c>
      <c r="P7886">
        <v>0.5</v>
      </c>
      <c r="Q7886">
        <v>19</v>
      </c>
      <c r="R7886">
        <v>-4</v>
      </c>
      <c r="S7886">
        <v>23</v>
      </c>
      <c r="T7886">
        <v>-0.21052631578947401</v>
      </c>
      <c r="U7886" t="s">
        <v>7891</v>
      </c>
      <c r="V7886" t="s">
        <v>10</v>
      </c>
      <c r="W7886" t="s">
        <v>48</v>
      </c>
    </row>
    <row r="7887" spans="1:23" x14ac:dyDescent="0.3">
      <c r="A7887" t="s">
        <v>1299</v>
      </c>
      <c r="B7887" s="4">
        <v>40829</v>
      </c>
      <c r="C7887" t="s">
        <v>7903</v>
      </c>
      <c r="D7887">
        <v>2011</v>
      </c>
      <c r="E7887" s="4">
        <v>40829</v>
      </c>
      <c r="F7887">
        <v>0</v>
      </c>
      <c r="G7887" t="s">
        <v>6792</v>
      </c>
      <c r="H7887" t="s">
        <v>6298</v>
      </c>
      <c r="I7887" t="s">
        <v>6018</v>
      </c>
      <c r="J7887" t="s">
        <v>5981</v>
      </c>
      <c r="K7887" t="s">
        <v>5970</v>
      </c>
      <c r="L7887" t="s">
        <v>6007</v>
      </c>
      <c r="M7887" t="s">
        <v>6019</v>
      </c>
      <c r="N7887" t="s">
        <v>1300</v>
      </c>
      <c r="O7887" t="s">
        <v>7916</v>
      </c>
      <c r="P7887">
        <v>0.5</v>
      </c>
      <c r="Q7887">
        <v>19</v>
      </c>
      <c r="R7887">
        <v>-10</v>
      </c>
      <c r="S7887">
        <v>29</v>
      </c>
      <c r="T7887">
        <v>-0.52631578947368396</v>
      </c>
      <c r="U7887" t="s">
        <v>7895</v>
      </c>
      <c r="V7887" t="s">
        <v>10</v>
      </c>
      <c r="W7887" t="s">
        <v>18</v>
      </c>
    </row>
    <row r="7888" spans="1:23" x14ac:dyDescent="0.3">
      <c r="A7888" t="s">
        <v>1299</v>
      </c>
      <c r="B7888" s="4">
        <v>40829</v>
      </c>
      <c r="C7888" t="s">
        <v>7903</v>
      </c>
      <c r="D7888">
        <v>2011</v>
      </c>
      <c r="E7888" s="4">
        <v>40829</v>
      </c>
      <c r="F7888">
        <v>0</v>
      </c>
      <c r="G7888" t="s">
        <v>6792</v>
      </c>
      <c r="H7888" t="s">
        <v>6298</v>
      </c>
      <c r="I7888" t="s">
        <v>6018</v>
      </c>
      <c r="J7888" t="s">
        <v>5981</v>
      </c>
      <c r="K7888" t="s">
        <v>5970</v>
      </c>
      <c r="L7888" t="s">
        <v>6007</v>
      </c>
      <c r="M7888" t="s">
        <v>6019</v>
      </c>
      <c r="N7888" t="s">
        <v>253</v>
      </c>
      <c r="O7888" t="s">
        <v>7916</v>
      </c>
      <c r="P7888">
        <v>0.5</v>
      </c>
      <c r="Q7888">
        <v>27</v>
      </c>
      <c r="R7888">
        <v>-12</v>
      </c>
      <c r="S7888">
        <v>39</v>
      </c>
      <c r="T7888">
        <v>-0.44444444444444398</v>
      </c>
      <c r="U7888" t="s">
        <v>7895</v>
      </c>
      <c r="V7888" t="s">
        <v>10</v>
      </c>
      <c r="W7888" t="s">
        <v>18</v>
      </c>
    </row>
    <row r="7889" spans="1:23" x14ac:dyDescent="0.3">
      <c r="A7889" t="s">
        <v>1299</v>
      </c>
      <c r="B7889" s="4">
        <v>40829</v>
      </c>
      <c r="C7889" t="s">
        <v>7903</v>
      </c>
      <c r="D7889">
        <v>2011</v>
      </c>
      <c r="E7889" s="4">
        <v>40829</v>
      </c>
      <c r="F7889">
        <v>0</v>
      </c>
      <c r="G7889" t="s">
        <v>6792</v>
      </c>
      <c r="H7889" t="s">
        <v>6298</v>
      </c>
      <c r="I7889" t="s">
        <v>6018</v>
      </c>
      <c r="J7889" t="s">
        <v>5981</v>
      </c>
      <c r="K7889" t="s">
        <v>5970</v>
      </c>
      <c r="L7889" t="s">
        <v>6007</v>
      </c>
      <c r="M7889" t="s">
        <v>6019</v>
      </c>
      <c r="N7889" t="s">
        <v>381</v>
      </c>
      <c r="O7889" t="s">
        <v>7916</v>
      </c>
      <c r="P7889">
        <v>0.5</v>
      </c>
      <c r="Q7889">
        <v>36</v>
      </c>
      <c r="R7889">
        <v>-10</v>
      </c>
      <c r="S7889">
        <v>46</v>
      </c>
      <c r="T7889">
        <v>-0.27777777777777801</v>
      </c>
      <c r="U7889" t="s">
        <v>7891</v>
      </c>
      <c r="V7889" t="s">
        <v>10</v>
      </c>
      <c r="W7889" t="s">
        <v>11</v>
      </c>
    </row>
    <row r="7890" spans="1:23" x14ac:dyDescent="0.3">
      <c r="A7890" t="s">
        <v>440</v>
      </c>
      <c r="B7890" s="4">
        <v>40659</v>
      </c>
      <c r="C7890" t="s">
        <v>7894</v>
      </c>
      <c r="D7890">
        <v>2011</v>
      </c>
      <c r="E7890" s="4">
        <v>40660</v>
      </c>
      <c r="F7890">
        <v>1</v>
      </c>
      <c r="G7890" t="s">
        <v>6005</v>
      </c>
      <c r="H7890" t="s">
        <v>6135</v>
      </c>
      <c r="I7890" t="s">
        <v>5980</v>
      </c>
      <c r="J7890" t="s">
        <v>5981</v>
      </c>
      <c r="K7890" t="s">
        <v>5975</v>
      </c>
      <c r="L7890" t="s">
        <v>6007</v>
      </c>
      <c r="M7890" t="s">
        <v>6044</v>
      </c>
      <c r="N7890" t="s">
        <v>441</v>
      </c>
      <c r="O7890" t="s">
        <v>7917</v>
      </c>
      <c r="P7890">
        <v>0.15</v>
      </c>
      <c r="Q7890">
        <v>684</v>
      </c>
      <c r="R7890">
        <v>-24</v>
      </c>
      <c r="S7890">
        <v>708</v>
      </c>
      <c r="T7890">
        <v>-3.5087719298245598E-2</v>
      </c>
      <c r="U7890" t="s">
        <v>7912</v>
      </c>
      <c r="V7890" t="s">
        <v>57</v>
      </c>
      <c r="W7890" t="s">
        <v>70</v>
      </c>
    </row>
    <row r="7891" spans="1:23" x14ac:dyDescent="0.3">
      <c r="A7891" t="s">
        <v>538</v>
      </c>
      <c r="B7891" s="4">
        <v>40678</v>
      </c>
      <c r="C7891" t="s">
        <v>7896</v>
      </c>
      <c r="D7891">
        <v>2011</v>
      </c>
      <c r="E7891" s="4">
        <v>40682</v>
      </c>
      <c r="F7891">
        <v>4</v>
      </c>
      <c r="G7891" t="s">
        <v>6359</v>
      </c>
      <c r="H7891" t="s">
        <v>6360</v>
      </c>
      <c r="I7891" t="s">
        <v>5980</v>
      </c>
      <c r="J7891" t="s">
        <v>5981</v>
      </c>
      <c r="K7891" t="s">
        <v>5975</v>
      </c>
      <c r="L7891" t="s">
        <v>5971</v>
      </c>
      <c r="M7891" t="s">
        <v>6044</v>
      </c>
      <c r="N7891" t="s">
        <v>539</v>
      </c>
      <c r="O7891" t="s">
        <v>7917</v>
      </c>
      <c r="P7891">
        <v>0.15</v>
      </c>
      <c r="Q7891">
        <v>194</v>
      </c>
      <c r="R7891">
        <v>73</v>
      </c>
      <c r="S7891">
        <v>121</v>
      </c>
      <c r="T7891">
        <v>0.37628865979381398</v>
      </c>
      <c r="U7891" t="s">
        <v>7891</v>
      </c>
      <c r="V7891" t="s">
        <v>57</v>
      </c>
      <c r="W7891" t="s">
        <v>70</v>
      </c>
    </row>
    <row r="7892" spans="1:23" x14ac:dyDescent="0.3">
      <c r="A7892" t="s">
        <v>912</v>
      </c>
      <c r="B7892" s="4">
        <v>40763</v>
      </c>
      <c r="C7892" t="s">
        <v>7900</v>
      </c>
      <c r="D7892">
        <v>2011</v>
      </c>
      <c r="E7892" s="4">
        <v>40767</v>
      </c>
      <c r="F7892">
        <v>4</v>
      </c>
      <c r="G7892" t="s">
        <v>6586</v>
      </c>
      <c r="H7892" t="s">
        <v>6587</v>
      </c>
      <c r="I7892" t="s">
        <v>5980</v>
      </c>
      <c r="J7892" t="s">
        <v>5981</v>
      </c>
      <c r="K7892" t="s">
        <v>5975</v>
      </c>
      <c r="L7892" t="s">
        <v>5971</v>
      </c>
      <c r="M7892" t="s">
        <v>6044</v>
      </c>
      <c r="N7892" t="s">
        <v>913</v>
      </c>
      <c r="O7892" t="s">
        <v>7917</v>
      </c>
      <c r="P7892">
        <v>0.15</v>
      </c>
      <c r="Q7892">
        <v>249</v>
      </c>
      <c r="R7892">
        <v>70</v>
      </c>
      <c r="S7892">
        <v>179</v>
      </c>
      <c r="T7892">
        <v>0.28112449799196798</v>
      </c>
      <c r="U7892" t="s">
        <v>7910</v>
      </c>
      <c r="V7892" t="s">
        <v>57</v>
      </c>
      <c r="W7892" t="s">
        <v>58</v>
      </c>
    </row>
    <row r="7893" spans="1:23" x14ac:dyDescent="0.3">
      <c r="A7893" t="s">
        <v>1027</v>
      </c>
      <c r="B7893" s="4">
        <v>40781</v>
      </c>
      <c r="C7893" t="s">
        <v>7900</v>
      </c>
      <c r="D7893">
        <v>2011</v>
      </c>
      <c r="E7893" s="4">
        <v>40782</v>
      </c>
      <c r="F7893">
        <v>1</v>
      </c>
      <c r="G7893" t="s">
        <v>6666</v>
      </c>
      <c r="H7893" t="s">
        <v>6667</v>
      </c>
      <c r="I7893" t="s">
        <v>5980</v>
      </c>
      <c r="J7893" t="s">
        <v>5981</v>
      </c>
      <c r="K7893" t="s">
        <v>5985</v>
      </c>
      <c r="L7893" t="s">
        <v>6007</v>
      </c>
      <c r="M7893" t="s">
        <v>6044</v>
      </c>
      <c r="N7893" t="s">
        <v>1030</v>
      </c>
      <c r="O7893" t="s">
        <v>7917</v>
      </c>
      <c r="P7893">
        <v>0.15</v>
      </c>
      <c r="Q7893">
        <v>538</v>
      </c>
      <c r="R7893">
        <v>-19</v>
      </c>
      <c r="S7893">
        <v>557</v>
      </c>
      <c r="T7893">
        <v>-3.5315985130111499E-2</v>
      </c>
      <c r="U7893" t="s">
        <v>7895</v>
      </c>
      <c r="V7893" t="s">
        <v>57</v>
      </c>
      <c r="W7893" t="s">
        <v>79</v>
      </c>
    </row>
    <row r="7894" spans="1:23" x14ac:dyDescent="0.3">
      <c r="A7894" t="s">
        <v>1406</v>
      </c>
      <c r="B7894" s="4">
        <v>40856</v>
      </c>
      <c r="C7894" t="s">
        <v>7904</v>
      </c>
      <c r="D7894">
        <v>2011</v>
      </c>
      <c r="E7894" s="4">
        <v>40859</v>
      </c>
      <c r="F7894">
        <v>3</v>
      </c>
      <c r="G7894" t="s">
        <v>6842</v>
      </c>
      <c r="H7894" t="s">
        <v>6135</v>
      </c>
      <c r="I7894" t="s">
        <v>5980</v>
      </c>
      <c r="J7894" t="s">
        <v>5981</v>
      </c>
      <c r="K7894" t="s">
        <v>5975</v>
      </c>
      <c r="L7894" t="s">
        <v>5971</v>
      </c>
      <c r="M7894" t="s">
        <v>6044</v>
      </c>
      <c r="N7894" t="s">
        <v>1409</v>
      </c>
      <c r="O7894" t="s">
        <v>7917</v>
      </c>
      <c r="P7894">
        <v>0.15</v>
      </c>
      <c r="Q7894">
        <v>643</v>
      </c>
      <c r="R7894">
        <v>53</v>
      </c>
      <c r="S7894">
        <v>590</v>
      </c>
      <c r="T7894">
        <v>8.2426127527216203E-2</v>
      </c>
      <c r="U7894" t="s">
        <v>7910</v>
      </c>
      <c r="V7894" t="s">
        <v>57</v>
      </c>
      <c r="W7894" t="s">
        <v>70</v>
      </c>
    </row>
    <row r="7895" spans="1:23" x14ac:dyDescent="0.3">
      <c r="A7895" t="s">
        <v>1520</v>
      </c>
      <c r="B7895" s="4">
        <v>40879</v>
      </c>
      <c r="C7895" t="s">
        <v>7906</v>
      </c>
      <c r="D7895">
        <v>2011</v>
      </c>
      <c r="E7895" s="4">
        <v>40880</v>
      </c>
      <c r="F7895">
        <v>1</v>
      </c>
      <c r="G7895" t="s">
        <v>6641</v>
      </c>
      <c r="H7895" t="s">
        <v>6135</v>
      </c>
      <c r="I7895" t="s">
        <v>5980</v>
      </c>
      <c r="J7895" t="s">
        <v>5981</v>
      </c>
      <c r="K7895" t="s">
        <v>5975</v>
      </c>
      <c r="L7895" t="s">
        <v>5988</v>
      </c>
      <c r="M7895" t="s">
        <v>6044</v>
      </c>
      <c r="N7895" t="s">
        <v>980</v>
      </c>
      <c r="O7895" t="s">
        <v>7917</v>
      </c>
      <c r="P7895">
        <v>0.15</v>
      </c>
      <c r="Q7895">
        <v>379</v>
      </c>
      <c r="R7895">
        <v>152</v>
      </c>
      <c r="S7895">
        <v>227</v>
      </c>
      <c r="T7895">
        <v>0.40105540897097602</v>
      </c>
      <c r="U7895" t="s">
        <v>7891</v>
      </c>
      <c r="V7895" t="s">
        <v>57</v>
      </c>
      <c r="W7895" t="s">
        <v>79</v>
      </c>
    </row>
    <row r="7896" spans="1:23" x14ac:dyDescent="0.3">
      <c r="A7896" t="s">
        <v>1520</v>
      </c>
      <c r="B7896" s="4">
        <v>40879</v>
      </c>
      <c r="C7896" t="s">
        <v>7906</v>
      </c>
      <c r="D7896">
        <v>2011</v>
      </c>
      <c r="E7896" s="4">
        <v>40880</v>
      </c>
      <c r="F7896">
        <v>1</v>
      </c>
      <c r="G7896" t="s">
        <v>6641</v>
      </c>
      <c r="H7896" t="s">
        <v>6135</v>
      </c>
      <c r="I7896" t="s">
        <v>5980</v>
      </c>
      <c r="J7896" t="s">
        <v>5981</v>
      </c>
      <c r="K7896" t="s">
        <v>5975</v>
      </c>
      <c r="L7896" t="s">
        <v>5988</v>
      </c>
      <c r="M7896" t="s">
        <v>6044</v>
      </c>
      <c r="N7896" t="s">
        <v>1521</v>
      </c>
      <c r="O7896" t="s">
        <v>7917</v>
      </c>
      <c r="P7896">
        <v>0.15</v>
      </c>
      <c r="Q7896">
        <v>219</v>
      </c>
      <c r="R7896">
        <v>82</v>
      </c>
      <c r="S7896">
        <v>137</v>
      </c>
      <c r="T7896">
        <v>0.37442922374429199</v>
      </c>
      <c r="U7896" t="s">
        <v>7899</v>
      </c>
      <c r="V7896" t="s">
        <v>57</v>
      </c>
      <c r="W7896" t="s">
        <v>58</v>
      </c>
    </row>
    <row r="7897" spans="1:23" x14ac:dyDescent="0.3">
      <c r="A7897" t="s">
        <v>208</v>
      </c>
      <c r="B7897" s="4">
        <v>40592</v>
      </c>
      <c r="C7897" t="s">
        <v>7893</v>
      </c>
      <c r="D7897">
        <v>2011</v>
      </c>
      <c r="E7897" s="4">
        <v>40597</v>
      </c>
      <c r="F7897">
        <v>5</v>
      </c>
      <c r="G7897" t="s">
        <v>6134</v>
      </c>
      <c r="H7897" t="s">
        <v>6135</v>
      </c>
      <c r="I7897" t="s">
        <v>5980</v>
      </c>
      <c r="J7897" t="s">
        <v>5981</v>
      </c>
      <c r="K7897" t="s">
        <v>5975</v>
      </c>
      <c r="L7897" t="s">
        <v>5976</v>
      </c>
      <c r="M7897" t="s">
        <v>6044</v>
      </c>
      <c r="N7897" t="s">
        <v>209</v>
      </c>
      <c r="O7897" t="s">
        <v>7917</v>
      </c>
      <c r="P7897">
        <v>0.15</v>
      </c>
      <c r="Q7897">
        <v>129</v>
      </c>
      <c r="R7897">
        <v>-2</v>
      </c>
      <c r="S7897">
        <v>131</v>
      </c>
      <c r="T7897">
        <v>-1.5503875968992199E-2</v>
      </c>
      <c r="U7897" t="s">
        <v>7891</v>
      </c>
      <c r="V7897" t="s">
        <v>57</v>
      </c>
      <c r="W7897" t="s">
        <v>58</v>
      </c>
    </row>
    <row r="7898" spans="1:23" x14ac:dyDescent="0.3">
      <c r="A7898" t="s">
        <v>423</v>
      </c>
      <c r="B7898" s="4">
        <v>40651</v>
      </c>
      <c r="C7898" t="s">
        <v>7894</v>
      </c>
      <c r="D7898">
        <v>2011</v>
      </c>
      <c r="E7898" s="4">
        <v>40658</v>
      </c>
      <c r="F7898">
        <v>7</v>
      </c>
      <c r="G7898" t="s">
        <v>6187</v>
      </c>
      <c r="H7898" t="s">
        <v>6282</v>
      </c>
      <c r="I7898" t="s">
        <v>5980</v>
      </c>
      <c r="J7898" t="s">
        <v>5981</v>
      </c>
      <c r="K7898" t="s">
        <v>5985</v>
      </c>
      <c r="L7898" t="s">
        <v>5976</v>
      </c>
      <c r="M7898" t="s">
        <v>6044</v>
      </c>
      <c r="N7898" t="s">
        <v>424</v>
      </c>
      <c r="O7898" t="s">
        <v>7917</v>
      </c>
      <c r="P7898">
        <v>0.15</v>
      </c>
      <c r="Q7898">
        <v>2017</v>
      </c>
      <c r="R7898">
        <v>0</v>
      </c>
      <c r="S7898">
        <v>2017</v>
      </c>
      <c r="T7898">
        <v>0</v>
      </c>
      <c r="U7898" t="s">
        <v>7902</v>
      </c>
      <c r="V7898" t="s">
        <v>57</v>
      </c>
      <c r="W7898" t="s">
        <v>58</v>
      </c>
    </row>
    <row r="7899" spans="1:23" x14ac:dyDescent="0.3">
      <c r="A7899" t="s">
        <v>436</v>
      </c>
      <c r="B7899" s="4">
        <v>40655</v>
      </c>
      <c r="C7899" t="s">
        <v>7894</v>
      </c>
      <c r="D7899">
        <v>2011</v>
      </c>
      <c r="E7899" s="4">
        <v>40659</v>
      </c>
      <c r="F7899">
        <v>4</v>
      </c>
      <c r="G7899" t="s">
        <v>6295</v>
      </c>
      <c r="H7899" t="s">
        <v>6296</v>
      </c>
      <c r="I7899" t="s">
        <v>5980</v>
      </c>
      <c r="J7899" t="s">
        <v>5981</v>
      </c>
      <c r="K7899" t="s">
        <v>5985</v>
      </c>
      <c r="L7899" t="s">
        <v>5976</v>
      </c>
      <c r="M7899" t="s">
        <v>6044</v>
      </c>
      <c r="N7899" t="s">
        <v>438</v>
      </c>
      <c r="O7899" t="s">
        <v>7917</v>
      </c>
      <c r="P7899">
        <v>0.15</v>
      </c>
      <c r="Q7899">
        <v>645</v>
      </c>
      <c r="R7899">
        <v>76</v>
      </c>
      <c r="S7899">
        <v>569</v>
      </c>
      <c r="T7899">
        <v>0.117829457364341</v>
      </c>
      <c r="U7899" t="s">
        <v>7899</v>
      </c>
      <c r="V7899" t="s">
        <v>57</v>
      </c>
      <c r="W7899" t="s">
        <v>70</v>
      </c>
    </row>
    <row r="7900" spans="1:23" x14ac:dyDescent="0.3">
      <c r="A7900" t="s">
        <v>520</v>
      </c>
      <c r="B7900" s="4">
        <v>40673</v>
      </c>
      <c r="C7900" t="s">
        <v>7896</v>
      </c>
      <c r="D7900">
        <v>2011</v>
      </c>
      <c r="E7900" s="4">
        <v>40678</v>
      </c>
      <c r="F7900">
        <v>5</v>
      </c>
      <c r="G7900" t="s">
        <v>6345</v>
      </c>
      <c r="H7900" t="s">
        <v>6346</v>
      </c>
      <c r="I7900" t="s">
        <v>5980</v>
      </c>
      <c r="J7900" t="s">
        <v>5981</v>
      </c>
      <c r="K7900" t="s">
        <v>5975</v>
      </c>
      <c r="L7900" t="s">
        <v>5976</v>
      </c>
      <c r="M7900" t="s">
        <v>6044</v>
      </c>
      <c r="N7900" t="s">
        <v>522</v>
      </c>
      <c r="O7900" t="s">
        <v>7917</v>
      </c>
      <c r="P7900">
        <v>0.15</v>
      </c>
      <c r="Q7900">
        <v>220</v>
      </c>
      <c r="R7900">
        <v>70</v>
      </c>
      <c r="S7900">
        <v>150</v>
      </c>
      <c r="T7900">
        <v>0.31818181818181801</v>
      </c>
      <c r="U7900" t="s">
        <v>7891</v>
      </c>
      <c r="V7900" t="s">
        <v>57</v>
      </c>
      <c r="W7900" t="s">
        <v>58</v>
      </c>
    </row>
    <row r="7901" spans="1:23" x14ac:dyDescent="0.3">
      <c r="A7901" t="s">
        <v>520</v>
      </c>
      <c r="B7901" s="4">
        <v>40673</v>
      </c>
      <c r="C7901" t="s">
        <v>7896</v>
      </c>
      <c r="D7901">
        <v>2011</v>
      </c>
      <c r="E7901" s="4">
        <v>40678</v>
      </c>
      <c r="F7901">
        <v>5</v>
      </c>
      <c r="G7901" t="s">
        <v>6345</v>
      </c>
      <c r="H7901" t="s">
        <v>6346</v>
      </c>
      <c r="I7901" t="s">
        <v>5980</v>
      </c>
      <c r="J7901" t="s">
        <v>5981</v>
      </c>
      <c r="K7901" t="s">
        <v>5975</v>
      </c>
      <c r="L7901" t="s">
        <v>5976</v>
      </c>
      <c r="M7901" t="s">
        <v>6044</v>
      </c>
      <c r="N7901" t="s">
        <v>149</v>
      </c>
      <c r="O7901" t="s">
        <v>7917</v>
      </c>
      <c r="P7901">
        <v>0.15</v>
      </c>
      <c r="Q7901">
        <v>72</v>
      </c>
      <c r="R7901">
        <v>17</v>
      </c>
      <c r="S7901">
        <v>55</v>
      </c>
      <c r="T7901">
        <v>0.23611111111111099</v>
      </c>
      <c r="U7901" t="s">
        <v>7890</v>
      </c>
      <c r="V7901" t="s">
        <v>57</v>
      </c>
      <c r="W7901" t="s">
        <v>58</v>
      </c>
    </row>
    <row r="7902" spans="1:23" x14ac:dyDescent="0.3">
      <c r="A7902" t="s">
        <v>703</v>
      </c>
      <c r="B7902" s="4">
        <v>40709</v>
      </c>
      <c r="C7902" t="s">
        <v>7898</v>
      </c>
      <c r="D7902">
        <v>2011</v>
      </c>
      <c r="E7902" s="4">
        <v>40715</v>
      </c>
      <c r="F7902">
        <v>6</v>
      </c>
      <c r="G7902" t="s">
        <v>6287</v>
      </c>
      <c r="H7902" t="s">
        <v>6135</v>
      </c>
      <c r="I7902" t="s">
        <v>5980</v>
      </c>
      <c r="J7902" t="s">
        <v>5981</v>
      </c>
      <c r="K7902" t="s">
        <v>5975</v>
      </c>
      <c r="L7902" t="s">
        <v>5976</v>
      </c>
      <c r="M7902" t="s">
        <v>6044</v>
      </c>
      <c r="N7902" t="s">
        <v>704</v>
      </c>
      <c r="O7902" t="s">
        <v>7917</v>
      </c>
      <c r="P7902">
        <v>0.15</v>
      </c>
      <c r="Q7902">
        <v>348</v>
      </c>
      <c r="R7902">
        <v>-61</v>
      </c>
      <c r="S7902">
        <v>409</v>
      </c>
      <c r="T7902">
        <v>-0.17528735632183901</v>
      </c>
      <c r="U7902" t="s">
        <v>7891</v>
      </c>
      <c r="V7902" t="s">
        <v>57</v>
      </c>
      <c r="W7902" t="s">
        <v>70</v>
      </c>
    </row>
    <row r="7903" spans="1:23" x14ac:dyDescent="0.3">
      <c r="A7903" t="s">
        <v>722</v>
      </c>
      <c r="B7903" s="4">
        <v>40711</v>
      </c>
      <c r="C7903" t="s">
        <v>7898</v>
      </c>
      <c r="D7903">
        <v>2011</v>
      </c>
      <c r="E7903" s="4">
        <v>40718</v>
      </c>
      <c r="F7903">
        <v>7</v>
      </c>
      <c r="G7903" t="s">
        <v>6473</v>
      </c>
      <c r="H7903" t="s">
        <v>6063</v>
      </c>
      <c r="I7903" t="s">
        <v>5980</v>
      </c>
      <c r="J7903" t="s">
        <v>5981</v>
      </c>
      <c r="K7903" t="s">
        <v>5985</v>
      </c>
      <c r="L7903" t="s">
        <v>5976</v>
      </c>
      <c r="M7903" t="s">
        <v>6044</v>
      </c>
      <c r="N7903" t="s">
        <v>724</v>
      </c>
      <c r="O7903" t="s">
        <v>7917</v>
      </c>
      <c r="P7903">
        <v>0.15</v>
      </c>
      <c r="Q7903">
        <v>524</v>
      </c>
      <c r="R7903">
        <v>-25</v>
      </c>
      <c r="S7903">
        <v>549</v>
      </c>
      <c r="T7903">
        <v>-4.7709923664122099E-2</v>
      </c>
      <c r="U7903" t="s">
        <v>7895</v>
      </c>
      <c r="V7903" t="s">
        <v>57</v>
      </c>
      <c r="W7903" t="s">
        <v>58</v>
      </c>
    </row>
    <row r="7904" spans="1:23" x14ac:dyDescent="0.3">
      <c r="A7904" t="s">
        <v>991</v>
      </c>
      <c r="B7904" s="4">
        <v>40773</v>
      </c>
      <c r="C7904" t="s">
        <v>7900</v>
      </c>
      <c r="D7904">
        <v>2011</v>
      </c>
      <c r="E7904" s="4">
        <v>40778</v>
      </c>
      <c r="F7904">
        <v>5</v>
      </c>
      <c r="G7904" t="s">
        <v>6020</v>
      </c>
      <c r="H7904" t="s">
        <v>6626</v>
      </c>
      <c r="I7904" t="s">
        <v>5980</v>
      </c>
      <c r="J7904" t="s">
        <v>5981</v>
      </c>
      <c r="K7904" t="s">
        <v>5975</v>
      </c>
      <c r="L7904" t="s">
        <v>5976</v>
      </c>
      <c r="M7904" t="s">
        <v>6044</v>
      </c>
      <c r="N7904" t="s">
        <v>773</v>
      </c>
      <c r="O7904" t="s">
        <v>7917</v>
      </c>
      <c r="P7904">
        <v>0.15</v>
      </c>
      <c r="Q7904">
        <v>1569</v>
      </c>
      <c r="R7904">
        <v>185</v>
      </c>
      <c r="S7904">
        <v>1384</v>
      </c>
      <c r="T7904">
        <v>0.117909496494583</v>
      </c>
      <c r="U7904" t="s">
        <v>7897</v>
      </c>
      <c r="V7904" t="s">
        <v>57</v>
      </c>
      <c r="W7904" t="s">
        <v>79</v>
      </c>
    </row>
    <row r="7905" spans="1:23" x14ac:dyDescent="0.3">
      <c r="A7905" t="s">
        <v>1122</v>
      </c>
      <c r="B7905" s="4">
        <v>40800</v>
      </c>
      <c r="C7905" t="s">
        <v>7901</v>
      </c>
      <c r="D7905">
        <v>2011</v>
      </c>
      <c r="E7905" s="4">
        <v>40804</v>
      </c>
      <c r="F7905">
        <v>4</v>
      </c>
      <c r="G7905" t="s">
        <v>6709</v>
      </c>
      <c r="H7905" t="s">
        <v>6710</v>
      </c>
      <c r="I7905" t="s">
        <v>5980</v>
      </c>
      <c r="J7905" t="s">
        <v>5981</v>
      </c>
      <c r="K7905" t="s">
        <v>5975</v>
      </c>
      <c r="L7905" t="s">
        <v>5976</v>
      </c>
      <c r="M7905" t="s">
        <v>6044</v>
      </c>
      <c r="N7905" t="s">
        <v>1123</v>
      </c>
      <c r="O7905" t="s">
        <v>7917</v>
      </c>
      <c r="P7905">
        <v>0.15</v>
      </c>
      <c r="Q7905">
        <v>965</v>
      </c>
      <c r="R7905">
        <v>-68</v>
      </c>
      <c r="S7905">
        <v>1033</v>
      </c>
      <c r="T7905">
        <v>-7.0466321243523297E-2</v>
      </c>
      <c r="U7905" t="s">
        <v>7891</v>
      </c>
      <c r="V7905" t="s">
        <v>57</v>
      </c>
      <c r="W7905" t="s">
        <v>79</v>
      </c>
    </row>
    <row r="7906" spans="1:23" x14ac:dyDescent="0.3">
      <c r="A7906" t="s">
        <v>1193</v>
      </c>
      <c r="B7906" s="4">
        <v>40808</v>
      </c>
      <c r="C7906" t="s">
        <v>7901</v>
      </c>
      <c r="D7906">
        <v>2011</v>
      </c>
      <c r="E7906" s="4">
        <v>40812</v>
      </c>
      <c r="F7906">
        <v>4</v>
      </c>
      <c r="G7906" t="s">
        <v>6528</v>
      </c>
      <c r="H7906" t="s">
        <v>6135</v>
      </c>
      <c r="I7906" t="s">
        <v>5980</v>
      </c>
      <c r="J7906" t="s">
        <v>5981</v>
      </c>
      <c r="K7906" t="s">
        <v>5985</v>
      </c>
      <c r="L7906" t="s">
        <v>5976</v>
      </c>
      <c r="M7906" t="s">
        <v>6044</v>
      </c>
      <c r="N7906" t="s">
        <v>1195</v>
      </c>
      <c r="O7906" t="s">
        <v>7917</v>
      </c>
      <c r="P7906">
        <v>0.15</v>
      </c>
      <c r="Q7906">
        <v>187</v>
      </c>
      <c r="R7906">
        <v>59</v>
      </c>
      <c r="S7906">
        <v>128</v>
      </c>
      <c r="T7906">
        <v>0.31550802139037398</v>
      </c>
      <c r="U7906" t="s">
        <v>7891</v>
      </c>
      <c r="V7906" t="s">
        <v>57</v>
      </c>
      <c r="W7906" t="s">
        <v>70</v>
      </c>
    </row>
    <row r="7907" spans="1:23" x14ac:dyDescent="0.3">
      <c r="A7907" t="s">
        <v>1272</v>
      </c>
      <c r="B7907" s="4">
        <v>40820</v>
      </c>
      <c r="C7907" t="s">
        <v>7903</v>
      </c>
      <c r="D7907">
        <v>2011</v>
      </c>
      <c r="E7907" s="4">
        <v>40827</v>
      </c>
      <c r="F7907">
        <v>7</v>
      </c>
      <c r="G7907" t="s">
        <v>6778</v>
      </c>
      <c r="H7907" t="s">
        <v>6779</v>
      </c>
      <c r="I7907" t="s">
        <v>5980</v>
      </c>
      <c r="J7907" t="s">
        <v>5981</v>
      </c>
      <c r="K7907" t="s">
        <v>5970</v>
      </c>
      <c r="L7907" t="s">
        <v>5976</v>
      </c>
      <c r="M7907" t="s">
        <v>6044</v>
      </c>
      <c r="N7907" t="s">
        <v>1276</v>
      </c>
      <c r="O7907" t="s">
        <v>7917</v>
      </c>
      <c r="P7907">
        <v>0.15</v>
      </c>
      <c r="Q7907">
        <v>1292</v>
      </c>
      <c r="R7907">
        <v>-137</v>
      </c>
      <c r="S7907">
        <v>1429</v>
      </c>
      <c r="T7907">
        <v>-0.10603715170278601</v>
      </c>
      <c r="U7907" t="s">
        <v>7892</v>
      </c>
      <c r="V7907" t="s">
        <v>57</v>
      </c>
      <c r="W7907" t="s">
        <v>79</v>
      </c>
    </row>
    <row r="7908" spans="1:23" x14ac:dyDescent="0.3">
      <c r="A7908" t="s">
        <v>1272</v>
      </c>
      <c r="B7908" s="4">
        <v>40820</v>
      </c>
      <c r="C7908" t="s">
        <v>7903</v>
      </c>
      <c r="D7908">
        <v>2011</v>
      </c>
      <c r="E7908" s="4">
        <v>40827</v>
      </c>
      <c r="F7908">
        <v>7</v>
      </c>
      <c r="G7908" t="s">
        <v>6778</v>
      </c>
      <c r="H7908" t="s">
        <v>6779</v>
      </c>
      <c r="I7908" t="s">
        <v>5980</v>
      </c>
      <c r="J7908" t="s">
        <v>5981</v>
      </c>
      <c r="K7908" t="s">
        <v>5970</v>
      </c>
      <c r="L7908" t="s">
        <v>5976</v>
      </c>
      <c r="M7908" t="s">
        <v>6044</v>
      </c>
      <c r="N7908" t="s">
        <v>1277</v>
      </c>
      <c r="O7908" t="s">
        <v>7917</v>
      </c>
      <c r="P7908">
        <v>0.15</v>
      </c>
      <c r="Q7908">
        <v>361</v>
      </c>
      <c r="R7908">
        <v>132</v>
      </c>
      <c r="S7908">
        <v>229</v>
      </c>
      <c r="T7908">
        <v>0.36565096952908599</v>
      </c>
      <c r="U7908" t="s">
        <v>7899</v>
      </c>
      <c r="V7908" t="s">
        <v>57</v>
      </c>
      <c r="W7908" t="s">
        <v>58</v>
      </c>
    </row>
    <row r="7909" spans="1:23" x14ac:dyDescent="0.3">
      <c r="A7909" t="s">
        <v>1272</v>
      </c>
      <c r="B7909" s="4">
        <v>40820</v>
      </c>
      <c r="C7909" t="s">
        <v>7903</v>
      </c>
      <c r="D7909">
        <v>2011</v>
      </c>
      <c r="E7909" s="4">
        <v>40827</v>
      </c>
      <c r="F7909">
        <v>7</v>
      </c>
      <c r="G7909" t="s">
        <v>6778</v>
      </c>
      <c r="H7909" t="s">
        <v>6779</v>
      </c>
      <c r="I7909" t="s">
        <v>5980</v>
      </c>
      <c r="J7909" t="s">
        <v>5981</v>
      </c>
      <c r="K7909" t="s">
        <v>5970</v>
      </c>
      <c r="L7909" t="s">
        <v>5976</v>
      </c>
      <c r="M7909" t="s">
        <v>6044</v>
      </c>
      <c r="N7909" t="s">
        <v>1278</v>
      </c>
      <c r="O7909" t="s">
        <v>7917</v>
      </c>
      <c r="P7909">
        <v>0.15</v>
      </c>
      <c r="Q7909">
        <v>568</v>
      </c>
      <c r="R7909">
        <v>73</v>
      </c>
      <c r="S7909">
        <v>495</v>
      </c>
      <c r="T7909">
        <v>0.12852112676056299</v>
      </c>
      <c r="U7909" t="s">
        <v>7892</v>
      </c>
      <c r="V7909" t="s">
        <v>57</v>
      </c>
      <c r="W7909" t="s">
        <v>70</v>
      </c>
    </row>
    <row r="7910" spans="1:23" x14ac:dyDescent="0.3">
      <c r="A7910" t="s">
        <v>1585</v>
      </c>
      <c r="B7910" s="4">
        <v>40891</v>
      </c>
      <c r="C7910" t="s">
        <v>7906</v>
      </c>
      <c r="D7910">
        <v>2011</v>
      </c>
      <c r="E7910" s="4">
        <v>40895</v>
      </c>
      <c r="F7910">
        <v>4</v>
      </c>
      <c r="G7910" t="s">
        <v>6168</v>
      </c>
      <c r="H7910" t="s">
        <v>6922</v>
      </c>
      <c r="I7910" t="s">
        <v>5980</v>
      </c>
      <c r="J7910" t="s">
        <v>5981</v>
      </c>
      <c r="K7910" t="s">
        <v>5975</v>
      </c>
      <c r="L7910" t="s">
        <v>5976</v>
      </c>
      <c r="M7910" t="s">
        <v>6044</v>
      </c>
      <c r="N7910" t="s">
        <v>1586</v>
      </c>
      <c r="O7910" t="s">
        <v>7917</v>
      </c>
      <c r="P7910">
        <v>0.15</v>
      </c>
      <c r="Q7910">
        <v>956</v>
      </c>
      <c r="R7910">
        <v>-45</v>
      </c>
      <c r="S7910">
        <v>1001</v>
      </c>
      <c r="T7910">
        <v>-4.7071129707113003E-2</v>
      </c>
      <c r="U7910" t="s">
        <v>7897</v>
      </c>
      <c r="V7910" t="s">
        <v>57</v>
      </c>
      <c r="W7910" t="s">
        <v>58</v>
      </c>
    </row>
    <row r="7911" spans="1:23" x14ac:dyDescent="0.3">
      <c r="A7911" t="s">
        <v>1585</v>
      </c>
      <c r="B7911" s="4">
        <v>40891</v>
      </c>
      <c r="C7911" t="s">
        <v>7906</v>
      </c>
      <c r="D7911">
        <v>2011</v>
      </c>
      <c r="E7911" s="4">
        <v>40895</v>
      </c>
      <c r="F7911">
        <v>4</v>
      </c>
      <c r="G7911" t="s">
        <v>6168</v>
      </c>
      <c r="H7911" t="s">
        <v>6922</v>
      </c>
      <c r="I7911" t="s">
        <v>5980</v>
      </c>
      <c r="J7911" t="s">
        <v>5981</v>
      </c>
      <c r="K7911" t="s">
        <v>5975</v>
      </c>
      <c r="L7911" t="s">
        <v>5976</v>
      </c>
      <c r="M7911" t="s">
        <v>6044</v>
      </c>
      <c r="N7911" t="s">
        <v>704</v>
      </c>
      <c r="O7911" t="s">
        <v>7917</v>
      </c>
      <c r="P7911">
        <v>0.15</v>
      </c>
      <c r="Q7911">
        <v>232</v>
      </c>
      <c r="R7911">
        <v>-41</v>
      </c>
      <c r="S7911">
        <v>273</v>
      </c>
      <c r="T7911">
        <v>-0.176724137931034</v>
      </c>
      <c r="U7911" t="s">
        <v>7895</v>
      </c>
      <c r="V7911" t="s">
        <v>57</v>
      </c>
      <c r="W7911" t="s">
        <v>70</v>
      </c>
    </row>
    <row r="7912" spans="1:23" x14ac:dyDescent="0.3">
      <c r="A7912" t="s">
        <v>1592</v>
      </c>
      <c r="B7912" s="4">
        <v>40892</v>
      </c>
      <c r="C7912" t="s">
        <v>7906</v>
      </c>
      <c r="D7912">
        <v>2011</v>
      </c>
      <c r="E7912" s="4">
        <v>40897</v>
      </c>
      <c r="F7912">
        <v>5</v>
      </c>
      <c r="G7912" t="s">
        <v>6178</v>
      </c>
      <c r="H7912" t="s">
        <v>6926</v>
      </c>
      <c r="I7912" t="s">
        <v>5980</v>
      </c>
      <c r="J7912" t="s">
        <v>5981</v>
      </c>
      <c r="K7912" t="s">
        <v>5985</v>
      </c>
      <c r="L7912" t="s">
        <v>5976</v>
      </c>
      <c r="M7912" t="s">
        <v>6044</v>
      </c>
      <c r="N7912" t="s">
        <v>1389</v>
      </c>
      <c r="O7912" t="s">
        <v>7917</v>
      </c>
      <c r="P7912">
        <v>0.15</v>
      </c>
      <c r="Q7912">
        <v>1112</v>
      </c>
      <c r="R7912">
        <v>379</v>
      </c>
      <c r="S7912">
        <v>733</v>
      </c>
      <c r="T7912">
        <v>0.340827338129496</v>
      </c>
      <c r="U7912" t="s">
        <v>7895</v>
      </c>
      <c r="V7912" t="s">
        <v>57</v>
      </c>
      <c r="W7912" t="s">
        <v>70</v>
      </c>
    </row>
    <row r="7913" spans="1:23" x14ac:dyDescent="0.3">
      <c r="A7913" t="s">
        <v>1664</v>
      </c>
      <c r="B7913" s="4">
        <v>40904</v>
      </c>
      <c r="C7913" t="s">
        <v>7906</v>
      </c>
      <c r="D7913">
        <v>2011</v>
      </c>
      <c r="E7913" s="4">
        <v>40909</v>
      </c>
      <c r="F7913">
        <v>5</v>
      </c>
      <c r="G7913" t="s">
        <v>6956</v>
      </c>
      <c r="H7913" t="s">
        <v>6957</v>
      </c>
      <c r="I7913" t="s">
        <v>5980</v>
      </c>
      <c r="J7913" t="s">
        <v>5981</v>
      </c>
      <c r="K7913" t="s">
        <v>5975</v>
      </c>
      <c r="L7913" t="s">
        <v>5976</v>
      </c>
      <c r="M7913" t="s">
        <v>6044</v>
      </c>
      <c r="N7913" t="s">
        <v>1541</v>
      </c>
      <c r="O7913" t="s">
        <v>7917</v>
      </c>
      <c r="P7913">
        <v>0.15</v>
      </c>
      <c r="Q7913">
        <v>274</v>
      </c>
      <c r="R7913">
        <v>84</v>
      </c>
      <c r="S7913">
        <v>190</v>
      </c>
      <c r="T7913">
        <v>0.306569343065693</v>
      </c>
      <c r="U7913" t="s">
        <v>7892</v>
      </c>
      <c r="V7913" t="s">
        <v>57</v>
      </c>
      <c r="W7913" t="s">
        <v>70</v>
      </c>
    </row>
    <row r="7914" spans="1:23" x14ac:dyDescent="0.3">
      <c r="A7914" t="s">
        <v>159</v>
      </c>
      <c r="B7914" s="4">
        <v>40581</v>
      </c>
      <c r="C7914" t="s">
        <v>7893</v>
      </c>
      <c r="D7914">
        <v>2011</v>
      </c>
      <c r="E7914" s="4">
        <v>40585</v>
      </c>
      <c r="F7914">
        <v>4</v>
      </c>
      <c r="G7914" t="s">
        <v>6101</v>
      </c>
      <c r="H7914" t="s">
        <v>6102</v>
      </c>
      <c r="I7914" t="s">
        <v>5980</v>
      </c>
      <c r="J7914" t="s">
        <v>5981</v>
      </c>
      <c r="K7914" t="s">
        <v>5975</v>
      </c>
      <c r="L7914" t="s">
        <v>5976</v>
      </c>
      <c r="M7914" t="s">
        <v>6103</v>
      </c>
      <c r="N7914" t="s">
        <v>162</v>
      </c>
      <c r="O7914" t="s">
        <v>7917</v>
      </c>
      <c r="P7914">
        <v>0.15</v>
      </c>
      <c r="Q7914">
        <v>208</v>
      </c>
      <c r="R7914">
        <v>12</v>
      </c>
      <c r="S7914">
        <v>196</v>
      </c>
      <c r="T7914">
        <v>5.7692307692307702E-2</v>
      </c>
      <c r="U7914" t="s">
        <v>7895</v>
      </c>
      <c r="V7914" t="s">
        <v>57</v>
      </c>
      <c r="W7914" t="s">
        <v>58</v>
      </c>
    </row>
    <row r="7915" spans="1:23" x14ac:dyDescent="0.3">
      <c r="A7915" t="s">
        <v>184</v>
      </c>
      <c r="B7915" s="4">
        <v>40584</v>
      </c>
      <c r="C7915" t="s">
        <v>7893</v>
      </c>
      <c r="D7915">
        <v>2011</v>
      </c>
      <c r="E7915" s="4">
        <v>40588</v>
      </c>
      <c r="F7915">
        <v>4</v>
      </c>
      <c r="G7915" t="s">
        <v>6121</v>
      </c>
      <c r="H7915" t="s">
        <v>6122</v>
      </c>
      <c r="I7915" t="s">
        <v>5980</v>
      </c>
      <c r="J7915" t="s">
        <v>5981</v>
      </c>
      <c r="K7915" t="s">
        <v>5975</v>
      </c>
      <c r="L7915" t="s">
        <v>5976</v>
      </c>
      <c r="M7915" t="s">
        <v>5991</v>
      </c>
      <c r="N7915" t="s">
        <v>187</v>
      </c>
      <c r="O7915" t="s">
        <v>7917</v>
      </c>
      <c r="P7915">
        <v>0.15</v>
      </c>
      <c r="Q7915">
        <v>206</v>
      </c>
      <c r="R7915">
        <v>27</v>
      </c>
      <c r="S7915">
        <v>179</v>
      </c>
      <c r="T7915">
        <v>0.13106796116504901</v>
      </c>
      <c r="U7915" t="s">
        <v>7895</v>
      </c>
      <c r="V7915" t="s">
        <v>57</v>
      </c>
      <c r="W7915" t="s">
        <v>58</v>
      </c>
    </row>
    <row r="7916" spans="1:23" x14ac:dyDescent="0.3">
      <c r="A7916" t="s">
        <v>629</v>
      </c>
      <c r="B7916" s="4">
        <v>40700</v>
      </c>
      <c r="C7916" t="s">
        <v>7898</v>
      </c>
      <c r="D7916">
        <v>2011</v>
      </c>
      <c r="E7916" s="4">
        <v>40703</v>
      </c>
      <c r="F7916">
        <v>3</v>
      </c>
      <c r="G7916" t="s">
        <v>6406</v>
      </c>
      <c r="H7916" t="s">
        <v>6407</v>
      </c>
      <c r="I7916" t="s">
        <v>5980</v>
      </c>
      <c r="J7916" t="s">
        <v>5981</v>
      </c>
      <c r="K7916" t="s">
        <v>5985</v>
      </c>
      <c r="L7916" t="s">
        <v>5988</v>
      </c>
      <c r="M7916" t="s">
        <v>5982</v>
      </c>
      <c r="N7916" t="s">
        <v>631</v>
      </c>
      <c r="O7916" t="s">
        <v>7917</v>
      </c>
      <c r="P7916">
        <v>0.15</v>
      </c>
      <c r="Q7916">
        <v>578</v>
      </c>
      <c r="R7916">
        <v>129</v>
      </c>
      <c r="S7916">
        <v>449</v>
      </c>
      <c r="T7916">
        <v>0.22318339100345999</v>
      </c>
      <c r="U7916" t="s">
        <v>7892</v>
      </c>
      <c r="V7916" t="s">
        <v>57</v>
      </c>
      <c r="W7916" t="s">
        <v>58</v>
      </c>
    </row>
    <row r="7917" spans="1:23" x14ac:dyDescent="0.3">
      <c r="A7917" t="s">
        <v>671</v>
      </c>
      <c r="B7917" s="4">
        <v>40703</v>
      </c>
      <c r="C7917" t="s">
        <v>7898</v>
      </c>
      <c r="D7917">
        <v>2011</v>
      </c>
      <c r="E7917" s="4">
        <v>40704</v>
      </c>
      <c r="F7917">
        <v>1</v>
      </c>
      <c r="G7917" t="s">
        <v>6442</v>
      </c>
      <c r="H7917" t="s">
        <v>6443</v>
      </c>
      <c r="I7917" t="s">
        <v>5980</v>
      </c>
      <c r="J7917" t="s">
        <v>5981</v>
      </c>
      <c r="K7917" t="s">
        <v>5975</v>
      </c>
      <c r="L7917" t="s">
        <v>5988</v>
      </c>
      <c r="M7917" t="s">
        <v>6103</v>
      </c>
      <c r="N7917" t="s">
        <v>395</v>
      </c>
      <c r="O7917" t="s">
        <v>7917</v>
      </c>
      <c r="P7917">
        <v>0.15</v>
      </c>
      <c r="Q7917">
        <v>668</v>
      </c>
      <c r="R7917">
        <v>-31</v>
      </c>
      <c r="S7917">
        <v>699</v>
      </c>
      <c r="T7917">
        <v>-4.6407185628742499E-2</v>
      </c>
      <c r="U7917" t="s">
        <v>7891</v>
      </c>
      <c r="V7917" t="s">
        <v>57</v>
      </c>
      <c r="W7917" t="s">
        <v>79</v>
      </c>
    </row>
    <row r="7918" spans="1:23" x14ac:dyDescent="0.3">
      <c r="A7918" t="s">
        <v>777</v>
      </c>
      <c r="B7918" s="4">
        <v>40721</v>
      </c>
      <c r="C7918" t="s">
        <v>7898</v>
      </c>
      <c r="D7918">
        <v>2011</v>
      </c>
      <c r="E7918" s="4">
        <v>40726</v>
      </c>
      <c r="F7918">
        <v>5</v>
      </c>
      <c r="G7918" t="s">
        <v>6502</v>
      </c>
      <c r="H7918" t="s">
        <v>6511</v>
      </c>
      <c r="I7918" t="s">
        <v>5980</v>
      </c>
      <c r="J7918" t="s">
        <v>5981</v>
      </c>
      <c r="K7918" t="s">
        <v>5985</v>
      </c>
      <c r="L7918" t="s">
        <v>5976</v>
      </c>
      <c r="M7918" t="s">
        <v>5991</v>
      </c>
      <c r="N7918" t="s">
        <v>779</v>
      </c>
      <c r="O7918" t="s">
        <v>7917</v>
      </c>
      <c r="P7918">
        <v>0.15</v>
      </c>
      <c r="Q7918">
        <v>455</v>
      </c>
      <c r="R7918">
        <v>-64</v>
      </c>
      <c r="S7918">
        <v>519</v>
      </c>
      <c r="T7918">
        <v>-0.14065934065934099</v>
      </c>
      <c r="U7918" t="s">
        <v>7895</v>
      </c>
      <c r="V7918" t="s">
        <v>57</v>
      </c>
      <c r="W7918" t="s">
        <v>58</v>
      </c>
    </row>
    <row r="7919" spans="1:23" x14ac:dyDescent="0.3">
      <c r="A7919" t="s">
        <v>1052</v>
      </c>
      <c r="B7919" s="4">
        <v>40785</v>
      </c>
      <c r="C7919" t="s">
        <v>7900</v>
      </c>
      <c r="D7919">
        <v>2011</v>
      </c>
      <c r="E7919" s="4">
        <v>40791</v>
      </c>
      <c r="F7919">
        <v>6</v>
      </c>
      <c r="G7919" t="s">
        <v>6597</v>
      </c>
      <c r="H7919" t="s">
        <v>6600</v>
      </c>
      <c r="I7919" t="s">
        <v>5980</v>
      </c>
      <c r="J7919" t="s">
        <v>5981</v>
      </c>
      <c r="K7919" t="s">
        <v>5975</v>
      </c>
      <c r="L7919" t="s">
        <v>5976</v>
      </c>
      <c r="M7919" t="s">
        <v>5991</v>
      </c>
      <c r="N7919" t="s">
        <v>779</v>
      </c>
      <c r="O7919" t="s">
        <v>7917</v>
      </c>
      <c r="P7919">
        <v>0.15</v>
      </c>
      <c r="Q7919">
        <v>683</v>
      </c>
      <c r="R7919">
        <v>-96</v>
      </c>
      <c r="S7919">
        <v>779</v>
      </c>
      <c r="T7919">
        <v>-0.140556368960469</v>
      </c>
      <c r="U7919" t="s">
        <v>7891</v>
      </c>
      <c r="V7919" t="s">
        <v>57</v>
      </c>
      <c r="W7919" t="s">
        <v>58</v>
      </c>
    </row>
    <row r="7920" spans="1:23" x14ac:dyDescent="0.3">
      <c r="A7920" t="s">
        <v>1227</v>
      </c>
      <c r="B7920" s="4">
        <v>40813</v>
      </c>
      <c r="C7920" t="s">
        <v>7901</v>
      </c>
      <c r="D7920">
        <v>2011</v>
      </c>
      <c r="E7920" s="4">
        <v>40815</v>
      </c>
      <c r="F7920">
        <v>2</v>
      </c>
      <c r="G7920" t="s">
        <v>6060</v>
      </c>
      <c r="H7920" t="s">
        <v>6760</v>
      </c>
      <c r="I7920" t="s">
        <v>5980</v>
      </c>
      <c r="J7920" t="s">
        <v>5981</v>
      </c>
      <c r="K7920" t="s">
        <v>5985</v>
      </c>
      <c r="L7920" t="s">
        <v>5988</v>
      </c>
      <c r="M7920" t="s">
        <v>6373</v>
      </c>
      <c r="N7920" t="s">
        <v>917</v>
      </c>
      <c r="O7920" t="s">
        <v>7917</v>
      </c>
      <c r="P7920">
        <v>0.15</v>
      </c>
      <c r="Q7920">
        <v>999</v>
      </c>
      <c r="R7920">
        <v>70</v>
      </c>
      <c r="S7920">
        <v>929</v>
      </c>
      <c r="T7920">
        <v>7.0070070070070101E-2</v>
      </c>
      <c r="U7920" t="s">
        <v>7892</v>
      </c>
      <c r="V7920" t="s">
        <v>57</v>
      </c>
      <c r="W7920" t="s">
        <v>79</v>
      </c>
    </row>
    <row r="7921" spans="1:23" x14ac:dyDescent="0.3">
      <c r="A7921" t="s">
        <v>1390</v>
      </c>
      <c r="B7921" s="4">
        <v>40853</v>
      </c>
      <c r="C7921" t="s">
        <v>7904</v>
      </c>
      <c r="D7921">
        <v>2011</v>
      </c>
      <c r="E7921" s="4">
        <v>40855</v>
      </c>
      <c r="F7921">
        <v>2</v>
      </c>
      <c r="G7921" t="s">
        <v>6832</v>
      </c>
      <c r="H7921" t="s">
        <v>6833</v>
      </c>
      <c r="I7921" t="s">
        <v>5980</v>
      </c>
      <c r="J7921" t="s">
        <v>5981</v>
      </c>
      <c r="K7921" t="s">
        <v>5970</v>
      </c>
      <c r="L7921" t="s">
        <v>5988</v>
      </c>
      <c r="M7921" t="s">
        <v>6315</v>
      </c>
      <c r="N7921" t="s">
        <v>1391</v>
      </c>
      <c r="O7921" t="s">
        <v>7917</v>
      </c>
      <c r="P7921">
        <v>0.15</v>
      </c>
      <c r="Q7921">
        <v>1320</v>
      </c>
      <c r="R7921">
        <v>357</v>
      </c>
      <c r="S7921">
        <v>963</v>
      </c>
      <c r="T7921">
        <v>0.270454545454545</v>
      </c>
      <c r="U7921" t="s">
        <v>7899</v>
      </c>
      <c r="V7921" t="s">
        <v>57</v>
      </c>
      <c r="W7921" t="s">
        <v>58</v>
      </c>
    </row>
    <row r="7922" spans="1:23" x14ac:dyDescent="0.3">
      <c r="A7922" t="s">
        <v>1501</v>
      </c>
      <c r="B7922" s="4">
        <v>40876</v>
      </c>
      <c r="C7922" t="s">
        <v>7904</v>
      </c>
      <c r="D7922">
        <v>2011</v>
      </c>
      <c r="E7922" s="4">
        <v>40883</v>
      </c>
      <c r="F7922">
        <v>7</v>
      </c>
      <c r="G7922" t="s">
        <v>6699</v>
      </c>
      <c r="H7922" t="s">
        <v>5990</v>
      </c>
      <c r="I7922" t="s">
        <v>5980</v>
      </c>
      <c r="J7922" t="s">
        <v>5981</v>
      </c>
      <c r="K7922" t="s">
        <v>5970</v>
      </c>
      <c r="L7922" t="s">
        <v>5976</v>
      </c>
      <c r="M7922" t="s">
        <v>5991</v>
      </c>
      <c r="N7922" t="s">
        <v>1502</v>
      </c>
      <c r="O7922" t="s">
        <v>7917</v>
      </c>
      <c r="P7922">
        <v>0.15</v>
      </c>
      <c r="Q7922">
        <v>1630</v>
      </c>
      <c r="R7922">
        <v>594</v>
      </c>
      <c r="S7922">
        <v>1036</v>
      </c>
      <c r="T7922">
        <v>0.36441717791410999</v>
      </c>
      <c r="U7922" t="s">
        <v>7910</v>
      </c>
      <c r="V7922" t="s">
        <v>57</v>
      </c>
      <c r="W7922" t="s">
        <v>79</v>
      </c>
    </row>
    <row r="7923" spans="1:23" x14ac:dyDescent="0.3">
      <c r="A7923" t="s">
        <v>1580</v>
      </c>
      <c r="B7923" s="4">
        <v>40890</v>
      </c>
      <c r="C7923" t="s">
        <v>7906</v>
      </c>
      <c r="D7923">
        <v>2011</v>
      </c>
      <c r="E7923" s="4">
        <v>40896</v>
      </c>
      <c r="F7923">
        <v>6</v>
      </c>
      <c r="G7923" t="s">
        <v>6681</v>
      </c>
      <c r="H7923" t="s">
        <v>6919</v>
      </c>
      <c r="I7923" t="s">
        <v>5980</v>
      </c>
      <c r="J7923" t="s">
        <v>5981</v>
      </c>
      <c r="K7923" t="s">
        <v>5985</v>
      </c>
      <c r="L7923" t="s">
        <v>5976</v>
      </c>
      <c r="M7923" t="s">
        <v>6181</v>
      </c>
      <c r="N7923" t="s">
        <v>496</v>
      </c>
      <c r="O7923" t="s">
        <v>7917</v>
      </c>
      <c r="P7923">
        <v>0.15</v>
      </c>
      <c r="Q7923">
        <v>325</v>
      </c>
      <c r="R7923">
        <v>-4</v>
      </c>
      <c r="S7923">
        <v>329</v>
      </c>
      <c r="T7923">
        <v>-1.2307692307692301E-2</v>
      </c>
      <c r="U7923" t="s">
        <v>7895</v>
      </c>
      <c r="V7923" t="s">
        <v>57</v>
      </c>
      <c r="W7923" t="s">
        <v>79</v>
      </c>
    </row>
    <row r="7924" spans="1:23" x14ac:dyDescent="0.3">
      <c r="A7924" t="s">
        <v>1617</v>
      </c>
      <c r="B7924" s="4">
        <v>40897</v>
      </c>
      <c r="C7924" t="s">
        <v>7906</v>
      </c>
      <c r="D7924">
        <v>2011</v>
      </c>
      <c r="E7924" s="4">
        <v>40901</v>
      </c>
      <c r="F7924">
        <v>4</v>
      </c>
      <c r="G7924" t="s">
        <v>6935</v>
      </c>
      <c r="H7924" t="s">
        <v>6936</v>
      </c>
      <c r="I7924" t="s">
        <v>5980</v>
      </c>
      <c r="J7924" t="s">
        <v>5981</v>
      </c>
      <c r="K7924" t="s">
        <v>5975</v>
      </c>
      <c r="L7924" t="s">
        <v>5976</v>
      </c>
      <c r="M7924" t="s">
        <v>5982</v>
      </c>
      <c r="N7924" t="s">
        <v>1200</v>
      </c>
      <c r="O7924" t="s">
        <v>7917</v>
      </c>
      <c r="P7924">
        <v>0.15</v>
      </c>
      <c r="Q7924">
        <v>130</v>
      </c>
      <c r="R7924">
        <v>-20</v>
      </c>
      <c r="S7924">
        <v>150</v>
      </c>
      <c r="T7924">
        <v>-0.15384615384615399</v>
      </c>
      <c r="U7924" t="s">
        <v>7892</v>
      </c>
      <c r="V7924" t="s">
        <v>57</v>
      </c>
      <c r="W7924" t="s">
        <v>58</v>
      </c>
    </row>
    <row r="7925" spans="1:23" x14ac:dyDescent="0.3">
      <c r="A7925" t="s">
        <v>1679</v>
      </c>
      <c r="B7925" s="4">
        <v>40906</v>
      </c>
      <c r="C7925" t="s">
        <v>7906</v>
      </c>
      <c r="D7925">
        <v>2011</v>
      </c>
      <c r="E7925" s="4">
        <v>40911</v>
      </c>
      <c r="F7925">
        <v>5</v>
      </c>
      <c r="G7925" t="s">
        <v>6964</v>
      </c>
      <c r="H7925" t="s">
        <v>6965</v>
      </c>
      <c r="I7925" t="s">
        <v>5980</v>
      </c>
      <c r="J7925" t="s">
        <v>5981</v>
      </c>
      <c r="K7925" t="s">
        <v>5975</v>
      </c>
      <c r="L7925" t="s">
        <v>5976</v>
      </c>
      <c r="M7925" t="s">
        <v>5994</v>
      </c>
      <c r="N7925" t="s">
        <v>1680</v>
      </c>
      <c r="O7925" t="s">
        <v>7917</v>
      </c>
      <c r="P7925">
        <v>0.15</v>
      </c>
      <c r="Q7925">
        <v>284</v>
      </c>
      <c r="R7925">
        <v>-10</v>
      </c>
      <c r="S7925">
        <v>294</v>
      </c>
      <c r="T7925">
        <v>-3.5211267605633798E-2</v>
      </c>
      <c r="U7925" t="s">
        <v>7895</v>
      </c>
      <c r="V7925" t="s">
        <v>57</v>
      </c>
      <c r="W7925" t="s">
        <v>79</v>
      </c>
    </row>
    <row r="7926" spans="1:23" x14ac:dyDescent="0.3">
      <c r="A7926" t="s">
        <v>200</v>
      </c>
      <c r="B7926" s="4">
        <v>40590</v>
      </c>
      <c r="C7926" t="s">
        <v>7893</v>
      </c>
      <c r="D7926">
        <v>2011</v>
      </c>
      <c r="E7926" s="4">
        <v>40593</v>
      </c>
      <c r="F7926">
        <v>3</v>
      </c>
      <c r="G7926" t="s">
        <v>6130</v>
      </c>
      <c r="H7926" t="s">
        <v>6131</v>
      </c>
      <c r="I7926" t="s">
        <v>5980</v>
      </c>
      <c r="J7926" t="s">
        <v>5981</v>
      </c>
      <c r="K7926" t="s">
        <v>5985</v>
      </c>
      <c r="L7926" t="s">
        <v>5971</v>
      </c>
      <c r="M7926" t="s">
        <v>5994</v>
      </c>
      <c r="N7926" t="s">
        <v>204</v>
      </c>
      <c r="O7926" t="s">
        <v>7917</v>
      </c>
      <c r="P7926">
        <v>0.15</v>
      </c>
      <c r="Q7926">
        <v>284</v>
      </c>
      <c r="R7926">
        <v>43</v>
      </c>
      <c r="S7926">
        <v>241</v>
      </c>
      <c r="T7926">
        <v>0.15140845070422501</v>
      </c>
      <c r="U7926" t="s">
        <v>7895</v>
      </c>
      <c r="V7926" t="s">
        <v>57</v>
      </c>
      <c r="W7926" t="s">
        <v>70</v>
      </c>
    </row>
    <row r="7927" spans="1:23" x14ac:dyDescent="0.3">
      <c r="A7927" t="s">
        <v>322</v>
      </c>
      <c r="B7927" s="4">
        <v>40626</v>
      </c>
      <c r="C7927" t="s">
        <v>7907</v>
      </c>
      <c r="D7927">
        <v>2011</v>
      </c>
      <c r="E7927" s="4">
        <v>40629</v>
      </c>
      <c r="F7927">
        <v>3</v>
      </c>
      <c r="G7927" t="s">
        <v>6220</v>
      </c>
      <c r="H7927" t="s">
        <v>6221</v>
      </c>
      <c r="I7927" t="s">
        <v>5980</v>
      </c>
      <c r="J7927" t="s">
        <v>5981</v>
      </c>
      <c r="K7927" t="s">
        <v>5970</v>
      </c>
      <c r="L7927" t="s">
        <v>5988</v>
      </c>
      <c r="M7927" t="s">
        <v>5994</v>
      </c>
      <c r="N7927" t="s">
        <v>325</v>
      </c>
      <c r="O7927" t="s">
        <v>7917</v>
      </c>
      <c r="P7927">
        <v>0.15</v>
      </c>
      <c r="Q7927">
        <v>246</v>
      </c>
      <c r="R7927">
        <v>3</v>
      </c>
      <c r="S7927">
        <v>243</v>
      </c>
      <c r="T7927">
        <v>1.21951219512195E-2</v>
      </c>
      <c r="U7927" t="s">
        <v>7895</v>
      </c>
      <c r="V7927" t="s">
        <v>57</v>
      </c>
      <c r="W7927" t="s">
        <v>70</v>
      </c>
    </row>
    <row r="7928" spans="1:23" x14ac:dyDescent="0.3">
      <c r="A7928" t="s">
        <v>599</v>
      </c>
      <c r="B7928" s="4">
        <v>40695</v>
      </c>
      <c r="C7928" t="s">
        <v>7898</v>
      </c>
      <c r="D7928">
        <v>2011</v>
      </c>
      <c r="E7928" s="4">
        <v>40699</v>
      </c>
      <c r="F7928">
        <v>4</v>
      </c>
      <c r="G7928" t="s">
        <v>6392</v>
      </c>
      <c r="H7928" t="s">
        <v>6393</v>
      </c>
      <c r="I7928" t="s">
        <v>5980</v>
      </c>
      <c r="J7928" t="s">
        <v>5981</v>
      </c>
      <c r="K7928" t="s">
        <v>5985</v>
      </c>
      <c r="L7928" t="s">
        <v>5976</v>
      </c>
      <c r="M7928" t="s">
        <v>5982</v>
      </c>
      <c r="N7928" t="s">
        <v>600</v>
      </c>
      <c r="O7928" t="s">
        <v>7917</v>
      </c>
      <c r="P7928">
        <v>0.15</v>
      </c>
      <c r="Q7928">
        <v>212</v>
      </c>
      <c r="R7928">
        <v>70</v>
      </c>
      <c r="S7928">
        <v>142</v>
      </c>
      <c r="T7928">
        <v>0.330188679245283</v>
      </c>
      <c r="U7928" t="s">
        <v>7895</v>
      </c>
      <c r="V7928" t="s">
        <v>57</v>
      </c>
      <c r="W7928" t="s">
        <v>70</v>
      </c>
    </row>
    <row r="7929" spans="1:23" x14ac:dyDescent="0.3">
      <c r="A7929" t="s">
        <v>641</v>
      </c>
      <c r="B7929" s="4">
        <v>40701</v>
      </c>
      <c r="C7929" t="s">
        <v>7898</v>
      </c>
      <c r="D7929">
        <v>2011</v>
      </c>
      <c r="E7929" s="4">
        <v>40703</v>
      </c>
      <c r="F7929">
        <v>2</v>
      </c>
      <c r="G7929" t="s">
        <v>6421</v>
      </c>
      <c r="H7929" t="s">
        <v>6422</v>
      </c>
      <c r="I7929" t="s">
        <v>5980</v>
      </c>
      <c r="J7929" t="s">
        <v>5981</v>
      </c>
      <c r="K7929" t="s">
        <v>5985</v>
      </c>
      <c r="L7929" t="s">
        <v>5971</v>
      </c>
      <c r="M7929" t="s">
        <v>6250</v>
      </c>
      <c r="N7929" t="s">
        <v>642</v>
      </c>
      <c r="O7929" t="s">
        <v>7917</v>
      </c>
      <c r="P7929">
        <v>0.15</v>
      </c>
      <c r="Q7929">
        <v>222</v>
      </c>
      <c r="R7929">
        <v>60</v>
      </c>
      <c r="S7929">
        <v>162</v>
      </c>
      <c r="T7929">
        <v>0.27027027027027001</v>
      </c>
      <c r="U7929" t="s">
        <v>7892</v>
      </c>
      <c r="V7929" t="s">
        <v>57</v>
      </c>
      <c r="W7929" t="s">
        <v>70</v>
      </c>
    </row>
    <row r="7930" spans="1:23" x14ac:dyDescent="0.3">
      <c r="A7930" t="s">
        <v>736</v>
      </c>
      <c r="B7930" s="4">
        <v>40714</v>
      </c>
      <c r="C7930" t="s">
        <v>7898</v>
      </c>
      <c r="D7930">
        <v>2011</v>
      </c>
      <c r="E7930" s="4">
        <v>40718</v>
      </c>
      <c r="F7930">
        <v>4</v>
      </c>
      <c r="G7930" t="s">
        <v>6484</v>
      </c>
      <c r="H7930" t="s">
        <v>6485</v>
      </c>
      <c r="I7930" t="s">
        <v>5980</v>
      </c>
      <c r="J7930" t="s">
        <v>5981</v>
      </c>
      <c r="K7930" t="s">
        <v>5975</v>
      </c>
      <c r="L7930" t="s">
        <v>5976</v>
      </c>
      <c r="M7930" t="s">
        <v>5994</v>
      </c>
      <c r="N7930" t="s">
        <v>737</v>
      </c>
      <c r="O7930" t="s">
        <v>7917</v>
      </c>
      <c r="P7930">
        <v>0.15</v>
      </c>
      <c r="Q7930">
        <v>347</v>
      </c>
      <c r="R7930">
        <v>-25</v>
      </c>
      <c r="S7930">
        <v>372</v>
      </c>
      <c r="T7930">
        <v>-7.2046109510086401E-2</v>
      </c>
      <c r="U7930" t="s">
        <v>7910</v>
      </c>
      <c r="V7930" t="s">
        <v>57</v>
      </c>
      <c r="W7930" t="s">
        <v>70</v>
      </c>
    </row>
    <row r="7931" spans="1:23" x14ac:dyDescent="0.3">
      <c r="A7931" t="s">
        <v>808</v>
      </c>
      <c r="B7931" s="4">
        <v>40730</v>
      </c>
      <c r="C7931" t="s">
        <v>7909</v>
      </c>
      <c r="D7931">
        <v>2011</v>
      </c>
      <c r="E7931" s="4">
        <v>40737</v>
      </c>
      <c r="F7931">
        <v>7</v>
      </c>
      <c r="G7931" t="s">
        <v>6082</v>
      </c>
      <c r="H7931" t="s">
        <v>6523</v>
      </c>
      <c r="I7931" t="s">
        <v>5980</v>
      </c>
      <c r="J7931" t="s">
        <v>5981</v>
      </c>
      <c r="K7931" t="s">
        <v>5985</v>
      </c>
      <c r="L7931" t="s">
        <v>5976</v>
      </c>
      <c r="M7931" t="s">
        <v>6181</v>
      </c>
      <c r="N7931" t="s">
        <v>809</v>
      </c>
      <c r="O7931" t="s">
        <v>7917</v>
      </c>
      <c r="P7931">
        <v>0.15</v>
      </c>
      <c r="Q7931">
        <v>994</v>
      </c>
      <c r="R7931">
        <v>199</v>
      </c>
      <c r="S7931">
        <v>795</v>
      </c>
      <c r="T7931">
        <v>0.20020120724346099</v>
      </c>
      <c r="U7931" t="s">
        <v>7897</v>
      </c>
      <c r="V7931" t="s">
        <v>57</v>
      </c>
      <c r="W7931" t="s">
        <v>70</v>
      </c>
    </row>
    <row r="7932" spans="1:23" x14ac:dyDescent="0.3">
      <c r="A7932" t="s">
        <v>865</v>
      </c>
      <c r="B7932" s="4">
        <v>40751</v>
      </c>
      <c r="C7932" t="s">
        <v>7909</v>
      </c>
      <c r="D7932">
        <v>2011</v>
      </c>
      <c r="E7932" s="4">
        <v>40755</v>
      </c>
      <c r="F7932">
        <v>4</v>
      </c>
      <c r="G7932" t="s">
        <v>6559</v>
      </c>
      <c r="H7932" t="s">
        <v>6523</v>
      </c>
      <c r="I7932" t="s">
        <v>5980</v>
      </c>
      <c r="J7932" t="s">
        <v>5981</v>
      </c>
      <c r="K7932" t="s">
        <v>5975</v>
      </c>
      <c r="L7932" t="s">
        <v>5976</v>
      </c>
      <c r="M7932" t="s">
        <v>6181</v>
      </c>
      <c r="N7932" t="s">
        <v>697</v>
      </c>
      <c r="O7932" t="s">
        <v>7917</v>
      </c>
      <c r="P7932">
        <v>0.15</v>
      </c>
      <c r="Q7932">
        <v>1622</v>
      </c>
      <c r="R7932">
        <v>534</v>
      </c>
      <c r="S7932">
        <v>1088</v>
      </c>
      <c r="T7932">
        <v>0.329223181257707</v>
      </c>
      <c r="U7932" t="s">
        <v>7891</v>
      </c>
      <c r="V7932" t="s">
        <v>57</v>
      </c>
      <c r="W7932" t="s">
        <v>70</v>
      </c>
    </row>
    <row r="7933" spans="1:23" x14ac:dyDescent="0.3">
      <c r="A7933" t="s">
        <v>890</v>
      </c>
      <c r="B7933" s="4">
        <v>40758</v>
      </c>
      <c r="C7933" t="s">
        <v>7900</v>
      </c>
      <c r="D7933">
        <v>2011</v>
      </c>
      <c r="E7933" s="4">
        <v>40762</v>
      </c>
      <c r="F7933">
        <v>4</v>
      </c>
      <c r="G7933" t="s">
        <v>6530</v>
      </c>
      <c r="H7933" t="s">
        <v>6286</v>
      </c>
      <c r="I7933" t="s">
        <v>5980</v>
      </c>
      <c r="J7933" t="s">
        <v>5981</v>
      </c>
      <c r="K7933" t="s">
        <v>5985</v>
      </c>
      <c r="L7933" t="s">
        <v>5976</v>
      </c>
      <c r="M7933" t="s">
        <v>6181</v>
      </c>
      <c r="N7933" t="s">
        <v>480</v>
      </c>
      <c r="O7933" t="s">
        <v>7917</v>
      </c>
      <c r="P7933">
        <v>0.15</v>
      </c>
      <c r="Q7933">
        <v>388</v>
      </c>
      <c r="R7933">
        <v>27</v>
      </c>
      <c r="S7933">
        <v>361</v>
      </c>
      <c r="T7933">
        <v>6.9587628865979398E-2</v>
      </c>
      <c r="U7933" t="s">
        <v>7910</v>
      </c>
      <c r="V7933" t="s">
        <v>57</v>
      </c>
      <c r="W7933" t="s">
        <v>70</v>
      </c>
    </row>
    <row r="7934" spans="1:23" x14ac:dyDescent="0.3">
      <c r="A7934" t="s">
        <v>1166</v>
      </c>
      <c r="B7934" s="4">
        <v>40805</v>
      </c>
      <c r="C7934" t="s">
        <v>7901</v>
      </c>
      <c r="D7934">
        <v>2011</v>
      </c>
      <c r="E7934" s="4">
        <v>40809</v>
      </c>
      <c r="F7934">
        <v>4</v>
      </c>
      <c r="G7934" t="s">
        <v>6455</v>
      </c>
      <c r="H7934" t="s">
        <v>6485</v>
      </c>
      <c r="I7934" t="s">
        <v>5980</v>
      </c>
      <c r="J7934" t="s">
        <v>5981</v>
      </c>
      <c r="K7934" t="s">
        <v>5975</v>
      </c>
      <c r="L7934" t="s">
        <v>5976</v>
      </c>
      <c r="M7934" t="s">
        <v>5994</v>
      </c>
      <c r="N7934" t="s">
        <v>940</v>
      </c>
      <c r="O7934" t="s">
        <v>7917</v>
      </c>
      <c r="P7934">
        <v>0.15</v>
      </c>
      <c r="Q7934">
        <v>1108</v>
      </c>
      <c r="R7934">
        <v>326</v>
      </c>
      <c r="S7934">
        <v>782</v>
      </c>
      <c r="T7934">
        <v>0.29422382671480102</v>
      </c>
      <c r="U7934" t="s">
        <v>7895</v>
      </c>
      <c r="V7934" t="s">
        <v>57</v>
      </c>
      <c r="W7934" t="s">
        <v>70</v>
      </c>
    </row>
    <row r="7935" spans="1:23" x14ac:dyDescent="0.3">
      <c r="A7935" t="s">
        <v>1224</v>
      </c>
      <c r="B7935" s="4">
        <v>40812</v>
      </c>
      <c r="C7935" t="s">
        <v>7901</v>
      </c>
      <c r="D7935">
        <v>2011</v>
      </c>
      <c r="E7935" s="4">
        <v>40818</v>
      </c>
      <c r="F7935">
        <v>6</v>
      </c>
      <c r="G7935" t="s">
        <v>6756</v>
      </c>
      <c r="H7935" t="s">
        <v>6757</v>
      </c>
      <c r="I7935" t="s">
        <v>5980</v>
      </c>
      <c r="J7935" t="s">
        <v>5981</v>
      </c>
      <c r="K7935" t="s">
        <v>5985</v>
      </c>
      <c r="L7935" t="s">
        <v>5976</v>
      </c>
      <c r="M7935" t="s">
        <v>6103</v>
      </c>
      <c r="N7935" t="s">
        <v>1226</v>
      </c>
      <c r="O7935" t="s">
        <v>7917</v>
      </c>
      <c r="P7935">
        <v>0.15</v>
      </c>
      <c r="Q7935">
        <v>425</v>
      </c>
      <c r="R7935">
        <v>0</v>
      </c>
      <c r="S7935">
        <v>425</v>
      </c>
      <c r="T7935">
        <v>0</v>
      </c>
      <c r="U7935" t="s">
        <v>7891</v>
      </c>
      <c r="V7935" t="s">
        <v>57</v>
      </c>
      <c r="W7935" t="s">
        <v>70</v>
      </c>
    </row>
    <row r="7936" spans="1:23" x14ac:dyDescent="0.3">
      <c r="A7936" t="s">
        <v>1388</v>
      </c>
      <c r="B7936" s="4">
        <v>40852</v>
      </c>
      <c r="C7936" t="s">
        <v>7904</v>
      </c>
      <c r="D7936">
        <v>2011</v>
      </c>
      <c r="E7936" s="4">
        <v>40856</v>
      </c>
      <c r="F7936">
        <v>4</v>
      </c>
      <c r="G7936" t="s">
        <v>6179</v>
      </c>
      <c r="H7936" t="s">
        <v>6100</v>
      </c>
      <c r="I7936" t="s">
        <v>5980</v>
      </c>
      <c r="J7936" t="s">
        <v>5981</v>
      </c>
      <c r="K7936" t="s">
        <v>5975</v>
      </c>
      <c r="L7936" t="s">
        <v>5971</v>
      </c>
      <c r="M7936" t="s">
        <v>5991</v>
      </c>
      <c r="N7936" t="s">
        <v>1389</v>
      </c>
      <c r="O7936" t="s">
        <v>7917</v>
      </c>
      <c r="P7936">
        <v>0.15</v>
      </c>
      <c r="Q7936">
        <v>4449</v>
      </c>
      <c r="R7936">
        <v>1518</v>
      </c>
      <c r="S7936">
        <v>2931</v>
      </c>
      <c r="T7936">
        <v>0.34120026972353301</v>
      </c>
      <c r="U7936" t="s">
        <v>7905</v>
      </c>
      <c r="V7936" t="s">
        <v>57</v>
      </c>
      <c r="W7936" t="s">
        <v>70</v>
      </c>
    </row>
    <row r="7937" spans="1:23" x14ac:dyDescent="0.3">
      <c r="A7937" t="s">
        <v>1556</v>
      </c>
      <c r="B7937" s="4">
        <v>40886</v>
      </c>
      <c r="C7937" t="s">
        <v>7906</v>
      </c>
      <c r="D7937">
        <v>2011</v>
      </c>
      <c r="E7937" s="4">
        <v>40887</v>
      </c>
      <c r="F7937">
        <v>1</v>
      </c>
      <c r="G7937" t="s">
        <v>6907</v>
      </c>
      <c r="H7937" t="s">
        <v>6908</v>
      </c>
      <c r="I7937" t="s">
        <v>5980</v>
      </c>
      <c r="J7937" t="s">
        <v>5981</v>
      </c>
      <c r="K7937" t="s">
        <v>5970</v>
      </c>
      <c r="L7937" t="s">
        <v>5988</v>
      </c>
      <c r="M7937" t="s">
        <v>5994</v>
      </c>
      <c r="N7937" t="s">
        <v>266</v>
      </c>
      <c r="O7937" t="s">
        <v>7917</v>
      </c>
      <c r="P7937">
        <v>0.15</v>
      </c>
      <c r="Q7937">
        <v>295</v>
      </c>
      <c r="R7937">
        <v>83</v>
      </c>
      <c r="S7937">
        <v>212</v>
      </c>
      <c r="T7937">
        <v>0.28135593220339</v>
      </c>
      <c r="U7937" t="s">
        <v>7895</v>
      </c>
      <c r="V7937" t="s">
        <v>57</v>
      </c>
      <c r="W7937" t="s">
        <v>70</v>
      </c>
    </row>
    <row r="7938" spans="1:23" x14ac:dyDescent="0.3">
      <c r="A7938" t="s">
        <v>1564</v>
      </c>
      <c r="B7938" s="4">
        <v>40887</v>
      </c>
      <c r="C7938" t="s">
        <v>7906</v>
      </c>
      <c r="D7938">
        <v>2011</v>
      </c>
      <c r="E7938" s="4">
        <v>40892</v>
      </c>
      <c r="F7938">
        <v>5</v>
      </c>
      <c r="G7938" t="s">
        <v>6799</v>
      </c>
      <c r="H7938" t="s">
        <v>6833</v>
      </c>
      <c r="I7938" t="s">
        <v>5980</v>
      </c>
      <c r="J7938" t="s">
        <v>5981</v>
      </c>
      <c r="K7938" t="s">
        <v>5970</v>
      </c>
      <c r="L7938" t="s">
        <v>5976</v>
      </c>
      <c r="M7938" t="s">
        <v>6315</v>
      </c>
      <c r="N7938" t="s">
        <v>486</v>
      </c>
      <c r="O7938" t="s">
        <v>7917</v>
      </c>
      <c r="P7938">
        <v>0.15</v>
      </c>
      <c r="Q7938">
        <v>443</v>
      </c>
      <c r="R7938">
        <v>-58</v>
      </c>
      <c r="S7938">
        <v>501</v>
      </c>
      <c r="T7938">
        <v>-0.130925507900677</v>
      </c>
      <c r="U7938" t="s">
        <v>7905</v>
      </c>
      <c r="V7938" t="s">
        <v>57</v>
      </c>
      <c r="W7938" t="s">
        <v>70</v>
      </c>
    </row>
    <row r="7939" spans="1:23" x14ac:dyDescent="0.3">
      <c r="A7939" t="s">
        <v>1568</v>
      </c>
      <c r="B7939" s="4">
        <v>40889</v>
      </c>
      <c r="C7939" t="s">
        <v>7906</v>
      </c>
      <c r="D7939">
        <v>2011</v>
      </c>
      <c r="E7939" s="4">
        <v>40895</v>
      </c>
      <c r="F7939">
        <v>6</v>
      </c>
      <c r="G7939" t="s">
        <v>6753</v>
      </c>
      <c r="H7939" t="s">
        <v>6913</v>
      </c>
      <c r="I7939" t="s">
        <v>5980</v>
      </c>
      <c r="J7939" t="s">
        <v>5981</v>
      </c>
      <c r="K7939" t="s">
        <v>5970</v>
      </c>
      <c r="L7939" t="s">
        <v>5976</v>
      </c>
      <c r="M7939" t="s">
        <v>5991</v>
      </c>
      <c r="N7939" t="s">
        <v>812</v>
      </c>
      <c r="O7939" t="s">
        <v>7917</v>
      </c>
      <c r="P7939">
        <v>0.15</v>
      </c>
      <c r="Q7939">
        <v>349</v>
      </c>
      <c r="R7939">
        <v>-21</v>
      </c>
      <c r="S7939">
        <v>370</v>
      </c>
      <c r="T7939">
        <v>-6.0171919770773602E-2</v>
      </c>
      <c r="U7939" t="s">
        <v>7891</v>
      </c>
      <c r="V7939" t="s">
        <v>57</v>
      </c>
      <c r="W7939" t="s">
        <v>70</v>
      </c>
    </row>
    <row r="7940" spans="1:23" x14ac:dyDescent="0.3">
      <c r="A7940" t="s">
        <v>31</v>
      </c>
      <c r="B7940" s="4">
        <v>40551</v>
      </c>
      <c r="C7940" t="s">
        <v>7888</v>
      </c>
      <c r="D7940">
        <v>2011</v>
      </c>
      <c r="E7940" s="4">
        <v>40557</v>
      </c>
      <c r="F7940">
        <v>6</v>
      </c>
      <c r="G7940" t="s">
        <v>5992</v>
      </c>
      <c r="H7940" t="s">
        <v>5993</v>
      </c>
      <c r="I7940" t="s">
        <v>5980</v>
      </c>
      <c r="J7940" t="s">
        <v>5981</v>
      </c>
      <c r="K7940" t="s">
        <v>5975</v>
      </c>
      <c r="L7940" t="s">
        <v>5976</v>
      </c>
      <c r="M7940" t="s">
        <v>5994</v>
      </c>
      <c r="N7940" t="s">
        <v>32</v>
      </c>
      <c r="O7940" t="s">
        <v>7920</v>
      </c>
      <c r="P7940">
        <v>0.6</v>
      </c>
      <c r="Q7940">
        <v>987</v>
      </c>
      <c r="R7940">
        <v>-1012</v>
      </c>
      <c r="S7940">
        <v>1999</v>
      </c>
      <c r="T7940">
        <v>-1.02532928064843</v>
      </c>
      <c r="U7940" t="s">
        <v>7910</v>
      </c>
      <c r="V7940" t="s">
        <v>14</v>
      </c>
      <c r="W7940" t="s">
        <v>15</v>
      </c>
    </row>
    <row r="7941" spans="1:23" x14ac:dyDescent="0.3">
      <c r="A7941" t="s">
        <v>144</v>
      </c>
      <c r="B7941" s="4">
        <v>40576</v>
      </c>
      <c r="C7941" t="s">
        <v>7893</v>
      </c>
      <c r="D7941">
        <v>2011</v>
      </c>
      <c r="E7941" s="4">
        <v>40580</v>
      </c>
      <c r="F7941">
        <v>4</v>
      </c>
      <c r="G7941" t="s">
        <v>6092</v>
      </c>
      <c r="H7941" t="s">
        <v>6093</v>
      </c>
      <c r="I7941" t="s">
        <v>5980</v>
      </c>
      <c r="J7941" t="s">
        <v>5981</v>
      </c>
      <c r="K7941" t="s">
        <v>5975</v>
      </c>
      <c r="L7941" t="s">
        <v>5976</v>
      </c>
      <c r="M7941" t="s">
        <v>6094</v>
      </c>
      <c r="N7941" t="s">
        <v>148</v>
      </c>
      <c r="O7941" t="s">
        <v>7919</v>
      </c>
      <c r="P7941">
        <v>0.65</v>
      </c>
      <c r="Q7941">
        <v>550</v>
      </c>
      <c r="R7941">
        <v>-236</v>
      </c>
      <c r="S7941">
        <v>786</v>
      </c>
      <c r="T7941">
        <v>-0.42909090909090902</v>
      </c>
      <c r="U7941" t="s">
        <v>7910</v>
      </c>
      <c r="V7941" t="s">
        <v>57</v>
      </c>
      <c r="W7941" t="s">
        <v>79</v>
      </c>
    </row>
    <row r="7942" spans="1:23" x14ac:dyDescent="0.3">
      <c r="A7942" t="s">
        <v>144</v>
      </c>
      <c r="B7942" s="4">
        <v>40576</v>
      </c>
      <c r="C7942" t="s">
        <v>7893</v>
      </c>
      <c r="D7942">
        <v>2011</v>
      </c>
      <c r="E7942" s="4">
        <v>40580</v>
      </c>
      <c r="F7942">
        <v>4</v>
      </c>
      <c r="G7942" t="s">
        <v>6092</v>
      </c>
      <c r="H7942" t="s">
        <v>6093</v>
      </c>
      <c r="I7942" t="s">
        <v>5980</v>
      </c>
      <c r="J7942" t="s">
        <v>5981</v>
      </c>
      <c r="K7942" t="s">
        <v>5975</v>
      </c>
      <c r="L7942" t="s">
        <v>5976</v>
      </c>
      <c r="M7942" t="s">
        <v>6094</v>
      </c>
      <c r="N7942" t="s">
        <v>149</v>
      </c>
      <c r="O7942" t="s">
        <v>7919</v>
      </c>
      <c r="P7942">
        <v>0.65</v>
      </c>
      <c r="Q7942">
        <v>89</v>
      </c>
      <c r="R7942">
        <v>-76</v>
      </c>
      <c r="S7942">
        <v>165</v>
      </c>
      <c r="T7942">
        <v>-0.85393258426966301</v>
      </c>
      <c r="U7942" t="s">
        <v>7891</v>
      </c>
      <c r="V7942" t="s">
        <v>57</v>
      </c>
      <c r="W7942" t="s">
        <v>58</v>
      </c>
    </row>
    <row r="7943" spans="1:23" x14ac:dyDescent="0.3">
      <c r="A7943" t="s">
        <v>531</v>
      </c>
      <c r="B7943" s="4">
        <v>40675</v>
      </c>
      <c r="C7943" t="s">
        <v>7896</v>
      </c>
      <c r="D7943">
        <v>2011</v>
      </c>
      <c r="E7943" s="4">
        <v>40677</v>
      </c>
      <c r="F7943">
        <v>2</v>
      </c>
      <c r="G7943" t="s">
        <v>6353</v>
      </c>
      <c r="H7943" t="s">
        <v>6354</v>
      </c>
      <c r="I7943" t="s">
        <v>5980</v>
      </c>
      <c r="J7943" t="s">
        <v>5981</v>
      </c>
      <c r="K7943" t="s">
        <v>5970</v>
      </c>
      <c r="L7943" t="s">
        <v>5988</v>
      </c>
      <c r="M7943" t="s">
        <v>6181</v>
      </c>
      <c r="N7943" t="s">
        <v>532</v>
      </c>
      <c r="O7943" t="s">
        <v>7918</v>
      </c>
      <c r="P7943">
        <v>0.35</v>
      </c>
      <c r="Q7943">
        <v>627</v>
      </c>
      <c r="R7943">
        <v>-135</v>
      </c>
      <c r="S7943">
        <v>762</v>
      </c>
      <c r="T7943">
        <v>-0.21531100478468901</v>
      </c>
      <c r="U7943" t="s">
        <v>7895</v>
      </c>
      <c r="V7943" t="s">
        <v>14</v>
      </c>
      <c r="W7943" t="s">
        <v>40</v>
      </c>
    </row>
    <row r="7944" spans="1:23" x14ac:dyDescent="0.3">
      <c r="A7944" t="s">
        <v>587</v>
      </c>
      <c r="B7944" s="4">
        <v>40693</v>
      </c>
      <c r="C7944" t="s">
        <v>7896</v>
      </c>
      <c r="D7944">
        <v>2011</v>
      </c>
      <c r="E7944" s="4">
        <v>40696</v>
      </c>
      <c r="F7944">
        <v>3</v>
      </c>
      <c r="G7944" t="s">
        <v>6387</v>
      </c>
      <c r="H7944" t="s">
        <v>6388</v>
      </c>
      <c r="I7944" t="s">
        <v>5980</v>
      </c>
      <c r="J7944" t="s">
        <v>5981</v>
      </c>
      <c r="K7944" t="s">
        <v>5975</v>
      </c>
      <c r="L7944" t="s">
        <v>5988</v>
      </c>
      <c r="M7944" t="s">
        <v>6181</v>
      </c>
      <c r="N7944" t="s">
        <v>588</v>
      </c>
      <c r="O7944" t="s">
        <v>7918</v>
      </c>
      <c r="P7944">
        <v>0.35</v>
      </c>
      <c r="Q7944">
        <v>2229</v>
      </c>
      <c r="R7944">
        <v>-754</v>
      </c>
      <c r="S7944">
        <v>2983</v>
      </c>
      <c r="T7944">
        <v>-0.33826828174069101</v>
      </c>
      <c r="U7944" t="s">
        <v>7897</v>
      </c>
      <c r="V7944" t="s">
        <v>14</v>
      </c>
      <c r="W7944" t="s">
        <v>40</v>
      </c>
    </row>
    <row r="7945" spans="1:23" x14ac:dyDescent="0.3">
      <c r="A7945" t="s">
        <v>674</v>
      </c>
      <c r="B7945" s="4">
        <v>40703</v>
      </c>
      <c r="C7945" t="s">
        <v>7898</v>
      </c>
      <c r="D7945">
        <v>2011</v>
      </c>
      <c r="E7945" s="4">
        <v>40706</v>
      </c>
      <c r="F7945">
        <v>3</v>
      </c>
      <c r="G7945" t="s">
        <v>6441</v>
      </c>
      <c r="H7945" t="s">
        <v>5993</v>
      </c>
      <c r="I7945" t="s">
        <v>5980</v>
      </c>
      <c r="J7945" t="s">
        <v>5981</v>
      </c>
      <c r="K7945" t="s">
        <v>5985</v>
      </c>
      <c r="L7945" t="s">
        <v>5971</v>
      </c>
      <c r="M7945" t="s">
        <v>5994</v>
      </c>
      <c r="N7945" t="s">
        <v>675</v>
      </c>
      <c r="O7945" t="s">
        <v>7920</v>
      </c>
      <c r="P7945">
        <v>0.6</v>
      </c>
      <c r="Q7945">
        <v>44</v>
      </c>
      <c r="R7945">
        <v>-38</v>
      </c>
      <c r="S7945">
        <v>82</v>
      </c>
      <c r="T7945">
        <v>-0.86363636363636398</v>
      </c>
      <c r="U7945" t="s">
        <v>7895</v>
      </c>
      <c r="V7945" t="s">
        <v>10</v>
      </c>
      <c r="W7945" t="s">
        <v>22</v>
      </c>
    </row>
    <row r="7946" spans="1:23" x14ac:dyDescent="0.3">
      <c r="A7946" t="s">
        <v>1265</v>
      </c>
      <c r="B7946" s="4">
        <v>40816</v>
      </c>
      <c r="C7946" t="s">
        <v>7901</v>
      </c>
      <c r="D7946">
        <v>2011</v>
      </c>
      <c r="E7946" s="4">
        <v>40820</v>
      </c>
      <c r="F7946">
        <v>4</v>
      </c>
      <c r="G7946" t="s">
        <v>5992</v>
      </c>
      <c r="H7946" t="s">
        <v>5993</v>
      </c>
      <c r="I7946" t="s">
        <v>5980</v>
      </c>
      <c r="J7946" t="s">
        <v>5981</v>
      </c>
      <c r="K7946" t="s">
        <v>5975</v>
      </c>
      <c r="L7946" t="s">
        <v>5976</v>
      </c>
      <c r="M7946" t="s">
        <v>5994</v>
      </c>
      <c r="N7946" t="s">
        <v>524</v>
      </c>
      <c r="O7946" t="s">
        <v>7920</v>
      </c>
      <c r="P7946">
        <v>0.6</v>
      </c>
      <c r="Q7946">
        <v>393</v>
      </c>
      <c r="R7946">
        <v>-157</v>
      </c>
      <c r="S7946">
        <v>550</v>
      </c>
      <c r="T7946">
        <v>-0.39949109414758299</v>
      </c>
      <c r="U7946" t="s">
        <v>7899</v>
      </c>
      <c r="V7946" t="s">
        <v>14</v>
      </c>
      <c r="W7946" t="s">
        <v>15</v>
      </c>
    </row>
    <row r="7947" spans="1:23" x14ac:dyDescent="0.3">
      <c r="A7947" t="s">
        <v>1265</v>
      </c>
      <c r="B7947" s="4">
        <v>40816</v>
      </c>
      <c r="C7947" t="s">
        <v>7901</v>
      </c>
      <c r="D7947">
        <v>2011</v>
      </c>
      <c r="E7947" s="4">
        <v>40820</v>
      </c>
      <c r="F7947">
        <v>4</v>
      </c>
      <c r="G7947" t="s">
        <v>5992</v>
      </c>
      <c r="H7947" t="s">
        <v>5993</v>
      </c>
      <c r="I7947" t="s">
        <v>5980</v>
      </c>
      <c r="J7947" t="s">
        <v>5981</v>
      </c>
      <c r="K7947" t="s">
        <v>5975</v>
      </c>
      <c r="L7947" t="s">
        <v>5976</v>
      </c>
      <c r="M7947" t="s">
        <v>5994</v>
      </c>
      <c r="N7947" t="s">
        <v>1085</v>
      </c>
      <c r="O7947" t="s">
        <v>7920</v>
      </c>
      <c r="P7947">
        <v>0.6</v>
      </c>
      <c r="Q7947">
        <v>142</v>
      </c>
      <c r="R7947">
        <v>-96</v>
      </c>
      <c r="S7947">
        <v>238</v>
      </c>
      <c r="T7947">
        <v>-0.676056338028169</v>
      </c>
      <c r="U7947" t="s">
        <v>7895</v>
      </c>
      <c r="V7947" t="s">
        <v>14</v>
      </c>
      <c r="W7947" t="s">
        <v>36</v>
      </c>
    </row>
    <row r="7948" spans="1:23" x14ac:dyDescent="0.3">
      <c r="A7948" t="s">
        <v>1265</v>
      </c>
      <c r="B7948" s="4">
        <v>40816</v>
      </c>
      <c r="C7948" t="s">
        <v>7901</v>
      </c>
      <c r="D7948">
        <v>2011</v>
      </c>
      <c r="E7948" s="4">
        <v>40820</v>
      </c>
      <c r="F7948">
        <v>4</v>
      </c>
      <c r="G7948" t="s">
        <v>5992</v>
      </c>
      <c r="H7948" t="s">
        <v>5993</v>
      </c>
      <c r="I7948" t="s">
        <v>5980</v>
      </c>
      <c r="J7948" t="s">
        <v>5981</v>
      </c>
      <c r="K7948" t="s">
        <v>5975</v>
      </c>
      <c r="L7948" t="s">
        <v>5976</v>
      </c>
      <c r="M7948" t="s">
        <v>5994</v>
      </c>
      <c r="N7948" t="s">
        <v>1266</v>
      </c>
      <c r="O7948" t="s">
        <v>7920</v>
      </c>
      <c r="P7948">
        <v>0.6</v>
      </c>
      <c r="Q7948">
        <v>169</v>
      </c>
      <c r="R7948">
        <v>-182</v>
      </c>
      <c r="S7948">
        <v>351</v>
      </c>
      <c r="T7948">
        <v>-1.07692307692308</v>
      </c>
      <c r="U7948" t="s">
        <v>7902</v>
      </c>
      <c r="V7948" t="s">
        <v>14</v>
      </c>
      <c r="W7948" t="s">
        <v>36</v>
      </c>
    </row>
    <row r="7949" spans="1:23" x14ac:dyDescent="0.3">
      <c r="A7949" t="s">
        <v>1461</v>
      </c>
      <c r="B7949" s="4">
        <v>40869</v>
      </c>
      <c r="C7949" t="s">
        <v>7904</v>
      </c>
      <c r="D7949">
        <v>2011</v>
      </c>
      <c r="E7949" s="4">
        <v>40876</v>
      </c>
      <c r="F7949">
        <v>7</v>
      </c>
      <c r="G7949" t="s">
        <v>6864</v>
      </c>
      <c r="H7949" t="s">
        <v>6093</v>
      </c>
      <c r="I7949" t="s">
        <v>5980</v>
      </c>
      <c r="J7949" t="s">
        <v>5981</v>
      </c>
      <c r="K7949" t="s">
        <v>5970</v>
      </c>
      <c r="L7949" t="s">
        <v>5976</v>
      </c>
      <c r="M7949" t="s">
        <v>6094</v>
      </c>
      <c r="N7949" t="s">
        <v>218</v>
      </c>
      <c r="O7949" t="s">
        <v>7920</v>
      </c>
      <c r="P7949">
        <v>0.6</v>
      </c>
      <c r="Q7949">
        <v>58</v>
      </c>
      <c r="R7949">
        <v>-68</v>
      </c>
      <c r="S7949">
        <v>126</v>
      </c>
      <c r="T7949">
        <v>-1.17241379310345</v>
      </c>
      <c r="U7949" t="s">
        <v>7891</v>
      </c>
      <c r="V7949" t="s">
        <v>10</v>
      </c>
      <c r="W7949" t="s">
        <v>22</v>
      </c>
    </row>
    <row r="7950" spans="1:23" x14ac:dyDescent="0.3">
      <c r="A7950" t="s">
        <v>104</v>
      </c>
      <c r="B7950" s="4">
        <v>40567</v>
      </c>
      <c r="C7950" t="s">
        <v>7888</v>
      </c>
      <c r="D7950">
        <v>2011</v>
      </c>
      <c r="E7950" s="4">
        <v>40569</v>
      </c>
      <c r="F7950">
        <v>2</v>
      </c>
      <c r="G7950" t="s">
        <v>6057</v>
      </c>
      <c r="H7950" t="s">
        <v>6058</v>
      </c>
      <c r="I7950" t="s">
        <v>5997</v>
      </c>
      <c r="J7950" t="s">
        <v>5998</v>
      </c>
      <c r="K7950" t="s">
        <v>5975</v>
      </c>
      <c r="L7950" t="s">
        <v>5988</v>
      </c>
      <c r="M7950" t="s">
        <v>6059</v>
      </c>
      <c r="N7950" t="s">
        <v>105</v>
      </c>
      <c r="O7950" t="s">
        <v>7920</v>
      </c>
      <c r="P7950">
        <v>0.6</v>
      </c>
      <c r="Q7950">
        <v>73</v>
      </c>
      <c r="R7950">
        <v>-57</v>
      </c>
      <c r="S7950">
        <v>130</v>
      </c>
      <c r="T7950">
        <v>-0.78082191780821897</v>
      </c>
      <c r="U7950" t="s">
        <v>7890</v>
      </c>
      <c r="V7950" t="s">
        <v>14</v>
      </c>
      <c r="W7950" t="s">
        <v>36</v>
      </c>
    </row>
    <row r="7951" spans="1:23" x14ac:dyDescent="0.3">
      <c r="A7951" t="s">
        <v>104</v>
      </c>
      <c r="B7951" s="4">
        <v>40567</v>
      </c>
      <c r="C7951" t="s">
        <v>7888</v>
      </c>
      <c r="D7951">
        <v>2011</v>
      </c>
      <c r="E7951" s="4">
        <v>40569</v>
      </c>
      <c r="F7951">
        <v>2</v>
      </c>
      <c r="G7951" t="s">
        <v>6057</v>
      </c>
      <c r="H7951" t="s">
        <v>6058</v>
      </c>
      <c r="I7951" t="s">
        <v>5997</v>
      </c>
      <c r="J7951" t="s">
        <v>5998</v>
      </c>
      <c r="K7951" t="s">
        <v>5975</v>
      </c>
      <c r="L7951" t="s">
        <v>5988</v>
      </c>
      <c r="M7951" t="s">
        <v>6059</v>
      </c>
      <c r="N7951" t="s">
        <v>106</v>
      </c>
      <c r="O7951" t="s">
        <v>7920</v>
      </c>
      <c r="P7951">
        <v>0.6</v>
      </c>
      <c r="Q7951">
        <v>69</v>
      </c>
      <c r="R7951">
        <v>-95</v>
      </c>
      <c r="S7951">
        <v>164</v>
      </c>
      <c r="T7951">
        <v>-1.3768115942029</v>
      </c>
      <c r="U7951" t="s">
        <v>7891</v>
      </c>
      <c r="V7951" t="s">
        <v>14</v>
      </c>
      <c r="W7951" t="s">
        <v>36</v>
      </c>
    </row>
    <row r="7952" spans="1:23" x14ac:dyDescent="0.3">
      <c r="A7952" t="s">
        <v>229</v>
      </c>
      <c r="B7952" s="4">
        <v>40597</v>
      </c>
      <c r="C7952" t="s">
        <v>7893</v>
      </c>
      <c r="D7952">
        <v>2011</v>
      </c>
      <c r="E7952" s="4">
        <v>40602</v>
      </c>
      <c r="F7952">
        <v>5</v>
      </c>
      <c r="G7952" t="s">
        <v>6149</v>
      </c>
      <c r="H7952" t="s">
        <v>6150</v>
      </c>
      <c r="I7952" t="s">
        <v>5997</v>
      </c>
      <c r="J7952" t="s">
        <v>5998</v>
      </c>
      <c r="K7952" t="s">
        <v>5985</v>
      </c>
      <c r="L7952" t="s">
        <v>5976</v>
      </c>
      <c r="M7952" t="s">
        <v>6151</v>
      </c>
      <c r="N7952" t="s">
        <v>230</v>
      </c>
      <c r="O7952" t="s">
        <v>7920</v>
      </c>
      <c r="P7952">
        <v>0.6</v>
      </c>
      <c r="Q7952">
        <v>47</v>
      </c>
      <c r="R7952">
        <v>-60</v>
      </c>
      <c r="S7952">
        <v>107</v>
      </c>
      <c r="T7952">
        <v>-1.27659574468085</v>
      </c>
      <c r="U7952" t="s">
        <v>7895</v>
      </c>
      <c r="V7952" t="s">
        <v>14</v>
      </c>
      <c r="W7952" t="s">
        <v>36</v>
      </c>
    </row>
    <row r="7953" spans="1:23" x14ac:dyDescent="0.3">
      <c r="A7953" t="s">
        <v>446</v>
      </c>
      <c r="B7953" s="4">
        <v>40659</v>
      </c>
      <c r="C7953" t="s">
        <v>7894</v>
      </c>
      <c r="D7953">
        <v>2011</v>
      </c>
      <c r="E7953" s="4">
        <v>40665</v>
      </c>
      <c r="F7953">
        <v>6</v>
      </c>
      <c r="G7953" t="s">
        <v>6302</v>
      </c>
      <c r="H7953" t="s">
        <v>6139</v>
      </c>
      <c r="I7953" t="s">
        <v>5997</v>
      </c>
      <c r="J7953" t="s">
        <v>5998</v>
      </c>
      <c r="K7953" t="s">
        <v>5985</v>
      </c>
      <c r="L7953" t="s">
        <v>5976</v>
      </c>
      <c r="M7953" t="s">
        <v>6038</v>
      </c>
      <c r="N7953" t="s">
        <v>447</v>
      </c>
      <c r="O7953" t="s">
        <v>7920</v>
      </c>
      <c r="P7953">
        <v>0.6</v>
      </c>
      <c r="Q7953">
        <v>45</v>
      </c>
      <c r="R7953">
        <v>-34</v>
      </c>
      <c r="S7953">
        <v>79</v>
      </c>
      <c r="T7953">
        <v>-0.75555555555555598</v>
      </c>
      <c r="U7953" t="s">
        <v>7895</v>
      </c>
      <c r="V7953" t="s">
        <v>14</v>
      </c>
      <c r="W7953" t="s">
        <v>36</v>
      </c>
    </row>
    <row r="7954" spans="1:23" x14ac:dyDescent="0.3">
      <c r="A7954" t="s">
        <v>1012</v>
      </c>
      <c r="B7954" s="4">
        <v>40779</v>
      </c>
      <c r="C7954" t="s">
        <v>7900</v>
      </c>
      <c r="D7954">
        <v>2011</v>
      </c>
      <c r="E7954" s="4">
        <v>40783</v>
      </c>
      <c r="F7954">
        <v>4</v>
      </c>
      <c r="G7954" t="s">
        <v>6647</v>
      </c>
      <c r="H7954" t="s">
        <v>6648</v>
      </c>
      <c r="I7954" t="s">
        <v>5997</v>
      </c>
      <c r="J7954" t="s">
        <v>5998</v>
      </c>
      <c r="K7954" t="s">
        <v>5985</v>
      </c>
      <c r="L7954" t="s">
        <v>5976</v>
      </c>
      <c r="M7954" t="s">
        <v>6649</v>
      </c>
      <c r="N7954" t="s">
        <v>1013</v>
      </c>
      <c r="O7954" t="s">
        <v>7920</v>
      </c>
      <c r="P7954">
        <v>0.6</v>
      </c>
      <c r="Q7954">
        <v>744</v>
      </c>
      <c r="R7954">
        <v>-353</v>
      </c>
      <c r="S7954">
        <v>1097</v>
      </c>
      <c r="T7954">
        <v>-0.47446236559139798</v>
      </c>
      <c r="U7954" t="s">
        <v>7892</v>
      </c>
      <c r="V7954" t="s">
        <v>14</v>
      </c>
      <c r="W7954" t="s">
        <v>36</v>
      </c>
    </row>
    <row r="7955" spans="1:23" x14ac:dyDescent="0.3">
      <c r="A7955" t="s">
        <v>1569</v>
      </c>
      <c r="B7955" s="4">
        <v>40890</v>
      </c>
      <c r="C7955" t="s">
        <v>7906</v>
      </c>
      <c r="D7955">
        <v>2011</v>
      </c>
      <c r="E7955" s="4">
        <v>40893</v>
      </c>
      <c r="F7955">
        <v>3</v>
      </c>
      <c r="G7955" t="s">
        <v>6292</v>
      </c>
      <c r="H7955" t="s">
        <v>6648</v>
      </c>
      <c r="I7955" t="s">
        <v>5997</v>
      </c>
      <c r="J7955" t="s">
        <v>5998</v>
      </c>
      <c r="K7955" t="s">
        <v>5975</v>
      </c>
      <c r="L7955" t="s">
        <v>5971</v>
      </c>
      <c r="M7955" t="s">
        <v>6649</v>
      </c>
      <c r="N7955" t="s">
        <v>1570</v>
      </c>
      <c r="O7955" t="s">
        <v>7920</v>
      </c>
      <c r="P7955">
        <v>0.6</v>
      </c>
      <c r="Q7955">
        <v>211</v>
      </c>
      <c r="R7955">
        <v>-90</v>
      </c>
      <c r="S7955">
        <v>301</v>
      </c>
      <c r="T7955">
        <v>-0.42654028436018998</v>
      </c>
      <c r="U7955" t="s">
        <v>7910</v>
      </c>
      <c r="V7955" t="s">
        <v>14</v>
      </c>
      <c r="W7955" t="s">
        <v>36</v>
      </c>
    </row>
    <row r="7956" spans="1:23" x14ac:dyDescent="0.3">
      <c r="A7956" t="s">
        <v>215</v>
      </c>
      <c r="B7956" s="4">
        <v>40595</v>
      </c>
      <c r="C7956" t="s">
        <v>7893</v>
      </c>
      <c r="D7956">
        <v>2011</v>
      </c>
      <c r="E7956" s="4">
        <v>40600</v>
      </c>
      <c r="F7956">
        <v>5</v>
      </c>
      <c r="G7956" t="s">
        <v>6138</v>
      </c>
      <c r="H7956" t="s">
        <v>6139</v>
      </c>
      <c r="I7956" t="s">
        <v>5997</v>
      </c>
      <c r="J7956" t="s">
        <v>5998</v>
      </c>
      <c r="K7956" t="s">
        <v>5975</v>
      </c>
      <c r="L7956" t="s">
        <v>5976</v>
      </c>
      <c r="M7956" t="s">
        <v>6038</v>
      </c>
      <c r="N7956" t="s">
        <v>219</v>
      </c>
      <c r="O7956" t="s">
        <v>7921</v>
      </c>
      <c r="P7956">
        <v>0.4</v>
      </c>
      <c r="Q7956">
        <v>30</v>
      </c>
      <c r="R7956">
        <v>-5</v>
      </c>
      <c r="S7956">
        <v>35</v>
      </c>
      <c r="T7956">
        <v>-0.16666666666666699</v>
      </c>
      <c r="U7956" t="s">
        <v>7890</v>
      </c>
      <c r="V7956" t="s">
        <v>57</v>
      </c>
      <c r="W7956" t="s">
        <v>58</v>
      </c>
    </row>
    <row r="7957" spans="1:23" x14ac:dyDescent="0.3">
      <c r="A7957" t="s">
        <v>222</v>
      </c>
      <c r="B7957" s="4">
        <v>40596</v>
      </c>
      <c r="C7957" t="s">
        <v>7893</v>
      </c>
      <c r="D7957">
        <v>2011</v>
      </c>
      <c r="E7957" s="4">
        <v>40600</v>
      </c>
      <c r="F7957">
        <v>4</v>
      </c>
      <c r="G7957" t="s">
        <v>6143</v>
      </c>
      <c r="H7957" t="s">
        <v>6144</v>
      </c>
      <c r="I7957" t="s">
        <v>5997</v>
      </c>
      <c r="J7957" t="s">
        <v>5998</v>
      </c>
      <c r="K7957" t="s">
        <v>5975</v>
      </c>
      <c r="L7957" t="s">
        <v>5976</v>
      </c>
      <c r="M7957" t="s">
        <v>6054</v>
      </c>
      <c r="N7957" t="s">
        <v>226</v>
      </c>
      <c r="O7957" t="s">
        <v>7921</v>
      </c>
      <c r="P7957">
        <v>0.4</v>
      </c>
      <c r="Q7957">
        <v>477</v>
      </c>
      <c r="R7957">
        <v>40</v>
      </c>
      <c r="S7957">
        <v>437</v>
      </c>
      <c r="T7957">
        <v>8.3857442348008404E-2</v>
      </c>
      <c r="U7957" t="s">
        <v>7891</v>
      </c>
      <c r="V7957" t="s">
        <v>57</v>
      </c>
      <c r="W7957" t="s">
        <v>58</v>
      </c>
    </row>
    <row r="7958" spans="1:23" x14ac:dyDescent="0.3">
      <c r="A7958" t="s">
        <v>306</v>
      </c>
      <c r="B7958" s="4">
        <v>40623</v>
      </c>
      <c r="C7958" t="s">
        <v>7907</v>
      </c>
      <c r="D7958">
        <v>2011</v>
      </c>
      <c r="E7958" s="4">
        <v>40626</v>
      </c>
      <c r="F7958">
        <v>3</v>
      </c>
      <c r="G7958" t="s">
        <v>6210</v>
      </c>
      <c r="H7958" t="s">
        <v>6211</v>
      </c>
      <c r="I7958" t="s">
        <v>5997</v>
      </c>
      <c r="J7958" t="s">
        <v>5998</v>
      </c>
      <c r="K7958" t="s">
        <v>5975</v>
      </c>
      <c r="L7958" t="s">
        <v>5988</v>
      </c>
      <c r="M7958" t="s">
        <v>6041</v>
      </c>
      <c r="N7958" t="s">
        <v>309</v>
      </c>
      <c r="O7958" t="s">
        <v>7921</v>
      </c>
      <c r="P7958">
        <v>0.4</v>
      </c>
      <c r="Q7958">
        <v>82</v>
      </c>
      <c r="R7958">
        <v>14</v>
      </c>
      <c r="S7958">
        <v>68</v>
      </c>
      <c r="T7958">
        <v>0.17073170731707299</v>
      </c>
      <c r="U7958" t="s">
        <v>7895</v>
      </c>
      <c r="V7958" t="s">
        <v>57</v>
      </c>
      <c r="W7958" t="s">
        <v>70</v>
      </c>
    </row>
    <row r="7959" spans="1:23" x14ac:dyDescent="0.3">
      <c r="A7959" t="s">
        <v>366</v>
      </c>
      <c r="B7959" s="4">
        <v>40634</v>
      </c>
      <c r="C7959" t="s">
        <v>7894</v>
      </c>
      <c r="D7959">
        <v>2011</v>
      </c>
      <c r="E7959" s="4">
        <v>40637</v>
      </c>
      <c r="F7959">
        <v>3</v>
      </c>
      <c r="G7959" t="s">
        <v>6212</v>
      </c>
      <c r="H7959" t="s">
        <v>6150</v>
      </c>
      <c r="I7959" t="s">
        <v>5997</v>
      </c>
      <c r="J7959" t="s">
        <v>5998</v>
      </c>
      <c r="K7959" t="s">
        <v>5985</v>
      </c>
      <c r="L7959" t="s">
        <v>5988</v>
      </c>
      <c r="M7959" t="s">
        <v>6151</v>
      </c>
      <c r="N7959" t="s">
        <v>367</v>
      </c>
      <c r="O7959" t="s">
        <v>7921</v>
      </c>
      <c r="P7959">
        <v>0.4</v>
      </c>
      <c r="Q7959">
        <v>497</v>
      </c>
      <c r="R7959">
        <v>-290</v>
      </c>
      <c r="S7959">
        <v>787</v>
      </c>
      <c r="T7959">
        <v>-0.58350100603621702</v>
      </c>
      <c r="U7959" t="s">
        <v>7910</v>
      </c>
      <c r="V7959" t="s">
        <v>57</v>
      </c>
      <c r="W7959" t="s">
        <v>70</v>
      </c>
    </row>
    <row r="7960" spans="1:23" x14ac:dyDescent="0.3">
      <c r="A7960" t="s">
        <v>542</v>
      </c>
      <c r="B7960" s="4">
        <v>40680</v>
      </c>
      <c r="C7960" t="s">
        <v>7896</v>
      </c>
      <c r="D7960">
        <v>2011</v>
      </c>
      <c r="E7960" s="4">
        <v>40686</v>
      </c>
      <c r="F7960">
        <v>6</v>
      </c>
      <c r="G7960" t="s">
        <v>6362</v>
      </c>
      <c r="H7960" t="s">
        <v>6139</v>
      </c>
      <c r="I7960" t="s">
        <v>5997</v>
      </c>
      <c r="J7960" t="s">
        <v>5998</v>
      </c>
      <c r="K7960" t="s">
        <v>5975</v>
      </c>
      <c r="L7960" t="s">
        <v>5976</v>
      </c>
      <c r="M7960" t="s">
        <v>6038</v>
      </c>
      <c r="N7960" t="s">
        <v>486</v>
      </c>
      <c r="O7960" t="s">
        <v>7921</v>
      </c>
      <c r="P7960">
        <v>0.4</v>
      </c>
      <c r="Q7960">
        <v>78</v>
      </c>
      <c r="R7960">
        <v>-47</v>
      </c>
      <c r="S7960">
        <v>125</v>
      </c>
      <c r="T7960">
        <v>-0.60256410256410198</v>
      </c>
      <c r="U7960" t="s">
        <v>7895</v>
      </c>
      <c r="V7960" t="s">
        <v>57</v>
      </c>
      <c r="W7960" t="s">
        <v>70</v>
      </c>
    </row>
    <row r="7961" spans="1:23" x14ac:dyDescent="0.3">
      <c r="A7961" t="s">
        <v>565</v>
      </c>
      <c r="B7961" s="4">
        <v>40688</v>
      </c>
      <c r="C7961" t="s">
        <v>7896</v>
      </c>
      <c r="D7961">
        <v>2011</v>
      </c>
      <c r="E7961" s="4">
        <v>40692</v>
      </c>
      <c r="F7961">
        <v>4</v>
      </c>
      <c r="G7961" t="s">
        <v>6152</v>
      </c>
      <c r="H7961" t="s">
        <v>6376</v>
      </c>
      <c r="I7961" t="s">
        <v>5997</v>
      </c>
      <c r="J7961" t="s">
        <v>5998</v>
      </c>
      <c r="K7961" t="s">
        <v>5985</v>
      </c>
      <c r="L7961" t="s">
        <v>5976</v>
      </c>
      <c r="M7961" t="s">
        <v>6377</v>
      </c>
      <c r="N7961" t="s">
        <v>568</v>
      </c>
      <c r="O7961" t="s">
        <v>7921</v>
      </c>
      <c r="P7961">
        <v>0.4</v>
      </c>
      <c r="Q7961">
        <v>601</v>
      </c>
      <c r="R7961">
        <v>-371</v>
      </c>
      <c r="S7961">
        <v>972</v>
      </c>
      <c r="T7961">
        <v>-0.61730449251247899</v>
      </c>
      <c r="U7961" t="s">
        <v>7910</v>
      </c>
      <c r="V7961" t="s">
        <v>57</v>
      </c>
      <c r="W7961" t="s">
        <v>70</v>
      </c>
    </row>
    <row r="7962" spans="1:23" x14ac:dyDescent="0.3">
      <c r="A7962" t="s">
        <v>781</v>
      </c>
      <c r="B7962" s="4">
        <v>40721</v>
      </c>
      <c r="C7962" t="s">
        <v>7898</v>
      </c>
      <c r="D7962">
        <v>2011</v>
      </c>
      <c r="E7962" s="4">
        <v>40727</v>
      </c>
      <c r="F7962">
        <v>6</v>
      </c>
      <c r="G7962" t="s">
        <v>6512</v>
      </c>
      <c r="H7962" t="s">
        <v>6356</v>
      </c>
      <c r="I7962" t="s">
        <v>5997</v>
      </c>
      <c r="J7962" t="s">
        <v>5998</v>
      </c>
      <c r="K7962" t="s">
        <v>5985</v>
      </c>
      <c r="L7962" t="s">
        <v>5976</v>
      </c>
      <c r="M7962" t="s">
        <v>6041</v>
      </c>
      <c r="N7962" t="s">
        <v>782</v>
      </c>
      <c r="O7962" t="s">
        <v>7921</v>
      </c>
      <c r="P7962">
        <v>0.4</v>
      </c>
      <c r="Q7962">
        <v>520</v>
      </c>
      <c r="R7962">
        <v>-96</v>
      </c>
      <c r="S7962">
        <v>616</v>
      </c>
      <c r="T7962">
        <v>-0.18461538461538499</v>
      </c>
      <c r="U7962" t="s">
        <v>7899</v>
      </c>
      <c r="V7962" t="s">
        <v>57</v>
      </c>
      <c r="W7962" t="s">
        <v>70</v>
      </c>
    </row>
    <row r="7963" spans="1:23" x14ac:dyDescent="0.3">
      <c r="A7963" t="s">
        <v>860</v>
      </c>
      <c r="B7963" s="4">
        <v>40751</v>
      </c>
      <c r="C7963" t="s">
        <v>7909</v>
      </c>
      <c r="D7963">
        <v>2011</v>
      </c>
      <c r="E7963" s="4">
        <v>40753</v>
      </c>
      <c r="F7963">
        <v>2</v>
      </c>
      <c r="G7963" t="s">
        <v>6560</v>
      </c>
      <c r="H7963" t="s">
        <v>5996</v>
      </c>
      <c r="I7963" t="s">
        <v>5997</v>
      </c>
      <c r="J7963" t="s">
        <v>5998</v>
      </c>
      <c r="K7963" t="s">
        <v>5985</v>
      </c>
      <c r="L7963" t="s">
        <v>5988</v>
      </c>
      <c r="M7963" t="s">
        <v>5999</v>
      </c>
      <c r="N7963" t="s">
        <v>325</v>
      </c>
      <c r="O7963" t="s">
        <v>7921</v>
      </c>
      <c r="P7963">
        <v>0.4</v>
      </c>
      <c r="Q7963">
        <v>173</v>
      </c>
      <c r="R7963">
        <v>-69</v>
      </c>
      <c r="S7963">
        <v>242</v>
      </c>
      <c r="T7963">
        <v>-0.39884393063583801</v>
      </c>
      <c r="U7963" t="s">
        <v>7895</v>
      </c>
      <c r="V7963" t="s">
        <v>57</v>
      </c>
      <c r="W7963" t="s">
        <v>70</v>
      </c>
    </row>
    <row r="7964" spans="1:23" x14ac:dyDescent="0.3">
      <c r="A7964" t="s">
        <v>934</v>
      </c>
      <c r="B7964" s="4">
        <v>40765</v>
      </c>
      <c r="C7964" t="s">
        <v>7900</v>
      </c>
      <c r="D7964">
        <v>2011</v>
      </c>
      <c r="E7964" s="4">
        <v>40767</v>
      </c>
      <c r="F7964">
        <v>2</v>
      </c>
      <c r="G7964" t="s">
        <v>6603</v>
      </c>
      <c r="H7964" t="s">
        <v>6604</v>
      </c>
      <c r="I7964" t="s">
        <v>5997</v>
      </c>
      <c r="J7964" t="s">
        <v>5998</v>
      </c>
      <c r="K7964" t="s">
        <v>5985</v>
      </c>
      <c r="L7964" t="s">
        <v>5971</v>
      </c>
      <c r="M7964" t="s">
        <v>6605</v>
      </c>
      <c r="N7964" t="s">
        <v>938</v>
      </c>
      <c r="O7964" t="s">
        <v>7921</v>
      </c>
      <c r="P7964">
        <v>0.4</v>
      </c>
      <c r="Q7964">
        <v>370</v>
      </c>
      <c r="R7964">
        <v>0</v>
      </c>
      <c r="S7964">
        <v>370</v>
      </c>
      <c r="T7964">
        <v>0</v>
      </c>
      <c r="U7964" t="s">
        <v>7899</v>
      </c>
      <c r="V7964" t="s">
        <v>57</v>
      </c>
      <c r="W7964" t="s">
        <v>70</v>
      </c>
    </row>
    <row r="7965" spans="1:23" x14ac:dyDescent="0.3">
      <c r="A7965" t="s">
        <v>946</v>
      </c>
      <c r="B7965" s="4">
        <v>40766</v>
      </c>
      <c r="C7965" t="s">
        <v>7900</v>
      </c>
      <c r="D7965">
        <v>2011</v>
      </c>
      <c r="E7965" s="4">
        <v>40771</v>
      </c>
      <c r="F7965">
        <v>5</v>
      </c>
      <c r="G7965" t="s">
        <v>6607</v>
      </c>
      <c r="H7965" t="s">
        <v>6078</v>
      </c>
      <c r="I7965" t="s">
        <v>5997</v>
      </c>
      <c r="J7965" t="s">
        <v>5998</v>
      </c>
      <c r="K7965" t="s">
        <v>5975</v>
      </c>
      <c r="L7965" t="s">
        <v>5976</v>
      </c>
      <c r="M7965" t="s">
        <v>6059</v>
      </c>
      <c r="N7965" t="s">
        <v>949</v>
      </c>
      <c r="O7965" t="s">
        <v>7921</v>
      </c>
      <c r="P7965">
        <v>0.4</v>
      </c>
      <c r="Q7965">
        <v>48</v>
      </c>
      <c r="R7965">
        <v>-20</v>
      </c>
      <c r="S7965">
        <v>68</v>
      </c>
      <c r="T7965">
        <v>-0.41666666666666702</v>
      </c>
      <c r="U7965" t="s">
        <v>7895</v>
      </c>
      <c r="V7965" t="s">
        <v>57</v>
      </c>
      <c r="W7965" t="s">
        <v>58</v>
      </c>
    </row>
    <row r="7966" spans="1:23" x14ac:dyDescent="0.3">
      <c r="A7966" t="s">
        <v>1011</v>
      </c>
      <c r="B7966" s="4">
        <v>40779</v>
      </c>
      <c r="C7966" t="s">
        <v>7900</v>
      </c>
      <c r="D7966">
        <v>2011</v>
      </c>
      <c r="E7966" s="4">
        <v>40779</v>
      </c>
      <c r="F7966">
        <v>0</v>
      </c>
      <c r="G7966" t="s">
        <v>6645</v>
      </c>
      <c r="H7966" t="s">
        <v>6646</v>
      </c>
      <c r="I7966" t="s">
        <v>5997</v>
      </c>
      <c r="J7966" t="s">
        <v>5998</v>
      </c>
      <c r="K7966" t="s">
        <v>5975</v>
      </c>
      <c r="L7966" t="s">
        <v>6007</v>
      </c>
      <c r="M7966" t="s">
        <v>6054</v>
      </c>
      <c r="N7966" t="s">
        <v>438</v>
      </c>
      <c r="O7966" t="s">
        <v>7921</v>
      </c>
      <c r="P7966">
        <v>0.4</v>
      </c>
      <c r="Q7966">
        <v>182</v>
      </c>
      <c r="R7966">
        <v>-46</v>
      </c>
      <c r="S7966">
        <v>228</v>
      </c>
      <c r="T7966">
        <v>-0.25274725274725302</v>
      </c>
      <c r="U7966" t="s">
        <v>7895</v>
      </c>
      <c r="V7966" t="s">
        <v>57</v>
      </c>
      <c r="W7966" t="s">
        <v>70</v>
      </c>
    </row>
    <row r="7967" spans="1:23" x14ac:dyDescent="0.3">
      <c r="A7967" t="s">
        <v>1012</v>
      </c>
      <c r="B7967" s="4">
        <v>40779</v>
      </c>
      <c r="C7967" t="s">
        <v>7900</v>
      </c>
      <c r="D7967">
        <v>2011</v>
      </c>
      <c r="E7967" s="4">
        <v>40783</v>
      </c>
      <c r="F7967">
        <v>4</v>
      </c>
      <c r="G7967" t="s">
        <v>6647</v>
      </c>
      <c r="H7967" t="s">
        <v>6648</v>
      </c>
      <c r="I7967" t="s">
        <v>5997</v>
      </c>
      <c r="J7967" t="s">
        <v>5998</v>
      </c>
      <c r="K7967" t="s">
        <v>5985</v>
      </c>
      <c r="L7967" t="s">
        <v>5976</v>
      </c>
      <c r="M7967" t="s">
        <v>6649</v>
      </c>
      <c r="N7967" t="s">
        <v>1016</v>
      </c>
      <c r="O7967" t="s">
        <v>7921</v>
      </c>
      <c r="P7967">
        <v>0.4</v>
      </c>
      <c r="Q7967">
        <v>393</v>
      </c>
      <c r="R7967">
        <v>-190</v>
      </c>
      <c r="S7967">
        <v>583</v>
      </c>
      <c r="T7967">
        <v>-0.48346055979643798</v>
      </c>
      <c r="U7967" t="s">
        <v>7899</v>
      </c>
      <c r="V7967" t="s">
        <v>57</v>
      </c>
      <c r="W7967" t="s">
        <v>70</v>
      </c>
    </row>
    <row r="7968" spans="1:23" x14ac:dyDescent="0.3">
      <c r="A7968" t="s">
        <v>1239</v>
      </c>
      <c r="B7968" s="4">
        <v>40813</v>
      </c>
      <c r="C7968" t="s">
        <v>7901</v>
      </c>
      <c r="D7968">
        <v>2011</v>
      </c>
      <c r="E7968" s="4">
        <v>40820</v>
      </c>
      <c r="F7968">
        <v>7</v>
      </c>
      <c r="G7968" t="s">
        <v>6461</v>
      </c>
      <c r="H7968" t="s">
        <v>6763</v>
      </c>
      <c r="I7968" t="s">
        <v>5997</v>
      </c>
      <c r="J7968" t="s">
        <v>5998</v>
      </c>
      <c r="K7968" t="s">
        <v>5975</v>
      </c>
      <c r="L7968" t="s">
        <v>5976</v>
      </c>
      <c r="M7968" t="s">
        <v>6054</v>
      </c>
      <c r="N7968" t="s">
        <v>928</v>
      </c>
      <c r="O7968" t="s">
        <v>7921</v>
      </c>
      <c r="P7968">
        <v>0.4</v>
      </c>
      <c r="Q7968">
        <v>202</v>
      </c>
      <c r="R7968">
        <v>-104</v>
      </c>
      <c r="S7968">
        <v>306</v>
      </c>
      <c r="T7968">
        <v>-0.51485148514851498</v>
      </c>
      <c r="U7968" t="s">
        <v>7895</v>
      </c>
      <c r="V7968" t="s">
        <v>57</v>
      </c>
      <c r="W7968" t="s">
        <v>70</v>
      </c>
    </row>
    <row r="7969" spans="1:23" x14ac:dyDescent="0.3">
      <c r="A7969" t="s">
        <v>1323</v>
      </c>
      <c r="B7969" s="4">
        <v>40840</v>
      </c>
      <c r="C7969" t="s">
        <v>7903</v>
      </c>
      <c r="D7969">
        <v>2011</v>
      </c>
      <c r="E7969" s="4">
        <v>40844</v>
      </c>
      <c r="F7969">
        <v>4</v>
      </c>
      <c r="G7969" t="s">
        <v>6807</v>
      </c>
      <c r="H7969" t="s">
        <v>6808</v>
      </c>
      <c r="I7969" t="s">
        <v>5997</v>
      </c>
      <c r="J7969" t="s">
        <v>5998</v>
      </c>
      <c r="K7969" t="s">
        <v>5985</v>
      </c>
      <c r="L7969" t="s">
        <v>5976</v>
      </c>
      <c r="M7969" t="s">
        <v>6059</v>
      </c>
      <c r="N7969" t="s">
        <v>1324</v>
      </c>
      <c r="O7969" t="s">
        <v>7921</v>
      </c>
      <c r="P7969">
        <v>0.4</v>
      </c>
      <c r="Q7969">
        <v>383</v>
      </c>
      <c r="R7969">
        <v>-77</v>
      </c>
      <c r="S7969">
        <v>460</v>
      </c>
      <c r="T7969">
        <v>-0.20104438642297601</v>
      </c>
      <c r="U7969" t="s">
        <v>7890</v>
      </c>
      <c r="V7969" t="s">
        <v>57</v>
      </c>
      <c r="W7969" t="s">
        <v>70</v>
      </c>
    </row>
    <row r="7970" spans="1:23" x14ac:dyDescent="0.3">
      <c r="A7970" t="s">
        <v>1449</v>
      </c>
      <c r="B7970" s="4">
        <v>40866</v>
      </c>
      <c r="C7970" t="s">
        <v>7904</v>
      </c>
      <c r="D7970">
        <v>2011</v>
      </c>
      <c r="E7970" s="4">
        <v>40868</v>
      </c>
      <c r="F7970">
        <v>2</v>
      </c>
      <c r="G7970" t="s">
        <v>6331</v>
      </c>
      <c r="H7970" t="s">
        <v>6058</v>
      </c>
      <c r="I7970" t="s">
        <v>5997</v>
      </c>
      <c r="J7970" t="s">
        <v>5998</v>
      </c>
      <c r="K7970" t="s">
        <v>5985</v>
      </c>
      <c r="L7970" t="s">
        <v>5971</v>
      </c>
      <c r="M7970" t="s">
        <v>6059</v>
      </c>
      <c r="N7970" t="s">
        <v>782</v>
      </c>
      <c r="O7970" t="s">
        <v>7921</v>
      </c>
      <c r="P7970">
        <v>0.4</v>
      </c>
      <c r="Q7970">
        <v>729</v>
      </c>
      <c r="R7970">
        <v>-134</v>
      </c>
      <c r="S7970">
        <v>863</v>
      </c>
      <c r="T7970">
        <v>-0.183813443072702</v>
      </c>
      <c r="U7970" t="s">
        <v>7897</v>
      </c>
      <c r="V7970" t="s">
        <v>57</v>
      </c>
      <c r="W7970" t="s">
        <v>70</v>
      </c>
    </row>
    <row r="7971" spans="1:23" x14ac:dyDescent="0.3">
      <c r="A7971" t="s">
        <v>1479</v>
      </c>
      <c r="B7971" s="4">
        <v>40873</v>
      </c>
      <c r="C7971" t="s">
        <v>7904</v>
      </c>
      <c r="D7971">
        <v>2011</v>
      </c>
      <c r="E7971" s="4">
        <v>40876</v>
      </c>
      <c r="F7971">
        <v>3</v>
      </c>
      <c r="G7971" t="s">
        <v>6868</v>
      </c>
      <c r="H7971" t="s">
        <v>6869</v>
      </c>
      <c r="I7971" t="s">
        <v>5997</v>
      </c>
      <c r="J7971" t="s">
        <v>5998</v>
      </c>
      <c r="K7971" t="s">
        <v>5985</v>
      </c>
      <c r="L7971" t="s">
        <v>5988</v>
      </c>
      <c r="M7971" t="s">
        <v>6054</v>
      </c>
      <c r="N7971" t="s">
        <v>315</v>
      </c>
      <c r="O7971" t="s">
        <v>7921</v>
      </c>
      <c r="P7971">
        <v>0.4</v>
      </c>
      <c r="Q7971">
        <v>538</v>
      </c>
      <c r="R7971">
        <v>36</v>
      </c>
      <c r="S7971">
        <v>502</v>
      </c>
      <c r="T7971">
        <v>6.6914498141263906E-2</v>
      </c>
      <c r="U7971" t="s">
        <v>7891</v>
      </c>
      <c r="V7971" t="s">
        <v>57</v>
      </c>
      <c r="W7971" t="s">
        <v>58</v>
      </c>
    </row>
    <row r="7972" spans="1:23" x14ac:dyDescent="0.3">
      <c r="A7972" t="s">
        <v>1479</v>
      </c>
      <c r="B7972" s="4">
        <v>40873</v>
      </c>
      <c r="C7972" t="s">
        <v>7904</v>
      </c>
      <c r="D7972">
        <v>2011</v>
      </c>
      <c r="E7972" s="4">
        <v>40876</v>
      </c>
      <c r="F7972">
        <v>3</v>
      </c>
      <c r="G7972" t="s">
        <v>6868</v>
      </c>
      <c r="H7972" t="s">
        <v>6869</v>
      </c>
      <c r="I7972" t="s">
        <v>5997</v>
      </c>
      <c r="J7972" t="s">
        <v>5998</v>
      </c>
      <c r="K7972" t="s">
        <v>5985</v>
      </c>
      <c r="L7972" t="s">
        <v>5988</v>
      </c>
      <c r="M7972" t="s">
        <v>6054</v>
      </c>
      <c r="N7972" t="s">
        <v>1480</v>
      </c>
      <c r="O7972" t="s">
        <v>7921</v>
      </c>
      <c r="P7972">
        <v>0.4</v>
      </c>
      <c r="Q7972">
        <v>120</v>
      </c>
      <c r="R7972">
        <v>-22</v>
      </c>
      <c r="S7972">
        <v>142</v>
      </c>
      <c r="T7972">
        <v>-0.18333333333333299</v>
      </c>
      <c r="U7972" t="s">
        <v>7891</v>
      </c>
      <c r="V7972" t="s">
        <v>57</v>
      </c>
      <c r="W7972" t="s">
        <v>70</v>
      </c>
    </row>
    <row r="7973" spans="1:23" x14ac:dyDescent="0.3">
      <c r="A7973" t="s">
        <v>1540</v>
      </c>
      <c r="B7973" s="4">
        <v>40883</v>
      </c>
      <c r="C7973" t="s">
        <v>7906</v>
      </c>
      <c r="D7973">
        <v>2011</v>
      </c>
      <c r="E7973" s="4">
        <v>40885</v>
      </c>
      <c r="F7973">
        <v>2</v>
      </c>
      <c r="G7973" t="s">
        <v>6187</v>
      </c>
      <c r="H7973" t="s">
        <v>6900</v>
      </c>
      <c r="I7973" t="s">
        <v>5997</v>
      </c>
      <c r="J7973" t="s">
        <v>5998</v>
      </c>
      <c r="K7973" t="s">
        <v>5985</v>
      </c>
      <c r="L7973" t="s">
        <v>5971</v>
      </c>
      <c r="M7973" t="s">
        <v>6197</v>
      </c>
      <c r="N7973" t="s">
        <v>1541</v>
      </c>
      <c r="O7973" t="s">
        <v>7921</v>
      </c>
      <c r="P7973">
        <v>0.4</v>
      </c>
      <c r="Q7973">
        <v>48</v>
      </c>
      <c r="R7973">
        <v>1</v>
      </c>
      <c r="S7973">
        <v>47</v>
      </c>
      <c r="T7973">
        <v>2.0833333333333301E-2</v>
      </c>
      <c r="U7973" t="s">
        <v>7890</v>
      </c>
      <c r="V7973" t="s">
        <v>57</v>
      </c>
      <c r="W7973" t="s">
        <v>70</v>
      </c>
    </row>
    <row r="7974" spans="1:23" x14ac:dyDescent="0.3">
      <c r="A7974" t="s">
        <v>1540</v>
      </c>
      <c r="B7974" s="4">
        <v>40883</v>
      </c>
      <c r="C7974" t="s">
        <v>7906</v>
      </c>
      <c r="D7974">
        <v>2011</v>
      </c>
      <c r="E7974" s="4">
        <v>40885</v>
      </c>
      <c r="F7974">
        <v>2</v>
      </c>
      <c r="G7974" t="s">
        <v>6187</v>
      </c>
      <c r="H7974" t="s">
        <v>6900</v>
      </c>
      <c r="I7974" t="s">
        <v>5997</v>
      </c>
      <c r="J7974" t="s">
        <v>5998</v>
      </c>
      <c r="K7974" t="s">
        <v>5985</v>
      </c>
      <c r="L7974" t="s">
        <v>5971</v>
      </c>
      <c r="M7974" t="s">
        <v>6197</v>
      </c>
      <c r="N7974" t="s">
        <v>1296</v>
      </c>
      <c r="O7974" t="s">
        <v>7921</v>
      </c>
      <c r="P7974">
        <v>0.4</v>
      </c>
      <c r="Q7974">
        <v>246</v>
      </c>
      <c r="R7974">
        <v>-49</v>
      </c>
      <c r="S7974">
        <v>295</v>
      </c>
      <c r="T7974">
        <v>-0.19918699186991901</v>
      </c>
      <c r="U7974" t="s">
        <v>7891</v>
      </c>
      <c r="V7974" t="s">
        <v>57</v>
      </c>
      <c r="W7974" t="s">
        <v>70</v>
      </c>
    </row>
    <row r="7975" spans="1:23" x14ac:dyDescent="0.3">
      <c r="A7975" t="s">
        <v>1659</v>
      </c>
      <c r="B7975" s="4">
        <v>40904</v>
      </c>
      <c r="C7975" t="s">
        <v>7906</v>
      </c>
      <c r="D7975">
        <v>2011</v>
      </c>
      <c r="E7975" s="4">
        <v>40906</v>
      </c>
      <c r="F7975">
        <v>2</v>
      </c>
      <c r="G7975" t="s">
        <v>6959</v>
      </c>
      <c r="H7975" t="s">
        <v>6960</v>
      </c>
      <c r="I7975" t="s">
        <v>5997</v>
      </c>
      <c r="J7975" t="s">
        <v>5998</v>
      </c>
      <c r="K7975" t="s">
        <v>5985</v>
      </c>
      <c r="L7975" t="s">
        <v>5988</v>
      </c>
      <c r="M7975" t="s">
        <v>6248</v>
      </c>
      <c r="N7975" t="s">
        <v>1660</v>
      </c>
      <c r="O7975" t="s">
        <v>7921</v>
      </c>
      <c r="P7975">
        <v>0.4</v>
      </c>
      <c r="Q7975">
        <v>182</v>
      </c>
      <c r="R7975">
        <v>-55</v>
      </c>
      <c r="S7975">
        <v>237</v>
      </c>
      <c r="T7975">
        <v>-0.30219780219780201</v>
      </c>
      <c r="U7975" t="s">
        <v>7892</v>
      </c>
      <c r="V7975" t="s">
        <v>57</v>
      </c>
      <c r="W7975" t="s">
        <v>70</v>
      </c>
    </row>
    <row r="7976" spans="1:23" x14ac:dyDescent="0.3">
      <c r="A7976" t="s">
        <v>86</v>
      </c>
      <c r="B7976" s="4">
        <v>40562</v>
      </c>
      <c r="C7976" t="s">
        <v>7888</v>
      </c>
      <c r="D7976">
        <v>2011</v>
      </c>
      <c r="E7976" s="4">
        <v>40563</v>
      </c>
      <c r="F7976">
        <v>1</v>
      </c>
      <c r="G7976" t="s">
        <v>6039</v>
      </c>
      <c r="H7976" t="s">
        <v>6040</v>
      </c>
      <c r="I7976" t="s">
        <v>5997</v>
      </c>
      <c r="J7976" t="s">
        <v>5998</v>
      </c>
      <c r="K7976" t="s">
        <v>5970</v>
      </c>
      <c r="L7976" t="s">
        <v>5988</v>
      </c>
      <c r="M7976" t="s">
        <v>6041</v>
      </c>
      <c r="N7976" t="s">
        <v>88</v>
      </c>
      <c r="O7976" t="s">
        <v>7921</v>
      </c>
      <c r="P7976">
        <v>0.4</v>
      </c>
      <c r="Q7976">
        <v>48</v>
      </c>
      <c r="R7976">
        <v>8</v>
      </c>
      <c r="S7976">
        <v>40</v>
      </c>
      <c r="T7976">
        <v>0.16666666666666699</v>
      </c>
      <c r="U7976" t="s">
        <v>7891</v>
      </c>
      <c r="V7976" t="s">
        <v>10</v>
      </c>
      <c r="W7976" t="s">
        <v>22</v>
      </c>
    </row>
    <row r="7977" spans="1:23" x14ac:dyDescent="0.3">
      <c r="A7977" t="s">
        <v>413</v>
      </c>
      <c r="B7977" s="4">
        <v>40651</v>
      </c>
      <c r="C7977" t="s">
        <v>7894</v>
      </c>
      <c r="D7977">
        <v>2011</v>
      </c>
      <c r="E7977" s="4">
        <v>40653</v>
      </c>
      <c r="F7977">
        <v>2</v>
      </c>
      <c r="G7977" t="s">
        <v>6278</v>
      </c>
      <c r="H7977" t="s">
        <v>6279</v>
      </c>
      <c r="I7977" t="s">
        <v>5997</v>
      </c>
      <c r="J7977" t="s">
        <v>5998</v>
      </c>
      <c r="K7977" t="s">
        <v>5985</v>
      </c>
      <c r="L7977" t="s">
        <v>5971</v>
      </c>
      <c r="M7977" t="s">
        <v>6197</v>
      </c>
      <c r="N7977" t="s">
        <v>416</v>
      </c>
      <c r="O7977" t="s">
        <v>7921</v>
      </c>
      <c r="P7977">
        <v>0.4</v>
      </c>
      <c r="Q7977">
        <v>475</v>
      </c>
      <c r="R7977">
        <v>-238</v>
      </c>
      <c r="S7977">
        <v>713</v>
      </c>
      <c r="T7977">
        <v>-0.50105263157894697</v>
      </c>
      <c r="U7977" t="s">
        <v>7892</v>
      </c>
      <c r="V7977" t="s">
        <v>10</v>
      </c>
      <c r="W7977" t="s">
        <v>22</v>
      </c>
    </row>
    <row r="7978" spans="1:23" x14ac:dyDescent="0.3">
      <c r="A7978" t="s">
        <v>413</v>
      </c>
      <c r="B7978" s="4">
        <v>40651</v>
      </c>
      <c r="C7978" t="s">
        <v>7894</v>
      </c>
      <c r="D7978">
        <v>2011</v>
      </c>
      <c r="E7978" s="4">
        <v>40653</v>
      </c>
      <c r="F7978">
        <v>2</v>
      </c>
      <c r="G7978" t="s">
        <v>6278</v>
      </c>
      <c r="H7978" t="s">
        <v>6279</v>
      </c>
      <c r="I7978" t="s">
        <v>5997</v>
      </c>
      <c r="J7978" t="s">
        <v>5998</v>
      </c>
      <c r="K7978" t="s">
        <v>5985</v>
      </c>
      <c r="L7978" t="s">
        <v>5971</v>
      </c>
      <c r="M7978" t="s">
        <v>6197</v>
      </c>
      <c r="N7978" t="s">
        <v>417</v>
      </c>
      <c r="O7978" t="s">
        <v>7921</v>
      </c>
      <c r="P7978">
        <v>0.4</v>
      </c>
      <c r="Q7978">
        <v>58</v>
      </c>
      <c r="R7978">
        <v>-37</v>
      </c>
      <c r="S7978">
        <v>95</v>
      </c>
      <c r="T7978">
        <v>-0.63793103448275901</v>
      </c>
      <c r="U7978" t="s">
        <v>7892</v>
      </c>
      <c r="V7978" t="s">
        <v>10</v>
      </c>
      <c r="W7978" t="s">
        <v>22</v>
      </c>
    </row>
    <row r="7979" spans="1:23" x14ac:dyDescent="0.3">
      <c r="A7979" t="s">
        <v>861</v>
      </c>
      <c r="B7979" s="4">
        <v>40751</v>
      </c>
      <c r="C7979" t="s">
        <v>7909</v>
      </c>
      <c r="D7979">
        <v>2011</v>
      </c>
      <c r="E7979" s="4">
        <v>40754</v>
      </c>
      <c r="F7979">
        <v>3</v>
      </c>
      <c r="G7979" t="s">
        <v>6380</v>
      </c>
      <c r="H7979" t="s">
        <v>6561</v>
      </c>
      <c r="I7979" t="s">
        <v>5997</v>
      </c>
      <c r="J7979" t="s">
        <v>5998</v>
      </c>
      <c r="K7979" t="s">
        <v>5985</v>
      </c>
      <c r="L7979" t="s">
        <v>5971</v>
      </c>
      <c r="M7979" t="s">
        <v>6197</v>
      </c>
      <c r="N7979" t="s">
        <v>862</v>
      </c>
      <c r="O7979" t="s">
        <v>7921</v>
      </c>
      <c r="P7979">
        <v>0.4</v>
      </c>
      <c r="Q7979">
        <v>451</v>
      </c>
      <c r="R7979">
        <v>-75</v>
      </c>
      <c r="S7979">
        <v>526</v>
      </c>
      <c r="T7979">
        <v>-0.16629711751663001</v>
      </c>
      <c r="U7979" t="s">
        <v>7908</v>
      </c>
      <c r="V7979" t="s">
        <v>10</v>
      </c>
      <c r="W7979" t="s">
        <v>22</v>
      </c>
    </row>
    <row r="7980" spans="1:23" x14ac:dyDescent="0.3">
      <c r="A7980" t="s">
        <v>919</v>
      </c>
      <c r="B7980" s="4">
        <v>40764</v>
      </c>
      <c r="C7980" t="s">
        <v>7900</v>
      </c>
      <c r="D7980">
        <v>2011</v>
      </c>
      <c r="E7980" s="4">
        <v>40767</v>
      </c>
      <c r="F7980">
        <v>3</v>
      </c>
      <c r="G7980" t="s">
        <v>6597</v>
      </c>
      <c r="H7980" t="s">
        <v>6598</v>
      </c>
      <c r="I7980" t="s">
        <v>5997</v>
      </c>
      <c r="J7980" t="s">
        <v>5998</v>
      </c>
      <c r="K7980" t="s">
        <v>5975</v>
      </c>
      <c r="L7980" t="s">
        <v>5988</v>
      </c>
      <c r="M7980" t="s">
        <v>6197</v>
      </c>
      <c r="N7980" t="s">
        <v>21</v>
      </c>
      <c r="O7980" t="s">
        <v>7921</v>
      </c>
      <c r="P7980">
        <v>0.4</v>
      </c>
      <c r="Q7980">
        <v>61</v>
      </c>
      <c r="R7980">
        <v>7</v>
      </c>
      <c r="S7980">
        <v>54</v>
      </c>
      <c r="T7980">
        <v>0.114754098360656</v>
      </c>
      <c r="U7980" t="s">
        <v>7910</v>
      </c>
      <c r="V7980" t="s">
        <v>10</v>
      </c>
      <c r="W7980" t="s">
        <v>22</v>
      </c>
    </row>
    <row r="7981" spans="1:23" x14ac:dyDescent="0.3">
      <c r="A7981" t="s">
        <v>968</v>
      </c>
      <c r="B7981" s="4">
        <v>40770</v>
      </c>
      <c r="C7981" t="s">
        <v>7900</v>
      </c>
      <c r="D7981">
        <v>2011</v>
      </c>
      <c r="E7981" s="4">
        <v>40772</v>
      </c>
      <c r="F7981">
        <v>2</v>
      </c>
      <c r="G7981" t="s">
        <v>6143</v>
      </c>
      <c r="H7981" t="s">
        <v>6247</v>
      </c>
      <c r="I7981" t="s">
        <v>5997</v>
      </c>
      <c r="J7981" t="s">
        <v>5998</v>
      </c>
      <c r="K7981" t="s">
        <v>5975</v>
      </c>
      <c r="L7981" t="s">
        <v>5971</v>
      </c>
      <c r="M7981" t="s">
        <v>6248</v>
      </c>
      <c r="N7981" t="s">
        <v>970</v>
      </c>
      <c r="O7981" t="s">
        <v>7921</v>
      </c>
      <c r="P7981">
        <v>0.4</v>
      </c>
      <c r="Q7981">
        <v>238</v>
      </c>
      <c r="R7981">
        <v>20</v>
      </c>
      <c r="S7981">
        <v>218</v>
      </c>
      <c r="T7981">
        <v>8.40336134453782E-2</v>
      </c>
      <c r="U7981" t="s">
        <v>7895</v>
      </c>
      <c r="V7981" t="s">
        <v>10</v>
      </c>
      <c r="W7981" t="s">
        <v>22</v>
      </c>
    </row>
    <row r="7982" spans="1:23" x14ac:dyDescent="0.3">
      <c r="A7982" t="s">
        <v>1573</v>
      </c>
      <c r="B7982" s="4">
        <v>40890</v>
      </c>
      <c r="C7982" t="s">
        <v>7906</v>
      </c>
      <c r="D7982">
        <v>2011</v>
      </c>
      <c r="E7982" s="4">
        <v>40894</v>
      </c>
      <c r="F7982">
        <v>4</v>
      </c>
      <c r="G7982" t="s">
        <v>6399</v>
      </c>
      <c r="H7982" t="s">
        <v>6900</v>
      </c>
      <c r="I7982" t="s">
        <v>5997</v>
      </c>
      <c r="J7982" t="s">
        <v>5998</v>
      </c>
      <c r="K7982" t="s">
        <v>5985</v>
      </c>
      <c r="L7982" t="s">
        <v>5971</v>
      </c>
      <c r="M7982" t="s">
        <v>6197</v>
      </c>
      <c r="N7982" t="s">
        <v>134</v>
      </c>
      <c r="O7982" t="s">
        <v>7921</v>
      </c>
      <c r="P7982">
        <v>0.4</v>
      </c>
      <c r="Q7982">
        <v>248</v>
      </c>
      <c r="R7982">
        <v>-112</v>
      </c>
      <c r="S7982">
        <v>360</v>
      </c>
      <c r="T7982">
        <v>-0.45161290322580599</v>
      </c>
      <c r="U7982" t="s">
        <v>7891</v>
      </c>
      <c r="V7982" t="s">
        <v>10</v>
      </c>
      <c r="W7982" t="s">
        <v>22</v>
      </c>
    </row>
    <row r="7983" spans="1:23" x14ac:dyDescent="0.3">
      <c r="A7983" t="s">
        <v>1576</v>
      </c>
      <c r="B7983" s="4">
        <v>40890</v>
      </c>
      <c r="C7983" t="s">
        <v>7906</v>
      </c>
      <c r="D7983">
        <v>2011</v>
      </c>
      <c r="E7983" s="4">
        <v>40895</v>
      </c>
      <c r="F7983">
        <v>5</v>
      </c>
      <c r="G7983" t="s">
        <v>6920</v>
      </c>
      <c r="H7983" t="s">
        <v>6376</v>
      </c>
      <c r="I7983" t="s">
        <v>5997</v>
      </c>
      <c r="J7983" t="s">
        <v>5998</v>
      </c>
      <c r="K7983" t="s">
        <v>5985</v>
      </c>
      <c r="L7983" t="s">
        <v>5971</v>
      </c>
      <c r="M7983" t="s">
        <v>6377</v>
      </c>
      <c r="N7983" t="s">
        <v>1579</v>
      </c>
      <c r="O7983" t="s">
        <v>7921</v>
      </c>
      <c r="P7983">
        <v>0.4</v>
      </c>
      <c r="Q7983">
        <v>344</v>
      </c>
      <c r="R7983">
        <v>-190</v>
      </c>
      <c r="S7983">
        <v>534</v>
      </c>
      <c r="T7983">
        <v>-0.55232558139534904</v>
      </c>
      <c r="U7983" t="s">
        <v>7913</v>
      </c>
      <c r="V7983" t="s">
        <v>10</v>
      </c>
      <c r="W7983" t="s">
        <v>22</v>
      </c>
    </row>
    <row r="7984" spans="1:23" x14ac:dyDescent="0.3">
      <c r="A7984" t="s">
        <v>97</v>
      </c>
      <c r="B7984" s="4">
        <v>40565</v>
      </c>
      <c r="C7984" t="s">
        <v>7888</v>
      </c>
      <c r="D7984">
        <v>2011</v>
      </c>
      <c r="E7984" s="4">
        <v>40569</v>
      </c>
      <c r="F7984">
        <v>4</v>
      </c>
      <c r="G7984" t="s">
        <v>6052</v>
      </c>
      <c r="H7984" t="s">
        <v>6053</v>
      </c>
      <c r="I7984" t="s">
        <v>5997</v>
      </c>
      <c r="J7984" t="s">
        <v>5998</v>
      </c>
      <c r="K7984" t="s">
        <v>5970</v>
      </c>
      <c r="L7984" t="s">
        <v>5976</v>
      </c>
      <c r="M7984" t="s">
        <v>6054</v>
      </c>
      <c r="N7984" t="s">
        <v>103</v>
      </c>
      <c r="O7984" t="s">
        <v>7921</v>
      </c>
      <c r="P7984">
        <v>0.4</v>
      </c>
      <c r="Q7984">
        <v>889</v>
      </c>
      <c r="R7984">
        <v>59</v>
      </c>
      <c r="S7984">
        <v>830</v>
      </c>
      <c r="T7984">
        <v>6.6366704161979803E-2</v>
      </c>
      <c r="U7984" t="s">
        <v>7897</v>
      </c>
      <c r="V7984" t="s">
        <v>10</v>
      </c>
      <c r="W7984" t="s">
        <v>22</v>
      </c>
    </row>
    <row r="7985" spans="1:23" x14ac:dyDescent="0.3">
      <c r="A7985" t="s">
        <v>215</v>
      </c>
      <c r="B7985" s="4">
        <v>40595</v>
      </c>
      <c r="C7985" t="s">
        <v>7893</v>
      </c>
      <c r="D7985">
        <v>2011</v>
      </c>
      <c r="E7985" s="4">
        <v>40600</v>
      </c>
      <c r="F7985">
        <v>5</v>
      </c>
      <c r="G7985" t="s">
        <v>6138</v>
      </c>
      <c r="H7985" t="s">
        <v>6139</v>
      </c>
      <c r="I7985" t="s">
        <v>5997</v>
      </c>
      <c r="J7985" t="s">
        <v>5998</v>
      </c>
      <c r="K7985" t="s">
        <v>5975</v>
      </c>
      <c r="L7985" t="s">
        <v>5976</v>
      </c>
      <c r="M7985" t="s">
        <v>6038</v>
      </c>
      <c r="N7985" t="s">
        <v>218</v>
      </c>
      <c r="O7985" t="s">
        <v>7921</v>
      </c>
      <c r="P7985">
        <v>0.4</v>
      </c>
      <c r="Q7985">
        <v>29</v>
      </c>
      <c r="R7985">
        <v>-13</v>
      </c>
      <c r="S7985">
        <v>42</v>
      </c>
      <c r="T7985">
        <v>-0.44827586206896602</v>
      </c>
      <c r="U7985" t="s">
        <v>7890</v>
      </c>
      <c r="V7985" t="s">
        <v>10</v>
      </c>
      <c r="W7985" t="s">
        <v>22</v>
      </c>
    </row>
    <row r="7986" spans="1:23" x14ac:dyDescent="0.3">
      <c r="A7986" t="s">
        <v>551</v>
      </c>
      <c r="B7986" s="4">
        <v>40681</v>
      </c>
      <c r="C7986" t="s">
        <v>7896</v>
      </c>
      <c r="D7986">
        <v>2011</v>
      </c>
      <c r="E7986" s="4">
        <v>40688</v>
      </c>
      <c r="F7986">
        <v>7</v>
      </c>
      <c r="G7986" t="s">
        <v>6204</v>
      </c>
      <c r="H7986" t="s">
        <v>6367</v>
      </c>
      <c r="I7986" t="s">
        <v>5997</v>
      </c>
      <c r="J7986" t="s">
        <v>5998</v>
      </c>
      <c r="K7986" t="s">
        <v>5975</v>
      </c>
      <c r="L7986" t="s">
        <v>5976</v>
      </c>
      <c r="M7986" t="s">
        <v>6209</v>
      </c>
      <c r="N7986" t="s">
        <v>552</v>
      </c>
      <c r="O7986" t="s">
        <v>7921</v>
      </c>
      <c r="P7986">
        <v>0.4</v>
      </c>
      <c r="Q7986">
        <v>43</v>
      </c>
      <c r="R7986">
        <v>-20</v>
      </c>
      <c r="S7986">
        <v>63</v>
      </c>
      <c r="T7986">
        <v>-0.46511627906976699</v>
      </c>
      <c r="U7986" t="s">
        <v>7891</v>
      </c>
      <c r="V7986" t="s">
        <v>10</v>
      </c>
      <c r="W7986" t="s">
        <v>22</v>
      </c>
    </row>
    <row r="7987" spans="1:23" x14ac:dyDescent="0.3">
      <c r="A7987" t="s">
        <v>565</v>
      </c>
      <c r="B7987" s="4">
        <v>40688</v>
      </c>
      <c r="C7987" t="s">
        <v>7896</v>
      </c>
      <c r="D7987">
        <v>2011</v>
      </c>
      <c r="E7987" s="4">
        <v>40692</v>
      </c>
      <c r="F7987">
        <v>4</v>
      </c>
      <c r="G7987" t="s">
        <v>6152</v>
      </c>
      <c r="H7987" t="s">
        <v>6376</v>
      </c>
      <c r="I7987" t="s">
        <v>5997</v>
      </c>
      <c r="J7987" t="s">
        <v>5998</v>
      </c>
      <c r="K7987" t="s">
        <v>5985</v>
      </c>
      <c r="L7987" t="s">
        <v>5976</v>
      </c>
      <c r="M7987" t="s">
        <v>6377</v>
      </c>
      <c r="N7987" t="s">
        <v>566</v>
      </c>
      <c r="O7987" t="s">
        <v>7921</v>
      </c>
      <c r="P7987">
        <v>0.4</v>
      </c>
      <c r="Q7987">
        <v>256</v>
      </c>
      <c r="R7987">
        <v>-102</v>
      </c>
      <c r="S7987">
        <v>358</v>
      </c>
      <c r="T7987">
        <v>-0.3984375</v>
      </c>
      <c r="U7987" t="s">
        <v>7891</v>
      </c>
      <c r="V7987" t="s">
        <v>10</v>
      </c>
      <c r="W7987" t="s">
        <v>22</v>
      </c>
    </row>
    <row r="7988" spans="1:23" x14ac:dyDescent="0.3">
      <c r="A7988" t="s">
        <v>589</v>
      </c>
      <c r="B7988" s="4">
        <v>40694</v>
      </c>
      <c r="C7988" t="s">
        <v>7896</v>
      </c>
      <c r="D7988">
        <v>2011</v>
      </c>
      <c r="E7988" s="4">
        <v>40699</v>
      </c>
      <c r="F7988">
        <v>5</v>
      </c>
      <c r="G7988" t="s">
        <v>6389</v>
      </c>
      <c r="H7988" t="s">
        <v>6150</v>
      </c>
      <c r="I7988" t="s">
        <v>5997</v>
      </c>
      <c r="J7988" t="s">
        <v>5998</v>
      </c>
      <c r="K7988" t="s">
        <v>5975</v>
      </c>
      <c r="L7988" t="s">
        <v>5976</v>
      </c>
      <c r="M7988" t="s">
        <v>6151</v>
      </c>
      <c r="N7988" t="s">
        <v>590</v>
      </c>
      <c r="O7988" t="s">
        <v>7921</v>
      </c>
      <c r="P7988">
        <v>0.4</v>
      </c>
      <c r="Q7988">
        <v>102</v>
      </c>
      <c r="R7988">
        <v>-25</v>
      </c>
      <c r="S7988">
        <v>127</v>
      </c>
      <c r="T7988">
        <v>-0.24509803921568599</v>
      </c>
      <c r="U7988" t="s">
        <v>7891</v>
      </c>
      <c r="V7988" t="s">
        <v>10</v>
      </c>
      <c r="W7988" t="s">
        <v>22</v>
      </c>
    </row>
    <row r="7989" spans="1:23" x14ac:dyDescent="0.3">
      <c r="A7989" t="s">
        <v>616</v>
      </c>
      <c r="B7989" s="4">
        <v>40696</v>
      </c>
      <c r="C7989" t="s">
        <v>7898</v>
      </c>
      <c r="D7989">
        <v>2011</v>
      </c>
      <c r="E7989" s="4">
        <v>40701</v>
      </c>
      <c r="F7989">
        <v>5</v>
      </c>
      <c r="G7989" t="s">
        <v>6398</v>
      </c>
      <c r="H7989" t="s">
        <v>6139</v>
      </c>
      <c r="I7989" t="s">
        <v>5997</v>
      </c>
      <c r="J7989" t="s">
        <v>5998</v>
      </c>
      <c r="K7989" t="s">
        <v>5975</v>
      </c>
      <c r="L7989" t="s">
        <v>5976</v>
      </c>
      <c r="M7989" t="s">
        <v>6038</v>
      </c>
      <c r="N7989" t="s">
        <v>617</v>
      </c>
      <c r="O7989" t="s">
        <v>7921</v>
      </c>
      <c r="P7989">
        <v>0.4</v>
      </c>
      <c r="Q7989">
        <v>56</v>
      </c>
      <c r="R7989">
        <v>-1</v>
      </c>
      <c r="S7989">
        <v>57</v>
      </c>
      <c r="T7989">
        <v>-1.7857142857142901E-2</v>
      </c>
      <c r="U7989" t="s">
        <v>7895</v>
      </c>
      <c r="V7989" t="s">
        <v>10</v>
      </c>
      <c r="W7989" t="s">
        <v>22</v>
      </c>
    </row>
    <row r="7990" spans="1:23" x14ac:dyDescent="0.3">
      <c r="A7990" t="s">
        <v>654</v>
      </c>
      <c r="B7990" s="4">
        <v>40701</v>
      </c>
      <c r="C7990" t="s">
        <v>7898</v>
      </c>
      <c r="D7990">
        <v>2011</v>
      </c>
      <c r="E7990" s="4">
        <v>40707</v>
      </c>
      <c r="F7990">
        <v>6</v>
      </c>
      <c r="G7990" t="s">
        <v>6427</v>
      </c>
      <c r="H7990" t="s">
        <v>6428</v>
      </c>
      <c r="I7990" t="s">
        <v>5997</v>
      </c>
      <c r="J7990" t="s">
        <v>5998</v>
      </c>
      <c r="K7990" t="s">
        <v>5970</v>
      </c>
      <c r="L7990" t="s">
        <v>5976</v>
      </c>
      <c r="M7990" t="s">
        <v>6041</v>
      </c>
      <c r="N7990" t="s">
        <v>655</v>
      </c>
      <c r="O7990" t="s">
        <v>7921</v>
      </c>
      <c r="P7990">
        <v>0.4</v>
      </c>
      <c r="Q7990">
        <v>165</v>
      </c>
      <c r="R7990">
        <v>-110</v>
      </c>
      <c r="S7990">
        <v>275</v>
      </c>
      <c r="T7990">
        <v>-0.66666666666666696</v>
      </c>
      <c r="U7990" t="s">
        <v>7895</v>
      </c>
      <c r="V7990" t="s">
        <v>10</v>
      </c>
      <c r="W7990" t="s">
        <v>22</v>
      </c>
    </row>
    <row r="7991" spans="1:23" x14ac:dyDescent="0.3">
      <c r="A7991" t="s">
        <v>681</v>
      </c>
      <c r="B7991" s="4">
        <v>40704</v>
      </c>
      <c r="C7991" t="s">
        <v>7898</v>
      </c>
      <c r="D7991">
        <v>2011</v>
      </c>
      <c r="E7991" s="4">
        <v>40710</v>
      </c>
      <c r="F7991">
        <v>6</v>
      </c>
      <c r="G7991" t="s">
        <v>6446</v>
      </c>
      <c r="H7991" t="s">
        <v>6447</v>
      </c>
      <c r="I7991" t="s">
        <v>5997</v>
      </c>
      <c r="J7991" t="s">
        <v>5998</v>
      </c>
      <c r="K7991" t="s">
        <v>5985</v>
      </c>
      <c r="L7991" t="s">
        <v>5976</v>
      </c>
      <c r="M7991" t="s">
        <v>6151</v>
      </c>
      <c r="N7991" t="s">
        <v>337</v>
      </c>
      <c r="O7991" t="s">
        <v>7921</v>
      </c>
      <c r="P7991">
        <v>0.4</v>
      </c>
      <c r="Q7991">
        <v>490</v>
      </c>
      <c r="R7991">
        <v>-114</v>
      </c>
      <c r="S7991">
        <v>604</v>
      </c>
      <c r="T7991">
        <v>-0.23265306122449</v>
      </c>
      <c r="U7991" t="s">
        <v>7892</v>
      </c>
      <c r="V7991" t="s">
        <v>10</v>
      </c>
      <c r="W7991" t="s">
        <v>22</v>
      </c>
    </row>
    <row r="7992" spans="1:23" x14ac:dyDescent="0.3">
      <c r="A7992" t="s">
        <v>686</v>
      </c>
      <c r="B7992" s="4">
        <v>40707</v>
      </c>
      <c r="C7992" t="s">
        <v>7898</v>
      </c>
      <c r="D7992">
        <v>2011</v>
      </c>
      <c r="E7992" s="4">
        <v>40711</v>
      </c>
      <c r="F7992">
        <v>4</v>
      </c>
      <c r="G7992" t="s">
        <v>6455</v>
      </c>
      <c r="H7992" t="s">
        <v>6456</v>
      </c>
      <c r="I7992" t="s">
        <v>5997</v>
      </c>
      <c r="J7992" t="s">
        <v>5998</v>
      </c>
      <c r="K7992" t="s">
        <v>5975</v>
      </c>
      <c r="L7992" t="s">
        <v>5976</v>
      </c>
      <c r="M7992" t="s">
        <v>6248</v>
      </c>
      <c r="N7992" t="s">
        <v>30</v>
      </c>
      <c r="O7992" t="s">
        <v>7921</v>
      </c>
      <c r="P7992">
        <v>0.4</v>
      </c>
      <c r="Q7992">
        <v>239</v>
      </c>
      <c r="R7992">
        <v>-48</v>
      </c>
      <c r="S7992">
        <v>287</v>
      </c>
      <c r="T7992">
        <v>-0.20083682008368201</v>
      </c>
      <c r="U7992" t="s">
        <v>7895</v>
      </c>
      <c r="V7992" t="s">
        <v>10</v>
      </c>
      <c r="W7992" t="s">
        <v>22</v>
      </c>
    </row>
    <row r="7993" spans="1:23" x14ac:dyDescent="0.3">
      <c r="A7993" t="s">
        <v>781</v>
      </c>
      <c r="B7993" s="4">
        <v>40721</v>
      </c>
      <c r="C7993" t="s">
        <v>7898</v>
      </c>
      <c r="D7993">
        <v>2011</v>
      </c>
      <c r="E7993" s="4">
        <v>40727</v>
      </c>
      <c r="F7993">
        <v>6</v>
      </c>
      <c r="G7993" t="s">
        <v>6512</v>
      </c>
      <c r="H7993" t="s">
        <v>6356</v>
      </c>
      <c r="I7993" t="s">
        <v>5997</v>
      </c>
      <c r="J7993" t="s">
        <v>5998</v>
      </c>
      <c r="K7993" t="s">
        <v>5985</v>
      </c>
      <c r="L7993" t="s">
        <v>5976</v>
      </c>
      <c r="M7993" t="s">
        <v>6041</v>
      </c>
      <c r="N7993" t="s">
        <v>617</v>
      </c>
      <c r="O7993" t="s">
        <v>7921</v>
      </c>
      <c r="P7993">
        <v>0.4</v>
      </c>
      <c r="Q7993">
        <v>56</v>
      </c>
      <c r="R7993">
        <v>-1</v>
      </c>
      <c r="S7993">
        <v>57</v>
      </c>
      <c r="T7993">
        <v>-1.7857142857142901E-2</v>
      </c>
      <c r="U7993" t="s">
        <v>7895</v>
      </c>
      <c r="V7993" t="s">
        <v>10</v>
      </c>
      <c r="W7993" t="s">
        <v>22</v>
      </c>
    </row>
    <row r="7994" spans="1:23" x14ac:dyDescent="0.3">
      <c r="A7994" t="s">
        <v>946</v>
      </c>
      <c r="B7994" s="4">
        <v>40766</v>
      </c>
      <c r="C7994" t="s">
        <v>7900</v>
      </c>
      <c r="D7994">
        <v>2011</v>
      </c>
      <c r="E7994" s="4">
        <v>40771</v>
      </c>
      <c r="F7994">
        <v>5</v>
      </c>
      <c r="G7994" t="s">
        <v>6607</v>
      </c>
      <c r="H7994" t="s">
        <v>6078</v>
      </c>
      <c r="I7994" t="s">
        <v>5997</v>
      </c>
      <c r="J7994" t="s">
        <v>5998</v>
      </c>
      <c r="K7994" t="s">
        <v>5975</v>
      </c>
      <c r="L7994" t="s">
        <v>5976</v>
      </c>
      <c r="M7994" t="s">
        <v>6059</v>
      </c>
      <c r="N7994" t="s">
        <v>948</v>
      </c>
      <c r="O7994" t="s">
        <v>7921</v>
      </c>
      <c r="P7994">
        <v>0.4</v>
      </c>
      <c r="Q7994">
        <v>111</v>
      </c>
      <c r="R7994">
        <v>-61</v>
      </c>
      <c r="S7994">
        <v>172</v>
      </c>
      <c r="T7994">
        <v>-0.54954954954955004</v>
      </c>
      <c r="U7994" t="s">
        <v>7891</v>
      </c>
      <c r="V7994" t="s">
        <v>10</v>
      </c>
      <c r="W7994" t="s">
        <v>22</v>
      </c>
    </row>
    <row r="7995" spans="1:23" x14ac:dyDescent="0.3">
      <c r="A7995" t="s">
        <v>956</v>
      </c>
      <c r="B7995" s="4">
        <v>40767</v>
      </c>
      <c r="C7995" t="s">
        <v>7900</v>
      </c>
      <c r="D7995">
        <v>2011</v>
      </c>
      <c r="E7995" s="4">
        <v>40773</v>
      </c>
      <c r="F7995">
        <v>6</v>
      </c>
      <c r="G7995" t="s">
        <v>6026</v>
      </c>
      <c r="H7995" t="s">
        <v>6615</v>
      </c>
      <c r="I7995" t="s">
        <v>5997</v>
      </c>
      <c r="J7995" t="s">
        <v>5998</v>
      </c>
      <c r="K7995" t="s">
        <v>5970</v>
      </c>
      <c r="L7995" t="s">
        <v>5976</v>
      </c>
      <c r="M7995" t="s">
        <v>6038</v>
      </c>
      <c r="N7995" t="s">
        <v>957</v>
      </c>
      <c r="O7995" t="s">
        <v>7921</v>
      </c>
      <c r="P7995">
        <v>0.4</v>
      </c>
      <c r="Q7995">
        <v>61</v>
      </c>
      <c r="R7995">
        <v>-14</v>
      </c>
      <c r="S7995">
        <v>75</v>
      </c>
      <c r="T7995">
        <v>-0.22950819672131101</v>
      </c>
      <c r="U7995" t="s">
        <v>7892</v>
      </c>
      <c r="V7995" t="s">
        <v>10</v>
      </c>
      <c r="W7995" t="s">
        <v>22</v>
      </c>
    </row>
    <row r="7996" spans="1:23" x14ac:dyDescent="0.3">
      <c r="A7996" t="s">
        <v>1012</v>
      </c>
      <c r="B7996" s="4">
        <v>40779</v>
      </c>
      <c r="C7996" t="s">
        <v>7900</v>
      </c>
      <c r="D7996">
        <v>2011</v>
      </c>
      <c r="E7996" s="4">
        <v>40783</v>
      </c>
      <c r="F7996">
        <v>4</v>
      </c>
      <c r="G7996" t="s">
        <v>6647</v>
      </c>
      <c r="H7996" t="s">
        <v>6648</v>
      </c>
      <c r="I7996" t="s">
        <v>5997</v>
      </c>
      <c r="J7996" t="s">
        <v>5998</v>
      </c>
      <c r="K7996" t="s">
        <v>5985</v>
      </c>
      <c r="L7996" t="s">
        <v>5976</v>
      </c>
      <c r="M7996" t="s">
        <v>6649</v>
      </c>
      <c r="N7996" t="s">
        <v>21</v>
      </c>
      <c r="O7996" t="s">
        <v>7921</v>
      </c>
      <c r="P7996">
        <v>0.4</v>
      </c>
      <c r="Q7996">
        <v>51</v>
      </c>
      <c r="R7996">
        <v>6</v>
      </c>
      <c r="S7996">
        <v>45</v>
      </c>
      <c r="T7996">
        <v>0.11764705882352899</v>
      </c>
      <c r="U7996" t="s">
        <v>7899</v>
      </c>
      <c r="V7996" t="s">
        <v>10</v>
      </c>
      <c r="W7996" t="s">
        <v>22</v>
      </c>
    </row>
    <row r="7997" spans="1:23" x14ac:dyDescent="0.3">
      <c r="A7997" t="s">
        <v>1012</v>
      </c>
      <c r="B7997" s="4">
        <v>40779</v>
      </c>
      <c r="C7997" t="s">
        <v>7900</v>
      </c>
      <c r="D7997">
        <v>2011</v>
      </c>
      <c r="E7997" s="4">
        <v>40783</v>
      </c>
      <c r="F7997">
        <v>4</v>
      </c>
      <c r="G7997" t="s">
        <v>6647</v>
      </c>
      <c r="H7997" t="s">
        <v>6648</v>
      </c>
      <c r="I7997" t="s">
        <v>5997</v>
      </c>
      <c r="J7997" t="s">
        <v>5998</v>
      </c>
      <c r="K7997" t="s">
        <v>5985</v>
      </c>
      <c r="L7997" t="s">
        <v>5976</v>
      </c>
      <c r="M7997" t="s">
        <v>6649</v>
      </c>
      <c r="N7997" t="s">
        <v>1015</v>
      </c>
      <c r="O7997" t="s">
        <v>7921</v>
      </c>
      <c r="P7997">
        <v>0.4</v>
      </c>
      <c r="Q7997">
        <v>119</v>
      </c>
      <c r="R7997">
        <v>18</v>
      </c>
      <c r="S7997">
        <v>101</v>
      </c>
      <c r="T7997">
        <v>0.151260504201681</v>
      </c>
      <c r="U7997" t="s">
        <v>7890</v>
      </c>
      <c r="V7997" t="s">
        <v>10</v>
      </c>
      <c r="W7997" t="s">
        <v>22</v>
      </c>
    </row>
    <row r="7998" spans="1:23" x14ac:dyDescent="0.3">
      <c r="A7998" t="s">
        <v>1012</v>
      </c>
      <c r="B7998" s="4">
        <v>40779</v>
      </c>
      <c r="C7998" t="s">
        <v>7900</v>
      </c>
      <c r="D7998">
        <v>2011</v>
      </c>
      <c r="E7998" s="4">
        <v>40783</v>
      </c>
      <c r="F7998">
        <v>4</v>
      </c>
      <c r="G7998" t="s">
        <v>6647</v>
      </c>
      <c r="H7998" t="s">
        <v>6648</v>
      </c>
      <c r="I7998" t="s">
        <v>5997</v>
      </c>
      <c r="J7998" t="s">
        <v>5998</v>
      </c>
      <c r="K7998" t="s">
        <v>5985</v>
      </c>
      <c r="L7998" t="s">
        <v>5976</v>
      </c>
      <c r="M7998" t="s">
        <v>6649</v>
      </c>
      <c r="N7998" t="s">
        <v>617</v>
      </c>
      <c r="O7998" t="s">
        <v>7921</v>
      </c>
      <c r="P7998">
        <v>0.4</v>
      </c>
      <c r="Q7998">
        <v>85</v>
      </c>
      <c r="R7998">
        <v>-1</v>
      </c>
      <c r="S7998">
        <v>86</v>
      </c>
      <c r="T7998">
        <v>-1.1764705882352899E-2</v>
      </c>
      <c r="U7998" t="s">
        <v>7891</v>
      </c>
      <c r="V7998" t="s">
        <v>10</v>
      </c>
      <c r="W7998" t="s">
        <v>22</v>
      </c>
    </row>
    <row r="7999" spans="1:23" x14ac:dyDescent="0.3">
      <c r="A7999" t="s">
        <v>1012</v>
      </c>
      <c r="B7999" s="4">
        <v>40779</v>
      </c>
      <c r="C7999" t="s">
        <v>7900</v>
      </c>
      <c r="D7999">
        <v>2011</v>
      </c>
      <c r="E7999" s="4">
        <v>40783</v>
      </c>
      <c r="F7999">
        <v>4</v>
      </c>
      <c r="G7999" t="s">
        <v>6647</v>
      </c>
      <c r="H7999" t="s">
        <v>6648</v>
      </c>
      <c r="I7999" t="s">
        <v>5997</v>
      </c>
      <c r="J7999" t="s">
        <v>5998</v>
      </c>
      <c r="K7999" t="s">
        <v>5985</v>
      </c>
      <c r="L7999" t="s">
        <v>5976</v>
      </c>
      <c r="M7999" t="s">
        <v>6649</v>
      </c>
      <c r="N7999" t="s">
        <v>862</v>
      </c>
      <c r="O7999" t="s">
        <v>7921</v>
      </c>
      <c r="P7999">
        <v>0.4</v>
      </c>
      <c r="Q7999">
        <v>451</v>
      </c>
      <c r="R7999">
        <v>-75</v>
      </c>
      <c r="S7999">
        <v>526</v>
      </c>
      <c r="T7999">
        <v>-0.16629711751663001</v>
      </c>
      <c r="U7999" t="s">
        <v>7908</v>
      </c>
      <c r="V7999" t="s">
        <v>10</v>
      </c>
      <c r="W7999" t="s">
        <v>22</v>
      </c>
    </row>
    <row r="8000" spans="1:23" x14ac:dyDescent="0.3">
      <c r="A8000" t="s">
        <v>1025</v>
      </c>
      <c r="B8000" s="4">
        <v>40780</v>
      </c>
      <c r="C8000" t="s">
        <v>7900</v>
      </c>
      <c r="D8000">
        <v>2011</v>
      </c>
      <c r="E8000" s="4">
        <v>40785</v>
      </c>
      <c r="F8000">
        <v>5</v>
      </c>
      <c r="G8000" t="s">
        <v>6653</v>
      </c>
      <c r="H8000" t="s">
        <v>6654</v>
      </c>
      <c r="I8000" t="s">
        <v>5997</v>
      </c>
      <c r="J8000" t="s">
        <v>5998</v>
      </c>
      <c r="K8000" t="s">
        <v>5970</v>
      </c>
      <c r="L8000" t="s">
        <v>5976</v>
      </c>
      <c r="M8000" t="s">
        <v>6655</v>
      </c>
      <c r="N8000" t="s">
        <v>590</v>
      </c>
      <c r="O8000" t="s">
        <v>7921</v>
      </c>
      <c r="P8000">
        <v>0.4</v>
      </c>
      <c r="Q8000">
        <v>102</v>
      </c>
      <c r="R8000">
        <v>-25</v>
      </c>
      <c r="S8000">
        <v>127</v>
      </c>
      <c r="T8000">
        <v>-0.24509803921568599</v>
      </c>
      <c r="U8000" t="s">
        <v>7891</v>
      </c>
      <c r="V8000" t="s">
        <v>10</v>
      </c>
      <c r="W8000" t="s">
        <v>22</v>
      </c>
    </row>
    <row r="8001" spans="1:23" x14ac:dyDescent="0.3">
      <c r="A8001" t="s">
        <v>1086</v>
      </c>
      <c r="B8001" s="4">
        <v>40792</v>
      </c>
      <c r="C8001" t="s">
        <v>7901</v>
      </c>
      <c r="D8001">
        <v>2011</v>
      </c>
      <c r="E8001" s="4">
        <v>40796</v>
      </c>
      <c r="F8001">
        <v>4</v>
      </c>
      <c r="G8001" t="s">
        <v>6562</v>
      </c>
      <c r="H8001" t="s">
        <v>6691</v>
      </c>
      <c r="I8001" t="s">
        <v>5997</v>
      </c>
      <c r="J8001" t="s">
        <v>5998</v>
      </c>
      <c r="K8001" t="s">
        <v>5970</v>
      </c>
      <c r="L8001" t="s">
        <v>5976</v>
      </c>
      <c r="M8001" t="s">
        <v>6059</v>
      </c>
      <c r="N8001" t="s">
        <v>529</v>
      </c>
      <c r="O8001" t="s">
        <v>7921</v>
      </c>
      <c r="P8001">
        <v>0.4</v>
      </c>
      <c r="Q8001">
        <v>255</v>
      </c>
      <c r="R8001">
        <v>-98</v>
      </c>
      <c r="S8001">
        <v>353</v>
      </c>
      <c r="T8001">
        <v>-0.38431372549019599</v>
      </c>
      <c r="U8001" t="s">
        <v>7891</v>
      </c>
      <c r="V8001" t="s">
        <v>10</v>
      </c>
      <c r="W8001" t="s">
        <v>22</v>
      </c>
    </row>
    <row r="8002" spans="1:23" x14ac:dyDescent="0.3">
      <c r="A8002" t="s">
        <v>1239</v>
      </c>
      <c r="B8002" s="4">
        <v>40813</v>
      </c>
      <c r="C8002" t="s">
        <v>7901</v>
      </c>
      <c r="D8002">
        <v>2011</v>
      </c>
      <c r="E8002" s="4">
        <v>40820</v>
      </c>
      <c r="F8002">
        <v>7</v>
      </c>
      <c r="G8002" t="s">
        <v>6461</v>
      </c>
      <c r="H8002" t="s">
        <v>6763</v>
      </c>
      <c r="I8002" t="s">
        <v>5997</v>
      </c>
      <c r="J8002" t="s">
        <v>5998</v>
      </c>
      <c r="K8002" t="s">
        <v>5975</v>
      </c>
      <c r="L8002" t="s">
        <v>5976</v>
      </c>
      <c r="M8002" t="s">
        <v>6054</v>
      </c>
      <c r="N8002" t="s">
        <v>1243</v>
      </c>
      <c r="O8002" t="s">
        <v>7921</v>
      </c>
      <c r="P8002">
        <v>0.4</v>
      </c>
      <c r="Q8002">
        <v>305</v>
      </c>
      <c r="R8002">
        <v>-193</v>
      </c>
      <c r="S8002">
        <v>498</v>
      </c>
      <c r="T8002">
        <v>-0.63278688524590199</v>
      </c>
      <c r="U8002" t="s">
        <v>7892</v>
      </c>
      <c r="V8002" t="s">
        <v>10</v>
      </c>
      <c r="W8002" t="s">
        <v>22</v>
      </c>
    </row>
    <row r="8003" spans="1:23" x14ac:dyDescent="0.3">
      <c r="A8003" t="s">
        <v>1267</v>
      </c>
      <c r="B8003" s="4">
        <v>40816</v>
      </c>
      <c r="C8003" t="s">
        <v>7901</v>
      </c>
      <c r="D8003">
        <v>2011</v>
      </c>
      <c r="E8003" s="4">
        <v>40820</v>
      </c>
      <c r="F8003">
        <v>4</v>
      </c>
      <c r="G8003" t="s">
        <v>6425</v>
      </c>
      <c r="H8003" t="s">
        <v>6775</v>
      </c>
      <c r="I8003" t="s">
        <v>5997</v>
      </c>
      <c r="J8003" t="s">
        <v>5998</v>
      </c>
      <c r="K8003" t="s">
        <v>5970</v>
      </c>
      <c r="L8003" t="s">
        <v>5976</v>
      </c>
      <c r="M8003" t="s">
        <v>6776</v>
      </c>
      <c r="N8003" t="s">
        <v>529</v>
      </c>
      <c r="O8003" t="s">
        <v>7921</v>
      </c>
      <c r="P8003">
        <v>0.4</v>
      </c>
      <c r="Q8003">
        <v>85</v>
      </c>
      <c r="R8003">
        <v>-33</v>
      </c>
      <c r="S8003">
        <v>118</v>
      </c>
      <c r="T8003">
        <v>-0.38823529411764701</v>
      </c>
      <c r="U8003" t="s">
        <v>7890</v>
      </c>
      <c r="V8003" t="s">
        <v>10</v>
      </c>
      <c r="W8003" t="s">
        <v>22</v>
      </c>
    </row>
    <row r="8004" spans="1:23" x14ac:dyDescent="0.3">
      <c r="A8004" t="s">
        <v>1268</v>
      </c>
      <c r="B8004" s="4">
        <v>40819</v>
      </c>
      <c r="C8004" t="s">
        <v>7903</v>
      </c>
      <c r="D8004">
        <v>2011</v>
      </c>
      <c r="E8004" s="4">
        <v>40825</v>
      </c>
      <c r="F8004">
        <v>6</v>
      </c>
      <c r="G8004" t="s">
        <v>6497</v>
      </c>
      <c r="H8004" t="s">
        <v>6777</v>
      </c>
      <c r="I8004" t="s">
        <v>5997</v>
      </c>
      <c r="J8004" t="s">
        <v>5998</v>
      </c>
      <c r="K8004" t="s">
        <v>5975</v>
      </c>
      <c r="L8004" t="s">
        <v>5976</v>
      </c>
      <c r="M8004" t="s">
        <v>6649</v>
      </c>
      <c r="N8004" t="s">
        <v>1271</v>
      </c>
      <c r="O8004" t="s">
        <v>7921</v>
      </c>
      <c r="P8004">
        <v>0.4</v>
      </c>
      <c r="Q8004">
        <v>290</v>
      </c>
      <c r="R8004">
        <v>-136</v>
      </c>
      <c r="S8004">
        <v>426</v>
      </c>
      <c r="T8004">
        <v>-0.46896551724137903</v>
      </c>
      <c r="U8004" t="s">
        <v>7902</v>
      </c>
      <c r="V8004" t="s">
        <v>10</v>
      </c>
      <c r="W8004" t="s">
        <v>22</v>
      </c>
    </row>
    <row r="8005" spans="1:23" x14ac:dyDescent="0.3">
      <c r="A8005" t="s">
        <v>1340</v>
      </c>
      <c r="B8005" s="4">
        <v>40848</v>
      </c>
      <c r="C8005" t="s">
        <v>7904</v>
      </c>
      <c r="D8005">
        <v>2011</v>
      </c>
      <c r="E8005" s="4">
        <v>40853</v>
      </c>
      <c r="F8005">
        <v>5</v>
      </c>
      <c r="G8005" t="s">
        <v>6476</v>
      </c>
      <c r="H8005" t="s">
        <v>6356</v>
      </c>
      <c r="I8005" t="s">
        <v>5997</v>
      </c>
      <c r="J8005" t="s">
        <v>5998</v>
      </c>
      <c r="K8005" t="s">
        <v>5975</v>
      </c>
      <c r="L8005" t="s">
        <v>5976</v>
      </c>
      <c r="M8005" t="s">
        <v>6041</v>
      </c>
      <c r="N8005" t="s">
        <v>284</v>
      </c>
      <c r="O8005" t="s">
        <v>7921</v>
      </c>
      <c r="P8005">
        <v>0.4</v>
      </c>
      <c r="Q8005">
        <v>770</v>
      </c>
      <c r="R8005">
        <v>38</v>
      </c>
      <c r="S8005">
        <v>732</v>
      </c>
      <c r="T8005">
        <v>4.9350649350649402E-2</v>
      </c>
      <c r="U8005" t="s">
        <v>7913</v>
      </c>
      <c r="V8005" t="s">
        <v>10</v>
      </c>
      <c r="W8005" t="s">
        <v>22</v>
      </c>
    </row>
    <row r="8006" spans="1:23" x14ac:dyDescent="0.3">
      <c r="A8006" t="s">
        <v>1340</v>
      </c>
      <c r="B8006" s="4">
        <v>40848</v>
      </c>
      <c r="C8006" t="s">
        <v>7904</v>
      </c>
      <c r="D8006">
        <v>2011</v>
      </c>
      <c r="E8006" s="4">
        <v>40853</v>
      </c>
      <c r="F8006">
        <v>5</v>
      </c>
      <c r="G8006" t="s">
        <v>6476</v>
      </c>
      <c r="H8006" t="s">
        <v>6356</v>
      </c>
      <c r="I8006" t="s">
        <v>5997</v>
      </c>
      <c r="J8006" t="s">
        <v>5998</v>
      </c>
      <c r="K8006" t="s">
        <v>5975</v>
      </c>
      <c r="L8006" t="s">
        <v>5976</v>
      </c>
      <c r="M8006" t="s">
        <v>6041</v>
      </c>
      <c r="N8006" t="s">
        <v>1347</v>
      </c>
      <c r="O8006" t="s">
        <v>7921</v>
      </c>
      <c r="P8006">
        <v>0.4</v>
      </c>
      <c r="Q8006">
        <v>494</v>
      </c>
      <c r="R8006">
        <v>0</v>
      </c>
      <c r="S8006">
        <v>494</v>
      </c>
      <c r="T8006">
        <v>0</v>
      </c>
      <c r="U8006" t="s">
        <v>7910</v>
      </c>
      <c r="V8006" t="s">
        <v>10</v>
      </c>
      <c r="W8006" t="s">
        <v>22</v>
      </c>
    </row>
    <row r="8007" spans="1:23" x14ac:dyDescent="0.3">
      <c r="A8007" t="s">
        <v>170</v>
      </c>
      <c r="B8007" s="4">
        <v>40583</v>
      </c>
      <c r="C8007" t="s">
        <v>7893</v>
      </c>
      <c r="D8007">
        <v>2011</v>
      </c>
      <c r="E8007" s="4">
        <v>40587</v>
      </c>
      <c r="F8007">
        <v>4</v>
      </c>
      <c r="G8007" t="s">
        <v>6112</v>
      </c>
      <c r="H8007" t="s">
        <v>6113</v>
      </c>
      <c r="I8007" t="s">
        <v>6018</v>
      </c>
      <c r="J8007" t="s">
        <v>5981</v>
      </c>
      <c r="K8007" t="s">
        <v>5985</v>
      </c>
      <c r="L8007" t="s">
        <v>5976</v>
      </c>
      <c r="M8007" t="s">
        <v>6114</v>
      </c>
      <c r="N8007" t="s">
        <v>171</v>
      </c>
      <c r="O8007" t="s">
        <v>7922</v>
      </c>
      <c r="P8007">
        <v>0.2</v>
      </c>
      <c r="Q8007">
        <v>267</v>
      </c>
      <c r="R8007">
        <v>90</v>
      </c>
      <c r="S8007">
        <v>177</v>
      </c>
      <c r="T8007">
        <v>0.33707865168539303</v>
      </c>
      <c r="U8007" t="s">
        <v>7891</v>
      </c>
      <c r="V8007" t="s">
        <v>14</v>
      </c>
      <c r="W8007" t="s">
        <v>116</v>
      </c>
    </row>
    <row r="8008" spans="1:23" x14ac:dyDescent="0.3">
      <c r="A8008" t="s">
        <v>235</v>
      </c>
      <c r="B8008" s="4">
        <v>40600</v>
      </c>
      <c r="C8008" t="s">
        <v>7893</v>
      </c>
      <c r="D8008">
        <v>2011</v>
      </c>
      <c r="E8008" s="4">
        <v>40606</v>
      </c>
      <c r="F8008">
        <v>6</v>
      </c>
      <c r="G8008" t="s">
        <v>6154</v>
      </c>
      <c r="H8008" t="s">
        <v>6155</v>
      </c>
      <c r="I8008" t="s">
        <v>6018</v>
      </c>
      <c r="J8008" t="s">
        <v>5981</v>
      </c>
      <c r="K8008" t="s">
        <v>5975</v>
      </c>
      <c r="L8008" t="s">
        <v>5976</v>
      </c>
      <c r="M8008" t="s">
        <v>6156</v>
      </c>
      <c r="N8008" t="s">
        <v>236</v>
      </c>
      <c r="O8008" t="s">
        <v>7922</v>
      </c>
      <c r="P8008">
        <v>0.2</v>
      </c>
      <c r="Q8008">
        <v>533</v>
      </c>
      <c r="R8008">
        <v>0</v>
      </c>
      <c r="S8008">
        <v>533</v>
      </c>
      <c r="T8008">
        <v>0</v>
      </c>
      <c r="U8008" t="s">
        <v>7910</v>
      </c>
      <c r="V8008" t="s">
        <v>14</v>
      </c>
      <c r="W8008" t="s">
        <v>116</v>
      </c>
    </row>
    <row r="8009" spans="1:23" x14ac:dyDescent="0.3">
      <c r="A8009" t="s">
        <v>360</v>
      </c>
      <c r="B8009" s="4">
        <v>40633</v>
      </c>
      <c r="C8009" t="s">
        <v>7907</v>
      </c>
      <c r="D8009">
        <v>2011</v>
      </c>
      <c r="E8009" s="4">
        <v>40639</v>
      </c>
      <c r="F8009">
        <v>6</v>
      </c>
      <c r="G8009" t="s">
        <v>6161</v>
      </c>
      <c r="H8009" t="s">
        <v>6021</v>
      </c>
      <c r="I8009" t="s">
        <v>5968</v>
      </c>
      <c r="J8009" t="s">
        <v>5969</v>
      </c>
      <c r="K8009" t="s">
        <v>5985</v>
      </c>
      <c r="L8009" t="s">
        <v>5976</v>
      </c>
      <c r="M8009" t="s">
        <v>6022</v>
      </c>
      <c r="N8009" t="s">
        <v>361</v>
      </c>
      <c r="O8009" t="s">
        <v>7920</v>
      </c>
      <c r="P8009">
        <v>0.6</v>
      </c>
      <c r="Q8009">
        <v>40</v>
      </c>
      <c r="R8009">
        <v>-44</v>
      </c>
      <c r="S8009">
        <v>84</v>
      </c>
      <c r="T8009">
        <v>-1.1000000000000001</v>
      </c>
      <c r="U8009" t="s">
        <v>7895</v>
      </c>
      <c r="V8009" t="s">
        <v>14</v>
      </c>
      <c r="W8009" t="s">
        <v>116</v>
      </c>
    </row>
    <row r="8010" spans="1:23" x14ac:dyDescent="0.3">
      <c r="A8010" t="s">
        <v>518</v>
      </c>
      <c r="B8010" s="4">
        <v>40673</v>
      </c>
      <c r="C8010" t="s">
        <v>7896</v>
      </c>
      <c r="D8010">
        <v>2011</v>
      </c>
      <c r="E8010" s="4">
        <v>40677</v>
      </c>
      <c r="F8010">
        <v>4</v>
      </c>
      <c r="G8010" t="s">
        <v>6347</v>
      </c>
      <c r="H8010" t="s">
        <v>6348</v>
      </c>
      <c r="I8010" t="s">
        <v>5974</v>
      </c>
      <c r="J8010" t="s">
        <v>5969</v>
      </c>
      <c r="K8010" t="s">
        <v>5975</v>
      </c>
      <c r="L8010" t="s">
        <v>5976</v>
      </c>
      <c r="M8010" t="s">
        <v>5977</v>
      </c>
      <c r="N8010" t="s">
        <v>519</v>
      </c>
      <c r="O8010" t="s">
        <v>7923</v>
      </c>
      <c r="P8010">
        <v>0.3</v>
      </c>
      <c r="Q8010">
        <v>92</v>
      </c>
      <c r="R8010">
        <v>8</v>
      </c>
      <c r="S8010">
        <v>84</v>
      </c>
      <c r="T8010">
        <v>8.6956521739130405E-2</v>
      </c>
      <c r="U8010" t="s">
        <v>7891</v>
      </c>
      <c r="V8010" t="s">
        <v>14</v>
      </c>
      <c r="W8010" t="s">
        <v>116</v>
      </c>
    </row>
    <row r="8011" spans="1:23" x14ac:dyDescent="0.3">
      <c r="A8011" t="s">
        <v>609</v>
      </c>
      <c r="B8011" s="4">
        <v>40696</v>
      </c>
      <c r="C8011" t="s">
        <v>7898</v>
      </c>
      <c r="D8011">
        <v>2011</v>
      </c>
      <c r="E8011" s="4">
        <v>40701</v>
      </c>
      <c r="F8011">
        <v>5</v>
      </c>
      <c r="G8011" t="s">
        <v>6400</v>
      </c>
      <c r="H8011" t="s">
        <v>6401</v>
      </c>
      <c r="I8011" t="s">
        <v>6018</v>
      </c>
      <c r="J8011" t="s">
        <v>5981</v>
      </c>
      <c r="K8011" t="s">
        <v>5985</v>
      </c>
      <c r="L8011" t="s">
        <v>5971</v>
      </c>
      <c r="M8011" t="s">
        <v>6401</v>
      </c>
      <c r="N8011" t="s">
        <v>610</v>
      </c>
      <c r="O8011" t="s">
        <v>7922</v>
      </c>
      <c r="P8011">
        <v>0.2</v>
      </c>
      <c r="Q8011">
        <v>101</v>
      </c>
      <c r="R8011">
        <v>5</v>
      </c>
      <c r="S8011">
        <v>96</v>
      </c>
      <c r="T8011">
        <v>4.95049504950495E-2</v>
      </c>
      <c r="U8011" t="s">
        <v>7899</v>
      </c>
      <c r="V8011" t="s">
        <v>14</v>
      </c>
      <c r="W8011" t="s">
        <v>116</v>
      </c>
    </row>
    <row r="8012" spans="1:23" x14ac:dyDescent="0.3">
      <c r="A8012" t="s">
        <v>638</v>
      </c>
      <c r="B8012" s="4">
        <v>40701</v>
      </c>
      <c r="C8012" t="s">
        <v>7898</v>
      </c>
      <c r="D8012">
        <v>2011</v>
      </c>
      <c r="E8012" s="4">
        <v>40702</v>
      </c>
      <c r="F8012">
        <v>1</v>
      </c>
      <c r="G8012" t="s">
        <v>6429</v>
      </c>
      <c r="H8012" t="s">
        <v>6430</v>
      </c>
      <c r="I8012" t="s">
        <v>5974</v>
      </c>
      <c r="J8012" t="s">
        <v>5969</v>
      </c>
      <c r="K8012" t="s">
        <v>5985</v>
      </c>
      <c r="L8012" t="s">
        <v>5988</v>
      </c>
      <c r="M8012" t="s">
        <v>5977</v>
      </c>
      <c r="N8012" t="s">
        <v>639</v>
      </c>
      <c r="O8012" t="s">
        <v>7923</v>
      </c>
      <c r="P8012">
        <v>0.3</v>
      </c>
      <c r="Q8012">
        <v>144</v>
      </c>
      <c r="R8012">
        <v>-37</v>
      </c>
      <c r="S8012">
        <v>181</v>
      </c>
      <c r="T8012">
        <v>-0.25694444444444398</v>
      </c>
      <c r="U8012" t="s">
        <v>7892</v>
      </c>
      <c r="V8012" t="s">
        <v>14</v>
      </c>
      <c r="W8012" t="s">
        <v>116</v>
      </c>
    </row>
    <row r="8013" spans="1:23" x14ac:dyDescent="0.3">
      <c r="A8013" t="s">
        <v>710</v>
      </c>
      <c r="B8013" s="4">
        <v>40710</v>
      </c>
      <c r="C8013" t="s">
        <v>7898</v>
      </c>
      <c r="D8013">
        <v>2011</v>
      </c>
      <c r="E8013" s="4">
        <v>40714</v>
      </c>
      <c r="F8013">
        <v>4</v>
      </c>
      <c r="G8013" t="s">
        <v>6469</v>
      </c>
      <c r="H8013" t="s">
        <v>5973</v>
      </c>
      <c r="I8013" t="s">
        <v>5974</v>
      </c>
      <c r="J8013" t="s">
        <v>5969</v>
      </c>
      <c r="K8013" t="s">
        <v>5975</v>
      </c>
      <c r="L8013" t="s">
        <v>5971</v>
      </c>
      <c r="M8013" t="s">
        <v>5977</v>
      </c>
      <c r="N8013" t="s">
        <v>236</v>
      </c>
      <c r="O8013" t="s">
        <v>7923</v>
      </c>
      <c r="P8013">
        <v>0.3</v>
      </c>
      <c r="Q8013">
        <v>156</v>
      </c>
      <c r="R8013">
        <v>-22</v>
      </c>
      <c r="S8013">
        <v>178</v>
      </c>
      <c r="T8013">
        <v>-0.141025641025641</v>
      </c>
      <c r="U8013" t="s">
        <v>7895</v>
      </c>
      <c r="V8013" t="s">
        <v>14</v>
      </c>
      <c r="W8013" t="s">
        <v>116</v>
      </c>
    </row>
    <row r="8014" spans="1:23" x14ac:dyDescent="0.3">
      <c r="A8014" t="s">
        <v>716</v>
      </c>
      <c r="B8014" s="4">
        <v>40711</v>
      </c>
      <c r="C8014" t="s">
        <v>7898</v>
      </c>
      <c r="D8014">
        <v>2011</v>
      </c>
      <c r="E8014" s="4">
        <v>40714</v>
      </c>
      <c r="F8014">
        <v>3</v>
      </c>
      <c r="G8014" t="s">
        <v>6474</v>
      </c>
      <c r="H8014" t="s">
        <v>6475</v>
      </c>
      <c r="I8014" t="s">
        <v>5974</v>
      </c>
      <c r="J8014" t="s">
        <v>5969</v>
      </c>
      <c r="K8014" t="s">
        <v>5970</v>
      </c>
      <c r="L8014" t="s">
        <v>5988</v>
      </c>
      <c r="M8014" t="s">
        <v>5977</v>
      </c>
      <c r="N8014" t="s">
        <v>717</v>
      </c>
      <c r="O8014" t="s">
        <v>7923</v>
      </c>
      <c r="P8014">
        <v>0.3</v>
      </c>
      <c r="Q8014">
        <v>106</v>
      </c>
      <c r="R8014">
        <v>-8</v>
      </c>
      <c r="S8014">
        <v>114</v>
      </c>
      <c r="T8014">
        <v>-7.54716981132076E-2</v>
      </c>
      <c r="U8014" t="s">
        <v>7891</v>
      </c>
      <c r="V8014" t="s">
        <v>14</v>
      </c>
      <c r="W8014" t="s">
        <v>116</v>
      </c>
    </row>
    <row r="8015" spans="1:23" x14ac:dyDescent="0.3">
      <c r="A8015" t="s">
        <v>784</v>
      </c>
      <c r="B8015" s="4">
        <v>40722</v>
      </c>
      <c r="C8015" t="s">
        <v>7898</v>
      </c>
      <c r="D8015">
        <v>2011</v>
      </c>
      <c r="E8015" s="4">
        <v>40726</v>
      </c>
      <c r="F8015">
        <v>4</v>
      </c>
      <c r="G8015" t="s">
        <v>6324</v>
      </c>
      <c r="H8015" t="s">
        <v>6091</v>
      </c>
      <c r="I8015" t="s">
        <v>5974</v>
      </c>
      <c r="J8015" t="s">
        <v>5969</v>
      </c>
      <c r="K8015" t="s">
        <v>5975</v>
      </c>
      <c r="L8015" t="s">
        <v>5976</v>
      </c>
      <c r="M8015" t="s">
        <v>5977</v>
      </c>
      <c r="N8015" t="s">
        <v>785</v>
      </c>
      <c r="O8015" t="s">
        <v>7921</v>
      </c>
      <c r="P8015">
        <v>0.4</v>
      </c>
      <c r="Q8015">
        <v>19</v>
      </c>
      <c r="R8015">
        <v>-9</v>
      </c>
      <c r="S8015">
        <v>28</v>
      </c>
      <c r="T8015">
        <v>-0.47368421052631599</v>
      </c>
      <c r="U8015" t="s">
        <v>7895</v>
      </c>
      <c r="V8015" t="s">
        <v>14</v>
      </c>
      <c r="W8015" t="s">
        <v>116</v>
      </c>
    </row>
    <row r="8016" spans="1:23" x14ac:dyDescent="0.3">
      <c r="A8016" t="s">
        <v>846</v>
      </c>
      <c r="B8016" s="4">
        <v>40744</v>
      </c>
      <c r="C8016" t="s">
        <v>7909</v>
      </c>
      <c r="D8016">
        <v>2011</v>
      </c>
      <c r="E8016" s="4">
        <v>40746</v>
      </c>
      <c r="F8016">
        <v>2</v>
      </c>
      <c r="G8016" t="s">
        <v>6549</v>
      </c>
      <c r="H8016" t="s">
        <v>6550</v>
      </c>
      <c r="I8016" t="s">
        <v>5974</v>
      </c>
      <c r="J8016" t="s">
        <v>5969</v>
      </c>
      <c r="K8016" t="s">
        <v>5975</v>
      </c>
      <c r="L8016" t="s">
        <v>5971</v>
      </c>
      <c r="M8016" t="s">
        <v>5977</v>
      </c>
      <c r="N8016" t="s">
        <v>847</v>
      </c>
      <c r="O8016" t="s">
        <v>7923</v>
      </c>
      <c r="P8016">
        <v>0.3</v>
      </c>
      <c r="Q8016">
        <v>106</v>
      </c>
      <c r="R8016">
        <v>-23</v>
      </c>
      <c r="S8016">
        <v>129</v>
      </c>
      <c r="T8016">
        <v>-0.21698113207547201</v>
      </c>
      <c r="U8016" t="s">
        <v>7891</v>
      </c>
      <c r="V8016" t="s">
        <v>14</v>
      </c>
      <c r="W8016" t="s">
        <v>116</v>
      </c>
    </row>
    <row r="8017" spans="1:23" x14ac:dyDescent="0.3">
      <c r="A8017" t="s">
        <v>849</v>
      </c>
      <c r="B8017" s="4">
        <v>40745</v>
      </c>
      <c r="C8017" t="s">
        <v>7909</v>
      </c>
      <c r="D8017">
        <v>2011</v>
      </c>
      <c r="E8017" s="4">
        <v>40749</v>
      </c>
      <c r="F8017">
        <v>4</v>
      </c>
      <c r="G8017" t="s">
        <v>6292</v>
      </c>
      <c r="H8017" t="s">
        <v>6147</v>
      </c>
      <c r="I8017" t="s">
        <v>6148</v>
      </c>
      <c r="J8017" t="s">
        <v>5969</v>
      </c>
      <c r="K8017" t="s">
        <v>5975</v>
      </c>
      <c r="L8017" t="s">
        <v>5971</v>
      </c>
      <c r="M8017" t="s">
        <v>6147</v>
      </c>
      <c r="N8017" t="s">
        <v>850</v>
      </c>
      <c r="O8017" t="s">
        <v>7920</v>
      </c>
      <c r="P8017">
        <v>0.6</v>
      </c>
      <c r="Q8017">
        <v>90</v>
      </c>
      <c r="R8017">
        <v>-88</v>
      </c>
      <c r="S8017">
        <v>178</v>
      </c>
      <c r="T8017">
        <v>-0.97777777777777797</v>
      </c>
      <c r="U8017" t="s">
        <v>7899</v>
      </c>
      <c r="V8017" t="s">
        <v>14</v>
      </c>
      <c r="W8017" t="s">
        <v>116</v>
      </c>
    </row>
    <row r="8018" spans="1:23" x14ac:dyDescent="0.3">
      <c r="A8018" t="s">
        <v>1048</v>
      </c>
      <c r="B8018" s="4">
        <v>40784</v>
      </c>
      <c r="C8018" t="s">
        <v>7900</v>
      </c>
      <c r="D8018">
        <v>2011</v>
      </c>
      <c r="E8018" s="4">
        <v>40786</v>
      </c>
      <c r="F8018">
        <v>2</v>
      </c>
      <c r="G8018" t="s">
        <v>6384</v>
      </c>
      <c r="H8018" t="s">
        <v>6213</v>
      </c>
      <c r="I8018" t="s">
        <v>6018</v>
      </c>
      <c r="J8018" t="s">
        <v>5981</v>
      </c>
      <c r="K8018" t="s">
        <v>5975</v>
      </c>
      <c r="L8018" t="s">
        <v>5988</v>
      </c>
      <c r="M8018" t="s">
        <v>6214</v>
      </c>
      <c r="N8018" t="s">
        <v>550</v>
      </c>
      <c r="O8018" t="s">
        <v>7922</v>
      </c>
      <c r="P8018">
        <v>0.2</v>
      </c>
      <c r="Q8018">
        <v>175</v>
      </c>
      <c r="R8018">
        <v>24</v>
      </c>
      <c r="S8018">
        <v>151</v>
      </c>
      <c r="T8018">
        <v>0.13714285714285701</v>
      </c>
      <c r="U8018" t="s">
        <v>7899</v>
      </c>
      <c r="V8018" t="s">
        <v>14</v>
      </c>
      <c r="W8018" t="s">
        <v>116</v>
      </c>
    </row>
    <row r="8019" spans="1:23" x14ac:dyDescent="0.3">
      <c r="A8019" t="s">
        <v>1046</v>
      </c>
      <c r="B8019" s="4">
        <v>40784</v>
      </c>
      <c r="C8019" t="s">
        <v>7900</v>
      </c>
      <c r="D8019">
        <v>2011</v>
      </c>
      <c r="E8019" s="4">
        <v>40785</v>
      </c>
      <c r="F8019">
        <v>1</v>
      </c>
      <c r="G8019" t="s">
        <v>6079</v>
      </c>
      <c r="H8019" t="s">
        <v>6147</v>
      </c>
      <c r="I8019" t="s">
        <v>6148</v>
      </c>
      <c r="J8019" t="s">
        <v>5969</v>
      </c>
      <c r="K8019" t="s">
        <v>5985</v>
      </c>
      <c r="L8019" t="s">
        <v>5988</v>
      </c>
      <c r="M8019" t="s">
        <v>6147</v>
      </c>
      <c r="N8019" t="s">
        <v>1047</v>
      </c>
      <c r="O8019" t="s">
        <v>7920</v>
      </c>
      <c r="P8019">
        <v>0.6</v>
      </c>
      <c r="Q8019">
        <v>87</v>
      </c>
      <c r="R8019">
        <v>-106</v>
      </c>
      <c r="S8019">
        <v>193</v>
      </c>
      <c r="T8019">
        <v>-1.2183908045977001</v>
      </c>
      <c r="U8019" t="s">
        <v>7895</v>
      </c>
      <c r="V8019" t="s">
        <v>14</v>
      </c>
      <c r="W8019" t="s">
        <v>116</v>
      </c>
    </row>
    <row r="8020" spans="1:23" x14ac:dyDescent="0.3">
      <c r="A8020" t="s">
        <v>1142</v>
      </c>
      <c r="B8020" s="4">
        <v>40802</v>
      </c>
      <c r="C8020" t="s">
        <v>7901</v>
      </c>
      <c r="D8020">
        <v>2011</v>
      </c>
      <c r="E8020" s="4">
        <v>40804</v>
      </c>
      <c r="F8020">
        <v>2</v>
      </c>
      <c r="G8020" t="s">
        <v>6719</v>
      </c>
      <c r="H8020" t="s">
        <v>6341</v>
      </c>
      <c r="I8020" t="s">
        <v>6018</v>
      </c>
      <c r="J8020" t="s">
        <v>5981</v>
      </c>
      <c r="K8020" t="s">
        <v>5975</v>
      </c>
      <c r="L8020" t="s">
        <v>5971</v>
      </c>
      <c r="M8020" t="s">
        <v>6156</v>
      </c>
      <c r="N8020" t="s">
        <v>1143</v>
      </c>
      <c r="O8020" t="s">
        <v>7922</v>
      </c>
      <c r="P8020">
        <v>0.2</v>
      </c>
      <c r="Q8020">
        <v>53</v>
      </c>
      <c r="R8020">
        <v>17</v>
      </c>
      <c r="S8020">
        <v>36</v>
      </c>
      <c r="T8020">
        <v>0.320754716981132</v>
      </c>
      <c r="U8020" t="s">
        <v>7891</v>
      </c>
      <c r="V8020" t="s">
        <v>14</v>
      </c>
      <c r="W8020" t="s">
        <v>116</v>
      </c>
    </row>
    <row r="8021" spans="1:23" x14ac:dyDescent="0.3">
      <c r="A8021" t="s">
        <v>1508</v>
      </c>
      <c r="B8021" s="4">
        <v>40877</v>
      </c>
      <c r="C8021" t="s">
        <v>7904</v>
      </c>
      <c r="D8021">
        <v>2011</v>
      </c>
      <c r="E8021" s="4">
        <v>40881</v>
      </c>
      <c r="F8021">
        <v>4</v>
      </c>
      <c r="G8021" t="s">
        <v>6883</v>
      </c>
      <c r="H8021" t="s">
        <v>6884</v>
      </c>
      <c r="I8021" t="s">
        <v>5974</v>
      </c>
      <c r="J8021" t="s">
        <v>5969</v>
      </c>
      <c r="K8021" t="s">
        <v>5975</v>
      </c>
      <c r="L8021" t="s">
        <v>5976</v>
      </c>
      <c r="M8021" t="s">
        <v>5977</v>
      </c>
      <c r="N8021" t="s">
        <v>872</v>
      </c>
      <c r="O8021" t="s">
        <v>7923</v>
      </c>
      <c r="P8021">
        <v>0.3</v>
      </c>
      <c r="Q8021">
        <v>41</v>
      </c>
      <c r="R8021">
        <v>-7</v>
      </c>
      <c r="S8021">
        <v>48</v>
      </c>
      <c r="T8021">
        <v>-0.17073170731707299</v>
      </c>
      <c r="U8021" t="s">
        <v>7890</v>
      </c>
      <c r="V8021" t="s">
        <v>14</v>
      </c>
      <c r="W8021" t="s">
        <v>116</v>
      </c>
    </row>
    <row r="8022" spans="1:23" x14ac:dyDescent="0.3">
      <c r="A8022" t="s">
        <v>38</v>
      </c>
      <c r="B8022" s="4">
        <v>40554</v>
      </c>
      <c r="C8022" t="s">
        <v>7888</v>
      </c>
      <c r="D8022">
        <v>2011</v>
      </c>
      <c r="E8022" s="4">
        <v>40558</v>
      </c>
      <c r="F8022">
        <v>4</v>
      </c>
      <c r="G8022" t="s">
        <v>5972</v>
      </c>
      <c r="H8022" t="s">
        <v>6003</v>
      </c>
      <c r="I8022" t="s">
        <v>6004</v>
      </c>
      <c r="J8022" t="s">
        <v>5998</v>
      </c>
      <c r="K8022" t="s">
        <v>5975</v>
      </c>
      <c r="L8022" t="s">
        <v>5976</v>
      </c>
      <c r="M8022" t="s">
        <v>6003</v>
      </c>
      <c r="N8022" t="s">
        <v>39</v>
      </c>
      <c r="O8022" t="s">
        <v>7920</v>
      </c>
      <c r="P8022">
        <v>0.6</v>
      </c>
      <c r="Q8022">
        <v>268</v>
      </c>
      <c r="R8022">
        <v>-342</v>
      </c>
      <c r="S8022">
        <v>610</v>
      </c>
      <c r="T8022">
        <v>-1.27611940298507</v>
      </c>
      <c r="U8022" t="s">
        <v>7895</v>
      </c>
      <c r="V8022" t="s">
        <v>14</v>
      </c>
      <c r="W8022" t="s">
        <v>40</v>
      </c>
    </row>
    <row r="8023" spans="1:23" x14ac:dyDescent="0.3">
      <c r="A8023" t="s">
        <v>179</v>
      </c>
      <c r="B8023" s="4">
        <v>40584</v>
      </c>
      <c r="C8023" t="s">
        <v>7893</v>
      </c>
      <c r="D8023">
        <v>2011</v>
      </c>
      <c r="E8023" s="4">
        <v>40584</v>
      </c>
      <c r="F8023">
        <v>0</v>
      </c>
      <c r="G8023" t="s">
        <v>6123</v>
      </c>
      <c r="H8023" t="s">
        <v>6124</v>
      </c>
      <c r="I8023" t="s">
        <v>6010</v>
      </c>
      <c r="J8023" t="s">
        <v>5981</v>
      </c>
      <c r="K8023" t="s">
        <v>5970</v>
      </c>
      <c r="L8023" t="s">
        <v>6007</v>
      </c>
      <c r="M8023" t="s">
        <v>6011</v>
      </c>
      <c r="N8023" t="s">
        <v>181</v>
      </c>
      <c r="O8023" t="s">
        <v>7920</v>
      </c>
      <c r="P8023">
        <v>0.6</v>
      </c>
      <c r="Q8023">
        <v>215</v>
      </c>
      <c r="R8023">
        <v>-220</v>
      </c>
      <c r="S8023">
        <v>435</v>
      </c>
      <c r="T8023">
        <v>-1.02325581395349</v>
      </c>
      <c r="U8023" t="s">
        <v>7892</v>
      </c>
      <c r="V8023" t="s">
        <v>10</v>
      </c>
      <c r="W8023" t="s">
        <v>22</v>
      </c>
    </row>
    <row r="8024" spans="1:23" x14ac:dyDescent="0.3">
      <c r="A8024" t="s">
        <v>194</v>
      </c>
      <c r="B8024" s="4">
        <v>40589</v>
      </c>
      <c r="C8024" t="s">
        <v>7893</v>
      </c>
      <c r="D8024">
        <v>2011</v>
      </c>
      <c r="E8024" s="4">
        <v>40594</v>
      </c>
      <c r="F8024">
        <v>5</v>
      </c>
      <c r="G8024" t="s">
        <v>6127</v>
      </c>
      <c r="H8024" t="s">
        <v>6128</v>
      </c>
      <c r="I8024" t="s">
        <v>6018</v>
      </c>
      <c r="J8024" t="s">
        <v>5981</v>
      </c>
      <c r="K8024" t="s">
        <v>5975</v>
      </c>
      <c r="L8024" t="s">
        <v>5976</v>
      </c>
      <c r="M8024" t="s">
        <v>6114</v>
      </c>
      <c r="N8024" t="s">
        <v>196</v>
      </c>
      <c r="O8024" t="s">
        <v>7926</v>
      </c>
      <c r="P8024">
        <v>0.7</v>
      </c>
      <c r="Q8024">
        <v>273</v>
      </c>
      <c r="R8024">
        <v>-500</v>
      </c>
      <c r="S8024">
        <v>773</v>
      </c>
      <c r="T8024">
        <v>-1.8315018315018301</v>
      </c>
      <c r="U8024" t="s">
        <v>7891</v>
      </c>
      <c r="V8024" t="s">
        <v>14</v>
      </c>
      <c r="W8024" t="s">
        <v>40</v>
      </c>
    </row>
    <row r="8025" spans="1:23" x14ac:dyDescent="0.3">
      <c r="A8025" t="s">
        <v>341</v>
      </c>
      <c r="B8025" s="4">
        <v>40630</v>
      </c>
      <c r="C8025" t="s">
        <v>7907</v>
      </c>
      <c r="D8025">
        <v>2011</v>
      </c>
      <c r="E8025" s="4">
        <v>40635</v>
      </c>
      <c r="F8025">
        <v>5</v>
      </c>
      <c r="G8025" t="s">
        <v>6236</v>
      </c>
      <c r="H8025" t="s">
        <v>6080</v>
      </c>
      <c r="I8025" t="s">
        <v>6010</v>
      </c>
      <c r="J8025" t="s">
        <v>5981</v>
      </c>
      <c r="K8025" t="s">
        <v>5975</v>
      </c>
      <c r="L8025" t="s">
        <v>5976</v>
      </c>
      <c r="M8025" t="s">
        <v>6081</v>
      </c>
      <c r="N8025" t="s">
        <v>343</v>
      </c>
      <c r="O8025" t="s">
        <v>7920</v>
      </c>
      <c r="P8025">
        <v>0.6</v>
      </c>
      <c r="Q8025">
        <v>39</v>
      </c>
      <c r="R8025">
        <v>-59</v>
      </c>
      <c r="S8025">
        <v>98</v>
      </c>
      <c r="T8025">
        <v>-1.5128205128205101</v>
      </c>
      <c r="U8025" t="s">
        <v>7892</v>
      </c>
      <c r="V8025" t="s">
        <v>10</v>
      </c>
      <c r="W8025" t="s">
        <v>22</v>
      </c>
    </row>
    <row r="8026" spans="1:23" x14ac:dyDescent="0.3">
      <c r="A8026" t="s">
        <v>577</v>
      </c>
      <c r="B8026" s="4">
        <v>40690</v>
      </c>
      <c r="C8026" t="s">
        <v>7896</v>
      </c>
      <c r="D8026">
        <v>2011</v>
      </c>
      <c r="E8026" s="4">
        <v>40693</v>
      </c>
      <c r="F8026">
        <v>3</v>
      </c>
      <c r="G8026" t="s">
        <v>6166</v>
      </c>
      <c r="H8026" t="s">
        <v>6383</v>
      </c>
      <c r="I8026" t="s">
        <v>6010</v>
      </c>
      <c r="J8026" t="s">
        <v>5981</v>
      </c>
      <c r="K8026" t="s">
        <v>5975</v>
      </c>
      <c r="L8026" t="s">
        <v>5988</v>
      </c>
      <c r="M8026" t="s">
        <v>6047</v>
      </c>
      <c r="N8026" t="s">
        <v>579</v>
      </c>
      <c r="O8026" t="s">
        <v>7918</v>
      </c>
      <c r="P8026">
        <v>0.35</v>
      </c>
      <c r="Q8026">
        <v>827</v>
      </c>
      <c r="R8026">
        <v>-395</v>
      </c>
      <c r="S8026">
        <v>1222</v>
      </c>
      <c r="T8026">
        <v>-0.47762998790810202</v>
      </c>
      <c r="U8026" t="s">
        <v>7892</v>
      </c>
      <c r="V8026" t="s">
        <v>14</v>
      </c>
      <c r="W8026" t="s">
        <v>40</v>
      </c>
    </row>
    <row r="8027" spans="1:23" x14ac:dyDescent="0.3">
      <c r="A8027" t="s">
        <v>875</v>
      </c>
      <c r="B8027" s="4">
        <v>40753</v>
      </c>
      <c r="C8027" t="s">
        <v>7909</v>
      </c>
      <c r="D8027">
        <v>2011</v>
      </c>
      <c r="E8027" s="4">
        <v>40760</v>
      </c>
      <c r="F8027">
        <v>7</v>
      </c>
      <c r="G8027" t="s">
        <v>6567</v>
      </c>
      <c r="H8027" t="s">
        <v>6080</v>
      </c>
      <c r="I8027" t="s">
        <v>6010</v>
      </c>
      <c r="J8027" t="s">
        <v>5981</v>
      </c>
      <c r="K8027" t="s">
        <v>5975</v>
      </c>
      <c r="L8027" t="s">
        <v>5976</v>
      </c>
      <c r="M8027" t="s">
        <v>6081</v>
      </c>
      <c r="N8027" t="s">
        <v>402</v>
      </c>
      <c r="O8027" t="s">
        <v>7920</v>
      </c>
      <c r="P8027">
        <v>0.6</v>
      </c>
      <c r="Q8027">
        <v>164</v>
      </c>
      <c r="R8027">
        <v>-70</v>
      </c>
      <c r="S8027">
        <v>234</v>
      </c>
      <c r="T8027">
        <v>-0.42682926829268297</v>
      </c>
      <c r="U8027" t="s">
        <v>7899</v>
      </c>
      <c r="V8027" t="s">
        <v>14</v>
      </c>
      <c r="W8027" t="s">
        <v>36</v>
      </c>
    </row>
    <row r="8028" spans="1:23" x14ac:dyDescent="0.3">
      <c r="A8028" t="s">
        <v>1154</v>
      </c>
      <c r="B8028" s="4">
        <v>40803</v>
      </c>
      <c r="C8028" t="s">
        <v>7901</v>
      </c>
      <c r="D8028">
        <v>2011</v>
      </c>
      <c r="E8028" s="4">
        <v>40808</v>
      </c>
      <c r="F8028">
        <v>5</v>
      </c>
      <c r="G8028" t="s">
        <v>6723</v>
      </c>
      <c r="H8028" t="s">
        <v>6137</v>
      </c>
      <c r="I8028" t="s">
        <v>6010</v>
      </c>
      <c r="J8028" t="s">
        <v>5981</v>
      </c>
      <c r="K8028" t="s">
        <v>5975</v>
      </c>
      <c r="L8028" t="s">
        <v>5976</v>
      </c>
      <c r="M8028" t="s">
        <v>6047</v>
      </c>
      <c r="N8028" t="s">
        <v>1155</v>
      </c>
      <c r="O8028" t="s">
        <v>7918</v>
      </c>
      <c r="P8028">
        <v>0.35</v>
      </c>
      <c r="Q8028">
        <v>616</v>
      </c>
      <c r="R8028">
        <v>142</v>
      </c>
      <c r="S8028">
        <v>474</v>
      </c>
      <c r="T8028">
        <v>0.23051948051948001</v>
      </c>
      <c r="U8028" t="s">
        <v>7891</v>
      </c>
      <c r="V8028" t="s">
        <v>14</v>
      </c>
      <c r="W8028" t="s">
        <v>40</v>
      </c>
    </row>
    <row r="8029" spans="1:23" x14ac:dyDescent="0.3">
      <c r="A8029" t="s">
        <v>1571</v>
      </c>
      <c r="B8029" s="4">
        <v>40890</v>
      </c>
      <c r="C8029" t="s">
        <v>7906</v>
      </c>
      <c r="D8029">
        <v>2011</v>
      </c>
      <c r="E8029" s="4">
        <v>40894</v>
      </c>
      <c r="F8029">
        <v>4</v>
      </c>
      <c r="G8029" t="s">
        <v>6916</v>
      </c>
      <c r="H8029" t="s">
        <v>6917</v>
      </c>
      <c r="I8029" t="s">
        <v>6004</v>
      </c>
      <c r="J8029" t="s">
        <v>5998</v>
      </c>
      <c r="K8029" t="s">
        <v>5975</v>
      </c>
      <c r="L8029" t="s">
        <v>5976</v>
      </c>
      <c r="M8029" t="s">
        <v>6918</v>
      </c>
      <c r="N8029" t="s">
        <v>1572</v>
      </c>
      <c r="O8029" t="s">
        <v>7920</v>
      </c>
      <c r="P8029">
        <v>0.6</v>
      </c>
      <c r="Q8029">
        <v>727</v>
      </c>
      <c r="R8029">
        <v>-400</v>
      </c>
      <c r="S8029">
        <v>1127</v>
      </c>
      <c r="T8029">
        <v>-0.55020632737276498</v>
      </c>
      <c r="U8029" t="s">
        <v>7895</v>
      </c>
      <c r="V8029" t="s">
        <v>14</v>
      </c>
      <c r="W8029" t="s">
        <v>40</v>
      </c>
    </row>
    <row r="8030" spans="1:23" x14ac:dyDescent="0.3">
      <c r="A8030" t="s">
        <v>151</v>
      </c>
      <c r="B8030" s="4">
        <v>40576</v>
      </c>
      <c r="C8030" t="s">
        <v>7893</v>
      </c>
      <c r="D8030">
        <v>2011</v>
      </c>
      <c r="E8030" s="4">
        <v>40581</v>
      </c>
      <c r="F8030">
        <v>5</v>
      </c>
      <c r="G8030" t="s">
        <v>6087</v>
      </c>
      <c r="H8030" t="s">
        <v>6088</v>
      </c>
      <c r="I8030" t="s">
        <v>6004</v>
      </c>
      <c r="J8030" t="s">
        <v>5998</v>
      </c>
      <c r="K8030" t="s">
        <v>5975</v>
      </c>
      <c r="L8030" t="s">
        <v>5971</v>
      </c>
      <c r="M8030" t="s">
        <v>6089</v>
      </c>
      <c r="N8030" t="s">
        <v>153</v>
      </c>
      <c r="O8030" t="s">
        <v>7922</v>
      </c>
      <c r="P8030">
        <v>0.2</v>
      </c>
      <c r="Q8030">
        <v>266</v>
      </c>
      <c r="R8030">
        <v>23</v>
      </c>
      <c r="S8030">
        <v>243</v>
      </c>
      <c r="T8030">
        <v>8.6466165413533802E-2</v>
      </c>
      <c r="U8030" t="s">
        <v>7892</v>
      </c>
      <c r="V8030" t="s">
        <v>14</v>
      </c>
      <c r="W8030" t="s">
        <v>36</v>
      </c>
    </row>
    <row r="8031" spans="1:23" x14ac:dyDescent="0.3">
      <c r="A8031" t="s">
        <v>197</v>
      </c>
      <c r="B8031" s="4">
        <v>40589</v>
      </c>
      <c r="C8031" t="s">
        <v>7893</v>
      </c>
      <c r="D8031">
        <v>2011</v>
      </c>
      <c r="E8031" s="4">
        <v>40595</v>
      </c>
      <c r="F8031">
        <v>6</v>
      </c>
      <c r="G8031" t="s">
        <v>6129</v>
      </c>
      <c r="H8031" t="s">
        <v>6083</v>
      </c>
      <c r="I8031" t="s">
        <v>6004</v>
      </c>
      <c r="J8031" t="s">
        <v>5998</v>
      </c>
      <c r="K8031" t="s">
        <v>5985</v>
      </c>
      <c r="L8031" t="s">
        <v>5976</v>
      </c>
      <c r="M8031" t="s">
        <v>6084</v>
      </c>
      <c r="N8031" t="s">
        <v>198</v>
      </c>
      <c r="O8031" t="s">
        <v>7922</v>
      </c>
      <c r="P8031">
        <v>0.2</v>
      </c>
      <c r="Q8031">
        <v>728</v>
      </c>
      <c r="R8031">
        <v>-82</v>
      </c>
      <c r="S8031">
        <v>810</v>
      </c>
      <c r="T8031">
        <v>-0.112637362637363</v>
      </c>
      <c r="U8031" t="s">
        <v>7895</v>
      </c>
      <c r="V8031" t="s">
        <v>14</v>
      </c>
      <c r="W8031" t="s">
        <v>36</v>
      </c>
    </row>
    <row r="8032" spans="1:23" x14ac:dyDescent="0.3">
      <c r="A8032" t="s">
        <v>242</v>
      </c>
      <c r="B8032" s="4">
        <v>40603</v>
      </c>
      <c r="C8032" t="s">
        <v>7907</v>
      </c>
      <c r="D8032">
        <v>2011</v>
      </c>
      <c r="E8032" s="4">
        <v>40607</v>
      </c>
      <c r="F8032">
        <v>4</v>
      </c>
      <c r="G8032" t="s">
        <v>6165</v>
      </c>
      <c r="H8032" t="s">
        <v>6163</v>
      </c>
      <c r="I8032" t="s">
        <v>6010</v>
      </c>
      <c r="J8032" t="s">
        <v>5981</v>
      </c>
      <c r="K8032" t="s">
        <v>5975</v>
      </c>
      <c r="L8032" t="s">
        <v>5976</v>
      </c>
      <c r="M8032" t="s">
        <v>6163</v>
      </c>
      <c r="N8032" t="s">
        <v>243</v>
      </c>
      <c r="O8032" t="s">
        <v>7922</v>
      </c>
      <c r="P8032">
        <v>0.2</v>
      </c>
      <c r="Q8032">
        <v>364</v>
      </c>
      <c r="R8032">
        <v>45</v>
      </c>
      <c r="S8032">
        <v>319</v>
      </c>
      <c r="T8032">
        <v>0.12362637362637401</v>
      </c>
      <c r="U8032" t="s">
        <v>7905</v>
      </c>
      <c r="V8032" t="s">
        <v>10</v>
      </c>
      <c r="W8032" t="s">
        <v>73</v>
      </c>
    </row>
    <row r="8033" spans="1:23" x14ac:dyDescent="0.3">
      <c r="A8033" t="s">
        <v>242</v>
      </c>
      <c r="B8033" s="4">
        <v>40603</v>
      </c>
      <c r="C8033" t="s">
        <v>7907</v>
      </c>
      <c r="D8033">
        <v>2011</v>
      </c>
      <c r="E8033" s="4">
        <v>40607</v>
      </c>
      <c r="F8033">
        <v>4</v>
      </c>
      <c r="G8033" t="s">
        <v>6165</v>
      </c>
      <c r="H8033" t="s">
        <v>6163</v>
      </c>
      <c r="I8033" t="s">
        <v>6010</v>
      </c>
      <c r="J8033" t="s">
        <v>5981</v>
      </c>
      <c r="K8033" t="s">
        <v>5975</v>
      </c>
      <c r="L8033" t="s">
        <v>5976</v>
      </c>
      <c r="M8033" t="s">
        <v>6163</v>
      </c>
      <c r="N8033" t="s">
        <v>88</v>
      </c>
      <c r="O8033" t="s">
        <v>7922</v>
      </c>
      <c r="P8033">
        <v>0.2</v>
      </c>
      <c r="Q8033">
        <v>63</v>
      </c>
      <c r="R8033">
        <v>24</v>
      </c>
      <c r="S8033">
        <v>39</v>
      </c>
      <c r="T8033">
        <v>0.38095238095238099</v>
      </c>
      <c r="U8033" t="s">
        <v>7891</v>
      </c>
      <c r="V8033" t="s">
        <v>10</v>
      </c>
      <c r="W8033" t="s">
        <v>22</v>
      </c>
    </row>
    <row r="8034" spans="1:23" x14ac:dyDescent="0.3">
      <c r="A8034" t="s">
        <v>242</v>
      </c>
      <c r="B8034" s="4">
        <v>40603</v>
      </c>
      <c r="C8034" t="s">
        <v>7907</v>
      </c>
      <c r="D8034">
        <v>2011</v>
      </c>
      <c r="E8034" s="4">
        <v>40607</v>
      </c>
      <c r="F8034">
        <v>4</v>
      </c>
      <c r="G8034" t="s">
        <v>6165</v>
      </c>
      <c r="H8034" t="s">
        <v>6163</v>
      </c>
      <c r="I8034" t="s">
        <v>6010</v>
      </c>
      <c r="J8034" t="s">
        <v>5981</v>
      </c>
      <c r="K8034" t="s">
        <v>5975</v>
      </c>
      <c r="L8034" t="s">
        <v>5976</v>
      </c>
      <c r="M8034" t="s">
        <v>6163</v>
      </c>
      <c r="N8034" t="s">
        <v>244</v>
      </c>
      <c r="O8034" t="s">
        <v>7922</v>
      </c>
      <c r="P8034">
        <v>0.2</v>
      </c>
      <c r="Q8034">
        <v>118</v>
      </c>
      <c r="R8034">
        <v>37</v>
      </c>
      <c r="S8034">
        <v>81</v>
      </c>
      <c r="T8034">
        <v>0.31355932203389802</v>
      </c>
      <c r="U8034" t="s">
        <v>7891</v>
      </c>
      <c r="V8034" t="s">
        <v>10</v>
      </c>
      <c r="W8034" t="s">
        <v>22</v>
      </c>
    </row>
    <row r="8035" spans="1:23" x14ac:dyDescent="0.3">
      <c r="A8035" t="s">
        <v>401</v>
      </c>
      <c r="B8035" s="4">
        <v>40645</v>
      </c>
      <c r="C8035" t="s">
        <v>7894</v>
      </c>
      <c r="D8035">
        <v>2011</v>
      </c>
      <c r="E8035" s="4">
        <v>40649</v>
      </c>
      <c r="F8035">
        <v>4</v>
      </c>
      <c r="G8035" t="s">
        <v>6265</v>
      </c>
      <c r="H8035" t="s">
        <v>6266</v>
      </c>
      <c r="I8035" t="s">
        <v>6004</v>
      </c>
      <c r="J8035" t="s">
        <v>5998</v>
      </c>
      <c r="K8035" t="s">
        <v>5970</v>
      </c>
      <c r="L8035" t="s">
        <v>5971</v>
      </c>
      <c r="M8035" t="s">
        <v>6267</v>
      </c>
      <c r="N8035" t="s">
        <v>402</v>
      </c>
      <c r="O8035" t="s">
        <v>7922</v>
      </c>
      <c r="P8035">
        <v>0.2</v>
      </c>
      <c r="Q8035">
        <v>66</v>
      </c>
      <c r="R8035">
        <v>19</v>
      </c>
      <c r="S8035">
        <v>47</v>
      </c>
      <c r="T8035">
        <v>0.28787878787878801</v>
      </c>
      <c r="U8035" t="s">
        <v>7890</v>
      </c>
      <c r="V8035" t="s">
        <v>14</v>
      </c>
      <c r="W8035" t="s">
        <v>36</v>
      </c>
    </row>
    <row r="8036" spans="1:23" x14ac:dyDescent="0.3">
      <c r="A8036" t="s">
        <v>666</v>
      </c>
      <c r="B8036" s="4">
        <v>40702</v>
      </c>
      <c r="C8036" t="s">
        <v>7898</v>
      </c>
      <c r="D8036">
        <v>2011</v>
      </c>
      <c r="E8036" s="4">
        <v>40707</v>
      </c>
      <c r="F8036">
        <v>5</v>
      </c>
      <c r="G8036" t="s">
        <v>6435</v>
      </c>
      <c r="H8036" t="s">
        <v>6436</v>
      </c>
      <c r="I8036" t="s">
        <v>6004</v>
      </c>
      <c r="J8036" t="s">
        <v>5998</v>
      </c>
      <c r="K8036" t="s">
        <v>5975</v>
      </c>
      <c r="L8036" t="s">
        <v>5976</v>
      </c>
      <c r="M8036" t="s">
        <v>6436</v>
      </c>
      <c r="N8036" t="s">
        <v>667</v>
      </c>
      <c r="O8036" t="s">
        <v>7922</v>
      </c>
      <c r="P8036">
        <v>0.2</v>
      </c>
      <c r="Q8036">
        <v>147</v>
      </c>
      <c r="R8036">
        <v>-15</v>
      </c>
      <c r="S8036">
        <v>162</v>
      </c>
      <c r="T8036">
        <v>-0.102040816326531</v>
      </c>
      <c r="U8036" t="s">
        <v>7895</v>
      </c>
      <c r="V8036" t="s">
        <v>14</v>
      </c>
      <c r="W8036" t="s">
        <v>36</v>
      </c>
    </row>
    <row r="8037" spans="1:23" x14ac:dyDescent="0.3">
      <c r="A8037" t="s">
        <v>791</v>
      </c>
      <c r="B8037" s="4">
        <v>40722</v>
      </c>
      <c r="C8037" t="s">
        <v>7898</v>
      </c>
      <c r="D8037">
        <v>2011</v>
      </c>
      <c r="E8037" s="4">
        <v>40729</v>
      </c>
      <c r="F8037">
        <v>7</v>
      </c>
      <c r="G8037" t="s">
        <v>6513</v>
      </c>
      <c r="H8037" t="s">
        <v>6163</v>
      </c>
      <c r="I8037" t="s">
        <v>6010</v>
      </c>
      <c r="J8037" t="s">
        <v>5981</v>
      </c>
      <c r="K8037" t="s">
        <v>5970</v>
      </c>
      <c r="L8037" t="s">
        <v>5976</v>
      </c>
      <c r="M8037" t="s">
        <v>6163</v>
      </c>
      <c r="N8037" t="s">
        <v>792</v>
      </c>
      <c r="O8037" t="s">
        <v>7922</v>
      </c>
      <c r="P8037">
        <v>0.2</v>
      </c>
      <c r="Q8037">
        <v>401</v>
      </c>
      <c r="R8037">
        <v>140</v>
      </c>
      <c r="S8037">
        <v>261</v>
      </c>
      <c r="T8037">
        <v>0.34912718204488802</v>
      </c>
      <c r="U8037" t="s">
        <v>7892</v>
      </c>
      <c r="V8037" t="s">
        <v>14</v>
      </c>
      <c r="W8037" t="s">
        <v>15</v>
      </c>
    </row>
    <row r="8038" spans="1:23" x14ac:dyDescent="0.3">
      <c r="A8038" t="s">
        <v>791</v>
      </c>
      <c r="B8038" s="4">
        <v>40722</v>
      </c>
      <c r="C8038" t="s">
        <v>7898</v>
      </c>
      <c r="D8038">
        <v>2011</v>
      </c>
      <c r="E8038" s="4">
        <v>40729</v>
      </c>
      <c r="F8038">
        <v>7</v>
      </c>
      <c r="G8038" t="s">
        <v>6513</v>
      </c>
      <c r="H8038" t="s">
        <v>6163</v>
      </c>
      <c r="I8038" t="s">
        <v>6010</v>
      </c>
      <c r="J8038" t="s">
        <v>5981</v>
      </c>
      <c r="K8038" t="s">
        <v>5970</v>
      </c>
      <c r="L8038" t="s">
        <v>5976</v>
      </c>
      <c r="M8038" t="s">
        <v>6163</v>
      </c>
      <c r="N8038" t="s">
        <v>793</v>
      </c>
      <c r="O8038" t="s">
        <v>7922</v>
      </c>
      <c r="P8038">
        <v>0.2</v>
      </c>
      <c r="Q8038">
        <v>663</v>
      </c>
      <c r="R8038">
        <v>99</v>
      </c>
      <c r="S8038">
        <v>564</v>
      </c>
      <c r="T8038">
        <v>0.14932126696832601</v>
      </c>
      <c r="U8038" t="s">
        <v>7895</v>
      </c>
      <c r="V8038" t="s">
        <v>14</v>
      </c>
      <c r="W8038" t="s">
        <v>15</v>
      </c>
    </row>
    <row r="8039" spans="1:23" x14ac:dyDescent="0.3">
      <c r="A8039" t="s">
        <v>887</v>
      </c>
      <c r="B8039" s="4">
        <v>40758</v>
      </c>
      <c r="C8039" t="s">
        <v>7900</v>
      </c>
      <c r="D8039">
        <v>2011</v>
      </c>
      <c r="E8039" s="4">
        <v>40760</v>
      </c>
      <c r="F8039">
        <v>2</v>
      </c>
      <c r="G8039" t="s">
        <v>6290</v>
      </c>
      <c r="H8039" t="s">
        <v>6163</v>
      </c>
      <c r="I8039" t="s">
        <v>6010</v>
      </c>
      <c r="J8039" t="s">
        <v>5981</v>
      </c>
      <c r="K8039" t="s">
        <v>5975</v>
      </c>
      <c r="L8039" t="s">
        <v>5971</v>
      </c>
      <c r="M8039" t="s">
        <v>6163</v>
      </c>
      <c r="N8039" t="s">
        <v>888</v>
      </c>
      <c r="O8039" t="s">
        <v>7922</v>
      </c>
      <c r="P8039">
        <v>0.2</v>
      </c>
      <c r="Q8039">
        <v>195</v>
      </c>
      <c r="R8039">
        <v>66</v>
      </c>
      <c r="S8039">
        <v>129</v>
      </c>
      <c r="T8039">
        <v>0.33846153846153798</v>
      </c>
      <c r="U8039" t="s">
        <v>7891</v>
      </c>
      <c r="V8039" t="s">
        <v>14</v>
      </c>
      <c r="W8039" t="s">
        <v>36</v>
      </c>
    </row>
    <row r="8040" spans="1:23" x14ac:dyDescent="0.3">
      <c r="A8040" t="s">
        <v>1031</v>
      </c>
      <c r="B8040" s="4">
        <v>40781</v>
      </c>
      <c r="C8040" t="s">
        <v>7900</v>
      </c>
      <c r="D8040">
        <v>2011</v>
      </c>
      <c r="E8040" s="4">
        <v>40785</v>
      </c>
      <c r="F8040">
        <v>4</v>
      </c>
      <c r="G8040" t="s">
        <v>6660</v>
      </c>
      <c r="H8040" t="s">
        <v>6661</v>
      </c>
      <c r="I8040" t="s">
        <v>6004</v>
      </c>
      <c r="J8040" t="s">
        <v>5998</v>
      </c>
      <c r="K8040" t="s">
        <v>5975</v>
      </c>
      <c r="L8040" t="s">
        <v>5976</v>
      </c>
      <c r="M8040" t="s">
        <v>6662</v>
      </c>
      <c r="N8040" t="s">
        <v>350</v>
      </c>
      <c r="O8040" t="s">
        <v>7922</v>
      </c>
      <c r="P8040">
        <v>0.2</v>
      </c>
      <c r="Q8040">
        <v>259</v>
      </c>
      <c r="R8040">
        <v>-55</v>
      </c>
      <c r="S8040">
        <v>314</v>
      </c>
      <c r="T8040">
        <v>-0.21235521235521199</v>
      </c>
      <c r="U8040" t="s">
        <v>7895</v>
      </c>
      <c r="V8040" t="s">
        <v>14</v>
      </c>
      <c r="W8040" t="s">
        <v>36</v>
      </c>
    </row>
    <row r="8041" spans="1:23" x14ac:dyDescent="0.3">
      <c r="A8041" t="s">
        <v>1201</v>
      </c>
      <c r="B8041" s="4">
        <v>40809</v>
      </c>
      <c r="C8041" t="s">
        <v>7901</v>
      </c>
      <c r="D8041">
        <v>2011</v>
      </c>
      <c r="E8041" s="4">
        <v>40811</v>
      </c>
      <c r="F8041">
        <v>2</v>
      </c>
      <c r="G8041" t="s">
        <v>6749</v>
      </c>
      <c r="H8041" t="s">
        <v>6163</v>
      </c>
      <c r="I8041" t="s">
        <v>6010</v>
      </c>
      <c r="J8041" t="s">
        <v>5981</v>
      </c>
      <c r="K8041" t="s">
        <v>5975</v>
      </c>
      <c r="L8041" t="s">
        <v>5988</v>
      </c>
      <c r="M8041" t="s">
        <v>6163</v>
      </c>
      <c r="N8041" t="s">
        <v>1202</v>
      </c>
      <c r="O8041" t="s">
        <v>7922</v>
      </c>
      <c r="P8041">
        <v>0.2</v>
      </c>
      <c r="Q8041">
        <v>1210</v>
      </c>
      <c r="R8041">
        <v>242</v>
      </c>
      <c r="S8041">
        <v>968</v>
      </c>
      <c r="T8041">
        <v>0.2</v>
      </c>
      <c r="U8041" t="s">
        <v>7899</v>
      </c>
      <c r="V8041" t="s">
        <v>10</v>
      </c>
      <c r="W8041" t="s">
        <v>73</v>
      </c>
    </row>
    <row r="8042" spans="1:23" x14ac:dyDescent="0.3">
      <c r="A8042" t="s">
        <v>1201</v>
      </c>
      <c r="B8042" s="4">
        <v>40809</v>
      </c>
      <c r="C8042" t="s">
        <v>7901</v>
      </c>
      <c r="D8042">
        <v>2011</v>
      </c>
      <c r="E8042" s="4">
        <v>40811</v>
      </c>
      <c r="F8042">
        <v>2</v>
      </c>
      <c r="G8042" t="s">
        <v>6749</v>
      </c>
      <c r="H8042" t="s">
        <v>6163</v>
      </c>
      <c r="I8042" t="s">
        <v>6010</v>
      </c>
      <c r="J8042" t="s">
        <v>5981</v>
      </c>
      <c r="K8042" t="s">
        <v>5975</v>
      </c>
      <c r="L8042" t="s">
        <v>5988</v>
      </c>
      <c r="M8042" t="s">
        <v>6163</v>
      </c>
      <c r="N8042" t="s">
        <v>1203</v>
      </c>
      <c r="O8042" t="s">
        <v>7922</v>
      </c>
      <c r="P8042">
        <v>0.2</v>
      </c>
      <c r="Q8042">
        <v>3019</v>
      </c>
      <c r="R8042">
        <v>377</v>
      </c>
      <c r="S8042">
        <v>2642</v>
      </c>
      <c r="T8042">
        <v>0.124875786684333</v>
      </c>
      <c r="U8042" t="s">
        <v>7897</v>
      </c>
      <c r="V8042" t="s">
        <v>10</v>
      </c>
      <c r="W8042" t="s">
        <v>73</v>
      </c>
    </row>
    <row r="8043" spans="1:23" x14ac:dyDescent="0.3">
      <c r="A8043" t="s">
        <v>1228</v>
      </c>
      <c r="B8043" s="4">
        <v>40813</v>
      </c>
      <c r="C8043" t="s">
        <v>7901</v>
      </c>
      <c r="D8043">
        <v>2011</v>
      </c>
      <c r="E8043" s="4">
        <v>40817</v>
      </c>
      <c r="F8043">
        <v>4</v>
      </c>
      <c r="G8043" t="s">
        <v>6520</v>
      </c>
      <c r="H8043" t="s">
        <v>6163</v>
      </c>
      <c r="I8043" t="s">
        <v>6010</v>
      </c>
      <c r="J8043" t="s">
        <v>5981</v>
      </c>
      <c r="K8043" t="s">
        <v>5975</v>
      </c>
      <c r="L8043" t="s">
        <v>5976</v>
      </c>
      <c r="M8043" t="s">
        <v>6163</v>
      </c>
      <c r="N8043" t="s">
        <v>1230</v>
      </c>
      <c r="O8043" t="s">
        <v>7922</v>
      </c>
      <c r="P8043">
        <v>0.2</v>
      </c>
      <c r="Q8043">
        <v>115</v>
      </c>
      <c r="R8043">
        <v>37</v>
      </c>
      <c r="S8043">
        <v>78</v>
      </c>
      <c r="T8043">
        <v>0.32173913043478303</v>
      </c>
      <c r="U8043" t="s">
        <v>7891</v>
      </c>
      <c r="V8043" t="s">
        <v>10</v>
      </c>
      <c r="W8043" t="s">
        <v>22</v>
      </c>
    </row>
    <row r="8044" spans="1:23" x14ac:dyDescent="0.3">
      <c r="A8044" t="s">
        <v>1279</v>
      </c>
      <c r="B8044" s="4">
        <v>40822</v>
      </c>
      <c r="C8044" t="s">
        <v>7903</v>
      </c>
      <c r="D8044">
        <v>2011</v>
      </c>
      <c r="E8044" s="4">
        <v>40828</v>
      </c>
      <c r="F8044">
        <v>6</v>
      </c>
      <c r="G8044" t="s">
        <v>6780</v>
      </c>
      <c r="H8044" t="s">
        <v>6163</v>
      </c>
      <c r="I8044" t="s">
        <v>6010</v>
      </c>
      <c r="J8044" t="s">
        <v>5981</v>
      </c>
      <c r="K8044" t="s">
        <v>5975</v>
      </c>
      <c r="L8044" t="s">
        <v>5976</v>
      </c>
      <c r="M8044" t="s">
        <v>6163</v>
      </c>
      <c r="N8044" t="s">
        <v>173</v>
      </c>
      <c r="O8044" t="s">
        <v>7922</v>
      </c>
      <c r="P8044">
        <v>0.2</v>
      </c>
      <c r="Q8044">
        <v>194</v>
      </c>
      <c r="R8044">
        <v>70</v>
      </c>
      <c r="S8044">
        <v>124</v>
      </c>
      <c r="T8044">
        <v>0.36082474226804101</v>
      </c>
      <c r="U8044" t="s">
        <v>7892</v>
      </c>
      <c r="V8044" t="s">
        <v>10</v>
      </c>
      <c r="W8044" t="s">
        <v>22</v>
      </c>
    </row>
    <row r="8045" spans="1:23" x14ac:dyDescent="0.3">
      <c r="A8045" t="s">
        <v>1312</v>
      </c>
      <c r="B8045" s="4">
        <v>40836</v>
      </c>
      <c r="C8045" t="s">
        <v>7903</v>
      </c>
      <c r="D8045">
        <v>2011</v>
      </c>
      <c r="E8045" s="4">
        <v>40843</v>
      </c>
      <c r="F8045">
        <v>7</v>
      </c>
      <c r="G8045" t="s">
        <v>6798</v>
      </c>
      <c r="H8045" t="s">
        <v>6163</v>
      </c>
      <c r="I8045" t="s">
        <v>6010</v>
      </c>
      <c r="J8045" t="s">
        <v>5981</v>
      </c>
      <c r="K8045" t="s">
        <v>5975</v>
      </c>
      <c r="L8045" t="s">
        <v>5976</v>
      </c>
      <c r="M8045" t="s">
        <v>6163</v>
      </c>
      <c r="N8045" t="s">
        <v>276</v>
      </c>
      <c r="O8045" t="s">
        <v>7922</v>
      </c>
      <c r="P8045">
        <v>0.2</v>
      </c>
      <c r="Q8045">
        <v>546</v>
      </c>
      <c r="R8045">
        <v>7</v>
      </c>
      <c r="S8045">
        <v>539</v>
      </c>
      <c r="T8045">
        <v>1.2820512820512799E-2</v>
      </c>
      <c r="U8045" t="s">
        <v>7899</v>
      </c>
      <c r="V8045" t="s">
        <v>10</v>
      </c>
      <c r="W8045" t="s">
        <v>22</v>
      </c>
    </row>
    <row r="8046" spans="1:23" x14ac:dyDescent="0.3">
      <c r="A8046" t="s">
        <v>1312</v>
      </c>
      <c r="B8046" s="4">
        <v>40836</v>
      </c>
      <c r="C8046" t="s">
        <v>7903</v>
      </c>
      <c r="D8046">
        <v>2011</v>
      </c>
      <c r="E8046" s="4">
        <v>40843</v>
      </c>
      <c r="F8046">
        <v>7</v>
      </c>
      <c r="G8046" t="s">
        <v>6798</v>
      </c>
      <c r="H8046" t="s">
        <v>6163</v>
      </c>
      <c r="I8046" t="s">
        <v>6010</v>
      </c>
      <c r="J8046" t="s">
        <v>5981</v>
      </c>
      <c r="K8046" t="s">
        <v>5975</v>
      </c>
      <c r="L8046" t="s">
        <v>5976</v>
      </c>
      <c r="M8046" t="s">
        <v>6163</v>
      </c>
      <c r="N8046" t="s">
        <v>1314</v>
      </c>
      <c r="O8046" t="s">
        <v>7922</v>
      </c>
      <c r="P8046">
        <v>0.2</v>
      </c>
      <c r="Q8046">
        <v>514</v>
      </c>
      <c r="R8046">
        <v>-122</v>
      </c>
      <c r="S8046">
        <v>636</v>
      </c>
      <c r="T8046">
        <v>-0.237354085603113</v>
      </c>
      <c r="U8046" t="s">
        <v>7899</v>
      </c>
      <c r="V8046" t="s">
        <v>10</v>
      </c>
      <c r="W8046" t="s">
        <v>22</v>
      </c>
    </row>
    <row r="8047" spans="1:23" x14ac:dyDescent="0.3">
      <c r="A8047" t="s">
        <v>1421</v>
      </c>
      <c r="B8047" s="4">
        <v>40857</v>
      </c>
      <c r="C8047" t="s">
        <v>7904</v>
      </c>
      <c r="D8047">
        <v>2011</v>
      </c>
      <c r="E8047" s="4">
        <v>40863</v>
      </c>
      <c r="F8047">
        <v>6</v>
      </c>
      <c r="G8047" t="s">
        <v>6312</v>
      </c>
      <c r="H8047" t="s">
        <v>6846</v>
      </c>
      <c r="I8047" t="s">
        <v>6004</v>
      </c>
      <c r="J8047" t="s">
        <v>5998</v>
      </c>
      <c r="K8047" t="s">
        <v>5975</v>
      </c>
      <c r="L8047" t="s">
        <v>5976</v>
      </c>
      <c r="M8047" t="s">
        <v>6847</v>
      </c>
      <c r="N8047" t="s">
        <v>893</v>
      </c>
      <c r="O8047" t="s">
        <v>7922</v>
      </c>
      <c r="P8047">
        <v>0.2</v>
      </c>
      <c r="Q8047">
        <v>206</v>
      </c>
      <c r="R8047">
        <v>-21</v>
      </c>
      <c r="S8047">
        <v>227</v>
      </c>
      <c r="T8047">
        <v>-0.101941747572816</v>
      </c>
      <c r="U8047" t="s">
        <v>7895</v>
      </c>
      <c r="V8047" t="s">
        <v>14</v>
      </c>
      <c r="W8047" t="s">
        <v>36</v>
      </c>
    </row>
    <row r="8048" spans="1:23" x14ac:dyDescent="0.3">
      <c r="A8048" t="s">
        <v>1594</v>
      </c>
      <c r="B8048" s="4">
        <v>40892</v>
      </c>
      <c r="C8048" t="s">
        <v>7906</v>
      </c>
      <c r="D8048">
        <v>2011</v>
      </c>
      <c r="E8048" s="4">
        <v>40899</v>
      </c>
      <c r="F8048">
        <v>7</v>
      </c>
      <c r="G8048" t="s">
        <v>6925</v>
      </c>
      <c r="H8048" t="s">
        <v>6163</v>
      </c>
      <c r="I8048" t="s">
        <v>6010</v>
      </c>
      <c r="J8048" t="s">
        <v>5981</v>
      </c>
      <c r="K8048" t="s">
        <v>5985</v>
      </c>
      <c r="L8048" t="s">
        <v>5976</v>
      </c>
      <c r="M8048" t="s">
        <v>6163</v>
      </c>
      <c r="N8048" t="s">
        <v>517</v>
      </c>
      <c r="O8048" t="s">
        <v>7922</v>
      </c>
      <c r="P8048">
        <v>0.2</v>
      </c>
      <c r="Q8048">
        <v>488</v>
      </c>
      <c r="R8048">
        <v>67</v>
      </c>
      <c r="S8048">
        <v>421</v>
      </c>
      <c r="T8048">
        <v>0.13729508196721299</v>
      </c>
      <c r="U8048" t="s">
        <v>7891</v>
      </c>
      <c r="V8048" t="s">
        <v>10</v>
      </c>
      <c r="W8048" t="s">
        <v>22</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96905-F0E5-4FD9-80F7-3E60E979A418}">
  <sheetPr codeName="Sheet1"/>
  <dimension ref="A1:BS6135"/>
  <sheetViews>
    <sheetView topLeftCell="AY1" workbookViewId="0">
      <selection activeCell="BC26" sqref="BC26"/>
    </sheetView>
  </sheetViews>
  <sheetFormatPr defaultRowHeight="14.4" x14ac:dyDescent="0.3"/>
  <cols>
    <col min="1" max="1" width="13.77734375" bestFit="1" customWidth="1"/>
    <col min="2" max="2" width="11.109375" bestFit="1" customWidth="1"/>
    <col min="3" max="3" width="11.6640625" bestFit="1" customWidth="1"/>
    <col min="4" max="4" width="12.109375" bestFit="1" customWidth="1"/>
    <col min="5" max="5" width="16.21875" bestFit="1" customWidth="1"/>
    <col min="6" max="6" width="12" bestFit="1" customWidth="1"/>
    <col min="7" max="7" width="11.109375" bestFit="1" customWidth="1"/>
    <col min="8" max="8" width="11.6640625" bestFit="1" customWidth="1"/>
    <col min="9" max="9" width="12.109375" bestFit="1" customWidth="1"/>
    <col min="10" max="10" width="16.33203125" bestFit="1" customWidth="1"/>
    <col min="11" max="11" width="11.6640625" bestFit="1" customWidth="1"/>
    <col min="12" max="12" width="14.77734375" bestFit="1" customWidth="1"/>
    <col min="13" max="13" width="11.109375" bestFit="1" customWidth="1"/>
    <col min="14" max="14" width="11.6640625" bestFit="1" customWidth="1"/>
    <col min="15" max="15" width="12.109375" bestFit="1" customWidth="1"/>
    <col min="16" max="16" width="16.33203125" bestFit="1" customWidth="1"/>
    <col min="17" max="17" width="12.5546875" bestFit="1" customWidth="1"/>
    <col min="18" max="18" width="11.109375" bestFit="1" customWidth="1"/>
    <col min="19" max="19" width="11.6640625" bestFit="1" customWidth="1"/>
    <col min="20" max="20" width="12.109375" bestFit="1" customWidth="1"/>
    <col min="21" max="21" width="11.6640625" bestFit="1" customWidth="1"/>
    <col min="22" max="22" width="14" bestFit="1" customWidth="1"/>
    <col min="23" max="23" width="11.109375" bestFit="1" customWidth="1"/>
    <col min="24" max="24" width="11.6640625" bestFit="1" customWidth="1"/>
    <col min="26" max="26" width="12.5546875" bestFit="1" customWidth="1"/>
    <col min="27" max="27" width="11.109375" bestFit="1" customWidth="1"/>
    <col min="28" max="28" width="11.6640625" bestFit="1" customWidth="1"/>
    <col min="29" max="29" width="12.109375" bestFit="1" customWidth="1"/>
    <col min="31" max="31" width="22.88671875" bestFit="1" customWidth="1"/>
    <col min="32" max="32" width="11.109375" bestFit="1" customWidth="1"/>
    <col min="33" max="33" width="11.6640625" bestFit="1" customWidth="1"/>
    <col min="34" max="34" width="12.109375" bestFit="1" customWidth="1"/>
    <col min="35" max="35" width="11.109375" bestFit="1" customWidth="1"/>
    <col min="36" max="36" width="11.6640625" bestFit="1" customWidth="1"/>
    <col min="37" max="37" width="12.109375" bestFit="1" customWidth="1"/>
    <col min="38" max="38" width="12" bestFit="1" customWidth="1"/>
    <col min="39" max="39" width="12.6640625" bestFit="1" customWidth="1"/>
    <col min="40" max="40" width="13.5546875" bestFit="1" customWidth="1"/>
    <col min="41" max="41" width="12.6640625" bestFit="1" customWidth="1"/>
    <col min="42" max="42" width="8" bestFit="1" customWidth="1"/>
    <col min="43" max="43" width="7" bestFit="1" customWidth="1"/>
    <col min="44" max="44" width="12.5546875" bestFit="1" customWidth="1"/>
    <col min="45" max="45" width="11.109375" bestFit="1" customWidth="1"/>
    <col min="46" max="46" width="11.6640625" bestFit="1" customWidth="1"/>
    <col min="47" max="47" width="12.109375" bestFit="1" customWidth="1"/>
    <col min="48" max="48" width="11.6640625" bestFit="1" customWidth="1"/>
    <col min="49" max="49" width="14.77734375" bestFit="1" customWidth="1"/>
    <col min="50" max="50" width="12.109375" bestFit="1" customWidth="1"/>
    <col min="51" max="51" width="14.77734375" bestFit="1" customWidth="1"/>
    <col min="52" max="52" width="11.109375" bestFit="1" customWidth="1"/>
    <col min="53" max="53" width="14.77734375" bestFit="1" customWidth="1"/>
    <col min="54" max="54" width="12.109375" bestFit="1" customWidth="1"/>
    <col min="55" max="55" width="16.21875" bestFit="1" customWidth="1"/>
    <col min="56" max="56" width="11.6640625" bestFit="1" customWidth="1"/>
    <col min="57" max="57" width="14.77734375" bestFit="1" customWidth="1"/>
    <col min="58" max="58" width="22.6640625" bestFit="1" customWidth="1"/>
    <col min="59" max="60" width="12.109375" bestFit="1" customWidth="1"/>
    <col min="61" max="61" width="29.5546875" bestFit="1" customWidth="1"/>
    <col min="62" max="62" width="12.109375" bestFit="1" customWidth="1"/>
    <col min="63" max="63" width="9.44140625" bestFit="1" customWidth="1"/>
    <col min="64" max="64" width="11.44140625" bestFit="1" customWidth="1"/>
    <col min="65" max="65" width="10.6640625" bestFit="1" customWidth="1"/>
    <col min="67" max="67" width="23.5546875" bestFit="1" customWidth="1"/>
    <col min="68" max="68" width="12.109375" style="39" bestFit="1" customWidth="1"/>
    <col min="70" max="70" width="14.77734375" bestFit="1" customWidth="1"/>
    <col min="71" max="71" width="12.109375" bestFit="1" customWidth="1"/>
  </cols>
  <sheetData>
    <row r="1" spans="1:71" x14ac:dyDescent="0.3">
      <c r="AE1" s="20" t="s">
        <v>7883</v>
      </c>
      <c r="AF1" s="23" t="s" vm="1">
        <v>7941</v>
      </c>
    </row>
    <row r="3" spans="1:71" x14ac:dyDescent="0.3">
      <c r="A3" s="2" t="s">
        <v>7928</v>
      </c>
      <c r="B3" t="s">
        <v>7929</v>
      </c>
      <c r="C3" t="s">
        <v>7930</v>
      </c>
      <c r="D3" t="s">
        <v>7931</v>
      </c>
      <c r="E3" t="s">
        <v>7932</v>
      </c>
      <c r="F3" t="s">
        <v>7933</v>
      </c>
      <c r="L3" s="20" t="s">
        <v>7928</v>
      </c>
      <c r="M3" s="21" t="s">
        <v>7929</v>
      </c>
      <c r="N3" s="21" t="s">
        <v>7930</v>
      </c>
      <c r="O3" s="21" t="s">
        <v>7931</v>
      </c>
      <c r="Q3" s="9" t="s">
        <v>7928</v>
      </c>
      <c r="R3" s="8" t="s">
        <v>7929</v>
      </c>
      <c r="S3" s="8" t="s">
        <v>7930</v>
      </c>
      <c r="T3" s="8" t="s">
        <v>7931</v>
      </c>
      <c r="U3" s="8" t="s">
        <v>7933</v>
      </c>
      <c r="Z3" s="9" t="s">
        <v>7928</v>
      </c>
      <c r="AA3" s="8" t="s">
        <v>7929</v>
      </c>
      <c r="AB3" s="8" t="s">
        <v>7930</v>
      </c>
      <c r="AC3" s="8" t="s">
        <v>7931</v>
      </c>
      <c r="AE3" s="20" t="s">
        <v>7934</v>
      </c>
      <c r="AF3" s="21"/>
      <c r="AH3" s="2" t="s">
        <v>7928</v>
      </c>
      <c r="AI3" t="s">
        <v>7929</v>
      </c>
      <c r="AJ3" t="s">
        <v>7930</v>
      </c>
      <c r="AK3" t="s">
        <v>7931</v>
      </c>
      <c r="AL3" t="s">
        <v>7933</v>
      </c>
    </row>
    <row r="4" spans="1:71" x14ac:dyDescent="0.3">
      <c r="A4" s="3">
        <v>2011</v>
      </c>
      <c r="B4" s="40"/>
      <c r="C4" s="40"/>
      <c r="D4" s="40"/>
      <c r="E4" s="40"/>
      <c r="F4" s="40"/>
      <c r="L4" s="21" t="s">
        <v>6002</v>
      </c>
      <c r="M4" s="21">
        <v>58050</v>
      </c>
      <c r="N4" s="21">
        <v>79382</v>
      </c>
      <c r="O4" s="21">
        <v>21332</v>
      </c>
      <c r="Q4" s="10" t="s">
        <v>6050</v>
      </c>
      <c r="R4" s="8">
        <v>32408</v>
      </c>
      <c r="S4" s="8">
        <v>42320</v>
      </c>
      <c r="T4" s="8">
        <v>9912</v>
      </c>
      <c r="U4" s="13">
        <v>0.23421550094517959</v>
      </c>
      <c r="Z4" s="10" t="s">
        <v>5974</v>
      </c>
      <c r="AA4" s="8">
        <v>330115</v>
      </c>
      <c r="AB4" s="8">
        <v>420497</v>
      </c>
      <c r="AC4" s="8">
        <v>90382</v>
      </c>
      <c r="AE4" s="21" t="s">
        <v>7930</v>
      </c>
      <c r="AF4" s="22">
        <v>2348482</v>
      </c>
      <c r="AH4" s="3" t="s">
        <v>14</v>
      </c>
      <c r="AI4" s="40"/>
      <c r="AJ4" s="40"/>
      <c r="AK4" s="40"/>
      <c r="AL4" s="40"/>
      <c r="AN4" s="24" t="str">
        <f>AH4</f>
        <v>Furniture</v>
      </c>
      <c r="AO4" s="1" t="str">
        <f>AH5</f>
        <v>Consumer</v>
      </c>
      <c r="AP4" s="1">
        <f>GETPIVOTDATA("[Measures].[Sum of Profit]",$AH$3,"[Merge1 1].[Category]","[Merge1 1].[Category].&amp;[Furniture]","[Merge1 1].[Segment]","[Merge1 1].[Segment].&amp;[Consumer]")</f>
        <v>29643</v>
      </c>
      <c r="AR4" s="2" t="s">
        <v>7928</v>
      </c>
      <c r="AS4" t="s">
        <v>7929</v>
      </c>
      <c r="AT4" t="s">
        <v>7930</v>
      </c>
      <c r="AU4" t="s">
        <v>7931</v>
      </c>
      <c r="AV4" t="s">
        <v>7933</v>
      </c>
      <c r="AY4" s="28" t="s">
        <v>7928</v>
      </c>
      <c r="AZ4" s="29" t="s">
        <v>7929</v>
      </c>
      <c r="BA4" s="29" t="s">
        <v>7930</v>
      </c>
      <c r="BB4" s="29" t="s">
        <v>7931</v>
      </c>
      <c r="BC4" s="29" t="s">
        <v>7932</v>
      </c>
      <c r="BD4" s="29" t="s">
        <v>7933</v>
      </c>
      <c r="BF4" s="45" t="s">
        <v>7928</v>
      </c>
      <c r="BG4" s="30" t="s">
        <v>7931</v>
      </c>
      <c r="BI4" s="28" t="s">
        <v>7928</v>
      </c>
      <c r="BJ4" s="29" t="s">
        <v>7931</v>
      </c>
      <c r="BO4" s="28" t="s">
        <v>7928</v>
      </c>
      <c r="BP4" s="30" t="s">
        <v>7931</v>
      </c>
      <c r="BR4" s="28" t="s">
        <v>7928</v>
      </c>
      <c r="BS4" s="29" t="s">
        <v>7931</v>
      </c>
    </row>
    <row r="5" spans="1:71" x14ac:dyDescent="0.3">
      <c r="A5" s="5" t="s">
        <v>7894</v>
      </c>
      <c r="B5" s="40">
        <v>18563</v>
      </c>
      <c r="C5" s="40">
        <v>21920</v>
      </c>
      <c r="D5" s="40">
        <v>3357</v>
      </c>
      <c r="E5" s="40">
        <v>87</v>
      </c>
      <c r="F5" s="40">
        <v>0.15314781021897811</v>
      </c>
      <c r="G5" s="6"/>
      <c r="H5" s="6"/>
      <c r="I5" s="6"/>
      <c r="J5" s="6"/>
      <c r="L5" s="21" t="s">
        <v>5980</v>
      </c>
      <c r="M5" s="21">
        <v>539616</v>
      </c>
      <c r="N5" s="21">
        <v>609683</v>
      </c>
      <c r="O5" s="21">
        <v>70067</v>
      </c>
      <c r="Q5" s="10" t="s">
        <v>6028</v>
      </c>
      <c r="R5" s="8">
        <v>11371</v>
      </c>
      <c r="S5" s="8">
        <v>7763</v>
      </c>
      <c r="T5" s="8">
        <v>-3608</v>
      </c>
      <c r="U5" s="13">
        <v>-0.46476877495813473</v>
      </c>
      <c r="Z5" s="10" t="s">
        <v>7935</v>
      </c>
      <c r="AA5" s="8">
        <v>330115</v>
      </c>
      <c r="AB5" s="8">
        <v>420497</v>
      </c>
      <c r="AC5" s="8">
        <v>90382</v>
      </c>
      <c r="AE5" s="21" t="s">
        <v>7929</v>
      </c>
      <c r="AF5" s="22">
        <v>2065242</v>
      </c>
      <c r="AH5" s="5" t="s">
        <v>5975</v>
      </c>
      <c r="AI5" s="40">
        <v>312076</v>
      </c>
      <c r="AJ5" s="40">
        <v>341719</v>
      </c>
      <c r="AK5" s="40">
        <v>29643</v>
      </c>
      <c r="AL5" s="40">
        <v>8.6746712942505397E-2</v>
      </c>
      <c r="AN5" s="1"/>
      <c r="AO5" s="1" t="str">
        <f>AH6</f>
        <v>Corporate</v>
      </c>
      <c r="AP5" s="1">
        <f>GETPIVOTDATA("[Measures].[Sum of Profit]",$AH$3,"[Merge1 1].[Category]","[Merge1 1].[Category].&amp;[Furniture]","[Merge1 1].[Segment]","[Merge1 1].[Segment].&amp;[Corporate]")</f>
        <v>15641</v>
      </c>
      <c r="AR5" s="3" t="s">
        <v>10</v>
      </c>
      <c r="AS5" s="8">
        <v>698706</v>
      </c>
      <c r="AT5" s="8">
        <v>823658</v>
      </c>
      <c r="AU5" s="8">
        <v>124952</v>
      </c>
      <c r="AV5" s="26">
        <v>0.15170374111585147</v>
      </c>
      <c r="AY5" s="29" t="s">
        <v>14</v>
      </c>
      <c r="AZ5" s="29">
        <v>589075</v>
      </c>
      <c r="BA5" s="29">
        <v>638809</v>
      </c>
      <c r="BB5" s="29">
        <v>49734</v>
      </c>
      <c r="BC5" s="30">
        <v>1238</v>
      </c>
      <c r="BD5" s="31">
        <v>7.7854256906211408E-2</v>
      </c>
      <c r="BF5" s="46" t="s">
        <v>5981</v>
      </c>
      <c r="BG5" s="46">
        <v>157636</v>
      </c>
      <c r="BI5" s="46" t="s">
        <v>5975</v>
      </c>
      <c r="BJ5" s="46">
        <v>147447</v>
      </c>
      <c r="BO5" s="29" t="s">
        <v>6794</v>
      </c>
      <c r="BP5" s="30">
        <v>372</v>
      </c>
      <c r="BR5" s="29" t="s">
        <v>6002</v>
      </c>
      <c r="BS5" s="29">
        <v>21332</v>
      </c>
    </row>
    <row r="6" spans="1:71" x14ac:dyDescent="0.3">
      <c r="A6" s="5" t="s">
        <v>7900</v>
      </c>
      <c r="B6" s="40">
        <v>41650</v>
      </c>
      <c r="C6" s="40">
        <v>47822</v>
      </c>
      <c r="D6" s="40">
        <v>6172</v>
      </c>
      <c r="E6" s="40">
        <v>173</v>
      </c>
      <c r="F6" s="40">
        <v>0.12906193802015808</v>
      </c>
      <c r="G6" s="6"/>
      <c r="H6" s="6"/>
      <c r="I6" s="6"/>
      <c r="J6" s="6"/>
      <c r="L6" s="21" t="s">
        <v>6010</v>
      </c>
      <c r="M6" s="21">
        <v>402402</v>
      </c>
      <c r="N6" s="21">
        <v>488681</v>
      </c>
      <c r="O6" s="21">
        <v>86279</v>
      </c>
      <c r="Q6" s="10" t="s">
        <v>6184</v>
      </c>
      <c r="R6" s="8">
        <v>16794</v>
      </c>
      <c r="S6" s="8">
        <v>20702</v>
      </c>
      <c r="T6" s="8">
        <v>3908</v>
      </c>
      <c r="U6" s="13">
        <v>0.18877403149454158</v>
      </c>
      <c r="AE6" s="21" t="s">
        <v>7931</v>
      </c>
      <c r="AF6" s="22">
        <v>283240</v>
      </c>
      <c r="AH6" s="5" t="s">
        <v>5985</v>
      </c>
      <c r="AI6" s="40">
        <v>178723</v>
      </c>
      <c r="AJ6" s="40">
        <v>194364</v>
      </c>
      <c r="AK6" s="40">
        <v>15641</v>
      </c>
      <c r="AL6" s="40">
        <v>8.0472721285834825E-2</v>
      </c>
      <c r="AN6" s="1"/>
      <c r="AO6" s="1" t="str">
        <f>AH7</f>
        <v>Home Office</v>
      </c>
      <c r="AP6" s="1">
        <f>GETPIVOTDATA("[Measures].[Sum of Profit]",$AH$3,"[Merge1 1].[Category]","[Merge1 1].[Category].&amp;[Furniture]","[Merge1 1].[Segment]","[Merge1 1].[Segment].&amp;[Home Office]")</f>
        <v>4450</v>
      </c>
      <c r="AR6" s="3" t="s">
        <v>7935</v>
      </c>
      <c r="AS6" s="8">
        <v>698706</v>
      </c>
      <c r="AT6" s="8">
        <v>823658</v>
      </c>
      <c r="AU6" s="8">
        <v>124952</v>
      </c>
      <c r="AV6" s="26">
        <v>0.15170374111585147</v>
      </c>
      <c r="AY6" s="29" t="s">
        <v>10</v>
      </c>
      <c r="AZ6" s="29">
        <v>698706</v>
      </c>
      <c r="BA6" s="29">
        <v>823658</v>
      </c>
      <c r="BB6" s="29">
        <v>124952</v>
      </c>
      <c r="BC6" s="30">
        <v>5286</v>
      </c>
      <c r="BD6" s="31">
        <v>0.15170374111585147</v>
      </c>
      <c r="BE6" s="8"/>
      <c r="BF6" s="46" t="s">
        <v>5969</v>
      </c>
      <c r="BG6" s="46">
        <v>71439</v>
      </c>
      <c r="BI6" s="46" t="s">
        <v>5985</v>
      </c>
      <c r="BJ6" s="46">
        <v>92634</v>
      </c>
      <c r="BO6" s="29" t="s">
        <v>7698</v>
      </c>
      <c r="BP6" s="30">
        <v>283</v>
      </c>
      <c r="BR6" s="29" t="s">
        <v>6050</v>
      </c>
      <c r="BS6" s="29">
        <v>9912</v>
      </c>
    </row>
    <row r="7" spans="1:71" x14ac:dyDescent="0.3">
      <c r="A7" s="5" t="s">
        <v>7906</v>
      </c>
      <c r="B7" s="40">
        <v>53709</v>
      </c>
      <c r="C7" s="40">
        <v>62939</v>
      </c>
      <c r="D7" s="40">
        <v>9230</v>
      </c>
      <c r="E7" s="40">
        <v>206</v>
      </c>
      <c r="F7" s="40">
        <v>0.14664993088546052</v>
      </c>
      <c r="G7" s="6"/>
      <c r="H7" s="6"/>
      <c r="I7" s="6"/>
      <c r="J7" s="6"/>
      <c r="L7" s="21" t="s">
        <v>5997</v>
      </c>
      <c r="M7" s="21">
        <v>236940</v>
      </c>
      <c r="N7" s="21">
        <v>252742</v>
      </c>
      <c r="O7" s="21">
        <v>15802</v>
      </c>
      <c r="Q7" s="10" t="s">
        <v>6148</v>
      </c>
      <c r="R7" s="8">
        <v>22884</v>
      </c>
      <c r="S7" s="8">
        <v>15998</v>
      </c>
      <c r="T7" s="8">
        <v>-6886</v>
      </c>
      <c r="U7" s="13">
        <v>-0.43042880360045005</v>
      </c>
      <c r="Z7" s="16" t="s">
        <v>7928</v>
      </c>
      <c r="AA7" s="16" t="s">
        <v>7929</v>
      </c>
      <c r="AB7" s="16" t="s">
        <v>7930</v>
      </c>
      <c r="AC7" s="16" t="s">
        <v>7931</v>
      </c>
      <c r="AE7" s="21" t="s">
        <v>7932</v>
      </c>
      <c r="AF7" s="22">
        <v>8047</v>
      </c>
      <c r="AH7" s="5" t="s">
        <v>5970</v>
      </c>
      <c r="AI7" s="40">
        <v>98276</v>
      </c>
      <c r="AJ7" s="40">
        <v>102726</v>
      </c>
      <c r="AK7" s="40">
        <v>4450</v>
      </c>
      <c r="AL7" s="40">
        <v>4.3319120767867918E-2</v>
      </c>
      <c r="AN7" s="1"/>
      <c r="AO7" s="1"/>
      <c r="AP7" s="1"/>
      <c r="AQ7" s="6"/>
      <c r="AV7" s="26"/>
      <c r="AY7" s="29" t="s">
        <v>57</v>
      </c>
      <c r="AZ7" s="29">
        <v>777461</v>
      </c>
      <c r="BA7" s="29">
        <v>886015</v>
      </c>
      <c r="BB7" s="29">
        <v>108554</v>
      </c>
      <c r="BC7" s="30">
        <v>1523</v>
      </c>
      <c r="BD7" s="31">
        <v>0.12251937043955238</v>
      </c>
      <c r="BF7" s="46" t="s">
        <v>5998</v>
      </c>
      <c r="BG7" s="46">
        <v>54165</v>
      </c>
      <c r="BI7" s="46" t="s">
        <v>5970</v>
      </c>
      <c r="BJ7" s="46">
        <v>43159</v>
      </c>
      <c r="BO7" s="29" t="s">
        <v>7632</v>
      </c>
      <c r="BP7" s="30">
        <v>152</v>
      </c>
      <c r="BR7" s="29" t="s">
        <v>6028</v>
      </c>
      <c r="BS7" s="29">
        <v>-3608</v>
      </c>
    </row>
    <row r="8" spans="1:71" x14ac:dyDescent="0.3">
      <c r="A8" s="5" t="s">
        <v>7893</v>
      </c>
      <c r="B8" s="40">
        <v>20846</v>
      </c>
      <c r="C8" s="40">
        <v>21646</v>
      </c>
      <c r="D8" s="40">
        <v>800</v>
      </c>
      <c r="E8" s="40">
        <v>79</v>
      </c>
      <c r="F8" s="40">
        <v>3.6958329483507343E-2</v>
      </c>
      <c r="L8" s="21" t="s">
        <v>6018</v>
      </c>
      <c r="M8" s="21">
        <v>107501</v>
      </c>
      <c r="N8" s="21">
        <v>70313</v>
      </c>
      <c r="O8" s="21">
        <v>-37188</v>
      </c>
      <c r="Q8" s="10" t="s">
        <v>6068</v>
      </c>
      <c r="R8" s="8">
        <v>15362</v>
      </c>
      <c r="S8" s="8">
        <v>20529</v>
      </c>
      <c r="T8" s="8">
        <v>5167</v>
      </c>
      <c r="U8" s="13">
        <v>0.25169272736129378</v>
      </c>
      <c r="Z8" s="8" t="str">
        <f>Z4</f>
        <v>United Kingdom</v>
      </c>
      <c r="AA8" s="17">
        <f>GETPIVOTDATA("[Measures].[Sum of Cost]",$Z$3)</f>
        <v>330115</v>
      </c>
      <c r="AB8" s="17">
        <f>GETPIVOTDATA("[Measures].[Sum of Sales]",$Z$3)</f>
        <v>420497</v>
      </c>
      <c r="AC8" s="17">
        <f>GETPIVOTDATA("[Measures].[Sum of Profit]",$Z$3)</f>
        <v>90382</v>
      </c>
      <c r="AE8" s="21" t="s">
        <v>7933</v>
      </c>
      <c r="AF8" s="19">
        <v>0.12060556563771832</v>
      </c>
      <c r="AH8" s="3" t="s">
        <v>10</v>
      </c>
      <c r="AI8" s="40"/>
      <c r="AJ8" s="40"/>
      <c r="AK8" s="40"/>
      <c r="AL8" s="40"/>
      <c r="AN8" s="24" t="str">
        <f>AH8</f>
        <v>Office Supplies</v>
      </c>
      <c r="AO8" s="1" t="str">
        <f>AH9</f>
        <v>Consumer</v>
      </c>
      <c r="AP8" s="1">
        <f>GETPIVOTDATA("[Measures].[Sum of Profit]",$AH$3,"[Merge1 1].[Category]","[Merge1 1].[Category].&amp;[Office Supplies]","[Merge1 1].[Segment]","[Merge1 1].[Segment].&amp;[Consumer]")</f>
        <v>60978</v>
      </c>
      <c r="AR8" t="str">
        <f>AR5</f>
        <v>Office Supplies</v>
      </c>
      <c r="AS8" s="8">
        <f>GETPIVOTDATA("[Measures].[Sum of Cost]",$AR$4)</f>
        <v>698706</v>
      </c>
      <c r="AT8" s="8">
        <f>GETPIVOTDATA("[Measures].[Sum of Sales]",$AR$4)</f>
        <v>823658</v>
      </c>
      <c r="AU8" s="8">
        <f>GETPIVOTDATA("[Measures].[Sum of Profit]",$AR$4)</f>
        <v>124952</v>
      </c>
      <c r="AV8" s="26">
        <f>GETPIVOTDATA("[Measures].[Total Margin]",$AR$4)</f>
        <v>0.15170374111585147</v>
      </c>
      <c r="AY8" s="29" t="s">
        <v>7935</v>
      </c>
      <c r="AZ8" s="29">
        <v>2065242</v>
      </c>
      <c r="BA8" s="29">
        <v>2348482</v>
      </c>
      <c r="BB8" s="29">
        <v>283240</v>
      </c>
      <c r="BC8" s="30">
        <v>8047</v>
      </c>
      <c r="BD8" s="31">
        <v>0.12060556563771832</v>
      </c>
      <c r="BF8" s="46" t="s">
        <v>7935</v>
      </c>
      <c r="BG8" s="46">
        <v>283240</v>
      </c>
      <c r="BI8" s="46" t="s">
        <v>7935</v>
      </c>
      <c r="BJ8" s="46">
        <v>283240</v>
      </c>
      <c r="BO8" s="29" t="s">
        <v>7241</v>
      </c>
      <c r="BP8" s="30">
        <v>10</v>
      </c>
      <c r="BR8" s="29" t="s">
        <v>6184</v>
      </c>
      <c r="BS8" s="29">
        <v>3908</v>
      </c>
    </row>
    <row r="9" spans="1:71" x14ac:dyDescent="0.3">
      <c r="A9" s="5" t="s">
        <v>7888</v>
      </c>
      <c r="B9" s="40">
        <v>14086</v>
      </c>
      <c r="C9" s="40">
        <v>14335</v>
      </c>
      <c r="D9" s="40">
        <v>249</v>
      </c>
      <c r="E9" s="40">
        <v>66</v>
      </c>
      <c r="F9" s="40">
        <v>1.7370073247296825E-2</v>
      </c>
      <c r="L9" s="21" t="s">
        <v>6004</v>
      </c>
      <c r="M9" s="21">
        <v>202335</v>
      </c>
      <c r="N9" s="21">
        <v>249402</v>
      </c>
      <c r="O9" s="21">
        <v>47067</v>
      </c>
      <c r="Q9" s="10" t="s">
        <v>6071</v>
      </c>
      <c r="R9" s="8">
        <v>23810</v>
      </c>
      <c r="S9" s="8">
        <v>15106</v>
      </c>
      <c r="T9" s="8">
        <v>-8704</v>
      </c>
      <c r="U9" s="13">
        <v>-0.57619488944790154</v>
      </c>
      <c r="AH9" s="5" t="s">
        <v>5975</v>
      </c>
      <c r="AI9" s="40">
        <v>366107</v>
      </c>
      <c r="AJ9" s="40">
        <v>427085</v>
      </c>
      <c r="AK9" s="40">
        <v>60978</v>
      </c>
      <c r="AL9" s="40">
        <v>0.14277719891824811</v>
      </c>
      <c r="AN9" s="1"/>
      <c r="AO9" s="1" t="str">
        <f>AH10</f>
        <v>Corporate</v>
      </c>
      <c r="AP9" s="1">
        <f>GETPIVOTDATA("[Measures].[Sum of Profit]",$AH$3,"[Merge1 1].[Category]","[Merge1 1].[Category].&amp;[Office Supplies]","[Merge1 1].[Segment]","[Merge1 1].[Segment].&amp;[Corporate]")</f>
        <v>41320</v>
      </c>
      <c r="AV9" s="26"/>
      <c r="AY9" s="32"/>
      <c r="AZ9" s="32"/>
      <c r="BA9" s="32"/>
      <c r="BB9" s="32"/>
      <c r="BC9" s="32"/>
      <c r="BD9" s="32"/>
      <c r="BO9" s="29" t="s">
        <v>7068</v>
      </c>
      <c r="BP9" s="30">
        <v>525</v>
      </c>
      <c r="BR9" s="29" t="s">
        <v>5980</v>
      </c>
      <c r="BS9" s="29">
        <v>70067</v>
      </c>
    </row>
    <row r="10" spans="1:71" x14ac:dyDescent="0.3">
      <c r="A10" s="5" t="s">
        <v>7909</v>
      </c>
      <c r="B10" s="40">
        <v>14575</v>
      </c>
      <c r="C10" s="40">
        <v>16635</v>
      </c>
      <c r="D10" s="40">
        <v>2060</v>
      </c>
      <c r="E10" s="40">
        <v>67</v>
      </c>
      <c r="F10" s="40">
        <v>0.12383528704538624</v>
      </c>
      <c r="L10" s="21" t="s">
        <v>5974</v>
      </c>
      <c r="M10" s="21">
        <v>330115</v>
      </c>
      <c r="N10" s="21">
        <v>420497</v>
      </c>
      <c r="O10" s="21">
        <v>90382</v>
      </c>
      <c r="Q10" s="10" t="s">
        <v>5968</v>
      </c>
      <c r="R10" s="8">
        <v>48014</v>
      </c>
      <c r="S10" s="8">
        <v>30490</v>
      </c>
      <c r="T10" s="8">
        <v>-17524</v>
      </c>
      <c r="U10" s="13">
        <v>-0.57474581830108229</v>
      </c>
      <c r="AH10" s="5" t="s">
        <v>5985</v>
      </c>
      <c r="AI10" s="40">
        <v>216611</v>
      </c>
      <c r="AJ10" s="40">
        <v>257931</v>
      </c>
      <c r="AK10" s="40">
        <v>41320</v>
      </c>
      <c r="AL10" s="40">
        <v>0.16019788237939603</v>
      </c>
      <c r="AN10" s="1"/>
      <c r="AO10" s="1" t="str">
        <f>AH11</f>
        <v>Home Office</v>
      </c>
      <c r="AP10" s="1">
        <f>GETPIVOTDATA("[Measures].[Sum of Profit]",$AH$3,"[Merge1 1].[Category]","[Merge1 1].[Category].&amp;[Office Supplies]","[Merge1 1].[Segment]","[Merge1 1].[Segment].&amp;[Home Office]")</f>
        <v>22654</v>
      </c>
      <c r="AV10" s="26"/>
      <c r="AY10" s="29" t="str">
        <f>AY8</f>
        <v>Grand Total</v>
      </c>
      <c r="AZ10" s="17">
        <f>GETPIVOTDATA("[Measures].[Sum of Cost]",$AY$4)</f>
        <v>2065242</v>
      </c>
      <c r="BA10" s="17">
        <f>GETPIVOTDATA("[Measures].[Sum of Sales]",$AY$4)</f>
        <v>2348482</v>
      </c>
      <c r="BB10" s="17">
        <f>GETPIVOTDATA("[Measures].[Sum of Profit]",$AY$4)</f>
        <v>283240</v>
      </c>
      <c r="BC10" s="44">
        <f>GETPIVOTDATA("[Measures].[Count of Quantity]",$AY$4)</f>
        <v>8047</v>
      </c>
      <c r="BD10" s="31">
        <f>GETPIVOTDATA("[Measures].[Total Margin]",$AY$4)</f>
        <v>0.12060556563771832</v>
      </c>
      <c r="BO10" s="29" t="s">
        <v>7663</v>
      </c>
      <c r="BP10" s="30">
        <v>638</v>
      </c>
      <c r="BR10" s="29" t="s">
        <v>6010</v>
      </c>
      <c r="BS10" s="29">
        <v>86279</v>
      </c>
    </row>
    <row r="11" spans="1:71" x14ac:dyDescent="0.3">
      <c r="A11" s="5" t="s">
        <v>7898</v>
      </c>
      <c r="B11" s="40">
        <v>42892</v>
      </c>
      <c r="C11" s="40">
        <v>48837</v>
      </c>
      <c r="D11" s="40">
        <v>5945</v>
      </c>
      <c r="E11" s="40">
        <v>176</v>
      </c>
      <c r="F11" s="40">
        <v>0.12173147408726989</v>
      </c>
      <c r="L11" s="21" t="s">
        <v>7935</v>
      </c>
      <c r="M11" s="21">
        <v>1876959</v>
      </c>
      <c r="N11" s="21">
        <v>2170700</v>
      </c>
      <c r="O11" s="21">
        <v>293741</v>
      </c>
      <c r="Q11" s="10" t="s">
        <v>6117</v>
      </c>
      <c r="R11" s="8">
        <v>17640</v>
      </c>
      <c r="S11" s="8">
        <v>24874</v>
      </c>
      <c r="T11" s="8">
        <v>7234</v>
      </c>
      <c r="U11" s="13">
        <v>0.29082576183967196</v>
      </c>
      <c r="Z11" s="9" t="s">
        <v>7928</v>
      </c>
      <c r="AA11" s="8" t="s">
        <v>7929</v>
      </c>
      <c r="AB11" s="8" t="s">
        <v>7930</v>
      </c>
      <c r="AC11" s="8" t="s">
        <v>7931</v>
      </c>
      <c r="AE11" s="18"/>
      <c r="AF11" s="19"/>
      <c r="AH11" s="5" t="s">
        <v>5970</v>
      </c>
      <c r="AI11" s="40">
        <v>115988</v>
      </c>
      <c r="AJ11" s="40">
        <v>138642</v>
      </c>
      <c r="AK11" s="40">
        <v>22654</v>
      </c>
      <c r="AL11" s="40">
        <v>0.16339925852194861</v>
      </c>
      <c r="AN11" s="1"/>
      <c r="AO11" s="1"/>
      <c r="AP11" s="1"/>
      <c r="AQ11" s="6"/>
      <c r="AR11" s="2" t="s">
        <v>7928</v>
      </c>
      <c r="AS11" t="s">
        <v>7929</v>
      </c>
      <c r="AT11" t="s">
        <v>7930</v>
      </c>
      <c r="AU11" t="s">
        <v>7931</v>
      </c>
      <c r="AV11" s="26" t="s">
        <v>7933</v>
      </c>
      <c r="BO11" s="29" t="s">
        <v>7393</v>
      </c>
      <c r="BP11" s="30">
        <v>66</v>
      </c>
      <c r="BR11" s="29" t="s">
        <v>6148</v>
      </c>
      <c r="BS11" s="29">
        <v>-6886</v>
      </c>
    </row>
    <row r="12" spans="1:71" x14ac:dyDescent="0.3">
      <c r="A12" s="5" t="s">
        <v>7907</v>
      </c>
      <c r="B12" s="40">
        <v>16525</v>
      </c>
      <c r="C12" s="40">
        <v>20567</v>
      </c>
      <c r="D12" s="40">
        <v>4042</v>
      </c>
      <c r="E12" s="40">
        <v>85</v>
      </c>
      <c r="F12" s="40">
        <v>0.19652841931249088</v>
      </c>
      <c r="Q12" s="10" t="s">
        <v>7935</v>
      </c>
      <c r="R12" s="8">
        <v>188283</v>
      </c>
      <c r="S12" s="8">
        <v>177782</v>
      </c>
      <c r="T12" s="8">
        <v>-10501</v>
      </c>
      <c r="U12" s="13">
        <v>-5.906672216534857E-2</v>
      </c>
      <c r="Z12" s="10" t="s">
        <v>6018</v>
      </c>
      <c r="AA12" s="8">
        <v>107501</v>
      </c>
      <c r="AB12" s="8">
        <v>70313</v>
      </c>
      <c r="AC12" s="8">
        <v>-37188</v>
      </c>
      <c r="AE12" s="18"/>
      <c r="AF12" s="19"/>
      <c r="AH12" s="3" t="s">
        <v>57</v>
      </c>
      <c r="AI12" s="40"/>
      <c r="AJ12" s="40"/>
      <c r="AK12" s="40"/>
      <c r="AL12" s="40"/>
      <c r="AN12" s="24" t="str">
        <f>AH12</f>
        <v>Technology</v>
      </c>
      <c r="AO12" t="str">
        <f>AH13</f>
        <v>Consumer</v>
      </c>
      <c r="AP12" s="1">
        <f>GETPIVOTDATA("[Measures].[Sum of Profit]",$AH$3,"[Merge1 1].[Category]","[Merge1 1].[Category].&amp;[Technology]","[Merge1 1].[Segment]","[Merge1 1].[Segment].&amp;[Consumer]")</f>
        <v>56826</v>
      </c>
      <c r="AR12" s="3" t="s">
        <v>14</v>
      </c>
      <c r="AS12" s="8">
        <v>589075</v>
      </c>
      <c r="AT12" s="8">
        <v>638809</v>
      </c>
      <c r="AU12" s="8">
        <v>49734</v>
      </c>
      <c r="AV12" s="26">
        <v>7.7854256906211408E-2</v>
      </c>
      <c r="BO12" s="29" t="s">
        <v>7716</v>
      </c>
      <c r="BP12" s="30">
        <v>43</v>
      </c>
      <c r="BR12" s="29" t="s">
        <v>5997</v>
      </c>
      <c r="BS12" s="29">
        <v>15802</v>
      </c>
    </row>
    <row r="13" spans="1:71" x14ac:dyDescent="0.3">
      <c r="A13" s="5" t="s">
        <v>7896</v>
      </c>
      <c r="B13" s="40">
        <v>27366</v>
      </c>
      <c r="C13" s="40">
        <v>28955</v>
      </c>
      <c r="D13" s="40">
        <v>1589</v>
      </c>
      <c r="E13" s="40">
        <v>95</v>
      </c>
      <c r="F13" s="40">
        <v>5.4878259367984801E-2</v>
      </c>
      <c r="Z13" s="10" t="s">
        <v>7935</v>
      </c>
      <c r="AA13" s="8">
        <v>107501</v>
      </c>
      <c r="AB13" s="8">
        <v>70313</v>
      </c>
      <c r="AC13" s="8">
        <v>-37188</v>
      </c>
      <c r="AE13" s="18"/>
      <c r="AF13" s="19"/>
      <c r="AH13" s="5" t="s">
        <v>5975</v>
      </c>
      <c r="AI13" s="40">
        <v>410652</v>
      </c>
      <c r="AJ13" s="40">
        <v>467478</v>
      </c>
      <c r="AK13" s="40">
        <v>56826</v>
      </c>
      <c r="AL13" s="40">
        <v>0.12155866158407455</v>
      </c>
      <c r="AN13" s="1"/>
      <c r="AO13" t="str">
        <f>AH14</f>
        <v>Corporate</v>
      </c>
      <c r="AP13" s="1">
        <f>GETPIVOTDATA("[Measures].[Sum of Profit]",$AH$3,"[Merge1 1].[Category]","[Merge1 1].[Category].&amp;[Technology]","[Merge1 1].[Segment]","[Merge1 1].[Segment].&amp;[Corporate]")</f>
        <v>35673</v>
      </c>
      <c r="AR13" s="3" t="s">
        <v>7935</v>
      </c>
      <c r="AS13" s="8">
        <v>589075</v>
      </c>
      <c r="AT13" s="8">
        <v>638809</v>
      </c>
      <c r="AU13" s="8">
        <v>49734</v>
      </c>
      <c r="AV13" s="26">
        <v>7.7854256906211408E-2</v>
      </c>
      <c r="BO13" s="29" t="s">
        <v>7380</v>
      </c>
      <c r="BP13" s="30">
        <v>2</v>
      </c>
      <c r="BR13" s="29" t="s">
        <v>6018</v>
      </c>
      <c r="BS13" s="29">
        <v>-37188</v>
      </c>
    </row>
    <row r="14" spans="1:71" x14ac:dyDescent="0.3">
      <c r="A14" s="5" t="s">
        <v>7904</v>
      </c>
      <c r="B14" s="40">
        <v>45368</v>
      </c>
      <c r="C14" s="40">
        <v>52567</v>
      </c>
      <c r="D14" s="40">
        <v>7199</v>
      </c>
      <c r="E14" s="40">
        <v>171</v>
      </c>
      <c r="F14" s="40">
        <v>0.13694903646774592</v>
      </c>
      <c r="AE14" s="18"/>
      <c r="AF14" s="19"/>
      <c r="AH14" s="5" t="s">
        <v>5985</v>
      </c>
      <c r="AI14" s="40">
        <v>250169</v>
      </c>
      <c r="AJ14" s="40">
        <v>285842</v>
      </c>
      <c r="AK14" s="40">
        <v>35673</v>
      </c>
      <c r="AL14" s="40">
        <v>0.12479971452760616</v>
      </c>
      <c r="AN14" s="1"/>
      <c r="AO14" t="str">
        <f>AH15</f>
        <v>Home Office</v>
      </c>
      <c r="AP14" s="1">
        <f>GETPIVOTDATA("[Measures].[Sum of Profit]",$AH$3,"[Merge1 1].[Category]","[Merge1 1].[Category].&amp;[Technology]","[Merge1 1].[Segment]","[Merge1 1].[Segment].&amp;[Home Office]")</f>
        <v>16055</v>
      </c>
      <c r="AV14" s="26"/>
      <c r="BO14" s="29" t="s">
        <v>7014</v>
      </c>
      <c r="BP14" s="30">
        <v>102</v>
      </c>
      <c r="BR14" s="29" t="s">
        <v>6068</v>
      </c>
      <c r="BS14" s="29">
        <v>5167</v>
      </c>
    </row>
    <row r="15" spans="1:71" x14ac:dyDescent="0.3">
      <c r="A15" s="5" t="s">
        <v>7903</v>
      </c>
      <c r="B15" s="40">
        <v>13752</v>
      </c>
      <c r="C15" s="40">
        <v>15670</v>
      </c>
      <c r="D15" s="40">
        <v>1918</v>
      </c>
      <c r="E15" s="40">
        <v>72</v>
      </c>
      <c r="F15" s="40">
        <v>0.12239948947032546</v>
      </c>
      <c r="Z15" s="16" t="s">
        <v>7928</v>
      </c>
      <c r="AA15" s="16" t="s">
        <v>7929</v>
      </c>
      <c r="AB15" s="16" t="s">
        <v>7930</v>
      </c>
      <c r="AC15" s="16" t="s">
        <v>7931</v>
      </c>
      <c r="AH15" s="5" t="s">
        <v>5970</v>
      </c>
      <c r="AI15" s="40">
        <v>116640</v>
      </c>
      <c r="AJ15" s="40">
        <v>132695</v>
      </c>
      <c r="AK15" s="40">
        <v>16055</v>
      </c>
      <c r="AL15" s="40">
        <v>0.12099174799351897</v>
      </c>
      <c r="AR15" s="27" t="str">
        <f>AR12</f>
        <v>Furniture</v>
      </c>
      <c r="AS15" s="27">
        <f>GETPIVOTDATA("[Measures].[Sum of Cost]",$AR$11)</f>
        <v>589075</v>
      </c>
      <c r="AT15" s="27">
        <f>GETPIVOTDATA("[Measures].[Sum of Sales]",$AR$11)</f>
        <v>638809</v>
      </c>
      <c r="AU15" s="27">
        <f>GETPIVOTDATA("[Measures].[Sum of Profit]",$AR$11)</f>
        <v>49734</v>
      </c>
      <c r="AV15" s="19">
        <f>GETPIVOTDATA("[Measures].[Total Margin]",$AR$11)</f>
        <v>7.7854256906211408E-2</v>
      </c>
      <c r="BO15" s="29" t="s">
        <v>7770</v>
      </c>
      <c r="BP15" s="30">
        <v>14</v>
      </c>
      <c r="BR15" s="29" t="s">
        <v>6071</v>
      </c>
      <c r="BS15" s="29">
        <v>-8704</v>
      </c>
    </row>
    <row r="16" spans="1:71" x14ac:dyDescent="0.3">
      <c r="A16" s="5" t="s">
        <v>7901</v>
      </c>
      <c r="B16" s="40">
        <v>50529</v>
      </c>
      <c r="C16" s="40">
        <v>62455</v>
      </c>
      <c r="D16" s="40">
        <v>11926</v>
      </c>
      <c r="E16" s="40">
        <v>185</v>
      </c>
      <c r="F16" s="40">
        <v>0.1909534865102874</v>
      </c>
      <c r="Z16" s="8" t="str">
        <f>Z12</f>
        <v>Netherlands</v>
      </c>
      <c r="AA16" s="17">
        <f>GETPIVOTDATA("[Measures].[Sum of Cost]",$Z$11)</f>
        <v>107501</v>
      </c>
      <c r="AB16" s="17">
        <f>GETPIVOTDATA("[Measures].[Sum of Sales]",$Z$11)</f>
        <v>70313</v>
      </c>
      <c r="AC16" s="17">
        <f>GETPIVOTDATA("[Measures].[Sum of Profit]",$Z$11)</f>
        <v>-37188</v>
      </c>
      <c r="AH16" s="3" t="s">
        <v>7935</v>
      </c>
      <c r="AI16" s="40">
        <v>2065242</v>
      </c>
      <c r="AJ16" s="40">
        <v>2348482</v>
      </c>
      <c r="AK16" s="40">
        <v>283240</v>
      </c>
      <c r="AL16" s="40">
        <v>0.12060556563771832</v>
      </c>
      <c r="BO16" s="29" t="s">
        <v>6577</v>
      </c>
      <c r="BP16" s="30">
        <v>169</v>
      </c>
      <c r="BR16" s="29" t="s">
        <v>6004</v>
      </c>
      <c r="BS16" s="29">
        <v>47067</v>
      </c>
    </row>
    <row r="17" spans="1:71" x14ac:dyDescent="0.3">
      <c r="A17" s="3">
        <v>2012</v>
      </c>
      <c r="B17" s="40"/>
      <c r="C17" s="40"/>
      <c r="D17" s="40"/>
      <c r="E17" s="40"/>
      <c r="F17" s="40"/>
      <c r="BO17" s="29" t="s">
        <v>7864</v>
      </c>
      <c r="BP17" s="30">
        <v>4</v>
      </c>
      <c r="BR17" s="29" t="s">
        <v>5968</v>
      </c>
      <c r="BS17" s="29">
        <v>-17524</v>
      </c>
    </row>
    <row r="18" spans="1:71" x14ac:dyDescent="0.3">
      <c r="A18" s="5" t="s">
        <v>7894</v>
      </c>
      <c r="B18" s="40">
        <v>29763</v>
      </c>
      <c r="C18" s="40">
        <v>30771</v>
      </c>
      <c r="D18" s="40">
        <v>1008</v>
      </c>
      <c r="E18" s="40">
        <v>96</v>
      </c>
      <c r="F18" s="40">
        <v>3.2758116408306524E-2</v>
      </c>
      <c r="AN18" s="24" t="str">
        <f>AH4</f>
        <v>Furniture</v>
      </c>
      <c r="AO18" s="1" t="str">
        <f>AH5</f>
        <v>Consumer</v>
      </c>
      <c r="AP18">
        <f>GETPIVOTDATA("[Measures].[Sum of Sales]",$AH$3,"[Merge1 1].[Category]","[Merge1 1].[Category].&amp;[Furniture]","[Merge1 1].[Segment]","[Merge1 1].[Segment].&amp;[Consumer]")</f>
        <v>341719</v>
      </c>
      <c r="BO18" s="29" t="s">
        <v>6590</v>
      </c>
      <c r="BP18" s="30">
        <v>111</v>
      </c>
      <c r="BR18" s="29" t="s">
        <v>6117</v>
      </c>
      <c r="BS18" s="29">
        <v>7234</v>
      </c>
    </row>
    <row r="19" spans="1:71" x14ac:dyDescent="0.3">
      <c r="A19" s="5" t="s">
        <v>7900</v>
      </c>
      <c r="B19" s="40">
        <v>69472</v>
      </c>
      <c r="C19" s="40">
        <v>85111</v>
      </c>
      <c r="D19" s="40">
        <v>15639</v>
      </c>
      <c r="E19" s="40">
        <v>278</v>
      </c>
      <c r="F19" s="40">
        <v>0.18374828165572019</v>
      </c>
      <c r="G19" s="7" t="s">
        <v>7929</v>
      </c>
      <c r="H19" s="7" t="s">
        <v>7930</v>
      </c>
      <c r="I19" s="7" t="s">
        <v>7931</v>
      </c>
      <c r="J19" s="7" t="s">
        <v>7932</v>
      </c>
      <c r="K19" s="14" t="s">
        <v>7933</v>
      </c>
      <c r="AN19" s="1"/>
      <c r="AO19" s="1" t="str">
        <f>AH6</f>
        <v>Corporate</v>
      </c>
      <c r="AP19">
        <f>GETPIVOTDATA("[Measures].[Sum of Sales]",$AH$3,"[Merge1 1].[Category]","[Merge1 1].[Category].&amp;[Furniture]","[Merge1 1].[Segment]","[Merge1 1].[Segment].&amp;[Corporate]")</f>
        <v>194364</v>
      </c>
      <c r="BO19" s="29" t="s">
        <v>7416</v>
      </c>
      <c r="BP19" s="30">
        <v>457</v>
      </c>
      <c r="BR19" s="29" t="s">
        <v>5974</v>
      </c>
      <c r="BS19" s="29">
        <v>90382</v>
      </c>
    </row>
    <row r="20" spans="1:71" x14ac:dyDescent="0.3">
      <c r="A20" s="5" t="s">
        <v>7906</v>
      </c>
      <c r="B20" s="40">
        <v>57926</v>
      </c>
      <c r="C20" s="40">
        <v>66278</v>
      </c>
      <c r="D20" s="40">
        <v>8352</v>
      </c>
      <c r="E20" s="40">
        <v>208</v>
      </c>
      <c r="F20" s="40">
        <v>0.1260146654998642</v>
      </c>
      <c r="G20" s="11">
        <f>GETPIVOTDATA("[Measures].[Sum of Cost]",$A$3)</f>
        <v>2065242</v>
      </c>
      <c r="H20" s="11">
        <f>GETPIVOTDATA("[Measures].[Sum of Sales]",$A$3)</f>
        <v>2348482</v>
      </c>
      <c r="I20" s="11">
        <f>GETPIVOTDATA("[Measures].[Sum of Profit]",$A$3)</f>
        <v>283240</v>
      </c>
      <c r="J20" s="12">
        <f>GETPIVOTDATA("[Measures].[Count of Quantity]",$A$3)</f>
        <v>8047</v>
      </c>
      <c r="K20" s="15">
        <f>GETPIVOTDATA("[Measures].[Total Margin]",$A$3)</f>
        <v>0.12060556563771832</v>
      </c>
      <c r="V20" s="9" t="s">
        <v>7928</v>
      </c>
      <c r="W20" s="8" t="s">
        <v>7929</v>
      </c>
      <c r="X20" s="8" t="s">
        <v>7930</v>
      </c>
      <c r="AN20" s="1"/>
      <c r="AO20" s="1" t="str">
        <f>AH7</f>
        <v>Home Office</v>
      </c>
      <c r="AP20">
        <f>GETPIVOTDATA("[Measures].[Sum of Sales]",$AH$3,"[Merge1 1].[Category]","[Merge1 1].[Category].&amp;[Furniture]","[Merge1 1].[Segment]","[Merge1 1].[Segment].&amp;[Home Office]")</f>
        <v>102726</v>
      </c>
      <c r="BO20" s="29" t="s">
        <v>7397</v>
      </c>
      <c r="BP20" s="30">
        <v>8</v>
      </c>
      <c r="BR20" s="29" t="s">
        <v>7935</v>
      </c>
      <c r="BS20" s="29">
        <v>283240</v>
      </c>
    </row>
    <row r="21" spans="1:71" x14ac:dyDescent="0.3">
      <c r="A21" s="5" t="s">
        <v>7893</v>
      </c>
      <c r="B21" s="40">
        <v>11094</v>
      </c>
      <c r="C21" s="40">
        <v>15304</v>
      </c>
      <c r="D21" s="40">
        <v>4210</v>
      </c>
      <c r="E21" s="40">
        <v>67</v>
      </c>
      <c r="F21" s="40">
        <v>0.27509147935180345</v>
      </c>
      <c r="K21" s="25">
        <v>0.15</v>
      </c>
      <c r="V21" s="10" t="s">
        <v>6002</v>
      </c>
      <c r="W21" s="8">
        <v>58050</v>
      </c>
      <c r="X21" s="8">
        <v>79382</v>
      </c>
      <c r="AN21" s="1"/>
      <c r="AO21" s="1"/>
      <c r="BO21" s="29" t="s">
        <v>7575</v>
      </c>
      <c r="BP21" s="30">
        <v>139</v>
      </c>
    </row>
    <row r="22" spans="1:71" x14ac:dyDescent="0.3">
      <c r="A22" s="5" t="s">
        <v>7888</v>
      </c>
      <c r="B22" s="40">
        <v>27951</v>
      </c>
      <c r="C22" s="40">
        <v>30022</v>
      </c>
      <c r="D22" s="40">
        <v>2071</v>
      </c>
      <c r="E22" s="40">
        <v>101</v>
      </c>
      <c r="F22" s="40">
        <v>6.8982745986276725E-2</v>
      </c>
      <c r="V22" s="10" t="s">
        <v>5980</v>
      </c>
      <c r="W22" s="8">
        <v>539616</v>
      </c>
      <c r="X22" s="8">
        <v>609683</v>
      </c>
      <c r="AN22" s="24" t="str">
        <f>AH8</f>
        <v>Office Supplies</v>
      </c>
      <c r="AO22" s="1" t="str">
        <f>AH9</f>
        <v>Consumer</v>
      </c>
      <c r="AP22">
        <f>GETPIVOTDATA("[Measures].[Sum of Sales]",$AH$3,"[Merge1 1].[Category]","[Merge1 1].[Category].&amp;[Office Supplies]","[Merge1 1].[Segment]","[Merge1 1].[Segment].&amp;[Consumer]")</f>
        <v>427085</v>
      </c>
      <c r="BO22" s="29" t="s">
        <v>6339</v>
      </c>
      <c r="BP22" s="30">
        <v>197</v>
      </c>
    </row>
    <row r="23" spans="1:71" x14ac:dyDescent="0.3">
      <c r="A23" s="5" t="s">
        <v>7909</v>
      </c>
      <c r="B23" s="40">
        <v>31659</v>
      </c>
      <c r="C23" s="40">
        <v>38345</v>
      </c>
      <c r="D23" s="40">
        <v>6686</v>
      </c>
      <c r="E23" s="40">
        <v>132</v>
      </c>
      <c r="F23" s="40">
        <v>0.17436432390142131</v>
      </c>
      <c r="V23" s="10" t="s">
        <v>6010</v>
      </c>
      <c r="W23" s="8">
        <v>402402</v>
      </c>
      <c r="X23" s="8">
        <v>488681</v>
      </c>
      <c r="AN23" s="1"/>
      <c r="AO23" s="1" t="str">
        <f>AH10</f>
        <v>Corporate</v>
      </c>
      <c r="AP23">
        <f>GETPIVOTDATA("[Measures].[Sum of Sales]",$AH$3,"[Merge1 1].[Category]","[Merge1 1].[Category].&amp;[Office Supplies]","[Merge1 1].[Segment]","[Merge1 1].[Segment].&amp;[Corporate]")</f>
        <v>257931</v>
      </c>
      <c r="BO23" s="29" t="s">
        <v>7776</v>
      </c>
      <c r="BP23" s="30">
        <v>29</v>
      </c>
    </row>
    <row r="24" spans="1:71" x14ac:dyDescent="0.3">
      <c r="A24" s="5" t="s">
        <v>7898</v>
      </c>
      <c r="B24" s="40">
        <v>45064</v>
      </c>
      <c r="C24" s="40">
        <v>54760</v>
      </c>
      <c r="D24" s="40">
        <v>9696</v>
      </c>
      <c r="E24" s="40">
        <v>189</v>
      </c>
      <c r="F24" s="40">
        <v>0.17706355003652302</v>
      </c>
      <c r="V24" s="10" t="s">
        <v>5997</v>
      </c>
      <c r="W24" s="8">
        <v>236940</v>
      </c>
      <c r="X24" s="8">
        <v>252742</v>
      </c>
      <c r="AN24" s="1"/>
      <c r="AO24" s="1" t="str">
        <f>AH11</f>
        <v>Home Office</v>
      </c>
      <c r="AP24">
        <f>GETPIVOTDATA("[Measures].[Sum of Sales]",$AH$3,"[Merge1 1].[Category]","[Merge1 1].[Category].&amp;[Office Supplies]","[Merge1 1].[Segment]","[Merge1 1].[Segment].&amp;[Home Office]")</f>
        <v>138642</v>
      </c>
      <c r="BO24" s="29" t="s">
        <v>6804</v>
      </c>
      <c r="BP24" s="30">
        <v>121</v>
      </c>
    </row>
    <row r="25" spans="1:71" x14ac:dyDescent="0.3">
      <c r="A25" s="5" t="s">
        <v>7907</v>
      </c>
      <c r="B25" s="40">
        <v>38944</v>
      </c>
      <c r="C25" s="40">
        <v>41388</v>
      </c>
      <c r="D25" s="40">
        <v>2444</v>
      </c>
      <c r="E25" s="40">
        <v>150</v>
      </c>
      <c r="F25" s="40">
        <v>5.9050932637479465E-2</v>
      </c>
      <c r="V25" s="10" t="s">
        <v>6018</v>
      </c>
      <c r="W25" s="8">
        <v>107501</v>
      </c>
      <c r="X25" s="8">
        <v>70313</v>
      </c>
      <c r="AN25" s="1"/>
      <c r="AO25" s="1"/>
      <c r="BO25" s="29" t="s">
        <v>6702</v>
      </c>
      <c r="BP25" s="30">
        <v>303</v>
      </c>
    </row>
    <row r="26" spans="1:71" x14ac:dyDescent="0.3">
      <c r="A26" s="5" t="s">
        <v>7896</v>
      </c>
      <c r="B26" s="40">
        <v>29275</v>
      </c>
      <c r="C26" s="40">
        <v>34359</v>
      </c>
      <c r="D26" s="40">
        <v>5084</v>
      </c>
      <c r="E26" s="40">
        <v>103</v>
      </c>
      <c r="F26" s="40">
        <v>0.14796705375593003</v>
      </c>
      <c r="V26" s="10" t="s">
        <v>6004</v>
      </c>
      <c r="W26" s="8">
        <v>202335</v>
      </c>
      <c r="X26" s="8">
        <v>249402</v>
      </c>
      <c r="AN26" s="24" t="str">
        <f>AH12</f>
        <v>Technology</v>
      </c>
      <c r="AO26" t="str">
        <f>AH13</f>
        <v>Consumer</v>
      </c>
      <c r="AP26">
        <f>GETPIVOTDATA("[Measures].[Sum of Sales]",$AH$3,"[Merge1 1].[Category]","[Merge1 1].[Category].&amp;[Technology]","[Merge1 1].[Segment]","[Merge1 1].[Segment].&amp;[Consumer]")</f>
        <v>467478</v>
      </c>
      <c r="BO26" s="29" t="s">
        <v>7743</v>
      </c>
      <c r="BP26" s="30">
        <v>-3</v>
      </c>
    </row>
    <row r="27" spans="1:71" x14ac:dyDescent="0.3">
      <c r="A27" s="5" t="s">
        <v>7904</v>
      </c>
      <c r="B27" s="40">
        <v>53812</v>
      </c>
      <c r="C27" s="40">
        <v>55079</v>
      </c>
      <c r="D27" s="40">
        <v>1267</v>
      </c>
      <c r="E27" s="40">
        <v>220</v>
      </c>
      <c r="F27" s="40">
        <v>2.3003322500408502E-2</v>
      </c>
      <c r="V27" s="10" t="s">
        <v>5974</v>
      </c>
      <c r="W27" s="8">
        <v>330115</v>
      </c>
      <c r="X27" s="8">
        <v>420497</v>
      </c>
      <c r="AN27" s="1"/>
      <c r="AO27" t="str">
        <f>AH14</f>
        <v>Corporate</v>
      </c>
      <c r="AP27">
        <f>GETPIVOTDATA("[Measures].[Sum of Sales]",$AH$3,"[Merge1 1].[Category]","[Merge1 1].[Category].&amp;[Technology]","[Merge1 1].[Segment]","[Merge1 1].[Segment].&amp;[Corporate]")</f>
        <v>285842</v>
      </c>
      <c r="BO27" s="29" t="s">
        <v>6827</v>
      </c>
      <c r="BP27" s="30">
        <v>391</v>
      </c>
    </row>
    <row r="28" spans="1:71" x14ac:dyDescent="0.3">
      <c r="A28" s="5" t="s">
        <v>7903</v>
      </c>
      <c r="B28" s="40">
        <v>30812</v>
      </c>
      <c r="C28" s="40">
        <v>35686</v>
      </c>
      <c r="D28" s="40">
        <v>4874</v>
      </c>
      <c r="E28" s="40">
        <v>122</v>
      </c>
      <c r="F28" s="40">
        <v>0.13658017149582469</v>
      </c>
      <c r="V28" s="10" t="s">
        <v>7935</v>
      </c>
      <c r="W28" s="8">
        <v>1876959</v>
      </c>
      <c r="X28" s="8">
        <v>2170700</v>
      </c>
      <c r="AN28" s="1"/>
      <c r="AO28" t="str">
        <f>AH15</f>
        <v>Home Office</v>
      </c>
      <c r="AP28">
        <f>GETPIVOTDATA("[Measures].[Sum of Sales]",$AH$3,"[Merge1 1].[Category]","[Merge1 1].[Category].&amp;[Technology]","[Merge1 1].[Segment]","[Merge1 1].[Segment].&amp;[Home Office]")</f>
        <v>132695</v>
      </c>
      <c r="BO28" s="29" t="s">
        <v>6113</v>
      </c>
      <c r="BP28" s="30">
        <v>-148</v>
      </c>
    </row>
    <row r="29" spans="1:71" x14ac:dyDescent="0.3">
      <c r="A29" s="5" t="s">
        <v>7901</v>
      </c>
      <c r="B29" s="40">
        <v>56885</v>
      </c>
      <c r="C29" s="40">
        <v>61777</v>
      </c>
      <c r="D29" s="40">
        <v>4892</v>
      </c>
      <c r="E29" s="40">
        <v>205</v>
      </c>
      <c r="F29" s="40">
        <v>7.9188047331531147E-2</v>
      </c>
      <c r="BO29" s="29" t="s">
        <v>7202</v>
      </c>
      <c r="BP29" s="30">
        <v>-255</v>
      </c>
    </row>
    <row r="30" spans="1:71" x14ac:dyDescent="0.3">
      <c r="A30" s="3">
        <v>2013</v>
      </c>
      <c r="B30" s="40"/>
      <c r="C30" s="40"/>
      <c r="D30" s="40"/>
      <c r="E30" s="40"/>
      <c r="F30" s="40"/>
      <c r="BO30" s="29" t="s">
        <v>6598</v>
      </c>
      <c r="BP30" s="30">
        <v>311</v>
      </c>
    </row>
    <row r="31" spans="1:71" x14ac:dyDescent="0.3">
      <c r="A31" s="5" t="s">
        <v>7894</v>
      </c>
      <c r="B31" s="40">
        <v>26145</v>
      </c>
      <c r="C31" s="40">
        <v>30627</v>
      </c>
      <c r="D31" s="40">
        <v>4482</v>
      </c>
      <c r="E31" s="40">
        <v>96</v>
      </c>
      <c r="F31" s="40">
        <v>0.14634146341463414</v>
      </c>
      <c r="BO31" s="29" t="s">
        <v>6915</v>
      </c>
      <c r="BP31" s="30">
        <v>-1905</v>
      </c>
    </row>
    <row r="32" spans="1:71" x14ac:dyDescent="0.3">
      <c r="A32" s="5" t="s">
        <v>7900</v>
      </c>
      <c r="B32" s="40">
        <v>56870</v>
      </c>
      <c r="C32" s="40">
        <v>63124</v>
      </c>
      <c r="D32" s="40">
        <v>6254</v>
      </c>
      <c r="E32" s="40">
        <v>305</v>
      </c>
      <c r="F32" s="40">
        <v>9.9074836829098289E-2</v>
      </c>
      <c r="BO32" s="29" t="s">
        <v>7229</v>
      </c>
      <c r="BP32" s="30">
        <v>-359</v>
      </c>
    </row>
    <row r="33" spans="1:68" x14ac:dyDescent="0.3">
      <c r="A33" s="5" t="s">
        <v>7906</v>
      </c>
      <c r="B33" s="40">
        <v>53127</v>
      </c>
      <c r="C33" s="40">
        <v>60446</v>
      </c>
      <c r="D33" s="40">
        <v>7319</v>
      </c>
      <c r="E33" s="40">
        <v>214</v>
      </c>
      <c r="F33" s="40">
        <v>0.12108328094497568</v>
      </c>
      <c r="BO33" s="29" t="s">
        <v>7392</v>
      </c>
      <c r="BP33" s="30">
        <v>428</v>
      </c>
    </row>
    <row r="34" spans="1:68" x14ac:dyDescent="0.3">
      <c r="A34" s="5" t="s">
        <v>7893</v>
      </c>
      <c r="B34" s="40">
        <v>39753</v>
      </c>
      <c r="C34" s="40">
        <v>47151</v>
      </c>
      <c r="D34" s="40">
        <v>7398</v>
      </c>
      <c r="E34" s="40">
        <v>138</v>
      </c>
      <c r="F34" s="40">
        <v>0.15690017178850926</v>
      </c>
      <c r="BO34" s="29" t="s">
        <v>6341</v>
      </c>
      <c r="BP34" s="30">
        <v>-3421</v>
      </c>
    </row>
    <row r="35" spans="1:68" x14ac:dyDescent="0.3">
      <c r="A35" s="5" t="s">
        <v>7888</v>
      </c>
      <c r="B35" s="40">
        <v>38195</v>
      </c>
      <c r="C35" s="40">
        <v>45698</v>
      </c>
      <c r="D35" s="40">
        <v>7503</v>
      </c>
      <c r="E35" s="40">
        <v>131</v>
      </c>
      <c r="F35" s="40">
        <v>0.16418661648212177</v>
      </c>
      <c r="BA35" s="28" t="s">
        <v>7928</v>
      </c>
      <c r="BB35" s="29" t="s">
        <v>7931</v>
      </c>
      <c r="BE35" s="28" t="s">
        <v>7928</v>
      </c>
      <c r="BF35" s="29" t="s">
        <v>7936</v>
      </c>
      <c r="BI35" s="29" t="s">
        <v>7937</v>
      </c>
      <c r="BO35" s="29" t="s">
        <v>7548</v>
      </c>
      <c r="BP35" s="30">
        <v>143</v>
      </c>
    </row>
    <row r="36" spans="1:68" x14ac:dyDescent="0.3">
      <c r="A36" s="5" t="s">
        <v>7909</v>
      </c>
      <c r="B36" s="40">
        <v>42827</v>
      </c>
      <c r="C36" s="40">
        <v>48720</v>
      </c>
      <c r="D36" s="40">
        <v>5893</v>
      </c>
      <c r="E36" s="40">
        <v>116</v>
      </c>
      <c r="F36" s="40">
        <v>0.12095648604269293</v>
      </c>
      <c r="AW36" s="28" t="s">
        <v>7928</v>
      </c>
      <c r="AX36" s="29" t="s">
        <v>7931</v>
      </c>
      <c r="BA36" s="29" t="s">
        <v>5975</v>
      </c>
      <c r="BB36" s="29">
        <v>147447</v>
      </c>
      <c r="BC36" s="8" t="str">
        <f>BA36</f>
        <v>Consumer</v>
      </c>
      <c r="BE36" s="29" t="s">
        <v>5975</v>
      </c>
      <c r="BF36" s="30">
        <v>4174</v>
      </c>
      <c r="BH36" s="8"/>
      <c r="BI36" s="30">
        <v>17</v>
      </c>
      <c r="BJ36">
        <f>GETPIVOTDATA("[Measures].[Distinct Count of Sub-Category]",$BI$35)</f>
        <v>17</v>
      </c>
      <c r="BO36" s="29" t="s">
        <v>7773</v>
      </c>
      <c r="BP36" s="30">
        <v>9</v>
      </c>
    </row>
    <row r="37" spans="1:68" x14ac:dyDescent="0.3">
      <c r="A37" s="5" t="s">
        <v>7898</v>
      </c>
      <c r="B37" s="40">
        <v>78568</v>
      </c>
      <c r="C37" s="40">
        <v>86906</v>
      </c>
      <c r="D37" s="40">
        <v>8338</v>
      </c>
      <c r="E37" s="40">
        <v>261</v>
      </c>
      <c r="F37" s="40">
        <v>9.594274273352818E-2</v>
      </c>
      <c r="AW37" s="29" t="s">
        <v>5970</v>
      </c>
      <c r="AX37" s="29">
        <v>43159</v>
      </c>
      <c r="AY37" s="8" t="str">
        <f>AW37</f>
        <v>Home Office</v>
      </c>
      <c r="BA37" s="29" t="s">
        <v>7935</v>
      </c>
      <c r="BB37" s="30">
        <v>147447</v>
      </c>
      <c r="BC37">
        <f>GETPIVOTDATA("[Measures].[Sum of Profit]",$BA$35)</f>
        <v>147447</v>
      </c>
      <c r="BE37" s="29" t="s">
        <v>5985</v>
      </c>
      <c r="BF37" s="30">
        <v>2514</v>
      </c>
      <c r="BH37" s="8"/>
      <c r="BO37" s="29" t="s">
        <v>7164</v>
      </c>
      <c r="BP37" s="30">
        <v>180</v>
      </c>
    </row>
    <row r="38" spans="1:68" x14ac:dyDescent="0.3">
      <c r="A38" s="5" t="s">
        <v>7907</v>
      </c>
      <c r="B38" s="40">
        <v>26714</v>
      </c>
      <c r="C38" s="40">
        <v>28876</v>
      </c>
      <c r="D38" s="40">
        <v>2162</v>
      </c>
      <c r="E38" s="40">
        <v>108</v>
      </c>
      <c r="F38" s="40">
        <v>7.4871865909405741E-2</v>
      </c>
      <c r="AW38" s="29" t="s">
        <v>7935</v>
      </c>
      <c r="AX38" s="30">
        <v>43159</v>
      </c>
      <c r="AY38">
        <f>GETPIVOTDATA("[Measures].[Sum of Profit]",$AW$36)</f>
        <v>43159</v>
      </c>
      <c r="BE38" s="29" t="s">
        <v>5970</v>
      </c>
      <c r="BF38" s="30">
        <v>1359</v>
      </c>
      <c r="BG38" s="38" t="s">
        <v>7935</v>
      </c>
      <c r="BH38" s="8"/>
      <c r="BO38" s="29" t="s">
        <v>6519</v>
      </c>
      <c r="BP38" s="30">
        <v>35</v>
      </c>
    </row>
    <row r="39" spans="1:68" x14ac:dyDescent="0.3">
      <c r="A39" s="5" t="s">
        <v>7896</v>
      </c>
      <c r="B39" s="40">
        <v>37408</v>
      </c>
      <c r="C39" s="40">
        <v>41260</v>
      </c>
      <c r="D39" s="40">
        <v>3852</v>
      </c>
      <c r="E39" s="40">
        <v>132</v>
      </c>
      <c r="F39" s="40">
        <v>9.3359185651963161E-2</v>
      </c>
      <c r="BE39" s="29" t="s">
        <v>7935</v>
      </c>
      <c r="BF39" s="30">
        <v>8047</v>
      </c>
      <c r="BG39">
        <f>GETPIVOTDATA("[Measures].[Count of Customer Name]",$BE$35)</f>
        <v>8047</v>
      </c>
      <c r="BO39" s="29" t="s">
        <v>7086</v>
      </c>
      <c r="BP39" s="30">
        <v>363</v>
      </c>
    </row>
    <row r="40" spans="1:68" x14ac:dyDescent="0.3">
      <c r="A40" s="5" t="s">
        <v>7904</v>
      </c>
      <c r="B40" s="40">
        <v>66116</v>
      </c>
      <c r="C40" s="40">
        <v>77746</v>
      </c>
      <c r="D40" s="40">
        <v>11630</v>
      </c>
      <c r="E40" s="40">
        <v>233</v>
      </c>
      <c r="F40" s="40">
        <v>0.1495896895017107</v>
      </c>
      <c r="BO40" s="29" t="s">
        <v>7728</v>
      </c>
      <c r="BP40" s="30">
        <v>322</v>
      </c>
    </row>
    <row r="41" spans="1:68" x14ac:dyDescent="0.3">
      <c r="A41" s="5" t="s">
        <v>7903</v>
      </c>
      <c r="B41" s="40">
        <v>24752</v>
      </c>
      <c r="C41" s="40">
        <v>29938</v>
      </c>
      <c r="D41" s="40">
        <v>5186</v>
      </c>
      <c r="E41" s="40">
        <v>98</v>
      </c>
      <c r="F41" s="40">
        <v>0.17322466430623287</v>
      </c>
      <c r="BO41" s="29" t="s">
        <v>7265</v>
      </c>
      <c r="BP41" s="30">
        <v>51</v>
      </c>
    </row>
    <row r="42" spans="1:68" x14ac:dyDescent="0.3">
      <c r="A42" s="5" t="s">
        <v>7901</v>
      </c>
      <c r="B42" s="40">
        <v>62549</v>
      </c>
      <c r="C42" s="40">
        <v>69732</v>
      </c>
      <c r="D42" s="40">
        <v>7183</v>
      </c>
      <c r="E42" s="40">
        <v>269</v>
      </c>
      <c r="F42" s="40">
        <v>0.10300866173349395</v>
      </c>
      <c r="BI42" s="29" t="s">
        <v>7938</v>
      </c>
      <c r="BO42" s="29" t="s">
        <v>7659</v>
      </c>
      <c r="BP42" s="30">
        <v>116</v>
      </c>
    </row>
    <row r="43" spans="1:68" x14ac:dyDescent="0.3">
      <c r="A43" s="3">
        <v>2014</v>
      </c>
      <c r="B43" s="40"/>
      <c r="C43" s="40"/>
      <c r="D43" s="40"/>
      <c r="E43" s="40"/>
      <c r="F43" s="40"/>
      <c r="BI43" s="30">
        <v>792</v>
      </c>
      <c r="BJ43">
        <f>GETPIVOTDATA("[Measures].[Distinct Count of Customer Name]",$BI$42)</f>
        <v>792</v>
      </c>
      <c r="BO43" s="29" t="s">
        <v>6857</v>
      </c>
      <c r="BP43" s="30">
        <v>52</v>
      </c>
    </row>
    <row r="44" spans="1:68" x14ac:dyDescent="0.3">
      <c r="A44" s="5" t="s">
        <v>7894</v>
      </c>
      <c r="B44" s="40">
        <v>41576</v>
      </c>
      <c r="C44" s="40">
        <v>48733</v>
      </c>
      <c r="D44" s="40">
        <v>7157</v>
      </c>
      <c r="E44" s="40">
        <v>157</v>
      </c>
      <c r="F44" s="40">
        <v>0.14686146964069521</v>
      </c>
      <c r="AE44" s="9" t="s">
        <v>7928</v>
      </c>
      <c r="AF44" s="8" t="s">
        <v>7929</v>
      </c>
      <c r="AG44" s="8" t="s">
        <v>7930</v>
      </c>
      <c r="AH44" s="8" t="s">
        <v>7931</v>
      </c>
      <c r="BO44" s="29" t="s">
        <v>7433</v>
      </c>
      <c r="BP44" s="30">
        <v>854</v>
      </c>
    </row>
    <row r="45" spans="1:68" x14ac:dyDescent="0.3">
      <c r="A45" s="5" t="s">
        <v>7900</v>
      </c>
      <c r="B45" s="40">
        <v>96648</v>
      </c>
      <c r="C45" s="40">
        <v>107069</v>
      </c>
      <c r="D45" s="40">
        <v>10421</v>
      </c>
      <c r="E45" s="40">
        <v>376</v>
      </c>
      <c r="F45" s="40">
        <v>9.7329759314087175E-2</v>
      </c>
      <c r="AE45" s="10">
        <v>2011</v>
      </c>
      <c r="AF45" s="8"/>
      <c r="AG45" s="8"/>
      <c r="AH45" s="8"/>
      <c r="BO45" s="29" t="s">
        <v>6321</v>
      </c>
      <c r="BP45" s="30">
        <v>1999</v>
      </c>
    </row>
    <row r="46" spans="1:68" x14ac:dyDescent="0.3">
      <c r="A46" s="5" t="s">
        <v>7906</v>
      </c>
      <c r="B46" s="40">
        <v>73886</v>
      </c>
      <c r="C46" s="40">
        <v>83088</v>
      </c>
      <c r="D46" s="40">
        <v>9202</v>
      </c>
      <c r="E46" s="40">
        <v>318</v>
      </c>
      <c r="F46" s="40">
        <v>0.11075004814172926</v>
      </c>
      <c r="AE46" s="33" t="s">
        <v>7894</v>
      </c>
      <c r="AF46" s="8"/>
      <c r="AG46" s="8"/>
      <c r="AH46" s="8"/>
      <c r="BO46" s="29" t="s">
        <v>7784</v>
      </c>
      <c r="BP46" s="30">
        <v>93</v>
      </c>
    </row>
    <row r="47" spans="1:68" x14ac:dyDescent="0.3">
      <c r="A47" s="5" t="s">
        <v>7893</v>
      </c>
      <c r="B47" s="40">
        <v>37510</v>
      </c>
      <c r="C47" s="40">
        <v>39584</v>
      </c>
      <c r="D47" s="40">
        <v>2074</v>
      </c>
      <c r="E47" s="40">
        <v>150</v>
      </c>
      <c r="F47" s="40">
        <v>5.2394907033144707E-2</v>
      </c>
      <c r="AE47" s="34" t="s">
        <v>14</v>
      </c>
      <c r="AF47" s="8"/>
      <c r="AG47" s="8"/>
      <c r="AH47" s="8"/>
      <c r="BO47" s="29" t="s">
        <v>6276</v>
      </c>
      <c r="BP47" s="30">
        <v>-726</v>
      </c>
    </row>
    <row r="48" spans="1:68" x14ac:dyDescent="0.3">
      <c r="A48" s="5" t="s">
        <v>7888</v>
      </c>
      <c r="B48" s="40">
        <v>41418</v>
      </c>
      <c r="C48" s="40">
        <v>49102</v>
      </c>
      <c r="D48" s="40">
        <v>7684</v>
      </c>
      <c r="E48" s="40">
        <v>176</v>
      </c>
      <c r="F48" s="40">
        <v>0.15649057064885341</v>
      </c>
      <c r="AE48" s="35" t="s">
        <v>5980</v>
      </c>
      <c r="AF48" s="8"/>
      <c r="AG48" s="8"/>
      <c r="AH48" s="8"/>
      <c r="BO48" s="29" t="s">
        <v>6447</v>
      </c>
      <c r="BP48" s="30">
        <v>45</v>
      </c>
    </row>
    <row r="49" spans="1:68" x14ac:dyDescent="0.3">
      <c r="A49" s="5" t="s">
        <v>7909</v>
      </c>
      <c r="B49" s="40">
        <v>40404</v>
      </c>
      <c r="C49" s="40">
        <v>42459</v>
      </c>
      <c r="D49" s="40">
        <v>2055</v>
      </c>
      <c r="E49" s="40">
        <v>143</v>
      </c>
      <c r="F49" s="40">
        <v>4.8399632586730731E-2</v>
      </c>
      <c r="AE49" s="36" t="s">
        <v>5975</v>
      </c>
      <c r="AF49" s="8"/>
      <c r="AG49" s="8"/>
      <c r="AH49" s="8"/>
      <c r="BO49" s="29" t="s">
        <v>7446</v>
      </c>
      <c r="BP49" s="30">
        <v>-103</v>
      </c>
    </row>
    <row r="50" spans="1:68" x14ac:dyDescent="0.3">
      <c r="A50" s="5" t="s">
        <v>7898</v>
      </c>
      <c r="B50" s="40">
        <v>73507</v>
      </c>
      <c r="C50" s="40">
        <v>81325</v>
      </c>
      <c r="D50" s="40">
        <v>7818</v>
      </c>
      <c r="E50" s="40">
        <v>241</v>
      </c>
      <c r="F50" s="40">
        <v>9.6132800491853673E-2</v>
      </c>
      <c r="AE50" s="37" t="s">
        <v>5981</v>
      </c>
      <c r="AF50" s="8">
        <v>1718</v>
      </c>
      <c r="AG50" s="8">
        <v>2521</v>
      </c>
      <c r="AH50" s="8">
        <v>803</v>
      </c>
      <c r="BO50" s="29" t="s">
        <v>7634</v>
      </c>
      <c r="BP50" s="30">
        <v>27</v>
      </c>
    </row>
    <row r="51" spans="1:68" x14ac:dyDescent="0.3">
      <c r="A51" s="5" t="s">
        <v>7907</v>
      </c>
      <c r="B51" s="40">
        <v>27762</v>
      </c>
      <c r="C51" s="40">
        <v>32044</v>
      </c>
      <c r="D51" s="40">
        <v>4282</v>
      </c>
      <c r="E51" s="40">
        <v>119</v>
      </c>
      <c r="F51" s="40">
        <v>0.13362876045437524</v>
      </c>
      <c r="AE51" s="36" t="s">
        <v>5985</v>
      </c>
      <c r="AF51" s="8"/>
      <c r="AG51" s="8"/>
      <c r="AH51" s="8"/>
      <c r="BO51" s="29" t="s">
        <v>6364</v>
      </c>
      <c r="BP51" s="30">
        <v>1330</v>
      </c>
    </row>
    <row r="52" spans="1:68" x14ac:dyDescent="0.3">
      <c r="A52" s="5" t="s">
        <v>7896</v>
      </c>
      <c r="B52" s="40">
        <v>32241</v>
      </c>
      <c r="C52" s="40">
        <v>37887</v>
      </c>
      <c r="D52" s="40">
        <v>5646</v>
      </c>
      <c r="E52" s="40">
        <v>146</v>
      </c>
      <c r="F52" s="40">
        <v>0.14902209201045213</v>
      </c>
      <c r="AE52" s="37" t="s">
        <v>5981</v>
      </c>
      <c r="AF52" s="8">
        <v>332</v>
      </c>
      <c r="AG52" s="8">
        <v>507</v>
      </c>
      <c r="AH52" s="8">
        <v>175</v>
      </c>
      <c r="BO52" s="29" t="s">
        <v>7544</v>
      </c>
      <c r="BP52" s="30">
        <v>150</v>
      </c>
    </row>
    <row r="53" spans="1:68" x14ac:dyDescent="0.3">
      <c r="A53" s="5" t="s">
        <v>7904</v>
      </c>
      <c r="B53" s="40">
        <v>83410</v>
      </c>
      <c r="C53" s="40">
        <v>91847</v>
      </c>
      <c r="D53" s="40">
        <v>8437</v>
      </c>
      <c r="E53" s="40">
        <v>325</v>
      </c>
      <c r="F53" s="40">
        <v>9.1859287728505018E-2</v>
      </c>
      <c r="AE53" s="35" t="s">
        <v>6010</v>
      </c>
      <c r="AF53" s="8"/>
      <c r="AG53" s="8"/>
      <c r="AH53" s="8"/>
      <c r="BO53" s="29" t="s">
        <v>6624</v>
      </c>
      <c r="BP53" s="30">
        <v>-735</v>
      </c>
    </row>
    <row r="54" spans="1:68" x14ac:dyDescent="0.3">
      <c r="A54" s="5" t="s">
        <v>7903</v>
      </c>
      <c r="B54" s="40">
        <v>33435</v>
      </c>
      <c r="C54" s="40">
        <v>40567</v>
      </c>
      <c r="D54" s="40">
        <v>7132</v>
      </c>
      <c r="E54" s="40">
        <v>152</v>
      </c>
      <c r="F54" s="40">
        <v>0.17580792269578721</v>
      </c>
      <c r="AE54" s="36" t="s">
        <v>5975</v>
      </c>
      <c r="AF54" s="8"/>
      <c r="AG54" s="8"/>
      <c r="AH54" s="8"/>
      <c r="BO54" s="29" t="s">
        <v>6596</v>
      </c>
      <c r="BP54" s="30">
        <v>91</v>
      </c>
    </row>
    <row r="55" spans="1:68" x14ac:dyDescent="0.3">
      <c r="A55" s="5" t="s">
        <v>7901</v>
      </c>
      <c r="B55" s="40">
        <v>87903</v>
      </c>
      <c r="C55" s="40">
        <v>101325</v>
      </c>
      <c r="D55" s="40">
        <v>13422</v>
      </c>
      <c r="E55" s="40">
        <v>310</v>
      </c>
      <c r="F55" s="40">
        <v>0.13246484085862323</v>
      </c>
      <c r="AE55" s="37" t="s">
        <v>5981</v>
      </c>
      <c r="AF55" s="8">
        <v>183</v>
      </c>
      <c r="AG55" s="8">
        <v>257</v>
      </c>
      <c r="AH55" s="8">
        <v>74</v>
      </c>
      <c r="BO55" s="29" t="s">
        <v>6757</v>
      </c>
      <c r="BP55" s="30">
        <v>669</v>
      </c>
    </row>
    <row r="56" spans="1:68" x14ac:dyDescent="0.3">
      <c r="A56" s="3" t="s">
        <v>7935</v>
      </c>
      <c r="B56" s="40">
        <v>2065242</v>
      </c>
      <c r="C56" s="40">
        <v>2348482</v>
      </c>
      <c r="D56" s="40">
        <v>283240</v>
      </c>
      <c r="E56" s="40">
        <v>8047</v>
      </c>
      <c r="F56" s="40">
        <v>0.12060556563771832</v>
      </c>
      <c r="AE56" s="35" t="s">
        <v>5997</v>
      </c>
      <c r="AF56" s="8"/>
      <c r="AG56" s="8"/>
      <c r="AH56" s="8"/>
      <c r="BO56" s="29" t="s">
        <v>7877</v>
      </c>
      <c r="BP56" s="30">
        <v>-11</v>
      </c>
    </row>
    <row r="57" spans="1:68" x14ac:dyDescent="0.3">
      <c r="AE57" s="36" t="s">
        <v>5985</v>
      </c>
      <c r="AF57" s="8"/>
      <c r="AG57" s="8"/>
      <c r="AH57" s="8"/>
      <c r="BO57" s="29" t="s">
        <v>7020</v>
      </c>
      <c r="BP57" s="30">
        <v>598</v>
      </c>
    </row>
    <row r="58" spans="1:68" x14ac:dyDescent="0.3">
      <c r="AE58" s="37" t="s">
        <v>5998</v>
      </c>
      <c r="AF58" s="8">
        <v>79</v>
      </c>
      <c r="AG58" s="8">
        <v>45</v>
      </c>
      <c r="AH58" s="8">
        <v>-34</v>
      </c>
      <c r="BO58" s="29" t="s">
        <v>6578</v>
      </c>
      <c r="BP58" s="30">
        <v>68</v>
      </c>
    </row>
    <row r="59" spans="1:68" x14ac:dyDescent="0.3">
      <c r="AE59" s="35" t="s">
        <v>6004</v>
      </c>
      <c r="AF59" s="8"/>
      <c r="AG59" s="8"/>
      <c r="AH59" s="8"/>
      <c r="BO59" s="29" t="s">
        <v>6993</v>
      </c>
      <c r="BP59" s="30">
        <v>-161</v>
      </c>
    </row>
    <row r="60" spans="1:68" x14ac:dyDescent="0.3">
      <c r="AE60" s="36" t="s">
        <v>5985</v>
      </c>
      <c r="AF60" s="8"/>
      <c r="AG60" s="8"/>
      <c r="AH60" s="8"/>
      <c r="BO60" s="29" t="s">
        <v>7722</v>
      </c>
      <c r="BP60" s="30">
        <v>247</v>
      </c>
    </row>
    <row r="61" spans="1:68" x14ac:dyDescent="0.3">
      <c r="AE61" s="37" t="s">
        <v>5998</v>
      </c>
      <c r="AF61" s="8">
        <v>698</v>
      </c>
      <c r="AG61" s="8">
        <v>719</v>
      </c>
      <c r="AH61" s="8">
        <v>21</v>
      </c>
      <c r="BO61" s="29" t="s">
        <v>7535</v>
      </c>
      <c r="BP61" s="30">
        <v>207</v>
      </c>
    </row>
    <row r="62" spans="1:68" x14ac:dyDescent="0.3">
      <c r="AE62" s="36" t="s">
        <v>5970</v>
      </c>
      <c r="AF62" s="8"/>
      <c r="AG62" s="8"/>
      <c r="AH62" s="8"/>
      <c r="BO62" s="29" t="s">
        <v>7199</v>
      </c>
      <c r="BP62" s="30">
        <v>-100</v>
      </c>
    </row>
    <row r="63" spans="1:68" x14ac:dyDescent="0.3">
      <c r="AE63" s="37" t="s">
        <v>5998</v>
      </c>
      <c r="AF63" s="8">
        <v>47</v>
      </c>
      <c r="AG63" s="8">
        <v>66</v>
      </c>
      <c r="AH63" s="8">
        <v>19</v>
      </c>
      <c r="BO63" s="29" t="s">
        <v>7506</v>
      </c>
      <c r="BP63" s="30">
        <v>108</v>
      </c>
    </row>
    <row r="64" spans="1:68" x14ac:dyDescent="0.3">
      <c r="AE64" s="34" t="s">
        <v>10</v>
      </c>
      <c r="AF64" s="8"/>
      <c r="AG64" s="8"/>
      <c r="AH64" s="8"/>
      <c r="BO64" s="29" t="s">
        <v>6216</v>
      </c>
      <c r="BP64" s="30">
        <v>282</v>
      </c>
    </row>
    <row r="65" spans="31:68" x14ac:dyDescent="0.3">
      <c r="AE65" s="35" t="s">
        <v>6050</v>
      </c>
      <c r="AF65" s="8"/>
      <c r="AG65" s="8"/>
      <c r="AH65" s="8"/>
      <c r="BO65" s="29" t="s">
        <v>6710</v>
      </c>
      <c r="BP65" s="30">
        <v>312</v>
      </c>
    </row>
    <row r="66" spans="31:68" x14ac:dyDescent="0.3">
      <c r="AE66" s="36" t="s">
        <v>5975</v>
      </c>
      <c r="AF66" s="8"/>
      <c r="AG66" s="8"/>
      <c r="AH66" s="8"/>
      <c r="BO66" s="29" t="s">
        <v>7417</v>
      </c>
      <c r="BP66" s="30">
        <v>43</v>
      </c>
    </row>
    <row r="67" spans="31:68" x14ac:dyDescent="0.3">
      <c r="AE67" s="37" t="s">
        <v>5981</v>
      </c>
      <c r="AF67" s="8">
        <v>138</v>
      </c>
      <c r="AG67" s="8">
        <v>190</v>
      </c>
      <c r="AH67" s="8">
        <v>52</v>
      </c>
      <c r="BO67" s="29" t="s">
        <v>7690</v>
      </c>
      <c r="BP67" s="30">
        <v>-103</v>
      </c>
    </row>
    <row r="68" spans="31:68" x14ac:dyDescent="0.3">
      <c r="AE68" s="35" t="s">
        <v>5980</v>
      </c>
      <c r="AF68" s="8"/>
      <c r="AG68" s="8"/>
      <c r="AH68" s="8"/>
      <c r="BO68" s="29" t="s">
        <v>7160</v>
      </c>
      <c r="BP68" s="30">
        <v>140</v>
      </c>
    </row>
    <row r="69" spans="31:68" x14ac:dyDescent="0.3">
      <c r="AE69" s="36" t="s">
        <v>5975</v>
      </c>
      <c r="AF69" s="8"/>
      <c r="AG69" s="8"/>
      <c r="AH69" s="8"/>
      <c r="BO69" s="29" t="s">
        <v>7777</v>
      </c>
      <c r="BP69" s="30">
        <v>57</v>
      </c>
    </row>
    <row r="70" spans="31:68" x14ac:dyDescent="0.3">
      <c r="AE70" s="37" t="s">
        <v>5981</v>
      </c>
      <c r="AF70" s="8">
        <v>743</v>
      </c>
      <c r="AG70" s="8">
        <v>868</v>
      </c>
      <c r="AH70" s="8">
        <v>125</v>
      </c>
      <c r="BO70" s="29" t="s">
        <v>6550</v>
      </c>
      <c r="BP70" s="30">
        <v>96</v>
      </c>
    </row>
    <row r="71" spans="31:68" x14ac:dyDescent="0.3">
      <c r="AE71" s="36" t="s">
        <v>5985</v>
      </c>
      <c r="AF71" s="8"/>
      <c r="AG71" s="8"/>
      <c r="AH71" s="8"/>
      <c r="BO71" s="29" t="s">
        <v>7246</v>
      </c>
      <c r="BP71" s="30">
        <v>3</v>
      </c>
    </row>
    <row r="72" spans="31:68" x14ac:dyDescent="0.3">
      <c r="AE72" s="37" t="s">
        <v>5981</v>
      </c>
      <c r="AF72" s="8">
        <v>1909</v>
      </c>
      <c r="AG72" s="8">
        <v>2593</v>
      </c>
      <c r="AH72" s="8">
        <v>684</v>
      </c>
      <c r="BO72" s="29" t="s">
        <v>7386</v>
      </c>
      <c r="BP72" s="30">
        <v>-20</v>
      </c>
    </row>
    <row r="73" spans="31:68" x14ac:dyDescent="0.3">
      <c r="AE73" s="35" t="s">
        <v>6010</v>
      </c>
      <c r="AF73" s="8"/>
      <c r="AG73" s="8"/>
      <c r="AH73" s="8"/>
      <c r="BO73" s="29" t="s">
        <v>7750</v>
      </c>
      <c r="BP73" s="30">
        <v>75</v>
      </c>
    </row>
    <row r="74" spans="31:68" x14ac:dyDescent="0.3">
      <c r="AE74" s="36" t="s">
        <v>5975</v>
      </c>
      <c r="AF74" s="8"/>
      <c r="AG74" s="8"/>
      <c r="AH74" s="8"/>
      <c r="BO74" s="29" t="s">
        <v>6170</v>
      </c>
      <c r="BP74" s="30">
        <v>17</v>
      </c>
    </row>
    <row r="75" spans="31:68" x14ac:dyDescent="0.3">
      <c r="AE75" s="37" t="s">
        <v>5981</v>
      </c>
      <c r="AF75" s="8">
        <v>928</v>
      </c>
      <c r="AG75" s="8">
        <v>1044</v>
      </c>
      <c r="AH75" s="8">
        <v>116</v>
      </c>
      <c r="BO75" s="29" t="s">
        <v>7326</v>
      </c>
      <c r="BP75" s="30">
        <v>304</v>
      </c>
    </row>
    <row r="76" spans="31:68" x14ac:dyDescent="0.3">
      <c r="AE76" s="36" t="s">
        <v>5985</v>
      </c>
      <c r="AF76" s="8"/>
      <c r="AG76" s="8"/>
      <c r="AH76" s="8"/>
      <c r="BO76" s="29" t="s">
        <v>7768</v>
      </c>
      <c r="BP76" s="30">
        <v>94</v>
      </c>
    </row>
    <row r="77" spans="31:68" x14ac:dyDescent="0.3">
      <c r="AE77" s="37" t="s">
        <v>5981</v>
      </c>
      <c r="AF77" s="8">
        <v>1020</v>
      </c>
      <c r="AG77" s="8">
        <v>1599</v>
      </c>
      <c r="AH77" s="8">
        <v>579</v>
      </c>
      <c r="BO77" s="29" t="s">
        <v>6457</v>
      </c>
      <c r="BP77" s="30">
        <v>53</v>
      </c>
    </row>
    <row r="78" spans="31:68" x14ac:dyDescent="0.3">
      <c r="AE78" s="35" t="s">
        <v>5997</v>
      </c>
      <c r="AF78" s="8"/>
      <c r="AG78" s="8"/>
      <c r="AH78" s="8"/>
      <c r="BO78" s="29" t="s">
        <v>7664</v>
      </c>
      <c r="BP78" s="30">
        <v>1863</v>
      </c>
    </row>
    <row r="79" spans="31:68" x14ac:dyDescent="0.3">
      <c r="AE79" s="36" t="s">
        <v>5975</v>
      </c>
      <c r="AF79" s="8"/>
      <c r="AG79" s="8"/>
      <c r="AH79" s="8"/>
      <c r="BO79" s="29" t="s">
        <v>6088</v>
      </c>
      <c r="BP79" s="30">
        <v>2246</v>
      </c>
    </row>
    <row r="80" spans="31:68" x14ac:dyDescent="0.3">
      <c r="AE80" s="37" t="s">
        <v>5998</v>
      </c>
      <c r="AF80" s="8">
        <v>481</v>
      </c>
      <c r="AG80" s="8">
        <v>599</v>
      </c>
      <c r="AH80" s="8">
        <v>118</v>
      </c>
      <c r="BO80" s="29" t="s">
        <v>6196</v>
      </c>
      <c r="BP80" s="30">
        <v>779</v>
      </c>
    </row>
    <row r="81" spans="31:68" x14ac:dyDescent="0.3">
      <c r="AE81" s="36" t="s">
        <v>5985</v>
      </c>
      <c r="AF81" s="8"/>
      <c r="AG81" s="8"/>
      <c r="AH81" s="8"/>
      <c r="BO81" s="29" t="s">
        <v>7658</v>
      </c>
      <c r="BP81" s="30">
        <v>-6</v>
      </c>
    </row>
    <row r="82" spans="31:68" x14ac:dyDescent="0.3">
      <c r="AE82" s="37" t="s">
        <v>5998</v>
      </c>
      <c r="AF82" s="8">
        <v>1176</v>
      </c>
      <c r="AG82" s="8">
        <v>988</v>
      </c>
      <c r="AH82" s="8">
        <v>-188</v>
      </c>
      <c r="BO82" s="29" t="s">
        <v>7153</v>
      </c>
      <c r="BP82" s="30">
        <v>742</v>
      </c>
    </row>
    <row r="83" spans="31:68" x14ac:dyDescent="0.3">
      <c r="AE83" s="35" t="s">
        <v>6018</v>
      </c>
      <c r="AF83" s="8"/>
      <c r="AG83" s="8"/>
      <c r="AH83" s="8"/>
      <c r="BO83" s="29" t="s">
        <v>7779</v>
      </c>
      <c r="BP83" s="30">
        <v>-25</v>
      </c>
    </row>
    <row r="84" spans="31:68" x14ac:dyDescent="0.3">
      <c r="AE84" s="36" t="s">
        <v>5975</v>
      </c>
      <c r="AF84" s="8"/>
      <c r="AG84" s="8"/>
      <c r="AH84" s="8"/>
      <c r="BO84" s="29" t="s">
        <v>7557</v>
      </c>
      <c r="BP84" s="30">
        <v>143</v>
      </c>
    </row>
    <row r="85" spans="31:68" x14ac:dyDescent="0.3">
      <c r="AE85" s="37" t="s">
        <v>5981</v>
      </c>
      <c r="AF85" s="8">
        <v>58</v>
      </c>
      <c r="AG85" s="8">
        <v>39</v>
      </c>
      <c r="AH85" s="8">
        <v>-19</v>
      </c>
      <c r="BO85" s="29" t="s">
        <v>7054</v>
      </c>
      <c r="BP85" s="30">
        <v>24</v>
      </c>
    </row>
    <row r="86" spans="31:68" x14ac:dyDescent="0.3">
      <c r="AE86" s="36" t="s">
        <v>5985</v>
      </c>
      <c r="AF86" s="8"/>
      <c r="AG86" s="8"/>
      <c r="AH86" s="8"/>
      <c r="BO86" s="29" t="s">
        <v>6116</v>
      </c>
      <c r="BP86" s="30">
        <v>1202</v>
      </c>
    </row>
    <row r="87" spans="31:68" x14ac:dyDescent="0.3">
      <c r="AE87" s="37" t="s">
        <v>5981</v>
      </c>
      <c r="AF87" s="8">
        <v>113</v>
      </c>
      <c r="AG87" s="8">
        <v>70</v>
      </c>
      <c r="AH87" s="8">
        <v>-43</v>
      </c>
      <c r="BO87" s="29" t="s">
        <v>7452</v>
      </c>
      <c r="BP87" s="30">
        <v>578</v>
      </c>
    </row>
    <row r="88" spans="31:68" x14ac:dyDescent="0.3">
      <c r="AE88" s="35" t="s">
        <v>6071</v>
      </c>
      <c r="AF88" s="8"/>
      <c r="AG88" s="8"/>
      <c r="AH88" s="8"/>
      <c r="BO88" s="29" t="s">
        <v>7319</v>
      </c>
      <c r="BP88" s="30">
        <v>192</v>
      </c>
    </row>
    <row r="89" spans="31:68" x14ac:dyDescent="0.3">
      <c r="AE89" s="36" t="s">
        <v>5985</v>
      </c>
      <c r="AF89" s="8"/>
      <c r="AG89" s="8"/>
      <c r="AH89" s="8"/>
      <c r="BO89" s="29" t="s">
        <v>7723</v>
      </c>
      <c r="BP89" s="30">
        <v>322</v>
      </c>
    </row>
    <row r="90" spans="31:68" x14ac:dyDescent="0.3">
      <c r="AE90" s="37" t="s">
        <v>5998</v>
      </c>
      <c r="AF90" s="8">
        <v>354</v>
      </c>
      <c r="AG90" s="8">
        <v>222</v>
      </c>
      <c r="AH90" s="8">
        <v>-132</v>
      </c>
      <c r="BO90" s="29" t="s">
        <v>7719</v>
      </c>
      <c r="BP90" s="30">
        <v>297</v>
      </c>
    </row>
    <row r="91" spans="31:68" x14ac:dyDescent="0.3">
      <c r="AE91" s="35" t="s">
        <v>6004</v>
      </c>
      <c r="AF91" s="8"/>
      <c r="AG91" s="8"/>
      <c r="AH91" s="8"/>
      <c r="BO91" s="29" t="s">
        <v>7466</v>
      </c>
      <c r="BP91" s="30">
        <v>-20</v>
      </c>
    </row>
    <row r="92" spans="31:68" x14ac:dyDescent="0.3">
      <c r="AE92" s="36" t="s">
        <v>5975</v>
      </c>
      <c r="AF92" s="8"/>
      <c r="AG92" s="8"/>
      <c r="AH92" s="8"/>
      <c r="BO92" s="29" t="s">
        <v>7759</v>
      </c>
      <c r="BP92" s="30">
        <v>14</v>
      </c>
    </row>
    <row r="93" spans="31:68" x14ac:dyDescent="0.3">
      <c r="AE93" s="37" t="s">
        <v>5998</v>
      </c>
      <c r="AF93" s="8">
        <v>29</v>
      </c>
      <c r="AG93" s="8">
        <v>39</v>
      </c>
      <c r="AH93" s="8">
        <v>10</v>
      </c>
      <c r="BO93" s="29" t="s">
        <v>6938</v>
      </c>
      <c r="BP93" s="30">
        <v>523</v>
      </c>
    </row>
    <row r="94" spans="31:68" x14ac:dyDescent="0.3">
      <c r="AE94" s="36" t="s">
        <v>5985</v>
      </c>
      <c r="AF94" s="8"/>
      <c r="AG94" s="8"/>
      <c r="AH94" s="8"/>
      <c r="BO94" s="29" t="s">
        <v>7346</v>
      </c>
      <c r="BP94" s="30">
        <v>72</v>
      </c>
    </row>
    <row r="95" spans="31:68" x14ac:dyDescent="0.3">
      <c r="AE95" s="37" t="s">
        <v>5998</v>
      </c>
      <c r="AF95" s="8">
        <v>201</v>
      </c>
      <c r="AG95" s="8">
        <v>334</v>
      </c>
      <c r="AH95" s="8">
        <v>133</v>
      </c>
      <c r="BO95" s="29" t="s">
        <v>6132</v>
      </c>
      <c r="BP95" s="30">
        <v>51</v>
      </c>
    </row>
    <row r="96" spans="31:68" x14ac:dyDescent="0.3">
      <c r="AE96" s="36" t="s">
        <v>5970</v>
      </c>
      <c r="AF96" s="8"/>
      <c r="AG96" s="8"/>
      <c r="AH96" s="8"/>
      <c r="BO96" s="29" t="s">
        <v>6754</v>
      </c>
      <c r="BP96" s="30">
        <v>529</v>
      </c>
    </row>
    <row r="97" spans="31:68" x14ac:dyDescent="0.3">
      <c r="AE97" s="37" t="s">
        <v>5998</v>
      </c>
      <c r="AF97" s="8">
        <v>147</v>
      </c>
      <c r="AG97" s="8">
        <v>196</v>
      </c>
      <c r="AH97" s="8">
        <v>49</v>
      </c>
      <c r="BO97" s="29" t="s">
        <v>7278</v>
      </c>
      <c r="BP97" s="30">
        <v>361</v>
      </c>
    </row>
    <row r="98" spans="31:68" x14ac:dyDescent="0.3">
      <c r="AE98" s="35" t="s">
        <v>6117</v>
      </c>
      <c r="AF98" s="8"/>
      <c r="AG98" s="8"/>
      <c r="AH98" s="8"/>
      <c r="BO98" s="29" t="s">
        <v>6585</v>
      </c>
      <c r="BP98" s="30">
        <v>111</v>
      </c>
    </row>
    <row r="99" spans="31:68" x14ac:dyDescent="0.3">
      <c r="AE99" s="36" t="s">
        <v>5975</v>
      </c>
      <c r="AF99" s="8"/>
      <c r="AG99" s="8"/>
      <c r="AH99" s="8"/>
      <c r="BO99" s="29" t="s">
        <v>7676</v>
      </c>
      <c r="BP99" s="30">
        <v>8</v>
      </c>
    </row>
    <row r="100" spans="31:68" x14ac:dyDescent="0.3">
      <c r="AE100" s="37" t="s">
        <v>5981</v>
      </c>
      <c r="AF100" s="8">
        <v>364</v>
      </c>
      <c r="AG100" s="8">
        <v>599</v>
      </c>
      <c r="AH100" s="8">
        <v>235</v>
      </c>
      <c r="BO100" s="29" t="s">
        <v>7080</v>
      </c>
      <c r="BP100" s="30">
        <v>322</v>
      </c>
    </row>
    <row r="101" spans="31:68" x14ac:dyDescent="0.3">
      <c r="AE101" s="35" t="s">
        <v>5974</v>
      </c>
      <c r="AF101" s="8"/>
      <c r="AG101" s="8"/>
      <c r="AH101" s="8"/>
      <c r="BO101" s="29" t="s">
        <v>7682</v>
      </c>
      <c r="BP101" s="30">
        <v>29</v>
      </c>
    </row>
    <row r="102" spans="31:68" x14ac:dyDescent="0.3">
      <c r="AE102" s="36" t="s">
        <v>5975</v>
      </c>
      <c r="AF102" s="8"/>
      <c r="AG102" s="8"/>
      <c r="AH102" s="8"/>
      <c r="BO102" s="29" t="s">
        <v>7486</v>
      </c>
      <c r="BP102" s="30">
        <v>120</v>
      </c>
    </row>
    <row r="103" spans="31:68" x14ac:dyDescent="0.3">
      <c r="AE103" s="37" t="s">
        <v>5969</v>
      </c>
      <c r="AF103" s="8">
        <v>449</v>
      </c>
      <c r="AG103" s="8">
        <v>689</v>
      </c>
      <c r="AH103" s="8">
        <v>240</v>
      </c>
      <c r="BO103" s="29" t="s">
        <v>7532</v>
      </c>
      <c r="BP103" s="30">
        <v>1302</v>
      </c>
    </row>
    <row r="104" spans="31:68" x14ac:dyDescent="0.3">
      <c r="AE104" s="34" t="s">
        <v>57</v>
      </c>
      <c r="AF104" s="8"/>
      <c r="AG104" s="8"/>
      <c r="AH104" s="8"/>
      <c r="BO104" s="29" t="s">
        <v>7462</v>
      </c>
      <c r="BP104" s="30">
        <v>-2773</v>
      </c>
    </row>
    <row r="105" spans="31:68" x14ac:dyDescent="0.3">
      <c r="AE105" s="35" t="s">
        <v>5980</v>
      </c>
      <c r="AF105" s="8"/>
      <c r="AG105" s="8"/>
      <c r="AH105" s="8"/>
      <c r="BO105" s="29" t="s">
        <v>7354</v>
      </c>
      <c r="BP105" s="30">
        <v>58</v>
      </c>
    </row>
    <row r="106" spans="31:68" x14ac:dyDescent="0.3">
      <c r="AE106" s="36" t="s">
        <v>5975</v>
      </c>
      <c r="AF106" s="8"/>
      <c r="AG106" s="8"/>
      <c r="AH106" s="8"/>
      <c r="BO106" s="29" t="s">
        <v>7560</v>
      </c>
      <c r="BP106" s="30">
        <v>19</v>
      </c>
    </row>
    <row r="107" spans="31:68" x14ac:dyDescent="0.3">
      <c r="AE107" s="37" t="s">
        <v>5981</v>
      </c>
      <c r="AF107" s="8">
        <v>893</v>
      </c>
      <c r="AG107" s="8">
        <v>978</v>
      </c>
      <c r="AH107" s="8">
        <v>85</v>
      </c>
      <c r="BO107" s="29" t="s">
        <v>6163</v>
      </c>
      <c r="BP107" s="30">
        <v>5942</v>
      </c>
    </row>
    <row r="108" spans="31:68" x14ac:dyDescent="0.3">
      <c r="AE108" s="36" t="s">
        <v>5985</v>
      </c>
      <c r="AF108" s="8"/>
      <c r="AG108" s="8"/>
      <c r="AH108" s="8"/>
      <c r="BO108" s="29" t="s">
        <v>7646</v>
      </c>
      <c r="BP108" s="30">
        <v>303</v>
      </c>
    </row>
    <row r="109" spans="31:68" x14ac:dyDescent="0.3">
      <c r="AE109" s="37" t="s">
        <v>5981</v>
      </c>
      <c r="AF109" s="8">
        <v>2586</v>
      </c>
      <c r="AG109" s="8">
        <v>2662</v>
      </c>
      <c r="AH109" s="8">
        <v>76</v>
      </c>
      <c r="BO109" s="29" t="s">
        <v>6576</v>
      </c>
      <c r="BP109" s="30">
        <v>2</v>
      </c>
    </row>
    <row r="110" spans="31:68" x14ac:dyDescent="0.3">
      <c r="AE110" s="35" t="s">
        <v>6010</v>
      </c>
      <c r="AF110" s="8"/>
      <c r="AG110" s="8"/>
      <c r="AH110" s="8"/>
      <c r="BO110" s="29" t="s">
        <v>6540</v>
      </c>
      <c r="BP110" s="30">
        <v>14</v>
      </c>
    </row>
    <row r="111" spans="31:68" x14ac:dyDescent="0.3">
      <c r="AE111" s="36" t="s">
        <v>5975</v>
      </c>
      <c r="AF111" s="8"/>
      <c r="AG111" s="8"/>
      <c r="AH111" s="8"/>
      <c r="BO111" s="29" t="s">
        <v>6046</v>
      </c>
      <c r="BP111" s="30">
        <v>570</v>
      </c>
    </row>
    <row r="112" spans="31:68" x14ac:dyDescent="0.3">
      <c r="AE112" s="37" t="s">
        <v>5981</v>
      </c>
      <c r="AF112" s="8">
        <v>996</v>
      </c>
      <c r="AG112" s="8">
        <v>1091</v>
      </c>
      <c r="AH112" s="8">
        <v>95</v>
      </c>
      <c r="BO112" s="29" t="s">
        <v>6795</v>
      </c>
      <c r="BP112" s="30">
        <v>1208</v>
      </c>
    </row>
    <row r="113" spans="31:68" x14ac:dyDescent="0.3">
      <c r="AE113" s="35" t="s">
        <v>6148</v>
      </c>
      <c r="AF113" s="8"/>
      <c r="AG113" s="8"/>
      <c r="AH113" s="8"/>
      <c r="BO113" s="29" t="s">
        <v>6752</v>
      </c>
      <c r="BP113" s="30">
        <v>730</v>
      </c>
    </row>
    <row r="114" spans="31:68" x14ac:dyDescent="0.3">
      <c r="AE114" s="36" t="s">
        <v>5975</v>
      </c>
      <c r="AF114" s="8"/>
      <c r="AG114" s="8"/>
      <c r="AH114" s="8"/>
      <c r="BO114" s="29" t="s">
        <v>5984</v>
      </c>
      <c r="BP114" s="30">
        <v>-4652</v>
      </c>
    </row>
    <row r="115" spans="31:68" x14ac:dyDescent="0.3">
      <c r="AE115" s="37" t="s">
        <v>5969</v>
      </c>
      <c r="AF115" s="8">
        <v>238</v>
      </c>
      <c r="AG115" s="8">
        <v>238</v>
      </c>
      <c r="AH115" s="8">
        <v>0</v>
      </c>
      <c r="BO115" s="29" t="s">
        <v>7419</v>
      </c>
      <c r="BP115" s="30">
        <v>-223</v>
      </c>
    </row>
    <row r="116" spans="31:68" x14ac:dyDescent="0.3">
      <c r="AE116" s="35" t="s">
        <v>5997</v>
      </c>
      <c r="AF116" s="8"/>
      <c r="AG116" s="8"/>
      <c r="AH116" s="8"/>
      <c r="BO116" s="29" t="s">
        <v>6727</v>
      </c>
      <c r="BP116" s="30">
        <v>185</v>
      </c>
    </row>
    <row r="117" spans="31:68" x14ac:dyDescent="0.3">
      <c r="AE117" s="36" t="s">
        <v>5975</v>
      </c>
      <c r="AF117" s="8"/>
      <c r="AG117" s="8"/>
      <c r="AH117" s="8"/>
      <c r="BO117" s="29" t="s">
        <v>6952</v>
      </c>
      <c r="BP117" s="30">
        <v>2354</v>
      </c>
    </row>
    <row r="118" spans="31:68" x14ac:dyDescent="0.3">
      <c r="AE118" s="37" t="s">
        <v>5998</v>
      </c>
      <c r="AF118" s="8">
        <v>73</v>
      </c>
      <c r="AG118" s="8">
        <v>123</v>
      </c>
      <c r="AH118" s="8">
        <v>50</v>
      </c>
      <c r="BO118" s="29" t="s">
        <v>7479</v>
      </c>
      <c r="BP118" s="30">
        <v>33</v>
      </c>
    </row>
    <row r="119" spans="31:68" x14ac:dyDescent="0.3">
      <c r="AE119" s="36" t="s">
        <v>5985</v>
      </c>
      <c r="AF119" s="8"/>
      <c r="AG119" s="8"/>
      <c r="AH119" s="8"/>
      <c r="BO119" s="29" t="s">
        <v>6158</v>
      </c>
      <c r="BP119" s="30">
        <v>3295</v>
      </c>
    </row>
    <row r="120" spans="31:68" x14ac:dyDescent="0.3">
      <c r="AE120" s="37" t="s">
        <v>5998</v>
      </c>
      <c r="AF120" s="8">
        <v>1087</v>
      </c>
      <c r="AG120" s="8">
        <v>809</v>
      </c>
      <c r="AH120" s="8">
        <v>-278</v>
      </c>
      <c r="BO120" s="29" t="s">
        <v>7711</v>
      </c>
      <c r="BP120" s="30">
        <v>1230</v>
      </c>
    </row>
    <row r="121" spans="31:68" x14ac:dyDescent="0.3">
      <c r="AE121" s="35" t="s">
        <v>6004</v>
      </c>
      <c r="AF121" s="8"/>
      <c r="AG121" s="8"/>
      <c r="AH121" s="8"/>
      <c r="BO121" s="29" t="s">
        <v>6058</v>
      </c>
      <c r="BP121" s="30">
        <v>1653</v>
      </c>
    </row>
    <row r="122" spans="31:68" x14ac:dyDescent="0.3">
      <c r="AE122" s="36" t="s">
        <v>5975</v>
      </c>
      <c r="AF122" s="8"/>
      <c r="AG122" s="8"/>
      <c r="AH122" s="8"/>
      <c r="BO122" s="29" t="s">
        <v>6459</v>
      </c>
      <c r="BP122" s="30">
        <v>1316</v>
      </c>
    </row>
    <row r="123" spans="31:68" x14ac:dyDescent="0.3">
      <c r="AE123" s="37" t="s">
        <v>5998</v>
      </c>
      <c r="AF123" s="8">
        <v>355</v>
      </c>
      <c r="AG123" s="8">
        <v>444</v>
      </c>
      <c r="AH123" s="8">
        <v>89</v>
      </c>
      <c r="BO123" s="29" t="s">
        <v>6739</v>
      </c>
      <c r="BP123" s="30">
        <v>487</v>
      </c>
    </row>
    <row r="124" spans="31:68" x14ac:dyDescent="0.3">
      <c r="AE124" s="35" t="s">
        <v>5968</v>
      </c>
      <c r="AF124" s="8"/>
      <c r="AG124" s="8"/>
      <c r="AH124" s="8"/>
      <c r="BO124" s="29" t="s">
        <v>7256</v>
      </c>
      <c r="BP124" s="30">
        <v>828</v>
      </c>
    </row>
    <row r="125" spans="31:68" x14ac:dyDescent="0.3">
      <c r="AE125" s="36" t="s">
        <v>5985</v>
      </c>
      <c r="AF125" s="8"/>
      <c r="AG125" s="8"/>
      <c r="AH125" s="8"/>
      <c r="BO125" s="29" t="s">
        <v>6189</v>
      </c>
      <c r="BP125" s="30">
        <v>566</v>
      </c>
    </row>
    <row r="126" spans="31:68" x14ac:dyDescent="0.3">
      <c r="AE126" s="37" t="s">
        <v>5969</v>
      </c>
      <c r="AF126" s="8">
        <v>85</v>
      </c>
      <c r="AG126" s="8">
        <v>73</v>
      </c>
      <c r="AH126" s="8">
        <v>-12</v>
      </c>
      <c r="BO126" s="29" t="s">
        <v>7177</v>
      </c>
      <c r="BP126" s="30">
        <v>46</v>
      </c>
    </row>
    <row r="127" spans="31:68" x14ac:dyDescent="0.3">
      <c r="AE127" s="35" t="s">
        <v>5974</v>
      </c>
      <c r="AF127" s="8"/>
      <c r="AG127" s="8"/>
      <c r="AH127" s="8"/>
      <c r="BO127" s="29" t="s">
        <v>6354</v>
      </c>
      <c r="BP127" s="30">
        <v>1147</v>
      </c>
    </row>
    <row r="128" spans="31:68" x14ac:dyDescent="0.3">
      <c r="AE128" s="36" t="s">
        <v>5975</v>
      </c>
      <c r="AF128" s="8"/>
      <c r="AG128" s="8"/>
      <c r="AH128" s="8"/>
      <c r="BO128" s="29" t="s">
        <v>7816</v>
      </c>
      <c r="BP128" s="30">
        <v>12</v>
      </c>
    </row>
    <row r="129" spans="31:68" x14ac:dyDescent="0.3">
      <c r="AE129" s="37" t="s">
        <v>5969</v>
      </c>
      <c r="AF129" s="8">
        <v>1083</v>
      </c>
      <c r="AG129" s="8">
        <v>1318</v>
      </c>
      <c r="AH129" s="8">
        <v>235</v>
      </c>
      <c r="BO129" s="29" t="s">
        <v>7542</v>
      </c>
      <c r="BP129" s="30">
        <v>141</v>
      </c>
    </row>
    <row r="130" spans="31:68" x14ac:dyDescent="0.3">
      <c r="AE130" s="33" t="s">
        <v>7900</v>
      </c>
      <c r="AF130" s="8"/>
      <c r="AG130" s="8"/>
      <c r="AH130" s="8"/>
      <c r="BO130" s="29" t="s">
        <v>7206</v>
      </c>
      <c r="BP130" s="30">
        <v>371</v>
      </c>
    </row>
    <row r="131" spans="31:68" x14ac:dyDescent="0.3">
      <c r="AE131" s="34" t="s">
        <v>14</v>
      </c>
      <c r="AF131" s="8"/>
      <c r="AG131" s="8"/>
      <c r="AH131" s="8"/>
      <c r="BO131" s="29" t="s">
        <v>7208</v>
      </c>
      <c r="BP131" s="30">
        <v>668</v>
      </c>
    </row>
    <row r="132" spans="31:68" x14ac:dyDescent="0.3">
      <c r="AE132" s="35" t="s">
        <v>6002</v>
      </c>
      <c r="AF132" s="8"/>
      <c r="AG132" s="8"/>
      <c r="AH132" s="8"/>
      <c r="BO132" s="29" t="s">
        <v>6102</v>
      </c>
      <c r="BP132" s="30">
        <v>22</v>
      </c>
    </row>
    <row r="133" spans="31:68" x14ac:dyDescent="0.3">
      <c r="AE133" s="36" t="s">
        <v>5975</v>
      </c>
      <c r="AF133" s="8"/>
      <c r="AG133" s="8"/>
      <c r="AH133" s="8"/>
      <c r="BO133" s="29" t="s">
        <v>7600</v>
      </c>
      <c r="BP133" s="30">
        <v>334</v>
      </c>
    </row>
    <row r="134" spans="31:68" x14ac:dyDescent="0.3">
      <c r="AE134" s="37" t="s">
        <v>5981</v>
      </c>
      <c r="AF134" s="8">
        <v>361</v>
      </c>
      <c r="AG134" s="8">
        <v>392</v>
      </c>
      <c r="AH134" s="8">
        <v>31</v>
      </c>
      <c r="BO134" s="29" t="s">
        <v>7236</v>
      </c>
      <c r="BP134" s="30">
        <v>305</v>
      </c>
    </row>
    <row r="135" spans="31:68" x14ac:dyDescent="0.3">
      <c r="AE135" s="36" t="s">
        <v>5985</v>
      </c>
      <c r="AF135" s="8"/>
      <c r="AG135" s="8"/>
      <c r="AH135" s="8"/>
      <c r="BO135" s="29" t="s">
        <v>7398</v>
      </c>
      <c r="BP135" s="30">
        <v>-49</v>
      </c>
    </row>
    <row r="136" spans="31:68" x14ac:dyDescent="0.3">
      <c r="AE136" s="37" t="s">
        <v>5981</v>
      </c>
      <c r="AF136" s="8">
        <v>27</v>
      </c>
      <c r="AG136" s="8">
        <v>38</v>
      </c>
      <c r="AH136" s="8">
        <v>11</v>
      </c>
      <c r="BO136" s="29" t="s">
        <v>7580</v>
      </c>
      <c r="BP136" s="30">
        <v>117</v>
      </c>
    </row>
    <row r="137" spans="31:68" x14ac:dyDescent="0.3">
      <c r="AE137" s="35" t="s">
        <v>6184</v>
      </c>
      <c r="AF137" s="8"/>
      <c r="AG137" s="8"/>
      <c r="AH137" s="8"/>
      <c r="BO137" s="29" t="s">
        <v>7423</v>
      </c>
      <c r="BP137" s="30">
        <v>36</v>
      </c>
    </row>
    <row r="138" spans="31:68" x14ac:dyDescent="0.3">
      <c r="AE138" s="36" t="s">
        <v>5985</v>
      </c>
      <c r="AF138" s="8"/>
      <c r="AG138" s="8"/>
      <c r="AH138" s="8"/>
      <c r="BO138" s="29" t="s">
        <v>7073</v>
      </c>
      <c r="BP138" s="30">
        <v>1220</v>
      </c>
    </row>
    <row r="139" spans="31:68" x14ac:dyDescent="0.3">
      <c r="AE139" s="37" t="s">
        <v>5969</v>
      </c>
      <c r="AF139" s="8">
        <v>238</v>
      </c>
      <c r="AG139" s="8">
        <v>267</v>
      </c>
      <c r="AH139" s="8">
        <v>29</v>
      </c>
      <c r="BO139" s="29" t="s">
        <v>7127</v>
      </c>
      <c r="BP139" s="30">
        <v>-275</v>
      </c>
    </row>
    <row r="140" spans="31:68" x14ac:dyDescent="0.3">
      <c r="AE140" s="35" t="s">
        <v>5980</v>
      </c>
      <c r="AF140" s="8"/>
      <c r="AG140" s="8"/>
      <c r="AH140" s="8"/>
      <c r="BO140" s="29" t="s">
        <v>6289</v>
      </c>
      <c r="BP140" s="30">
        <v>289</v>
      </c>
    </row>
    <row r="141" spans="31:68" x14ac:dyDescent="0.3">
      <c r="AE141" s="36" t="s">
        <v>5975</v>
      </c>
      <c r="AF141" s="8"/>
      <c r="AG141" s="8"/>
      <c r="AH141" s="8"/>
      <c r="BO141" s="29" t="s">
        <v>6375</v>
      </c>
      <c r="BP141" s="30">
        <v>-2311</v>
      </c>
    </row>
    <row r="142" spans="31:68" x14ac:dyDescent="0.3">
      <c r="AE142" s="37" t="s">
        <v>5981</v>
      </c>
      <c r="AF142" s="8">
        <v>896</v>
      </c>
      <c r="AG142" s="8">
        <v>1181</v>
      </c>
      <c r="AH142" s="8">
        <v>285</v>
      </c>
      <c r="BO142" s="29" t="s">
        <v>6327</v>
      </c>
      <c r="BP142" s="30">
        <v>3795</v>
      </c>
    </row>
    <row r="143" spans="31:68" x14ac:dyDescent="0.3">
      <c r="AE143" s="36" t="s">
        <v>5985</v>
      </c>
      <c r="AF143" s="8"/>
      <c r="AG143" s="8"/>
      <c r="AH143" s="8"/>
      <c r="BO143" s="29" t="s">
        <v>7543</v>
      </c>
      <c r="BP143" s="30">
        <v>-32</v>
      </c>
    </row>
    <row r="144" spans="31:68" x14ac:dyDescent="0.3">
      <c r="AE144" s="37" t="s">
        <v>5981</v>
      </c>
      <c r="AF144" s="8">
        <v>794</v>
      </c>
      <c r="AG144" s="8">
        <v>861</v>
      </c>
      <c r="AH144" s="8">
        <v>67</v>
      </c>
      <c r="BO144" s="29" t="s">
        <v>6523</v>
      </c>
      <c r="BP144" s="30">
        <v>862</v>
      </c>
    </row>
    <row r="145" spans="31:68" x14ac:dyDescent="0.3">
      <c r="AE145" s="35" t="s">
        <v>6010</v>
      </c>
      <c r="AF145" s="8"/>
      <c r="AG145" s="8"/>
      <c r="AH145" s="8"/>
      <c r="BO145" s="29" t="s">
        <v>7161</v>
      </c>
      <c r="BP145" s="30">
        <v>14</v>
      </c>
    </row>
    <row r="146" spans="31:68" x14ac:dyDescent="0.3">
      <c r="AE146" s="36" t="s">
        <v>5975</v>
      </c>
      <c r="AF146" s="8"/>
      <c r="AG146" s="8"/>
      <c r="AH146" s="8"/>
      <c r="BO146" s="29" t="s">
        <v>7753</v>
      </c>
      <c r="BP146" s="30">
        <v>355</v>
      </c>
    </row>
    <row r="147" spans="31:68" x14ac:dyDescent="0.3">
      <c r="AE147" s="37" t="s">
        <v>5981</v>
      </c>
      <c r="AF147" s="8">
        <v>1565</v>
      </c>
      <c r="AG147" s="8">
        <v>1970</v>
      </c>
      <c r="AH147" s="8">
        <v>405</v>
      </c>
      <c r="BO147" s="29" t="s">
        <v>6279</v>
      </c>
      <c r="BP147" s="30">
        <v>251</v>
      </c>
    </row>
    <row r="148" spans="31:68" x14ac:dyDescent="0.3">
      <c r="AE148" s="35" t="s">
        <v>6148</v>
      </c>
      <c r="AF148" s="8"/>
      <c r="AG148" s="8"/>
      <c r="AH148" s="8"/>
      <c r="BO148" s="29" t="s">
        <v>6636</v>
      </c>
      <c r="BP148" s="30">
        <v>118</v>
      </c>
    </row>
    <row r="149" spans="31:68" x14ac:dyDescent="0.3">
      <c r="AE149" s="36" t="s">
        <v>5985</v>
      </c>
      <c r="AF149" s="8"/>
      <c r="AG149" s="8"/>
      <c r="AH149" s="8"/>
      <c r="BO149" s="29" t="s">
        <v>7829</v>
      </c>
      <c r="BP149" s="30">
        <v>14</v>
      </c>
    </row>
    <row r="150" spans="31:68" x14ac:dyDescent="0.3">
      <c r="AE150" s="37" t="s">
        <v>5969</v>
      </c>
      <c r="AF150" s="8">
        <v>193</v>
      </c>
      <c r="AG150" s="8">
        <v>87</v>
      </c>
      <c r="AH150" s="8">
        <v>-106</v>
      </c>
      <c r="BO150" s="29" t="s">
        <v>7283</v>
      </c>
      <c r="BP150" s="30">
        <v>-39</v>
      </c>
    </row>
    <row r="151" spans="31:68" x14ac:dyDescent="0.3">
      <c r="AE151" s="35" t="s">
        <v>5997</v>
      </c>
      <c r="AF151" s="8"/>
      <c r="AG151" s="8"/>
      <c r="AH151" s="8"/>
      <c r="BO151" s="29" t="s">
        <v>7485</v>
      </c>
      <c r="BP151" s="30">
        <v>51</v>
      </c>
    </row>
    <row r="152" spans="31:68" x14ac:dyDescent="0.3">
      <c r="AE152" s="36" t="s">
        <v>5975</v>
      </c>
      <c r="AF152" s="8"/>
      <c r="AG152" s="8"/>
      <c r="AH152" s="8"/>
      <c r="BO152" s="29" t="s">
        <v>7800</v>
      </c>
      <c r="BP152" s="30">
        <v>7</v>
      </c>
    </row>
    <row r="153" spans="31:68" x14ac:dyDescent="0.3">
      <c r="AE153" s="37" t="s">
        <v>5998</v>
      </c>
      <c r="AF153" s="8">
        <v>565</v>
      </c>
      <c r="AG153" s="8">
        <v>706</v>
      </c>
      <c r="AH153" s="8">
        <v>141</v>
      </c>
      <c r="BO153" s="29" t="s">
        <v>7706</v>
      </c>
      <c r="BP153" s="30">
        <v>272</v>
      </c>
    </row>
    <row r="154" spans="31:68" x14ac:dyDescent="0.3">
      <c r="AE154" s="36" t="s">
        <v>5985</v>
      </c>
      <c r="AF154" s="8"/>
      <c r="AG154" s="8"/>
      <c r="AH154" s="8"/>
      <c r="BO154" s="29" t="s">
        <v>6944</v>
      </c>
      <c r="BP154" s="30">
        <v>131</v>
      </c>
    </row>
    <row r="155" spans="31:68" x14ac:dyDescent="0.3">
      <c r="AE155" s="37" t="s">
        <v>5998</v>
      </c>
      <c r="AF155" s="8">
        <v>1097</v>
      </c>
      <c r="AG155" s="8">
        <v>744</v>
      </c>
      <c r="AH155" s="8">
        <v>-353</v>
      </c>
      <c r="BO155" s="29" t="s">
        <v>7146</v>
      </c>
      <c r="BP155" s="30">
        <v>75</v>
      </c>
    </row>
    <row r="156" spans="31:68" x14ac:dyDescent="0.3">
      <c r="AE156" s="35" t="s">
        <v>6018</v>
      </c>
      <c r="AF156" s="8"/>
      <c r="AG156" s="8"/>
      <c r="AH156" s="8"/>
      <c r="BO156" s="29" t="s">
        <v>7618</v>
      </c>
      <c r="BP156" s="30">
        <v>2601</v>
      </c>
    </row>
    <row r="157" spans="31:68" x14ac:dyDescent="0.3">
      <c r="AE157" s="36" t="s">
        <v>5975</v>
      </c>
      <c r="AF157" s="8"/>
      <c r="AG157" s="8"/>
      <c r="AH157" s="8"/>
      <c r="BO157" s="29" t="s">
        <v>7303</v>
      </c>
      <c r="BP157" s="30">
        <v>25</v>
      </c>
    </row>
    <row r="158" spans="31:68" x14ac:dyDescent="0.3">
      <c r="AE158" s="37" t="s">
        <v>5981</v>
      </c>
      <c r="AF158" s="8">
        <v>2426</v>
      </c>
      <c r="AG158" s="8">
        <v>1823</v>
      </c>
      <c r="AH158" s="8">
        <v>-603</v>
      </c>
      <c r="BO158" s="29" t="s">
        <v>7036</v>
      </c>
      <c r="BP158" s="30">
        <v>38</v>
      </c>
    </row>
    <row r="159" spans="31:68" x14ac:dyDescent="0.3">
      <c r="AE159" s="35" t="s">
        <v>6004</v>
      </c>
      <c r="AF159" s="8"/>
      <c r="AG159" s="8"/>
      <c r="AH159" s="8"/>
      <c r="BO159" s="29" t="s">
        <v>7537</v>
      </c>
      <c r="BP159" s="30">
        <v>268</v>
      </c>
    </row>
    <row r="160" spans="31:68" x14ac:dyDescent="0.3">
      <c r="AE160" s="36" t="s">
        <v>5975</v>
      </c>
      <c r="AF160" s="8"/>
      <c r="AG160" s="8"/>
      <c r="AH160" s="8"/>
      <c r="BO160" s="29" t="s">
        <v>7337</v>
      </c>
      <c r="BP160" s="30">
        <v>378</v>
      </c>
    </row>
    <row r="161" spans="31:68" x14ac:dyDescent="0.3">
      <c r="AE161" s="37" t="s">
        <v>5998</v>
      </c>
      <c r="AF161" s="8">
        <v>768</v>
      </c>
      <c r="AG161" s="8">
        <v>830</v>
      </c>
      <c r="AH161" s="8">
        <v>62</v>
      </c>
      <c r="BO161" s="29" t="s">
        <v>6208</v>
      </c>
      <c r="BP161" s="30">
        <v>-337</v>
      </c>
    </row>
    <row r="162" spans="31:68" x14ac:dyDescent="0.3">
      <c r="AE162" s="36" t="s">
        <v>5985</v>
      </c>
      <c r="AF162" s="8"/>
      <c r="AG162" s="8"/>
      <c r="AH162" s="8"/>
      <c r="BO162" s="29" t="s">
        <v>7538</v>
      </c>
      <c r="BP162" s="30">
        <v>123</v>
      </c>
    </row>
    <row r="163" spans="31:68" x14ac:dyDescent="0.3">
      <c r="AE163" s="37" t="s">
        <v>5998</v>
      </c>
      <c r="AF163" s="8">
        <v>39</v>
      </c>
      <c r="AG163" s="8">
        <v>51</v>
      </c>
      <c r="AH163" s="8">
        <v>12</v>
      </c>
      <c r="BO163" s="29" t="s">
        <v>7342</v>
      </c>
      <c r="BP163" s="30">
        <v>43</v>
      </c>
    </row>
    <row r="164" spans="31:68" x14ac:dyDescent="0.3">
      <c r="AE164" s="36" t="s">
        <v>5970</v>
      </c>
      <c r="AF164" s="8"/>
      <c r="AG164" s="8"/>
      <c r="AH164" s="8"/>
      <c r="BO164" s="29" t="s">
        <v>7689</v>
      </c>
      <c r="BP164" s="30">
        <v>79</v>
      </c>
    </row>
    <row r="165" spans="31:68" x14ac:dyDescent="0.3">
      <c r="AE165" s="37" t="s">
        <v>5998</v>
      </c>
      <c r="AF165" s="8">
        <v>246</v>
      </c>
      <c r="AG165" s="8">
        <v>261</v>
      </c>
      <c r="AH165" s="8">
        <v>15</v>
      </c>
      <c r="BO165" s="29" t="s">
        <v>7034</v>
      </c>
      <c r="BP165" s="30">
        <v>1401</v>
      </c>
    </row>
    <row r="166" spans="31:68" x14ac:dyDescent="0.3">
      <c r="AE166" s="35" t="s">
        <v>6117</v>
      </c>
      <c r="AF166" s="8"/>
      <c r="AG166" s="8"/>
      <c r="AH166" s="8"/>
      <c r="BO166" s="29" t="s">
        <v>6913</v>
      </c>
      <c r="BP166" s="30">
        <v>191</v>
      </c>
    </row>
    <row r="167" spans="31:68" x14ac:dyDescent="0.3">
      <c r="AE167" s="36" t="s">
        <v>5975</v>
      </c>
      <c r="AF167" s="8"/>
      <c r="AG167" s="8"/>
      <c r="AH167" s="8"/>
      <c r="BO167" s="29" t="s">
        <v>7752</v>
      </c>
      <c r="BP167" s="30">
        <v>851</v>
      </c>
    </row>
    <row r="168" spans="31:68" x14ac:dyDescent="0.3">
      <c r="AE168" s="37" t="s">
        <v>5981</v>
      </c>
      <c r="AF168" s="8">
        <v>262</v>
      </c>
      <c r="AG168" s="8">
        <v>265</v>
      </c>
      <c r="AH168" s="8">
        <v>3</v>
      </c>
      <c r="BO168" s="29" t="s">
        <v>7102</v>
      </c>
      <c r="BP168" s="30">
        <v>-453</v>
      </c>
    </row>
    <row r="169" spans="31:68" x14ac:dyDescent="0.3">
      <c r="AE169" s="35" t="s">
        <v>5974</v>
      </c>
      <c r="AF169" s="8"/>
      <c r="AG169" s="8"/>
      <c r="AH169" s="8"/>
      <c r="BO169" s="29" t="s">
        <v>7313</v>
      </c>
      <c r="BP169" s="30">
        <v>-45</v>
      </c>
    </row>
    <row r="170" spans="31:68" x14ac:dyDescent="0.3">
      <c r="AE170" s="36" t="s">
        <v>5975</v>
      </c>
      <c r="AF170" s="8"/>
      <c r="AG170" s="8"/>
      <c r="AH170" s="8"/>
      <c r="BO170" s="29" t="s">
        <v>6221</v>
      </c>
      <c r="BP170" s="30">
        <v>657</v>
      </c>
    </row>
    <row r="171" spans="31:68" x14ac:dyDescent="0.3">
      <c r="AE171" s="37" t="s">
        <v>5969</v>
      </c>
      <c r="AF171" s="8">
        <v>634</v>
      </c>
      <c r="AG171" s="8">
        <v>743</v>
      </c>
      <c r="AH171" s="8">
        <v>109</v>
      </c>
      <c r="BO171" s="29" t="s">
        <v>7076</v>
      </c>
      <c r="BP171" s="30">
        <v>1059</v>
      </c>
    </row>
    <row r="172" spans="31:68" x14ac:dyDescent="0.3">
      <c r="AE172" s="36" t="s">
        <v>5985</v>
      </c>
      <c r="AF172" s="8"/>
      <c r="AG172" s="8"/>
      <c r="AH172" s="8"/>
      <c r="BO172" s="29" t="s">
        <v>6988</v>
      </c>
      <c r="BP172" s="30">
        <v>83</v>
      </c>
    </row>
    <row r="173" spans="31:68" x14ac:dyDescent="0.3">
      <c r="AE173" s="37" t="s">
        <v>5969</v>
      </c>
      <c r="AF173" s="8">
        <v>341</v>
      </c>
      <c r="AG173" s="8">
        <v>387</v>
      </c>
      <c r="AH173" s="8">
        <v>46</v>
      </c>
      <c r="BO173" s="29" t="s">
        <v>7853</v>
      </c>
      <c r="BP173" s="30">
        <v>44</v>
      </c>
    </row>
    <row r="174" spans="31:68" x14ac:dyDescent="0.3">
      <c r="AE174" s="34" t="s">
        <v>10</v>
      </c>
      <c r="AF174" s="8"/>
      <c r="AG174" s="8"/>
      <c r="AH174" s="8"/>
      <c r="BO174" s="29" t="s">
        <v>7678</v>
      </c>
      <c r="BP174" s="30">
        <v>10</v>
      </c>
    </row>
    <row r="175" spans="31:68" x14ac:dyDescent="0.3">
      <c r="AE175" s="35" t="s">
        <v>6002</v>
      </c>
      <c r="AF175" s="8"/>
      <c r="AG175" s="8"/>
      <c r="AH175" s="8"/>
      <c r="BO175" s="29" t="s">
        <v>7763</v>
      </c>
      <c r="BP175" s="30">
        <v>64</v>
      </c>
    </row>
    <row r="176" spans="31:68" x14ac:dyDescent="0.3">
      <c r="AE176" s="36" t="s">
        <v>5975</v>
      </c>
      <c r="AF176" s="8"/>
      <c r="AG176" s="8"/>
      <c r="AH176" s="8"/>
      <c r="BO176" s="29" t="s">
        <v>6763</v>
      </c>
      <c r="BP176" s="30">
        <v>217</v>
      </c>
    </row>
    <row r="177" spans="31:68" x14ac:dyDescent="0.3">
      <c r="AE177" s="37" t="s">
        <v>5981</v>
      </c>
      <c r="AF177" s="8">
        <v>274</v>
      </c>
      <c r="AG177" s="8">
        <v>295</v>
      </c>
      <c r="AH177" s="8">
        <v>21</v>
      </c>
      <c r="BO177" s="29" t="s">
        <v>6895</v>
      </c>
      <c r="BP177" s="30">
        <v>230</v>
      </c>
    </row>
    <row r="178" spans="31:68" x14ac:dyDescent="0.3">
      <c r="AE178" s="36" t="s">
        <v>5985</v>
      </c>
      <c r="AF178" s="8"/>
      <c r="AG178" s="8"/>
      <c r="AH178" s="8"/>
      <c r="BO178" s="29" t="s">
        <v>7443</v>
      </c>
      <c r="BP178" s="30">
        <v>36</v>
      </c>
    </row>
    <row r="179" spans="31:68" x14ac:dyDescent="0.3">
      <c r="AE179" s="37" t="s">
        <v>5981</v>
      </c>
      <c r="AF179" s="8">
        <v>25</v>
      </c>
      <c r="AG179" s="8">
        <v>50</v>
      </c>
      <c r="AH179" s="8">
        <v>25</v>
      </c>
      <c r="BO179" s="29" t="s">
        <v>7573</v>
      </c>
      <c r="BP179" s="30">
        <v>146</v>
      </c>
    </row>
    <row r="180" spans="31:68" x14ac:dyDescent="0.3">
      <c r="AE180" s="35" t="s">
        <v>6184</v>
      </c>
      <c r="AF180" s="8"/>
      <c r="AG180" s="8"/>
      <c r="AH180" s="8"/>
      <c r="BO180" s="29" t="s">
        <v>7672</v>
      </c>
      <c r="BP180" s="30">
        <v>-119</v>
      </c>
    </row>
    <row r="181" spans="31:68" x14ac:dyDescent="0.3">
      <c r="AE181" s="36" t="s">
        <v>5985</v>
      </c>
      <c r="AF181" s="8"/>
      <c r="AG181" s="8"/>
      <c r="AH181" s="8"/>
      <c r="BO181" s="29" t="s">
        <v>7765</v>
      </c>
      <c r="BP181" s="30">
        <v>381</v>
      </c>
    </row>
    <row r="182" spans="31:68" x14ac:dyDescent="0.3">
      <c r="AE182" s="37" t="s">
        <v>5969</v>
      </c>
      <c r="AF182" s="8">
        <v>273</v>
      </c>
      <c r="AG182" s="8">
        <v>284</v>
      </c>
      <c r="AH182" s="8">
        <v>11</v>
      </c>
      <c r="BO182" s="29" t="s">
        <v>7823</v>
      </c>
      <c r="BP182" s="30">
        <v>-35</v>
      </c>
    </row>
    <row r="183" spans="31:68" x14ac:dyDescent="0.3">
      <c r="AE183" s="35" t="s">
        <v>5980</v>
      </c>
      <c r="AF183" s="8"/>
      <c r="AG183" s="8"/>
      <c r="AH183" s="8"/>
      <c r="BO183" s="29" t="s">
        <v>7438</v>
      </c>
      <c r="BP183" s="30">
        <v>1186</v>
      </c>
    </row>
    <row r="184" spans="31:68" x14ac:dyDescent="0.3">
      <c r="AE184" s="36" t="s">
        <v>5975</v>
      </c>
      <c r="AF184" s="8"/>
      <c r="AG184" s="8"/>
      <c r="AH184" s="8"/>
      <c r="BO184" s="29" t="s">
        <v>7520</v>
      </c>
      <c r="BP184" s="30">
        <v>53</v>
      </c>
    </row>
    <row r="185" spans="31:68" x14ac:dyDescent="0.3">
      <c r="AE185" s="37" t="s">
        <v>5981</v>
      </c>
      <c r="AF185" s="8">
        <v>1677</v>
      </c>
      <c r="AG185" s="8">
        <v>2158</v>
      </c>
      <c r="AH185" s="8">
        <v>481</v>
      </c>
      <c r="BO185" s="29" t="s">
        <v>6231</v>
      </c>
      <c r="BP185" s="30">
        <v>293</v>
      </c>
    </row>
    <row r="186" spans="31:68" x14ac:dyDescent="0.3">
      <c r="AE186" s="36" t="s">
        <v>5985</v>
      </c>
      <c r="AF186" s="8"/>
      <c r="AG186" s="8"/>
      <c r="AH186" s="8"/>
      <c r="BO186" s="29" t="s">
        <v>6137</v>
      </c>
      <c r="BP186" s="30">
        <v>988</v>
      </c>
    </row>
    <row r="187" spans="31:68" x14ac:dyDescent="0.3">
      <c r="AE187" s="37" t="s">
        <v>5981</v>
      </c>
      <c r="AF187" s="8">
        <v>663</v>
      </c>
      <c r="AG187" s="8">
        <v>869</v>
      </c>
      <c r="AH187" s="8">
        <v>206</v>
      </c>
      <c r="BO187" s="29" t="s">
        <v>6736</v>
      </c>
      <c r="BP187" s="30">
        <v>89</v>
      </c>
    </row>
    <row r="188" spans="31:68" x14ac:dyDescent="0.3">
      <c r="AE188" s="36" t="s">
        <v>5970</v>
      </c>
      <c r="AF188" s="8"/>
      <c r="AG188" s="8"/>
      <c r="AH188" s="8"/>
      <c r="BO188" s="29" t="s">
        <v>7637</v>
      </c>
      <c r="BP188" s="30">
        <v>2389</v>
      </c>
    </row>
    <row r="189" spans="31:68" x14ac:dyDescent="0.3">
      <c r="AE189" s="37" t="s">
        <v>5981</v>
      </c>
      <c r="AF189" s="8">
        <v>106</v>
      </c>
      <c r="AG189" s="8">
        <v>142</v>
      </c>
      <c r="AH189" s="8">
        <v>36</v>
      </c>
      <c r="BO189" s="29" t="s">
        <v>7150</v>
      </c>
      <c r="BP189" s="30">
        <v>19</v>
      </c>
    </row>
    <row r="190" spans="31:68" x14ac:dyDescent="0.3">
      <c r="AE190" s="35" t="s">
        <v>6010</v>
      </c>
      <c r="AF190" s="8"/>
      <c r="AG190" s="8"/>
      <c r="AH190" s="8"/>
      <c r="BO190" s="29" t="s">
        <v>6626</v>
      </c>
      <c r="BP190" s="30">
        <v>338</v>
      </c>
    </row>
    <row r="191" spans="31:68" x14ac:dyDescent="0.3">
      <c r="AE191" s="36" t="s">
        <v>5975</v>
      </c>
      <c r="AF191" s="8"/>
      <c r="AG191" s="8"/>
      <c r="AH191" s="8"/>
      <c r="BO191" s="29" t="s">
        <v>6561</v>
      </c>
      <c r="BP191" s="30">
        <v>-391</v>
      </c>
    </row>
    <row r="192" spans="31:68" x14ac:dyDescent="0.3">
      <c r="AE192" s="37" t="s">
        <v>5981</v>
      </c>
      <c r="AF192" s="8">
        <v>2343</v>
      </c>
      <c r="AG192" s="8">
        <v>2908</v>
      </c>
      <c r="AH192" s="8">
        <v>565</v>
      </c>
      <c r="BO192" s="29" t="s">
        <v>6317</v>
      </c>
      <c r="BP192" s="30">
        <v>8</v>
      </c>
    </row>
    <row r="193" spans="31:68" x14ac:dyDescent="0.3">
      <c r="AE193" s="36" t="s">
        <v>5985</v>
      </c>
      <c r="AF193" s="8"/>
      <c r="AG193" s="8"/>
      <c r="AH193" s="8"/>
      <c r="BO193" s="29" t="s">
        <v>6571</v>
      </c>
      <c r="BP193" s="30">
        <v>6</v>
      </c>
    </row>
    <row r="194" spans="31:68" x14ac:dyDescent="0.3">
      <c r="AE194" s="37" t="s">
        <v>5981</v>
      </c>
      <c r="AF194" s="8">
        <v>104</v>
      </c>
      <c r="AG194" s="8">
        <v>129</v>
      </c>
      <c r="AH194" s="8">
        <v>25</v>
      </c>
      <c r="BO194" s="29" t="s">
        <v>6436</v>
      </c>
      <c r="BP194" s="30">
        <v>192</v>
      </c>
    </row>
    <row r="195" spans="31:68" x14ac:dyDescent="0.3">
      <c r="AE195" s="36" t="s">
        <v>5970</v>
      </c>
      <c r="AF195" s="8"/>
      <c r="AG195" s="8"/>
      <c r="AH195" s="8"/>
      <c r="BO195" s="29" t="s">
        <v>6346</v>
      </c>
      <c r="BP195" s="30">
        <v>661</v>
      </c>
    </row>
    <row r="196" spans="31:68" x14ac:dyDescent="0.3">
      <c r="AE196" s="37" t="s">
        <v>5981</v>
      </c>
      <c r="AF196" s="8">
        <v>359</v>
      </c>
      <c r="AG196" s="8">
        <v>470</v>
      </c>
      <c r="AH196" s="8">
        <v>111</v>
      </c>
      <c r="BO196" s="29" t="s">
        <v>7453</v>
      </c>
      <c r="BP196" s="30">
        <v>823</v>
      </c>
    </row>
    <row r="197" spans="31:68" x14ac:dyDescent="0.3">
      <c r="AE197" s="35" t="s">
        <v>6148</v>
      </c>
      <c r="AF197" s="8"/>
      <c r="AG197" s="8"/>
      <c r="AH197" s="8"/>
      <c r="BO197" s="29" t="s">
        <v>7037</v>
      </c>
      <c r="BP197" s="30">
        <v>156</v>
      </c>
    </row>
    <row r="198" spans="31:68" x14ac:dyDescent="0.3">
      <c r="AE198" s="36" t="s">
        <v>5970</v>
      </c>
      <c r="AF198" s="8"/>
      <c r="AG198" s="8"/>
      <c r="AH198" s="8"/>
      <c r="BO198" s="29" t="s">
        <v>6434</v>
      </c>
      <c r="BP198" s="30">
        <v>35</v>
      </c>
    </row>
    <row r="199" spans="31:68" x14ac:dyDescent="0.3">
      <c r="AE199" s="37" t="s">
        <v>5969</v>
      </c>
      <c r="AF199" s="8">
        <v>144</v>
      </c>
      <c r="AG199" s="8">
        <v>85</v>
      </c>
      <c r="AH199" s="8">
        <v>-59</v>
      </c>
      <c r="BO199" s="29" t="s">
        <v>6309</v>
      </c>
      <c r="BP199" s="30">
        <v>49</v>
      </c>
    </row>
    <row r="200" spans="31:68" x14ac:dyDescent="0.3">
      <c r="AE200" s="35" t="s">
        <v>5997</v>
      </c>
      <c r="AF200" s="8"/>
      <c r="AG200" s="8"/>
      <c r="AH200" s="8"/>
      <c r="BO200" s="29" t="s">
        <v>7118</v>
      </c>
      <c r="BP200" s="30">
        <v>-252</v>
      </c>
    </row>
    <row r="201" spans="31:68" x14ac:dyDescent="0.3">
      <c r="AE201" s="36" t="s">
        <v>5975</v>
      </c>
      <c r="AF201" s="8"/>
      <c r="AG201" s="8"/>
      <c r="AH201" s="8"/>
      <c r="BO201" s="29" t="s">
        <v>7375</v>
      </c>
      <c r="BP201" s="30">
        <v>319</v>
      </c>
    </row>
    <row r="202" spans="31:68" x14ac:dyDescent="0.3">
      <c r="AE202" s="37" t="s">
        <v>5998</v>
      </c>
      <c r="AF202" s="8">
        <v>1113</v>
      </c>
      <c r="AG202" s="8">
        <v>1198</v>
      </c>
      <c r="AH202" s="8">
        <v>85</v>
      </c>
      <c r="BO202" s="29" t="s">
        <v>6966</v>
      </c>
      <c r="BP202" s="30">
        <v>12</v>
      </c>
    </row>
    <row r="203" spans="31:68" x14ac:dyDescent="0.3">
      <c r="AE203" s="36" t="s">
        <v>5985</v>
      </c>
      <c r="AF203" s="8"/>
      <c r="AG203" s="8"/>
      <c r="AH203" s="8"/>
      <c r="BO203" s="29" t="s">
        <v>7119</v>
      </c>
      <c r="BP203" s="30">
        <v>628</v>
      </c>
    </row>
    <row r="204" spans="31:68" x14ac:dyDescent="0.3">
      <c r="AE204" s="37" t="s">
        <v>5998</v>
      </c>
      <c r="AF204" s="8">
        <v>1055</v>
      </c>
      <c r="AG204" s="8">
        <v>1092</v>
      </c>
      <c r="AH204" s="8">
        <v>37</v>
      </c>
      <c r="BO204" s="29" t="s">
        <v>6671</v>
      </c>
      <c r="BP204" s="30">
        <v>711</v>
      </c>
    </row>
    <row r="205" spans="31:68" x14ac:dyDescent="0.3">
      <c r="AE205" s="36" t="s">
        <v>5970</v>
      </c>
      <c r="AF205" s="8"/>
      <c r="AG205" s="8"/>
      <c r="AH205" s="8"/>
      <c r="BO205" s="29" t="s">
        <v>7270</v>
      </c>
      <c r="BP205" s="30">
        <v>58</v>
      </c>
    </row>
    <row r="206" spans="31:68" x14ac:dyDescent="0.3">
      <c r="AE206" s="37" t="s">
        <v>5998</v>
      </c>
      <c r="AF206" s="8">
        <v>268</v>
      </c>
      <c r="AG206" s="8">
        <v>281</v>
      </c>
      <c r="AH206" s="8">
        <v>13</v>
      </c>
      <c r="BO206" s="29" t="s">
        <v>7815</v>
      </c>
      <c r="BP206" s="30">
        <v>234</v>
      </c>
    </row>
    <row r="207" spans="31:68" x14ac:dyDescent="0.3">
      <c r="AE207" s="35" t="s">
        <v>6018</v>
      </c>
      <c r="AF207" s="8"/>
      <c r="AG207" s="8"/>
      <c r="AH207" s="8"/>
      <c r="BO207" s="29" t="s">
        <v>7725</v>
      </c>
      <c r="BP207" s="30">
        <v>13</v>
      </c>
    </row>
    <row r="208" spans="31:68" x14ac:dyDescent="0.3">
      <c r="AE208" s="36" t="s">
        <v>5975</v>
      </c>
      <c r="AF208" s="8"/>
      <c r="AG208" s="8"/>
      <c r="AH208" s="8"/>
      <c r="BO208" s="29" t="s">
        <v>7449</v>
      </c>
      <c r="BP208" s="30">
        <v>21</v>
      </c>
    </row>
    <row r="209" spans="31:68" x14ac:dyDescent="0.3">
      <c r="AE209" s="37" t="s">
        <v>5981</v>
      </c>
      <c r="AF209" s="8">
        <v>1037</v>
      </c>
      <c r="AG209" s="8">
        <v>818</v>
      </c>
      <c r="AH209" s="8">
        <v>-219</v>
      </c>
      <c r="BO209" s="29" t="s">
        <v>7596</v>
      </c>
      <c r="BP209" s="30">
        <v>23</v>
      </c>
    </row>
    <row r="210" spans="31:68" x14ac:dyDescent="0.3">
      <c r="AE210" s="35" t="s">
        <v>6004</v>
      </c>
      <c r="AF210" s="8"/>
      <c r="AG210" s="8"/>
      <c r="AH210" s="8"/>
      <c r="BO210" s="29" t="s">
        <v>7379</v>
      </c>
      <c r="BP210" s="30">
        <v>24</v>
      </c>
    </row>
    <row r="211" spans="31:68" x14ac:dyDescent="0.3">
      <c r="AE211" s="36" t="s">
        <v>5975</v>
      </c>
      <c r="AF211" s="8"/>
      <c r="AG211" s="8"/>
      <c r="AH211" s="8"/>
      <c r="BO211" s="29" t="s">
        <v>6314</v>
      </c>
      <c r="BP211" s="30">
        <v>152</v>
      </c>
    </row>
    <row r="212" spans="31:68" x14ac:dyDescent="0.3">
      <c r="AE212" s="37" t="s">
        <v>5998</v>
      </c>
      <c r="AF212" s="8">
        <v>230</v>
      </c>
      <c r="AG212" s="8">
        <v>262</v>
      </c>
      <c r="AH212" s="8">
        <v>32</v>
      </c>
      <c r="BO212" s="29" t="s">
        <v>6829</v>
      </c>
      <c r="BP212" s="30">
        <v>22</v>
      </c>
    </row>
    <row r="213" spans="31:68" x14ac:dyDescent="0.3">
      <c r="AE213" s="36" t="s">
        <v>5985</v>
      </c>
      <c r="AF213" s="8"/>
      <c r="AG213" s="8"/>
      <c r="AH213" s="8"/>
      <c r="BO213" s="29" t="s">
        <v>7540</v>
      </c>
      <c r="BP213" s="30">
        <v>398</v>
      </c>
    </row>
    <row r="214" spans="31:68" x14ac:dyDescent="0.3">
      <c r="AE214" s="37" t="s">
        <v>5998</v>
      </c>
      <c r="AF214" s="8">
        <v>54</v>
      </c>
      <c r="AG214" s="8">
        <v>66</v>
      </c>
      <c r="AH214" s="8">
        <v>12</v>
      </c>
      <c r="BO214" s="29" t="s">
        <v>7879</v>
      </c>
      <c r="BP214" s="30">
        <v>96</v>
      </c>
    </row>
    <row r="215" spans="31:68" x14ac:dyDescent="0.3">
      <c r="AE215" s="36" t="s">
        <v>5970</v>
      </c>
      <c r="AF215" s="8"/>
      <c r="AG215" s="8"/>
      <c r="AH215" s="8"/>
      <c r="BO215" s="29" t="s">
        <v>7165</v>
      </c>
      <c r="BP215" s="30">
        <v>265</v>
      </c>
    </row>
    <row r="216" spans="31:68" x14ac:dyDescent="0.3">
      <c r="AE216" s="37" t="s">
        <v>5998</v>
      </c>
      <c r="AF216" s="8">
        <v>67</v>
      </c>
      <c r="AG216" s="8">
        <v>100</v>
      </c>
      <c r="AH216" s="8">
        <v>33</v>
      </c>
      <c r="BO216" s="29" t="s">
        <v>6809</v>
      </c>
      <c r="BP216" s="30">
        <v>364</v>
      </c>
    </row>
    <row r="217" spans="31:68" x14ac:dyDescent="0.3">
      <c r="AE217" s="35" t="s">
        <v>6117</v>
      </c>
      <c r="AF217" s="8"/>
      <c r="AG217" s="8"/>
      <c r="AH217" s="8"/>
      <c r="BO217" s="29" t="s">
        <v>7396</v>
      </c>
      <c r="BP217" s="30">
        <v>187</v>
      </c>
    </row>
    <row r="218" spans="31:68" x14ac:dyDescent="0.3">
      <c r="AE218" s="36" t="s">
        <v>5975</v>
      </c>
      <c r="AF218" s="8"/>
      <c r="AG218" s="8"/>
      <c r="AH218" s="8"/>
      <c r="BO218" s="29" t="s">
        <v>7567</v>
      </c>
      <c r="BP218" s="30">
        <v>1003</v>
      </c>
    </row>
    <row r="219" spans="31:68" x14ac:dyDescent="0.3">
      <c r="AE219" s="37" t="s">
        <v>5981</v>
      </c>
      <c r="AF219" s="8">
        <v>58</v>
      </c>
      <c r="AG219" s="8">
        <v>66</v>
      </c>
      <c r="AH219" s="8">
        <v>8</v>
      </c>
      <c r="BO219" s="29" t="s">
        <v>7550</v>
      </c>
      <c r="BP219" s="30">
        <v>14</v>
      </c>
    </row>
    <row r="220" spans="31:68" x14ac:dyDescent="0.3">
      <c r="AE220" s="35" t="s">
        <v>5974</v>
      </c>
      <c r="AF220" s="8"/>
      <c r="AG220" s="8"/>
      <c r="AH220" s="8"/>
      <c r="BO220" s="29" t="s">
        <v>7468</v>
      </c>
      <c r="BP220" s="30">
        <v>523</v>
      </c>
    </row>
    <row r="221" spans="31:68" x14ac:dyDescent="0.3">
      <c r="AE221" s="36" t="s">
        <v>5975</v>
      </c>
      <c r="AF221" s="8"/>
      <c r="AG221" s="8"/>
      <c r="AH221" s="8"/>
      <c r="BO221" s="29" t="s">
        <v>7490</v>
      </c>
      <c r="BP221" s="30">
        <v>249</v>
      </c>
    </row>
    <row r="222" spans="31:68" x14ac:dyDescent="0.3">
      <c r="AE222" s="37" t="s">
        <v>5969</v>
      </c>
      <c r="AF222" s="8">
        <v>1356</v>
      </c>
      <c r="AG222" s="8">
        <v>1636</v>
      </c>
      <c r="AH222" s="8">
        <v>280</v>
      </c>
      <c r="BO222" s="29" t="s">
        <v>6262</v>
      </c>
      <c r="BP222" s="30">
        <v>-807</v>
      </c>
    </row>
    <row r="223" spans="31:68" x14ac:dyDescent="0.3">
      <c r="AE223" s="36" t="s">
        <v>5985</v>
      </c>
      <c r="AF223" s="8"/>
      <c r="AG223" s="8"/>
      <c r="AH223" s="8"/>
      <c r="BO223" s="29" t="s">
        <v>6414</v>
      </c>
      <c r="BP223" s="30">
        <v>1106</v>
      </c>
    </row>
    <row r="224" spans="31:68" x14ac:dyDescent="0.3">
      <c r="AE224" s="37" t="s">
        <v>5969</v>
      </c>
      <c r="AF224" s="8">
        <v>901</v>
      </c>
      <c r="AG224" s="8">
        <v>1184</v>
      </c>
      <c r="AH224" s="8">
        <v>283</v>
      </c>
      <c r="BO224" s="29" t="s">
        <v>6160</v>
      </c>
      <c r="BP224" s="30">
        <v>28</v>
      </c>
    </row>
    <row r="225" spans="31:68" x14ac:dyDescent="0.3">
      <c r="AE225" s="36" t="s">
        <v>5970</v>
      </c>
      <c r="AF225" s="8"/>
      <c r="AG225" s="8"/>
      <c r="AH225" s="8"/>
      <c r="BO225" s="29" t="s">
        <v>6410</v>
      </c>
      <c r="BP225" s="30">
        <v>2891</v>
      </c>
    </row>
    <row r="226" spans="31:68" x14ac:dyDescent="0.3">
      <c r="AE226" s="37" t="s">
        <v>5969</v>
      </c>
      <c r="AF226" s="8">
        <v>83</v>
      </c>
      <c r="AG226" s="8">
        <v>122</v>
      </c>
      <c r="AH226" s="8">
        <v>39</v>
      </c>
      <c r="BO226" s="29" t="s">
        <v>7745</v>
      </c>
      <c r="BP226" s="30">
        <v>206</v>
      </c>
    </row>
    <row r="227" spans="31:68" x14ac:dyDescent="0.3">
      <c r="AE227" s="34" t="s">
        <v>57</v>
      </c>
      <c r="AF227" s="8"/>
      <c r="AG227" s="8"/>
      <c r="AH227" s="8"/>
      <c r="BO227" s="29" t="s">
        <v>7263</v>
      </c>
      <c r="BP227" s="30">
        <v>371</v>
      </c>
    </row>
    <row r="228" spans="31:68" x14ac:dyDescent="0.3">
      <c r="AE228" s="35" t="s">
        <v>5980</v>
      </c>
      <c r="AF228" s="8"/>
      <c r="AG228" s="8"/>
      <c r="AH228" s="8"/>
      <c r="BO228" s="29" t="s">
        <v>6615</v>
      </c>
      <c r="BP228" s="30">
        <v>-645</v>
      </c>
    </row>
    <row r="229" spans="31:68" x14ac:dyDescent="0.3">
      <c r="AE229" s="36" t="s">
        <v>5975</v>
      </c>
      <c r="AF229" s="8"/>
      <c r="AG229" s="8"/>
      <c r="AH229" s="8"/>
      <c r="BO229" s="29" t="s">
        <v>7854</v>
      </c>
      <c r="BP229" s="30">
        <v>132</v>
      </c>
    </row>
    <row r="230" spans="31:68" x14ac:dyDescent="0.3">
      <c r="AE230" s="37" t="s">
        <v>5981</v>
      </c>
      <c r="AF230" s="8">
        <v>2342</v>
      </c>
      <c r="AG230" s="8">
        <v>2501</v>
      </c>
      <c r="AH230" s="8">
        <v>159</v>
      </c>
      <c r="BO230" s="29" t="s">
        <v>7071</v>
      </c>
      <c r="BP230" s="30">
        <v>-39</v>
      </c>
    </row>
    <row r="231" spans="31:68" x14ac:dyDescent="0.3">
      <c r="AE231" s="36" t="s">
        <v>5985</v>
      </c>
      <c r="AF231" s="8"/>
      <c r="AG231" s="8"/>
      <c r="AH231" s="8"/>
      <c r="BO231" s="29" t="s">
        <v>6027</v>
      </c>
      <c r="BP231" s="30">
        <v>-1989</v>
      </c>
    </row>
    <row r="232" spans="31:68" x14ac:dyDescent="0.3">
      <c r="AE232" s="37" t="s">
        <v>5981</v>
      </c>
      <c r="AF232" s="8">
        <v>918</v>
      </c>
      <c r="AG232" s="8">
        <v>926</v>
      </c>
      <c r="AH232" s="8">
        <v>8</v>
      </c>
      <c r="BO232" s="29" t="s">
        <v>7011</v>
      </c>
      <c r="BP232" s="30">
        <v>236</v>
      </c>
    </row>
    <row r="233" spans="31:68" x14ac:dyDescent="0.3">
      <c r="AE233" s="35" t="s">
        <v>6010</v>
      </c>
      <c r="AF233" s="8"/>
      <c r="AG233" s="8"/>
      <c r="AH233" s="8"/>
      <c r="BO233" s="29" t="s">
        <v>6394</v>
      </c>
      <c r="BP233" s="30">
        <v>-1944</v>
      </c>
    </row>
    <row r="234" spans="31:68" x14ac:dyDescent="0.3">
      <c r="AE234" s="36" t="s">
        <v>5975</v>
      </c>
      <c r="AF234" s="8"/>
      <c r="AG234" s="8"/>
      <c r="AH234" s="8"/>
      <c r="BO234" s="29" t="s">
        <v>7812</v>
      </c>
      <c r="BP234" s="30">
        <v>174</v>
      </c>
    </row>
    <row r="235" spans="31:68" x14ac:dyDescent="0.3">
      <c r="AE235" s="37" t="s">
        <v>5981</v>
      </c>
      <c r="AF235" s="8">
        <v>2548</v>
      </c>
      <c r="AG235" s="8">
        <v>3316</v>
      </c>
      <c r="AH235" s="8">
        <v>768</v>
      </c>
      <c r="BO235" s="29" t="s">
        <v>7712</v>
      </c>
      <c r="BP235" s="30">
        <v>251</v>
      </c>
    </row>
    <row r="236" spans="31:68" x14ac:dyDescent="0.3">
      <c r="AE236" s="36" t="s">
        <v>5985</v>
      </c>
      <c r="AF236" s="8"/>
      <c r="AG236" s="8"/>
      <c r="AH236" s="8"/>
      <c r="BO236" s="29" t="s">
        <v>6120</v>
      </c>
      <c r="BP236" s="30">
        <v>492</v>
      </c>
    </row>
    <row r="237" spans="31:68" x14ac:dyDescent="0.3">
      <c r="AE237" s="37" t="s">
        <v>5981</v>
      </c>
      <c r="AF237" s="8">
        <v>235</v>
      </c>
      <c r="AG237" s="8">
        <v>280</v>
      </c>
      <c r="AH237" s="8">
        <v>45</v>
      </c>
      <c r="BO237" s="29" t="s">
        <v>6537</v>
      </c>
      <c r="BP237" s="30">
        <v>501</v>
      </c>
    </row>
    <row r="238" spans="31:68" x14ac:dyDescent="0.3">
      <c r="AE238" s="36" t="s">
        <v>5970</v>
      </c>
      <c r="AF238" s="8"/>
      <c r="AG238" s="8"/>
      <c r="AH238" s="8"/>
      <c r="BO238" s="29" t="s">
        <v>7335</v>
      </c>
      <c r="BP238" s="30">
        <v>-103</v>
      </c>
    </row>
    <row r="239" spans="31:68" x14ac:dyDescent="0.3">
      <c r="AE239" s="37" t="s">
        <v>5981</v>
      </c>
      <c r="AF239" s="8">
        <v>675</v>
      </c>
      <c r="AG239" s="8">
        <v>857</v>
      </c>
      <c r="AH239" s="8">
        <v>182</v>
      </c>
      <c r="BO239" s="29" t="s">
        <v>7840</v>
      </c>
      <c r="BP239" s="30">
        <v>214</v>
      </c>
    </row>
    <row r="240" spans="31:68" x14ac:dyDescent="0.3">
      <c r="AE240" s="35" t="s">
        <v>6148</v>
      </c>
      <c r="AF240" s="8"/>
      <c r="AG240" s="8"/>
      <c r="AH240" s="8"/>
      <c r="BO240" s="29" t="s">
        <v>6589</v>
      </c>
      <c r="BP240" s="30">
        <v>126</v>
      </c>
    </row>
    <row r="241" spans="31:68" x14ac:dyDescent="0.3">
      <c r="AE241" s="36" t="s">
        <v>5970</v>
      </c>
      <c r="AF241" s="8"/>
      <c r="AG241" s="8"/>
      <c r="AH241" s="8"/>
      <c r="BO241" s="29" t="s">
        <v>7493</v>
      </c>
      <c r="BP241" s="30">
        <v>-4</v>
      </c>
    </row>
    <row r="242" spans="31:68" x14ac:dyDescent="0.3">
      <c r="AE242" s="37" t="s">
        <v>5969</v>
      </c>
      <c r="AF242" s="8">
        <v>442</v>
      </c>
      <c r="AG242" s="8">
        <v>221</v>
      </c>
      <c r="AH242" s="8">
        <v>-221</v>
      </c>
      <c r="BO242" s="29" t="s">
        <v>6177</v>
      </c>
      <c r="BP242" s="30">
        <v>276</v>
      </c>
    </row>
    <row r="243" spans="31:68" x14ac:dyDescent="0.3">
      <c r="AE243" s="35" t="s">
        <v>5997</v>
      </c>
      <c r="AF243" s="8"/>
      <c r="AG243" s="8"/>
      <c r="AH243" s="8"/>
      <c r="BO243" s="29" t="s">
        <v>7774</v>
      </c>
      <c r="BP243" s="30">
        <v>1033</v>
      </c>
    </row>
    <row r="244" spans="31:68" x14ac:dyDescent="0.3">
      <c r="AE244" s="36" t="s">
        <v>5975</v>
      </c>
      <c r="AF244" s="8"/>
      <c r="AG244" s="8"/>
      <c r="AH244" s="8"/>
      <c r="BO244" s="29" t="s">
        <v>7224</v>
      </c>
      <c r="BP244" s="30">
        <v>9</v>
      </c>
    </row>
    <row r="245" spans="31:68" x14ac:dyDescent="0.3">
      <c r="AE245" s="37" t="s">
        <v>5998</v>
      </c>
      <c r="AF245" s="8">
        <v>979</v>
      </c>
      <c r="AG245" s="8">
        <v>972</v>
      </c>
      <c r="AH245" s="8">
        <v>-7</v>
      </c>
      <c r="BO245" s="29" t="s">
        <v>7135</v>
      </c>
      <c r="BP245" s="30">
        <v>126</v>
      </c>
    </row>
    <row r="246" spans="31:68" x14ac:dyDescent="0.3">
      <c r="AE246" s="36" t="s">
        <v>5985</v>
      </c>
      <c r="AF246" s="8"/>
      <c r="AG246" s="8"/>
      <c r="AH246" s="8"/>
      <c r="BO246" s="29" t="s">
        <v>6271</v>
      </c>
      <c r="BP246" s="30">
        <v>38</v>
      </c>
    </row>
    <row r="247" spans="31:68" x14ac:dyDescent="0.3">
      <c r="AE247" s="37" t="s">
        <v>5998</v>
      </c>
      <c r="AF247" s="8">
        <v>953</v>
      </c>
      <c r="AG247" s="8">
        <v>763</v>
      </c>
      <c r="AH247" s="8">
        <v>-190</v>
      </c>
      <c r="BO247" s="29" t="s">
        <v>6654</v>
      </c>
      <c r="BP247" s="30">
        <v>34</v>
      </c>
    </row>
    <row r="248" spans="31:68" x14ac:dyDescent="0.3">
      <c r="AE248" s="35" t="s">
        <v>6018</v>
      </c>
      <c r="AF248" s="8"/>
      <c r="AG248" s="8"/>
      <c r="AH248" s="8"/>
      <c r="BO248" s="29" t="s">
        <v>7661</v>
      </c>
      <c r="BP248" s="30">
        <v>20</v>
      </c>
    </row>
    <row r="249" spans="31:68" x14ac:dyDescent="0.3">
      <c r="AE249" s="36" t="s">
        <v>5975</v>
      </c>
      <c r="AF249" s="8"/>
      <c r="AG249" s="8"/>
      <c r="AH249" s="8"/>
      <c r="BO249" s="29" t="s">
        <v>6729</v>
      </c>
      <c r="BP249" s="30">
        <v>41</v>
      </c>
    </row>
    <row r="250" spans="31:68" x14ac:dyDescent="0.3">
      <c r="AE250" s="37" t="s">
        <v>5981</v>
      </c>
      <c r="AF250" s="8">
        <v>1165</v>
      </c>
      <c r="AG250" s="8">
        <v>655</v>
      </c>
      <c r="AH250" s="8">
        <v>-510</v>
      </c>
      <c r="BO250" s="29" t="s">
        <v>7259</v>
      </c>
      <c r="BP250" s="30">
        <v>22</v>
      </c>
    </row>
    <row r="251" spans="31:68" x14ac:dyDescent="0.3">
      <c r="AE251" s="35" t="s">
        <v>6117</v>
      </c>
      <c r="AF251" s="8"/>
      <c r="AG251" s="8"/>
      <c r="AH251" s="8"/>
      <c r="BO251" s="29" t="s">
        <v>7860</v>
      </c>
      <c r="BP251" s="30">
        <v>111</v>
      </c>
    </row>
    <row r="252" spans="31:68" x14ac:dyDescent="0.3">
      <c r="AE252" s="36" t="s">
        <v>5975</v>
      </c>
      <c r="AF252" s="8"/>
      <c r="AG252" s="8"/>
      <c r="AH252" s="8"/>
      <c r="BO252" s="29" t="s">
        <v>6705</v>
      </c>
      <c r="BP252" s="30">
        <v>14</v>
      </c>
    </row>
    <row r="253" spans="31:68" x14ac:dyDescent="0.3">
      <c r="AE253" s="37" t="s">
        <v>5981</v>
      </c>
      <c r="AF253" s="8">
        <v>173</v>
      </c>
      <c r="AG253" s="8">
        <v>204</v>
      </c>
      <c r="AH253" s="8">
        <v>31</v>
      </c>
      <c r="BO253" s="29" t="s">
        <v>6963</v>
      </c>
      <c r="BP253" s="30">
        <v>397</v>
      </c>
    </row>
    <row r="254" spans="31:68" x14ac:dyDescent="0.3">
      <c r="AE254" s="35" t="s">
        <v>5974</v>
      </c>
      <c r="AF254" s="8"/>
      <c r="AG254" s="8"/>
      <c r="AH254" s="8"/>
      <c r="BO254" s="29" t="s">
        <v>7675</v>
      </c>
      <c r="BP254" s="30">
        <v>184</v>
      </c>
    </row>
    <row r="255" spans="31:68" x14ac:dyDescent="0.3">
      <c r="AE255" s="36" t="s">
        <v>5975</v>
      </c>
      <c r="AF255" s="8"/>
      <c r="AG255" s="8"/>
      <c r="AH255" s="8"/>
      <c r="BO255" s="29" t="s">
        <v>7671</v>
      </c>
      <c r="BP255" s="30">
        <v>-146</v>
      </c>
    </row>
    <row r="256" spans="31:68" x14ac:dyDescent="0.3">
      <c r="AE256" s="37" t="s">
        <v>5969</v>
      </c>
      <c r="AF256" s="8">
        <v>5212</v>
      </c>
      <c r="AG256" s="8">
        <v>7456</v>
      </c>
      <c r="AH256" s="8">
        <v>2244</v>
      </c>
      <c r="BO256" s="29" t="s">
        <v>7605</v>
      </c>
      <c r="BP256" s="30">
        <v>447</v>
      </c>
    </row>
    <row r="257" spans="31:68" x14ac:dyDescent="0.3">
      <c r="AE257" s="36" t="s">
        <v>5985</v>
      </c>
      <c r="AF257" s="8"/>
      <c r="AG257" s="8"/>
      <c r="AH257" s="8"/>
      <c r="BO257" s="29" t="s">
        <v>7757</v>
      </c>
      <c r="BP257" s="30">
        <v>-56</v>
      </c>
    </row>
    <row r="258" spans="31:68" x14ac:dyDescent="0.3">
      <c r="AE258" s="37" t="s">
        <v>5969</v>
      </c>
      <c r="AF258" s="8">
        <v>3141</v>
      </c>
      <c r="AG258" s="8">
        <v>4602</v>
      </c>
      <c r="AH258" s="8">
        <v>1461</v>
      </c>
      <c r="BO258" s="29" t="s">
        <v>7707</v>
      </c>
      <c r="BP258" s="30">
        <v>48</v>
      </c>
    </row>
    <row r="259" spans="31:68" x14ac:dyDescent="0.3">
      <c r="AE259" s="36" t="s">
        <v>5970</v>
      </c>
      <c r="AF259" s="8"/>
      <c r="AG259" s="8"/>
      <c r="AH259" s="8"/>
      <c r="BO259" s="29" t="s">
        <v>6546</v>
      </c>
      <c r="BP259" s="30">
        <v>774</v>
      </c>
    </row>
    <row r="260" spans="31:68" x14ac:dyDescent="0.3">
      <c r="AE260" s="37" t="s">
        <v>5969</v>
      </c>
      <c r="AF260" s="8">
        <v>225</v>
      </c>
      <c r="AG260" s="8">
        <v>248</v>
      </c>
      <c r="AH260" s="8">
        <v>23</v>
      </c>
      <c r="BO260" s="29" t="s">
        <v>7758</v>
      </c>
      <c r="BP260" s="30">
        <v>18</v>
      </c>
    </row>
    <row r="261" spans="31:68" x14ac:dyDescent="0.3">
      <c r="AE261" s="33" t="s">
        <v>7906</v>
      </c>
      <c r="AF261" s="8"/>
      <c r="AG261" s="8"/>
      <c r="AH261" s="8"/>
      <c r="BO261" s="29" t="s">
        <v>6391</v>
      </c>
      <c r="BP261" s="30">
        <v>57</v>
      </c>
    </row>
    <row r="262" spans="31:68" x14ac:dyDescent="0.3">
      <c r="AE262" s="34" t="s">
        <v>14</v>
      </c>
      <c r="AF262" s="8"/>
      <c r="AG262" s="8"/>
      <c r="AH262" s="8"/>
      <c r="BO262" s="29" t="s">
        <v>7339</v>
      </c>
      <c r="BP262" s="30">
        <v>-677</v>
      </c>
    </row>
    <row r="263" spans="31:68" x14ac:dyDescent="0.3">
      <c r="AE263" s="35" t="s">
        <v>6002</v>
      </c>
      <c r="AF263" s="8"/>
      <c r="AG263" s="8"/>
      <c r="AH263" s="8"/>
      <c r="BO263" s="29" t="s">
        <v>7312</v>
      </c>
      <c r="BP263" s="30">
        <v>323</v>
      </c>
    </row>
    <row r="264" spans="31:68" x14ac:dyDescent="0.3">
      <c r="AE264" s="36" t="s">
        <v>5970</v>
      </c>
      <c r="AF264" s="8"/>
      <c r="AG264" s="8"/>
      <c r="AH264" s="8"/>
      <c r="BO264" s="29" t="s">
        <v>7739</v>
      </c>
      <c r="BP264" s="30">
        <v>-10</v>
      </c>
    </row>
    <row r="265" spans="31:68" x14ac:dyDescent="0.3">
      <c r="AE265" s="37" t="s">
        <v>5981</v>
      </c>
      <c r="AF265" s="8">
        <v>2165</v>
      </c>
      <c r="AG265" s="8">
        <v>2937</v>
      </c>
      <c r="AH265" s="8">
        <v>772</v>
      </c>
      <c r="BO265" s="29" t="s">
        <v>6811</v>
      </c>
      <c r="BP265" s="30">
        <v>4</v>
      </c>
    </row>
    <row r="266" spans="31:68" x14ac:dyDescent="0.3">
      <c r="AE266" s="35" t="s">
        <v>6184</v>
      </c>
      <c r="AF266" s="8"/>
      <c r="AG266" s="8"/>
      <c r="AH266" s="8"/>
      <c r="BO266" s="29" t="s">
        <v>6762</v>
      </c>
      <c r="BP266" s="30">
        <v>258</v>
      </c>
    </row>
    <row r="267" spans="31:68" x14ac:dyDescent="0.3">
      <c r="AE267" s="36" t="s">
        <v>5970</v>
      </c>
      <c r="AF267" s="8"/>
      <c r="AG267" s="8"/>
      <c r="AH267" s="8"/>
      <c r="BO267" s="29" t="s">
        <v>7726</v>
      </c>
      <c r="BP267" s="30">
        <v>39</v>
      </c>
    </row>
    <row r="268" spans="31:68" x14ac:dyDescent="0.3">
      <c r="AE268" s="37" t="s">
        <v>5969</v>
      </c>
      <c r="AF268" s="8">
        <v>388</v>
      </c>
      <c r="AG268" s="8">
        <v>547</v>
      </c>
      <c r="AH268" s="8">
        <v>159</v>
      </c>
      <c r="BO268" s="29" t="s">
        <v>7844</v>
      </c>
      <c r="BP268" s="30">
        <v>-683</v>
      </c>
    </row>
    <row r="269" spans="31:68" x14ac:dyDescent="0.3">
      <c r="AE269" s="35" t="s">
        <v>5980</v>
      </c>
      <c r="AF269" s="8"/>
      <c r="AG269" s="8"/>
      <c r="AH269" s="8"/>
      <c r="BO269" s="29" t="s">
        <v>7280</v>
      </c>
      <c r="BP269" s="30">
        <v>97</v>
      </c>
    </row>
    <row r="270" spans="31:68" x14ac:dyDescent="0.3">
      <c r="AE270" s="36" t="s">
        <v>5975</v>
      </c>
      <c r="AF270" s="8"/>
      <c r="AG270" s="8"/>
      <c r="AH270" s="8"/>
      <c r="BO270" s="29" t="s">
        <v>7814</v>
      </c>
      <c r="BP270" s="30">
        <v>232</v>
      </c>
    </row>
    <row r="271" spans="31:68" x14ac:dyDescent="0.3">
      <c r="AE271" s="37" t="s">
        <v>5981</v>
      </c>
      <c r="AF271" s="8">
        <v>890</v>
      </c>
      <c r="AG271" s="8">
        <v>1152</v>
      </c>
      <c r="AH271" s="8">
        <v>262</v>
      </c>
      <c r="BO271" s="29" t="s">
        <v>6017</v>
      </c>
      <c r="BP271" s="30">
        <v>-508</v>
      </c>
    </row>
    <row r="272" spans="31:68" x14ac:dyDescent="0.3">
      <c r="AE272" s="36" t="s">
        <v>5985</v>
      </c>
      <c r="AF272" s="8"/>
      <c r="AG272" s="8"/>
      <c r="AH272" s="8"/>
      <c r="BO272" s="29" t="s">
        <v>7100</v>
      </c>
      <c r="BP272" s="30">
        <v>863</v>
      </c>
    </row>
    <row r="273" spans="31:68" x14ac:dyDescent="0.3">
      <c r="AE273" s="37" t="s">
        <v>5981</v>
      </c>
      <c r="AF273" s="8">
        <v>347</v>
      </c>
      <c r="AG273" s="8">
        <v>580</v>
      </c>
      <c r="AH273" s="8">
        <v>233</v>
      </c>
      <c r="BO273" s="29" t="s">
        <v>7064</v>
      </c>
      <c r="BP273" s="30">
        <v>806</v>
      </c>
    </row>
    <row r="274" spans="31:68" x14ac:dyDescent="0.3">
      <c r="AE274" s="36" t="s">
        <v>5970</v>
      </c>
      <c r="AF274" s="8"/>
      <c r="AG274" s="8"/>
      <c r="AH274" s="8"/>
      <c r="BO274" s="29" t="s">
        <v>6943</v>
      </c>
      <c r="BP274" s="30">
        <v>526</v>
      </c>
    </row>
    <row r="275" spans="31:68" x14ac:dyDescent="0.3">
      <c r="AE275" s="37" t="s">
        <v>5981</v>
      </c>
      <c r="AF275" s="8">
        <v>1154</v>
      </c>
      <c r="AG275" s="8">
        <v>1662</v>
      </c>
      <c r="AH275" s="8">
        <v>508</v>
      </c>
      <c r="BO275" s="29" t="s">
        <v>6774</v>
      </c>
      <c r="BP275" s="30">
        <v>142</v>
      </c>
    </row>
    <row r="276" spans="31:68" x14ac:dyDescent="0.3">
      <c r="AE276" s="35" t="s">
        <v>6010</v>
      </c>
      <c r="AF276" s="8"/>
      <c r="AG276" s="8"/>
      <c r="AH276" s="8"/>
      <c r="BO276" s="29" t="s">
        <v>7284</v>
      </c>
      <c r="BP276" s="30">
        <v>222</v>
      </c>
    </row>
    <row r="277" spans="31:68" x14ac:dyDescent="0.3">
      <c r="AE277" s="36" t="s">
        <v>5975</v>
      </c>
      <c r="AF277" s="8"/>
      <c r="AG277" s="8"/>
      <c r="AH277" s="8"/>
      <c r="BO277" s="29" t="s">
        <v>6074</v>
      </c>
      <c r="BP277" s="30">
        <v>117</v>
      </c>
    </row>
    <row r="278" spans="31:68" x14ac:dyDescent="0.3">
      <c r="AE278" s="37" t="s">
        <v>5981</v>
      </c>
      <c r="AF278" s="8">
        <v>533</v>
      </c>
      <c r="AG278" s="8">
        <v>554</v>
      </c>
      <c r="AH278" s="8">
        <v>21</v>
      </c>
      <c r="BO278" s="29" t="s">
        <v>6677</v>
      </c>
      <c r="BP278" s="30">
        <v>424</v>
      </c>
    </row>
    <row r="279" spans="31:68" x14ac:dyDescent="0.3">
      <c r="AE279" s="36" t="s">
        <v>5985</v>
      </c>
      <c r="AF279" s="8"/>
      <c r="AG279" s="8"/>
      <c r="AH279" s="8"/>
      <c r="BO279" s="29" t="s">
        <v>6418</v>
      </c>
      <c r="BP279" s="30">
        <v>138</v>
      </c>
    </row>
    <row r="280" spans="31:68" x14ac:dyDescent="0.3">
      <c r="AE280" s="37" t="s">
        <v>5981</v>
      </c>
      <c r="AF280" s="8">
        <v>47</v>
      </c>
      <c r="AG280" s="8">
        <v>68</v>
      </c>
      <c r="AH280" s="8">
        <v>21</v>
      </c>
      <c r="BO280" s="29" t="s">
        <v>6080</v>
      </c>
      <c r="BP280" s="30">
        <v>-580</v>
      </c>
    </row>
    <row r="281" spans="31:68" x14ac:dyDescent="0.3">
      <c r="AE281" s="36" t="s">
        <v>5970</v>
      </c>
      <c r="AF281" s="8"/>
      <c r="AG281" s="8"/>
      <c r="AH281" s="8"/>
      <c r="BO281" s="29" t="s">
        <v>6689</v>
      </c>
      <c r="BP281" s="30">
        <v>478</v>
      </c>
    </row>
    <row r="282" spans="31:68" x14ac:dyDescent="0.3">
      <c r="AE282" s="37" t="s">
        <v>5981</v>
      </c>
      <c r="AF282" s="8">
        <v>881</v>
      </c>
      <c r="AG282" s="8">
        <v>1001</v>
      </c>
      <c r="AH282" s="8">
        <v>120</v>
      </c>
      <c r="BO282" s="29" t="s">
        <v>6147</v>
      </c>
      <c r="BP282" s="30">
        <v>-4681</v>
      </c>
    </row>
    <row r="283" spans="31:68" x14ac:dyDescent="0.3">
      <c r="AE283" s="35" t="s">
        <v>5997</v>
      </c>
      <c r="AF283" s="8"/>
      <c r="AG283" s="8"/>
      <c r="AH283" s="8"/>
      <c r="BO283" s="29" t="s">
        <v>6348</v>
      </c>
      <c r="BP283" s="30">
        <v>1059</v>
      </c>
    </row>
    <row r="284" spans="31:68" x14ac:dyDescent="0.3">
      <c r="AE284" s="36" t="s">
        <v>5975</v>
      </c>
      <c r="AF284" s="8"/>
      <c r="AG284" s="8"/>
      <c r="AH284" s="8"/>
      <c r="BO284" s="29" t="s">
        <v>6273</v>
      </c>
      <c r="BP284" s="30">
        <v>1374</v>
      </c>
    </row>
    <row r="285" spans="31:68" x14ac:dyDescent="0.3">
      <c r="AE285" s="37" t="s">
        <v>5998</v>
      </c>
      <c r="AF285" s="8">
        <v>301</v>
      </c>
      <c r="AG285" s="8">
        <v>211</v>
      </c>
      <c r="AH285" s="8">
        <v>-90</v>
      </c>
      <c r="BO285" s="29" t="s">
        <v>7042</v>
      </c>
      <c r="BP285" s="30">
        <v>440</v>
      </c>
    </row>
    <row r="286" spans="31:68" x14ac:dyDescent="0.3">
      <c r="AE286" s="36" t="s">
        <v>5985</v>
      </c>
      <c r="AF286" s="8"/>
      <c r="AG286" s="8"/>
      <c r="AH286" s="8"/>
      <c r="BO286" s="29" t="s">
        <v>7748</v>
      </c>
      <c r="BP286" s="30">
        <v>296</v>
      </c>
    </row>
    <row r="287" spans="31:68" x14ac:dyDescent="0.3">
      <c r="AE287" s="37" t="s">
        <v>5998</v>
      </c>
      <c r="AF287" s="8">
        <v>1690</v>
      </c>
      <c r="AG287" s="8">
        <v>1363</v>
      </c>
      <c r="AH287" s="8">
        <v>-327</v>
      </c>
      <c r="BO287" s="29" t="s">
        <v>6994</v>
      </c>
      <c r="BP287" s="30">
        <v>34</v>
      </c>
    </row>
    <row r="288" spans="31:68" x14ac:dyDescent="0.3">
      <c r="AE288" s="36" t="s">
        <v>5970</v>
      </c>
      <c r="AF288" s="8"/>
      <c r="AG288" s="8"/>
      <c r="AH288" s="8"/>
      <c r="BO288" s="29" t="s">
        <v>7243</v>
      </c>
      <c r="BP288" s="30">
        <v>569</v>
      </c>
    </row>
    <row r="289" spans="31:68" x14ac:dyDescent="0.3">
      <c r="AE289" s="37" t="s">
        <v>5998</v>
      </c>
      <c r="AF289" s="8">
        <v>816</v>
      </c>
      <c r="AG289" s="8">
        <v>1236</v>
      </c>
      <c r="AH289" s="8">
        <v>420</v>
      </c>
      <c r="BO289" s="29" t="s">
        <v>5987</v>
      </c>
      <c r="BP289" s="30">
        <v>177</v>
      </c>
    </row>
    <row r="290" spans="31:68" x14ac:dyDescent="0.3">
      <c r="AE290" s="35" t="s">
        <v>6018</v>
      </c>
      <c r="AF290" s="8"/>
      <c r="AG290" s="8"/>
      <c r="AH290" s="8"/>
      <c r="BO290" s="29" t="s">
        <v>6251</v>
      </c>
      <c r="BP290" s="30">
        <v>5173</v>
      </c>
    </row>
    <row r="291" spans="31:68" x14ac:dyDescent="0.3">
      <c r="AE291" s="36" t="s">
        <v>5975</v>
      </c>
      <c r="AF291" s="8"/>
      <c r="AG291" s="8"/>
      <c r="AH291" s="8"/>
      <c r="BO291" s="29" t="s">
        <v>7362</v>
      </c>
      <c r="BP291" s="30">
        <v>500</v>
      </c>
    </row>
    <row r="292" spans="31:68" x14ac:dyDescent="0.3">
      <c r="AE292" s="37" t="s">
        <v>5981</v>
      </c>
      <c r="AF292" s="8">
        <v>1795</v>
      </c>
      <c r="AG292" s="8">
        <v>1381</v>
      </c>
      <c r="AH292" s="8">
        <v>-414</v>
      </c>
      <c r="BO292" s="29" t="s">
        <v>7063</v>
      </c>
      <c r="BP292" s="30">
        <v>-1668</v>
      </c>
    </row>
    <row r="293" spans="31:68" x14ac:dyDescent="0.3">
      <c r="AE293" s="36" t="s">
        <v>5970</v>
      </c>
      <c r="AF293" s="8"/>
      <c r="AG293" s="8"/>
      <c r="AH293" s="8"/>
      <c r="BO293" s="29" t="s">
        <v>7427</v>
      </c>
      <c r="BP293" s="30">
        <v>47</v>
      </c>
    </row>
    <row r="294" spans="31:68" x14ac:dyDescent="0.3">
      <c r="AE294" s="37" t="s">
        <v>5981</v>
      </c>
      <c r="AF294" s="8">
        <v>1945</v>
      </c>
      <c r="AG294" s="8">
        <v>1314</v>
      </c>
      <c r="AH294" s="8">
        <v>-631</v>
      </c>
      <c r="BO294" s="29" t="s">
        <v>7200</v>
      </c>
      <c r="BP294" s="30">
        <v>57</v>
      </c>
    </row>
    <row r="295" spans="31:68" x14ac:dyDescent="0.3">
      <c r="AE295" s="35" t="s">
        <v>6071</v>
      </c>
      <c r="AF295" s="8"/>
      <c r="AG295" s="8"/>
      <c r="AH295" s="8"/>
      <c r="BO295" s="29" t="s">
        <v>7495</v>
      </c>
      <c r="BP295" s="30">
        <v>170</v>
      </c>
    </row>
    <row r="296" spans="31:68" x14ac:dyDescent="0.3">
      <c r="AE296" s="36" t="s">
        <v>5975</v>
      </c>
      <c r="AF296" s="8"/>
      <c r="AG296" s="8"/>
      <c r="AH296" s="8"/>
      <c r="BO296" s="29" t="s">
        <v>6126</v>
      </c>
      <c r="BP296" s="30">
        <v>21</v>
      </c>
    </row>
    <row r="297" spans="31:68" x14ac:dyDescent="0.3">
      <c r="AE297" s="37" t="s">
        <v>5998</v>
      </c>
      <c r="AF297" s="8">
        <v>1337</v>
      </c>
      <c r="AG297" s="8">
        <v>1062</v>
      </c>
      <c r="AH297" s="8">
        <v>-275</v>
      </c>
      <c r="BO297" s="29" t="s">
        <v>6294</v>
      </c>
      <c r="BP297" s="30">
        <v>851</v>
      </c>
    </row>
    <row r="298" spans="31:68" x14ac:dyDescent="0.3">
      <c r="AE298" s="35" t="s">
        <v>6004</v>
      </c>
      <c r="AF298" s="8"/>
      <c r="AG298" s="8"/>
      <c r="AH298" s="8"/>
      <c r="BO298" s="29" t="s">
        <v>7262</v>
      </c>
      <c r="BP298" s="30">
        <v>663</v>
      </c>
    </row>
    <row r="299" spans="31:68" x14ac:dyDescent="0.3">
      <c r="AE299" s="36" t="s">
        <v>5975</v>
      </c>
      <c r="AF299" s="8"/>
      <c r="AG299" s="8"/>
      <c r="AH299" s="8"/>
      <c r="BO299" s="29" t="s">
        <v>6213</v>
      </c>
      <c r="BP299" s="30">
        <v>-190</v>
      </c>
    </row>
    <row r="300" spans="31:68" x14ac:dyDescent="0.3">
      <c r="AE300" s="37" t="s">
        <v>5998</v>
      </c>
      <c r="AF300" s="8">
        <v>1968</v>
      </c>
      <c r="AG300" s="8">
        <v>1717</v>
      </c>
      <c r="AH300" s="8">
        <v>-251</v>
      </c>
      <c r="BO300" s="29" t="s">
        <v>7213</v>
      </c>
      <c r="BP300" s="30">
        <v>55</v>
      </c>
    </row>
    <row r="301" spans="31:68" x14ac:dyDescent="0.3">
      <c r="AE301" s="36" t="s">
        <v>5985</v>
      </c>
      <c r="AF301" s="8"/>
      <c r="AG301" s="8"/>
      <c r="AH301" s="8"/>
      <c r="BO301" s="29" t="s">
        <v>6980</v>
      </c>
      <c r="BP301" s="30">
        <v>-159</v>
      </c>
    </row>
    <row r="302" spans="31:68" x14ac:dyDescent="0.3">
      <c r="AE302" s="37" t="s">
        <v>5998</v>
      </c>
      <c r="AF302" s="8">
        <v>185</v>
      </c>
      <c r="AG302" s="8">
        <v>246</v>
      </c>
      <c r="AH302" s="8">
        <v>61</v>
      </c>
      <c r="BO302" s="29" t="s">
        <v>7843</v>
      </c>
      <c r="BP302" s="30">
        <v>86</v>
      </c>
    </row>
    <row r="303" spans="31:68" x14ac:dyDescent="0.3">
      <c r="AE303" s="35" t="s">
        <v>5974</v>
      </c>
      <c r="AF303" s="8"/>
      <c r="AG303" s="8"/>
      <c r="AH303" s="8"/>
      <c r="BO303" s="29" t="s">
        <v>6836</v>
      </c>
      <c r="BP303" s="30">
        <v>225</v>
      </c>
    </row>
    <row r="304" spans="31:68" x14ac:dyDescent="0.3">
      <c r="AE304" s="36" t="s">
        <v>5975</v>
      </c>
      <c r="AF304" s="8"/>
      <c r="AG304" s="8"/>
      <c r="AH304" s="8"/>
      <c r="BO304" s="29" t="s">
        <v>7091</v>
      </c>
      <c r="BP304" s="30">
        <v>212</v>
      </c>
    </row>
    <row r="305" spans="31:68" x14ac:dyDescent="0.3">
      <c r="AE305" s="37" t="s">
        <v>5969</v>
      </c>
      <c r="AF305" s="8">
        <v>1366</v>
      </c>
      <c r="AG305" s="8">
        <v>1983</v>
      </c>
      <c r="AH305" s="8">
        <v>617</v>
      </c>
      <c r="BO305" s="29" t="s">
        <v>6334</v>
      </c>
      <c r="BP305" s="30">
        <v>478</v>
      </c>
    </row>
    <row r="306" spans="31:68" x14ac:dyDescent="0.3">
      <c r="AE306" s="36" t="s">
        <v>5985</v>
      </c>
      <c r="AF306" s="8"/>
      <c r="AG306" s="8"/>
      <c r="AH306" s="8"/>
      <c r="BO306" s="29" t="s">
        <v>7336</v>
      </c>
      <c r="BP306" s="30">
        <v>961</v>
      </c>
    </row>
    <row r="307" spans="31:68" x14ac:dyDescent="0.3">
      <c r="AE307" s="37" t="s">
        <v>5969</v>
      </c>
      <c r="AF307" s="8">
        <v>2324</v>
      </c>
      <c r="AG307" s="8">
        <v>4298</v>
      </c>
      <c r="AH307" s="8">
        <v>1974</v>
      </c>
      <c r="BO307" s="29" t="s">
        <v>7521</v>
      </c>
      <c r="BP307" s="30">
        <v>238</v>
      </c>
    </row>
    <row r="308" spans="31:68" x14ac:dyDescent="0.3">
      <c r="AE308" s="36" t="s">
        <v>5970</v>
      </c>
      <c r="AF308" s="8"/>
      <c r="AG308" s="8"/>
      <c r="AH308" s="8"/>
      <c r="BO308" s="29" t="s">
        <v>6034</v>
      </c>
      <c r="BP308" s="30">
        <v>-144</v>
      </c>
    </row>
    <row r="309" spans="31:68" x14ac:dyDescent="0.3">
      <c r="AE309" s="37" t="s">
        <v>5969</v>
      </c>
      <c r="AF309" s="8">
        <v>186</v>
      </c>
      <c r="AG309" s="8">
        <v>299</v>
      </c>
      <c r="AH309" s="8">
        <v>113</v>
      </c>
      <c r="BO309" s="29" t="s">
        <v>7729</v>
      </c>
      <c r="BP309" s="30">
        <v>-136</v>
      </c>
    </row>
    <row r="310" spans="31:68" x14ac:dyDescent="0.3">
      <c r="AE310" s="34" t="s">
        <v>10</v>
      </c>
      <c r="AF310" s="8"/>
      <c r="AG310" s="8"/>
      <c r="AH310" s="8"/>
      <c r="BO310" s="29" t="s">
        <v>7070</v>
      </c>
      <c r="BP310" s="30">
        <v>1160</v>
      </c>
    </row>
    <row r="311" spans="31:68" x14ac:dyDescent="0.3">
      <c r="AE311" s="35" t="s">
        <v>6002</v>
      </c>
      <c r="AF311" s="8"/>
      <c r="AG311" s="8"/>
      <c r="AH311" s="8"/>
      <c r="BO311" s="29" t="s">
        <v>6260</v>
      </c>
      <c r="BP311" s="30">
        <v>2633</v>
      </c>
    </row>
    <row r="312" spans="31:68" x14ac:dyDescent="0.3">
      <c r="AE312" s="36" t="s">
        <v>5975</v>
      </c>
      <c r="AF312" s="8"/>
      <c r="AG312" s="8"/>
      <c r="AH312" s="8"/>
      <c r="BO312" s="29" t="s">
        <v>7755</v>
      </c>
      <c r="BP312" s="30">
        <v>12</v>
      </c>
    </row>
    <row r="313" spans="31:68" x14ac:dyDescent="0.3">
      <c r="AE313" s="37" t="s">
        <v>5981</v>
      </c>
      <c r="AF313" s="8">
        <v>10</v>
      </c>
      <c r="AG313" s="8">
        <v>18</v>
      </c>
      <c r="AH313" s="8">
        <v>8</v>
      </c>
      <c r="BO313" s="29" t="s">
        <v>7074</v>
      </c>
      <c r="BP313" s="30">
        <v>593</v>
      </c>
    </row>
    <row r="314" spans="31:68" x14ac:dyDescent="0.3">
      <c r="AE314" s="36" t="s">
        <v>5985</v>
      </c>
      <c r="AF314" s="8"/>
      <c r="AG314" s="8"/>
      <c r="AH314" s="8"/>
      <c r="BO314" s="29" t="s">
        <v>6422</v>
      </c>
      <c r="BP314" s="30">
        <v>216</v>
      </c>
    </row>
    <row r="315" spans="31:68" x14ac:dyDescent="0.3">
      <c r="AE315" s="37" t="s">
        <v>5981</v>
      </c>
      <c r="AF315" s="8">
        <v>91</v>
      </c>
      <c r="AG315" s="8">
        <v>158</v>
      </c>
      <c r="AH315" s="8">
        <v>67</v>
      </c>
      <c r="BO315" s="29" t="s">
        <v>7350</v>
      </c>
      <c r="BP315" s="30">
        <v>27</v>
      </c>
    </row>
    <row r="316" spans="31:68" x14ac:dyDescent="0.3">
      <c r="AE316" s="36" t="s">
        <v>5970</v>
      </c>
      <c r="AF316" s="8"/>
      <c r="AG316" s="8"/>
      <c r="AH316" s="8"/>
      <c r="BO316" s="29" t="s">
        <v>7504</v>
      </c>
      <c r="BP316" s="30">
        <v>809</v>
      </c>
    </row>
    <row r="317" spans="31:68" x14ac:dyDescent="0.3">
      <c r="AE317" s="37" t="s">
        <v>5981</v>
      </c>
      <c r="AF317" s="8">
        <v>566</v>
      </c>
      <c r="AG317" s="8">
        <v>788</v>
      </c>
      <c r="AH317" s="8">
        <v>222</v>
      </c>
      <c r="BO317" s="29" t="s">
        <v>7353</v>
      </c>
      <c r="BP317" s="30">
        <v>8</v>
      </c>
    </row>
    <row r="318" spans="31:68" x14ac:dyDescent="0.3">
      <c r="AE318" s="35" t="s">
        <v>6050</v>
      </c>
      <c r="AF318" s="8"/>
      <c r="AG318" s="8"/>
      <c r="AH318" s="8"/>
      <c r="BO318" s="29" t="s">
        <v>7563</v>
      </c>
      <c r="BP318" s="30">
        <v>12</v>
      </c>
    </row>
    <row r="319" spans="31:68" x14ac:dyDescent="0.3">
      <c r="AE319" s="36" t="s">
        <v>5975</v>
      </c>
      <c r="AF319" s="8"/>
      <c r="AG319" s="8"/>
      <c r="AH319" s="8"/>
      <c r="BO319" s="29" t="s">
        <v>7724</v>
      </c>
      <c r="BP319" s="30">
        <v>7</v>
      </c>
    </row>
    <row r="320" spans="31:68" x14ac:dyDescent="0.3">
      <c r="AE320" s="37" t="s">
        <v>5981</v>
      </c>
      <c r="AF320" s="8">
        <v>69</v>
      </c>
      <c r="AG320" s="8">
        <v>88</v>
      </c>
      <c r="AH320" s="8">
        <v>19</v>
      </c>
      <c r="BO320" s="29" t="s">
        <v>7505</v>
      </c>
      <c r="BP320" s="30">
        <v>109</v>
      </c>
    </row>
    <row r="321" spans="31:68" x14ac:dyDescent="0.3">
      <c r="AE321" s="35" t="s">
        <v>5980</v>
      </c>
      <c r="AF321" s="8"/>
      <c r="AG321" s="8"/>
      <c r="AH321" s="8"/>
      <c r="BO321" s="29" t="s">
        <v>7149</v>
      </c>
      <c r="BP321" s="30">
        <v>15</v>
      </c>
    </row>
    <row r="322" spans="31:68" x14ac:dyDescent="0.3">
      <c r="AE322" s="36" t="s">
        <v>5975</v>
      </c>
      <c r="AF322" s="8"/>
      <c r="AG322" s="8"/>
      <c r="AH322" s="8"/>
      <c r="BO322" s="29" t="s">
        <v>6162</v>
      </c>
      <c r="BP322" s="30">
        <v>700</v>
      </c>
    </row>
    <row r="323" spans="31:68" x14ac:dyDescent="0.3">
      <c r="AE323" s="37" t="s">
        <v>5981</v>
      </c>
      <c r="AF323" s="8">
        <v>3669</v>
      </c>
      <c r="AG323" s="8">
        <v>3919</v>
      </c>
      <c r="AH323" s="8">
        <v>250</v>
      </c>
      <c r="BO323" s="29" t="s">
        <v>7183</v>
      </c>
      <c r="BP323" s="30">
        <v>-341</v>
      </c>
    </row>
    <row r="324" spans="31:68" x14ac:dyDescent="0.3">
      <c r="AE324" s="36" t="s">
        <v>5985</v>
      </c>
      <c r="AF324" s="8"/>
      <c r="AG324" s="8"/>
      <c r="AH324" s="8"/>
      <c r="BO324" s="29" t="s">
        <v>7376</v>
      </c>
      <c r="BP324" s="30">
        <v>60</v>
      </c>
    </row>
    <row r="325" spans="31:68" x14ac:dyDescent="0.3">
      <c r="AE325" s="37" t="s">
        <v>5981</v>
      </c>
      <c r="AF325" s="8">
        <v>1004</v>
      </c>
      <c r="AG325" s="8">
        <v>1208</v>
      </c>
      <c r="AH325" s="8">
        <v>204</v>
      </c>
      <c r="BO325" s="29" t="s">
        <v>6808</v>
      </c>
      <c r="BP325" s="30">
        <v>41</v>
      </c>
    </row>
    <row r="326" spans="31:68" x14ac:dyDescent="0.3">
      <c r="AE326" s="36" t="s">
        <v>5970</v>
      </c>
      <c r="AF326" s="8"/>
      <c r="AG326" s="8"/>
      <c r="AH326" s="8"/>
      <c r="BO326" s="29" t="s">
        <v>6898</v>
      </c>
      <c r="BP326" s="30">
        <v>378</v>
      </c>
    </row>
    <row r="327" spans="31:68" x14ac:dyDescent="0.3">
      <c r="AE327" s="37" t="s">
        <v>5981</v>
      </c>
      <c r="AF327" s="8">
        <v>698</v>
      </c>
      <c r="AG327" s="8">
        <v>829</v>
      </c>
      <c r="AH327" s="8">
        <v>131</v>
      </c>
      <c r="BO327" s="29" t="s">
        <v>7013</v>
      </c>
      <c r="BP327" s="30">
        <v>60</v>
      </c>
    </row>
    <row r="328" spans="31:68" x14ac:dyDescent="0.3">
      <c r="AE328" s="35" t="s">
        <v>6010</v>
      </c>
      <c r="AF328" s="8"/>
      <c r="AG328" s="8"/>
      <c r="AH328" s="8"/>
      <c r="BO328" s="29" t="s">
        <v>7693</v>
      </c>
      <c r="BP328" s="30">
        <v>126</v>
      </c>
    </row>
    <row r="329" spans="31:68" x14ac:dyDescent="0.3">
      <c r="AE329" s="36" t="s">
        <v>5975</v>
      </c>
      <c r="AF329" s="8"/>
      <c r="AG329" s="8"/>
      <c r="AH329" s="8"/>
      <c r="BO329" s="29" t="s">
        <v>7260</v>
      </c>
      <c r="BP329" s="30">
        <v>107</v>
      </c>
    </row>
    <row r="330" spans="31:68" x14ac:dyDescent="0.3">
      <c r="AE330" s="37" t="s">
        <v>5981</v>
      </c>
      <c r="AF330" s="8">
        <v>2279</v>
      </c>
      <c r="AG330" s="8">
        <v>2767</v>
      </c>
      <c r="AH330" s="8">
        <v>488</v>
      </c>
      <c r="BO330" s="29" t="s">
        <v>7762</v>
      </c>
      <c r="BP330" s="30">
        <v>19</v>
      </c>
    </row>
    <row r="331" spans="31:68" x14ac:dyDescent="0.3">
      <c r="AE331" s="36" t="s">
        <v>5985</v>
      </c>
      <c r="AF331" s="8"/>
      <c r="AG331" s="8"/>
      <c r="AH331" s="8"/>
      <c r="BO331" s="29" t="s">
        <v>6869</v>
      </c>
      <c r="BP331" s="30">
        <v>-406</v>
      </c>
    </row>
    <row r="332" spans="31:68" x14ac:dyDescent="0.3">
      <c r="AE332" s="37" t="s">
        <v>5981</v>
      </c>
      <c r="AF332" s="8">
        <v>795</v>
      </c>
      <c r="AG332" s="8">
        <v>1037</v>
      </c>
      <c r="AH332" s="8">
        <v>242</v>
      </c>
      <c r="BO332" s="29" t="s">
        <v>6900</v>
      </c>
      <c r="BP332" s="30">
        <v>-671</v>
      </c>
    </row>
    <row r="333" spans="31:68" x14ac:dyDescent="0.3">
      <c r="AE333" s="36" t="s">
        <v>5970</v>
      </c>
      <c r="AF333" s="8"/>
      <c r="AG333" s="8"/>
      <c r="AH333" s="8"/>
      <c r="BO333" s="29" t="s">
        <v>6234</v>
      </c>
      <c r="BP333" s="30">
        <v>45</v>
      </c>
    </row>
    <row r="334" spans="31:68" x14ac:dyDescent="0.3">
      <c r="AE334" s="37" t="s">
        <v>5981</v>
      </c>
      <c r="AF334" s="8">
        <v>507</v>
      </c>
      <c r="AG334" s="8">
        <v>536</v>
      </c>
      <c r="AH334" s="8">
        <v>29</v>
      </c>
      <c r="BO334" s="29" t="s">
        <v>7447</v>
      </c>
      <c r="BP334" s="30">
        <v>805</v>
      </c>
    </row>
    <row r="335" spans="31:68" x14ac:dyDescent="0.3">
      <c r="AE335" s="35" t="s">
        <v>6148</v>
      </c>
      <c r="AF335" s="8"/>
      <c r="AG335" s="8"/>
      <c r="AH335" s="8"/>
      <c r="BO335" s="29" t="s">
        <v>6282</v>
      </c>
      <c r="BP335" s="30">
        <v>52</v>
      </c>
    </row>
    <row r="336" spans="31:68" x14ac:dyDescent="0.3">
      <c r="AE336" s="36" t="s">
        <v>5970</v>
      </c>
      <c r="AF336" s="8"/>
      <c r="AG336" s="8"/>
      <c r="AH336" s="8"/>
      <c r="BO336" s="29" t="s">
        <v>6587</v>
      </c>
      <c r="BP336" s="30">
        <v>301</v>
      </c>
    </row>
    <row r="337" spans="31:68" x14ac:dyDescent="0.3">
      <c r="AE337" s="37" t="s">
        <v>5969</v>
      </c>
      <c r="AF337" s="8">
        <v>63</v>
      </c>
      <c r="AG337" s="8">
        <v>53</v>
      </c>
      <c r="AH337" s="8">
        <v>-10</v>
      </c>
      <c r="BO337" s="29" t="s">
        <v>7807</v>
      </c>
      <c r="BP337" s="30">
        <v>-145</v>
      </c>
    </row>
    <row r="338" spans="31:68" x14ac:dyDescent="0.3">
      <c r="AE338" s="35" t="s">
        <v>5997</v>
      </c>
      <c r="AF338" s="8"/>
      <c r="AG338" s="8"/>
      <c r="AH338" s="8"/>
      <c r="BO338" s="29" t="s">
        <v>7604</v>
      </c>
      <c r="BP338" s="30">
        <v>78</v>
      </c>
    </row>
    <row r="339" spans="31:68" x14ac:dyDescent="0.3">
      <c r="AE339" s="36" t="s">
        <v>5975</v>
      </c>
      <c r="AF339" s="8"/>
      <c r="AG339" s="8"/>
      <c r="AH339" s="8"/>
      <c r="BO339" s="29" t="s">
        <v>7559</v>
      </c>
      <c r="BP339" s="30">
        <v>25</v>
      </c>
    </row>
    <row r="340" spans="31:68" x14ac:dyDescent="0.3">
      <c r="AE340" s="37" t="s">
        <v>5998</v>
      </c>
      <c r="AF340" s="8">
        <v>280</v>
      </c>
      <c r="AG340" s="8">
        <v>395</v>
      </c>
      <c r="AH340" s="8">
        <v>115</v>
      </c>
      <c r="BO340" s="29" t="s">
        <v>7654</v>
      </c>
      <c r="BP340" s="30">
        <v>66</v>
      </c>
    </row>
    <row r="341" spans="31:68" x14ac:dyDescent="0.3">
      <c r="AE341" s="36" t="s">
        <v>5985</v>
      </c>
      <c r="AF341" s="8"/>
      <c r="AG341" s="8"/>
      <c r="AH341" s="8"/>
      <c r="BO341" s="29" t="s">
        <v>6110</v>
      </c>
      <c r="BP341" s="30">
        <v>2982</v>
      </c>
    </row>
    <row r="342" spans="31:68" x14ac:dyDescent="0.3">
      <c r="AE342" s="37" t="s">
        <v>5998</v>
      </c>
      <c r="AF342" s="8">
        <v>1557</v>
      </c>
      <c r="AG342" s="8">
        <v>1399</v>
      </c>
      <c r="AH342" s="8">
        <v>-158</v>
      </c>
      <c r="BO342" s="29" t="s">
        <v>7099</v>
      </c>
      <c r="BP342" s="30">
        <v>-183</v>
      </c>
    </row>
    <row r="343" spans="31:68" x14ac:dyDescent="0.3">
      <c r="AE343" s="36" t="s">
        <v>5970</v>
      </c>
      <c r="AF343" s="8"/>
      <c r="AG343" s="8"/>
      <c r="AH343" s="8"/>
      <c r="BO343" s="29" t="s">
        <v>6501</v>
      </c>
      <c r="BP343" s="30">
        <v>406</v>
      </c>
    </row>
    <row r="344" spans="31:68" x14ac:dyDescent="0.3">
      <c r="AE344" s="37" t="s">
        <v>5998</v>
      </c>
      <c r="AF344" s="8">
        <v>441</v>
      </c>
      <c r="AG344" s="8">
        <v>569</v>
      </c>
      <c r="AH344" s="8">
        <v>128</v>
      </c>
      <c r="BO344" s="29" t="s">
        <v>7594</v>
      </c>
      <c r="BP344" s="30">
        <v>395</v>
      </c>
    </row>
    <row r="345" spans="31:68" x14ac:dyDescent="0.3">
      <c r="AE345" s="35" t="s">
        <v>6018</v>
      </c>
      <c r="AF345" s="8"/>
      <c r="AG345" s="8"/>
      <c r="AH345" s="8"/>
      <c r="BO345" s="29" t="s">
        <v>7827</v>
      </c>
      <c r="BP345" s="30">
        <v>6</v>
      </c>
    </row>
    <row r="346" spans="31:68" x14ac:dyDescent="0.3">
      <c r="AE346" s="36" t="s">
        <v>5970</v>
      </c>
      <c r="AF346" s="8"/>
      <c r="AG346" s="8"/>
      <c r="AH346" s="8"/>
      <c r="BO346" s="29" t="s">
        <v>6682</v>
      </c>
      <c r="BP346" s="30">
        <v>153</v>
      </c>
    </row>
    <row r="347" spans="31:68" x14ac:dyDescent="0.3">
      <c r="AE347" s="37" t="s">
        <v>5981</v>
      </c>
      <c r="AF347" s="8">
        <v>19</v>
      </c>
      <c r="AG347" s="8">
        <v>15</v>
      </c>
      <c r="AH347" s="8">
        <v>-4</v>
      </c>
      <c r="BO347" s="29" t="s">
        <v>6788</v>
      </c>
      <c r="BP347" s="30">
        <v>191</v>
      </c>
    </row>
    <row r="348" spans="31:68" x14ac:dyDescent="0.3">
      <c r="AE348" s="35" t="s">
        <v>6068</v>
      </c>
      <c r="AF348" s="8"/>
      <c r="AG348" s="8"/>
      <c r="AH348" s="8"/>
      <c r="BO348" s="29" t="s">
        <v>6867</v>
      </c>
      <c r="BP348" s="30">
        <v>644</v>
      </c>
    </row>
    <row r="349" spans="31:68" x14ac:dyDescent="0.3">
      <c r="AE349" s="36" t="s">
        <v>5975</v>
      </c>
      <c r="AF349" s="8"/>
      <c r="AG349" s="8"/>
      <c r="AH349" s="8"/>
      <c r="BO349" s="29" t="s">
        <v>7699</v>
      </c>
      <c r="BP349" s="30">
        <v>-43</v>
      </c>
    </row>
    <row r="350" spans="31:68" x14ac:dyDescent="0.3">
      <c r="AE350" s="37" t="s">
        <v>5969</v>
      </c>
      <c r="AF350" s="8">
        <v>31</v>
      </c>
      <c r="AG350" s="8">
        <v>39</v>
      </c>
      <c r="AH350" s="8">
        <v>8</v>
      </c>
      <c r="BO350" s="29" t="s">
        <v>7806</v>
      </c>
      <c r="BP350" s="30">
        <v>-23</v>
      </c>
    </row>
    <row r="351" spans="31:68" x14ac:dyDescent="0.3">
      <c r="AE351" s="35" t="s">
        <v>6071</v>
      </c>
      <c r="AF351" s="8"/>
      <c r="AG351" s="8"/>
      <c r="AH351" s="8"/>
      <c r="BO351" s="29" t="s">
        <v>7795</v>
      </c>
      <c r="BP351" s="30">
        <v>-50</v>
      </c>
    </row>
    <row r="352" spans="31:68" x14ac:dyDescent="0.3">
      <c r="AE352" s="36" t="s">
        <v>5975</v>
      </c>
      <c r="AF352" s="8"/>
      <c r="AG352" s="8"/>
      <c r="AH352" s="8"/>
      <c r="BO352" s="29" t="s">
        <v>6508</v>
      </c>
      <c r="BP352" s="30">
        <v>-6</v>
      </c>
    </row>
    <row r="353" spans="31:68" x14ac:dyDescent="0.3">
      <c r="AE353" s="37" t="s">
        <v>5998</v>
      </c>
      <c r="AF353" s="8">
        <v>1625</v>
      </c>
      <c r="AG353" s="8">
        <v>1133</v>
      </c>
      <c r="AH353" s="8">
        <v>-492</v>
      </c>
      <c r="BO353" s="29" t="s">
        <v>7747</v>
      </c>
      <c r="BP353" s="30">
        <v>-162</v>
      </c>
    </row>
    <row r="354" spans="31:68" x14ac:dyDescent="0.3">
      <c r="AE354" s="35" t="s">
        <v>6004</v>
      </c>
      <c r="AF354" s="8"/>
      <c r="AG354" s="8"/>
      <c r="AH354" s="8"/>
      <c r="BO354" s="29" t="s">
        <v>6031</v>
      </c>
      <c r="BP354" s="30">
        <v>33</v>
      </c>
    </row>
    <row r="355" spans="31:68" x14ac:dyDescent="0.3">
      <c r="AE355" s="36" t="s">
        <v>5975</v>
      </c>
      <c r="AF355" s="8"/>
      <c r="AG355" s="8"/>
      <c r="AH355" s="8"/>
      <c r="BO355" s="29" t="s">
        <v>7460</v>
      </c>
      <c r="BP355" s="30">
        <v>239</v>
      </c>
    </row>
    <row r="356" spans="31:68" x14ac:dyDescent="0.3">
      <c r="AE356" s="37" t="s">
        <v>5998</v>
      </c>
      <c r="AF356" s="8">
        <v>621</v>
      </c>
      <c r="AG356" s="8">
        <v>948</v>
      </c>
      <c r="AH356" s="8">
        <v>327</v>
      </c>
      <c r="BO356" s="29" t="s">
        <v>7803</v>
      </c>
      <c r="BP356" s="30">
        <v>463</v>
      </c>
    </row>
    <row r="357" spans="31:68" x14ac:dyDescent="0.3">
      <c r="AE357" s="36" t="s">
        <v>5985</v>
      </c>
      <c r="AF357" s="8"/>
      <c r="AG357" s="8"/>
      <c r="AH357" s="8"/>
      <c r="BO357" s="29" t="s">
        <v>7065</v>
      </c>
      <c r="BP357" s="30">
        <v>669</v>
      </c>
    </row>
    <row r="358" spans="31:68" x14ac:dyDescent="0.3">
      <c r="AE358" s="37" t="s">
        <v>5998</v>
      </c>
      <c r="AF358" s="8">
        <v>112</v>
      </c>
      <c r="AG358" s="8">
        <v>138</v>
      </c>
      <c r="AH358" s="8">
        <v>26</v>
      </c>
      <c r="BO358" s="29" t="s">
        <v>6056</v>
      </c>
      <c r="BP358" s="30">
        <v>61</v>
      </c>
    </row>
    <row r="359" spans="31:68" x14ac:dyDescent="0.3">
      <c r="AE359" s="36" t="s">
        <v>5970</v>
      </c>
      <c r="AF359" s="8"/>
      <c r="AG359" s="8"/>
      <c r="AH359" s="8"/>
      <c r="BO359" s="29" t="s">
        <v>7709</v>
      </c>
      <c r="BP359" s="30">
        <v>194</v>
      </c>
    </row>
    <row r="360" spans="31:68" x14ac:dyDescent="0.3">
      <c r="AE360" s="37" t="s">
        <v>5998</v>
      </c>
      <c r="AF360" s="8">
        <v>276</v>
      </c>
      <c r="AG360" s="8">
        <v>280</v>
      </c>
      <c r="AH360" s="8">
        <v>4</v>
      </c>
      <c r="BO360" s="29" t="s">
        <v>6243</v>
      </c>
      <c r="BP360" s="30">
        <v>609</v>
      </c>
    </row>
    <row r="361" spans="31:68" x14ac:dyDescent="0.3">
      <c r="AE361" s="35" t="s">
        <v>5968</v>
      </c>
      <c r="AF361" s="8"/>
      <c r="AG361" s="8"/>
      <c r="AH361" s="8"/>
      <c r="BO361" s="29" t="s">
        <v>6887</v>
      </c>
      <c r="BP361" s="30">
        <v>1517</v>
      </c>
    </row>
    <row r="362" spans="31:68" x14ac:dyDescent="0.3">
      <c r="AE362" s="36" t="s">
        <v>5975</v>
      </c>
      <c r="AF362" s="8"/>
      <c r="AG362" s="8"/>
      <c r="AH362" s="8"/>
      <c r="BO362" s="29" t="s">
        <v>7547</v>
      </c>
      <c r="BP362" s="30">
        <v>27</v>
      </c>
    </row>
    <row r="363" spans="31:68" x14ac:dyDescent="0.3">
      <c r="AE363" s="37" t="s">
        <v>5969</v>
      </c>
      <c r="AF363" s="8">
        <v>202</v>
      </c>
      <c r="AG363" s="8">
        <v>145</v>
      </c>
      <c r="AH363" s="8">
        <v>-57</v>
      </c>
      <c r="BO363" s="29" t="s">
        <v>5996</v>
      </c>
      <c r="BP363" s="30">
        <v>323</v>
      </c>
    </row>
    <row r="364" spans="31:68" x14ac:dyDescent="0.3">
      <c r="AE364" s="36" t="s">
        <v>5985</v>
      </c>
      <c r="AF364" s="8"/>
      <c r="AG364" s="8"/>
      <c r="AH364" s="8"/>
      <c r="BO364" s="29" t="s">
        <v>6717</v>
      </c>
      <c r="BP364" s="30">
        <v>824</v>
      </c>
    </row>
    <row r="365" spans="31:68" x14ac:dyDescent="0.3">
      <c r="AE365" s="37" t="s">
        <v>5969</v>
      </c>
      <c r="AF365" s="8">
        <v>293</v>
      </c>
      <c r="AG365" s="8">
        <v>199</v>
      </c>
      <c r="AH365" s="8">
        <v>-94</v>
      </c>
      <c r="BO365" s="29" t="s">
        <v>7448</v>
      </c>
      <c r="BP365" s="30">
        <v>431</v>
      </c>
    </row>
    <row r="366" spans="31:68" x14ac:dyDescent="0.3">
      <c r="AE366" s="35" t="s">
        <v>5974</v>
      </c>
      <c r="AF366" s="8"/>
      <c r="AG366" s="8"/>
      <c r="AH366" s="8"/>
      <c r="BO366" s="29" t="s">
        <v>7299</v>
      </c>
      <c r="BP366" s="30">
        <v>114</v>
      </c>
    </row>
    <row r="367" spans="31:68" x14ac:dyDescent="0.3">
      <c r="AE367" s="36" t="s">
        <v>5975</v>
      </c>
      <c r="AF367" s="8"/>
      <c r="AG367" s="8"/>
      <c r="AH367" s="8"/>
      <c r="BO367" s="29" t="s">
        <v>6432</v>
      </c>
      <c r="BP367" s="30">
        <v>1730</v>
      </c>
    </row>
    <row r="368" spans="31:68" x14ac:dyDescent="0.3">
      <c r="AE368" s="37" t="s">
        <v>5969</v>
      </c>
      <c r="AF368" s="8">
        <v>860</v>
      </c>
      <c r="AG368" s="8">
        <v>986</v>
      </c>
      <c r="AH368" s="8">
        <v>126</v>
      </c>
      <c r="BO368" s="29" t="s">
        <v>7328</v>
      </c>
      <c r="BP368" s="30">
        <v>41</v>
      </c>
    </row>
    <row r="369" spans="31:68" x14ac:dyDescent="0.3">
      <c r="AE369" s="36" t="s">
        <v>5985</v>
      </c>
      <c r="AF369" s="8"/>
      <c r="AG369" s="8"/>
      <c r="AH369" s="8"/>
      <c r="BO369" s="29" t="s">
        <v>6844</v>
      </c>
      <c r="BP369" s="30">
        <v>324</v>
      </c>
    </row>
    <row r="370" spans="31:68" x14ac:dyDescent="0.3">
      <c r="AE370" s="37" t="s">
        <v>5969</v>
      </c>
      <c r="AF370" s="8">
        <v>743</v>
      </c>
      <c r="AG370" s="8">
        <v>796</v>
      </c>
      <c r="AH370" s="8">
        <v>53</v>
      </c>
      <c r="BO370" s="29" t="s">
        <v>6969</v>
      </c>
      <c r="BP370" s="30">
        <v>10</v>
      </c>
    </row>
    <row r="371" spans="31:68" x14ac:dyDescent="0.3">
      <c r="AE371" s="36" t="s">
        <v>5970</v>
      </c>
      <c r="AF371" s="8"/>
      <c r="AG371" s="8"/>
      <c r="AH371" s="8"/>
      <c r="BO371" s="29" t="s">
        <v>7674</v>
      </c>
      <c r="BP371" s="30">
        <v>54</v>
      </c>
    </row>
    <row r="372" spans="31:68" x14ac:dyDescent="0.3">
      <c r="AE372" s="37" t="s">
        <v>5969</v>
      </c>
      <c r="AF372" s="8">
        <v>120</v>
      </c>
      <c r="AG372" s="8">
        <v>208</v>
      </c>
      <c r="AH372" s="8">
        <v>88</v>
      </c>
      <c r="BO372" s="29" t="s">
        <v>6516</v>
      </c>
      <c r="BP372" s="30">
        <v>1859</v>
      </c>
    </row>
    <row r="373" spans="31:68" x14ac:dyDescent="0.3">
      <c r="AE373" s="34" t="s">
        <v>57</v>
      </c>
      <c r="AF373" s="8"/>
      <c r="AG373" s="8"/>
      <c r="AH373" s="8"/>
      <c r="BO373" s="29" t="s">
        <v>6770</v>
      </c>
      <c r="BP373" s="30">
        <v>629</v>
      </c>
    </row>
    <row r="374" spans="31:68" x14ac:dyDescent="0.3">
      <c r="AE374" s="35" t="s">
        <v>6002</v>
      </c>
      <c r="AF374" s="8"/>
      <c r="AG374" s="8"/>
      <c r="AH374" s="8"/>
      <c r="BO374" s="29" t="s">
        <v>7302</v>
      </c>
      <c r="BP374" s="30">
        <v>73</v>
      </c>
    </row>
    <row r="375" spans="31:68" x14ac:dyDescent="0.3">
      <c r="AE375" s="36" t="s">
        <v>5985</v>
      </c>
      <c r="AF375" s="8"/>
      <c r="AG375" s="8"/>
      <c r="AH375" s="8"/>
      <c r="BO375" s="29" t="s">
        <v>7001</v>
      </c>
      <c r="BP375" s="30">
        <v>11</v>
      </c>
    </row>
    <row r="376" spans="31:68" x14ac:dyDescent="0.3">
      <c r="AE376" s="37" t="s">
        <v>5981</v>
      </c>
      <c r="AF376" s="8">
        <v>566</v>
      </c>
      <c r="AG376" s="8">
        <v>716</v>
      </c>
      <c r="AH376" s="8">
        <v>150</v>
      </c>
      <c r="BO376" s="29" t="s">
        <v>6021</v>
      </c>
      <c r="BP376" s="30">
        <v>-1399</v>
      </c>
    </row>
    <row r="377" spans="31:68" x14ac:dyDescent="0.3">
      <c r="AE377" s="36" t="s">
        <v>5970</v>
      </c>
      <c r="AF377" s="8"/>
      <c r="AG377" s="8"/>
      <c r="AH377" s="8"/>
      <c r="BO377" s="29" t="s">
        <v>7523</v>
      </c>
      <c r="BP377" s="30">
        <v>164</v>
      </c>
    </row>
    <row r="378" spans="31:68" x14ac:dyDescent="0.3">
      <c r="AE378" s="37" t="s">
        <v>5981</v>
      </c>
      <c r="AF378" s="8">
        <v>206</v>
      </c>
      <c r="AG378" s="8">
        <v>282</v>
      </c>
      <c r="AH378" s="8">
        <v>76</v>
      </c>
      <c r="BO378" s="29" t="s">
        <v>7219</v>
      </c>
      <c r="BP378" s="30">
        <v>1039</v>
      </c>
    </row>
    <row r="379" spans="31:68" x14ac:dyDescent="0.3">
      <c r="AE379" s="35" t="s">
        <v>6050</v>
      </c>
      <c r="AF379" s="8"/>
      <c r="AG379" s="8"/>
      <c r="AH379" s="8"/>
      <c r="BO379" s="29" t="s">
        <v>7268</v>
      </c>
      <c r="BP379" s="30">
        <v>283</v>
      </c>
    </row>
    <row r="380" spans="31:68" x14ac:dyDescent="0.3">
      <c r="AE380" s="36" t="s">
        <v>5970</v>
      </c>
      <c r="AF380" s="8"/>
      <c r="AG380" s="8"/>
      <c r="AH380" s="8"/>
      <c r="BO380" s="29" t="s">
        <v>7458</v>
      </c>
      <c r="BP380" s="30">
        <v>179</v>
      </c>
    </row>
    <row r="381" spans="31:68" x14ac:dyDescent="0.3">
      <c r="AE381" s="37" t="s">
        <v>5981</v>
      </c>
      <c r="AF381" s="8">
        <v>952</v>
      </c>
      <c r="AG381" s="8">
        <v>1796</v>
      </c>
      <c r="AH381" s="8">
        <v>844</v>
      </c>
      <c r="BO381" s="29" t="s">
        <v>7859</v>
      </c>
      <c r="BP381" s="30">
        <v>14</v>
      </c>
    </row>
    <row r="382" spans="31:68" x14ac:dyDescent="0.3">
      <c r="AE382" s="35" t="s">
        <v>6028</v>
      </c>
      <c r="AF382" s="8"/>
      <c r="AG382" s="8"/>
      <c r="AH382" s="8"/>
      <c r="BO382" s="29" t="s">
        <v>6765</v>
      </c>
      <c r="BP382" s="30">
        <v>1278</v>
      </c>
    </row>
    <row r="383" spans="31:68" x14ac:dyDescent="0.3">
      <c r="AE383" s="36" t="s">
        <v>5985</v>
      </c>
      <c r="AF383" s="8"/>
      <c r="AG383" s="8"/>
      <c r="AH383" s="8"/>
      <c r="BO383" s="29" t="s">
        <v>7652</v>
      </c>
      <c r="BP383" s="30">
        <v>480</v>
      </c>
    </row>
    <row r="384" spans="31:68" x14ac:dyDescent="0.3">
      <c r="AE384" s="37" t="s">
        <v>5969</v>
      </c>
      <c r="AF384" s="8">
        <v>399</v>
      </c>
      <c r="AG384" s="8">
        <v>208</v>
      </c>
      <c r="AH384" s="8">
        <v>-191</v>
      </c>
      <c r="BO384" s="29" t="s">
        <v>6896</v>
      </c>
      <c r="BP384" s="30">
        <v>14</v>
      </c>
    </row>
    <row r="385" spans="31:68" x14ac:dyDescent="0.3">
      <c r="AE385" s="35" t="s">
        <v>5980</v>
      </c>
      <c r="AF385" s="8"/>
      <c r="AG385" s="8"/>
      <c r="AH385" s="8"/>
      <c r="BO385" s="29" t="s">
        <v>6893</v>
      </c>
      <c r="BP385" s="30">
        <v>523</v>
      </c>
    </row>
    <row r="386" spans="31:68" x14ac:dyDescent="0.3">
      <c r="AE386" s="36" t="s">
        <v>5975</v>
      </c>
      <c r="AF386" s="8"/>
      <c r="AG386" s="8"/>
      <c r="AH386" s="8"/>
      <c r="BO386" s="29" t="s">
        <v>7363</v>
      </c>
      <c r="BP386" s="30">
        <v>328</v>
      </c>
    </row>
    <row r="387" spans="31:68" x14ac:dyDescent="0.3">
      <c r="AE387" s="37" t="s">
        <v>5981</v>
      </c>
      <c r="AF387" s="8">
        <v>2290</v>
      </c>
      <c r="AG387" s="8">
        <v>2505</v>
      </c>
      <c r="AH387" s="8">
        <v>215</v>
      </c>
      <c r="BO387" s="29" t="s">
        <v>6873</v>
      </c>
      <c r="BP387" s="30">
        <v>408</v>
      </c>
    </row>
    <row r="388" spans="31:68" x14ac:dyDescent="0.3">
      <c r="AE388" s="36" t="s">
        <v>5985</v>
      </c>
      <c r="AF388" s="8"/>
      <c r="AG388" s="8"/>
      <c r="AH388" s="8"/>
      <c r="BO388" s="29" t="s">
        <v>6525</v>
      </c>
      <c r="BP388" s="30">
        <v>293</v>
      </c>
    </row>
    <row r="389" spans="31:68" x14ac:dyDescent="0.3">
      <c r="AE389" s="37" t="s">
        <v>5981</v>
      </c>
      <c r="AF389" s="8">
        <v>1062</v>
      </c>
      <c r="AG389" s="8">
        <v>1437</v>
      </c>
      <c r="AH389" s="8">
        <v>375</v>
      </c>
      <c r="BO389" s="29" t="s">
        <v>6401</v>
      </c>
      <c r="BP389" s="30">
        <v>-2793</v>
      </c>
    </row>
    <row r="390" spans="31:68" x14ac:dyDescent="0.3">
      <c r="AE390" s="36" t="s">
        <v>5970</v>
      </c>
      <c r="AF390" s="8"/>
      <c r="AG390" s="8"/>
      <c r="AH390" s="8"/>
      <c r="BO390" s="29" t="s">
        <v>6144</v>
      </c>
      <c r="BP390" s="30">
        <v>117</v>
      </c>
    </row>
    <row r="391" spans="31:68" x14ac:dyDescent="0.3">
      <c r="AE391" s="37" t="s">
        <v>5981</v>
      </c>
      <c r="AF391" s="8">
        <v>1083</v>
      </c>
      <c r="AG391" s="8">
        <v>1087</v>
      </c>
      <c r="AH391" s="8">
        <v>4</v>
      </c>
      <c r="BO391" s="29" t="s">
        <v>7754</v>
      </c>
      <c r="BP391" s="30">
        <v>0</v>
      </c>
    </row>
    <row r="392" spans="31:68" x14ac:dyDescent="0.3">
      <c r="AE392" s="35" t="s">
        <v>6010</v>
      </c>
      <c r="AF392" s="8"/>
      <c r="AG392" s="8"/>
      <c r="AH392" s="8"/>
      <c r="BO392" s="29" t="s">
        <v>7780</v>
      </c>
      <c r="BP392" s="30">
        <v>36</v>
      </c>
    </row>
    <row r="393" spans="31:68" x14ac:dyDescent="0.3">
      <c r="AE393" s="36" t="s">
        <v>5975</v>
      </c>
      <c r="AF393" s="8"/>
      <c r="AG393" s="8"/>
      <c r="AH393" s="8"/>
      <c r="BO393" s="29" t="s">
        <v>6863</v>
      </c>
      <c r="BP393" s="30">
        <v>27</v>
      </c>
    </row>
    <row r="394" spans="31:68" x14ac:dyDescent="0.3">
      <c r="AE394" s="37" t="s">
        <v>5981</v>
      </c>
      <c r="AF394" s="8">
        <v>2396</v>
      </c>
      <c r="AG394" s="8">
        <v>3698</v>
      </c>
      <c r="AH394" s="8">
        <v>1302</v>
      </c>
      <c r="BO394" s="29" t="s">
        <v>7126</v>
      </c>
      <c r="BP394" s="30">
        <v>-157</v>
      </c>
    </row>
    <row r="395" spans="31:68" x14ac:dyDescent="0.3">
      <c r="AE395" s="36" t="s">
        <v>5985</v>
      </c>
      <c r="AF395" s="8"/>
      <c r="AG395" s="8"/>
      <c r="AH395" s="8"/>
      <c r="BO395" s="29" t="s">
        <v>7249</v>
      </c>
      <c r="BP395" s="30">
        <v>246</v>
      </c>
    </row>
    <row r="396" spans="31:68" x14ac:dyDescent="0.3">
      <c r="AE396" s="37" t="s">
        <v>5981</v>
      </c>
      <c r="AF396" s="8">
        <v>337</v>
      </c>
      <c r="AG396" s="8">
        <v>332</v>
      </c>
      <c r="AH396" s="8">
        <v>-5</v>
      </c>
      <c r="BO396" s="29" t="s">
        <v>7331</v>
      </c>
      <c r="BP396" s="30">
        <v>11</v>
      </c>
    </row>
    <row r="397" spans="31:68" x14ac:dyDescent="0.3">
      <c r="AE397" s="36" t="s">
        <v>5970</v>
      </c>
      <c r="AF397" s="8"/>
      <c r="AG397" s="8"/>
      <c r="AH397" s="8"/>
      <c r="BO397" s="29" t="s">
        <v>7173</v>
      </c>
      <c r="BP397" s="30">
        <v>32</v>
      </c>
    </row>
    <row r="398" spans="31:68" x14ac:dyDescent="0.3">
      <c r="AE398" s="37" t="s">
        <v>5981</v>
      </c>
      <c r="AF398" s="8">
        <v>319</v>
      </c>
      <c r="AG398" s="8">
        <v>389</v>
      </c>
      <c r="AH398" s="8">
        <v>70</v>
      </c>
      <c r="BO398" s="29" t="s">
        <v>6878</v>
      </c>
      <c r="BP398" s="30">
        <v>-867</v>
      </c>
    </row>
    <row r="399" spans="31:68" x14ac:dyDescent="0.3">
      <c r="AE399" s="35" t="s">
        <v>6148</v>
      </c>
      <c r="AF399" s="8"/>
      <c r="AG399" s="8"/>
      <c r="AH399" s="8"/>
      <c r="BO399" s="29" t="s">
        <v>6489</v>
      </c>
      <c r="BP399" s="30">
        <v>296</v>
      </c>
    </row>
    <row r="400" spans="31:68" x14ac:dyDescent="0.3">
      <c r="AE400" s="36" t="s">
        <v>5975</v>
      </c>
      <c r="AF400" s="8"/>
      <c r="AG400" s="8"/>
      <c r="AH400" s="8"/>
      <c r="BO400" s="29" t="s">
        <v>7492</v>
      </c>
      <c r="BP400" s="30">
        <v>99</v>
      </c>
    </row>
    <row r="401" spans="31:68" x14ac:dyDescent="0.3">
      <c r="AE401" s="37" t="s">
        <v>5969</v>
      </c>
      <c r="AF401" s="8">
        <v>2372</v>
      </c>
      <c r="AG401" s="8">
        <v>1995</v>
      </c>
      <c r="AH401" s="8">
        <v>-377</v>
      </c>
      <c r="BO401" s="29" t="s">
        <v>7668</v>
      </c>
      <c r="BP401" s="30">
        <v>236</v>
      </c>
    </row>
    <row r="402" spans="31:68" x14ac:dyDescent="0.3">
      <c r="AE402" s="36" t="s">
        <v>5970</v>
      </c>
      <c r="AF402" s="8"/>
      <c r="AG402" s="8"/>
      <c r="AH402" s="8"/>
      <c r="BO402" s="29" t="s">
        <v>6300</v>
      </c>
      <c r="BP402" s="30">
        <v>285</v>
      </c>
    </row>
    <row r="403" spans="31:68" x14ac:dyDescent="0.3">
      <c r="AE403" s="37" t="s">
        <v>5969</v>
      </c>
      <c r="AF403" s="8">
        <v>389</v>
      </c>
      <c r="AG403" s="8">
        <v>246</v>
      </c>
      <c r="AH403" s="8">
        <v>-143</v>
      </c>
      <c r="BO403" s="29" t="s">
        <v>6076</v>
      </c>
      <c r="BP403" s="30">
        <v>1787</v>
      </c>
    </row>
    <row r="404" spans="31:68" x14ac:dyDescent="0.3">
      <c r="AE404" s="35" t="s">
        <v>5997</v>
      </c>
      <c r="AF404" s="8"/>
      <c r="AG404" s="8"/>
      <c r="AH404" s="8"/>
      <c r="BO404" s="29" t="s">
        <v>7868</v>
      </c>
      <c r="BP404" s="30">
        <v>-27</v>
      </c>
    </row>
    <row r="405" spans="31:68" x14ac:dyDescent="0.3">
      <c r="AE405" s="36" t="s">
        <v>5975</v>
      </c>
      <c r="AF405" s="8"/>
      <c r="AG405" s="8"/>
      <c r="AH405" s="8"/>
      <c r="BO405" s="29" t="s">
        <v>6462</v>
      </c>
      <c r="BP405" s="30">
        <v>-263</v>
      </c>
    </row>
    <row r="406" spans="31:68" x14ac:dyDescent="0.3">
      <c r="AE406" s="37" t="s">
        <v>5998</v>
      </c>
      <c r="AF406" s="8">
        <v>779</v>
      </c>
      <c r="AG406" s="8">
        <v>958</v>
      </c>
      <c r="AH406" s="8">
        <v>179</v>
      </c>
      <c r="BO406" s="29" t="s">
        <v>7436</v>
      </c>
      <c r="BP406" s="30">
        <v>66</v>
      </c>
    </row>
    <row r="407" spans="31:68" x14ac:dyDescent="0.3">
      <c r="AE407" s="36" t="s">
        <v>5985</v>
      </c>
      <c r="AF407" s="8"/>
      <c r="AG407" s="8"/>
      <c r="AH407" s="8"/>
      <c r="BO407" s="29" t="s">
        <v>6281</v>
      </c>
      <c r="BP407" s="30">
        <v>5858</v>
      </c>
    </row>
    <row r="408" spans="31:68" x14ac:dyDescent="0.3">
      <c r="AE408" s="37" t="s">
        <v>5998</v>
      </c>
      <c r="AF408" s="8">
        <v>579</v>
      </c>
      <c r="AG408" s="8">
        <v>476</v>
      </c>
      <c r="AH408" s="8">
        <v>-103</v>
      </c>
      <c r="BO408" s="29" t="s">
        <v>6238</v>
      </c>
      <c r="BP408" s="30">
        <v>659</v>
      </c>
    </row>
    <row r="409" spans="31:68" x14ac:dyDescent="0.3">
      <c r="AE409" s="35" t="s">
        <v>6068</v>
      </c>
      <c r="AF409" s="8"/>
      <c r="AG409" s="8"/>
      <c r="AH409" s="8"/>
      <c r="BO409" s="29" t="s">
        <v>7355</v>
      </c>
      <c r="BP409" s="30">
        <v>101</v>
      </c>
    </row>
    <row r="410" spans="31:68" x14ac:dyDescent="0.3">
      <c r="AE410" s="36" t="s">
        <v>5975</v>
      </c>
      <c r="AF410" s="8"/>
      <c r="AG410" s="8"/>
      <c r="AH410" s="8"/>
      <c r="BO410" s="29" t="s">
        <v>6984</v>
      </c>
      <c r="BP410" s="30">
        <v>-814</v>
      </c>
    </row>
    <row r="411" spans="31:68" x14ac:dyDescent="0.3">
      <c r="AE411" s="37" t="s">
        <v>5969</v>
      </c>
      <c r="AF411" s="8">
        <v>222</v>
      </c>
      <c r="AG411" s="8">
        <v>364</v>
      </c>
      <c r="AH411" s="8">
        <v>142</v>
      </c>
      <c r="BO411" s="29" t="s">
        <v>6124</v>
      </c>
      <c r="BP411" s="30">
        <v>-6130</v>
      </c>
    </row>
    <row r="412" spans="31:68" x14ac:dyDescent="0.3">
      <c r="AE412" s="35" t="s">
        <v>6004</v>
      </c>
      <c r="AF412" s="8"/>
      <c r="AG412" s="8"/>
      <c r="AH412" s="8"/>
      <c r="BO412" s="29" t="s">
        <v>6128</v>
      </c>
      <c r="BP412" s="30">
        <v>-1077</v>
      </c>
    </row>
    <row r="413" spans="31:68" x14ac:dyDescent="0.3">
      <c r="AE413" s="36" t="s">
        <v>5975</v>
      </c>
      <c r="AF413" s="8"/>
      <c r="AG413" s="8"/>
      <c r="AH413" s="8"/>
      <c r="BO413" s="29" t="s">
        <v>7148</v>
      </c>
      <c r="BP413" s="30">
        <v>60</v>
      </c>
    </row>
    <row r="414" spans="31:68" x14ac:dyDescent="0.3">
      <c r="AE414" s="37" t="s">
        <v>5998</v>
      </c>
      <c r="AF414" s="8">
        <v>238</v>
      </c>
      <c r="AG414" s="8">
        <v>275</v>
      </c>
      <c r="AH414" s="8">
        <v>37</v>
      </c>
      <c r="BO414" s="29" t="s">
        <v>6620</v>
      </c>
      <c r="BP414" s="30">
        <v>1839</v>
      </c>
    </row>
    <row r="415" spans="31:68" x14ac:dyDescent="0.3">
      <c r="AE415" s="36" t="s">
        <v>5985</v>
      </c>
      <c r="AF415" s="8"/>
      <c r="AG415" s="8"/>
      <c r="AH415" s="8"/>
      <c r="BO415" s="29" t="s">
        <v>6594</v>
      </c>
      <c r="BP415" s="30">
        <v>680</v>
      </c>
    </row>
    <row r="416" spans="31:68" x14ac:dyDescent="0.3">
      <c r="AE416" s="37" t="s">
        <v>5998</v>
      </c>
      <c r="AF416" s="8">
        <v>56</v>
      </c>
      <c r="AG416" s="8">
        <v>91</v>
      </c>
      <c r="AH416" s="8">
        <v>35</v>
      </c>
      <c r="BO416" s="29" t="s">
        <v>7556</v>
      </c>
      <c r="BP416" s="30">
        <v>1118</v>
      </c>
    </row>
    <row r="417" spans="31:68" x14ac:dyDescent="0.3">
      <c r="AE417" s="36" t="s">
        <v>5970</v>
      </c>
      <c r="AF417" s="8"/>
      <c r="AG417" s="8"/>
      <c r="AH417" s="8"/>
      <c r="BO417" s="29" t="s">
        <v>7081</v>
      </c>
      <c r="BP417" s="30">
        <v>908</v>
      </c>
    </row>
    <row r="418" spans="31:68" x14ac:dyDescent="0.3">
      <c r="AE418" s="37" t="s">
        <v>5998</v>
      </c>
      <c r="AF418" s="8">
        <v>1193</v>
      </c>
      <c r="AG418" s="8">
        <v>1894</v>
      </c>
      <c r="AH418" s="8">
        <v>701</v>
      </c>
      <c r="BO418" s="29" t="s">
        <v>6552</v>
      </c>
      <c r="BP418" s="30">
        <v>341</v>
      </c>
    </row>
    <row r="419" spans="31:68" x14ac:dyDescent="0.3">
      <c r="AE419" s="35" t="s">
        <v>5974</v>
      </c>
      <c r="AF419" s="8"/>
      <c r="AG419" s="8"/>
      <c r="AH419" s="8"/>
      <c r="BO419" s="29" t="s">
        <v>6859</v>
      </c>
      <c r="BP419" s="30">
        <v>24</v>
      </c>
    </row>
    <row r="420" spans="31:68" x14ac:dyDescent="0.3">
      <c r="AE420" s="36" t="s">
        <v>5975</v>
      </c>
      <c r="AF420" s="8"/>
      <c r="AG420" s="8"/>
      <c r="AH420" s="8"/>
      <c r="BO420" s="29" t="s">
        <v>6443</v>
      </c>
      <c r="BP420" s="30">
        <v>-31</v>
      </c>
    </row>
    <row r="421" spans="31:68" x14ac:dyDescent="0.3">
      <c r="AE421" s="37" t="s">
        <v>5969</v>
      </c>
      <c r="AF421" s="8">
        <v>143</v>
      </c>
      <c r="AG421" s="8">
        <v>191</v>
      </c>
      <c r="AH421" s="8">
        <v>48</v>
      </c>
      <c r="BO421" s="29" t="s">
        <v>7383</v>
      </c>
      <c r="BP421" s="30">
        <v>104</v>
      </c>
    </row>
    <row r="422" spans="31:68" x14ac:dyDescent="0.3">
      <c r="AE422" s="36" t="s">
        <v>5985</v>
      </c>
      <c r="AF422" s="8"/>
      <c r="AG422" s="8"/>
      <c r="AH422" s="8"/>
      <c r="BO422" s="29" t="s">
        <v>7570</v>
      </c>
      <c r="BP422" s="30">
        <v>-1068</v>
      </c>
    </row>
    <row r="423" spans="31:68" x14ac:dyDescent="0.3">
      <c r="AE423" s="37" t="s">
        <v>5969</v>
      </c>
      <c r="AF423" s="8">
        <v>879</v>
      </c>
      <c r="AG423" s="8">
        <v>1737</v>
      </c>
      <c r="AH423" s="8">
        <v>858</v>
      </c>
      <c r="BO423" s="29" t="s">
        <v>7172</v>
      </c>
      <c r="BP423" s="30">
        <v>450</v>
      </c>
    </row>
    <row r="424" spans="31:68" x14ac:dyDescent="0.3">
      <c r="AE424" s="33" t="s">
        <v>7893</v>
      </c>
      <c r="AF424" s="8"/>
      <c r="AG424" s="8"/>
      <c r="AH424" s="8"/>
      <c r="BO424" s="29" t="s">
        <v>6793</v>
      </c>
      <c r="BP424" s="30">
        <v>386</v>
      </c>
    </row>
    <row r="425" spans="31:68" x14ac:dyDescent="0.3">
      <c r="AE425" s="34" t="s">
        <v>14</v>
      </c>
      <c r="AF425" s="8"/>
      <c r="AG425" s="8"/>
      <c r="AH425" s="8"/>
      <c r="BO425" s="29" t="s">
        <v>6228</v>
      </c>
      <c r="BP425" s="30">
        <v>-133</v>
      </c>
    </row>
    <row r="426" spans="31:68" x14ac:dyDescent="0.3">
      <c r="AE426" s="35" t="s">
        <v>6050</v>
      </c>
      <c r="AF426" s="8"/>
      <c r="AG426" s="8"/>
      <c r="AH426" s="8"/>
      <c r="BO426" s="29" t="s">
        <v>7251</v>
      </c>
      <c r="BP426" s="30">
        <v>-30</v>
      </c>
    </row>
    <row r="427" spans="31:68" x14ac:dyDescent="0.3">
      <c r="AE427" s="36" t="s">
        <v>5985</v>
      </c>
      <c r="AF427" s="8"/>
      <c r="AG427" s="8"/>
      <c r="AH427" s="8"/>
      <c r="BO427" s="29" t="s">
        <v>6183</v>
      </c>
      <c r="BP427" s="30">
        <v>1769</v>
      </c>
    </row>
    <row r="428" spans="31:68" x14ac:dyDescent="0.3">
      <c r="AE428" s="37" t="s">
        <v>5981</v>
      </c>
      <c r="AF428" s="8">
        <v>1972</v>
      </c>
      <c r="AG428" s="8">
        <v>2076</v>
      </c>
      <c r="AH428" s="8">
        <v>104</v>
      </c>
      <c r="BO428" s="29" t="s">
        <v>7834</v>
      </c>
      <c r="BP428" s="30">
        <v>16</v>
      </c>
    </row>
    <row r="429" spans="31:68" x14ac:dyDescent="0.3">
      <c r="AE429" s="35" t="s">
        <v>5980</v>
      </c>
      <c r="AF429" s="8"/>
      <c r="AG429" s="8"/>
      <c r="AH429" s="8"/>
      <c r="BO429" s="29" t="s">
        <v>7684</v>
      </c>
      <c r="BP429" s="30">
        <v>0</v>
      </c>
    </row>
    <row r="430" spans="31:68" x14ac:dyDescent="0.3">
      <c r="AE430" s="36" t="s">
        <v>5985</v>
      </c>
      <c r="AF430" s="8"/>
      <c r="AG430" s="8"/>
      <c r="AH430" s="8"/>
      <c r="BO430" s="29" t="s">
        <v>7464</v>
      </c>
      <c r="BP430" s="30">
        <v>306</v>
      </c>
    </row>
    <row r="431" spans="31:68" x14ac:dyDescent="0.3">
      <c r="AE431" s="37" t="s">
        <v>5981</v>
      </c>
      <c r="AF431" s="8">
        <v>2676</v>
      </c>
      <c r="AG431" s="8">
        <v>4544</v>
      </c>
      <c r="AH431" s="8">
        <v>1868</v>
      </c>
      <c r="BO431" s="29" t="s">
        <v>6931</v>
      </c>
      <c r="BP431" s="30">
        <v>1494</v>
      </c>
    </row>
    <row r="432" spans="31:68" x14ac:dyDescent="0.3">
      <c r="AE432" s="35" t="s">
        <v>5997</v>
      </c>
      <c r="AF432" s="8"/>
      <c r="AG432" s="8"/>
      <c r="AH432" s="8"/>
      <c r="BO432" s="29" t="s">
        <v>6674</v>
      </c>
      <c r="BP432" s="30">
        <v>552</v>
      </c>
    </row>
    <row r="433" spans="31:68" x14ac:dyDescent="0.3">
      <c r="AE433" s="36" t="s">
        <v>5975</v>
      </c>
      <c r="AF433" s="8"/>
      <c r="AG433" s="8"/>
      <c r="AH433" s="8"/>
      <c r="BO433" s="29" t="s">
        <v>6839</v>
      </c>
      <c r="BP433" s="30">
        <v>291</v>
      </c>
    </row>
    <row r="434" spans="31:68" x14ac:dyDescent="0.3">
      <c r="AE434" s="37" t="s">
        <v>5998</v>
      </c>
      <c r="AF434" s="8">
        <v>2019</v>
      </c>
      <c r="AG434" s="8">
        <v>1106</v>
      </c>
      <c r="AH434" s="8">
        <v>-913</v>
      </c>
      <c r="BO434" s="29" t="s">
        <v>6644</v>
      </c>
      <c r="BP434" s="30">
        <v>38</v>
      </c>
    </row>
    <row r="435" spans="31:68" x14ac:dyDescent="0.3">
      <c r="AE435" s="36" t="s">
        <v>5985</v>
      </c>
      <c r="AF435" s="8"/>
      <c r="AG435" s="8"/>
      <c r="AH435" s="8"/>
      <c r="BO435" s="29" t="s">
        <v>7435</v>
      </c>
      <c r="BP435" s="30">
        <v>5</v>
      </c>
    </row>
    <row r="436" spans="31:68" x14ac:dyDescent="0.3">
      <c r="AE436" s="37" t="s">
        <v>5998</v>
      </c>
      <c r="AF436" s="8">
        <v>107</v>
      </c>
      <c r="AG436" s="8">
        <v>47</v>
      </c>
      <c r="AH436" s="8">
        <v>-60</v>
      </c>
      <c r="BO436" s="29" t="s">
        <v>6830</v>
      </c>
      <c r="BP436" s="30">
        <v>233</v>
      </c>
    </row>
    <row r="437" spans="31:68" x14ac:dyDescent="0.3">
      <c r="AE437" s="35" t="s">
        <v>6018</v>
      </c>
      <c r="AF437" s="8"/>
      <c r="AG437" s="8"/>
      <c r="AH437" s="8"/>
      <c r="BO437" s="29" t="s">
        <v>7395</v>
      </c>
      <c r="BP437" s="30">
        <v>-108</v>
      </c>
    </row>
    <row r="438" spans="31:68" x14ac:dyDescent="0.3">
      <c r="AE438" s="36" t="s">
        <v>5975</v>
      </c>
      <c r="AF438" s="8"/>
      <c r="AG438" s="8"/>
      <c r="AH438" s="8"/>
      <c r="BO438" s="29" t="s">
        <v>7026</v>
      </c>
      <c r="BP438" s="30">
        <v>59</v>
      </c>
    </row>
    <row r="439" spans="31:68" x14ac:dyDescent="0.3">
      <c r="AE439" s="37" t="s">
        <v>5981</v>
      </c>
      <c r="AF439" s="8">
        <v>2758</v>
      </c>
      <c r="AG439" s="8">
        <v>1681</v>
      </c>
      <c r="AH439" s="8">
        <v>-1077</v>
      </c>
      <c r="BO439" s="29" t="s">
        <v>6884</v>
      </c>
      <c r="BP439" s="30">
        <v>35</v>
      </c>
    </row>
    <row r="440" spans="31:68" x14ac:dyDescent="0.3">
      <c r="AE440" s="36" t="s">
        <v>5985</v>
      </c>
      <c r="AF440" s="8"/>
      <c r="AG440" s="8"/>
      <c r="AH440" s="8"/>
      <c r="BO440" s="29" t="s">
        <v>6572</v>
      </c>
      <c r="BP440" s="30">
        <v>840</v>
      </c>
    </row>
    <row r="441" spans="31:68" x14ac:dyDescent="0.3">
      <c r="AE441" s="37" t="s">
        <v>5981</v>
      </c>
      <c r="AF441" s="8">
        <v>177</v>
      </c>
      <c r="AG441" s="8">
        <v>267</v>
      </c>
      <c r="AH441" s="8">
        <v>90</v>
      </c>
      <c r="BO441" s="29" t="s">
        <v>7124</v>
      </c>
      <c r="BP441" s="30">
        <v>-125</v>
      </c>
    </row>
    <row r="442" spans="31:68" x14ac:dyDescent="0.3">
      <c r="AE442" s="35" t="s">
        <v>6004</v>
      </c>
      <c r="AF442" s="8"/>
      <c r="AG442" s="8"/>
      <c r="AH442" s="8"/>
      <c r="BO442" s="29" t="s">
        <v>7322</v>
      </c>
      <c r="BP442" s="30">
        <v>726</v>
      </c>
    </row>
    <row r="443" spans="31:68" x14ac:dyDescent="0.3">
      <c r="AE443" s="36" t="s">
        <v>5975</v>
      </c>
      <c r="AF443" s="8"/>
      <c r="AG443" s="8"/>
      <c r="AH443" s="8"/>
      <c r="BO443" s="29" t="s">
        <v>7683</v>
      </c>
      <c r="BP443" s="30">
        <v>8</v>
      </c>
    </row>
    <row r="444" spans="31:68" x14ac:dyDescent="0.3">
      <c r="AE444" s="37" t="s">
        <v>5998</v>
      </c>
      <c r="AF444" s="8">
        <v>731</v>
      </c>
      <c r="AG444" s="8">
        <v>995</v>
      </c>
      <c r="AH444" s="8">
        <v>264</v>
      </c>
      <c r="BO444" s="29" t="s">
        <v>7156</v>
      </c>
      <c r="BP444" s="30">
        <v>43</v>
      </c>
    </row>
    <row r="445" spans="31:68" x14ac:dyDescent="0.3">
      <c r="AE445" s="36" t="s">
        <v>5985</v>
      </c>
      <c r="AF445" s="8"/>
      <c r="AG445" s="8"/>
      <c r="AH445" s="8"/>
      <c r="BO445" s="29" t="s">
        <v>7524</v>
      </c>
      <c r="BP445" s="30">
        <v>382</v>
      </c>
    </row>
    <row r="446" spans="31:68" x14ac:dyDescent="0.3">
      <c r="AE446" s="37" t="s">
        <v>5998</v>
      </c>
      <c r="AF446" s="8">
        <v>1387</v>
      </c>
      <c r="AG446" s="8">
        <v>1677</v>
      </c>
      <c r="AH446" s="8">
        <v>290</v>
      </c>
      <c r="BO446" s="29" t="s">
        <v>6583</v>
      </c>
      <c r="BP446" s="30">
        <v>2064</v>
      </c>
    </row>
    <row r="447" spans="31:68" x14ac:dyDescent="0.3">
      <c r="AE447" s="36" t="s">
        <v>5970</v>
      </c>
      <c r="AF447" s="8"/>
      <c r="AG447" s="8"/>
      <c r="AH447" s="8"/>
      <c r="BO447" s="29" t="s">
        <v>6824</v>
      </c>
      <c r="BP447" s="30">
        <v>148</v>
      </c>
    </row>
    <row r="448" spans="31:68" x14ac:dyDescent="0.3">
      <c r="AE448" s="37" t="s">
        <v>5998</v>
      </c>
      <c r="AF448" s="8">
        <v>353</v>
      </c>
      <c r="AG448" s="8">
        <v>368</v>
      </c>
      <c r="AH448" s="8">
        <v>15</v>
      </c>
      <c r="BO448" s="29" t="s">
        <v>7144</v>
      </c>
      <c r="BP448" s="30">
        <v>334</v>
      </c>
    </row>
    <row r="449" spans="31:68" x14ac:dyDescent="0.3">
      <c r="AE449" s="35" t="s">
        <v>6117</v>
      </c>
      <c r="AF449" s="8"/>
      <c r="AG449" s="8"/>
      <c r="AH449" s="8"/>
      <c r="BO449" s="29" t="s">
        <v>6992</v>
      </c>
      <c r="BP449" s="30">
        <v>92</v>
      </c>
    </row>
    <row r="450" spans="31:68" x14ac:dyDescent="0.3">
      <c r="AE450" s="36" t="s">
        <v>5985</v>
      </c>
      <c r="AF450" s="8"/>
      <c r="AG450" s="8"/>
      <c r="AH450" s="8"/>
      <c r="BO450" s="29" t="s">
        <v>7847</v>
      </c>
      <c r="BP450" s="30">
        <v>-100</v>
      </c>
    </row>
    <row r="451" spans="31:68" x14ac:dyDescent="0.3">
      <c r="AE451" s="37" t="s">
        <v>5981</v>
      </c>
      <c r="AF451" s="8">
        <v>663</v>
      </c>
      <c r="AG451" s="8">
        <v>780</v>
      </c>
      <c r="AH451" s="8">
        <v>117</v>
      </c>
      <c r="BO451" s="29" t="s">
        <v>7421</v>
      </c>
      <c r="BP451" s="30">
        <v>250</v>
      </c>
    </row>
    <row r="452" spans="31:68" x14ac:dyDescent="0.3">
      <c r="AE452" s="34" t="s">
        <v>10</v>
      </c>
      <c r="AF452" s="8"/>
      <c r="AG452" s="8"/>
      <c r="AH452" s="8"/>
      <c r="BO452" s="29" t="s">
        <v>7426</v>
      </c>
      <c r="BP452" s="30">
        <v>-38</v>
      </c>
    </row>
    <row r="453" spans="31:68" x14ac:dyDescent="0.3">
      <c r="AE453" s="35" t="s">
        <v>6050</v>
      </c>
      <c r="AF453" s="8"/>
      <c r="AG453" s="8"/>
      <c r="AH453" s="8"/>
      <c r="BO453" s="29" t="s">
        <v>7825</v>
      </c>
      <c r="BP453" s="30">
        <v>446</v>
      </c>
    </row>
    <row r="454" spans="31:68" x14ac:dyDescent="0.3">
      <c r="AE454" s="36" t="s">
        <v>5985</v>
      </c>
      <c r="AF454" s="8"/>
      <c r="AG454" s="8"/>
      <c r="AH454" s="8"/>
      <c r="BO454" s="29" t="s">
        <v>6680</v>
      </c>
      <c r="BP454" s="30">
        <v>117</v>
      </c>
    </row>
    <row r="455" spans="31:68" x14ac:dyDescent="0.3">
      <c r="AE455" s="37" t="s">
        <v>5981</v>
      </c>
      <c r="AF455" s="8">
        <v>232</v>
      </c>
      <c r="AG455" s="8">
        <v>309</v>
      </c>
      <c r="AH455" s="8">
        <v>77</v>
      </c>
      <c r="BO455" s="29" t="s">
        <v>7201</v>
      </c>
      <c r="BP455" s="30">
        <v>-84</v>
      </c>
    </row>
    <row r="456" spans="31:68" x14ac:dyDescent="0.3">
      <c r="AE456" s="35" t="s">
        <v>5980</v>
      </c>
      <c r="AF456" s="8"/>
      <c r="AG456" s="8"/>
      <c r="AH456" s="8"/>
      <c r="BO456" s="29" t="s">
        <v>7857</v>
      </c>
      <c r="BP456" s="30">
        <v>21</v>
      </c>
    </row>
    <row r="457" spans="31:68" x14ac:dyDescent="0.3">
      <c r="AE457" s="36" t="s">
        <v>5975</v>
      </c>
      <c r="AF457" s="8"/>
      <c r="AG457" s="8"/>
      <c r="AH457" s="8"/>
      <c r="BO457" s="29" t="s">
        <v>7732</v>
      </c>
      <c r="BP457" s="30">
        <v>-245</v>
      </c>
    </row>
    <row r="458" spans="31:68" x14ac:dyDescent="0.3">
      <c r="AE458" s="37" t="s">
        <v>5981</v>
      </c>
      <c r="AF458" s="8">
        <v>423</v>
      </c>
      <c r="AG458" s="8">
        <v>441</v>
      </c>
      <c r="AH458" s="8">
        <v>18</v>
      </c>
      <c r="BO458" s="29" t="s">
        <v>6712</v>
      </c>
      <c r="BP458" s="30">
        <v>323</v>
      </c>
    </row>
    <row r="459" spans="31:68" x14ac:dyDescent="0.3">
      <c r="AE459" s="36" t="s">
        <v>5985</v>
      </c>
      <c r="AF459" s="8"/>
      <c r="AG459" s="8"/>
      <c r="AH459" s="8"/>
      <c r="BO459" s="29" t="s">
        <v>7786</v>
      </c>
      <c r="BP459" s="30">
        <v>-136</v>
      </c>
    </row>
    <row r="460" spans="31:68" x14ac:dyDescent="0.3">
      <c r="AE460" s="37" t="s">
        <v>5981</v>
      </c>
      <c r="AF460" s="8">
        <v>376</v>
      </c>
      <c r="AG460" s="8">
        <v>433</v>
      </c>
      <c r="AH460" s="8">
        <v>57</v>
      </c>
      <c r="BO460" s="29" t="s">
        <v>6977</v>
      </c>
      <c r="BP460" s="30">
        <v>418</v>
      </c>
    </row>
    <row r="461" spans="31:68" x14ac:dyDescent="0.3">
      <c r="AE461" s="35" t="s">
        <v>6010</v>
      </c>
      <c r="AF461" s="8"/>
      <c r="AG461" s="8"/>
      <c r="AH461" s="8"/>
      <c r="BO461" s="29" t="s">
        <v>7297</v>
      </c>
      <c r="BP461" s="30">
        <v>57</v>
      </c>
    </row>
    <row r="462" spans="31:68" x14ac:dyDescent="0.3">
      <c r="AE462" s="36" t="s">
        <v>5975</v>
      </c>
      <c r="AF462" s="8"/>
      <c r="AG462" s="8"/>
      <c r="AH462" s="8"/>
      <c r="BO462" s="29" t="s">
        <v>7579</v>
      </c>
      <c r="BP462" s="30">
        <v>108</v>
      </c>
    </row>
    <row r="463" spans="31:68" x14ac:dyDescent="0.3">
      <c r="AE463" s="37" t="s">
        <v>5981</v>
      </c>
      <c r="AF463" s="8">
        <v>291</v>
      </c>
      <c r="AG463" s="8">
        <v>363</v>
      </c>
      <c r="AH463" s="8">
        <v>72</v>
      </c>
      <c r="BO463" s="29" t="s">
        <v>7717</v>
      </c>
      <c r="BP463" s="30">
        <v>13</v>
      </c>
    </row>
    <row r="464" spans="31:68" x14ac:dyDescent="0.3">
      <c r="AE464" s="36" t="s">
        <v>5985</v>
      </c>
      <c r="AF464" s="8"/>
      <c r="AG464" s="8"/>
      <c r="AH464" s="8"/>
      <c r="BO464" s="29" t="s">
        <v>6580</v>
      </c>
      <c r="BP464" s="30">
        <v>785</v>
      </c>
    </row>
    <row r="465" spans="31:68" x14ac:dyDescent="0.3">
      <c r="AE465" s="37" t="s">
        <v>5981</v>
      </c>
      <c r="AF465" s="8">
        <v>261</v>
      </c>
      <c r="AG465" s="8">
        <v>261</v>
      </c>
      <c r="AH465" s="8">
        <v>0</v>
      </c>
      <c r="BO465" s="29" t="s">
        <v>7761</v>
      </c>
      <c r="BP465" s="30">
        <v>159</v>
      </c>
    </row>
    <row r="466" spans="31:68" x14ac:dyDescent="0.3">
      <c r="AE466" s="36" t="s">
        <v>5970</v>
      </c>
      <c r="AF466" s="8"/>
      <c r="AG466" s="8"/>
      <c r="AH466" s="8"/>
      <c r="BO466" s="29" t="s">
        <v>7048</v>
      </c>
      <c r="BP466" s="30">
        <v>1227</v>
      </c>
    </row>
    <row r="467" spans="31:68" x14ac:dyDescent="0.3">
      <c r="AE467" s="37" t="s">
        <v>5981</v>
      </c>
      <c r="AF467" s="8">
        <v>475</v>
      </c>
      <c r="AG467" s="8">
        <v>241</v>
      </c>
      <c r="AH467" s="8">
        <v>-234</v>
      </c>
      <c r="BO467" s="29" t="s">
        <v>7587</v>
      </c>
      <c r="BP467" s="30">
        <v>553</v>
      </c>
    </row>
    <row r="468" spans="31:68" x14ac:dyDescent="0.3">
      <c r="AE468" s="35" t="s">
        <v>5997</v>
      </c>
      <c r="AF468" s="8"/>
      <c r="AG468" s="8"/>
      <c r="AH468" s="8"/>
      <c r="BO468" s="29" t="s">
        <v>7681</v>
      </c>
      <c r="BP468" s="30">
        <v>614</v>
      </c>
    </row>
    <row r="469" spans="31:68" x14ac:dyDescent="0.3">
      <c r="AE469" s="36" t="s">
        <v>5975</v>
      </c>
      <c r="AF469" s="8"/>
      <c r="AG469" s="8"/>
      <c r="AH469" s="8"/>
      <c r="BO469" s="29" t="s">
        <v>7731</v>
      </c>
      <c r="BP469" s="30">
        <v>27</v>
      </c>
    </row>
    <row r="470" spans="31:68" x14ac:dyDescent="0.3">
      <c r="AE470" s="37" t="s">
        <v>5998</v>
      </c>
      <c r="AF470" s="8">
        <v>373</v>
      </c>
      <c r="AG470" s="8">
        <v>508</v>
      </c>
      <c r="AH470" s="8">
        <v>135</v>
      </c>
      <c r="BO470" s="29" t="s">
        <v>7114</v>
      </c>
      <c r="BP470" s="30">
        <v>10</v>
      </c>
    </row>
    <row r="471" spans="31:68" x14ac:dyDescent="0.3">
      <c r="AE471" s="35" t="s">
        <v>6018</v>
      </c>
      <c r="AF471" s="8"/>
      <c r="AG471" s="8"/>
      <c r="AH471" s="8"/>
      <c r="BO471" s="29" t="s">
        <v>6325</v>
      </c>
      <c r="BP471" s="30">
        <v>2381</v>
      </c>
    </row>
    <row r="472" spans="31:68" x14ac:dyDescent="0.3">
      <c r="AE472" s="36" t="s">
        <v>5985</v>
      </c>
      <c r="AF472" s="8"/>
      <c r="AG472" s="8"/>
      <c r="AH472" s="8"/>
      <c r="BO472" s="29" t="s">
        <v>7809</v>
      </c>
      <c r="BP472" s="30">
        <v>571</v>
      </c>
    </row>
    <row r="473" spans="31:68" x14ac:dyDescent="0.3">
      <c r="AE473" s="37" t="s">
        <v>5981</v>
      </c>
      <c r="AF473" s="8">
        <v>167</v>
      </c>
      <c r="AG473" s="8">
        <v>146</v>
      </c>
      <c r="AH473" s="8">
        <v>-21</v>
      </c>
      <c r="BO473" s="29" t="s">
        <v>6740</v>
      </c>
      <c r="BP473" s="30">
        <v>539</v>
      </c>
    </row>
    <row r="474" spans="31:68" x14ac:dyDescent="0.3">
      <c r="AE474" s="35" t="s">
        <v>6004</v>
      </c>
      <c r="AF474" s="8"/>
      <c r="AG474" s="8"/>
      <c r="AH474" s="8"/>
      <c r="BO474" s="29" t="s">
        <v>7626</v>
      </c>
      <c r="BP474" s="30">
        <v>30</v>
      </c>
    </row>
    <row r="475" spans="31:68" x14ac:dyDescent="0.3">
      <c r="AE475" s="36" t="s">
        <v>5975</v>
      </c>
      <c r="AF475" s="8"/>
      <c r="AG475" s="8"/>
      <c r="AH475" s="8"/>
      <c r="BO475" s="29" t="s">
        <v>6105</v>
      </c>
      <c r="BP475" s="30">
        <v>11</v>
      </c>
    </row>
    <row r="476" spans="31:68" x14ac:dyDescent="0.3">
      <c r="AE476" s="37" t="s">
        <v>5998</v>
      </c>
      <c r="AF476" s="8">
        <v>191</v>
      </c>
      <c r="AG476" s="8">
        <v>208</v>
      </c>
      <c r="AH476" s="8">
        <v>17</v>
      </c>
      <c r="BO476" s="29" t="s">
        <v>6563</v>
      </c>
      <c r="BP476" s="30">
        <v>69</v>
      </c>
    </row>
    <row r="477" spans="31:68" x14ac:dyDescent="0.3">
      <c r="AE477" s="36" t="s">
        <v>5985</v>
      </c>
      <c r="AF477" s="8"/>
      <c r="AG477" s="8"/>
      <c r="AH477" s="8"/>
      <c r="BO477" s="29" t="s">
        <v>6919</v>
      </c>
      <c r="BP477" s="30">
        <v>59</v>
      </c>
    </row>
    <row r="478" spans="31:68" x14ac:dyDescent="0.3">
      <c r="AE478" s="37" t="s">
        <v>5998</v>
      </c>
      <c r="AF478" s="8">
        <v>71</v>
      </c>
      <c r="AG478" s="8">
        <v>101</v>
      </c>
      <c r="AH478" s="8">
        <v>30</v>
      </c>
      <c r="BO478" s="29" t="s">
        <v>5990</v>
      </c>
      <c r="BP478" s="30">
        <v>1496</v>
      </c>
    </row>
    <row r="479" spans="31:68" x14ac:dyDescent="0.3">
      <c r="AE479" s="36" t="s">
        <v>5970</v>
      </c>
      <c r="AF479" s="8"/>
      <c r="AG479" s="8"/>
      <c r="AH479" s="8"/>
      <c r="BO479" s="29" t="s">
        <v>7792</v>
      </c>
      <c r="BP479" s="30">
        <v>369</v>
      </c>
    </row>
    <row r="480" spans="31:68" x14ac:dyDescent="0.3">
      <c r="AE480" s="37" t="s">
        <v>5998</v>
      </c>
      <c r="AF480" s="8">
        <v>242</v>
      </c>
      <c r="AG480" s="8">
        <v>286</v>
      </c>
      <c r="AH480" s="8">
        <v>44</v>
      </c>
      <c r="BO480" s="29" t="s">
        <v>7130</v>
      </c>
      <c r="BP480" s="30">
        <v>558</v>
      </c>
    </row>
    <row r="481" spans="31:68" x14ac:dyDescent="0.3">
      <c r="AE481" s="35" t="s">
        <v>5968</v>
      </c>
      <c r="AF481" s="8"/>
      <c r="AG481" s="8"/>
      <c r="AH481" s="8"/>
      <c r="BO481" s="29" t="s">
        <v>7298</v>
      </c>
      <c r="BP481" s="30">
        <v>5</v>
      </c>
    </row>
    <row r="482" spans="31:68" x14ac:dyDescent="0.3">
      <c r="AE482" s="36" t="s">
        <v>5970</v>
      </c>
      <c r="AF482" s="8"/>
      <c r="AG482" s="8"/>
      <c r="AH482" s="8"/>
      <c r="BO482" s="29" t="s">
        <v>6544</v>
      </c>
      <c r="BP482" s="30">
        <v>325</v>
      </c>
    </row>
    <row r="483" spans="31:68" x14ac:dyDescent="0.3">
      <c r="AE483" s="37" t="s">
        <v>5969</v>
      </c>
      <c r="AF483" s="8">
        <v>153</v>
      </c>
      <c r="AG483" s="8">
        <v>91</v>
      </c>
      <c r="AH483" s="8">
        <v>-62</v>
      </c>
      <c r="BO483" s="29" t="s">
        <v>7865</v>
      </c>
      <c r="BP483" s="30">
        <v>-547</v>
      </c>
    </row>
    <row r="484" spans="31:68" x14ac:dyDescent="0.3">
      <c r="AE484" s="35" t="s">
        <v>6117</v>
      </c>
      <c r="AF484" s="8"/>
      <c r="AG484" s="8"/>
      <c r="AH484" s="8"/>
      <c r="BO484" s="29" t="s">
        <v>7643</v>
      </c>
      <c r="BP484" s="30">
        <v>94</v>
      </c>
    </row>
    <row r="485" spans="31:68" x14ac:dyDescent="0.3">
      <c r="AE485" s="36" t="s">
        <v>5975</v>
      </c>
      <c r="AF485" s="8"/>
      <c r="AG485" s="8"/>
      <c r="AH485" s="8"/>
      <c r="BO485" s="29" t="s">
        <v>6025</v>
      </c>
      <c r="BP485" s="30">
        <v>207</v>
      </c>
    </row>
    <row r="486" spans="31:68" x14ac:dyDescent="0.3">
      <c r="AE486" s="37" t="s">
        <v>5981</v>
      </c>
      <c r="AF486" s="8">
        <v>39</v>
      </c>
      <c r="AG486" s="8">
        <v>53</v>
      </c>
      <c r="AH486" s="8">
        <v>14</v>
      </c>
      <c r="BO486" s="29" t="s">
        <v>7819</v>
      </c>
      <c r="BP486" s="30">
        <v>6</v>
      </c>
    </row>
    <row r="487" spans="31:68" x14ac:dyDescent="0.3">
      <c r="AE487" s="36" t="s">
        <v>5985</v>
      </c>
      <c r="AF487" s="8"/>
      <c r="AG487" s="8"/>
      <c r="AH487" s="8"/>
      <c r="BO487" s="29" t="s">
        <v>6536</v>
      </c>
      <c r="BP487" s="30">
        <v>639</v>
      </c>
    </row>
    <row r="488" spans="31:68" x14ac:dyDescent="0.3">
      <c r="AE488" s="37" t="s">
        <v>5981</v>
      </c>
      <c r="AF488" s="8">
        <v>11</v>
      </c>
      <c r="AG488" s="8">
        <v>19</v>
      </c>
      <c r="AH488" s="8">
        <v>8</v>
      </c>
      <c r="BO488" s="29" t="s">
        <v>6991</v>
      </c>
      <c r="BP488" s="30">
        <v>132</v>
      </c>
    </row>
    <row r="489" spans="31:68" x14ac:dyDescent="0.3">
      <c r="AE489" s="34" t="s">
        <v>57</v>
      </c>
      <c r="AF489" s="8"/>
      <c r="AG489" s="8"/>
      <c r="AH489" s="8"/>
      <c r="BO489" s="29" t="s">
        <v>6505</v>
      </c>
      <c r="BP489" s="30">
        <v>771</v>
      </c>
    </row>
    <row r="490" spans="31:68" x14ac:dyDescent="0.3">
      <c r="AE490" s="35" t="s">
        <v>6050</v>
      </c>
      <c r="AF490" s="8"/>
      <c r="AG490" s="8"/>
      <c r="AH490" s="8"/>
      <c r="BO490" s="29" t="s">
        <v>7431</v>
      </c>
      <c r="BP490" s="30">
        <v>301</v>
      </c>
    </row>
    <row r="491" spans="31:68" x14ac:dyDescent="0.3">
      <c r="AE491" s="36" t="s">
        <v>5985</v>
      </c>
      <c r="AF491" s="8"/>
      <c r="AG491" s="8"/>
      <c r="AH491" s="8"/>
      <c r="BO491" s="29" t="s">
        <v>6256</v>
      </c>
      <c r="BP491" s="30">
        <v>18</v>
      </c>
    </row>
    <row r="492" spans="31:68" x14ac:dyDescent="0.3">
      <c r="AE492" s="37" t="s">
        <v>5981</v>
      </c>
      <c r="AF492" s="8">
        <v>467</v>
      </c>
      <c r="AG492" s="8">
        <v>525</v>
      </c>
      <c r="AH492" s="8">
        <v>58</v>
      </c>
      <c r="BO492" s="29" t="s">
        <v>6633</v>
      </c>
      <c r="BP492" s="30">
        <v>423</v>
      </c>
    </row>
    <row r="493" spans="31:68" x14ac:dyDescent="0.3">
      <c r="AE493" s="35" t="s">
        <v>5980</v>
      </c>
      <c r="AF493" s="8"/>
      <c r="AG493" s="8"/>
      <c r="AH493" s="8"/>
      <c r="BO493" s="29" t="s">
        <v>6833</v>
      </c>
      <c r="BP493" s="30">
        <v>401</v>
      </c>
    </row>
    <row r="494" spans="31:68" x14ac:dyDescent="0.3">
      <c r="AE494" s="36" t="s">
        <v>5975</v>
      </c>
      <c r="AF494" s="8"/>
      <c r="AG494" s="8"/>
      <c r="AH494" s="8"/>
      <c r="BO494" s="29" t="s">
        <v>6259</v>
      </c>
      <c r="BP494" s="30">
        <v>251</v>
      </c>
    </row>
    <row r="495" spans="31:68" x14ac:dyDescent="0.3">
      <c r="AE495" s="37" t="s">
        <v>5981</v>
      </c>
      <c r="AF495" s="8">
        <v>1509</v>
      </c>
      <c r="AG495" s="8">
        <v>1226</v>
      </c>
      <c r="AH495" s="8">
        <v>-283</v>
      </c>
      <c r="BO495" s="29" t="s">
        <v>7197</v>
      </c>
      <c r="BP495" s="30">
        <v>1538</v>
      </c>
    </row>
    <row r="496" spans="31:68" x14ac:dyDescent="0.3">
      <c r="AE496" s="36" t="s">
        <v>5985</v>
      </c>
      <c r="AF496" s="8"/>
      <c r="AG496" s="8"/>
      <c r="AH496" s="8"/>
      <c r="BO496" s="29" t="s">
        <v>7873</v>
      </c>
      <c r="BP496" s="30">
        <v>265</v>
      </c>
    </row>
    <row r="497" spans="31:68" x14ac:dyDescent="0.3">
      <c r="AE497" s="37" t="s">
        <v>5981</v>
      </c>
      <c r="AF497" s="8">
        <v>241</v>
      </c>
      <c r="AG497" s="8">
        <v>284</v>
      </c>
      <c r="AH497" s="8">
        <v>43</v>
      </c>
      <c r="BO497" s="29" t="s">
        <v>7710</v>
      </c>
      <c r="BP497" s="30">
        <v>84</v>
      </c>
    </row>
    <row r="498" spans="31:68" x14ac:dyDescent="0.3">
      <c r="AE498" s="35" t="s">
        <v>6010</v>
      </c>
      <c r="AF498" s="8"/>
      <c r="AG498" s="8"/>
      <c r="AH498" s="8"/>
      <c r="BO498" s="29" t="s">
        <v>6249</v>
      </c>
      <c r="BP498" s="30">
        <v>605</v>
      </c>
    </row>
    <row r="499" spans="31:68" x14ac:dyDescent="0.3">
      <c r="AE499" s="36" t="s">
        <v>5985</v>
      </c>
      <c r="AF499" s="8"/>
      <c r="AG499" s="8"/>
      <c r="AH499" s="8"/>
      <c r="BO499" s="29" t="s">
        <v>7344</v>
      </c>
      <c r="BP499" s="30">
        <v>-2498</v>
      </c>
    </row>
    <row r="500" spans="31:68" x14ac:dyDescent="0.3">
      <c r="AE500" s="37" t="s">
        <v>5981</v>
      </c>
      <c r="AF500" s="8">
        <v>968</v>
      </c>
      <c r="AG500" s="8">
        <v>1049</v>
      </c>
      <c r="AH500" s="8">
        <v>81</v>
      </c>
      <c r="BO500" s="29" t="s">
        <v>6305</v>
      </c>
      <c r="BP500" s="30">
        <v>1115</v>
      </c>
    </row>
    <row r="501" spans="31:68" x14ac:dyDescent="0.3">
      <c r="AE501" s="35" t="s">
        <v>6148</v>
      </c>
      <c r="AF501" s="8"/>
      <c r="AG501" s="8"/>
      <c r="AH501" s="8"/>
      <c r="BO501" s="29" t="s">
        <v>7316</v>
      </c>
      <c r="BP501" s="30">
        <v>-63</v>
      </c>
    </row>
    <row r="502" spans="31:68" x14ac:dyDescent="0.3">
      <c r="AE502" s="36" t="s">
        <v>5975</v>
      </c>
      <c r="AF502" s="8"/>
      <c r="AG502" s="8"/>
      <c r="AH502" s="8"/>
      <c r="BO502" s="29" t="s">
        <v>7551</v>
      </c>
      <c r="BP502" s="30">
        <v>-56</v>
      </c>
    </row>
    <row r="503" spans="31:68" x14ac:dyDescent="0.3">
      <c r="AE503" s="37" t="s">
        <v>5969</v>
      </c>
      <c r="AF503" s="8">
        <v>278</v>
      </c>
      <c r="AG503" s="8">
        <v>185</v>
      </c>
      <c r="AH503" s="8">
        <v>-93</v>
      </c>
      <c r="BO503" s="29" t="s">
        <v>7863</v>
      </c>
      <c r="BP503" s="30">
        <v>26</v>
      </c>
    </row>
    <row r="504" spans="31:68" x14ac:dyDescent="0.3">
      <c r="AE504" s="35" t="s">
        <v>5997</v>
      </c>
      <c r="AF504" s="8"/>
      <c r="AG504" s="8"/>
      <c r="AH504" s="8"/>
      <c r="BO504" s="29" t="s">
        <v>7782</v>
      </c>
      <c r="BP504" s="30">
        <v>624</v>
      </c>
    </row>
    <row r="505" spans="31:68" x14ac:dyDescent="0.3">
      <c r="AE505" s="36" t="s">
        <v>5975</v>
      </c>
      <c r="AF505" s="8"/>
      <c r="AG505" s="8"/>
      <c r="AH505" s="8"/>
      <c r="BO505" s="29" t="s">
        <v>6737</v>
      </c>
      <c r="BP505" s="30">
        <v>2978</v>
      </c>
    </row>
    <row r="506" spans="31:68" x14ac:dyDescent="0.3">
      <c r="AE506" s="37" t="s">
        <v>5998</v>
      </c>
      <c r="AF506" s="8">
        <v>472</v>
      </c>
      <c r="AG506" s="8">
        <v>507</v>
      </c>
      <c r="AH506" s="8">
        <v>35</v>
      </c>
      <c r="BO506" s="29" t="s">
        <v>7116</v>
      </c>
      <c r="BP506" s="30">
        <v>-276</v>
      </c>
    </row>
    <row r="507" spans="31:68" x14ac:dyDescent="0.3">
      <c r="AE507" s="35" t="s">
        <v>6018</v>
      </c>
      <c r="AF507" s="8"/>
      <c r="AG507" s="8"/>
      <c r="AH507" s="8"/>
      <c r="BO507" s="29" t="s">
        <v>7653</v>
      </c>
      <c r="BP507" s="30">
        <v>-317</v>
      </c>
    </row>
    <row r="508" spans="31:68" x14ac:dyDescent="0.3">
      <c r="AE508" s="36" t="s">
        <v>5975</v>
      </c>
      <c r="AF508" s="8"/>
      <c r="AG508" s="8"/>
      <c r="AH508" s="8"/>
      <c r="BO508" s="29" t="s">
        <v>6013</v>
      </c>
      <c r="BP508" s="30">
        <v>699</v>
      </c>
    </row>
    <row r="509" spans="31:68" x14ac:dyDescent="0.3">
      <c r="AE509" s="37" t="s">
        <v>5981</v>
      </c>
      <c r="AF509" s="8">
        <v>161</v>
      </c>
      <c r="AG509" s="8">
        <v>120</v>
      </c>
      <c r="AH509" s="8">
        <v>-41</v>
      </c>
      <c r="BO509" s="29" t="s">
        <v>7824</v>
      </c>
      <c r="BP509" s="30">
        <v>-15</v>
      </c>
    </row>
    <row r="510" spans="31:68" x14ac:dyDescent="0.3">
      <c r="AE510" s="35" t="s">
        <v>6004</v>
      </c>
      <c r="AF510" s="8"/>
      <c r="AG510" s="8"/>
      <c r="AH510" s="8"/>
      <c r="BO510" s="29" t="s">
        <v>6191</v>
      </c>
      <c r="BP510" s="30">
        <v>2034</v>
      </c>
    </row>
    <row r="511" spans="31:68" x14ac:dyDescent="0.3">
      <c r="AE511" s="36" t="s">
        <v>5985</v>
      </c>
      <c r="AF511" s="8"/>
      <c r="AG511" s="8"/>
      <c r="AH511" s="8"/>
      <c r="BO511" s="29" t="s">
        <v>7196</v>
      </c>
      <c r="BP511" s="30">
        <v>-47</v>
      </c>
    </row>
    <row r="512" spans="31:68" x14ac:dyDescent="0.3">
      <c r="AE512" s="37" t="s">
        <v>5998</v>
      </c>
      <c r="AF512" s="8">
        <v>483</v>
      </c>
      <c r="AG512" s="8">
        <v>587</v>
      </c>
      <c r="AH512" s="8">
        <v>104</v>
      </c>
      <c r="BO512" s="29" t="s">
        <v>7720</v>
      </c>
      <c r="BP512" s="30">
        <v>95</v>
      </c>
    </row>
    <row r="513" spans="31:68" x14ac:dyDescent="0.3">
      <c r="AE513" s="35" t="s">
        <v>5974</v>
      </c>
      <c r="AF513" s="8"/>
      <c r="AG513" s="8"/>
      <c r="AH513" s="8"/>
      <c r="BO513" s="29" t="s">
        <v>6531</v>
      </c>
      <c r="BP513" s="30">
        <v>55</v>
      </c>
    </row>
    <row r="514" spans="31:68" x14ac:dyDescent="0.3">
      <c r="AE514" s="36" t="s">
        <v>5975</v>
      </c>
      <c r="AF514" s="8"/>
      <c r="AG514" s="8"/>
      <c r="AH514" s="8"/>
      <c r="BO514" s="29" t="s">
        <v>7329</v>
      </c>
      <c r="BP514" s="30">
        <v>365</v>
      </c>
    </row>
    <row r="515" spans="31:68" x14ac:dyDescent="0.3">
      <c r="AE515" s="37" t="s">
        <v>5969</v>
      </c>
      <c r="AF515" s="8">
        <v>119</v>
      </c>
      <c r="AG515" s="8">
        <v>162</v>
      </c>
      <c r="AH515" s="8">
        <v>43</v>
      </c>
      <c r="BO515" s="29" t="s">
        <v>7669</v>
      </c>
      <c r="BP515" s="30">
        <v>14</v>
      </c>
    </row>
    <row r="516" spans="31:68" x14ac:dyDescent="0.3">
      <c r="AE516" s="33" t="s">
        <v>7888</v>
      </c>
      <c r="AF516" s="8"/>
      <c r="AG516" s="8"/>
      <c r="AH516" s="8"/>
      <c r="BO516" s="29" t="s">
        <v>7371</v>
      </c>
      <c r="BP516" s="30">
        <v>311</v>
      </c>
    </row>
    <row r="517" spans="31:68" x14ac:dyDescent="0.3">
      <c r="AE517" s="34" t="s">
        <v>14</v>
      </c>
      <c r="AF517" s="8"/>
      <c r="AG517" s="8"/>
      <c r="AH517" s="8"/>
      <c r="BO517" s="29" t="s">
        <v>7585</v>
      </c>
      <c r="BP517" s="30">
        <v>657</v>
      </c>
    </row>
    <row r="518" spans="31:68" x14ac:dyDescent="0.3">
      <c r="AE518" s="35" t="s">
        <v>5980</v>
      </c>
      <c r="AF518" s="8"/>
      <c r="AG518" s="8"/>
      <c r="AH518" s="8"/>
      <c r="BO518" s="29" t="s">
        <v>6049</v>
      </c>
      <c r="BP518" s="30">
        <v>395</v>
      </c>
    </row>
    <row r="519" spans="31:68" x14ac:dyDescent="0.3">
      <c r="AE519" s="36" t="s">
        <v>5975</v>
      </c>
      <c r="AF519" s="8"/>
      <c r="AG519" s="8"/>
      <c r="AH519" s="8"/>
      <c r="BO519" s="29" t="s">
        <v>7778</v>
      </c>
      <c r="BP519" s="30">
        <v>725</v>
      </c>
    </row>
    <row r="520" spans="31:68" x14ac:dyDescent="0.3">
      <c r="AE520" s="37" t="s">
        <v>5981</v>
      </c>
      <c r="AF520" s="8">
        <v>1999</v>
      </c>
      <c r="AG520" s="8">
        <v>987</v>
      </c>
      <c r="AH520" s="8">
        <v>-1012</v>
      </c>
      <c r="BO520" s="29" t="s">
        <v>6569</v>
      </c>
      <c r="BP520" s="30">
        <v>154</v>
      </c>
    </row>
    <row r="521" spans="31:68" x14ac:dyDescent="0.3">
      <c r="AE521" s="36" t="s">
        <v>5985</v>
      </c>
      <c r="AF521" s="8"/>
      <c r="AG521" s="8"/>
      <c r="AH521" s="8"/>
      <c r="BO521" s="29" t="s">
        <v>7771</v>
      </c>
      <c r="BP521" s="30">
        <v>-4</v>
      </c>
    </row>
    <row r="522" spans="31:68" x14ac:dyDescent="0.3">
      <c r="AE522" s="37" t="s">
        <v>5981</v>
      </c>
      <c r="AF522" s="8">
        <v>119</v>
      </c>
      <c r="AG522" s="8">
        <v>155</v>
      </c>
      <c r="AH522" s="8">
        <v>36</v>
      </c>
      <c r="BO522" s="29" t="s">
        <v>6445</v>
      </c>
      <c r="BP522" s="30">
        <v>827</v>
      </c>
    </row>
    <row r="523" spans="31:68" x14ac:dyDescent="0.3">
      <c r="AE523" s="35" t="s">
        <v>6010</v>
      </c>
      <c r="AF523" s="8"/>
      <c r="AG523" s="8"/>
      <c r="AH523" s="8"/>
      <c r="BO523" s="29" t="s">
        <v>7769</v>
      </c>
      <c r="BP523" s="30">
        <v>10</v>
      </c>
    </row>
    <row r="524" spans="31:68" x14ac:dyDescent="0.3">
      <c r="AE524" s="36" t="s">
        <v>5985</v>
      </c>
      <c r="AF524" s="8"/>
      <c r="AG524" s="8"/>
      <c r="AH524" s="8"/>
      <c r="BO524" s="29" t="s">
        <v>6286</v>
      </c>
      <c r="BP524" s="30">
        <v>627</v>
      </c>
    </row>
    <row r="525" spans="31:68" x14ac:dyDescent="0.3">
      <c r="AE525" s="37" t="s">
        <v>5981</v>
      </c>
      <c r="AF525" s="8">
        <v>403</v>
      </c>
      <c r="AG525" s="8">
        <v>572</v>
      </c>
      <c r="AH525" s="8">
        <v>169</v>
      </c>
      <c r="BO525" s="29" t="s">
        <v>7286</v>
      </c>
      <c r="BP525" s="30">
        <v>350</v>
      </c>
    </row>
    <row r="526" spans="31:68" x14ac:dyDescent="0.3">
      <c r="AE526" s="35" t="s">
        <v>5997</v>
      </c>
      <c r="AF526" s="8"/>
      <c r="AG526" s="8"/>
      <c r="AH526" s="8"/>
      <c r="BO526" s="29" t="s">
        <v>6533</v>
      </c>
      <c r="BP526" s="30">
        <v>1262</v>
      </c>
    </row>
    <row r="527" spans="31:68" x14ac:dyDescent="0.3">
      <c r="AE527" s="36" t="s">
        <v>5975</v>
      </c>
      <c r="AF527" s="8"/>
      <c r="AG527" s="8"/>
      <c r="AH527" s="8"/>
      <c r="BO527" s="29" t="s">
        <v>7272</v>
      </c>
      <c r="BP527" s="30">
        <v>63</v>
      </c>
    </row>
    <row r="528" spans="31:68" x14ac:dyDescent="0.3">
      <c r="AE528" s="37" t="s">
        <v>5998</v>
      </c>
      <c r="AF528" s="8">
        <v>294</v>
      </c>
      <c r="AG528" s="8">
        <v>142</v>
      </c>
      <c r="AH528" s="8">
        <v>-152</v>
      </c>
      <c r="BO528" s="29" t="s">
        <v>6070</v>
      </c>
      <c r="BP528" s="30">
        <v>-4278</v>
      </c>
    </row>
    <row r="529" spans="31:68" x14ac:dyDescent="0.3">
      <c r="AE529" s="36" t="s">
        <v>5970</v>
      </c>
      <c r="AF529" s="8"/>
      <c r="AG529" s="8"/>
      <c r="AH529" s="8"/>
      <c r="BO529" s="29" t="s">
        <v>6379</v>
      </c>
      <c r="BP529" s="30">
        <v>242</v>
      </c>
    </row>
    <row r="530" spans="31:68" x14ac:dyDescent="0.3">
      <c r="AE530" s="37" t="s">
        <v>5998</v>
      </c>
      <c r="AF530" s="8">
        <v>487</v>
      </c>
      <c r="AG530" s="8">
        <v>825</v>
      </c>
      <c r="AH530" s="8">
        <v>338</v>
      </c>
      <c r="BO530" s="29" t="s">
        <v>6759</v>
      </c>
      <c r="BP530" s="30">
        <v>572</v>
      </c>
    </row>
    <row r="531" spans="31:68" x14ac:dyDescent="0.3">
      <c r="AE531" s="35" t="s">
        <v>6004</v>
      </c>
      <c r="AF531" s="8"/>
      <c r="AG531" s="8"/>
      <c r="AH531" s="8"/>
      <c r="BO531" s="29" t="s">
        <v>7409</v>
      </c>
      <c r="BP531" s="30">
        <v>540</v>
      </c>
    </row>
    <row r="532" spans="31:68" x14ac:dyDescent="0.3">
      <c r="AE532" s="36" t="s">
        <v>5975</v>
      </c>
      <c r="AF532" s="8"/>
      <c r="AG532" s="8"/>
      <c r="AH532" s="8"/>
      <c r="BO532" s="29" t="s">
        <v>7866</v>
      </c>
      <c r="BP532" s="30">
        <v>277</v>
      </c>
    </row>
    <row r="533" spans="31:68" x14ac:dyDescent="0.3">
      <c r="AE533" s="37" t="s">
        <v>5998</v>
      </c>
      <c r="AF533" s="8">
        <v>610</v>
      </c>
      <c r="AG533" s="8">
        <v>268</v>
      </c>
      <c r="AH533" s="8">
        <v>-342</v>
      </c>
      <c r="BO533" s="29" t="s">
        <v>7304</v>
      </c>
      <c r="BP533" s="30">
        <v>157</v>
      </c>
    </row>
    <row r="534" spans="31:68" x14ac:dyDescent="0.3">
      <c r="AE534" s="35" t="s">
        <v>5974</v>
      </c>
      <c r="AF534" s="8"/>
      <c r="AG534" s="8"/>
      <c r="AH534" s="8"/>
      <c r="BO534" s="29" t="s">
        <v>6009</v>
      </c>
      <c r="BP534" s="30">
        <v>331</v>
      </c>
    </row>
    <row r="535" spans="31:68" x14ac:dyDescent="0.3">
      <c r="AE535" s="36" t="s">
        <v>5975</v>
      </c>
      <c r="AF535" s="8"/>
      <c r="AG535" s="8"/>
      <c r="AH535" s="8"/>
      <c r="BO535" s="29" t="s">
        <v>7482</v>
      </c>
      <c r="BP535" s="30">
        <v>11</v>
      </c>
    </row>
    <row r="536" spans="31:68" x14ac:dyDescent="0.3">
      <c r="AE536" s="37" t="s">
        <v>5969</v>
      </c>
      <c r="AF536" s="8">
        <v>1934</v>
      </c>
      <c r="AG536" s="8">
        <v>2238</v>
      </c>
      <c r="AH536" s="8">
        <v>304</v>
      </c>
      <c r="BO536" s="29" t="s">
        <v>6091</v>
      </c>
      <c r="BP536" s="30">
        <v>13931</v>
      </c>
    </row>
    <row r="537" spans="31:68" x14ac:dyDescent="0.3">
      <c r="AE537" s="36" t="s">
        <v>5970</v>
      </c>
      <c r="AF537" s="8"/>
      <c r="AG537" s="8"/>
      <c r="AH537" s="8"/>
      <c r="BO537" s="29" t="s">
        <v>6838</v>
      </c>
      <c r="BP537" s="30">
        <v>26</v>
      </c>
    </row>
    <row r="538" spans="31:68" x14ac:dyDescent="0.3">
      <c r="AE538" s="37" t="s">
        <v>5969</v>
      </c>
      <c r="AF538" s="8">
        <v>220</v>
      </c>
      <c r="AG538" s="8">
        <v>290</v>
      </c>
      <c r="AH538" s="8">
        <v>70</v>
      </c>
      <c r="BO538" s="29" t="s">
        <v>7105</v>
      </c>
      <c r="BP538" s="30">
        <v>68</v>
      </c>
    </row>
    <row r="539" spans="31:68" x14ac:dyDescent="0.3">
      <c r="AE539" s="34" t="s">
        <v>10</v>
      </c>
      <c r="AF539" s="8"/>
      <c r="AG539" s="8"/>
      <c r="AH539" s="8"/>
      <c r="BO539" s="29" t="s">
        <v>7484</v>
      </c>
      <c r="BP539" s="30">
        <v>571</v>
      </c>
    </row>
    <row r="540" spans="31:68" x14ac:dyDescent="0.3">
      <c r="AE540" s="35" t="s">
        <v>6002</v>
      </c>
      <c r="AF540" s="8"/>
      <c r="AG540" s="8"/>
      <c r="AH540" s="8"/>
      <c r="BO540" s="29" t="s">
        <v>7872</v>
      </c>
      <c r="BP540" s="30">
        <v>5</v>
      </c>
    </row>
    <row r="541" spans="31:68" x14ac:dyDescent="0.3">
      <c r="AE541" s="36" t="s">
        <v>5975</v>
      </c>
      <c r="AF541" s="8"/>
      <c r="AG541" s="8"/>
      <c r="AH541" s="8"/>
      <c r="BO541" s="29" t="s">
        <v>6472</v>
      </c>
      <c r="BP541" s="30">
        <v>162</v>
      </c>
    </row>
    <row r="542" spans="31:68" x14ac:dyDescent="0.3">
      <c r="AE542" s="37" t="s">
        <v>5981</v>
      </c>
      <c r="AF542" s="8">
        <v>111</v>
      </c>
      <c r="AG542" s="8">
        <v>152</v>
      </c>
      <c r="AH542" s="8">
        <v>41</v>
      </c>
      <c r="BO542" s="29" t="s">
        <v>6716</v>
      </c>
      <c r="BP542" s="30">
        <v>19</v>
      </c>
    </row>
    <row r="543" spans="31:68" x14ac:dyDescent="0.3">
      <c r="AE543" s="36" t="s">
        <v>5970</v>
      </c>
      <c r="AF543" s="8"/>
      <c r="AG543" s="8"/>
      <c r="AH543" s="8"/>
      <c r="BO543" s="29" t="s">
        <v>7850</v>
      </c>
      <c r="BP543" s="30">
        <v>-129</v>
      </c>
    </row>
    <row r="544" spans="31:68" x14ac:dyDescent="0.3">
      <c r="AE544" s="37" t="s">
        <v>5981</v>
      </c>
      <c r="AF544" s="8">
        <v>121</v>
      </c>
      <c r="AG544" s="8">
        <v>224</v>
      </c>
      <c r="AH544" s="8">
        <v>103</v>
      </c>
      <c r="BO544" s="29" t="s">
        <v>7848</v>
      </c>
      <c r="BP544" s="30">
        <v>18</v>
      </c>
    </row>
    <row r="545" spans="31:68" x14ac:dyDescent="0.3">
      <c r="AE545" s="35" t="s">
        <v>6050</v>
      </c>
      <c r="AF545" s="8"/>
      <c r="AG545" s="8"/>
      <c r="AH545" s="8"/>
      <c r="BO545" s="29" t="s">
        <v>6291</v>
      </c>
      <c r="BP545" s="30">
        <v>1015</v>
      </c>
    </row>
    <row r="546" spans="31:68" x14ac:dyDescent="0.3">
      <c r="AE546" s="36" t="s">
        <v>5970</v>
      </c>
      <c r="AF546" s="8"/>
      <c r="AG546" s="8"/>
      <c r="AH546" s="8"/>
      <c r="BO546" s="29" t="s">
        <v>6646</v>
      </c>
      <c r="BP546" s="30">
        <v>-25</v>
      </c>
    </row>
    <row r="547" spans="31:68" x14ac:dyDescent="0.3">
      <c r="AE547" s="37" t="s">
        <v>5981</v>
      </c>
      <c r="AF547" s="8">
        <v>555</v>
      </c>
      <c r="AG547" s="8">
        <v>678</v>
      </c>
      <c r="AH547" s="8">
        <v>123</v>
      </c>
      <c r="BO547" s="29" t="s">
        <v>7552</v>
      </c>
      <c r="BP547" s="30">
        <v>1290</v>
      </c>
    </row>
    <row r="548" spans="31:68" x14ac:dyDescent="0.3">
      <c r="AE548" s="35" t="s">
        <v>6028</v>
      </c>
      <c r="AF548" s="8"/>
      <c r="AG548" s="8"/>
      <c r="AH548" s="8"/>
      <c r="BO548" s="29" t="s">
        <v>7764</v>
      </c>
      <c r="BP548" s="30">
        <v>292</v>
      </c>
    </row>
    <row r="549" spans="31:68" x14ac:dyDescent="0.3">
      <c r="AE549" s="36" t="s">
        <v>5975</v>
      </c>
      <c r="AF549" s="8"/>
      <c r="AG549" s="8"/>
      <c r="AH549" s="8"/>
      <c r="BO549" s="29" t="s">
        <v>7791</v>
      </c>
      <c r="BP549" s="30">
        <v>76</v>
      </c>
    </row>
    <row r="550" spans="31:68" x14ac:dyDescent="0.3">
      <c r="AE550" s="37" t="s">
        <v>5969</v>
      </c>
      <c r="AF550" s="8">
        <v>37</v>
      </c>
      <c r="AG550" s="8">
        <v>26</v>
      </c>
      <c r="AH550" s="8">
        <v>-11</v>
      </c>
      <c r="BO550" s="29" t="s">
        <v>6493</v>
      </c>
      <c r="BP550" s="30">
        <v>1020</v>
      </c>
    </row>
    <row r="551" spans="31:68" x14ac:dyDescent="0.3">
      <c r="AE551" s="36" t="s">
        <v>5970</v>
      </c>
      <c r="AF551" s="8"/>
      <c r="AG551" s="8"/>
      <c r="AH551" s="8"/>
      <c r="BO551" s="29" t="s">
        <v>6696</v>
      </c>
      <c r="BP551" s="30">
        <v>2635</v>
      </c>
    </row>
    <row r="552" spans="31:68" x14ac:dyDescent="0.3">
      <c r="AE552" s="37" t="s">
        <v>5969</v>
      </c>
      <c r="AF552" s="8">
        <v>25</v>
      </c>
      <c r="AG552" s="8">
        <v>17</v>
      </c>
      <c r="AH552" s="8">
        <v>-8</v>
      </c>
      <c r="BO552" s="29" t="s">
        <v>7561</v>
      </c>
      <c r="BP552" s="30">
        <v>-444</v>
      </c>
    </row>
    <row r="553" spans="31:68" x14ac:dyDescent="0.3">
      <c r="AE553" s="35" t="s">
        <v>5980</v>
      </c>
      <c r="AF553" s="8"/>
      <c r="AG553" s="8"/>
      <c r="AH553" s="8"/>
      <c r="BO553" s="29" t="s">
        <v>6908</v>
      </c>
      <c r="BP553" s="30">
        <v>315</v>
      </c>
    </row>
    <row r="554" spans="31:68" x14ac:dyDescent="0.3">
      <c r="AE554" s="36" t="s">
        <v>5975</v>
      </c>
      <c r="AF554" s="8"/>
      <c r="AG554" s="8"/>
      <c r="AH554" s="8"/>
      <c r="BO554" s="29" t="s">
        <v>6386</v>
      </c>
      <c r="BP554" s="30">
        <v>2530</v>
      </c>
    </row>
    <row r="555" spans="31:68" x14ac:dyDescent="0.3">
      <c r="AE555" s="37" t="s">
        <v>5981</v>
      </c>
      <c r="AF555" s="8">
        <v>489</v>
      </c>
      <c r="AG555" s="8">
        <v>520</v>
      </c>
      <c r="AH555" s="8">
        <v>31</v>
      </c>
      <c r="BO555" s="29" t="s">
        <v>6393</v>
      </c>
      <c r="BP555" s="30">
        <v>863</v>
      </c>
    </row>
    <row r="556" spans="31:68" x14ac:dyDescent="0.3">
      <c r="AE556" s="36" t="s">
        <v>5985</v>
      </c>
      <c r="AF556" s="8"/>
      <c r="AG556" s="8"/>
      <c r="AH556" s="8"/>
      <c r="BO556" s="29" t="s">
        <v>7767</v>
      </c>
      <c r="BP556" s="30">
        <v>-72</v>
      </c>
    </row>
    <row r="557" spans="31:68" x14ac:dyDescent="0.3">
      <c r="AE557" s="37" t="s">
        <v>5981</v>
      </c>
      <c r="AF557" s="8">
        <v>604</v>
      </c>
      <c r="AG557" s="8">
        <v>749</v>
      </c>
      <c r="AH557" s="8">
        <v>145</v>
      </c>
      <c r="BO557" s="29" t="s">
        <v>7275</v>
      </c>
      <c r="BP557" s="30">
        <v>72</v>
      </c>
    </row>
    <row r="558" spans="31:68" x14ac:dyDescent="0.3">
      <c r="AE558" s="36" t="s">
        <v>5970</v>
      </c>
      <c r="AF558" s="8"/>
      <c r="AG558" s="8"/>
      <c r="AH558" s="8"/>
      <c r="BO558" s="29" t="s">
        <v>6065</v>
      </c>
      <c r="BP558" s="30">
        <v>11129</v>
      </c>
    </row>
    <row r="559" spans="31:68" x14ac:dyDescent="0.3">
      <c r="AE559" s="37" t="s">
        <v>5981</v>
      </c>
      <c r="AF559" s="8">
        <v>199</v>
      </c>
      <c r="AG559" s="8">
        <v>297</v>
      </c>
      <c r="AH559" s="8">
        <v>98</v>
      </c>
      <c r="BO559" s="29" t="s">
        <v>6199</v>
      </c>
      <c r="BP559" s="30">
        <v>697</v>
      </c>
    </row>
    <row r="560" spans="31:68" x14ac:dyDescent="0.3">
      <c r="AE560" s="35" t="s">
        <v>6010</v>
      </c>
      <c r="AF560" s="8"/>
      <c r="AG560" s="8"/>
      <c r="AH560" s="8"/>
      <c r="BO560" s="29" t="s">
        <v>7502</v>
      </c>
      <c r="BP560" s="30">
        <v>890</v>
      </c>
    </row>
    <row r="561" spans="31:68" x14ac:dyDescent="0.3">
      <c r="AE561" s="36" t="s">
        <v>5985</v>
      </c>
      <c r="AF561" s="8"/>
      <c r="AG561" s="8"/>
      <c r="AH561" s="8"/>
      <c r="BO561" s="29" t="s">
        <v>7667</v>
      </c>
      <c r="BP561" s="30">
        <v>62</v>
      </c>
    </row>
    <row r="562" spans="31:68" x14ac:dyDescent="0.3">
      <c r="AE562" s="37" t="s">
        <v>5981</v>
      </c>
      <c r="AF562" s="8">
        <v>806</v>
      </c>
      <c r="AG562" s="8">
        <v>902</v>
      </c>
      <c r="AH562" s="8">
        <v>96</v>
      </c>
      <c r="BO562" s="29" t="s">
        <v>7516</v>
      </c>
      <c r="BP562" s="30">
        <v>1127</v>
      </c>
    </row>
    <row r="563" spans="31:68" x14ac:dyDescent="0.3">
      <c r="AE563" s="35" t="s">
        <v>5997</v>
      </c>
      <c r="AF563" s="8"/>
      <c r="AG563" s="8"/>
      <c r="AH563" s="8"/>
      <c r="BO563" s="29" t="s">
        <v>6063</v>
      </c>
      <c r="BP563" s="30">
        <v>198</v>
      </c>
    </row>
    <row r="564" spans="31:68" x14ac:dyDescent="0.3">
      <c r="AE564" s="36" t="s">
        <v>5975</v>
      </c>
      <c r="AF564" s="8"/>
      <c r="AG564" s="8"/>
      <c r="AH564" s="8"/>
      <c r="BO564" s="29" t="s">
        <v>7459</v>
      </c>
      <c r="BP564" s="30">
        <v>68</v>
      </c>
    </row>
    <row r="565" spans="31:68" x14ac:dyDescent="0.3">
      <c r="AE565" s="37" t="s">
        <v>5998</v>
      </c>
      <c r="AF565" s="8">
        <v>151</v>
      </c>
      <c r="AG565" s="8">
        <v>172</v>
      </c>
      <c r="AH565" s="8">
        <v>21</v>
      </c>
      <c r="BO565" s="29" t="s">
        <v>7441</v>
      </c>
      <c r="BP565" s="30">
        <v>53</v>
      </c>
    </row>
    <row r="566" spans="31:68" x14ac:dyDescent="0.3">
      <c r="AE566" s="36" t="s">
        <v>5985</v>
      </c>
      <c r="AF566" s="8"/>
      <c r="AG566" s="8"/>
      <c r="AH566" s="8"/>
      <c r="BO566" s="29" t="s">
        <v>7069</v>
      </c>
      <c r="BP566" s="30">
        <v>3</v>
      </c>
    </row>
    <row r="567" spans="31:68" x14ac:dyDescent="0.3">
      <c r="AE567" s="37" t="s">
        <v>5998</v>
      </c>
      <c r="AF567" s="8">
        <v>27</v>
      </c>
      <c r="AG567" s="8">
        <v>48</v>
      </c>
      <c r="AH567" s="8">
        <v>21</v>
      </c>
      <c r="BO567" s="29" t="s">
        <v>6618</v>
      </c>
      <c r="BP567" s="30">
        <v>1301</v>
      </c>
    </row>
    <row r="568" spans="31:68" x14ac:dyDescent="0.3">
      <c r="AE568" s="36" t="s">
        <v>5970</v>
      </c>
      <c r="AF568" s="8"/>
      <c r="AG568" s="8"/>
      <c r="AH568" s="8"/>
      <c r="BO568" s="29" t="s">
        <v>7869</v>
      </c>
      <c r="BP568" s="30">
        <v>-5</v>
      </c>
    </row>
    <row r="569" spans="31:68" x14ac:dyDescent="0.3">
      <c r="AE569" s="37" t="s">
        <v>5998</v>
      </c>
      <c r="AF569" s="8">
        <v>1037</v>
      </c>
      <c r="AG569" s="8">
        <v>1164</v>
      </c>
      <c r="AH569" s="8">
        <v>127</v>
      </c>
      <c r="BO569" s="29" t="s">
        <v>6420</v>
      </c>
      <c r="BP569" s="30">
        <v>138</v>
      </c>
    </row>
    <row r="570" spans="31:68" x14ac:dyDescent="0.3">
      <c r="AE570" s="35" t="s">
        <v>6018</v>
      </c>
      <c r="AF570" s="8"/>
      <c r="AG570" s="8"/>
      <c r="AH570" s="8"/>
      <c r="BO570" s="29" t="s">
        <v>6941</v>
      </c>
      <c r="BP570" s="30">
        <v>9</v>
      </c>
    </row>
    <row r="571" spans="31:68" x14ac:dyDescent="0.3">
      <c r="AE571" s="36" t="s">
        <v>5975</v>
      </c>
      <c r="AF571" s="8"/>
      <c r="AG571" s="8"/>
      <c r="AH571" s="8"/>
      <c r="BO571" s="29" t="s">
        <v>6483</v>
      </c>
      <c r="BP571" s="30">
        <v>562</v>
      </c>
    </row>
    <row r="572" spans="31:68" x14ac:dyDescent="0.3">
      <c r="AE572" s="37" t="s">
        <v>5981</v>
      </c>
      <c r="AF572" s="8">
        <v>463</v>
      </c>
      <c r="AG572" s="8">
        <v>279</v>
      </c>
      <c r="AH572" s="8">
        <v>-184</v>
      </c>
      <c r="BO572" s="29" t="s">
        <v>7151</v>
      </c>
      <c r="BP572" s="30">
        <v>184</v>
      </c>
    </row>
    <row r="573" spans="31:68" x14ac:dyDescent="0.3">
      <c r="AE573" s="35" t="s">
        <v>6068</v>
      </c>
      <c r="AF573" s="8"/>
      <c r="AG573" s="8"/>
      <c r="AH573" s="8"/>
      <c r="BO573" s="29" t="s">
        <v>7820</v>
      </c>
      <c r="BP573" s="30">
        <v>19</v>
      </c>
    </row>
    <row r="574" spans="31:68" x14ac:dyDescent="0.3">
      <c r="AE574" s="36" t="s">
        <v>5975</v>
      </c>
      <c r="AF574" s="8"/>
      <c r="AG574" s="8"/>
      <c r="AH574" s="8"/>
      <c r="BO574" s="29" t="s">
        <v>7094</v>
      </c>
      <c r="BP574" s="30">
        <v>-648</v>
      </c>
    </row>
    <row r="575" spans="31:68" x14ac:dyDescent="0.3">
      <c r="AE575" s="37" t="s">
        <v>5969</v>
      </c>
      <c r="AF575" s="8">
        <v>40</v>
      </c>
      <c r="AG575" s="8">
        <v>65</v>
      </c>
      <c r="AH575" s="8">
        <v>25</v>
      </c>
      <c r="BO575" s="29" t="s">
        <v>6976</v>
      </c>
      <c r="BP575" s="30">
        <v>272</v>
      </c>
    </row>
    <row r="576" spans="31:68" x14ac:dyDescent="0.3">
      <c r="AE576" s="35" t="s">
        <v>6004</v>
      </c>
      <c r="AF576" s="8"/>
      <c r="AG576" s="8"/>
      <c r="AH576" s="8"/>
      <c r="BO576" s="29" t="s">
        <v>7352</v>
      </c>
      <c r="BP576" s="30">
        <v>137</v>
      </c>
    </row>
    <row r="577" spans="31:68" x14ac:dyDescent="0.3">
      <c r="AE577" s="36" t="s">
        <v>5975</v>
      </c>
      <c r="AF577" s="8"/>
      <c r="AG577" s="8"/>
      <c r="AH577" s="8"/>
      <c r="BO577" s="29" t="s">
        <v>7231</v>
      </c>
      <c r="BP577" s="30">
        <v>-44</v>
      </c>
    </row>
    <row r="578" spans="31:68" x14ac:dyDescent="0.3">
      <c r="AE578" s="37" t="s">
        <v>5998</v>
      </c>
      <c r="AF578" s="8">
        <v>56</v>
      </c>
      <c r="AG578" s="8">
        <v>72</v>
      </c>
      <c r="AH578" s="8">
        <v>16</v>
      </c>
      <c r="BO578" s="29" t="s">
        <v>7546</v>
      </c>
      <c r="BP578" s="30">
        <v>175</v>
      </c>
    </row>
    <row r="579" spans="31:68" x14ac:dyDescent="0.3">
      <c r="AE579" s="36" t="s">
        <v>5985</v>
      </c>
      <c r="AF579" s="8"/>
      <c r="AG579" s="8"/>
      <c r="AH579" s="8"/>
      <c r="BO579" s="29" t="s">
        <v>7180</v>
      </c>
      <c r="BP579" s="30">
        <v>16</v>
      </c>
    </row>
    <row r="580" spans="31:68" x14ac:dyDescent="0.3">
      <c r="AE580" s="37" t="s">
        <v>5998</v>
      </c>
      <c r="AF580" s="8">
        <v>75</v>
      </c>
      <c r="AG580" s="8">
        <v>108</v>
      </c>
      <c r="AH580" s="8">
        <v>33</v>
      </c>
      <c r="BO580" s="29" t="s">
        <v>6926</v>
      </c>
      <c r="BP580" s="30">
        <v>488</v>
      </c>
    </row>
    <row r="581" spans="31:68" x14ac:dyDescent="0.3">
      <c r="AE581" s="35" t="s">
        <v>5968</v>
      </c>
      <c r="AF581" s="8"/>
      <c r="AG581" s="8"/>
      <c r="AH581" s="8"/>
      <c r="BO581" s="29" t="s">
        <v>6211</v>
      </c>
      <c r="BP581" s="30">
        <v>235</v>
      </c>
    </row>
    <row r="582" spans="31:68" x14ac:dyDescent="0.3">
      <c r="AE582" s="36" t="s">
        <v>5975</v>
      </c>
      <c r="AF582" s="8"/>
      <c r="AG582" s="8"/>
      <c r="AH582" s="8"/>
      <c r="BO582" s="29" t="s">
        <v>6122</v>
      </c>
      <c r="BP582" s="30">
        <v>2889</v>
      </c>
    </row>
    <row r="583" spans="31:68" x14ac:dyDescent="0.3">
      <c r="AE583" s="37" t="s">
        <v>5969</v>
      </c>
      <c r="AF583" s="8">
        <v>45</v>
      </c>
      <c r="AG583" s="8">
        <v>31</v>
      </c>
      <c r="AH583" s="8">
        <v>-14</v>
      </c>
      <c r="BO583" s="29" t="s">
        <v>7639</v>
      </c>
      <c r="BP583" s="30">
        <v>271</v>
      </c>
    </row>
    <row r="584" spans="31:68" x14ac:dyDescent="0.3">
      <c r="AE584" s="36" t="s">
        <v>5970</v>
      </c>
      <c r="AF584" s="8"/>
      <c r="AG584" s="8"/>
      <c r="AH584" s="8"/>
      <c r="BO584" s="29" t="s">
        <v>6772</v>
      </c>
      <c r="BP584" s="30">
        <v>8</v>
      </c>
    </row>
    <row r="585" spans="31:68" x14ac:dyDescent="0.3">
      <c r="AE585" s="37" t="s">
        <v>5969</v>
      </c>
      <c r="AF585" s="8">
        <v>71</v>
      </c>
      <c r="AG585" s="8">
        <v>45</v>
      </c>
      <c r="AH585" s="8">
        <v>-26</v>
      </c>
      <c r="BO585" s="29" t="s">
        <v>7192</v>
      </c>
      <c r="BP585" s="30">
        <v>438</v>
      </c>
    </row>
    <row r="586" spans="31:68" x14ac:dyDescent="0.3">
      <c r="AE586" s="35" t="s">
        <v>5974</v>
      </c>
      <c r="AF586" s="8"/>
      <c r="AG586" s="8"/>
      <c r="AH586" s="8"/>
      <c r="BO586" s="29" t="s">
        <v>7082</v>
      </c>
      <c r="BP586" s="30">
        <v>60</v>
      </c>
    </row>
    <row r="587" spans="31:68" x14ac:dyDescent="0.3">
      <c r="AE587" s="36" t="s">
        <v>5975</v>
      </c>
      <c r="AF587" s="8"/>
      <c r="AG587" s="8"/>
      <c r="AH587" s="8"/>
      <c r="BO587" s="29" t="s">
        <v>7470</v>
      </c>
      <c r="BP587" s="30">
        <v>74</v>
      </c>
    </row>
    <row r="588" spans="31:68" x14ac:dyDescent="0.3">
      <c r="AE588" s="37" t="s">
        <v>5969</v>
      </c>
      <c r="AF588" s="8">
        <v>123</v>
      </c>
      <c r="AG588" s="8">
        <v>137</v>
      </c>
      <c r="AH588" s="8">
        <v>14</v>
      </c>
      <c r="BO588" s="29" t="s">
        <v>7311</v>
      </c>
      <c r="BP588" s="30">
        <v>1161</v>
      </c>
    </row>
    <row r="589" spans="31:68" x14ac:dyDescent="0.3">
      <c r="AE589" s="36" t="s">
        <v>5985</v>
      </c>
      <c r="AF589" s="8"/>
      <c r="AG589" s="8"/>
      <c r="AH589" s="8"/>
      <c r="BO589" s="29" t="s">
        <v>7457</v>
      </c>
      <c r="BP589" s="30">
        <v>33</v>
      </c>
    </row>
    <row r="590" spans="31:68" x14ac:dyDescent="0.3">
      <c r="AE590" s="37" t="s">
        <v>5969</v>
      </c>
      <c r="AF590" s="8">
        <v>67</v>
      </c>
      <c r="AG590" s="8">
        <v>44</v>
      </c>
      <c r="AH590" s="8">
        <v>-23</v>
      </c>
      <c r="BO590" s="29" t="s">
        <v>7599</v>
      </c>
      <c r="BP590" s="30">
        <v>417</v>
      </c>
    </row>
    <row r="591" spans="31:68" x14ac:dyDescent="0.3">
      <c r="AE591" s="34" t="s">
        <v>57</v>
      </c>
      <c r="AF591" s="8"/>
      <c r="AG591" s="8"/>
      <c r="AH591" s="8"/>
      <c r="BO591" s="29" t="s">
        <v>6061</v>
      </c>
      <c r="BP591" s="30">
        <v>-84</v>
      </c>
    </row>
    <row r="592" spans="31:68" x14ac:dyDescent="0.3">
      <c r="AE592" s="35" t="s">
        <v>6002</v>
      </c>
      <c r="AF592" s="8"/>
      <c r="AG592" s="8"/>
      <c r="AH592" s="8"/>
      <c r="BO592" s="29" t="s">
        <v>6652</v>
      </c>
      <c r="BP592" s="30">
        <v>103</v>
      </c>
    </row>
    <row r="593" spans="31:68" x14ac:dyDescent="0.3">
      <c r="AE593" s="36" t="s">
        <v>5970</v>
      </c>
      <c r="AF593" s="8"/>
      <c r="AG593" s="8"/>
      <c r="AH593" s="8"/>
      <c r="BO593" s="29" t="s">
        <v>6356</v>
      </c>
      <c r="BP593" s="30">
        <v>1012</v>
      </c>
    </row>
    <row r="594" spans="31:68" x14ac:dyDescent="0.3">
      <c r="AE594" s="37" t="s">
        <v>5981</v>
      </c>
      <c r="AF594" s="8">
        <v>782</v>
      </c>
      <c r="AG594" s="8">
        <v>926</v>
      </c>
      <c r="AH594" s="8">
        <v>144</v>
      </c>
      <c r="BO594" s="29" t="s">
        <v>7608</v>
      </c>
      <c r="BP594" s="30">
        <v>116</v>
      </c>
    </row>
    <row r="595" spans="31:68" x14ac:dyDescent="0.3">
      <c r="AE595" s="35" t="s">
        <v>6010</v>
      </c>
      <c r="AF595" s="8"/>
      <c r="AG595" s="8"/>
      <c r="AH595" s="8"/>
      <c r="BO595" s="29" t="s">
        <v>7318</v>
      </c>
      <c r="BP595" s="30">
        <v>242</v>
      </c>
    </row>
    <row r="596" spans="31:68" x14ac:dyDescent="0.3">
      <c r="AE596" s="36" t="s">
        <v>5975</v>
      </c>
      <c r="AF596" s="8"/>
      <c r="AG596" s="8"/>
      <c r="AH596" s="8"/>
      <c r="BO596" s="29" t="s">
        <v>7051</v>
      </c>
      <c r="BP596" s="30">
        <v>67</v>
      </c>
    </row>
    <row r="597" spans="31:68" x14ac:dyDescent="0.3">
      <c r="AE597" s="37" t="s">
        <v>5981</v>
      </c>
      <c r="AF597" s="8">
        <v>262</v>
      </c>
      <c r="AG597" s="8">
        <v>495</v>
      </c>
      <c r="AH597" s="8">
        <v>233</v>
      </c>
      <c r="BO597" s="29" t="s">
        <v>7641</v>
      </c>
      <c r="BP597" s="30">
        <v>1361</v>
      </c>
    </row>
    <row r="598" spans="31:68" x14ac:dyDescent="0.3">
      <c r="AE598" s="36" t="s">
        <v>5985</v>
      </c>
      <c r="AF598" s="8"/>
      <c r="AG598" s="8"/>
      <c r="AH598" s="8"/>
      <c r="BO598" s="29" t="s">
        <v>6881</v>
      </c>
      <c r="BP598" s="30">
        <v>110</v>
      </c>
    </row>
    <row r="599" spans="31:68" x14ac:dyDescent="0.3">
      <c r="AE599" s="37" t="s">
        <v>5981</v>
      </c>
      <c r="AF599" s="8">
        <v>1017</v>
      </c>
      <c r="AG599" s="8">
        <v>1049</v>
      </c>
      <c r="AH599" s="8">
        <v>32</v>
      </c>
      <c r="BO599" s="29" t="s">
        <v>6139</v>
      </c>
      <c r="BP599" s="30">
        <v>233</v>
      </c>
    </row>
    <row r="600" spans="31:68" x14ac:dyDescent="0.3">
      <c r="AE600" s="35" t="s">
        <v>6068</v>
      </c>
      <c r="AF600" s="8"/>
      <c r="AG600" s="8"/>
      <c r="AH600" s="8"/>
      <c r="BO600" s="29" t="s">
        <v>7282</v>
      </c>
      <c r="BP600" s="30">
        <v>5</v>
      </c>
    </row>
    <row r="601" spans="31:68" x14ac:dyDescent="0.3">
      <c r="AE601" s="36" t="s">
        <v>5975</v>
      </c>
      <c r="AF601" s="8"/>
      <c r="AG601" s="8"/>
      <c r="AH601" s="8"/>
      <c r="BO601" s="29" t="s">
        <v>6491</v>
      </c>
      <c r="BP601" s="30">
        <v>599</v>
      </c>
    </row>
    <row r="602" spans="31:68" x14ac:dyDescent="0.3">
      <c r="AE602" s="37" t="s">
        <v>5969</v>
      </c>
      <c r="AF602" s="8">
        <v>70</v>
      </c>
      <c r="AG602" s="8">
        <v>88</v>
      </c>
      <c r="AH602" s="8">
        <v>18</v>
      </c>
      <c r="BO602" s="29" t="s">
        <v>7613</v>
      </c>
      <c r="BP602" s="30">
        <v>160</v>
      </c>
    </row>
    <row r="603" spans="31:68" x14ac:dyDescent="0.3">
      <c r="AE603" s="35" t="s">
        <v>6071</v>
      </c>
      <c r="AF603" s="8"/>
      <c r="AG603" s="8"/>
      <c r="AH603" s="8"/>
      <c r="BO603" s="29" t="s">
        <v>7310</v>
      </c>
      <c r="BP603" s="30">
        <v>56</v>
      </c>
    </row>
    <row r="604" spans="31:68" x14ac:dyDescent="0.3">
      <c r="AE604" s="36" t="s">
        <v>5985</v>
      </c>
      <c r="AF604" s="8"/>
      <c r="AG604" s="8"/>
      <c r="AH604" s="8"/>
      <c r="BO604" s="29" t="s">
        <v>7244</v>
      </c>
      <c r="BP604" s="30">
        <v>-1</v>
      </c>
    </row>
    <row r="605" spans="31:68" x14ac:dyDescent="0.3">
      <c r="AE605" s="37" t="s">
        <v>5998</v>
      </c>
      <c r="AF605" s="8">
        <v>787</v>
      </c>
      <c r="AG605" s="8">
        <v>570</v>
      </c>
      <c r="AH605" s="8">
        <v>-217</v>
      </c>
      <c r="BO605" s="29" t="s">
        <v>7862</v>
      </c>
      <c r="BP605" s="30">
        <v>62</v>
      </c>
    </row>
    <row r="606" spans="31:68" x14ac:dyDescent="0.3">
      <c r="AE606" s="33" t="s">
        <v>7909</v>
      </c>
      <c r="AF606" s="8"/>
      <c r="AG606" s="8"/>
      <c r="AH606" s="8"/>
      <c r="BO606" s="29" t="s">
        <v>6330</v>
      </c>
      <c r="BP606" s="30">
        <v>806</v>
      </c>
    </row>
    <row r="607" spans="31:68" x14ac:dyDescent="0.3">
      <c r="AE607" s="34" t="s">
        <v>14</v>
      </c>
      <c r="AF607" s="8"/>
      <c r="AG607" s="8"/>
      <c r="AH607" s="8"/>
      <c r="BO607" s="29" t="s">
        <v>7705</v>
      </c>
      <c r="BP607" s="30">
        <v>1</v>
      </c>
    </row>
    <row r="608" spans="31:68" x14ac:dyDescent="0.3">
      <c r="AE608" s="35" t="s">
        <v>6002</v>
      </c>
      <c r="AF608" s="8"/>
      <c r="AG608" s="8"/>
      <c r="AH608" s="8"/>
      <c r="BO608" s="29" t="s">
        <v>6745</v>
      </c>
      <c r="BP608" s="30">
        <v>-24</v>
      </c>
    </row>
    <row r="609" spans="31:68" x14ac:dyDescent="0.3">
      <c r="AE609" s="36" t="s">
        <v>5975</v>
      </c>
      <c r="AF609" s="8"/>
      <c r="AG609" s="8"/>
      <c r="AH609" s="8"/>
      <c r="BO609" s="29" t="s">
        <v>6946</v>
      </c>
      <c r="BP609" s="30">
        <v>226</v>
      </c>
    </row>
    <row r="610" spans="31:68" x14ac:dyDescent="0.3">
      <c r="AE610" s="37" t="s">
        <v>5981</v>
      </c>
      <c r="AF610" s="8">
        <v>73</v>
      </c>
      <c r="AG610" s="8">
        <v>103</v>
      </c>
      <c r="AH610" s="8">
        <v>30</v>
      </c>
      <c r="BO610" s="29" t="s">
        <v>7389</v>
      </c>
      <c r="BP610" s="30">
        <v>-713</v>
      </c>
    </row>
    <row r="611" spans="31:68" x14ac:dyDescent="0.3">
      <c r="AE611" s="35" t="s">
        <v>5980</v>
      </c>
      <c r="AF611" s="8"/>
      <c r="AG611" s="8"/>
      <c r="AH611" s="8"/>
      <c r="BO611" s="29" t="s">
        <v>7695</v>
      </c>
      <c r="BP611" s="30">
        <v>4</v>
      </c>
    </row>
    <row r="612" spans="31:68" x14ac:dyDescent="0.3">
      <c r="AE612" s="36" t="s">
        <v>5975</v>
      </c>
      <c r="AF612" s="8"/>
      <c r="AG612" s="8"/>
      <c r="AH612" s="8"/>
      <c r="BO612" s="29" t="s">
        <v>7306</v>
      </c>
      <c r="BP612" s="30">
        <v>30</v>
      </c>
    </row>
    <row r="613" spans="31:68" x14ac:dyDescent="0.3">
      <c r="AE613" s="37" t="s">
        <v>5981</v>
      </c>
      <c r="AF613" s="8">
        <v>277</v>
      </c>
      <c r="AG613" s="8">
        <v>332</v>
      </c>
      <c r="AH613" s="8">
        <v>55</v>
      </c>
      <c r="BO613" s="29" t="s">
        <v>7571</v>
      </c>
      <c r="BP613" s="30">
        <v>86</v>
      </c>
    </row>
    <row r="614" spans="31:68" x14ac:dyDescent="0.3">
      <c r="AE614" s="36" t="s">
        <v>5985</v>
      </c>
      <c r="AF614" s="8"/>
      <c r="AG614" s="8"/>
      <c r="AH614" s="8"/>
      <c r="BO614" s="29" t="s">
        <v>7597</v>
      </c>
      <c r="BP614" s="30">
        <v>-25</v>
      </c>
    </row>
    <row r="615" spans="31:68" x14ac:dyDescent="0.3">
      <c r="AE615" s="37" t="s">
        <v>5981</v>
      </c>
      <c r="AF615" s="8">
        <v>121</v>
      </c>
      <c r="AG615" s="8">
        <v>175</v>
      </c>
      <c r="AH615" s="8">
        <v>54</v>
      </c>
      <c r="BO615" s="29" t="s">
        <v>6506</v>
      </c>
      <c r="BP615" s="30">
        <v>314</v>
      </c>
    </row>
    <row r="616" spans="31:68" x14ac:dyDescent="0.3">
      <c r="AE616" s="36" t="s">
        <v>5970</v>
      </c>
      <c r="AF616" s="8"/>
      <c r="AG616" s="8"/>
      <c r="AH616" s="8"/>
      <c r="BO616" s="29" t="s">
        <v>7320</v>
      </c>
      <c r="BP616" s="30">
        <v>140</v>
      </c>
    </row>
    <row r="617" spans="31:68" x14ac:dyDescent="0.3">
      <c r="AE617" s="37" t="s">
        <v>5981</v>
      </c>
      <c r="AF617" s="8">
        <v>554</v>
      </c>
      <c r="AG617" s="8">
        <v>623</v>
      </c>
      <c r="AH617" s="8">
        <v>69</v>
      </c>
      <c r="BO617" s="29" t="s">
        <v>7088</v>
      </c>
      <c r="BP617" s="30">
        <v>82</v>
      </c>
    </row>
    <row r="618" spans="31:68" x14ac:dyDescent="0.3">
      <c r="AE618" s="35" t="s">
        <v>6010</v>
      </c>
      <c r="AF618" s="8"/>
      <c r="AG618" s="8"/>
      <c r="AH618" s="8"/>
      <c r="BO618" s="29" t="s">
        <v>7867</v>
      </c>
      <c r="BP618" s="30">
        <v>40</v>
      </c>
    </row>
    <row r="619" spans="31:68" x14ac:dyDescent="0.3">
      <c r="AE619" s="36" t="s">
        <v>5975</v>
      </c>
      <c r="AF619" s="8"/>
      <c r="AG619" s="8"/>
      <c r="AH619" s="8"/>
      <c r="BO619" s="29" t="s">
        <v>6274</v>
      </c>
      <c r="BP619" s="30">
        <v>12</v>
      </c>
    </row>
    <row r="620" spans="31:68" x14ac:dyDescent="0.3">
      <c r="AE620" s="37" t="s">
        <v>5981</v>
      </c>
      <c r="AF620" s="8">
        <v>359</v>
      </c>
      <c r="AG620" s="8">
        <v>312</v>
      </c>
      <c r="AH620" s="8">
        <v>-47</v>
      </c>
      <c r="BO620" s="29" t="s">
        <v>7413</v>
      </c>
      <c r="BP620" s="30">
        <v>115</v>
      </c>
    </row>
    <row r="621" spans="31:68" x14ac:dyDescent="0.3">
      <c r="AE621" s="36" t="s">
        <v>5985</v>
      </c>
      <c r="AF621" s="8"/>
      <c r="AG621" s="8"/>
      <c r="AH621" s="8"/>
      <c r="BO621" s="29" t="s">
        <v>6643</v>
      </c>
      <c r="BP621" s="30">
        <v>551</v>
      </c>
    </row>
    <row r="622" spans="31:68" x14ac:dyDescent="0.3">
      <c r="AE622" s="37" t="s">
        <v>5981</v>
      </c>
      <c r="AF622" s="8">
        <v>95</v>
      </c>
      <c r="AG622" s="8">
        <v>116</v>
      </c>
      <c r="AH622" s="8">
        <v>21</v>
      </c>
      <c r="BO622" s="29" t="s">
        <v>6779</v>
      </c>
      <c r="BP622" s="30">
        <v>374</v>
      </c>
    </row>
    <row r="623" spans="31:68" x14ac:dyDescent="0.3">
      <c r="AE623" s="35" t="s">
        <v>6148</v>
      </c>
      <c r="AF623" s="8"/>
      <c r="AG623" s="8"/>
      <c r="AH623" s="8"/>
      <c r="BO623" s="29" t="s">
        <v>7009</v>
      </c>
      <c r="BP623" s="30">
        <v>347</v>
      </c>
    </row>
    <row r="624" spans="31:68" x14ac:dyDescent="0.3">
      <c r="AE624" s="36" t="s">
        <v>5975</v>
      </c>
      <c r="AF624" s="8"/>
      <c r="AG624" s="8"/>
      <c r="AH624" s="8"/>
      <c r="BO624" s="29" t="s">
        <v>7178</v>
      </c>
      <c r="BP624" s="30">
        <v>5</v>
      </c>
    </row>
    <row r="625" spans="31:68" x14ac:dyDescent="0.3">
      <c r="AE625" s="37" t="s">
        <v>5969</v>
      </c>
      <c r="AF625" s="8">
        <v>178</v>
      </c>
      <c r="AG625" s="8">
        <v>90</v>
      </c>
      <c r="AH625" s="8">
        <v>-88</v>
      </c>
      <c r="BO625" s="29" t="s">
        <v>7522</v>
      </c>
      <c r="BP625" s="30">
        <v>250</v>
      </c>
    </row>
    <row r="626" spans="31:68" x14ac:dyDescent="0.3">
      <c r="AE626" s="35" t="s">
        <v>6018</v>
      </c>
      <c r="AF626" s="8"/>
      <c r="AG626" s="8"/>
      <c r="AH626" s="8"/>
      <c r="BO626" s="29" t="s">
        <v>7529</v>
      </c>
      <c r="BP626" s="30">
        <v>6</v>
      </c>
    </row>
    <row r="627" spans="31:68" x14ac:dyDescent="0.3">
      <c r="AE627" s="36" t="s">
        <v>5975</v>
      </c>
      <c r="AF627" s="8"/>
      <c r="AG627" s="8"/>
      <c r="AH627" s="8"/>
      <c r="BO627" s="29" t="s">
        <v>6849</v>
      </c>
      <c r="BP627" s="30">
        <v>88</v>
      </c>
    </row>
    <row r="628" spans="31:68" x14ac:dyDescent="0.3">
      <c r="AE628" s="37" t="s">
        <v>5981</v>
      </c>
      <c r="AF628" s="8">
        <v>137</v>
      </c>
      <c r="AG628" s="8">
        <v>74</v>
      </c>
      <c r="AH628" s="8">
        <v>-63</v>
      </c>
      <c r="BO628" s="29" t="s">
        <v>7736</v>
      </c>
      <c r="BP628" s="30">
        <v>45</v>
      </c>
    </row>
    <row r="629" spans="31:68" x14ac:dyDescent="0.3">
      <c r="AE629" s="35" t="s">
        <v>6004</v>
      </c>
      <c r="AF629" s="8"/>
      <c r="AG629" s="8"/>
      <c r="AH629" s="8"/>
      <c r="BO629" s="29" t="s">
        <v>7703</v>
      </c>
      <c r="BP629" s="30">
        <v>92</v>
      </c>
    </row>
    <row r="630" spans="31:68" x14ac:dyDescent="0.3">
      <c r="AE630" s="36" t="s">
        <v>5985</v>
      </c>
      <c r="AF630" s="8"/>
      <c r="AG630" s="8"/>
      <c r="AH630" s="8"/>
      <c r="BO630" s="29" t="s">
        <v>7024</v>
      </c>
      <c r="BP630" s="30">
        <v>1883</v>
      </c>
    </row>
    <row r="631" spans="31:68" x14ac:dyDescent="0.3">
      <c r="AE631" s="37" t="s">
        <v>5998</v>
      </c>
      <c r="AF631" s="8">
        <v>327</v>
      </c>
      <c r="AG631" s="8">
        <v>351</v>
      </c>
      <c r="AH631" s="8">
        <v>24</v>
      </c>
      <c r="BO631" s="29" t="s">
        <v>6224</v>
      </c>
      <c r="BP631" s="30">
        <v>3463</v>
      </c>
    </row>
    <row r="632" spans="31:68" x14ac:dyDescent="0.3">
      <c r="AE632" s="35" t="s">
        <v>5974</v>
      </c>
      <c r="AF632" s="8"/>
      <c r="AG632" s="8"/>
      <c r="AH632" s="8"/>
      <c r="BO632" s="29" t="s">
        <v>7188</v>
      </c>
      <c r="BP632" s="30">
        <v>561</v>
      </c>
    </row>
    <row r="633" spans="31:68" x14ac:dyDescent="0.3">
      <c r="AE633" s="36" t="s">
        <v>5975</v>
      </c>
      <c r="AF633" s="8"/>
      <c r="AG633" s="8"/>
      <c r="AH633" s="8"/>
      <c r="BO633" s="29" t="s">
        <v>6003</v>
      </c>
      <c r="BP633" s="30">
        <v>655</v>
      </c>
    </row>
    <row r="634" spans="31:68" x14ac:dyDescent="0.3">
      <c r="AE634" s="37" t="s">
        <v>5969</v>
      </c>
      <c r="AF634" s="8">
        <v>129</v>
      </c>
      <c r="AG634" s="8">
        <v>106</v>
      </c>
      <c r="AH634" s="8">
        <v>-23</v>
      </c>
      <c r="BO634" s="29" t="s">
        <v>6131</v>
      </c>
      <c r="BP634" s="30">
        <v>2235</v>
      </c>
    </row>
    <row r="635" spans="31:68" x14ac:dyDescent="0.3">
      <c r="AE635" s="34" t="s">
        <v>10</v>
      </c>
      <c r="AF635" s="8"/>
      <c r="AG635" s="8"/>
      <c r="AH635" s="8"/>
      <c r="BO635" s="29" t="s">
        <v>6269</v>
      </c>
      <c r="BP635" s="30">
        <v>-940</v>
      </c>
    </row>
    <row r="636" spans="31:68" x14ac:dyDescent="0.3">
      <c r="AE636" s="35" t="s">
        <v>6002</v>
      </c>
      <c r="AF636" s="8"/>
      <c r="AG636" s="8"/>
      <c r="AH636" s="8"/>
      <c r="BO636" s="29" t="s">
        <v>6153</v>
      </c>
      <c r="BP636" s="30">
        <v>399</v>
      </c>
    </row>
    <row r="637" spans="31:68" x14ac:dyDescent="0.3">
      <c r="AE637" s="36" t="s">
        <v>5975</v>
      </c>
      <c r="AF637" s="8"/>
      <c r="AG637" s="8"/>
      <c r="AH637" s="8"/>
      <c r="BO637" s="29" t="s">
        <v>7170</v>
      </c>
      <c r="BP637" s="30">
        <v>119</v>
      </c>
    </row>
    <row r="638" spans="31:68" x14ac:dyDescent="0.3">
      <c r="AE638" s="37" t="s">
        <v>5981</v>
      </c>
      <c r="AF638" s="8">
        <v>664</v>
      </c>
      <c r="AG638" s="8">
        <v>1086</v>
      </c>
      <c r="AH638" s="8">
        <v>422</v>
      </c>
      <c r="BO638" s="29" t="s">
        <v>7047</v>
      </c>
      <c r="BP638" s="30">
        <v>373</v>
      </c>
    </row>
    <row r="639" spans="31:68" x14ac:dyDescent="0.3">
      <c r="AE639" s="35" t="s">
        <v>6050</v>
      </c>
      <c r="AF639" s="8"/>
      <c r="AG639" s="8"/>
      <c r="AH639" s="8"/>
      <c r="BO639" s="29" t="s">
        <v>6934</v>
      </c>
      <c r="BP639" s="30">
        <v>992</v>
      </c>
    </row>
    <row r="640" spans="31:68" x14ac:dyDescent="0.3">
      <c r="AE640" s="36" t="s">
        <v>5985</v>
      </c>
      <c r="AF640" s="8"/>
      <c r="AG640" s="8"/>
      <c r="AH640" s="8"/>
      <c r="BO640" s="29" t="s">
        <v>6376</v>
      </c>
      <c r="BP640" s="30">
        <v>-1140</v>
      </c>
    </row>
    <row r="641" spans="31:68" x14ac:dyDescent="0.3">
      <c r="AE641" s="37" t="s">
        <v>5981</v>
      </c>
      <c r="AF641" s="8">
        <v>129</v>
      </c>
      <c r="AG641" s="8">
        <v>210</v>
      </c>
      <c r="AH641" s="8">
        <v>81</v>
      </c>
      <c r="BO641" s="29" t="s">
        <v>7137</v>
      </c>
      <c r="BP641" s="30">
        <v>43</v>
      </c>
    </row>
    <row r="642" spans="31:68" x14ac:dyDescent="0.3">
      <c r="AE642" s="35" t="s">
        <v>6184</v>
      </c>
      <c r="AF642" s="8"/>
      <c r="AG642" s="8"/>
      <c r="AH642" s="8"/>
      <c r="BO642" s="29" t="s">
        <v>6982</v>
      </c>
      <c r="BP642" s="30">
        <v>275</v>
      </c>
    </row>
    <row r="643" spans="31:68" x14ac:dyDescent="0.3">
      <c r="AE643" s="36" t="s">
        <v>5985</v>
      </c>
      <c r="AF643" s="8"/>
      <c r="AG643" s="8"/>
      <c r="AH643" s="8"/>
      <c r="BO643" s="29" t="s">
        <v>7366</v>
      </c>
      <c r="BP643" s="30">
        <v>-44</v>
      </c>
    </row>
    <row r="644" spans="31:68" x14ac:dyDescent="0.3">
      <c r="AE644" s="37" t="s">
        <v>5969</v>
      </c>
      <c r="AF644" s="8">
        <v>189</v>
      </c>
      <c r="AG644" s="8">
        <v>301</v>
      </c>
      <c r="AH644" s="8">
        <v>112</v>
      </c>
      <c r="BO644" s="29" t="s">
        <v>6360</v>
      </c>
      <c r="BP644" s="30">
        <v>63</v>
      </c>
    </row>
    <row r="645" spans="31:68" x14ac:dyDescent="0.3">
      <c r="AE645" s="35" t="s">
        <v>5980</v>
      </c>
      <c r="AF645" s="8"/>
      <c r="AG645" s="8"/>
      <c r="AH645" s="8"/>
      <c r="BO645" s="29" t="s">
        <v>6697</v>
      </c>
      <c r="BP645" s="30">
        <v>812</v>
      </c>
    </row>
    <row r="646" spans="31:68" x14ac:dyDescent="0.3">
      <c r="AE646" s="36" t="s">
        <v>5975</v>
      </c>
      <c r="AF646" s="8"/>
      <c r="AG646" s="8"/>
      <c r="AH646" s="8"/>
      <c r="BO646" s="29" t="s">
        <v>7233</v>
      </c>
      <c r="BP646" s="30">
        <v>321</v>
      </c>
    </row>
    <row r="647" spans="31:68" x14ac:dyDescent="0.3">
      <c r="AE647" s="37" t="s">
        <v>5981</v>
      </c>
      <c r="AF647" s="8">
        <v>40</v>
      </c>
      <c r="AG647" s="8">
        <v>64</v>
      </c>
      <c r="AH647" s="8">
        <v>24</v>
      </c>
      <c r="BO647" s="29" t="s">
        <v>7593</v>
      </c>
      <c r="BP647" s="30">
        <v>371</v>
      </c>
    </row>
    <row r="648" spans="31:68" x14ac:dyDescent="0.3">
      <c r="AE648" s="36" t="s">
        <v>5985</v>
      </c>
      <c r="AF648" s="8"/>
      <c r="AG648" s="8"/>
      <c r="AH648" s="8"/>
      <c r="BO648" s="29" t="s">
        <v>6245</v>
      </c>
      <c r="BP648" s="30">
        <v>636</v>
      </c>
    </row>
    <row r="649" spans="31:68" x14ac:dyDescent="0.3">
      <c r="AE649" s="37" t="s">
        <v>5981</v>
      </c>
      <c r="AF649" s="8">
        <v>219</v>
      </c>
      <c r="AG649" s="8">
        <v>249</v>
      </c>
      <c r="AH649" s="8">
        <v>30</v>
      </c>
      <c r="BO649" s="29" t="s">
        <v>6100</v>
      </c>
      <c r="BP649" s="30">
        <v>3012</v>
      </c>
    </row>
    <row r="650" spans="31:68" x14ac:dyDescent="0.3">
      <c r="AE650" s="35" t="s">
        <v>6010</v>
      </c>
      <c r="AF650" s="8"/>
      <c r="AG650" s="8"/>
      <c r="AH650" s="8"/>
      <c r="BO650" s="29" t="s">
        <v>7620</v>
      </c>
      <c r="BP650" s="30">
        <v>-1396</v>
      </c>
    </row>
    <row r="651" spans="31:68" x14ac:dyDescent="0.3">
      <c r="AE651" s="36" t="s">
        <v>5975</v>
      </c>
      <c r="AF651" s="8"/>
      <c r="AG651" s="8"/>
      <c r="AH651" s="8"/>
      <c r="BO651" s="29" t="s">
        <v>6307</v>
      </c>
      <c r="BP651" s="30">
        <v>-145</v>
      </c>
    </row>
    <row r="652" spans="31:68" x14ac:dyDescent="0.3">
      <c r="AE652" s="37" t="s">
        <v>5981</v>
      </c>
      <c r="AF652" s="8">
        <v>224</v>
      </c>
      <c r="AG652" s="8">
        <v>257</v>
      </c>
      <c r="AH652" s="8">
        <v>33</v>
      </c>
      <c r="BO652" s="29" t="s">
        <v>7638</v>
      </c>
      <c r="BP652" s="30">
        <v>15</v>
      </c>
    </row>
    <row r="653" spans="31:68" x14ac:dyDescent="0.3">
      <c r="AE653" s="36" t="s">
        <v>5985</v>
      </c>
      <c r="AF653" s="8"/>
      <c r="AG653" s="8"/>
      <c r="AH653" s="8"/>
      <c r="BO653" s="29" t="s">
        <v>6319</v>
      </c>
      <c r="BP653" s="30">
        <v>14</v>
      </c>
    </row>
    <row r="654" spans="31:68" x14ac:dyDescent="0.3">
      <c r="AE654" s="37" t="s">
        <v>5981</v>
      </c>
      <c r="AF654" s="8">
        <v>338</v>
      </c>
      <c r="AG654" s="8">
        <v>425</v>
      </c>
      <c r="AH654" s="8">
        <v>87</v>
      </c>
      <c r="BO654" s="29" t="s">
        <v>6631</v>
      </c>
      <c r="BP654" s="30">
        <v>326</v>
      </c>
    </row>
    <row r="655" spans="31:68" x14ac:dyDescent="0.3">
      <c r="AE655" s="36" t="s">
        <v>5970</v>
      </c>
      <c r="AF655" s="8"/>
      <c r="AG655" s="8"/>
      <c r="AH655" s="8"/>
      <c r="BO655" s="29" t="s">
        <v>6203</v>
      </c>
      <c r="BP655" s="30">
        <v>84</v>
      </c>
    </row>
    <row r="656" spans="31:68" x14ac:dyDescent="0.3">
      <c r="AE656" s="37" t="s">
        <v>5981</v>
      </c>
      <c r="AF656" s="8">
        <v>45</v>
      </c>
      <c r="AG656" s="8">
        <v>76</v>
      </c>
      <c r="AH656" s="8">
        <v>31</v>
      </c>
      <c r="BO656" s="29" t="s">
        <v>6820</v>
      </c>
      <c r="BP656" s="30">
        <v>575</v>
      </c>
    </row>
    <row r="657" spans="31:68" x14ac:dyDescent="0.3">
      <c r="AE657" s="35" t="s">
        <v>6148</v>
      </c>
      <c r="AF657" s="8"/>
      <c r="AG657" s="8"/>
      <c r="AH657" s="8"/>
      <c r="BO657" s="29" t="s">
        <v>6704</v>
      </c>
      <c r="BP657" s="30">
        <v>689</v>
      </c>
    </row>
    <row r="658" spans="31:68" x14ac:dyDescent="0.3">
      <c r="AE658" s="36" t="s">
        <v>5975</v>
      </c>
      <c r="AF658" s="8"/>
      <c r="AG658" s="8"/>
      <c r="AH658" s="8"/>
      <c r="BO658" s="29" t="s">
        <v>7420</v>
      </c>
      <c r="BP658" s="30">
        <v>69</v>
      </c>
    </row>
    <row r="659" spans="31:68" x14ac:dyDescent="0.3">
      <c r="AE659" s="37" t="s">
        <v>5969</v>
      </c>
      <c r="AF659" s="8">
        <v>325</v>
      </c>
      <c r="AG659" s="8">
        <v>215</v>
      </c>
      <c r="AH659" s="8">
        <v>-110</v>
      </c>
      <c r="BO659" s="29" t="s">
        <v>6424</v>
      </c>
      <c r="BP659" s="30">
        <v>135</v>
      </c>
    </row>
    <row r="660" spans="31:68" x14ac:dyDescent="0.3">
      <c r="AE660" s="35" t="s">
        <v>5997</v>
      </c>
      <c r="AF660" s="8"/>
      <c r="AG660" s="8"/>
      <c r="AH660" s="8"/>
      <c r="BO660" s="29" t="s">
        <v>6906</v>
      </c>
      <c r="BP660" s="30">
        <v>2042</v>
      </c>
    </row>
    <row r="661" spans="31:68" x14ac:dyDescent="0.3">
      <c r="AE661" s="36" t="s">
        <v>5975</v>
      </c>
      <c r="AF661" s="8"/>
      <c r="AG661" s="8"/>
      <c r="AH661" s="8"/>
      <c r="BO661" s="29" t="s">
        <v>6777</v>
      </c>
      <c r="BP661" s="30">
        <v>66</v>
      </c>
    </row>
    <row r="662" spans="31:68" x14ac:dyDescent="0.3">
      <c r="AE662" s="37" t="s">
        <v>5998</v>
      </c>
      <c r="AF662" s="8">
        <v>166</v>
      </c>
      <c r="AG662" s="8">
        <v>191</v>
      </c>
      <c r="AH662" s="8">
        <v>25</v>
      </c>
      <c r="BO662" s="29" t="s">
        <v>7741</v>
      </c>
      <c r="BP662" s="30">
        <v>52</v>
      </c>
    </row>
    <row r="663" spans="31:68" x14ac:dyDescent="0.3">
      <c r="AE663" s="36" t="s">
        <v>5985</v>
      </c>
      <c r="AF663" s="8"/>
      <c r="AG663" s="8"/>
      <c r="AH663" s="8"/>
      <c r="BO663" s="29" t="s">
        <v>6822</v>
      </c>
      <c r="BP663" s="30">
        <v>2288</v>
      </c>
    </row>
    <row r="664" spans="31:68" x14ac:dyDescent="0.3">
      <c r="AE664" s="37" t="s">
        <v>5998</v>
      </c>
      <c r="AF664" s="8">
        <v>584</v>
      </c>
      <c r="AG664" s="8">
        <v>522</v>
      </c>
      <c r="AH664" s="8">
        <v>-62</v>
      </c>
      <c r="BO664" s="29" t="s">
        <v>6694</v>
      </c>
      <c r="BP664" s="30">
        <v>2059</v>
      </c>
    </row>
    <row r="665" spans="31:68" x14ac:dyDescent="0.3">
      <c r="AE665" s="35" t="s">
        <v>6071</v>
      </c>
      <c r="AF665" s="8"/>
      <c r="AG665" s="8"/>
      <c r="AH665" s="8"/>
      <c r="BO665" s="29" t="s">
        <v>6465</v>
      </c>
      <c r="BP665" s="30">
        <v>-973</v>
      </c>
    </row>
    <row r="666" spans="31:68" x14ac:dyDescent="0.3">
      <c r="AE666" s="36" t="s">
        <v>5975</v>
      </c>
      <c r="AF666" s="8"/>
      <c r="AG666" s="8"/>
      <c r="AH666" s="8"/>
      <c r="BO666" s="29" t="s">
        <v>7045</v>
      </c>
      <c r="BP666" s="30">
        <v>-22</v>
      </c>
    </row>
    <row r="667" spans="31:68" x14ac:dyDescent="0.3">
      <c r="AE667" s="37" t="s">
        <v>5998</v>
      </c>
      <c r="AF667" s="8">
        <v>101</v>
      </c>
      <c r="AG667" s="8">
        <v>63</v>
      </c>
      <c r="AH667" s="8">
        <v>-38</v>
      </c>
      <c r="BO667" s="29" t="s">
        <v>6700</v>
      </c>
      <c r="BP667" s="30">
        <v>459</v>
      </c>
    </row>
    <row r="668" spans="31:68" x14ac:dyDescent="0.3">
      <c r="AE668" s="35" t="s">
        <v>6004</v>
      </c>
      <c r="AF668" s="8"/>
      <c r="AG668" s="8"/>
      <c r="AH668" s="8"/>
      <c r="BO668" s="29" t="s">
        <v>7554</v>
      </c>
      <c r="BP668" s="30">
        <v>908</v>
      </c>
    </row>
    <row r="669" spans="31:68" x14ac:dyDescent="0.3">
      <c r="AE669" s="36" t="s">
        <v>5985</v>
      </c>
      <c r="AF669" s="8"/>
      <c r="AG669" s="8"/>
      <c r="AH669" s="8"/>
      <c r="BO669" s="29" t="s">
        <v>7167</v>
      </c>
      <c r="BP669" s="30">
        <v>-16</v>
      </c>
    </row>
    <row r="670" spans="31:68" x14ac:dyDescent="0.3">
      <c r="AE670" s="37" t="s">
        <v>5998</v>
      </c>
      <c r="AF670" s="8">
        <v>6</v>
      </c>
      <c r="AG670" s="8">
        <v>10</v>
      </c>
      <c r="AH670" s="8">
        <v>4</v>
      </c>
      <c r="BO670" s="29" t="s">
        <v>7407</v>
      </c>
      <c r="BP670" s="30">
        <v>128</v>
      </c>
    </row>
    <row r="671" spans="31:68" x14ac:dyDescent="0.3">
      <c r="AE671" s="35" t="s">
        <v>5974</v>
      </c>
      <c r="AF671" s="8"/>
      <c r="AG671" s="8"/>
      <c r="AH671" s="8"/>
      <c r="BO671" s="29" t="s">
        <v>7471</v>
      </c>
      <c r="BP671" s="30">
        <v>-360</v>
      </c>
    </row>
    <row r="672" spans="31:68" x14ac:dyDescent="0.3">
      <c r="AE672" s="36" t="s">
        <v>5975</v>
      </c>
      <c r="AF672" s="8"/>
      <c r="AG672" s="8"/>
      <c r="AH672" s="8"/>
      <c r="BO672" s="29" t="s">
        <v>7049</v>
      </c>
      <c r="BP672" s="30">
        <v>586</v>
      </c>
    </row>
    <row r="673" spans="31:68" x14ac:dyDescent="0.3">
      <c r="AE673" s="37" t="s">
        <v>5969</v>
      </c>
      <c r="AF673" s="8">
        <v>651</v>
      </c>
      <c r="AG673" s="8">
        <v>827</v>
      </c>
      <c r="AH673" s="8">
        <v>176</v>
      </c>
      <c r="BO673" s="29" t="s">
        <v>6687</v>
      </c>
      <c r="BP673" s="30">
        <v>60</v>
      </c>
    </row>
    <row r="674" spans="31:68" x14ac:dyDescent="0.3">
      <c r="AE674" s="36" t="s">
        <v>5985</v>
      </c>
      <c r="AF674" s="8"/>
      <c r="AG674" s="8"/>
      <c r="AH674" s="8"/>
      <c r="BO674" s="29" t="s">
        <v>6067</v>
      </c>
      <c r="BP674" s="30">
        <v>2153</v>
      </c>
    </row>
    <row r="675" spans="31:68" x14ac:dyDescent="0.3">
      <c r="AE675" s="37" t="s">
        <v>5969</v>
      </c>
      <c r="AF675" s="8">
        <v>99</v>
      </c>
      <c r="AG675" s="8">
        <v>55</v>
      </c>
      <c r="AH675" s="8">
        <v>-44</v>
      </c>
      <c r="BO675" s="29" t="s">
        <v>7687</v>
      </c>
      <c r="BP675" s="30">
        <v>2</v>
      </c>
    </row>
    <row r="676" spans="31:68" x14ac:dyDescent="0.3">
      <c r="AE676" s="36" t="s">
        <v>5970</v>
      </c>
      <c r="AF676" s="8"/>
      <c r="AG676" s="8"/>
      <c r="AH676" s="8"/>
      <c r="BO676" s="29" t="s">
        <v>7737</v>
      </c>
      <c r="BP676" s="30">
        <v>-25</v>
      </c>
    </row>
    <row r="677" spans="31:68" x14ac:dyDescent="0.3">
      <c r="AE677" s="37" t="s">
        <v>5969</v>
      </c>
      <c r="AF677" s="8">
        <v>147</v>
      </c>
      <c r="AG677" s="8">
        <v>97</v>
      </c>
      <c r="AH677" s="8">
        <v>-50</v>
      </c>
      <c r="BO677" s="29" t="s">
        <v>6936</v>
      </c>
      <c r="BP677" s="30">
        <v>68</v>
      </c>
    </row>
    <row r="678" spans="31:68" x14ac:dyDescent="0.3">
      <c r="AE678" s="34" t="s">
        <v>57</v>
      </c>
      <c r="AF678" s="8"/>
      <c r="AG678" s="8"/>
      <c r="AH678" s="8"/>
      <c r="BO678" s="29" t="s">
        <v>7060</v>
      </c>
      <c r="BP678" s="30">
        <v>15</v>
      </c>
    </row>
    <row r="679" spans="31:68" x14ac:dyDescent="0.3">
      <c r="AE679" s="35" t="s">
        <v>6002</v>
      </c>
      <c r="AF679" s="8"/>
      <c r="AG679" s="8"/>
      <c r="AH679" s="8"/>
      <c r="BO679" s="29" t="s">
        <v>6917</v>
      </c>
      <c r="BP679" s="30">
        <v>1047</v>
      </c>
    </row>
    <row r="680" spans="31:68" x14ac:dyDescent="0.3">
      <c r="AE680" s="36" t="s">
        <v>5975</v>
      </c>
      <c r="AF680" s="8"/>
      <c r="AG680" s="8"/>
      <c r="AH680" s="8"/>
      <c r="BO680" s="29" t="s">
        <v>7097</v>
      </c>
      <c r="BP680" s="30">
        <v>356</v>
      </c>
    </row>
    <row r="681" spans="31:68" x14ac:dyDescent="0.3">
      <c r="AE681" s="37" t="s">
        <v>5981</v>
      </c>
      <c r="AF681" s="8">
        <v>519</v>
      </c>
      <c r="AG681" s="8">
        <v>524</v>
      </c>
      <c r="AH681" s="8">
        <v>5</v>
      </c>
      <c r="BO681" s="29" t="s">
        <v>6407</v>
      </c>
      <c r="BP681" s="30">
        <v>974</v>
      </c>
    </row>
    <row r="682" spans="31:68" x14ac:dyDescent="0.3">
      <c r="AE682" s="35" t="s">
        <v>5980</v>
      </c>
      <c r="AF682" s="8"/>
      <c r="AG682" s="8"/>
      <c r="AH682" s="8"/>
      <c r="BO682" s="29" t="s">
        <v>7226</v>
      </c>
      <c r="BP682" s="30">
        <v>138</v>
      </c>
    </row>
    <row r="683" spans="31:68" x14ac:dyDescent="0.3">
      <c r="AE683" s="36" t="s">
        <v>5975</v>
      </c>
      <c r="AF683" s="8"/>
      <c r="AG683" s="8"/>
      <c r="AH683" s="8"/>
      <c r="BO683" s="29" t="s">
        <v>6659</v>
      </c>
      <c r="BP683" s="30">
        <v>41</v>
      </c>
    </row>
    <row r="684" spans="31:68" x14ac:dyDescent="0.3">
      <c r="AE684" s="37" t="s">
        <v>5981</v>
      </c>
      <c r="AF684" s="8">
        <v>1088</v>
      </c>
      <c r="AG684" s="8">
        <v>1622</v>
      </c>
      <c r="AH684" s="8">
        <v>534</v>
      </c>
      <c r="BO684" s="29" t="s">
        <v>7171</v>
      </c>
      <c r="BP684" s="30">
        <v>199</v>
      </c>
    </row>
    <row r="685" spans="31:68" x14ac:dyDescent="0.3">
      <c r="AE685" s="36" t="s">
        <v>5985</v>
      </c>
      <c r="AF685" s="8"/>
      <c r="AG685" s="8"/>
      <c r="AH685" s="8"/>
      <c r="BO685" s="29" t="s">
        <v>7475</v>
      </c>
      <c r="BP685" s="30">
        <v>127</v>
      </c>
    </row>
    <row r="686" spans="31:68" x14ac:dyDescent="0.3">
      <c r="AE686" s="37" t="s">
        <v>5981</v>
      </c>
      <c r="AF686" s="8">
        <v>795</v>
      </c>
      <c r="AG686" s="8">
        <v>994</v>
      </c>
      <c r="AH686" s="8">
        <v>199</v>
      </c>
      <c r="BO686" s="29" t="s">
        <v>6428</v>
      </c>
      <c r="BP686" s="30">
        <v>200</v>
      </c>
    </row>
    <row r="687" spans="31:68" x14ac:dyDescent="0.3">
      <c r="AE687" s="35" t="s">
        <v>6010</v>
      </c>
      <c r="AF687" s="8"/>
      <c r="AG687" s="8"/>
      <c r="AH687" s="8"/>
      <c r="BO687" s="29" t="s">
        <v>7372</v>
      </c>
      <c r="BP687" s="30">
        <v>586</v>
      </c>
    </row>
    <row r="688" spans="31:68" x14ac:dyDescent="0.3">
      <c r="AE688" s="36" t="s">
        <v>5975</v>
      </c>
      <c r="AF688" s="8"/>
      <c r="AG688" s="8"/>
      <c r="AH688" s="8"/>
      <c r="BO688" s="29" t="s">
        <v>7760</v>
      </c>
      <c r="BP688" s="30">
        <v>0</v>
      </c>
    </row>
    <row r="689" spans="31:68" x14ac:dyDescent="0.3">
      <c r="AE689" s="37" t="s">
        <v>5981</v>
      </c>
      <c r="AF689" s="8">
        <v>349</v>
      </c>
      <c r="AG689" s="8">
        <v>415</v>
      </c>
      <c r="AH689" s="8">
        <v>66</v>
      </c>
      <c r="BO689" s="29" t="s">
        <v>6479</v>
      </c>
      <c r="BP689" s="30">
        <v>1169</v>
      </c>
    </row>
    <row r="690" spans="31:68" x14ac:dyDescent="0.3">
      <c r="AE690" s="36" t="s">
        <v>5985</v>
      </c>
      <c r="AF690" s="8"/>
      <c r="AG690" s="8"/>
      <c r="AH690" s="8"/>
      <c r="BO690" s="29" t="s">
        <v>7715</v>
      </c>
      <c r="BP690" s="30">
        <v>-115</v>
      </c>
    </row>
    <row r="691" spans="31:68" x14ac:dyDescent="0.3">
      <c r="AE691" s="37" t="s">
        <v>5981</v>
      </c>
      <c r="AF691" s="8">
        <v>1189</v>
      </c>
      <c r="AG691" s="8">
        <v>1487</v>
      </c>
      <c r="AH691" s="8">
        <v>298</v>
      </c>
      <c r="BO691" s="29" t="s">
        <v>6135</v>
      </c>
      <c r="BP691" s="30">
        <v>6680</v>
      </c>
    </row>
    <row r="692" spans="31:68" x14ac:dyDescent="0.3">
      <c r="AE692" s="35" t="s">
        <v>5997</v>
      </c>
      <c r="AF692" s="8"/>
      <c r="AG692" s="8"/>
      <c r="AH692" s="8"/>
      <c r="BO692" s="29" t="s">
        <v>7101</v>
      </c>
      <c r="BP692" s="30">
        <v>90</v>
      </c>
    </row>
    <row r="693" spans="31:68" x14ac:dyDescent="0.3">
      <c r="AE693" s="36" t="s">
        <v>5975</v>
      </c>
      <c r="AF693" s="8"/>
      <c r="AG693" s="8"/>
      <c r="AH693" s="8"/>
      <c r="BO693" s="29" t="s">
        <v>6078</v>
      </c>
      <c r="BP693" s="30">
        <v>836</v>
      </c>
    </row>
    <row r="694" spans="31:68" x14ac:dyDescent="0.3">
      <c r="AE694" s="37" t="s">
        <v>5998</v>
      </c>
      <c r="AF694" s="8">
        <v>71</v>
      </c>
      <c r="AG694" s="8">
        <v>81</v>
      </c>
      <c r="AH694" s="8">
        <v>10</v>
      </c>
      <c r="BO694" s="29" t="s">
        <v>6574</v>
      </c>
      <c r="BP694" s="30">
        <v>25</v>
      </c>
    </row>
    <row r="695" spans="31:68" x14ac:dyDescent="0.3">
      <c r="AE695" s="36" t="s">
        <v>5985</v>
      </c>
      <c r="AF695" s="8"/>
      <c r="AG695" s="8"/>
      <c r="AH695" s="8"/>
      <c r="BO695" s="29" t="s">
        <v>7455</v>
      </c>
      <c r="BP695" s="30">
        <v>182</v>
      </c>
    </row>
    <row r="696" spans="31:68" x14ac:dyDescent="0.3">
      <c r="AE696" s="37" t="s">
        <v>5998</v>
      </c>
      <c r="AF696" s="8">
        <v>242</v>
      </c>
      <c r="AG696" s="8">
        <v>173</v>
      </c>
      <c r="AH696" s="8">
        <v>-69</v>
      </c>
      <c r="BO696" s="29" t="s">
        <v>7849</v>
      </c>
      <c r="BP696" s="30">
        <v>14</v>
      </c>
    </row>
    <row r="697" spans="31:68" x14ac:dyDescent="0.3">
      <c r="AE697" s="35" t="s">
        <v>5974</v>
      </c>
      <c r="AF697" s="8"/>
      <c r="AG697" s="8"/>
      <c r="AH697" s="8"/>
      <c r="BO697" s="29" t="s">
        <v>6485</v>
      </c>
      <c r="BP697" s="30">
        <v>258</v>
      </c>
    </row>
    <row r="698" spans="31:68" x14ac:dyDescent="0.3">
      <c r="AE698" s="36" t="s">
        <v>5975</v>
      </c>
      <c r="AF698" s="8"/>
      <c r="AG698" s="8"/>
      <c r="AH698" s="8"/>
      <c r="BO698" s="29" t="s">
        <v>7811</v>
      </c>
      <c r="BP698" s="30">
        <v>99</v>
      </c>
    </row>
    <row r="699" spans="31:68" x14ac:dyDescent="0.3">
      <c r="AE699" s="37" t="s">
        <v>5969</v>
      </c>
      <c r="AF699" s="8">
        <v>1798</v>
      </c>
      <c r="AG699" s="8">
        <v>1694</v>
      </c>
      <c r="AH699" s="8">
        <v>-104</v>
      </c>
      <c r="BO699" s="29" t="s">
        <v>7029</v>
      </c>
      <c r="BP699" s="30">
        <v>98</v>
      </c>
    </row>
    <row r="700" spans="31:68" x14ac:dyDescent="0.3">
      <c r="AE700" s="36" t="s">
        <v>5970</v>
      </c>
      <c r="AF700" s="8"/>
      <c r="AG700" s="8"/>
      <c r="AH700" s="8"/>
      <c r="BO700" s="29" t="s">
        <v>7209</v>
      </c>
      <c r="BP700" s="30">
        <v>58</v>
      </c>
    </row>
    <row r="701" spans="31:68" x14ac:dyDescent="0.3">
      <c r="AE701" s="37" t="s">
        <v>5969</v>
      </c>
      <c r="AF701" s="8">
        <v>2347</v>
      </c>
      <c r="AG701" s="8">
        <v>2715</v>
      </c>
      <c r="AH701" s="8">
        <v>368</v>
      </c>
      <c r="BO701" s="29" t="s">
        <v>6775</v>
      </c>
      <c r="BP701" s="30">
        <v>847</v>
      </c>
    </row>
    <row r="702" spans="31:68" x14ac:dyDescent="0.3">
      <c r="AE702" s="33" t="s">
        <v>7898</v>
      </c>
      <c r="AF702" s="8"/>
      <c r="AG702" s="8"/>
      <c r="AH702" s="8"/>
      <c r="BO702" s="29" t="s">
        <v>6180</v>
      </c>
      <c r="BP702" s="30">
        <v>209</v>
      </c>
    </row>
    <row r="703" spans="31:68" x14ac:dyDescent="0.3">
      <c r="AE703" s="34" t="s">
        <v>14</v>
      </c>
      <c r="AF703" s="8"/>
      <c r="AG703" s="8"/>
      <c r="AH703" s="8"/>
      <c r="BO703" s="29" t="s">
        <v>6911</v>
      </c>
      <c r="BP703" s="30">
        <v>319</v>
      </c>
    </row>
    <row r="704" spans="31:68" x14ac:dyDescent="0.3">
      <c r="AE704" s="35" t="s">
        <v>6002</v>
      </c>
      <c r="AF704" s="8"/>
      <c r="AG704" s="8"/>
      <c r="AH704" s="8"/>
      <c r="BO704" s="29" t="s">
        <v>6174</v>
      </c>
      <c r="BP704" s="30">
        <v>866</v>
      </c>
    </row>
    <row r="705" spans="31:68" x14ac:dyDescent="0.3">
      <c r="AE705" s="36" t="s">
        <v>5975</v>
      </c>
      <c r="AF705" s="8"/>
      <c r="AG705" s="8"/>
      <c r="AH705" s="8"/>
      <c r="BO705" s="29" t="s">
        <v>7842</v>
      </c>
      <c r="BP705" s="30">
        <v>9</v>
      </c>
    </row>
    <row r="706" spans="31:68" x14ac:dyDescent="0.3">
      <c r="AE706" s="37" t="s">
        <v>5981</v>
      </c>
      <c r="AF706" s="8">
        <v>1864</v>
      </c>
      <c r="AG706" s="8">
        <v>2394</v>
      </c>
      <c r="AH706" s="8">
        <v>530</v>
      </c>
      <c r="BO706" s="29" t="s">
        <v>7871</v>
      </c>
      <c r="BP706" s="30">
        <v>74</v>
      </c>
    </row>
    <row r="707" spans="31:68" x14ac:dyDescent="0.3">
      <c r="AE707" s="35" t="s">
        <v>6028</v>
      </c>
      <c r="AF707" s="8"/>
      <c r="AG707" s="8"/>
      <c r="AH707" s="8"/>
      <c r="BO707" s="29" t="s">
        <v>7775</v>
      </c>
      <c r="BP707" s="30">
        <v>41</v>
      </c>
    </row>
    <row r="708" spans="31:68" x14ac:dyDescent="0.3">
      <c r="AE708" s="36" t="s">
        <v>5985</v>
      </c>
      <c r="AF708" s="8"/>
      <c r="AG708" s="8"/>
      <c r="AH708" s="8"/>
      <c r="BO708" s="29" t="s">
        <v>7629</v>
      </c>
      <c r="BP708" s="30">
        <v>-265</v>
      </c>
    </row>
    <row r="709" spans="31:68" x14ac:dyDescent="0.3">
      <c r="AE709" s="37" t="s">
        <v>5969</v>
      </c>
      <c r="AF709" s="8">
        <v>165</v>
      </c>
      <c r="AG709" s="8">
        <v>87</v>
      </c>
      <c r="AH709" s="8">
        <v>-78</v>
      </c>
      <c r="BO709" s="29" t="s">
        <v>6965</v>
      </c>
      <c r="BP709" s="30">
        <v>-10</v>
      </c>
    </row>
    <row r="710" spans="31:68" x14ac:dyDescent="0.3">
      <c r="AE710" s="35" t="s">
        <v>5980</v>
      </c>
      <c r="AF710" s="8"/>
      <c r="AG710" s="8"/>
      <c r="AH710" s="8"/>
      <c r="BO710" s="29" t="s">
        <v>7828</v>
      </c>
      <c r="BP710" s="30">
        <v>784</v>
      </c>
    </row>
    <row r="711" spans="31:68" x14ac:dyDescent="0.3">
      <c r="AE711" s="36" t="s">
        <v>5985</v>
      </c>
      <c r="AF711" s="8"/>
      <c r="AG711" s="8"/>
      <c r="AH711" s="8"/>
      <c r="BO711" s="29" t="s">
        <v>7838</v>
      </c>
      <c r="BP711" s="30">
        <v>26</v>
      </c>
    </row>
    <row r="712" spans="31:68" x14ac:dyDescent="0.3">
      <c r="AE712" s="37" t="s">
        <v>5981</v>
      </c>
      <c r="AF712" s="8">
        <v>481</v>
      </c>
      <c r="AG712" s="8">
        <v>702</v>
      </c>
      <c r="AH712" s="8">
        <v>221</v>
      </c>
      <c r="BO712" s="29" t="s">
        <v>6733</v>
      </c>
      <c r="BP712" s="30">
        <v>601</v>
      </c>
    </row>
    <row r="713" spans="31:68" x14ac:dyDescent="0.3">
      <c r="AE713" s="36" t="s">
        <v>5970</v>
      </c>
      <c r="AF713" s="8"/>
      <c r="AG713" s="8"/>
      <c r="AH713" s="8"/>
      <c r="BO713" s="29" t="s">
        <v>6726</v>
      </c>
      <c r="BP713" s="30">
        <v>101</v>
      </c>
    </row>
    <row r="714" spans="31:68" x14ac:dyDescent="0.3">
      <c r="AE714" s="37" t="s">
        <v>5981</v>
      </c>
      <c r="AF714" s="8">
        <v>83</v>
      </c>
      <c r="AG714" s="8">
        <v>127</v>
      </c>
      <c r="AH714" s="8">
        <v>44</v>
      </c>
      <c r="BO714" s="29" t="s">
        <v>7592</v>
      </c>
      <c r="BP714" s="30">
        <v>953</v>
      </c>
    </row>
    <row r="715" spans="31:68" x14ac:dyDescent="0.3">
      <c r="AE715" s="35" t="s">
        <v>6010</v>
      </c>
      <c r="AF715" s="8"/>
      <c r="AG715" s="8"/>
      <c r="AH715" s="8"/>
      <c r="BO715" s="29" t="s">
        <v>7221</v>
      </c>
      <c r="BP715" s="30">
        <v>-43</v>
      </c>
    </row>
    <row r="716" spans="31:68" x14ac:dyDescent="0.3">
      <c r="AE716" s="36" t="s">
        <v>5975</v>
      </c>
      <c r="AF716" s="8"/>
      <c r="AG716" s="8"/>
      <c r="AH716" s="8"/>
      <c r="BO716" s="29" t="s">
        <v>6266</v>
      </c>
      <c r="BP716" s="30">
        <v>503</v>
      </c>
    </row>
    <row r="717" spans="31:68" x14ac:dyDescent="0.3">
      <c r="AE717" s="37" t="s">
        <v>5981</v>
      </c>
      <c r="AF717" s="8">
        <v>611</v>
      </c>
      <c r="AG717" s="8">
        <v>808</v>
      </c>
      <c r="AH717" s="8">
        <v>197</v>
      </c>
      <c r="BO717" s="29" t="s">
        <v>7360</v>
      </c>
      <c r="BP717" s="30">
        <v>380</v>
      </c>
    </row>
    <row r="718" spans="31:68" x14ac:dyDescent="0.3">
      <c r="AE718" s="36" t="s">
        <v>5985</v>
      </c>
      <c r="AF718" s="8"/>
      <c r="AG718" s="8"/>
      <c r="AH718" s="8"/>
      <c r="BO718" s="29" t="s">
        <v>7875</v>
      </c>
      <c r="BP718" s="30">
        <v>17</v>
      </c>
    </row>
    <row r="719" spans="31:68" x14ac:dyDescent="0.3">
      <c r="AE719" s="37" t="s">
        <v>5981</v>
      </c>
      <c r="AF719" s="8">
        <v>2471</v>
      </c>
      <c r="AG719" s="8">
        <v>2765</v>
      </c>
      <c r="AH719" s="8">
        <v>294</v>
      </c>
      <c r="BO719" s="29" t="s">
        <v>7590</v>
      </c>
      <c r="BP719" s="30">
        <v>31</v>
      </c>
    </row>
    <row r="720" spans="31:68" x14ac:dyDescent="0.3">
      <c r="AE720" s="36" t="s">
        <v>5970</v>
      </c>
      <c r="AF720" s="8"/>
      <c r="AG720" s="8"/>
      <c r="AH720" s="8"/>
      <c r="BO720" s="29" t="s">
        <v>7254</v>
      </c>
      <c r="BP720" s="30">
        <v>756</v>
      </c>
    </row>
    <row r="721" spans="31:68" x14ac:dyDescent="0.3">
      <c r="AE721" s="37" t="s">
        <v>5981</v>
      </c>
      <c r="AF721" s="8">
        <v>825</v>
      </c>
      <c r="AG721" s="8">
        <v>1064</v>
      </c>
      <c r="AH721" s="8">
        <v>239</v>
      </c>
      <c r="BO721" s="29" t="s">
        <v>6323</v>
      </c>
      <c r="BP721" s="30">
        <v>154</v>
      </c>
    </row>
    <row r="722" spans="31:68" x14ac:dyDescent="0.3">
      <c r="AE722" s="35" t="s">
        <v>6148</v>
      </c>
      <c r="AF722" s="8"/>
      <c r="AG722" s="8"/>
      <c r="AH722" s="8"/>
      <c r="BO722" s="29" t="s">
        <v>7075</v>
      </c>
      <c r="BP722" s="30">
        <v>181</v>
      </c>
    </row>
    <row r="723" spans="31:68" x14ac:dyDescent="0.3">
      <c r="AE723" s="36" t="s">
        <v>5985</v>
      </c>
      <c r="AF723" s="8"/>
      <c r="AG723" s="8"/>
      <c r="AH723" s="8"/>
      <c r="BO723" s="29" t="s">
        <v>7477</v>
      </c>
      <c r="BP723" s="30">
        <v>78</v>
      </c>
    </row>
    <row r="724" spans="31:68" x14ac:dyDescent="0.3">
      <c r="AE724" s="37" t="s">
        <v>5969</v>
      </c>
      <c r="AF724" s="8">
        <v>1276</v>
      </c>
      <c r="AG724" s="8">
        <v>1029</v>
      </c>
      <c r="AH724" s="8">
        <v>-247</v>
      </c>
      <c r="BO724" s="29" t="s">
        <v>6344</v>
      </c>
      <c r="BP724" s="30">
        <v>-734</v>
      </c>
    </row>
    <row r="725" spans="31:68" x14ac:dyDescent="0.3">
      <c r="AE725" s="35" t="s">
        <v>6018</v>
      </c>
      <c r="AF725" s="8"/>
      <c r="AG725" s="8"/>
      <c r="AH725" s="8"/>
      <c r="BO725" s="29" t="s">
        <v>6381</v>
      </c>
      <c r="BP725" s="30">
        <v>711</v>
      </c>
    </row>
    <row r="726" spans="31:68" x14ac:dyDescent="0.3">
      <c r="AE726" s="36" t="s">
        <v>5985</v>
      </c>
      <c r="AF726" s="8"/>
      <c r="AG726" s="8"/>
      <c r="AH726" s="8"/>
      <c r="BO726" s="29" t="s">
        <v>7399</v>
      </c>
      <c r="BP726" s="30">
        <v>-82</v>
      </c>
    </row>
    <row r="727" spans="31:68" x14ac:dyDescent="0.3">
      <c r="AE727" s="37" t="s">
        <v>5981</v>
      </c>
      <c r="AF727" s="8">
        <v>96</v>
      </c>
      <c r="AG727" s="8">
        <v>101</v>
      </c>
      <c r="AH727" s="8">
        <v>5</v>
      </c>
      <c r="BO727" s="29" t="s">
        <v>6288</v>
      </c>
      <c r="BP727" s="30">
        <v>315</v>
      </c>
    </row>
    <row r="728" spans="31:68" x14ac:dyDescent="0.3">
      <c r="AE728" s="35" t="s">
        <v>6004</v>
      </c>
      <c r="AF728" s="8"/>
      <c r="AG728" s="8"/>
      <c r="AH728" s="8"/>
      <c r="BO728" s="29" t="s">
        <v>6814</v>
      </c>
      <c r="BP728" s="30">
        <v>536</v>
      </c>
    </row>
    <row r="729" spans="31:68" x14ac:dyDescent="0.3">
      <c r="AE729" s="36" t="s">
        <v>5975</v>
      </c>
      <c r="AF729" s="8"/>
      <c r="AG729" s="8"/>
      <c r="AH729" s="8"/>
      <c r="BO729" s="29" t="s">
        <v>6053</v>
      </c>
      <c r="BP729" s="30">
        <v>430</v>
      </c>
    </row>
    <row r="730" spans="31:68" x14ac:dyDescent="0.3">
      <c r="AE730" s="37" t="s">
        <v>5998</v>
      </c>
      <c r="AF730" s="8">
        <v>1323</v>
      </c>
      <c r="AG730" s="8">
        <v>1961</v>
      </c>
      <c r="AH730" s="8">
        <v>638</v>
      </c>
      <c r="BO730" s="29" t="s">
        <v>6806</v>
      </c>
      <c r="BP730" s="30">
        <v>1091</v>
      </c>
    </row>
    <row r="731" spans="31:68" x14ac:dyDescent="0.3">
      <c r="AE731" s="36" t="s">
        <v>5985</v>
      </c>
      <c r="AF731" s="8"/>
      <c r="AG731" s="8"/>
      <c r="AH731" s="8"/>
      <c r="BO731" s="29" t="s">
        <v>7039</v>
      </c>
      <c r="BP731" s="30">
        <v>927</v>
      </c>
    </row>
    <row r="732" spans="31:68" x14ac:dyDescent="0.3">
      <c r="AE732" s="37" t="s">
        <v>5998</v>
      </c>
      <c r="AF732" s="8">
        <v>212</v>
      </c>
      <c r="AG732" s="8">
        <v>247</v>
      </c>
      <c r="AH732" s="8">
        <v>35</v>
      </c>
      <c r="BO732" s="29" t="s">
        <v>6383</v>
      </c>
      <c r="BP732" s="30">
        <v>-41</v>
      </c>
    </row>
    <row r="733" spans="31:68" x14ac:dyDescent="0.3">
      <c r="AE733" s="35" t="s">
        <v>5968</v>
      </c>
      <c r="AF733" s="8"/>
      <c r="AG733" s="8"/>
      <c r="AH733" s="8"/>
      <c r="BO733" s="29" t="s">
        <v>7783</v>
      </c>
      <c r="BP733" s="30">
        <v>-43</v>
      </c>
    </row>
    <row r="734" spans="31:68" x14ac:dyDescent="0.3">
      <c r="AE734" s="36" t="s">
        <v>5975</v>
      </c>
      <c r="AF734" s="8"/>
      <c r="AG734" s="8"/>
      <c r="AH734" s="8"/>
      <c r="BO734" s="29" t="s">
        <v>7463</v>
      </c>
      <c r="BP734" s="30">
        <v>1185</v>
      </c>
    </row>
    <row r="735" spans="31:68" x14ac:dyDescent="0.3">
      <c r="AE735" s="37" t="s">
        <v>5969</v>
      </c>
      <c r="AF735" s="8">
        <v>857</v>
      </c>
      <c r="AG735" s="8">
        <v>714</v>
      </c>
      <c r="AH735" s="8">
        <v>-143</v>
      </c>
      <c r="BO735" s="29" t="s">
        <v>6367</v>
      </c>
      <c r="BP735" s="30">
        <v>-70</v>
      </c>
    </row>
    <row r="736" spans="31:68" x14ac:dyDescent="0.3">
      <c r="AE736" s="35" t="s">
        <v>5974</v>
      </c>
      <c r="AF736" s="8"/>
      <c r="AG736" s="8"/>
      <c r="AH736" s="8"/>
      <c r="BO736" s="29" t="s">
        <v>6767</v>
      </c>
      <c r="BP736" s="30">
        <v>249</v>
      </c>
    </row>
    <row r="737" spans="31:68" x14ac:dyDescent="0.3">
      <c r="AE737" s="36" t="s">
        <v>5975</v>
      </c>
      <c r="AF737" s="8"/>
      <c r="AG737" s="8"/>
      <c r="AH737" s="8"/>
      <c r="BO737" s="29" t="s">
        <v>7821</v>
      </c>
      <c r="BP737" s="30">
        <v>7</v>
      </c>
    </row>
    <row r="738" spans="31:68" x14ac:dyDescent="0.3">
      <c r="AE738" s="37" t="s">
        <v>5969</v>
      </c>
      <c r="AF738" s="8">
        <v>206</v>
      </c>
      <c r="AG738" s="8">
        <v>175</v>
      </c>
      <c r="AH738" s="8">
        <v>-31</v>
      </c>
      <c r="BO738" s="29" t="s">
        <v>7680</v>
      </c>
      <c r="BP738" s="30">
        <v>329</v>
      </c>
    </row>
    <row r="739" spans="31:68" x14ac:dyDescent="0.3">
      <c r="AE739" s="36" t="s">
        <v>5985</v>
      </c>
      <c r="AF739" s="8"/>
      <c r="AG739" s="8"/>
      <c r="AH739" s="8"/>
      <c r="BO739" s="29" t="s">
        <v>7027</v>
      </c>
      <c r="BP739" s="30">
        <v>-29</v>
      </c>
    </row>
    <row r="740" spans="31:68" x14ac:dyDescent="0.3">
      <c r="AE740" s="37" t="s">
        <v>5969</v>
      </c>
      <c r="AF740" s="8">
        <v>880</v>
      </c>
      <c r="AG740" s="8">
        <v>1191</v>
      </c>
      <c r="AH740" s="8">
        <v>311</v>
      </c>
      <c r="BO740" s="29" t="s">
        <v>7657</v>
      </c>
      <c r="BP740" s="30">
        <v>284</v>
      </c>
    </row>
    <row r="741" spans="31:68" x14ac:dyDescent="0.3">
      <c r="AE741" s="36" t="s">
        <v>5970</v>
      </c>
      <c r="AF741" s="8"/>
      <c r="AG741" s="8"/>
      <c r="AH741" s="8"/>
      <c r="BO741" s="29" t="s">
        <v>6912</v>
      </c>
      <c r="BP741" s="30">
        <v>-594</v>
      </c>
    </row>
    <row r="742" spans="31:68" x14ac:dyDescent="0.3">
      <c r="AE742" s="37" t="s">
        <v>5969</v>
      </c>
      <c r="AF742" s="8">
        <v>1057</v>
      </c>
      <c r="AG742" s="8">
        <v>1372</v>
      </c>
      <c r="AH742" s="8">
        <v>315</v>
      </c>
      <c r="BO742" s="29" t="s">
        <v>7555</v>
      </c>
      <c r="BP742" s="30">
        <v>610</v>
      </c>
    </row>
    <row r="743" spans="31:68" x14ac:dyDescent="0.3">
      <c r="AE743" s="34" t="s">
        <v>10</v>
      </c>
      <c r="AF743" s="8"/>
      <c r="AG743" s="8"/>
      <c r="AH743" s="8"/>
      <c r="BO743" s="29" t="s">
        <v>6784</v>
      </c>
      <c r="BP743" s="30">
        <v>43</v>
      </c>
    </row>
    <row r="744" spans="31:68" x14ac:dyDescent="0.3">
      <c r="AE744" s="35" t="s">
        <v>6002</v>
      </c>
      <c r="AF744" s="8"/>
      <c r="AG744" s="8"/>
      <c r="AH744" s="8"/>
      <c r="BO744" s="29" t="s">
        <v>7630</v>
      </c>
      <c r="BP744" s="30">
        <v>32</v>
      </c>
    </row>
    <row r="745" spans="31:68" x14ac:dyDescent="0.3">
      <c r="AE745" s="36" t="s">
        <v>5975</v>
      </c>
      <c r="AF745" s="8"/>
      <c r="AG745" s="8"/>
      <c r="AH745" s="8"/>
      <c r="BO745" s="29" t="s">
        <v>6948</v>
      </c>
      <c r="BP745" s="30">
        <v>1207</v>
      </c>
    </row>
    <row r="746" spans="31:68" x14ac:dyDescent="0.3">
      <c r="AE746" s="37" t="s">
        <v>5981</v>
      </c>
      <c r="AF746" s="8">
        <v>131</v>
      </c>
      <c r="AG746" s="8">
        <v>154</v>
      </c>
      <c r="AH746" s="8">
        <v>23</v>
      </c>
      <c r="BO746" s="29" t="s">
        <v>6691</v>
      </c>
      <c r="BP746" s="30">
        <v>-591</v>
      </c>
    </row>
    <row r="747" spans="31:68" x14ac:dyDescent="0.3">
      <c r="AE747" s="36" t="s">
        <v>5985</v>
      </c>
      <c r="AF747" s="8"/>
      <c r="AG747" s="8"/>
      <c r="AH747" s="8"/>
      <c r="BO747" s="29" t="s">
        <v>6093</v>
      </c>
      <c r="BP747" s="30">
        <v>-1042</v>
      </c>
    </row>
    <row r="748" spans="31:68" x14ac:dyDescent="0.3">
      <c r="AE748" s="37" t="s">
        <v>5981</v>
      </c>
      <c r="AF748" s="8">
        <v>154</v>
      </c>
      <c r="AG748" s="8">
        <v>247</v>
      </c>
      <c r="AH748" s="8">
        <v>93</v>
      </c>
      <c r="BO748" s="29" t="s">
        <v>6439</v>
      </c>
      <c r="BP748" s="30">
        <v>435</v>
      </c>
    </row>
    <row r="749" spans="31:68" x14ac:dyDescent="0.3">
      <c r="AE749" s="35" t="s">
        <v>6050</v>
      </c>
      <c r="AF749" s="8"/>
      <c r="AG749" s="8"/>
      <c r="AH749" s="8"/>
      <c r="BO749" s="29" t="s">
        <v>6372</v>
      </c>
      <c r="BP749" s="30">
        <v>1150</v>
      </c>
    </row>
    <row r="750" spans="31:68" x14ac:dyDescent="0.3">
      <c r="AE750" s="36" t="s">
        <v>5975</v>
      </c>
      <c r="AF750" s="8"/>
      <c r="AG750" s="8"/>
      <c r="AH750" s="8"/>
      <c r="BO750" s="29" t="s">
        <v>6557</v>
      </c>
      <c r="BP750" s="30">
        <v>77</v>
      </c>
    </row>
    <row r="751" spans="31:68" x14ac:dyDescent="0.3">
      <c r="AE751" s="37" t="s">
        <v>5981</v>
      </c>
      <c r="AF751" s="8">
        <v>108</v>
      </c>
      <c r="AG751" s="8">
        <v>152</v>
      </c>
      <c r="AH751" s="8">
        <v>44</v>
      </c>
      <c r="BO751" s="29" t="s">
        <v>7588</v>
      </c>
      <c r="BP751" s="30">
        <v>195</v>
      </c>
    </row>
    <row r="752" spans="31:68" x14ac:dyDescent="0.3">
      <c r="AE752" s="36" t="s">
        <v>5985</v>
      </c>
      <c r="AF752" s="8"/>
      <c r="AG752" s="8"/>
      <c r="AH752" s="8"/>
      <c r="BO752" s="29" t="s">
        <v>7434</v>
      </c>
      <c r="BP752" s="30">
        <v>-44</v>
      </c>
    </row>
    <row r="753" spans="31:68" x14ac:dyDescent="0.3">
      <c r="AE753" s="37" t="s">
        <v>5981</v>
      </c>
      <c r="AF753" s="8">
        <v>248</v>
      </c>
      <c r="AG753" s="8">
        <v>274</v>
      </c>
      <c r="AH753" s="8">
        <v>26</v>
      </c>
      <c r="BO753" s="29" t="s">
        <v>7003</v>
      </c>
      <c r="BP753" s="30">
        <v>924</v>
      </c>
    </row>
    <row r="754" spans="31:68" x14ac:dyDescent="0.3">
      <c r="AE754" s="35" t="s">
        <v>5980</v>
      </c>
      <c r="AF754" s="8"/>
      <c r="AG754" s="8"/>
      <c r="AH754" s="8"/>
      <c r="BO754" s="29" t="s">
        <v>6167</v>
      </c>
      <c r="BP754" s="30">
        <v>129</v>
      </c>
    </row>
    <row r="755" spans="31:68" x14ac:dyDescent="0.3">
      <c r="AE755" s="36" t="s">
        <v>5975</v>
      </c>
      <c r="AF755" s="8"/>
      <c r="AG755" s="8"/>
      <c r="AH755" s="8"/>
      <c r="BO755" s="29" t="s">
        <v>6284</v>
      </c>
      <c r="BP755" s="30">
        <v>12</v>
      </c>
    </row>
    <row r="756" spans="31:68" x14ac:dyDescent="0.3">
      <c r="AE756" s="37" t="s">
        <v>5981</v>
      </c>
      <c r="AF756" s="8">
        <v>2067</v>
      </c>
      <c r="AG756" s="8">
        <v>2373</v>
      </c>
      <c r="AH756" s="8">
        <v>306</v>
      </c>
      <c r="BO756" s="29" t="s">
        <v>6503</v>
      </c>
      <c r="BP756" s="30">
        <v>253</v>
      </c>
    </row>
    <row r="757" spans="31:68" x14ac:dyDescent="0.3">
      <c r="AE757" s="36" t="s">
        <v>5985</v>
      </c>
      <c r="AF757" s="8"/>
      <c r="AG757" s="8"/>
      <c r="AH757" s="8"/>
      <c r="BO757" s="29" t="s">
        <v>6527</v>
      </c>
      <c r="BP757" s="30">
        <v>342</v>
      </c>
    </row>
    <row r="758" spans="31:68" x14ac:dyDescent="0.3">
      <c r="AE758" s="37" t="s">
        <v>5981</v>
      </c>
      <c r="AF758" s="8">
        <v>1590</v>
      </c>
      <c r="AG758" s="8">
        <v>1937</v>
      </c>
      <c r="AH758" s="8">
        <v>347</v>
      </c>
      <c r="BO758" s="29" t="s">
        <v>7476</v>
      </c>
      <c r="BP758" s="30">
        <v>39</v>
      </c>
    </row>
    <row r="759" spans="31:68" x14ac:dyDescent="0.3">
      <c r="AE759" s="36" t="s">
        <v>5970</v>
      </c>
      <c r="AF759" s="8"/>
      <c r="AG759" s="8"/>
      <c r="AH759" s="8"/>
      <c r="BO759" s="29" t="s">
        <v>6499</v>
      </c>
      <c r="BP759" s="30">
        <v>-90</v>
      </c>
    </row>
    <row r="760" spans="31:68" x14ac:dyDescent="0.3">
      <c r="AE760" s="37" t="s">
        <v>5981</v>
      </c>
      <c r="AF760" s="8">
        <v>804</v>
      </c>
      <c r="AG760" s="8">
        <v>897</v>
      </c>
      <c r="AH760" s="8">
        <v>93</v>
      </c>
      <c r="BO760" s="29" t="s">
        <v>7610</v>
      </c>
      <c r="BP760" s="30">
        <v>151</v>
      </c>
    </row>
    <row r="761" spans="31:68" x14ac:dyDescent="0.3">
      <c r="AE761" s="35" t="s">
        <v>6010</v>
      </c>
      <c r="AF761" s="8"/>
      <c r="AG761" s="8"/>
      <c r="AH761" s="8"/>
      <c r="BO761" s="29" t="s">
        <v>7655</v>
      </c>
      <c r="BP761" s="30">
        <v>538</v>
      </c>
    </row>
    <row r="762" spans="31:68" x14ac:dyDescent="0.3">
      <c r="AE762" s="36" t="s">
        <v>5975</v>
      </c>
      <c r="AF762" s="8"/>
      <c r="AG762" s="8"/>
      <c r="AH762" s="8"/>
      <c r="BO762" s="29" t="s">
        <v>6150</v>
      </c>
      <c r="BP762" s="30">
        <v>191</v>
      </c>
    </row>
    <row r="763" spans="31:68" x14ac:dyDescent="0.3">
      <c r="AE763" s="37" t="s">
        <v>5981</v>
      </c>
      <c r="AF763" s="8">
        <v>857</v>
      </c>
      <c r="AG763" s="8">
        <v>1132</v>
      </c>
      <c r="AH763" s="8">
        <v>275</v>
      </c>
      <c r="BO763" s="29" t="s">
        <v>7790</v>
      </c>
      <c r="BP763" s="30">
        <v>163</v>
      </c>
    </row>
    <row r="764" spans="31:68" x14ac:dyDescent="0.3">
      <c r="AE764" s="36" t="s">
        <v>5985</v>
      </c>
      <c r="AF764" s="8"/>
      <c r="AG764" s="8"/>
      <c r="AH764" s="8"/>
      <c r="BO764" s="29" t="s">
        <v>7607</v>
      </c>
      <c r="BP764" s="30">
        <v>-87</v>
      </c>
    </row>
    <row r="765" spans="31:68" x14ac:dyDescent="0.3">
      <c r="AE765" s="37" t="s">
        <v>5981</v>
      </c>
      <c r="AF765" s="8">
        <v>662</v>
      </c>
      <c r="AG765" s="8">
        <v>944</v>
      </c>
      <c r="AH765" s="8">
        <v>282</v>
      </c>
      <c r="BO765" s="29" t="s">
        <v>6096</v>
      </c>
      <c r="BP765" s="30">
        <v>148</v>
      </c>
    </row>
    <row r="766" spans="31:68" x14ac:dyDescent="0.3">
      <c r="AE766" s="36" t="s">
        <v>5970</v>
      </c>
      <c r="AF766" s="8"/>
      <c r="AG766" s="8"/>
      <c r="AH766" s="8"/>
      <c r="BO766" s="29" t="s">
        <v>6922</v>
      </c>
      <c r="BP766" s="30">
        <v>-86</v>
      </c>
    </row>
    <row r="767" spans="31:68" x14ac:dyDescent="0.3">
      <c r="AE767" s="37" t="s">
        <v>5981</v>
      </c>
      <c r="AF767" s="8">
        <v>583</v>
      </c>
      <c r="AG767" s="8">
        <v>882</v>
      </c>
      <c r="AH767" s="8">
        <v>299</v>
      </c>
      <c r="BO767" s="29" t="s">
        <v>6566</v>
      </c>
      <c r="BP767" s="30">
        <v>366</v>
      </c>
    </row>
    <row r="768" spans="31:68" x14ac:dyDescent="0.3">
      <c r="AE768" s="35" t="s">
        <v>6148</v>
      </c>
      <c r="AF768" s="8"/>
      <c r="AG768" s="8"/>
      <c r="AH768" s="8"/>
      <c r="BO768" s="29" t="s">
        <v>7083</v>
      </c>
      <c r="BP768" s="30">
        <v>265</v>
      </c>
    </row>
    <row r="769" spans="31:68" x14ac:dyDescent="0.3">
      <c r="AE769" s="36" t="s">
        <v>5975</v>
      </c>
      <c r="AF769" s="8"/>
      <c r="AG769" s="8"/>
      <c r="AH769" s="8"/>
      <c r="BO769" s="29" t="s">
        <v>6298</v>
      </c>
      <c r="BP769" s="30">
        <v>-1333</v>
      </c>
    </row>
    <row r="770" spans="31:68" x14ac:dyDescent="0.3">
      <c r="AE770" s="37" t="s">
        <v>5969</v>
      </c>
      <c r="AF770" s="8">
        <v>143</v>
      </c>
      <c r="AG770" s="8">
        <v>135</v>
      </c>
      <c r="AH770" s="8">
        <v>-8</v>
      </c>
      <c r="BO770" s="29" t="s">
        <v>6664</v>
      </c>
      <c r="BP770" s="30">
        <v>94</v>
      </c>
    </row>
    <row r="771" spans="31:68" x14ac:dyDescent="0.3">
      <c r="AE771" s="36" t="s">
        <v>5985</v>
      </c>
      <c r="AF771" s="8"/>
      <c r="AG771" s="8"/>
      <c r="AH771" s="8"/>
      <c r="BO771" s="29" t="s">
        <v>6975</v>
      </c>
      <c r="BP771" s="30">
        <v>363</v>
      </c>
    </row>
    <row r="772" spans="31:68" x14ac:dyDescent="0.3">
      <c r="AE772" s="37" t="s">
        <v>5969</v>
      </c>
      <c r="AF772" s="8">
        <v>69</v>
      </c>
      <c r="AG772" s="8">
        <v>53</v>
      </c>
      <c r="AH772" s="8">
        <v>-16</v>
      </c>
      <c r="BO772" s="29" t="s">
        <v>6852</v>
      </c>
      <c r="BP772" s="30">
        <v>1167</v>
      </c>
    </row>
    <row r="773" spans="31:68" x14ac:dyDescent="0.3">
      <c r="AE773" s="35" t="s">
        <v>5997</v>
      </c>
      <c r="AF773" s="8"/>
      <c r="AG773" s="8"/>
      <c r="AH773" s="8"/>
      <c r="BO773" s="29" t="s">
        <v>6304</v>
      </c>
      <c r="BP773" s="30">
        <v>154</v>
      </c>
    </row>
    <row r="774" spans="31:68" x14ac:dyDescent="0.3">
      <c r="AE774" s="36" t="s">
        <v>5975</v>
      </c>
      <c r="AF774" s="8"/>
      <c r="AG774" s="8"/>
      <c r="AH774" s="8"/>
      <c r="BO774" s="29" t="s">
        <v>7673</v>
      </c>
      <c r="BP774" s="30">
        <v>33</v>
      </c>
    </row>
    <row r="775" spans="31:68" x14ac:dyDescent="0.3">
      <c r="AE775" s="37" t="s">
        <v>5998</v>
      </c>
      <c r="AF775" s="8">
        <v>1031</v>
      </c>
      <c r="AG775" s="8">
        <v>1120</v>
      </c>
      <c r="AH775" s="8">
        <v>89</v>
      </c>
      <c r="BO775" s="29" t="s">
        <v>7136</v>
      </c>
      <c r="BP775" s="30">
        <v>1372</v>
      </c>
    </row>
    <row r="776" spans="31:68" x14ac:dyDescent="0.3">
      <c r="AE776" s="36" t="s">
        <v>5985</v>
      </c>
      <c r="AF776" s="8"/>
      <c r="AG776" s="8"/>
      <c r="AH776" s="8"/>
      <c r="BO776" s="29" t="s">
        <v>6997</v>
      </c>
      <c r="BP776" s="30">
        <v>69</v>
      </c>
    </row>
    <row r="777" spans="31:68" x14ac:dyDescent="0.3">
      <c r="AE777" s="37" t="s">
        <v>5998</v>
      </c>
      <c r="AF777" s="8">
        <v>797</v>
      </c>
      <c r="AG777" s="8">
        <v>732</v>
      </c>
      <c r="AH777" s="8">
        <v>-65</v>
      </c>
      <c r="BO777" s="29" t="s">
        <v>7410</v>
      </c>
      <c r="BP777" s="30">
        <v>149</v>
      </c>
    </row>
    <row r="778" spans="31:68" x14ac:dyDescent="0.3">
      <c r="AE778" s="36" t="s">
        <v>5970</v>
      </c>
      <c r="AF778" s="8"/>
      <c r="AG778" s="8"/>
      <c r="AH778" s="8"/>
      <c r="BO778" s="29" t="s">
        <v>7880</v>
      </c>
      <c r="BP778" s="30">
        <v>70</v>
      </c>
    </row>
    <row r="779" spans="31:68" x14ac:dyDescent="0.3">
      <c r="AE779" s="37" t="s">
        <v>5998</v>
      </c>
      <c r="AF779" s="8">
        <v>417</v>
      </c>
      <c r="AG779" s="8">
        <v>316</v>
      </c>
      <c r="AH779" s="8">
        <v>-101</v>
      </c>
      <c r="BO779" s="29" t="s">
        <v>6640</v>
      </c>
      <c r="BP779" s="30">
        <v>54</v>
      </c>
    </row>
    <row r="780" spans="31:68" x14ac:dyDescent="0.3">
      <c r="AE780" s="35" t="s">
        <v>6018</v>
      </c>
      <c r="AF780" s="8"/>
      <c r="AG780" s="8"/>
      <c r="AH780" s="8"/>
      <c r="BO780" s="29" t="s">
        <v>7679</v>
      </c>
      <c r="BP780" s="30">
        <v>223</v>
      </c>
    </row>
    <row r="781" spans="31:68" x14ac:dyDescent="0.3">
      <c r="AE781" s="36" t="s">
        <v>5975</v>
      </c>
      <c r="AF781" s="8"/>
      <c r="AG781" s="8"/>
      <c r="AH781" s="8"/>
      <c r="BO781" s="29" t="s">
        <v>7515</v>
      </c>
      <c r="BP781" s="30">
        <v>322</v>
      </c>
    </row>
    <row r="782" spans="31:68" x14ac:dyDescent="0.3">
      <c r="AE782" s="37" t="s">
        <v>5981</v>
      </c>
      <c r="AF782" s="8">
        <v>295</v>
      </c>
      <c r="AG782" s="8">
        <v>205</v>
      </c>
      <c r="AH782" s="8">
        <v>-90</v>
      </c>
      <c r="BO782" s="29" t="s">
        <v>7377</v>
      </c>
      <c r="BP782" s="30">
        <v>-110</v>
      </c>
    </row>
    <row r="783" spans="31:68" x14ac:dyDescent="0.3">
      <c r="AE783" s="36" t="s">
        <v>5985</v>
      </c>
      <c r="AF783" s="8"/>
      <c r="AG783" s="8"/>
      <c r="AH783" s="8"/>
      <c r="BO783" s="29" t="s">
        <v>7408</v>
      </c>
      <c r="BP783" s="30">
        <v>-912</v>
      </c>
    </row>
    <row r="784" spans="31:68" x14ac:dyDescent="0.3">
      <c r="AE784" s="37" t="s">
        <v>5981</v>
      </c>
      <c r="AF784" s="8">
        <v>589</v>
      </c>
      <c r="AG784" s="8">
        <v>410</v>
      </c>
      <c r="AH784" s="8">
        <v>-179</v>
      </c>
      <c r="BO784" s="29" t="s">
        <v>7578</v>
      </c>
      <c r="BP784" s="30">
        <v>80</v>
      </c>
    </row>
    <row r="785" spans="31:68" x14ac:dyDescent="0.3">
      <c r="AE785" s="35" t="s">
        <v>6004</v>
      </c>
      <c r="AF785" s="8"/>
      <c r="AG785" s="8"/>
      <c r="AH785" s="8"/>
      <c r="BO785" s="29" t="s">
        <v>7796</v>
      </c>
      <c r="BP785" s="30">
        <v>249</v>
      </c>
    </row>
    <row r="786" spans="31:68" x14ac:dyDescent="0.3">
      <c r="AE786" s="36" t="s">
        <v>5975</v>
      </c>
      <c r="AF786" s="8"/>
      <c r="AG786" s="8"/>
      <c r="AH786" s="8"/>
      <c r="BO786" s="29" t="s">
        <v>7606</v>
      </c>
      <c r="BP786" s="30">
        <v>192</v>
      </c>
    </row>
    <row r="787" spans="31:68" x14ac:dyDescent="0.3">
      <c r="AE787" s="37" t="s">
        <v>5998</v>
      </c>
      <c r="AF787" s="8">
        <v>411</v>
      </c>
      <c r="AG787" s="8">
        <v>567</v>
      </c>
      <c r="AH787" s="8">
        <v>156</v>
      </c>
      <c r="BO787" s="29" t="s">
        <v>7740</v>
      </c>
      <c r="BP787" s="30">
        <v>18</v>
      </c>
    </row>
    <row r="788" spans="31:68" x14ac:dyDescent="0.3">
      <c r="AE788" s="36" t="s">
        <v>5970</v>
      </c>
      <c r="AF788" s="8"/>
      <c r="AG788" s="8"/>
      <c r="AH788" s="8"/>
      <c r="BO788" s="29" t="s">
        <v>7481</v>
      </c>
      <c r="BP788" s="30">
        <v>184</v>
      </c>
    </row>
    <row r="789" spans="31:68" x14ac:dyDescent="0.3">
      <c r="AE789" s="37" t="s">
        <v>5998</v>
      </c>
      <c r="AF789" s="8">
        <v>90</v>
      </c>
      <c r="AG789" s="8">
        <v>136</v>
      </c>
      <c r="AH789" s="8">
        <v>46</v>
      </c>
      <c r="BO789" s="29" t="s">
        <v>7835</v>
      </c>
      <c r="BP789" s="30">
        <v>-2</v>
      </c>
    </row>
    <row r="790" spans="31:68" x14ac:dyDescent="0.3">
      <c r="AE790" s="35" t="s">
        <v>5968</v>
      </c>
      <c r="AF790" s="8"/>
      <c r="AG790" s="8"/>
      <c r="AH790" s="8"/>
      <c r="BO790" s="29" t="s">
        <v>6511</v>
      </c>
      <c r="BP790" s="30">
        <v>252</v>
      </c>
    </row>
    <row r="791" spans="31:68" x14ac:dyDescent="0.3">
      <c r="AE791" s="36" t="s">
        <v>5975</v>
      </c>
      <c r="AF791" s="8"/>
      <c r="AG791" s="8"/>
      <c r="AH791" s="8"/>
      <c r="BO791" s="29" t="s">
        <v>7381</v>
      </c>
      <c r="BP791" s="30">
        <v>-142</v>
      </c>
    </row>
    <row r="792" spans="31:68" x14ac:dyDescent="0.3">
      <c r="AE792" s="37" t="s">
        <v>5969</v>
      </c>
      <c r="AF792" s="8">
        <v>225</v>
      </c>
      <c r="AG792" s="8">
        <v>124</v>
      </c>
      <c r="AH792" s="8">
        <v>-101</v>
      </c>
      <c r="BO792" s="29" t="s">
        <v>6760</v>
      </c>
      <c r="BP792" s="30">
        <v>735</v>
      </c>
    </row>
    <row r="793" spans="31:68" x14ac:dyDescent="0.3">
      <c r="AE793" s="36" t="s">
        <v>5985</v>
      </c>
      <c r="AF793" s="8"/>
      <c r="AG793" s="8"/>
      <c r="AH793" s="8"/>
      <c r="BO793" s="29" t="s">
        <v>7096</v>
      </c>
      <c r="BP793" s="30">
        <v>-402</v>
      </c>
    </row>
    <row r="794" spans="31:68" x14ac:dyDescent="0.3">
      <c r="AE794" s="37" t="s">
        <v>5969</v>
      </c>
      <c r="AF794" s="8">
        <v>35</v>
      </c>
      <c r="AG794" s="8">
        <v>18</v>
      </c>
      <c r="AH794" s="8">
        <v>-17</v>
      </c>
      <c r="BO794" s="29" t="s">
        <v>7340</v>
      </c>
      <c r="BP794" s="30">
        <v>45</v>
      </c>
    </row>
    <row r="795" spans="31:68" x14ac:dyDescent="0.3">
      <c r="AE795" s="35" t="s">
        <v>5974</v>
      </c>
      <c r="AF795" s="8"/>
      <c r="AG795" s="8"/>
      <c r="AH795" s="8"/>
      <c r="BO795" s="29" t="s">
        <v>6800</v>
      </c>
      <c r="BP795" s="30">
        <v>62</v>
      </c>
    </row>
    <row r="796" spans="31:68" x14ac:dyDescent="0.3">
      <c r="AE796" s="36" t="s">
        <v>5975</v>
      </c>
      <c r="AF796" s="8"/>
      <c r="AG796" s="8"/>
      <c r="AH796" s="8"/>
      <c r="BO796" s="29" t="s">
        <v>7772</v>
      </c>
      <c r="BP796" s="30">
        <v>17</v>
      </c>
    </row>
    <row r="797" spans="31:68" x14ac:dyDescent="0.3">
      <c r="AE797" s="37" t="s">
        <v>5969</v>
      </c>
      <c r="AF797" s="8">
        <v>666</v>
      </c>
      <c r="AG797" s="8">
        <v>862</v>
      </c>
      <c r="AH797" s="8">
        <v>196</v>
      </c>
      <c r="BO797" s="29" t="s">
        <v>6254</v>
      </c>
      <c r="BP797" s="30">
        <v>701</v>
      </c>
    </row>
    <row r="798" spans="31:68" x14ac:dyDescent="0.3">
      <c r="AE798" s="36" t="s">
        <v>5985</v>
      </c>
      <c r="AF798" s="8"/>
      <c r="AG798" s="8"/>
      <c r="AH798" s="8"/>
      <c r="BO798" s="29" t="s">
        <v>7830</v>
      </c>
      <c r="BP798" s="30">
        <v>76</v>
      </c>
    </row>
    <row r="799" spans="31:68" x14ac:dyDescent="0.3">
      <c r="AE799" s="37" t="s">
        <v>5969</v>
      </c>
      <c r="AF799" s="8">
        <v>2186</v>
      </c>
      <c r="AG799" s="8">
        <v>2885</v>
      </c>
      <c r="AH799" s="8">
        <v>699</v>
      </c>
      <c r="BO799" s="29" t="s">
        <v>6692</v>
      </c>
      <c r="BP799" s="30">
        <v>225</v>
      </c>
    </row>
    <row r="800" spans="31:68" x14ac:dyDescent="0.3">
      <c r="AE800" s="36" t="s">
        <v>5970</v>
      </c>
      <c r="AF800" s="8"/>
      <c r="AG800" s="8"/>
      <c r="AH800" s="8"/>
      <c r="BO800" s="29" t="s">
        <v>7242</v>
      </c>
      <c r="BP800" s="30">
        <v>-72</v>
      </c>
    </row>
    <row r="801" spans="31:68" x14ac:dyDescent="0.3">
      <c r="AE801" s="37" t="s">
        <v>5969</v>
      </c>
      <c r="AF801" s="8">
        <v>496</v>
      </c>
      <c r="AG801" s="8">
        <v>569</v>
      </c>
      <c r="AH801" s="8">
        <v>73</v>
      </c>
      <c r="BO801" s="29" t="s">
        <v>7822</v>
      </c>
      <c r="BP801" s="30">
        <v>68</v>
      </c>
    </row>
    <row r="802" spans="31:68" x14ac:dyDescent="0.3">
      <c r="AE802" s="34" t="s">
        <v>57</v>
      </c>
      <c r="AF802" s="8"/>
      <c r="AG802" s="8"/>
      <c r="AH802" s="8"/>
      <c r="BO802" s="29" t="s">
        <v>7473</v>
      </c>
      <c r="BP802" s="30">
        <v>461</v>
      </c>
    </row>
    <row r="803" spans="31:68" x14ac:dyDescent="0.3">
      <c r="AE803" s="35" t="s">
        <v>6050</v>
      </c>
      <c r="AF803" s="8"/>
      <c r="AG803" s="8"/>
      <c r="AH803" s="8"/>
      <c r="BO803" s="29" t="s">
        <v>7154</v>
      </c>
      <c r="BP803" s="30">
        <v>315</v>
      </c>
    </row>
    <row r="804" spans="31:68" x14ac:dyDescent="0.3">
      <c r="AE804" s="36" t="s">
        <v>5975</v>
      </c>
      <c r="AF804" s="8"/>
      <c r="AG804" s="8"/>
      <c r="AH804" s="8"/>
      <c r="BO804" s="29" t="s">
        <v>7190</v>
      </c>
      <c r="BP804" s="30">
        <v>2291</v>
      </c>
    </row>
    <row r="805" spans="31:68" x14ac:dyDescent="0.3">
      <c r="AE805" s="37" t="s">
        <v>5981</v>
      </c>
      <c r="AF805" s="8">
        <v>641</v>
      </c>
      <c r="AG805" s="8">
        <v>957</v>
      </c>
      <c r="AH805" s="8">
        <v>316</v>
      </c>
      <c r="BO805" s="29" t="s">
        <v>7793</v>
      </c>
      <c r="BP805" s="30">
        <v>-447</v>
      </c>
    </row>
    <row r="806" spans="31:68" x14ac:dyDescent="0.3">
      <c r="AE806" s="35" t="s">
        <v>5980</v>
      </c>
      <c r="AF806" s="8"/>
      <c r="AG806" s="8"/>
      <c r="AH806" s="8"/>
      <c r="BO806" s="29" t="s">
        <v>7439</v>
      </c>
      <c r="BP806" s="30">
        <v>41</v>
      </c>
    </row>
    <row r="807" spans="31:68" x14ac:dyDescent="0.3">
      <c r="AE807" s="36" t="s">
        <v>5975</v>
      </c>
      <c r="AF807" s="8"/>
      <c r="AG807" s="8"/>
      <c r="AH807" s="8"/>
      <c r="BO807" s="29" t="s">
        <v>7022</v>
      </c>
      <c r="BP807" s="30">
        <v>494</v>
      </c>
    </row>
    <row r="808" spans="31:68" x14ac:dyDescent="0.3">
      <c r="AE808" s="37" t="s">
        <v>5981</v>
      </c>
      <c r="AF808" s="8">
        <v>1480</v>
      </c>
      <c r="AG808" s="8">
        <v>1363</v>
      </c>
      <c r="AH808" s="8">
        <v>-117</v>
      </c>
      <c r="BO808" s="29" t="s">
        <v>6296</v>
      </c>
      <c r="BP808" s="30">
        <v>79</v>
      </c>
    </row>
    <row r="809" spans="31:68" x14ac:dyDescent="0.3">
      <c r="AE809" s="36" t="s">
        <v>5985</v>
      </c>
      <c r="AF809" s="8"/>
      <c r="AG809" s="8"/>
      <c r="AH809" s="8"/>
      <c r="BO809" s="29" t="s">
        <v>6622</v>
      </c>
      <c r="BP809" s="30">
        <v>125</v>
      </c>
    </row>
    <row r="810" spans="31:68" x14ac:dyDescent="0.3">
      <c r="AE810" s="37" t="s">
        <v>5981</v>
      </c>
      <c r="AF810" s="8">
        <v>1878</v>
      </c>
      <c r="AG810" s="8">
        <v>2104</v>
      </c>
      <c r="AH810" s="8">
        <v>226</v>
      </c>
      <c r="BO810" s="29" t="s">
        <v>6846</v>
      </c>
      <c r="BP810" s="30">
        <v>-12</v>
      </c>
    </row>
    <row r="811" spans="31:68" x14ac:dyDescent="0.3">
      <c r="AE811" s="35" t="s">
        <v>6010</v>
      </c>
      <c r="AF811" s="8"/>
      <c r="AG811" s="8"/>
      <c r="AH811" s="8"/>
      <c r="BO811" s="29" t="s">
        <v>7624</v>
      </c>
      <c r="BP811" s="30">
        <v>239</v>
      </c>
    </row>
    <row r="812" spans="31:68" x14ac:dyDescent="0.3">
      <c r="AE812" s="36" t="s">
        <v>5975</v>
      </c>
      <c r="AF812" s="8"/>
      <c r="AG812" s="8"/>
      <c r="AH812" s="8"/>
      <c r="BO812" s="29" t="s">
        <v>7751</v>
      </c>
      <c r="BP812" s="30">
        <v>108</v>
      </c>
    </row>
    <row r="813" spans="31:68" x14ac:dyDescent="0.3">
      <c r="AE813" s="37" t="s">
        <v>5981</v>
      </c>
      <c r="AF813" s="8">
        <v>1268</v>
      </c>
      <c r="AG813" s="8">
        <v>1648</v>
      </c>
      <c r="AH813" s="8">
        <v>380</v>
      </c>
      <c r="BO813" s="29" t="s">
        <v>7583</v>
      </c>
      <c r="BP813" s="30">
        <v>36</v>
      </c>
    </row>
    <row r="814" spans="31:68" x14ac:dyDescent="0.3">
      <c r="AE814" s="36" t="s">
        <v>5985</v>
      </c>
      <c r="AF814" s="8"/>
      <c r="AG814" s="8"/>
      <c r="AH814" s="8"/>
      <c r="BO814" s="29" t="s">
        <v>7852</v>
      </c>
      <c r="BP814" s="30">
        <v>19</v>
      </c>
    </row>
    <row r="815" spans="31:68" x14ac:dyDescent="0.3">
      <c r="AE815" s="37" t="s">
        <v>5981</v>
      </c>
      <c r="AF815" s="8">
        <v>1199</v>
      </c>
      <c r="AG815" s="8">
        <v>1327</v>
      </c>
      <c r="AH815" s="8">
        <v>128</v>
      </c>
      <c r="BO815" s="29" t="s">
        <v>7033</v>
      </c>
      <c r="BP815" s="30">
        <v>30</v>
      </c>
    </row>
    <row r="816" spans="31:68" x14ac:dyDescent="0.3">
      <c r="AE816" s="36" t="s">
        <v>5970</v>
      </c>
      <c r="AF816" s="8"/>
      <c r="AG816" s="8"/>
      <c r="AH816" s="8"/>
      <c r="BO816" s="29" t="s">
        <v>7591</v>
      </c>
      <c r="BP816" s="30">
        <v>61</v>
      </c>
    </row>
    <row r="817" spans="31:68" x14ac:dyDescent="0.3">
      <c r="AE817" s="37" t="s">
        <v>5981</v>
      </c>
      <c r="AF817" s="8">
        <v>946</v>
      </c>
      <c r="AG817" s="8">
        <v>711</v>
      </c>
      <c r="AH817" s="8">
        <v>-235</v>
      </c>
      <c r="BO817" s="29" t="s">
        <v>7238</v>
      </c>
      <c r="BP817" s="30">
        <v>151</v>
      </c>
    </row>
    <row r="818" spans="31:68" x14ac:dyDescent="0.3">
      <c r="AE818" s="35" t="s">
        <v>5997</v>
      </c>
      <c r="AF818" s="8"/>
      <c r="AG818" s="8"/>
      <c r="AH818" s="8"/>
      <c r="BO818" s="29" t="s">
        <v>7858</v>
      </c>
      <c r="BP818" s="30">
        <v>8</v>
      </c>
    </row>
    <row r="819" spans="31:68" x14ac:dyDescent="0.3">
      <c r="AE819" s="36" t="s">
        <v>5975</v>
      </c>
      <c r="AF819" s="8"/>
      <c r="AG819" s="8"/>
      <c r="AH819" s="8"/>
      <c r="BO819" s="29" t="s">
        <v>7106</v>
      </c>
      <c r="BP819" s="30">
        <v>-295</v>
      </c>
    </row>
    <row r="820" spans="31:68" x14ac:dyDescent="0.3">
      <c r="AE820" s="37" t="s">
        <v>5998</v>
      </c>
      <c r="AF820" s="8">
        <v>651</v>
      </c>
      <c r="AG820" s="8">
        <v>691</v>
      </c>
      <c r="AH820" s="8">
        <v>40</v>
      </c>
      <c r="BO820" s="29" t="s">
        <v>7708</v>
      </c>
      <c r="BP820" s="30">
        <v>54</v>
      </c>
    </row>
    <row r="821" spans="31:68" x14ac:dyDescent="0.3">
      <c r="AE821" s="36" t="s">
        <v>5985</v>
      </c>
      <c r="AF821" s="8"/>
      <c r="AG821" s="8"/>
      <c r="AH821" s="8"/>
      <c r="BO821" s="29" t="s">
        <v>7330</v>
      </c>
      <c r="BP821" s="30">
        <v>-462</v>
      </c>
    </row>
    <row r="822" spans="31:68" x14ac:dyDescent="0.3">
      <c r="AE822" s="37" t="s">
        <v>5998</v>
      </c>
      <c r="AF822" s="8">
        <v>616</v>
      </c>
      <c r="AG822" s="8">
        <v>520</v>
      </c>
      <c r="AH822" s="8">
        <v>-96</v>
      </c>
      <c r="BO822" s="29" t="s">
        <v>6619</v>
      </c>
      <c r="BP822" s="30">
        <v>595</v>
      </c>
    </row>
    <row r="823" spans="31:68" x14ac:dyDescent="0.3">
      <c r="AE823" s="36" t="s">
        <v>5970</v>
      </c>
      <c r="AF823" s="8"/>
      <c r="AG823" s="8"/>
      <c r="AH823" s="8"/>
      <c r="BO823" s="29" t="s">
        <v>7870</v>
      </c>
      <c r="BP823" s="30">
        <v>25</v>
      </c>
    </row>
    <row r="824" spans="31:68" x14ac:dyDescent="0.3">
      <c r="AE824" s="37" t="s">
        <v>5998</v>
      </c>
      <c r="AF824" s="8">
        <v>1094</v>
      </c>
      <c r="AG824" s="8">
        <v>1240</v>
      </c>
      <c r="AH824" s="8">
        <v>146</v>
      </c>
      <c r="BO824" s="29" t="s">
        <v>7831</v>
      </c>
      <c r="BP824" s="30">
        <v>-22</v>
      </c>
    </row>
    <row r="825" spans="31:68" x14ac:dyDescent="0.3">
      <c r="AE825" s="35" t="s">
        <v>6018</v>
      </c>
      <c r="AF825" s="8"/>
      <c r="AG825" s="8"/>
      <c r="AH825" s="8"/>
      <c r="BO825" s="29" t="s">
        <v>7662</v>
      </c>
      <c r="BP825" s="30">
        <v>9</v>
      </c>
    </row>
    <row r="826" spans="31:68" x14ac:dyDescent="0.3">
      <c r="AE826" s="36" t="s">
        <v>5985</v>
      </c>
      <c r="AF826" s="8"/>
      <c r="AG826" s="8"/>
      <c r="AH826" s="8"/>
      <c r="BO826" s="29" t="s">
        <v>6037</v>
      </c>
      <c r="BP826" s="30">
        <v>1225</v>
      </c>
    </row>
    <row r="827" spans="31:68" x14ac:dyDescent="0.3">
      <c r="AE827" s="37" t="s">
        <v>5981</v>
      </c>
      <c r="AF827" s="8">
        <v>1163</v>
      </c>
      <c r="AG827" s="8">
        <v>631</v>
      </c>
      <c r="AH827" s="8">
        <v>-532</v>
      </c>
      <c r="BO827" s="29" t="s">
        <v>7625</v>
      </c>
      <c r="BP827" s="30">
        <v>7</v>
      </c>
    </row>
    <row r="828" spans="31:68" x14ac:dyDescent="0.3">
      <c r="AE828" s="35" t="s">
        <v>6004</v>
      </c>
      <c r="AF828" s="8"/>
      <c r="AG828" s="8"/>
      <c r="AH828" s="8"/>
      <c r="BO828" s="29" t="s">
        <v>6083</v>
      </c>
      <c r="BP828" s="30">
        <v>1663</v>
      </c>
    </row>
    <row r="829" spans="31:68" x14ac:dyDescent="0.3">
      <c r="AE829" s="36" t="s">
        <v>5975</v>
      </c>
      <c r="AF829" s="8"/>
      <c r="AG829" s="8"/>
      <c r="AH829" s="8"/>
      <c r="BO829" s="29" t="s">
        <v>7577</v>
      </c>
      <c r="BP829" s="30">
        <v>60</v>
      </c>
    </row>
    <row r="830" spans="31:68" x14ac:dyDescent="0.3">
      <c r="AE830" s="37" t="s">
        <v>5998</v>
      </c>
      <c r="AF830" s="8">
        <v>1195</v>
      </c>
      <c r="AG830" s="8">
        <v>1442</v>
      </c>
      <c r="AH830" s="8">
        <v>247</v>
      </c>
      <c r="BO830" s="29" t="s">
        <v>6015</v>
      </c>
      <c r="BP830" s="30">
        <v>-3017</v>
      </c>
    </row>
    <row r="831" spans="31:68" x14ac:dyDescent="0.3">
      <c r="AE831" s="35" t="s">
        <v>5968</v>
      </c>
      <c r="AF831" s="8"/>
      <c r="AG831" s="8"/>
      <c r="AH831" s="8"/>
      <c r="BO831" s="29" t="s">
        <v>7692</v>
      </c>
      <c r="BP831" s="30">
        <v>155</v>
      </c>
    </row>
    <row r="832" spans="31:68" x14ac:dyDescent="0.3">
      <c r="AE832" s="36" t="s">
        <v>5975</v>
      </c>
      <c r="AF832" s="8"/>
      <c r="AG832" s="8"/>
      <c r="AH832" s="8"/>
      <c r="BO832" s="29" t="s">
        <v>6892</v>
      </c>
      <c r="BP832" s="30">
        <v>265</v>
      </c>
    </row>
    <row r="833" spans="31:68" x14ac:dyDescent="0.3">
      <c r="AE833" s="37" t="s">
        <v>5969</v>
      </c>
      <c r="AF833" s="8">
        <v>916</v>
      </c>
      <c r="AG833" s="8">
        <v>739</v>
      </c>
      <c r="AH833" s="8">
        <v>-177</v>
      </c>
      <c r="BO833" s="29" t="s">
        <v>6107</v>
      </c>
      <c r="BP833" s="30">
        <v>39</v>
      </c>
    </row>
    <row r="834" spans="31:68" x14ac:dyDescent="0.3">
      <c r="AE834" s="35" t="s">
        <v>5974</v>
      </c>
      <c r="AF834" s="8"/>
      <c r="AG834" s="8"/>
      <c r="AH834" s="8"/>
      <c r="BO834" s="29" t="s">
        <v>7837</v>
      </c>
      <c r="BP834" s="30">
        <v>872</v>
      </c>
    </row>
    <row r="835" spans="31:68" x14ac:dyDescent="0.3">
      <c r="AE835" s="36" t="s">
        <v>5975</v>
      </c>
      <c r="AF835" s="8"/>
      <c r="AG835" s="8"/>
      <c r="AH835" s="8"/>
      <c r="BO835" s="29" t="s">
        <v>7368</v>
      </c>
      <c r="BP835" s="30">
        <v>-223</v>
      </c>
    </row>
    <row r="836" spans="31:68" x14ac:dyDescent="0.3">
      <c r="AE836" s="37" t="s">
        <v>5969</v>
      </c>
      <c r="AF836" s="8">
        <v>1382</v>
      </c>
      <c r="AG836" s="8">
        <v>1669</v>
      </c>
      <c r="AH836" s="8">
        <v>287</v>
      </c>
      <c r="BO836" s="29" t="s">
        <v>7519</v>
      </c>
      <c r="BP836" s="30">
        <v>402</v>
      </c>
    </row>
    <row r="837" spans="31:68" x14ac:dyDescent="0.3">
      <c r="AE837" s="36" t="s">
        <v>5985</v>
      </c>
      <c r="AF837" s="8"/>
      <c r="AG837" s="8"/>
      <c r="AH837" s="8"/>
      <c r="BO837" s="29" t="s">
        <v>6819</v>
      </c>
      <c r="BP837" s="30">
        <v>1112</v>
      </c>
    </row>
    <row r="838" spans="31:68" x14ac:dyDescent="0.3">
      <c r="AE838" s="37" t="s">
        <v>5969</v>
      </c>
      <c r="AF838" s="8">
        <v>1013</v>
      </c>
      <c r="AG838" s="8">
        <v>1256</v>
      </c>
      <c r="AH838" s="8">
        <v>243</v>
      </c>
      <c r="BO838" s="29" t="s">
        <v>7152</v>
      </c>
      <c r="BP838" s="30">
        <v>27</v>
      </c>
    </row>
    <row r="839" spans="31:68" x14ac:dyDescent="0.3">
      <c r="AE839" s="36" t="s">
        <v>5970</v>
      </c>
      <c r="AF839" s="8"/>
      <c r="AG839" s="8"/>
      <c r="AH839" s="8"/>
      <c r="BO839" s="29" t="s">
        <v>7494</v>
      </c>
      <c r="BP839" s="30">
        <v>260</v>
      </c>
    </row>
    <row r="840" spans="31:68" x14ac:dyDescent="0.3">
      <c r="AE840" s="37" t="s">
        <v>5969</v>
      </c>
      <c r="AF840" s="8">
        <v>389</v>
      </c>
      <c r="AG840" s="8">
        <v>678</v>
      </c>
      <c r="AH840" s="8">
        <v>289</v>
      </c>
      <c r="BO840" s="29" t="s">
        <v>7497</v>
      </c>
      <c r="BP840" s="30">
        <v>919</v>
      </c>
    </row>
    <row r="841" spans="31:68" x14ac:dyDescent="0.3">
      <c r="AE841" s="33" t="s">
        <v>7907</v>
      </c>
      <c r="AF841" s="8"/>
      <c r="AG841" s="8"/>
      <c r="AH841" s="8"/>
      <c r="BO841" s="29" t="s">
        <v>7220</v>
      </c>
      <c r="BP841" s="30">
        <v>-240</v>
      </c>
    </row>
    <row r="842" spans="31:68" x14ac:dyDescent="0.3">
      <c r="AE842" s="34" t="s">
        <v>14</v>
      </c>
      <c r="AF842" s="8"/>
      <c r="AG842" s="8"/>
      <c r="AH842" s="8"/>
      <c r="BO842" s="29" t="s">
        <v>7802</v>
      </c>
      <c r="BP842" s="30">
        <v>-45</v>
      </c>
    </row>
    <row r="843" spans="31:68" x14ac:dyDescent="0.3">
      <c r="AE843" s="35" t="s">
        <v>6010</v>
      </c>
      <c r="AF843" s="8"/>
      <c r="AG843" s="8"/>
      <c r="AH843" s="8"/>
      <c r="BO843" s="29" t="s">
        <v>7721</v>
      </c>
      <c r="BP843" s="30">
        <v>42</v>
      </c>
    </row>
    <row r="844" spans="31:68" x14ac:dyDescent="0.3">
      <c r="AE844" s="36" t="s">
        <v>5975</v>
      </c>
      <c r="AF844" s="8"/>
      <c r="AG844" s="8"/>
      <c r="AH844" s="8"/>
      <c r="BO844" s="29" t="s">
        <v>7277</v>
      </c>
      <c r="BP844" s="30">
        <v>3</v>
      </c>
    </row>
    <row r="845" spans="31:68" x14ac:dyDescent="0.3">
      <c r="AE845" s="37" t="s">
        <v>5981</v>
      </c>
      <c r="AF845" s="8">
        <v>143</v>
      </c>
      <c r="AG845" s="8">
        <v>170</v>
      </c>
      <c r="AH845" s="8">
        <v>27</v>
      </c>
      <c r="BO845" s="29" t="s">
        <v>7851</v>
      </c>
      <c r="BP845" s="30">
        <v>409</v>
      </c>
    </row>
    <row r="846" spans="31:68" x14ac:dyDescent="0.3">
      <c r="AE846" s="36" t="s">
        <v>5985</v>
      </c>
      <c r="AF846" s="8"/>
      <c r="AG846" s="8"/>
      <c r="AH846" s="8"/>
      <c r="BO846" s="29" t="s">
        <v>6426</v>
      </c>
      <c r="BP846" s="30">
        <v>155</v>
      </c>
    </row>
    <row r="847" spans="31:68" x14ac:dyDescent="0.3">
      <c r="AE847" s="37" t="s">
        <v>5981</v>
      </c>
      <c r="AF847" s="8">
        <v>786</v>
      </c>
      <c r="AG847" s="8">
        <v>729</v>
      </c>
      <c r="AH847" s="8">
        <v>-57</v>
      </c>
      <c r="BO847" s="29" t="s">
        <v>5973</v>
      </c>
      <c r="BP847" s="30">
        <v>268</v>
      </c>
    </row>
    <row r="848" spans="31:68" x14ac:dyDescent="0.3">
      <c r="AE848" s="36" t="s">
        <v>5970</v>
      </c>
      <c r="AF848" s="8"/>
      <c r="AG848" s="8"/>
      <c r="AH848" s="8"/>
      <c r="BO848" s="29" t="s">
        <v>7369</v>
      </c>
      <c r="BP848" s="30">
        <v>-556</v>
      </c>
    </row>
    <row r="849" spans="31:68" x14ac:dyDescent="0.3">
      <c r="AE849" s="37" t="s">
        <v>5981</v>
      </c>
      <c r="AF849" s="8">
        <v>685</v>
      </c>
      <c r="AG849" s="8">
        <v>770</v>
      </c>
      <c r="AH849" s="8">
        <v>85</v>
      </c>
      <c r="BO849" s="29" t="s">
        <v>7813</v>
      </c>
      <c r="BP849" s="30">
        <v>18</v>
      </c>
    </row>
    <row r="850" spans="31:68" x14ac:dyDescent="0.3">
      <c r="AE850" s="35" t="s">
        <v>5997</v>
      </c>
      <c r="AF850" s="8"/>
      <c r="AG850" s="8"/>
      <c r="AH850" s="8"/>
      <c r="BO850" s="29" t="s">
        <v>7702</v>
      </c>
      <c r="BP850" s="30">
        <v>11</v>
      </c>
    </row>
    <row r="851" spans="31:68" x14ac:dyDescent="0.3">
      <c r="AE851" s="36" t="s">
        <v>5975</v>
      </c>
      <c r="AF851" s="8"/>
      <c r="AG851" s="8"/>
      <c r="AH851" s="8"/>
      <c r="BO851" s="29" t="s">
        <v>7656</v>
      </c>
      <c r="BP851" s="30">
        <v>-68</v>
      </c>
    </row>
    <row r="852" spans="31:68" x14ac:dyDescent="0.3">
      <c r="AE852" s="37" t="s">
        <v>5998</v>
      </c>
      <c r="AF852" s="8">
        <v>268</v>
      </c>
      <c r="AG852" s="8">
        <v>288</v>
      </c>
      <c r="AH852" s="8">
        <v>20</v>
      </c>
      <c r="BO852" s="29" t="s">
        <v>6205</v>
      </c>
      <c r="BP852" s="30">
        <v>157</v>
      </c>
    </row>
    <row r="853" spans="31:68" x14ac:dyDescent="0.3">
      <c r="AE853" s="35" t="s">
        <v>6068</v>
      </c>
      <c r="AF853" s="8"/>
      <c r="AG853" s="8"/>
      <c r="AH853" s="8"/>
      <c r="BO853" s="29" t="s">
        <v>5967</v>
      </c>
      <c r="BP853" s="30">
        <v>-11633</v>
      </c>
    </row>
    <row r="854" spans="31:68" x14ac:dyDescent="0.3">
      <c r="AE854" s="36" t="s">
        <v>5975</v>
      </c>
      <c r="AF854" s="8"/>
      <c r="AG854" s="8"/>
      <c r="AH854" s="8"/>
      <c r="BO854" s="29" t="s">
        <v>6841</v>
      </c>
      <c r="BP854" s="30">
        <v>71</v>
      </c>
    </row>
    <row r="855" spans="31:68" x14ac:dyDescent="0.3">
      <c r="AE855" s="37" t="s">
        <v>5969</v>
      </c>
      <c r="AF855" s="8">
        <v>123</v>
      </c>
      <c r="AG855" s="8">
        <v>132</v>
      </c>
      <c r="AH855" s="8">
        <v>9</v>
      </c>
      <c r="BO855" s="29" t="s">
        <v>6781</v>
      </c>
      <c r="BP855" s="30">
        <v>1964</v>
      </c>
    </row>
    <row r="856" spans="31:68" x14ac:dyDescent="0.3">
      <c r="AE856" s="35" t="s">
        <v>5968</v>
      </c>
      <c r="AF856" s="8"/>
      <c r="AG856" s="8"/>
      <c r="AH856" s="8"/>
      <c r="BO856" s="29" t="s">
        <v>7415</v>
      </c>
      <c r="BP856" s="30">
        <v>1075</v>
      </c>
    </row>
    <row r="857" spans="31:68" x14ac:dyDescent="0.3">
      <c r="AE857" s="36" t="s">
        <v>5985</v>
      </c>
      <c r="AF857" s="8"/>
      <c r="AG857" s="8"/>
      <c r="AH857" s="8"/>
      <c r="BO857" s="29" t="s">
        <v>7832</v>
      </c>
      <c r="BP857" s="30">
        <v>128</v>
      </c>
    </row>
    <row r="858" spans="31:68" x14ac:dyDescent="0.3">
      <c r="AE858" s="37" t="s">
        <v>5969</v>
      </c>
      <c r="AF858" s="8">
        <v>84</v>
      </c>
      <c r="AG858" s="8">
        <v>40</v>
      </c>
      <c r="AH858" s="8">
        <v>-44</v>
      </c>
      <c r="BO858" s="29" t="s">
        <v>6218</v>
      </c>
      <c r="BP858" s="30">
        <v>93</v>
      </c>
    </row>
    <row r="859" spans="31:68" x14ac:dyDescent="0.3">
      <c r="AE859" s="35" t="s">
        <v>6117</v>
      </c>
      <c r="AF859" s="8"/>
      <c r="AG859" s="8"/>
      <c r="AH859" s="8"/>
      <c r="BO859" s="29" t="s">
        <v>6403</v>
      </c>
      <c r="BP859" s="30">
        <v>363</v>
      </c>
    </row>
    <row r="860" spans="31:68" x14ac:dyDescent="0.3">
      <c r="AE860" s="36" t="s">
        <v>5975</v>
      </c>
      <c r="AF860" s="8"/>
      <c r="AG860" s="8"/>
      <c r="AH860" s="8"/>
      <c r="BO860" s="29" t="s">
        <v>6556</v>
      </c>
      <c r="BP860" s="30">
        <v>765</v>
      </c>
    </row>
    <row r="861" spans="31:68" x14ac:dyDescent="0.3">
      <c r="AE861" s="37" t="s">
        <v>5981</v>
      </c>
      <c r="AF861" s="8">
        <v>73</v>
      </c>
      <c r="AG861" s="8">
        <v>110</v>
      </c>
      <c r="AH861" s="8">
        <v>37</v>
      </c>
      <c r="BO861" s="29" t="s">
        <v>7704</v>
      </c>
      <c r="BP861" s="30">
        <v>220</v>
      </c>
    </row>
    <row r="862" spans="31:68" x14ac:dyDescent="0.3">
      <c r="AE862" s="35" t="s">
        <v>5974</v>
      </c>
      <c r="AF862" s="8"/>
      <c r="AG862" s="8"/>
      <c r="AH862" s="8"/>
      <c r="BO862" s="29" t="s">
        <v>6612</v>
      </c>
      <c r="BP862" s="30">
        <v>1826</v>
      </c>
    </row>
    <row r="863" spans="31:68" x14ac:dyDescent="0.3">
      <c r="AE863" s="36" t="s">
        <v>5975</v>
      </c>
      <c r="AF863" s="8"/>
      <c r="AG863" s="8"/>
      <c r="AH863" s="8"/>
      <c r="BO863" s="29" t="s">
        <v>7351</v>
      </c>
      <c r="BP863" s="30">
        <v>1188</v>
      </c>
    </row>
    <row r="864" spans="31:68" x14ac:dyDescent="0.3">
      <c r="AE864" s="37" t="s">
        <v>5969</v>
      </c>
      <c r="AF864" s="8">
        <v>2451</v>
      </c>
      <c r="AG864" s="8">
        <v>2952</v>
      </c>
      <c r="AH864" s="8">
        <v>501</v>
      </c>
      <c r="BO864" s="29" t="s">
        <v>7323</v>
      </c>
      <c r="BP864" s="30">
        <v>219</v>
      </c>
    </row>
    <row r="865" spans="31:68" x14ac:dyDescent="0.3">
      <c r="AE865" s="36" t="s">
        <v>5985</v>
      </c>
      <c r="AF865" s="8"/>
      <c r="AG865" s="8"/>
      <c r="AH865" s="8"/>
      <c r="BO865" s="29" t="s">
        <v>7418</v>
      </c>
      <c r="BP865" s="30">
        <v>334</v>
      </c>
    </row>
    <row r="866" spans="31:68" x14ac:dyDescent="0.3">
      <c r="AE866" s="37" t="s">
        <v>5969</v>
      </c>
      <c r="AF866" s="8">
        <v>1388</v>
      </c>
      <c r="AG866" s="8">
        <v>2019</v>
      </c>
      <c r="AH866" s="8">
        <v>631</v>
      </c>
      <c r="BO866" s="29" t="s">
        <v>6388</v>
      </c>
      <c r="BP866" s="30">
        <v>-684</v>
      </c>
    </row>
    <row r="867" spans="31:68" x14ac:dyDescent="0.3">
      <c r="AE867" s="34" t="s">
        <v>10</v>
      </c>
      <c r="AF867" s="8"/>
      <c r="AG867" s="8"/>
      <c r="AH867" s="8"/>
      <c r="BO867" s="29" t="s">
        <v>7228</v>
      </c>
      <c r="BP867" s="30">
        <v>-99</v>
      </c>
    </row>
    <row r="868" spans="31:68" x14ac:dyDescent="0.3">
      <c r="AE868" s="35" t="s">
        <v>6184</v>
      </c>
      <c r="AF868" s="8"/>
      <c r="AG868" s="8"/>
      <c r="AH868" s="8"/>
      <c r="BO868" s="29" t="s">
        <v>6971</v>
      </c>
      <c r="BP868" s="30">
        <v>693</v>
      </c>
    </row>
    <row r="869" spans="31:68" x14ac:dyDescent="0.3">
      <c r="AE869" s="36" t="s">
        <v>5975</v>
      </c>
      <c r="AF869" s="8"/>
      <c r="AG869" s="8"/>
      <c r="AH869" s="8"/>
      <c r="BO869" s="29" t="s">
        <v>7273</v>
      </c>
      <c r="BP869" s="30">
        <v>352</v>
      </c>
    </row>
    <row r="870" spans="31:68" x14ac:dyDescent="0.3">
      <c r="AE870" s="37" t="s">
        <v>5969</v>
      </c>
      <c r="AF870" s="8">
        <v>104</v>
      </c>
      <c r="AG870" s="8">
        <v>195</v>
      </c>
      <c r="AH870" s="8">
        <v>91</v>
      </c>
      <c r="BO870" s="29" t="s">
        <v>7057</v>
      </c>
      <c r="BP870" s="30">
        <v>76</v>
      </c>
    </row>
    <row r="871" spans="31:68" x14ac:dyDescent="0.3">
      <c r="AE871" s="35" t="s">
        <v>5980</v>
      </c>
      <c r="AF871" s="8"/>
      <c r="AG871" s="8"/>
      <c r="AH871" s="8"/>
      <c r="BO871" s="29" t="s">
        <v>6613</v>
      </c>
      <c r="BP871" s="30">
        <v>170</v>
      </c>
    </row>
    <row r="872" spans="31:68" x14ac:dyDescent="0.3">
      <c r="AE872" s="36" t="s">
        <v>5975</v>
      </c>
      <c r="AF872" s="8"/>
      <c r="AG872" s="8"/>
      <c r="AH872" s="8"/>
      <c r="BO872" s="29" t="s">
        <v>7211</v>
      </c>
      <c r="BP872" s="30">
        <v>16</v>
      </c>
    </row>
    <row r="873" spans="31:68" x14ac:dyDescent="0.3">
      <c r="AE873" s="37" t="s">
        <v>5981</v>
      </c>
      <c r="AF873" s="8">
        <v>809</v>
      </c>
      <c r="AG873" s="8">
        <v>1016</v>
      </c>
      <c r="AH873" s="8">
        <v>207</v>
      </c>
      <c r="BO873" s="29" t="s">
        <v>6667</v>
      </c>
      <c r="BP873" s="30">
        <v>40</v>
      </c>
    </row>
    <row r="874" spans="31:68" x14ac:dyDescent="0.3">
      <c r="AE874" s="36" t="s">
        <v>5985</v>
      </c>
      <c r="AF874" s="8"/>
      <c r="AG874" s="8"/>
      <c r="AH874" s="8"/>
      <c r="BO874" s="29" t="s">
        <v>7649</v>
      </c>
      <c r="BP874" s="30">
        <v>13</v>
      </c>
    </row>
    <row r="875" spans="31:68" x14ac:dyDescent="0.3">
      <c r="AE875" s="37" t="s">
        <v>5981</v>
      </c>
      <c r="AF875" s="8">
        <v>10</v>
      </c>
      <c r="AG875" s="8">
        <v>14</v>
      </c>
      <c r="AH875" s="8">
        <v>4</v>
      </c>
      <c r="BO875" s="29" t="s">
        <v>7513</v>
      </c>
      <c r="BP875" s="30">
        <v>-100</v>
      </c>
    </row>
    <row r="876" spans="31:68" x14ac:dyDescent="0.3">
      <c r="AE876" s="36" t="s">
        <v>5970</v>
      </c>
      <c r="AF876" s="8"/>
      <c r="AG876" s="8"/>
      <c r="AH876" s="8"/>
      <c r="BO876" s="29" t="s">
        <v>6564</v>
      </c>
      <c r="BP876" s="30">
        <v>-3121</v>
      </c>
    </row>
    <row r="877" spans="31:68" x14ac:dyDescent="0.3">
      <c r="AE877" s="37" t="s">
        <v>5981</v>
      </c>
      <c r="AF877" s="8">
        <v>764</v>
      </c>
      <c r="AG877" s="8">
        <v>892</v>
      </c>
      <c r="AH877" s="8">
        <v>128</v>
      </c>
      <c r="BO877" s="29" t="s">
        <v>7621</v>
      </c>
      <c r="BP877" s="30">
        <v>167</v>
      </c>
    </row>
    <row r="878" spans="31:68" x14ac:dyDescent="0.3">
      <c r="AE878" s="35" t="s">
        <v>6010</v>
      </c>
      <c r="AF878" s="8"/>
      <c r="AG878" s="8"/>
      <c r="AH878" s="8"/>
      <c r="BO878" s="29" t="s">
        <v>7525</v>
      </c>
      <c r="BP878" s="30">
        <v>114</v>
      </c>
    </row>
    <row r="879" spans="31:68" x14ac:dyDescent="0.3">
      <c r="AE879" s="36" t="s">
        <v>5975</v>
      </c>
      <c r="AF879" s="8"/>
      <c r="AG879" s="8"/>
      <c r="AH879" s="8"/>
      <c r="BO879" s="29" t="s">
        <v>6451</v>
      </c>
      <c r="BP879" s="30">
        <v>221</v>
      </c>
    </row>
    <row r="880" spans="31:68" x14ac:dyDescent="0.3">
      <c r="AE880" s="37" t="s">
        <v>5981</v>
      </c>
      <c r="AF880" s="8">
        <v>2928</v>
      </c>
      <c r="AG880" s="8">
        <v>4526</v>
      </c>
      <c r="AH880" s="8">
        <v>1598</v>
      </c>
      <c r="BO880" s="29" t="s">
        <v>7066</v>
      </c>
      <c r="BP880" s="30">
        <v>-3007</v>
      </c>
    </row>
    <row r="881" spans="31:68" x14ac:dyDescent="0.3">
      <c r="AE881" s="36" t="s">
        <v>5985</v>
      </c>
      <c r="AF881" s="8"/>
      <c r="AG881" s="8"/>
      <c r="AH881" s="8"/>
      <c r="BO881" s="29" t="s">
        <v>7584</v>
      </c>
      <c r="BP881" s="30">
        <v>71</v>
      </c>
    </row>
    <row r="882" spans="31:68" x14ac:dyDescent="0.3">
      <c r="AE882" s="37" t="s">
        <v>5981</v>
      </c>
      <c r="AF882" s="8">
        <v>336</v>
      </c>
      <c r="AG882" s="8">
        <v>382</v>
      </c>
      <c r="AH882" s="8">
        <v>46</v>
      </c>
      <c r="BO882" s="29" t="s">
        <v>6369</v>
      </c>
      <c r="BP882" s="30">
        <v>166</v>
      </c>
    </row>
    <row r="883" spans="31:68" x14ac:dyDescent="0.3">
      <c r="AE883" s="36" t="s">
        <v>5970</v>
      </c>
      <c r="AF883" s="8"/>
      <c r="AG883" s="8"/>
      <c r="AH883" s="8"/>
      <c r="BO883" s="29" t="s">
        <v>7797</v>
      </c>
      <c r="BP883" s="30">
        <v>47</v>
      </c>
    </row>
    <row r="884" spans="31:68" x14ac:dyDescent="0.3">
      <c r="AE884" s="37" t="s">
        <v>5981</v>
      </c>
      <c r="AF884" s="8">
        <v>413</v>
      </c>
      <c r="AG884" s="8">
        <v>450</v>
      </c>
      <c r="AH884" s="8">
        <v>37</v>
      </c>
      <c r="BO884" s="29" t="s">
        <v>7856</v>
      </c>
      <c r="BP884" s="30">
        <v>318</v>
      </c>
    </row>
    <row r="885" spans="31:68" x14ac:dyDescent="0.3">
      <c r="AE885" s="35" t="s">
        <v>5997</v>
      </c>
      <c r="AF885" s="8"/>
      <c r="AG885" s="8"/>
      <c r="AH885" s="8"/>
      <c r="BO885" s="29" t="s">
        <v>7405</v>
      </c>
      <c r="BP885" s="30">
        <v>285</v>
      </c>
    </row>
    <row r="886" spans="31:68" x14ac:dyDescent="0.3">
      <c r="AE886" s="36" t="s">
        <v>5975</v>
      </c>
      <c r="AF886" s="8"/>
      <c r="AG886" s="8"/>
      <c r="AH886" s="8"/>
      <c r="BO886" s="29" t="s">
        <v>6518</v>
      </c>
      <c r="BP886" s="30">
        <v>10</v>
      </c>
    </row>
    <row r="887" spans="31:68" x14ac:dyDescent="0.3">
      <c r="AE887" s="37" t="s">
        <v>5998</v>
      </c>
      <c r="AF887" s="8">
        <v>147</v>
      </c>
      <c r="AG887" s="8">
        <v>228</v>
      </c>
      <c r="AH887" s="8">
        <v>81</v>
      </c>
      <c r="BO887" s="29" t="s">
        <v>6086</v>
      </c>
      <c r="BP887" s="30">
        <v>350</v>
      </c>
    </row>
    <row r="888" spans="31:68" x14ac:dyDescent="0.3">
      <c r="AE888" s="36" t="s">
        <v>5985</v>
      </c>
      <c r="AF888" s="8"/>
      <c r="AG888" s="8"/>
      <c r="AH888" s="8"/>
      <c r="BO888" s="29" t="s">
        <v>7430</v>
      </c>
      <c r="BP888" s="30">
        <v>659</v>
      </c>
    </row>
    <row r="889" spans="31:68" x14ac:dyDescent="0.3">
      <c r="AE889" s="37" t="s">
        <v>5998</v>
      </c>
      <c r="AF889" s="8">
        <v>121</v>
      </c>
      <c r="AG889" s="8">
        <v>176</v>
      </c>
      <c r="AH889" s="8">
        <v>55</v>
      </c>
      <c r="BO889" s="29" t="s">
        <v>5993</v>
      </c>
      <c r="BP889" s="30">
        <v>-9675</v>
      </c>
    </row>
    <row r="890" spans="31:68" x14ac:dyDescent="0.3">
      <c r="AE890" s="35" t="s">
        <v>6018</v>
      </c>
      <c r="AF890" s="8"/>
      <c r="AG890" s="8"/>
      <c r="AH890" s="8"/>
      <c r="BO890" s="29" t="s">
        <v>6193</v>
      </c>
      <c r="BP890" s="30">
        <v>287</v>
      </c>
    </row>
    <row r="891" spans="31:68" x14ac:dyDescent="0.3">
      <c r="AE891" s="36" t="s">
        <v>5975</v>
      </c>
      <c r="AF891" s="8"/>
      <c r="AG891" s="8"/>
      <c r="AH891" s="8"/>
      <c r="BO891" s="29" t="s">
        <v>7836</v>
      </c>
      <c r="BP891" s="30">
        <v>95</v>
      </c>
    </row>
    <row r="892" spans="31:68" x14ac:dyDescent="0.3">
      <c r="AE892" s="37" t="s">
        <v>5981</v>
      </c>
      <c r="AF892" s="8">
        <v>29</v>
      </c>
      <c r="AG892" s="8">
        <v>17</v>
      </c>
      <c r="AH892" s="8">
        <v>-12</v>
      </c>
      <c r="BO892" s="29" t="s">
        <v>7534</v>
      </c>
      <c r="BP892" s="30">
        <v>168</v>
      </c>
    </row>
    <row r="893" spans="31:68" x14ac:dyDescent="0.3">
      <c r="AE893" s="35" t="s">
        <v>6068</v>
      </c>
      <c r="AF893" s="8"/>
      <c r="AG893" s="8"/>
      <c r="AH893" s="8"/>
      <c r="BO893" s="29" t="s">
        <v>7139</v>
      </c>
      <c r="BP893" s="30">
        <v>291</v>
      </c>
    </row>
    <row r="894" spans="31:68" x14ac:dyDescent="0.3">
      <c r="AE894" s="36" t="s">
        <v>5975</v>
      </c>
      <c r="AF894" s="8"/>
      <c r="AG894" s="8"/>
      <c r="AH894" s="8"/>
      <c r="BO894" s="29" t="s">
        <v>7581</v>
      </c>
      <c r="BP894" s="30">
        <v>82</v>
      </c>
    </row>
    <row r="895" spans="31:68" x14ac:dyDescent="0.3">
      <c r="AE895" s="37" t="s">
        <v>5969</v>
      </c>
      <c r="AF895" s="8">
        <v>47</v>
      </c>
      <c r="AG895" s="8">
        <v>50</v>
      </c>
      <c r="AH895" s="8">
        <v>3</v>
      </c>
      <c r="BO895" s="29" t="s">
        <v>6040</v>
      </c>
      <c r="BP895" s="30">
        <v>-144</v>
      </c>
    </row>
    <row r="896" spans="31:68" x14ac:dyDescent="0.3">
      <c r="AE896" s="35" t="s">
        <v>6004</v>
      </c>
      <c r="AF896" s="8"/>
      <c r="AG896" s="8"/>
      <c r="AH896" s="8"/>
      <c r="BO896" s="29" t="s">
        <v>7766</v>
      </c>
      <c r="BP896" s="30">
        <v>1</v>
      </c>
    </row>
    <row r="897" spans="31:68" x14ac:dyDescent="0.3">
      <c r="AE897" s="36" t="s">
        <v>5975</v>
      </c>
      <c r="AF897" s="8"/>
      <c r="AG897" s="8"/>
      <c r="AH897" s="8"/>
      <c r="BO897" s="29" t="s">
        <v>7128</v>
      </c>
      <c r="BP897" s="30">
        <v>17</v>
      </c>
    </row>
    <row r="898" spans="31:68" x14ac:dyDescent="0.3">
      <c r="AE898" s="37" t="s">
        <v>5998</v>
      </c>
      <c r="AF898" s="8">
        <v>210</v>
      </c>
      <c r="AG898" s="8">
        <v>295</v>
      </c>
      <c r="AH898" s="8">
        <v>85</v>
      </c>
      <c r="BO898" s="29" t="s">
        <v>6604</v>
      </c>
      <c r="BP898" s="30">
        <v>324</v>
      </c>
    </row>
    <row r="899" spans="31:68" x14ac:dyDescent="0.3">
      <c r="AE899" s="35" t="s">
        <v>6117</v>
      </c>
      <c r="AF899" s="8"/>
      <c r="AG899" s="8"/>
      <c r="AH899" s="8"/>
      <c r="BO899" s="29" t="s">
        <v>7801</v>
      </c>
      <c r="BP899" s="30">
        <v>-424</v>
      </c>
    </row>
    <row r="900" spans="31:68" x14ac:dyDescent="0.3">
      <c r="AE900" s="36" t="s">
        <v>5975</v>
      </c>
      <c r="AF900" s="8"/>
      <c r="AG900" s="8"/>
      <c r="AH900" s="8"/>
      <c r="BO900" s="29" t="s">
        <v>6247</v>
      </c>
      <c r="BP900" s="30">
        <v>904</v>
      </c>
    </row>
    <row r="901" spans="31:68" x14ac:dyDescent="0.3">
      <c r="AE901" s="37" t="s">
        <v>5981</v>
      </c>
      <c r="AF901" s="8">
        <v>78</v>
      </c>
      <c r="AG901" s="8">
        <v>113</v>
      </c>
      <c r="AH901" s="8">
        <v>35</v>
      </c>
      <c r="BO901" s="29" t="s">
        <v>6790</v>
      </c>
      <c r="BP901" s="30">
        <v>2063</v>
      </c>
    </row>
    <row r="902" spans="31:68" x14ac:dyDescent="0.3">
      <c r="AE902" s="36" t="s">
        <v>5985</v>
      </c>
      <c r="AF902" s="8"/>
      <c r="AG902" s="8"/>
      <c r="AH902" s="8"/>
      <c r="BO902" s="29" t="s">
        <v>7364</v>
      </c>
      <c r="BP902" s="30">
        <v>242</v>
      </c>
    </row>
    <row r="903" spans="31:68" x14ac:dyDescent="0.3">
      <c r="AE903" s="37" t="s">
        <v>5981</v>
      </c>
      <c r="AF903" s="8">
        <v>402</v>
      </c>
      <c r="AG903" s="8">
        <v>466</v>
      </c>
      <c r="AH903" s="8">
        <v>64</v>
      </c>
      <c r="BO903" s="29" t="s">
        <v>6241</v>
      </c>
      <c r="BP903" s="30">
        <v>49</v>
      </c>
    </row>
    <row r="904" spans="31:68" x14ac:dyDescent="0.3">
      <c r="AE904" s="35" t="s">
        <v>5974</v>
      </c>
      <c r="AF904" s="8"/>
      <c r="AG904" s="8"/>
      <c r="AH904" s="8"/>
      <c r="BO904" s="29" t="s">
        <v>7308</v>
      </c>
      <c r="BP904" s="30">
        <v>29</v>
      </c>
    </row>
    <row r="905" spans="31:68" x14ac:dyDescent="0.3">
      <c r="AE905" s="36" t="s">
        <v>5975</v>
      </c>
      <c r="AF905" s="8"/>
      <c r="AG905" s="8"/>
      <c r="AH905" s="8"/>
      <c r="BO905" s="29" t="s">
        <v>6648</v>
      </c>
      <c r="BP905" s="30">
        <v>1937</v>
      </c>
    </row>
    <row r="906" spans="31:68" x14ac:dyDescent="0.3">
      <c r="AE906" s="37" t="s">
        <v>5969</v>
      </c>
      <c r="AF906" s="8">
        <v>502</v>
      </c>
      <c r="AG906" s="8">
        <v>569</v>
      </c>
      <c r="AH906" s="8">
        <v>67</v>
      </c>
      <c r="BO906" s="29" t="s">
        <v>6927</v>
      </c>
      <c r="BP906" s="30">
        <v>464</v>
      </c>
    </row>
    <row r="907" spans="31:68" x14ac:dyDescent="0.3">
      <c r="AE907" s="36" t="s">
        <v>5985</v>
      </c>
      <c r="AF907" s="8"/>
      <c r="AG907" s="8"/>
      <c r="AH907" s="8"/>
      <c r="BO907" s="29" t="s">
        <v>7666</v>
      </c>
      <c r="BP907" s="30">
        <v>-208</v>
      </c>
    </row>
    <row r="908" spans="31:68" x14ac:dyDescent="0.3">
      <c r="AE908" s="37" t="s">
        <v>5969</v>
      </c>
      <c r="AF908" s="8">
        <v>205</v>
      </c>
      <c r="AG908" s="8">
        <v>260</v>
      </c>
      <c r="AH908" s="8">
        <v>55</v>
      </c>
      <c r="BO908" s="29" t="s">
        <v>6332</v>
      </c>
      <c r="BP908" s="30">
        <v>967</v>
      </c>
    </row>
    <row r="909" spans="31:68" x14ac:dyDescent="0.3">
      <c r="AE909" s="36" t="s">
        <v>5970</v>
      </c>
      <c r="AF909" s="8"/>
      <c r="AG909" s="8"/>
      <c r="AH909" s="8"/>
      <c r="BO909" s="29" t="s">
        <v>7333</v>
      </c>
      <c r="BP909" s="30">
        <v>15</v>
      </c>
    </row>
    <row r="910" spans="31:68" x14ac:dyDescent="0.3">
      <c r="AE910" s="37" t="s">
        <v>5969</v>
      </c>
      <c r="AF910" s="8">
        <v>148</v>
      </c>
      <c r="AG910" s="8">
        <v>171</v>
      </c>
      <c r="AH910" s="8">
        <v>23</v>
      </c>
      <c r="BO910" s="29" t="s">
        <v>7808</v>
      </c>
      <c r="BP910" s="30">
        <v>-56</v>
      </c>
    </row>
    <row r="911" spans="31:68" x14ac:dyDescent="0.3">
      <c r="AE911" s="34" t="s">
        <v>57</v>
      </c>
      <c r="AF911" s="8"/>
      <c r="AG911" s="8"/>
      <c r="AH911" s="8"/>
      <c r="BO911" s="29" t="s">
        <v>6099</v>
      </c>
      <c r="BP911" s="30">
        <v>-761</v>
      </c>
    </row>
    <row r="912" spans="31:68" x14ac:dyDescent="0.3">
      <c r="AE912" s="35" t="s">
        <v>5980</v>
      </c>
      <c r="AF912" s="8"/>
      <c r="AG912" s="8"/>
      <c r="AH912" s="8"/>
      <c r="BO912" s="29" t="s">
        <v>6352</v>
      </c>
      <c r="BP912" s="30">
        <v>-3653</v>
      </c>
    </row>
    <row r="913" spans="31:68" x14ac:dyDescent="0.3">
      <c r="AE913" s="36" t="s">
        <v>5970</v>
      </c>
      <c r="AF913" s="8"/>
      <c r="AG913" s="8"/>
      <c r="AH913" s="8"/>
      <c r="BO913" s="29" t="s">
        <v>6937</v>
      </c>
      <c r="BP913" s="30">
        <v>96</v>
      </c>
    </row>
    <row r="914" spans="31:68" x14ac:dyDescent="0.3">
      <c r="AE914" s="37" t="s">
        <v>5981</v>
      </c>
      <c r="AF914" s="8">
        <v>243</v>
      </c>
      <c r="AG914" s="8">
        <v>246</v>
      </c>
      <c r="AH914" s="8">
        <v>3</v>
      </c>
      <c r="BO914" s="29" t="s">
        <v>5979</v>
      </c>
      <c r="BP914" s="30">
        <v>165</v>
      </c>
    </row>
    <row r="915" spans="31:68" x14ac:dyDescent="0.3">
      <c r="AE915" s="35" t="s">
        <v>6010</v>
      </c>
      <c r="AF915" s="8"/>
      <c r="AG915" s="8"/>
      <c r="AH915" s="8"/>
      <c r="BO915" s="29" t="s">
        <v>6602</v>
      </c>
      <c r="BP915" s="30">
        <v>3055</v>
      </c>
    </row>
    <row r="916" spans="31:68" x14ac:dyDescent="0.3">
      <c r="AE916" s="36" t="s">
        <v>5975</v>
      </c>
      <c r="AF916" s="8"/>
      <c r="AG916" s="8"/>
      <c r="AH916" s="8"/>
      <c r="BO916" s="29" t="s">
        <v>7227</v>
      </c>
      <c r="BP916" s="30">
        <v>762</v>
      </c>
    </row>
    <row r="917" spans="31:68" x14ac:dyDescent="0.3">
      <c r="AE917" s="37" t="s">
        <v>5981</v>
      </c>
      <c r="AF917" s="8">
        <v>594</v>
      </c>
      <c r="AG917" s="8">
        <v>639</v>
      </c>
      <c r="AH917" s="8">
        <v>45</v>
      </c>
      <c r="BO917" s="29" t="s">
        <v>6478</v>
      </c>
      <c r="BP917" s="30">
        <v>58</v>
      </c>
    </row>
    <row r="918" spans="31:68" x14ac:dyDescent="0.3">
      <c r="AE918" s="36" t="s">
        <v>5985</v>
      </c>
      <c r="AF918" s="8"/>
      <c r="AG918" s="8"/>
      <c r="AH918" s="8"/>
      <c r="BO918" s="29" t="s">
        <v>6600</v>
      </c>
      <c r="BP918" s="30">
        <v>-95</v>
      </c>
    </row>
    <row r="919" spans="31:68" x14ac:dyDescent="0.3">
      <c r="AE919" s="37" t="s">
        <v>5981</v>
      </c>
      <c r="AF919" s="8">
        <v>972</v>
      </c>
      <c r="AG919" s="8">
        <v>1046</v>
      </c>
      <c r="AH919" s="8">
        <v>74</v>
      </c>
      <c r="BO919" s="29" t="s">
        <v>6853</v>
      </c>
      <c r="BP919" s="30">
        <v>239</v>
      </c>
    </row>
    <row r="920" spans="31:68" x14ac:dyDescent="0.3">
      <c r="AE920" s="36" t="s">
        <v>5970</v>
      </c>
      <c r="AF920" s="8"/>
      <c r="AG920" s="8"/>
      <c r="AH920" s="8"/>
      <c r="BO920" s="29" t="s">
        <v>6548</v>
      </c>
      <c r="BP920" s="30">
        <v>505</v>
      </c>
    </row>
    <row r="921" spans="31:68" x14ac:dyDescent="0.3">
      <c r="AE921" s="37" t="s">
        <v>5981</v>
      </c>
      <c r="AF921" s="8">
        <v>351</v>
      </c>
      <c r="AG921" s="8">
        <v>567</v>
      </c>
      <c r="AH921" s="8">
        <v>216</v>
      </c>
      <c r="BO921" s="29" t="s">
        <v>7041</v>
      </c>
      <c r="BP921" s="30">
        <v>206</v>
      </c>
    </row>
    <row r="922" spans="31:68" x14ac:dyDescent="0.3">
      <c r="AE922" s="35" t="s">
        <v>5997</v>
      </c>
      <c r="AF922" s="8"/>
      <c r="AG922" s="8"/>
      <c r="AH922" s="8"/>
      <c r="BO922" s="29" t="s">
        <v>7738</v>
      </c>
      <c r="BP922" s="30">
        <v>-447</v>
      </c>
    </row>
    <row r="923" spans="31:68" x14ac:dyDescent="0.3">
      <c r="AE923" s="36" t="s">
        <v>5975</v>
      </c>
      <c r="AF923" s="8"/>
      <c r="AG923" s="8"/>
      <c r="AH923" s="8"/>
      <c r="BO923" s="29" t="s">
        <v>7714</v>
      </c>
      <c r="BP923" s="30">
        <v>149</v>
      </c>
    </row>
    <row r="924" spans="31:68" x14ac:dyDescent="0.3">
      <c r="AE924" s="37" t="s">
        <v>5998</v>
      </c>
      <c r="AF924" s="8">
        <v>68</v>
      </c>
      <c r="AG924" s="8">
        <v>82</v>
      </c>
      <c r="AH924" s="8">
        <v>14</v>
      </c>
      <c r="BO924" s="29" t="s">
        <v>7517</v>
      </c>
      <c r="BP924" s="30">
        <v>-49</v>
      </c>
    </row>
    <row r="925" spans="31:68" x14ac:dyDescent="0.3">
      <c r="AE925" s="35" t="s">
        <v>6018</v>
      </c>
      <c r="AF925" s="8"/>
      <c r="AG925" s="8"/>
      <c r="AH925" s="8"/>
      <c r="BO925" s="29" t="s">
        <v>6870</v>
      </c>
      <c r="BP925" s="30">
        <v>49</v>
      </c>
    </row>
    <row r="926" spans="31:68" x14ac:dyDescent="0.3">
      <c r="AE926" s="36" t="s">
        <v>5975</v>
      </c>
      <c r="AF926" s="8"/>
      <c r="AG926" s="8"/>
      <c r="AH926" s="8"/>
      <c r="BO926" s="29" t="s">
        <v>7133</v>
      </c>
      <c r="BP926" s="30">
        <v>915</v>
      </c>
    </row>
    <row r="927" spans="31:68" x14ac:dyDescent="0.3">
      <c r="AE927" s="37" t="s">
        <v>5981</v>
      </c>
      <c r="AF927" s="8">
        <v>139</v>
      </c>
      <c r="AG927" s="8">
        <v>84</v>
      </c>
      <c r="AH927" s="8">
        <v>-55</v>
      </c>
      <c r="BO927" s="29" t="s">
        <v>7603</v>
      </c>
      <c r="BP927" s="30">
        <v>-166</v>
      </c>
    </row>
    <row r="928" spans="31:68" x14ac:dyDescent="0.3">
      <c r="AE928" s="36" t="s">
        <v>5985</v>
      </c>
      <c r="AF928" s="8"/>
      <c r="AG928" s="8"/>
      <c r="AH928" s="8"/>
      <c r="BO928" s="29" t="s">
        <v>6456</v>
      </c>
      <c r="BP928" s="30">
        <v>357</v>
      </c>
    </row>
    <row r="929" spans="31:68" x14ac:dyDescent="0.3">
      <c r="AE929" s="37" t="s">
        <v>5981</v>
      </c>
      <c r="AF929" s="8">
        <v>837</v>
      </c>
      <c r="AG929" s="8">
        <v>747</v>
      </c>
      <c r="AH929" s="8">
        <v>-90</v>
      </c>
      <c r="BO929" s="29" t="s">
        <v>7874</v>
      </c>
      <c r="BP929" s="30">
        <v>-25</v>
      </c>
    </row>
    <row r="930" spans="31:68" x14ac:dyDescent="0.3">
      <c r="AE930" s="35" t="s">
        <v>6004</v>
      </c>
      <c r="AF930" s="8"/>
      <c r="AG930" s="8"/>
      <c r="AH930" s="8"/>
      <c r="BO930" s="29" t="s">
        <v>6747</v>
      </c>
      <c r="BP930" s="30">
        <v>60</v>
      </c>
    </row>
    <row r="931" spans="31:68" x14ac:dyDescent="0.3">
      <c r="AE931" s="36" t="s">
        <v>5975</v>
      </c>
      <c r="AF931" s="8"/>
      <c r="AG931" s="8"/>
      <c r="AH931" s="8"/>
      <c r="BO931" s="29" t="s">
        <v>6311</v>
      </c>
      <c r="BP931" s="30">
        <v>287</v>
      </c>
    </row>
    <row r="932" spans="31:68" x14ac:dyDescent="0.3">
      <c r="AE932" s="37" t="s">
        <v>5998</v>
      </c>
      <c r="AF932" s="8">
        <v>67</v>
      </c>
      <c r="AG932" s="8">
        <v>126</v>
      </c>
      <c r="AH932" s="8">
        <v>59</v>
      </c>
      <c r="BO932" s="29" t="s">
        <v>6960</v>
      </c>
      <c r="BP932" s="30">
        <v>271</v>
      </c>
    </row>
    <row r="933" spans="31:68" x14ac:dyDescent="0.3">
      <c r="AE933" s="33" t="s">
        <v>7896</v>
      </c>
      <c r="AF933" s="8"/>
      <c r="AG933" s="8"/>
      <c r="AH933" s="8"/>
      <c r="BO933" s="29" t="s">
        <v>7518</v>
      </c>
      <c r="BP933" s="30">
        <v>793</v>
      </c>
    </row>
    <row r="934" spans="31:68" x14ac:dyDescent="0.3">
      <c r="AE934" s="34" t="s">
        <v>14</v>
      </c>
      <c r="AF934" s="8"/>
      <c r="AG934" s="8"/>
      <c r="AH934" s="8"/>
      <c r="BO934" s="29" t="s">
        <v>6657</v>
      </c>
      <c r="BP934" s="30">
        <v>25</v>
      </c>
    </row>
    <row r="935" spans="31:68" x14ac:dyDescent="0.3">
      <c r="AE935" s="35" t="s">
        <v>6002</v>
      </c>
      <c r="AF935" s="8"/>
      <c r="AG935" s="8"/>
      <c r="AH935" s="8"/>
      <c r="BO935" s="29" t="s">
        <v>7601</v>
      </c>
      <c r="BP935" s="30">
        <v>60</v>
      </c>
    </row>
    <row r="936" spans="31:68" x14ac:dyDescent="0.3">
      <c r="AE936" s="36" t="s">
        <v>5975</v>
      </c>
      <c r="AF936" s="8"/>
      <c r="AG936" s="8"/>
      <c r="AH936" s="8"/>
      <c r="BO936" s="29" t="s">
        <v>6672</v>
      </c>
      <c r="BP936" s="30">
        <v>113</v>
      </c>
    </row>
    <row r="937" spans="31:68" x14ac:dyDescent="0.3">
      <c r="AE937" s="37" t="s">
        <v>5981</v>
      </c>
      <c r="AF937" s="8">
        <v>1013</v>
      </c>
      <c r="AG937" s="8">
        <v>1146</v>
      </c>
      <c r="AH937" s="8">
        <v>133</v>
      </c>
      <c r="BO937" s="29" t="s">
        <v>7250</v>
      </c>
      <c r="BP937" s="30">
        <v>198</v>
      </c>
    </row>
    <row r="938" spans="31:68" x14ac:dyDescent="0.3">
      <c r="AE938" s="35" t="s">
        <v>5980</v>
      </c>
      <c r="AF938" s="8"/>
      <c r="AG938" s="8"/>
      <c r="AH938" s="8"/>
      <c r="BO938" s="29" t="s">
        <v>6001</v>
      </c>
      <c r="BP938" s="30">
        <v>13207</v>
      </c>
    </row>
    <row r="939" spans="31:68" x14ac:dyDescent="0.3">
      <c r="AE939" s="36" t="s">
        <v>5975</v>
      </c>
      <c r="AF939" s="8"/>
      <c r="AG939" s="8"/>
      <c r="AH939" s="8"/>
      <c r="BO939" s="29" t="s">
        <v>7056</v>
      </c>
      <c r="BP939" s="30">
        <v>410</v>
      </c>
    </row>
    <row r="940" spans="31:68" x14ac:dyDescent="0.3">
      <c r="AE940" s="37" t="s">
        <v>5981</v>
      </c>
      <c r="AF940" s="8">
        <v>2983</v>
      </c>
      <c r="AG940" s="8">
        <v>2229</v>
      </c>
      <c r="AH940" s="8">
        <v>-754</v>
      </c>
      <c r="BO940" s="29" t="s">
        <v>7876</v>
      </c>
      <c r="BP940" s="30">
        <v>6</v>
      </c>
    </row>
    <row r="941" spans="31:68" x14ac:dyDescent="0.3">
      <c r="AE941" s="36" t="s">
        <v>5970</v>
      </c>
      <c r="AF941" s="8"/>
      <c r="AG941" s="8"/>
      <c r="AH941" s="8"/>
      <c r="BO941" s="29" t="s">
        <v>7749</v>
      </c>
      <c r="BP941" s="30">
        <v>27</v>
      </c>
    </row>
    <row r="942" spans="31:68" x14ac:dyDescent="0.3">
      <c r="AE942" s="37" t="s">
        <v>5981</v>
      </c>
      <c r="AF942" s="8">
        <v>762</v>
      </c>
      <c r="AG942" s="8">
        <v>627</v>
      </c>
      <c r="AH942" s="8">
        <v>-135</v>
      </c>
      <c r="BO942" s="29" t="s">
        <v>6722</v>
      </c>
      <c r="BP942" s="30">
        <v>106</v>
      </c>
    </row>
    <row r="943" spans="31:68" x14ac:dyDescent="0.3">
      <c r="AE943" s="35" t="s">
        <v>6010</v>
      </c>
      <c r="AF943" s="8"/>
      <c r="AG943" s="8"/>
      <c r="AH943" s="8"/>
      <c r="BO943" s="29" t="s">
        <v>6661</v>
      </c>
      <c r="BP943" s="30">
        <v>686</v>
      </c>
    </row>
    <row r="944" spans="31:68" x14ac:dyDescent="0.3">
      <c r="AE944" s="36" t="s">
        <v>5975</v>
      </c>
      <c r="AF944" s="8"/>
      <c r="AG944" s="8"/>
      <c r="AH944" s="8"/>
      <c r="BO944" s="29" t="s">
        <v>6554</v>
      </c>
      <c r="BP944" s="30">
        <v>-45</v>
      </c>
    </row>
    <row r="945" spans="31:68" x14ac:dyDescent="0.3">
      <c r="AE945" s="37" t="s">
        <v>5981</v>
      </c>
      <c r="AF945" s="8">
        <v>1895</v>
      </c>
      <c r="AG945" s="8">
        <v>1540</v>
      </c>
      <c r="AH945" s="8">
        <v>-355</v>
      </c>
      <c r="BO945" s="29" t="s">
        <v>7488</v>
      </c>
      <c r="BP945" s="30">
        <v>2279</v>
      </c>
    </row>
    <row r="946" spans="31:68" x14ac:dyDescent="0.3">
      <c r="AE946" s="36" t="s">
        <v>5985</v>
      </c>
      <c r="AF946" s="8"/>
      <c r="AG946" s="8"/>
      <c r="AH946" s="8"/>
      <c r="BO946" s="29" t="s">
        <v>7205</v>
      </c>
      <c r="BP946" s="30">
        <v>509</v>
      </c>
    </row>
    <row r="947" spans="31:68" x14ac:dyDescent="0.3">
      <c r="AE947" s="37" t="s">
        <v>5981</v>
      </c>
      <c r="AF947" s="8">
        <v>853</v>
      </c>
      <c r="AG947" s="8">
        <v>1113</v>
      </c>
      <c r="AH947" s="8">
        <v>260</v>
      </c>
      <c r="BO947" s="29" t="s">
        <v>7845</v>
      </c>
      <c r="BP947" s="30">
        <v>25</v>
      </c>
    </row>
    <row r="948" spans="31:68" x14ac:dyDescent="0.3">
      <c r="AE948" s="36" t="s">
        <v>5970</v>
      </c>
      <c r="AF948" s="8"/>
      <c r="AG948" s="8"/>
      <c r="AH948" s="8"/>
      <c r="BO948" s="29" t="s">
        <v>7142</v>
      </c>
      <c r="BP948" s="30">
        <v>92</v>
      </c>
    </row>
    <row r="949" spans="31:68" x14ac:dyDescent="0.3">
      <c r="AE949" s="37" t="s">
        <v>5981</v>
      </c>
      <c r="AF949" s="8">
        <v>332</v>
      </c>
      <c r="AG949" s="8">
        <v>423</v>
      </c>
      <c r="AH949" s="8">
        <v>91</v>
      </c>
      <c r="BO949" s="29" t="s">
        <v>7817</v>
      </c>
      <c r="BP949" s="30">
        <v>-153</v>
      </c>
    </row>
    <row r="950" spans="31:68" x14ac:dyDescent="0.3">
      <c r="AE950" s="35" t="s">
        <v>6018</v>
      </c>
      <c r="AF950" s="8"/>
      <c r="AG950" s="8"/>
      <c r="AH950" s="8"/>
      <c r="BO950" s="29" t="s">
        <v>7650</v>
      </c>
      <c r="BP950" s="30">
        <v>5</v>
      </c>
    </row>
    <row r="951" spans="31:68" x14ac:dyDescent="0.3">
      <c r="AE951" s="36" t="s">
        <v>5975</v>
      </c>
      <c r="AF951" s="8"/>
      <c r="AG951" s="8"/>
      <c r="AH951" s="8"/>
      <c r="BO951" s="29" t="s">
        <v>7574</v>
      </c>
      <c r="BP951" s="30">
        <v>324</v>
      </c>
    </row>
    <row r="952" spans="31:68" x14ac:dyDescent="0.3">
      <c r="AE952" s="37" t="s">
        <v>5981</v>
      </c>
      <c r="AF952" s="8">
        <v>820</v>
      </c>
      <c r="AG952" s="8">
        <v>705</v>
      </c>
      <c r="AH952" s="8">
        <v>-115</v>
      </c>
      <c r="BO952" s="29" t="s">
        <v>7798</v>
      </c>
      <c r="BP952" s="30">
        <v>84</v>
      </c>
    </row>
    <row r="953" spans="31:68" x14ac:dyDescent="0.3">
      <c r="AE953" s="35" t="s">
        <v>6071</v>
      </c>
      <c r="AF953" s="8"/>
      <c r="AG953" s="8"/>
      <c r="AH953" s="8"/>
      <c r="BO953" s="29" t="s">
        <v>6957</v>
      </c>
      <c r="BP953" s="30">
        <v>175</v>
      </c>
    </row>
    <row r="954" spans="31:68" x14ac:dyDescent="0.3">
      <c r="AE954" s="36" t="s">
        <v>5985</v>
      </c>
      <c r="AF954" s="8"/>
      <c r="AG954" s="8"/>
      <c r="AH954" s="8"/>
      <c r="BO954" s="29" t="s">
        <v>6890</v>
      </c>
      <c r="BP954" s="30">
        <v>221</v>
      </c>
    </row>
    <row r="955" spans="31:68" x14ac:dyDescent="0.3">
      <c r="AE955" s="37" t="s">
        <v>5998</v>
      </c>
      <c r="AF955" s="8">
        <v>252</v>
      </c>
      <c r="AG955" s="8">
        <v>170</v>
      </c>
      <c r="AH955" s="8">
        <v>-82</v>
      </c>
      <c r="BO955" s="29" t="s">
        <v>7212</v>
      </c>
      <c r="BP955" s="30">
        <v>111</v>
      </c>
    </row>
    <row r="956" spans="31:68" x14ac:dyDescent="0.3">
      <c r="AE956" s="35" t="s">
        <v>5974</v>
      </c>
      <c r="AF956" s="8"/>
      <c r="AG956" s="8"/>
      <c r="AH956" s="8"/>
      <c r="BO956" s="29" t="s">
        <v>6043</v>
      </c>
      <c r="BP956" s="30">
        <v>8</v>
      </c>
    </row>
    <row r="957" spans="31:68" x14ac:dyDescent="0.3">
      <c r="AE957" s="36" t="s">
        <v>5975</v>
      </c>
      <c r="AF957" s="8"/>
      <c r="AG957" s="8"/>
      <c r="AH957" s="8"/>
      <c r="BO957" s="29" t="s">
        <v>6529</v>
      </c>
      <c r="BP957" s="30">
        <v>201</v>
      </c>
    </row>
    <row r="958" spans="31:68" x14ac:dyDescent="0.3">
      <c r="AE958" s="37" t="s">
        <v>5969</v>
      </c>
      <c r="AF958" s="8">
        <v>503</v>
      </c>
      <c r="AG958" s="8">
        <v>700</v>
      </c>
      <c r="AH958" s="8">
        <v>197</v>
      </c>
      <c r="BO958" s="29" t="s">
        <v>6358</v>
      </c>
      <c r="BP958" s="30">
        <v>212</v>
      </c>
    </row>
    <row r="959" spans="31:68" x14ac:dyDescent="0.3">
      <c r="AE959" s="34" t="s">
        <v>10</v>
      </c>
      <c r="AF959" s="8"/>
      <c r="AG959" s="8"/>
      <c r="AH959" s="8"/>
      <c r="BO959" s="29" t="s">
        <v>7636</v>
      </c>
      <c r="BP959" s="30">
        <v>11</v>
      </c>
    </row>
    <row r="960" spans="31:68" x14ac:dyDescent="0.3">
      <c r="AE960" s="35" t="s">
        <v>6002</v>
      </c>
      <c r="AF960" s="8"/>
      <c r="AG960" s="8"/>
      <c r="AH960" s="8"/>
      <c r="BO960" s="29" t="s">
        <v>7861</v>
      </c>
      <c r="BP960" s="30">
        <v>-3</v>
      </c>
    </row>
    <row r="961" spans="31:68" x14ac:dyDescent="0.3">
      <c r="AE961" s="36" t="s">
        <v>5975</v>
      </c>
      <c r="AF961" s="8"/>
      <c r="AG961" s="8"/>
      <c r="AH961" s="8"/>
      <c r="BO961" s="29" t="s">
        <v>7425</v>
      </c>
      <c r="BP961" s="30">
        <v>324</v>
      </c>
    </row>
    <row r="962" spans="31:68" x14ac:dyDescent="0.3">
      <c r="AE962" s="37" t="s">
        <v>5981</v>
      </c>
      <c r="AF962" s="8">
        <v>840</v>
      </c>
      <c r="AG962" s="8">
        <v>965</v>
      </c>
      <c r="AH962" s="8">
        <v>125</v>
      </c>
      <c r="BO962" s="29" t="s">
        <v>7839</v>
      </c>
      <c r="BP962" s="30">
        <v>200</v>
      </c>
    </row>
    <row r="963" spans="31:68" x14ac:dyDescent="0.3">
      <c r="AE963" s="35" t="s">
        <v>5980</v>
      </c>
      <c r="AF963" s="8"/>
      <c r="AG963" s="8"/>
      <c r="AH963" s="8"/>
      <c r="BO963" s="29" t="s">
        <v>6453</v>
      </c>
      <c r="BP963" s="30">
        <v>84</v>
      </c>
    </row>
    <row r="964" spans="31:68" x14ac:dyDescent="0.3">
      <c r="AE964" s="36" t="s">
        <v>5975</v>
      </c>
      <c r="AF964" s="8"/>
      <c r="AG964" s="8"/>
      <c r="AH964" s="8"/>
      <c r="BO964" s="29" t="s">
        <v>6902</v>
      </c>
      <c r="BP964" s="30">
        <v>139</v>
      </c>
    </row>
    <row r="965" spans="31:68" x14ac:dyDescent="0.3">
      <c r="AE965" s="37" t="s">
        <v>5981</v>
      </c>
      <c r="AF965" s="8">
        <v>1310</v>
      </c>
      <c r="AG965" s="8">
        <v>1483</v>
      </c>
      <c r="AH965" s="8">
        <v>173</v>
      </c>
      <c r="BO965" s="29" t="s">
        <v>7615</v>
      </c>
      <c r="BP965" s="30">
        <v>-45</v>
      </c>
    </row>
    <row r="966" spans="31:68" x14ac:dyDescent="0.3">
      <c r="AE966" s="36" t="s">
        <v>5970</v>
      </c>
      <c r="AF966" s="8"/>
      <c r="AG966" s="8"/>
      <c r="AH966" s="8"/>
      <c r="BO966" s="29" t="s">
        <v>7788</v>
      </c>
      <c r="BP966" s="30">
        <v>0</v>
      </c>
    </row>
    <row r="967" spans="31:68" x14ac:dyDescent="0.3">
      <c r="AE967" s="37" t="s">
        <v>5981</v>
      </c>
      <c r="AF967" s="8">
        <v>698</v>
      </c>
      <c r="AG967" s="8">
        <v>882</v>
      </c>
      <c r="AH967" s="8">
        <v>184</v>
      </c>
      <c r="BO967" s="29" t="s">
        <v>7296</v>
      </c>
      <c r="BP967" s="30">
        <v>37</v>
      </c>
    </row>
    <row r="968" spans="31:68" x14ac:dyDescent="0.3">
      <c r="AE968" s="35" t="s">
        <v>6010</v>
      </c>
      <c r="AF968" s="8"/>
      <c r="AG968" s="8"/>
      <c r="AH968" s="8"/>
      <c r="BO968" s="29" t="s">
        <v>7660</v>
      </c>
      <c r="BP968" s="30">
        <v>140</v>
      </c>
    </row>
    <row r="969" spans="31:68" x14ac:dyDescent="0.3">
      <c r="AE969" s="36" t="s">
        <v>5975</v>
      </c>
      <c r="AF969" s="8"/>
      <c r="AG969" s="8"/>
      <c r="AH969" s="8"/>
      <c r="BO969" s="29" t="s">
        <v>6467</v>
      </c>
      <c r="BP969" s="30">
        <v>292</v>
      </c>
    </row>
    <row r="970" spans="31:68" x14ac:dyDescent="0.3">
      <c r="AE970" s="37" t="s">
        <v>5981</v>
      </c>
      <c r="AF970" s="8">
        <v>623</v>
      </c>
      <c r="AG970" s="8">
        <v>708</v>
      </c>
      <c r="AH970" s="8">
        <v>85</v>
      </c>
      <c r="BO970" s="29" t="s">
        <v>6930</v>
      </c>
      <c r="BP970" s="30">
        <v>215</v>
      </c>
    </row>
    <row r="971" spans="31:68" x14ac:dyDescent="0.3">
      <c r="AE971" s="36" t="s">
        <v>5985</v>
      </c>
      <c r="AF971" s="8"/>
      <c r="AG971" s="8"/>
      <c r="AH971" s="8"/>
      <c r="BO971" s="29" t="s">
        <v>6397</v>
      </c>
      <c r="BP971" s="30">
        <v>557</v>
      </c>
    </row>
    <row r="972" spans="31:68" x14ac:dyDescent="0.3">
      <c r="AE972" s="37" t="s">
        <v>5981</v>
      </c>
      <c r="AF972" s="8">
        <v>422</v>
      </c>
      <c r="AG972" s="8">
        <v>671</v>
      </c>
      <c r="AH972" s="8">
        <v>249</v>
      </c>
      <c r="BO972" s="29" t="s">
        <v>7804</v>
      </c>
      <c r="BP972" s="30">
        <v>132</v>
      </c>
    </row>
    <row r="973" spans="31:68" x14ac:dyDescent="0.3">
      <c r="AE973" s="36" t="s">
        <v>5970</v>
      </c>
      <c r="AF973" s="8"/>
      <c r="AG973" s="8"/>
      <c r="AH973" s="8"/>
      <c r="BO973" s="29" t="s">
        <v>7744</v>
      </c>
      <c r="BP973" s="30">
        <v>141</v>
      </c>
    </row>
    <row r="974" spans="31:68" x14ac:dyDescent="0.3">
      <c r="AE974" s="37" t="s">
        <v>5981</v>
      </c>
      <c r="AF974" s="8">
        <v>330</v>
      </c>
      <c r="AG974" s="8">
        <v>436</v>
      </c>
      <c r="AH974" s="8">
        <v>106</v>
      </c>
      <c r="BO974" s="29" t="s">
        <v>6787</v>
      </c>
      <c r="BP974" s="30">
        <v>191</v>
      </c>
    </row>
    <row r="975" spans="31:68" x14ac:dyDescent="0.3">
      <c r="AE975" s="35" t="s">
        <v>6148</v>
      </c>
      <c r="AF975" s="8"/>
      <c r="AG975" s="8"/>
      <c r="AH975" s="8"/>
      <c r="BO975" s="29" t="s">
        <v>6337</v>
      </c>
      <c r="BP975" s="30">
        <v>421</v>
      </c>
    </row>
    <row r="976" spans="31:68" x14ac:dyDescent="0.3">
      <c r="AE976" s="36" t="s">
        <v>5975</v>
      </c>
      <c r="AF976" s="8"/>
      <c r="AG976" s="8"/>
      <c r="AH976" s="8"/>
      <c r="BO976" s="29" t="s">
        <v>6685</v>
      </c>
      <c r="BP976" s="30">
        <v>548</v>
      </c>
    </row>
    <row r="977" spans="31:68" x14ac:dyDescent="0.3">
      <c r="AE977" s="37" t="s">
        <v>5969</v>
      </c>
      <c r="AF977" s="8">
        <v>154</v>
      </c>
      <c r="AG977" s="8">
        <v>115</v>
      </c>
      <c r="AH977" s="8">
        <v>-39</v>
      </c>
      <c r="BO977" s="29" t="s">
        <v>7059</v>
      </c>
      <c r="BP977" s="30">
        <v>1287</v>
      </c>
    </row>
    <row r="978" spans="31:68" x14ac:dyDescent="0.3">
      <c r="AE978" s="35" t="s">
        <v>5997</v>
      </c>
      <c r="AF978" s="8"/>
      <c r="AG978" s="8"/>
      <c r="AH978" s="8"/>
      <c r="BO978" s="29" t="s">
        <v>7727</v>
      </c>
      <c r="BP978" s="30">
        <v>228</v>
      </c>
    </row>
    <row r="979" spans="31:68" x14ac:dyDescent="0.3">
      <c r="AE979" s="36" t="s">
        <v>5975</v>
      </c>
      <c r="AF979" s="8"/>
      <c r="AG979" s="8"/>
      <c r="AH979" s="8"/>
      <c r="BO979" s="29" t="s">
        <v>7085</v>
      </c>
      <c r="BP979" s="30">
        <v>2400</v>
      </c>
    </row>
    <row r="980" spans="31:68" x14ac:dyDescent="0.3">
      <c r="AE980" s="37" t="s">
        <v>5998</v>
      </c>
      <c r="AF980" s="8">
        <v>265</v>
      </c>
      <c r="AG980" s="8">
        <v>242</v>
      </c>
      <c r="AH980" s="8">
        <v>-23</v>
      </c>
      <c r="BO980" s="29" t="s">
        <v>6487</v>
      </c>
      <c r="BP980" s="30">
        <v>53</v>
      </c>
    </row>
    <row r="981" spans="31:68" x14ac:dyDescent="0.3">
      <c r="AE981" s="36" t="s">
        <v>5985</v>
      </c>
      <c r="AF981" s="8"/>
      <c r="AG981" s="8"/>
      <c r="AH981" s="8"/>
      <c r="BO981" s="29" t="s">
        <v>7631</v>
      </c>
      <c r="BP981" s="30">
        <v>158</v>
      </c>
    </row>
    <row r="982" spans="31:68" x14ac:dyDescent="0.3">
      <c r="AE982" s="37" t="s">
        <v>5998</v>
      </c>
      <c r="AF982" s="8">
        <v>546</v>
      </c>
      <c r="AG982" s="8">
        <v>520</v>
      </c>
      <c r="AH982" s="8">
        <v>-26</v>
      </c>
      <c r="BO982" s="29" t="s">
        <v>7609</v>
      </c>
      <c r="BP982" s="30">
        <v>184</v>
      </c>
    </row>
    <row r="983" spans="31:68" x14ac:dyDescent="0.3">
      <c r="AE983" s="35" t="s">
        <v>6018</v>
      </c>
      <c r="AF983" s="8"/>
      <c r="AG983" s="8"/>
      <c r="AH983" s="8"/>
      <c r="BO983" s="29" t="s">
        <v>7175</v>
      </c>
      <c r="BP983" s="30">
        <v>230</v>
      </c>
    </row>
    <row r="984" spans="31:68" x14ac:dyDescent="0.3">
      <c r="AE984" s="36" t="s">
        <v>5975</v>
      </c>
      <c r="AF984" s="8"/>
      <c r="AG984" s="8"/>
      <c r="AH984" s="8"/>
      <c r="BO984" s="29" t="s">
        <v>6510</v>
      </c>
      <c r="BP984" s="30">
        <v>697</v>
      </c>
    </row>
    <row r="985" spans="31:68" x14ac:dyDescent="0.3">
      <c r="AE985" s="37" t="s">
        <v>5981</v>
      </c>
      <c r="AF985" s="8">
        <v>639</v>
      </c>
      <c r="AG985" s="8">
        <v>419</v>
      </c>
      <c r="AH985" s="8">
        <v>-220</v>
      </c>
      <c r="BO985" s="29" t="s">
        <v>6226</v>
      </c>
      <c r="BP985" s="30">
        <v>315</v>
      </c>
    </row>
    <row r="986" spans="31:68" x14ac:dyDescent="0.3">
      <c r="AE986" s="36" t="s">
        <v>5985</v>
      </c>
      <c r="AF986" s="8"/>
      <c r="AG986" s="8"/>
      <c r="AH986" s="8"/>
      <c r="BO986" s="29" t="s">
        <v>7756</v>
      </c>
      <c r="BP986" s="30">
        <v>21</v>
      </c>
    </row>
    <row r="987" spans="31:68" x14ac:dyDescent="0.3">
      <c r="AE987" s="37" t="s">
        <v>5981</v>
      </c>
      <c r="AF987" s="8">
        <v>71</v>
      </c>
      <c r="AG987" s="8">
        <v>53</v>
      </c>
      <c r="AH987" s="8">
        <v>-18</v>
      </c>
      <c r="BO987" s="29" t="s">
        <v>7846</v>
      </c>
      <c r="BP987" s="30">
        <v>30</v>
      </c>
    </row>
    <row r="988" spans="31:68" x14ac:dyDescent="0.3">
      <c r="AE988" s="36" t="s">
        <v>5970</v>
      </c>
      <c r="AF988" s="8"/>
      <c r="AG988" s="8"/>
      <c r="AH988" s="8"/>
      <c r="BO988" s="29" t="s">
        <v>7122</v>
      </c>
      <c r="BP988" s="30">
        <v>339</v>
      </c>
    </row>
    <row r="989" spans="31:68" x14ac:dyDescent="0.3">
      <c r="AE989" s="37" t="s">
        <v>5981</v>
      </c>
      <c r="AF989" s="8">
        <v>219</v>
      </c>
      <c r="AG989" s="8">
        <v>171</v>
      </c>
      <c r="AH989" s="8">
        <v>-48</v>
      </c>
      <c r="BO989" s="29" t="s">
        <v>7685</v>
      </c>
      <c r="BP989" s="30">
        <v>57</v>
      </c>
    </row>
    <row r="990" spans="31:68" x14ac:dyDescent="0.3">
      <c r="AE990" s="35" t="s">
        <v>6004</v>
      </c>
      <c r="AF990" s="8"/>
      <c r="AG990" s="8"/>
      <c r="AH990" s="8"/>
      <c r="BO990" s="29" t="s">
        <v>6006</v>
      </c>
      <c r="BP990" s="30">
        <v>747</v>
      </c>
    </row>
    <row r="991" spans="31:68" x14ac:dyDescent="0.3">
      <c r="AE991" s="36" t="s">
        <v>5975</v>
      </c>
      <c r="AF991" s="8"/>
      <c r="AG991" s="8"/>
      <c r="AH991" s="8"/>
      <c r="BO991" s="29" t="s">
        <v>7052</v>
      </c>
      <c r="BP991" s="30">
        <v>11</v>
      </c>
    </row>
    <row r="992" spans="31:68" x14ac:dyDescent="0.3">
      <c r="AE992" s="37" t="s">
        <v>5998</v>
      </c>
      <c r="AF992" s="8">
        <v>62</v>
      </c>
      <c r="AG992" s="8">
        <v>82</v>
      </c>
      <c r="AH992" s="8">
        <v>20</v>
      </c>
      <c r="BO992" s="29" t="s">
        <v>6475</v>
      </c>
      <c r="BP992" s="30">
        <v>1935</v>
      </c>
    </row>
    <row r="993" spans="31:68" x14ac:dyDescent="0.3">
      <c r="AE993" s="36" t="s">
        <v>5985</v>
      </c>
      <c r="AF993" s="8"/>
      <c r="AG993" s="8"/>
      <c r="AH993" s="8"/>
      <c r="BO993" s="29" t="s">
        <v>6430</v>
      </c>
      <c r="BP993" s="30">
        <v>769</v>
      </c>
    </row>
    <row r="994" spans="31:68" x14ac:dyDescent="0.3">
      <c r="AE994" s="37" t="s">
        <v>5998</v>
      </c>
      <c r="AF994" s="8">
        <v>565</v>
      </c>
      <c r="AG994" s="8">
        <v>710</v>
      </c>
      <c r="AH994" s="8">
        <v>145</v>
      </c>
      <c r="BO994" s="29" t="s">
        <v>7357</v>
      </c>
      <c r="BP994" s="30">
        <v>210</v>
      </c>
    </row>
    <row r="995" spans="31:68" x14ac:dyDescent="0.3">
      <c r="AE995" s="35" t="s">
        <v>5968</v>
      </c>
      <c r="AF995" s="8"/>
      <c r="AG995" s="8"/>
      <c r="AH995" s="8"/>
      <c r="BO995" s="29" t="s">
        <v>7440</v>
      </c>
      <c r="BP995" s="30">
        <v>264</v>
      </c>
    </row>
    <row r="996" spans="31:68" x14ac:dyDescent="0.3">
      <c r="AE996" s="36" t="s">
        <v>5975</v>
      </c>
      <c r="AF996" s="8"/>
      <c r="AG996" s="8"/>
      <c r="AH996" s="8"/>
      <c r="BO996" s="29" t="s">
        <v>6673</v>
      </c>
      <c r="BP996" s="30">
        <v>1473</v>
      </c>
    </row>
    <row r="997" spans="31:68" x14ac:dyDescent="0.3">
      <c r="AE997" s="37" t="s">
        <v>5969</v>
      </c>
      <c r="AF997" s="8">
        <v>34</v>
      </c>
      <c r="AG997" s="8">
        <v>26</v>
      </c>
      <c r="AH997" s="8">
        <v>-8</v>
      </c>
      <c r="BO997" s="29" t="s">
        <v>6741</v>
      </c>
      <c r="BP997" s="30">
        <v>700</v>
      </c>
    </row>
    <row r="998" spans="31:68" x14ac:dyDescent="0.3">
      <c r="AE998" s="36" t="s">
        <v>5985</v>
      </c>
      <c r="AF998" s="8"/>
      <c r="AG998" s="8"/>
      <c r="AH998" s="8"/>
      <c r="BO998" s="29" t="s">
        <v>6155</v>
      </c>
      <c r="BP998" s="30">
        <v>-95</v>
      </c>
    </row>
    <row r="999" spans="31:68" x14ac:dyDescent="0.3">
      <c r="AE999" s="37" t="s">
        <v>5969</v>
      </c>
      <c r="AF999" s="8">
        <v>1058</v>
      </c>
      <c r="AG999" s="8">
        <v>739</v>
      </c>
      <c r="AH999" s="8">
        <v>-319</v>
      </c>
      <c r="BO999" s="29" t="s">
        <v>6949</v>
      </c>
      <c r="BP999" s="30">
        <v>733</v>
      </c>
    </row>
    <row r="1000" spans="31:68" x14ac:dyDescent="0.3">
      <c r="AE1000" s="35" t="s">
        <v>5974</v>
      </c>
      <c r="AF1000" s="8"/>
      <c r="AG1000" s="8"/>
      <c r="AH1000" s="8"/>
      <c r="BO1000" s="29" t="s">
        <v>7290</v>
      </c>
      <c r="BP1000" s="30">
        <v>-245</v>
      </c>
    </row>
    <row r="1001" spans="31:68" x14ac:dyDescent="0.3">
      <c r="AE1001" s="36" t="s">
        <v>5975</v>
      </c>
      <c r="AF1001" s="8"/>
      <c r="AG1001" s="8"/>
      <c r="AH1001" s="8"/>
      <c r="BO1001" s="29" t="s">
        <v>6141</v>
      </c>
      <c r="BP1001" s="30">
        <v>3050</v>
      </c>
    </row>
    <row r="1002" spans="31:68" x14ac:dyDescent="0.3">
      <c r="AE1002" s="37" t="s">
        <v>5969</v>
      </c>
      <c r="AF1002" s="8">
        <v>696</v>
      </c>
      <c r="AG1002" s="8">
        <v>771</v>
      </c>
      <c r="AH1002" s="8">
        <v>75</v>
      </c>
      <c r="BO1002" s="29" t="s">
        <v>6708</v>
      </c>
      <c r="BP1002" s="30">
        <v>11</v>
      </c>
    </row>
    <row r="1003" spans="31:68" x14ac:dyDescent="0.3">
      <c r="AE1003" s="36" t="s">
        <v>5985</v>
      </c>
      <c r="AF1003" s="8"/>
      <c r="AG1003" s="8"/>
      <c r="AH1003" s="8"/>
      <c r="BO1003" s="29" t="s">
        <v>6496</v>
      </c>
      <c r="BP1003" s="30">
        <v>-55</v>
      </c>
    </row>
    <row r="1004" spans="31:68" x14ac:dyDescent="0.3">
      <c r="AE1004" s="37" t="s">
        <v>5969</v>
      </c>
      <c r="AF1004" s="8">
        <v>2877</v>
      </c>
      <c r="AG1004" s="8">
        <v>3069</v>
      </c>
      <c r="AH1004" s="8">
        <v>192</v>
      </c>
      <c r="BO1004" s="29" t="s">
        <v>7935</v>
      </c>
      <c r="BP1004" s="30">
        <v>283240</v>
      </c>
    </row>
    <row r="1005" spans="31:68" x14ac:dyDescent="0.3">
      <c r="AE1005" s="34" t="s">
        <v>57</v>
      </c>
      <c r="AF1005" s="8"/>
      <c r="AG1005" s="8"/>
      <c r="AH1005" s="8"/>
    </row>
    <row r="1006" spans="31:68" x14ac:dyDescent="0.3">
      <c r="AE1006" s="35" t="s">
        <v>6002</v>
      </c>
      <c r="AF1006" s="8"/>
      <c r="AG1006" s="8"/>
      <c r="AH1006" s="8"/>
    </row>
    <row r="1007" spans="31:68" x14ac:dyDescent="0.3">
      <c r="AE1007" s="36" t="s">
        <v>5985</v>
      </c>
      <c r="AF1007" s="8"/>
      <c r="AG1007" s="8"/>
      <c r="AH1007" s="8"/>
    </row>
    <row r="1008" spans="31:68" x14ac:dyDescent="0.3">
      <c r="AE1008" s="37" t="s">
        <v>5981</v>
      </c>
      <c r="AF1008" s="8">
        <v>852</v>
      </c>
      <c r="AG1008" s="8">
        <v>1429</v>
      </c>
      <c r="AH1008" s="8">
        <v>577</v>
      </c>
    </row>
    <row r="1009" spans="31:34" x14ac:dyDescent="0.3">
      <c r="AE1009" s="35" t="s">
        <v>5980</v>
      </c>
      <c r="AF1009" s="8"/>
      <c r="AG1009" s="8"/>
      <c r="AH1009" s="8"/>
    </row>
    <row r="1010" spans="31:34" x14ac:dyDescent="0.3">
      <c r="AE1010" s="36" t="s">
        <v>5975</v>
      </c>
      <c r="AF1010" s="8"/>
      <c r="AG1010" s="8"/>
      <c r="AH1010" s="8"/>
    </row>
    <row r="1011" spans="31:34" x14ac:dyDescent="0.3">
      <c r="AE1011" s="37" t="s">
        <v>5981</v>
      </c>
      <c r="AF1011" s="8">
        <v>326</v>
      </c>
      <c r="AG1011" s="8">
        <v>486</v>
      </c>
      <c r="AH1011" s="8">
        <v>160</v>
      </c>
    </row>
    <row r="1012" spans="31:34" x14ac:dyDescent="0.3">
      <c r="AE1012" s="35" t="s">
        <v>6010</v>
      </c>
      <c r="AF1012" s="8"/>
      <c r="AG1012" s="8"/>
      <c r="AH1012" s="8"/>
    </row>
    <row r="1013" spans="31:34" x14ac:dyDescent="0.3">
      <c r="AE1013" s="36" t="s">
        <v>5975</v>
      </c>
      <c r="AF1013" s="8"/>
      <c r="AG1013" s="8"/>
      <c r="AH1013" s="8"/>
    </row>
    <row r="1014" spans="31:34" x14ac:dyDescent="0.3">
      <c r="AE1014" s="37" t="s">
        <v>5981</v>
      </c>
      <c r="AF1014" s="8">
        <v>441</v>
      </c>
      <c r="AG1014" s="8">
        <v>541</v>
      </c>
      <c r="AH1014" s="8">
        <v>100</v>
      </c>
    </row>
    <row r="1015" spans="31:34" x14ac:dyDescent="0.3">
      <c r="AE1015" s="36" t="s">
        <v>5985</v>
      </c>
      <c r="AF1015" s="8"/>
      <c r="AG1015" s="8"/>
      <c r="AH1015" s="8"/>
    </row>
    <row r="1016" spans="31:34" x14ac:dyDescent="0.3">
      <c r="AE1016" s="37" t="s">
        <v>5981</v>
      </c>
      <c r="AF1016" s="8">
        <v>491</v>
      </c>
      <c r="AG1016" s="8">
        <v>632</v>
      </c>
      <c r="AH1016" s="8">
        <v>141</v>
      </c>
    </row>
    <row r="1017" spans="31:34" x14ac:dyDescent="0.3">
      <c r="AE1017" s="36" t="s">
        <v>5970</v>
      </c>
      <c r="AF1017" s="8"/>
      <c r="AG1017" s="8"/>
      <c r="AH1017" s="8"/>
    </row>
    <row r="1018" spans="31:34" x14ac:dyDescent="0.3">
      <c r="AE1018" s="37" t="s">
        <v>5981</v>
      </c>
      <c r="AF1018" s="8">
        <v>62</v>
      </c>
      <c r="AG1018" s="8">
        <v>65</v>
      </c>
      <c r="AH1018" s="8">
        <v>3</v>
      </c>
    </row>
    <row r="1019" spans="31:34" x14ac:dyDescent="0.3">
      <c r="AE1019" s="35" t="s">
        <v>5997</v>
      </c>
      <c r="AF1019" s="8"/>
      <c r="AG1019" s="8"/>
      <c r="AH1019" s="8"/>
    </row>
    <row r="1020" spans="31:34" x14ac:dyDescent="0.3">
      <c r="AE1020" s="36" t="s">
        <v>5975</v>
      </c>
      <c r="AF1020" s="8"/>
      <c r="AG1020" s="8"/>
      <c r="AH1020" s="8"/>
    </row>
    <row r="1021" spans="31:34" x14ac:dyDescent="0.3">
      <c r="AE1021" s="37" t="s">
        <v>5998</v>
      </c>
      <c r="AF1021" s="8">
        <v>644</v>
      </c>
      <c r="AG1021" s="8">
        <v>602</v>
      </c>
      <c r="AH1021" s="8">
        <v>-42</v>
      </c>
    </row>
    <row r="1022" spans="31:34" x14ac:dyDescent="0.3">
      <c r="AE1022" s="36" t="s">
        <v>5985</v>
      </c>
      <c r="AF1022" s="8"/>
      <c r="AG1022" s="8"/>
      <c r="AH1022" s="8"/>
    </row>
    <row r="1023" spans="31:34" x14ac:dyDescent="0.3">
      <c r="AE1023" s="37" t="s">
        <v>5998</v>
      </c>
      <c r="AF1023" s="8">
        <v>2086</v>
      </c>
      <c r="AG1023" s="8">
        <v>2324</v>
      </c>
      <c r="AH1023" s="8">
        <v>238</v>
      </c>
    </row>
    <row r="1024" spans="31:34" x14ac:dyDescent="0.3">
      <c r="AE1024" s="35" t="s">
        <v>6004</v>
      </c>
      <c r="AF1024" s="8"/>
      <c r="AG1024" s="8"/>
      <c r="AH1024" s="8"/>
    </row>
    <row r="1025" spans="31:34" x14ac:dyDescent="0.3">
      <c r="AE1025" s="36" t="s">
        <v>5975</v>
      </c>
      <c r="AF1025" s="8"/>
      <c r="AG1025" s="8"/>
      <c r="AH1025" s="8"/>
    </row>
    <row r="1026" spans="31:34" x14ac:dyDescent="0.3">
      <c r="AE1026" s="37" t="s">
        <v>5998</v>
      </c>
      <c r="AF1026" s="8">
        <v>189</v>
      </c>
      <c r="AG1026" s="8">
        <v>224</v>
      </c>
      <c r="AH1026" s="8">
        <v>35</v>
      </c>
    </row>
    <row r="1027" spans="31:34" x14ac:dyDescent="0.3">
      <c r="AE1027" s="36" t="s">
        <v>5985</v>
      </c>
      <c r="AF1027" s="8"/>
      <c r="AG1027" s="8"/>
      <c r="AH1027" s="8"/>
    </row>
    <row r="1028" spans="31:34" x14ac:dyDescent="0.3">
      <c r="AE1028" s="37" t="s">
        <v>5998</v>
      </c>
      <c r="AF1028" s="8">
        <v>501</v>
      </c>
      <c r="AG1028" s="8">
        <v>470</v>
      </c>
      <c r="AH1028" s="8">
        <v>-31</v>
      </c>
    </row>
    <row r="1029" spans="31:34" x14ac:dyDescent="0.3">
      <c r="AE1029" s="35" t="s">
        <v>5974</v>
      </c>
      <c r="AF1029" s="8"/>
      <c r="AG1029" s="8"/>
      <c r="AH1029" s="8"/>
    </row>
    <row r="1030" spans="31:34" x14ac:dyDescent="0.3">
      <c r="AE1030" s="36" t="s">
        <v>5975</v>
      </c>
      <c r="AF1030" s="8"/>
      <c r="AG1030" s="8"/>
      <c r="AH1030" s="8"/>
    </row>
    <row r="1031" spans="31:34" x14ac:dyDescent="0.3">
      <c r="AE1031" s="37" t="s">
        <v>5969</v>
      </c>
      <c r="AF1031" s="8">
        <v>952</v>
      </c>
      <c r="AG1031" s="8">
        <v>1467</v>
      </c>
      <c r="AH1031" s="8">
        <v>515</v>
      </c>
    </row>
    <row r="1032" spans="31:34" x14ac:dyDescent="0.3">
      <c r="AE1032" s="33" t="s">
        <v>7904</v>
      </c>
      <c r="AF1032" s="8"/>
      <c r="AG1032" s="8"/>
      <c r="AH1032" s="8"/>
    </row>
    <row r="1033" spans="31:34" x14ac:dyDescent="0.3">
      <c r="AE1033" s="34" t="s">
        <v>14</v>
      </c>
      <c r="AF1033" s="8"/>
      <c r="AG1033" s="8"/>
      <c r="AH1033" s="8"/>
    </row>
    <row r="1034" spans="31:34" x14ac:dyDescent="0.3">
      <c r="AE1034" s="35" t="s">
        <v>6184</v>
      </c>
      <c r="AF1034" s="8"/>
      <c r="AG1034" s="8"/>
      <c r="AH1034" s="8"/>
    </row>
    <row r="1035" spans="31:34" x14ac:dyDescent="0.3">
      <c r="AE1035" s="36" t="s">
        <v>5975</v>
      </c>
      <c r="AF1035" s="8"/>
      <c r="AG1035" s="8"/>
      <c r="AH1035" s="8"/>
    </row>
    <row r="1036" spans="31:34" x14ac:dyDescent="0.3">
      <c r="AE1036" s="37" t="s">
        <v>5969</v>
      </c>
      <c r="AF1036" s="8">
        <v>1033</v>
      </c>
      <c r="AG1036" s="8">
        <v>1133</v>
      </c>
      <c r="AH1036" s="8">
        <v>100</v>
      </c>
    </row>
    <row r="1037" spans="31:34" x14ac:dyDescent="0.3">
      <c r="AE1037" s="35" t="s">
        <v>5980</v>
      </c>
      <c r="AF1037" s="8"/>
      <c r="AG1037" s="8"/>
      <c r="AH1037" s="8"/>
    </row>
    <row r="1038" spans="31:34" x14ac:dyDescent="0.3">
      <c r="AE1038" s="36" t="s">
        <v>5975</v>
      </c>
      <c r="AF1038" s="8"/>
      <c r="AG1038" s="8"/>
      <c r="AH1038" s="8"/>
    </row>
    <row r="1039" spans="31:34" x14ac:dyDescent="0.3">
      <c r="AE1039" s="37" t="s">
        <v>5981</v>
      </c>
      <c r="AF1039" s="8">
        <v>4370</v>
      </c>
      <c r="AG1039" s="8">
        <v>4266</v>
      </c>
      <c r="AH1039" s="8">
        <v>-104</v>
      </c>
    </row>
    <row r="1040" spans="31:34" x14ac:dyDescent="0.3">
      <c r="AE1040" s="36" t="s">
        <v>5985</v>
      </c>
      <c r="AF1040" s="8"/>
      <c r="AG1040" s="8"/>
      <c r="AH1040" s="8"/>
    </row>
    <row r="1041" spans="31:34" x14ac:dyDescent="0.3">
      <c r="AE1041" s="37" t="s">
        <v>5981</v>
      </c>
      <c r="AF1041" s="8">
        <v>1432</v>
      </c>
      <c r="AG1041" s="8">
        <v>1889</v>
      </c>
      <c r="AH1041" s="8">
        <v>457</v>
      </c>
    </row>
    <row r="1042" spans="31:34" x14ac:dyDescent="0.3">
      <c r="AE1042" s="36" t="s">
        <v>5970</v>
      </c>
      <c r="AF1042" s="8"/>
      <c r="AG1042" s="8"/>
      <c r="AH1042" s="8"/>
    </row>
    <row r="1043" spans="31:34" x14ac:dyDescent="0.3">
      <c r="AE1043" s="37" t="s">
        <v>5981</v>
      </c>
      <c r="AF1043" s="8">
        <v>94</v>
      </c>
      <c r="AG1043" s="8">
        <v>148</v>
      </c>
      <c r="AH1043" s="8">
        <v>54</v>
      </c>
    </row>
    <row r="1044" spans="31:34" x14ac:dyDescent="0.3">
      <c r="AE1044" s="35" t="s">
        <v>6010</v>
      </c>
      <c r="AF1044" s="8"/>
      <c r="AG1044" s="8"/>
      <c r="AH1044" s="8"/>
    </row>
    <row r="1045" spans="31:34" x14ac:dyDescent="0.3">
      <c r="AE1045" s="36" t="s">
        <v>5975</v>
      </c>
      <c r="AF1045" s="8"/>
      <c r="AG1045" s="8"/>
      <c r="AH1045" s="8"/>
    </row>
    <row r="1046" spans="31:34" x14ac:dyDescent="0.3">
      <c r="AE1046" s="37" t="s">
        <v>5981</v>
      </c>
      <c r="AF1046" s="8">
        <v>1527</v>
      </c>
      <c r="AG1046" s="8">
        <v>2176</v>
      </c>
      <c r="AH1046" s="8">
        <v>649</v>
      </c>
    </row>
    <row r="1047" spans="31:34" x14ac:dyDescent="0.3">
      <c r="AE1047" s="36" t="s">
        <v>5985</v>
      </c>
      <c r="AF1047" s="8"/>
      <c r="AG1047" s="8"/>
      <c r="AH1047" s="8"/>
    </row>
    <row r="1048" spans="31:34" x14ac:dyDescent="0.3">
      <c r="AE1048" s="37" t="s">
        <v>5981</v>
      </c>
      <c r="AF1048" s="8">
        <v>735</v>
      </c>
      <c r="AG1048" s="8">
        <v>1075</v>
      </c>
      <c r="AH1048" s="8">
        <v>340</v>
      </c>
    </row>
    <row r="1049" spans="31:34" x14ac:dyDescent="0.3">
      <c r="AE1049" s="36" t="s">
        <v>5970</v>
      </c>
      <c r="AF1049" s="8"/>
      <c r="AG1049" s="8"/>
      <c r="AH1049" s="8"/>
    </row>
    <row r="1050" spans="31:34" x14ac:dyDescent="0.3">
      <c r="AE1050" s="37" t="s">
        <v>5981</v>
      </c>
      <c r="AF1050" s="8">
        <v>1482</v>
      </c>
      <c r="AG1050" s="8">
        <v>1462</v>
      </c>
      <c r="AH1050" s="8">
        <v>-20</v>
      </c>
    </row>
    <row r="1051" spans="31:34" x14ac:dyDescent="0.3">
      <c r="AE1051" s="35" t="s">
        <v>5997</v>
      </c>
      <c r="AF1051" s="8"/>
      <c r="AG1051" s="8"/>
      <c r="AH1051" s="8"/>
    </row>
    <row r="1052" spans="31:34" x14ac:dyDescent="0.3">
      <c r="AE1052" s="36" t="s">
        <v>5975</v>
      </c>
      <c r="AF1052" s="8"/>
      <c r="AG1052" s="8"/>
      <c r="AH1052" s="8"/>
    </row>
    <row r="1053" spans="31:34" x14ac:dyDescent="0.3">
      <c r="AE1053" s="37" t="s">
        <v>5998</v>
      </c>
      <c r="AF1053" s="8">
        <v>616</v>
      </c>
      <c r="AG1053" s="8">
        <v>677</v>
      </c>
      <c r="AH1053" s="8">
        <v>61</v>
      </c>
    </row>
    <row r="1054" spans="31:34" x14ac:dyDescent="0.3">
      <c r="AE1054" s="36" t="s">
        <v>5985</v>
      </c>
      <c r="AF1054" s="8"/>
      <c r="AG1054" s="8"/>
      <c r="AH1054" s="8"/>
    </row>
    <row r="1055" spans="31:34" x14ac:dyDescent="0.3">
      <c r="AE1055" s="37" t="s">
        <v>5998</v>
      </c>
      <c r="AF1055" s="8">
        <v>911</v>
      </c>
      <c r="AG1055" s="8">
        <v>607</v>
      </c>
      <c r="AH1055" s="8">
        <v>-304</v>
      </c>
    </row>
    <row r="1056" spans="31:34" x14ac:dyDescent="0.3">
      <c r="AE1056" s="35" t="s">
        <v>6018</v>
      </c>
      <c r="AF1056" s="8"/>
      <c r="AG1056" s="8"/>
      <c r="AH1056" s="8"/>
    </row>
    <row r="1057" spans="31:34" x14ac:dyDescent="0.3">
      <c r="AE1057" s="36" t="s">
        <v>5975</v>
      </c>
      <c r="AF1057" s="8"/>
      <c r="AG1057" s="8"/>
      <c r="AH1057" s="8"/>
    </row>
    <row r="1058" spans="31:34" x14ac:dyDescent="0.3">
      <c r="AE1058" s="37" t="s">
        <v>5981</v>
      </c>
      <c r="AF1058" s="8">
        <v>132</v>
      </c>
      <c r="AG1058" s="8">
        <v>87</v>
      </c>
      <c r="AH1058" s="8">
        <v>-45</v>
      </c>
    </row>
    <row r="1059" spans="31:34" x14ac:dyDescent="0.3">
      <c r="AE1059" s="35" t="s">
        <v>6004</v>
      </c>
      <c r="AF1059" s="8"/>
      <c r="AG1059" s="8"/>
      <c r="AH1059" s="8"/>
    </row>
    <row r="1060" spans="31:34" x14ac:dyDescent="0.3">
      <c r="AE1060" s="36" t="s">
        <v>5975</v>
      </c>
      <c r="AF1060" s="8"/>
      <c r="AG1060" s="8"/>
      <c r="AH1060" s="8"/>
    </row>
    <row r="1061" spans="31:34" x14ac:dyDescent="0.3">
      <c r="AE1061" s="37" t="s">
        <v>5998</v>
      </c>
      <c r="AF1061" s="8">
        <v>227</v>
      </c>
      <c r="AG1061" s="8">
        <v>206</v>
      </c>
      <c r="AH1061" s="8">
        <v>-21</v>
      </c>
    </row>
    <row r="1062" spans="31:34" x14ac:dyDescent="0.3">
      <c r="AE1062" s="36" t="s">
        <v>5970</v>
      </c>
      <c r="AF1062" s="8"/>
      <c r="AG1062" s="8"/>
      <c r="AH1062" s="8"/>
    </row>
    <row r="1063" spans="31:34" x14ac:dyDescent="0.3">
      <c r="AE1063" s="37" t="s">
        <v>5998</v>
      </c>
      <c r="AF1063" s="8">
        <v>73</v>
      </c>
      <c r="AG1063" s="8">
        <v>103</v>
      </c>
      <c r="AH1063" s="8">
        <v>30</v>
      </c>
    </row>
    <row r="1064" spans="31:34" x14ac:dyDescent="0.3">
      <c r="AE1064" s="35" t="s">
        <v>5974</v>
      </c>
      <c r="AF1064" s="8"/>
      <c r="AG1064" s="8"/>
      <c r="AH1064" s="8"/>
    </row>
    <row r="1065" spans="31:34" x14ac:dyDescent="0.3">
      <c r="AE1065" s="36" t="s">
        <v>5975</v>
      </c>
      <c r="AF1065" s="8"/>
      <c r="AG1065" s="8"/>
      <c r="AH1065" s="8"/>
    </row>
    <row r="1066" spans="31:34" x14ac:dyDescent="0.3">
      <c r="AE1066" s="37" t="s">
        <v>5969</v>
      </c>
      <c r="AF1066" s="8">
        <v>865</v>
      </c>
      <c r="AG1066" s="8">
        <v>1220</v>
      </c>
      <c r="AH1066" s="8">
        <v>355</v>
      </c>
    </row>
    <row r="1067" spans="31:34" x14ac:dyDescent="0.3">
      <c r="AE1067" s="36" t="s">
        <v>5985</v>
      </c>
      <c r="AF1067" s="8"/>
      <c r="AG1067" s="8"/>
      <c r="AH1067" s="8"/>
    </row>
    <row r="1068" spans="31:34" x14ac:dyDescent="0.3">
      <c r="AE1068" s="37" t="s">
        <v>5969</v>
      </c>
      <c r="AF1068" s="8">
        <v>109</v>
      </c>
      <c r="AG1068" s="8">
        <v>145</v>
      </c>
      <c r="AH1068" s="8">
        <v>36</v>
      </c>
    </row>
    <row r="1069" spans="31:34" x14ac:dyDescent="0.3">
      <c r="AE1069" s="34" t="s">
        <v>10</v>
      </c>
      <c r="AF1069" s="8"/>
      <c r="AG1069" s="8"/>
      <c r="AH1069" s="8"/>
    </row>
    <row r="1070" spans="31:34" x14ac:dyDescent="0.3">
      <c r="AE1070" s="35" t="s">
        <v>6002</v>
      </c>
      <c r="AF1070" s="8"/>
      <c r="AG1070" s="8"/>
      <c r="AH1070" s="8"/>
    </row>
    <row r="1071" spans="31:34" x14ac:dyDescent="0.3">
      <c r="AE1071" s="36" t="s">
        <v>5975</v>
      </c>
      <c r="AF1071" s="8"/>
      <c r="AG1071" s="8"/>
      <c r="AH1071" s="8"/>
    </row>
    <row r="1072" spans="31:34" x14ac:dyDescent="0.3">
      <c r="AE1072" s="37" t="s">
        <v>5981</v>
      </c>
      <c r="AF1072" s="8">
        <v>518</v>
      </c>
      <c r="AG1072" s="8">
        <v>746</v>
      </c>
      <c r="AH1072" s="8">
        <v>228</v>
      </c>
    </row>
    <row r="1073" spans="31:34" x14ac:dyDescent="0.3">
      <c r="AE1073" s="35" t="s">
        <v>6184</v>
      </c>
      <c r="AF1073" s="8"/>
      <c r="AG1073" s="8"/>
      <c r="AH1073" s="8"/>
    </row>
    <row r="1074" spans="31:34" x14ac:dyDescent="0.3">
      <c r="AE1074" s="36" t="s">
        <v>5975</v>
      </c>
      <c r="AF1074" s="8"/>
      <c r="AG1074" s="8"/>
      <c r="AH1074" s="8"/>
    </row>
    <row r="1075" spans="31:34" x14ac:dyDescent="0.3">
      <c r="AE1075" s="37" t="s">
        <v>5969</v>
      </c>
      <c r="AF1075" s="8">
        <v>46</v>
      </c>
      <c r="AG1075" s="8">
        <v>76</v>
      </c>
      <c r="AH1075" s="8">
        <v>30</v>
      </c>
    </row>
    <row r="1076" spans="31:34" x14ac:dyDescent="0.3">
      <c r="AE1076" s="35" t="s">
        <v>5980</v>
      </c>
      <c r="AF1076" s="8"/>
      <c r="AG1076" s="8"/>
      <c r="AH1076" s="8"/>
    </row>
    <row r="1077" spans="31:34" x14ac:dyDescent="0.3">
      <c r="AE1077" s="36" t="s">
        <v>5975</v>
      </c>
      <c r="AF1077" s="8"/>
      <c r="AG1077" s="8"/>
      <c r="AH1077" s="8"/>
    </row>
    <row r="1078" spans="31:34" x14ac:dyDescent="0.3">
      <c r="AE1078" s="37" t="s">
        <v>5981</v>
      </c>
      <c r="AF1078" s="8">
        <v>1889</v>
      </c>
      <c r="AG1078" s="8">
        <v>2229</v>
      </c>
      <c r="AH1078" s="8">
        <v>340</v>
      </c>
    </row>
    <row r="1079" spans="31:34" x14ac:dyDescent="0.3">
      <c r="AE1079" s="36" t="s">
        <v>5985</v>
      </c>
      <c r="AF1079" s="8"/>
      <c r="AG1079" s="8"/>
      <c r="AH1079" s="8"/>
    </row>
    <row r="1080" spans="31:34" x14ac:dyDescent="0.3">
      <c r="AE1080" s="37" t="s">
        <v>5981</v>
      </c>
      <c r="AF1080" s="8">
        <v>121</v>
      </c>
      <c r="AG1080" s="8">
        <v>145</v>
      </c>
      <c r="AH1080" s="8">
        <v>24</v>
      </c>
    </row>
    <row r="1081" spans="31:34" x14ac:dyDescent="0.3">
      <c r="AE1081" s="36" t="s">
        <v>5970</v>
      </c>
      <c r="AF1081" s="8"/>
      <c r="AG1081" s="8"/>
      <c r="AH1081" s="8"/>
    </row>
    <row r="1082" spans="31:34" x14ac:dyDescent="0.3">
      <c r="AE1082" s="37" t="s">
        <v>5981</v>
      </c>
      <c r="AF1082" s="8">
        <v>558</v>
      </c>
      <c r="AG1082" s="8">
        <v>590</v>
      </c>
      <c r="AH1082" s="8">
        <v>32</v>
      </c>
    </row>
    <row r="1083" spans="31:34" x14ac:dyDescent="0.3">
      <c r="AE1083" s="35" t="s">
        <v>6010</v>
      </c>
      <c r="AF1083" s="8"/>
      <c r="AG1083" s="8"/>
      <c r="AH1083" s="8"/>
    </row>
    <row r="1084" spans="31:34" x14ac:dyDescent="0.3">
      <c r="AE1084" s="36" t="s">
        <v>5975</v>
      </c>
      <c r="AF1084" s="8"/>
      <c r="AG1084" s="8"/>
      <c r="AH1084" s="8"/>
    </row>
    <row r="1085" spans="31:34" x14ac:dyDescent="0.3">
      <c r="AE1085" s="37" t="s">
        <v>5981</v>
      </c>
      <c r="AF1085" s="8">
        <v>4212</v>
      </c>
      <c r="AG1085" s="8">
        <v>4944</v>
      </c>
      <c r="AH1085" s="8">
        <v>732</v>
      </c>
    </row>
    <row r="1086" spans="31:34" x14ac:dyDescent="0.3">
      <c r="AE1086" s="36" t="s">
        <v>5985</v>
      </c>
      <c r="AF1086" s="8"/>
      <c r="AG1086" s="8"/>
      <c r="AH1086" s="8"/>
    </row>
    <row r="1087" spans="31:34" x14ac:dyDescent="0.3">
      <c r="AE1087" s="37" t="s">
        <v>5981</v>
      </c>
      <c r="AF1087" s="8">
        <v>363</v>
      </c>
      <c r="AG1087" s="8">
        <v>457</v>
      </c>
      <c r="AH1087" s="8">
        <v>94</v>
      </c>
    </row>
    <row r="1088" spans="31:34" x14ac:dyDescent="0.3">
      <c r="AE1088" s="36" t="s">
        <v>5970</v>
      </c>
      <c r="AF1088" s="8"/>
      <c r="AG1088" s="8"/>
      <c r="AH1088" s="8"/>
    </row>
    <row r="1089" spans="31:34" x14ac:dyDescent="0.3">
      <c r="AE1089" s="37" t="s">
        <v>5981</v>
      </c>
      <c r="AF1089" s="8">
        <v>889</v>
      </c>
      <c r="AG1089" s="8">
        <v>1052</v>
      </c>
      <c r="AH1089" s="8">
        <v>163</v>
      </c>
    </row>
    <row r="1090" spans="31:34" x14ac:dyDescent="0.3">
      <c r="AE1090" s="35" t="s">
        <v>5997</v>
      </c>
      <c r="AF1090" s="8"/>
      <c r="AG1090" s="8"/>
      <c r="AH1090" s="8"/>
    </row>
    <row r="1091" spans="31:34" x14ac:dyDescent="0.3">
      <c r="AE1091" s="36" t="s">
        <v>5975</v>
      </c>
      <c r="AF1091" s="8"/>
      <c r="AG1091" s="8"/>
      <c r="AH1091" s="8"/>
    </row>
    <row r="1092" spans="31:34" x14ac:dyDescent="0.3">
      <c r="AE1092" s="37" t="s">
        <v>5998</v>
      </c>
      <c r="AF1092" s="8">
        <v>1585</v>
      </c>
      <c r="AG1092" s="8">
        <v>1783</v>
      </c>
      <c r="AH1092" s="8">
        <v>198</v>
      </c>
    </row>
    <row r="1093" spans="31:34" x14ac:dyDescent="0.3">
      <c r="AE1093" s="36" t="s">
        <v>5970</v>
      </c>
      <c r="AF1093" s="8"/>
      <c r="AG1093" s="8"/>
      <c r="AH1093" s="8"/>
    </row>
    <row r="1094" spans="31:34" x14ac:dyDescent="0.3">
      <c r="AE1094" s="37" t="s">
        <v>5998</v>
      </c>
      <c r="AF1094" s="8">
        <v>236</v>
      </c>
      <c r="AG1094" s="8">
        <v>451</v>
      </c>
      <c r="AH1094" s="8">
        <v>215</v>
      </c>
    </row>
    <row r="1095" spans="31:34" x14ac:dyDescent="0.3">
      <c r="AE1095" s="35" t="s">
        <v>6018</v>
      </c>
      <c r="AF1095" s="8"/>
      <c r="AG1095" s="8"/>
      <c r="AH1095" s="8"/>
    </row>
    <row r="1096" spans="31:34" x14ac:dyDescent="0.3">
      <c r="AE1096" s="36" t="s">
        <v>5975</v>
      </c>
      <c r="AF1096" s="8"/>
      <c r="AG1096" s="8"/>
      <c r="AH1096" s="8"/>
    </row>
    <row r="1097" spans="31:34" x14ac:dyDescent="0.3">
      <c r="AE1097" s="37" t="s">
        <v>5981</v>
      </c>
      <c r="AF1097" s="8">
        <v>436</v>
      </c>
      <c r="AG1097" s="8">
        <v>329</v>
      </c>
      <c r="AH1097" s="8">
        <v>-107</v>
      </c>
    </row>
    <row r="1098" spans="31:34" x14ac:dyDescent="0.3">
      <c r="AE1098" s="35" t="s">
        <v>6068</v>
      </c>
      <c r="AF1098" s="8"/>
      <c r="AG1098" s="8"/>
      <c r="AH1098" s="8"/>
    </row>
    <row r="1099" spans="31:34" x14ac:dyDescent="0.3">
      <c r="AE1099" s="36" t="s">
        <v>5975</v>
      </c>
      <c r="AF1099" s="8"/>
      <c r="AG1099" s="8"/>
      <c r="AH1099" s="8"/>
    </row>
    <row r="1100" spans="31:34" x14ac:dyDescent="0.3">
      <c r="AE1100" s="37" t="s">
        <v>5969</v>
      </c>
      <c r="AF1100" s="8">
        <v>176</v>
      </c>
      <c r="AG1100" s="8">
        <v>244</v>
      </c>
      <c r="AH1100" s="8">
        <v>68</v>
      </c>
    </row>
    <row r="1101" spans="31:34" x14ac:dyDescent="0.3">
      <c r="AE1101" s="35" t="s">
        <v>6071</v>
      </c>
      <c r="AF1101" s="8"/>
      <c r="AG1101" s="8"/>
      <c r="AH1101" s="8"/>
    </row>
    <row r="1102" spans="31:34" x14ac:dyDescent="0.3">
      <c r="AE1102" s="36" t="s">
        <v>5975</v>
      </c>
      <c r="AF1102" s="8"/>
      <c r="AG1102" s="8"/>
      <c r="AH1102" s="8"/>
    </row>
    <row r="1103" spans="31:34" x14ac:dyDescent="0.3">
      <c r="AE1103" s="37" t="s">
        <v>5998</v>
      </c>
      <c r="AF1103" s="8">
        <v>87</v>
      </c>
      <c r="AG1103" s="8">
        <v>47</v>
      </c>
      <c r="AH1103" s="8">
        <v>-40</v>
      </c>
    </row>
    <row r="1104" spans="31:34" x14ac:dyDescent="0.3">
      <c r="AE1104" s="35" t="s">
        <v>6004</v>
      </c>
      <c r="AF1104" s="8"/>
      <c r="AG1104" s="8"/>
      <c r="AH1104" s="8"/>
    </row>
    <row r="1105" spans="31:34" x14ac:dyDescent="0.3">
      <c r="AE1105" s="36" t="s">
        <v>5975</v>
      </c>
      <c r="AF1105" s="8"/>
      <c r="AG1105" s="8"/>
      <c r="AH1105" s="8"/>
    </row>
    <row r="1106" spans="31:34" x14ac:dyDescent="0.3">
      <c r="AE1106" s="37" t="s">
        <v>5998</v>
      </c>
      <c r="AF1106" s="8">
        <v>2100</v>
      </c>
      <c r="AG1106" s="8">
        <v>2328</v>
      </c>
      <c r="AH1106" s="8">
        <v>228</v>
      </c>
    </row>
    <row r="1107" spans="31:34" x14ac:dyDescent="0.3">
      <c r="AE1107" s="36" t="s">
        <v>5970</v>
      </c>
      <c r="AF1107" s="8"/>
      <c r="AG1107" s="8"/>
      <c r="AH1107" s="8"/>
    </row>
    <row r="1108" spans="31:34" x14ac:dyDescent="0.3">
      <c r="AE1108" s="37" t="s">
        <v>5998</v>
      </c>
      <c r="AF1108" s="8">
        <v>154</v>
      </c>
      <c r="AG1108" s="8">
        <v>256</v>
      </c>
      <c r="AH1108" s="8">
        <v>102</v>
      </c>
    </row>
    <row r="1109" spans="31:34" x14ac:dyDescent="0.3">
      <c r="AE1109" s="35" t="s">
        <v>5968</v>
      </c>
      <c r="AF1109" s="8"/>
      <c r="AG1109" s="8"/>
      <c r="AH1109" s="8"/>
    </row>
    <row r="1110" spans="31:34" x14ac:dyDescent="0.3">
      <c r="AE1110" s="36" t="s">
        <v>5985</v>
      </c>
      <c r="AF1110" s="8"/>
      <c r="AG1110" s="8"/>
      <c r="AH1110" s="8"/>
    </row>
    <row r="1111" spans="31:34" x14ac:dyDescent="0.3">
      <c r="AE1111" s="37" t="s">
        <v>5969</v>
      </c>
      <c r="AF1111" s="8">
        <v>392</v>
      </c>
      <c r="AG1111" s="8">
        <v>292</v>
      </c>
      <c r="AH1111" s="8">
        <v>-100</v>
      </c>
    </row>
    <row r="1112" spans="31:34" x14ac:dyDescent="0.3">
      <c r="AE1112" s="35" t="s">
        <v>5974</v>
      </c>
      <c r="AF1112" s="8"/>
      <c r="AG1112" s="8"/>
      <c r="AH1112" s="8"/>
    </row>
    <row r="1113" spans="31:34" x14ac:dyDescent="0.3">
      <c r="AE1113" s="36" t="s">
        <v>5975</v>
      </c>
      <c r="AF1113" s="8"/>
      <c r="AG1113" s="8"/>
      <c r="AH1113" s="8"/>
    </row>
    <row r="1114" spans="31:34" x14ac:dyDescent="0.3">
      <c r="AE1114" s="37" t="s">
        <v>5969</v>
      </c>
      <c r="AF1114" s="8">
        <v>522</v>
      </c>
      <c r="AG1114" s="8">
        <v>461</v>
      </c>
      <c r="AH1114" s="8">
        <v>-61</v>
      </c>
    </row>
    <row r="1115" spans="31:34" x14ac:dyDescent="0.3">
      <c r="AE1115" s="36" t="s">
        <v>5985</v>
      </c>
      <c r="AF1115" s="8"/>
      <c r="AG1115" s="8"/>
      <c r="AH1115" s="8"/>
    </row>
    <row r="1116" spans="31:34" x14ac:dyDescent="0.3">
      <c r="AE1116" s="37" t="s">
        <v>5969</v>
      </c>
      <c r="AF1116" s="8">
        <v>407</v>
      </c>
      <c r="AG1116" s="8">
        <v>422</v>
      </c>
      <c r="AH1116" s="8">
        <v>15</v>
      </c>
    </row>
    <row r="1117" spans="31:34" x14ac:dyDescent="0.3">
      <c r="AE1117" s="34" t="s">
        <v>57</v>
      </c>
      <c r="AF1117" s="8"/>
      <c r="AG1117" s="8"/>
      <c r="AH1117" s="8"/>
    </row>
    <row r="1118" spans="31:34" x14ac:dyDescent="0.3">
      <c r="AE1118" s="35" t="s">
        <v>6002</v>
      </c>
      <c r="AF1118" s="8"/>
      <c r="AG1118" s="8"/>
      <c r="AH1118" s="8"/>
    </row>
    <row r="1119" spans="31:34" x14ac:dyDescent="0.3">
      <c r="AE1119" s="36" t="s">
        <v>5975</v>
      </c>
      <c r="AF1119" s="8"/>
      <c r="AG1119" s="8"/>
      <c r="AH1119" s="8"/>
    </row>
    <row r="1120" spans="31:34" x14ac:dyDescent="0.3">
      <c r="AE1120" s="37" t="s">
        <v>5981</v>
      </c>
      <c r="AF1120" s="8">
        <v>1000</v>
      </c>
      <c r="AG1120" s="8">
        <v>1315</v>
      </c>
      <c r="AH1120" s="8">
        <v>315</v>
      </c>
    </row>
    <row r="1121" spans="31:34" x14ac:dyDescent="0.3">
      <c r="AE1121" s="35" t="s">
        <v>6184</v>
      </c>
      <c r="AF1121" s="8"/>
      <c r="AG1121" s="8"/>
      <c r="AH1121" s="8"/>
    </row>
    <row r="1122" spans="31:34" x14ac:dyDescent="0.3">
      <c r="AE1122" s="36" t="s">
        <v>5975</v>
      </c>
      <c r="AF1122" s="8"/>
      <c r="AG1122" s="8"/>
      <c r="AH1122" s="8"/>
    </row>
    <row r="1123" spans="31:34" x14ac:dyDescent="0.3">
      <c r="AE1123" s="37" t="s">
        <v>5969</v>
      </c>
      <c r="AF1123" s="8">
        <v>458</v>
      </c>
      <c r="AG1123" s="8">
        <v>636</v>
      </c>
      <c r="AH1123" s="8">
        <v>178</v>
      </c>
    </row>
    <row r="1124" spans="31:34" x14ac:dyDescent="0.3">
      <c r="AE1124" s="35" t="s">
        <v>5980</v>
      </c>
      <c r="AF1124" s="8"/>
      <c r="AG1124" s="8"/>
      <c r="AH1124" s="8"/>
    </row>
    <row r="1125" spans="31:34" x14ac:dyDescent="0.3">
      <c r="AE1125" s="36" t="s">
        <v>5975</v>
      </c>
      <c r="AF1125" s="8"/>
      <c r="AG1125" s="8"/>
      <c r="AH1125" s="8"/>
    </row>
    <row r="1126" spans="31:34" x14ac:dyDescent="0.3">
      <c r="AE1126" s="37" t="s">
        <v>5981</v>
      </c>
      <c r="AF1126" s="8">
        <v>3521</v>
      </c>
      <c r="AG1126" s="8">
        <v>5092</v>
      </c>
      <c r="AH1126" s="8">
        <v>1571</v>
      </c>
    </row>
    <row r="1127" spans="31:34" x14ac:dyDescent="0.3">
      <c r="AE1127" s="36" t="s">
        <v>5970</v>
      </c>
      <c r="AF1127" s="8"/>
      <c r="AG1127" s="8"/>
      <c r="AH1127" s="8"/>
    </row>
    <row r="1128" spans="31:34" x14ac:dyDescent="0.3">
      <c r="AE1128" s="37" t="s">
        <v>5981</v>
      </c>
      <c r="AF1128" s="8">
        <v>1999</v>
      </c>
      <c r="AG1128" s="8">
        <v>2950</v>
      </c>
      <c r="AH1128" s="8">
        <v>951</v>
      </c>
    </row>
    <row r="1129" spans="31:34" x14ac:dyDescent="0.3">
      <c r="AE1129" s="35" t="s">
        <v>6010</v>
      </c>
      <c r="AF1129" s="8"/>
      <c r="AG1129" s="8"/>
      <c r="AH1129" s="8"/>
    </row>
    <row r="1130" spans="31:34" x14ac:dyDescent="0.3">
      <c r="AE1130" s="36" t="s">
        <v>5975</v>
      </c>
      <c r="AF1130" s="8"/>
      <c r="AG1130" s="8"/>
      <c r="AH1130" s="8"/>
    </row>
    <row r="1131" spans="31:34" x14ac:dyDescent="0.3">
      <c r="AE1131" s="37" t="s">
        <v>5981</v>
      </c>
      <c r="AF1131" s="8">
        <v>1642</v>
      </c>
      <c r="AG1131" s="8">
        <v>2116</v>
      </c>
      <c r="AH1131" s="8">
        <v>474</v>
      </c>
    </row>
    <row r="1132" spans="31:34" x14ac:dyDescent="0.3">
      <c r="AE1132" s="36" t="s">
        <v>5970</v>
      </c>
      <c r="AF1132" s="8"/>
      <c r="AG1132" s="8"/>
      <c r="AH1132" s="8"/>
    </row>
    <row r="1133" spans="31:34" x14ac:dyDescent="0.3">
      <c r="AE1133" s="37" t="s">
        <v>5981</v>
      </c>
      <c r="AF1133" s="8">
        <v>988</v>
      </c>
      <c r="AG1133" s="8">
        <v>1245</v>
      </c>
      <c r="AH1133" s="8">
        <v>257</v>
      </c>
    </row>
    <row r="1134" spans="31:34" x14ac:dyDescent="0.3">
      <c r="AE1134" s="35" t="s">
        <v>5997</v>
      </c>
      <c r="AF1134" s="8"/>
      <c r="AG1134" s="8"/>
      <c r="AH1134" s="8"/>
    </row>
    <row r="1135" spans="31:34" x14ac:dyDescent="0.3">
      <c r="AE1135" s="36" t="s">
        <v>5975</v>
      </c>
      <c r="AF1135" s="8"/>
      <c r="AG1135" s="8"/>
      <c r="AH1135" s="8"/>
    </row>
    <row r="1136" spans="31:34" x14ac:dyDescent="0.3">
      <c r="AE1136" s="37" t="s">
        <v>5998</v>
      </c>
      <c r="AF1136" s="8">
        <v>312</v>
      </c>
      <c r="AG1136" s="8">
        <v>589</v>
      </c>
      <c r="AH1136" s="8">
        <v>277</v>
      </c>
    </row>
    <row r="1137" spans="31:34" x14ac:dyDescent="0.3">
      <c r="AE1137" s="36" t="s">
        <v>5985</v>
      </c>
      <c r="AF1137" s="8"/>
      <c r="AG1137" s="8"/>
      <c r="AH1137" s="8"/>
    </row>
    <row r="1138" spans="31:34" x14ac:dyDescent="0.3">
      <c r="AE1138" s="37" t="s">
        <v>5998</v>
      </c>
      <c r="AF1138" s="8">
        <v>1702</v>
      </c>
      <c r="AG1138" s="8">
        <v>1600</v>
      </c>
      <c r="AH1138" s="8">
        <v>-102</v>
      </c>
    </row>
    <row r="1139" spans="31:34" x14ac:dyDescent="0.3">
      <c r="AE1139" s="35" t="s">
        <v>6018</v>
      </c>
      <c r="AF1139" s="8"/>
      <c r="AG1139" s="8"/>
      <c r="AH1139" s="8"/>
    </row>
    <row r="1140" spans="31:34" x14ac:dyDescent="0.3">
      <c r="AE1140" s="36" t="s">
        <v>5975</v>
      </c>
      <c r="AF1140" s="8"/>
      <c r="AG1140" s="8"/>
      <c r="AH1140" s="8"/>
    </row>
    <row r="1141" spans="31:34" x14ac:dyDescent="0.3">
      <c r="AE1141" s="37" t="s">
        <v>5981</v>
      </c>
      <c r="AF1141" s="8">
        <v>3496</v>
      </c>
      <c r="AG1141" s="8">
        <v>1855</v>
      </c>
      <c r="AH1141" s="8">
        <v>-1641</v>
      </c>
    </row>
    <row r="1142" spans="31:34" x14ac:dyDescent="0.3">
      <c r="AE1142" s="35" t="s">
        <v>6004</v>
      </c>
      <c r="AF1142" s="8"/>
      <c r="AG1142" s="8"/>
      <c r="AH1142" s="8"/>
    </row>
    <row r="1143" spans="31:34" x14ac:dyDescent="0.3">
      <c r="AE1143" s="36" t="s">
        <v>5975</v>
      </c>
      <c r="AF1143" s="8"/>
      <c r="AG1143" s="8"/>
      <c r="AH1143" s="8"/>
    </row>
    <row r="1144" spans="31:34" x14ac:dyDescent="0.3">
      <c r="AE1144" s="37" t="s">
        <v>5998</v>
      </c>
      <c r="AF1144" s="8">
        <v>829</v>
      </c>
      <c r="AG1144" s="8">
        <v>1432</v>
      </c>
      <c r="AH1144" s="8">
        <v>603</v>
      </c>
    </row>
    <row r="1145" spans="31:34" x14ac:dyDescent="0.3">
      <c r="AE1145" s="35" t="s">
        <v>5968</v>
      </c>
      <c r="AF1145" s="8"/>
      <c r="AG1145" s="8"/>
      <c r="AH1145" s="8"/>
    </row>
    <row r="1146" spans="31:34" x14ac:dyDescent="0.3">
      <c r="AE1146" s="36" t="s">
        <v>5985</v>
      </c>
      <c r="AF1146" s="8"/>
      <c r="AG1146" s="8"/>
      <c r="AH1146" s="8"/>
    </row>
    <row r="1147" spans="31:34" x14ac:dyDescent="0.3">
      <c r="AE1147" s="37" t="s">
        <v>5969</v>
      </c>
      <c r="AF1147" s="8">
        <v>184</v>
      </c>
      <c r="AG1147" s="8">
        <v>98</v>
      </c>
      <c r="AH1147" s="8">
        <v>-86</v>
      </c>
    </row>
    <row r="1148" spans="31:34" x14ac:dyDescent="0.3">
      <c r="AE1148" s="35" t="s">
        <v>5974</v>
      </c>
      <c r="AF1148" s="8"/>
      <c r="AG1148" s="8"/>
      <c r="AH1148" s="8"/>
    </row>
    <row r="1149" spans="31:34" x14ac:dyDescent="0.3">
      <c r="AE1149" s="36" t="s">
        <v>5975</v>
      </c>
      <c r="AF1149" s="8"/>
      <c r="AG1149" s="8"/>
      <c r="AH1149" s="8"/>
    </row>
    <row r="1150" spans="31:34" x14ac:dyDescent="0.3">
      <c r="AE1150" s="37" t="s">
        <v>5969</v>
      </c>
      <c r="AF1150" s="8">
        <v>940</v>
      </c>
      <c r="AG1150" s="8">
        <v>1593</v>
      </c>
      <c r="AH1150" s="8">
        <v>653</v>
      </c>
    </row>
    <row r="1151" spans="31:34" x14ac:dyDescent="0.3">
      <c r="AE1151" s="33" t="s">
        <v>7903</v>
      </c>
      <c r="AF1151" s="8"/>
      <c r="AG1151" s="8"/>
      <c r="AH1151" s="8"/>
    </row>
    <row r="1152" spans="31:34" x14ac:dyDescent="0.3">
      <c r="AE1152" s="34" t="s">
        <v>14</v>
      </c>
      <c r="AF1152" s="8"/>
      <c r="AG1152" s="8"/>
      <c r="AH1152" s="8"/>
    </row>
    <row r="1153" spans="31:34" x14ac:dyDescent="0.3">
      <c r="AE1153" s="35" t="s">
        <v>6002</v>
      </c>
      <c r="AF1153" s="8"/>
      <c r="AG1153" s="8"/>
      <c r="AH1153" s="8"/>
    </row>
    <row r="1154" spans="31:34" x14ac:dyDescent="0.3">
      <c r="AE1154" s="36" t="s">
        <v>5985</v>
      </c>
      <c r="AF1154" s="8"/>
      <c r="AG1154" s="8"/>
      <c r="AH1154" s="8"/>
    </row>
    <row r="1155" spans="31:34" x14ac:dyDescent="0.3">
      <c r="AE1155" s="37" t="s">
        <v>5981</v>
      </c>
      <c r="AF1155" s="8">
        <v>41</v>
      </c>
      <c r="AG1155" s="8">
        <v>57</v>
      </c>
      <c r="AH1155" s="8">
        <v>16</v>
      </c>
    </row>
    <row r="1156" spans="31:34" x14ac:dyDescent="0.3">
      <c r="AE1156" s="35" t="s">
        <v>6184</v>
      </c>
      <c r="AF1156" s="8"/>
      <c r="AG1156" s="8"/>
      <c r="AH1156" s="8"/>
    </row>
    <row r="1157" spans="31:34" x14ac:dyDescent="0.3">
      <c r="AE1157" s="36" t="s">
        <v>5985</v>
      </c>
      <c r="AF1157" s="8"/>
      <c r="AG1157" s="8"/>
      <c r="AH1157" s="8"/>
    </row>
    <row r="1158" spans="31:34" x14ac:dyDescent="0.3">
      <c r="AE1158" s="37" t="s">
        <v>5969</v>
      </c>
      <c r="AF1158" s="8">
        <v>278</v>
      </c>
      <c r="AG1158" s="8">
        <v>293</v>
      </c>
      <c r="AH1158" s="8">
        <v>15</v>
      </c>
    </row>
    <row r="1159" spans="31:34" x14ac:dyDescent="0.3">
      <c r="AE1159" s="35" t="s">
        <v>5980</v>
      </c>
      <c r="AF1159" s="8"/>
      <c r="AG1159" s="8"/>
      <c r="AH1159" s="8"/>
    </row>
    <row r="1160" spans="31:34" x14ac:dyDescent="0.3">
      <c r="AE1160" s="36" t="s">
        <v>5975</v>
      </c>
      <c r="AF1160" s="8"/>
      <c r="AG1160" s="8"/>
      <c r="AH1160" s="8"/>
    </row>
    <row r="1161" spans="31:34" x14ac:dyDescent="0.3">
      <c r="AE1161" s="37" t="s">
        <v>5981</v>
      </c>
      <c r="AF1161" s="8">
        <v>100</v>
      </c>
      <c r="AG1161" s="8">
        <v>150</v>
      </c>
      <c r="AH1161" s="8">
        <v>50</v>
      </c>
    </row>
    <row r="1162" spans="31:34" x14ac:dyDescent="0.3">
      <c r="AE1162" s="36" t="s">
        <v>5970</v>
      </c>
      <c r="AF1162" s="8"/>
      <c r="AG1162" s="8"/>
      <c r="AH1162" s="8"/>
    </row>
    <row r="1163" spans="31:34" x14ac:dyDescent="0.3">
      <c r="AE1163" s="37" t="s">
        <v>5981</v>
      </c>
      <c r="AF1163" s="8">
        <v>147</v>
      </c>
      <c r="AG1163" s="8">
        <v>293</v>
      </c>
      <c r="AH1163" s="8">
        <v>146</v>
      </c>
    </row>
    <row r="1164" spans="31:34" x14ac:dyDescent="0.3">
      <c r="AE1164" s="35" t="s">
        <v>6010</v>
      </c>
      <c r="AF1164" s="8"/>
      <c r="AG1164" s="8"/>
      <c r="AH1164" s="8"/>
    </row>
    <row r="1165" spans="31:34" x14ac:dyDescent="0.3">
      <c r="AE1165" s="36" t="s">
        <v>5970</v>
      </c>
      <c r="AF1165" s="8"/>
      <c r="AG1165" s="8"/>
      <c r="AH1165" s="8"/>
    </row>
    <row r="1166" spans="31:34" x14ac:dyDescent="0.3">
      <c r="AE1166" s="37" t="s">
        <v>5981</v>
      </c>
      <c r="AF1166" s="8">
        <v>228</v>
      </c>
      <c r="AG1166" s="8">
        <v>218</v>
      </c>
      <c r="AH1166" s="8">
        <v>-10</v>
      </c>
    </row>
    <row r="1167" spans="31:34" x14ac:dyDescent="0.3">
      <c r="AE1167" s="35" t="s">
        <v>5997</v>
      </c>
      <c r="AF1167" s="8"/>
      <c r="AG1167" s="8"/>
      <c r="AH1167" s="8"/>
    </row>
    <row r="1168" spans="31:34" x14ac:dyDescent="0.3">
      <c r="AE1168" s="36" t="s">
        <v>5975</v>
      </c>
      <c r="AF1168" s="8"/>
      <c r="AG1168" s="8"/>
      <c r="AH1168" s="8"/>
    </row>
    <row r="1169" spans="31:34" x14ac:dyDescent="0.3">
      <c r="AE1169" s="37" t="s">
        <v>5998</v>
      </c>
      <c r="AF1169" s="8">
        <v>140</v>
      </c>
      <c r="AG1169" s="8">
        <v>242</v>
      </c>
      <c r="AH1169" s="8">
        <v>102</v>
      </c>
    </row>
    <row r="1170" spans="31:34" x14ac:dyDescent="0.3">
      <c r="AE1170" s="35" t="s">
        <v>5968</v>
      </c>
      <c r="AF1170" s="8"/>
      <c r="AG1170" s="8"/>
      <c r="AH1170" s="8"/>
    </row>
    <row r="1171" spans="31:34" x14ac:dyDescent="0.3">
      <c r="AE1171" s="36" t="s">
        <v>5970</v>
      </c>
      <c r="AF1171" s="8"/>
      <c r="AG1171" s="8"/>
      <c r="AH1171" s="8"/>
    </row>
    <row r="1172" spans="31:34" x14ac:dyDescent="0.3">
      <c r="AE1172" s="37" t="s">
        <v>5969</v>
      </c>
      <c r="AF1172" s="8">
        <v>153</v>
      </c>
      <c r="AG1172" s="8">
        <v>123</v>
      </c>
      <c r="AH1172" s="8">
        <v>-30</v>
      </c>
    </row>
    <row r="1173" spans="31:34" x14ac:dyDescent="0.3">
      <c r="AE1173" s="35" t="s">
        <v>5974</v>
      </c>
      <c r="AF1173" s="8"/>
      <c r="AG1173" s="8"/>
      <c r="AH1173" s="8"/>
    </row>
    <row r="1174" spans="31:34" x14ac:dyDescent="0.3">
      <c r="AE1174" s="36" t="s">
        <v>5975</v>
      </c>
      <c r="AF1174" s="8"/>
      <c r="AG1174" s="8"/>
      <c r="AH1174" s="8"/>
    </row>
    <row r="1175" spans="31:34" x14ac:dyDescent="0.3">
      <c r="AE1175" s="37" t="s">
        <v>5969</v>
      </c>
      <c r="AF1175" s="8">
        <v>1677</v>
      </c>
      <c r="AG1175" s="8">
        <v>2118</v>
      </c>
      <c r="AH1175" s="8">
        <v>441</v>
      </c>
    </row>
    <row r="1176" spans="31:34" x14ac:dyDescent="0.3">
      <c r="AE1176" s="36" t="s">
        <v>5970</v>
      </c>
      <c r="AF1176" s="8"/>
      <c r="AG1176" s="8"/>
      <c r="AH1176" s="8"/>
    </row>
    <row r="1177" spans="31:34" x14ac:dyDescent="0.3">
      <c r="AE1177" s="37" t="s">
        <v>5969</v>
      </c>
      <c r="AF1177" s="8">
        <v>330</v>
      </c>
      <c r="AG1177" s="8">
        <v>590</v>
      </c>
      <c r="AH1177" s="8">
        <v>260</v>
      </c>
    </row>
    <row r="1178" spans="31:34" x14ac:dyDescent="0.3">
      <c r="AE1178" s="34" t="s">
        <v>10</v>
      </c>
      <c r="AF1178" s="8"/>
      <c r="AG1178" s="8"/>
      <c r="AH1178" s="8"/>
    </row>
    <row r="1179" spans="31:34" x14ac:dyDescent="0.3">
      <c r="AE1179" s="35" t="s">
        <v>6002</v>
      </c>
      <c r="AF1179" s="8"/>
      <c r="AG1179" s="8"/>
      <c r="AH1179" s="8"/>
    </row>
    <row r="1180" spans="31:34" x14ac:dyDescent="0.3">
      <c r="AE1180" s="36" t="s">
        <v>5985</v>
      </c>
      <c r="AF1180" s="8"/>
      <c r="AG1180" s="8"/>
      <c r="AH1180" s="8"/>
    </row>
    <row r="1181" spans="31:34" x14ac:dyDescent="0.3">
      <c r="AE1181" s="37" t="s">
        <v>5981</v>
      </c>
      <c r="AF1181" s="8">
        <v>59</v>
      </c>
      <c r="AG1181" s="8">
        <v>70</v>
      </c>
      <c r="AH1181" s="8">
        <v>11</v>
      </c>
    </row>
    <row r="1182" spans="31:34" x14ac:dyDescent="0.3">
      <c r="AE1182" s="35" t="s">
        <v>6184</v>
      </c>
      <c r="AF1182" s="8"/>
      <c r="AG1182" s="8"/>
      <c r="AH1182" s="8"/>
    </row>
    <row r="1183" spans="31:34" x14ac:dyDescent="0.3">
      <c r="AE1183" s="36" t="s">
        <v>5985</v>
      </c>
      <c r="AF1183" s="8"/>
      <c r="AG1183" s="8"/>
      <c r="AH1183" s="8"/>
    </row>
    <row r="1184" spans="31:34" x14ac:dyDescent="0.3">
      <c r="AE1184" s="37" t="s">
        <v>5969</v>
      </c>
      <c r="AF1184" s="8">
        <v>250</v>
      </c>
      <c r="AG1184" s="8">
        <v>365</v>
      </c>
      <c r="AH1184" s="8">
        <v>115</v>
      </c>
    </row>
    <row r="1185" spans="31:34" x14ac:dyDescent="0.3">
      <c r="AE1185" s="35" t="s">
        <v>5980</v>
      </c>
      <c r="AF1185" s="8"/>
      <c r="AG1185" s="8"/>
      <c r="AH1185" s="8"/>
    </row>
    <row r="1186" spans="31:34" x14ac:dyDescent="0.3">
      <c r="AE1186" s="36" t="s">
        <v>5975</v>
      </c>
      <c r="AF1186" s="8"/>
      <c r="AG1186" s="8"/>
      <c r="AH1186" s="8"/>
    </row>
    <row r="1187" spans="31:34" x14ac:dyDescent="0.3">
      <c r="AE1187" s="37" t="s">
        <v>5981</v>
      </c>
      <c r="AF1187" s="8">
        <v>88</v>
      </c>
      <c r="AG1187" s="8">
        <v>143</v>
      </c>
      <c r="AH1187" s="8">
        <v>55</v>
      </c>
    </row>
    <row r="1188" spans="31:34" x14ac:dyDescent="0.3">
      <c r="AE1188" s="36" t="s">
        <v>5985</v>
      </c>
      <c r="AF1188" s="8"/>
      <c r="AG1188" s="8"/>
      <c r="AH1188" s="8"/>
    </row>
    <row r="1189" spans="31:34" x14ac:dyDescent="0.3">
      <c r="AE1189" s="37" t="s">
        <v>5981</v>
      </c>
      <c r="AF1189" s="8">
        <v>111</v>
      </c>
      <c r="AG1189" s="8">
        <v>77</v>
      </c>
      <c r="AH1189" s="8">
        <v>-34</v>
      </c>
    </row>
    <row r="1190" spans="31:34" x14ac:dyDescent="0.3">
      <c r="AE1190" s="36" t="s">
        <v>5970</v>
      </c>
      <c r="AF1190" s="8"/>
      <c r="AG1190" s="8"/>
      <c r="AH1190" s="8"/>
    </row>
    <row r="1191" spans="31:34" x14ac:dyDescent="0.3">
      <c r="AE1191" s="37" t="s">
        <v>5981</v>
      </c>
      <c r="AF1191" s="8">
        <v>546</v>
      </c>
      <c r="AG1191" s="8">
        <v>686</v>
      </c>
      <c r="AH1191" s="8">
        <v>140</v>
      </c>
    </row>
    <row r="1192" spans="31:34" x14ac:dyDescent="0.3">
      <c r="AE1192" s="35" t="s">
        <v>6010</v>
      </c>
      <c r="AF1192" s="8"/>
      <c r="AG1192" s="8"/>
      <c r="AH1192" s="8"/>
    </row>
    <row r="1193" spans="31:34" x14ac:dyDescent="0.3">
      <c r="AE1193" s="36" t="s">
        <v>5975</v>
      </c>
      <c r="AF1193" s="8"/>
      <c r="AG1193" s="8"/>
      <c r="AH1193" s="8"/>
    </row>
    <row r="1194" spans="31:34" x14ac:dyDescent="0.3">
      <c r="AE1194" s="37" t="s">
        <v>5981</v>
      </c>
      <c r="AF1194" s="8">
        <v>1953</v>
      </c>
      <c r="AG1194" s="8">
        <v>1964</v>
      </c>
      <c r="AH1194" s="8">
        <v>11</v>
      </c>
    </row>
    <row r="1195" spans="31:34" x14ac:dyDescent="0.3">
      <c r="AE1195" s="36" t="s">
        <v>5985</v>
      </c>
      <c r="AF1195" s="8"/>
      <c r="AG1195" s="8"/>
      <c r="AH1195" s="8"/>
    </row>
    <row r="1196" spans="31:34" x14ac:dyDescent="0.3">
      <c r="AE1196" s="37" t="s">
        <v>5981</v>
      </c>
      <c r="AF1196" s="8">
        <v>1264</v>
      </c>
      <c r="AG1196" s="8">
        <v>1287</v>
      </c>
      <c r="AH1196" s="8">
        <v>23</v>
      </c>
    </row>
    <row r="1197" spans="31:34" x14ac:dyDescent="0.3">
      <c r="AE1197" s="36" t="s">
        <v>5970</v>
      </c>
      <c r="AF1197" s="8"/>
      <c r="AG1197" s="8"/>
      <c r="AH1197" s="8"/>
    </row>
    <row r="1198" spans="31:34" x14ac:dyDescent="0.3">
      <c r="AE1198" s="37" t="s">
        <v>5981</v>
      </c>
      <c r="AF1198" s="8">
        <v>341</v>
      </c>
      <c r="AG1198" s="8">
        <v>430</v>
      </c>
      <c r="AH1198" s="8">
        <v>89</v>
      </c>
    </row>
    <row r="1199" spans="31:34" x14ac:dyDescent="0.3">
      <c r="AE1199" s="35" t="s">
        <v>5997</v>
      </c>
      <c r="AF1199" s="8"/>
      <c r="AG1199" s="8"/>
      <c r="AH1199" s="8"/>
    </row>
    <row r="1200" spans="31:34" x14ac:dyDescent="0.3">
      <c r="AE1200" s="36" t="s">
        <v>5975</v>
      </c>
      <c r="AF1200" s="8"/>
      <c r="AG1200" s="8"/>
      <c r="AH1200" s="8"/>
    </row>
    <row r="1201" spans="31:34" x14ac:dyDescent="0.3">
      <c r="AE1201" s="37" t="s">
        <v>5998</v>
      </c>
      <c r="AF1201" s="8">
        <v>554</v>
      </c>
      <c r="AG1201" s="8">
        <v>432</v>
      </c>
      <c r="AH1201" s="8">
        <v>-122</v>
      </c>
    </row>
    <row r="1202" spans="31:34" x14ac:dyDescent="0.3">
      <c r="AE1202" s="35" t="s">
        <v>6018</v>
      </c>
      <c r="AF1202" s="8"/>
      <c r="AG1202" s="8"/>
      <c r="AH1202" s="8"/>
    </row>
    <row r="1203" spans="31:34" x14ac:dyDescent="0.3">
      <c r="AE1203" s="36" t="s">
        <v>5970</v>
      </c>
      <c r="AF1203" s="8"/>
      <c r="AG1203" s="8"/>
      <c r="AH1203" s="8"/>
    </row>
    <row r="1204" spans="31:34" x14ac:dyDescent="0.3">
      <c r="AE1204" s="37" t="s">
        <v>5981</v>
      </c>
      <c r="AF1204" s="8">
        <v>191</v>
      </c>
      <c r="AG1204" s="8">
        <v>155</v>
      </c>
      <c r="AH1204" s="8">
        <v>-36</v>
      </c>
    </row>
    <row r="1205" spans="31:34" x14ac:dyDescent="0.3">
      <c r="AE1205" s="35" t="s">
        <v>6004</v>
      </c>
      <c r="AF1205" s="8"/>
      <c r="AG1205" s="8"/>
      <c r="AH1205" s="8"/>
    </row>
    <row r="1206" spans="31:34" x14ac:dyDescent="0.3">
      <c r="AE1206" s="36" t="s">
        <v>5985</v>
      </c>
      <c r="AF1206" s="8"/>
      <c r="AG1206" s="8"/>
      <c r="AH1206" s="8"/>
    </row>
    <row r="1207" spans="31:34" x14ac:dyDescent="0.3">
      <c r="AE1207" s="37" t="s">
        <v>5998</v>
      </c>
      <c r="AF1207" s="8">
        <v>27</v>
      </c>
      <c r="AG1207" s="8">
        <v>48</v>
      </c>
      <c r="AH1207" s="8">
        <v>21</v>
      </c>
    </row>
    <row r="1208" spans="31:34" x14ac:dyDescent="0.3">
      <c r="AE1208" s="36" t="s">
        <v>5970</v>
      </c>
      <c r="AF1208" s="8"/>
      <c r="AG1208" s="8"/>
      <c r="AH1208" s="8"/>
    </row>
    <row r="1209" spans="31:34" x14ac:dyDescent="0.3">
      <c r="AE1209" s="37" t="s">
        <v>5998</v>
      </c>
      <c r="AF1209" s="8">
        <v>266</v>
      </c>
      <c r="AG1209" s="8">
        <v>364</v>
      </c>
      <c r="AH1209" s="8">
        <v>98</v>
      </c>
    </row>
    <row r="1210" spans="31:34" x14ac:dyDescent="0.3">
      <c r="AE1210" s="35" t="s">
        <v>5968</v>
      </c>
      <c r="AF1210" s="8"/>
      <c r="AG1210" s="8"/>
      <c r="AH1210" s="8"/>
    </row>
    <row r="1211" spans="31:34" x14ac:dyDescent="0.3">
      <c r="AE1211" s="36" t="s">
        <v>5970</v>
      </c>
      <c r="AF1211" s="8"/>
      <c r="AG1211" s="8"/>
      <c r="AH1211" s="8"/>
    </row>
    <row r="1212" spans="31:34" x14ac:dyDescent="0.3">
      <c r="AE1212" s="37" t="s">
        <v>5969</v>
      </c>
      <c r="AF1212" s="8">
        <v>5</v>
      </c>
      <c r="AG1212" s="8">
        <v>5</v>
      </c>
      <c r="AH1212" s="8">
        <v>0</v>
      </c>
    </row>
    <row r="1213" spans="31:34" x14ac:dyDescent="0.3">
      <c r="AE1213" s="35" t="s">
        <v>6117</v>
      </c>
      <c r="AF1213" s="8"/>
      <c r="AG1213" s="8"/>
      <c r="AH1213" s="8"/>
    </row>
    <row r="1214" spans="31:34" x14ac:dyDescent="0.3">
      <c r="AE1214" s="36" t="s">
        <v>5970</v>
      </c>
      <c r="AF1214" s="8"/>
      <c r="AG1214" s="8"/>
      <c r="AH1214" s="8"/>
    </row>
    <row r="1215" spans="31:34" x14ac:dyDescent="0.3">
      <c r="AE1215" s="37" t="s">
        <v>5981</v>
      </c>
      <c r="AF1215" s="8">
        <v>249</v>
      </c>
      <c r="AG1215" s="8">
        <v>254</v>
      </c>
      <c r="AH1215" s="8">
        <v>5</v>
      </c>
    </row>
    <row r="1216" spans="31:34" x14ac:dyDescent="0.3">
      <c r="AE1216" s="35" t="s">
        <v>5974</v>
      </c>
      <c r="AF1216" s="8"/>
      <c r="AG1216" s="8"/>
      <c r="AH1216" s="8"/>
    </row>
    <row r="1217" spans="31:34" x14ac:dyDescent="0.3">
      <c r="AE1217" s="36" t="s">
        <v>5975</v>
      </c>
      <c r="AF1217" s="8"/>
      <c r="AG1217" s="8"/>
      <c r="AH1217" s="8"/>
    </row>
    <row r="1218" spans="31:34" x14ac:dyDescent="0.3">
      <c r="AE1218" s="37" t="s">
        <v>5969</v>
      </c>
      <c r="AF1218" s="8">
        <v>44</v>
      </c>
      <c r="AG1218" s="8">
        <v>56</v>
      </c>
      <c r="AH1218" s="8">
        <v>12</v>
      </c>
    </row>
    <row r="1219" spans="31:34" x14ac:dyDescent="0.3">
      <c r="AE1219" s="36" t="s">
        <v>5985</v>
      </c>
      <c r="AF1219" s="8"/>
      <c r="AG1219" s="8"/>
      <c r="AH1219" s="8"/>
    </row>
    <row r="1220" spans="31:34" x14ac:dyDescent="0.3">
      <c r="AE1220" s="37" t="s">
        <v>5969</v>
      </c>
      <c r="AF1220" s="8">
        <v>154</v>
      </c>
      <c r="AG1220" s="8">
        <v>188</v>
      </c>
      <c r="AH1220" s="8">
        <v>34</v>
      </c>
    </row>
    <row r="1221" spans="31:34" x14ac:dyDescent="0.3">
      <c r="AE1221" s="36" t="s">
        <v>5970</v>
      </c>
      <c r="AF1221" s="8"/>
      <c r="AG1221" s="8"/>
      <c r="AH1221" s="8"/>
    </row>
    <row r="1222" spans="31:34" x14ac:dyDescent="0.3">
      <c r="AE1222" s="37" t="s">
        <v>5969</v>
      </c>
      <c r="AF1222" s="8">
        <v>22</v>
      </c>
      <c r="AG1222" s="8">
        <v>31</v>
      </c>
      <c r="AH1222" s="8">
        <v>9</v>
      </c>
    </row>
    <row r="1223" spans="31:34" x14ac:dyDescent="0.3">
      <c r="AE1223" s="34" t="s">
        <v>57</v>
      </c>
      <c r="AF1223" s="8"/>
      <c r="AG1223" s="8"/>
      <c r="AH1223" s="8"/>
    </row>
    <row r="1224" spans="31:34" x14ac:dyDescent="0.3">
      <c r="AE1224" s="35" t="s">
        <v>5980</v>
      </c>
      <c r="AF1224" s="8"/>
      <c r="AG1224" s="8"/>
      <c r="AH1224" s="8"/>
    </row>
    <row r="1225" spans="31:34" x14ac:dyDescent="0.3">
      <c r="AE1225" s="36" t="s">
        <v>5970</v>
      </c>
      <c r="AF1225" s="8"/>
      <c r="AG1225" s="8"/>
      <c r="AH1225" s="8"/>
    </row>
    <row r="1226" spans="31:34" x14ac:dyDescent="0.3">
      <c r="AE1226" s="37" t="s">
        <v>5981</v>
      </c>
      <c r="AF1226" s="8">
        <v>2153</v>
      </c>
      <c r="AG1226" s="8">
        <v>2221</v>
      </c>
      <c r="AH1226" s="8">
        <v>68</v>
      </c>
    </row>
    <row r="1227" spans="31:34" x14ac:dyDescent="0.3">
      <c r="AE1227" s="35" t="s">
        <v>6010</v>
      </c>
      <c r="AF1227" s="8"/>
      <c r="AG1227" s="8"/>
      <c r="AH1227" s="8"/>
    </row>
    <row r="1228" spans="31:34" x14ac:dyDescent="0.3">
      <c r="AE1228" s="36" t="s">
        <v>5975</v>
      </c>
      <c r="AF1228" s="8"/>
      <c r="AG1228" s="8"/>
      <c r="AH1228" s="8"/>
    </row>
    <row r="1229" spans="31:34" x14ac:dyDescent="0.3">
      <c r="AE1229" s="37" t="s">
        <v>5981</v>
      </c>
      <c r="AF1229" s="8">
        <v>1921</v>
      </c>
      <c r="AG1229" s="8">
        <v>2427</v>
      </c>
      <c r="AH1229" s="8">
        <v>506</v>
      </c>
    </row>
    <row r="1230" spans="31:34" x14ac:dyDescent="0.3">
      <c r="AE1230" s="35" t="s">
        <v>5997</v>
      </c>
      <c r="AF1230" s="8"/>
      <c r="AG1230" s="8"/>
      <c r="AH1230" s="8"/>
    </row>
    <row r="1231" spans="31:34" x14ac:dyDescent="0.3">
      <c r="AE1231" s="36" t="s">
        <v>5985</v>
      </c>
      <c r="AF1231" s="8"/>
      <c r="AG1231" s="8"/>
      <c r="AH1231" s="8"/>
    </row>
    <row r="1232" spans="31:34" x14ac:dyDescent="0.3">
      <c r="AE1232" s="37" t="s">
        <v>5998</v>
      </c>
      <c r="AF1232" s="8">
        <v>460</v>
      </c>
      <c r="AG1232" s="8">
        <v>383</v>
      </c>
      <c r="AH1232" s="8">
        <v>-77</v>
      </c>
    </row>
    <row r="1233" spans="31:34" x14ac:dyDescent="0.3">
      <c r="AE1233" s="33" t="s">
        <v>7901</v>
      </c>
      <c r="AF1233" s="8"/>
      <c r="AG1233" s="8"/>
      <c r="AH1233" s="8"/>
    </row>
    <row r="1234" spans="31:34" x14ac:dyDescent="0.3">
      <c r="AE1234" s="34" t="s">
        <v>14</v>
      </c>
      <c r="AF1234" s="8"/>
      <c r="AG1234" s="8"/>
      <c r="AH1234" s="8"/>
    </row>
    <row r="1235" spans="31:34" x14ac:dyDescent="0.3">
      <c r="AE1235" s="35" t="s">
        <v>6002</v>
      </c>
      <c r="AF1235" s="8"/>
      <c r="AG1235" s="8"/>
      <c r="AH1235" s="8"/>
    </row>
    <row r="1236" spans="31:34" x14ac:dyDescent="0.3">
      <c r="AE1236" s="36" t="s">
        <v>5985</v>
      </c>
      <c r="AF1236" s="8"/>
      <c r="AG1236" s="8"/>
      <c r="AH1236" s="8"/>
    </row>
    <row r="1237" spans="31:34" x14ac:dyDescent="0.3">
      <c r="AE1237" s="37" t="s">
        <v>5981</v>
      </c>
      <c r="AF1237" s="8">
        <v>535</v>
      </c>
      <c r="AG1237" s="8">
        <v>766</v>
      </c>
      <c r="AH1237" s="8">
        <v>231</v>
      </c>
    </row>
    <row r="1238" spans="31:34" x14ac:dyDescent="0.3">
      <c r="AE1238" s="35" t="s">
        <v>5980</v>
      </c>
      <c r="AF1238" s="8"/>
      <c r="AG1238" s="8"/>
      <c r="AH1238" s="8"/>
    </row>
    <row r="1239" spans="31:34" x14ac:dyDescent="0.3">
      <c r="AE1239" s="36" t="s">
        <v>5975</v>
      </c>
      <c r="AF1239" s="8"/>
      <c r="AG1239" s="8"/>
      <c r="AH1239" s="8"/>
    </row>
    <row r="1240" spans="31:34" x14ac:dyDescent="0.3">
      <c r="AE1240" s="37" t="s">
        <v>5981</v>
      </c>
      <c r="AF1240" s="8">
        <v>3302</v>
      </c>
      <c r="AG1240" s="8">
        <v>3208</v>
      </c>
      <c r="AH1240" s="8">
        <v>-94</v>
      </c>
    </row>
    <row r="1241" spans="31:34" x14ac:dyDescent="0.3">
      <c r="AE1241" s="36" t="s">
        <v>5985</v>
      </c>
      <c r="AF1241" s="8"/>
      <c r="AG1241" s="8"/>
      <c r="AH1241" s="8"/>
    </row>
    <row r="1242" spans="31:34" x14ac:dyDescent="0.3">
      <c r="AE1242" s="37" t="s">
        <v>5981</v>
      </c>
      <c r="AF1242" s="8">
        <v>644</v>
      </c>
      <c r="AG1242" s="8">
        <v>834</v>
      </c>
      <c r="AH1242" s="8">
        <v>190</v>
      </c>
    </row>
    <row r="1243" spans="31:34" x14ac:dyDescent="0.3">
      <c r="AE1243" s="36" t="s">
        <v>5970</v>
      </c>
      <c r="AF1243" s="8"/>
      <c r="AG1243" s="8"/>
      <c r="AH1243" s="8"/>
    </row>
    <row r="1244" spans="31:34" x14ac:dyDescent="0.3">
      <c r="AE1244" s="37" t="s">
        <v>5981</v>
      </c>
      <c r="AF1244" s="8">
        <v>683</v>
      </c>
      <c r="AG1244" s="8">
        <v>1182</v>
      </c>
      <c r="AH1244" s="8">
        <v>499</v>
      </c>
    </row>
    <row r="1245" spans="31:34" x14ac:dyDescent="0.3">
      <c r="AE1245" s="35" t="s">
        <v>6010</v>
      </c>
      <c r="AF1245" s="8"/>
      <c r="AG1245" s="8"/>
      <c r="AH1245" s="8"/>
    </row>
    <row r="1246" spans="31:34" x14ac:dyDescent="0.3">
      <c r="AE1246" s="36" t="s">
        <v>5975</v>
      </c>
      <c r="AF1246" s="8"/>
      <c r="AG1246" s="8"/>
      <c r="AH1246" s="8"/>
    </row>
    <row r="1247" spans="31:34" x14ac:dyDescent="0.3">
      <c r="AE1247" s="37" t="s">
        <v>5981</v>
      </c>
      <c r="AF1247" s="8">
        <v>1150</v>
      </c>
      <c r="AG1247" s="8">
        <v>1536</v>
      </c>
      <c r="AH1247" s="8">
        <v>386</v>
      </c>
    </row>
    <row r="1248" spans="31:34" x14ac:dyDescent="0.3">
      <c r="AE1248" s="36" t="s">
        <v>5985</v>
      </c>
      <c r="AF1248" s="8"/>
      <c r="AG1248" s="8"/>
      <c r="AH1248" s="8"/>
    </row>
    <row r="1249" spans="31:34" x14ac:dyDescent="0.3">
      <c r="AE1249" s="37" t="s">
        <v>5981</v>
      </c>
      <c r="AF1249" s="8">
        <v>755</v>
      </c>
      <c r="AG1249" s="8">
        <v>1149</v>
      </c>
      <c r="AH1249" s="8">
        <v>394</v>
      </c>
    </row>
    <row r="1250" spans="31:34" x14ac:dyDescent="0.3">
      <c r="AE1250" s="36" t="s">
        <v>5970</v>
      </c>
      <c r="AF1250" s="8"/>
      <c r="AG1250" s="8"/>
      <c r="AH1250" s="8"/>
    </row>
    <row r="1251" spans="31:34" x14ac:dyDescent="0.3">
      <c r="AE1251" s="37" t="s">
        <v>5981</v>
      </c>
      <c r="AF1251" s="8">
        <v>320</v>
      </c>
      <c r="AG1251" s="8">
        <v>486</v>
      </c>
      <c r="AH1251" s="8">
        <v>166</v>
      </c>
    </row>
    <row r="1252" spans="31:34" x14ac:dyDescent="0.3">
      <c r="AE1252" s="35" t="s">
        <v>5997</v>
      </c>
      <c r="AF1252" s="8"/>
      <c r="AG1252" s="8"/>
      <c r="AH1252" s="8"/>
    </row>
    <row r="1253" spans="31:34" x14ac:dyDescent="0.3">
      <c r="AE1253" s="36" t="s">
        <v>5985</v>
      </c>
      <c r="AF1253" s="8"/>
      <c r="AG1253" s="8"/>
      <c r="AH1253" s="8"/>
    </row>
    <row r="1254" spans="31:34" x14ac:dyDescent="0.3">
      <c r="AE1254" s="37" t="s">
        <v>5998</v>
      </c>
      <c r="AF1254" s="8">
        <v>81</v>
      </c>
      <c r="AG1254" s="8">
        <v>117</v>
      </c>
      <c r="AH1254" s="8">
        <v>36</v>
      </c>
    </row>
    <row r="1255" spans="31:34" x14ac:dyDescent="0.3">
      <c r="AE1255" s="36" t="s">
        <v>5970</v>
      </c>
      <c r="AF1255" s="8"/>
      <c r="AG1255" s="8"/>
      <c r="AH1255" s="8"/>
    </row>
    <row r="1256" spans="31:34" x14ac:dyDescent="0.3">
      <c r="AE1256" s="37" t="s">
        <v>5998</v>
      </c>
      <c r="AF1256" s="8">
        <v>219</v>
      </c>
      <c r="AG1256" s="8">
        <v>326</v>
      </c>
      <c r="AH1256" s="8">
        <v>107</v>
      </c>
    </row>
    <row r="1257" spans="31:34" x14ac:dyDescent="0.3">
      <c r="AE1257" s="35" t="s">
        <v>6018</v>
      </c>
      <c r="AF1257" s="8"/>
      <c r="AG1257" s="8"/>
      <c r="AH1257" s="8"/>
    </row>
    <row r="1258" spans="31:34" x14ac:dyDescent="0.3">
      <c r="AE1258" s="36" t="s">
        <v>5975</v>
      </c>
      <c r="AF1258" s="8"/>
      <c r="AG1258" s="8"/>
      <c r="AH1258" s="8"/>
    </row>
    <row r="1259" spans="31:34" x14ac:dyDescent="0.3">
      <c r="AE1259" s="37" t="s">
        <v>5981</v>
      </c>
      <c r="AF1259" s="8">
        <v>36</v>
      </c>
      <c r="AG1259" s="8">
        <v>53</v>
      </c>
      <c r="AH1259" s="8">
        <v>17</v>
      </c>
    </row>
    <row r="1260" spans="31:34" x14ac:dyDescent="0.3">
      <c r="AE1260" s="35" t="s">
        <v>6004</v>
      </c>
      <c r="AF1260" s="8"/>
      <c r="AG1260" s="8"/>
      <c r="AH1260" s="8"/>
    </row>
    <row r="1261" spans="31:34" x14ac:dyDescent="0.3">
      <c r="AE1261" s="36" t="s">
        <v>5975</v>
      </c>
      <c r="AF1261" s="8"/>
      <c r="AG1261" s="8"/>
      <c r="AH1261" s="8"/>
    </row>
    <row r="1262" spans="31:34" x14ac:dyDescent="0.3">
      <c r="AE1262" s="37" t="s">
        <v>5998</v>
      </c>
      <c r="AF1262" s="8">
        <v>569</v>
      </c>
      <c r="AG1262" s="8">
        <v>749</v>
      </c>
      <c r="AH1262" s="8">
        <v>180</v>
      </c>
    </row>
    <row r="1263" spans="31:34" x14ac:dyDescent="0.3">
      <c r="AE1263" s="36" t="s">
        <v>5985</v>
      </c>
      <c r="AF1263" s="8"/>
      <c r="AG1263" s="8"/>
      <c r="AH1263" s="8"/>
    </row>
    <row r="1264" spans="31:34" x14ac:dyDescent="0.3">
      <c r="AE1264" s="37" t="s">
        <v>5998</v>
      </c>
      <c r="AF1264" s="8">
        <v>243</v>
      </c>
      <c r="AG1264" s="8">
        <v>311</v>
      </c>
      <c r="AH1264" s="8">
        <v>68</v>
      </c>
    </row>
    <row r="1265" spans="31:34" x14ac:dyDescent="0.3">
      <c r="AE1265" s="36" t="s">
        <v>5970</v>
      </c>
      <c r="AF1265" s="8"/>
      <c r="AG1265" s="8"/>
      <c r="AH1265" s="8"/>
    </row>
    <row r="1266" spans="31:34" x14ac:dyDescent="0.3">
      <c r="AE1266" s="37" t="s">
        <v>5998</v>
      </c>
      <c r="AF1266" s="8">
        <v>564</v>
      </c>
      <c r="AG1266" s="8">
        <v>854</v>
      </c>
      <c r="AH1266" s="8">
        <v>290</v>
      </c>
    </row>
    <row r="1267" spans="31:34" x14ac:dyDescent="0.3">
      <c r="AE1267" s="35" t="s">
        <v>5974</v>
      </c>
      <c r="AF1267" s="8"/>
      <c r="AG1267" s="8"/>
      <c r="AH1267" s="8"/>
    </row>
    <row r="1268" spans="31:34" x14ac:dyDescent="0.3">
      <c r="AE1268" s="36" t="s">
        <v>5975</v>
      </c>
      <c r="AF1268" s="8"/>
      <c r="AG1268" s="8"/>
      <c r="AH1268" s="8"/>
    </row>
    <row r="1269" spans="31:34" x14ac:dyDescent="0.3">
      <c r="AE1269" s="37" t="s">
        <v>5969</v>
      </c>
      <c r="AF1269" s="8">
        <v>1346</v>
      </c>
      <c r="AG1269" s="8">
        <v>2192</v>
      </c>
      <c r="AH1269" s="8">
        <v>846</v>
      </c>
    </row>
    <row r="1270" spans="31:34" x14ac:dyDescent="0.3">
      <c r="AE1270" s="34" t="s">
        <v>10</v>
      </c>
      <c r="AF1270" s="8"/>
      <c r="AG1270" s="8"/>
      <c r="AH1270" s="8"/>
    </row>
    <row r="1271" spans="31:34" x14ac:dyDescent="0.3">
      <c r="AE1271" s="35" t="s">
        <v>6002</v>
      </c>
      <c r="AF1271" s="8"/>
      <c r="AG1271" s="8"/>
      <c r="AH1271" s="8"/>
    </row>
    <row r="1272" spans="31:34" x14ac:dyDescent="0.3">
      <c r="AE1272" s="36" t="s">
        <v>5975</v>
      </c>
      <c r="AF1272" s="8"/>
      <c r="AG1272" s="8"/>
      <c r="AH1272" s="8"/>
    </row>
    <row r="1273" spans="31:34" x14ac:dyDescent="0.3">
      <c r="AE1273" s="37" t="s">
        <v>5981</v>
      </c>
      <c r="AF1273" s="8">
        <v>199</v>
      </c>
      <c r="AG1273" s="8">
        <v>239</v>
      </c>
      <c r="AH1273" s="8">
        <v>40</v>
      </c>
    </row>
    <row r="1274" spans="31:34" x14ac:dyDescent="0.3">
      <c r="AE1274" s="36" t="s">
        <v>5985</v>
      </c>
      <c r="AF1274" s="8"/>
      <c r="AG1274" s="8"/>
      <c r="AH1274" s="8"/>
    </row>
    <row r="1275" spans="31:34" x14ac:dyDescent="0.3">
      <c r="AE1275" s="37" t="s">
        <v>5981</v>
      </c>
      <c r="AF1275" s="8">
        <v>117</v>
      </c>
      <c r="AG1275" s="8">
        <v>182</v>
      </c>
      <c r="AH1275" s="8">
        <v>65</v>
      </c>
    </row>
    <row r="1276" spans="31:34" x14ac:dyDescent="0.3">
      <c r="AE1276" s="35" t="s">
        <v>6028</v>
      </c>
      <c r="AF1276" s="8"/>
      <c r="AG1276" s="8"/>
      <c r="AH1276" s="8"/>
    </row>
    <row r="1277" spans="31:34" x14ac:dyDescent="0.3">
      <c r="AE1277" s="36" t="s">
        <v>5975</v>
      </c>
      <c r="AF1277" s="8"/>
      <c r="AG1277" s="8"/>
      <c r="AH1277" s="8"/>
    </row>
    <row r="1278" spans="31:34" x14ac:dyDescent="0.3">
      <c r="AE1278" s="37" t="s">
        <v>5969</v>
      </c>
      <c r="AF1278" s="8">
        <v>192</v>
      </c>
      <c r="AG1278" s="8">
        <v>107</v>
      </c>
      <c r="AH1278" s="8">
        <v>-85</v>
      </c>
    </row>
    <row r="1279" spans="31:34" x14ac:dyDescent="0.3">
      <c r="AE1279" s="35" t="s">
        <v>5980</v>
      </c>
      <c r="AF1279" s="8"/>
      <c r="AG1279" s="8"/>
      <c r="AH1279" s="8"/>
    </row>
    <row r="1280" spans="31:34" x14ac:dyDescent="0.3">
      <c r="AE1280" s="36" t="s">
        <v>5975</v>
      </c>
      <c r="AF1280" s="8"/>
      <c r="AG1280" s="8"/>
      <c r="AH1280" s="8"/>
    </row>
    <row r="1281" spans="31:34" x14ac:dyDescent="0.3">
      <c r="AE1281" s="37" t="s">
        <v>5981</v>
      </c>
      <c r="AF1281" s="8">
        <v>2226</v>
      </c>
      <c r="AG1281" s="8">
        <v>2640</v>
      </c>
      <c r="AH1281" s="8">
        <v>414</v>
      </c>
    </row>
    <row r="1282" spans="31:34" x14ac:dyDescent="0.3">
      <c r="AE1282" s="36" t="s">
        <v>5985</v>
      </c>
      <c r="AF1282" s="8"/>
      <c r="AG1282" s="8"/>
      <c r="AH1282" s="8"/>
    </row>
    <row r="1283" spans="31:34" x14ac:dyDescent="0.3">
      <c r="AE1283" s="37" t="s">
        <v>5981</v>
      </c>
      <c r="AF1283" s="8">
        <v>794</v>
      </c>
      <c r="AG1283" s="8">
        <v>925</v>
      </c>
      <c r="AH1283" s="8">
        <v>131</v>
      </c>
    </row>
    <row r="1284" spans="31:34" x14ac:dyDescent="0.3">
      <c r="AE1284" s="36" t="s">
        <v>5970</v>
      </c>
      <c r="AF1284" s="8"/>
      <c r="AG1284" s="8"/>
      <c r="AH1284" s="8"/>
    </row>
    <row r="1285" spans="31:34" x14ac:dyDescent="0.3">
      <c r="AE1285" s="37" t="s">
        <v>5981</v>
      </c>
      <c r="AF1285" s="8">
        <v>1258</v>
      </c>
      <c r="AG1285" s="8">
        <v>1606</v>
      </c>
      <c r="AH1285" s="8">
        <v>348</v>
      </c>
    </row>
    <row r="1286" spans="31:34" x14ac:dyDescent="0.3">
      <c r="AE1286" s="35" t="s">
        <v>6010</v>
      </c>
      <c r="AF1286" s="8"/>
      <c r="AG1286" s="8"/>
      <c r="AH1286" s="8"/>
    </row>
    <row r="1287" spans="31:34" x14ac:dyDescent="0.3">
      <c r="AE1287" s="36" t="s">
        <v>5975</v>
      </c>
      <c r="AF1287" s="8"/>
      <c r="AG1287" s="8"/>
      <c r="AH1287" s="8"/>
    </row>
    <row r="1288" spans="31:34" x14ac:dyDescent="0.3">
      <c r="AE1288" s="37" t="s">
        <v>5981</v>
      </c>
      <c r="AF1288" s="8">
        <v>6590</v>
      </c>
      <c r="AG1288" s="8">
        <v>7874</v>
      </c>
      <c r="AH1288" s="8">
        <v>1284</v>
      </c>
    </row>
    <row r="1289" spans="31:34" x14ac:dyDescent="0.3">
      <c r="AE1289" s="36" t="s">
        <v>5985</v>
      </c>
      <c r="AF1289" s="8"/>
      <c r="AG1289" s="8"/>
      <c r="AH1289" s="8"/>
    </row>
    <row r="1290" spans="31:34" x14ac:dyDescent="0.3">
      <c r="AE1290" s="37" t="s">
        <v>5981</v>
      </c>
      <c r="AF1290" s="8">
        <v>556</v>
      </c>
      <c r="AG1290" s="8">
        <v>698</v>
      </c>
      <c r="AH1290" s="8">
        <v>142</v>
      </c>
    </row>
    <row r="1291" spans="31:34" x14ac:dyDescent="0.3">
      <c r="AE1291" s="36" t="s">
        <v>5970</v>
      </c>
      <c r="AF1291" s="8"/>
      <c r="AG1291" s="8"/>
      <c r="AH1291" s="8"/>
    </row>
    <row r="1292" spans="31:34" x14ac:dyDescent="0.3">
      <c r="AE1292" s="37" t="s">
        <v>5981</v>
      </c>
      <c r="AF1292" s="8">
        <v>736</v>
      </c>
      <c r="AG1292" s="8">
        <v>875</v>
      </c>
      <c r="AH1292" s="8">
        <v>139</v>
      </c>
    </row>
    <row r="1293" spans="31:34" x14ac:dyDescent="0.3">
      <c r="AE1293" s="35" t="s">
        <v>6148</v>
      </c>
      <c r="AF1293" s="8"/>
      <c r="AG1293" s="8"/>
      <c r="AH1293" s="8"/>
    </row>
    <row r="1294" spans="31:34" x14ac:dyDescent="0.3">
      <c r="AE1294" s="36" t="s">
        <v>5975</v>
      </c>
      <c r="AF1294" s="8"/>
      <c r="AG1294" s="8"/>
      <c r="AH1294" s="8"/>
    </row>
    <row r="1295" spans="31:34" x14ac:dyDescent="0.3">
      <c r="AE1295" s="37" t="s">
        <v>5969</v>
      </c>
      <c r="AF1295" s="8">
        <v>66</v>
      </c>
      <c r="AG1295" s="8">
        <v>51</v>
      </c>
      <c r="AH1295" s="8">
        <v>-15</v>
      </c>
    </row>
    <row r="1296" spans="31:34" x14ac:dyDescent="0.3">
      <c r="AE1296" s="36" t="s">
        <v>5985</v>
      </c>
      <c r="AF1296" s="8"/>
      <c r="AG1296" s="8"/>
      <c r="AH1296" s="8"/>
    </row>
    <row r="1297" spans="31:34" x14ac:dyDescent="0.3">
      <c r="AE1297" s="37" t="s">
        <v>5969</v>
      </c>
      <c r="AF1297" s="8">
        <v>97</v>
      </c>
      <c r="AG1297" s="8">
        <v>60</v>
      </c>
      <c r="AH1297" s="8">
        <v>-37</v>
      </c>
    </row>
    <row r="1298" spans="31:34" x14ac:dyDescent="0.3">
      <c r="AE1298" s="35" t="s">
        <v>5997</v>
      </c>
      <c r="AF1298" s="8"/>
      <c r="AG1298" s="8"/>
      <c r="AH1298" s="8"/>
    </row>
    <row r="1299" spans="31:34" x14ac:dyDescent="0.3">
      <c r="AE1299" s="36" t="s">
        <v>5975</v>
      </c>
      <c r="AF1299" s="8"/>
      <c r="AG1299" s="8"/>
      <c r="AH1299" s="8"/>
    </row>
    <row r="1300" spans="31:34" x14ac:dyDescent="0.3">
      <c r="AE1300" s="37" t="s">
        <v>5998</v>
      </c>
      <c r="AF1300" s="8">
        <v>963</v>
      </c>
      <c r="AG1300" s="8">
        <v>1045</v>
      </c>
      <c r="AH1300" s="8">
        <v>82</v>
      </c>
    </row>
    <row r="1301" spans="31:34" x14ac:dyDescent="0.3">
      <c r="AE1301" s="36" t="s">
        <v>5985</v>
      </c>
      <c r="AF1301" s="8"/>
      <c r="AG1301" s="8"/>
      <c r="AH1301" s="8"/>
    </row>
    <row r="1302" spans="31:34" x14ac:dyDescent="0.3">
      <c r="AE1302" s="37" t="s">
        <v>5998</v>
      </c>
      <c r="AF1302" s="8">
        <v>181</v>
      </c>
      <c r="AG1302" s="8">
        <v>307</v>
      </c>
      <c r="AH1302" s="8">
        <v>126</v>
      </c>
    </row>
    <row r="1303" spans="31:34" x14ac:dyDescent="0.3">
      <c r="AE1303" s="36" t="s">
        <v>5970</v>
      </c>
      <c r="AF1303" s="8"/>
      <c r="AG1303" s="8"/>
      <c r="AH1303" s="8"/>
    </row>
    <row r="1304" spans="31:34" x14ac:dyDescent="0.3">
      <c r="AE1304" s="37" t="s">
        <v>5998</v>
      </c>
      <c r="AF1304" s="8">
        <v>743</v>
      </c>
      <c r="AG1304" s="8">
        <v>687</v>
      </c>
      <c r="AH1304" s="8">
        <v>-56</v>
      </c>
    </row>
    <row r="1305" spans="31:34" x14ac:dyDescent="0.3">
      <c r="AE1305" s="35" t="s">
        <v>6018</v>
      </c>
      <c r="AF1305" s="8"/>
      <c r="AG1305" s="8"/>
      <c r="AH1305" s="8"/>
    </row>
    <row r="1306" spans="31:34" x14ac:dyDescent="0.3">
      <c r="AE1306" s="36" t="s">
        <v>5975</v>
      </c>
      <c r="AF1306" s="8"/>
      <c r="AG1306" s="8"/>
      <c r="AH1306" s="8"/>
    </row>
    <row r="1307" spans="31:34" x14ac:dyDescent="0.3">
      <c r="AE1307" s="37" t="s">
        <v>5981</v>
      </c>
      <c r="AF1307" s="8">
        <v>212</v>
      </c>
      <c r="AG1307" s="8">
        <v>174</v>
      </c>
      <c r="AH1307" s="8">
        <v>-38</v>
      </c>
    </row>
    <row r="1308" spans="31:34" x14ac:dyDescent="0.3">
      <c r="AE1308" s="36" t="s">
        <v>5985</v>
      </c>
      <c r="AF1308" s="8"/>
      <c r="AG1308" s="8"/>
      <c r="AH1308" s="8"/>
    </row>
    <row r="1309" spans="31:34" x14ac:dyDescent="0.3">
      <c r="AE1309" s="37" t="s">
        <v>5981</v>
      </c>
      <c r="AF1309" s="8">
        <v>15</v>
      </c>
      <c r="AG1309" s="8">
        <v>13</v>
      </c>
      <c r="AH1309" s="8">
        <v>-2</v>
      </c>
    </row>
    <row r="1310" spans="31:34" x14ac:dyDescent="0.3">
      <c r="AE1310" s="35" t="s">
        <v>6068</v>
      </c>
      <c r="AF1310" s="8"/>
      <c r="AG1310" s="8"/>
      <c r="AH1310" s="8"/>
    </row>
    <row r="1311" spans="31:34" x14ac:dyDescent="0.3">
      <c r="AE1311" s="36" t="s">
        <v>5985</v>
      </c>
      <c r="AF1311" s="8"/>
      <c r="AG1311" s="8"/>
      <c r="AH1311" s="8"/>
    </row>
    <row r="1312" spans="31:34" x14ac:dyDescent="0.3">
      <c r="AE1312" s="37" t="s">
        <v>5969</v>
      </c>
      <c r="AF1312" s="8">
        <v>124</v>
      </c>
      <c r="AG1312" s="8">
        <v>243</v>
      </c>
      <c r="AH1312" s="8">
        <v>119</v>
      </c>
    </row>
    <row r="1313" spans="31:34" x14ac:dyDescent="0.3">
      <c r="AE1313" s="36" t="s">
        <v>5970</v>
      </c>
      <c r="AF1313" s="8"/>
      <c r="AG1313" s="8"/>
      <c r="AH1313" s="8"/>
    </row>
    <row r="1314" spans="31:34" x14ac:dyDescent="0.3">
      <c r="AE1314" s="37" t="s">
        <v>5969</v>
      </c>
      <c r="AF1314" s="8">
        <v>125</v>
      </c>
      <c r="AG1314" s="8">
        <v>157</v>
      </c>
      <c r="AH1314" s="8">
        <v>32</v>
      </c>
    </row>
    <row r="1315" spans="31:34" x14ac:dyDescent="0.3">
      <c r="AE1315" s="35" t="s">
        <v>6004</v>
      </c>
      <c r="AF1315" s="8"/>
      <c r="AG1315" s="8"/>
      <c r="AH1315" s="8"/>
    </row>
    <row r="1316" spans="31:34" x14ac:dyDescent="0.3">
      <c r="AE1316" s="36" t="s">
        <v>5985</v>
      </c>
      <c r="AF1316" s="8"/>
      <c r="AG1316" s="8"/>
      <c r="AH1316" s="8"/>
    </row>
    <row r="1317" spans="31:34" x14ac:dyDescent="0.3">
      <c r="AE1317" s="37" t="s">
        <v>5998</v>
      </c>
      <c r="AF1317" s="8">
        <v>4465</v>
      </c>
      <c r="AG1317" s="8">
        <v>7036</v>
      </c>
      <c r="AH1317" s="8">
        <v>2571</v>
      </c>
    </row>
    <row r="1318" spans="31:34" x14ac:dyDescent="0.3">
      <c r="AE1318" s="36" t="s">
        <v>5970</v>
      </c>
      <c r="AF1318" s="8"/>
      <c r="AG1318" s="8"/>
      <c r="AH1318" s="8"/>
    </row>
    <row r="1319" spans="31:34" x14ac:dyDescent="0.3">
      <c r="AE1319" s="37" t="s">
        <v>5998</v>
      </c>
      <c r="AF1319" s="8">
        <v>381</v>
      </c>
      <c r="AG1319" s="8">
        <v>587</v>
      </c>
      <c r="AH1319" s="8">
        <v>206</v>
      </c>
    </row>
    <row r="1320" spans="31:34" x14ac:dyDescent="0.3">
      <c r="AE1320" s="35" t="s">
        <v>5968</v>
      </c>
      <c r="AF1320" s="8"/>
      <c r="AG1320" s="8"/>
      <c r="AH1320" s="8"/>
    </row>
    <row r="1321" spans="31:34" x14ac:dyDescent="0.3">
      <c r="AE1321" s="36" t="s">
        <v>5975</v>
      </c>
      <c r="AF1321" s="8"/>
      <c r="AG1321" s="8"/>
      <c r="AH1321" s="8"/>
    </row>
    <row r="1322" spans="31:34" x14ac:dyDescent="0.3">
      <c r="AE1322" s="37" t="s">
        <v>5969</v>
      </c>
      <c r="AF1322" s="8">
        <v>83</v>
      </c>
      <c r="AG1322" s="8">
        <v>51</v>
      </c>
      <c r="AH1322" s="8">
        <v>-32</v>
      </c>
    </row>
    <row r="1323" spans="31:34" x14ac:dyDescent="0.3">
      <c r="AE1323" s="36" t="s">
        <v>5985</v>
      </c>
      <c r="AF1323" s="8"/>
      <c r="AG1323" s="8"/>
      <c r="AH1323" s="8"/>
    </row>
    <row r="1324" spans="31:34" x14ac:dyDescent="0.3">
      <c r="AE1324" s="37" t="s">
        <v>5969</v>
      </c>
      <c r="AF1324" s="8">
        <v>146</v>
      </c>
      <c r="AG1324" s="8">
        <v>122</v>
      </c>
      <c r="AH1324" s="8">
        <v>-24</v>
      </c>
    </row>
    <row r="1325" spans="31:34" x14ac:dyDescent="0.3">
      <c r="AE1325" s="35" t="s">
        <v>5974</v>
      </c>
      <c r="AF1325" s="8"/>
      <c r="AG1325" s="8"/>
      <c r="AH1325" s="8"/>
    </row>
    <row r="1326" spans="31:34" x14ac:dyDescent="0.3">
      <c r="AE1326" s="36" t="s">
        <v>5975</v>
      </c>
      <c r="AF1326" s="8"/>
      <c r="AG1326" s="8"/>
      <c r="AH1326" s="8"/>
    </row>
    <row r="1327" spans="31:34" x14ac:dyDescent="0.3">
      <c r="AE1327" s="37" t="s">
        <v>5969</v>
      </c>
      <c r="AF1327" s="8">
        <v>2513</v>
      </c>
      <c r="AG1327" s="8">
        <v>3005</v>
      </c>
      <c r="AH1327" s="8">
        <v>492</v>
      </c>
    </row>
    <row r="1328" spans="31:34" x14ac:dyDescent="0.3">
      <c r="AE1328" s="36" t="s">
        <v>5985</v>
      </c>
      <c r="AF1328" s="8"/>
      <c r="AG1328" s="8"/>
      <c r="AH1328" s="8"/>
    </row>
    <row r="1329" spans="31:34" x14ac:dyDescent="0.3">
      <c r="AE1329" s="37" t="s">
        <v>5969</v>
      </c>
      <c r="AF1329" s="8">
        <v>22</v>
      </c>
      <c r="AG1329" s="8">
        <v>22</v>
      </c>
      <c r="AH1329" s="8">
        <v>0</v>
      </c>
    </row>
    <row r="1330" spans="31:34" x14ac:dyDescent="0.3">
      <c r="AE1330" s="36" t="s">
        <v>5970</v>
      </c>
      <c r="AF1330" s="8"/>
      <c r="AG1330" s="8"/>
      <c r="AH1330" s="8"/>
    </row>
    <row r="1331" spans="31:34" x14ac:dyDescent="0.3">
      <c r="AE1331" s="37" t="s">
        <v>5969</v>
      </c>
      <c r="AF1331" s="8">
        <v>80</v>
      </c>
      <c r="AG1331" s="8">
        <v>142</v>
      </c>
      <c r="AH1331" s="8">
        <v>62</v>
      </c>
    </row>
    <row r="1332" spans="31:34" x14ac:dyDescent="0.3">
      <c r="AE1332" s="34" t="s">
        <v>57</v>
      </c>
      <c r="AF1332" s="8"/>
      <c r="AG1332" s="8"/>
      <c r="AH1332" s="8"/>
    </row>
    <row r="1333" spans="31:34" x14ac:dyDescent="0.3">
      <c r="AE1333" s="35" t="s">
        <v>6002</v>
      </c>
      <c r="AF1333" s="8"/>
      <c r="AG1333" s="8"/>
      <c r="AH1333" s="8"/>
    </row>
    <row r="1334" spans="31:34" x14ac:dyDescent="0.3">
      <c r="AE1334" s="36" t="s">
        <v>5985</v>
      </c>
      <c r="AF1334" s="8"/>
      <c r="AG1334" s="8"/>
      <c r="AH1334" s="8"/>
    </row>
    <row r="1335" spans="31:34" x14ac:dyDescent="0.3">
      <c r="AE1335" s="37" t="s">
        <v>5981</v>
      </c>
      <c r="AF1335" s="8">
        <v>940</v>
      </c>
      <c r="AG1335" s="8">
        <v>1593</v>
      </c>
      <c r="AH1335" s="8">
        <v>653</v>
      </c>
    </row>
    <row r="1336" spans="31:34" x14ac:dyDescent="0.3">
      <c r="AE1336" s="35" t="s">
        <v>5980</v>
      </c>
      <c r="AF1336" s="8"/>
      <c r="AG1336" s="8"/>
      <c r="AH1336" s="8"/>
    </row>
    <row r="1337" spans="31:34" x14ac:dyDescent="0.3">
      <c r="AE1337" s="36" t="s">
        <v>5975</v>
      </c>
      <c r="AF1337" s="8"/>
      <c r="AG1337" s="8"/>
      <c r="AH1337" s="8"/>
    </row>
    <row r="1338" spans="31:34" x14ac:dyDescent="0.3">
      <c r="AE1338" s="37" t="s">
        <v>5981</v>
      </c>
      <c r="AF1338" s="8">
        <v>1815</v>
      </c>
      <c r="AG1338" s="8">
        <v>2073</v>
      </c>
      <c r="AH1338" s="8">
        <v>258</v>
      </c>
    </row>
    <row r="1339" spans="31:34" x14ac:dyDescent="0.3">
      <c r="AE1339" s="36" t="s">
        <v>5985</v>
      </c>
      <c r="AF1339" s="8"/>
      <c r="AG1339" s="8"/>
      <c r="AH1339" s="8"/>
    </row>
    <row r="1340" spans="31:34" x14ac:dyDescent="0.3">
      <c r="AE1340" s="37" t="s">
        <v>5981</v>
      </c>
      <c r="AF1340" s="8">
        <v>1739</v>
      </c>
      <c r="AG1340" s="8">
        <v>2022</v>
      </c>
      <c r="AH1340" s="8">
        <v>283</v>
      </c>
    </row>
    <row r="1341" spans="31:34" x14ac:dyDescent="0.3">
      <c r="AE1341" s="35" t="s">
        <v>6010</v>
      </c>
      <c r="AF1341" s="8"/>
      <c r="AG1341" s="8"/>
      <c r="AH1341" s="8"/>
    </row>
    <row r="1342" spans="31:34" x14ac:dyDescent="0.3">
      <c r="AE1342" s="36" t="s">
        <v>5975</v>
      </c>
      <c r="AF1342" s="8"/>
      <c r="AG1342" s="8"/>
      <c r="AH1342" s="8"/>
    </row>
    <row r="1343" spans="31:34" x14ac:dyDescent="0.3">
      <c r="AE1343" s="37" t="s">
        <v>5981</v>
      </c>
      <c r="AF1343" s="8">
        <v>5075</v>
      </c>
      <c r="AG1343" s="8">
        <v>5868</v>
      </c>
      <c r="AH1343" s="8">
        <v>793</v>
      </c>
    </row>
    <row r="1344" spans="31:34" x14ac:dyDescent="0.3">
      <c r="AE1344" s="36" t="s">
        <v>5985</v>
      </c>
      <c r="AF1344" s="8"/>
      <c r="AG1344" s="8"/>
      <c r="AH1344" s="8"/>
    </row>
    <row r="1345" spans="31:34" x14ac:dyDescent="0.3">
      <c r="AE1345" s="37" t="s">
        <v>5981</v>
      </c>
      <c r="AF1345" s="8">
        <v>1060</v>
      </c>
      <c r="AG1345" s="8">
        <v>1293</v>
      </c>
      <c r="AH1345" s="8">
        <v>233</v>
      </c>
    </row>
    <row r="1346" spans="31:34" x14ac:dyDescent="0.3">
      <c r="AE1346" s="35" t="s">
        <v>5997</v>
      </c>
      <c r="AF1346" s="8"/>
      <c r="AG1346" s="8"/>
      <c r="AH1346" s="8"/>
    </row>
    <row r="1347" spans="31:34" x14ac:dyDescent="0.3">
      <c r="AE1347" s="36" t="s">
        <v>5975</v>
      </c>
      <c r="AF1347" s="8"/>
      <c r="AG1347" s="8"/>
      <c r="AH1347" s="8"/>
    </row>
    <row r="1348" spans="31:34" x14ac:dyDescent="0.3">
      <c r="AE1348" s="37" t="s">
        <v>5998</v>
      </c>
      <c r="AF1348" s="8">
        <v>306</v>
      </c>
      <c r="AG1348" s="8">
        <v>202</v>
      </c>
      <c r="AH1348" s="8">
        <v>-104</v>
      </c>
    </row>
    <row r="1349" spans="31:34" x14ac:dyDescent="0.3">
      <c r="AE1349" s="36" t="s">
        <v>5970</v>
      </c>
      <c r="AF1349" s="8"/>
      <c r="AG1349" s="8"/>
      <c r="AH1349" s="8"/>
    </row>
    <row r="1350" spans="31:34" x14ac:dyDescent="0.3">
      <c r="AE1350" s="37" t="s">
        <v>5998</v>
      </c>
      <c r="AF1350" s="8">
        <v>600</v>
      </c>
      <c r="AG1350" s="8">
        <v>666</v>
      </c>
      <c r="AH1350" s="8">
        <v>66</v>
      </c>
    </row>
    <row r="1351" spans="31:34" x14ac:dyDescent="0.3">
      <c r="AE1351" s="35" t="s">
        <v>6018</v>
      </c>
      <c r="AF1351" s="8"/>
      <c r="AG1351" s="8"/>
      <c r="AH1351" s="8"/>
    </row>
    <row r="1352" spans="31:34" x14ac:dyDescent="0.3">
      <c r="AE1352" s="36" t="s">
        <v>5975</v>
      </c>
      <c r="AF1352" s="8"/>
      <c r="AG1352" s="8"/>
      <c r="AH1352" s="8"/>
    </row>
    <row r="1353" spans="31:34" x14ac:dyDescent="0.3">
      <c r="AE1353" s="37" t="s">
        <v>5981</v>
      </c>
      <c r="AF1353" s="8">
        <v>896</v>
      </c>
      <c r="AG1353" s="8">
        <v>540</v>
      </c>
      <c r="AH1353" s="8">
        <v>-356</v>
      </c>
    </row>
    <row r="1354" spans="31:34" x14ac:dyDescent="0.3">
      <c r="AE1354" s="35" t="s">
        <v>6004</v>
      </c>
      <c r="AF1354" s="8"/>
      <c r="AG1354" s="8"/>
      <c r="AH1354" s="8"/>
    </row>
    <row r="1355" spans="31:34" x14ac:dyDescent="0.3">
      <c r="AE1355" s="36" t="s">
        <v>5975</v>
      </c>
      <c r="AF1355" s="8"/>
      <c r="AG1355" s="8"/>
      <c r="AH1355" s="8"/>
    </row>
    <row r="1356" spans="31:34" x14ac:dyDescent="0.3">
      <c r="AE1356" s="37" t="s">
        <v>5998</v>
      </c>
      <c r="AF1356" s="8">
        <v>228</v>
      </c>
      <c r="AG1356" s="8">
        <v>301</v>
      </c>
      <c r="AH1356" s="8">
        <v>73</v>
      </c>
    </row>
    <row r="1357" spans="31:34" x14ac:dyDescent="0.3">
      <c r="AE1357" s="36" t="s">
        <v>5985</v>
      </c>
      <c r="AF1357" s="8"/>
      <c r="AG1357" s="8"/>
      <c r="AH1357" s="8"/>
    </row>
    <row r="1358" spans="31:34" x14ac:dyDescent="0.3">
      <c r="AE1358" s="37" t="s">
        <v>5998</v>
      </c>
      <c r="AF1358" s="8">
        <v>648</v>
      </c>
      <c r="AG1358" s="8">
        <v>777</v>
      </c>
      <c r="AH1358" s="8">
        <v>129</v>
      </c>
    </row>
    <row r="1359" spans="31:34" x14ac:dyDescent="0.3">
      <c r="AE1359" s="35" t="s">
        <v>5968</v>
      </c>
      <c r="AF1359" s="8"/>
      <c r="AG1359" s="8"/>
      <c r="AH1359" s="8"/>
    </row>
    <row r="1360" spans="31:34" x14ac:dyDescent="0.3">
      <c r="AE1360" s="36" t="s">
        <v>5975</v>
      </c>
      <c r="AF1360" s="8"/>
      <c r="AG1360" s="8"/>
      <c r="AH1360" s="8"/>
    </row>
    <row r="1361" spans="31:34" x14ac:dyDescent="0.3">
      <c r="AE1361" s="37" t="s">
        <v>5969</v>
      </c>
      <c r="AF1361" s="8">
        <v>274</v>
      </c>
      <c r="AG1361" s="8">
        <v>146</v>
      </c>
      <c r="AH1361" s="8">
        <v>-128</v>
      </c>
    </row>
    <row r="1362" spans="31:34" x14ac:dyDescent="0.3">
      <c r="AE1362" s="35" t="s">
        <v>5974</v>
      </c>
      <c r="AF1362" s="8"/>
      <c r="AG1362" s="8"/>
      <c r="AH1362" s="8"/>
    </row>
    <row r="1363" spans="31:34" x14ac:dyDescent="0.3">
      <c r="AE1363" s="36" t="s">
        <v>5975</v>
      </c>
      <c r="AF1363" s="8"/>
      <c r="AG1363" s="8"/>
      <c r="AH1363" s="8"/>
    </row>
    <row r="1364" spans="31:34" x14ac:dyDescent="0.3">
      <c r="AE1364" s="37" t="s">
        <v>5969</v>
      </c>
      <c r="AF1364" s="8">
        <v>3425</v>
      </c>
      <c r="AG1364" s="8">
        <v>4152</v>
      </c>
      <c r="AH1364" s="8">
        <v>727</v>
      </c>
    </row>
    <row r="1365" spans="31:34" x14ac:dyDescent="0.3">
      <c r="AE1365" s="36" t="s">
        <v>5985</v>
      </c>
      <c r="AF1365" s="8"/>
      <c r="AG1365" s="8"/>
      <c r="AH1365" s="8"/>
    </row>
    <row r="1366" spans="31:34" x14ac:dyDescent="0.3">
      <c r="AE1366" s="37" t="s">
        <v>5969</v>
      </c>
      <c r="AF1366" s="8">
        <v>192</v>
      </c>
      <c r="AG1366" s="8">
        <v>211</v>
      </c>
      <c r="AH1366" s="8">
        <v>19</v>
      </c>
    </row>
    <row r="1367" spans="31:34" x14ac:dyDescent="0.3">
      <c r="AE1367" s="10">
        <v>2012</v>
      </c>
      <c r="AF1367" s="8"/>
      <c r="AG1367" s="8"/>
      <c r="AH1367" s="8"/>
    </row>
    <row r="1368" spans="31:34" x14ac:dyDescent="0.3">
      <c r="AE1368" s="33" t="s">
        <v>7894</v>
      </c>
      <c r="AF1368" s="8"/>
      <c r="AG1368" s="8"/>
      <c r="AH1368" s="8"/>
    </row>
    <row r="1369" spans="31:34" x14ac:dyDescent="0.3">
      <c r="AE1369" s="34" t="s">
        <v>14</v>
      </c>
      <c r="AF1369" s="8"/>
      <c r="AG1369" s="8"/>
      <c r="AH1369" s="8"/>
    </row>
    <row r="1370" spans="31:34" x14ac:dyDescent="0.3">
      <c r="AE1370" s="35" t="s">
        <v>6002</v>
      </c>
      <c r="AF1370" s="8"/>
      <c r="AG1370" s="8"/>
      <c r="AH1370" s="8"/>
    </row>
    <row r="1371" spans="31:34" x14ac:dyDescent="0.3">
      <c r="AE1371" s="36" t="s">
        <v>5975</v>
      </c>
      <c r="AF1371" s="8"/>
      <c r="AG1371" s="8"/>
      <c r="AH1371" s="8"/>
    </row>
    <row r="1372" spans="31:34" x14ac:dyDescent="0.3">
      <c r="AE1372" s="37" t="s">
        <v>5981</v>
      </c>
      <c r="AF1372" s="8">
        <v>351</v>
      </c>
      <c r="AG1372" s="8">
        <v>399</v>
      </c>
      <c r="AH1372" s="8">
        <v>48</v>
      </c>
    </row>
    <row r="1373" spans="31:34" x14ac:dyDescent="0.3">
      <c r="AE1373" s="35" t="s">
        <v>5980</v>
      </c>
      <c r="AF1373" s="8"/>
      <c r="AG1373" s="8"/>
      <c r="AH1373" s="8"/>
    </row>
    <row r="1374" spans="31:34" x14ac:dyDescent="0.3">
      <c r="AE1374" s="36" t="s">
        <v>5975</v>
      </c>
      <c r="AF1374" s="8"/>
      <c r="AG1374" s="8"/>
      <c r="AH1374" s="8"/>
    </row>
    <row r="1375" spans="31:34" x14ac:dyDescent="0.3">
      <c r="AE1375" s="37" t="s">
        <v>5981</v>
      </c>
      <c r="AF1375" s="8">
        <v>1371</v>
      </c>
      <c r="AG1375" s="8">
        <v>1246</v>
      </c>
      <c r="AH1375" s="8">
        <v>-125</v>
      </c>
    </row>
    <row r="1376" spans="31:34" x14ac:dyDescent="0.3">
      <c r="AE1376" s="35" t="s">
        <v>6010</v>
      </c>
      <c r="AF1376" s="8"/>
      <c r="AG1376" s="8"/>
      <c r="AH1376" s="8"/>
    </row>
    <row r="1377" spans="31:34" x14ac:dyDescent="0.3">
      <c r="AE1377" s="36" t="s">
        <v>5975</v>
      </c>
      <c r="AF1377" s="8"/>
      <c r="AG1377" s="8"/>
      <c r="AH1377" s="8"/>
    </row>
    <row r="1378" spans="31:34" x14ac:dyDescent="0.3">
      <c r="AE1378" s="37" t="s">
        <v>5981</v>
      </c>
      <c r="AF1378" s="8">
        <v>1761</v>
      </c>
      <c r="AG1378" s="8">
        <v>2078</v>
      </c>
      <c r="AH1378" s="8">
        <v>317</v>
      </c>
    </row>
    <row r="1379" spans="31:34" x14ac:dyDescent="0.3">
      <c r="AE1379" s="35" t="s">
        <v>6018</v>
      </c>
      <c r="AF1379" s="8"/>
      <c r="AG1379" s="8"/>
      <c r="AH1379" s="8"/>
    </row>
    <row r="1380" spans="31:34" x14ac:dyDescent="0.3">
      <c r="AE1380" s="36" t="s">
        <v>5975</v>
      </c>
      <c r="AF1380" s="8"/>
      <c r="AG1380" s="8"/>
      <c r="AH1380" s="8"/>
    </row>
    <row r="1381" spans="31:34" x14ac:dyDescent="0.3">
      <c r="AE1381" s="37" t="s">
        <v>5981</v>
      </c>
      <c r="AF1381" s="8">
        <v>1050</v>
      </c>
      <c r="AG1381" s="8">
        <v>637</v>
      </c>
      <c r="AH1381" s="8">
        <v>-413</v>
      </c>
    </row>
    <row r="1382" spans="31:34" x14ac:dyDescent="0.3">
      <c r="AE1382" s="35" t="s">
        <v>6004</v>
      </c>
      <c r="AF1382" s="8"/>
      <c r="AG1382" s="8"/>
      <c r="AH1382" s="8"/>
    </row>
    <row r="1383" spans="31:34" x14ac:dyDescent="0.3">
      <c r="AE1383" s="36" t="s">
        <v>5985</v>
      </c>
      <c r="AF1383" s="8"/>
      <c r="AG1383" s="8"/>
      <c r="AH1383" s="8"/>
    </row>
    <row r="1384" spans="31:34" x14ac:dyDescent="0.3">
      <c r="AE1384" s="37" t="s">
        <v>5998</v>
      </c>
      <c r="AF1384" s="8">
        <v>967</v>
      </c>
      <c r="AG1384" s="8">
        <v>1087</v>
      </c>
      <c r="AH1384" s="8">
        <v>120</v>
      </c>
    </row>
    <row r="1385" spans="31:34" x14ac:dyDescent="0.3">
      <c r="AE1385" s="34" t="s">
        <v>10</v>
      </c>
      <c r="AF1385" s="8"/>
      <c r="AG1385" s="8"/>
      <c r="AH1385" s="8"/>
    </row>
    <row r="1386" spans="31:34" x14ac:dyDescent="0.3">
      <c r="AE1386" s="35" t="s">
        <v>6002</v>
      </c>
      <c r="AF1386" s="8"/>
      <c r="AG1386" s="8"/>
      <c r="AH1386" s="8"/>
    </row>
    <row r="1387" spans="31:34" x14ac:dyDescent="0.3">
      <c r="AE1387" s="36" t="s">
        <v>5975</v>
      </c>
      <c r="AF1387" s="8"/>
      <c r="AG1387" s="8"/>
      <c r="AH1387" s="8"/>
    </row>
    <row r="1388" spans="31:34" x14ac:dyDescent="0.3">
      <c r="AE1388" s="37" t="s">
        <v>5981</v>
      </c>
      <c r="AF1388" s="8">
        <v>1344</v>
      </c>
      <c r="AG1388" s="8">
        <v>1432</v>
      </c>
      <c r="AH1388" s="8">
        <v>88</v>
      </c>
    </row>
    <row r="1389" spans="31:34" x14ac:dyDescent="0.3">
      <c r="AE1389" s="36" t="s">
        <v>5970</v>
      </c>
      <c r="AF1389" s="8"/>
      <c r="AG1389" s="8"/>
      <c r="AH1389" s="8"/>
    </row>
    <row r="1390" spans="31:34" x14ac:dyDescent="0.3">
      <c r="AE1390" s="37" t="s">
        <v>5981</v>
      </c>
      <c r="AF1390" s="8">
        <v>129</v>
      </c>
      <c r="AG1390" s="8">
        <v>158</v>
      </c>
      <c r="AH1390" s="8">
        <v>29</v>
      </c>
    </row>
    <row r="1391" spans="31:34" x14ac:dyDescent="0.3">
      <c r="AE1391" s="35" t="s">
        <v>6050</v>
      </c>
      <c r="AF1391" s="8"/>
      <c r="AG1391" s="8"/>
      <c r="AH1391" s="8"/>
    </row>
    <row r="1392" spans="31:34" x14ac:dyDescent="0.3">
      <c r="AE1392" s="36" t="s">
        <v>5975</v>
      </c>
      <c r="AF1392" s="8"/>
      <c r="AG1392" s="8"/>
      <c r="AH1392" s="8"/>
    </row>
    <row r="1393" spans="31:34" x14ac:dyDescent="0.3">
      <c r="AE1393" s="37" t="s">
        <v>5981</v>
      </c>
      <c r="AF1393" s="8">
        <v>256</v>
      </c>
      <c r="AG1393" s="8">
        <v>335</v>
      </c>
      <c r="AH1393" s="8">
        <v>79</v>
      </c>
    </row>
    <row r="1394" spans="31:34" x14ac:dyDescent="0.3">
      <c r="AE1394" s="35" t="s">
        <v>6028</v>
      </c>
      <c r="AF1394" s="8"/>
      <c r="AG1394" s="8"/>
      <c r="AH1394" s="8"/>
    </row>
    <row r="1395" spans="31:34" x14ac:dyDescent="0.3">
      <c r="AE1395" s="36" t="s">
        <v>5975</v>
      </c>
      <c r="AF1395" s="8"/>
      <c r="AG1395" s="8"/>
      <c r="AH1395" s="8"/>
    </row>
    <row r="1396" spans="31:34" x14ac:dyDescent="0.3">
      <c r="AE1396" s="37" t="s">
        <v>5969</v>
      </c>
      <c r="AF1396" s="8">
        <v>1013</v>
      </c>
      <c r="AG1396" s="8">
        <v>714</v>
      </c>
      <c r="AH1396" s="8">
        <v>-299</v>
      </c>
    </row>
    <row r="1397" spans="31:34" x14ac:dyDescent="0.3">
      <c r="AE1397" s="35" t="s">
        <v>6184</v>
      </c>
      <c r="AF1397" s="8"/>
      <c r="AG1397" s="8"/>
      <c r="AH1397" s="8"/>
    </row>
    <row r="1398" spans="31:34" x14ac:dyDescent="0.3">
      <c r="AE1398" s="36" t="s">
        <v>5975</v>
      </c>
      <c r="AF1398" s="8"/>
      <c r="AG1398" s="8"/>
      <c r="AH1398" s="8"/>
    </row>
    <row r="1399" spans="31:34" x14ac:dyDescent="0.3">
      <c r="AE1399" s="37" t="s">
        <v>5969</v>
      </c>
      <c r="AF1399" s="8">
        <v>59</v>
      </c>
      <c r="AG1399" s="8">
        <v>60</v>
      </c>
      <c r="AH1399" s="8">
        <v>1</v>
      </c>
    </row>
    <row r="1400" spans="31:34" x14ac:dyDescent="0.3">
      <c r="AE1400" s="35" t="s">
        <v>5980</v>
      </c>
      <c r="AF1400" s="8"/>
      <c r="AG1400" s="8"/>
      <c r="AH1400" s="8"/>
    </row>
    <row r="1401" spans="31:34" x14ac:dyDescent="0.3">
      <c r="AE1401" s="36" t="s">
        <v>5975</v>
      </c>
      <c r="AF1401" s="8"/>
      <c r="AG1401" s="8"/>
      <c r="AH1401" s="8"/>
    </row>
    <row r="1402" spans="31:34" x14ac:dyDescent="0.3">
      <c r="AE1402" s="37" t="s">
        <v>5981</v>
      </c>
      <c r="AF1402" s="8">
        <v>295</v>
      </c>
      <c r="AG1402" s="8">
        <v>413</v>
      </c>
      <c r="AH1402" s="8">
        <v>118</v>
      </c>
    </row>
    <row r="1403" spans="31:34" x14ac:dyDescent="0.3">
      <c r="AE1403" s="36" t="s">
        <v>5985</v>
      </c>
      <c r="AF1403" s="8"/>
      <c r="AG1403" s="8"/>
      <c r="AH1403" s="8"/>
    </row>
    <row r="1404" spans="31:34" x14ac:dyDescent="0.3">
      <c r="AE1404" s="37" t="s">
        <v>5981</v>
      </c>
      <c r="AF1404" s="8">
        <v>320</v>
      </c>
      <c r="AG1404" s="8">
        <v>406</v>
      </c>
      <c r="AH1404" s="8">
        <v>86</v>
      </c>
    </row>
    <row r="1405" spans="31:34" x14ac:dyDescent="0.3">
      <c r="AE1405" s="35" t="s">
        <v>6010</v>
      </c>
      <c r="AF1405" s="8"/>
      <c r="AG1405" s="8"/>
      <c r="AH1405" s="8"/>
    </row>
    <row r="1406" spans="31:34" x14ac:dyDescent="0.3">
      <c r="AE1406" s="36" t="s">
        <v>5975</v>
      </c>
      <c r="AF1406" s="8"/>
      <c r="AG1406" s="8"/>
      <c r="AH1406" s="8"/>
    </row>
    <row r="1407" spans="31:34" x14ac:dyDescent="0.3">
      <c r="AE1407" s="37" t="s">
        <v>5981</v>
      </c>
      <c r="AF1407" s="8">
        <v>1985</v>
      </c>
      <c r="AG1407" s="8">
        <v>2507</v>
      </c>
      <c r="AH1407" s="8">
        <v>522</v>
      </c>
    </row>
    <row r="1408" spans="31:34" x14ac:dyDescent="0.3">
      <c r="AE1408" s="36" t="s">
        <v>5985</v>
      </c>
      <c r="AF1408" s="8"/>
      <c r="AG1408" s="8"/>
      <c r="AH1408" s="8"/>
    </row>
    <row r="1409" spans="31:34" x14ac:dyDescent="0.3">
      <c r="AE1409" s="37" t="s">
        <v>5981</v>
      </c>
      <c r="AF1409" s="8">
        <v>547</v>
      </c>
      <c r="AG1409" s="8">
        <v>585</v>
      </c>
      <c r="AH1409" s="8">
        <v>38</v>
      </c>
    </row>
    <row r="1410" spans="31:34" x14ac:dyDescent="0.3">
      <c r="AE1410" s="36" t="s">
        <v>5970</v>
      </c>
      <c r="AF1410" s="8"/>
      <c r="AG1410" s="8"/>
      <c r="AH1410" s="8"/>
    </row>
    <row r="1411" spans="31:34" x14ac:dyDescent="0.3">
      <c r="AE1411" s="37" t="s">
        <v>5981</v>
      </c>
      <c r="AF1411" s="8">
        <v>114</v>
      </c>
      <c r="AG1411" s="8">
        <v>123</v>
      </c>
      <c r="AH1411" s="8">
        <v>9</v>
      </c>
    </row>
    <row r="1412" spans="31:34" x14ac:dyDescent="0.3">
      <c r="AE1412" s="35" t="s">
        <v>5997</v>
      </c>
      <c r="AF1412" s="8"/>
      <c r="AG1412" s="8"/>
      <c r="AH1412" s="8"/>
    </row>
    <row r="1413" spans="31:34" x14ac:dyDescent="0.3">
      <c r="AE1413" s="36" t="s">
        <v>5975</v>
      </c>
      <c r="AF1413" s="8"/>
      <c r="AG1413" s="8"/>
      <c r="AH1413" s="8"/>
    </row>
    <row r="1414" spans="31:34" x14ac:dyDescent="0.3">
      <c r="AE1414" s="37" t="s">
        <v>5998</v>
      </c>
      <c r="AF1414" s="8">
        <v>444</v>
      </c>
      <c r="AG1414" s="8">
        <v>578</v>
      </c>
      <c r="AH1414" s="8">
        <v>134</v>
      </c>
    </row>
    <row r="1415" spans="31:34" x14ac:dyDescent="0.3">
      <c r="AE1415" s="36" t="s">
        <v>5985</v>
      </c>
      <c r="AF1415" s="8"/>
      <c r="AG1415" s="8"/>
      <c r="AH1415" s="8"/>
    </row>
    <row r="1416" spans="31:34" x14ac:dyDescent="0.3">
      <c r="AE1416" s="37" t="s">
        <v>5998</v>
      </c>
      <c r="AF1416" s="8">
        <v>49</v>
      </c>
      <c r="AG1416" s="8">
        <v>63</v>
      </c>
      <c r="AH1416" s="8">
        <v>14</v>
      </c>
    </row>
    <row r="1417" spans="31:34" x14ac:dyDescent="0.3">
      <c r="AE1417" s="35" t="s">
        <v>6018</v>
      </c>
      <c r="AF1417" s="8"/>
      <c r="AG1417" s="8"/>
      <c r="AH1417" s="8"/>
    </row>
    <row r="1418" spans="31:34" x14ac:dyDescent="0.3">
      <c r="AE1418" s="36" t="s">
        <v>5975</v>
      </c>
      <c r="AF1418" s="8"/>
      <c r="AG1418" s="8"/>
      <c r="AH1418" s="8"/>
    </row>
    <row r="1419" spans="31:34" x14ac:dyDescent="0.3">
      <c r="AE1419" s="37" t="s">
        <v>5981</v>
      </c>
      <c r="AF1419" s="8">
        <v>86</v>
      </c>
      <c r="AG1419" s="8">
        <v>61</v>
      </c>
      <c r="AH1419" s="8">
        <v>-25</v>
      </c>
    </row>
    <row r="1420" spans="31:34" x14ac:dyDescent="0.3">
      <c r="AE1420" s="35" t="s">
        <v>6004</v>
      </c>
      <c r="AF1420" s="8"/>
      <c r="AG1420" s="8"/>
      <c r="AH1420" s="8"/>
    </row>
    <row r="1421" spans="31:34" x14ac:dyDescent="0.3">
      <c r="AE1421" s="36" t="s">
        <v>5975</v>
      </c>
      <c r="AF1421" s="8"/>
      <c r="AG1421" s="8"/>
      <c r="AH1421" s="8"/>
    </row>
    <row r="1422" spans="31:34" x14ac:dyDescent="0.3">
      <c r="AE1422" s="37" t="s">
        <v>5998</v>
      </c>
      <c r="AF1422" s="8">
        <v>143</v>
      </c>
      <c r="AG1422" s="8">
        <v>197</v>
      </c>
      <c r="AH1422" s="8">
        <v>54</v>
      </c>
    </row>
    <row r="1423" spans="31:34" x14ac:dyDescent="0.3">
      <c r="AE1423" s="35" t="s">
        <v>5968</v>
      </c>
      <c r="AF1423" s="8"/>
      <c r="AG1423" s="8"/>
      <c r="AH1423" s="8"/>
    </row>
    <row r="1424" spans="31:34" x14ac:dyDescent="0.3">
      <c r="AE1424" s="36" t="s">
        <v>5985</v>
      </c>
      <c r="AF1424" s="8"/>
      <c r="AG1424" s="8"/>
      <c r="AH1424" s="8"/>
    </row>
    <row r="1425" spans="31:34" x14ac:dyDescent="0.3">
      <c r="AE1425" s="37" t="s">
        <v>5969</v>
      </c>
      <c r="AF1425" s="8">
        <v>186</v>
      </c>
      <c r="AG1425" s="8">
        <v>155</v>
      </c>
      <c r="AH1425" s="8">
        <v>-31</v>
      </c>
    </row>
    <row r="1426" spans="31:34" x14ac:dyDescent="0.3">
      <c r="AE1426" s="35" t="s">
        <v>6117</v>
      </c>
      <c r="AF1426" s="8"/>
      <c r="AG1426" s="8"/>
      <c r="AH1426" s="8"/>
    </row>
    <row r="1427" spans="31:34" x14ac:dyDescent="0.3">
      <c r="AE1427" s="36" t="s">
        <v>5975</v>
      </c>
      <c r="AF1427" s="8"/>
      <c r="AG1427" s="8"/>
      <c r="AH1427" s="8"/>
    </row>
    <row r="1428" spans="31:34" x14ac:dyDescent="0.3">
      <c r="AE1428" s="37" t="s">
        <v>5981</v>
      </c>
      <c r="AF1428" s="8">
        <v>164</v>
      </c>
      <c r="AG1428" s="8">
        <v>174</v>
      </c>
      <c r="AH1428" s="8">
        <v>10</v>
      </c>
    </row>
    <row r="1429" spans="31:34" x14ac:dyDescent="0.3">
      <c r="AE1429" s="35" t="s">
        <v>5974</v>
      </c>
      <c r="AF1429" s="8"/>
      <c r="AG1429" s="8"/>
      <c r="AH1429" s="8"/>
    </row>
    <row r="1430" spans="31:34" x14ac:dyDescent="0.3">
      <c r="AE1430" s="36" t="s">
        <v>5975</v>
      </c>
      <c r="AF1430" s="8"/>
      <c r="AG1430" s="8"/>
      <c r="AH1430" s="8"/>
    </row>
    <row r="1431" spans="31:34" x14ac:dyDescent="0.3">
      <c r="AE1431" s="37" t="s">
        <v>5969</v>
      </c>
      <c r="AF1431" s="8">
        <v>1577</v>
      </c>
      <c r="AG1431" s="8">
        <v>1742</v>
      </c>
      <c r="AH1431" s="8">
        <v>165</v>
      </c>
    </row>
    <row r="1432" spans="31:34" x14ac:dyDescent="0.3">
      <c r="AE1432" s="36" t="s">
        <v>5985</v>
      </c>
      <c r="AF1432" s="8"/>
      <c r="AG1432" s="8"/>
      <c r="AH1432" s="8"/>
    </row>
    <row r="1433" spans="31:34" x14ac:dyDescent="0.3">
      <c r="AE1433" s="37" t="s">
        <v>5969</v>
      </c>
      <c r="AF1433" s="8">
        <v>519</v>
      </c>
      <c r="AG1433" s="8">
        <v>406</v>
      </c>
      <c r="AH1433" s="8">
        <v>-113</v>
      </c>
    </row>
    <row r="1434" spans="31:34" x14ac:dyDescent="0.3">
      <c r="AE1434" s="34" t="s">
        <v>57</v>
      </c>
      <c r="AF1434" s="8"/>
      <c r="AG1434" s="8"/>
      <c r="AH1434" s="8"/>
    </row>
    <row r="1435" spans="31:34" x14ac:dyDescent="0.3">
      <c r="AE1435" s="35" t="s">
        <v>6002</v>
      </c>
      <c r="AF1435" s="8"/>
      <c r="AG1435" s="8"/>
      <c r="AH1435" s="8"/>
    </row>
    <row r="1436" spans="31:34" x14ac:dyDescent="0.3">
      <c r="AE1436" s="36" t="s">
        <v>5975</v>
      </c>
      <c r="AF1436" s="8"/>
      <c r="AG1436" s="8"/>
      <c r="AH1436" s="8"/>
    </row>
    <row r="1437" spans="31:34" x14ac:dyDescent="0.3">
      <c r="AE1437" s="37" t="s">
        <v>5981</v>
      </c>
      <c r="AF1437" s="8">
        <v>422</v>
      </c>
      <c r="AG1437" s="8">
        <v>426</v>
      </c>
      <c r="AH1437" s="8">
        <v>4</v>
      </c>
    </row>
    <row r="1438" spans="31:34" x14ac:dyDescent="0.3">
      <c r="AE1438" s="36" t="s">
        <v>5985</v>
      </c>
      <c r="AF1438" s="8"/>
      <c r="AG1438" s="8"/>
      <c r="AH1438" s="8"/>
    </row>
    <row r="1439" spans="31:34" x14ac:dyDescent="0.3">
      <c r="AE1439" s="37" t="s">
        <v>5981</v>
      </c>
      <c r="AF1439" s="8">
        <v>349</v>
      </c>
      <c r="AG1439" s="8">
        <v>415</v>
      </c>
      <c r="AH1439" s="8">
        <v>66</v>
      </c>
    </row>
    <row r="1440" spans="31:34" x14ac:dyDescent="0.3">
      <c r="AE1440" s="36" t="s">
        <v>5970</v>
      </c>
      <c r="AF1440" s="8"/>
      <c r="AG1440" s="8"/>
      <c r="AH1440" s="8"/>
    </row>
    <row r="1441" spans="31:34" x14ac:dyDescent="0.3">
      <c r="AE1441" s="37" t="s">
        <v>5981</v>
      </c>
      <c r="AF1441" s="8">
        <v>249</v>
      </c>
      <c r="AG1441" s="8">
        <v>254</v>
      </c>
      <c r="AH1441" s="8">
        <v>5</v>
      </c>
    </row>
    <row r="1442" spans="31:34" x14ac:dyDescent="0.3">
      <c r="AE1442" s="35" t="s">
        <v>5980</v>
      </c>
      <c r="AF1442" s="8"/>
      <c r="AG1442" s="8"/>
      <c r="AH1442" s="8"/>
    </row>
    <row r="1443" spans="31:34" x14ac:dyDescent="0.3">
      <c r="AE1443" s="36" t="s">
        <v>5975</v>
      </c>
      <c r="AF1443" s="8"/>
      <c r="AG1443" s="8"/>
      <c r="AH1443" s="8"/>
    </row>
    <row r="1444" spans="31:34" x14ac:dyDescent="0.3">
      <c r="AE1444" s="37" t="s">
        <v>5981</v>
      </c>
      <c r="AF1444" s="8">
        <v>426</v>
      </c>
      <c r="AG1444" s="8">
        <v>509</v>
      </c>
      <c r="AH1444" s="8">
        <v>83</v>
      </c>
    </row>
    <row r="1445" spans="31:34" x14ac:dyDescent="0.3">
      <c r="AE1445" s="35" t="s">
        <v>6010</v>
      </c>
      <c r="AF1445" s="8"/>
      <c r="AG1445" s="8"/>
      <c r="AH1445" s="8"/>
    </row>
    <row r="1446" spans="31:34" x14ac:dyDescent="0.3">
      <c r="AE1446" s="36" t="s">
        <v>5975</v>
      </c>
      <c r="AF1446" s="8"/>
      <c r="AG1446" s="8"/>
      <c r="AH1446" s="8"/>
    </row>
    <row r="1447" spans="31:34" x14ac:dyDescent="0.3">
      <c r="AE1447" s="37" t="s">
        <v>5981</v>
      </c>
      <c r="AF1447" s="8">
        <v>2313</v>
      </c>
      <c r="AG1447" s="8">
        <v>3084</v>
      </c>
      <c r="AH1447" s="8">
        <v>771</v>
      </c>
    </row>
    <row r="1448" spans="31:34" x14ac:dyDescent="0.3">
      <c r="AE1448" s="36" t="s">
        <v>5985</v>
      </c>
      <c r="AF1448" s="8"/>
      <c r="AG1448" s="8"/>
      <c r="AH1448" s="8"/>
    </row>
    <row r="1449" spans="31:34" x14ac:dyDescent="0.3">
      <c r="AE1449" s="37" t="s">
        <v>5981</v>
      </c>
      <c r="AF1449" s="8">
        <v>8563</v>
      </c>
      <c r="AG1449" s="8">
        <v>7624</v>
      </c>
      <c r="AH1449" s="8">
        <v>-939</v>
      </c>
    </row>
    <row r="1450" spans="31:34" x14ac:dyDescent="0.3">
      <c r="AE1450" s="36" t="s">
        <v>5970</v>
      </c>
      <c r="AF1450" s="8"/>
      <c r="AG1450" s="8"/>
      <c r="AH1450" s="8"/>
    </row>
    <row r="1451" spans="31:34" x14ac:dyDescent="0.3">
      <c r="AE1451" s="37" t="s">
        <v>5981</v>
      </c>
      <c r="AF1451" s="8">
        <v>822</v>
      </c>
      <c r="AG1451" s="8">
        <v>948</v>
      </c>
      <c r="AH1451" s="8">
        <v>126</v>
      </c>
    </row>
    <row r="1452" spans="31:34" x14ac:dyDescent="0.3">
      <c r="AE1452" s="35" t="s">
        <v>5997</v>
      </c>
      <c r="AF1452" s="8"/>
      <c r="AG1452" s="8"/>
      <c r="AH1452" s="8"/>
    </row>
    <row r="1453" spans="31:34" x14ac:dyDescent="0.3">
      <c r="AE1453" s="36" t="s">
        <v>5975</v>
      </c>
      <c r="AF1453" s="8"/>
      <c r="AG1453" s="8"/>
      <c r="AH1453" s="8"/>
    </row>
    <row r="1454" spans="31:34" x14ac:dyDescent="0.3">
      <c r="AE1454" s="37" t="s">
        <v>5998</v>
      </c>
      <c r="AF1454" s="8">
        <v>339</v>
      </c>
      <c r="AG1454" s="8">
        <v>368</v>
      </c>
      <c r="AH1454" s="8">
        <v>29</v>
      </c>
    </row>
    <row r="1455" spans="31:34" x14ac:dyDescent="0.3">
      <c r="AE1455" s="35" t="s">
        <v>6018</v>
      </c>
      <c r="AF1455" s="8"/>
      <c r="AG1455" s="8"/>
      <c r="AH1455" s="8"/>
    </row>
    <row r="1456" spans="31:34" x14ac:dyDescent="0.3">
      <c r="AE1456" s="36" t="s">
        <v>5975</v>
      </c>
      <c r="AF1456" s="8"/>
      <c r="AG1456" s="8"/>
      <c r="AH1456" s="8"/>
    </row>
    <row r="1457" spans="31:34" x14ac:dyDescent="0.3">
      <c r="AE1457" s="37" t="s">
        <v>5981</v>
      </c>
      <c r="AF1457" s="8">
        <v>669</v>
      </c>
      <c r="AG1457" s="8">
        <v>438</v>
      </c>
      <c r="AH1457" s="8">
        <v>-231</v>
      </c>
    </row>
    <row r="1458" spans="31:34" x14ac:dyDescent="0.3">
      <c r="AE1458" s="35" t="s">
        <v>6004</v>
      </c>
      <c r="AF1458" s="8"/>
      <c r="AG1458" s="8"/>
      <c r="AH1458" s="8"/>
    </row>
    <row r="1459" spans="31:34" x14ac:dyDescent="0.3">
      <c r="AE1459" s="36" t="s">
        <v>5985</v>
      </c>
      <c r="AF1459" s="8"/>
      <c r="AG1459" s="8"/>
      <c r="AH1459" s="8"/>
    </row>
    <row r="1460" spans="31:34" x14ac:dyDescent="0.3">
      <c r="AE1460" s="37" t="s">
        <v>5998</v>
      </c>
      <c r="AF1460" s="8">
        <v>294</v>
      </c>
      <c r="AG1460" s="8">
        <v>377</v>
      </c>
      <c r="AH1460" s="8">
        <v>83</v>
      </c>
    </row>
    <row r="1461" spans="31:34" x14ac:dyDescent="0.3">
      <c r="AE1461" s="35" t="s">
        <v>5974</v>
      </c>
      <c r="AF1461" s="8"/>
      <c r="AG1461" s="8"/>
      <c r="AH1461" s="8"/>
    </row>
    <row r="1462" spans="31:34" x14ac:dyDescent="0.3">
      <c r="AE1462" s="36" t="s">
        <v>5975</v>
      </c>
      <c r="AF1462" s="8"/>
      <c r="AG1462" s="8"/>
      <c r="AH1462" s="8"/>
    </row>
    <row r="1463" spans="31:34" x14ac:dyDescent="0.3">
      <c r="AE1463" s="37" t="s">
        <v>5969</v>
      </c>
      <c r="AF1463" s="8">
        <v>587</v>
      </c>
      <c r="AG1463" s="8">
        <v>772</v>
      </c>
      <c r="AH1463" s="8">
        <v>185</v>
      </c>
    </row>
    <row r="1464" spans="31:34" x14ac:dyDescent="0.3">
      <c r="AE1464" s="33" t="s">
        <v>7900</v>
      </c>
      <c r="AF1464" s="8"/>
      <c r="AG1464" s="8"/>
      <c r="AH1464" s="8"/>
    </row>
    <row r="1465" spans="31:34" x14ac:dyDescent="0.3">
      <c r="AE1465" s="34" t="s">
        <v>14</v>
      </c>
      <c r="AF1465" s="8"/>
      <c r="AG1465" s="8"/>
      <c r="AH1465" s="8"/>
    </row>
    <row r="1466" spans="31:34" x14ac:dyDescent="0.3">
      <c r="AE1466" s="35" t="s">
        <v>6050</v>
      </c>
      <c r="AF1466" s="8"/>
      <c r="AG1466" s="8"/>
      <c r="AH1466" s="8"/>
    </row>
    <row r="1467" spans="31:34" x14ac:dyDescent="0.3">
      <c r="AE1467" s="36" t="s">
        <v>5975</v>
      </c>
      <c r="AF1467" s="8"/>
      <c r="AG1467" s="8"/>
      <c r="AH1467" s="8"/>
    </row>
    <row r="1468" spans="31:34" x14ac:dyDescent="0.3">
      <c r="AE1468" s="37" t="s">
        <v>5981</v>
      </c>
      <c r="AF1468" s="8">
        <v>343</v>
      </c>
      <c r="AG1468" s="8">
        <v>373</v>
      </c>
      <c r="AH1468" s="8">
        <v>30</v>
      </c>
    </row>
    <row r="1469" spans="31:34" x14ac:dyDescent="0.3">
      <c r="AE1469" s="35" t="s">
        <v>6184</v>
      </c>
      <c r="AF1469" s="8"/>
      <c r="AG1469" s="8"/>
      <c r="AH1469" s="8"/>
    </row>
    <row r="1470" spans="31:34" x14ac:dyDescent="0.3">
      <c r="AE1470" s="36" t="s">
        <v>5975</v>
      </c>
      <c r="AF1470" s="8"/>
      <c r="AG1470" s="8"/>
      <c r="AH1470" s="8"/>
    </row>
    <row r="1471" spans="31:34" x14ac:dyDescent="0.3">
      <c r="AE1471" s="37" t="s">
        <v>5969</v>
      </c>
      <c r="AF1471" s="8">
        <v>156</v>
      </c>
      <c r="AG1471" s="8">
        <v>156</v>
      </c>
      <c r="AH1471" s="8">
        <v>0</v>
      </c>
    </row>
    <row r="1472" spans="31:34" x14ac:dyDescent="0.3">
      <c r="AE1472" s="35" t="s">
        <v>5980</v>
      </c>
      <c r="AF1472" s="8"/>
      <c r="AG1472" s="8"/>
      <c r="AH1472" s="8"/>
    </row>
    <row r="1473" spans="31:34" x14ac:dyDescent="0.3">
      <c r="AE1473" s="36" t="s">
        <v>5975</v>
      </c>
      <c r="AF1473" s="8"/>
      <c r="AG1473" s="8"/>
      <c r="AH1473" s="8"/>
    </row>
    <row r="1474" spans="31:34" x14ac:dyDescent="0.3">
      <c r="AE1474" s="37" t="s">
        <v>5981</v>
      </c>
      <c r="AF1474" s="8">
        <v>1587</v>
      </c>
      <c r="AG1474" s="8">
        <v>1693</v>
      </c>
      <c r="AH1474" s="8">
        <v>106</v>
      </c>
    </row>
    <row r="1475" spans="31:34" x14ac:dyDescent="0.3">
      <c r="AE1475" s="36" t="s">
        <v>5985</v>
      </c>
      <c r="AF1475" s="8"/>
      <c r="AG1475" s="8"/>
      <c r="AH1475" s="8"/>
    </row>
    <row r="1476" spans="31:34" x14ac:dyDescent="0.3">
      <c r="AE1476" s="37" t="s">
        <v>5981</v>
      </c>
      <c r="AF1476" s="8">
        <v>1533</v>
      </c>
      <c r="AG1476" s="8">
        <v>1315</v>
      </c>
      <c r="AH1476" s="8">
        <v>-218</v>
      </c>
    </row>
    <row r="1477" spans="31:34" x14ac:dyDescent="0.3">
      <c r="AE1477" s="36" t="s">
        <v>5970</v>
      </c>
      <c r="AF1477" s="8"/>
      <c r="AG1477" s="8"/>
      <c r="AH1477" s="8"/>
    </row>
    <row r="1478" spans="31:34" x14ac:dyDescent="0.3">
      <c r="AE1478" s="37" t="s">
        <v>5981</v>
      </c>
      <c r="AF1478" s="8">
        <v>397</v>
      </c>
      <c r="AG1478" s="8">
        <v>498</v>
      </c>
      <c r="AH1478" s="8">
        <v>101</v>
      </c>
    </row>
    <row r="1479" spans="31:34" x14ac:dyDescent="0.3">
      <c r="AE1479" s="35" t="s">
        <v>6010</v>
      </c>
      <c r="AF1479" s="8"/>
      <c r="AG1479" s="8"/>
      <c r="AH1479" s="8"/>
    </row>
    <row r="1480" spans="31:34" x14ac:dyDescent="0.3">
      <c r="AE1480" s="36" t="s">
        <v>5975</v>
      </c>
      <c r="AF1480" s="8"/>
      <c r="AG1480" s="8"/>
      <c r="AH1480" s="8"/>
    </row>
    <row r="1481" spans="31:34" x14ac:dyDescent="0.3">
      <c r="AE1481" s="37" t="s">
        <v>5981</v>
      </c>
      <c r="AF1481" s="8">
        <v>3785</v>
      </c>
      <c r="AG1481" s="8">
        <v>4566</v>
      </c>
      <c r="AH1481" s="8">
        <v>781</v>
      </c>
    </row>
    <row r="1482" spans="31:34" x14ac:dyDescent="0.3">
      <c r="AE1482" s="36" t="s">
        <v>5985</v>
      </c>
      <c r="AF1482" s="8"/>
      <c r="AG1482" s="8"/>
      <c r="AH1482" s="8"/>
    </row>
    <row r="1483" spans="31:34" x14ac:dyDescent="0.3">
      <c r="AE1483" s="37" t="s">
        <v>5981</v>
      </c>
      <c r="AF1483" s="8">
        <v>3883</v>
      </c>
      <c r="AG1483" s="8">
        <v>3827</v>
      </c>
      <c r="AH1483" s="8">
        <v>-56</v>
      </c>
    </row>
    <row r="1484" spans="31:34" x14ac:dyDescent="0.3">
      <c r="AE1484" s="36" t="s">
        <v>5970</v>
      </c>
      <c r="AF1484" s="8"/>
      <c r="AG1484" s="8"/>
      <c r="AH1484" s="8"/>
    </row>
    <row r="1485" spans="31:34" x14ac:dyDescent="0.3">
      <c r="AE1485" s="37" t="s">
        <v>5981</v>
      </c>
      <c r="AF1485" s="8">
        <v>871</v>
      </c>
      <c r="AG1485" s="8">
        <v>1285</v>
      </c>
      <c r="AH1485" s="8">
        <v>414</v>
      </c>
    </row>
    <row r="1486" spans="31:34" x14ac:dyDescent="0.3">
      <c r="AE1486" s="35" t="s">
        <v>5997</v>
      </c>
      <c r="AF1486" s="8"/>
      <c r="AG1486" s="8"/>
      <c r="AH1486" s="8"/>
    </row>
    <row r="1487" spans="31:34" x14ac:dyDescent="0.3">
      <c r="AE1487" s="36" t="s">
        <v>5975</v>
      </c>
      <c r="AF1487" s="8"/>
      <c r="AG1487" s="8"/>
      <c r="AH1487" s="8"/>
    </row>
    <row r="1488" spans="31:34" x14ac:dyDescent="0.3">
      <c r="AE1488" s="37" t="s">
        <v>5998</v>
      </c>
      <c r="AF1488" s="8">
        <v>1353</v>
      </c>
      <c r="AG1488" s="8">
        <v>2248</v>
      </c>
      <c r="AH1488" s="8">
        <v>895</v>
      </c>
    </row>
    <row r="1489" spans="31:34" x14ac:dyDescent="0.3">
      <c r="AE1489" s="35" t="s">
        <v>6018</v>
      </c>
      <c r="AF1489" s="8"/>
      <c r="AG1489" s="8"/>
      <c r="AH1489" s="8"/>
    </row>
    <row r="1490" spans="31:34" x14ac:dyDescent="0.3">
      <c r="AE1490" s="36" t="s">
        <v>5970</v>
      </c>
      <c r="AF1490" s="8"/>
      <c r="AG1490" s="8"/>
      <c r="AH1490" s="8"/>
    </row>
    <row r="1491" spans="31:34" x14ac:dyDescent="0.3">
      <c r="AE1491" s="37" t="s">
        <v>5981</v>
      </c>
      <c r="AF1491" s="8">
        <v>239</v>
      </c>
      <c r="AG1491" s="8">
        <v>265</v>
      </c>
      <c r="AH1491" s="8">
        <v>26</v>
      </c>
    </row>
    <row r="1492" spans="31:34" x14ac:dyDescent="0.3">
      <c r="AE1492" s="35" t="s">
        <v>6004</v>
      </c>
      <c r="AF1492" s="8"/>
      <c r="AG1492" s="8"/>
      <c r="AH1492" s="8"/>
    </row>
    <row r="1493" spans="31:34" x14ac:dyDescent="0.3">
      <c r="AE1493" s="36" t="s">
        <v>5985</v>
      </c>
      <c r="AF1493" s="8"/>
      <c r="AG1493" s="8"/>
      <c r="AH1493" s="8"/>
    </row>
    <row r="1494" spans="31:34" x14ac:dyDescent="0.3">
      <c r="AE1494" s="37" t="s">
        <v>5998</v>
      </c>
      <c r="AF1494" s="8">
        <v>330</v>
      </c>
      <c r="AG1494" s="8">
        <v>371</v>
      </c>
      <c r="AH1494" s="8">
        <v>41</v>
      </c>
    </row>
    <row r="1495" spans="31:34" x14ac:dyDescent="0.3">
      <c r="AE1495" s="36" t="s">
        <v>5970</v>
      </c>
      <c r="AF1495" s="8"/>
      <c r="AG1495" s="8"/>
      <c r="AH1495" s="8"/>
    </row>
    <row r="1496" spans="31:34" x14ac:dyDescent="0.3">
      <c r="AE1496" s="37" t="s">
        <v>5998</v>
      </c>
      <c r="AF1496" s="8">
        <v>299</v>
      </c>
      <c r="AG1496" s="8">
        <v>415</v>
      </c>
      <c r="AH1496" s="8">
        <v>116</v>
      </c>
    </row>
    <row r="1497" spans="31:34" x14ac:dyDescent="0.3">
      <c r="AE1497" s="35" t="s">
        <v>6117</v>
      </c>
      <c r="AF1497" s="8"/>
      <c r="AG1497" s="8"/>
      <c r="AH1497" s="8"/>
    </row>
    <row r="1498" spans="31:34" x14ac:dyDescent="0.3">
      <c r="AE1498" s="36" t="s">
        <v>5975</v>
      </c>
      <c r="AF1498" s="8"/>
      <c r="AG1498" s="8"/>
      <c r="AH1498" s="8"/>
    </row>
    <row r="1499" spans="31:34" x14ac:dyDescent="0.3">
      <c r="AE1499" s="37" t="s">
        <v>5981</v>
      </c>
      <c r="AF1499" s="8">
        <v>73</v>
      </c>
      <c r="AG1499" s="8">
        <v>97</v>
      </c>
      <c r="AH1499" s="8">
        <v>24</v>
      </c>
    </row>
    <row r="1500" spans="31:34" x14ac:dyDescent="0.3">
      <c r="AE1500" s="35" t="s">
        <v>5974</v>
      </c>
      <c r="AF1500" s="8"/>
      <c r="AG1500" s="8"/>
      <c r="AH1500" s="8"/>
    </row>
    <row r="1501" spans="31:34" x14ac:dyDescent="0.3">
      <c r="AE1501" s="36" t="s">
        <v>5975</v>
      </c>
      <c r="AF1501" s="8"/>
      <c r="AG1501" s="8"/>
      <c r="AH1501" s="8"/>
    </row>
    <row r="1502" spans="31:34" x14ac:dyDescent="0.3">
      <c r="AE1502" s="37" t="s">
        <v>5969</v>
      </c>
      <c r="AF1502" s="8">
        <v>3002</v>
      </c>
      <c r="AG1502" s="8">
        <v>4191</v>
      </c>
      <c r="AH1502" s="8">
        <v>1189</v>
      </c>
    </row>
    <row r="1503" spans="31:34" x14ac:dyDescent="0.3">
      <c r="AE1503" s="34" t="s">
        <v>10</v>
      </c>
      <c r="AF1503" s="8"/>
      <c r="AG1503" s="8"/>
      <c r="AH1503" s="8"/>
    </row>
    <row r="1504" spans="31:34" x14ac:dyDescent="0.3">
      <c r="AE1504" s="35" t="s">
        <v>6002</v>
      </c>
      <c r="AF1504" s="8"/>
      <c r="AG1504" s="8"/>
      <c r="AH1504" s="8"/>
    </row>
    <row r="1505" spans="31:34" x14ac:dyDescent="0.3">
      <c r="AE1505" s="36" t="s">
        <v>5975</v>
      </c>
      <c r="AF1505" s="8"/>
      <c r="AG1505" s="8"/>
      <c r="AH1505" s="8"/>
    </row>
    <row r="1506" spans="31:34" x14ac:dyDescent="0.3">
      <c r="AE1506" s="37" t="s">
        <v>5981</v>
      </c>
      <c r="AF1506" s="8">
        <v>217</v>
      </c>
      <c r="AG1506" s="8">
        <v>355</v>
      </c>
      <c r="AH1506" s="8">
        <v>138</v>
      </c>
    </row>
    <row r="1507" spans="31:34" x14ac:dyDescent="0.3">
      <c r="AE1507" s="36" t="s">
        <v>5985</v>
      </c>
      <c r="AF1507" s="8"/>
      <c r="AG1507" s="8"/>
      <c r="AH1507" s="8"/>
    </row>
    <row r="1508" spans="31:34" x14ac:dyDescent="0.3">
      <c r="AE1508" s="37" t="s">
        <v>5981</v>
      </c>
      <c r="AF1508" s="8">
        <v>185</v>
      </c>
      <c r="AG1508" s="8">
        <v>257</v>
      </c>
      <c r="AH1508" s="8">
        <v>72</v>
      </c>
    </row>
    <row r="1509" spans="31:34" x14ac:dyDescent="0.3">
      <c r="AE1509" s="35" t="s">
        <v>6050</v>
      </c>
      <c r="AF1509" s="8"/>
      <c r="AG1509" s="8"/>
      <c r="AH1509" s="8"/>
    </row>
    <row r="1510" spans="31:34" x14ac:dyDescent="0.3">
      <c r="AE1510" s="36" t="s">
        <v>5975</v>
      </c>
      <c r="AF1510" s="8"/>
      <c r="AG1510" s="8"/>
      <c r="AH1510" s="8"/>
    </row>
    <row r="1511" spans="31:34" x14ac:dyDescent="0.3">
      <c r="AE1511" s="37" t="s">
        <v>5981</v>
      </c>
      <c r="AF1511" s="8">
        <v>504</v>
      </c>
      <c r="AG1511" s="8">
        <v>877</v>
      </c>
      <c r="AH1511" s="8">
        <v>373</v>
      </c>
    </row>
    <row r="1512" spans="31:34" x14ac:dyDescent="0.3">
      <c r="AE1512" s="35" t="s">
        <v>6184</v>
      </c>
      <c r="AF1512" s="8"/>
      <c r="AG1512" s="8"/>
      <c r="AH1512" s="8"/>
    </row>
    <row r="1513" spans="31:34" x14ac:dyDescent="0.3">
      <c r="AE1513" s="36" t="s">
        <v>5975</v>
      </c>
      <c r="AF1513" s="8"/>
      <c r="AG1513" s="8"/>
      <c r="AH1513" s="8"/>
    </row>
    <row r="1514" spans="31:34" x14ac:dyDescent="0.3">
      <c r="AE1514" s="37" t="s">
        <v>5969</v>
      </c>
      <c r="AF1514" s="8">
        <v>1052</v>
      </c>
      <c r="AG1514" s="8">
        <v>1207</v>
      </c>
      <c r="AH1514" s="8">
        <v>155</v>
      </c>
    </row>
    <row r="1515" spans="31:34" x14ac:dyDescent="0.3">
      <c r="AE1515" s="35" t="s">
        <v>5980</v>
      </c>
      <c r="AF1515" s="8"/>
      <c r="AG1515" s="8"/>
      <c r="AH1515" s="8"/>
    </row>
    <row r="1516" spans="31:34" x14ac:dyDescent="0.3">
      <c r="AE1516" s="36" t="s">
        <v>5975</v>
      </c>
      <c r="AF1516" s="8"/>
      <c r="AG1516" s="8"/>
      <c r="AH1516" s="8"/>
    </row>
    <row r="1517" spans="31:34" x14ac:dyDescent="0.3">
      <c r="AE1517" s="37" t="s">
        <v>5981</v>
      </c>
      <c r="AF1517" s="8">
        <v>2508</v>
      </c>
      <c r="AG1517" s="8">
        <v>3314</v>
      </c>
      <c r="AH1517" s="8">
        <v>806</v>
      </c>
    </row>
    <row r="1518" spans="31:34" x14ac:dyDescent="0.3">
      <c r="AE1518" s="36" t="s">
        <v>5985</v>
      </c>
      <c r="AF1518" s="8"/>
      <c r="AG1518" s="8"/>
      <c r="AH1518" s="8"/>
    </row>
    <row r="1519" spans="31:34" x14ac:dyDescent="0.3">
      <c r="AE1519" s="37" t="s">
        <v>5981</v>
      </c>
      <c r="AF1519" s="8">
        <v>1490</v>
      </c>
      <c r="AG1519" s="8">
        <v>1841</v>
      </c>
      <c r="AH1519" s="8">
        <v>351</v>
      </c>
    </row>
    <row r="1520" spans="31:34" x14ac:dyDescent="0.3">
      <c r="AE1520" s="36" t="s">
        <v>5970</v>
      </c>
      <c r="AF1520" s="8"/>
      <c r="AG1520" s="8"/>
      <c r="AH1520" s="8"/>
    </row>
    <row r="1521" spans="31:34" x14ac:dyDescent="0.3">
      <c r="AE1521" s="37" t="s">
        <v>5981</v>
      </c>
      <c r="AF1521" s="8">
        <v>934</v>
      </c>
      <c r="AG1521" s="8">
        <v>1414</v>
      </c>
      <c r="AH1521" s="8">
        <v>480</v>
      </c>
    </row>
    <row r="1522" spans="31:34" x14ac:dyDescent="0.3">
      <c r="AE1522" s="35" t="s">
        <v>6010</v>
      </c>
      <c r="AF1522" s="8"/>
      <c r="AG1522" s="8"/>
      <c r="AH1522" s="8"/>
    </row>
    <row r="1523" spans="31:34" x14ac:dyDescent="0.3">
      <c r="AE1523" s="36" t="s">
        <v>5975</v>
      </c>
      <c r="AF1523" s="8"/>
      <c r="AG1523" s="8"/>
      <c r="AH1523" s="8"/>
    </row>
    <row r="1524" spans="31:34" x14ac:dyDescent="0.3">
      <c r="AE1524" s="37" t="s">
        <v>5981</v>
      </c>
      <c r="AF1524" s="8">
        <v>1813</v>
      </c>
      <c r="AG1524" s="8">
        <v>2810</v>
      </c>
      <c r="AH1524" s="8">
        <v>997</v>
      </c>
    </row>
    <row r="1525" spans="31:34" x14ac:dyDescent="0.3">
      <c r="AE1525" s="36" t="s">
        <v>5985</v>
      </c>
      <c r="AF1525" s="8"/>
      <c r="AG1525" s="8"/>
      <c r="AH1525" s="8"/>
    </row>
    <row r="1526" spans="31:34" x14ac:dyDescent="0.3">
      <c r="AE1526" s="37" t="s">
        <v>5981</v>
      </c>
      <c r="AF1526" s="8">
        <v>816</v>
      </c>
      <c r="AG1526" s="8">
        <v>940</v>
      </c>
      <c r="AH1526" s="8">
        <v>124</v>
      </c>
    </row>
    <row r="1527" spans="31:34" x14ac:dyDescent="0.3">
      <c r="AE1527" s="36" t="s">
        <v>5970</v>
      </c>
      <c r="AF1527" s="8"/>
      <c r="AG1527" s="8"/>
      <c r="AH1527" s="8"/>
    </row>
    <row r="1528" spans="31:34" x14ac:dyDescent="0.3">
      <c r="AE1528" s="37" t="s">
        <v>5981</v>
      </c>
      <c r="AF1528" s="8">
        <v>946</v>
      </c>
      <c r="AG1528" s="8">
        <v>1357</v>
      </c>
      <c r="AH1528" s="8">
        <v>411</v>
      </c>
    </row>
    <row r="1529" spans="31:34" x14ac:dyDescent="0.3">
      <c r="AE1529" s="35" t="s">
        <v>6148</v>
      </c>
      <c r="AF1529" s="8"/>
      <c r="AG1529" s="8"/>
      <c r="AH1529" s="8"/>
    </row>
    <row r="1530" spans="31:34" x14ac:dyDescent="0.3">
      <c r="AE1530" s="36" t="s">
        <v>5975</v>
      </c>
      <c r="AF1530" s="8"/>
      <c r="AG1530" s="8"/>
      <c r="AH1530" s="8"/>
    </row>
    <row r="1531" spans="31:34" x14ac:dyDescent="0.3">
      <c r="AE1531" s="37" t="s">
        <v>5969</v>
      </c>
      <c r="AF1531" s="8">
        <v>462</v>
      </c>
      <c r="AG1531" s="8">
        <v>321</v>
      </c>
      <c r="AH1531" s="8">
        <v>-141</v>
      </c>
    </row>
    <row r="1532" spans="31:34" x14ac:dyDescent="0.3">
      <c r="AE1532" s="36" t="s">
        <v>5985</v>
      </c>
      <c r="AF1532" s="8"/>
      <c r="AG1532" s="8"/>
      <c r="AH1532" s="8"/>
    </row>
    <row r="1533" spans="31:34" x14ac:dyDescent="0.3">
      <c r="AE1533" s="37" t="s">
        <v>5969</v>
      </c>
      <c r="AF1533" s="8">
        <v>114</v>
      </c>
      <c r="AG1533" s="8">
        <v>89</v>
      </c>
      <c r="AH1533" s="8">
        <v>-25</v>
      </c>
    </row>
    <row r="1534" spans="31:34" x14ac:dyDescent="0.3">
      <c r="AE1534" s="35" t="s">
        <v>5997</v>
      </c>
      <c r="AF1534" s="8"/>
      <c r="AG1534" s="8"/>
      <c r="AH1534" s="8"/>
    </row>
    <row r="1535" spans="31:34" x14ac:dyDescent="0.3">
      <c r="AE1535" s="36" t="s">
        <v>5975</v>
      </c>
      <c r="AF1535" s="8"/>
      <c r="AG1535" s="8"/>
      <c r="AH1535" s="8"/>
    </row>
    <row r="1536" spans="31:34" x14ac:dyDescent="0.3">
      <c r="AE1536" s="37" t="s">
        <v>5998</v>
      </c>
      <c r="AF1536" s="8">
        <v>2742</v>
      </c>
      <c r="AG1536" s="8">
        <v>2549</v>
      </c>
      <c r="AH1536" s="8">
        <v>-193</v>
      </c>
    </row>
    <row r="1537" spans="31:34" x14ac:dyDescent="0.3">
      <c r="AE1537" s="36" t="s">
        <v>5985</v>
      </c>
      <c r="AF1537" s="8"/>
      <c r="AG1537" s="8"/>
      <c r="AH1537" s="8"/>
    </row>
    <row r="1538" spans="31:34" x14ac:dyDescent="0.3">
      <c r="AE1538" s="37" t="s">
        <v>5998</v>
      </c>
      <c r="AF1538" s="8">
        <v>328</v>
      </c>
      <c r="AG1538" s="8">
        <v>404</v>
      </c>
      <c r="AH1538" s="8">
        <v>76</v>
      </c>
    </row>
    <row r="1539" spans="31:34" x14ac:dyDescent="0.3">
      <c r="AE1539" s="36" t="s">
        <v>5970</v>
      </c>
      <c r="AF1539" s="8"/>
      <c r="AG1539" s="8"/>
      <c r="AH1539" s="8"/>
    </row>
    <row r="1540" spans="31:34" x14ac:dyDescent="0.3">
      <c r="AE1540" s="37" t="s">
        <v>5998</v>
      </c>
      <c r="AF1540" s="8">
        <v>399</v>
      </c>
      <c r="AG1540" s="8">
        <v>483</v>
      </c>
      <c r="AH1540" s="8">
        <v>84</v>
      </c>
    </row>
    <row r="1541" spans="31:34" x14ac:dyDescent="0.3">
      <c r="AE1541" s="35" t="s">
        <v>6018</v>
      </c>
      <c r="AF1541" s="8"/>
      <c r="AG1541" s="8"/>
      <c r="AH1541" s="8"/>
    </row>
    <row r="1542" spans="31:34" x14ac:dyDescent="0.3">
      <c r="AE1542" s="36" t="s">
        <v>5975</v>
      </c>
      <c r="AF1542" s="8"/>
      <c r="AG1542" s="8"/>
      <c r="AH1542" s="8"/>
    </row>
    <row r="1543" spans="31:34" x14ac:dyDescent="0.3">
      <c r="AE1543" s="37" t="s">
        <v>5981</v>
      </c>
      <c r="AF1543" s="8">
        <v>125</v>
      </c>
      <c r="AG1543" s="8">
        <v>75</v>
      </c>
      <c r="AH1543" s="8">
        <v>-50</v>
      </c>
    </row>
    <row r="1544" spans="31:34" x14ac:dyDescent="0.3">
      <c r="AE1544" s="36" t="s">
        <v>5985</v>
      </c>
      <c r="AF1544" s="8"/>
      <c r="AG1544" s="8"/>
      <c r="AH1544" s="8"/>
    </row>
    <row r="1545" spans="31:34" x14ac:dyDescent="0.3">
      <c r="AE1545" s="37" t="s">
        <v>5981</v>
      </c>
      <c r="AF1545" s="8">
        <v>70</v>
      </c>
      <c r="AG1545" s="8">
        <v>48</v>
      </c>
      <c r="AH1545" s="8">
        <v>-22</v>
      </c>
    </row>
    <row r="1546" spans="31:34" x14ac:dyDescent="0.3">
      <c r="AE1546" s="36" t="s">
        <v>5970</v>
      </c>
      <c r="AF1546" s="8"/>
      <c r="AG1546" s="8"/>
      <c r="AH1546" s="8"/>
    </row>
    <row r="1547" spans="31:34" x14ac:dyDescent="0.3">
      <c r="AE1547" s="37" t="s">
        <v>5981</v>
      </c>
      <c r="AF1547" s="8">
        <v>549</v>
      </c>
      <c r="AG1547" s="8">
        <v>355</v>
      </c>
      <c r="AH1547" s="8">
        <v>-194</v>
      </c>
    </row>
    <row r="1548" spans="31:34" x14ac:dyDescent="0.3">
      <c r="AE1548" s="35" t="s">
        <v>6071</v>
      </c>
      <c r="AF1548" s="8"/>
      <c r="AG1548" s="8"/>
      <c r="AH1548" s="8"/>
    </row>
    <row r="1549" spans="31:34" x14ac:dyDescent="0.3">
      <c r="AE1549" s="36" t="s">
        <v>5975</v>
      </c>
      <c r="AF1549" s="8"/>
      <c r="AG1549" s="8"/>
      <c r="AH1549" s="8"/>
    </row>
    <row r="1550" spans="31:34" x14ac:dyDescent="0.3">
      <c r="AE1550" s="37" t="s">
        <v>5998</v>
      </c>
      <c r="AF1550" s="8">
        <v>47</v>
      </c>
      <c r="AG1550" s="8">
        <v>30</v>
      </c>
      <c r="AH1550" s="8">
        <v>-17</v>
      </c>
    </row>
    <row r="1551" spans="31:34" x14ac:dyDescent="0.3">
      <c r="AE1551" s="36" t="s">
        <v>5985</v>
      </c>
      <c r="AF1551" s="8"/>
      <c r="AG1551" s="8"/>
      <c r="AH1551" s="8"/>
    </row>
    <row r="1552" spans="31:34" x14ac:dyDescent="0.3">
      <c r="AE1552" s="37" t="s">
        <v>5998</v>
      </c>
      <c r="AF1552" s="8">
        <v>129</v>
      </c>
      <c r="AG1552" s="8">
        <v>87</v>
      </c>
      <c r="AH1552" s="8">
        <v>-42</v>
      </c>
    </row>
    <row r="1553" spans="31:34" x14ac:dyDescent="0.3">
      <c r="AE1553" s="35" t="s">
        <v>6004</v>
      </c>
      <c r="AF1553" s="8"/>
      <c r="AG1553" s="8"/>
      <c r="AH1553" s="8"/>
    </row>
    <row r="1554" spans="31:34" x14ac:dyDescent="0.3">
      <c r="AE1554" s="36" t="s">
        <v>5975</v>
      </c>
      <c r="AF1554" s="8"/>
      <c r="AG1554" s="8"/>
      <c r="AH1554" s="8"/>
    </row>
    <row r="1555" spans="31:34" x14ac:dyDescent="0.3">
      <c r="AE1555" s="37" t="s">
        <v>5998</v>
      </c>
      <c r="AF1555" s="8">
        <v>1533</v>
      </c>
      <c r="AG1555" s="8">
        <v>1393</v>
      </c>
      <c r="AH1555" s="8">
        <v>-140</v>
      </c>
    </row>
    <row r="1556" spans="31:34" x14ac:dyDescent="0.3">
      <c r="AE1556" s="36" t="s">
        <v>5985</v>
      </c>
      <c r="AF1556" s="8"/>
      <c r="AG1556" s="8"/>
      <c r="AH1556" s="8"/>
    </row>
    <row r="1557" spans="31:34" x14ac:dyDescent="0.3">
      <c r="AE1557" s="37" t="s">
        <v>5998</v>
      </c>
      <c r="AF1557" s="8">
        <v>479</v>
      </c>
      <c r="AG1557" s="8">
        <v>610</v>
      </c>
      <c r="AH1557" s="8">
        <v>131</v>
      </c>
    </row>
    <row r="1558" spans="31:34" x14ac:dyDescent="0.3">
      <c r="AE1558" s="36" t="s">
        <v>5970</v>
      </c>
      <c r="AF1558" s="8"/>
      <c r="AG1558" s="8"/>
      <c r="AH1558" s="8"/>
    </row>
    <row r="1559" spans="31:34" x14ac:dyDescent="0.3">
      <c r="AE1559" s="37" t="s">
        <v>5998</v>
      </c>
      <c r="AF1559" s="8">
        <v>1111</v>
      </c>
      <c r="AG1559" s="8">
        <v>1174</v>
      </c>
      <c r="AH1559" s="8">
        <v>63</v>
      </c>
    </row>
    <row r="1560" spans="31:34" x14ac:dyDescent="0.3">
      <c r="AE1560" s="35" t="s">
        <v>5968</v>
      </c>
      <c r="AF1560" s="8"/>
      <c r="AG1560" s="8"/>
      <c r="AH1560" s="8"/>
    </row>
    <row r="1561" spans="31:34" x14ac:dyDescent="0.3">
      <c r="AE1561" s="36" t="s">
        <v>5975</v>
      </c>
      <c r="AF1561" s="8"/>
      <c r="AG1561" s="8"/>
      <c r="AH1561" s="8"/>
    </row>
    <row r="1562" spans="31:34" x14ac:dyDescent="0.3">
      <c r="AE1562" s="37" t="s">
        <v>5969</v>
      </c>
      <c r="AF1562" s="8">
        <v>205</v>
      </c>
      <c r="AG1562" s="8">
        <v>153</v>
      </c>
      <c r="AH1562" s="8">
        <v>-52</v>
      </c>
    </row>
    <row r="1563" spans="31:34" x14ac:dyDescent="0.3">
      <c r="AE1563" s="36" t="s">
        <v>5985</v>
      </c>
      <c r="AF1563" s="8"/>
      <c r="AG1563" s="8"/>
      <c r="AH1563" s="8"/>
    </row>
    <row r="1564" spans="31:34" x14ac:dyDescent="0.3">
      <c r="AE1564" s="37" t="s">
        <v>5969</v>
      </c>
      <c r="AF1564" s="8">
        <v>221</v>
      </c>
      <c r="AG1564" s="8">
        <v>194</v>
      </c>
      <c r="AH1564" s="8">
        <v>-27</v>
      </c>
    </row>
    <row r="1565" spans="31:34" x14ac:dyDescent="0.3">
      <c r="AE1565" s="36" t="s">
        <v>5970</v>
      </c>
      <c r="AF1565" s="8"/>
      <c r="AG1565" s="8"/>
      <c r="AH1565" s="8"/>
    </row>
    <row r="1566" spans="31:34" x14ac:dyDescent="0.3">
      <c r="AE1566" s="37" t="s">
        <v>5969</v>
      </c>
      <c r="AF1566" s="8">
        <v>55</v>
      </c>
      <c r="AG1566" s="8">
        <v>33</v>
      </c>
      <c r="AH1566" s="8">
        <v>-22</v>
      </c>
    </row>
    <row r="1567" spans="31:34" x14ac:dyDescent="0.3">
      <c r="AE1567" s="35" t="s">
        <v>6117</v>
      </c>
      <c r="AF1567" s="8"/>
      <c r="AG1567" s="8"/>
      <c r="AH1567" s="8"/>
    </row>
    <row r="1568" spans="31:34" x14ac:dyDescent="0.3">
      <c r="AE1568" s="36" t="s">
        <v>5975</v>
      </c>
      <c r="AF1568" s="8"/>
      <c r="AG1568" s="8"/>
      <c r="AH1568" s="8"/>
    </row>
    <row r="1569" spans="31:34" x14ac:dyDescent="0.3">
      <c r="AE1569" s="37" t="s">
        <v>5981</v>
      </c>
      <c r="AF1569" s="8">
        <v>367</v>
      </c>
      <c r="AG1569" s="8">
        <v>622</v>
      </c>
      <c r="AH1569" s="8">
        <v>255</v>
      </c>
    </row>
    <row r="1570" spans="31:34" x14ac:dyDescent="0.3">
      <c r="AE1570" s="35" t="s">
        <v>5974</v>
      </c>
      <c r="AF1570" s="8"/>
      <c r="AG1570" s="8"/>
      <c r="AH1570" s="8"/>
    </row>
    <row r="1571" spans="31:34" x14ac:dyDescent="0.3">
      <c r="AE1571" s="36" t="s">
        <v>5975</v>
      </c>
      <c r="AF1571" s="8"/>
      <c r="AG1571" s="8"/>
      <c r="AH1571" s="8"/>
    </row>
    <row r="1572" spans="31:34" x14ac:dyDescent="0.3">
      <c r="AE1572" s="37" t="s">
        <v>5969</v>
      </c>
      <c r="AF1572" s="8">
        <v>497</v>
      </c>
      <c r="AG1572" s="8">
        <v>709</v>
      </c>
      <c r="AH1572" s="8">
        <v>212</v>
      </c>
    </row>
    <row r="1573" spans="31:34" x14ac:dyDescent="0.3">
      <c r="AE1573" s="36" t="s">
        <v>5985</v>
      </c>
      <c r="AF1573" s="8"/>
      <c r="AG1573" s="8"/>
      <c r="AH1573" s="8"/>
    </row>
    <row r="1574" spans="31:34" x14ac:dyDescent="0.3">
      <c r="AE1574" s="37" t="s">
        <v>5969</v>
      </c>
      <c r="AF1574" s="8">
        <v>2262</v>
      </c>
      <c r="AG1574" s="8">
        <v>4381</v>
      </c>
      <c r="AH1574" s="8">
        <v>2119</v>
      </c>
    </row>
    <row r="1575" spans="31:34" x14ac:dyDescent="0.3">
      <c r="AE1575" s="36" t="s">
        <v>5970</v>
      </c>
      <c r="AF1575" s="8"/>
      <c r="AG1575" s="8"/>
      <c r="AH1575" s="8"/>
    </row>
    <row r="1576" spans="31:34" x14ac:dyDescent="0.3">
      <c r="AE1576" s="37" t="s">
        <v>5969</v>
      </c>
      <c r="AF1576" s="8">
        <v>1149</v>
      </c>
      <c r="AG1576" s="8">
        <v>1152</v>
      </c>
      <c r="AH1576" s="8">
        <v>3</v>
      </c>
    </row>
    <row r="1577" spans="31:34" x14ac:dyDescent="0.3">
      <c r="AE1577" s="34" t="s">
        <v>57</v>
      </c>
      <c r="AF1577" s="8"/>
      <c r="AG1577" s="8"/>
      <c r="AH1577" s="8"/>
    </row>
    <row r="1578" spans="31:34" x14ac:dyDescent="0.3">
      <c r="AE1578" s="35" t="s">
        <v>6002</v>
      </c>
      <c r="AF1578" s="8"/>
      <c r="AG1578" s="8"/>
      <c r="AH1578" s="8"/>
    </row>
    <row r="1579" spans="31:34" x14ac:dyDescent="0.3">
      <c r="AE1579" s="36" t="s">
        <v>5975</v>
      </c>
      <c r="AF1579" s="8"/>
      <c r="AG1579" s="8"/>
      <c r="AH1579" s="8"/>
    </row>
    <row r="1580" spans="31:34" x14ac:dyDescent="0.3">
      <c r="AE1580" s="37" t="s">
        <v>5981</v>
      </c>
      <c r="AF1580" s="8">
        <v>446</v>
      </c>
      <c r="AG1580" s="8">
        <v>719</v>
      </c>
      <c r="AH1580" s="8">
        <v>273</v>
      </c>
    </row>
    <row r="1581" spans="31:34" x14ac:dyDescent="0.3">
      <c r="AE1581" s="35" t="s">
        <v>6050</v>
      </c>
      <c r="AF1581" s="8"/>
      <c r="AG1581" s="8"/>
      <c r="AH1581" s="8"/>
    </row>
    <row r="1582" spans="31:34" x14ac:dyDescent="0.3">
      <c r="AE1582" s="36" t="s">
        <v>5975</v>
      </c>
      <c r="AF1582" s="8"/>
      <c r="AG1582" s="8"/>
      <c r="AH1582" s="8"/>
    </row>
    <row r="1583" spans="31:34" x14ac:dyDescent="0.3">
      <c r="AE1583" s="37" t="s">
        <v>5981</v>
      </c>
      <c r="AF1583" s="8">
        <v>1792</v>
      </c>
      <c r="AG1583" s="8">
        <v>2550</v>
      </c>
      <c r="AH1583" s="8">
        <v>758</v>
      </c>
    </row>
    <row r="1584" spans="31:34" x14ac:dyDescent="0.3">
      <c r="AE1584" s="35" t="s">
        <v>5980</v>
      </c>
      <c r="AF1584" s="8"/>
      <c r="AG1584" s="8"/>
      <c r="AH1584" s="8"/>
    </row>
    <row r="1585" spans="31:34" x14ac:dyDescent="0.3">
      <c r="AE1585" s="36" t="s">
        <v>5975</v>
      </c>
      <c r="AF1585" s="8"/>
      <c r="AG1585" s="8"/>
      <c r="AH1585" s="8"/>
    </row>
    <row r="1586" spans="31:34" x14ac:dyDescent="0.3">
      <c r="AE1586" s="37" t="s">
        <v>5981</v>
      </c>
      <c r="AF1586" s="8">
        <v>5252</v>
      </c>
      <c r="AG1586" s="8">
        <v>5163</v>
      </c>
      <c r="AH1586" s="8">
        <v>-89</v>
      </c>
    </row>
    <row r="1587" spans="31:34" x14ac:dyDescent="0.3">
      <c r="AE1587" s="36" t="s">
        <v>5985</v>
      </c>
      <c r="AF1587" s="8"/>
      <c r="AG1587" s="8"/>
      <c r="AH1587" s="8"/>
    </row>
    <row r="1588" spans="31:34" x14ac:dyDescent="0.3">
      <c r="AE1588" s="37" t="s">
        <v>5981</v>
      </c>
      <c r="AF1588" s="8">
        <v>2396</v>
      </c>
      <c r="AG1588" s="8">
        <v>3246</v>
      </c>
      <c r="AH1588" s="8">
        <v>850</v>
      </c>
    </row>
    <row r="1589" spans="31:34" x14ac:dyDescent="0.3">
      <c r="AE1589" s="36" t="s">
        <v>5970</v>
      </c>
      <c r="AF1589" s="8"/>
      <c r="AG1589" s="8"/>
      <c r="AH1589" s="8"/>
    </row>
    <row r="1590" spans="31:34" x14ac:dyDescent="0.3">
      <c r="AE1590" s="37" t="s">
        <v>5981</v>
      </c>
      <c r="AF1590" s="8">
        <v>2482</v>
      </c>
      <c r="AG1590" s="8">
        <v>3228</v>
      </c>
      <c r="AH1590" s="8">
        <v>746</v>
      </c>
    </row>
    <row r="1591" spans="31:34" x14ac:dyDescent="0.3">
      <c r="AE1591" s="35" t="s">
        <v>6010</v>
      </c>
      <c r="AF1591" s="8"/>
      <c r="AG1591" s="8"/>
      <c r="AH1591" s="8"/>
    </row>
    <row r="1592" spans="31:34" x14ac:dyDescent="0.3">
      <c r="AE1592" s="36" t="s">
        <v>5975</v>
      </c>
      <c r="AF1592" s="8"/>
      <c r="AG1592" s="8"/>
      <c r="AH1592" s="8"/>
    </row>
    <row r="1593" spans="31:34" x14ac:dyDescent="0.3">
      <c r="AE1593" s="37" t="s">
        <v>5981</v>
      </c>
      <c r="AF1593" s="8">
        <v>4157</v>
      </c>
      <c r="AG1593" s="8">
        <v>4787</v>
      </c>
      <c r="AH1593" s="8">
        <v>630</v>
      </c>
    </row>
    <row r="1594" spans="31:34" x14ac:dyDescent="0.3">
      <c r="AE1594" s="36" t="s">
        <v>5985</v>
      </c>
      <c r="AF1594" s="8"/>
      <c r="AG1594" s="8"/>
      <c r="AH1594" s="8"/>
    </row>
    <row r="1595" spans="31:34" x14ac:dyDescent="0.3">
      <c r="AE1595" s="37" t="s">
        <v>5981</v>
      </c>
      <c r="AF1595" s="8">
        <v>1489</v>
      </c>
      <c r="AG1595" s="8">
        <v>1974</v>
      </c>
      <c r="AH1595" s="8">
        <v>485</v>
      </c>
    </row>
    <row r="1596" spans="31:34" x14ac:dyDescent="0.3">
      <c r="AE1596" s="36" t="s">
        <v>5970</v>
      </c>
      <c r="AF1596" s="8"/>
      <c r="AG1596" s="8"/>
      <c r="AH1596" s="8"/>
    </row>
    <row r="1597" spans="31:34" x14ac:dyDescent="0.3">
      <c r="AE1597" s="37" t="s">
        <v>5981</v>
      </c>
      <c r="AF1597" s="8">
        <v>559</v>
      </c>
      <c r="AG1597" s="8">
        <v>1075</v>
      </c>
      <c r="AH1597" s="8">
        <v>516</v>
      </c>
    </row>
    <row r="1598" spans="31:34" x14ac:dyDescent="0.3">
      <c r="AE1598" s="35" t="s">
        <v>6148</v>
      </c>
      <c r="AF1598" s="8"/>
      <c r="AG1598" s="8"/>
      <c r="AH1598" s="8"/>
    </row>
    <row r="1599" spans="31:34" x14ac:dyDescent="0.3">
      <c r="AE1599" s="36" t="s">
        <v>5975</v>
      </c>
      <c r="AF1599" s="8"/>
      <c r="AG1599" s="8"/>
      <c r="AH1599" s="8"/>
    </row>
    <row r="1600" spans="31:34" x14ac:dyDescent="0.3">
      <c r="AE1600" s="37" t="s">
        <v>5969</v>
      </c>
      <c r="AF1600" s="8">
        <v>192</v>
      </c>
      <c r="AG1600" s="8">
        <v>168</v>
      </c>
      <c r="AH1600" s="8">
        <v>-24</v>
      </c>
    </row>
    <row r="1601" spans="31:34" x14ac:dyDescent="0.3">
      <c r="AE1601" s="35" t="s">
        <v>5997</v>
      </c>
      <c r="AF1601" s="8"/>
      <c r="AG1601" s="8"/>
      <c r="AH1601" s="8"/>
    </row>
    <row r="1602" spans="31:34" x14ac:dyDescent="0.3">
      <c r="AE1602" s="36" t="s">
        <v>5975</v>
      </c>
      <c r="AF1602" s="8"/>
      <c r="AG1602" s="8"/>
      <c r="AH1602" s="8"/>
    </row>
    <row r="1603" spans="31:34" x14ac:dyDescent="0.3">
      <c r="AE1603" s="37" t="s">
        <v>5998</v>
      </c>
      <c r="AF1603" s="8">
        <v>3083</v>
      </c>
      <c r="AG1603" s="8">
        <v>4023</v>
      </c>
      <c r="AH1603" s="8">
        <v>940</v>
      </c>
    </row>
    <row r="1604" spans="31:34" x14ac:dyDescent="0.3">
      <c r="AE1604" s="36" t="s">
        <v>5985</v>
      </c>
      <c r="AF1604" s="8"/>
      <c r="AG1604" s="8"/>
      <c r="AH1604" s="8"/>
    </row>
    <row r="1605" spans="31:34" x14ac:dyDescent="0.3">
      <c r="AE1605" s="37" t="s">
        <v>5998</v>
      </c>
      <c r="AF1605" s="8">
        <v>512</v>
      </c>
      <c r="AG1605" s="8">
        <v>562</v>
      </c>
      <c r="AH1605" s="8">
        <v>50</v>
      </c>
    </row>
    <row r="1606" spans="31:34" x14ac:dyDescent="0.3">
      <c r="AE1606" s="36" t="s">
        <v>5970</v>
      </c>
      <c r="AF1606" s="8"/>
      <c r="AG1606" s="8"/>
      <c r="AH1606" s="8"/>
    </row>
    <row r="1607" spans="31:34" x14ac:dyDescent="0.3">
      <c r="AE1607" s="37" t="s">
        <v>5998</v>
      </c>
      <c r="AF1607" s="8">
        <v>138</v>
      </c>
      <c r="AG1607" s="8">
        <v>215</v>
      </c>
      <c r="AH1607" s="8">
        <v>77</v>
      </c>
    </row>
    <row r="1608" spans="31:34" x14ac:dyDescent="0.3">
      <c r="AE1608" s="35" t="s">
        <v>6018</v>
      </c>
      <c r="AF1608" s="8"/>
      <c r="AG1608" s="8"/>
      <c r="AH1608" s="8"/>
    </row>
    <row r="1609" spans="31:34" x14ac:dyDescent="0.3">
      <c r="AE1609" s="36" t="s">
        <v>5975</v>
      </c>
      <c r="AF1609" s="8"/>
      <c r="AG1609" s="8"/>
      <c r="AH1609" s="8"/>
    </row>
    <row r="1610" spans="31:34" x14ac:dyDescent="0.3">
      <c r="AE1610" s="37" t="s">
        <v>5981</v>
      </c>
      <c r="AF1610" s="8">
        <v>131</v>
      </c>
      <c r="AG1610" s="8">
        <v>83</v>
      </c>
      <c r="AH1610" s="8">
        <v>-48</v>
      </c>
    </row>
    <row r="1611" spans="31:34" x14ac:dyDescent="0.3">
      <c r="AE1611" s="36" t="s">
        <v>5970</v>
      </c>
      <c r="AF1611" s="8"/>
      <c r="AG1611" s="8"/>
      <c r="AH1611" s="8"/>
    </row>
    <row r="1612" spans="31:34" x14ac:dyDescent="0.3">
      <c r="AE1612" s="37" t="s">
        <v>5981</v>
      </c>
      <c r="AF1612" s="8">
        <v>925</v>
      </c>
      <c r="AG1612" s="8">
        <v>742</v>
      </c>
      <c r="AH1612" s="8">
        <v>-183</v>
      </c>
    </row>
    <row r="1613" spans="31:34" x14ac:dyDescent="0.3">
      <c r="AE1613" s="35" t="s">
        <v>6071</v>
      </c>
      <c r="AF1613" s="8"/>
      <c r="AG1613" s="8"/>
      <c r="AH1613" s="8"/>
    </row>
    <row r="1614" spans="31:34" x14ac:dyDescent="0.3">
      <c r="AE1614" s="36" t="s">
        <v>5985</v>
      </c>
      <c r="AF1614" s="8"/>
      <c r="AG1614" s="8"/>
      <c r="AH1614" s="8"/>
    </row>
    <row r="1615" spans="31:34" x14ac:dyDescent="0.3">
      <c r="AE1615" s="37" t="s">
        <v>5998</v>
      </c>
      <c r="AF1615" s="8">
        <v>240</v>
      </c>
      <c r="AG1615" s="8">
        <v>179</v>
      </c>
      <c r="AH1615" s="8">
        <v>-61</v>
      </c>
    </row>
    <row r="1616" spans="31:34" x14ac:dyDescent="0.3">
      <c r="AE1616" s="35" t="s">
        <v>6004</v>
      </c>
      <c r="AF1616" s="8"/>
      <c r="AG1616" s="8"/>
      <c r="AH1616" s="8"/>
    </row>
    <row r="1617" spans="31:34" x14ac:dyDescent="0.3">
      <c r="AE1617" s="36" t="s">
        <v>5970</v>
      </c>
      <c r="AF1617" s="8"/>
      <c r="AG1617" s="8"/>
      <c r="AH1617" s="8"/>
    </row>
    <row r="1618" spans="31:34" x14ac:dyDescent="0.3">
      <c r="AE1618" s="37" t="s">
        <v>5998</v>
      </c>
      <c r="AF1618" s="8">
        <v>1436</v>
      </c>
      <c r="AG1618" s="8">
        <v>1543</v>
      </c>
      <c r="AH1618" s="8">
        <v>107</v>
      </c>
    </row>
    <row r="1619" spans="31:34" x14ac:dyDescent="0.3">
      <c r="AE1619" s="35" t="s">
        <v>5968</v>
      </c>
      <c r="AF1619" s="8"/>
      <c r="AG1619" s="8"/>
      <c r="AH1619" s="8"/>
    </row>
    <row r="1620" spans="31:34" x14ac:dyDescent="0.3">
      <c r="AE1620" s="36" t="s">
        <v>5970</v>
      </c>
      <c r="AF1620" s="8"/>
      <c r="AG1620" s="8"/>
      <c r="AH1620" s="8"/>
    </row>
    <row r="1621" spans="31:34" x14ac:dyDescent="0.3">
      <c r="AE1621" s="37" t="s">
        <v>5969</v>
      </c>
      <c r="AF1621" s="8">
        <v>288</v>
      </c>
      <c r="AG1621" s="8">
        <v>173</v>
      </c>
      <c r="AH1621" s="8">
        <v>-115</v>
      </c>
    </row>
    <row r="1622" spans="31:34" x14ac:dyDescent="0.3">
      <c r="AE1622" s="35" t="s">
        <v>6117</v>
      </c>
      <c r="AF1622" s="8"/>
      <c r="AG1622" s="8"/>
      <c r="AH1622" s="8"/>
    </row>
    <row r="1623" spans="31:34" x14ac:dyDescent="0.3">
      <c r="AE1623" s="36" t="s">
        <v>5975</v>
      </c>
      <c r="AF1623" s="8"/>
      <c r="AG1623" s="8"/>
      <c r="AH1623" s="8"/>
    </row>
    <row r="1624" spans="31:34" x14ac:dyDescent="0.3">
      <c r="AE1624" s="37" t="s">
        <v>5981</v>
      </c>
      <c r="AF1624" s="8">
        <v>1121</v>
      </c>
      <c r="AG1624" s="8">
        <v>1725</v>
      </c>
      <c r="AH1624" s="8">
        <v>604</v>
      </c>
    </row>
    <row r="1625" spans="31:34" x14ac:dyDescent="0.3">
      <c r="AE1625" s="35" t="s">
        <v>5974</v>
      </c>
      <c r="AF1625" s="8"/>
      <c r="AG1625" s="8"/>
      <c r="AH1625" s="8"/>
    </row>
    <row r="1626" spans="31:34" x14ac:dyDescent="0.3">
      <c r="AE1626" s="36" t="s">
        <v>5975</v>
      </c>
      <c r="AF1626" s="8"/>
      <c r="AG1626" s="8"/>
      <c r="AH1626" s="8"/>
    </row>
    <row r="1627" spans="31:34" x14ac:dyDescent="0.3">
      <c r="AE1627" s="37" t="s">
        <v>5969</v>
      </c>
      <c r="AF1627" s="8">
        <v>849</v>
      </c>
      <c r="AG1627" s="8">
        <v>1097</v>
      </c>
      <c r="AH1627" s="8">
        <v>248</v>
      </c>
    </row>
    <row r="1628" spans="31:34" x14ac:dyDescent="0.3">
      <c r="AE1628" s="36" t="s">
        <v>5985</v>
      </c>
      <c r="AF1628" s="8"/>
      <c r="AG1628" s="8"/>
      <c r="AH1628" s="8"/>
    </row>
    <row r="1629" spans="31:34" x14ac:dyDescent="0.3">
      <c r="AE1629" s="37" t="s">
        <v>5969</v>
      </c>
      <c r="AF1629" s="8">
        <v>606</v>
      </c>
      <c r="AG1629" s="8">
        <v>1102</v>
      </c>
      <c r="AH1629" s="8">
        <v>496</v>
      </c>
    </row>
    <row r="1630" spans="31:34" x14ac:dyDescent="0.3">
      <c r="AE1630" s="36" t="s">
        <v>5970</v>
      </c>
      <c r="AF1630" s="8"/>
      <c r="AG1630" s="8"/>
      <c r="AH1630" s="8"/>
    </row>
    <row r="1631" spans="31:34" x14ac:dyDescent="0.3">
      <c r="AE1631" s="37" t="s">
        <v>5969</v>
      </c>
      <c r="AF1631" s="8">
        <v>218</v>
      </c>
      <c r="AG1631" s="8">
        <v>223</v>
      </c>
      <c r="AH1631" s="8">
        <v>5</v>
      </c>
    </row>
    <row r="1632" spans="31:34" x14ac:dyDescent="0.3">
      <c r="AE1632" s="33" t="s">
        <v>7906</v>
      </c>
      <c r="AF1632" s="8"/>
      <c r="AG1632" s="8"/>
      <c r="AH1632" s="8"/>
    </row>
    <row r="1633" spans="31:34" x14ac:dyDescent="0.3">
      <c r="AE1633" s="34" t="s">
        <v>14</v>
      </c>
      <c r="AF1633" s="8"/>
      <c r="AG1633" s="8"/>
      <c r="AH1633" s="8"/>
    </row>
    <row r="1634" spans="31:34" x14ac:dyDescent="0.3">
      <c r="AE1634" s="35" t="s">
        <v>5980</v>
      </c>
      <c r="AF1634" s="8"/>
      <c r="AG1634" s="8"/>
      <c r="AH1634" s="8"/>
    </row>
    <row r="1635" spans="31:34" x14ac:dyDescent="0.3">
      <c r="AE1635" s="36" t="s">
        <v>5975</v>
      </c>
      <c r="AF1635" s="8"/>
      <c r="AG1635" s="8"/>
      <c r="AH1635" s="8"/>
    </row>
    <row r="1636" spans="31:34" x14ac:dyDescent="0.3">
      <c r="AE1636" s="37" t="s">
        <v>5981</v>
      </c>
      <c r="AF1636" s="8">
        <v>1724</v>
      </c>
      <c r="AG1636" s="8">
        <v>1857</v>
      </c>
      <c r="AH1636" s="8">
        <v>133</v>
      </c>
    </row>
    <row r="1637" spans="31:34" x14ac:dyDescent="0.3">
      <c r="AE1637" s="36" t="s">
        <v>5985</v>
      </c>
      <c r="AF1637" s="8"/>
      <c r="AG1637" s="8"/>
      <c r="AH1637" s="8"/>
    </row>
    <row r="1638" spans="31:34" x14ac:dyDescent="0.3">
      <c r="AE1638" s="37" t="s">
        <v>5981</v>
      </c>
      <c r="AF1638" s="8">
        <v>2000</v>
      </c>
      <c r="AG1638" s="8">
        <v>1394</v>
      </c>
      <c r="AH1638" s="8">
        <v>-606</v>
      </c>
    </row>
    <row r="1639" spans="31:34" x14ac:dyDescent="0.3">
      <c r="AE1639" s="35" t="s">
        <v>6010</v>
      </c>
      <c r="AF1639" s="8"/>
      <c r="AG1639" s="8"/>
      <c r="AH1639" s="8"/>
    </row>
    <row r="1640" spans="31:34" x14ac:dyDescent="0.3">
      <c r="AE1640" s="36" t="s">
        <v>5975</v>
      </c>
      <c r="AF1640" s="8"/>
      <c r="AG1640" s="8"/>
      <c r="AH1640" s="8"/>
    </row>
    <row r="1641" spans="31:34" x14ac:dyDescent="0.3">
      <c r="AE1641" s="37" t="s">
        <v>5981</v>
      </c>
      <c r="AF1641" s="8">
        <v>1327</v>
      </c>
      <c r="AG1641" s="8">
        <v>1947</v>
      </c>
      <c r="AH1641" s="8">
        <v>620</v>
      </c>
    </row>
    <row r="1642" spans="31:34" x14ac:dyDescent="0.3">
      <c r="AE1642" s="36" t="s">
        <v>5970</v>
      </c>
      <c r="AF1642" s="8"/>
      <c r="AG1642" s="8"/>
      <c r="AH1642" s="8"/>
    </row>
    <row r="1643" spans="31:34" x14ac:dyDescent="0.3">
      <c r="AE1643" s="37" t="s">
        <v>5981</v>
      </c>
      <c r="AF1643" s="8">
        <v>442</v>
      </c>
      <c r="AG1643" s="8">
        <v>498</v>
      </c>
      <c r="AH1643" s="8">
        <v>56</v>
      </c>
    </row>
    <row r="1644" spans="31:34" x14ac:dyDescent="0.3">
      <c r="AE1644" s="35" t="s">
        <v>5997</v>
      </c>
      <c r="AF1644" s="8"/>
      <c r="AG1644" s="8"/>
      <c r="AH1644" s="8"/>
    </row>
    <row r="1645" spans="31:34" x14ac:dyDescent="0.3">
      <c r="AE1645" s="36" t="s">
        <v>5975</v>
      </c>
      <c r="AF1645" s="8"/>
      <c r="AG1645" s="8"/>
      <c r="AH1645" s="8"/>
    </row>
    <row r="1646" spans="31:34" x14ac:dyDescent="0.3">
      <c r="AE1646" s="37" t="s">
        <v>5998</v>
      </c>
      <c r="AF1646" s="8">
        <v>2401</v>
      </c>
      <c r="AG1646" s="8">
        <v>2021</v>
      </c>
      <c r="AH1646" s="8">
        <v>-380</v>
      </c>
    </row>
    <row r="1647" spans="31:34" x14ac:dyDescent="0.3">
      <c r="AE1647" s="36" t="s">
        <v>5985</v>
      </c>
      <c r="AF1647" s="8"/>
      <c r="AG1647" s="8"/>
      <c r="AH1647" s="8"/>
    </row>
    <row r="1648" spans="31:34" x14ac:dyDescent="0.3">
      <c r="AE1648" s="37" t="s">
        <v>5998</v>
      </c>
      <c r="AF1648" s="8">
        <v>998</v>
      </c>
      <c r="AG1648" s="8">
        <v>964</v>
      </c>
      <c r="AH1648" s="8">
        <v>-34</v>
      </c>
    </row>
    <row r="1649" spans="31:34" x14ac:dyDescent="0.3">
      <c r="AE1649" s="35" t="s">
        <v>6004</v>
      </c>
      <c r="AF1649" s="8"/>
      <c r="AG1649" s="8"/>
      <c r="AH1649" s="8"/>
    </row>
    <row r="1650" spans="31:34" x14ac:dyDescent="0.3">
      <c r="AE1650" s="36" t="s">
        <v>5975</v>
      </c>
      <c r="AF1650" s="8"/>
      <c r="AG1650" s="8"/>
      <c r="AH1650" s="8"/>
    </row>
    <row r="1651" spans="31:34" x14ac:dyDescent="0.3">
      <c r="AE1651" s="37" t="s">
        <v>5998</v>
      </c>
      <c r="AF1651" s="8">
        <v>2111</v>
      </c>
      <c r="AG1651" s="8">
        <v>2773</v>
      </c>
      <c r="AH1651" s="8">
        <v>662</v>
      </c>
    </row>
    <row r="1652" spans="31:34" x14ac:dyDescent="0.3">
      <c r="AE1652" s="36" t="s">
        <v>5970</v>
      </c>
      <c r="AF1652" s="8"/>
      <c r="AG1652" s="8"/>
      <c r="AH1652" s="8"/>
    </row>
    <row r="1653" spans="31:34" x14ac:dyDescent="0.3">
      <c r="AE1653" s="37" t="s">
        <v>5998</v>
      </c>
      <c r="AF1653" s="8">
        <v>386</v>
      </c>
      <c r="AG1653" s="8">
        <v>520</v>
      </c>
      <c r="AH1653" s="8">
        <v>134</v>
      </c>
    </row>
    <row r="1654" spans="31:34" x14ac:dyDescent="0.3">
      <c r="AE1654" s="35" t="s">
        <v>5974</v>
      </c>
      <c r="AF1654" s="8"/>
      <c r="AG1654" s="8"/>
      <c r="AH1654" s="8"/>
    </row>
    <row r="1655" spans="31:34" x14ac:dyDescent="0.3">
      <c r="AE1655" s="36" t="s">
        <v>5975</v>
      </c>
      <c r="AF1655" s="8"/>
      <c r="AG1655" s="8"/>
      <c r="AH1655" s="8"/>
    </row>
    <row r="1656" spans="31:34" x14ac:dyDescent="0.3">
      <c r="AE1656" s="37" t="s">
        <v>5969</v>
      </c>
      <c r="AF1656" s="8">
        <v>16</v>
      </c>
      <c r="AG1656" s="8">
        <v>22</v>
      </c>
      <c r="AH1656" s="8">
        <v>6</v>
      </c>
    </row>
    <row r="1657" spans="31:34" x14ac:dyDescent="0.3">
      <c r="AE1657" s="36" t="s">
        <v>5985</v>
      </c>
      <c r="AF1657" s="8"/>
      <c r="AG1657" s="8"/>
      <c r="AH1657" s="8"/>
    </row>
    <row r="1658" spans="31:34" x14ac:dyDescent="0.3">
      <c r="AE1658" s="37" t="s">
        <v>5969</v>
      </c>
      <c r="AF1658" s="8">
        <v>414</v>
      </c>
      <c r="AG1658" s="8">
        <v>404</v>
      </c>
      <c r="AH1658" s="8">
        <v>-10</v>
      </c>
    </row>
    <row r="1659" spans="31:34" x14ac:dyDescent="0.3">
      <c r="AE1659" s="36" t="s">
        <v>5970</v>
      </c>
      <c r="AF1659" s="8"/>
      <c r="AG1659" s="8"/>
      <c r="AH1659" s="8"/>
    </row>
    <row r="1660" spans="31:34" x14ac:dyDescent="0.3">
      <c r="AE1660" s="37" t="s">
        <v>5969</v>
      </c>
      <c r="AF1660" s="8">
        <v>965</v>
      </c>
      <c r="AG1660" s="8">
        <v>1579</v>
      </c>
      <c r="AH1660" s="8">
        <v>614</v>
      </c>
    </row>
    <row r="1661" spans="31:34" x14ac:dyDescent="0.3">
      <c r="AE1661" s="34" t="s">
        <v>10</v>
      </c>
      <c r="AF1661" s="8"/>
      <c r="AG1661" s="8"/>
      <c r="AH1661" s="8"/>
    </row>
    <row r="1662" spans="31:34" x14ac:dyDescent="0.3">
      <c r="AE1662" s="35" t="s">
        <v>6050</v>
      </c>
      <c r="AF1662" s="8"/>
      <c r="AG1662" s="8"/>
      <c r="AH1662" s="8"/>
    </row>
    <row r="1663" spans="31:34" x14ac:dyDescent="0.3">
      <c r="AE1663" s="36" t="s">
        <v>5975</v>
      </c>
      <c r="AF1663" s="8"/>
      <c r="AG1663" s="8"/>
      <c r="AH1663" s="8"/>
    </row>
    <row r="1664" spans="31:34" x14ac:dyDescent="0.3">
      <c r="AE1664" s="37" t="s">
        <v>5981</v>
      </c>
      <c r="AF1664" s="8">
        <v>1524</v>
      </c>
      <c r="AG1664" s="8">
        <v>1698</v>
      </c>
      <c r="AH1664" s="8">
        <v>174</v>
      </c>
    </row>
    <row r="1665" spans="31:34" x14ac:dyDescent="0.3">
      <c r="AE1665" s="36" t="s">
        <v>5985</v>
      </c>
      <c r="AF1665" s="8"/>
      <c r="AG1665" s="8"/>
      <c r="AH1665" s="8"/>
    </row>
    <row r="1666" spans="31:34" x14ac:dyDescent="0.3">
      <c r="AE1666" s="37" t="s">
        <v>5981</v>
      </c>
      <c r="AF1666" s="8">
        <v>31</v>
      </c>
      <c r="AG1666" s="8">
        <v>53</v>
      </c>
      <c r="AH1666" s="8">
        <v>22</v>
      </c>
    </row>
    <row r="1667" spans="31:34" x14ac:dyDescent="0.3">
      <c r="AE1667" s="35" t="s">
        <v>6028</v>
      </c>
      <c r="AF1667" s="8"/>
      <c r="AG1667" s="8"/>
      <c r="AH1667" s="8"/>
    </row>
    <row r="1668" spans="31:34" x14ac:dyDescent="0.3">
      <c r="AE1668" s="36" t="s">
        <v>5975</v>
      </c>
      <c r="AF1668" s="8"/>
      <c r="AG1668" s="8"/>
      <c r="AH1668" s="8"/>
    </row>
    <row r="1669" spans="31:34" x14ac:dyDescent="0.3">
      <c r="AE1669" s="37" t="s">
        <v>5969</v>
      </c>
      <c r="AF1669" s="8">
        <v>13</v>
      </c>
      <c r="AG1669" s="8">
        <v>11</v>
      </c>
      <c r="AH1669" s="8">
        <v>-2</v>
      </c>
    </row>
    <row r="1670" spans="31:34" x14ac:dyDescent="0.3">
      <c r="AE1670" s="35" t="s">
        <v>5980</v>
      </c>
      <c r="AF1670" s="8"/>
      <c r="AG1670" s="8"/>
      <c r="AH1670" s="8"/>
    </row>
    <row r="1671" spans="31:34" x14ac:dyDescent="0.3">
      <c r="AE1671" s="36" t="s">
        <v>5975</v>
      </c>
      <c r="AF1671" s="8"/>
      <c r="AG1671" s="8"/>
      <c r="AH1671" s="8"/>
    </row>
    <row r="1672" spans="31:34" x14ac:dyDescent="0.3">
      <c r="AE1672" s="37" t="s">
        <v>5981</v>
      </c>
      <c r="AF1672" s="8">
        <v>4967</v>
      </c>
      <c r="AG1672" s="8">
        <v>6573</v>
      </c>
      <c r="AH1672" s="8">
        <v>1606</v>
      </c>
    </row>
    <row r="1673" spans="31:34" x14ac:dyDescent="0.3">
      <c r="AE1673" s="36" t="s">
        <v>5985</v>
      </c>
      <c r="AF1673" s="8"/>
      <c r="AG1673" s="8"/>
      <c r="AH1673" s="8"/>
    </row>
    <row r="1674" spans="31:34" x14ac:dyDescent="0.3">
      <c r="AE1674" s="37" t="s">
        <v>5981</v>
      </c>
      <c r="AF1674" s="8">
        <v>704</v>
      </c>
      <c r="AG1674" s="8">
        <v>820</v>
      </c>
      <c r="AH1674" s="8">
        <v>116</v>
      </c>
    </row>
    <row r="1675" spans="31:34" x14ac:dyDescent="0.3">
      <c r="AE1675" s="36" t="s">
        <v>5970</v>
      </c>
      <c r="AF1675" s="8"/>
      <c r="AG1675" s="8"/>
      <c r="AH1675" s="8"/>
    </row>
    <row r="1676" spans="31:34" x14ac:dyDescent="0.3">
      <c r="AE1676" s="37" t="s">
        <v>5981</v>
      </c>
      <c r="AF1676" s="8">
        <v>600</v>
      </c>
      <c r="AG1676" s="8">
        <v>689</v>
      </c>
      <c r="AH1676" s="8">
        <v>89</v>
      </c>
    </row>
    <row r="1677" spans="31:34" x14ac:dyDescent="0.3">
      <c r="AE1677" s="35" t="s">
        <v>6010</v>
      </c>
      <c r="AF1677" s="8"/>
      <c r="AG1677" s="8"/>
      <c r="AH1677" s="8"/>
    </row>
    <row r="1678" spans="31:34" x14ac:dyDescent="0.3">
      <c r="AE1678" s="36" t="s">
        <v>5975</v>
      </c>
      <c r="AF1678" s="8"/>
      <c r="AG1678" s="8"/>
      <c r="AH1678" s="8"/>
    </row>
    <row r="1679" spans="31:34" x14ac:dyDescent="0.3">
      <c r="AE1679" s="37" t="s">
        <v>5981</v>
      </c>
      <c r="AF1679" s="8">
        <v>2456</v>
      </c>
      <c r="AG1679" s="8">
        <v>3719</v>
      </c>
      <c r="AH1679" s="8">
        <v>1263</v>
      </c>
    </row>
    <row r="1680" spans="31:34" x14ac:dyDescent="0.3">
      <c r="AE1680" s="36" t="s">
        <v>5985</v>
      </c>
      <c r="AF1680" s="8"/>
      <c r="AG1680" s="8"/>
      <c r="AH1680" s="8"/>
    </row>
    <row r="1681" spans="31:34" x14ac:dyDescent="0.3">
      <c r="AE1681" s="37" t="s">
        <v>5981</v>
      </c>
      <c r="AF1681" s="8">
        <v>354</v>
      </c>
      <c r="AG1681" s="8">
        <v>494</v>
      </c>
      <c r="AH1681" s="8">
        <v>140</v>
      </c>
    </row>
    <row r="1682" spans="31:34" x14ac:dyDescent="0.3">
      <c r="AE1682" s="36" t="s">
        <v>5970</v>
      </c>
      <c r="AF1682" s="8"/>
      <c r="AG1682" s="8"/>
      <c r="AH1682" s="8"/>
    </row>
    <row r="1683" spans="31:34" x14ac:dyDescent="0.3">
      <c r="AE1683" s="37" t="s">
        <v>5981</v>
      </c>
      <c r="AF1683" s="8">
        <v>511</v>
      </c>
      <c r="AG1683" s="8">
        <v>656</v>
      </c>
      <c r="AH1683" s="8">
        <v>145</v>
      </c>
    </row>
    <row r="1684" spans="31:34" x14ac:dyDescent="0.3">
      <c r="AE1684" s="35" t="s">
        <v>6148</v>
      </c>
      <c r="AF1684" s="8"/>
      <c r="AG1684" s="8"/>
      <c r="AH1684" s="8"/>
    </row>
    <row r="1685" spans="31:34" x14ac:dyDescent="0.3">
      <c r="AE1685" s="36" t="s">
        <v>5975</v>
      </c>
      <c r="AF1685" s="8"/>
      <c r="AG1685" s="8"/>
      <c r="AH1685" s="8"/>
    </row>
    <row r="1686" spans="31:34" x14ac:dyDescent="0.3">
      <c r="AE1686" s="37" t="s">
        <v>5969</v>
      </c>
      <c r="AF1686" s="8">
        <v>237</v>
      </c>
      <c r="AG1686" s="8">
        <v>166</v>
      </c>
      <c r="AH1686" s="8">
        <v>-71</v>
      </c>
    </row>
    <row r="1687" spans="31:34" x14ac:dyDescent="0.3">
      <c r="AE1687" s="35" t="s">
        <v>5997</v>
      </c>
      <c r="AF1687" s="8"/>
      <c r="AG1687" s="8"/>
      <c r="AH1687" s="8"/>
    </row>
    <row r="1688" spans="31:34" x14ac:dyDescent="0.3">
      <c r="AE1688" s="36" t="s">
        <v>5975</v>
      </c>
      <c r="AF1688" s="8"/>
      <c r="AG1688" s="8"/>
      <c r="AH1688" s="8"/>
    </row>
    <row r="1689" spans="31:34" x14ac:dyDescent="0.3">
      <c r="AE1689" s="37" t="s">
        <v>5998</v>
      </c>
      <c r="AF1689" s="8">
        <v>772</v>
      </c>
      <c r="AG1689" s="8">
        <v>882</v>
      </c>
      <c r="AH1689" s="8">
        <v>110</v>
      </c>
    </row>
    <row r="1690" spans="31:34" x14ac:dyDescent="0.3">
      <c r="AE1690" s="36" t="s">
        <v>5985</v>
      </c>
      <c r="AF1690" s="8"/>
      <c r="AG1690" s="8"/>
      <c r="AH1690" s="8"/>
    </row>
    <row r="1691" spans="31:34" x14ac:dyDescent="0.3">
      <c r="AE1691" s="37" t="s">
        <v>5998</v>
      </c>
      <c r="AF1691" s="8">
        <v>930</v>
      </c>
      <c r="AG1691" s="8">
        <v>920</v>
      </c>
      <c r="AH1691" s="8">
        <v>-10</v>
      </c>
    </row>
    <row r="1692" spans="31:34" x14ac:dyDescent="0.3">
      <c r="AE1692" s="36" t="s">
        <v>5970</v>
      </c>
      <c r="AF1692" s="8"/>
      <c r="AG1692" s="8"/>
      <c r="AH1692" s="8"/>
    </row>
    <row r="1693" spans="31:34" x14ac:dyDescent="0.3">
      <c r="AE1693" s="37" t="s">
        <v>5998</v>
      </c>
      <c r="AF1693" s="8">
        <v>189</v>
      </c>
      <c r="AG1693" s="8">
        <v>117</v>
      </c>
      <c r="AH1693" s="8">
        <v>-72</v>
      </c>
    </row>
    <row r="1694" spans="31:34" x14ac:dyDescent="0.3">
      <c r="AE1694" s="35" t="s">
        <v>6018</v>
      </c>
      <c r="AF1694" s="8"/>
      <c r="AG1694" s="8"/>
      <c r="AH1694" s="8"/>
    </row>
    <row r="1695" spans="31:34" x14ac:dyDescent="0.3">
      <c r="AE1695" s="36" t="s">
        <v>5985</v>
      </c>
      <c r="AF1695" s="8"/>
      <c r="AG1695" s="8"/>
      <c r="AH1695" s="8"/>
    </row>
    <row r="1696" spans="31:34" x14ac:dyDescent="0.3">
      <c r="AE1696" s="37" t="s">
        <v>5981</v>
      </c>
      <c r="AF1696" s="8">
        <v>25</v>
      </c>
      <c r="AG1696" s="8">
        <v>16</v>
      </c>
      <c r="AH1696" s="8">
        <v>-9</v>
      </c>
    </row>
    <row r="1697" spans="31:34" x14ac:dyDescent="0.3">
      <c r="AE1697" s="35" t="s">
        <v>6068</v>
      </c>
      <c r="AF1697" s="8"/>
      <c r="AG1697" s="8"/>
      <c r="AH1697" s="8"/>
    </row>
    <row r="1698" spans="31:34" x14ac:dyDescent="0.3">
      <c r="AE1698" s="36" t="s">
        <v>5975</v>
      </c>
      <c r="AF1698" s="8"/>
      <c r="AG1698" s="8"/>
      <c r="AH1698" s="8"/>
    </row>
    <row r="1699" spans="31:34" x14ac:dyDescent="0.3">
      <c r="AE1699" s="37" t="s">
        <v>5969</v>
      </c>
      <c r="AF1699" s="8">
        <v>109</v>
      </c>
      <c r="AG1699" s="8">
        <v>134</v>
      </c>
      <c r="AH1699" s="8">
        <v>25</v>
      </c>
    </row>
    <row r="1700" spans="31:34" x14ac:dyDescent="0.3">
      <c r="AE1700" s="35" t="s">
        <v>6071</v>
      </c>
      <c r="AF1700" s="8"/>
      <c r="AG1700" s="8"/>
      <c r="AH1700" s="8"/>
    </row>
    <row r="1701" spans="31:34" x14ac:dyDescent="0.3">
      <c r="AE1701" s="36" t="s">
        <v>5975</v>
      </c>
      <c r="AF1701" s="8"/>
      <c r="AG1701" s="8"/>
      <c r="AH1701" s="8"/>
    </row>
    <row r="1702" spans="31:34" x14ac:dyDescent="0.3">
      <c r="AE1702" s="37" t="s">
        <v>5998</v>
      </c>
      <c r="AF1702" s="8">
        <v>229</v>
      </c>
      <c r="AG1702" s="8">
        <v>143</v>
      </c>
      <c r="AH1702" s="8">
        <v>-86</v>
      </c>
    </row>
    <row r="1703" spans="31:34" x14ac:dyDescent="0.3">
      <c r="AE1703" s="35" t="s">
        <v>6004</v>
      </c>
      <c r="AF1703" s="8"/>
      <c r="AG1703" s="8"/>
      <c r="AH1703" s="8"/>
    </row>
    <row r="1704" spans="31:34" x14ac:dyDescent="0.3">
      <c r="AE1704" s="36" t="s">
        <v>5975</v>
      </c>
      <c r="AF1704" s="8"/>
      <c r="AG1704" s="8"/>
      <c r="AH1704" s="8"/>
    </row>
    <row r="1705" spans="31:34" x14ac:dyDescent="0.3">
      <c r="AE1705" s="37" t="s">
        <v>5998</v>
      </c>
      <c r="AF1705" s="8">
        <v>2093</v>
      </c>
      <c r="AG1705" s="8">
        <v>2809</v>
      </c>
      <c r="AH1705" s="8">
        <v>716</v>
      </c>
    </row>
    <row r="1706" spans="31:34" x14ac:dyDescent="0.3">
      <c r="AE1706" s="36" t="s">
        <v>5985</v>
      </c>
      <c r="AF1706" s="8"/>
      <c r="AG1706" s="8"/>
      <c r="AH1706" s="8"/>
    </row>
    <row r="1707" spans="31:34" x14ac:dyDescent="0.3">
      <c r="AE1707" s="37" t="s">
        <v>5998</v>
      </c>
      <c r="AF1707" s="8">
        <v>956</v>
      </c>
      <c r="AG1707" s="8">
        <v>1030</v>
      </c>
      <c r="AH1707" s="8">
        <v>74</v>
      </c>
    </row>
    <row r="1708" spans="31:34" x14ac:dyDescent="0.3">
      <c r="AE1708" s="36" t="s">
        <v>5970</v>
      </c>
      <c r="AF1708" s="8"/>
      <c r="AG1708" s="8"/>
      <c r="AH1708" s="8"/>
    </row>
    <row r="1709" spans="31:34" x14ac:dyDescent="0.3">
      <c r="AE1709" s="37" t="s">
        <v>5998</v>
      </c>
      <c r="AF1709" s="8">
        <v>230</v>
      </c>
      <c r="AG1709" s="8">
        <v>274</v>
      </c>
      <c r="AH1709" s="8">
        <v>44</v>
      </c>
    </row>
    <row r="1710" spans="31:34" x14ac:dyDescent="0.3">
      <c r="AE1710" s="35" t="s">
        <v>5968</v>
      </c>
      <c r="AF1710" s="8"/>
      <c r="AG1710" s="8"/>
      <c r="AH1710" s="8"/>
    </row>
    <row r="1711" spans="31:34" x14ac:dyDescent="0.3">
      <c r="AE1711" s="36" t="s">
        <v>5975</v>
      </c>
      <c r="AF1711" s="8"/>
      <c r="AG1711" s="8"/>
      <c r="AH1711" s="8"/>
    </row>
    <row r="1712" spans="31:34" x14ac:dyDescent="0.3">
      <c r="AE1712" s="37" t="s">
        <v>5969</v>
      </c>
      <c r="AF1712" s="8">
        <v>53</v>
      </c>
      <c r="AG1712" s="8">
        <v>53</v>
      </c>
      <c r="AH1712" s="8">
        <v>0</v>
      </c>
    </row>
    <row r="1713" spans="31:34" x14ac:dyDescent="0.3">
      <c r="AE1713" s="36" t="s">
        <v>5970</v>
      </c>
      <c r="AF1713" s="8"/>
      <c r="AG1713" s="8"/>
      <c r="AH1713" s="8"/>
    </row>
    <row r="1714" spans="31:34" x14ac:dyDescent="0.3">
      <c r="AE1714" s="37" t="s">
        <v>5969</v>
      </c>
      <c r="AF1714" s="8">
        <v>31</v>
      </c>
      <c r="AG1714" s="8">
        <v>23</v>
      </c>
      <c r="AH1714" s="8">
        <v>-8</v>
      </c>
    </row>
    <row r="1715" spans="31:34" x14ac:dyDescent="0.3">
      <c r="AE1715" s="35" t="s">
        <v>6117</v>
      </c>
      <c r="AF1715" s="8"/>
      <c r="AG1715" s="8"/>
      <c r="AH1715" s="8"/>
    </row>
    <row r="1716" spans="31:34" x14ac:dyDescent="0.3">
      <c r="AE1716" s="36" t="s">
        <v>5975</v>
      </c>
      <c r="AF1716" s="8"/>
      <c r="AG1716" s="8"/>
      <c r="AH1716" s="8"/>
    </row>
    <row r="1717" spans="31:34" x14ac:dyDescent="0.3">
      <c r="AE1717" s="37" t="s">
        <v>5981</v>
      </c>
      <c r="AF1717" s="8">
        <v>171</v>
      </c>
      <c r="AG1717" s="8">
        <v>190</v>
      </c>
      <c r="AH1717" s="8">
        <v>19</v>
      </c>
    </row>
    <row r="1718" spans="31:34" x14ac:dyDescent="0.3">
      <c r="AE1718" s="35" t="s">
        <v>5974</v>
      </c>
      <c r="AF1718" s="8"/>
      <c r="AG1718" s="8"/>
      <c r="AH1718" s="8"/>
    </row>
    <row r="1719" spans="31:34" x14ac:dyDescent="0.3">
      <c r="AE1719" s="36" t="s">
        <v>5975</v>
      </c>
      <c r="AF1719" s="8"/>
      <c r="AG1719" s="8"/>
      <c r="AH1719" s="8"/>
    </row>
    <row r="1720" spans="31:34" x14ac:dyDescent="0.3">
      <c r="AE1720" s="37" t="s">
        <v>5969</v>
      </c>
      <c r="AF1720" s="8">
        <v>1922</v>
      </c>
      <c r="AG1720" s="8">
        <v>2291</v>
      </c>
      <c r="AH1720" s="8">
        <v>369</v>
      </c>
    </row>
    <row r="1721" spans="31:34" x14ac:dyDescent="0.3">
      <c r="AE1721" s="36" t="s">
        <v>5985</v>
      </c>
      <c r="AF1721" s="8"/>
      <c r="AG1721" s="8"/>
      <c r="AH1721" s="8"/>
    </row>
    <row r="1722" spans="31:34" x14ac:dyDescent="0.3">
      <c r="AE1722" s="37" t="s">
        <v>5969</v>
      </c>
      <c r="AF1722" s="8">
        <v>563</v>
      </c>
      <c r="AG1722" s="8">
        <v>861</v>
      </c>
      <c r="AH1722" s="8">
        <v>298</v>
      </c>
    </row>
    <row r="1723" spans="31:34" x14ac:dyDescent="0.3">
      <c r="AE1723" s="36" t="s">
        <v>5970</v>
      </c>
      <c r="AF1723" s="8"/>
      <c r="AG1723" s="8"/>
      <c r="AH1723" s="8"/>
    </row>
    <row r="1724" spans="31:34" x14ac:dyDescent="0.3">
      <c r="AE1724" s="37" t="s">
        <v>5969</v>
      </c>
      <c r="AF1724" s="8">
        <v>1596</v>
      </c>
      <c r="AG1724" s="8">
        <v>2354</v>
      </c>
      <c r="AH1724" s="8">
        <v>758</v>
      </c>
    </row>
    <row r="1725" spans="31:34" x14ac:dyDescent="0.3">
      <c r="AE1725" s="34" t="s">
        <v>57</v>
      </c>
      <c r="AF1725" s="8"/>
      <c r="AG1725" s="8"/>
      <c r="AH1725" s="8"/>
    </row>
    <row r="1726" spans="31:34" x14ac:dyDescent="0.3">
      <c r="AE1726" s="35" t="s">
        <v>6002</v>
      </c>
      <c r="AF1726" s="8"/>
      <c r="AG1726" s="8"/>
      <c r="AH1726" s="8"/>
    </row>
    <row r="1727" spans="31:34" x14ac:dyDescent="0.3">
      <c r="AE1727" s="36" t="s">
        <v>5970</v>
      </c>
      <c r="AF1727" s="8"/>
      <c r="AG1727" s="8"/>
      <c r="AH1727" s="8"/>
    </row>
    <row r="1728" spans="31:34" x14ac:dyDescent="0.3">
      <c r="AE1728" s="37" t="s">
        <v>5981</v>
      </c>
      <c r="AF1728" s="8">
        <v>1138</v>
      </c>
      <c r="AG1728" s="8">
        <v>1237</v>
      </c>
      <c r="AH1728" s="8">
        <v>99</v>
      </c>
    </row>
    <row r="1729" spans="31:34" x14ac:dyDescent="0.3">
      <c r="AE1729" s="35" t="s">
        <v>5980</v>
      </c>
      <c r="AF1729" s="8"/>
      <c r="AG1729" s="8"/>
      <c r="AH1729" s="8"/>
    </row>
    <row r="1730" spans="31:34" x14ac:dyDescent="0.3">
      <c r="AE1730" s="36" t="s">
        <v>5975</v>
      </c>
      <c r="AF1730" s="8"/>
      <c r="AG1730" s="8"/>
      <c r="AH1730" s="8"/>
    </row>
    <row r="1731" spans="31:34" x14ac:dyDescent="0.3">
      <c r="AE1731" s="37" t="s">
        <v>5981</v>
      </c>
      <c r="AF1731" s="8">
        <v>7646</v>
      </c>
      <c r="AG1731" s="8">
        <v>6616</v>
      </c>
      <c r="AH1731" s="8">
        <v>-1030</v>
      </c>
    </row>
    <row r="1732" spans="31:34" x14ac:dyDescent="0.3">
      <c r="AE1732" s="36" t="s">
        <v>5985</v>
      </c>
      <c r="AF1732" s="8"/>
      <c r="AG1732" s="8"/>
      <c r="AH1732" s="8"/>
    </row>
    <row r="1733" spans="31:34" x14ac:dyDescent="0.3">
      <c r="AE1733" s="37" t="s">
        <v>5981</v>
      </c>
      <c r="AF1733" s="8">
        <v>2580</v>
      </c>
      <c r="AG1733" s="8">
        <v>2464</v>
      </c>
      <c r="AH1733" s="8">
        <v>-116</v>
      </c>
    </row>
    <row r="1734" spans="31:34" x14ac:dyDescent="0.3">
      <c r="AE1734" s="35" t="s">
        <v>6010</v>
      </c>
      <c r="AF1734" s="8"/>
      <c r="AG1734" s="8"/>
      <c r="AH1734" s="8"/>
    </row>
    <row r="1735" spans="31:34" x14ac:dyDescent="0.3">
      <c r="AE1735" s="36" t="s">
        <v>5975</v>
      </c>
      <c r="AF1735" s="8"/>
      <c r="AG1735" s="8"/>
      <c r="AH1735" s="8"/>
    </row>
    <row r="1736" spans="31:34" x14ac:dyDescent="0.3">
      <c r="AE1736" s="37" t="s">
        <v>5981</v>
      </c>
      <c r="AF1736" s="8">
        <v>1779</v>
      </c>
      <c r="AG1736" s="8">
        <v>2352</v>
      </c>
      <c r="AH1736" s="8">
        <v>573</v>
      </c>
    </row>
    <row r="1737" spans="31:34" x14ac:dyDescent="0.3">
      <c r="AE1737" s="35" t="s">
        <v>5997</v>
      </c>
      <c r="AF1737" s="8"/>
      <c r="AG1737" s="8"/>
      <c r="AH1737" s="8"/>
    </row>
    <row r="1738" spans="31:34" x14ac:dyDescent="0.3">
      <c r="AE1738" s="36" t="s">
        <v>5975</v>
      </c>
      <c r="AF1738" s="8"/>
      <c r="AG1738" s="8"/>
      <c r="AH1738" s="8"/>
    </row>
    <row r="1739" spans="31:34" x14ac:dyDescent="0.3">
      <c r="AE1739" s="37" t="s">
        <v>5998</v>
      </c>
      <c r="AF1739" s="8">
        <v>1345</v>
      </c>
      <c r="AG1739" s="8">
        <v>1478</v>
      </c>
      <c r="AH1739" s="8">
        <v>133</v>
      </c>
    </row>
    <row r="1740" spans="31:34" x14ac:dyDescent="0.3">
      <c r="AE1740" s="36" t="s">
        <v>5985</v>
      </c>
      <c r="AF1740" s="8"/>
      <c r="AG1740" s="8"/>
      <c r="AH1740" s="8"/>
    </row>
    <row r="1741" spans="31:34" x14ac:dyDescent="0.3">
      <c r="AE1741" s="37" t="s">
        <v>5998</v>
      </c>
      <c r="AF1741" s="8">
        <v>699</v>
      </c>
      <c r="AG1741" s="8">
        <v>942</v>
      </c>
      <c r="AH1741" s="8">
        <v>243</v>
      </c>
    </row>
    <row r="1742" spans="31:34" x14ac:dyDescent="0.3">
      <c r="AE1742" s="35" t="s">
        <v>6068</v>
      </c>
      <c r="AF1742" s="8"/>
      <c r="AG1742" s="8"/>
      <c r="AH1742" s="8"/>
    </row>
    <row r="1743" spans="31:34" x14ac:dyDescent="0.3">
      <c r="AE1743" s="36" t="s">
        <v>5975</v>
      </c>
      <c r="AF1743" s="8"/>
      <c r="AG1743" s="8"/>
      <c r="AH1743" s="8"/>
    </row>
    <row r="1744" spans="31:34" x14ac:dyDescent="0.3">
      <c r="AE1744" s="37" t="s">
        <v>5969</v>
      </c>
      <c r="AF1744" s="8">
        <v>95</v>
      </c>
      <c r="AG1744" s="8">
        <v>136</v>
      </c>
      <c r="AH1744" s="8">
        <v>41</v>
      </c>
    </row>
    <row r="1745" spans="31:34" x14ac:dyDescent="0.3">
      <c r="AE1745" s="35" t="s">
        <v>6004</v>
      </c>
      <c r="AF1745" s="8"/>
      <c r="AG1745" s="8"/>
      <c r="AH1745" s="8"/>
    </row>
    <row r="1746" spans="31:34" x14ac:dyDescent="0.3">
      <c r="AE1746" s="36" t="s">
        <v>5975</v>
      </c>
      <c r="AF1746" s="8"/>
      <c r="AG1746" s="8"/>
      <c r="AH1746" s="8"/>
    </row>
    <row r="1747" spans="31:34" x14ac:dyDescent="0.3">
      <c r="AE1747" s="37" t="s">
        <v>5998</v>
      </c>
      <c r="AF1747" s="8">
        <v>257</v>
      </c>
      <c r="AG1747" s="8">
        <v>464</v>
      </c>
      <c r="AH1747" s="8">
        <v>207</v>
      </c>
    </row>
    <row r="1748" spans="31:34" x14ac:dyDescent="0.3">
      <c r="AE1748" s="36" t="s">
        <v>5985</v>
      </c>
      <c r="AF1748" s="8"/>
      <c r="AG1748" s="8"/>
      <c r="AH1748" s="8"/>
    </row>
    <row r="1749" spans="31:34" x14ac:dyDescent="0.3">
      <c r="AE1749" s="37" t="s">
        <v>5998</v>
      </c>
      <c r="AF1749" s="8">
        <v>75</v>
      </c>
      <c r="AG1749" s="8">
        <v>69</v>
      </c>
      <c r="AH1749" s="8">
        <v>-6</v>
      </c>
    </row>
    <row r="1750" spans="31:34" x14ac:dyDescent="0.3">
      <c r="AE1750" s="35" t="s">
        <v>5974</v>
      </c>
      <c r="AF1750" s="8"/>
      <c r="AG1750" s="8"/>
      <c r="AH1750" s="8"/>
    </row>
    <row r="1751" spans="31:34" x14ac:dyDescent="0.3">
      <c r="AE1751" s="36" t="s">
        <v>5975</v>
      </c>
      <c r="AF1751" s="8"/>
      <c r="AG1751" s="8"/>
      <c r="AH1751" s="8"/>
    </row>
    <row r="1752" spans="31:34" x14ac:dyDescent="0.3">
      <c r="AE1752" s="37" t="s">
        <v>5969</v>
      </c>
      <c r="AF1752" s="8">
        <v>5495</v>
      </c>
      <c r="AG1752" s="8">
        <v>5904</v>
      </c>
      <c r="AH1752" s="8">
        <v>409</v>
      </c>
    </row>
    <row r="1753" spans="31:34" x14ac:dyDescent="0.3">
      <c r="AE1753" s="36" t="s">
        <v>5985</v>
      </c>
      <c r="AF1753" s="8"/>
      <c r="AG1753" s="8"/>
      <c r="AH1753" s="8"/>
    </row>
    <row r="1754" spans="31:34" x14ac:dyDescent="0.3">
      <c r="AE1754" s="37" t="s">
        <v>5969</v>
      </c>
      <c r="AF1754" s="8">
        <v>2767</v>
      </c>
      <c r="AG1754" s="8">
        <v>3661</v>
      </c>
      <c r="AH1754" s="8">
        <v>894</v>
      </c>
    </row>
    <row r="1755" spans="31:34" x14ac:dyDescent="0.3">
      <c r="AE1755" s="33" t="s">
        <v>7893</v>
      </c>
      <c r="AF1755" s="8"/>
      <c r="AG1755" s="8"/>
      <c r="AH1755" s="8"/>
    </row>
    <row r="1756" spans="31:34" x14ac:dyDescent="0.3">
      <c r="AE1756" s="34" t="s">
        <v>14</v>
      </c>
      <c r="AF1756" s="8"/>
      <c r="AG1756" s="8"/>
      <c r="AH1756" s="8"/>
    </row>
    <row r="1757" spans="31:34" x14ac:dyDescent="0.3">
      <c r="AE1757" s="35" t="s">
        <v>6002</v>
      </c>
      <c r="AF1757" s="8"/>
      <c r="AG1757" s="8"/>
      <c r="AH1757" s="8"/>
    </row>
    <row r="1758" spans="31:34" x14ac:dyDescent="0.3">
      <c r="AE1758" s="36" t="s">
        <v>5985</v>
      </c>
      <c r="AF1758" s="8"/>
      <c r="AG1758" s="8"/>
      <c r="AH1758" s="8"/>
    </row>
    <row r="1759" spans="31:34" x14ac:dyDescent="0.3">
      <c r="AE1759" s="37" t="s">
        <v>5981</v>
      </c>
      <c r="AF1759" s="8">
        <v>463</v>
      </c>
      <c r="AG1759" s="8">
        <v>666</v>
      </c>
      <c r="AH1759" s="8">
        <v>203</v>
      </c>
    </row>
    <row r="1760" spans="31:34" x14ac:dyDescent="0.3">
      <c r="AE1760" s="35" t="s">
        <v>6028</v>
      </c>
      <c r="AF1760" s="8"/>
      <c r="AG1760" s="8"/>
      <c r="AH1760" s="8"/>
    </row>
    <row r="1761" spans="31:34" x14ac:dyDescent="0.3">
      <c r="AE1761" s="36" t="s">
        <v>5975</v>
      </c>
      <c r="AF1761" s="8"/>
      <c r="AG1761" s="8"/>
      <c r="AH1761" s="8"/>
    </row>
    <row r="1762" spans="31:34" x14ac:dyDescent="0.3">
      <c r="AE1762" s="37" t="s">
        <v>5969</v>
      </c>
      <c r="AF1762" s="8">
        <v>36</v>
      </c>
      <c r="AG1762" s="8">
        <v>17</v>
      </c>
      <c r="AH1762" s="8">
        <v>-19</v>
      </c>
    </row>
    <row r="1763" spans="31:34" x14ac:dyDescent="0.3">
      <c r="AE1763" s="35" t="s">
        <v>5980</v>
      </c>
      <c r="AF1763" s="8"/>
      <c r="AG1763" s="8"/>
      <c r="AH1763" s="8"/>
    </row>
    <row r="1764" spans="31:34" x14ac:dyDescent="0.3">
      <c r="AE1764" s="36" t="s">
        <v>5975</v>
      </c>
      <c r="AF1764" s="8"/>
      <c r="AG1764" s="8"/>
      <c r="AH1764" s="8"/>
    </row>
    <row r="1765" spans="31:34" x14ac:dyDescent="0.3">
      <c r="AE1765" s="37" t="s">
        <v>5981</v>
      </c>
      <c r="AF1765" s="8">
        <v>944</v>
      </c>
      <c r="AG1765" s="8">
        <v>1413</v>
      </c>
      <c r="AH1765" s="8">
        <v>469</v>
      </c>
    </row>
    <row r="1766" spans="31:34" x14ac:dyDescent="0.3">
      <c r="AE1766" s="35" t="s">
        <v>6004</v>
      </c>
      <c r="AF1766" s="8"/>
      <c r="AG1766" s="8"/>
      <c r="AH1766" s="8"/>
    </row>
    <row r="1767" spans="31:34" x14ac:dyDescent="0.3">
      <c r="AE1767" s="36" t="s">
        <v>5975</v>
      </c>
      <c r="AF1767" s="8"/>
      <c r="AG1767" s="8"/>
      <c r="AH1767" s="8"/>
    </row>
    <row r="1768" spans="31:34" x14ac:dyDescent="0.3">
      <c r="AE1768" s="37" t="s">
        <v>5998</v>
      </c>
      <c r="AF1768" s="8">
        <v>44</v>
      </c>
      <c r="AG1768" s="8">
        <v>44</v>
      </c>
      <c r="AH1768" s="8">
        <v>0</v>
      </c>
    </row>
    <row r="1769" spans="31:34" x14ac:dyDescent="0.3">
      <c r="AE1769" s="35" t="s">
        <v>5974</v>
      </c>
      <c r="AF1769" s="8"/>
      <c r="AG1769" s="8"/>
      <c r="AH1769" s="8"/>
    </row>
    <row r="1770" spans="31:34" x14ac:dyDescent="0.3">
      <c r="AE1770" s="36" t="s">
        <v>5975</v>
      </c>
      <c r="AF1770" s="8"/>
      <c r="AG1770" s="8"/>
      <c r="AH1770" s="8"/>
    </row>
    <row r="1771" spans="31:34" x14ac:dyDescent="0.3">
      <c r="AE1771" s="37" t="s">
        <v>5969</v>
      </c>
      <c r="AF1771" s="8">
        <v>1038</v>
      </c>
      <c r="AG1771" s="8">
        <v>1394</v>
      </c>
      <c r="AH1771" s="8">
        <v>356</v>
      </c>
    </row>
    <row r="1772" spans="31:34" x14ac:dyDescent="0.3">
      <c r="AE1772" s="36" t="s">
        <v>5970</v>
      </c>
      <c r="AF1772" s="8"/>
      <c r="AG1772" s="8"/>
      <c r="AH1772" s="8"/>
    </row>
    <row r="1773" spans="31:34" x14ac:dyDescent="0.3">
      <c r="AE1773" s="37" t="s">
        <v>5969</v>
      </c>
      <c r="AF1773" s="8">
        <v>1440</v>
      </c>
      <c r="AG1773" s="8">
        <v>2286</v>
      </c>
      <c r="AH1773" s="8">
        <v>846</v>
      </c>
    </row>
    <row r="1774" spans="31:34" x14ac:dyDescent="0.3">
      <c r="AE1774" s="34" t="s">
        <v>10</v>
      </c>
      <c r="AF1774" s="8"/>
      <c r="AG1774" s="8"/>
      <c r="AH1774" s="8"/>
    </row>
    <row r="1775" spans="31:34" x14ac:dyDescent="0.3">
      <c r="AE1775" s="35" t="s">
        <v>6028</v>
      </c>
      <c r="AF1775" s="8"/>
      <c r="AG1775" s="8"/>
      <c r="AH1775" s="8"/>
    </row>
    <row r="1776" spans="31:34" x14ac:dyDescent="0.3">
      <c r="AE1776" s="36" t="s">
        <v>5975</v>
      </c>
      <c r="AF1776" s="8"/>
      <c r="AG1776" s="8"/>
      <c r="AH1776" s="8"/>
    </row>
    <row r="1777" spans="31:34" x14ac:dyDescent="0.3">
      <c r="AE1777" s="37" t="s">
        <v>5969</v>
      </c>
      <c r="AF1777" s="8">
        <v>27</v>
      </c>
      <c r="AG1777" s="8">
        <v>17</v>
      </c>
      <c r="AH1777" s="8">
        <v>-10</v>
      </c>
    </row>
    <row r="1778" spans="31:34" x14ac:dyDescent="0.3">
      <c r="AE1778" s="35" t="s">
        <v>5980</v>
      </c>
      <c r="AF1778" s="8"/>
      <c r="AG1778" s="8"/>
      <c r="AH1778" s="8"/>
    </row>
    <row r="1779" spans="31:34" x14ac:dyDescent="0.3">
      <c r="AE1779" s="36" t="s">
        <v>5975</v>
      </c>
      <c r="AF1779" s="8"/>
      <c r="AG1779" s="8"/>
      <c r="AH1779" s="8"/>
    </row>
    <row r="1780" spans="31:34" x14ac:dyDescent="0.3">
      <c r="AE1780" s="37" t="s">
        <v>5981</v>
      </c>
      <c r="AF1780" s="8">
        <v>1143</v>
      </c>
      <c r="AG1780" s="8">
        <v>1453</v>
      </c>
      <c r="AH1780" s="8">
        <v>310</v>
      </c>
    </row>
    <row r="1781" spans="31:34" x14ac:dyDescent="0.3">
      <c r="AE1781" s="36" t="s">
        <v>5985</v>
      </c>
      <c r="AF1781" s="8"/>
      <c r="AG1781" s="8"/>
      <c r="AH1781" s="8"/>
    </row>
    <row r="1782" spans="31:34" x14ac:dyDescent="0.3">
      <c r="AE1782" s="37" t="s">
        <v>5981</v>
      </c>
      <c r="AF1782" s="8">
        <v>96</v>
      </c>
      <c r="AG1782" s="8">
        <v>154</v>
      </c>
      <c r="AH1782" s="8">
        <v>58</v>
      </c>
    </row>
    <row r="1783" spans="31:34" x14ac:dyDescent="0.3">
      <c r="AE1783" s="36" t="s">
        <v>5970</v>
      </c>
      <c r="AF1783" s="8"/>
      <c r="AG1783" s="8"/>
      <c r="AH1783" s="8"/>
    </row>
    <row r="1784" spans="31:34" x14ac:dyDescent="0.3">
      <c r="AE1784" s="37" t="s">
        <v>5981</v>
      </c>
      <c r="AF1784" s="8">
        <v>764</v>
      </c>
      <c r="AG1784" s="8">
        <v>866</v>
      </c>
      <c r="AH1784" s="8">
        <v>102</v>
      </c>
    </row>
    <row r="1785" spans="31:34" x14ac:dyDescent="0.3">
      <c r="AE1785" s="35" t="s">
        <v>6010</v>
      </c>
      <c r="AF1785" s="8"/>
      <c r="AG1785" s="8"/>
      <c r="AH1785" s="8"/>
    </row>
    <row r="1786" spans="31:34" x14ac:dyDescent="0.3">
      <c r="AE1786" s="36" t="s">
        <v>5975</v>
      </c>
      <c r="AF1786" s="8"/>
      <c r="AG1786" s="8"/>
      <c r="AH1786" s="8"/>
    </row>
    <row r="1787" spans="31:34" x14ac:dyDescent="0.3">
      <c r="AE1787" s="37" t="s">
        <v>5981</v>
      </c>
      <c r="AF1787" s="8">
        <v>122</v>
      </c>
      <c r="AG1787" s="8">
        <v>126</v>
      </c>
      <c r="AH1787" s="8">
        <v>4</v>
      </c>
    </row>
    <row r="1788" spans="31:34" x14ac:dyDescent="0.3">
      <c r="AE1788" s="36" t="s">
        <v>5970</v>
      </c>
      <c r="AF1788" s="8"/>
      <c r="AG1788" s="8"/>
      <c r="AH1788" s="8"/>
    </row>
    <row r="1789" spans="31:34" x14ac:dyDescent="0.3">
      <c r="AE1789" s="37" t="s">
        <v>5981</v>
      </c>
      <c r="AF1789" s="8">
        <v>47</v>
      </c>
      <c r="AG1789" s="8">
        <v>62</v>
      </c>
      <c r="AH1789" s="8">
        <v>15</v>
      </c>
    </row>
    <row r="1790" spans="31:34" x14ac:dyDescent="0.3">
      <c r="AE1790" s="35" t="s">
        <v>5997</v>
      </c>
      <c r="AF1790" s="8"/>
      <c r="AG1790" s="8"/>
      <c r="AH1790" s="8"/>
    </row>
    <row r="1791" spans="31:34" x14ac:dyDescent="0.3">
      <c r="AE1791" s="36" t="s">
        <v>5975</v>
      </c>
      <c r="AF1791" s="8"/>
      <c r="AG1791" s="8"/>
      <c r="AH1791" s="8"/>
    </row>
    <row r="1792" spans="31:34" x14ac:dyDescent="0.3">
      <c r="AE1792" s="37" t="s">
        <v>5998</v>
      </c>
      <c r="AF1792" s="8">
        <v>237</v>
      </c>
      <c r="AG1792" s="8">
        <v>267</v>
      </c>
      <c r="AH1792" s="8">
        <v>30</v>
      </c>
    </row>
    <row r="1793" spans="31:34" x14ac:dyDescent="0.3">
      <c r="AE1793" s="36" t="s">
        <v>5985</v>
      </c>
      <c r="AF1793" s="8"/>
      <c r="AG1793" s="8"/>
      <c r="AH1793" s="8"/>
    </row>
    <row r="1794" spans="31:34" x14ac:dyDescent="0.3">
      <c r="AE1794" s="37" t="s">
        <v>5998</v>
      </c>
      <c r="AF1794" s="8">
        <v>141</v>
      </c>
      <c r="AG1794" s="8">
        <v>165</v>
      </c>
      <c r="AH1794" s="8">
        <v>24</v>
      </c>
    </row>
    <row r="1795" spans="31:34" x14ac:dyDescent="0.3">
      <c r="AE1795" s="35" t="s">
        <v>6068</v>
      </c>
      <c r="AF1795" s="8"/>
      <c r="AG1795" s="8"/>
      <c r="AH1795" s="8"/>
    </row>
    <row r="1796" spans="31:34" x14ac:dyDescent="0.3">
      <c r="AE1796" s="36" t="s">
        <v>5985</v>
      </c>
      <c r="AF1796" s="8"/>
      <c r="AG1796" s="8"/>
      <c r="AH1796" s="8"/>
    </row>
    <row r="1797" spans="31:34" x14ac:dyDescent="0.3">
      <c r="AE1797" s="37" t="s">
        <v>5969</v>
      </c>
      <c r="AF1797" s="8">
        <v>42</v>
      </c>
      <c r="AG1797" s="8">
        <v>54</v>
      </c>
      <c r="AH1797" s="8">
        <v>12</v>
      </c>
    </row>
    <row r="1798" spans="31:34" x14ac:dyDescent="0.3">
      <c r="AE1798" s="35" t="s">
        <v>6004</v>
      </c>
      <c r="AF1798" s="8"/>
      <c r="AG1798" s="8"/>
      <c r="AH1798" s="8"/>
    </row>
    <row r="1799" spans="31:34" x14ac:dyDescent="0.3">
      <c r="AE1799" s="36" t="s">
        <v>5975</v>
      </c>
      <c r="AF1799" s="8"/>
      <c r="AG1799" s="8"/>
      <c r="AH1799" s="8"/>
    </row>
    <row r="1800" spans="31:34" x14ac:dyDescent="0.3">
      <c r="AE1800" s="37" t="s">
        <v>5998</v>
      </c>
      <c r="AF1800" s="8">
        <v>95</v>
      </c>
      <c r="AG1800" s="8">
        <v>112</v>
      </c>
      <c r="AH1800" s="8">
        <v>17</v>
      </c>
    </row>
    <row r="1801" spans="31:34" x14ac:dyDescent="0.3">
      <c r="AE1801" s="36" t="s">
        <v>5970</v>
      </c>
      <c r="AF1801" s="8"/>
      <c r="AG1801" s="8"/>
      <c r="AH1801" s="8"/>
    </row>
    <row r="1802" spans="31:34" x14ac:dyDescent="0.3">
      <c r="AE1802" s="37" t="s">
        <v>5998</v>
      </c>
      <c r="AF1802" s="8">
        <v>31</v>
      </c>
      <c r="AG1802" s="8">
        <v>30</v>
      </c>
      <c r="AH1802" s="8">
        <v>-1</v>
      </c>
    </row>
    <row r="1803" spans="31:34" x14ac:dyDescent="0.3">
      <c r="AE1803" s="35" t="s">
        <v>5974</v>
      </c>
      <c r="AF1803" s="8"/>
      <c r="AG1803" s="8"/>
      <c r="AH1803" s="8"/>
    </row>
    <row r="1804" spans="31:34" x14ac:dyDescent="0.3">
      <c r="AE1804" s="36" t="s">
        <v>5975</v>
      </c>
      <c r="AF1804" s="8"/>
      <c r="AG1804" s="8"/>
      <c r="AH1804" s="8"/>
    </row>
    <row r="1805" spans="31:34" x14ac:dyDescent="0.3">
      <c r="AE1805" s="37" t="s">
        <v>5969</v>
      </c>
      <c r="AF1805" s="8">
        <v>429</v>
      </c>
      <c r="AG1805" s="8">
        <v>569</v>
      </c>
      <c r="AH1805" s="8">
        <v>140</v>
      </c>
    </row>
    <row r="1806" spans="31:34" x14ac:dyDescent="0.3">
      <c r="AE1806" s="36" t="s">
        <v>5985</v>
      </c>
      <c r="AF1806" s="8"/>
      <c r="AG1806" s="8"/>
      <c r="AH1806" s="8"/>
    </row>
    <row r="1807" spans="31:34" x14ac:dyDescent="0.3">
      <c r="AE1807" s="37" t="s">
        <v>5969</v>
      </c>
      <c r="AF1807" s="8">
        <v>99</v>
      </c>
      <c r="AG1807" s="8">
        <v>112</v>
      </c>
      <c r="AH1807" s="8">
        <v>13</v>
      </c>
    </row>
    <row r="1808" spans="31:34" x14ac:dyDescent="0.3">
      <c r="AE1808" s="36" t="s">
        <v>5970</v>
      </c>
      <c r="AF1808" s="8"/>
      <c r="AG1808" s="8"/>
      <c r="AH1808" s="8"/>
    </row>
    <row r="1809" spans="31:34" x14ac:dyDescent="0.3">
      <c r="AE1809" s="37" t="s">
        <v>5969</v>
      </c>
      <c r="AF1809" s="8">
        <v>123</v>
      </c>
      <c r="AG1809" s="8">
        <v>170</v>
      </c>
      <c r="AH1809" s="8">
        <v>47</v>
      </c>
    </row>
    <row r="1810" spans="31:34" x14ac:dyDescent="0.3">
      <c r="AE1810" s="34" t="s">
        <v>57</v>
      </c>
      <c r="AF1810" s="8"/>
      <c r="AG1810" s="8"/>
      <c r="AH1810" s="8"/>
    </row>
    <row r="1811" spans="31:34" x14ac:dyDescent="0.3">
      <c r="AE1811" s="35" t="s">
        <v>5980</v>
      </c>
      <c r="AF1811" s="8"/>
      <c r="AG1811" s="8"/>
      <c r="AH1811" s="8"/>
    </row>
    <row r="1812" spans="31:34" x14ac:dyDescent="0.3">
      <c r="AE1812" s="36" t="s">
        <v>5975</v>
      </c>
      <c r="AF1812" s="8"/>
      <c r="AG1812" s="8"/>
      <c r="AH1812" s="8"/>
    </row>
    <row r="1813" spans="31:34" x14ac:dyDescent="0.3">
      <c r="AE1813" s="37" t="s">
        <v>5981</v>
      </c>
      <c r="AF1813" s="8">
        <v>401</v>
      </c>
      <c r="AG1813" s="8">
        <v>580</v>
      </c>
      <c r="AH1813" s="8">
        <v>179</v>
      </c>
    </row>
    <row r="1814" spans="31:34" x14ac:dyDescent="0.3">
      <c r="AE1814" s="36" t="s">
        <v>5970</v>
      </c>
      <c r="AF1814" s="8"/>
      <c r="AG1814" s="8"/>
      <c r="AH1814" s="8"/>
    </row>
    <row r="1815" spans="31:34" x14ac:dyDescent="0.3">
      <c r="AE1815" s="37" t="s">
        <v>5981</v>
      </c>
      <c r="AF1815" s="8">
        <v>883</v>
      </c>
      <c r="AG1815" s="8">
        <v>952</v>
      </c>
      <c r="AH1815" s="8">
        <v>69</v>
      </c>
    </row>
    <row r="1816" spans="31:34" x14ac:dyDescent="0.3">
      <c r="AE1816" s="35" t="s">
        <v>6010</v>
      </c>
      <c r="AF1816" s="8"/>
      <c r="AG1816" s="8"/>
      <c r="AH1816" s="8"/>
    </row>
    <row r="1817" spans="31:34" x14ac:dyDescent="0.3">
      <c r="AE1817" s="36" t="s">
        <v>5975</v>
      </c>
      <c r="AF1817" s="8"/>
      <c r="AG1817" s="8"/>
      <c r="AH1817" s="8"/>
    </row>
    <row r="1818" spans="31:34" x14ac:dyDescent="0.3">
      <c r="AE1818" s="37" t="s">
        <v>5981</v>
      </c>
      <c r="AF1818" s="8">
        <v>1068</v>
      </c>
      <c r="AG1818" s="8">
        <v>1779</v>
      </c>
      <c r="AH1818" s="8">
        <v>711</v>
      </c>
    </row>
    <row r="1819" spans="31:34" x14ac:dyDescent="0.3">
      <c r="AE1819" s="36" t="s">
        <v>5985</v>
      </c>
      <c r="AF1819" s="8"/>
      <c r="AG1819" s="8"/>
      <c r="AH1819" s="8"/>
    </row>
    <row r="1820" spans="31:34" x14ac:dyDescent="0.3">
      <c r="AE1820" s="37" t="s">
        <v>5981</v>
      </c>
      <c r="AF1820" s="8">
        <v>120</v>
      </c>
      <c r="AG1820" s="8">
        <v>236</v>
      </c>
      <c r="AH1820" s="8">
        <v>116</v>
      </c>
    </row>
    <row r="1821" spans="31:34" x14ac:dyDescent="0.3">
      <c r="AE1821" s="36" t="s">
        <v>5970</v>
      </c>
      <c r="AF1821" s="8"/>
      <c r="AG1821" s="8"/>
      <c r="AH1821" s="8"/>
    </row>
    <row r="1822" spans="31:34" x14ac:dyDescent="0.3">
      <c r="AE1822" s="37" t="s">
        <v>5981</v>
      </c>
      <c r="AF1822" s="8">
        <v>292</v>
      </c>
      <c r="AG1822" s="8">
        <v>314</v>
      </c>
      <c r="AH1822" s="8">
        <v>22</v>
      </c>
    </row>
    <row r="1823" spans="31:34" x14ac:dyDescent="0.3">
      <c r="AE1823" s="35" t="s">
        <v>5997</v>
      </c>
      <c r="AF1823" s="8"/>
      <c r="AG1823" s="8"/>
      <c r="AH1823" s="8"/>
    </row>
    <row r="1824" spans="31:34" x14ac:dyDescent="0.3">
      <c r="AE1824" s="36" t="s">
        <v>5975</v>
      </c>
      <c r="AF1824" s="8"/>
      <c r="AG1824" s="8"/>
      <c r="AH1824" s="8"/>
    </row>
    <row r="1825" spans="31:34" x14ac:dyDescent="0.3">
      <c r="AE1825" s="37" t="s">
        <v>5998</v>
      </c>
      <c r="AF1825" s="8">
        <v>199</v>
      </c>
      <c r="AG1825" s="8">
        <v>253</v>
      </c>
      <c r="AH1825" s="8">
        <v>54</v>
      </c>
    </row>
    <row r="1826" spans="31:34" x14ac:dyDescent="0.3">
      <c r="AE1826" s="36" t="s">
        <v>5970</v>
      </c>
      <c r="AF1826" s="8"/>
      <c r="AG1826" s="8"/>
      <c r="AH1826" s="8"/>
    </row>
    <row r="1827" spans="31:34" x14ac:dyDescent="0.3">
      <c r="AE1827" s="37" t="s">
        <v>5998</v>
      </c>
      <c r="AF1827" s="8">
        <v>179</v>
      </c>
      <c r="AG1827" s="8">
        <v>147</v>
      </c>
      <c r="AH1827" s="8">
        <v>-32</v>
      </c>
    </row>
    <row r="1828" spans="31:34" x14ac:dyDescent="0.3">
      <c r="AE1828" s="35" t="s">
        <v>5974</v>
      </c>
      <c r="AF1828" s="8"/>
      <c r="AG1828" s="8"/>
      <c r="AH1828" s="8"/>
    </row>
    <row r="1829" spans="31:34" x14ac:dyDescent="0.3">
      <c r="AE1829" s="36" t="s">
        <v>5975</v>
      </c>
      <c r="AF1829" s="8"/>
      <c r="AG1829" s="8"/>
      <c r="AH1829" s="8"/>
    </row>
    <row r="1830" spans="31:34" x14ac:dyDescent="0.3">
      <c r="AE1830" s="37" t="s">
        <v>5969</v>
      </c>
      <c r="AF1830" s="8">
        <v>591</v>
      </c>
      <c r="AG1830" s="8">
        <v>1066</v>
      </c>
      <c r="AH1830" s="8">
        <v>475</v>
      </c>
    </row>
    <row r="1831" spans="31:34" x14ac:dyDescent="0.3">
      <c r="AE1831" s="33" t="s">
        <v>7888</v>
      </c>
      <c r="AF1831" s="8"/>
      <c r="AG1831" s="8"/>
      <c r="AH1831" s="8"/>
    </row>
    <row r="1832" spans="31:34" x14ac:dyDescent="0.3">
      <c r="AE1832" s="34" t="s">
        <v>14</v>
      </c>
      <c r="AF1832" s="8"/>
      <c r="AG1832" s="8"/>
      <c r="AH1832" s="8"/>
    </row>
    <row r="1833" spans="31:34" x14ac:dyDescent="0.3">
      <c r="AE1833" s="35" t="s">
        <v>6002</v>
      </c>
      <c r="AF1833" s="8"/>
      <c r="AG1833" s="8"/>
      <c r="AH1833" s="8"/>
    </row>
    <row r="1834" spans="31:34" x14ac:dyDescent="0.3">
      <c r="AE1834" s="36" t="s">
        <v>5985</v>
      </c>
      <c r="AF1834" s="8"/>
      <c r="AG1834" s="8"/>
      <c r="AH1834" s="8"/>
    </row>
    <row r="1835" spans="31:34" x14ac:dyDescent="0.3">
      <c r="AE1835" s="37" t="s">
        <v>5981</v>
      </c>
      <c r="AF1835" s="8">
        <v>38</v>
      </c>
      <c r="AG1835" s="8">
        <v>68</v>
      </c>
      <c r="AH1835" s="8">
        <v>30</v>
      </c>
    </row>
    <row r="1836" spans="31:34" x14ac:dyDescent="0.3">
      <c r="AE1836" s="35" t="s">
        <v>5980</v>
      </c>
      <c r="AF1836" s="8"/>
      <c r="AG1836" s="8"/>
      <c r="AH1836" s="8"/>
    </row>
    <row r="1837" spans="31:34" x14ac:dyDescent="0.3">
      <c r="AE1837" s="36" t="s">
        <v>5975</v>
      </c>
      <c r="AF1837" s="8"/>
      <c r="AG1837" s="8"/>
      <c r="AH1837" s="8"/>
    </row>
    <row r="1838" spans="31:34" x14ac:dyDescent="0.3">
      <c r="AE1838" s="37" t="s">
        <v>5981</v>
      </c>
      <c r="AF1838" s="8">
        <v>561</v>
      </c>
      <c r="AG1838" s="8">
        <v>817</v>
      </c>
      <c r="AH1838" s="8">
        <v>256</v>
      </c>
    </row>
    <row r="1839" spans="31:34" x14ac:dyDescent="0.3">
      <c r="AE1839" s="36" t="s">
        <v>5985</v>
      </c>
      <c r="AF1839" s="8"/>
      <c r="AG1839" s="8"/>
      <c r="AH1839" s="8"/>
    </row>
    <row r="1840" spans="31:34" x14ac:dyDescent="0.3">
      <c r="AE1840" s="37" t="s">
        <v>5981</v>
      </c>
      <c r="AF1840" s="8">
        <v>70</v>
      </c>
      <c r="AG1840" s="8">
        <v>103</v>
      </c>
      <c r="AH1840" s="8">
        <v>33</v>
      </c>
    </row>
    <row r="1841" spans="31:34" x14ac:dyDescent="0.3">
      <c r="AE1841" s="36" t="s">
        <v>5970</v>
      </c>
      <c r="AF1841" s="8"/>
      <c r="AG1841" s="8"/>
      <c r="AH1841" s="8"/>
    </row>
    <row r="1842" spans="31:34" x14ac:dyDescent="0.3">
      <c r="AE1842" s="37" t="s">
        <v>5981</v>
      </c>
      <c r="AF1842" s="8">
        <v>291</v>
      </c>
      <c r="AG1842" s="8">
        <v>434</v>
      </c>
      <c r="AH1842" s="8">
        <v>143</v>
      </c>
    </row>
    <row r="1843" spans="31:34" x14ac:dyDescent="0.3">
      <c r="AE1843" s="35" t="s">
        <v>6010</v>
      </c>
      <c r="AF1843" s="8"/>
      <c r="AG1843" s="8"/>
      <c r="AH1843" s="8"/>
    </row>
    <row r="1844" spans="31:34" x14ac:dyDescent="0.3">
      <c r="AE1844" s="36" t="s">
        <v>5985</v>
      </c>
      <c r="AF1844" s="8"/>
      <c r="AG1844" s="8"/>
      <c r="AH1844" s="8"/>
    </row>
    <row r="1845" spans="31:34" x14ac:dyDescent="0.3">
      <c r="AE1845" s="37" t="s">
        <v>5981</v>
      </c>
      <c r="AF1845" s="8">
        <v>348</v>
      </c>
      <c r="AG1845" s="8">
        <v>435</v>
      </c>
      <c r="AH1845" s="8">
        <v>87</v>
      </c>
    </row>
    <row r="1846" spans="31:34" x14ac:dyDescent="0.3">
      <c r="AE1846" s="35" t="s">
        <v>5997</v>
      </c>
      <c r="AF1846" s="8"/>
      <c r="AG1846" s="8"/>
      <c r="AH1846" s="8"/>
    </row>
    <row r="1847" spans="31:34" x14ac:dyDescent="0.3">
      <c r="AE1847" s="36" t="s">
        <v>5975</v>
      </c>
      <c r="AF1847" s="8"/>
      <c r="AG1847" s="8"/>
      <c r="AH1847" s="8"/>
    </row>
    <row r="1848" spans="31:34" x14ac:dyDescent="0.3">
      <c r="AE1848" s="37" t="s">
        <v>5998</v>
      </c>
      <c r="AF1848" s="8">
        <v>1258</v>
      </c>
      <c r="AG1848" s="8">
        <v>1325</v>
      </c>
      <c r="AH1848" s="8">
        <v>67</v>
      </c>
    </row>
    <row r="1849" spans="31:34" x14ac:dyDescent="0.3">
      <c r="AE1849" s="36" t="s">
        <v>5985</v>
      </c>
      <c r="AF1849" s="8"/>
      <c r="AG1849" s="8"/>
      <c r="AH1849" s="8"/>
    </row>
    <row r="1850" spans="31:34" x14ac:dyDescent="0.3">
      <c r="AE1850" s="37" t="s">
        <v>5998</v>
      </c>
      <c r="AF1850" s="8">
        <v>60</v>
      </c>
      <c r="AG1850" s="8">
        <v>94</v>
      </c>
      <c r="AH1850" s="8">
        <v>34</v>
      </c>
    </row>
    <row r="1851" spans="31:34" x14ac:dyDescent="0.3">
      <c r="AE1851" s="35" t="s">
        <v>6018</v>
      </c>
      <c r="AF1851" s="8"/>
      <c r="AG1851" s="8"/>
      <c r="AH1851" s="8"/>
    </row>
    <row r="1852" spans="31:34" x14ac:dyDescent="0.3">
      <c r="AE1852" s="36" t="s">
        <v>5975</v>
      </c>
      <c r="AF1852" s="8"/>
      <c r="AG1852" s="8"/>
      <c r="AH1852" s="8"/>
    </row>
    <row r="1853" spans="31:34" x14ac:dyDescent="0.3">
      <c r="AE1853" s="37" t="s">
        <v>5981</v>
      </c>
      <c r="AF1853" s="8">
        <v>887</v>
      </c>
      <c r="AG1853" s="8">
        <v>376</v>
      </c>
      <c r="AH1853" s="8">
        <v>-511</v>
      </c>
    </row>
    <row r="1854" spans="31:34" x14ac:dyDescent="0.3">
      <c r="AE1854" s="36" t="s">
        <v>5970</v>
      </c>
      <c r="AF1854" s="8"/>
      <c r="AG1854" s="8"/>
      <c r="AH1854" s="8"/>
    </row>
    <row r="1855" spans="31:34" x14ac:dyDescent="0.3">
      <c r="AE1855" s="37" t="s">
        <v>5981</v>
      </c>
      <c r="AF1855" s="8">
        <v>199</v>
      </c>
      <c r="AG1855" s="8">
        <v>151</v>
      </c>
      <c r="AH1855" s="8">
        <v>-48</v>
      </c>
    </row>
    <row r="1856" spans="31:34" x14ac:dyDescent="0.3">
      <c r="AE1856" s="35" t="s">
        <v>6004</v>
      </c>
      <c r="AF1856" s="8"/>
      <c r="AG1856" s="8"/>
      <c r="AH1856" s="8"/>
    </row>
    <row r="1857" spans="31:34" x14ac:dyDescent="0.3">
      <c r="AE1857" s="36" t="s">
        <v>5975</v>
      </c>
      <c r="AF1857" s="8"/>
      <c r="AG1857" s="8"/>
      <c r="AH1857" s="8"/>
    </row>
    <row r="1858" spans="31:34" x14ac:dyDescent="0.3">
      <c r="AE1858" s="37" t="s">
        <v>5998</v>
      </c>
      <c r="AF1858" s="8">
        <v>183</v>
      </c>
      <c r="AG1858" s="8">
        <v>201</v>
      </c>
      <c r="AH1858" s="8">
        <v>18</v>
      </c>
    </row>
    <row r="1859" spans="31:34" x14ac:dyDescent="0.3">
      <c r="AE1859" s="36" t="s">
        <v>5985</v>
      </c>
      <c r="AF1859" s="8"/>
      <c r="AG1859" s="8"/>
      <c r="AH1859" s="8"/>
    </row>
    <row r="1860" spans="31:34" x14ac:dyDescent="0.3">
      <c r="AE1860" s="37" t="s">
        <v>5998</v>
      </c>
      <c r="AF1860" s="8">
        <v>1814</v>
      </c>
      <c r="AG1860" s="8">
        <v>1451</v>
      </c>
      <c r="AH1860" s="8">
        <v>-363</v>
      </c>
    </row>
    <row r="1861" spans="31:34" x14ac:dyDescent="0.3">
      <c r="AE1861" s="35" t="s">
        <v>5974</v>
      </c>
      <c r="AF1861" s="8"/>
      <c r="AG1861" s="8"/>
      <c r="AH1861" s="8"/>
    </row>
    <row r="1862" spans="31:34" x14ac:dyDescent="0.3">
      <c r="AE1862" s="36" t="s">
        <v>5985</v>
      </c>
      <c r="AF1862" s="8"/>
      <c r="AG1862" s="8"/>
      <c r="AH1862" s="8"/>
    </row>
    <row r="1863" spans="31:34" x14ac:dyDescent="0.3">
      <c r="AE1863" s="37" t="s">
        <v>5969</v>
      </c>
      <c r="AF1863" s="8">
        <v>341</v>
      </c>
      <c r="AG1863" s="8">
        <v>70</v>
      </c>
      <c r="AH1863" s="8">
        <v>-271</v>
      </c>
    </row>
    <row r="1864" spans="31:34" x14ac:dyDescent="0.3">
      <c r="AE1864" s="34" t="s">
        <v>10</v>
      </c>
      <c r="AF1864" s="8"/>
      <c r="AG1864" s="8"/>
      <c r="AH1864" s="8"/>
    </row>
    <row r="1865" spans="31:34" x14ac:dyDescent="0.3">
      <c r="AE1865" s="35" t="s">
        <v>6002</v>
      </c>
      <c r="AF1865" s="8"/>
      <c r="AG1865" s="8"/>
      <c r="AH1865" s="8"/>
    </row>
    <row r="1866" spans="31:34" x14ac:dyDescent="0.3">
      <c r="AE1866" s="36" t="s">
        <v>5975</v>
      </c>
      <c r="AF1866" s="8"/>
      <c r="AG1866" s="8"/>
      <c r="AH1866" s="8"/>
    </row>
    <row r="1867" spans="31:34" x14ac:dyDescent="0.3">
      <c r="AE1867" s="37" t="s">
        <v>5981</v>
      </c>
      <c r="AF1867" s="8">
        <v>88</v>
      </c>
      <c r="AG1867" s="8">
        <v>105</v>
      </c>
      <c r="AH1867" s="8">
        <v>17</v>
      </c>
    </row>
    <row r="1868" spans="31:34" x14ac:dyDescent="0.3">
      <c r="AE1868" s="36" t="s">
        <v>5985</v>
      </c>
      <c r="AF1868" s="8"/>
      <c r="AG1868" s="8"/>
      <c r="AH1868" s="8"/>
    </row>
    <row r="1869" spans="31:34" x14ac:dyDescent="0.3">
      <c r="AE1869" s="37" t="s">
        <v>5981</v>
      </c>
      <c r="AF1869" s="8">
        <v>628</v>
      </c>
      <c r="AG1869" s="8">
        <v>832</v>
      </c>
      <c r="AH1869" s="8">
        <v>204</v>
      </c>
    </row>
    <row r="1870" spans="31:34" x14ac:dyDescent="0.3">
      <c r="AE1870" s="36" t="s">
        <v>5970</v>
      </c>
      <c r="AF1870" s="8"/>
      <c r="AG1870" s="8"/>
      <c r="AH1870" s="8"/>
    </row>
    <row r="1871" spans="31:34" x14ac:dyDescent="0.3">
      <c r="AE1871" s="37" t="s">
        <v>5981</v>
      </c>
      <c r="AF1871" s="8">
        <v>1031</v>
      </c>
      <c r="AG1871" s="8">
        <v>1394</v>
      </c>
      <c r="AH1871" s="8">
        <v>363</v>
      </c>
    </row>
    <row r="1872" spans="31:34" x14ac:dyDescent="0.3">
      <c r="AE1872" s="35" t="s">
        <v>5980</v>
      </c>
      <c r="AF1872" s="8"/>
      <c r="AG1872" s="8"/>
      <c r="AH1872" s="8"/>
    </row>
    <row r="1873" spans="31:34" x14ac:dyDescent="0.3">
      <c r="AE1873" s="36" t="s">
        <v>5975</v>
      </c>
      <c r="AF1873" s="8"/>
      <c r="AG1873" s="8"/>
      <c r="AH1873" s="8"/>
    </row>
    <row r="1874" spans="31:34" x14ac:dyDescent="0.3">
      <c r="AE1874" s="37" t="s">
        <v>5981</v>
      </c>
      <c r="AF1874" s="8">
        <v>697</v>
      </c>
      <c r="AG1874" s="8">
        <v>648</v>
      </c>
      <c r="AH1874" s="8">
        <v>-49</v>
      </c>
    </row>
    <row r="1875" spans="31:34" x14ac:dyDescent="0.3">
      <c r="AE1875" s="36" t="s">
        <v>5985</v>
      </c>
      <c r="AF1875" s="8"/>
      <c r="AG1875" s="8"/>
      <c r="AH1875" s="8"/>
    </row>
    <row r="1876" spans="31:34" x14ac:dyDescent="0.3">
      <c r="AE1876" s="37" t="s">
        <v>5981</v>
      </c>
      <c r="AF1876" s="8">
        <v>331</v>
      </c>
      <c r="AG1876" s="8">
        <v>380</v>
      </c>
      <c r="AH1876" s="8">
        <v>49</v>
      </c>
    </row>
    <row r="1877" spans="31:34" x14ac:dyDescent="0.3">
      <c r="AE1877" s="36" t="s">
        <v>5970</v>
      </c>
      <c r="AF1877" s="8"/>
      <c r="AG1877" s="8"/>
      <c r="AH1877" s="8"/>
    </row>
    <row r="1878" spans="31:34" x14ac:dyDescent="0.3">
      <c r="AE1878" s="37" t="s">
        <v>5981</v>
      </c>
      <c r="AF1878" s="8">
        <v>1017</v>
      </c>
      <c r="AG1878" s="8">
        <v>1490</v>
      </c>
      <c r="AH1878" s="8">
        <v>473</v>
      </c>
    </row>
    <row r="1879" spans="31:34" x14ac:dyDescent="0.3">
      <c r="AE1879" s="35" t="s">
        <v>6010</v>
      </c>
      <c r="AF1879" s="8"/>
      <c r="AG1879" s="8"/>
      <c r="AH1879" s="8"/>
    </row>
    <row r="1880" spans="31:34" x14ac:dyDescent="0.3">
      <c r="AE1880" s="36" t="s">
        <v>5975</v>
      </c>
      <c r="AF1880" s="8"/>
      <c r="AG1880" s="8"/>
      <c r="AH1880" s="8"/>
    </row>
    <row r="1881" spans="31:34" x14ac:dyDescent="0.3">
      <c r="AE1881" s="37" t="s">
        <v>5981</v>
      </c>
      <c r="AF1881" s="8">
        <v>253</v>
      </c>
      <c r="AG1881" s="8">
        <v>335</v>
      </c>
      <c r="AH1881" s="8">
        <v>82</v>
      </c>
    </row>
    <row r="1882" spans="31:34" x14ac:dyDescent="0.3">
      <c r="AE1882" s="36" t="s">
        <v>5985</v>
      </c>
      <c r="AF1882" s="8"/>
      <c r="AG1882" s="8"/>
      <c r="AH1882" s="8"/>
    </row>
    <row r="1883" spans="31:34" x14ac:dyDescent="0.3">
      <c r="AE1883" s="37" t="s">
        <v>5981</v>
      </c>
      <c r="AF1883" s="8">
        <v>2284</v>
      </c>
      <c r="AG1883" s="8">
        <v>2284</v>
      </c>
      <c r="AH1883" s="8">
        <v>0</v>
      </c>
    </row>
    <row r="1884" spans="31:34" x14ac:dyDescent="0.3">
      <c r="AE1884" s="36" t="s">
        <v>5970</v>
      </c>
      <c r="AF1884" s="8"/>
      <c r="AG1884" s="8"/>
      <c r="AH1884" s="8"/>
    </row>
    <row r="1885" spans="31:34" x14ac:dyDescent="0.3">
      <c r="AE1885" s="37" t="s">
        <v>5981</v>
      </c>
      <c r="AF1885" s="8">
        <v>54</v>
      </c>
      <c r="AG1885" s="8">
        <v>56</v>
      </c>
      <c r="AH1885" s="8">
        <v>2</v>
      </c>
    </row>
    <row r="1886" spans="31:34" x14ac:dyDescent="0.3">
      <c r="AE1886" s="35" t="s">
        <v>5997</v>
      </c>
      <c r="AF1886" s="8"/>
      <c r="AG1886" s="8"/>
      <c r="AH1886" s="8"/>
    </row>
    <row r="1887" spans="31:34" x14ac:dyDescent="0.3">
      <c r="AE1887" s="36" t="s">
        <v>5975</v>
      </c>
      <c r="AF1887" s="8"/>
      <c r="AG1887" s="8"/>
      <c r="AH1887" s="8"/>
    </row>
    <row r="1888" spans="31:34" x14ac:dyDescent="0.3">
      <c r="AE1888" s="37" t="s">
        <v>5998</v>
      </c>
      <c r="AF1888" s="8">
        <v>276</v>
      </c>
      <c r="AG1888" s="8">
        <v>274</v>
      </c>
      <c r="AH1888" s="8">
        <v>-2</v>
      </c>
    </row>
    <row r="1889" spans="31:34" x14ac:dyDescent="0.3">
      <c r="AE1889" s="36" t="s">
        <v>5985</v>
      </c>
      <c r="AF1889" s="8"/>
      <c r="AG1889" s="8"/>
      <c r="AH1889" s="8"/>
    </row>
    <row r="1890" spans="31:34" x14ac:dyDescent="0.3">
      <c r="AE1890" s="37" t="s">
        <v>5998</v>
      </c>
      <c r="AF1890" s="8">
        <v>1392</v>
      </c>
      <c r="AG1890" s="8">
        <v>1888</v>
      </c>
      <c r="AH1890" s="8">
        <v>496</v>
      </c>
    </row>
    <row r="1891" spans="31:34" x14ac:dyDescent="0.3">
      <c r="AE1891" s="36" t="s">
        <v>5970</v>
      </c>
      <c r="AF1891" s="8"/>
      <c r="AG1891" s="8"/>
      <c r="AH1891" s="8"/>
    </row>
    <row r="1892" spans="31:34" x14ac:dyDescent="0.3">
      <c r="AE1892" s="37" t="s">
        <v>5998</v>
      </c>
      <c r="AF1892" s="8">
        <v>107</v>
      </c>
      <c r="AG1892" s="8">
        <v>107</v>
      </c>
      <c r="AH1892" s="8">
        <v>0</v>
      </c>
    </row>
    <row r="1893" spans="31:34" x14ac:dyDescent="0.3">
      <c r="AE1893" s="35" t="s">
        <v>6018</v>
      </c>
      <c r="AF1893" s="8"/>
      <c r="AG1893" s="8"/>
      <c r="AH1893" s="8"/>
    </row>
    <row r="1894" spans="31:34" x14ac:dyDescent="0.3">
      <c r="AE1894" s="36" t="s">
        <v>5975</v>
      </c>
      <c r="AF1894" s="8"/>
      <c r="AG1894" s="8"/>
      <c r="AH1894" s="8"/>
    </row>
    <row r="1895" spans="31:34" x14ac:dyDescent="0.3">
      <c r="AE1895" s="37" t="s">
        <v>5981</v>
      </c>
      <c r="AF1895" s="8">
        <v>230</v>
      </c>
      <c r="AG1895" s="8">
        <v>203</v>
      </c>
      <c r="AH1895" s="8">
        <v>-27</v>
      </c>
    </row>
    <row r="1896" spans="31:34" x14ac:dyDescent="0.3">
      <c r="AE1896" s="36" t="s">
        <v>5970</v>
      </c>
      <c r="AF1896" s="8"/>
      <c r="AG1896" s="8"/>
      <c r="AH1896" s="8"/>
    </row>
    <row r="1897" spans="31:34" x14ac:dyDescent="0.3">
      <c r="AE1897" s="37" t="s">
        <v>5981</v>
      </c>
      <c r="AF1897" s="8">
        <v>243</v>
      </c>
      <c r="AG1897" s="8">
        <v>171</v>
      </c>
      <c r="AH1897" s="8">
        <v>-72</v>
      </c>
    </row>
    <row r="1898" spans="31:34" x14ac:dyDescent="0.3">
      <c r="AE1898" s="35" t="s">
        <v>6068</v>
      </c>
      <c r="AF1898" s="8"/>
      <c r="AG1898" s="8"/>
      <c r="AH1898" s="8"/>
    </row>
    <row r="1899" spans="31:34" x14ac:dyDescent="0.3">
      <c r="AE1899" s="36" t="s">
        <v>5985</v>
      </c>
      <c r="AF1899" s="8"/>
      <c r="AG1899" s="8"/>
      <c r="AH1899" s="8"/>
    </row>
    <row r="1900" spans="31:34" x14ac:dyDescent="0.3">
      <c r="AE1900" s="37" t="s">
        <v>5969</v>
      </c>
      <c r="AF1900" s="8">
        <v>59</v>
      </c>
      <c r="AG1900" s="8">
        <v>75</v>
      </c>
      <c r="AH1900" s="8">
        <v>16</v>
      </c>
    </row>
    <row r="1901" spans="31:34" x14ac:dyDescent="0.3">
      <c r="AE1901" s="35" t="s">
        <v>6004</v>
      </c>
      <c r="AF1901" s="8"/>
      <c r="AG1901" s="8"/>
      <c r="AH1901" s="8"/>
    </row>
    <row r="1902" spans="31:34" x14ac:dyDescent="0.3">
      <c r="AE1902" s="36" t="s">
        <v>5975</v>
      </c>
      <c r="AF1902" s="8"/>
      <c r="AG1902" s="8"/>
      <c r="AH1902" s="8"/>
    </row>
    <row r="1903" spans="31:34" x14ac:dyDescent="0.3">
      <c r="AE1903" s="37" t="s">
        <v>5998</v>
      </c>
      <c r="AF1903" s="8">
        <v>408</v>
      </c>
      <c r="AG1903" s="8">
        <v>509</v>
      </c>
      <c r="AH1903" s="8">
        <v>101</v>
      </c>
    </row>
    <row r="1904" spans="31:34" x14ac:dyDescent="0.3">
      <c r="AE1904" s="36" t="s">
        <v>5985</v>
      </c>
      <c r="AF1904" s="8"/>
      <c r="AG1904" s="8"/>
      <c r="AH1904" s="8"/>
    </row>
    <row r="1905" spans="31:34" x14ac:dyDescent="0.3">
      <c r="AE1905" s="37" t="s">
        <v>5998</v>
      </c>
      <c r="AF1905" s="8">
        <v>335</v>
      </c>
      <c r="AG1905" s="8">
        <v>386</v>
      </c>
      <c r="AH1905" s="8">
        <v>51</v>
      </c>
    </row>
    <row r="1906" spans="31:34" x14ac:dyDescent="0.3">
      <c r="AE1906" s="36" t="s">
        <v>5970</v>
      </c>
      <c r="AF1906" s="8"/>
      <c r="AG1906" s="8"/>
      <c r="AH1906" s="8"/>
    </row>
    <row r="1907" spans="31:34" x14ac:dyDescent="0.3">
      <c r="AE1907" s="37" t="s">
        <v>5998</v>
      </c>
      <c r="AF1907" s="8">
        <v>87</v>
      </c>
      <c r="AG1907" s="8">
        <v>100</v>
      </c>
      <c r="AH1907" s="8">
        <v>13</v>
      </c>
    </row>
    <row r="1908" spans="31:34" x14ac:dyDescent="0.3">
      <c r="AE1908" s="35" t="s">
        <v>5968</v>
      </c>
      <c r="AF1908" s="8"/>
      <c r="AG1908" s="8"/>
      <c r="AH1908" s="8"/>
    </row>
    <row r="1909" spans="31:34" x14ac:dyDescent="0.3">
      <c r="AE1909" s="36" t="s">
        <v>5975</v>
      </c>
      <c r="AF1909" s="8"/>
      <c r="AG1909" s="8"/>
      <c r="AH1909" s="8"/>
    </row>
    <row r="1910" spans="31:34" x14ac:dyDescent="0.3">
      <c r="AE1910" s="37" t="s">
        <v>5969</v>
      </c>
      <c r="AF1910" s="8">
        <v>2241</v>
      </c>
      <c r="AG1910" s="8">
        <v>1458</v>
      </c>
      <c r="AH1910" s="8">
        <v>-783</v>
      </c>
    </row>
    <row r="1911" spans="31:34" x14ac:dyDescent="0.3">
      <c r="AE1911" s="35" t="s">
        <v>6117</v>
      </c>
      <c r="AF1911" s="8"/>
      <c r="AG1911" s="8"/>
      <c r="AH1911" s="8"/>
    </row>
    <row r="1912" spans="31:34" x14ac:dyDescent="0.3">
      <c r="AE1912" s="36" t="s">
        <v>5975</v>
      </c>
      <c r="AF1912" s="8"/>
      <c r="AG1912" s="8"/>
      <c r="AH1912" s="8"/>
    </row>
    <row r="1913" spans="31:34" x14ac:dyDescent="0.3">
      <c r="AE1913" s="37" t="s">
        <v>5981</v>
      </c>
      <c r="AF1913" s="8">
        <v>229</v>
      </c>
      <c r="AG1913" s="8">
        <v>321</v>
      </c>
      <c r="AH1913" s="8">
        <v>92</v>
      </c>
    </row>
    <row r="1914" spans="31:34" x14ac:dyDescent="0.3">
      <c r="AE1914" s="35" t="s">
        <v>5974</v>
      </c>
      <c r="AF1914" s="8"/>
      <c r="AG1914" s="8"/>
      <c r="AH1914" s="8"/>
    </row>
    <row r="1915" spans="31:34" x14ac:dyDescent="0.3">
      <c r="AE1915" s="36" t="s">
        <v>5975</v>
      </c>
      <c r="AF1915" s="8"/>
      <c r="AG1915" s="8"/>
      <c r="AH1915" s="8"/>
    </row>
    <row r="1916" spans="31:34" x14ac:dyDescent="0.3">
      <c r="AE1916" s="37" t="s">
        <v>5969</v>
      </c>
      <c r="AF1916" s="8">
        <v>952</v>
      </c>
      <c r="AG1916" s="8">
        <v>1487</v>
      </c>
      <c r="AH1916" s="8">
        <v>535</v>
      </c>
    </row>
    <row r="1917" spans="31:34" x14ac:dyDescent="0.3">
      <c r="AE1917" s="36" t="s">
        <v>5985</v>
      </c>
      <c r="AF1917" s="8"/>
      <c r="AG1917" s="8"/>
      <c r="AH1917" s="8"/>
    </row>
    <row r="1918" spans="31:34" x14ac:dyDescent="0.3">
      <c r="AE1918" s="37" t="s">
        <v>5969</v>
      </c>
      <c r="AF1918" s="8">
        <v>129</v>
      </c>
      <c r="AG1918" s="8">
        <v>143</v>
      </c>
      <c r="AH1918" s="8">
        <v>14</v>
      </c>
    </row>
    <row r="1919" spans="31:34" x14ac:dyDescent="0.3">
      <c r="AE1919" s="36" t="s">
        <v>5970</v>
      </c>
      <c r="AF1919" s="8"/>
      <c r="AG1919" s="8"/>
      <c r="AH1919" s="8"/>
    </row>
    <row r="1920" spans="31:34" x14ac:dyDescent="0.3">
      <c r="AE1920" s="37" t="s">
        <v>5969</v>
      </c>
      <c r="AF1920" s="8">
        <v>204</v>
      </c>
      <c r="AG1920" s="8">
        <v>215</v>
      </c>
      <c r="AH1920" s="8">
        <v>11</v>
      </c>
    </row>
    <row r="1921" spans="31:34" x14ac:dyDescent="0.3">
      <c r="AE1921" s="34" t="s">
        <v>57</v>
      </c>
      <c r="AF1921" s="8"/>
      <c r="AG1921" s="8"/>
      <c r="AH1921" s="8"/>
    </row>
    <row r="1922" spans="31:34" x14ac:dyDescent="0.3">
      <c r="AE1922" s="35" t="s">
        <v>6002</v>
      </c>
      <c r="AF1922" s="8"/>
      <c r="AG1922" s="8"/>
      <c r="AH1922" s="8"/>
    </row>
    <row r="1923" spans="31:34" x14ac:dyDescent="0.3">
      <c r="AE1923" s="36" t="s">
        <v>5985</v>
      </c>
      <c r="AF1923" s="8"/>
      <c r="AG1923" s="8"/>
      <c r="AH1923" s="8"/>
    </row>
    <row r="1924" spans="31:34" x14ac:dyDescent="0.3">
      <c r="AE1924" s="37" t="s">
        <v>5981</v>
      </c>
      <c r="AF1924" s="8">
        <v>1623</v>
      </c>
      <c r="AG1924" s="8">
        <v>2050</v>
      </c>
      <c r="AH1924" s="8">
        <v>427</v>
      </c>
    </row>
    <row r="1925" spans="31:34" x14ac:dyDescent="0.3">
      <c r="AE1925" s="35" t="s">
        <v>5980</v>
      </c>
      <c r="AF1925" s="8"/>
      <c r="AG1925" s="8"/>
      <c r="AH1925" s="8"/>
    </row>
    <row r="1926" spans="31:34" x14ac:dyDescent="0.3">
      <c r="AE1926" s="36" t="s">
        <v>5975</v>
      </c>
      <c r="AF1926" s="8"/>
      <c r="AG1926" s="8"/>
      <c r="AH1926" s="8"/>
    </row>
    <row r="1927" spans="31:34" x14ac:dyDescent="0.3">
      <c r="AE1927" s="37" t="s">
        <v>5981</v>
      </c>
      <c r="AF1927" s="8">
        <v>710</v>
      </c>
      <c r="AG1927" s="8">
        <v>739</v>
      </c>
      <c r="AH1927" s="8">
        <v>29</v>
      </c>
    </row>
    <row r="1928" spans="31:34" x14ac:dyDescent="0.3">
      <c r="AE1928" s="36" t="s">
        <v>5970</v>
      </c>
      <c r="AF1928" s="8"/>
      <c r="AG1928" s="8"/>
      <c r="AH1928" s="8"/>
    </row>
    <row r="1929" spans="31:34" x14ac:dyDescent="0.3">
      <c r="AE1929" s="37" t="s">
        <v>5981</v>
      </c>
      <c r="AF1929" s="8">
        <v>289</v>
      </c>
      <c r="AG1929" s="8">
        <v>425</v>
      </c>
      <c r="AH1929" s="8">
        <v>136</v>
      </c>
    </row>
    <row r="1930" spans="31:34" x14ac:dyDescent="0.3">
      <c r="AE1930" s="35" t="s">
        <v>6010</v>
      </c>
      <c r="AF1930" s="8"/>
      <c r="AG1930" s="8"/>
      <c r="AH1930" s="8"/>
    </row>
    <row r="1931" spans="31:34" x14ac:dyDescent="0.3">
      <c r="AE1931" s="36" t="s">
        <v>5975</v>
      </c>
      <c r="AF1931" s="8"/>
      <c r="AG1931" s="8"/>
      <c r="AH1931" s="8"/>
    </row>
    <row r="1932" spans="31:34" x14ac:dyDescent="0.3">
      <c r="AE1932" s="37" t="s">
        <v>5981</v>
      </c>
      <c r="AF1932" s="8">
        <v>899</v>
      </c>
      <c r="AG1932" s="8">
        <v>1423</v>
      </c>
      <c r="AH1932" s="8">
        <v>524</v>
      </c>
    </row>
    <row r="1933" spans="31:34" x14ac:dyDescent="0.3">
      <c r="AE1933" s="35" t="s">
        <v>5997</v>
      </c>
      <c r="AF1933" s="8"/>
      <c r="AG1933" s="8"/>
      <c r="AH1933" s="8"/>
    </row>
    <row r="1934" spans="31:34" x14ac:dyDescent="0.3">
      <c r="AE1934" s="36" t="s">
        <v>5975</v>
      </c>
      <c r="AF1934" s="8"/>
      <c r="AG1934" s="8"/>
      <c r="AH1934" s="8"/>
    </row>
    <row r="1935" spans="31:34" x14ac:dyDescent="0.3">
      <c r="AE1935" s="37" t="s">
        <v>5998</v>
      </c>
      <c r="AF1935" s="8">
        <v>668</v>
      </c>
      <c r="AG1935" s="8">
        <v>518</v>
      </c>
      <c r="AH1935" s="8">
        <v>-150</v>
      </c>
    </row>
    <row r="1936" spans="31:34" x14ac:dyDescent="0.3">
      <c r="AE1936" s="36" t="s">
        <v>5985</v>
      </c>
      <c r="AF1936" s="8"/>
      <c r="AG1936" s="8"/>
      <c r="AH1936" s="8"/>
    </row>
    <row r="1937" spans="31:34" x14ac:dyDescent="0.3">
      <c r="AE1937" s="37" t="s">
        <v>5998</v>
      </c>
      <c r="AF1937" s="8">
        <v>622</v>
      </c>
      <c r="AG1937" s="8">
        <v>410</v>
      </c>
      <c r="AH1937" s="8">
        <v>-212</v>
      </c>
    </row>
    <row r="1938" spans="31:34" x14ac:dyDescent="0.3">
      <c r="AE1938" s="35" t="s">
        <v>6018</v>
      </c>
      <c r="AF1938" s="8"/>
      <c r="AG1938" s="8"/>
      <c r="AH1938" s="8"/>
    </row>
    <row r="1939" spans="31:34" x14ac:dyDescent="0.3">
      <c r="AE1939" s="36" t="s">
        <v>5975</v>
      </c>
      <c r="AF1939" s="8"/>
      <c r="AG1939" s="8"/>
      <c r="AH1939" s="8"/>
    </row>
    <row r="1940" spans="31:34" x14ac:dyDescent="0.3">
      <c r="AE1940" s="37" t="s">
        <v>5981</v>
      </c>
      <c r="AF1940" s="8">
        <v>206</v>
      </c>
      <c r="AG1940" s="8">
        <v>112</v>
      </c>
      <c r="AH1940" s="8">
        <v>-94</v>
      </c>
    </row>
    <row r="1941" spans="31:34" x14ac:dyDescent="0.3">
      <c r="AE1941" s="35" t="s">
        <v>6068</v>
      </c>
      <c r="AF1941" s="8"/>
      <c r="AG1941" s="8"/>
      <c r="AH1941" s="8"/>
    </row>
    <row r="1942" spans="31:34" x14ac:dyDescent="0.3">
      <c r="AE1942" s="36" t="s">
        <v>5985</v>
      </c>
      <c r="AF1942" s="8"/>
      <c r="AG1942" s="8"/>
      <c r="AH1942" s="8"/>
    </row>
    <row r="1943" spans="31:34" x14ac:dyDescent="0.3">
      <c r="AE1943" s="37" t="s">
        <v>5969</v>
      </c>
      <c r="AF1943" s="8">
        <v>627</v>
      </c>
      <c r="AG1943" s="8">
        <v>964</v>
      </c>
      <c r="AH1943" s="8">
        <v>337</v>
      </c>
    </row>
    <row r="1944" spans="31:34" x14ac:dyDescent="0.3">
      <c r="AE1944" s="35" t="s">
        <v>6004</v>
      </c>
      <c r="AF1944" s="8"/>
      <c r="AG1944" s="8"/>
      <c r="AH1944" s="8"/>
    </row>
    <row r="1945" spans="31:34" x14ac:dyDescent="0.3">
      <c r="AE1945" s="36" t="s">
        <v>5975</v>
      </c>
      <c r="AF1945" s="8"/>
      <c r="AG1945" s="8"/>
      <c r="AH1945" s="8"/>
    </row>
    <row r="1946" spans="31:34" x14ac:dyDescent="0.3">
      <c r="AE1946" s="37" t="s">
        <v>5998</v>
      </c>
      <c r="AF1946" s="8">
        <v>601</v>
      </c>
      <c r="AG1946" s="8">
        <v>761</v>
      </c>
      <c r="AH1946" s="8">
        <v>160</v>
      </c>
    </row>
    <row r="1947" spans="31:34" x14ac:dyDescent="0.3">
      <c r="AE1947" s="36" t="s">
        <v>5985</v>
      </c>
      <c r="AF1947" s="8"/>
      <c r="AG1947" s="8"/>
      <c r="AH1947" s="8"/>
    </row>
    <row r="1948" spans="31:34" x14ac:dyDescent="0.3">
      <c r="AE1948" s="37" t="s">
        <v>5998</v>
      </c>
      <c r="AF1948" s="8">
        <v>352</v>
      </c>
      <c r="AG1948" s="8">
        <v>379</v>
      </c>
      <c r="AH1948" s="8">
        <v>27</v>
      </c>
    </row>
    <row r="1949" spans="31:34" x14ac:dyDescent="0.3">
      <c r="AE1949" s="35" t="s">
        <v>5968</v>
      </c>
      <c r="AF1949" s="8"/>
      <c r="AG1949" s="8"/>
      <c r="AH1949" s="8"/>
    </row>
    <row r="1950" spans="31:34" x14ac:dyDescent="0.3">
      <c r="AE1950" s="36" t="s">
        <v>5975</v>
      </c>
      <c r="AF1950" s="8"/>
      <c r="AG1950" s="8"/>
      <c r="AH1950" s="8"/>
    </row>
    <row r="1951" spans="31:34" x14ac:dyDescent="0.3">
      <c r="AE1951" s="37" t="s">
        <v>5969</v>
      </c>
      <c r="AF1951" s="8">
        <v>548</v>
      </c>
      <c r="AG1951" s="8">
        <v>308</v>
      </c>
      <c r="AH1951" s="8">
        <v>-240</v>
      </c>
    </row>
    <row r="1952" spans="31:34" x14ac:dyDescent="0.3">
      <c r="AE1952" s="35" t="s">
        <v>5974</v>
      </c>
      <c r="AF1952" s="8"/>
      <c r="AG1952" s="8"/>
      <c r="AH1952" s="8"/>
    </row>
    <row r="1953" spans="31:34" x14ac:dyDescent="0.3">
      <c r="AE1953" s="36" t="s">
        <v>5985</v>
      </c>
      <c r="AF1953" s="8"/>
      <c r="AG1953" s="8"/>
      <c r="AH1953" s="8"/>
    </row>
    <row r="1954" spans="31:34" x14ac:dyDescent="0.3">
      <c r="AE1954" s="37" t="s">
        <v>5969</v>
      </c>
      <c r="AF1954" s="8">
        <v>310</v>
      </c>
      <c r="AG1954" s="8">
        <v>340</v>
      </c>
      <c r="AH1954" s="8">
        <v>30</v>
      </c>
    </row>
    <row r="1955" spans="31:34" x14ac:dyDescent="0.3">
      <c r="AE1955" s="36" t="s">
        <v>5970</v>
      </c>
      <c r="AF1955" s="8"/>
      <c r="AG1955" s="8"/>
      <c r="AH1955" s="8"/>
    </row>
    <row r="1956" spans="31:34" x14ac:dyDescent="0.3">
      <c r="AE1956" s="37" t="s">
        <v>5969</v>
      </c>
      <c r="AF1956" s="8">
        <v>1171</v>
      </c>
      <c r="AG1956" s="8">
        <v>1207</v>
      </c>
      <c r="AH1956" s="8">
        <v>36</v>
      </c>
    </row>
    <row r="1957" spans="31:34" x14ac:dyDescent="0.3">
      <c r="AE1957" s="33" t="s">
        <v>7909</v>
      </c>
      <c r="AF1957" s="8"/>
      <c r="AG1957" s="8"/>
      <c r="AH1957" s="8"/>
    </row>
    <row r="1958" spans="31:34" x14ac:dyDescent="0.3">
      <c r="AE1958" s="34" t="s">
        <v>14</v>
      </c>
      <c r="AF1958" s="8"/>
      <c r="AG1958" s="8"/>
      <c r="AH1958" s="8"/>
    </row>
    <row r="1959" spans="31:34" x14ac:dyDescent="0.3">
      <c r="AE1959" s="35" t="s">
        <v>5980</v>
      </c>
      <c r="AF1959" s="8"/>
      <c r="AG1959" s="8"/>
      <c r="AH1959" s="8"/>
    </row>
    <row r="1960" spans="31:34" x14ac:dyDescent="0.3">
      <c r="AE1960" s="36" t="s">
        <v>5975</v>
      </c>
      <c r="AF1960" s="8"/>
      <c r="AG1960" s="8"/>
      <c r="AH1960" s="8"/>
    </row>
    <row r="1961" spans="31:34" x14ac:dyDescent="0.3">
      <c r="AE1961" s="37" t="s">
        <v>5981</v>
      </c>
      <c r="AF1961" s="8">
        <v>1288</v>
      </c>
      <c r="AG1961" s="8">
        <v>1393</v>
      </c>
      <c r="AH1961" s="8">
        <v>105</v>
      </c>
    </row>
    <row r="1962" spans="31:34" x14ac:dyDescent="0.3">
      <c r="AE1962" s="36" t="s">
        <v>5985</v>
      </c>
      <c r="AF1962" s="8"/>
      <c r="AG1962" s="8"/>
      <c r="AH1962" s="8"/>
    </row>
    <row r="1963" spans="31:34" x14ac:dyDescent="0.3">
      <c r="AE1963" s="37" t="s">
        <v>5981</v>
      </c>
      <c r="AF1963" s="8">
        <v>330</v>
      </c>
      <c r="AG1963" s="8">
        <v>396</v>
      </c>
      <c r="AH1963" s="8">
        <v>66</v>
      </c>
    </row>
    <row r="1964" spans="31:34" x14ac:dyDescent="0.3">
      <c r="AE1964" s="36" t="s">
        <v>5970</v>
      </c>
      <c r="AF1964" s="8"/>
      <c r="AG1964" s="8"/>
      <c r="AH1964" s="8"/>
    </row>
    <row r="1965" spans="31:34" x14ac:dyDescent="0.3">
      <c r="AE1965" s="37" t="s">
        <v>5981</v>
      </c>
      <c r="AF1965" s="8">
        <v>765</v>
      </c>
      <c r="AG1965" s="8">
        <v>1002</v>
      </c>
      <c r="AH1965" s="8">
        <v>237</v>
      </c>
    </row>
    <row r="1966" spans="31:34" x14ac:dyDescent="0.3">
      <c r="AE1966" s="35" t="s">
        <v>6010</v>
      </c>
      <c r="AF1966" s="8"/>
      <c r="AG1966" s="8"/>
      <c r="AH1966" s="8"/>
    </row>
    <row r="1967" spans="31:34" x14ac:dyDescent="0.3">
      <c r="AE1967" s="36" t="s">
        <v>5975</v>
      </c>
      <c r="AF1967" s="8"/>
      <c r="AG1967" s="8"/>
      <c r="AH1967" s="8"/>
    </row>
    <row r="1968" spans="31:34" x14ac:dyDescent="0.3">
      <c r="AE1968" s="37" t="s">
        <v>5981</v>
      </c>
      <c r="AF1968" s="8">
        <v>940</v>
      </c>
      <c r="AG1968" s="8">
        <v>1195</v>
      </c>
      <c r="AH1968" s="8">
        <v>255</v>
      </c>
    </row>
    <row r="1969" spans="31:34" x14ac:dyDescent="0.3">
      <c r="AE1969" s="36" t="s">
        <v>5985</v>
      </c>
      <c r="AF1969" s="8"/>
      <c r="AG1969" s="8"/>
      <c r="AH1969" s="8"/>
    </row>
    <row r="1970" spans="31:34" x14ac:dyDescent="0.3">
      <c r="AE1970" s="37" t="s">
        <v>5981</v>
      </c>
      <c r="AF1970" s="8">
        <v>1018</v>
      </c>
      <c r="AG1970" s="8">
        <v>1066</v>
      </c>
      <c r="AH1970" s="8">
        <v>48</v>
      </c>
    </row>
    <row r="1971" spans="31:34" x14ac:dyDescent="0.3">
      <c r="AE1971" s="35" t="s">
        <v>5997</v>
      </c>
      <c r="AF1971" s="8"/>
      <c r="AG1971" s="8"/>
      <c r="AH1971" s="8"/>
    </row>
    <row r="1972" spans="31:34" x14ac:dyDescent="0.3">
      <c r="AE1972" s="36" t="s">
        <v>5975</v>
      </c>
      <c r="AF1972" s="8"/>
      <c r="AG1972" s="8"/>
      <c r="AH1972" s="8"/>
    </row>
    <row r="1973" spans="31:34" x14ac:dyDescent="0.3">
      <c r="AE1973" s="37" t="s">
        <v>5998</v>
      </c>
      <c r="AF1973" s="8">
        <v>249</v>
      </c>
      <c r="AG1973" s="8">
        <v>293</v>
      </c>
      <c r="AH1973" s="8">
        <v>44</v>
      </c>
    </row>
    <row r="1974" spans="31:34" x14ac:dyDescent="0.3">
      <c r="AE1974" s="35" t="s">
        <v>6068</v>
      </c>
      <c r="AF1974" s="8"/>
      <c r="AG1974" s="8"/>
      <c r="AH1974" s="8"/>
    </row>
    <row r="1975" spans="31:34" x14ac:dyDescent="0.3">
      <c r="AE1975" s="36" t="s">
        <v>5985</v>
      </c>
      <c r="AF1975" s="8"/>
      <c r="AG1975" s="8"/>
      <c r="AH1975" s="8"/>
    </row>
    <row r="1976" spans="31:34" x14ac:dyDescent="0.3">
      <c r="AE1976" s="37" t="s">
        <v>5969</v>
      </c>
      <c r="AF1976" s="8">
        <v>346</v>
      </c>
      <c r="AG1976" s="8">
        <v>353</v>
      </c>
      <c r="AH1976" s="8">
        <v>7</v>
      </c>
    </row>
    <row r="1977" spans="31:34" x14ac:dyDescent="0.3">
      <c r="AE1977" s="35" t="s">
        <v>5974</v>
      </c>
      <c r="AF1977" s="8"/>
      <c r="AG1977" s="8"/>
      <c r="AH1977" s="8"/>
    </row>
    <row r="1978" spans="31:34" x14ac:dyDescent="0.3">
      <c r="AE1978" s="36" t="s">
        <v>5975</v>
      </c>
      <c r="AF1978" s="8"/>
      <c r="AG1978" s="8"/>
      <c r="AH1978" s="8"/>
    </row>
    <row r="1979" spans="31:34" x14ac:dyDescent="0.3">
      <c r="AE1979" s="37" t="s">
        <v>5969</v>
      </c>
      <c r="AF1979" s="8">
        <v>58</v>
      </c>
      <c r="AG1979" s="8">
        <v>53</v>
      </c>
      <c r="AH1979" s="8">
        <v>-5</v>
      </c>
    </row>
    <row r="1980" spans="31:34" x14ac:dyDescent="0.3">
      <c r="AE1980" s="36" t="s">
        <v>5985</v>
      </c>
      <c r="AF1980" s="8"/>
      <c r="AG1980" s="8"/>
      <c r="AH1980" s="8"/>
    </row>
    <row r="1981" spans="31:34" x14ac:dyDescent="0.3">
      <c r="AE1981" s="37" t="s">
        <v>5969</v>
      </c>
      <c r="AF1981" s="8">
        <v>1273</v>
      </c>
      <c r="AG1981" s="8">
        <v>1774</v>
      </c>
      <c r="AH1981" s="8">
        <v>501</v>
      </c>
    </row>
    <row r="1982" spans="31:34" x14ac:dyDescent="0.3">
      <c r="AE1982" s="34" t="s">
        <v>10</v>
      </c>
      <c r="AF1982" s="8"/>
      <c r="AG1982" s="8"/>
      <c r="AH1982" s="8"/>
    </row>
    <row r="1983" spans="31:34" x14ac:dyDescent="0.3">
      <c r="AE1983" s="35" t="s">
        <v>6050</v>
      </c>
      <c r="AF1983" s="8"/>
      <c r="AG1983" s="8"/>
      <c r="AH1983" s="8"/>
    </row>
    <row r="1984" spans="31:34" x14ac:dyDescent="0.3">
      <c r="AE1984" s="36" t="s">
        <v>5975</v>
      </c>
      <c r="AF1984" s="8"/>
      <c r="AG1984" s="8"/>
      <c r="AH1984" s="8"/>
    </row>
    <row r="1985" spans="31:34" x14ac:dyDescent="0.3">
      <c r="AE1985" s="37" t="s">
        <v>5981</v>
      </c>
      <c r="AF1985" s="8">
        <v>147</v>
      </c>
      <c r="AG1985" s="8">
        <v>213</v>
      </c>
      <c r="AH1985" s="8">
        <v>66</v>
      </c>
    </row>
    <row r="1986" spans="31:34" x14ac:dyDescent="0.3">
      <c r="AE1986" s="35" t="s">
        <v>5980</v>
      </c>
      <c r="AF1986" s="8"/>
      <c r="AG1986" s="8"/>
      <c r="AH1986" s="8"/>
    </row>
    <row r="1987" spans="31:34" x14ac:dyDescent="0.3">
      <c r="AE1987" s="36" t="s">
        <v>5975</v>
      </c>
      <c r="AF1987" s="8"/>
      <c r="AG1987" s="8"/>
      <c r="AH1987" s="8"/>
    </row>
    <row r="1988" spans="31:34" x14ac:dyDescent="0.3">
      <c r="AE1988" s="37" t="s">
        <v>5981</v>
      </c>
      <c r="AF1988" s="8">
        <v>434</v>
      </c>
      <c r="AG1988" s="8">
        <v>491</v>
      </c>
      <c r="AH1988" s="8">
        <v>57</v>
      </c>
    </row>
    <row r="1989" spans="31:34" x14ac:dyDescent="0.3">
      <c r="AE1989" s="36" t="s">
        <v>5985</v>
      </c>
      <c r="AF1989" s="8"/>
      <c r="AG1989" s="8"/>
      <c r="AH1989" s="8"/>
    </row>
    <row r="1990" spans="31:34" x14ac:dyDescent="0.3">
      <c r="AE1990" s="37" t="s">
        <v>5981</v>
      </c>
      <c r="AF1990" s="8">
        <v>2703</v>
      </c>
      <c r="AG1990" s="8">
        <v>3610</v>
      </c>
      <c r="AH1990" s="8">
        <v>907</v>
      </c>
    </row>
    <row r="1991" spans="31:34" x14ac:dyDescent="0.3">
      <c r="AE1991" s="36" t="s">
        <v>5970</v>
      </c>
      <c r="AF1991" s="8"/>
      <c r="AG1991" s="8"/>
      <c r="AH1991" s="8"/>
    </row>
    <row r="1992" spans="31:34" x14ac:dyDescent="0.3">
      <c r="AE1992" s="37" t="s">
        <v>5981</v>
      </c>
      <c r="AF1992" s="8">
        <v>66</v>
      </c>
      <c r="AG1992" s="8">
        <v>75</v>
      </c>
      <c r="AH1992" s="8">
        <v>9</v>
      </c>
    </row>
    <row r="1993" spans="31:34" x14ac:dyDescent="0.3">
      <c r="AE1993" s="35" t="s">
        <v>6010</v>
      </c>
      <c r="AF1993" s="8"/>
      <c r="AG1993" s="8"/>
      <c r="AH1993" s="8"/>
    </row>
    <row r="1994" spans="31:34" x14ac:dyDescent="0.3">
      <c r="AE1994" s="36" t="s">
        <v>5975</v>
      </c>
      <c r="AF1994" s="8"/>
      <c r="AG1994" s="8"/>
      <c r="AH1994" s="8"/>
    </row>
    <row r="1995" spans="31:34" x14ac:dyDescent="0.3">
      <c r="AE1995" s="37" t="s">
        <v>5981</v>
      </c>
      <c r="AF1995" s="8">
        <v>1947</v>
      </c>
      <c r="AG1995" s="8">
        <v>2544</v>
      </c>
      <c r="AH1995" s="8">
        <v>597</v>
      </c>
    </row>
    <row r="1996" spans="31:34" x14ac:dyDescent="0.3">
      <c r="AE1996" s="36" t="s">
        <v>5985</v>
      </c>
      <c r="AF1996" s="8"/>
      <c r="AG1996" s="8"/>
      <c r="AH1996" s="8"/>
    </row>
    <row r="1997" spans="31:34" x14ac:dyDescent="0.3">
      <c r="AE1997" s="37" t="s">
        <v>5981</v>
      </c>
      <c r="AF1997" s="8">
        <v>969</v>
      </c>
      <c r="AG1997" s="8">
        <v>1231</v>
      </c>
      <c r="AH1997" s="8">
        <v>262</v>
      </c>
    </row>
    <row r="1998" spans="31:34" x14ac:dyDescent="0.3">
      <c r="AE1998" s="35" t="s">
        <v>6148</v>
      </c>
      <c r="AF1998" s="8"/>
      <c r="AG1998" s="8"/>
      <c r="AH1998" s="8"/>
    </row>
    <row r="1999" spans="31:34" x14ac:dyDescent="0.3">
      <c r="AE1999" s="36" t="s">
        <v>5975</v>
      </c>
      <c r="AF1999" s="8"/>
      <c r="AG1999" s="8"/>
      <c r="AH1999" s="8"/>
    </row>
    <row r="2000" spans="31:34" x14ac:dyDescent="0.3">
      <c r="AE2000" s="37" t="s">
        <v>5969</v>
      </c>
      <c r="AF2000" s="8">
        <v>54</v>
      </c>
      <c r="AG2000" s="8">
        <v>49</v>
      </c>
      <c r="AH2000" s="8">
        <v>-5</v>
      </c>
    </row>
    <row r="2001" spans="31:34" x14ac:dyDescent="0.3">
      <c r="AE2001" s="36" t="s">
        <v>5970</v>
      </c>
      <c r="AF2001" s="8"/>
      <c r="AG2001" s="8"/>
      <c r="AH2001" s="8"/>
    </row>
    <row r="2002" spans="31:34" x14ac:dyDescent="0.3">
      <c r="AE2002" s="37" t="s">
        <v>5969</v>
      </c>
      <c r="AF2002" s="8">
        <v>72</v>
      </c>
      <c r="AG2002" s="8">
        <v>51</v>
      </c>
      <c r="AH2002" s="8">
        <v>-21</v>
      </c>
    </row>
    <row r="2003" spans="31:34" x14ac:dyDescent="0.3">
      <c r="AE2003" s="35" t="s">
        <v>5997</v>
      </c>
      <c r="AF2003" s="8"/>
      <c r="AG2003" s="8"/>
      <c r="AH2003" s="8"/>
    </row>
    <row r="2004" spans="31:34" x14ac:dyDescent="0.3">
      <c r="AE2004" s="36" t="s">
        <v>5975</v>
      </c>
      <c r="AF2004" s="8"/>
      <c r="AG2004" s="8"/>
      <c r="AH2004" s="8"/>
    </row>
    <row r="2005" spans="31:34" x14ac:dyDescent="0.3">
      <c r="AE2005" s="37" t="s">
        <v>5998</v>
      </c>
      <c r="AF2005" s="8">
        <v>1063</v>
      </c>
      <c r="AG2005" s="8">
        <v>757</v>
      </c>
      <c r="AH2005" s="8">
        <v>-306</v>
      </c>
    </row>
    <row r="2006" spans="31:34" x14ac:dyDescent="0.3">
      <c r="AE2006" s="35" t="s">
        <v>6018</v>
      </c>
      <c r="AF2006" s="8"/>
      <c r="AG2006" s="8"/>
      <c r="AH2006" s="8"/>
    </row>
    <row r="2007" spans="31:34" x14ac:dyDescent="0.3">
      <c r="AE2007" s="36" t="s">
        <v>5985</v>
      </c>
      <c r="AF2007" s="8"/>
      <c r="AG2007" s="8"/>
      <c r="AH2007" s="8"/>
    </row>
    <row r="2008" spans="31:34" x14ac:dyDescent="0.3">
      <c r="AE2008" s="37" t="s">
        <v>5981</v>
      </c>
      <c r="AF2008" s="8">
        <v>15</v>
      </c>
      <c r="AG2008" s="8">
        <v>14</v>
      </c>
      <c r="AH2008" s="8">
        <v>-1</v>
      </c>
    </row>
    <row r="2009" spans="31:34" x14ac:dyDescent="0.3">
      <c r="AE2009" s="35" t="s">
        <v>6068</v>
      </c>
      <c r="AF2009" s="8"/>
      <c r="AG2009" s="8"/>
      <c r="AH2009" s="8"/>
    </row>
    <row r="2010" spans="31:34" x14ac:dyDescent="0.3">
      <c r="AE2010" s="36" t="s">
        <v>5985</v>
      </c>
      <c r="AF2010" s="8"/>
      <c r="AG2010" s="8"/>
      <c r="AH2010" s="8"/>
    </row>
    <row r="2011" spans="31:34" x14ac:dyDescent="0.3">
      <c r="AE2011" s="37" t="s">
        <v>5969</v>
      </c>
      <c r="AF2011" s="8">
        <v>172</v>
      </c>
      <c r="AG2011" s="8">
        <v>343</v>
      </c>
      <c r="AH2011" s="8">
        <v>171</v>
      </c>
    </row>
    <row r="2012" spans="31:34" x14ac:dyDescent="0.3">
      <c r="AE2012" s="35" t="s">
        <v>6004</v>
      </c>
      <c r="AF2012" s="8"/>
      <c r="AG2012" s="8"/>
      <c r="AH2012" s="8"/>
    </row>
    <row r="2013" spans="31:34" x14ac:dyDescent="0.3">
      <c r="AE2013" s="36" t="s">
        <v>5975</v>
      </c>
      <c r="AF2013" s="8"/>
      <c r="AG2013" s="8"/>
      <c r="AH2013" s="8"/>
    </row>
    <row r="2014" spans="31:34" x14ac:dyDescent="0.3">
      <c r="AE2014" s="37" t="s">
        <v>5998</v>
      </c>
      <c r="AF2014" s="8">
        <v>853</v>
      </c>
      <c r="AG2014" s="8">
        <v>1317</v>
      </c>
      <c r="AH2014" s="8">
        <v>464</v>
      </c>
    </row>
    <row r="2015" spans="31:34" x14ac:dyDescent="0.3">
      <c r="AE2015" s="36" t="s">
        <v>5985</v>
      </c>
      <c r="AF2015" s="8"/>
      <c r="AG2015" s="8"/>
      <c r="AH2015" s="8"/>
    </row>
    <row r="2016" spans="31:34" x14ac:dyDescent="0.3">
      <c r="AE2016" s="37" t="s">
        <v>5998</v>
      </c>
      <c r="AF2016" s="8">
        <v>129</v>
      </c>
      <c r="AG2016" s="8">
        <v>128</v>
      </c>
      <c r="AH2016" s="8">
        <v>-1</v>
      </c>
    </row>
    <row r="2017" spans="31:34" x14ac:dyDescent="0.3">
      <c r="AE2017" s="35" t="s">
        <v>5968</v>
      </c>
      <c r="AF2017" s="8"/>
      <c r="AG2017" s="8"/>
      <c r="AH2017" s="8"/>
    </row>
    <row r="2018" spans="31:34" x14ac:dyDescent="0.3">
      <c r="AE2018" s="36" t="s">
        <v>5985</v>
      </c>
      <c r="AF2018" s="8"/>
      <c r="AG2018" s="8"/>
      <c r="AH2018" s="8"/>
    </row>
    <row r="2019" spans="31:34" x14ac:dyDescent="0.3">
      <c r="AE2019" s="37" t="s">
        <v>5969</v>
      </c>
      <c r="AF2019" s="8">
        <v>553</v>
      </c>
      <c r="AG2019" s="8">
        <v>386</v>
      </c>
      <c r="AH2019" s="8">
        <v>-167</v>
      </c>
    </row>
    <row r="2020" spans="31:34" x14ac:dyDescent="0.3">
      <c r="AE2020" s="35" t="s">
        <v>5974</v>
      </c>
      <c r="AF2020" s="8"/>
      <c r="AG2020" s="8"/>
      <c r="AH2020" s="8"/>
    </row>
    <row r="2021" spans="31:34" x14ac:dyDescent="0.3">
      <c r="AE2021" s="36" t="s">
        <v>5975</v>
      </c>
      <c r="AF2021" s="8"/>
      <c r="AG2021" s="8"/>
      <c r="AH2021" s="8"/>
    </row>
    <row r="2022" spans="31:34" x14ac:dyDescent="0.3">
      <c r="AE2022" s="37" t="s">
        <v>5969</v>
      </c>
      <c r="AF2022" s="8">
        <v>2524</v>
      </c>
      <c r="AG2022" s="8">
        <v>3132</v>
      </c>
      <c r="AH2022" s="8">
        <v>608</v>
      </c>
    </row>
    <row r="2023" spans="31:34" x14ac:dyDescent="0.3">
      <c r="AE2023" s="36" t="s">
        <v>5985</v>
      </c>
      <c r="AF2023" s="8"/>
      <c r="AG2023" s="8"/>
      <c r="AH2023" s="8"/>
    </row>
    <row r="2024" spans="31:34" x14ac:dyDescent="0.3">
      <c r="AE2024" s="37" t="s">
        <v>5969</v>
      </c>
      <c r="AF2024" s="8">
        <v>681</v>
      </c>
      <c r="AG2024" s="8">
        <v>515</v>
      </c>
      <c r="AH2024" s="8">
        <v>-166</v>
      </c>
    </row>
    <row r="2025" spans="31:34" x14ac:dyDescent="0.3">
      <c r="AE2025" s="36" t="s">
        <v>5970</v>
      </c>
      <c r="AF2025" s="8"/>
      <c r="AG2025" s="8"/>
      <c r="AH2025" s="8"/>
    </row>
    <row r="2026" spans="31:34" x14ac:dyDescent="0.3">
      <c r="AE2026" s="37" t="s">
        <v>5969</v>
      </c>
      <c r="AF2026" s="8">
        <v>622</v>
      </c>
      <c r="AG2026" s="8">
        <v>814</v>
      </c>
      <c r="AH2026" s="8">
        <v>192</v>
      </c>
    </row>
    <row r="2027" spans="31:34" x14ac:dyDescent="0.3">
      <c r="AE2027" s="34" t="s">
        <v>57</v>
      </c>
      <c r="AF2027" s="8"/>
      <c r="AG2027" s="8"/>
      <c r="AH2027" s="8"/>
    </row>
    <row r="2028" spans="31:34" x14ac:dyDescent="0.3">
      <c r="AE2028" s="35" t="s">
        <v>6184</v>
      </c>
      <c r="AF2028" s="8"/>
      <c r="AG2028" s="8"/>
      <c r="AH2028" s="8"/>
    </row>
    <row r="2029" spans="31:34" x14ac:dyDescent="0.3">
      <c r="AE2029" s="36" t="s">
        <v>5975</v>
      </c>
      <c r="AF2029" s="8"/>
      <c r="AG2029" s="8"/>
      <c r="AH2029" s="8"/>
    </row>
    <row r="2030" spans="31:34" x14ac:dyDescent="0.3">
      <c r="AE2030" s="37" t="s">
        <v>5969</v>
      </c>
      <c r="AF2030" s="8">
        <v>1083</v>
      </c>
      <c r="AG2030" s="8">
        <v>1245</v>
      </c>
      <c r="AH2030" s="8">
        <v>162</v>
      </c>
    </row>
    <row r="2031" spans="31:34" x14ac:dyDescent="0.3">
      <c r="AE2031" s="35" t="s">
        <v>5980</v>
      </c>
      <c r="AF2031" s="8"/>
      <c r="AG2031" s="8"/>
      <c r="AH2031" s="8"/>
    </row>
    <row r="2032" spans="31:34" x14ac:dyDescent="0.3">
      <c r="AE2032" s="36" t="s">
        <v>5975</v>
      </c>
      <c r="AF2032" s="8"/>
      <c r="AG2032" s="8"/>
      <c r="AH2032" s="8"/>
    </row>
    <row r="2033" spans="31:34" x14ac:dyDescent="0.3">
      <c r="AE2033" s="37" t="s">
        <v>5981</v>
      </c>
      <c r="AF2033" s="8">
        <v>2132</v>
      </c>
      <c r="AG2033" s="8">
        <v>2219</v>
      </c>
      <c r="AH2033" s="8">
        <v>87</v>
      </c>
    </row>
    <row r="2034" spans="31:34" x14ac:dyDescent="0.3">
      <c r="AE2034" s="36" t="s">
        <v>5985</v>
      </c>
      <c r="AF2034" s="8"/>
      <c r="AG2034" s="8"/>
      <c r="AH2034" s="8"/>
    </row>
    <row r="2035" spans="31:34" x14ac:dyDescent="0.3">
      <c r="AE2035" s="37" t="s">
        <v>5981</v>
      </c>
      <c r="AF2035" s="8">
        <v>1998</v>
      </c>
      <c r="AG2035" s="8">
        <v>2123</v>
      </c>
      <c r="AH2035" s="8">
        <v>125</v>
      </c>
    </row>
    <row r="2036" spans="31:34" x14ac:dyDescent="0.3">
      <c r="AE2036" s="35" t="s">
        <v>6010</v>
      </c>
      <c r="AF2036" s="8"/>
      <c r="AG2036" s="8"/>
      <c r="AH2036" s="8"/>
    </row>
    <row r="2037" spans="31:34" x14ac:dyDescent="0.3">
      <c r="AE2037" s="36" t="s">
        <v>5975</v>
      </c>
      <c r="AF2037" s="8"/>
      <c r="AG2037" s="8"/>
      <c r="AH2037" s="8"/>
    </row>
    <row r="2038" spans="31:34" x14ac:dyDescent="0.3">
      <c r="AE2038" s="37" t="s">
        <v>5981</v>
      </c>
      <c r="AF2038" s="8">
        <v>3784</v>
      </c>
      <c r="AG2038" s="8">
        <v>5128</v>
      </c>
      <c r="AH2038" s="8">
        <v>1344</v>
      </c>
    </row>
    <row r="2039" spans="31:34" x14ac:dyDescent="0.3">
      <c r="AE2039" s="35" t="s">
        <v>5997</v>
      </c>
      <c r="AF2039" s="8"/>
      <c r="AG2039" s="8"/>
      <c r="AH2039" s="8"/>
    </row>
    <row r="2040" spans="31:34" x14ac:dyDescent="0.3">
      <c r="AE2040" s="36" t="s">
        <v>5985</v>
      </c>
      <c r="AF2040" s="8"/>
      <c r="AG2040" s="8"/>
      <c r="AH2040" s="8"/>
    </row>
    <row r="2041" spans="31:34" x14ac:dyDescent="0.3">
      <c r="AE2041" s="37" t="s">
        <v>5998</v>
      </c>
      <c r="AF2041" s="8">
        <v>949</v>
      </c>
      <c r="AG2041" s="8">
        <v>968</v>
      </c>
      <c r="AH2041" s="8">
        <v>19</v>
      </c>
    </row>
    <row r="2042" spans="31:34" x14ac:dyDescent="0.3">
      <c r="AE2042" s="35" t="s">
        <v>6004</v>
      </c>
      <c r="AF2042" s="8"/>
      <c r="AG2042" s="8"/>
      <c r="AH2042" s="8"/>
    </row>
    <row r="2043" spans="31:34" x14ac:dyDescent="0.3">
      <c r="AE2043" s="36" t="s">
        <v>5975</v>
      </c>
      <c r="AF2043" s="8"/>
      <c r="AG2043" s="8"/>
      <c r="AH2043" s="8"/>
    </row>
    <row r="2044" spans="31:34" x14ac:dyDescent="0.3">
      <c r="AE2044" s="37" t="s">
        <v>5998</v>
      </c>
      <c r="AF2044" s="8">
        <v>680</v>
      </c>
      <c r="AG2044" s="8">
        <v>1283</v>
      </c>
      <c r="AH2044" s="8">
        <v>603</v>
      </c>
    </row>
    <row r="2045" spans="31:34" x14ac:dyDescent="0.3">
      <c r="AE2045" s="35" t="s">
        <v>5968</v>
      </c>
      <c r="AF2045" s="8"/>
      <c r="AG2045" s="8"/>
      <c r="AH2045" s="8"/>
    </row>
    <row r="2046" spans="31:34" x14ac:dyDescent="0.3">
      <c r="AE2046" s="36" t="s">
        <v>5985</v>
      </c>
      <c r="AF2046" s="8"/>
      <c r="AG2046" s="8"/>
      <c r="AH2046" s="8"/>
    </row>
    <row r="2047" spans="31:34" x14ac:dyDescent="0.3">
      <c r="AE2047" s="37" t="s">
        <v>5969</v>
      </c>
      <c r="AF2047" s="8">
        <v>312</v>
      </c>
      <c r="AG2047" s="8">
        <v>205</v>
      </c>
      <c r="AH2047" s="8">
        <v>-107</v>
      </c>
    </row>
    <row r="2048" spans="31:34" x14ac:dyDescent="0.3">
      <c r="AE2048" s="35" t="s">
        <v>5974</v>
      </c>
      <c r="AF2048" s="8"/>
      <c r="AG2048" s="8"/>
      <c r="AH2048" s="8"/>
    </row>
    <row r="2049" spans="31:34" x14ac:dyDescent="0.3">
      <c r="AE2049" s="36" t="s">
        <v>5975</v>
      </c>
      <c r="AF2049" s="8"/>
      <c r="AG2049" s="8"/>
      <c r="AH2049" s="8"/>
    </row>
    <row r="2050" spans="31:34" x14ac:dyDescent="0.3">
      <c r="AE2050" s="37" t="s">
        <v>5969</v>
      </c>
      <c r="AF2050" s="8">
        <v>267</v>
      </c>
      <c r="AG2050" s="8">
        <v>316</v>
      </c>
      <c r="AH2050" s="8">
        <v>49</v>
      </c>
    </row>
    <row r="2051" spans="31:34" x14ac:dyDescent="0.3">
      <c r="AE2051" s="36" t="s">
        <v>5985</v>
      </c>
      <c r="AF2051" s="8"/>
      <c r="AG2051" s="8"/>
      <c r="AH2051" s="8"/>
    </row>
    <row r="2052" spans="31:34" x14ac:dyDescent="0.3">
      <c r="AE2052" s="37" t="s">
        <v>5969</v>
      </c>
      <c r="AF2052" s="8">
        <v>1183</v>
      </c>
      <c r="AG2052" s="8">
        <v>1663</v>
      </c>
      <c r="AH2052" s="8">
        <v>480</v>
      </c>
    </row>
    <row r="2053" spans="31:34" x14ac:dyDescent="0.3">
      <c r="AE2053" s="33" t="s">
        <v>7898</v>
      </c>
      <c r="AF2053" s="8"/>
      <c r="AG2053" s="8"/>
      <c r="AH2053" s="8"/>
    </row>
    <row r="2054" spans="31:34" x14ac:dyDescent="0.3">
      <c r="AE2054" s="34" t="s">
        <v>14</v>
      </c>
      <c r="AF2054" s="8"/>
      <c r="AG2054" s="8"/>
      <c r="AH2054" s="8"/>
    </row>
    <row r="2055" spans="31:34" x14ac:dyDescent="0.3">
      <c r="AE2055" s="35" t="s">
        <v>6184</v>
      </c>
      <c r="AF2055" s="8"/>
      <c r="AG2055" s="8"/>
      <c r="AH2055" s="8"/>
    </row>
    <row r="2056" spans="31:34" x14ac:dyDescent="0.3">
      <c r="AE2056" s="36" t="s">
        <v>5985</v>
      </c>
      <c r="AF2056" s="8"/>
      <c r="AG2056" s="8"/>
      <c r="AH2056" s="8"/>
    </row>
    <row r="2057" spans="31:34" x14ac:dyDescent="0.3">
      <c r="AE2057" s="37" t="s">
        <v>5969</v>
      </c>
      <c r="AF2057" s="8">
        <v>246</v>
      </c>
      <c r="AG2057" s="8">
        <v>293</v>
      </c>
      <c r="AH2057" s="8">
        <v>47</v>
      </c>
    </row>
    <row r="2058" spans="31:34" x14ac:dyDescent="0.3">
      <c r="AE2058" s="35" t="s">
        <v>5980</v>
      </c>
      <c r="AF2058" s="8"/>
      <c r="AG2058" s="8"/>
      <c r="AH2058" s="8"/>
    </row>
    <row r="2059" spans="31:34" x14ac:dyDescent="0.3">
      <c r="AE2059" s="36" t="s">
        <v>5975</v>
      </c>
      <c r="AF2059" s="8"/>
      <c r="AG2059" s="8"/>
      <c r="AH2059" s="8"/>
    </row>
    <row r="2060" spans="31:34" x14ac:dyDescent="0.3">
      <c r="AE2060" s="37" t="s">
        <v>5981</v>
      </c>
      <c r="AF2060" s="8">
        <v>5900</v>
      </c>
      <c r="AG2060" s="8">
        <v>5844</v>
      </c>
      <c r="AH2060" s="8">
        <v>-56</v>
      </c>
    </row>
    <row r="2061" spans="31:34" x14ac:dyDescent="0.3">
      <c r="AE2061" s="36" t="s">
        <v>5985</v>
      </c>
      <c r="AF2061" s="8"/>
      <c r="AG2061" s="8"/>
      <c r="AH2061" s="8"/>
    </row>
    <row r="2062" spans="31:34" x14ac:dyDescent="0.3">
      <c r="AE2062" s="37" t="s">
        <v>5981</v>
      </c>
      <c r="AF2062" s="8">
        <v>2054</v>
      </c>
      <c r="AG2062" s="8">
        <v>2718</v>
      </c>
      <c r="AH2062" s="8">
        <v>664</v>
      </c>
    </row>
    <row r="2063" spans="31:34" x14ac:dyDescent="0.3">
      <c r="AE2063" s="36" t="s">
        <v>5970</v>
      </c>
      <c r="AF2063" s="8"/>
      <c r="AG2063" s="8"/>
      <c r="AH2063" s="8"/>
    </row>
    <row r="2064" spans="31:34" x14ac:dyDescent="0.3">
      <c r="AE2064" s="37" t="s">
        <v>5981</v>
      </c>
      <c r="AF2064" s="8">
        <v>493</v>
      </c>
      <c r="AG2064" s="8">
        <v>467</v>
      </c>
      <c r="AH2064" s="8">
        <v>-26</v>
      </c>
    </row>
    <row r="2065" spans="31:34" x14ac:dyDescent="0.3">
      <c r="AE2065" s="35" t="s">
        <v>6010</v>
      </c>
      <c r="AF2065" s="8"/>
      <c r="AG2065" s="8"/>
      <c r="AH2065" s="8"/>
    </row>
    <row r="2066" spans="31:34" x14ac:dyDescent="0.3">
      <c r="AE2066" s="36" t="s">
        <v>5975</v>
      </c>
      <c r="AF2066" s="8"/>
      <c r="AG2066" s="8"/>
      <c r="AH2066" s="8"/>
    </row>
    <row r="2067" spans="31:34" x14ac:dyDescent="0.3">
      <c r="AE2067" s="37" t="s">
        <v>5981</v>
      </c>
      <c r="AF2067" s="8">
        <v>3891</v>
      </c>
      <c r="AG2067" s="8">
        <v>5463</v>
      </c>
      <c r="AH2067" s="8">
        <v>1572</v>
      </c>
    </row>
    <row r="2068" spans="31:34" x14ac:dyDescent="0.3">
      <c r="AE2068" s="36" t="s">
        <v>5985</v>
      </c>
      <c r="AF2068" s="8"/>
      <c r="AG2068" s="8"/>
      <c r="AH2068" s="8"/>
    </row>
    <row r="2069" spans="31:34" x14ac:dyDescent="0.3">
      <c r="AE2069" s="37" t="s">
        <v>5981</v>
      </c>
      <c r="AF2069" s="8">
        <v>344</v>
      </c>
      <c r="AG2069" s="8">
        <v>443</v>
      </c>
      <c r="AH2069" s="8">
        <v>99</v>
      </c>
    </row>
    <row r="2070" spans="31:34" x14ac:dyDescent="0.3">
      <c r="AE2070" s="35" t="s">
        <v>5997</v>
      </c>
      <c r="AF2070" s="8"/>
      <c r="AG2070" s="8"/>
      <c r="AH2070" s="8"/>
    </row>
    <row r="2071" spans="31:34" x14ac:dyDescent="0.3">
      <c r="AE2071" s="36" t="s">
        <v>5975</v>
      </c>
      <c r="AF2071" s="8"/>
      <c r="AG2071" s="8"/>
      <c r="AH2071" s="8"/>
    </row>
    <row r="2072" spans="31:34" x14ac:dyDescent="0.3">
      <c r="AE2072" s="37" t="s">
        <v>5998</v>
      </c>
      <c r="AF2072" s="8">
        <v>2164</v>
      </c>
      <c r="AG2072" s="8">
        <v>2546</v>
      </c>
      <c r="AH2072" s="8">
        <v>382</v>
      </c>
    </row>
    <row r="2073" spans="31:34" x14ac:dyDescent="0.3">
      <c r="AE2073" s="36" t="s">
        <v>5985</v>
      </c>
      <c r="AF2073" s="8"/>
      <c r="AG2073" s="8"/>
      <c r="AH2073" s="8"/>
    </row>
    <row r="2074" spans="31:34" x14ac:dyDescent="0.3">
      <c r="AE2074" s="37" t="s">
        <v>5998</v>
      </c>
      <c r="AF2074" s="8">
        <v>204</v>
      </c>
      <c r="AG2074" s="8">
        <v>136</v>
      </c>
      <c r="AH2074" s="8">
        <v>-68</v>
      </c>
    </row>
    <row r="2075" spans="31:34" x14ac:dyDescent="0.3">
      <c r="AE2075" s="35" t="s">
        <v>6018</v>
      </c>
      <c r="AF2075" s="8"/>
      <c r="AG2075" s="8"/>
      <c r="AH2075" s="8"/>
    </row>
    <row r="2076" spans="31:34" x14ac:dyDescent="0.3">
      <c r="AE2076" s="36" t="s">
        <v>5975</v>
      </c>
      <c r="AF2076" s="8"/>
      <c r="AG2076" s="8"/>
      <c r="AH2076" s="8"/>
    </row>
    <row r="2077" spans="31:34" x14ac:dyDescent="0.3">
      <c r="AE2077" s="37" t="s">
        <v>5981</v>
      </c>
      <c r="AF2077" s="8">
        <v>323</v>
      </c>
      <c r="AG2077" s="8">
        <v>183</v>
      </c>
      <c r="AH2077" s="8">
        <v>-140</v>
      </c>
    </row>
    <row r="2078" spans="31:34" x14ac:dyDescent="0.3">
      <c r="AE2078" s="35" t="s">
        <v>6004</v>
      </c>
      <c r="AF2078" s="8"/>
      <c r="AG2078" s="8"/>
      <c r="AH2078" s="8"/>
    </row>
    <row r="2079" spans="31:34" x14ac:dyDescent="0.3">
      <c r="AE2079" s="36" t="s">
        <v>5975</v>
      </c>
      <c r="AF2079" s="8"/>
      <c r="AG2079" s="8"/>
      <c r="AH2079" s="8"/>
    </row>
    <row r="2080" spans="31:34" x14ac:dyDescent="0.3">
      <c r="AE2080" s="37" t="s">
        <v>5998</v>
      </c>
      <c r="AF2080" s="8">
        <v>250</v>
      </c>
      <c r="AG2080" s="8">
        <v>297</v>
      </c>
      <c r="AH2080" s="8">
        <v>47</v>
      </c>
    </row>
    <row r="2081" spans="31:34" x14ac:dyDescent="0.3">
      <c r="AE2081" s="36" t="s">
        <v>5970</v>
      </c>
      <c r="AF2081" s="8"/>
      <c r="AG2081" s="8"/>
      <c r="AH2081" s="8"/>
    </row>
    <row r="2082" spans="31:34" x14ac:dyDescent="0.3">
      <c r="AE2082" s="37" t="s">
        <v>5998</v>
      </c>
      <c r="AF2082" s="8">
        <v>600</v>
      </c>
      <c r="AG2082" s="8">
        <v>522</v>
      </c>
      <c r="AH2082" s="8">
        <v>-78</v>
      </c>
    </row>
    <row r="2083" spans="31:34" x14ac:dyDescent="0.3">
      <c r="AE2083" s="35" t="s">
        <v>5968</v>
      </c>
      <c r="AF2083" s="8"/>
      <c r="AG2083" s="8"/>
      <c r="AH2083" s="8"/>
    </row>
    <row r="2084" spans="31:34" x14ac:dyDescent="0.3">
      <c r="AE2084" s="36" t="s">
        <v>5975</v>
      </c>
      <c r="AF2084" s="8"/>
      <c r="AG2084" s="8"/>
      <c r="AH2084" s="8"/>
    </row>
    <row r="2085" spans="31:34" x14ac:dyDescent="0.3">
      <c r="AE2085" s="37" t="s">
        <v>5969</v>
      </c>
      <c r="AF2085" s="8">
        <v>188</v>
      </c>
      <c r="AG2085" s="8">
        <v>159</v>
      </c>
      <c r="AH2085" s="8">
        <v>-29</v>
      </c>
    </row>
    <row r="2086" spans="31:34" x14ac:dyDescent="0.3">
      <c r="AE2086" s="35" t="s">
        <v>5974</v>
      </c>
      <c r="AF2086" s="8"/>
      <c r="AG2086" s="8"/>
      <c r="AH2086" s="8"/>
    </row>
    <row r="2087" spans="31:34" x14ac:dyDescent="0.3">
      <c r="AE2087" s="36" t="s">
        <v>5975</v>
      </c>
      <c r="AF2087" s="8"/>
      <c r="AG2087" s="8"/>
      <c r="AH2087" s="8"/>
    </row>
    <row r="2088" spans="31:34" x14ac:dyDescent="0.3">
      <c r="AE2088" s="37" t="s">
        <v>5969</v>
      </c>
      <c r="AF2088" s="8">
        <v>1370</v>
      </c>
      <c r="AG2088" s="8">
        <v>1714</v>
      </c>
      <c r="AH2088" s="8">
        <v>344</v>
      </c>
    </row>
    <row r="2089" spans="31:34" x14ac:dyDescent="0.3">
      <c r="AE2089" s="36" t="s">
        <v>5970</v>
      </c>
      <c r="AF2089" s="8"/>
      <c r="AG2089" s="8"/>
      <c r="AH2089" s="8"/>
    </row>
    <row r="2090" spans="31:34" x14ac:dyDescent="0.3">
      <c r="AE2090" s="37" t="s">
        <v>5969</v>
      </c>
      <c r="AF2090" s="8">
        <v>648</v>
      </c>
      <c r="AG2090" s="8">
        <v>876</v>
      </c>
      <c r="AH2090" s="8">
        <v>228</v>
      </c>
    </row>
    <row r="2091" spans="31:34" x14ac:dyDescent="0.3">
      <c r="AE2091" s="34" t="s">
        <v>10</v>
      </c>
      <c r="AF2091" s="8"/>
      <c r="AG2091" s="8"/>
      <c r="AH2091" s="8"/>
    </row>
    <row r="2092" spans="31:34" x14ac:dyDescent="0.3">
      <c r="AE2092" s="35" t="s">
        <v>6002</v>
      </c>
      <c r="AF2092" s="8"/>
      <c r="AG2092" s="8"/>
      <c r="AH2092" s="8"/>
    </row>
    <row r="2093" spans="31:34" x14ac:dyDescent="0.3">
      <c r="AE2093" s="36" t="s">
        <v>5975</v>
      </c>
      <c r="AF2093" s="8"/>
      <c r="AG2093" s="8"/>
      <c r="AH2093" s="8"/>
    </row>
    <row r="2094" spans="31:34" x14ac:dyDescent="0.3">
      <c r="AE2094" s="37" t="s">
        <v>5981</v>
      </c>
      <c r="AF2094" s="8">
        <v>21</v>
      </c>
      <c r="AG2094" s="8">
        <v>24</v>
      </c>
      <c r="AH2094" s="8">
        <v>3</v>
      </c>
    </row>
    <row r="2095" spans="31:34" x14ac:dyDescent="0.3">
      <c r="AE2095" s="36" t="s">
        <v>5985</v>
      </c>
      <c r="AF2095" s="8"/>
      <c r="AG2095" s="8"/>
      <c r="AH2095" s="8"/>
    </row>
    <row r="2096" spans="31:34" x14ac:dyDescent="0.3">
      <c r="AE2096" s="37" t="s">
        <v>5981</v>
      </c>
      <c r="AF2096" s="8">
        <v>412</v>
      </c>
      <c r="AG2096" s="8">
        <v>526</v>
      </c>
      <c r="AH2096" s="8">
        <v>114</v>
      </c>
    </row>
    <row r="2097" spans="31:34" x14ac:dyDescent="0.3">
      <c r="AE2097" s="35" t="s">
        <v>6050</v>
      </c>
      <c r="AF2097" s="8"/>
      <c r="AG2097" s="8"/>
      <c r="AH2097" s="8"/>
    </row>
    <row r="2098" spans="31:34" x14ac:dyDescent="0.3">
      <c r="AE2098" s="36" t="s">
        <v>5975</v>
      </c>
      <c r="AF2098" s="8"/>
      <c r="AG2098" s="8"/>
      <c r="AH2098" s="8"/>
    </row>
    <row r="2099" spans="31:34" x14ac:dyDescent="0.3">
      <c r="AE2099" s="37" t="s">
        <v>5981</v>
      </c>
      <c r="AF2099" s="8">
        <v>139</v>
      </c>
      <c r="AG2099" s="8">
        <v>198</v>
      </c>
      <c r="AH2099" s="8">
        <v>59</v>
      </c>
    </row>
    <row r="2100" spans="31:34" x14ac:dyDescent="0.3">
      <c r="AE2100" s="35" t="s">
        <v>6184</v>
      </c>
      <c r="AF2100" s="8"/>
      <c r="AG2100" s="8"/>
      <c r="AH2100" s="8"/>
    </row>
    <row r="2101" spans="31:34" x14ac:dyDescent="0.3">
      <c r="AE2101" s="36" t="s">
        <v>5985</v>
      </c>
      <c r="AF2101" s="8"/>
      <c r="AG2101" s="8"/>
      <c r="AH2101" s="8"/>
    </row>
    <row r="2102" spans="31:34" x14ac:dyDescent="0.3">
      <c r="AE2102" s="37" t="s">
        <v>5969</v>
      </c>
      <c r="AF2102" s="8">
        <v>75</v>
      </c>
      <c r="AG2102" s="8">
        <v>99</v>
      </c>
      <c r="AH2102" s="8">
        <v>24</v>
      </c>
    </row>
    <row r="2103" spans="31:34" x14ac:dyDescent="0.3">
      <c r="AE2103" s="35" t="s">
        <v>5980</v>
      </c>
      <c r="AF2103" s="8"/>
      <c r="AG2103" s="8"/>
      <c r="AH2103" s="8"/>
    </row>
    <row r="2104" spans="31:34" x14ac:dyDescent="0.3">
      <c r="AE2104" s="36" t="s">
        <v>5975</v>
      </c>
      <c r="AF2104" s="8"/>
      <c r="AG2104" s="8"/>
      <c r="AH2104" s="8"/>
    </row>
    <row r="2105" spans="31:34" x14ac:dyDescent="0.3">
      <c r="AE2105" s="37" t="s">
        <v>5981</v>
      </c>
      <c r="AF2105" s="8">
        <v>2655</v>
      </c>
      <c r="AG2105" s="8">
        <v>3526</v>
      </c>
      <c r="AH2105" s="8">
        <v>871</v>
      </c>
    </row>
    <row r="2106" spans="31:34" x14ac:dyDescent="0.3">
      <c r="AE2106" s="36" t="s">
        <v>5985</v>
      </c>
      <c r="AF2106" s="8"/>
      <c r="AG2106" s="8"/>
      <c r="AH2106" s="8"/>
    </row>
    <row r="2107" spans="31:34" x14ac:dyDescent="0.3">
      <c r="AE2107" s="37" t="s">
        <v>5981</v>
      </c>
      <c r="AF2107" s="8">
        <v>692</v>
      </c>
      <c r="AG2107" s="8">
        <v>921</v>
      </c>
      <c r="AH2107" s="8">
        <v>229</v>
      </c>
    </row>
    <row r="2108" spans="31:34" x14ac:dyDescent="0.3">
      <c r="AE2108" s="36" t="s">
        <v>5970</v>
      </c>
      <c r="AF2108" s="8"/>
      <c r="AG2108" s="8"/>
      <c r="AH2108" s="8"/>
    </row>
    <row r="2109" spans="31:34" x14ac:dyDescent="0.3">
      <c r="AE2109" s="37" t="s">
        <v>5981</v>
      </c>
      <c r="AF2109" s="8">
        <v>479</v>
      </c>
      <c r="AG2109" s="8">
        <v>728</v>
      </c>
      <c r="AH2109" s="8">
        <v>249</v>
      </c>
    </row>
    <row r="2110" spans="31:34" x14ac:dyDescent="0.3">
      <c r="AE2110" s="35" t="s">
        <v>6010</v>
      </c>
      <c r="AF2110" s="8"/>
      <c r="AG2110" s="8"/>
      <c r="AH2110" s="8"/>
    </row>
    <row r="2111" spans="31:34" x14ac:dyDescent="0.3">
      <c r="AE2111" s="36" t="s">
        <v>5975</v>
      </c>
      <c r="AF2111" s="8"/>
      <c r="AG2111" s="8"/>
      <c r="AH2111" s="8"/>
    </row>
    <row r="2112" spans="31:34" x14ac:dyDescent="0.3">
      <c r="AE2112" s="37" t="s">
        <v>5981</v>
      </c>
      <c r="AF2112" s="8">
        <v>1191</v>
      </c>
      <c r="AG2112" s="8">
        <v>1670</v>
      </c>
      <c r="AH2112" s="8">
        <v>479</v>
      </c>
    </row>
    <row r="2113" spans="31:34" x14ac:dyDescent="0.3">
      <c r="AE2113" s="36" t="s">
        <v>5985</v>
      </c>
      <c r="AF2113" s="8"/>
      <c r="AG2113" s="8"/>
      <c r="AH2113" s="8"/>
    </row>
    <row r="2114" spans="31:34" x14ac:dyDescent="0.3">
      <c r="AE2114" s="37" t="s">
        <v>5981</v>
      </c>
      <c r="AF2114" s="8">
        <v>402</v>
      </c>
      <c r="AG2114" s="8">
        <v>540</v>
      </c>
      <c r="AH2114" s="8">
        <v>138</v>
      </c>
    </row>
    <row r="2115" spans="31:34" x14ac:dyDescent="0.3">
      <c r="AE2115" s="36" t="s">
        <v>5970</v>
      </c>
      <c r="AF2115" s="8"/>
      <c r="AG2115" s="8"/>
      <c r="AH2115" s="8"/>
    </row>
    <row r="2116" spans="31:34" x14ac:dyDescent="0.3">
      <c r="AE2116" s="37" t="s">
        <v>5981</v>
      </c>
      <c r="AF2116" s="8">
        <v>71</v>
      </c>
      <c r="AG2116" s="8">
        <v>87</v>
      </c>
      <c r="AH2116" s="8">
        <v>16</v>
      </c>
    </row>
    <row r="2117" spans="31:34" x14ac:dyDescent="0.3">
      <c r="AE2117" s="35" t="s">
        <v>5997</v>
      </c>
      <c r="AF2117" s="8"/>
      <c r="AG2117" s="8"/>
      <c r="AH2117" s="8"/>
    </row>
    <row r="2118" spans="31:34" x14ac:dyDescent="0.3">
      <c r="AE2118" s="36" t="s">
        <v>5975</v>
      </c>
      <c r="AF2118" s="8"/>
      <c r="AG2118" s="8"/>
      <c r="AH2118" s="8"/>
    </row>
    <row r="2119" spans="31:34" x14ac:dyDescent="0.3">
      <c r="AE2119" s="37" t="s">
        <v>5998</v>
      </c>
      <c r="AF2119" s="8">
        <v>1446</v>
      </c>
      <c r="AG2119" s="8">
        <v>1241</v>
      </c>
      <c r="AH2119" s="8">
        <v>-205</v>
      </c>
    </row>
    <row r="2120" spans="31:34" x14ac:dyDescent="0.3">
      <c r="AE2120" s="36" t="s">
        <v>5985</v>
      </c>
      <c r="AF2120" s="8"/>
      <c r="AG2120" s="8"/>
      <c r="AH2120" s="8"/>
    </row>
    <row r="2121" spans="31:34" x14ac:dyDescent="0.3">
      <c r="AE2121" s="37" t="s">
        <v>5998</v>
      </c>
      <c r="AF2121" s="8">
        <v>331</v>
      </c>
      <c r="AG2121" s="8">
        <v>382</v>
      </c>
      <c r="AH2121" s="8">
        <v>51</v>
      </c>
    </row>
    <row r="2122" spans="31:34" x14ac:dyDescent="0.3">
      <c r="AE2122" s="36" t="s">
        <v>5970</v>
      </c>
      <c r="AF2122" s="8"/>
      <c r="AG2122" s="8"/>
      <c r="AH2122" s="8"/>
    </row>
    <row r="2123" spans="31:34" x14ac:dyDescent="0.3">
      <c r="AE2123" s="37" t="s">
        <v>5998</v>
      </c>
      <c r="AF2123" s="8">
        <v>315</v>
      </c>
      <c r="AG2123" s="8">
        <v>373</v>
      </c>
      <c r="AH2123" s="8">
        <v>58</v>
      </c>
    </row>
    <row r="2124" spans="31:34" x14ac:dyDescent="0.3">
      <c r="AE2124" s="35" t="s">
        <v>6018</v>
      </c>
      <c r="AF2124" s="8"/>
      <c r="AG2124" s="8"/>
      <c r="AH2124" s="8"/>
    </row>
    <row r="2125" spans="31:34" x14ac:dyDescent="0.3">
      <c r="AE2125" s="36" t="s">
        <v>5975</v>
      </c>
      <c r="AF2125" s="8"/>
      <c r="AG2125" s="8"/>
      <c r="AH2125" s="8"/>
    </row>
    <row r="2126" spans="31:34" x14ac:dyDescent="0.3">
      <c r="AE2126" s="37" t="s">
        <v>5981</v>
      </c>
      <c r="AF2126" s="8">
        <v>116</v>
      </c>
      <c r="AG2126" s="8">
        <v>86</v>
      </c>
      <c r="AH2126" s="8">
        <v>-30</v>
      </c>
    </row>
    <row r="2127" spans="31:34" x14ac:dyDescent="0.3">
      <c r="AE2127" s="36" t="s">
        <v>5985</v>
      </c>
      <c r="AF2127" s="8"/>
      <c r="AG2127" s="8"/>
      <c r="AH2127" s="8"/>
    </row>
    <row r="2128" spans="31:34" x14ac:dyDescent="0.3">
      <c r="AE2128" s="37" t="s">
        <v>5981</v>
      </c>
      <c r="AF2128" s="8">
        <v>24</v>
      </c>
      <c r="AG2128" s="8">
        <v>14</v>
      </c>
      <c r="AH2128" s="8">
        <v>-10</v>
      </c>
    </row>
    <row r="2129" spans="31:34" x14ac:dyDescent="0.3">
      <c r="AE2129" s="36" t="s">
        <v>5970</v>
      </c>
      <c r="AF2129" s="8"/>
      <c r="AG2129" s="8"/>
      <c r="AH2129" s="8"/>
    </row>
    <row r="2130" spans="31:34" x14ac:dyDescent="0.3">
      <c r="AE2130" s="37" t="s">
        <v>5981</v>
      </c>
      <c r="AF2130" s="8">
        <v>96</v>
      </c>
      <c r="AG2130" s="8">
        <v>64</v>
      </c>
      <c r="AH2130" s="8">
        <v>-32</v>
      </c>
    </row>
    <row r="2131" spans="31:34" x14ac:dyDescent="0.3">
      <c r="AE2131" s="35" t="s">
        <v>6004</v>
      </c>
      <c r="AF2131" s="8"/>
      <c r="AG2131" s="8"/>
      <c r="AH2131" s="8"/>
    </row>
    <row r="2132" spans="31:34" x14ac:dyDescent="0.3">
      <c r="AE2132" s="36" t="s">
        <v>5975</v>
      </c>
      <c r="AF2132" s="8"/>
      <c r="AG2132" s="8"/>
      <c r="AH2132" s="8"/>
    </row>
    <row r="2133" spans="31:34" x14ac:dyDescent="0.3">
      <c r="AE2133" s="37" t="s">
        <v>5998</v>
      </c>
      <c r="AF2133" s="8">
        <v>252</v>
      </c>
      <c r="AG2133" s="8">
        <v>375</v>
      </c>
      <c r="AH2133" s="8">
        <v>123</v>
      </c>
    </row>
    <row r="2134" spans="31:34" x14ac:dyDescent="0.3">
      <c r="AE2134" s="36" t="s">
        <v>5985</v>
      </c>
      <c r="AF2134" s="8"/>
      <c r="AG2134" s="8"/>
      <c r="AH2134" s="8"/>
    </row>
    <row r="2135" spans="31:34" x14ac:dyDescent="0.3">
      <c r="AE2135" s="37" t="s">
        <v>5998</v>
      </c>
      <c r="AF2135" s="8">
        <v>81</v>
      </c>
      <c r="AG2135" s="8">
        <v>84</v>
      </c>
      <c r="AH2135" s="8">
        <v>3</v>
      </c>
    </row>
    <row r="2136" spans="31:34" x14ac:dyDescent="0.3">
      <c r="AE2136" s="36" t="s">
        <v>5970</v>
      </c>
      <c r="AF2136" s="8"/>
      <c r="AG2136" s="8"/>
      <c r="AH2136" s="8"/>
    </row>
    <row r="2137" spans="31:34" x14ac:dyDescent="0.3">
      <c r="AE2137" s="37" t="s">
        <v>5998</v>
      </c>
      <c r="AF2137" s="8">
        <v>197</v>
      </c>
      <c r="AG2137" s="8">
        <v>212</v>
      </c>
      <c r="AH2137" s="8">
        <v>15</v>
      </c>
    </row>
    <row r="2138" spans="31:34" x14ac:dyDescent="0.3">
      <c r="AE2138" s="35" t="s">
        <v>5968</v>
      </c>
      <c r="AF2138" s="8"/>
      <c r="AG2138" s="8"/>
      <c r="AH2138" s="8"/>
    </row>
    <row r="2139" spans="31:34" x14ac:dyDescent="0.3">
      <c r="AE2139" s="36" t="s">
        <v>5975</v>
      </c>
      <c r="AF2139" s="8"/>
      <c r="AG2139" s="8"/>
      <c r="AH2139" s="8"/>
    </row>
    <row r="2140" spans="31:34" x14ac:dyDescent="0.3">
      <c r="AE2140" s="37" t="s">
        <v>5969</v>
      </c>
      <c r="AF2140" s="8">
        <v>130</v>
      </c>
      <c r="AG2140" s="8">
        <v>83</v>
      </c>
      <c r="AH2140" s="8">
        <v>-47</v>
      </c>
    </row>
    <row r="2141" spans="31:34" x14ac:dyDescent="0.3">
      <c r="AE2141" s="35" t="s">
        <v>6117</v>
      </c>
      <c r="AF2141" s="8"/>
      <c r="AG2141" s="8"/>
      <c r="AH2141" s="8"/>
    </row>
    <row r="2142" spans="31:34" x14ac:dyDescent="0.3">
      <c r="AE2142" s="36" t="s">
        <v>5985</v>
      </c>
      <c r="AF2142" s="8"/>
      <c r="AG2142" s="8"/>
      <c r="AH2142" s="8"/>
    </row>
    <row r="2143" spans="31:34" x14ac:dyDescent="0.3">
      <c r="AE2143" s="37" t="s">
        <v>5981</v>
      </c>
      <c r="AF2143" s="8">
        <v>29</v>
      </c>
      <c r="AG2143" s="8">
        <v>45</v>
      </c>
      <c r="AH2143" s="8">
        <v>16</v>
      </c>
    </row>
    <row r="2144" spans="31:34" x14ac:dyDescent="0.3">
      <c r="AE2144" s="35" t="s">
        <v>5974</v>
      </c>
      <c r="AF2144" s="8"/>
      <c r="AG2144" s="8"/>
      <c r="AH2144" s="8"/>
    </row>
    <row r="2145" spans="31:34" x14ac:dyDescent="0.3">
      <c r="AE2145" s="36" t="s">
        <v>5975</v>
      </c>
      <c r="AF2145" s="8"/>
      <c r="AG2145" s="8"/>
      <c r="AH2145" s="8"/>
    </row>
    <row r="2146" spans="31:34" x14ac:dyDescent="0.3">
      <c r="AE2146" s="37" t="s">
        <v>5969</v>
      </c>
      <c r="AF2146" s="8">
        <v>554</v>
      </c>
      <c r="AG2146" s="8">
        <v>745</v>
      </c>
      <c r="AH2146" s="8">
        <v>191</v>
      </c>
    </row>
    <row r="2147" spans="31:34" x14ac:dyDescent="0.3">
      <c r="AE2147" s="36" t="s">
        <v>5985</v>
      </c>
      <c r="AF2147" s="8"/>
      <c r="AG2147" s="8"/>
      <c r="AH2147" s="8"/>
    </row>
    <row r="2148" spans="31:34" x14ac:dyDescent="0.3">
      <c r="AE2148" s="37" t="s">
        <v>5969</v>
      </c>
      <c r="AF2148" s="8">
        <v>420</v>
      </c>
      <c r="AG2148" s="8">
        <v>488</v>
      </c>
      <c r="AH2148" s="8">
        <v>68</v>
      </c>
    </row>
    <row r="2149" spans="31:34" x14ac:dyDescent="0.3">
      <c r="AE2149" s="36" t="s">
        <v>5970</v>
      </c>
      <c r="AF2149" s="8"/>
      <c r="AG2149" s="8"/>
      <c r="AH2149" s="8"/>
    </row>
    <row r="2150" spans="31:34" x14ac:dyDescent="0.3">
      <c r="AE2150" s="37" t="s">
        <v>5969</v>
      </c>
      <c r="AF2150" s="8">
        <v>809</v>
      </c>
      <c r="AG2150" s="8">
        <v>1066</v>
      </c>
      <c r="AH2150" s="8">
        <v>257</v>
      </c>
    </row>
    <row r="2151" spans="31:34" x14ac:dyDescent="0.3">
      <c r="AE2151" s="34" t="s">
        <v>57</v>
      </c>
      <c r="AF2151" s="8"/>
      <c r="AG2151" s="8"/>
      <c r="AH2151" s="8"/>
    </row>
    <row r="2152" spans="31:34" x14ac:dyDescent="0.3">
      <c r="AE2152" s="35" t="s">
        <v>6002</v>
      </c>
      <c r="AF2152" s="8"/>
      <c r="AG2152" s="8"/>
      <c r="AH2152" s="8"/>
    </row>
    <row r="2153" spans="31:34" x14ac:dyDescent="0.3">
      <c r="AE2153" s="36" t="s">
        <v>5975</v>
      </c>
      <c r="AF2153" s="8"/>
      <c r="AG2153" s="8"/>
      <c r="AH2153" s="8"/>
    </row>
    <row r="2154" spans="31:34" x14ac:dyDescent="0.3">
      <c r="AE2154" s="37" t="s">
        <v>5981</v>
      </c>
      <c r="AF2154" s="8">
        <v>169</v>
      </c>
      <c r="AG2154" s="8">
        <v>248</v>
      </c>
      <c r="AH2154" s="8">
        <v>79</v>
      </c>
    </row>
    <row r="2155" spans="31:34" x14ac:dyDescent="0.3">
      <c r="AE2155" s="35" t="s">
        <v>6028</v>
      </c>
      <c r="AF2155" s="8"/>
      <c r="AG2155" s="8"/>
      <c r="AH2155" s="8"/>
    </row>
    <row r="2156" spans="31:34" x14ac:dyDescent="0.3">
      <c r="AE2156" s="36" t="s">
        <v>5975</v>
      </c>
      <c r="AF2156" s="8"/>
      <c r="AG2156" s="8"/>
      <c r="AH2156" s="8"/>
    </row>
    <row r="2157" spans="31:34" x14ac:dyDescent="0.3">
      <c r="AE2157" s="37" t="s">
        <v>5969</v>
      </c>
      <c r="AF2157" s="8">
        <v>200</v>
      </c>
      <c r="AG2157" s="8">
        <v>189</v>
      </c>
      <c r="AH2157" s="8">
        <v>-11</v>
      </c>
    </row>
    <row r="2158" spans="31:34" x14ac:dyDescent="0.3">
      <c r="AE2158" s="35" t="s">
        <v>6184</v>
      </c>
      <c r="AF2158" s="8"/>
      <c r="AG2158" s="8"/>
      <c r="AH2158" s="8"/>
    </row>
    <row r="2159" spans="31:34" x14ac:dyDescent="0.3">
      <c r="AE2159" s="36" t="s">
        <v>5985</v>
      </c>
      <c r="AF2159" s="8"/>
      <c r="AG2159" s="8"/>
      <c r="AH2159" s="8"/>
    </row>
    <row r="2160" spans="31:34" x14ac:dyDescent="0.3">
      <c r="AE2160" s="37" t="s">
        <v>5969</v>
      </c>
      <c r="AF2160" s="8">
        <v>121</v>
      </c>
      <c r="AG2160" s="8">
        <v>216</v>
      </c>
      <c r="AH2160" s="8">
        <v>95</v>
      </c>
    </row>
    <row r="2161" spans="31:34" x14ac:dyDescent="0.3">
      <c r="AE2161" s="35" t="s">
        <v>5980</v>
      </c>
      <c r="AF2161" s="8"/>
      <c r="AG2161" s="8"/>
      <c r="AH2161" s="8"/>
    </row>
    <row r="2162" spans="31:34" x14ac:dyDescent="0.3">
      <c r="AE2162" s="36" t="s">
        <v>5975</v>
      </c>
      <c r="AF2162" s="8"/>
      <c r="AG2162" s="8"/>
      <c r="AH2162" s="8"/>
    </row>
    <row r="2163" spans="31:34" x14ac:dyDescent="0.3">
      <c r="AE2163" s="37" t="s">
        <v>5981</v>
      </c>
      <c r="AF2163" s="8">
        <v>2102</v>
      </c>
      <c r="AG2163" s="8">
        <v>3248</v>
      </c>
      <c r="AH2163" s="8">
        <v>1146</v>
      </c>
    </row>
    <row r="2164" spans="31:34" x14ac:dyDescent="0.3">
      <c r="AE2164" s="36" t="s">
        <v>5985</v>
      </c>
      <c r="AF2164" s="8"/>
      <c r="AG2164" s="8"/>
      <c r="AH2164" s="8"/>
    </row>
    <row r="2165" spans="31:34" x14ac:dyDescent="0.3">
      <c r="AE2165" s="37" t="s">
        <v>5981</v>
      </c>
      <c r="AF2165" s="8">
        <v>2090</v>
      </c>
      <c r="AG2165" s="8">
        <v>2530</v>
      </c>
      <c r="AH2165" s="8">
        <v>440</v>
      </c>
    </row>
    <row r="2166" spans="31:34" x14ac:dyDescent="0.3">
      <c r="AE2166" s="36" t="s">
        <v>5970</v>
      </c>
      <c r="AF2166" s="8"/>
      <c r="AG2166" s="8"/>
      <c r="AH2166" s="8"/>
    </row>
    <row r="2167" spans="31:34" x14ac:dyDescent="0.3">
      <c r="AE2167" s="37" t="s">
        <v>5981</v>
      </c>
      <c r="AF2167" s="8">
        <v>1595</v>
      </c>
      <c r="AG2167" s="8">
        <v>2147</v>
      </c>
      <c r="AH2167" s="8">
        <v>552</v>
      </c>
    </row>
    <row r="2168" spans="31:34" x14ac:dyDescent="0.3">
      <c r="AE2168" s="35" t="s">
        <v>6010</v>
      </c>
      <c r="AF2168" s="8"/>
      <c r="AG2168" s="8"/>
      <c r="AH2168" s="8"/>
    </row>
    <row r="2169" spans="31:34" x14ac:dyDescent="0.3">
      <c r="AE2169" s="36" t="s">
        <v>5975</v>
      </c>
      <c r="AF2169" s="8"/>
      <c r="AG2169" s="8"/>
      <c r="AH2169" s="8"/>
    </row>
    <row r="2170" spans="31:34" x14ac:dyDescent="0.3">
      <c r="AE2170" s="37" t="s">
        <v>5981</v>
      </c>
      <c r="AF2170" s="8">
        <v>2050</v>
      </c>
      <c r="AG2170" s="8">
        <v>2597</v>
      </c>
      <c r="AH2170" s="8">
        <v>547</v>
      </c>
    </row>
    <row r="2171" spans="31:34" x14ac:dyDescent="0.3">
      <c r="AE2171" s="36" t="s">
        <v>5985</v>
      </c>
      <c r="AF2171" s="8"/>
      <c r="AG2171" s="8"/>
      <c r="AH2171" s="8"/>
    </row>
    <row r="2172" spans="31:34" x14ac:dyDescent="0.3">
      <c r="AE2172" s="37" t="s">
        <v>5981</v>
      </c>
      <c r="AF2172" s="8">
        <v>1164</v>
      </c>
      <c r="AG2172" s="8">
        <v>1349</v>
      </c>
      <c r="AH2172" s="8">
        <v>185</v>
      </c>
    </row>
    <row r="2173" spans="31:34" x14ac:dyDescent="0.3">
      <c r="AE2173" s="35" t="s">
        <v>6018</v>
      </c>
      <c r="AF2173" s="8"/>
      <c r="AG2173" s="8"/>
      <c r="AH2173" s="8"/>
    </row>
    <row r="2174" spans="31:34" x14ac:dyDescent="0.3">
      <c r="AE2174" s="36" t="s">
        <v>5970</v>
      </c>
      <c r="AF2174" s="8"/>
      <c r="AG2174" s="8"/>
      <c r="AH2174" s="8"/>
    </row>
    <row r="2175" spans="31:34" x14ac:dyDescent="0.3">
      <c r="AE2175" s="37" t="s">
        <v>5981</v>
      </c>
      <c r="AF2175" s="8">
        <v>115</v>
      </c>
      <c r="AG2175" s="8">
        <v>86</v>
      </c>
      <c r="AH2175" s="8">
        <v>-29</v>
      </c>
    </row>
    <row r="2176" spans="31:34" x14ac:dyDescent="0.3">
      <c r="AE2176" s="35" t="s">
        <v>6071</v>
      </c>
      <c r="AF2176" s="8"/>
      <c r="AG2176" s="8"/>
      <c r="AH2176" s="8"/>
    </row>
    <row r="2177" spans="31:34" x14ac:dyDescent="0.3">
      <c r="AE2177" s="36" t="s">
        <v>5975</v>
      </c>
      <c r="AF2177" s="8"/>
      <c r="AG2177" s="8"/>
      <c r="AH2177" s="8"/>
    </row>
    <row r="2178" spans="31:34" x14ac:dyDescent="0.3">
      <c r="AE2178" s="37" t="s">
        <v>5998</v>
      </c>
      <c r="AF2178" s="8">
        <v>682</v>
      </c>
      <c r="AG2178" s="8">
        <v>341</v>
      </c>
      <c r="AH2178" s="8">
        <v>-341</v>
      </c>
    </row>
    <row r="2179" spans="31:34" x14ac:dyDescent="0.3">
      <c r="AE2179" s="35" t="s">
        <v>6004</v>
      </c>
      <c r="AF2179" s="8"/>
      <c r="AG2179" s="8"/>
      <c r="AH2179" s="8"/>
    </row>
    <row r="2180" spans="31:34" x14ac:dyDescent="0.3">
      <c r="AE2180" s="36" t="s">
        <v>5975</v>
      </c>
      <c r="AF2180" s="8"/>
      <c r="AG2180" s="8"/>
      <c r="AH2180" s="8"/>
    </row>
    <row r="2181" spans="31:34" x14ac:dyDescent="0.3">
      <c r="AE2181" s="37" t="s">
        <v>5998</v>
      </c>
      <c r="AF2181" s="8">
        <v>337</v>
      </c>
      <c r="AG2181" s="8">
        <v>446</v>
      </c>
      <c r="AH2181" s="8">
        <v>109</v>
      </c>
    </row>
    <row r="2182" spans="31:34" x14ac:dyDescent="0.3">
      <c r="AE2182" s="35" t="s">
        <v>5968</v>
      </c>
      <c r="AF2182" s="8"/>
      <c r="AG2182" s="8"/>
      <c r="AH2182" s="8"/>
    </row>
    <row r="2183" spans="31:34" x14ac:dyDescent="0.3">
      <c r="AE2183" s="36" t="s">
        <v>5975</v>
      </c>
      <c r="AF2183" s="8"/>
      <c r="AG2183" s="8"/>
      <c r="AH2183" s="8"/>
    </row>
    <row r="2184" spans="31:34" x14ac:dyDescent="0.3">
      <c r="AE2184" s="37" t="s">
        <v>5969</v>
      </c>
      <c r="AF2184" s="8">
        <v>398</v>
      </c>
      <c r="AG2184" s="8">
        <v>249</v>
      </c>
      <c r="AH2184" s="8">
        <v>-149</v>
      </c>
    </row>
    <row r="2185" spans="31:34" x14ac:dyDescent="0.3">
      <c r="AE2185" s="35" t="s">
        <v>5974</v>
      </c>
      <c r="AF2185" s="8"/>
      <c r="AG2185" s="8"/>
      <c r="AH2185" s="8"/>
    </row>
    <row r="2186" spans="31:34" x14ac:dyDescent="0.3">
      <c r="AE2186" s="36" t="s">
        <v>5975</v>
      </c>
      <c r="AF2186" s="8"/>
      <c r="AG2186" s="8"/>
      <c r="AH2186" s="8"/>
    </row>
    <row r="2187" spans="31:34" x14ac:dyDescent="0.3">
      <c r="AE2187" s="37" t="s">
        <v>5969</v>
      </c>
      <c r="AF2187" s="8">
        <v>2930</v>
      </c>
      <c r="AG2187" s="8">
        <v>3883</v>
      </c>
      <c r="AH2187" s="8">
        <v>953</v>
      </c>
    </row>
    <row r="2188" spans="31:34" x14ac:dyDescent="0.3">
      <c r="AE2188" s="36" t="s">
        <v>5985</v>
      </c>
      <c r="AF2188" s="8"/>
      <c r="AG2188" s="8"/>
      <c r="AH2188" s="8"/>
    </row>
    <row r="2189" spans="31:34" x14ac:dyDescent="0.3">
      <c r="AE2189" s="37" t="s">
        <v>5969</v>
      </c>
      <c r="AF2189" s="8">
        <v>279</v>
      </c>
      <c r="AG2189" s="8">
        <v>377</v>
      </c>
      <c r="AH2189" s="8">
        <v>98</v>
      </c>
    </row>
    <row r="2190" spans="31:34" x14ac:dyDescent="0.3">
      <c r="AE2190" s="36" t="s">
        <v>5970</v>
      </c>
      <c r="AF2190" s="8"/>
      <c r="AG2190" s="8"/>
      <c r="AH2190" s="8"/>
    </row>
    <row r="2191" spans="31:34" x14ac:dyDescent="0.3">
      <c r="AE2191" s="37" t="s">
        <v>5969</v>
      </c>
      <c r="AF2191" s="8">
        <v>1220</v>
      </c>
      <c r="AG2191" s="8">
        <v>1616</v>
      </c>
      <c r="AH2191" s="8">
        <v>396</v>
      </c>
    </row>
    <row r="2192" spans="31:34" x14ac:dyDescent="0.3">
      <c r="AE2192" s="33" t="s">
        <v>7907</v>
      </c>
      <c r="AF2192" s="8"/>
      <c r="AG2192" s="8"/>
      <c r="AH2192" s="8"/>
    </row>
    <row r="2193" spans="31:34" x14ac:dyDescent="0.3">
      <c r="AE2193" s="34" t="s">
        <v>14</v>
      </c>
      <c r="AF2193" s="8"/>
      <c r="AG2193" s="8"/>
      <c r="AH2193" s="8"/>
    </row>
    <row r="2194" spans="31:34" x14ac:dyDescent="0.3">
      <c r="AE2194" s="35" t="s">
        <v>5980</v>
      </c>
      <c r="AF2194" s="8"/>
      <c r="AG2194" s="8"/>
      <c r="AH2194" s="8"/>
    </row>
    <row r="2195" spans="31:34" x14ac:dyDescent="0.3">
      <c r="AE2195" s="36" t="s">
        <v>5975</v>
      </c>
      <c r="AF2195" s="8"/>
      <c r="AG2195" s="8"/>
      <c r="AH2195" s="8"/>
    </row>
    <row r="2196" spans="31:34" x14ac:dyDescent="0.3">
      <c r="AE2196" s="37" t="s">
        <v>5981</v>
      </c>
      <c r="AF2196" s="8">
        <v>2073</v>
      </c>
      <c r="AG2196" s="8">
        <v>2092</v>
      </c>
      <c r="AH2196" s="8">
        <v>19</v>
      </c>
    </row>
    <row r="2197" spans="31:34" x14ac:dyDescent="0.3">
      <c r="AE2197" s="36" t="s">
        <v>5985</v>
      </c>
      <c r="AF2197" s="8"/>
      <c r="AG2197" s="8"/>
      <c r="AH2197" s="8"/>
    </row>
    <row r="2198" spans="31:34" x14ac:dyDescent="0.3">
      <c r="AE2198" s="37" t="s">
        <v>5981</v>
      </c>
      <c r="AF2198" s="8">
        <v>1163</v>
      </c>
      <c r="AG2198" s="8">
        <v>1629</v>
      </c>
      <c r="AH2198" s="8">
        <v>466</v>
      </c>
    </row>
    <row r="2199" spans="31:34" x14ac:dyDescent="0.3">
      <c r="AE2199" s="36" t="s">
        <v>5970</v>
      </c>
      <c r="AF2199" s="8"/>
      <c r="AG2199" s="8"/>
      <c r="AH2199" s="8"/>
    </row>
    <row r="2200" spans="31:34" x14ac:dyDescent="0.3">
      <c r="AE2200" s="37" t="s">
        <v>5981</v>
      </c>
      <c r="AF2200" s="8">
        <v>106</v>
      </c>
      <c r="AG2200" s="8">
        <v>140</v>
      </c>
      <c r="AH2200" s="8">
        <v>34</v>
      </c>
    </row>
    <row r="2201" spans="31:34" x14ac:dyDescent="0.3">
      <c r="AE2201" s="35" t="s">
        <v>6010</v>
      </c>
      <c r="AF2201" s="8"/>
      <c r="AG2201" s="8"/>
      <c r="AH2201" s="8"/>
    </row>
    <row r="2202" spans="31:34" x14ac:dyDescent="0.3">
      <c r="AE2202" s="36" t="s">
        <v>5975</v>
      </c>
      <c r="AF2202" s="8"/>
      <c r="AG2202" s="8"/>
      <c r="AH2202" s="8"/>
    </row>
    <row r="2203" spans="31:34" x14ac:dyDescent="0.3">
      <c r="AE2203" s="37" t="s">
        <v>5981</v>
      </c>
      <c r="AF2203" s="8">
        <v>759</v>
      </c>
      <c r="AG2203" s="8">
        <v>1193</v>
      </c>
      <c r="AH2203" s="8">
        <v>434</v>
      </c>
    </row>
    <row r="2204" spans="31:34" x14ac:dyDescent="0.3">
      <c r="AE2204" s="35" t="s">
        <v>5997</v>
      </c>
      <c r="AF2204" s="8"/>
      <c r="AG2204" s="8"/>
      <c r="AH2204" s="8"/>
    </row>
    <row r="2205" spans="31:34" x14ac:dyDescent="0.3">
      <c r="AE2205" s="36" t="s">
        <v>5985</v>
      </c>
      <c r="AF2205" s="8"/>
      <c r="AG2205" s="8"/>
      <c r="AH2205" s="8"/>
    </row>
    <row r="2206" spans="31:34" x14ac:dyDescent="0.3">
      <c r="AE2206" s="37" t="s">
        <v>5998</v>
      </c>
      <c r="AF2206" s="8">
        <v>252</v>
      </c>
      <c r="AG2206" s="8">
        <v>133</v>
      </c>
      <c r="AH2206" s="8">
        <v>-119</v>
      </c>
    </row>
    <row r="2207" spans="31:34" x14ac:dyDescent="0.3">
      <c r="AE2207" s="36" t="s">
        <v>5970</v>
      </c>
      <c r="AF2207" s="8"/>
      <c r="AG2207" s="8"/>
      <c r="AH2207" s="8"/>
    </row>
    <row r="2208" spans="31:34" x14ac:dyDescent="0.3">
      <c r="AE2208" s="37" t="s">
        <v>5998</v>
      </c>
      <c r="AF2208" s="8">
        <v>361</v>
      </c>
      <c r="AG2208" s="8">
        <v>157</v>
      </c>
      <c r="AH2208" s="8">
        <v>-204</v>
      </c>
    </row>
    <row r="2209" spans="31:34" x14ac:dyDescent="0.3">
      <c r="AE2209" s="35" t="s">
        <v>6018</v>
      </c>
      <c r="AF2209" s="8"/>
      <c r="AG2209" s="8"/>
      <c r="AH2209" s="8"/>
    </row>
    <row r="2210" spans="31:34" x14ac:dyDescent="0.3">
      <c r="AE2210" s="36" t="s">
        <v>5975</v>
      </c>
      <c r="AF2210" s="8"/>
      <c r="AG2210" s="8"/>
      <c r="AH2210" s="8"/>
    </row>
    <row r="2211" spans="31:34" x14ac:dyDescent="0.3">
      <c r="AE2211" s="37" t="s">
        <v>5981</v>
      </c>
      <c r="AF2211" s="8">
        <v>2928</v>
      </c>
      <c r="AG2211" s="8">
        <v>1672</v>
      </c>
      <c r="AH2211" s="8">
        <v>-1256</v>
      </c>
    </row>
    <row r="2212" spans="31:34" x14ac:dyDescent="0.3">
      <c r="AE2212" s="35" t="s">
        <v>6004</v>
      </c>
      <c r="AF2212" s="8"/>
      <c r="AG2212" s="8"/>
      <c r="AH2212" s="8"/>
    </row>
    <row r="2213" spans="31:34" x14ac:dyDescent="0.3">
      <c r="AE2213" s="36" t="s">
        <v>5985</v>
      </c>
      <c r="AF2213" s="8"/>
      <c r="AG2213" s="8"/>
      <c r="AH2213" s="8"/>
    </row>
    <row r="2214" spans="31:34" x14ac:dyDescent="0.3">
      <c r="AE2214" s="37" t="s">
        <v>5998</v>
      </c>
      <c r="AF2214" s="8">
        <v>373</v>
      </c>
      <c r="AG2214" s="8">
        <v>439</v>
      </c>
      <c r="AH2214" s="8">
        <v>66</v>
      </c>
    </row>
    <row r="2215" spans="31:34" x14ac:dyDescent="0.3">
      <c r="AE2215" s="35" t="s">
        <v>5974</v>
      </c>
      <c r="AF2215" s="8"/>
      <c r="AG2215" s="8"/>
      <c r="AH2215" s="8"/>
    </row>
    <row r="2216" spans="31:34" x14ac:dyDescent="0.3">
      <c r="AE2216" s="36" t="s">
        <v>5975</v>
      </c>
      <c r="AF2216" s="8"/>
      <c r="AG2216" s="8"/>
      <c r="AH2216" s="8"/>
    </row>
    <row r="2217" spans="31:34" x14ac:dyDescent="0.3">
      <c r="AE2217" s="37" t="s">
        <v>5969</v>
      </c>
      <c r="AF2217" s="8">
        <v>2796</v>
      </c>
      <c r="AG2217" s="8">
        <v>2041</v>
      </c>
      <c r="AH2217" s="8">
        <v>-755</v>
      </c>
    </row>
    <row r="2218" spans="31:34" x14ac:dyDescent="0.3">
      <c r="AE2218" s="34" t="s">
        <v>10</v>
      </c>
      <c r="AF2218" s="8"/>
      <c r="AG2218" s="8"/>
      <c r="AH2218" s="8"/>
    </row>
    <row r="2219" spans="31:34" x14ac:dyDescent="0.3">
      <c r="AE2219" s="35" t="s">
        <v>6002</v>
      </c>
      <c r="AF2219" s="8"/>
      <c r="AG2219" s="8"/>
      <c r="AH2219" s="8"/>
    </row>
    <row r="2220" spans="31:34" x14ac:dyDescent="0.3">
      <c r="AE2220" s="36" t="s">
        <v>5970</v>
      </c>
      <c r="AF2220" s="8"/>
      <c r="AG2220" s="8"/>
      <c r="AH2220" s="8"/>
    </row>
    <row r="2221" spans="31:34" x14ac:dyDescent="0.3">
      <c r="AE2221" s="37" t="s">
        <v>5981</v>
      </c>
      <c r="AF2221" s="8">
        <v>73</v>
      </c>
      <c r="AG2221" s="8">
        <v>128</v>
      </c>
      <c r="AH2221" s="8">
        <v>55</v>
      </c>
    </row>
    <row r="2222" spans="31:34" x14ac:dyDescent="0.3">
      <c r="AE2222" s="35" t="s">
        <v>6050</v>
      </c>
      <c r="AF2222" s="8"/>
      <c r="AG2222" s="8"/>
      <c r="AH2222" s="8"/>
    </row>
    <row r="2223" spans="31:34" x14ac:dyDescent="0.3">
      <c r="AE2223" s="36" t="s">
        <v>5975</v>
      </c>
      <c r="AF2223" s="8"/>
      <c r="AG2223" s="8"/>
      <c r="AH2223" s="8"/>
    </row>
    <row r="2224" spans="31:34" x14ac:dyDescent="0.3">
      <c r="AE2224" s="37" t="s">
        <v>5981</v>
      </c>
      <c r="AF2224" s="8">
        <v>680</v>
      </c>
      <c r="AG2224" s="8">
        <v>1167</v>
      </c>
      <c r="AH2224" s="8">
        <v>487</v>
      </c>
    </row>
    <row r="2225" spans="31:34" x14ac:dyDescent="0.3">
      <c r="AE2225" s="35" t="s">
        <v>6184</v>
      </c>
      <c r="AF2225" s="8"/>
      <c r="AG2225" s="8"/>
      <c r="AH2225" s="8"/>
    </row>
    <row r="2226" spans="31:34" x14ac:dyDescent="0.3">
      <c r="AE2226" s="36" t="s">
        <v>5975</v>
      </c>
      <c r="AF2226" s="8"/>
      <c r="AG2226" s="8"/>
      <c r="AH2226" s="8"/>
    </row>
    <row r="2227" spans="31:34" x14ac:dyDescent="0.3">
      <c r="AE2227" s="37" t="s">
        <v>5969</v>
      </c>
      <c r="AF2227" s="8">
        <v>62</v>
      </c>
      <c r="AG2227" s="8">
        <v>103</v>
      </c>
      <c r="AH2227" s="8">
        <v>41</v>
      </c>
    </row>
    <row r="2228" spans="31:34" x14ac:dyDescent="0.3">
      <c r="AE2228" s="35" t="s">
        <v>5980</v>
      </c>
      <c r="AF2228" s="8"/>
      <c r="AG2228" s="8"/>
      <c r="AH2228" s="8"/>
    </row>
    <row r="2229" spans="31:34" x14ac:dyDescent="0.3">
      <c r="AE2229" s="36" t="s">
        <v>5975</v>
      </c>
      <c r="AF2229" s="8"/>
      <c r="AG2229" s="8"/>
      <c r="AH2229" s="8"/>
    </row>
    <row r="2230" spans="31:34" x14ac:dyDescent="0.3">
      <c r="AE2230" s="37" t="s">
        <v>5981</v>
      </c>
      <c r="AF2230" s="8">
        <v>2179</v>
      </c>
      <c r="AG2230" s="8">
        <v>2426</v>
      </c>
      <c r="AH2230" s="8">
        <v>247</v>
      </c>
    </row>
    <row r="2231" spans="31:34" x14ac:dyDescent="0.3">
      <c r="AE2231" s="36" t="s">
        <v>5985</v>
      </c>
      <c r="AF2231" s="8"/>
      <c r="AG2231" s="8"/>
      <c r="AH2231" s="8"/>
    </row>
    <row r="2232" spans="31:34" x14ac:dyDescent="0.3">
      <c r="AE2232" s="37" t="s">
        <v>5981</v>
      </c>
      <c r="AF2232" s="8">
        <v>245</v>
      </c>
      <c r="AG2232" s="8">
        <v>412</v>
      </c>
      <c r="AH2232" s="8">
        <v>167</v>
      </c>
    </row>
    <row r="2233" spans="31:34" x14ac:dyDescent="0.3">
      <c r="AE2233" s="36" t="s">
        <v>5970</v>
      </c>
      <c r="AF2233" s="8"/>
      <c r="AG2233" s="8"/>
      <c r="AH2233" s="8"/>
    </row>
    <row r="2234" spans="31:34" x14ac:dyDescent="0.3">
      <c r="AE2234" s="37" t="s">
        <v>5981</v>
      </c>
      <c r="AF2234" s="8">
        <v>458</v>
      </c>
      <c r="AG2234" s="8">
        <v>719</v>
      </c>
      <c r="AH2234" s="8">
        <v>261</v>
      </c>
    </row>
    <row r="2235" spans="31:34" x14ac:dyDescent="0.3">
      <c r="AE2235" s="35" t="s">
        <v>6010</v>
      </c>
      <c r="AF2235" s="8"/>
      <c r="AG2235" s="8"/>
      <c r="AH2235" s="8"/>
    </row>
    <row r="2236" spans="31:34" x14ac:dyDescent="0.3">
      <c r="AE2236" s="36" t="s">
        <v>5975</v>
      </c>
      <c r="AF2236" s="8"/>
      <c r="AG2236" s="8"/>
      <c r="AH2236" s="8"/>
    </row>
    <row r="2237" spans="31:34" x14ac:dyDescent="0.3">
      <c r="AE2237" s="37" t="s">
        <v>5981</v>
      </c>
      <c r="AF2237" s="8">
        <v>1007</v>
      </c>
      <c r="AG2237" s="8">
        <v>1252</v>
      </c>
      <c r="AH2237" s="8">
        <v>245</v>
      </c>
    </row>
    <row r="2238" spans="31:34" x14ac:dyDescent="0.3">
      <c r="AE2238" s="36" t="s">
        <v>5985</v>
      </c>
      <c r="AF2238" s="8"/>
      <c r="AG2238" s="8"/>
      <c r="AH2238" s="8"/>
    </row>
    <row r="2239" spans="31:34" x14ac:dyDescent="0.3">
      <c r="AE2239" s="37" t="s">
        <v>5981</v>
      </c>
      <c r="AF2239" s="8">
        <v>2383</v>
      </c>
      <c r="AG2239" s="8">
        <v>3152</v>
      </c>
      <c r="AH2239" s="8">
        <v>769</v>
      </c>
    </row>
    <row r="2240" spans="31:34" x14ac:dyDescent="0.3">
      <c r="AE2240" s="35" t="s">
        <v>5997</v>
      </c>
      <c r="AF2240" s="8"/>
      <c r="AG2240" s="8"/>
      <c r="AH2240" s="8"/>
    </row>
    <row r="2241" spans="31:34" x14ac:dyDescent="0.3">
      <c r="AE2241" s="36" t="s">
        <v>5975</v>
      </c>
      <c r="AF2241" s="8"/>
      <c r="AG2241" s="8"/>
      <c r="AH2241" s="8"/>
    </row>
    <row r="2242" spans="31:34" x14ac:dyDescent="0.3">
      <c r="AE2242" s="37" t="s">
        <v>5998</v>
      </c>
      <c r="AF2242" s="8">
        <v>226</v>
      </c>
      <c r="AG2242" s="8">
        <v>280</v>
      </c>
      <c r="AH2242" s="8">
        <v>54</v>
      </c>
    </row>
    <row r="2243" spans="31:34" x14ac:dyDescent="0.3">
      <c r="AE2243" s="36" t="s">
        <v>5985</v>
      </c>
      <c r="AF2243" s="8"/>
      <c r="AG2243" s="8"/>
      <c r="AH2243" s="8"/>
    </row>
    <row r="2244" spans="31:34" x14ac:dyDescent="0.3">
      <c r="AE2244" s="37" t="s">
        <v>5998</v>
      </c>
      <c r="AF2244" s="8">
        <v>354</v>
      </c>
      <c r="AG2244" s="8">
        <v>396</v>
      </c>
      <c r="AH2244" s="8">
        <v>42</v>
      </c>
    </row>
    <row r="2245" spans="31:34" x14ac:dyDescent="0.3">
      <c r="AE2245" s="35" t="s">
        <v>6018</v>
      </c>
      <c r="AF2245" s="8"/>
      <c r="AG2245" s="8"/>
      <c r="AH2245" s="8"/>
    </row>
    <row r="2246" spans="31:34" x14ac:dyDescent="0.3">
      <c r="AE2246" s="36" t="s">
        <v>5975</v>
      </c>
      <c r="AF2246" s="8"/>
      <c r="AG2246" s="8"/>
      <c r="AH2246" s="8"/>
    </row>
    <row r="2247" spans="31:34" x14ac:dyDescent="0.3">
      <c r="AE2247" s="37" t="s">
        <v>5981</v>
      </c>
      <c r="AF2247" s="8">
        <v>378</v>
      </c>
      <c r="AG2247" s="8">
        <v>246</v>
      </c>
      <c r="AH2247" s="8">
        <v>-132</v>
      </c>
    </row>
    <row r="2248" spans="31:34" x14ac:dyDescent="0.3">
      <c r="AE2248" s="36" t="s">
        <v>5985</v>
      </c>
      <c r="AF2248" s="8"/>
      <c r="AG2248" s="8"/>
      <c r="AH2248" s="8"/>
    </row>
    <row r="2249" spans="31:34" x14ac:dyDescent="0.3">
      <c r="AE2249" s="37" t="s">
        <v>5981</v>
      </c>
      <c r="AF2249" s="8">
        <v>45</v>
      </c>
      <c r="AG2249" s="8">
        <v>27</v>
      </c>
      <c r="AH2249" s="8">
        <v>-18</v>
      </c>
    </row>
    <row r="2250" spans="31:34" x14ac:dyDescent="0.3">
      <c r="AE2250" s="36" t="s">
        <v>5970</v>
      </c>
      <c r="AF2250" s="8"/>
      <c r="AG2250" s="8"/>
      <c r="AH2250" s="8"/>
    </row>
    <row r="2251" spans="31:34" x14ac:dyDescent="0.3">
      <c r="AE2251" s="37" t="s">
        <v>5981</v>
      </c>
      <c r="AF2251" s="8">
        <v>166</v>
      </c>
      <c r="AG2251" s="8">
        <v>108</v>
      </c>
      <c r="AH2251" s="8">
        <v>-58</v>
      </c>
    </row>
    <row r="2252" spans="31:34" x14ac:dyDescent="0.3">
      <c r="AE2252" s="35" t="s">
        <v>6068</v>
      </c>
      <c r="AF2252" s="8"/>
      <c r="AG2252" s="8"/>
      <c r="AH2252" s="8"/>
    </row>
    <row r="2253" spans="31:34" x14ac:dyDescent="0.3">
      <c r="AE2253" s="36" t="s">
        <v>5985</v>
      </c>
      <c r="AF2253" s="8"/>
      <c r="AG2253" s="8"/>
      <c r="AH2253" s="8"/>
    </row>
    <row r="2254" spans="31:34" x14ac:dyDescent="0.3">
      <c r="AE2254" s="37" t="s">
        <v>5969</v>
      </c>
      <c r="AF2254" s="8">
        <v>220</v>
      </c>
      <c r="AG2254" s="8">
        <v>290</v>
      </c>
      <c r="AH2254" s="8">
        <v>70</v>
      </c>
    </row>
    <row r="2255" spans="31:34" x14ac:dyDescent="0.3">
      <c r="AE2255" s="35" t="s">
        <v>6071</v>
      </c>
      <c r="AF2255" s="8"/>
      <c r="AG2255" s="8"/>
      <c r="AH2255" s="8"/>
    </row>
    <row r="2256" spans="31:34" x14ac:dyDescent="0.3">
      <c r="AE2256" s="36" t="s">
        <v>5985</v>
      </c>
      <c r="AF2256" s="8"/>
      <c r="AG2256" s="8"/>
      <c r="AH2256" s="8"/>
    </row>
    <row r="2257" spans="31:34" x14ac:dyDescent="0.3">
      <c r="AE2257" s="37" t="s">
        <v>5998</v>
      </c>
      <c r="AF2257" s="8">
        <v>51</v>
      </c>
      <c r="AG2257" s="8">
        <v>29</v>
      </c>
      <c r="AH2257" s="8">
        <v>-22</v>
      </c>
    </row>
    <row r="2258" spans="31:34" x14ac:dyDescent="0.3">
      <c r="AE2258" s="35" t="s">
        <v>6004</v>
      </c>
      <c r="AF2258" s="8"/>
      <c r="AG2258" s="8"/>
      <c r="AH2258" s="8"/>
    </row>
    <row r="2259" spans="31:34" x14ac:dyDescent="0.3">
      <c r="AE2259" s="36" t="s">
        <v>5975</v>
      </c>
      <c r="AF2259" s="8"/>
      <c r="AG2259" s="8"/>
      <c r="AH2259" s="8"/>
    </row>
    <row r="2260" spans="31:34" x14ac:dyDescent="0.3">
      <c r="AE2260" s="37" t="s">
        <v>5998</v>
      </c>
      <c r="AF2260" s="8">
        <v>214</v>
      </c>
      <c r="AG2260" s="8">
        <v>324</v>
      </c>
      <c r="AH2260" s="8">
        <v>110</v>
      </c>
    </row>
    <row r="2261" spans="31:34" x14ac:dyDescent="0.3">
      <c r="AE2261" s="36" t="s">
        <v>5985</v>
      </c>
      <c r="AF2261" s="8"/>
      <c r="AG2261" s="8"/>
      <c r="AH2261" s="8"/>
    </row>
    <row r="2262" spans="31:34" x14ac:dyDescent="0.3">
      <c r="AE2262" s="37" t="s">
        <v>5998</v>
      </c>
      <c r="AF2262" s="8">
        <v>253</v>
      </c>
      <c r="AG2262" s="8">
        <v>340</v>
      </c>
      <c r="AH2262" s="8">
        <v>87</v>
      </c>
    </row>
    <row r="2263" spans="31:34" x14ac:dyDescent="0.3">
      <c r="AE2263" s="36" t="s">
        <v>5970</v>
      </c>
      <c r="AF2263" s="8"/>
      <c r="AG2263" s="8"/>
      <c r="AH2263" s="8"/>
    </row>
    <row r="2264" spans="31:34" x14ac:dyDescent="0.3">
      <c r="AE2264" s="37" t="s">
        <v>5998</v>
      </c>
      <c r="AF2264" s="8">
        <v>29</v>
      </c>
      <c r="AG2264" s="8">
        <v>56</v>
      </c>
      <c r="AH2264" s="8">
        <v>27</v>
      </c>
    </row>
    <row r="2265" spans="31:34" x14ac:dyDescent="0.3">
      <c r="AE2265" s="35" t="s">
        <v>5974</v>
      </c>
      <c r="AF2265" s="8"/>
      <c r="AG2265" s="8"/>
      <c r="AH2265" s="8"/>
    </row>
    <row r="2266" spans="31:34" x14ac:dyDescent="0.3">
      <c r="AE2266" s="36" t="s">
        <v>5975</v>
      </c>
      <c r="AF2266" s="8"/>
      <c r="AG2266" s="8"/>
      <c r="AH2266" s="8"/>
    </row>
    <row r="2267" spans="31:34" x14ac:dyDescent="0.3">
      <c r="AE2267" s="37" t="s">
        <v>5969</v>
      </c>
      <c r="AF2267" s="8">
        <v>2492</v>
      </c>
      <c r="AG2267" s="8">
        <v>2325</v>
      </c>
      <c r="AH2267" s="8">
        <v>-167</v>
      </c>
    </row>
    <row r="2268" spans="31:34" x14ac:dyDescent="0.3">
      <c r="AE2268" s="36" t="s">
        <v>5985</v>
      </c>
      <c r="AF2268" s="8"/>
      <c r="AG2268" s="8"/>
      <c r="AH2268" s="8"/>
    </row>
    <row r="2269" spans="31:34" x14ac:dyDescent="0.3">
      <c r="AE2269" s="37" t="s">
        <v>5969</v>
      </c>
      <c r="AF2269" s="8">
        <v>731</v>
      </c>
      <c r="AG2269" s="8">
        <v>842</v>
      </c>
      <c r="AH2269" s="8">
        <v>111</v>
      </c>
    </row>
    <row r="2270" spans="31:34" x14ac:dyDescent="0.3">
      <c r="AE2270" s="36" t="s">
        <v>5970</v>
      </c>
      <c r="AF2270" s="8"/>
      <c r="AG2270" s="8"/>
      <c r="AH2270" s="8"/>
    </row>
    <row r="2271" spans="31:34" x14ac:dyDescent="0.3">
      <c r="AE2271" s="37" t="s">
        <v>5969</v>
      </c>
      <c r="AF2271" s="8">
        <v>77</v>
      </c>
      <c r="AG2271" s="8">
        <v>109</v>
      </c>
      <c r="AH2271" s="8">
        <v>32</v>
      </c>
    </row>
    <row r="2272" spans="31:34" x14ac:dyDescent="0.3">
      <c r="AE2272" s="34" t="s">
        <v>57</v>
      </c>
      <c r="AF2272" s="8"/>
      <c r="AG2272" s="8"/>
      <c r="AH2272" s="8"/>
    </row>
    <row r="2273" spans="31:34" x14ac:dyDescent="0.3">
      <c r="AE2273" s="35" t="s">
        <v>6002</v>
      </c>
      <c r="AF2273" s="8"/>
      <c r="AG2273" s="8"/>
      <c r="AH2273" s="8"/>
    </row>
    <row r="2274" spans="31:34" x14ac:dyDescent="0.3">
      <c r="AE2274" s="36" t="s">
        <v>5975</v>
      </c>
      <c r="AF2274" s="8"/>
      <c r="AG2274" s="8"/>
      <c r="AH2274" s="8"/>
    </row>
    <row r="2275" spans="31:34" x14ac:dyDescent="0.3">
      <c r="AE2275" s="37" t="s">
        <v>5981</v>
      </c>
      <c r="AF2275" s="8">
        <v>835</v>
      </c>
      <c r="AG2275" s="8">
        <v>1285</v>
      </c>
      <c r="AH2275" s="8">
        <v>450</v>
      </c>
    </row>
    <row r="2276" spans="31:34" x14ac:dyDescent="0.3">
      <c r="AE2276" s="35" t="s">
        <v>6050</v>
      </c>
      <c r="AF2276" s="8"/>
      <c r="AG2276" s="8"/>
      <c r="AH2276" s="8"/>
    </row>
    <row r="2277" spans="31:34" x14ac:dyDescent="0.3">
      <c r="AE2277" s="36" t="s">
        <v>5975</v>
      </c>
      <c r="AF2277" s="8"/>
      <c r="AG2277" s="8"/>
      <c r="AH2277" s="8"/>
    </row>
    <row r="2278" spans="31:34" x14ac:dyDescent="0.3">
      <c r="AE2278" s="37" t="s">
        <v>5981</v>
      </c>
      <c r="AF2278" s="8">
        <v>203</v>
      </c>
      <c r="AG2278" s="8">
        <v>207</v>
      </c>
      <c r="AH2278" s="8">
        <v>4</v>
      </c>
    </row>
    <row r="2279" spans="31:34" x14ac:dyDescent="0.3">
      <c r="AE2279" s="35" t="s">
        <v>6184</v>
      </c>
      <c r="AF2279" s="8"/>
      <c r="AG2279" s="8"/>
      <c r="AH2279" s="8"/>
    </row>
    <row r="2280" spans="31:34" x14ac:dyDescent="0.3">
      <c r="AE2280" s="36" t="s">
        <v>5975</v>
      </c>
      <c r="AF2280" s="8"/>
      <c r="AG2280" s="8"/>
      <c r="AH2280" s="8"/>
    </row>
    <row r="2281" spans="31:34" x14ac:dyDescent="0.3">
      <c r="AE2281" s="37" t="s">
        <v>5969</v>
      </c>
      <c r="AF2281" s="8">
        <v>209</v>
      </c>
      <c r="AG2281" s="8">
        <v>249</v>
      </c>
      <c r="AH2281" s="8">
        <v>40</v>
      </c>
    </row>
    <row r="2282" spans="31:34" x14ac:dyDescent="0.3">
      <c r="AE2282" s="35" t="s">
        <v>5980</v>
      </c>
      <c r="AF2282" s="8"/>
      <c r="AG2282" s="8"/>
      <c r="AH2282" s="8"/>
    </row>
    <row r="2283" spans="31:34" x14ac:dyDescent="0.3">
      <c r="AE2283" s="36" t="s">
        <v>5975</v>
      </c>
      <c r="AF2283" s="8"/>
      <c r="AG2283" s="8"/>
      <c r="AH2283" s="8"/>
    </row>
    <row r="2284" spans="31:34" x14ac:dyDescent="0.3">
      <c r="AE2284" s="37" t="s">
        <v>5981</v>
      </c>
      <c r="AF2284" s="8">
        <v>150</v>
      </c>
      <c r="AG2284" s="8">
        <v>166</v>
      </c>
      <c r="AH2284" s="8">
        <v>16</v>
      </c>
    </row>
    <row r="2285" spans="31:34" x14ac:dyDescent="0.3">
      <c r="AE2285" s="36" t="s">
        <v>5985</v>
      </c>
      <c r="AF2285" s="8"/>
      <c r="AG2285" s="8"/>
      <c r="AH2285" s="8"/>
    </row>
    <row r="2286" spans="31:34" x14ac:dyDescent="0.3">
      <c r="AE2286" s="37" t="s">
        <v>5981</v>
      </c>
      <c r="AF2286" s="8">
        <v>1287</v>
      </c>
      <c r="AG2286" s="8">
        <v>1257</v>
      </c>
      <c r="AH2286" s="8">
        <v>-30</v>
      </c>
    </row>
    <row r="2287" spans="31:34" x14ac:dyDescent="0.3">
      <c r="AE2287" s="36" t="s">
        <v>5970</v>
      </c>
      <c r="AF2287" s="8"/>
      <c r="AG2287" s="8"/>
      <c r="AH2287" s="8"/>
    </row>
    <row r="2288" spans="31:34" x14ac:dyDescent="0.3">
      <c r="AE2288" s="37" t="s">
        <v>5981</v>
      </c>
      <c r="AF2288" s="8">
        <v>929</v>
      </c>
      <c r="AG2288" s="8">
        <v>854</v>
      </c>
      <c r="AH2288" s="8">
        <v>-75</v>
      </c>
    </row>
    <row r="2289" spans="31:34" x14ac:dyDescent="0.3">
      <c r="AE2289" s="35" t="s">
        <v>6010</v>
      </c>
      <c r="AF2289" s="8"/>
      <c r="AG2289" s="8"/>
      <c r="AH2289" s="8"/>
    </row>
    <row r="2290" spans="31:34" x14ac:dyDescent="0.3">
      <c r="AE2290" s="36" t="s">
        <v>5975</v>
      </c>
      <c r="AF2290" s="8"/>
      <c r="AG2290" s="8"/>
      <c r="AH2290" s="8"/>
    </row>
    <row r="2291" spans="31:34" x14ac:dyDescent="0.3">
      <c r="AE2291" s="37" t="s">
        <v>5981</v>
      </c>
      <c r="AF2291" s="8">
        <v>1271</v>
      </c>
      <c r="AG2291" s="8">
        <v>1615</v>
      </c>
      <c r="AH2291" s="8">
        <v>344</v>
      </c>
    </row>
    <row r="2292" spans="31:34" x14ac:dyDescent="0.3">
      <c r="AE2292" s="36" t="s">
        <v>5985</v>
      </c>
      <c r="AF2292" s="8"/>
      <c r="AG2292" s="8"/>
      <c r="AH2292" s="8"/>
    </row>
    <row r="2293" spans="31:34" x14ac:dyDescent="0.3">
      <c r="AE2293" s="37" t="s">
        <v>5981</v>
      </c>
      <c r="AF2293" s="8">
        <v>382</v>
      </c>
      <c r="AG2293" s="8">
        <v>461</v>
      </c>
      <c r="AH2293" s="8">
        <v>79</v>
      </c>
    </row>
    <row r="2294" spans="31:34" x14ac:dyDescent="0.3">
      <c r="AE2294" s="35" t="s">
        <v>5997</v>
      </c>
      <c r="AF2294" s="8"/>
      <c r="AG2294" s="8"/>
      <c r="AH2294" s="8"/>
    </row>
    <row r="2295" spans="31:34" x14ac:dyDescent="0.3">
      <c r="AE2295" s="36" t="s">
        <v>5985</v>
      </c>
      <c r="AF2295" s="8"/>
      <c r="AG2295" s="8"/>
      <c r="AH2295" s="8"/>
    </row>
    <row r="2296" spans="31:34" x14ac:dyDescent="0.3">
      <c r="AE2296" s="37" t="s">
        <v>5998</v>
      </c>
      <c r="AF2296" s="8">
        <v>165</v>
      </c>
      <c r="AG2296" s="8">
        <v>134</v>
      </c>
      <c r="AH2296" s="8">
        <v>-31</v>
      </c>
    </row>
    <row r="2297" spans="31:34" x14ac:dyDescent="0.3">
      <c r="AE2297" s="36" t="s">
        <v>5970</v>
      </c>
      <c r="AF2297" s="8"/>
      <c r="AG2297" s="8"/>
      <c r="AH2297" s="8"/>
    </row>
    <row r="2298" spans="31:34" x14ac:dyDescent="0.3">
      <c r="AE2298" s="37" t="s">
        <v>5998</v>
      </c>
      <c r="AF2298" s="8">
        <v>882</v>
      </c>
      <c r="AG2298" s="8">
        <v>948</v>
      </c>
      <c r="AH2298" s="8">
        <v>66</v>
      </c>
    </row>
    <row r="2299" spans="31:34" x14ac:dyDescent="0.3">
      <c r="AE2299" s="35" t="s">
        <v>6018</v>
      </c>
      <c r="AF2299" s="8"/>
      <c r="AG2299" s="8"/>
      <c r="AH2299" s="8"/>
    </row>
    <row r="2300" spans="31:34" x14ac:dyDescent="0.3">
      <c r="AE2300" s="36" t="s">
        <v>5975</v>
      </c>
      <c r="AF2300" s="8"/>
      <c r="AG2300" s="8"/>
      <c r="AH2300" s="8"/>
    </row>
    <row r="2301" spans="31:34" x14ac:dyDescent="0.3">
      <c r="AE2301" s="37" t="s">
        <v>5981</v>
      </c>
      <c r="AF2301" s="8">
        <v>4198</v>
      </c>
      <c r="AG2301" s="8">
        <v>2326</v>
      </c>
      <c r="AH2301" s="8">
        <v>-1872</v>
      </c>
    </row>
    <row r="2302" spans="31:34" x14ac:dyDescent="0.3">
      <c r="AE2302" s="35" t="s">
        <v>6004</v>
      </c>
      <c r="AF2302" s="8"/>
      <c r="AG2302" s="8"/>
      <c r="AH2302" s="8"/>
    </row>
    <row r="2303" spans="31:34" x14ac:dyDescent="0.3">
      <c r="AE2303" s="36" t="s">
        <v>5975</v>
      </c>
      <c r="AF2303" s="8"/>
      <c r="AG2303" s="8"/>
      <c r="AH2303" s="8"/>
    </row>
    <row r="2304" spans="31:34" x14ac:dyDescent="0.3">
      <c r="AE2304" s="37" t="s">
        <v>5998</v>
      </c>
      <c r="AF2304" s="8">
        <v>2022</v>
      </c>
      <c r="AG2304" s="8">
        <v>2920</v>
      </c>
      <c r="AH2304" s="8">
        <v>898</v>
      </c>
    </row>
    <row r="2305" spans="31:34" x14ac:dyDescent="0.3">
      <c r="AE2305" s="36" t="s">
        <v>5985</v>
      </c>
      <c r="AF2305" s="8"/>
      <c r="AG2305" s="8"/>
      <c r="AH2305" s="8"/>
    </row>
    <row r="2306" spans="31:34" x14ac:dyDescent="0.3">
      <c r="AE2306" s="37" t="s">
        <v>5998</v>
      </c>
      <c r="AF2306" s="8">
        <v>197</v>
      </c>
      <c r="AG2306" s="8">
        <v>246</v>
      </c>
      <c r="AH2306" s="8">
        <v>49</v>
      </c>
    </row>
    <row r="2307" spans="31:34" x14ac:dyDescent="0.3">
      <c r="AE2307" s="35" t="s">
        <v>5968</v>
      </c>
      <c r="AF2307" s="8"/>
      <c r="AG2307" s="8"/>
      <c r="AH2307" s="8"/>
    </row>
    <row r="2308" spans="31:34" x14ac:dyDescent="0.3">
      <c r="AE2308" s="36" t="s">
        <v>5975</v>
      </c>
      <c r="AF2308" s="8"/>
      <c r="AG2308" s="8"/>
      <c r="AH2308" s="8"/>
    </row>
    <row r="2309" spans="31:34" x14ac:dyDescent="0.3">
      <c r="AE2309" s="37" t="s">
        <v>5969</v>
      </c>
      <c r="AF2309" s="8">
        <v>329</v>
      </c>
      <c r="AG2309" s="8">
        <v>261</v>
      </c>
      <c r="AH2309" s="8">
        <v>-68</v>
      </c>
    </row>
    <row r="2310" spans="31:34" x14ac:dyDescent="0.3">
      <c r="AE2310" s="35" t="s">
        <v>5974</v>
      </c>
      <c r="AF2310" s="8"/>
      <c r="AG2310" s="8"/>
      <c r="AH2310" s="8"/>
    </row>
    <row r="2311" spans="31:34" x14ac:dyDescent="0.3">
      <c r="AE2311" s="36" t="s">
        <v>5975</v>
      </c>
      <c r="AF2311" s="8"/>
      <c r="AG2311" s="8"/>
      <c r="AH2311" s="8"/>
    </row>
    <row r="2312" spans="31:34" x14ac:dyDescent="0.3">
      <c r="AE2312" s="37" t="s">
        <v>5969</v>
      </c>
      <c r="AF2312" s="8">
        <v>1496</v>
      </c>
      <c r="AG2312" s="8">
        <v>1826</v>
      </c>
      <c r="AH2312" s="8">
        <v>330</v>
      </c>
    </row>
    <row r="2313" spans="31:34" x14ac:dyDescent="0.3">
      <c r="AE2313" s="36" t="s">
        <v>5985</v>
      </c>
      <c r="AF2313" s="8"/>
      <c r="AG2313" s="8"/>
      <c r="AH2313" s="8"/>
    </row>
    <row r="2314" spans="31:34" x14ac:dyDescent="0.3">
      <c r="AE2314" s="37" t="s">
        <v>5969</v>
      </c>
      <c r="AF2314" s="8">
        <v>207</v>
      </c>
      <c r="AG2314" s="8">
        <v>384</v>
      </c>
      <c r="AH2314" s="8">
        <v>177</v>
      </c>
    </row>
    <row r="2315" spans="31:34" x14ac:dyDescent="0.3">
      <c r="AE2315" s="36" t="s">
        <v>5970</v>
      </c>
      <c r="AF2315" s="8"/>
      <c r="AG2315" s="8"/>
      <c r="AH2315" s="8"/>
    </row>
    <row r="2316" spans="31:34" x14ac:dyDescent="0.3">
      <c r="AE2316" s="37" t="s">
        <v>5969</v>
      </c>
      <c r="AF2316" s="8">
        <v>1048</v>
      </c>
      <c r="AG2316" s="8">
        <v>2022</v>
      </c>
      <c r="AH2316" s="8">
        <v>974</v>
      </c>
    </row>
    <row r="2317" spans="31:34" x14ac:dyDescent="0.3">
      <c r="AE2317" s="33" t="s">
        <v>7896</v>
      </c>
      <c r="AF2317" s="8"/>
      <c r="AG2317" s="8"/>
      <c r="AH2317" s="8"/>
    </row>
    <row r="2318" spans="31:34" x14ac:dyDescent="0.3">
      <c r="AE2318" s="34" t="s">
        <v>14</v>
      </c>
      <c r="AF2318" s="8"/>
      <c r="AG2318" s="8"/>
      <c r="AH2318" s="8"/>
    </row>
    <row r="2319" spans="31:34" x14ac:dyDescent="0.3">
      <c r="AE2319" s="35" t="s">
        <v>5980</v>
      </c>
      <c r="AF2319" s="8"/>
      <c r="AG2319" s="8"/>
      <c r="AH2319" s="8"/>
    </row>
    <row r="2320" spans="31:34" x14ac:dyDescent="0.3">
      <c r="AE2320" s="36" t="s">
        <v>5985</v>
      </c>
      <c r="AF2320" s="8"/>
      <c r="AG2320" s="8"/>
      <c r="AH2320" s="8"/>
    </row>
    <row r="2321" spans="31:34" x14ac:dyDescent="0.3">
      <c r="AE2321" s="37" t="s">
        <v>5981</v>
      </c>
      <c r="AF2321" s="8">
        <v>196</v>
      </c>
      <c r="AG2321" s="8">
        <v>220</v>
      </c>
      <c r="AH2321" s="8">
        <v>24</v>
      </c>
    </row>
    <row r="2322" spans="31:34" x14ac:dyDescent="0.3">
      <c r="AE2322" s="35" t="s">
        <v>6010</v>
      </c>
      <c r="AF2322" s="8"/>
      <c r="AG2322" s="8"/>
      <c r="AH2322" s="8"/>
    </row>
    <row r="2323" spans="31:34" x14ac:dyDescent="0.3">
      <c r="AE2323" s="36" t="s">
        <v>5975</v>
      </c>
      <c r="AF2323" s="8"/>
      <c r="AG2323" s="8"/>
      <c r="AH2323" s="8"/>
    </row>
    <row r="2324" spans="31:34" x14ac:dyDescent="0.3">
      <c r="AE2324" s="37" t="s">
        <v>5981</v>
      </c>
      <c r="AF2324" s="8">
        <v>531</v>
      </c>
      <c r="AG2324" s="8">
        <v>662</v>
      </c>
      <c r="AH2324" s="8">
        <v>131</v>
      </c>
    </row>
    <row r="2325" spans="31:34" x14ac:dyDescent="0.3">
      <c r="AE2325" s="36" t="s">
        <v>5970</v>
      </c>
      <c r="AF2325" s="8"/>
      <c r="AG2325" s="8"/>
      <c r="AH2325" s="8"/>
    </row>
    <row r="2326" spans="31:34" x14ac:dyDescent="0.3">
      <c r="AE2326" s="37" t="s">
        <v>5981</v>
      </c>
      <c r="AF2326" s="8">
        <v>2480</v>
      </c>
      <c r="AG2326" s="8">
        <v>555</v>
      </c>
      <c r="AH2326" s="8">
        <v>-1925</v>
      </c>
    </row>
    <row r="2327" spans="31:34" x14ac:dyDescent="0.3">
      <c r="AE2327" s="35" t="s">
        <v>5997</v>
      </c>
      <c r="AF2327" s="8"/>
      <c r="AG2327" s="8"/>
      <c r="AH2327" s="8"/>
    </row>
    <row r="2328" spans="31:34" x14ac:dyDescent="0.3">
      <c r="AE2328" s="36" t="s">
        <v>5975</v>
      </c>
      <c r="AF2328" s="8"/>
      <c r="AG2328" s="8"/>
      <c r="AH2328" s="8"/>
    </row>
    <row r="2329" spans="31:34" x14ac:dyDescent="0.3">
      <c r="AE2329" s="37" t="s">
        <v>5998</v>
      </c>
      <c r="AF2329" s="8">
        <v>42</v>
      </c>
      <c r="AG2329" s="8">
        <v>80</v>
      </c>
      <c r="AH2329" s="8">
        <v>38</v>
      </c>
    </row>
    <row r="2330" spans="31:34" x14ac:dyDescent="0.3">
      <c r="AE2330" s="36" t="s">
        <v>5970</v>
      </c>
      <c r="AF2330" s="8"/>
      <c r="AG2330" s="8"/>
      <c r="AH2330" s="8"/>
    </row>
    <row r="2331" spans="31:34" x14ac:dyDescent="0.3">
      <c r="AE2331" s="37" t="s">
        <v>5998</v>
      </c>
      <c r="AF2331" s="8">
        <v>81</v>
      </c>
      <c r="AG2331" s="8">
        <v>100</v>
      </c>
      <c r="AH2331" s="8">
        <v>19</v>
      </c>
    </row>
    <row r="2332" spans="31:34" x14ac:dyDescent="0.3">
      <c r="AE2332" s="35" t="s">
        <v>6004</v>
      </c>
      <c r="AF2332" s="8"/>
      <c r="AG2332" s="8"/>
      <c r="AH2332" s="8"/>
    </row>
    <row r="2333" spans="31:34" x14ac:dyDescent="0.3">
      <c r="AE2333" s="36" t="s">
        <v>5975</v>
      </c>
      <c r="AF2333" s="8"/>
      <c r="AG2333" s="8"/>
      <c r="AH2333" s="8"/>
    </row>
    <row r="2334" spans="31:34" x14ac:dyDescent="0.3">
      <c r="AE2334" s="37" t="s">
        <v>5998</v>
      </c>
      <c r="AF2334" s="8">
        <v>4886</v>
      </c>
      <c r="AG2334" s="8">
        <v>4882</v>
      </c>
      <c r="AH2334" s="8">
        <v>-4</v>
      </c>
    </row>
    <row r="2335" spans="31:34" x14ac:dyDescent="0.3">
      <c r="AE2335" s="36" t="s">
        <v>5985</v>
      </c>
      <c r="AF2335" s="8"/>
      <c r="AG2335" s="8"/>
      <c r="AH2335" s="8"/>
    </row>
    <row r="2336" spans="31:34" x14ac:dyDescent="0.3">
      <c r="AE2336" s="37" t="s">
        <v>5998</v>
      </c>
      <c r="AF2336" s="8">
        <v>310</v>
      </c>
      <c r="AG2336" s="8">
        <v>341</v>
      </c>
      <c r="AH2336" s="8">
        <v>31</v>
      </c>
    </row>
    <row r="2337" spans="31:34" x14ac:dyDescent="0.3">
      <c r="AE2337" s="35" t="s">
        <v>5968</v>
      </c>
      <c r="AF2337" s="8"/>
      <c r="AG2337" s="8"/>
      <c r="AH2337" s="8"/>
    </row>
    <row r="2338" spans="31:34" x14ac:dyDescent="0.3">
      <c r="AE2338" s="36" t="s">
        <v>5985</v>
      </c>
      <c r="AF2338" s="8"/>
      <c r="AG2338" s="8"/>
      <c r="AH2338" s="8"/>
    </row>
    <row r="2339" spans="31:34" x14ac:dyDescent="0.3">
      <c r="AE2339" s="37" t="s">
        <v>5969</v>
      </c>
      <c r="AF2339" s="8">
        <v>401</v>
      </c>
      <c r="AG2339" s="8">
        <v>352</v>
      </c>
      <c r="AH2339" s="8">
        <v>-49</v>
      </c>
    </row>
    <row r="2340" spans="31:34" x14ac:dyDescent="0.3">
      <c r="AE2340" s="35" t="s">
        <v>5974</v>
      </c>
      <c r="AF2340" s="8"/>
      <c r="AG2340" s="8"/>
      <c r="AH2340" s="8"/>
    </row>
    <row r="2341" spans="31:34" x14ac:dyDescent="0.3">
      <c r="AE2341" s="36" t="s">
        <v>5985</v>
      </c>
      <c r="AF2341" s="8"/>
      <c r="AG2341" s="8"/>
      <c r="AH2341" s="8"/>
    </row>
    <row r="2342" spans="31:34" x14ac:dyDescent="0.3">
      <c r="AE2342" s="37" t="s">
        <v>5969</v>
      </c>
      <c r="AF2342" s="8">
        <v>671</v>
      </c>
      <c r="AG2342" s="8">
        <v>827</v>
      </c>
      <c r="AH2342" s="8">
        <v>156</v>
      </c>
    </row>
    <row r="2343" spans="31:34" x14ac:dyDescent="0.3">
      <c r="AE2343" s="34" t="s">
        <v>10</v>
      </c>
      <c r="AF2343" s="8"/>
      <c r="AG2343" s="8"/>
      <c r="AH2343" s="8"/>
    </row>
    <row r="2344" spans="31:34" x14ac:dyDescent="0.3">
      <c r="AE2344" s="35" t="s">
        <v>6184</v>
      </c>
      <c r="AF2344" s="8"/>
      <c r="AG2344" s="8"/>
      <c r="AH2344" s="8"/>
    </row>
    <row r="2345" spans="31:34" x14ac:dyDescent="0.3">
      <c r="AE2345" s="36" t="s">
        <v>5985</v>
      </c>
      <c r="AF2345" s="8"/>
      <c r="AG2345" s="8"/>
      <c r="AH2345" s="8"/>
    </row>
    <row r="2346" spans="31:34" x14ac:dyDescent="0.3">
      <c r="AE2346" s="37" t="s">
        <v>5969</v>
      </c>
      <c r="AF2346" s="8">
        <v>53</v>
      </c>
      <c r="AG2346" s="8">
        <v>70</v>
      </c>
      <c r="AH2346" s="8">
        <v>17</v>
      </c>
    </row>
    <row r="2347" spans="31:34" x14ac:dyDescent="0.3">
      <c r="AE2347" s="35" t="s">
        <v>5980</v>
      </c>
      <c r="AF2347" s="8"/>
      <c r="AG2347" s="8"/>
      <c r="AH2347" s="8"/>
    </row>
    <row r="2348" spans="31:34" x14ac:dyDescent="0.3">
      <c r="AE2348" s="36" t="s">
        <v>5975</v>
      </c>
      <c r="AF2348" s="8"/>
      <c r="AG2348" s="8"/>
      <c r="AH2348" s="8"/>
    </row>
    <row r="2349" spans="31:34" x14ac:dyDescent="0.3">
      <c r="AE2349" s="37" t="s">
        <v>5981</v>
      </c>
      <c r="AF2349" s="8">
        <v>275</v>
      </c>
      <c r="AG2349" s="8">
        <v>365</v>
      </c>
      <c r="AH2349" s="8">
        <v>90</v>
      </c>
    </row>
    <row r="2350" spans="31:34" x14ac:dyDescent="0.3">
      <c r="AE2350" s="36" t="s">
        <v>5985</v>
      </c>
      <c r="AF2350" s="8"/>
      <c r="AG2350" s="8"/>
      <c r="AH2350" s="8"/>
    </row>
    <row r="2351" spans="31:34" x14ac:dyDescent="0.3">
      <c r="AE2351" s="37" t="s">
        <v>5981</v>
      </c>
      <c r="AF2351" s="8">
        <v>1118</v>
      </c>
      <c r="AG2351" s="8">
        <v>1266</v>
      </c>
      <c r="AH2351" s="8">
        <v>148</v>
      </c>
    </row>
    <row r="2352" spans="31:34" x14ac:dyDescent="0.3">
      <c r="AE2352" s="35" t="s">
        <v>6010</v>
      </c>
      <c r="AF2352" s="8"/>
      <c r="AG2352" s="8"/>
      <c r="AH2352" s="8"/>
    </row>
    <row r="2353" spans="31:34" x14ac:dyDescent="0.3">
      <c r="AE2353" s="36" t="s">
        <v>5975</v>
      </c>
      <c r="AF2353" s="8"/>
      <c r="AG2353" s="8"/>
      <c r="AH2353" s="8"/>
    </row>
    <row r="2354" spans="31:34" x14ac:dyDescent="0.3">
      <c r="AE2354" s="37" t="s">
        <v>5981</v>
      </c>
      <c r="AF2354" s="8">
        <v>580</v>
      </c>
      <c r="AG2354" s="8">
        <v>782</v>
      </c>
      <c r="AH2354" s="8">
        <v>202</v>
      </c>
    </row>
    <row r="2355" spans="31:34" x14ac:dyDescent="0.3">
      <c r="AE2355" s="36" t="s">
        <v>5985</v>
      </c>
      <c r="AF2355" s="8"/>
      <c r="AG2355" s="8"/>
      <c r="AH2355" s="8"/>
    </row>
    <row r="2356" spans="31:34" x14ac:dyDescent="0.3">
      <c r="AE2356" s="37" t="s">
        <v>5981</v>
      </c>
      <c r="AF2356" s="8">
        <v>468</v>
      </c>
      <c r="AG2356" s="8">
        <v>690</v>
      </c>
      <c r="AH2356" s="8">
        <v>222</v>
      </c>
    </row>
    <row r="2357" spans="31:34" x14ac:dyDescent="0.3">
      <c r="AE2357" s="36" t="s">
        <v>5970</v>
      </c>
      <c r="AF2357" s="8"/>
      <c r="AG2357" s="8"/>
      <c r="AH2357" s="8"/>
    </row>
    <row r="2358" spans="31:34" x14ac:dyDescent="0.3">
      <c r="AE2358" s="37" t="s">
        <v>5981</v>
      </c>
      <c r="AF2358" s="8">
        <v>72</v>
      </c>
      <c r="AG2358" s="8">
        <v>100</v>
      </c>
      <c r="AH2358" s="8">
        <v>28</v>
      </c>
    </row>
    <row r="2359" spans="31:34" x14ac:dyDescent="0.3">
      <c r="AE2359" s="35" t="s">
        <v>5997</v>
      </c>
      <c r="AF2359" s="8"/>
      <c r="AG2359" s="8"/>
      <c r="AH2359" s="8"/>
    </row>
    <row r="2360" spans="31:34" x14ac:dyDescent="0.3">
      <c r="AE2360" s="36" t="s">
        <v>5975</v>
      </c>
      <c r="AF2360" s="8"/>
      <c r="AG2360" s="8"/>
      <c r="AH2360" s="8"/>
    </row>
    <row r="2361" spans="31:34" x14ac:dyDescent="0.3">
      <c r="AE2361" s="37" t="s">
        <v>5998</v>
      </c>
      <c r="AF2361" s="8">
        <v>849</v>
      </c>
      <c r="AG2361" s="8">
        <v>1027</v>
      </c>
      <c r="AH2361" s="8">
        <v>178</v>
      </c>
    </row>
    <row r="2362" spans="31:34" x14ac:dyDescent="0.3">
      <c r="AE2362" s="36" t="s">
        <v>5985</v>
      </c>
      <c r="AF2362" s="8"/>
      <c r="AG2362" s="8"/>
      <c r="AH2362" s="8"/>
    </row>
    <row r="2363" spans="31:34" x14ac:dyDescent="0.3">
      <c r="AE2363" s="37" t="s">
        <v>5998</v>
      </c>
      <c r="AF2363" s="8">
        <v>1001</v>
      </c>
      <c r="AG2363" s="8">
        <v>1410</v>
      </c>
      <c r="AH2363" s="8">
        <v>409</v>
      </c>
    </row>
    <row r="2364" spans="31:34" x14ac:dyDescent="0.3">
      <c r="AE2364" s="36" t="s">
        <v>5970</v>
      </c>
      <c r="AF2364" s="8"/>
      <c r="AG2364" s="8"/>
      <c r="AH2364" s="8"/>
    </row>
    <row r="2365" spans="31:34" x14ac:dyDescent="0.3">
      <c r="AE2365" s="37" t="s">
        <v>5998</v>
      </c>
      <c r="AF2365" s="8">
        <v>95</v>
      </c>
      <c r="AG2365" s="8">
        <v>83</v>
      </c>
      <c r="AH2365" s="8">
        <v>-12</v>
      </c>
    </row>
    <row r="2366" spans="31:34" x14ac:dyDescent="0.3">
      <c r="AE2366" s="35" t="s">
        <v>6018</v>
      </c>
      <c r="AF2366" s="8"/>
      <c r="AG2366" s="8"/>
      <c r="AH2366" s="8"/>
    </row>
    <row r="2367" spans="31:34" x14ac:dyDescent="0.3">
      <c r="AE2367" s="36" t="s">
        <v>5975</v>
      </c>
      <c r="AF2367" s="8"/>
      <c r="AG2367" s="8"/>
      <c r="AH2367" s="8"/>
    </row>
    <row r="2368" spans="31:34" x14ac:dyDescent="0.3">
      <c r="AE2368" s="37" t="s">
        <v>5981</v>
      </c>
      <c r="AF2368" s="8">
        <v>31</v>
      </c>
      <c r="AG2368" s="8">
        <v>25</v>
      </c>
      <c r="AH2368" s="8">
        <v>-6</v>
      </c>
    </row>
    <row r="2369" spans="31:34" x14ac:dyDescent="0.3">
      <c r="AE2369" s="36" t="s">
        <v>5970</v>
      </c>
      <c r="AF2369" s="8"/>
      <c r="AG2369" s="8"/>
      <c r="AH2369" s="8"/>
    </row>
    <row r="2370" spans="31:34" x14ac:dyDescent="0.3">
      <c r="AE2370" s="37" t="s">
        <v>5981</v>
      </c>
      <c r="AF2370" s="8">
        <v>18</v>
      </c>
      <c r="AG2370" s="8">
        <v>11</v>
      </c>
      <c r="AH2370" s="8">
        <v>-7</v>
      </c>
    </row>
    <row r="2371" spans="31:34" x14ac:dyDescent="0.3">
      <c r="AE2371" s="35" t="s">
        <v>6004</v>
      </c>
      <c r="AF2371" s="8"/>
      <c r="AG2371" s="8"/>
      <c r="AH2371" s="8"/>
    </row>
    <row r="2372" spans="31:34" x14ac:dyDescent="0.3">
      <c r="AE2372" s="36" t="s">
        <v>5975</v>
      </c>
      <c r="AF2372" s="8"/>
      <c r="AG2372" s="8"/>
      <c r="AH2372" s="8"/>
    </row>
    <row r="2373" spans="31:34" x14ac:dyDescent="0.3">
      <c r="AE2373" s="37" t="s">
        <v>5998</v>
      </c>
      <c r="AF2373" s="8">
        <v>3608</v>
      </c>
      <c r="AG2373" s="8">
        <v>4608</v>
      </c>
      <c r="AH2373" s="8">
        <v>1000</v>
      </c>
    </row>
    <row r="2374" spans="31:34" x14ac:dyDescent="0.3">
      <c r="AE2374" s="36" t="s">
        <v>5985</v>
      </c>
      <c r="AF2374" s="8"/>
      <c r="AG2374" s="8"/>
      <c r="AH2374" s="8"/>
    </row>
    <row r="2375" spans="31:34" x14ac:dyDescent="0.3">
      <c r="AE2375" s="37" t="s">
        <v>5998</v>
      </c>
      <c r="AF2375" s="8">
        <v>68</v>
      </c>
      <c r="AG2375" s="8">
        <v>110</v>
      </c>
      <c r="AH2375" s="8">
        <v>42</v>
      </c>
    </row>
    <row r="2376" spans="31:34" x14ac:dyDescent="0.3">
      <c r="AE2376" s="35" t="s">
        <v>5974</v>
      </c>
      <c r="AF2376" s="8"/>
      <c r="AG2376" s="8"/>
      <c r="AH2376" s="8"/>
    </row>
    <row r="2377" spans="31:34" x14ac:dyDescent="0.3">
      <c r="AE2377" s="36" t="s">
        <v>5975</v>
      </c>
      <c r="AF2377" s="8"/>
      <c r="AG2377" s="8"/>
      <c r="AH2377" s="8"/>
    </row>
    <row r="2378" spans="31:34" x14ac:dyDescent="0.3">
      <c r="AE2378" s="37" t="s">
        <v>5969</v>
      </c>
      <c r="AF2378" s="8">
        <v>244</v>
      </c>
      <c r="AG2378" s="8">
        <v>297</v>
      </c>
      <c r="AH2378" s="8">
        <v>53</v>
      </c>
    </row>
    <row r="2379" spans="31:34" x14ac:dyDescent="0.3">
      <c r="AE2379" s="36" t="s">
        <v>5985</v>
      </c>
      <c r="AF2379" s="8"/>
      <c r="AG2379" s="8"/>
      <c r="AH2379" s="8"/>
    </row>
    <row r="2380" spans="31:34" x14ac:dyDescent="0.3">
      <c r="AE2380" s="37" t="s">
        <v>5969</v>
      </c>
      <c r="AF2380" s="8">
        <v>1019</v>
      </c>
      <c r="AG2380" s="8">
        <v>1304</v>
      </c>
      <c r="AH2380" s="8">
        <v>285</v>
      </c>
    </row>
    <row r="2381" spans="31:34" x14ac:dyDescent="0.3">
      <c r="AE2381" s="36" t="s">
        <v>5970</v>
      </c>
      <c r="AF2381" s="8"/>
      <c r="AG2381" s="8"/>
      <c r="AH2381" s="8"/>
    </row>
    <row r="2382" spans="31:34" x14ac:dyDescent="0.3">
      <c r="AE2382" s="37" t="s">
        <v>5969</v>
      </c>
      <c r="AF2382" s="8">
        <v>151</v>
      </c>
      <c r="AG2382" s="8">
        <v>170</v>
      </c>
      <c r="AH2382" s="8">
        <v>19</v>
      </c>
    </row>
    <row r="2383" spans="31:34" x14ac:dyDescent="0.3">
      <c r="AE2383" s="34" t="s">
        <v>57</v>
      </c>
      <c r="AF2383" s="8"/>
      <c r="AG2383" s="8"/>
      <c r="AH2383" s="8"/>
    </row>
    <row r="2384" spans="31:34" x14ac:dyDescent="0.3">
      <c r="AE2384" s="35" t="s">
        <v>5980</v>
      </c>
      <c r="AF2384" s="8"/>
      <c r="AG2384" s="8"/>
      <c r="AH2384" s="8"/>
    </row>
    <row r="2385" spans="31:34" x14ac:dyDescent="0.3">
      <c r="AE2385" s="36" t="s">
        <v>5985</v>
      </c>
      <c r="AF2385" s="8"/>
      <c r="AG2385" s="8"/>
      <c r="AH2385" s="8"/>
    </row>
    <row r="2386" spans="31:34" x14ac:dyDescent="0.3">
      <c r="AE2386" s="37" t="s">
        <v>5981</v>
      </c>
      <c r="AF2386" s="8">
        <v>1150</v>
      </c>
      <c r="AG2386" s="8">
        <v>1118</v>
      </c>
      <c r="AH2386" s="8">
        <v>-32</v>
      </c>
    </row>
    <row r="2387" spans="31:34" x14ac:dyDescent="0.3">
      <c r="AE2387" s="35" t="s">
        <v>6010</v>
      </c>
      <c r="AF2387" s="8"/>
      <c r="AG2387" s="8"/>
      <c r="AH2387" s="8"/>
    </row>
    <row r="2388" spans="31:34" x14ac:dyDescent="0.3">
      <c r="AE2388" s="36" t="s">
        <v>5975</v>
      </c>
      <c r="AF2388" s="8"/>
      <c r="AG2388" s="8"/>
      <c r="AH2388" s="8"/>
    </row>
    <row r="2389" spans="31:34" x14ac:dyDescent="0.3">
      <c r="AE2389" s="37" t="s">
        <v>5981</v>
      </c>
      <c r="AF2389" s="8">
        <v>622</v>
      </c>
      <c r="AG2389" s="8">
        <v>683</v>
      </c>
      <c r="AH2389" s="8">
        <v>61</v>
      </c>
    </row>
    <row r="2390" spans="31:34" x14ac:dyDescent="0.3">
      <c r="AE2390" s="35" t="s">
        <v>5997</v>
      </c>
      <c r="AF2390" s="8"/>
      <c r="AG2390" s="8"/>
      <c r="AH2390" s="8"/>
    </row>
    <row r="2391" spans="31:34" x14ac:dyDescent="0.3">
      <c r="AE2391" s="36" t="s">
        <v>5975</v>
      </c>
      <c r="AF2391" s="8"/>
      <c r="AG2391" s="8"/>
      <c r="AH2391" s="8"/>
    </row>
    <row r="2392" spans="31:34" x14ac:dyDescent="0.3">
      <c r="AE2392" s="37" t="s">
        <v>5998</v>
      </c>
      <c r="AF2392" s="8">
        <v>975</v>
      </c>
      <c r="AG2392" s="8">
        <v>1798</v>
      </c>
      <c r="AH2392" s="8">
        <v>823</v>
      </c>
    </row>
    <row r="2393" spans="31:34" x14ac:dyDescent="0.3">
      <c r="AE2393" s="35" t="s">
        <v>6071</v>
      </c>
      <c r="AF2393" s="8"/>
      <c r="AG2393" s="8"/>
      <c r="AH2393" s="8"/>
    </row>
    <row r="2394" spans="31:34" x14ac:dyDescent="0.3">
      <c r="AE2394" s="36" t="s">
        <v>5975</v>
      </c>
      <c r="AF2394" s="8"/>
      <c r="AG2394" s="8"/>
      <c r="AH2394" s="8"/>
    </row>
    <row r="2395" spans="31:34" x14ac:dyDescent="0.3">
      <c r="AE2395" s="37" t="s">
        <v>5998</v>
      </c>
      <c r="AF2395" s="8">
        <v>343</v>
      </c>
      <c r="AG2395" s="8">
        <v>186</v>
      </c>
      <c r="AH2395" s="8">
        <v>-157</v>
      </c>
    </row>
    <row r="2396" spans="31:34" x14ac:dyDescent="0.3">
      <c r="AE2396" s="35" t="s">
        <v>6004</v>
      </c>
      <c r="AF2396" s="8"/>
      <c r="AG2396" s="8"/>
      <c r="AH2396" s="8"/>
    </row>
    <row r="2397" spans="31:34" x14ac:dyDescent="0.3">
      <c r="AE2397" s="36" t="s">
        <v>5975</v>
      </c>
      <c r="AF2397" s="8"/>
      <c r="AG2397" s="8"/>
      <c r="AH2397" s="8"/>
    </row>
    <row r="2398" spans="31:34" x14ac:dyDescent="0.3">
      <c r="AE2398" s="37" t="s">
        <v>5998</v>
      </c>
      <c r="AF2398" s="8">
        <v>1243</v>
      </c>
      <c r="AG2398" s="8">
        <v>1620</v>
      </c>
      <c r="AH2398" s="8">
        <v>377</v>
      </c>
    </row>
    <row r="2399" spans="31:34" x14ac:dyDescent="0.3">
      <c r="AE2399" s="35" t="s">
        <v>5974</v>
      </c>
      <c r="AF2399" s="8"/>
      <c r="AG2399" s="8"/>
      <c r="AH2399" s="8"/>
    </row>
    <row r="2400" spans="31:34" x14ac:dyDescent="0.3">
      <c r="AE2400" s="36" t="s">
        <v>5975</v>
      </c>
      <c r="AF2400" s="8"/>
      <c r="AG2400" s="8"/>
      <c r="AH2400" s="8"/>
    </row>
    <row r="2401" spans="31:34" x14ac:dyDescent="0.3">
      <c r="AE2401" s="37" t="s">
        <v>5969</v>
      </c>
      <c r="AF2401" s="8">
        <v>3470</v>
      </c>
      <c r="AG2401" s="8">
        <v>6074</v>
      </c>
      <c r="AH2401" s="8">
        <v>2604</v>
      </c>
    </row>
    <row r="2402" spans="31:34" x14ac:dyDescent="0.3">
      <c r="AE2402" s="36" t="s">
        <v>5985</v>
      </c>
      <c r="AF2402" s="8"/>
      <c r="AG2402" s="8"/>
      <c r="AH2402" s="8"/>
    </row>
    <row r="2403" spans="31:34" x14ac:dyDescent="0.3">
      <c r="AE2403" s="37" t="s">
        <v>5969</v>
      </c>
      <c r="AF2403" s="8">
        <v>2224</v>
      </c>
      <c r="AG2403" s="8">
        <v>2543</v>
      </c>
      <c r="AH2403" s="8">
        <v>319</v>
      </c>
    </row>
    <row r="2404" spans="31:34" x14ac:dyDescent="0.3">
      <c r="AE2404" s="33" t="s">
        <v>7904</v>
      </c>
      <c r="AF2404" s="8"/>
      <c r="AG2404" s="8"/>
      <c r="AH2404" s="8"/>
    </row>
    <row r="2405" spans="31:34" x14ac:dyDescent="0.3">
      <c r="AE2405" s="34" t="s">
        <v>14</v>
      </c>
      <c r="AF2405" s="8"/>
      <c r="AG2405" s="8"/>
      <c r="AH2405" s="8"/>
    </row>
    <row r="2406" spans="31:34" x14ac:dyDescent="0.3">
      <c r="AE2406" s="35" t="s">
        <v>6050</v>
      </c>
      <c r="AF2406" s="8"/>
      <c r="AG2406" s="8"/>
      <c r="AH2406" s="8"/>
    </row>
    <row r="2407" spans="31:34" x14ac:dyDescent="0.3">
      <c r="AE2407" s="36" t="s">
        <v>5975</v>
      </c>
      <c r="AF2407" s="8"/>
      <c r="AG2407" s="8"/>
      <c r="AH2407" s="8"/>
    </row>
    <row r="2408" spans="31:34" x14ac:dyDescent="0.3">
      <c r="AE2408" s="37" t="s">
        <v>5981</v>
      </c>
      <c r="AF2408" s="8">
        <v>723</v>
      </c>
      <c r="AG2408" s="8">
        <v>831</v>
      </c>
      <c r="AH2408" s="8">
        <v>108</v>
      </c>
    </row>
    <row r="2409" spans="31:34" x14ac:dyDescent="0.3">
      <c r="AE2409" s="35" t="s">
        <v>6184</v>
      </c>
      <c r="AF2409" s="8"/>
      <c r="AG2409" s="8"/>
      <c r="AH2409" s="8"/>
    </row>
    <row r="2410" spans="31:34" x14ac:dyDescent="0.3">
      <c r="AE2410" s="36" t="s">
        <v>5970</v>
      </c>
      <c r="AF2410" s="8"/>
      <c r="AG2410" s="8"/>
      <c r="AH2410" s="8"/>
    </row>
    <row r="2411" spans="31:34" x14ac:dyDescent="0.3">
      <c r="AE2411" s="37" t="s">
        <v>5969</v>
      </c>
      <c r="AF2411" s="8">
        <v>332</v>
      </c>
      <c r="AG2411" s="8">
        <v>415</v>
      </c>
      <c r="AH2411" s="8">
        <v>83</v>
      </c>
    </row>
    <row r="2412" spans="31:34" x14ac:dyDescent="0.3">
      <c r="AE2412" s="35" t="s">
        <v>5980</v>
      </c>
      <c r="AF2412" s="8"/>
      <c r="AG2412" s="8"/>
      <c r="AH2412" s="8"/>
    </row>
    <row r="2413" spans="31:34" x14ac:dyDescent="0.3">
      <c r="AE2413" s="36" t="s">
        <v>5975</v>
      </c>
      <c r="AF2413" s="8"/>
      <c r="AG2413" s="8"/>
      <c r="AH2413" s="8"/>
    </row>
    <row r="2414" spans="31:34" x14ac:dyDescent="0.3">
      <c r="AE2414" s="37" t="s">
        <v>5981</v>
      </c>
      <c r="AF2414" s="8">
        <v>592</v>
      </c>
      <c r="AG2414" s="8">
        <v>524</v>
      </c>
      <c r="AH2414" s="8">
        <v>-68</v>
      </c>
    </row>
    <row r="2415" spans="31:34" x14ac:dyDescent="0.3">
      <c r="AE2415" s="36" t="s">
        <v>5985</v>
      </c>
      <c r="AF2415" s="8"/>
      <c r="AG2415" s="8"/>
      <c r="AH2415" s="8"/>
    </row>
    <row r="2416" spans="31:34" x14ac:dyDescent="0.3">
      <c r="AE2416" s="37" t="s">
        <v>5981</v>
      </c>
      <c r="AF2416" s="8">
        <v>4321</v>
      </c>
      <c r="AG2416" s="8">
        <v>3269</v>
      </c>
      <c r="AH2416" s="8">
        <v>-1052</v>
      </c>
    </row>
    <row r="2417" spans="31:34" x14ac:dyDescent="0.3">
      <c r="AE2417" s="36" t="s">
        <v>5970</v>
      </c>
      <c r="AF2417" s="8"/>
      <c r="AG2417" s="8"/>
      <c r="AH2417" s="8"/>
    </row>
    <row r="2418" spans="31:34" x14ac:dyDescent="0.3">
      <c r="AE2418" s="37" t="s">
        <v>5981</v>
      </c>
      <c r="AF2418" s="8">
        <v>2360</v>
      </c>
      <c r="AG2418" s="8">
        <v>1820</v>
      </c>
      <c r="AH2418" s="8">
        <v>-540</v>
      </c>
    </row>
    <row r="2419" spans="31:34" x14ac:dyDescent="0.3">
      <c r="AE2419" s="35" t="s">
        <v>6010</v>
      </c>
      <c r="AF2419" s="8"/>
      <c r="AG2419" s="8"/>
      <c r="AH2419" s="8"/>
    </row>
    <row r="2420" spans="31:34" x14ac:dyDescent="0.3">
      <c r="AE2420" s="36" t="s">
        <v>5975</v>
      </c>
      <c r="AF2420" s="8"/>
      <c r="AG2420" s="8"/>
      <c r="AH2420" s="8"/>
    </row>
    <row r="2421" spans="31:34" x14ac:dyDescent="0.3">
      <c r="AE2421" s="37" t="s">
        <v>5981</v>
      </c>
      <c r="AF2421" s="8">
        <v>109</v>
      </c>
      <c r="AG2421" s="8">
        <v>103</v>
      </c>
      <c r="AH2421" s="8">
        <v>-6</v>
      </c>
    </row>
    <row r="2422" spans="31:34" x14ac:dyDescent="0.3">
      <c r="AE2422" s="36" t="s">
        <v>5985</v>
      </c>
      <c r="AF2422" s="8"/>
      <c r="AG2422" s="8"/>
      <c r="AH2422" s="8"/>
    </row>
    <row r="2423" spans="31:34" x14ac:dyDescent="0.3">
      <c r="AE2423" s="37" t="s">
        <v>5981</v>
      </c>
      <c r="AF2423" s="8">
        <v>348</v>
      </c>
      <c r="AG2423" s="8">
        <v>399</v>
      </c>
      <c r="AH2423" s="8">
        <v>51</v>
      </c>
    </row>
    <row r="2424" spans="31:34" x14ac:dyDescent="0.3">
      <c r="AE2424" s="36" t="s">
        <v>5970</v>
      </c>
      <c r="AF2424" s="8"/>
      <c r="AG2424" s="8"/>
      <c r="AH2424" s="8"/>
    </row>
    <row r="2425" spans="31:34" x14ac:dyDescent="0.3">
      <c r="AE2425" s="37" t="s">
        <v>5981</v>
      </c>
      <c r="AF2425" s="8">
        <v>1124</v>
      </c>
      <c r="AG2425" s="8">
        <v>1266</v>
      </c>
      <c r="AH2425" s="8">
        <v>142</v>
      </c>
    </row>
    <row r="2426" spans="31:34" x14ac:dyDescent="0.3">
      <c r="AE2426" s="35" t="s">
        <v>5997</v>
      </c>
      <c r="AF2426" s="8"/>
      <c r="AG2426" s="8"/>
      <c r="AH2426" s="8"/>
    </row>
    <row r="2427" spans="31:34" x14ac:dyDescent="0.3">
      <c r="AE2427" s="36" t="s">
        <v>5975</v>
      </c>
      <c r="AF2427" s="8"/>
      <c r="AG2427" s="8"/>
      <c r="AH2427" s="8"/>
    </row>
    <row r="2428" spans="31:34" x14ac:dyDescent="0.3">
      <c r="AE2428" s="37" t="s">
        <v>5998</v>
      </c>
      <c r="AF2428" s="8">
        <v>839</v>
      </c>
      <c r="AG2428" s="8">
        <v>503</v>
      </c>
      <c r="AH2428" s="8">
        <v>-336</v>
      </c>
    </row>
    <row r="2429" spans="31:34" x14ac:dyDescent="0.3">
      <c r="AE2429" s="36" t="s">
        <v>5970</v>
      </c>
      <c r="AF2429" s="8"/>
      <c r="AG2429" s="8"/>
      <c r="AH2429" s="8"/>
    </row>
    <row r="2430" spans="31:34" x14ac:dyDescent="0.3">
      <c r="AE2430" s="37" t="s">
        <v>5998</v>
      </c>
      <c r="AF2430" s="8">
        <v>122</v>
      </c>
      <c r="AG2430" s="8">
        <v>87</v>
      </c>
      <c r="AH2430" s="8">
        <v>-35</v>
      </c>
    </row>
    <row r="2431" spans="31:34" x14ac:dyDescent="0.3">
      <c r="AE2431" s="35" t="s">
        <v>6018</v>
      </c>
      <c r="AF2431" s="8"/>
      <c r="AG2431" s="8"/>
      <c r="AH2431" s="8"/>
    </row>
    <row r="2432" spans="31:34" x14ac:dyDescent="0.3">
      <c r="AE2432" s="36" t="s">
        <v>5975</v>
      </c>
      <c r="AF2432" s="8"/>
      <c r="AG2432" s="8"/>
      <c r="AH2432" s="8"/>
    </row>
    <row r="2433" spans="31:34" x14ac:dyDescent="0.3">
      <c r="AE2433" s="37" t="s">
        <v>5981</v>
      </c>
      <c r="AF2433" s="8">
        <v>2692</v>
      </c>
      <c r="AG2433" s="8">
        <v>2071</v>
      </c>
      <c r="AH2433" s="8">
        <v>-621</v>
      </c>
    </row>
    <row r="2434" spans="31:34" x14ac:dyDescent="0.3">
      <c r="AE2434" s="35" t="s">
        <v>6071</v>
      </c>
      <c r="AF2434" s="8"/>
      <c r="AG2434" s="8"/>
      <c r="AH2434" s="8"/>
    </row>
    <row r="2435" spans="31:34" x14ac:dyDescent="0.3">
      <c r="AE2435" s="36" t="s">
        <v>5975</v>
      </c>
      <c r="AF2435" s="8"/>
      <c r="AG2435" s="8"/>
      <c r="AH2435" s="8"/>
    </row>
    <row r="2436" spans="31:34" x14ac:dyDescent="0.3">
      <c r="AE2436" s="37" t="s">
        <v>5998</v>
      </c>
      <c r="AF2436" s="8">
        <v>47</v>
      </c>
      <c r="AG2436" s="8">
        <v>38</v>
      </c>
      <c r="AH2436" s="8">
        <v>-9</v>
      </c>
    </row>
    <row r="2437" spans="31:34" x14ac:dyDescent="0.3">
      <c r="AE2437" s="35" t="s">
        <v>6004</v>
      </c>
      <c r="AF2437" s="8"/>
      <c r="AG2437" s="8"/>
      <c r="AH2437" s="8"/>
    </row>
    <row r="2438" spans="31:34" x14ac:dyDescent="0.3">
      <c r="AE2438" s="36" t="s">
        <v>5975</v>
      </c>
      <c r="AF2438" s="8"/>
      <c r="AG2438" s="8"/>
      <c r="AH2438" s="8"/>
    </row>
    <row r="2439" spans="31:34" x14ac:dyDescent="0.3">
      <c r="AE2439" s="37" t="s">
        <v>5998</v>
      </c>
      <c r="AF2439" s="8">
        <v>831</v>
      </c>
      <c r="AG2439" s="8">
        <v>975</v>
      </c>
      <c r="AH2439" s="8">
        <v>144</v>
      </c>
    </row>
    <row r="2440" spans="31:34" x14ac:dyDescent="0.3">
      <c r="AE2440" s="36" t="s">
        <v>5985</v>
      </c>
      <c r="AF2440" s="8"/>
      <c r="AG2440" s="8"/>
      <c r="AH2440" s="8"/>
    </row>
    <row r="2441" spans="31:34" x14ac:dyDescent="0.3">
      <c r="AE2441" s="37" t="s">
        <v>5998</v>
      </c>
      <c r="AF2441" s="8">
        <v>38</v>
      </c>
      <c r="AG2441" s="8">
        <v>63</v>
      </c>
      <c r="AH2441" s="8">
        <v>25</v>
      </c>
    </row>
    <row r="2442" spans="31:34" x14ac:dyDescent="0.3">
      <c r="AE2442" s="35" t="s">
        <v>5974</v>
      </c>
      <c r="AF2442" s="8"/>
      <c r="AG2442" s="8"/>
      <c r="AH2442" s="8"/>
    </row>
    <row r="2443" spans="31:34" x14ac:dyDescent="0.3">
      <c r="AE2443" s="36" t="s">
        <v>5975</v>
      </c>
      <c r="AF2443" s="8"/>
      <c r="AG2443" s="8"/>
      <c r="AH2443" s="8"/>
    </row>
    <row r="2444" spans="31:34" x14ac:dyDescent="0.3">
      <c r="AE2444" s="37" t="s">
        <v>5969</v>
      </c>
      <c r="AF2444" s="8">
        <v>312</v>
      </c>
      <c r="AG2444" s="8">
        <v>440</v>
      </c>
      <c r="AH2444" s="8">
        <v>128</v>
      </c>
    </row>
    <row r="2445" spans="31:34" x14ac:dyDescent="0.3">
      <c r="AE2445" s="36" t="s">
        <v>5985</v>
      </c>
      <c r="AF2445" s="8"/>
      <c r="AG2445" s="8"/>
      <c r="AH2445" s="8"/>
    </row>
    <row r="2446" spans="31:34" x14ac:dyDescent="0.3">
      <c r="AE2446" s="37" t="s">
        <v>5969</v>
      </c>
      <c r="AF2446" s="8">
        <v>2023</v>
      </c>
      <c r="AG2446" s="8">
        <v>2296</v>
      </c>
      <c r="AH2446" s="8">
        <v>273</v>
      </c>
    </row>
    <row r="2447" spans="31:34" x14ac:dyDescent="0.3">
      <c r="AE2447" s="34" t="s">
        <v>10</v>
      </c>
      <c r="AF2447" s="8"/>
      <c r="AG2447" s="8"/>
      <c r="AH2447" s="8"/>
    </row>
    <row r="2448" spans="31:34" x14ac:dyDescent="0.3">
      <c r="AE2448" s="35" t="s">
        <v>6002</v>
      </c>
      <c r="AF2448" s="8"/>
      <c r="AG2448" s="8"/>
      <c r="AH2448" s="8"/>
    </row>
    <row r="2449" spans="31:34" x14ac:dyDescent="0.3">
      <c r="AE2449" s="36" t="s">
        <v>5975</v>
      </c>
      <c r="AF2449" s="8"/>
      <c r="AG2449" s="8"/>
      <c r="AH2449" s="8"/>
    </row>
    <row r="2450" spans="31:34" x14ac:dyDescent="0.3">
      <c r="AE2450" s="37" t="s">
        <v>5981</v>
      </c>
      <c r="AF2450" s="8">
        <v>110</v>
      </c>
      <c r="AG2450" s="8">
        <v>126</v>
      </c>
      <c r="AH2450" s="8">
        <v>16</v>
      </c>
    </row>
    <row r="2451" spans="31:34" x14ac:dyDescent="0.3">
      <c r="AE2451" s="36" t="s">
        <v>5985</v>
      </c>
      <c r="AF2451" s="8"/>
      <c r="AG2451" s="8"/>
      <c r="AH2451" s="8"/>
    </row>
    <row r="2452" spans="31:34" x14ac:dyDescent="0.3">
      <c r="AE2452" s="37" t="s">
        <v>5981</v>
      </c>
      <c r="AF2452" s="8">
        <v>58</v>
      </c>
      <c r="AG2452" s="8">
        <v>69</v>
      </c>
      <c r="AH2452" s="8">
        <v>11</v>
      </c>
    </row>
    <row r="2453" spans="31:34" x14ac:dyDescent="0.3">
      <c r="AE2453" s="35" t="s">
        <v>6050</v>
      </c>
      <c r="AF2453" s="8"/>
      <c r="AG2453" s="8"/>
      <c r="AH2453" s="8"/>
    </row>
    <row r="2454" spans="31:34" x14ac:dyDescent="0.3">
      <c r="AE2454" s="36" t="s">
        <v>5975</v>
      </c>
      <c r="AF2454" s="8"/>
      <c r="AG2454" s="8"/>
      <c r="AH2454" s="8"/>
    </row>
    <row r="2455" spans="31:34" x14ac:dyDescent="0.3">
      <c r="AE2455" s="37" t="s">
        <v>5981</v>
      </c>
      <c r="AF2455" s="8">
        <v>2358</v>
      </c>
      <c r="AG2455" s="8">
        <v>2736</v>
      </c>
      <c r="AH2455" s="8">
        <v>378</v>
      </c>
    </row>
    <row r="2456" spans="31:34" x14ac:dyDescent="0.3">
      <c r="AE2456" s="35" t="s">
        <v>6184</v>
      </c>
      <c r="AF2456" s="8"/>
      <c r="AG2456" s="8"/>
      <c r="AH2456" s="8"/>
    </row>
    <row r="2457" spans="31:34" x14ac:dyDescent="0.3">
      <c r="AE2457" s="36" t="s">
        <v>5975</v>
      </c>
      <c r="AF2457" s="8"/>
      <c r="AG2457" s="8"/>
      <c r="AH2457" s="8"/>
    </row>
    <row r="2458" spans="31:34" x14ac:dyDescent="0.3">
      <c r="AE2458" s="37" t="s">
        <v>5969</v>
      </c>
      <c r="AF2458" s="8">
        <v>16</v>
      </c>
      <c r="AG2458" s="8">
        <v>17</v>
      </c>
      <c r="AH2458" s="8">
        <v>1</v>
      </c>
    </row>
    <row r="2459" spans="31:34" x14ac:dyDescent="0.3">
      <c r="AE2459" s="36" t="s">
        <v>5970</v>
      </c>
      <c r="AF2459" s="8"/>
      <c r="AG2459" s="8"/>
      <c r="AH2459" s="8"/>
    </row>
    <row r="2460" spans="31:34" x14ac:dyDescent="0.3">
      <c r="AE2460" s="37" t="s">
        <v>5969</v>
      </c>
      <c r="AF2460" s="8">
        <v>19</v>
      </c>
      <c r="AG2460" s="8">
        <v>22</v>
      </c>
      <c r="AH2460" s="8">
        <v>3</v>
      </c>
    </row>
    <row r="2461" spans="31:34" x14ac:dyDescent="0.3">
      <c r="AE2461" s="35" t="s">
        <v>5980</v>
      </c>
      <c r="AF2461" s="8"/>
      <c r="AG2461" s="8"/>
      <c r="AH2461" s="8"/>
    </row>
    <row r="2462" spans="31:34" x14ac:dyDescent="0.3">
      <c r="AE2462" s="36" t="s">
        <v>5975</v>
      </c>
      <c r="AF2462" s="8"/>
      <c r="AG2462" s="8"/>
      <c r="AH2462" s="8"/>
    </row>
    <row r="2463" spans="31:34" x14ac:dyDescent="0.3">
      <c r="AE2463" s="37" t="s">
        <v>5981</v>
      </c>
      <c r="AF2463" s="8">
        <v>1265</v>
      </c>
      <c r="AG2463" s="8">
        <v>1479</v>
      </c>
      <c r="AH2463" s="8">
        <v>214</v>
      </c>
    </row>
    <row r="2464" spans="31:34" x14ac:dyDescent="0.3">
      <c r="AE2464" s="36" t="s">
        <v>5985</v>
      </c>
      <c r="AF2464" s="8"/>
      <c r="AG2464" s="8"/>
      <c r="AH2464" s="8"/>
    </row>
    <row r="2465" spans="31:34" x14ac:dyDescent="0.3">
      <c r="AE2465" s="37" t="s">
        <v>5981</v>
      </c>
      <c r="AF2465" s="8">
        <v>1061</v>
      </c>
      <c r="AG2465" s="8">
        <v>1233</v>
      </c>
      <c r="AH2465" s="8">
        <v>172</v>
      </c>
    </row>
    <row r="2466" spans="31:34" x14ac:dyDescent="0.3">
      <c r="AE2466" s="36" t="s">
        <v>5970</v>
      </c>
      <c r="AF2466" s="8"/>
      <c r="AG2466" s="8"/>
      <c r="AH2466" s="8"/>
    </row>
    <row r="2467" spans="31:34" x14ac:dyDescent="0.3">
      <c r="AE2467" s="37" t="s">
        <v>5981</v>
      </c>
      <c r="AF2467" s="8">
        <v>411</v>
      </c>
      <c r="AG2467" s="8">
        <v>515</v>
      </c>
      <c r="AH2467" s="8">
        <v>104</v>
      </c>
    </row>
    <row r="2468" spans="31:34" x14ac:dyDescent="0.3">
      <c r="AE2468" s="35" t="s">
        <v>6010</v>
      </c>
      <c r="AF2468" s="8"/>
      <c r="AG2468" s="8"/>
      <c r="AH2468" s="8"/>
    </row>
    <row r="2469" spans="31:34" x14ac:dyDescent="0.3">
      <c r="AE2469" s="36" t="s">
        <v>5975</v>
      </c>
      <c r="AF2469" s="8"/>
      <c r="AG2469" s="8"/>
      <c r="AH2469" s="8"/>
    </row>
    <row r="2470" spans="31:34" x14ac:dyDescent="0.3">
      <c r="AE2470" s="37" t="s">
        <v>5981</v>
      </c>
      <c r="AF2470" s="8">
        <v>1580</v>
      </c>
      <c r="AG2470" s="8">
        <v>1905</v>
      </c>
      <c r="AH2470" s="8">
        <v>325</v>
      </c>
    </row>
    <row r="2471" spans="31:34" x14ac:dyDescent="0.3">
      <c r="AE2471" s="36" t="s">
        <v>5985</v>
      </c>
      <c r="AF2471" s="8"/>
      <c r="AG2471" s="8"/>
      <c r="AH2471" s="8"/>
    </row>
    <row r="2472" spans="31:34" x14ac:dyDescent="0.3">
      <c r="AE2472" s="37" t="s">
        <v>5981</v>
      </c>
      <c r="AF2472" s="8">
        <v>776</v>
      </c>
      <c r="AG2472" s="8">
        <v>1139</v>
      </c>
      <c r="AH2472" s="8">
        <v>363</v>
      </c>
    </row>
    <row r="2473" spans="31:34" x14ac:dyDescent="0.3">
      <c r="AE2473" s="36" t="s">
        <v>5970</v>
      </c>
      <c r="AF2473" s="8"/>
      <c r="AG2473" s="8"/>
      <c r="AH2473" s="8"/>
    </row>
    <row r="2474" spans="31:34" x14ac:dyDescent="0.3">
      <c r="AE2474" s="37" t="s">
        <v>5981</v>
      </c>
      <c r="AF2474" s="8">
        <v>384</v>
      </c>
      <c r="AG2474" s="8">
        <v>382</v>
      </c>
      <c r="AH2474" s="8">
        <v>-2</v>
      </c>
    </row>
    <row r="2475" spans="31:34" x14ac:dyDescent="0.3">
      <c r="AE2475" s="35" t="s">
        <v>5997</v>
      </c>
      <c r="AF2475" s="8"/>
      <c r="AG2475" s="8"/>
      <c r="AH2475" s="8"/>
    </row>
    <row r="2476" spans="31:34" x14ac:dyDescent="0.3">
      <c r="AE2476" s="36" t="s">
        <v>5975</v>
      </c>
      <c r="AF2476" s="8"/>
      <c r="AG2476" s="8"/>
      <c r="AH2476" s="8"/>
    </row>
    <row r="2477" spans="31:34" x14ac:dyDescent="0.3">
      <c r="AE2477" s="37" t="s">
        <v>5998</v>
      </c>
      <c r="AF2477" s="8">
        <v>2620</v>
      </c>
      <c r="AG2477" s="8">
        <v>2421</v>
      </c>
      <c r="AH2477" s="8">
        <v>-199</v>
      </c>
    </row>
    <row r="2478" spans="31:34" x14ac:dyDescent="0.3">
      <c r="AE2478" s="36" t="s">
        <v>5985</v>
      </c>
      <c r="AF2478" s="8"/>
      <c r="AG2478" s="8"/>
      <c r="AH2478" s="8"/>
    </row>
    <row r="2479" spans="31:34" x14ac:dyDescent="0.3">
      <c r="AE2479" s="37" t="s">
        <v>5998</v>
      </c>
      <c r="AF2479" s="8">
        <v>296</v>
      </c>
      <c r="AG2479" s="8">
        <v>469</v>
      </c>
      <c r="AH2479" s="8">
        <v>173</v>
      </c>
    </row>
    <row r="2480" spans="31:34" x14ac:dyDescent="0.3">
      <c r="AE2480" s="36" t="s">
        <v>5970</v>
      </c>
      <c r="AF2480" s="8"/>
      <c r="AG2480" s="8"/>
      <c r="AH2480" s="8"/>
    </row>
    <row r="2481" spans="31:34" x14ac:dyDescent="0.3">
      <c r="AE2481" s="37" t="s">
        <v>5998</v>
      </c>
      <c r="AF2481" s="8">
        <v>180</v>
      </c>
      <c r="AG2481" s="8">
        <v>205</v>
      </c>
      <c r="AH2481" s="8">
        <v>25</v>
      </c>
    </row>
    <row r="2482" spans="31:34" x14ac:dyDescent="0.3">
      <c r="AE2482" s="35" t="s">
        <v>6018</v>
      </c>
      <c r="AF2482" s="8"/>
      <c r="AG2482" s="8"/>
      <c r="AH2482" s="8"/>
    </row>
    <row r="2483" spans="31:34" x14ac:dyDescent="0.3">
      <c r="AE2483" s="36" t="s">
        <v>5975</v>
      </c>
      <c r="AF2483" s="8"/>
      <c r="AG2483" s="8"/>
      <c r="AH2483" s="8"/>
    </row>
    <row r="2484" spans="31:34" x14ac:dyDescent="0.3">
      <c r="AE2484" s="37" t="s">
        <v>5981</v>
      </c>
      <c r="AF2484" s="8">
        <v>558</v>
      </c>
      <c r="AG2484" s="8">
        <v>366</v>
      </c>
      <c r="AH2484" s="8">
        <v>-192</v>
      </c>
    </row>
    <row r="2485" spans="31:34" x14ac:dyDescent="0.3">
      <c r="AE2485" s="36" t="s">
        <v>5970</v>
      </c>
      <c r="AF2485" s="8"/>
      <c r="AG2485" s="8"/>
      <c r="AH2485" s="8"/>
    </row>
    <row r="2486" spans="31:34" x14ac:dyDescent="0.3">
      <c r="AE2486" s="37" t="s">
        <v>5981</v>
      </c>
      <c r="AF2486" s="8">
        <v>319</v>
      </c>
      <c r="AG2486" s="8">
        <v>209</v>
      </c>
      <c r="AH2486" s="8">
        <v>-110</v>
      </c>
    </row>
    <row r="2487" spans="31:34" x14ac:dyDescent="0.3">
      <c r="AE2487" s="35" t="s">
        <v>6071</v>
      </c>
      <c r="AF2487" s="8"/>
      <c r="AG2487" s="8"/>
      <c r="AH2487" s="8"/>
    </row>
    <row r="2488" spans="31:34" x14ac:dyDescent="0.3">
      <c r="AE2488" s="36" t="s">
        <v>5985</v>
      </c>
      <c r="AF2488" s="8"/>
      <c r="AG2488" s="8"/>
      <c r="AH2488" s="8"/>
    </row>
    <row r="2489" spans="31:34" x14ac:dyDescent="0.3">
      <c r="AE2489" s="37" t="s">
        <v>5998</v>
      </c>
      <c r="AF2489" s="8">
        <v>318</v>
      </c>
      <c r="AG2489" s="8">
        <v>223</v>
      </c>
      <c r="AH2489" s="8">
        <v>-95</v>
      </c>
    </row>
    <row r="2490" spans="31:34" x14ac:dyDescent="0.3">
      <c r="AE2490" s="35" t="s">
        <v>6004</v>
      </c>
      <c r="AF2490" s="8"/>
      <c r="AG2490" s="8"/>
      <c r="AH2490" s="8"/>
    </row>
    <row r="2491" spans="31:34" x14ac:dyDescent="0.3">
      <c r="AE2491" s="36" t="s">
        <v>5975</v>
      </c>
      <c r="AF2491" s="8"/>
      <c r="AG2491" s="8"/>
      <c r="AH2491" s="8"/>
    </row>
    <row r="2492" spans="31:34" x14ac:dyDescent="0.3">
      <c r="AE2492" s="37" t="s">
        <v>5998</v>
      </c>
      <c r="AF2492" s="8">
        <v>1889</v>
      </c>
      <c r="AG2492" s="8">
        <v>2021</v>
      </c>
      <c r="AH2492" s="8">
        <v>132</v>
      </c>
    </row>
    <row r="2493" spans="31:34" x14ac:dyDescent="0.3">
      <c r="AE2493" s="36" t="s">
        <v>5985</v>
      </c>
      <c r="AF2493" s="8"/>
      <c r="AG2493" s="8"/>
      <c r="AH2493" s="8"/>
    </row>
    <row r="2494" spans="31:34" x14ac:dyDescent="0.3">
      <c r="AE2494" s="37" t="s">
        <v>5998</v>
      </c>
      <c r="AF2494" s="8">
        <v>2377</v>
      </c>
      <c r="AG2494" s="8">
        <v>2656</v>
      </c>
      <c r="AH2494" s="8">
        <v>279</v>
      </c>
    </row>
    <row r="2495" spans="31:34" x14ac:dyDescent="0.3">
      <c r="AE2495" s="36" t="s">
        <v>5970</v>
      </c>
      <c r="AF2495" s="8"/>
      <c r="AG2495" s="8"/>
      <c r="AH2495" s="8"/>
    </row>
    <row r="2496" spans="31:34" x14ac:dyDescent="0.3">
      <c r="AE2496" s="37" t="s">
        <v>5998</v>
      </c>
      <c r="AF2496" s="8">
        <v>389</v>
      </c>
      <c r="AG2496" s="8">
        <v>441</v>
      </c>
      <c r="AH2496" s="8">
        <v>52</v>
      </c>
    </row>
    <row r="2497" spans="31:34" x14ac:dyDescent="0.3">
      <c r="AE2497" s="35" t="s">
        <v>6117</v>
      </c>
      <c r="AF2497" s="8"/>
      <c r="AG2497" s="8"/>
      <c r="AH2497" s="8"/>
    </row>
    <row r="2498" spans="31:34" x14ac:dyDescent="0.3">
      <c r="AE2498" s="36" t="s">
        <v>5975</v>
      </c>
      <c r="AF2498" s="8"/>
      <c r="AG2498" s="8"/>
      <c r="AH2498" s="8"/>
    </row>
    <row r="2499" spans="31:34" x14ac:dyDescent="0.3">
      <c r="AE2499" s="37" t="s">
        <v>5981</v>
      </c>
      <c r="AF2499" s="8">
        <v>174</v>
      </c>
      <c r="AG2499" s="8">
        <v>226</v>
      </c>
      <c r="AH2499" s="8">
        <v>52</v>
      </c>
    </row>
    <row r="2500" spans="31:34" x14ac:dyDescent="0.3">
      <c r="AE2500" s="36" t="s">
        <v>5985</v>
      </c>
      <c r="AF2500" s="8"/>
      <c r="AG2500" s="8"/>
      <c r="AH2500" s="8"/>
    </row>
    <row r="2501" spans="31:34" x14ac:dyDescent="0.3">
      <c r="AE2501" s="37" t="s">
        <v>5981</v>
      </c>
      <c r="AF2501" s="8">
        <v>54</v>
      </c>
      <c r="AG2501" s="8">
        <v>62</v>
      </c>
      <c r="AH2501" s="8">
        <v>8</v>
      </c>
    </row>
    <row r="2502" spans="31:34" x14ac:dyDescent="0.3">
      <c r="AE2502" s="35" t="s">
        <v>5974</v>
      </c>
      <c r="AF2502" s="8"/>
      <c r="AG2502" s="8"/>
      <c r="AH2502" s="8"/>
    </row>
    <row r="2503" spans="31:34" x14ac:dyDescent="0.3">
      <c r="AE2503" s="36" t="s">
        <v>5975</v>
      </c>
      <c r="AF2503" s="8"/>
      <c r="AG2503" s="8"/>
      <c r="AH2503" s="8"/>
    </row>
    <row r="2504" spans="31:34" x14ac:dyDescent="0.3">
      <c r="AE2504" s="37" t="s">
        <v>5969</v>
      </c>
      <c r="AF2504" s="8">
        <v>1187</v>
      </c>
      <c r="AG2504" s="8">
        <v>1635</v>
      </c>
      <c r="AH2504" s="8">
        <v>448</v>
      </c>
    </row>
    <row r="2505" spans="31:34" x14ac:dyDescent="0.3">
      <c r="AE2505" s="36" t="s">
        <v>5985</v>
      </c>
      <c r="AF2505" s="8"/>
      <c r="AG2505" s="8"/>
      <c r="AH2505" s="8"/>
    </row>
    <row r="2506" spans="31:34" x14ac:dyDescent="0.3">
      <c r="AE2506" s="37" t="s">
        <v>5969</v>
      </c>
      <c r="AF2506" s="8">
        <v>605</v>
      </c>
      <c r="AG2506" s="8">
        <v>734</v>
      </c>
      <c r="AH2506" s="8">
        <v>129</v>
      </c>
    </row>
    <row r="2507" spans="31:34" x14ac:dyDescent="0.3">
      <c r="AE2507" s="36" t="s">
        <v>5970</v>
      </c>
      <c r="AF2507" s="8"/>
      <c r="AG2507" s="8"/>
      <c r="AH2507" s="8"/>
    </row>
    <row r="2508" spans="31:34" x14ac:dyDescent="0.3">
      <c r="AE2508" s="37" t="s">
        <v>5969</v>
      </c>
      <c r="AF2508" s="8">
        <v>203</v>
      </c>
      <c r="AG2508" s="8">
        <v>287</v>
      </c>
      <c r="AH2508" s="8">
        <v>84</v>
      </c>
    </row>
    <row r="2509" spans="31:34" x14ac:dyDescent="0.3">
      <c r="AE2509" s="34" t="s">
        <v>57</v>
      </c>
      <c r="AF2509" s="8"/>
      <c r="AG2509" s="8"/>
      <c r="AH2509" s="8"/>
    </row>
    <row r="2510" spans="31:34" x14ac:dyDescent="0.3">
      <c r="AE2510" s="35" t="s">
        <v>6184</v>
      </c>
      <c r="AF2510" s="8"/>
      <c r="AG2510" s="8"/>
      <c r="AH2510" s="8"/>
    </row>
    <row r="2511" spans="31:34" x14ac:dyDescent="0.3">
      <c r="AE2511" s="36" t="s">
        <v>5985</v>
      </c>
      <c r="AF2511" s="8"/>
      <c r="AG2511" s="8"/>
      <c r="AH2511" s="8"/>
    </row>
    <row r="2512" spans="31:34" x14ac:dyDescent="0.3">
      <c r="AE2512" s="37" t="s">
        <v>5969</v>
      </c>
      <c r="AF2512" s="8">
        <v>221</v>
      </c>
      <c r="AG2512" s="8">
        <v>316</v>
      </c>
      <c r="AH2512" s="8">
        <v>95</v>
      </c>
    </row>
    <row r="2513" spans="31:34" x14ac:dyDescent="0.3">
      <c r="AE2513" s="35" t="s">
        <v>5980</v>
      </c>
      <c r="AF2513" s="8"/>
      <c r="AG2513" s="8"/>
      <c r="AH2513" s="8"/>
    </row>
    <row r="2514" spans="31:34" x14ac:dyDescent="0.3">
      <c r="AE2514" s="36" t="s">
        <v>5975</v>
      </c>
      <c r="AF2514" s="8"/>
      <c r="AG2514" s="8"/>
      <c r="AH2514" s="8"/>
    </row>
    <row r="2515" spans="31:34" x14ac:dyDescent="0.3">
      <c r="AE2515" s="37" t="s">
        <v>5981</v>
      </c>
      <c r="AF2515" s="8">
        <v>1819</v>
      </c>
      <c r="AG2515" s="8">
        <v>1594</v>
      </c>
      <c r="AH2515" s="8">
        <v>-225</v>
      </c>
    </row>
    <row r="2516" spans="31:34" x14ac:dyDescent="0.3">
      <c r="AE2516" s="36" t="s">
        <v>5985</v>
      </c>
      <c r="AF2516" s="8"/>
      <c r="AG2516" s="8"/>
      <c r="AH2516" s="8"/>
    </row>
    <row r="2517" spans="31:34" x14ac:dyDescent="0.3">
      <c r="AE2517" s="37" t="s">
        <v>5981</v>
      </c>
      <c r="AF2517" s="8">
        <v>2295</v>
      </c>
      <c r="AG2517" s="8">
        <v>2390</v>
      </c>
      <c r="AH2517" s="8">
        <v>95</v>
      </c>
    </row>
    <row r="2518" spans="31:34" x14ac:dyDescent="0.3">
      <c r="AE2518" s="36" t="s">
        <v>5970</v>
      </c>
      <c r="AF2518" s="8"/>
      <c r="AG2518" s="8"/>
      <c r="AH2518" s="8"/>
    </row>
    <row r="2519" spans="31:34" x14ac:dyDescent="0.3">
      <c r="AE2519" s="37" t="s">
        <v>5981</v>
      </c>
      <c r="AF2519" s="8">
        <v>2576</v>
      </c>
      <c r="AG2519" s="8">
        <v>2308</v>
      </c>
      <c r="AH2519" s="8">
        <v>-268</v>
      </c>
    </row>
    <row r="2520" spans="31:34" x14ac:dyDescent="0.3">
      <c r="AE2520" s="35" t="s">
        <v>6010</v>
      </c>
      <c r="AF2520" s="8"/>
      <c r="AG2520" s="8"/>
      <c r="AH2520" s="8"/>
    </row>
    <row r="2521" spans="31:34" x14ac:dyDescent="0.3">
      <c r="AE2521" s="36" t="s">
        <v>5975</v>
      </c>
      <c r="AF2521" s="8"/>
      <c r="AG2521" s="8"/>
      <c r="AH2521" s="8"/>
    </row>
    <row r="2522" spans="31:34" x14ac:dyDescent="0.3">
      <c r="AE2522" s="37" t="s">
        <v>5981</v>
      </c>
      <c r="AF2522" s="8">
        <v>2017</v>
      </c>
      <c r="AG2522" s="8">
        <v>2426</v>
      </c>
      <c r="AH2522" s="8">
        <v>409</v>
      </c>
    </row>
    <row r="2523" spans="31:34" x14ac:dyDescent="0.3">
      <c r="AE2523" s="36" t="s">
        <v>5985</v>
      </c>
      <c r="AF2523" s="8"/>
      <c r="AG2523" s="8"/>
      <c r="AH2523" s="8"/>
    </row>
    <row r="2524" spans="31:34" x14ac:dyDescent="0.3">
      <c r="AE2524" s="37" t="s">
        <v>5981</v>
      </c>
      <c r="AF2524" s="8">
        <v>2620</v>
      </c>
      <c r="AG2524" s="8">
        <v>2805</v>
      </c>
      <c r="AH2524" s="8">
        <v>185</v>
      </c>
    </row>
    <row r="2525" spans="31:34" x14ac:dyDescent="0.3">
      <c r="AE2525" s="36" t="s">
        <v>5970</v>
      </c>
      <c r="AF2525" s="8"/>
      <c r="AG2525" s="8"/>
      <c r="AH2525" s="8"/>
    </row>
    <row r="2526" spans="31:34" x14ac:dyDescent="0.3">
      <c r="AE2526" s="37" t="s">
        <v>5981</v>
      </c>
      <c r="AF2526" s="8">
        <v>929</v>
      </c>
      <c r="AG2526" s="8">
        <v>1290</v>
      </c>
      <c r="AH2526" s="8">
        <v>361</v>
      </c>
    </row>
    <row r="2527" spans="31:34" x14ac:dyDescent="0.3">
      <c r="AE2527" s="35" t="s">
        <v>5997</v>
      </c>
      <c r="AF2527" s="8"/>
      <c r="AG2527" s="8"/>
      <c r="AH2527" s="8"/>
    </row>
    <row r="2528" spans="31:34" x14ac:dyDescent="0.3">
      <c r="AE2528" s="36" t="s">
        <v>5975</v>
      </c>
      <c r="AF2528" s="8"/>
      <c r="AG2528" s="8"/>
      <c r="AH2528" s="8"/>
    </row>
    <row r="2529" spans="31:34" x14ac:dyDescent="0.3">
      <c r="AE2529" s="37" t="s">
        <v>5998</v>
      </c>
      <c r="AF2529" s="8">
        <v>372</v>
      </c>
      <c r="AG2529" s="8">
        <v>431</v>
      </c>
      <c r="AH2529" s="8">
        <v>59</v>
      </c>
    </row>
    <row r="2530" spans="31:34" x14ac:dyDescent="0.3">
      <c r="AE2530" s="35" t="s">
        <v>6018</v>
      </c>
      <c r="AF2530" s="8"/>
      <c r="AG2530" s="8"/>
      <c r="AH2530" s="8"/>
    </row>
    <row r="2531" spans="31:34" x14ac:dyDescent="0.3">
      <c r="AE2531" s="36" t="s">
        <v>5975</v>
      </c>
      <c r="AF2531" s="8"/>
      <c r="AG2531" s="8"/>
      <c r="AH2531" s="8"/>
    </row>
    <row r="2532" spans="31:34" x14ac:dyDescent="0.3">
      <c r="AE2532" s="37" t="s">
        <v>5981</v>
      </c>
      <c r="AF2532" s="8">
        <v>733</v>
      </c>
      <c r="AG2532" s="8">
        <v>447</v>
      </c>
      <c r="AH2532" s="8">
        <v>-286</v>
      </c>
    </row>
    <row r="2533" spans="31:34" x14ac:dyDescent="0.3">
      <c r="AE2533" s="35" t="s">
        <v>6004</v>
      </c>
      <c r="AF2533" s="8"/>
      <c r="AG2533" s="8"/>
      <c r="AH2533" s="8"/>
    </row>
    <row r="2534" spans="31:34" x14ac:dyDescent="0.3">
      <c r="AE2534" s="36" t="s">
        <v>5975</v>
      </c>
      <c r="AF2534" s="8"/>
      <c r="AG2534" s="8"/>
      <c r="AH2534" s="8"/>
    </row>
    <row r="2535" spans="31:34" x14ac:dyDescent="0.3">
      <c r="AE2535" s="37" t="s">
        <v>5998</v>
      </c>
      <c r="AF2535" s="8">
        <v>2989</v>
      </c>
      <c r="AG2535" s="8">
        <v>2998</v>
      </c>
      <c r="AH2535" s="8">
        <v>9</v>
      </c>
    </row>
    <row r="2536" spans="31:34" x14ac:dyDescent="0.3">
      <c r="AE2536" s="36" t="s">
        <v>5985</v>
      </c>
      <c r="AF2536" s="8"/>
      <c r="AG2536" s="8"/>
      <c r="AH2536" s="8"/>
    </row>
    <row r="2537" spans="31:34" x14ac:dyDescent="0.3">
      <c r="AE2537" s="37" t="s">
        <v>5998</v>
      </c>
      <c r="AF2537" s="8">
        <v>729</v>
      </c>
      <c r="AG2537" s="8">
        <v>936</v>
      </c>
      <c r="AH2537" s="8">
        <v>207</v>
      </c>
    </row>
    <row r="2538" spans="31:34" x14ac:dyDescent="0.3">
      <c r="AE2538" s="35" t="s">
        <v>5968</v>
      </c>
      <c r="AF2538" s="8"/>
      <c r="AG2538" s="8"/>
      <c r="AH2538" s="8"/>
    </row>
    <row r="2539" spans="31:34" x14ac:dyDescent="0.3">
      <c r="AE2539" s="36" t="s">
        <v>5975</v>
      </c>
      <c r="AF2539" s="8"/>
      <c r="AG2539" s="8"/>
      <c r="AH2539" s="8"/>
    </row>
    <row r="2540" spans="31:34" x14ac:dyDescent="0.3">
      <c r="AE2540" s="37" t="s">
        <v>5969</v>
      </c>
      <c r="AF2540" s="8">
        <v>323</v>
      </c>
      <c r="AG2540" s="8">
        <v>222</v>
      </c>
      <c r="AH2540" s="8">
        <v>-101</v>
      </c>
    </row>
    <row r="2541" spans="31:34" x14ac:dyDescent="0.3">
      <c r="AE2541" s="35" t="s">
        <v>5974</v>
      </c>
      <c r="AF2541" s="8"/>
      <c r="AG2541" s="8"/>
      <c r="AH2541" s="8"/>
    </row>
    <row r="2542" spans="31:34" x14ac:dyDescent="0.3">
      <c r="AE2542" s="36" t="s">
        <v>5985</v>
      </c>
      <c r="AF2542" s="8"/>
      <c r="AG2542" s="8"/>
      <c r="AH2542" s="8"/>
    </row>
    <row r="2543" spans="31:34" x14ac:dyDescent="0.3">
      <c r="AE2543" s="37" t="s">
        <v>5969</v>
      </c>
      <c r="AF2543" s="8">
        <v>169</v>
      </c>
      <c r="AG2543" s="8">
        <v>238</v>
      </c>
      <c r="AH2543" s="8">
        <v>69</v>
      </c>
    </row>
    <row r="2544" spans="31:34" x14ac:dyDescent="0.3">
      <c r="AE2544" s="33" t="s">
        <v>7903</v>
      </c>
      <c r="AF2544" s="8"/>
      <c r="AG2544" s="8"/>
      <c r="AH2544" s="8"/>
    </row>
    <row r="2545" spans="31:34" x14ac:dyDescent="0.3">
      <c r="AE2545" s="34" t="s">
        <v>14</v>
      </c>
      <c r="AF2545" s="8"/>
      <c r="AG2545" s="8"/>
      <c r="AH2545" s="8"/>
    </row>
    <row r="2546" spans="31:34" x14ac:dyDescent="0.3">
      <c r="AE2546" s="35" t="s">
        <v>6002</v>
      </c>
      <c r="AF2546" s="8"/>
      <c r="AG2546" s="8"/>
      <c r="AH2546" s="8"/>
    </row>
    <row r="2547" spans="31:34" x14ac:dyDescent="0.3">
      <c r="AE2547" s="36" t="s">
        <v>5975</v>
      </c>
      <c r="AF2547" s="8"/>
      <c r="AG2547" s="8"/>
      <c r="AH2547" s="8"/>
    </row>
    <row r="2548" spans="31:34" x14ac:dyDescent="0.3">
      <c r="AE2548" s="37" t="s">
        <v>5981</v>
      </c>
      <c r="AF2548" s="8">
        <v>469</v>
      </c>
      <c r="AG2548" s="8">
        <v>822</v>
      </c>
      <c r="AH2548" s="8">
        <v>353</v>
      </c>
    </row>
    <row r="2549" spans="31:34" x14ac:dyDescent="0.3">
      <c r="AE2549" s="35" t="s">
        <v>5980</v>
      </c>
      <c r="AF2549" s="8"/>
      <c r="AG2549" s="8"/>
      <c r="AH2549" s="8"/>
    </row>
    <row r="2550" spans="31:34" x14ac:dyDescent="0.3">
      <c r="AE2550" s="36" t="s">
        <v>5975</v>
      </c>
      <c r="AF2550" s="8"/>
      <c r="AG2550" s="8"/>
      <c r="AH2550" s="8"/>
    </row>
    <row r="2551" spans="31:34" x14ac:dyDescent="0.3">
      <c r="AE2551" s="37" t="s">
        <v>5981</v>
      </c>
      <c r="AF2551" s="8">
        <v>1563</v>
      </c>
      <c r="AG2551" s="8">
        <v>1752</v>
      </c>
      <c r="AH2551" s="8">
        <v>189</v>
      </c>
    </row>
    <row r="2552" spans="31:34" x14ac:dyDescent="0.3">
      <c r="AE2552" s="36" t="s">
        <v>5985</v>
      </c>
      <c r="AF2552" s="8"/>
      <c r="AG2552" s="8"/>
      <c r="AH2552" s="8"/>
    </row>
    <row r="2553" spans="31:34" x14ac:dyDescent="0.3">
      <c r="AE2553" s="37" t="s">
        <v>5981</v>
      </c>
      <c r="AF2553" s="8">
        <v>5252</v>
      </c>
      <c r="AG2553" s="8">
        <v>5678</v>
      </c>
      <c r="AH2553" s="8">
        <v>426</v>
      </c>
    </row>
    <row r="2554" spans="31:34" x14ac:dyDescent="0.3">
      <c r="AE2554" s="36" t="s">
        <v>5970</v>
      </c>
      <c r="AF2554" s="8"/>
      <c r="AG2554" s="8"/>
      <c r="AH2554" s="8"/>
    </row>
    <row r="2555" spans="31:34" x14ac:dyDescent="0.3">
      <c r="AE2555" s="37" t="s">
        <v>5981</v>
      </c>
      <c r="AF2555" s="8">
        <v>30</v>
      </c>
      <c r="AG2555" s="8">
        <v>44</v>
      </c>
      <c r="AH2555" s="8">
        <v>14</v>
      </c>
    </row>
    <row r="2556" spans="31:34" x14ac:dyDescent="0.3">
      <c r="AE2556" s="35" t="s">
        <v>6010</v>
      </c>
      <c r="AF2556" s="8"/>
      <c r="AG2556" s="8"/>
      <c r="AH2556" s="8"/>
    </row>
    <row r="2557" spans="31:34" x14ac:dyDescent="0.3">
      <c r="AE2557" s="36" t="s">
        <v>5975</v>
      </c>
      <c r="AF2557" s="8"/>
      <c r="AG2557" s="8"/>
      <c r="AH2557" s="8"/>
    </row>
    <row r="2558" spans="31:34" x14ac:dyDescent="0.3">
      <c r="AE2558" s="37" t="s">
        <v>5981</v>
      </c>
      <c r="AF2558" s="8">
        <v>163</v>
      </c>
      <c r="AG2558" s="8">
        <v>201</v>
      </c>
      <c r="AH2558" s="8">
        <v>38</v>
      </c>
    </row>
    <row r="2559" spans="31:34" x14ac:dyDescent="0.3">
      <c r="AE2559" s="36" t="s">
        <v>5985</v>
      </c>
      <c r="AF2559" s="8"/>
      <c r="AG2559" s="8"/>
      <c r="AH2559" s="8"/>
    </row>
    <row r="2560" spans="31:34" x14ac:dyDescent="0.3">
      <c r="AE2560" s="37" t="s">
        <v>5981</v>
      </c>
      <c r="AF2560" s="8">
        <v>21</v>
      </c>
      <c r="AG2560" s="8">
        <v>40</v>
      </c>
      <c r="AH2560" s="8">
        <v>19</v>
      </c>
    </row>
    <row r="2561" spans="31:34" x14ac:dyDescent="0.3">
      <c r="AE2561" s="36" t="s">
        <v>5970</v>
      </c>
      <c r="AF2561" s="8"/>
      <c r="AG2561" s="8"/>
      <c r="AH2561" s="8"/>
    </row>
    <row r="2562" spans="31:34" x14ac:dyDescent="0.3">
      <c r="AE2562" s="37" t="s">
        <v>5981</v>
      </c>
      <c r="AF2562" s="8">
        <v>248</v>
      </c>
      <c r="AG2562" s="8">
        <v>363</v>
      </c>
      <c r="AH2562" s="8">
        <v>115</v>
      </c>
    </row>
    <row r="2563" spans="31:34" x14ac:dyDescent="0.3">
      <c r="AE2563" s="35" t="s">
        <v>5997</v>
      </c>
      <c r="AF2563" s="8"/>
      <c r="AG2563" s="8"/>
      <c r="AH2563" s="8"/>
    </row>
    <row r="2564" spans="31:34" x14ac:dyDescent="0.3">
      <c r="AE2564" s="36" t="s">
        <v>5975</v>
      </c>
      <c r="AF2564" s="8"/>
      <c r="AG2564" s="8"/>
      <c r="AH2564" s="8"/>
    </row>
    <row r="2565" spans="31:34" x14ac:dyDescent="0.3">
      <c r="AE2565" s="37" t="s">
        <v>5998</v>
      </c>
      <c r="AF2565" s="8">
        <v>3094</v>
      </c>
      <c r="AG2565" s="8">
        <v>2485</v>
      </c>
      <c r="AH2565" s="8">
        <v>-609</v>
      </c>
    </row>
    <row r="2566" spans="31:34" x14ac:dyDescent="0.3">
      <c r="AE2566" s="35" t="s">
        <v>6004</v>
      </c>
      <c r="AF2566" s="8"/>
      <c r="AG2566" s="8"/>
      <c r="AH2566" s="8"/>
    </row>
    <row r="2567" spans="31:34" x14ac:dyDescent="0.3">
      <c r="AE2567" s="36" t="s">
        <v>5975</v>
      </c>
      <c r="AF2567" s="8"/>
      <c r="AG2567" s="8"/>
      <c r="AH2567" s="8"/>
    </row>
    <row r="2568" spans="31:34" x14ac:dyDescent="0.3">
      <c r="AE2568" s="37" t="s">
        <v>5998</v>
      </c>
      <c r="AF2568" s="8">
        <v>116</v>
      </c>
      <c r="AG2568" s="8">
        <v>149</v>
      </c>
      <c r="AH2568" s="8">
        <v>33</v>
      </c>
    </row>
    <row r="2569" spans="31:34" x14ac:dyDescent="0.3">
      <c r="AE2569" s="35" t="s">
        <v>6117</v>
      </c>
      <c r="AF2569" s="8"/>
      <c r="AG2569" s="8"/>
      <c r="AH2569" s="8"/>
    </row>
    <row r="2570" spans="31:34" x14ac:dyDescent="0.3">
      <c r="AE2570" s="36" t="s">
        <v>5985</v>
      </c>
      <c r="AF2570" s="8"/>
      <c r="AG2570" s="8"/>
      <c r="AH2570" s="8"/>
    </row>
    <row r="2571" spans="31:34" x14ac:dyDescent="0.3">
      <c r="AE2571" s="37" t="s">
        <v>5981</v>
      </c>
      <c r="AF2571" s="8">
        <v>372</v>
      </c>
      <c r="AG2571" s="8">
        <v>591</v>
      </c>
      <c r="AH2571" s="8">
        <v>219</v>
      </c>
    </row>
    <row r="2572" spans="31:34" x14ac:dyDescent="0.3">
      <c r="AE2572" s="35" t="s">
        <v>5974</v>
      </c>
      <c r="AF2572" s="8"/>
      <c r="AG2572" s="8"/>
      <c r="AH2572" s="8"/>
    </row>
    <row r="2573" spans="31:34" x14ac:dyDescent="0.3">
      <c r="AE2573" s="36" t="s">
        <v>5975</v>
      </c>
      <c r="AF2573" s="8"/>
      <c r="AG2573" s="8"/>
      <c r="AH2573" s="8"/>
    </row>
    <row r="2574" spans="31:34" x14ac:dyDescent="0.3">
      <c r="AE2574" s="37" t="s">
        <v>5969</v>
      </c>
      <c r="AF2574" s="8">
        <v>549</v>
      </c>
      <c r="AG2574" s="8">
        <v>820</v>
      </c>
      <c r="AH2574" s="8">
        <v>271</v>
      </c>
    </row>
    <row r="2575" spans="31:34" x14ac:dyDescent="0.3">
      <c r="AE2575" s="36" t="s">
        <v>5985</v>
      </c>
      <c r="AF2575" s="8"/>
      <c r="AG2575" s="8"/>
      <c r="AH2575" s="8"/>
    </row>
    <row r="2576" spans="31:34" x14ac:dyDescent="0.3">
      <c r="AE2576" s="37" t="s">
        <v>5969</v>
      </c>
      <c r="AF2576" s="8">
        <v>976</v>
      </c>
      <c r="AG2576" s="8">
        <v>1258</v>
      </c>
      <c r="AH2576" s="8">
        <v>282</v>
      </c>
    </row>
    <row r="2577" spans="31:34" x14ac:dyDescent="0.3">
      <c r="AE2577" s="36" t="s">
        <v>5970</v>
      </c>
      <c r="AF2577" s="8"/>
      <c r="AG2577" s="8"/>
      <c r="AH2577" s="8"/>
    </row>
    <row r="2578" spans="31:34" x14ac:dyDescent="0.3">
      <c r="AE2578" s="37" t="s">
        <v>5969</v>
      </c>
      <c r="AF2578" s="8">
        <v>670</v>
      </c>
      <c r="AG2578" s="8">
        <v>720</v>
      </c>
      <c r="AH2578" s="8">
        <v>50</v>
      </c>
    </row>
    <row r="2579" spans="31:34" x14ac:dyDescent="0.3">
      <c r="AE2579" s="34" t="s">
        <v>10</v>
      </c>
      <c r="AF2579" s="8"/>
      <c r="AG2579" s="8"/>
      <c r="AH2579" s="8"/>
    </row>
    <row r="2580" spans="31:34" x14ac:dyDescent="0.3">
      <c r="AE2580" s="35" t="s">
        <v>5980</v>
      </c>
      <c r="AF2580" s="8"/>
      <c r="AG2580" s="8"/>
      <c r="AH2580" s="8"/>
    </row>
    <row r="2581" spans="31:34" x14ac:dyDescent="0.3">
      <c r="AE2581" s="36" t="s">
        <v>5975</v>
      </c>
      <c r="AF2581" s="8"/>
      <c r="AG2581" s="8"/>
      <c r="AH2581" s="8"/>
    </row>
    <row r="2582" spans="31:34" x14ac:dyDescent="0.3">
      <c r="AE2582" s="37" t="s">
        <v>5981</v>
      </c>
      <c r="AF2582" s="8">
        <v>372</v>
      </c>
      <c r="AG2582" s="8">
        <v>465</v>
      </c>
      <c r="AH2582" s="8">
        <v>93</v>
      </c>
    </row>
    <row r="2583" spans="31:34" x14ac:dyDescent="0.3">
      <c r="AE2583" s="36" t="s">
        <v>5985</v>
      </c>
      <c r="AF2583" s="8"/>
      <c r="AG2583" s="8"/>
      <c r="AH2583" s="8"/>
    </row>
    <row r="2584" spans="31:34" x14ac:dyDescent="0.3">
      <c r="AE2584" s="37" t="s">
        <v>5981</v>
      </c>
      <c r="AF2584" s="8">
        <v>402</v>
      </c>
      <c r="AG2584" s="8">
        <v>543</v>
      </c>
      <c r="AH2584" s="8">
        <v>141</v>
      </c>
    </row>
    <row r="2585" spans="31:34" x14ac:dyDescent="0.3">
      <c r="AE2585" s="36" t="s">
        <v>5970</v>
      </c>
      <c r="AF2585" s="8"/>
      <c r="AG2585" s="8"/>
      <c r="AH2585" s="8"/>
    </row>
    <row r="2586" spans="31:34" x14ac:dyDescent="0.3">
      <c r="AE2586" s="37" t="s">
        <v>5981</v>
      </c>
      <c r="AF2586" s="8">
        <v>378</v>
      </c>
      <c r="AG2586" s="8">
        <v>629</v>
      </c>
      <c r="AH2586" s="8">
        <v>251</v>
      </c>
    </row>
    <row r="2587" spans="31:34" x14ac:dyDescent="0.3">
      <c r="AE2587" s="35" t="s">
        <v>6010</v>
      </c>
      <c r="AF2587" s="8"/>
      <c r="AG2587" s="8"/>
      <c r="AH2587" s="8"/>
    </row>
    <row r="2588" spans="31:34" x14ac:dyDescent="0.3">
      <c r="AE2588" s="36" t="s">
        <v>5975</v>
      </c>
      <c r="AF2588" s="8"/>
      <c r="AG2588" s="8"/>
      <c r="AH2588" s="8"/>
    </row>
    <row r="2589" spans="31:34" x14ac:dyDescent="0.3">
      <c r="AE2589" s="37" t="s">
        <v>5981</v>
      </c>
      <c r="AF2589" s="8">
        <v>60</v>
      </c>
      <c r="AG2589" s="8">
        <v>74</v>
      </c>
      <c r="AH2589" s="8">
        <v>14</v>
      </c>
    </row>
    <row r="2590" spans="31:34" x14ac:dyDescent="0.3">
      <c r="AE2590" s="36" t="s">
        <v>5985</v>
      </c>
      <c r="AF2590" s="8"/>
      <c r="AG2590" s="8"/>
      <c r="AH2590" s="8"/>
    </row>
    <row r="2591" spans="31:34" x14ac:dyDescent="0.3">
      <c r="AE2591" s="37" t="s">
        <v>5981</v>
      </c>
      <c r="AF2591" s="8">
        <v>329</v>
      </c>
      <c r="AG2591" s="8">
        <v>404</v>
      </c>
      <c r="AH2591" s="8">
        <v>75</v>
      </c>
    </row>
    <row r="2592" spans="31:34" x14ac:dyDescent="0.3">
      <c r="AE2592" s="36" t="s">
        <v>5970</v>
      </c>
      <c r="AF2592" s="8"/>
      <c r="AG2592" s="8"/>
      <c r="AH2592" s="8"/>
    </row>
    <row r="2593" spans="31:34" x14ac:dyDescent="0.3">
      <c r="AE2593" s="37" t="s">
        <v>5981</v>
      </c>
      <c r="AF2593" s="8">
        <v>69</v>
      </c>
      <c r="AG2593" s="8">
        <v>96</v>
      </c>
      <c r="AH2593" s="8">
        <v>27</v>
      </c>
    </row>
    <row r="2594" spans="31:34" x14ac:dyDescent="0.3">
      <c r="AE2594" s="35" t="s">
        <v>6148</v>
      </c>
      <c r="AF2594" s="8"/>
      <c r="AG2594" s="8"/>
      <c r="AH2594" s="8"/>
    </row>
    <row r="2595" spans="31:34" x14ac:dyDescent="0.3">
      <c r="AE2595" s="36" t="s">
        <v>5975</v>
      </c>
      <c r="AF2595" s="8"/>
      <c r="AG2595" s="8"/>
      <c r="AH2595" s="8"/>
    </row>
    <row r="2596" spans="31:34" x14ac:dyDescent="0.3">
      <c r="AE2596" s="37" t="s">
        <v>5969</v>
      </c>
      <c r="AF2596" s="8">
        <v>233</v>
      </c>
      <c r="AG2596" s="8">
        <v>134</v>
      </c>
      <c r="AH2596" s="8">
        <v>-99</v>
      </c>
    </row>
    <row r="2597" spans="31:34" x14ac:dyDescent="0.3">
      <c r="AE2597" s="35" t="s">
        <v>5997</v>
      </c>
      <c r="AF2597" s="8"/>
      <c r="AG2597" s="8"/>
      <c r="AH2597" s="8"/>
    </row>
    <row r="2598" spans="31:34" x14ac:dyDescent="0.3">
      <c r="AE2598" s="36" t="s">
        <v>5975</v>
      </c>
      <c r="AF2598" s="8"/>
      <c r="AG2598" s="8"/>
      <c r="AH2598" s="8"/>
    </row>
    <row r="2599" spans="31:34" x14ac:dyDescent="0.3">
      <c r="AE2599" s="37" t="s">
        <v>5998</v>
      </c>
      <c r="AF2599" s="8">
        <v>411</v>
      </c>
      <c r="AG2599" s="8">
        <v>525</v>
      </c>
      <c r="AH2599" s="8">
        <v>114</v>
      </c>
    </row>
    <row r="2600" spans="31:34" x14ac:dyDescent="0.3">
      <c r="AE2600" s="36" t="s">
        <v>5985</v>
      </c>
      <c r="AF2600" s="8"/>
      <c r="AG2600" s="8"/>
      <c r="AH2600" s="8"/>
    </row>
    <row r="2601" spans="31:34" x14ac:dyDescent="0.3">
      <c r="AE2601" s="37" t="s">
        <v>5998</v>
      </c>
      <c r="AF2601" s="8">
        <v>558</v>
      </c>
      <c r="AG2601" s="8">
        <v>749</v>
      </c>
      <c r="AH2601" s="8">
        <v>191</v>
      </c>
    </row>
    <row r="2602" spans="31:34" x14ac:dyDescent="0.3">
      <c r="AE2602" s="35" t="s">
        <v>6068</v>
      </c>
      <c r="AF2602" s="8"/>
      <c r="AG2602" s="8"/>
      <c r="AH2602" s="8"/>
    </row>
    <row r="2603" spans="31:34" x14ac:dyDescent="0.3">
      <c r="AE2603" s="36" t="s">
        <v>5975</v>
      </c>
      <c r="AF2603" s="8"/>
      <c r="AG2603" s="8"/>
      <c r="AH2603" s="8"/>
    </row>
    <row r="2604" spans="31:34" x14ac:dyDescent="0.3">
      <c r="AE2604" s="37" t="s">
        <v>5969</v>
      </c>
      <c r="AF2604" s="8">
        <v>8</v>
      </c>
      <c r="AG2604" s="8">
        <v>13</v>
      </c>
      <c r="AH2604" s="8">
        <v>5</v>
      </c>
    </row>
    <row r="2605" spans="31:34" x14ac:dyDescent="0.3">
      <c r="AE2605" s="35" t="s">
        <v>6004</v>
      </c>
      <c r="AF2605" s="8"/>
      <c r="AG2605" s="8"/>
      <c r="AH2605" s="8"/>
    </row>
    <row r="2606" spans="31:34" x14ac:dyDescent="0.3">
      <c r="AE2606" s="36" t="s">
        <v>5975</v>
      </c>
      <c r="AF2606" s="8"/>
      <c r="AG2606" s="8"/>
      <c r="AH2606" s="8"/>
    </row>
    <row r="2607" spans="31:34" x14ac:dyDescent="0.3">
      <c r="AE2607" s="37" t="s">
        <v>5998</v>
      </c>
      <c r="AF2607" s="8">
        <v>388</v>
      </c>
      <c r="AG2607" s="8">
        <v>420</v>
      </c>
      <c r="AH2607" s="8">
        <v>32</v>
      </c>
    </row>
    <row r="2608" spans="31:34" x14ac:dyDescent="0.3">
      <c r="AE2608" s="36" t="s">
        <v>5985</v>
      </c>
      <c r="AF2608" s="8"/>
      <c r="AG2608" s="8"/>
      <c r="AH2608" s="8"/>
    </row>
    <row r="2609" spans="31:34" x14ac:dyDescent="0.3">
      <c r="AE2609" s="37" t="s">
        <v>5998</v>
      </c>
      <c r="AF2609" s="8">
        <v>962</v>
      </c>
      <c r="AG2609" s="8">
        <v>1250</v>
      </c>
      <c r="AH2609" s="8">
        <v>288</v>
      </c>
    </row>
    <row r="2610" spans="31:34" x14ac:dyDescent="0.3">
      <c r="AE2610" s="36" t="s">
        <v>5970</v>
      </c>
      <c r="AF2610" s="8"/>
      <c r="AG2610" s="8"/>
      <c r="AH2610" s="8"/>
    </row>
    <row r="2611" spans="31:34" x14ac:dyDescent="0.3">
      <c r="AE2611" s="37" t="s">
        <v>5998</v>
      </c>
      <c r="AF2611" s="8">
        <v>1378</v>
      </c>
      <c r="AG2611" s="8">
        <v>1464</v>
      </c>
      <c r="AH2611" s="8">
        <v>86</v>
      </c>
    </row>
    <row r="2612" spans="31:34" x14ac:dyDescent="0.3">
      <c r="AE2612" s="35" t="s">
        <v>6117</v>
      </c>
      <c r="AF2612" s="8"/>
      <c r="AG2612" s="8"/>
      <c r="AH2612" s="8"/>
    </row>
    <row r="2613" spans="31:34" x14ac:dyDescent="0.3">
      <c r="AE2613" s="36" t="s">
        <v>5985</v>
      </c>
      <c r="AF2613" s="8"/>
      <c r="AG2613" s="8"/>
      <c r="AH2613" s="8"/>
    </row>
    <row r="2614" spans="31:34" x14ac:dyDescent="0.3">
      <c r="AE2614" s="37" t="s">
        <v>5981</v>
      </c>
      <c r="AF2614" s="8">
        <v>318</v>
      </c>
      <c r="AG2614" s="8">
        <v>474</v>
      </c>
      <c r="AH2614" s="8">
        <v>156</v>
      </c>
    </row>
    <row r="2615" spans="31:34" x14ac:dyDescent="0.3">
      <c r="AE2615" s="35" t="s">
        <v>5974</v>
      </c>
      <c r="AF2615" s="8"/>
      <c r="AG2615" s="8"/>
      <c r="AH2615" s="8"/>
    </row>
    <row r="2616" spans="31:34" x14ac:dyDescent="0.3">
      <c r="AE2616" s="36" t="s">
        <v>5975</v>
      </c>
      <c r="AF2616" s="8"/>
      <c r="AG2616" s="8"/>
      <c r="AH2616" s="8"/>
    </row>
    <row r="2617" spans="31:34" x14ac:dyDescent="0.3">
      <c r="AE2617" s="37" t="s">
        <v>5969</v>
      </c>
      <c r="AF2617" s="8">
        <v>1082</v>
      </c>
      <c r="AG2617" s="8">
        <v>1119</v>
      </c>
      <c r="AH2617" s="8">
        <v>37</v>
      </c>
    </row>
    <row r="2618" spans="31:34" x14ac:dyDescent="0.3">
      <c r="AE2618" s="36" t="s">
        <v>5985</v>
      </c>
      <c r="AF2618" s="8"/>
      <c r="AG2618" s="8"/>
      <c r="AH2618" s="8"/>
    </row>
    <row r="2619" spans="31:34" x14ac:dyDescent="0.3">
      <c r="AE2619" s="37" t="s">
        <v>5969</v>
      </c>
      <c r="AF2619" s="8">
        <v>731</v>
      </c>
      <c r="AG2619" s="8">
        <v>1022</v>
      </c>
      <c r="AH2619" s="8">
        <v>291</v>
      </c>
    </row>
    <row r="2620" spans="31:34" x14ac:dyDescent="0.3">
      <c r="AE2620" s="36" t="s">
        <v>5970</v>
      </c>
      <c r="AF2620" s="8"/>
      <c r="AG2620" s="8"/>
      <c r="AH2620" s="8"/>
    </row>
    <row r="2621" spans="31:34" x14ac:dyDescent="0.3">
      <c r="AE2621" s="37" t="s">
        <v>5969</v>
      </c>
      <c r="AF2621" s="8">
        <v>166</v>
      </c>
      <c r="AG2621" s="8">
        <v>221</v>
      </c>
      <c r="AH2621" s="8">
        <v>55</v>
      </c>
    </row>
    <row r="2622" spans="31:34" x14ac:dyDescent="0.3">
      <c r="AE2622" s="34" t="s">
        <v>57</v>
      </c>
      <c r="AF2622" s="8"/>
      <c r="AG2622" s="8"/>
      <c r="AH2622" s="8"/>
    </row>
    <row r="2623" spans="31:34" x14ac:dyDescent="0.3">
      <c r="AE2623" s="35" t="s">
        <v>5980</v>
      </c>
      <c r="AF2623" s="8"/>
      <c r="AG2623" s="8"/>
      <c r="AH2623" s="8"/>
    </row>
    <row r="2624" spans="31:34" x14ac:dyDescent="0.3">
      <c r="AE2624" s="36" t="s">
        <v>5975</v>
      </c>
      <c r="AF2624" s="8"/>
      <c r="AG2624" s="8"/>
      <c r="AH2624" s="8"/>
    </row>
    <row r="2625" spans="31:34" x14ac:dyDescent="0.3">
      <c r="AE2625" s="37" t="s">
        <v>5981</v>
      </c>
      <c r="AF2625" s="8">
        <v>826</v>
      </c>
      <c r="AG2625" s="8">
        <v>756</v>
      </c>
      <c r="AH2625" s="8">
        <v>-70</v>
      </c>
    </row>
    <row r="2626" spans="31:34" x14ac:dyDescent="0.3">
      <c r="AE2626" s="36" t="s">
        <v>5970</v>
      </c>
      <c r="AF2626" s="8"/>
      <c r="AG2626" s="8"/>
      <c r="AH2626" s="8"/>
    </row>
    <row r="2627" spans="31:34" x14ac:dyDescent="0.3">
      <c r="AE2627" s="37" t="s">
        <v>5981</v>
      </c>
      <c r="AF2627" s="8">
        <v>1247</v>
      </c>
      <c r="AG2627" s="8">
        <v>1313</v>
      </c>
      <c r="AH2627" s="8">
        <v>66</v>
      </c>
    </row>
    <row r="2628" spans="31:34" x14ac:dyDescent="0.3">
      <c r="AE2628" s="35" t="s">
        <v>6010</v>
      </c>
      <c r="AF2628" s="8"/>
      <c r="AG2628" s="8"/>
      <c r="AH2628" s="8"/>
    </row>
    <row r="2629" spans="31:34" x14ac:dyDescent="0.3">
      <c r="AE2629" s="36" t="s">
        <v>5975</v>
      </c>
      <c r="AF2629" s="8"/>
      <c r="AG2629" s="8"/>
      <c r="AH2629" s="8"/>
    </row>
    <row r="2630" spans="31:34" x14ac:dyDescent="0.3">
      <c r="AE2630" s="37" t="s">
        <v>5981</v>
      </c>
      <c r="AF2630" s="8">
        <v>1588</v>
      </c>
      <c r="AG2630" s="8">
        <v>2716</v>
      </c>
      <c r="AH2630" s="8">
        <v>1128</v>
      </c>
    </row>
    <row r="2631" spans="31:34" x14ac:dyDescent="0.3">
      <c r="AE2631" s="36" t="s">
        <v>5985</v>
      </c>
      <c r="AF2631" s="8"/>
      <c r="AG2631" s="8"/>
      <c r="AH2631" s="8"/>
    </row>
    <row r="2632" spans="31:34" x14ac:dyDescent="0.3">
      <c r="AE2632" s="37" t="s">
        <v>5981</v>
      </c>
      <c r="AF2632" s="8">
        <v>621</v>
      </c>
      <c r="AG2632" s="8">
        <v>863</v>
      </c>
      <c r="AH2632" s="8">
        <v>242</v>
      </c>
    </row>
    <row r="2633" spans="31:34" x14ac:dyDescent="0.3">
      <c r="AE2633" s="36" t="s">
        <v>5970</v>
      </c>
      <c r="AF2633" s="8"/>
      <c r="AG2633" s="8"/>
      <c r="AH2633" s="8"/>
    </row>
    <row r="2634" spans="31:34" x14ac:dyDescent="0.3">
      <c r="AE2634" s="37" t="s">
        <v>5981</v>
      </c>
      <c r="AF2634" s="8">
        <v>196</v>
      </c>
      <c r="AG2634" s="8">
        <v>223</v>
      </c>
      <c r="AH2634" s="8">
        <v>27</v>
      </c>
    </row>
    <row r="2635" spans="31:34" x14ac:dyDescent="0.3">
      <c r="AE2635" s="35" t="s">
        <v>5997</v>
      </c>
      <c r="AF2635" s="8"/>
      <c r="AG2635" s="8"/>
      <c r="AH2635" s="8"/>
    </row>
    <row r="2636" spans="31:34" x14ac:dyDescent="0.3">
      <c r="AE2636" s="36" t="s">
        <v>5975</v>
      </c>
      <c r="AF2636" s="8"/>
      <c r="AG2636" s="8"/>
      <c r="AH2636" s="8"/>
    </row>
    <row r="2637" spans="31:34" x14ac:dyDescent="0.3">
      <c r="AE2637" s="37" t="s">
        <v>5998</v>
      </c>
      <c r="AF2637" s="8">
        <v>483</v>
      </c>
      <c r="AG2637" s="8">
        <v>362</v>
      </c>
      <c r="AH2637" s="8">
        <v>-121</v>
      </c>
    </row>
    <row r="2638" spans="31:34" x14ac:dyDescent="0.3">
      <c r="AE2638" s="36" t="s">
        <v>5985</v>
      </c>
      <c r="AF2638" s="8"/>
      <c r="AG2638" s="8"/>
      <c r="AH2638" s="8"/>
    </row>
    <row r="2639" spans="31:34" x14ac:dyDescent="0.3">
      <c r="AE2639" s="37" t="s">
        <v>5998</v>
      </c>
      <c r="AF2639" s="8">
        <v>1442</v>
      </c>
      <c r="AG2639" s="8">
        <v>1015</v>
      </c>
      <c r="AH2639" s="8">
        <v>-427</v>
      </c>
    </row>
    <row r="2640" spans="31:34" x14ac:dyDescent="0.3">
      <c r="AE2640" s="35" t="s">
        <v>6004</v>
      </c>
      <c r="AF2640" s="8"/>
      <c r="AG2640" s="8"/>
      <c r="AH2640" s="8"/>
    </row>
    <row r="2641" spans="31:34" x14ac:dyDescent="0.3">
      <c r="AE2641" s="36" t="s">
        <v>5975</v>
      </c>
      <c r="AF2641" s="8"/>
      <c r="AG2641" s="8"/>
      <c r="AH2641" s="8"/>
    </row>
    <row r="2642" spans="31:34" x14ac:dyDescent="0.3">
      <c r="AE2642" s="37" t="s">
        <v>5998</v>
      </c>
      <c r="AF2642" s="8">
        <v>1158</v>
      </c>
      <c r="AG2642" s="8">
        <v>1668</v>
      </c>
      <c r="AH2642" s="8">
        <v>510</v>
      </c>
    </row>
    <row r="2643" spans="31:34" x14ac:dyDescent="0.3">
      <c r="AE2643" s="35" t="s">
        <v>6117</v>
      </c>
      <c r="AF2643" s="8"/>
      <c r="AG2643" s="8"/>
      <c r="AH2643" s="8"/>
    </row>
    <row r="2644" spans="31:34" x14ac:dyDescent="0.3">
      <c r="AE2644" s="36" t="s">
        <v>5985</v>
      </c>
      <c r="AF2644" s="8"/>
      <c r="AG2644" s="8"/>
      <c r="AH2644" s="8"/>
    </row>
    <row r="2645" spans="31:34" x14ac:dyDescent="0.3">
      <c r="AE2645" s="37" t="s">
        <v>5981</v>
      </c>
      <c r="AF2645" s="8">
        <v>71</v>
      </c>
      <c r="AG2645" s="8">
        <v>76</v>
      </c>
      <c r="AH2645" s="8">
        <v>5</v>
      </c>
    </row>
    <row r="2646" spans="31:34" x14ac:dyDescent="0.3">
      <c r="AE2646" s="35" t="s">
        <v>5974</v>
      </c>
      <c r="AF2646" s="8"/>
      <c r="AG2646" s="8"/>
      <c r="AH2646" s="8"/>
    </row>
    <row r="2647" spans="31:34" x14ac:dyDescent="0.3">
      <c r="AE2647" s="36" t="s">
        <v>5975</v>
      </c>
      <c r="AF2647" s="8"/>
      <c r="AG2647" s="8"/>
      <c r="AH2647" s="8"/>
    </row>
    <row r="2648" spans="31:34" x14ac:dyDescent="0.3">
      <c r="AE2648" s="37" t="s">
        <v>5969</v>
      </c>
      <c r="AF2648" s="8">
        <v>53</v>
      </c>
      <c r="AG2648" s="8">
        <v>93</v>
      </c>
      <c r="AH2648" s="8">
        <v>40</v>
      </c>
    </row>
    <row r="2649" spans="31:34" x14ac:dyDescent="0.3">
      <c r="AE2649" s="36" t="s">
        <v>5985</v>
      </c>
      <c r="AF2649" s="8"/>
      <c r="AG2649" s="8"/>
      <c r="AH2649" s="8"/>
    </row>
    <row r="2650" spans="31:34" x14ac:dyDescent="0.3">
      <c r="AE2650" s="37" t="s">
        <v>5969</v>
      </c>
      <c r="AF2650" s="8">
        <v>1287</v>
      </c>
      <c r="AG2650" s="8">
        <v>1415</v>
      </c>
      <c r="AH2650" s="8">
        <v>128</v>
      </c>
    </row>
    <row r="2651" spans="31:34" x14ac:dyDescent="0.3">
      <c r="AE2651" s="36" t="s">
        <v>5970</v>
      </c>
      <c r="AF2651" s="8"/>
      <c r="AG2651" s="8"/>
      <c r="AH2651" s="8"/>
    </row>
    <row r="2652" spans="31:34" x14ac:dyDescent="0.3">
      <c r="AE2652" s="37" t="s">
        <v>5969</v>
      </c>
      <c r="AF2652" s="8">
        <v>472</v>
      </c>
      <c r="AG2652" s="8">
        <v>661</v>
      </c>
      <c r="AH2652" s="8">
        <v>189</v>
      </c>
    </row>
    <row r="2653" spans="31:34" x14ac:dyDescent="0.3">
      <c r="AE2653" s="33" t="s">
        <v>7901</v>
      </c>
      <c r="AF2653" s="8"/>
      <c r="AG2653" s="8"/>
      <c r="AH2653" s="8"/>
    </row>
    <row r="2654" spans="31:34" x14ac:dyDescent="0.3">
      <c r="AE2654" s="34" t="s">
        <v>14</v>
      </c>
      <c r="AF2654" s="8"/>
      <c r="AG2654" s="8"/>
      <c r="AH2654" s="8"/>
    </row>
    <row r="2655" spans="31:34" x14ac:dyDescent="0.3">
      <c r="AE2655" s="35" t="s">
        <v>6002</v>
      </c>
      <c r="AF2655" s="8"/>
      <c r="AG2655" s="8"/>
      <c r="AH2655" s="8"/>
    </row>
    <row r="2656" spans="31:34" x14ac:dyDescent="0.3">
      <c r="AE2656" s="36" t="s">
        <v>5975</v>
      </c>
      <c r="AF2656" s="8"/>
      <c r="AG2656" s="8"/>
      <c r="AH2656" s="8"/>
    </row>
    <row r="2657" spans="31:34" x14ac:dyDescent="0.3">
      <c r="AE2657" s="37" t="s">
        <v>5981</v>
      </c>
      <c r="AF2657" s="8">
        <v>107</v>
      </c>
      <c r="AG2657" s="8">
        <v>206</v>
      </c>
      <c r="AH2657" s="8">
        <v>99</v>
      </c>
    </row>
    <row r="2658" spans="31:34" x14ac:dyDescent="0.3">
      <c r="AE2658" s="35" t="s">
        <v>6050</v>
      </c>
      <c r="AF2658" s="8"/>
      <c r="AG2658" s="8"/>
      <c r="AH2658" s="8"/>
    </row>
    <row r="2659" spans="31:34" x14ac:dyDescent="0.3">
      <c r="AE2659" s="36" t="s">
        <v>5985</v>
      </c>
      <c r="AF2659" s="8"/>
      <c r="AG2659" s="8"/>
      <c r="AH2659" s="8"/>
    </row>
    <row r="2660" spans="31:34" x14ac:dyDescent="0.3">
      <c r="AE2660" s="37" t="s">
        <v>5981</v>
      </c>
      <c r="AF2660" s="8">
        <v>446</v>
      </c>
      <c r="AG2660" s="8">
        <v>446</v>
      </c>
      <c r="AH2660" s="8">
        <v>0</v>
      </c>
    </row>
    <row r="2661" spans="31:34" x14ac:dyDescent="0.3">
      <c r="AE2661" s="35" t="s">
        <v>6184</v>
      </c>
      <c r="AF2661" s="8"/>
      <c r="AG2661" s="8"/>
      <c r="AH2661" s="8"/>
    </row>
    <row r="2662" spans="31:34" x14ac:dyDescent="0.3">
      <c r="AE2662" s="36" t="s">
        <v>5975</v>
      </c>
      <c r="AF2662" s="8"/>
      <c r="AG2662" s="8"/>
      <c r="AH2662" s="8"/>
    </row>
    <row r="2663" spans="31:34" x14ac:dyDescent="0.3">
      <c r="AE2663" s="37" t="s">
        <v>5969</v>
      </c>
      <c r="AF2663" s="8">
        <v>2741</v>
      </c>
      <c r="AG2663" s="8">
        <v>2769</v>
      </c>
      <c r="AH2663" s="8">
        <v>28</v>
      </c>
    </row>
    <row r="2664" spans="31:34" x14ac:dyDescent="0.3">
      <c r="AE2664" s="35" t="s">
        <v>5980</v>
      </c>
      <c r="AF2664" s="8"/>
      <c r="AG2664" s="8"/>
      <c r="AH2664" s="8"/>
    </row>
    <row r="2665" spans="31:34" x14ac:dyDescent="0.3">
      <c r="AE2665" s="36" t="s">
        <v>5975</v>
      </c>
      <c r="AF2665" s="8"/>
      <c r="AG2665" s="8"/>
      <c r="AH2665" s="8"/>
    </row>
    <row r="2666" spans="31:34" x14ac:dyDescent="0.3">
      <c r="AE2666" s="37" t="s">
        <v>5981</v>
      </c>
      <c r="AF2666" s="8">
        <v>3947</v>
      </c>
      <c r="AG2666" s="8">
        <v>4519</v>
      </c>
      <c r="AH2666" s="8">
        <v>572</v>
      </c>
    </row>
    <row r="2667" spans="31:34" x14ac:dyDescent="0.3">
      <c r="AE2667" s="36" t="s">
        <v>5985</v>
      </c>
      <c r="AF2667" s="8"/>
      <c r="AG2667" s="8"/>
      <c r="AH2667" s="8"/>
    </row>
    <row r="2668" spans="31:34" x14ac:dyDescent="0.3">
      <c r="AE2668" s="37" t="s">
        <v>5981</v>
      </c>
      <c r="AF2668" s="8">
        <v>1349</v>
      </c>
      <c r="AG2668" s="8">
        <v>1201</v>
      </c>
      <c r="AH2668" s="8">
        <v>-148</v>
      </c>
    </row>
    <row r="2669" spans="31:34" x14ac:dyDescent="0.3">
      <c r="AE2669" s="36" t="s">
        <v>5970</v>
      </c>
      <c r="AF2669" s="8"/>
      <c r="AG2669" s="8"/>
      <c r="AH2669" s="8"/>
    </row>
    <row r="2670" spans="31:34" x14ac:dyDescent="0.3">
      <c r="AE2670" s="37" t="s">
        <v>5981</v>
      </c>
      <c r="AF2670" s="8">
        <v>799</v>
      </c>
      <c r="AG2670" s="8">
        <v>1201</v>
      </c>
      <c r="AH2670" s="8">
        <v>402</v>
      </c>
    </row>
    <row r="2671" spans="31:34" x14ac:dyDescent="0.3">
      <c r="AE2671" s="35" t="s">
        <v>6010</v>
      </c>
      <c r="AF2671" s="8"/>
      <c r="AG2671" s="8"/>
      <c r="AH2671" s="8"/>
    </row>
    <row r="2672" spans="31:34" x14ac:dyDescent="0.3">
      <c r="AE2672" s="36" t="s">
        <v>5975</v>
      </c>
      <c r="AF2672" s="8"/>
      <c r="AG2672" s="8"/>
      <c r="AH2672" s="8"/>
    </row>
    <row r="2673" spans="31:34" x14ac:dyDescent="0.3">
      <c r="AE2673" s="37" t="s">
        <v>5981</v>
      </c>
      <c r="AF2673" s="8">
        <v>1978</v>
      </c>
      <c r="AG2673" s="8">
        <v>2040</v>
      </c>
      <c r="AH2673" s="8">
        <v>62</v>
      </c>
    </row>
    <row r="2674" spans="31:34" x14ac:dyDescent="0.3">
      <c r="AE2674" s="36" t="s">
        <v>5985</v>
      </c>
      <c r="AF2674" s="8"/>
      <c r="AG2674" s="8"/>
      <c r="AH2674" s="8"/>
    </row>
    <row r="2675" spans="31:34" x14ac:dyDescent="0.3">
      <c r="AE2675" s="37" t="s">
        <v>5981</v>
      </c>
      <c r="AF2675" s="8">
        <v>2515</v>
      </c>
      <c r="AG2675" s="8">
        <v>2818</v>
      </c>
      <c r="AH2675" s="8">
        <v>303</v>
      </c>
    </row>
    <row r="2676" spans="31:34" x14ac:dyDescent="0.3">
      <c r="AE2676" s="36" t="s">
        <v>5970</v>
      </c>
      <c r="AF2676" s="8"/>
      <c r="AG2676" s="8"/>
      <c r="AH2676" s="8"/>
    </row>
    <row r="2677" spans="31:34" x14ac:dyDescent="0.3">
      <c r="AE2677" s="37" t="s">
        <v>5981</v>
      </c>
      <c r="AF2677" s="8">
        <v>141</v>
      </c>
      <c r="AG2677" s="8">
        <v>222</v>
      </c>
      <c r="AH2677" s="8">
        <v>81</v>
      </c>
    </row>
    <row r="2678" spans="31:34" x14ac:dyDescent="0.3">
      <c r="AE2678" s="35" t="s">
        <v>5997</v>
      </c>
      <c r="AF2678" s="8"/>
      <c r="AG2678" s="8"/>
      <c r="AH2678" s="8"/>
    </row>
    <row r="2679" spans="31:34" x14ac:dyDescent="0.3">
      <c r="AE2679" s="36" t="s">
        <v>5985</v>
      </c>
      <c r="AF2679" s="8"/>
      <c r="AG2679" s="8"/>
      <c r="AH2679" s="8"/>
    </row>
    <row r="2680" spans="31:34" x14ac:dyDescent="0.3">
      <c r="AE2680" s="37" t="s">
        <v>5998</v>
      </c>
      <c r="AF2680" s="8">
        <v>1267</v>
      </c>
      <c r="AG2680" s="8">
        <v>1494</v>
      </c>
      <c r="AH2680" s="8">
        <v>227</v>
      </c>
    </row>
    <row r="2681" spans="31:34" x14ac:dyDescent="0.3">
      <c r="AE2681" s="35" t="s">
        <v>6018</v>
      </c>
      <c r="AF2681" s="8"/>
      <c r="AG2681" s="8"/>
      <c r="AH2681" s="8"/>
    </row>
    <row r="2682" spans="31:34" x14ac:dyDescent="0.3">
      <c r="AE2682" s="36" t="s">
        <v>5975</v>
      </c>
      <c r="AF2682" s="8"/>
      <c r="AG2682" s="8"/>
      <c r="AH2682" s="8"/>
    </row>
    <row r="2683" spans="31:34" x14ac:dyDescent="0.3">
      <c r="AE2683" s="37" t="s">
        <v>5981</v>
      </c>
      <c r="AF2683" s="8">
        <v>489</v>
      </c>
      <c r="AG2683" s="8">
        <v>365</v>
      </c>
      <c r="AH2683" s="8">
        <v>-124</v>
      </c>
    </row>
    <row r="2684" spans="31:34" x14ac:dyDescent="0.3">
      <c r="AE2684" s="36" t="s">
        <v>5985</v>
      </c>
      <c r="AF2684" s="8"/>
      <c r="AG2684" s="8"/>
      <c r="AH2684" s="8"/>
    </row>
    <row r="2685" spans="31:34" x14ac:dyDescent="0.3">
      <c r="AE2685" s="37" t="s">
        <v>5981</v>
      </c>
      <c r="AF2685" s="8">
        <v>893</v>
      </c>
      <c r="AG2685" s="8">
        <v>563</v>
      </c>
      <c r="AH2685" s="8">
        <v>-330</v>
      </c>
    </row>
    <row r="2686" spans="31:34" x14ac:dyDescent="0.3">
      <c r="AE2686" s="36" t="s">
        <v>5970</v>
      </c>
      <c r="AF2686" s="8"/>
      <c r="AG2686" s="8"/>
      <c r="AH2686" s="8"/>
    </row>
    <row r="2687" spans="31:34" x14ac:dyDescent="0.3">
      <c r="AE2687" s="37" t="s">
        <v>5981</v>
      </c>
      <c r="AF2687" s="8">
        <v>1175</v>
      </c>
      <c r="AG2687" s="8">
        <v>904</v>
      </c>
      <c r="AH2687" s="8">
        <v>-271</v>
      </c>
    </row>
    <row r="2688" spans="31:34" x14ac:dyDescent="0.3">
      <c r="AE2688" s="35" t="s">
        <v>5968</v>
      </c>
      <c r="AF2688" s="8"/>
      <c r="AG2688" s="8"/>
      <c r="AH2688" s="8"/>
    </row>
    <row r="2689" spans="31:34" x14ac:dyDescent="0.3">
      <c r="AE2689" s="36" t="s">
        <v>5975</v>
      </c>
      <c r="AF2689" s="8"/>
      <c r="AG2689" s="8"/>
      <c r="AH2689" s="8"/>
    </row>
    <row r="2690" spans="31:34" x14ac:dyDescent="0.3">
      <c r="AE2690" s="37" t="s">
        <v>5969</v>
      </c>
      <c r="AF2690" s="8">
        <v>383</v>
      </c>
      <c r="AG2690" s="8">
        <v>253</v>
      </c>
      <c r="AH2690" s="8">
        <v>-130</v>
      </c>
    </row>
    <row r="2691" spans="31:34" x14ac:dyDescent="0.3">
      <c r="AE2691" s="35" t="s">
        <v>5974</v>
      </c>
      <c r="AF2691" s="8"/>
      <c r="AG2691" s="8"/>
      <c r="AH2691" s="8"/>
    </row>
    <row r="2692" spans="31:34" x14ac:dyDescent="0.3">
      <c r="AE2692" s="36" t="s">
        <v>5975</v>
      </c>
      <c r="AF2692" s="8"/>
      <c r="AG2692" s="8"/>
      <c r="AH2692" s="8"/>
    </row>
    <row r="2693" spans="31:34" x14ac:dyDescent="0.3">
      <c r="AE2693" s="37" t="s">
        <v>5969</v>
      </c>
      <c r="AF2693" s="8">
        <v>361</v>
      </c>
      <c r="AG2693" s="8">
        <v>410</v>
      </c>
      <c r="AH2693" s="8">
        <v>49</v>
      </c>
    </row>
    <row r="2694" spans="31:34" x14ac:dyDescent="0.3">
      <c r="AE2694" s="36" t="s">
        <v>5985</v>
      </c>
      <c r="AF2694" s="8"/>
      <c r="AG2694" s="8"/>
      <c r="AH2694" s="8"/>
    </row>
    <row r="2695" spans="31:34" x14ac:dyDescent="0.3">
      <c r="AE2695" s="37" t="s">
        <v>5969</v>
      </c>
      <c r="AF2695" s="8">
        <v>658</v>
      </c>
      <c r="AG2695" s="8">
        <v>750</v>
      </c>
      <c r="AH2695" s="8">
        <v>92</v>
      </c>
    </row>
    <row r="2696" spans="31:34" x14ac:dyDescent="0.3">
      <c r="AE2696" s="34" t="s">
        <v>10</v>
      </c>
      <c r="AF2696" s="8"/>
      <c r="AG2696" s="8"/>
      <c r="AH2696" s="8"/>
    </row>
    <row r="2697" spans="31:34" x14ac:dyDescent="0.3">
      <c r="AE2697" s="35" t="s">
        <v>6002</v>
      </c>
      <c r="AF2697" s="8"/>
      <c r="AG2697" s="8"/>
      <c r="AH2697" s="8"/>
    </row>
    <row r="2698" spans="31:34" x14ac:dyDescent="0.3">
      <c r="AE2698" s="36" t="s">
        <v>5975</v>
      </c>
      <c r="AF2698" s="8"/>
      <c r="AG2698" s="8"/>
      <c r="AH2698" s="8"/>
    </row>
    <row r="2699" spans="31:34" x14ac:dyDescent="0.3">
      <c r="AE2699" s="37" t="s">
        <v>5981</v>
      </c>
      <c r="AF2699" s="8">
        <v>135</v>
      </c>
      <c r="AG2699" s="8">
        <v>202</v>
      </c>
      <c r="AH2699" s="8">
        <v>67</v>
      </c>
    </row>
    <row r="2700" spans="31:34" x14ac:dyDescent="0.3">
      <c r="AE2700" s="36" t="s">
        <v>5985</v>
      </c>
      <c r="AF2700" s="8"/>
      <c r="AG2700" s="8"/>
      <c r="AH2700" s="8"/>
    </row>
    <row r="2701" spans="31:34" x14ac:dyDescent="0.3">
      <c r="AE2701" s="37" t="s">
        <v>5981</v>
      </c>
      <c r="AF2701" s="8">
        <v>199</v>
      </c>
      <c r="AG2701" s="8">
        <v>271</v>
      </c>
      <c r="AH2701" s="8">
        <v>72</v>
      </c>
    </row>
    <row r="2702" spans="31:34" x14ac:dyDescent="0.3">
      <c r="AE2702" s="35" t="s">
        <v>6050</v>
      </c>
      <c r="AF2702" s="8"/>
      <c r="AG2702" s="8"/>
      <c r="AH2702" s="8"/>
    </row>
    <row r="2703" spans="31:34" x14ac:dyDescent="0.3">
      <c r="AE2703" s="36" t="s">
        <v>5975</v>
      </c>
      <c r="AF2703" s="8"/>
      <c r="AG2703" s="8"/>
      <c r="AH2703" s="8"/>
    </row>
    <row r="2704" spans="31:34" x14ac:dyDescent="0.3">
      <c r="AE2704" s="37" t="s">
        <v>5981</v>
      </c>
      <c r="AF2704" s="8">
        <v>175</v>
      </c>
      <c r="AG2704" s="8">
        <v>276</v>
      </c>
      <c r="AH2704" s="8">
        <v>101</v>
      </c>
    </row>
    <row r="2705" spans="31:34" x14ac:dyDescent="0.3">
      <c r="AE2705" s="36" t="s">
        <v>5985</v>
      </c>
      <c r="AF2705" s="8"/>
      <c r="AG2705" s="8"/>
      <c r="AH2705" s="8"/>
    </row>
    <row r="2706" spans="31:34" x14ac:dyDescent="0.3">
      <c r="AE2706" s="37" t="s">
        <v>5981</v>
      </c>
      <c r="AF2706" s="8">
        <v>17</v>
      </c>
      <c r="AG2706" s="8">
        <v>21</v>
      </c>
      <c r="AH2706" s="8">
        <v>4</v>
      </c>
    </row>
    <row r="2707" spans="31:34" x14ac:dyDescent="0.3">
      <c r="AE2707" s="35" t="s">
        <v>6184</v>
      </c>
      <c r="AF2707" s="8"/>
      <c r="AG2707" s="8"/>
      <c r="AH2707" s="8"/>
    </row>
    <row r="2708" spans="31:34" x14ac:dyDescent="0.3">
      <c r="AE2708" s="36" t="s">
        <v>5975</v>
      </c>
      <c r="AF2708" s="8"/>
      <c r="AG2708" s="8"/>
      <c r="AH2708" s="8"/>
    </row>
    <row r="2709" spans="31:34" x14ac:dyDescent="0.3">
      <c r="AE2709" s="37" t="s">
        <v>5969</v>
      </c>
      <c r="AF2709" s="8">
        <v>1781</v>
      </c>
      <c r="AG2709" s="8">
        <v>2146</v>
      </c>
      <c r="AH2709" s="8">
        <v>365</v>
      </c>
    </row>
    <row r="2710" spans="31:34" x14ac:dyDescent="0.3">
      <c r="AE2710" s="35" t="s">
        <v>5980</v>
      </c>
      <c r="AF2710" s="8"/>
      <c r="AG2710" s="8"/>
      <c r="AH2710" s="8"/>
    </row>
    <row r="2711" spans="31:34" x14ac:dyDescent="0.3">
      <c r="AE2711" s="36" t="s">
        <v>5975</v>
      </c>
      <c r="AF2711" s="8"/>
      <c r="AG2711" s="8"/>
      <c r="AH2711" s="8"/>
    </row>
    <row r="2712" spans="31:34" x14ac:dyDescent="0.3">
      <c r="AE2712" s="37" t="s">
        <v>5981</v>
      </c>
      <c r="AF2712" s="8">
        <v>1569</v>
      </c>
      <c r="AG2712" s="8">
        <v>1622</v>
      </c>
      <c r="AH2712" s="8">
        <v>53</v>
      </c>
    </row>
    <row r="2713" spans="31:34" x14ac:dyDescent="0.3">
      <c r="AE2713" s="36" t="s">
        <v>5985</v>
      </c>
      <c r="AF2713" s="8"/>
      <c r="AG2713" s="8"/>
      <c r="AH2713" s="8"/>
    </row>
    <row r="2714" spans="31:34" x14ac:dyDescent="0.3">
      <c r="AE2714" s="37" t="s">
        <v>5981</v>
      </c>
      <c r="AF2714" s="8">
        <v>1766</v>
      </c>
      <c r="AG2714" s="8">
        <v>1624</v>
      </c>
      <c r="AH2714" s="8">
        <v>-142</v>
      </c>
    </row>
    <row r="2715" spans="31:34" x14ac:dyDescent="0.3">
      <c r="AE2715" s="36" t="s">
        <v>5970</v>
      </c>
      <c r="AF2715" s="8"/>
      <c r="AG2715" s="8"/>
      <c r="AH2715" s="8"/>
    </row>
    <row r="2716" spans="31:34" x14ac:dyDescent="0.3">
      <c r="AE2716" s="37" t="s">
        <v>5981</v>
      </c>
      <c r="AF2716" s="8">
        <v>585</v>
      </c>
      <c r="AG2716" s="8">
        <v>814</v>
      </c>
      <c r="AH2716" s="8">
        <v>229</v>
      </c>
    </row>
    <row r="2717" spans="31:34" x14ac:dyDescent="0.3">
      <c r="AE2717" s="35" t="s">
        <v>6010</v>
      </c>
      <c r="AF2717" s="8"/>
      <c r="AG2717" s="8"/>
      <c r="AH2717" s="8"/>
    </row>
    <row r="2718" spans="31:34" x14ac:dyDescent="0.3">
      <c r="AE2718" s="36" t="s">
        <v>5975</v>
      </c>
      <c r="AF2718" s="8"/>
      <c r="AG2718" s="8"/>
      <c r="AH2718" s="8"/>
    </row>
    <row r="2719" spans="31:34" x14ac:dyDescent="0.3">
      <c r="AE2719" s="37" t="s">
        <v>5981</v>
      </c>
      <c r="AF2719" s="8">
        <v>1659</v>
      </c>
      <c r="AG2719" s="8">
        <v>1966</v>
      </c>
      <c r="AH2719" s="8">
        <v>307</v>
      </c>
    </row>
    <row r="2720" spans="31:34" x14ac:dyDescent="0.3">
      <c r="AE2720" s="36" t="s">
        <v>5985</v>
      </c>
      <c r="AF2720" s="8"/>
      <c r="AG2720" s="8"/>
      <c r="AH2720" s="8"/>
    </row>
    <row r="2721" spans="31:34" x14ac:dyDescent="0.3">
      <c r="AE2721" s="37" t="s">
        <v>5981</v>
      </c>
      <c r="AF2721" s="8">
        <v>399</v>
      </c>
      <c r="AG2721" s="8">
        <v>617</v>
      </c>
      <c r="AH2721" s="8">
        <v>218</v>
      </c>
    </row>
    <row r="2722" spans="31:34" x14ac:dyDescent="0.3">
      <c r="AE2722" s="36" t="s">
        <v>5970</v>
      </c>
      <c r="AF2722" s="8"/>
      <c r="AG2722" s="8"/>
      <c r="AH2722" s="8"/>
    </row>
    <row r="2723" spans="31:34" x14ac:dyDescent="0.3">
      <c r="AE2723" s="37" t="s">
        <v>5981</v>
      </c>
      <c r="AF2723" s="8">
        <v>893</v>
      </c>
      <c r="AG2723" s="8">
        <v>924</v>
      </c>
      <c r="AH2723" s="8">
        <v>31</v>
      </c>
    </row>
    <row r="2724" spans="31:34" x14ac:dyDescent="0.3">
      <c r="AE2724" s="35" t="s">
        <v>5997</v>
      </c>
      <c r="AF2724" s="8"/>
      <c r="AG2724" s="8"/>
      <c r="AH2724" s="8"/>
    </row>
    <row r="2725" spans="31:34" x14ac:dyDescent="0.3">
      <c r="AE2725" s="36" t="s">
        <v>5975</v>
      </c>
      <c r="AF2725" s="8"/>
      <c r="AG2725" s="8"/>
      <c r="AH2725" s="8"/>
    </row>
    <row r="2726" spans="31:34" x14ac:dyDescent="0.3">
      <c r="AE2726" s="37" t="s">
        <v>5998</v>
      </c>
      <c r="AF2726" s="8">
        <v>1060</v>
      </c>
      <c r="AG2726" s="8">
        <v>1470</v>
      </c>
      <c r="AH2726" s="8">
        <v>410</v>
      </c>
    </row>
    <row r="2727" spans="31:34" x14ac:dyDescent="0.3">
      <c r="AE2727" s="36" t="s">
        <v>5985</v>
      </c>
      <c r="AF2727" s="8"/>
      <c r="AG2727" s="8"/>
      <c r="AH2727" s="8"/>
    </row>
    <row r="2728" spans="31:34" x14ac:dyDescent="0.3">
      <c r="AE2728" s="37" t="s">
        <v>5998</v>
      </c>
      <c r="AF2728" s="8">
        <v>383</v>
      </c>
      <c r="AG2728" s="8">
        <v>404</v>
      </c>
      <c r="AH2728" s="8">
        <v>21</v>
      </c>
    </row>
    <row r="2729" spans="31:34" x14ac:dyDescent="0.3">
      <c r="AE2729" s="36" t="s">
        <v>5970</v>
      </c>
      <c r="AF2729" s="8"/>
      <c r="AG2729" s="8"/>
      <c r="AH2729" s="8"/>
    </row>
    <row r="2730" spans="31:34" x14ac:dyDescent="0.3">
      <c r="AE2730" s="37" t="s">
        <v>5998</v>
      </c>
      <c r="AF2730" s="8">
        <v>43</v>
      </c>
      <c r="AG2730" s="8">
        <v>55</v>
      </c>
      <c r="AH2730" s="8">
        <v>12</v>
      </c>
    </row>
    <row r="2731" spans="31:34" x14ac:dyDescent="0.3">
      <c r="AE2731" s="35" t="s">
        <v>6018</v>
      </c>
      <c r="AF2731" s="8"/>
      <c r="AG2731" s="8"/>
      <c r="AH2731" s="8"/>
    </row>
    <row r="2732" spans="31:34" x14ac:dyDescent="0.3">
      <c r="AE2732" s="36" t="s">
        <v>5975</v>
      </c>
      <c r="AF2732" s="8"/>
      <c r="AG2732" s="8"/>
      <c r="AH2732" s="8"/>
    </row>
    <row r="2733" spans="31:34" x14ac:dyDescent="0.3">
      <c r="AE2733" s="37" t="s">
        <v>5981</v>
      </c>
      <c r="AF2733" s="8">
        <v>167</v>
      </c>
      <c r="AG2733" s="8">
        <v>103</v>
      </c>
      <c r="AH2733" s="8">
        <v>-64</v>
      </c>
    </row>
    <row r="2734" spans="31:34" x14ac:dyDescent="0.3">
      <c r="AE2734" s="36" t="s">
        <v>5985</v>
      </c>
      <c r="AF2734" s="8"/>
      <c r="AG2734" s="8"/>
      <c r="AH2734" s="8"/>
    </row>
    <row r="2735" spans="31:34" x14ac:dyDescent="0.3">
      <c r="AE2735" s="37" t="s">
        <v>5981</v>
      </c>
      <c r="AF2735" s="8">
        <v>885</v>
      </c>
      <c r="AG2735" s="8">
        <v>497</v>
      </c>
      <c r="AH2735" s="8">
        <v>-388</v>
      </c>
    </row>
    <row r="2736" spans="31:34" x14ac:dyDescent="0.3">
      <c r="AE2736" s="35" t="s">
        <v>6004</v>
      </c>
      <c r="AF2736" s="8"/>
      <c r="AG2736" s="8"/>
      <c r="AH2736" s="8"/>
    </row>
    <row r="2737" spans="31:34" x14ac:dyDescent="0.3">
      <c r="AE2737" s="36" t="s">
        <v>5975</v>
      </c>
      <c r="AF2737" s="8"/>
      <c r="AG2737" s="8"/>
      <c r="AH2737" s="8"/>
    </row>
    <row r="2738" spans="31:34" x14ac:dyDescent="0.3">
      <c r="AE2738" s="37" t="s">
        <v>5998</v>
      </c>
      <c r="AF2738" s="8">
        <v>509</v>
      </c>
      <c r="AG2738" s="8">
        <v>967</v>
      </c>
      <c r="AH2738" s="8">
        <v>458</v>
      </c>
    </row>
    <row r="2739" spans="31:34" x14ac:dyDescent="0.3">
      <c r="AE2739" s="36" t="s">
        <v>5985</v>
      </c>
      <c r="AF2739" s="8"/>
      <c r="AG2739" s="8"/>
      <c r="AH2739" s="8"/>
    </row>
    <row r="2740" spans="31:34" x14ac:dyDescent="0.3">
      <c r="AE2740" s="37" t="s">
        <v>5998</v>
      </c>
      <c r="AF2740" s="8">
        <v>15</v>
      </c>
      <c r="AG2740" s="8">
        <v>30</v>
      </c>
      <c r="AH2740" s="8">
        <v>15</v>
      </c>
    </row>
    <row r="2741" spans="31:34" x14ac:dyDescent="0.3">
      <c r="AE2741" s="35" t="s">
        <v>5968</v>
      </c>
      <c r="AF2741" s="8"/>
      <c r="AG2741" s="8"/>
      <c r="AH2741" s="8"/>
    </row>
    <row r="2742" spans="31:34" x14ac:dyDescent="0.3">
      <c r="AE2742" s="36" t="s">
        <v>5975</v>
      </c>
      <c r="AF2742" s="8"/>
      <c r="AG2742" s="8"/>
      <c r="AH2742" s="8"/>
    </row>
    <row r="2743" spans="31:34" x14ac:dyDescent="0.3">
      <c r="AE2743" s="37" t="s">
        <v>5969</v>
      </c>
      <c r="AF2743" s="8">
        <v>24</v>
      </c>
      <c r="AG2743" s="8">
        <v>20</v>
      </c>
      <c r="AH2743" s="8">
        <v>-4</v>
      </c>
    </row>
    <row r="2744" spans="31:34" x14ac:dyDescent="0.3">
      <c r="AE2744" s="35" t="s">
        <v>6117</v>
      </c>
      <c r="AF2744" s="8"/>
      <c r="AG2744" s="8"/>
      <c r="AH2744" s="8"/>
    </row>
    <row r="2745" spans="31:34" x14ac:dyDescent="0.3">
      <c r="AE2745" s="36" t="s">
        <v>5975</v>
      </c>
      <c r="AF2745" s="8"/>
      <c r="AG2745" s="8"/>
      <c r="AH2745" s="8"/>
    </row>
    <row r="2746" spans="31:34" x14ac:dyDescent="0.3">
      <c r="AE2746" s="37" t="s">
        <v>5981</v>
      </c>
      <c r="AF2746" s="8">
        <v>35</v>
      </c>
      <c r="AG2746" s="8">
        <v>60</v>
      </c>
      <c r="AH2746" s="8">
        <v>25</v>
      </c>
    </row>
    <row r="2747" spans="31:34" x14ac:dyDescent="0.3">
      <c r="AE2747" s="36" t="s">
        <v>5985</v>
      </c>
      <c r="AF2747" s="8"/>
      <c r="AG2747" s="8"/>
      <c r="AH2747" s="8"/>
    </row>
    <row r="2748" spans="31:34" x14ac:dyDescent="0.3">
      <c r="AE2748" s="37" t="s">
        <v>5981</v>
      </c>
      <c r="AF2748" s="8">
        <v>143</v>
      </c>
      <c r="AG2748" s="8">
        <v>147</v>
      </c>
      <c r="AH2748" s="8">
        <v>4</v>
      </c>
    </row>
    <row r="2749" spans="31:34" x14ac:dyDescent="0.3">
      <c r="AE2749" s="35" t="s">
        <v>5974</v>
      </c>
      <c r="AF2749" s="8"/>
      <c r="AG2749" s="8"/>
      <c r="AH2749" s="8"/>
    </row>
    <row r="2750" spans="31:34" x14ac:dyDescent="0.3">
      <c r="AE2750" s="36" t="s">
        <v>5975</v>
      </c>
      <c r="AF2750" s="8"/>
      <c r="AG2750" s="8"/>
      <c r="AH2750" s="8"/>
    </row>
    <row r="2751" spans="31:34" x14ac:dyDescent="0.3">
      <c r="AE2751" s="37" t="s">
        <v>5969</v>
      </c>
      <c r="AF2751" s="8">
        <v>1543</v>
      </c>
      <c r="AG2751" s="8">
        <v>1943</v>
      </c>
      <c r="AH2751" s="8">
        <v>400</v>
      </c>
    </row>
    <row r="2752" spans="31:34" x14ac:dyDescent="0.3">
      <c r="AE2752" s="36" t="s">
        <v>5985</v>
      </c>
      <c r="AF2752" s="8"/>
      <c r="AG2752" s="8"/>
      <c r="AH2752" s="8"/>
    </row>
    <row r="2753" spans="31:34" x14ac:dyDescent="0.3">
      <c r="AE2753" s="37" t="s">
        <v>5969</v>
      </c>
      <c r="AF2753" s="8">
        <v>529</v>
      </c>
      <c r="AG2753" s="8">
        <v>804</v>
      </c>
      <c r="AH2753" s="8">
        <v>275</v>
      </c>
    </row>
    <row r="2754" spans="31:34" x14ac:dyDescent="0.3">
      <c r="AE2754" s="36" t="s">
        <v>5970</v>
      </c>
      <c r="AF2754" s="8"/>
      <c r="AG2754" s="8"/>
      <c r="AH2754" s="8"/>
    </row>
    <row r="2755" spans="31:34" x14ac:dyDescent="0.3">
      <c r="AE2755" s="37" t="s">
        <v>5969</v>
      </c>
      <c r="AF2755" s="8">
        <v>126</v>
      </c>
      <c r="AG2755" s="8">
        <v>94</v>
      </c>
      <c r="AH2755" s="8">
        <v>-32</v>
      </c>
    </row>
    <row r="2756" spans="31:34" x14ac:dyDescent="0.3">
      <c r="AE2756" s="34" t="s">
        <v>57</v>
      </c>
      <c r="AF2756" s="8"/>
      <c r="AG2756" s="8"/>
      <c r="AH2756" s="8"/>
    </row>
    <row r="2757" spans="31:34" x14ac:dyDescent="0.3">
      <c r="AE2757" s="35" t="s">
        <v>6050</v>
      </c>
      <c r="AF2757" s="8"/>
      <c r="AG2757" s="8"/>
      <c r="AH2757" s="8"/>
    </row>
    <row r="2758" spans="31:34" x14ac:dyDescent="0.3">
      <c r="AE2758" s="36" t="s">
        <v>5985</v>
      </c>
      <c r="AF2758" s="8"/>
      <c r="AG2758" s="8"/>
      <c r="AH2758" s="8"/>
    </row>
    <row r="2759" spans="31:34" x14ac:dyDescent="0.3">
      <c r="AE2759" s="37" t="s">
        <v>5981</v>
      </c>
      <c r="AF2759" s="8">
        <v>167</v>
      </c>
      <c r="AG2759" s="8">
        <v>183</v>
      </c>
      <c r="AH2759" s="8">
        <v>16</v>
      </c>
    </row>
    <row r="2760" spans="31:34" x14ac:dyDescent="0.3">
      <c r="AE2760" s="35" t="s">
        <v>5980</v>
      </c>
      <c r="AF2760" s="8"/>
      <c r="AG2760" s="8"/>
      <c r="AH2760" s="8"/>
    </row>
    <row r="2761" spans="31:34" x14ac:dyDescent="0.3">
      <c r="AE2761" s="36" t="s">
        <v>5975</v>
      </c>
      <c r="AF2761" s="8"/>
      <c r="AG2761" s="8"/>
      <c r="AH2761" s="8"/>
    </row>
    <row r="2762" spans="31:34" x14ac:dyDescent="0.3">
      <c r="AE2762" s="37" t="s">
        <v>5981</v>
      </c>
      <c r="AF2762" s="8">
        <v>4652</v>
      </c>
      <c r="AG2762" s="8">
        <v>4762</v>
      </c>
      <c r="AH2762" s="8">
        <v>110</v>
      </c>
    </row>
    <row r="2763" spans="31:34" x14ac:dyDescent="0.3">
      <c r="AE2763" s="36" t="s">
        <v>5985</v>
      </c>
      <c r="AF2763" s="8"/>
      <c r="AG2763" s="8"/>
      <c r="AH2763" s="8"/>
    </row>
    <row r="2764" spans="31:34" x14ac:dyDescent="0.3">
      <c r="AE2764" s="37" t="s">
        <v>5981</v>
      </c>
      <c r="AF2764" s="8">
        <v>174</v>
      </c>
      <c r="AG2764" s="8">
        <v>207</v>
      </c>
      <c r="AH2764" s="8">
        <v>33</v>
      </c>
    </row>
    <row r="2765" spans="31:34" x14ac:dyDescent="0.3">
      <c r="AE2765" s="36" t="s">
        <v>5970</v>
      </c>
      <c r="AF2765" s="8"/>
      <c r="AG2765" s="8"/>
      <c r="AH2765" s="8"/>
    </row>
    <row r="2766" spans="31:34" x14ac:dyDescent="0.3">
      <c r="AE2766" s="37" t="s">
        <v>5981</v>
      </c>
      <c r="AF2766" s="8">
        <v>1367</v>
      </c>
      <c r="AG2766" s="8">
        <v>1657</v>
      </c>
      <c r="AH2766" s="8">
        <v>290</v>
      </c>
    </row>
    <row r="2767" spans="31:34" x14ac:dyDescent="0.3">
      <c r="AE2767" s="35" t="s">
        <v>6010</v>
      </c>
      <c r="AF2767" s="8"/>
      <c r="AG2767" s="8"/>
      <c r="AH2767" s="8"/>
    </row>
    <row r="2768" spans="31:34" x14ac:dyDescent="0.3">
      <c r="AE2768" s="36" t="s">
        <v>5975</v>
      </c>
      <c r="AF2768" s="8"/>
      <c r="AG2768" s="8"/>
      <c r="AH2768" s="8"/>
    </row>
    <row r="2769" spans="31:34" x14ac:dyDescent="0.3">
      <c r="AE2769" s="37" t="s">
        <v>5981</v>
      </c>
      <c r="AF2769" s="8">
        <v>1384</v>
      </c>
      <c r="AG2769" s="8">
        <v>1686</v>
      </c>
      <c r="AH2769" s="8">
        <v>302</v>
      </c>
    </row>
    <row r="2770" spans="31:34" x14ac:dyDescent="0.3">
      <c r="AE2770" s="36" t="s">
        <v>5985</v>
      </c>
      <c r="AF2770" s="8"/>
      <c r="AG2770" s="8"/>
      <c r="AH2770" s="8"/>
    </row>
    <row r="2771" spans="31:34" x14ac:dyDescent="0.3">
      <c r="AE2771" s="37" t="s">
        <v>5981</v>
      </c>
      <c r="AF2771" s="8">
        <v>1836</v>
      </c>
      <c r="AG2771" s="8">
        <v>2371</v>
      </c>
      <c r="AH2771" s="8">
        <v>535</v>
      </c>
    </row>
    <row r="2772" spans="31:34" x14ac:dyDescent="0.3">
      <c r="AE2772" s="36" t="s">
        <v>5970</v>
      </c>
      <c r="AF2772" s="8"/>
      <c r="AG2772" s="8"/>
      <c r="AH2772" s="8"/>
    </row>
    <row r="2773" spans="31:34" x14ac:dyDescent="0.3">
      <c r="AE2773" s="37" t="s">
        <v>5981</v>
      </c>
      <c r="AF2773" s="8">
        <v>418</v>
      </c>
      <c r="AG2773" s="8">
        <v>837</v>
      </c>
      <c r="AH2773" s="8">
        <v>419</v>
      </c>
    </row>
    <row r="2774" spans="31:34" x14ac:dyDescent="0.3">
      <c r="AE2774" s="35" t="s">
        <v>5997</v>
      </c>
      <c r="AF2774" s="8"/>
      <c r="AG2774" s="8"/>
      <c r="AH2774" s="8"/>
    </row>
    <row r="2775" spans="31:34" x14ac:dyDescent="0.3">
      <c r="AE2775" s="36" t="s">
        <v>5975</v>
      </c>
      <c r="AF2775" s="8"/>
      <c r="AG2775" s="8"/>
      <c r="AH2775" s="8"/>
    </row>
    <row r="2776" spans="31:34" x14ac:dyDescent="0.3">
      <c r="AE2776" s="37" t="s">
        <v>5998</v>
      </c>
      <c r="AF2776" s="8">
        <v>3193</v>
      </c>
      <c r="AG2776" s="8">
        <v>2655</v>
      </c>
      <c r="AH2776" s="8">
        <v>-538</v>
      </c>
    </row>
    <row r="2777" spans="31:34" x14ac:dyDescent="0.3">
      <c r="AE2777" s="36" t="s">
        <v>5985</v>
      </c>
      <c r="AF2777" s="8"/>
      <c r="AG2777" s="8"/>
      <c r="AH2777" s="8"/>
    </row>
    <row r="2778" spans="31:34" x14ac:dyDescent="0.3">
      <c r="AE2778" s="37" t="s">
        <v>5998</v>
      </c>
      <c r="AF2778" s="8">
        <v>900</v>
      </c>
      <c r="AG2778" s="8">
        <v>1186</v>
      </c>
      <c r="AH2778" s="8">
        <v>286</v>
      </c>
    </row>
    <row r="2779" spans="31:34" x14ac:dyDescent="0.3">
      <c r="AE2779" s="35" t="s">
        <v>6018</v>
      </c>
      <c r="AF2779" s="8"/>
      <c r="AG2779" s="8"/>
      <c r="AH2779" s="8"/>
    </row>
    <row r="2780" spans="31:34" x14ac:dyDescent="0.3">
      <c r="AE2780" s="36" t="s">
        <v>5985</v>
      </c>
      <c r="AF2780" s="8"/>
      <c r="AG2780" s="8"/>
      <c r="AH2780" s="8"/>
    </row>
    <row r="2781" spans="31:34" x14ac:dyDescent="0.3">
      <c r="AE2781" s="37" t="s">
        <v>5981</v>
      </c>
      <c r="AF2781" s="8">
        <v>743</v>
      </c>
      <c r="AG2781" s="8">
        <v>455</v>
      </c>
      <c r="AH2781" s="8">
        <v>-288</v>
      </c>
    </row>
    <row r="2782" spans="31:34" x14ac:dyDescent="0.3">
      <c r="AE2782" s="36" t="s">
        <v>5970</v>
      </c>
      <c r="AF2782" s="8"/>
      <c r="AG2782" s="8"/>
      <c r="AH2782" s="8"/>
    </row>
    <row r="2783" spans="31:34" x14ac:dyDescent="0.3">
      <c r="AE2783" s="37" t="s">
        <v>5981</v>
      </c>
      <c r="AF2783" s="8">
        <v>865</v>
      </c>
      <c r="AG2783" s="8">
        <v>505</v>
      </c>
      <c r="AH2783" s="8">
        <v>-360</v>
      </c>
    </row>
    <row r="2784" spans="31:34" x14ac:dyDescent="0.3">
      <c r="AE2784" s="35" t="s">
        <v>6004</v>
      </c>
      <c r="AF2784" s="8"/>
      <c r="AG2784" s="8"/>
      <c r="AH2784" s="8"/>
    </row>
    <row r="2785" spans="31:34" x14ac:dyDescent="0.3">
      <c r="AE2785" s="36" t="s">
        <v>5975</v>
      </c>
      <c r="AF2785" s="8"/>
      <c r="AG2785" s="8"/>
      <c r="AH2785" s="8"/>
    </row>
    <row r="2786" spans="31:34" x14ac:dyDescent="0.3">
      <c r="AE2786" s="37" t="s">
        <v>5998</v>
      </c>
      <c r="AF2786" s="8">
        <v>279</v>
      </c>
      <c r="AG2786" s="8">
        <v>285</v>
      </c>
      <c r="AH2786" s="8">
        <v>6</v>
      </c>
    </row>
    <row r="2787" spans="31:34" x14ac:dyDescent="0.3">
      <c r="AE2787" s="36" t="s">
        <v>5985</v>
      </c>
      <c r="AF2787" s="8"/>
      <c r="AG2787" s="8"/>
      <c r="AH2787" s="8"/>
    </row>
    <row r="2788" spans="31:34" x14ac:dyDescent="0.3">
      <c r="AE2788" s="37" t="s">
        <v>5998</v>
      </c>
      <c r="AF2788" s="8">
        <v>525</v>
      </c>
      <c r="AG2788" s="8">
        <v>497</v>
      </c>
      <c r="AH2788" s="8">
        <v>-28</v>
      </c>
    </row>
    <row r="2789" spans="31:34" x14ac:dyDescent="0.3">
      <c r="AE2789" s="35" t="s">
        <v>5968</v>
      </c>
      <c r="AF2789" s="8"/>
      <c r="AG2789" s="8"/>
      <c r="AH2789" s="8"/>
    </row>
    <row r="2790" spans="31:34" x14ac:dyDescent="0.3">
      <c r="AE2790" s="36" t="s">
        <v>5975</v>
      </c>
      <c r="AF2790" s="8"/>
      <c r="AG2790" s="8"/>
      <c r="AH2790" s="8"/>
    </row>
    <row r="2791" spans="31:34" x14ac:dyDescent="0.3">
      <c r="AE2791" s="37" t="s">
        <v>5969</v>
      </c>
      <c r="AF2791" s="8">
        <v>916</v>
      </c>
      <c r="AG2791" s="8">
        <v>520</v>
      </c>
      <c r="AH2791" s="8">
        <v>-396</v>
      </c>
    </row>
    <row r="2792" spans="31:34" x14ac:dyDescent="0.3">
      <c r="AE2792" s="35" t="s">
        <v>5974</v>
      </c>
      <c r="AF2792" s="8"/>
      <c r="AG2792" s="8"/>
      <c r="AH2792" s="8"/>
    </row>
    <row r="2793" spans="31:34" x14ac:dyDescent="0.3">
      <c r="AE2793" s="36" t="s">
        <v>5975</v>
      </c>
      <c r="AF2793" s="8"/>
      <c r="AG2793" s="8"/>
      <c r="AH2793" s="8"/>
    </row>
    <row r="2794" spans="31:34" x14ac:dyDescent="0.3">
      <c r="AE2794" s="37" t="s">
        <v>5969</v>
      </c>
      <c r="AF2794" s="8">
        <v>5276</v>
      </c>
      <c r="AG2794" s="8">
        <v>6235</v>
      </c>
      <c r="AH2794" s="8">
        <v>959</v>
      </c>
    </row>
    <row r="2795" spans="31:34" x14ac:dyDescent="0.3">
      <c r="AE2795" s="36" t="s">
        <v>5985</v>
      </c>
      <c r="AF2795" s="8"/>
      <c r="AG2795" s="8"/>
      <c r="AH2795" s="8"/>
    </row>
    <row r="2796" spans="31:34" x14ac:dyDescent="0.3">
      <c r="AE2796" s="37" t="s">
        <v>5969</v>
      </c>
      <c r="AF2796" s="8">
        <v>301</v>
      </c>
      <c r="AG2796" s="8">
        <v>498</v>
      </c>
      <c r="AH2796" s="8">
        <v>197</v>
      </c>
    </row>
    <row r="2797" spans="31:34" x14ac:dyDescent="0.3">
      <c r="AE2797" s="10">
        <v>2013</v>
      </c>
      <c r="AF2797" s="8"/>
      <c r="AG2797" s="8"/>
      <c r="AH2797" s="8"/>
    </row>
    <row r="2798" spans="31:34" x14ac:dyDescent="0.3">
      <c r="AE2798" s="33" t="s">
        <v>7894</v>
      </c>
      <c r="AF2798" s="8"/>
      <c r="AG2798" s="8"/>
      <c r="AH2798" s="8"/>
    </row>
    <row r="2799" spans="31:34" x14ac:dyDescent="0.3">
      <c r="AE2799" s="34" t="s">
        <v>14</v>
      </c>
      <c r="AF2799" s="8"/>
      <c r="AG2799" s="8"/>
      <c r="AH2799" s="8"/>
    </row>
    <row r="2800" spans="31:34" x14ac:dyDescent="0.3">
      <c r="AE2800" s="35" t="s">
        <v>6002</v>
      </c>
      <c r="AF2800" s="8"/>
      <c r="AG2800" s="8"/>
      <c r="AH2800" s="8"/>
    </row>
    <row r="2801" spans="31:34" x14ac:dyDescent="0.3">
      <c r="AE2801" s="36" t="s">
        <v>5975</v>
      </c>
      <c r="AF2801" s="8"/>
      <c r="AG2801" s="8"/>
      <c r="AH2801" s="8"/>
    </row>
    <row r="2802" spans="31:34" x14ac:dyDescent="0.3">
      <c r="AE2802" s="37" t="s">
        <v>5981</v>
      </c>
      <c r="AF2802" s="8">
        <v>126</v>
      </c>
      <c r="AG2802" s="8">
        <v>147</v>
      </c>
      <c r="AH2802" s="8">
        <v>21</v>
      </c>
    </row>
    <row r="2803" spans="31:34" x14ac:dyDescent="0.3">
      <c r="AE2803" s="35" t="s">
        <v>5980</v>
      </c>
      <c r="AF2803" s="8"/>
      <c r="AG2803" s="8"/>
      <c r="AH2803" s="8"/>
    </row>
    <row r="2804" spans="31:34" x14ac:dyDescent="0.3">
      <c r="AE2804" s="36" t="s">
        <v>5975</v>
      </c>
      <c r="AF2804" s="8"/>
      <c r="AG2804" s="8"/>
      <c r="AH2804" s="8"/>
    </row>
    <row r="2805" spans="31:34" x14ac:dyDescent="0.3">
      <c r="AE2805" s="37" t="s">
        <v>5981</v>
      </c>
      <c r="AF2805" s="8">
        <v>1370</v>
      </c>
      <c r="AG2805" s="8">
        <v>1654</v>
      </c>
      <c r="AH2805" s="8">
        <v>284</v>
      </c>
    </row>
    <row r="2806" spans="31:34" x14ac:dyDescent="0.3">
      <c r="AE2806" s="36" t="s">
        <v>5985</v>
      </c>
      <c r="AF2806" s="8"/>
      <c r="AG2806" s="8"/>
      <c r="AH2806" s="8"/>
    </row>
    <row r="2807" spans="31:34" x14ac:dyDescent="0.3">
      <c r="AE2807" s="37" t="s">
        <v>5981</v>
      </c>
      <c r="AF2807" s="8">
        <v>120</v>
      </c>
      <c r="AG2807" s="8">
        <v>126</v>
      </c>
      <c r="AH2807" s="8">
        <v>6</v>
      </c>
    </row>
    <row r="2808" spans="31:34" x14ac:dyDescent="0.3">
      <c r="AE2808" s="36" t="s">
        <v>5970</v>
      </c>
      <c r="AF2808" s="8"/>
      <c r="AG2808" s="8"/>
      <c r="AH2808" s="8"/>
    </row>
    <row r="2809" spans="31:34" x14ac:dyDescent="0.3">
      <c r="AE2809" s="37" t="s">
        <v>5981</v>
      </c>
      <c r="AF2809" s="8">
        <v>317</v>
      </c>
      <c r="AG2809" s="8">
        <v>390</v>
      </c>
      <c r="AH2809" s="8">
        <v>73</v>
      </c>
    </row>
    <row r="2810" spans="31:34" x14ac:dyDescent="0.3">
      <c r="AE2810" s="35" t="s">
        <v>6010</v>
      </c>
      <c r="AF2810" s="8"/>
      <c r="AG2810" s="8"/>
      <c r="AH2810" s="8"/>
    </row>
    <row r="2811" spans="31:34" x14ac:dyDescent="0.3">
      <c r="AE2811" s="36" t="s">
        <v>5975</v>
      </c>
      <c r="AF2811" s="8"/>
      <c r="AG2811" s="8"/>
      <c r="AH2811" s="8"/>
    </row>
    <row r="2812" spans="31:34" x14ac:dyDescent="0.3">
      <c r="AE2812" s="37" t="s">
        <v>5981</v>
      </c>
      <c r="AF2812" s="8">
        <v>332</v>
      </c>
      <c r="AG2812" s="8">
        <v>507</v>
      </c>
      <c r="AH2812" s="8">
        <v>175</v>
      </c>
    </row>
    <row r="2813" spans="31:34" x14ac:dyDescent="0.3">
      <c r="AE2813" s="35" t="s">
        <v>5997</v>
      </c>
      <c r="AF2813" s="8"/>
      <c r="AG2813" s="8"/>
      <c r="AH2813" s="8"/>
    </row>
    <row r="2814" spans="31:34" x14ac:dyDescent="0.3">
      <c r="AE2814" s="36" t="s">
        <v>5975</v>
      </c>
      <c r="AF2814" s="8"/>
      <c r="AG2814" s="8"/>
      <c r="AH2814" s="8"/>
    </row>
    <row r="2815" spans="31:34" x14ac:dyDescent="0.3">
      <c r="AE2815" s="37" t="s">
        <v>5998</v>
      </c>
      <c r="AF2815" s="8">
        <v>1081</v>
      </c>
      <c r="AG2815" s="8">
        <v>1688</v>
      </c>
      <c r="AH2815" s="8">
        <v>607</v>
      </c>
    </row>
    <row r="2816" spans="31:34" x14ac:dyDescent="0.3">
      <c r="AE2816" s="36" t="s">
        <v>5985</v>
      </c>
      <c r="AF2816" s="8"/>
      <c r="AG2816" s="8"/>
      <c r="AH2816" s="8"/>
    </row>
    <row r="2817" spans="31:34" x14ac:dyDescent="0.3">
      <c r="AE2817" s="37" t="s">
        <v>5998</v>
      </c>
      <c r="AF2817" s="8">
        <v>314</v>
      </c>
      <c r="AG2817" s="8">
        <v>330</v>
      </c>
      <c r="AH2817" s="8">
        <v>16</v>
      </c>
    </row>
    <row r="2818" spans="31:34" x14ac:dyDescent="0.3">
      <c r="AE2818" s="35" t="s">
        <v>6018</v>
      </c>
      <c r="AF2818" s="8"/>
      <c r="AG2818" s="8"/>
      <c r="AH2818" s="8"/>
    </row>
    <row r="2819" spans="31:34" x14ac:dyDescent="0.3">
      <c r="AE2819" s="36" t="s">
        <v>5985</v>
      </c>
      <c r="AF2819" s="8"/>
      <c r="AG2819" s="8"/>
      <c r="AH2819" s="8"/>
    </row>
    <row r="2820" spans="31:34" x14ac:dyDescent="0.3">
      <c r="AE2820" s="37" t="s">
        <v>5981</v>
      </c>
      <c r="AF2820" s="8">
        <v>912</v>
      </c>
      <c r="AG2820" s="8">
        <v>516</v>
      </c>
      <c r="AH2820" s="8">
        <v>-396</v>
      </c>
    </row>
    <row r="2821" spans="31:34" x14ac:dyDescent="0.3">
      <c r="AE2821" s="35" t="s">
        <v>6004</v>
      </c>
      <c r="AF2821" s="8"/>
      <c r="AG2821" s="8"/>
      <c r="AH2821" s="8"/>
    </row>
    <row r="2822" spans="31:34" x14ac:dyDescent="0.3">
      <c r="AE2822" s="36" t="s">
        <v>5985</v>
      </c>
      <c r="AF2822" s="8"/>
      <c r="AG2822" s="8"/>
      <c r="AH2822" s="8"/>
    </row>
    <row r="2823" spans="31:34" x14ac:dyDescent="0.3">
      <c r="AE2823" s="37" t="s">
        <v>5998</v>
      </c>
      <c r="AF2823" s="8">
        <v>330</v>
      </c>
      <c r="AG2823" s="8">
        <v>371</v>
      </c>
      <c r="AH2823" s="8">
        <v>41</v>
      </c>
    </row>
    <row r="2824" spans="31:34" x14ac:dyDescent="0.3">
      <c r="AE2824" s="34" t="s">
        <v>10</v>
      </c>
      <c r="AF2824" s="8"/>
      <c r="AG2824" s="8"/>
      <c r="AH2824" s="8"/>
    </row>
    <row r="2825" spans="31:34" x14ac:dyDescent="0.3">
      <c r="AE2825" s="35" t="s">
        <v>6002</v>
      </c>
      <c r="AF2825" s="8"/>
      <c r="AG2825" s="8"/>
      <c r="AH2825" s="8"/>
    </row>
    <row r="2826" spans="31:34" x14ac:dyDescent="0.3">
      <c r="AE2826" s="36" t="s">
        <v>5970</v>
      </c>
      <c r="AF2826" s="8"/>
      <c r="AG2826" s="8"/>
      <c r="AH2826" s="8"/>
    </row>
    <row r="2827" spans="31:34" x14ac:dyDescent="0.3">
      <c r="AE2827" s="37" t="s">
        <v>5981</v>
      </c>
      <c r="AF2827" s="8">
        <v>98</v>
      </c>
      <c r="AG2827" s="8">
        <v>107</v>
      </c>
      <c r="AH2827" s="8">
        <v>9</v>
      </c>
    </row>
    <row r="2828" spans="31:34" x14ac:dyDescent="0.3">
      <c r="AE2828" s="35" t="s">
        <v>6050</v>
      </c>
      <c r="AF2828" s="8"/>
      <c r="AG2828" s="8"/>
      <c r="AH2828" s="8"/>
    </row>
    <row r="2829" spans="31:34" x14ac:dyDescent="0.3">
      <c r="AE2829" s="36" t="s">
        <v>5970</v>
      </c>
      <c r="AF2829" s="8"/>
      <c r="AG2829" s="8"/>
      <c r="AH2829" s="8"/>
    </row>
    <row r="2830" spans="31:34" x14ac:dyDescent="0.3">
      <c r="AE2830" s="37" t="s">
        <v>5981</v>
      </c>
      <c r="AF2830" s="8">
        <v>115</v>
      </c>
      <c r="AG2830" s="8">
        <v>161</v>
      </c>
      <c r="AH2830" s="8">
        <v>46</v>
      </c>
    </row>
    <row r="2831" spans="31:34" x14ac:dyDescent="0.3">
      <c r="AE2831" s="35" t="s">
        <v>6184</v>
      </c>
      <c r="AF2831" s="8"/>
      <c r="AG2831" s="8"/>
      <c r="AH2831" s="8"/>
    </row>
    <row r="2832" spans="31:34" x14ac:dyDescent="0.3">
      <c r="AE2832" s="36" t="s">
        <v>5975</v>
      </c>
      <c r="AF2832" s="8"/>
      <c r="AG2832" s="8"/>
      <c r="AH2832" s="8"/>
    </row>
    <row r="2833" spans="31:34" x14ac:dyDescent="0.3">
      <c r="AE2833" s="37" t="s">
        <v>5969</v>
      </c>
      <c r="AF2833" s="8">
        <v>61</v>
      </c>
      <c r="AG2833" s="8">
        <v>91</v>
      </c>
      <c r="AH2833" s="8">
        <v>30</v>
      </c>
    </row>
    <row r="2834" spans="31:34" x14ac:dyDescent="0.3">
      <c r="AE2834" s="35" t="s">
        <v>5980</v>
      </c>
      <c r="AF2834" s="8"/>
      <c r="AG2834" s="8"/>
      <c r="AH2834" s="8"/>
    </row>
    <row r="2835" spans="31:34" x14ac:dyDescent="0.3">
      <c r="AE2835" s="36" t="s">
        <v>5975</v>
      </c>
      <c r="AF2835" s="8"/>
      <c r="AG2835" s="8"/>
      <c r="AH2835" s="8"/>
    </row>
    <row r="2836" spans="31:34" x14ac:dyDescent="0.3">
      <c r="AE2836" s="37" t="s">
        <v>5981</v>
      </c>
      <c r="AF2836" s="8">
        <v>1260</v>
      </c>
      <c r="AG2836" s="8">
        <v>1535</v>
      </c>
      <c r="AH2836" s="8">
        <v>275</v>
      </c>
    </row>
    <row r="2837" spans="31:34" x14ac:dyDescent="0.3">
      <c r="AE2837" s="36" t="s">
        <v>5985</v>
      </c>
      <c r="AF2837" s="8"/>
      <c r="AG2837" s="8"/>
      <c r="AH2837" s="8"/>
    </row>
    <row r="2838" spans="31:34" x14ac:dyDescent="0.3">
      <c r="AE2838" s="37" t="s">
        <v>5981</v>
      </c>
      <c r="AF2838" s="8">
        <v>1702</v>
      </c>
      <c r="AG2838" s="8">
        <v>2268</v>
      </c>
      <c r="AH2838" s="8">
        <v>566</v>
      </c>
    </row>
    <row r="2839" spans="31:34" x14ac:dyDescent="0.3">
      <c r="AE2839" s="36" t="s">
        <v>5970</v>
      </c>
      <c r="AF2839" s="8"/>
      <c r="AG2839" s="8"/>
      <c r="AH2839" s="8"/>
    </row>
    <row r="2840" spans="31:34" x14ac:dyDescent="0.3">
      <c r="AE2840" s="37" t="s">
        <v>5981</v>
      </c>
      <c r="AF2840" s="8">
        <v>607</v>
      </c>
      <c r="AG2840" s="8">
        <v>895</v>
      </c>
      <c r="AH2840" s="8">
        <v>288</v>
      </c>
    </row>
    <row r="2841" spans="31:34" x14ac:dyDescent="0.3">
      <c r="AE2841" s="35" t="s">
        <v>6010</v>
      </c>
      <c r="AF2841" s="8"/>
      <c r="AG2841" s="8"/>
      <c r="AH2841" s="8"/>
    </row>
    <row r="2842" spans="31:34" x14ac:dyDescent="0.3">
      <c r="AE2842" s="36" t="s">
        <v>5975</v>
      </c>
      <c r="AF2842" s="8"/>
      <c r="AG2842" s="8"/>
      <c r="AH2842" s="8"/>
    </row>
    <row r="2843" spans="31:34" x14ac:dyDescent="0.3">
      <c r="AE2843" s="37" t="s">
        <v>5981</v>
      </c>
      <c r="AF2843" s="8">
        <v>115</v>
      </c>
      <c r="AG2843" s="8">
        <v>193</v>
      </c>
      <c r="AH2843" s="8">
        <v>78</v>
      </c>
    </row>
    <row r="2844" spans="31:34" x14ac:dyDescent="0.3">
      <c r="AE2844" s="36" t="s">
        <v>5985</v>
      </c>
      <c r="AF2844" s="8"/>
      <c r="AG2844" s="8"/>
      <c r="AH2844" s="8"/>
    </row>
    <row r="2845" spans="31:34" x14ac:dyDescent="0.3">
      <c r="AE2845" s="37" t="s">
        <v>5981</v>
      </c>
      <c r="AF2845" s="8">
        <v>167</v>
      </c>
      <c r="AG2845" s="8">
        <v>170</v>
      </c>
      <c r="AH2845" s="8">
        <v>3</v>
      </c>
    </row>
    <row r="2846" spans="31:34" x14ac:dyDescent="0.3">
      <c r="AE2846" s="35" t="s">
        <v>6148</v>
      </c>
      <c r="AF2846" s="8"/>
      <c r="AG2846" s="8"/>
      <c r="AH2846" s="8"/>
    </row>
    <row r="2847" spans="31:34" x14ac:dyDescent="0.3">
      <c r="AE2847" s="36" t="s">
        <v>5970</v>
      </c>
      <c r="AF2847" s="8"/>
      <c r="AG2847" s="8"/>
      <c r="AH2847" s="8"/>
    </row>
    <row r="2848" spans="31:34" x14ac:dyDescent="0.3">
      <c r="AE2848" s="37" t="s">
        <v>5969</v>
      </c>
      <c r="AF2848" s="8">
        <v>92</v>
      </c>
      <c r="AG2848" s="8">
        <v>55</v>
      </c>
      <c r="AH2848" s="8">
        <v>-37</v>
      </c>
    </row>
    <row r="2849" spans="31:34" x14ac:dyDescent="0.3">
      <c r="AE2849" s="35" t="s">
        <v>5997</v>
      </c>
      <c r="AF2849" s="8"/>
      <c r="AG2849" s="8"/>
      <c r="AH2849" s="8"/>
    </row>
    <row r="2850" spans="31:34" x14ac:dyDescent="0.3">
      <c r="AE2850" s="36" t="s">
        <v>5975</v>
      </c>
      <c r="AF2850" s="8"/>
      <c r="AG2850" s="8"/>
      <c r="AH2850" s="8"/>
    </row>
    <row r="2851" spans="31:34" x14ac:dyDescent="0.3">
      <c r="AE2851" s="37" t="s">
        <v>5998</v>
      </c>
      <c r="AF2851" s="8">
        <v>27</v>
      </c>
      <c r="AG2851" s="8">
        <v>32</v>
      </c>
      <c r="AH2851" s="8">
        <v>5</v>
      </c>
    </row>
    <row r="2852" spans="31:34" x14ac:dyDescent="0.3">
      <c r="AE2852" s="36" t="s">
        <v>5985</v>
      </c>
      <c r="AF2852" s="8"/>
      <c r="AG2852" s="8"/>
      <c r="AH2852" s="8"/>
    </row>
    <row r="2853" spans="31:34" x14ac:dyDescent="0.3">
      <c r="AE2853" s="37" t="s">
        <v>5998</v>
      </c>
      <c r="AF2853" s="8">
        <v>1298</v>
      </c>
      <c r="AG2853" s="8">
        <v>1130</v>
      </c>
      <c r="AH2853" s="8">
        <v>-168</v>
      </c>
    </row>
    <row r="2854" spans="31:34" x14ac:dyDescent="0.3">
      <c r="AE2854" s="35" t="s">
        <v>6018</v>
      </c>
      <c r="AF2854" s="8"/>
      <c r="AG2854" s="8"/>
      <c r="AH2854" s="8"/>
    </row>
    <row r="2855" spans="31:34" x14ac:dyDescent="0.3">
      <c r="AE2855" s="36" t="s">
        <v>5985</v>
      </c>
      <c r="AF2855" s="8"/>
      <c r="AG2855" s="8"/>
      <c r="AH2855" s="8"/>
    </row>
    <row r="2856" spans="31:34" x14ac:dyDescent="0.3">
      <c r="AE2856" s="37" t="s">
        <v>5981</v>
      </c>
      <c r="AF2856" s="8">
        <v>378</v>
      </c>
      <c r="AG2856" s="8">
        <v>191</v>
      </c>
      <c r="AH2856" s="8">
        <v>-187</v>
      </c>
    </row>
    <row r="2857" spans="31:34" x14ac:dyDescent="0.3">
      <c r="AE2857" s="36" t="s">
        <v>5970</v>
      </c>
      <c r="AF2857" s="8"/>
      <c r="AG2857" s="8"/>
      <c r="AH2857" s="8"/>
    </row>
    <row r="2858" spans="31:34" x14ac:dyDescent="0.3">
      <c r="AE2858" s="37" t="s">
        <v>5981</v>
      </c>
      <c r="AF2858" s="8">
        <v>14</v>
      </c>
      <c r="AG2858" s="8">
        <v>9</v>
      </c>
      <c r="AH2858" s="8">
        <v>-5</v>
      </c>
    </row>
    <row r="2859" spans="31:34" x14ac:dyDescent="0.3">
      <c r="AE2859" s="35" t="s">
        <v>6068</v>
      </c>
      <c r="AF2859" s="8"/>
      <c r="AG2859" s="8"/>
      <c r="AH2859" s="8"/>
    </row>
    <row r="2860" spans="31:34" x14ac:dyDescent="0.3">
      <c r="AE2860" s="36" t="s">
        <v>5975</v>
      </c>
      <c r="AF2860" s="8"/>
      <c r="AG2860" s="8"/>
      <c r="AH2860" s="8"/>
    </row>
    <row r="2861" spans="31:34" x14ac:dyDescent="0.3">
      <c r="AE2861" s="37" t="s">
        <v>5969</v>
      </c>
      <c r="AF2861" s="8">
        <v>28</v>
      </c>
      <c r="AG2861" s="8">
        <v>28</v>
      </c>
      <c r="AH2861" s="8">
        <v>0</v>
      </c>
    </row>
    <row r="2862" spans="31:34" x14ac:dyDescent="0.3">
      <c r="AE2862" s="35" t="s">
        <v>6004</v>
      </c>
      <c r="AF2862" s="8"/>
      <c r="AG2862" s="8"/>
      <c r="AH2862" s="8"/>
    </row>
    <row r="2863" spans="31:34" x14ac:dyDescent="0.3">
      <c r="AE2863" s="36" t="s">
        <v>5975</v>
      </c>
      <c r="AF2863" s="8"/>
      <c r="AG2863" s="8"/>
      <c r="AH2863" s="8"/>
    </row>
    <row r="2864" spans="31:34" x14ac:dyDescent="0.3">
      <c r="AE2864" s="37" t="s">
        <v>5998</v>
      </c>
      <c r="AF2864" s="8">
        <v>113</v>
      </c>
      <c r="AG2864" s="8">
        <v>144</v>
      </c>
      <c r="AH2864" s="8">
        <v>31</v>
      </c>
    </row>
    <row r="2865" spans="31:34" x14ac:dyDescent="0.3">
      <c r="AE2865" s="36" t="s">
        <v>5985</v>
      </c>
      <c r="AF2865" s="8"/>
      <c r="AG2865" s="8"/>
      <c r="AH2865" s="8"/>
    </row>
    <row r="2866" spans="31:34" x14ac:dyDescent="0.3">
      <c r="AE2866" s="37" t="s">
        <v>5998</v>
      </c>
      <c r="AF2866" s="8">
        <v>2133</v>
      </c>
      <c r="AG2866" s="8">
        <v>3225</v>
      </c>
      <c r="AH2866" s="8">
        <v>1092</v>
      </c>
    </row>
    <row r="2867" spans="31:34" x14ac:dyDescent="0.3">
      <c r="AE2867" s="35" t="s">
        <v>5968</v>
      </c>
      <c r="AF2867" s="8"/>
      <c r="AG2867" s="8"/>
      <c r="AH2867" s="8"/>
    </row>
    <row r="2868" spans="31:34" x14ac:dyDescent="0.3">
      <c r="AE2868" s="36" t="s">
        <v>5975</v>
      </c>
      <c r="AF2868" s="8"/>
      <c r="AG2868" s="8"/>
      <c r="AH2868" s="8"/>
    </row>
    <row r="2869" spans="31:34" x14ac:dyDescent="0.3">
      <c r="AE2869" s="37" t="s">
        <v>5969</v>
      </c>
      <c r="AF2869" s="8">
        <v>62</v>
      </c>
      <c r="AG2869" s="8">
        <v>58</v>
      </c>
      <c r="AH2869" s="8">
        <v>-4</v>
      </c>
    </row>
    <row r="2870" spans="31:34" x14ac:dyDescent="0.3">
      <c r="AE2870" s="35" t="s">
        <v>5974</v>
      </c>
      <c r="AF2870" s="8"/>
      <c r="AG2870" s="8"/>
      <c r="AH2870" s="8"/>
    </row>
    <row r="2871" spans="31:34" x14ac:dyDescent="0.3">
      <c r="AE2871" s="36" t="s">
        <v>5975</v>
      </c>
      <c r="AF2871" s="8"/>
      <c r="AG2871" s="8"/>
      <c r="AH2871" s="8"/>
    </row>
    <row r="2872" spans="31:34" x14ac:dyDescent="0.3">
      <c r="AE2872" s="37" t="s">
        <v>5969</v>
      </c>
      <c r="AF2872" s="8">
        <v>234</v>
      </c>
      <c r="AG2872" s="8">
        <v>373</v>
      </c>
      <c r="AH2872" s="8">
        <v>139</v>
      </c>
    </row>
    <row r="2873" spans="31:34" x14ac:dyDescent="0.3">
      <c r="AE2873" s="36" t="s">
        <v>5970</v>
      </c>
      <c r="AF2873" s="8"/>
      <c r="AG2873" s="8"/>
      <c r="AH2873" s="8"/>
    </row>
    <row r="2874" spans="31:34" x14ac:dyDescent="0.3">
      <c r="AE2874" s="37" t="s">
        <v>5969</v>
      </c>
      <c r="AF2874" s="8">
        <v>71</v>
      </c>
      <c r="AG2874" s="8">
        <v>81</v>
      </c>
      <c r="AH2874" s="8">
        <v>10</v>
      </c>
    </row>
    <row r="2875" spans="31:34" x14ac:dyDescent="0.3">
      <c r="AE2875" s="34" t="s">
        <v>57</v>
      </c>
      <c r="AF2875" s="8"/>
      <c r="AG2875" s="8"/>
      <c r="AH2875" s="8"/>
    </row>
    <row r="2876" spans="31:34" x14ac:dyDescent="0.3">
      <c r="AE2876" s="35" t="s">
        <v>6184</v>
      </c>
      <c r="AF2876" s="8"/>
      <c r="AG2876" s="8"/>
      <c r="AH2876" s="8"/>
    </row>
    <row r="2877" spans="31:34" x14ac:dyDescent="0.3">
      <c r="AE2877" s="36" t="s">
        <v>5975</v>
      </c>
      <c r="AF2877" s="8"/>
      <c r="AG2877" s="8"/>
      <c r="AH2877" s="8"/>
    </row>
    <row r="2878" spans="31:34" x14ac:dyDescent="0.3">
      <c r="AE2878" s="37" t="s">
        <v>5969</v>
      </c>
      <c r="AF2878" s="8">
        <v>710</v>
      </c>
      <c r="AG2878" s="8">
        <v>910</v>
      </c>
      <c r="AH2878" s="8">
        <v>200</v>
      </c>
    </row>
    <row r="2879" spans="31:34" x14ac:dyDescent="0.3">
      <c r="AE2879" s="35" t="s">
        <v>5980</v>
      </c>
      <c r="AF2879" s="8"/>
      <c r="AG2879" s="8"/>
      <c r="AH2879" s="8"/>
    </row>
    <row r="2880" spans="31:34" x14ac:dyDescent="0.3">
      <c r="AE2880" s="36" t="s">
        <v>5975</v>
      </c>
      <c r="AF2880" s="8"/>
      <c r="AG2880" s="8"/>
      <c r="AH2880" s="8"/>
    </row>
    <row r="2881" spans="31:34" x14ac:dyDescent="0.3">
      <c r="AE2881" s="37" t="s">
        <v>5981</v>
      </c>
      <c r="AF2881" s="8">
        <v>4971</v>
      </c>
      <c r="AG2881" s="8">
        <v>5539</v>
      </c>
      <c r="AH2881" s="8">
        <v>568</v>
      </c>
    </row>
    <row r="2882" spans="31:34" x14ac:dyDescent="0.3">
      <c r="AE2882" s="36" t="s">
        <v>5985</v>
      </c>
      <c r="AF2882" s="8"/>
      <c r="AG2882" s="8"/>
      <c r="AH2882" s="8"/>
    </row>
    <row r="2883" spans="31:34" x14ac:dyDescent="0.3">
      <c r="AE2883" s="37" t="s">
        <v>5981</v>
      </c>
      <c r="AF2883" s="8">
        <v>2543</v>
      </c>
      <c r="AG2883" s="8">
        <v>3081</v>
      </c>
      <c r="AH2883" s="8">
        <v>538</v>
      </c>
    </row>
    <row r="2884" spans="31:34" x14ac:dyDescent="0.3">
      <c r="AE2884" s="36" t="s">
        <v>5970</v>
      </c>
      <c r="AF2884" s="8"/>
      <c r="AG2884" s="8"/>
      <c r="AH2884" s="8"/>
    </row>
    <row r="2885" spans="31:34" x14ac:dyDescent="0.3">
      <c r="AE2885" s="37" t="s">
        <v>5981</v>
      </c>
      <c r="AF2885" s="8">
        <v>889</v>
      </c>
      <c r="AG2885" s="8">
        <v>897</v>
      </c>
      <c r="AH2885" s="8">
        <v>8</v>
      </c>
    </row>
    <row r="2886" spans="31:34" x14ac:dyDescent="0.3">
      <c r="AE2886" s="35" t="s">
        <v>6010</v>
      </c>
      <c r="AF2886" s="8"/>
      <c r="AG2886" s="8"/>
      <c r="AH2886" s="8"/>
    </row>
    <row r="2887" spans="31:34" x14ac:dyDescent="0.3">
      <c r="AE2887" s="36" t="s">
        <v>5975</v>
      </c>
      <c r="AF2887" s="8"/>
      <c r="AG2887" s="8"/>
      <c r="AH2887" s="8"/>
    </row>
    <row r="2888" spans="31:34" x14ac:dyDescent="0.3">
      <c r="AE2888" s="37" t="s">
        <v>5981</v>
      </c>
      <c r="AF2888" s="8">
        <v>261</v>
      </c>
      <c r="AG2888" s="8">
        <v>264</v>
      </c>
      <c r="AH2888" s="8">
        <v>3</v>
      </c>
    </row>
    <row r="2889" spans="31:34" x14ac:dyDescent="0.3">
      <c r="AE2889" s="35" t="s">
        <v>6148</v>
      </c>
      <c r="AF2889" s="8"/>
      <c r="AG2889" s="8"/>
      <c r="AH2889" s="8"/>
    </row>
    <row r="2890" spans="31:34" x14ac:dyDescent="0.3">
      <c r="AE2890" s="36" t="s">
        <v>5970</v>
      </c>
      <c r="AF2890" s="8"/>
      <c r="AG2890" s="8"/>
      <c r="AH2890" s="8"/>
    </row>
    <row r="2891" spans="31:34" x14ac:dyDescent="0.3">
      <c r="AE2891" s="37" t="s">
        <v>5969</v>
      </c>
      <c r="AF2891" s="8">
        <v>627</v>
      </c>
      <c r="AG2891" s="8">
        <v>482</v>
      </c>
      <c r="AH2891" s="8">
        <v>-145</v>
      </c>
    </row>
    <row r="2892" spans="31:34" x14ac:dyDescent="0.3">
      <c r="AE2892" s="35" t="s">
        <v>5997</v>
      </c>
      <c r="AF2892" s="8"/>
      <c r="AG2892" s="8"/>
      <c r="AH2892" s="8"/>
    </row>
    <row r="2893" spans="31:34" x14ac:dyDescent="0.3">
      <c r="AE2893" s="36" t="s">
        <v>5975</v>
      </c>
      <c r="AF2893" s="8"/>
      <c r="AG2893" s="8"/>
      <c r="AH2893" s="8"/>
    </row>
    <row r="2894" spans="31:34" x14ac:dyDescent="0.3">
      <c r="AE2894" s="37" t="s">
        <v>5998</v>
      </c>
      <c r="AF2894" s="8">
        <v>691</v>
      </c>
      <c r="AG2894" s="8">
        <v>707</v>
      </c>
      <c r="AH2894" s="8">
        <v>16</v>
      </c>
    </row>
    <row r="2895" spans="31:34" x14ac:dyDescent="0.3">
      <c r="AE2895" s="36" t="s">
        <v>5985</v>
      </c>
      <c r="AF2895" s="8"/>
      <c r="AG2895" s="8"/>
      <c r="AH2895" s="8"/>
    </row>
    <row r="2896" spans="31:34" x14ac:dyDescent="0.3">
      <c r="AE2896" s="37" t="s">
        <v>5998</v>
      </c>
      <c r="AF2896" s="8">
        <v>1116</v>
      </c>
      <c r="AG2896" s="8">
        <v>1738</v>
      </c>
      <c r="AH2896" s="8">
        <v>622</v>
      </c>
    </row>
    <row r="2897" spans="31:34" x14ac:dyDescent="0.3">
      <c r="AE2897" s="35" t="s">
        <v>6018</v>
      </c>
      <c r="AF2897" s="8"/>
      <c r="AG2897" s="8"/>
      <c r="AH2897" s="8"/>
    </row>
    <row r="2898" spans="31:34" x14ac:dyDescent="0.3">
      <c r="AE2898" s="36" t="s">
        <v>5985</v>
      </c>
      <c r="AF2898" s="8"/>
      <c r="AG2898" s="8"/>
      <c r="AH2898" s="8"/>
    </row>
    <row r="2899" spans="31:34" x14ac:dyDescent="0.3">
      <c r="AE2899" s="37" t="s">
        <v>5981</v>
      </c>
      <c r="AF2899" s="8">
        <v>342</v>
      </c>
      <c r="AG2899" s="8">
        <v>228</v>
      </c>
      <c r="AH2899" s="8">
        <v>-114</v>
      </c>
    </row>
    <row r="2900" spans="31:34" x14ac:dyDescent="0.3">
      <c r="AE2900" s="36" t="s">
        <v>5970</v>
      </c>
      <c r="AF2900" s="8"/>
      <c r="AG2900" s="8"/>
      <c r="AH2900" s="8"/>
    </row>
    <row r="2901" spans="31:34" x14ac:dyDescent="0.3">
      <c r="AE2901" s="37" t="s">
        <v>5981</v>
      </c>
      <c r="AF2901" s="8">
        <v>518</v>
      </c>
      <c r="AG2901" s="8">
        <v>306</v>
      </c>
      <c r="AH2901" s="8">
        <v>-212</v>
      </c>
    </row>
    <row r="2902" spans="31:34" x14ac:dyDescent="0.3">
      <c r="AE2902" s="33" t="s">
        <v>7900</v>
      </c>
      <c r="AF2902" s="8"/>
      <c r="AG2902" s="8"/>
      <c r="AH2902" s="8"/>
    </row>
    <row r="2903" spans="31:34" x14ac:dyDescent="0.3">
      <c r="AE2903" s="34" t="s">
        <v>14</v>
      </c>
      <c r="AF2903" s="8"/>
      <c r="AG2903" s="8"/>
      <c r="AH2903" s="8"/>
    </row>
    <row r="2904" spans="31:34" x14ac:dyDescent="0.3">
      <c r="AE2904" s="35" t="s">
        <v>6050</v>
      </c>
      <c r="AF2904" s="8"/>
      <c r="AG2904" s="8"/>
      <c r="AH2904" s="8"/>
    </row>
    <row r="2905" spans="31:34" x14ac:dyDescent="0.3">
      <c r="AE2905" s="36" t="s">
        <v>5975</v>
      </c>
      <c r="AF2905" s="8"/>
      <c r="AG2905" s="8"/>
      <c r="AH2905" s="8"/>
    </row>
    <row r="2906" spans="31:34" x14ac:dyDescent="0.3">
      <c r="AE2906" s="37" t="s">
        <v>5981</v>
      </c>
      <c r="AF2906" s="8">
        <v>492</v>
      </c>
      <c r="AG2906" s="8">
        <v>541</v>
      </c>
      <c r="AH2906" s="8">
        <v>49</v>
      </c>
    </row>
    <row r="2907" spans="31:34" x14ac:dyDescent="0.3">
      <c r="AE2907" s="36" t="s">
        <v>5985</v>
      </c>
      <c r="AF2907" s="8"/>
      <c r="AG2907" s="8"/>
      <c r="AH2907" s="8"/>
    </row>
    <row r="2908" spans="31:34" x14ac:dyDescent="0.3">
      <c r="AE2908" s="37" t="s">
        <v>5981</v>
      </c>
      <c r="AF2908" s="8">
        <v>571</v>
      </c>
      <c r="AG2908" s="8">
        <v>721</v>
      </c>
      <c r="AH2908" s="8">
        <v>150</v>
      </c>
    </row>
    <row r="2909" spans="31:34" x14ac:dyDescent="0.3">
      <c r="AE2909" s="35" t="s">
        <v>5980</v>
      </c>
      <c r="AF2909" s="8"/>
      <c r="AG2909" s="8"/>
      <c r="AH2909" s="8"/>
    </row>
    <row r="2910" spans="31:34" x14ac:dyDescent="0.3">
      <c r="AE2910" s="36" t="s">
        <v>5975</v>
      </c>
      <c r="AF2910" s="8"/>
      <c r="AG2910" s="8"/>
      <c r="AH2910" s="8"/>
    </row>
    <row r="2911" spans="31:34" x14ac:dyDescent="0.3">
      <c r="AE2911" s="37" t="s">
        <v>5981</v>
      </c>
      <c r="AF2911" s="8">
        <v>1967</v>
      </c>
      <c r="AG2911" s="8">
        <v>1629</v>
      </c>
      <c r="AH2911" s="8">
        <v>-338</v>
      </c>
    </row>
    <row r="2912" spans="31:34" x14ac:dyDescent="0.3">
      <c r="AE2912" s="36" t="s">
        <v>5985</v>
      </c>
      <c r="AF2912" s="8"/>
      <c r="AG2912" s="8"/>
      <c r="AH2912" s="8"/>
    </row>
    <row r="2913" spans="31:34" x14ac:dyDescent="0.3">
      <c r="AE2913" s="37" t="s">
        <v>5981</v>
      </c>
      <c r="AF2913" s="8">
        <v>976</v>
      </c>
      <c r="AG2913" s="8">
        <v>922</v>
      </c>
      <c r="AH2913" s="8">
        <v>-54</v>
      </c>
    </row>
    <row r="2914" spans="31:34" x14ac:dyDescent="0.3">
      <c r="AE2914" s="36" t="s">
        <v>5970</v>
      </c>
      <c r="AF2914" s="8"/>
      <c r="AG2914" s="8"/>
      <c r="AH2914" s="8"/>
    </row>
    <row r="2915" spans="31:34" x14ac:dyDescent="0.3">
      <c r="AE2915" s="37" t="s">
        <v>5981</v>
      </c>
      <c r="AF2915" s="8">
        <v>43</v>
      </c>
      <c r="AG2915" s="8">
        <v>45</v>
      </c>
      <c r="AH2915" s="8">
        <v>2</v>
      </c>
    </row>
    <row r="2916" spans="31:34" x14ac:dyDescent="0.3">
      <c r="AE2916" s="35" t="s">
        <v>6010</v>
      </c>
      <c r="AF2916" s="8"/>
      <c r="AG2916" s="8"/>
      <c r="AH2916" s="8"/>
    </row>
    <row r="2917" spans="31:34" x14ac:dyDescent="0.3">
      <c r="AE2917" s="36" t="s">
        <v>5975</v>
      </c>
      <c r="AF2917" s="8"/>
      <c r="AG2917" s="8"/>
      <c r="AH2917" s="8"/>
    </row>
    <row r="2918" spans="31:34" x14ac:dyDescent="0.3">
      <c r="AE2918" s="37" t="s">
        <v>5981</v>
      </c>
      <c r="AF2918" s="8">
        <v>1419</v>
      </c>
      <c r="AG2918" s="8">
        <v>1539</v>
      </c>
      <c r="AH2918" s="8">
        <v>120</v>
      </c>
    </row>
    <row r="2919" spans="31:34" x14ac:dyDescent="0.3">
      <c r="AE2919" s="36" t="s">
        <v>5985</v>
      </c>
      <c r="AF2919" s="8"/>
      <c r="AG2919" s="8"/>
      <c r="AH2919" s="8"/>
    </row>
    <row r="2920" spans="31:34" x14ac:dyDescent="0.3">
      <c r="AE2920" s="37" t="s">
        <v>5981</v>
      </c>
      <c r="AF2920" s="8">
        <v>1253</v>
      </c>
      <c r="AG2920" s="8">
        <v>1654</v>
      </c>
      <c r="AH2920" s="8">
        <v>401</v>
      </c>
    </row>
    <row r="2921" spans="31:34" x14ac:dyDescent="0.3">
      <c r="AE2921" s="36" t="s">
        <v>5970</v>
      </c>
      <c r="AF2921" s="8"/>
      <c r="AG2921" s="8"/>
      <c r="AH2921" s="8"/>
    </row>
    <row r="2922" spans="31:34" x14ac:dyDescent="0.3">
      <c r="AE2922" s="37" t="s">
        <v>5981</v>
      </c>
      <c r="AF2922" s="8">
        <v>2451</v>
      </c>
      <c r="AG2922" s="8">
        <v>2096</v>
      </c>
      <c r="AH2922" s="8">
        <v>-355</v>
      </c>
    </row>
    <row r="2923" spans="31:34" x14ac:dyDescent="0.3">
      <c r="AE2923" s="35" t="s">
        <v>5997</v>
      </c>
      <c r="AF2923" s="8"/>
      <c r="AG2923" s="8"/>
      <c r="AH2923" s="8"/>
    </row>
    <row r="2924" spans="31:34" x14ac:dyDescent="0.3">
      <c r="AE2924" s="36" t="s">
        <v>5975</v>
      </c>
      <c r="AF2924" s="8"/>
      <c r="AG2924" s="8"/>
      <c r="AH2924" s="8"/>
    </row>
    <row r="2925" spans="31:34" x14ac:dyDescent="0.3">
      <c r="AE2925" s="37" t="s">
        <v>5998</v>
      </c>
      <c r="AF2925" s="8">
        <v>1999</v>
      </c>
      <c r="AG2925" s="8">
        <v>1868</v>
      </c>
      <c r="AH2925" s="8">
        <v>-131</v>
      </c>
    </row>
    <row r="2926" spans="31:34" x14ac:dyDescent="0.3">
      <c r="AE2926" s="35" t="s">
        <v>6018</v>
      </c>
      <c r="AF2926" s="8"/>
      <c r="AG2926" s="8"/>
      <c r="AH2926" s="8"/>
    </row>
    <row r="2927" spans="31:34" x14ac:dyDescent="0.3">
      <c r="AE2927" s="36" t="s">
        <v>5975</v>
      </c>
      <c r="AF2927" s="8"/>
      <c r="AG2927" s="8"/>
      <c r="AH2927" s="8"/>
    </row>
    <row r="2928" spans="31:34" x14ac:dyDescent="0.3">
      <c r="AE2928" s="37" t="s">
        <v>5981</v>
      </c>
      <c r="AF2928" s="8">
        <v>461</v>
      </c>
      <c r="AG2928" s="8">
        <v>333</v>
      </c>
      <c r="AH2928" s="8">
        <v>-128</v>
      </c>
    </row>
    <row r="2929" spans="31:34" x14ac:dyDescent="0.3">
      <c r="AE2929" s="35" t="s">
        <v>6004</v>
      </c>
      <c r="AF2929" s="8"/>
      <c r="AG2929" s="8"/>
      <c r="AH2929" s="8"/>
    </row>
    <row r="2930" spans="31:34" x14ac:dyDescent="0.3">
      <c r="AE2930" s="36" t="s">
        <v>5975</v>
      </c>
      <c r="AF2930" s="8"/>
      <c r="AG2930" s="8"/>
      <c r="AH2930" s="8"/>
    </row>
    <row r="2931" spans="31:34" x14ac:dyDescent="0.3">
      <c r="AE2931" s="37" t="s">
        <v>5998</v>
      </c>
      <c r="AF2931" s="8">
        <v>1726</v>
      </c>
      <c r="AG2931" s="8">
        <v>1485</v>
      </c>
      <c r="AH2931" s="8">
        <v>-241</v>
      </c>
    </row>
    <row r="2932" spans="31:34" x14ac:dyDescent="0.3">
      <c r="AE2932" s="36" t="s">
        <v>5985</v>
      </c>
      <c r="AF2932" s="8"/>
      <c r="AG2932" s="8"/>
      <c r="AH2932" s="8"/>
    </row>
    <row r="2933" spans="31:34" x14ac:dyDescent="0.3">
      <c r="AE2933" s="37" t="s">
        <v>5998</v>
      </c>
      <c r="AF2933" s="8">
        <v>1370</v>
      </c>
      <c r="AG2933" s="8">
        <v>1107</v>
      </c>
      <c r="AH2933" s="8">
        <v>-263</v>
      </c>
    </row>
    <row r="2934" spans="31:34" x14ac:dyDescent="0.3">
      <c r="AE2934" s="36" t="s">
        <v>5970</v>
      </c>
      <c r="AF2934" s="8"/>
      <c r="AG2934" s="8"/>
      <c r="AH2934" s="8"/>
    </row>
    <row r="2935" spans="31:34" x14ac:dyDescent="0.3">
      <c r="AE2935" s="37" t="s">
        <v>5998</v>
      </c>
      <c r="AF2935" s="8">
        <v>942</v>
      </c>
      <c r="AG2935" s="8">
        <v>1133</v>
      </c>
      <c r="AH2935" s="8">
        <v>191</v>
      </c>
    </row>
    <row r="2936" spans="31:34" x14ac:dyDescent="0.3">
      <c r="AE2936" s="35" t="s">
        <v>5974</v>
      </c>
      <c r="AF2936" s="8"/>
      <c r="AG2936" s="8"/>
      <c r="AH2936" s="8"/>
    </row>
    <row r="2937" spans="31:34" x14ac:dyDescent="0.3">
      <c r="AE2937" s="36" t="s">
        <v>5975</v>
      </c>
      <c r="AF2937" s="8"/>
      <c r="AG2937" s="8"/>
      <c r="AH2937" s="8"/>
    </row>
    <row r="2938" spans="31:34" x14ac:dyDescent="0.3">
      <c r="AE2938" s="37" t="s">
        <v>5969</v>
      </c>
      <c r="AF2938" s="8">
        <v>474</v>
      </c>
      <c r="AG2938" s="8">
        <v>464</v>
      </c>
      <c r="AH2938" s="8">
        <v>-10</v>
      </c>
    </row>
    <row r="2939" spans="31:34" x14ac:dyDescent="0.3">
      <c r="AE2939" s="36" t="s">
        <v>5985</v>
      </c>
      <c r="AF2939" s="8"/>
      <c r="AG2939" s="8"/>
      <c r="AH2939" s="8"/>
    </row>
    <row r="2940" spans="31:34" x14ac:dyDescent="0.3">
      <c r="AE2940" s="37" t="s">
        <v>5969</v>
      </c>
      <c r="AF2940" s="8">
        <v>2923</v>
      </c>
      <c r="AG2940" s="8">
        <v>3469</v>
      </c>
      <c r="AH2940" s="8">
        <v>546</v>
      </c>
    </row>
    <row r="2941" spans="31:34" x14ac:dyDescent="0.3">
      <c r="AE2941" s="34" t="s">
        <v>10</v>
      </c>
      <c r="AF2941" s="8"/>
      <c r="AG2941" s="8"/>
      <c r="AH2941" s="8"/>
    </row>
    <row r="2942" spans="31:34" x14ac:dyDescent="0.3">
      <c r="AE2942" s="35" t="s">
        <v>6002</v>
      </c>
      <c r="AF2942" s="8"/>
      <c r="AG2942" s="8"/>
      <c r="AH2942" s="8"/>
    </row>
    <row r="2943" spans="31:34" x14ac:dyDescent="0.3">
      <c r="AE2943" s="36" t="s">
        <v>5975</v>
      </c>
      <c r="AF2943" s="8"/>
      <c r="AG2943" s="8"/>
      <c r="AH2943" s="8"/>
    </row>
    <row r="2944" spans="31:34" x14ac:dyDescent="0.3">
      <c r="AE2944" s="37" t="s">
        <v>5981</v>
      </c>
      <c r="AF2944" s="8">
        <v>94</v>
      </c>
      <c r="AG2944" s="8">
        <v>128</v>
      </c>
      <c r="AH2944" s="8">
        <v>34</v>
      </c>
    </row>
    <row r="2945" spans="31:34" x14ac:dyDescent="0.3">
      <c r="AE2945" s="35" t="s">
        <v>6050</v>
      </c>
      <c r="AF2945" s="8"/>
      <c r="AG2945" s="8"/>
      <c r="AH2945" s="8"/>
    </row>
    <row r="2946" spans="31:34" x14ac:dyDescent="0.3">
      <c r="AE2946" s="36" t="s">
        <v>5975</v>
      </c>
      <c r="AF2946" s="8"/>
      <c r="AG2946" s="8"/>
      <c r="AH2946" s="8"/>
    </row>
    <row r="2947" spans="31:34" x14ac:dyDescent="0.3">
      <c r="AE2947" s="37" t="s">
        <v>5981</v>
      </c>
      <c r="AF2947" s="8">
        <v>359</v>
      </c>
      <c r="AG2947" s="8">
        <v>427</v>
      </c>
      <c r="AH2947" s="8">
        <v>68</v>
      </c>
    </row>
    <row r="2948" spans="31:34" x14ac:dyDescent="0.3">
      <c r="AE2948" s="36" t="s">
        <v>5985</v>
      </c>
      <c r="AF2948" s="8"/>
      <c r="AG2948" s="8"/>
      <c r="AH2948" s="8"/>
    </row>
    <row r="2949" spans="31:34" x14ac:dyDescent="0.3">
      <c r="AE2949" s="37" t="s">
        <v>5981</v>
      </c>
      <c r="AF2949" s="8">
        <v>320</v>
      </c>
      <c r="AG2949" s="8">
        <v>473</v>
      </c>
      <c r="AH2949" s="8">
        <v>153</v>
      </c>
    </row>
    <row r="2950" spans="31:34" x14ac:dyDescent="0.3">
      <c r="AE2950" s="35" t="s">
        <v>6028</v>
      </c>
      <c r="AF2950" s="8"/>
      <c r="AG2950" s="8"/>
      <c r="AH2950" s="8"/>
    </row>
    <row r="2951" spans="31:34" x14ac:dyDescent="0.3">
      <c r="AE2951" s="36" t="s">
        <v>5975</v>
      </c>
      <c r="AF2951" s="8"/>
      <c r="AG2951" s="8"/>
      <c r="AH2951" s="8"/>
    </row>
    <row r="2952" spans="31:34" x14ac:dyDescent="0.3">
      <c r="AE2952" s="37" t="s">
        <v>5969</v>
      </c>
      <c r="AF2952" s="8">
        <v>369</v>
      </c>
      <c r="AG2952" s="8">
        <v>257</v>
      </c>
      <c r="AH2952" s="8">
        <v>-112</v>
      </c>
    </row>
    <row r="2953" spans="31:34" x14ac:dyDescent="0.3">
      <c r="AE2953" s="35" t="s">
        <v>6184</v>
      </c>
      <c r="AF2953" s="8"/>
      <c r="AG2953" s="8"/>
      <c r="AH2953" s="8"/>
    </row>
    <row r="2954" spans="31:34" x14ac:dyDescent="0.3">
      <c r="AE2954" s="36" t="s">
        <v>5975</v>
      </c>
      <c r="AF2954" s="8"/>
      <c r="AG2954" s="8"/>
      <c r="AH2954" s="8"/>
    </row>
    <row r="2955" spans="31:34" x14ac:dyDescent="0.3">
      <c r="AE2955" s="37" t="s">
        <v>5969</v>
      </c>
      <c r="AF2955" s="8">
        <v>151</v>
      </c>
      <c r="AG2955" s="8">
        <v>204</v>
      </c>
      <c r="AH2955" s="8">
        <v>53</v>
      </c>
    </row>
    <row r="2956" spans="31:34" x14ac:dyDescent="0.3">
      <c r="AE2956" s="35" t="s">
        <v>5980</v>
      </c>
      <c r="AF2956" s="8"/>
      <c r="AG2956" s="8"/>
      <c r="AH2956" s="8"/>
    </row>
    <row r="2957" spans="31:34" x14ac:dyDescent="0.3">
      <c r="AE2957" s="36" t="s">
        <v>5975</v>
      </c>
      <c r="AF2957" s="8"/>
      <c r="AG2957" s="8"/>
      <c r="AH2957" s="8"/>
    </row>
    <row r="2958" spans="31:34" x14ac:dyDescent="0.3">
      <c r="AE2958" s="37" t="s">
        <v>5981</v>
      </c>
      <c r="AF2958" s="8">
        <v>668</v>
      </c>
      <c r="AG2958" s="8">
        <v>795</v>
      </c>
      <c r="AH2958" s="8">
        <v>127</v>
      </c>
    </row>
    <row r="2959" spans="31:34" x14ac:dyDescent="0.3">
      <c r="AE2959" s="36" t="s">
        <v>5985</v>
      </c>
      <c r="AF2959" s="8"/>
      <c r="AG2959" s="8"/>
      <c r="AH2959" s="8"/>
    </row>
    <row r="2960" spans="31:34" x14ac:dyDescent="0.3">
      <c r="AE2960" s="37" t="s">
        <v>5981</v>
      </c>
      <c r="AF2960" s="8">
        <v>2672</v>
      </c>
      <c r="AG2960" s="8">
        <v>3215</v>
      </c>
      <c r="AH2960" s="8">
        <v>543</v>
      </c>
    </row>
    <row r="2961" spans="31:34" x14ac:dyDescent="0.3">
      <c r="AE2961" s="36" t="s">
        <v>5970</v>
      </c>
      <c r="AF2961" s="8"/>
      <c r="AG2961" s="8"/>
      <c r="AH2961" s="8"/>
    </row>
    <row r="2962" spans="31:34" x14ac:dyDescent="0.3">
      <c r="AE2962" s="37" t="s">
        <v>5981</v>
      </c>
      <c r="AF2962" s="8">
        <v>795</v>
      </c>
      <c r="AG2962" s="8">
        <v>967</v>
      </c>
      <c r="AH2962" s="8">
        <v>172</v>
      </c>
    </row>
    <row r="2963" spans="31:34" x14ac:dyDescent="0.3">
      <c r="AE2963" s="35" t="s">
        <v>6010</v>
      </c>
      <c r="AF2963" s="8"/>
      <c r="AG2963" s="8"/>
      <c r="AH2963" s="8"/>
    </row>
    <row r="2964" spans="31:34" x14ac:dyDescent="0.3">
      <c r="AE2964" s="36" t="s">
        <v>5975</v>
      </c>
      <c r="AF2964" s="8"/>
      <c r="AG2964" s="8"/>
      <c r="AH2964" s="8"/>
    </row>
    <row r="2965" spans="31:34" x14ac:dyDescent="0.3">
      <c r="AE2965" s="37" t="s">
        <v>5981</v>
      </c>
      <c r="AF2965" s="8">
        <v>2356</v>
      </c>
      <c r="AG2965" s="8">
        <v>3242</v>
      </c>
      <c r="AH2965" s="8">
        <v>886</v>
      </c>
    </row>
    <row r="2966" spans="31:34" x14ac:dyDescent="0.3">
      <c r="AE2966" s="36" t="s">
        <v>5985</v>
      </c>
      <c r="AF2966" s="8"/>
      <c r="AG2966" s="8"/>
      <c r="AH2966" s="8"/>
    </row>
    <row r="2967" spans="31:34" x14ac:dyDescent="0.3">
      <c r="AE2967" s="37" t="s">
        <v>5981</v>
      </c>
      <c r="AF2967" s="8">
        <v>2550</v>
      </c>
      <c r="AG2967" s="8">
        <v>3478</v>
      </c>
      <c r="AH2967" s="8">
        <v>928</v>
      </c>
    </row>
    <row r="2968" spans="31:34" x14ac:dyDescent="0.3">
      <c r="AE2968" s="36" t="s">
        <v>5970</v>
      </c>
      <c r="AF2968" s="8"/>
      <c r="AG2968" s="8"/>
      <c r="AH2968" s="8"/>
    </row>
    <row r="2969" spans="31:34" x14ac:dyDescent="0.3">
      <c r="AE2969" s="37" t="s">
        <v>5981</v>
      </c>
      <c r="AF2969" s="8">
        <v>473</v>
      </c>
      <c r="AG2969" s="8">
        <v>642</v>
      </c>
      <c r="AH2969" s="8">
        <v>169</v>
      </c>
    </row>
    <row r="2970" spans="31:34" x14ac:dyDescent="0.3">
      <c r="AE2970" s="35" t="s">
        <v>6148</v>
      </c>
      <c r="AF2970" s="8"/>
      <c r="AG2970" s="8"/>
      <c r="AH2970" s="8"/>
    </row>
    <row r="2971" spans="31:34" x14ac:dyDescent="0.3">
      <c r="AE2971" s="36" t="s">
        <v>5975</v>
      </c>
      <c r="AF2971" s="8"/>
      <c r="AG2971" s="8"/>
      <c r="AH2971" s="8"/>
    </row>
    <row r="2972" spans="31:34" x14ac:dyDescent="0.3">
      <c r="AE2972" s="37" t="s">
        <v>5969</v>
      </c>
      <c r="AF2972" s="8">
        <v>209</v>
      </c>
      <c r="AG2972" s="8">
        <v>105</v>
      </c>
      <c r="AH2972" s="8">
        <v>-104</v>
      </c>
    </row>
    <row r="2973" spans="31:34" x14ac:dyDescent="0.3">
      <c r="AE2973" s="36" t="s">
        <v>5970</v>
      </c>
      <c r="AF2973" s="8"/>
      <c r="AG2973" s="8"/>
      <c r="AH2973" s="8"/>
    </row>
    <row r="2974" spans="31:34" x14ac:dyDescent="0.3">
      <c r="AE2974" s="37" t="s">
        <v>5969</v>
      </c>
      <c r="AF2974" s="8">
        <v>603</v>
      </c>
      <c r="AG2974" s="8">
        <v>311</v>
      </c>
      <c r="AH2974" s="8">
        <v>-292</v>
      </c>
    </row>
    <row r="2975" spans="31:34" x14ac:dyDescent="0.3">
      <c r="AE2975" s="35" t="s">
        <v>5997</v>
      </c>
      <c r="AF2975" s="8"/>
      <c r="AG2975" s="8"/>
      <c r="AH2975" s="8"/>
    </row>
    <row r="2976" spans="31:34" x14ac:dyDescent="0.3">
      <c r="AE2976" s="36" t="s">
        <v>5975</v>
      </c>
      <c r="AF2976" s="8"/>
      <c r="AG2976" s="8"/>
      <c r="AH2976" s="8"/>
    </row>
    <row r="2977" spans="31:34" x14ac:dyDescent="0.3">
      <c r="AE2977" s="37" t="s">
        <v>5998</v>
      </c>
      <c r="AF2977" s="8">
        <v>2683</v>
      </c>
      <c r="AG2977" s="8">
        <v>2583</v>
      </c>
      <c r="AH2977" s="8">
        <v>-100</v>
      </c>
    </row>
    <row r="2978" spans="31:34" x14ac:dyDescent="0.3">
      <c r="AE2978" s="36" t="s">
        <v>5985</v>
      </c>
      <c r="AF2978" s="8"/>
      <c r="AG2978" s="8"/>
      <c r="AH2978" s="8"/>
    </row>
    <row r="2979" spans="31:34" x14ac:dyDescent="0.3">
      <c r="AE2979" s="37" t="s">
        <v>5998</v>
      </c>
      <c r="AF2979" s="8">
        <v>421</v>
      </c>
      <c r="AG2979" s="8">
        <v>404</v>
      </c>
      <c r="AH2979" s="8">
        <v>-17</v>
      </c>
    </row>
    <row r="2980" spans="31:34" x14ac:dyDescent="0.3">
      <c r="AE2980" s="36" t="s">
        <v>5970</v>
      </c>
      <c r="AF2980" s="8"/>
      <c r="AG2980" s="8"/>
      <c r="AH2980" s="8"/>
    </row>
    <row r="2981" spans="31:34" x14ac:dyDescent="0.3">
      <c r="AE2981" s="37" t="s">
        <v>5998</v>
      </c>
      <c r="AF2981" s="8">
        <v>408</v>
      </c>
      <c r="AG2981" s="8">
        <v>476</v>
      </c>
      <c r="AH2981" s="8">
        <v>68</v>
      </c>
    </row>
    <row r="2982" spans="31:34" x14ac:dyDescent="0.3">
      <c r="AE2982" s="35" t="s">
        <v>6018</v>
      </c>
      <c r="AF2982" s="8"/>
      <c r="AG2982" s="8"/>
      <c r="AH2982" s="8"/>
    </row>
    <row r="2983" spans="31:34" x14ac:dyDescent="0.3">
      <c r="AE2983" s="36" t="s">
        <v>5975</v>
      </c>
      <c r="AF2983" s="8"/>
      <c r="AG2983" s="8"/>
      <c r="AH2983" s="8"/>
    </row>
    <row r="2984" spans="31:34" x14ac:dyDescent="0.3">
      <c r="AE2984" s="37" t="s">
        <v>5981</v>
      </c>
      <c r="AF2984" s="8">
        <v>301</v>
      </c>
      <c r="AG2984" s="8">
        <v>170</v>
      </c>
      <c r="AH2984" s="8">
        <v>-131</v>
      </c>
    </row>
    <row r="2985" spans="31:34" x14ac:dyDescent="0.3">
      <c r="AE2985" s="36" t="s">
        <v>5970</v>
      </c>
      <c r="AF2985" s="8"/>
      <c r="AG2985" s="8"/>
      <c r="AH2985" s="8"/>
    </row>
    <row r="2986" spans="31:34" x14ac:dyDescent="0.3">
      <c r="AE2986" s="37" t="s">
        <v>5981</v>
      </c>
      <c r="AF2986" s="8">
        <v>381</v>
      </c>
      <c r="AG2986" s="8">
        <v>256</v>
      </c>
      <c r="AH2986" s="8">
        <v>-125</v>
      </c>
    </row>
    <row r="2987" spans="31:34" x14ac:dyDescent="0.3">
      <c r="AE2987" s="35" t="s">
        <v>6068</v>
      </c>
      <c r="AF2987" s="8"/>
      <c r="AG2987" s="8"/>
      <c r="AH2987" s="8"/>
    </row>
    <row r="2988" spans="31:34" x14ac:dyDescent="0.3">
      <c r="AE2988" s="36" t="s">
        <v>5975</v>
      </c>
      <c r="AF2988" s="8"/>
      <c r="AG2988" s="8"/>
      <c r="AH2988" s="8"/>
    </row>
    <row r="2989" spans="31:34" x14ac:dyDescent="0.3">
      <c r="AE2989" s="37" t="s">
        <v>5969</v>
      </c>
      <c r="AF2989" s="8">
        <v>65</v>
      </c>
      <c r="AG2989" s="8">
        <v>121</v>
      </c>
      <c r="AH2989" s="8">
        <v>56</v>
      </c>
    </row>
    <row r="2990" spans="31:34" x14ac:dyDescent="0.3">
      <c r="AE2990" s="35" t="s">
        <v>6004</v>
      </c>
      <c r="AF2990" s="8"/>
      <c r="AG2990" s="8"/>
      <c r="AH2990" s="8"/>
    </row>
    <row r="2991" spans="31:34" x14ac:dyDescent="0.3">
      <c r="AE2991" s="36" t="s">
        <v>5975</v>
      </c>
      <c r="AF2991" s="8"/>
      <c r="AG2991" s="8"/>
      <c r="AH2991" s="8"/>
    </row>
    <row r="2992" spans="31:34" x14ac:dyDescent="0.3">
      <c r="AE2992" s="37" t="s">
        <v>5998</v>
      </c>
      <c r="AF2992" s="8">
        <v>161</v>
      </c>
      <c r="AG2992" s="8">
        <v>227</v>
      </c>
      <c r="AH2992" s="8">
        <v>66</v>
      </c>
    </row>
    <row r="2993" spans="31:34" x14ac:dyDescent="0.3">
      <c r="AE2993" s="36" t="s">
        <v>5985</v>
      </c>
      <c r="AF2993" s="8"/>
      <c r="AG2993" s="8"/>
      <c r="AH2993" s="8"/>
    </row>
    <row r="2994" spans="31:34" x14ac:dyDescent="0.3">
      <c r="AE2994" s="37" t="s">
        <v>5998</v>
      </c>
      <c r="AF2994" s="8">
        <v>277</v>
      </c>
      <c r="AG2994" s="8">
        <v>370</v>
      </c>
      <c r="AH2994" s="8">
        <v>93</v>
      </c>
    </row>
    <row r="2995" spans="31:34" x14ac:dyDescent="0.3">
      <c r="AE2995" s="36" t="s">
        <v>5970</v>
      </c>
      <c r="AF2995" s="8"/>
      <c r="AG2995" s="8"/>
      <c r="AH2995" s="8"/>
    </row>
    <row r="2996" spans="31:34" x14ac:dyDescent="0.3">
      <c r="AE2996" s="37" t="s">
        <v>5998</v>
      </c>
      <c r="AF2996" s="8">
        <v>177</v>
      </c>
      <c r="AG2996" s="8">
        <v>179</v>
      </c>
      <c r="AH2996" s="8">
        <v>2</v>
      </c>
    </row>
    <row r="2997" spans="31:34" x14ac:dyDescent="0.3">
      <c r="AE2997" s="35" t="s">
        <v>5968</v>
      </c>
      <c r="AF2997" s="8"/>
      <c r="AG2997" s="8"/>
      <c r="AH2997" s="8"/>
    </row>
    <row r="2998" spans="31:34" x14ac:dyDescent="0.3">
      <c r="AE2998" s="36" t="s">
        <v>5975</v>
      </c>
      <c r="AF2998" s="8"/>
      <c r="AG2998" s="8"/>
      <c r="AH2998" s="8"/>
    </row>
    <row r="2999" spans="31:34" x14ac:dyDescent="0.3">
      <c r="AE2999" s="37" t="s">
        <v>5969</v>
      </c>
      <c r="AF2999" s="8">
        <v>47</v>
      </c>
      <c r="AG2999" s="8">
        <v>24</v>
      </c>
      <c r="AH2999" s="8">
        <v>-23</v>
      </c>
    </row>
    <row r="3000" spans="31:34" x14ac:dyDescent="0.3">
      <c r="AE3000" s="36" t="s">
        <v>5970</v>
      </c>
      <c r="AF3000" s="8"/>
      <c r="AG3000" s="8"/>
      <c r="AH3000" s="8"/>
    </row>
    <row r="3001" spans="31:34" x14ac:dyDescent="0.3">
      <c r="AE3001" s="37" t="s">
        <v>5969</v>
      </c>
      <c r="AF3001" s="8">
        <v>188</v>
      </c>
      <c r="AG3001" s="8">
        <v>117</v>
      </c>
      <c r="AH3001" s="8">
        <v>-71</v>
      </c>
    </row>
    <row r="3002" spans="31:34" x14ac:dyDescent="0.3">
      <c r="AE3002" s="35" t="s">
        <v>5974</v>
      </c>
      <c r="AF3002" s="8"/>
      <c r="AG3002" s="8"/>
      <c r="AH3002" s="8"/>
    </row>
    <row r="3003" spans="31:34" x14ac:dyDescent="0.3">
      <c r="AE3003" s="36" t="s">
        <v>5975</v>
      </c>
      <c r="AF3003" s="8"/>
      <c r="AG3003" s="8"/>
      <c r="AH3003" s="8"/>
    </row>
    <row r="3004" spans="31:34" x14ac:dyDescent="0.3">
      <c r="AE3004" s="37" t="s">
        <v>5969</v>
      </c>
      <c r="AF3004" s="8">
        <v>2676</v>
      </c>
      <c r="AG3004" s="8">
        <v>2746</v>
      </c>
      <c r="AH3004" s="8">
        <v>70</v>
      </c>
    </row>
    <row r="3005" spans="31:34" x14ac:dyDescent="0.3">
      <c r="AE3005" s="36" t="s">
        <v>5985</v>
      </c>
      <c r="AF3005" s="8"/>
      <c r="AG3005" s="8"/>
      <c r="AH3005" s="8"/>
    </row>
    <row r="3006" spans="31:34" x14ac:dyDescent="0.3">
      <c r="AE3006" s="37" t="s">
        <v>5969</v>
      </c>
      <c r="AF3006" s="8">
        <v>422</v>
      </c>
      <c r="AG3006" s="8">
        <v>535</v>
      </c>
      <c r="AH3006" s="8">
        <v>113</v>
      </c>
    </row>
    <row r="3007" spans="31:34" x14ac:dyDescent="0.3">
      <c r="AE3007" s="36" t="s">
        <v>5970</v>
      </c>
      <c r="AF3007" s="8"/>
      <c r="AG3007" s="8"/>
      <c r="AH3007" s="8"/>
    </row>
    <row r="3008" spans="31:34" x14ac:dyDescent="0.3">
      <c r="AE3008" s="37" t="s">
        <v>5969</v>
      </c>
      <c r="AF3008" s="8">
        <v>689</v>
      </c>
      <c r="AG3008" s="8">
        <v>717</v>
      </c>
      <c r="AH3008" s="8">
        <v>28</v>
      </c>
    </row>
    <row r="3009" spans="31:34" x14ac:dyDescent="0.3">
      <c r="AE3009" s="34" t="s">
        <v>57</v>
      </c>
      <c r="AF3009" s="8"/>
      <c r="AG3009" s="8"/>
      <c r="AH3009" s="8"/>
    </row>
    <row r="3010" spans="31:34" x14ac:dyDescent="0.3">
      <c r="AE3010" s="35" t="s">
        <v>5980</v>
      </c>
      <c r="AF3010" s="8"/>
      <c r="AG3010" s="8"/>
      <c r="AH3010" s="8"/>
    </row>
    <row r="3011" spans="31:34" x14ac:dyDescent="0.3">
      <c r="AE3011" s="36" t="s">
        <v>5975</v>
      </c>
      <c r="AF3011" s="8"/>
      <c r="AG3011" s="8"/>
      <c r="AH3011" s="8"/>
    </row>
    <row r="3012" spans="31:34" x14ac:dyDescent="0.3">
      <c r="AE3012" s="37" t="s">
        <v>5981</v>
      </c>
      <c r="AF3012" s="8">
        <v>2525</v>
      </c>
      <c r="AG3012" s="8">
        <v>3175</v>
      </c>
      <c r="AH3012" s="8">
        <v>650</v>
      </c>
    </row>
    <row r="3013" spans="31:34" x14ac:dyDescent="0.3">
      <c r="AE3013" s="36" t="s">
        <v>5985</v>
      </c>
      <c r="AF3013" s="8"/>
      <c r="AG3013" s="8"/>
      <c r="AH3013" s="8"/>
    </row>
    <row r="3014" spans="31:34" x14ac:dyDescent="0.3">
      <c r="AE3014" s="37" t="s">
        <v>5981</v>
      </c>
      <c r="AF3014" s="8">
        <v>2123</v>
      </c>
      <c r="AG3014" s="8">
        <v>2674</v>
      </c>
      <c r="AH3014" s="8">
        <v>551</v>
      </c>
    </row>
    <row r="3015" spans="31:34" x14ac:dyDescent="0.3">
      <c r="AE3015" s="36" t="s">
        <v>5970</v>
      </c>
      <c r="AF3015" s="8"/>
      <c r="AG3015" s="8"/>
      <c r="AH3015" s="8"/>
    </row>
    <row r="3016" spans="31:34" x14ac:dyDescent="0.3">
      <c r="AE3016" s="37" t="s">
        <v>5981</v>
      </c>
      <c r="AF3016" s="8">
        <v>1933</v>
      </c>
      <c r="AG3016" s="8">
        <v>1656</v>
      </c>
      <c r="AH3016" s="8">
        <v>-277</v>
      </c>
    </row>
    <row r="3017" spans="31:34" x14ac:dyDescent="0.3">
      <c r="AE3017" s="35" t="s">
        <v>6010</v>
      </c>
      <c r="AF3017" s="8"/>
      <c r="AG3017" s="8"/>
      <c r="AH3017" s="8"/>
    </row>
    <row r="3018" spans="31:34" x14ac:dyDescent="0.3">
      <c r="AE3018" s="36" t="s">
        <v>5975</v>
      </c>
      <c r="AF3018" s="8"/>
      <c r="AG3018" s="8"/>
      <c r="AH3018" s="8"/>
    </row>
    <row r="3019" spans="31:34" x14ac:dyDescent="0.3">
      <c r="AE3019" s="37" t="s">
        <v>5981</v>
      </c>
      <c r="AF3019" s="8">
        <v>307</v>
      </c>
      <c r="AG3019" s="8">
        <v>606</v>
      </c>
      <c r="AH3019" s="8">
        <v>299</v>
      </c>
    </row>
    <row r="3020" spans="31:34" x14ac:dyDescent="0.3">
      <c r="AE3020" s="36" t="s">
        <v>5985</v>
      </c>
      <c r="AF3020" s="8"/>
      <c r="AG3020" s="8"/>
      <c r="AH3020" s="8"/>
    </row>
    <row r="3021" spans="31:34" x14ac:dyDescent="0.3">
      <c r="AE3021" s="37" t="s">
        <v>5981</v>
      </c>
      <c r="AF3021" s="8">
        <v>2886</v>
      </c>
      <c r="AG3021" s="8">
        <v>3874</v>
      </c>
      <c r="AH3021" s="8">
        <v>988</v>
      </c>
    </row>
    <row r="3022" spans="31:34" x14ac:dyDescent="0.3">
      <c r="AE3022" s="36" t="s">
        <v>5970</v>
      </c>
      <c r="AF3022" s="8"/>
      <c r="AG3022" s="8"/>
      <c r="AH3022" s="8"/>
    </row>
    <row r="3023" spans="31:34" x14ac:dyDescent="0.3">
      <c r="AE3023" s="37" t="s">
        <v>5981</v>
      </c>
      <c r="AF3023" s="8">
        <v>1263</v>
      </c>
      <c r="AG3023" s="8">
        <v>1880</v>
      </c>
      <c r="AH3023" s="8">
        <v>617</v>
      </c>
    </row>
    <row r="3024" spans="31:34" x14ac:dyDescent="0.3">
      <c r="AE3024" s="35" t="s">
        <v>6148</v>
      </c>
      <c r="AF3024" s="8"/>
      <c r="AG3024" s="8"/>
      <c r="AH3024" s="8"/>
    </row>
    <row r="3025" spans="31:34" x14ac:dyDescent="0.3">
      <c r="AE3025" s="36" t="s">
        <v>5975</v>
      </c>
      <c r="AF3025" s="8"/>
      <c r="AG3025" s="8"/>
      <c r="AH3025" s="8"/>
    </row>
    <row r="3026" spans="31:34" x14ac:dyDescent="0.3">
      <c r="AE3026" s="37" t="s">
        <v>5969</v>
      </c>
      <c r="AF3026" s="8">
        <v>370</v>
      </c>
      <c r="AG3026" s="8">
        <v>250</v>
      </c>
      <c r="AH3026" s="8">
        <v>-120</v>
      </c>
    </row>
    <row r="3027" spans="31:34" x14ac:dyDescent="0.3">
      <c r="AE3027" s="35" t="s">
        <v>5997</v>
      </c>
      <c r="AF3027" s="8"/>
      <c r="AG3027" s="8"/>
      <c r="AH3027" s="8"/>
    </row>
    <row r="3028" spans="31:34" x14ac:dyDescent="0.3">
      <c r="AE3028" s="36" t="s">
        <v>5975</v>
      </c>
      <c r="AF3028" s="8"/>
      <c r="AG3028" s="8"/>
      <c r="AH3028" s="8"/>
    </row>
    <row r="3029" spans="31:34" x14ac:dyDescent="0.3">
      <c r="AE3029" s="37" t="s">
        <v>5998</v>
      </c>
      <c r="AF3029" s="8">
        <v>1107</v>
      </c>
      <c r="AG3029" s="8">
        <v>1297</v>
      </c>
      <c r="AH3029" s="8">
        <v>190</v>
      </c>
    </row>
    <row r="3030" spans="31:34" x14ac:dyDescent="0.3">
      <c r="AE3030" s="35" t="s">
        <v>6018</v>
      </c>
      <c r="AF3030" s="8"/>
      <c r="AG3030" s="8"/>
      <c r="AH3030" s="8"/>
    </row>
    <row r="3031" spans="31:34" x14ac:dyDescent="0.3">
      <c r="AE3031" s="36" t="s">
        <v>5975</v>
      </c>
      <c r="AF3031" s="8"/>
      <c r="AG3031" s="8"/>
      <c r="AH3031" s="8"/>
    </row>
    <row r="3032" spans="31:34" x14ac:dyDescent="0.3">
      <c r="AE3032" s="37" t="s">
        <v>5981</v>
      </c>
      <c r="AF3032" s="8">
        <v>1866</v>
      </c>
      <c r="AG3032" s="8">
        <v>1428</v>
      </c>
      <c r="AH3032" s="8">
        <v>-438</v>
      </c>
    </row>
    <row r="3033" spans="31:34" x14ac:dyDescent="0.3">
      <c r="AE3033" s="35" t="s">
        <v>6068</v>
      </c>
      <c r="AF3033" s="8"/>
      <c r="AG3033" s="8"/>
      <c r="AH3033" s="8"/>
    </row>
    <row r="3034" spans="31:34" x14ac:dyDescent="0.3">
      <c r="AE3034" s="36" t="s">
        <v>5985</v>
      </c>
      <c r="AF3034" s="8"/>
      <c r="AG3034" s="8"/>
      <c r="AH3034" s="8"/>
    </row>
    <row r="3035" spans="31:34" x14ac:dyDescent="0.3">
      <c r="AE3035" s="37" t="s">
        <v>5969</v>
      </c>
      <c r="AF3035" s="8">
        <v>490</v>
      </c>
      <c r="AG3035" s="8">
        <v>636</v>
      </c>
      <c r="AH3035" s="8">
        <v>146</v>
      </c>
    </row>
    <row r="3036" spans="31:34" x14ac:dyDescent="0.3">
      <c r="AE3036" s="35" t="s">
        <v>6004</v>
      </c>
      <c r="AF3036" s="8"/>
      <c r="AG3036" s="8"/>
      <c r="AH3036" s="8"/>
    </row>
    <row r="3037" spans="31:34" x14ac:dyDescent="0.3">
      <c r="AE3037" s="36" t="s">
        <v>5975</v>
      </c>
      <c r="AF3037" s="8"/>
      <c r="AG3037" s="8"/>
      <c r="AH3037" s="8"/>
    </row>
    <row r="3038" spans="31:34" x14ac:dyDescent="0.3">
      <c r="AE3038" s="37" t="s">
        <v>5998</v>
      </c>
      <c r="AF3038" s="8">
        <v>345</v>
      </c>
      <c r="AG3038" s="8">
        <v>470</v>
      </c>
      <c r="AH3038" s="8">
        <v>125</v>
      </c>
    </row>
    <row r="3039" spans="31:34" x14ac:dyDescent="0.3">
      <c r="AE3039" s="35" t="s">
        <v>5974</v>
      </c>
      <c r="AF3039" s="8"/>
      <c r="AG3039" s="8"/>
      <c r="AH3039" s="8"/>
    </row>
    <row r="3040" spans="31:34" x14ac:dyDescent="0.3">
      <c r="AE3040" s="36" t="s">
        <v>5975</v>
      </c>
      <c r="AF3040" s="8"/>
      <c r="AG3040" s="8"/>
      <c r="AH3040" s="8"/>
    </row>
    <row r="3041" spans="31:34" x14ac:dyDescent="0.3">
      <c r="AE3041" s="37" t="s">
        <v>5969</v>
      </c>
      <c r="AF3041" s="8">
        <v>1270</v>
      </c>
      <c r="AG3041" s="8">
        <v>1870</v>
      </c>
      <c r="AH3041" s="8">
        <v>600</v>
      </c>
    </row>
    <row r="3042" spans="31:34" x14ac:dyDescent="0.3">
      <c r="AE3042" s="36" t="s">
        <v>5985</v>
      </c>
      <c r="AF3042" s="8"/>
      <c r="AG3042" s="8"/>
      <c r="AH3042" s="8"/>
    </row>
    <row r="3043" spans="31:34" x14ac:dyDescent="0.3">
      <c r="AE3043" s="37" t="s">
        <v>5969</v>
      </c>
      <c r="AF3043" s="8">
        <v>136</v>
      </c>
      <c r="AG3043" s="8">
        <v>256</v>
      </c>
      <c r="AH3043" s="8">
        <v>120</v>
      </c>
    </row>
    <row r="3044" spans="31:34" x14ac:dyDescent="0.3">
      <c r="AE3044" s="36" t="s">
        <v>5970</v>
      </c>
      <c r="AF3044" s="8"/>
      <c r="AG3044" s="8"/>
      <c r="AH3044" s="8"/>
    </row>
    <row r="3045" spans="31:34" x14ac:dyDescent="0.3">
      <c r="AE3045" s="37" t="s">
        <v>5969</v>
      </c>
      <c r="AF3045" s="8">
        <v>667</v>
      </c>
      <c r="AG3045" s="8">
        <v>877</v>
      </c>
      <c r="AH3045" s="8">
        <v>210</v>
      </c>
    </row>
    <row r="3046" spans="31:34" x14ac:dyDescent="0.3">
      <c r="AE3046" s="33" t="s">
        <v>7906</v>
      </c>
      <c r="AF3046" s="8"/>
      <c r="AG3046" s="8"/>
      <c r="AH3046" s="8"/>
    </row>
    <row r="3047" spans="31:34" x14ac:dyDescent="0.3">
      <c r="AE3047" s="34" t="s">
        <v>14</v>
      </c>
      <c r="AF3047" s="8"/>
      <c r="AG3047" s="8"/>
      <c r="AH3047" s="8"/>
    </row>
    <row r="3048" spans="31:34" x14ac:dyDescent="0.3">
      <c r="AE3048" s="35" t="s">
        <v>6002</v>
      </c>
      <c r="AF3048" s="8"/>
      <c r="AG3048" s="8"/>
      <c r="AH3048" s="8"/>
    </row>
    <row r="3049" spans="31:34" x14ac:dyDescent="0.3">
      <c r="AE3049" s="36" t="s">
        <v>5975</v>
      </c>
      <c r="AF3049" s="8"/>
      <c r="AG3049" s="8"/>
      <c r="AH3049" s="8"/>
    </row>
    <row r="3050" spans="31:34" x14ac:dyDescent="0.3">
      <c r="AE3050" s="37" t="s">
        <v>5981</v>
      </c>
      <c r="AF3050" s="8">
        <v>218</v>
      </c>
      <c r="AG3050" s="8">
        <v>230</v>
      </c>
      <c r="AH3050" s="8">
        <v>12</v>
      </c>
    </row>
    <row r="3051" spans="31:34" x14ac:dyDescent="0.3">
      <c r="AE3051" s="35" t="s">
        <v>6050</v>
      </c>
      <c r="AF3051" s="8"/>
      <c r="AG3051" s="8"/>
      <c r="AH3051" s="8"/>
    </row>
    <row r="3052" spans="31:34" x14ac:dyDescent="0.3">
      <c r="AE3052" s="36" t="s">
        <v>5975</v>
      </c>
      <c r="AF3052" s="8"/>
      <c r="AG3052" s="8"/>
      <c r="AH3052" s="8"/>
    </row>
    <row r="3053" spans="31:34" x14ac:dyDescent="0.3">
      <c r="AE3053" s="37" t="s">
        <v>5981</v>
      </c>
      <c r="AF3053" s="8">
        <v>165</v>
      </c>
      <c r="AG3053" s="8">
        <v>175</v>
      </c>
      <c r="AH3053" s="8">
        <v>10</v>
      </c>
    </row>
    <row r="3054" spans="31:34" x14ac:dyDescent="0.3">
      <c r="AE3054" s="36" t="s">
        <v>5985</v>
      </c>
      <c r="AF3054" s="8"/>
      <c r="AG3054" s="8"/>
      <c r="AH3054" s="8"/>
    </row>
    <row r="3055" spans="31:34" x14ac:dyDescent="0.3">
      <c r="AE3055" s="37" t="s">
        <v>5981</v>
      </c>
      <c r="AF3055" s="8">
        <v>226</v>
      </c>
      <c r="AG3055" s="8">
        <v>289</v>
      </c>
      <c r="AH3055" s="8">
        <v>63</v>
      </c>
    </row>
    <row r="3056" spans="31:34" x14ac:dyDescent="0.3">
      <c r="AE3056" s="35" t="s">
        <v>5980</v>
      </c>
      <c r="AF3056" s="8"/>
      <c r="AG3056" s="8"/>
      <c r="AH3056" s="8"/>
    </row>
    <row r="3057" spans="31:34" x14ac:dyDescent="0.3">
      <c r="AE3057" s="36" t="s">
        <v>5985</v>
      </c>
      <c r="AF3057" s="8"/>
      <c r="AG3057" s="8"/>
      <c r="AH3057" s="8"/>
    </row>
    <row r="3058" spans="31:34" x14ac:dyDescent="0.3">
      <c r="AE3058" s="37" t="s">
        <v>5981</v>
      </c>
      <c r="AF3058" s="8">
        <v>1976</v>
      </c>
      <c r="AG3058" s="8">
        <v>1601</v>
      </c>
      <c r="AH3058" s="8">
        <v>-375</v>
      </c>
    </row>
    <row r="3059" spans="31:34" x14ac:dyDescent="0.3">
      <c r="AE3059" s="36" t="s">
        <v>5970</v>
      </c>
      <c r="AF3059" s="8"/>
      <c r="AG3059" s="8"/>
      <c r="AH3059" s="8"/>
    </row>
    <row r="3060" spans="31:34" x14ac:dyDescent="0.3">
      <c r="AE3060" s="37" t="s">
        <v>5981</v>
      </c>
      <c r="AF3060" s="8">
        <v>1452</v>
      </c>
      <c r="AG3060" s="8">
        <v>1809</v>
      </c>
      <c r="AH3060" s="8">
        <v>357</v>
      </c>
    </row>
    <row r="3061" spans="31:34" x14ac:dyDescent="0.3">
      <c r="AE3061" s="35" t="s">
        <v>6010</v>
      </c>
      <c r="AF3061" s="8"/>
      <c r="AG3061" s="8"/>
      <c r="AH3061" s="8"/>
    </row>
    <row r="3062" spans="31:34" x14ac:dyDescent="0.3">
      <c r="AE3062" s="36" t="s">
        <v>5975</v>
      </c>
      <c r="AF3062" s="8"/>
      <c r="AG3062" s="8"/>
      <c r="AH3062" s="8"/>
    </row>
    <row r="3063" spans="31:34" x14ac:dyDescent="0.3">
      <c r="AE3063" s="37" t="s">
        <v>5981</v>
      </c>
      <c r="AF3063" s="8">
        <v>2182</v>
      </c>
      <c r="AG3063" s="8">
        <v>2864</v>
      </c>
      <c r="AH3063" s="8">
        <v>682</v>
      </c>
    </row>
    <row r="3064" spans="31:34" x14ac:dyDescent="0.3">
      <c r="AE3064" s="36" t="s">
        <v>5985</v>
      </c>
      <c r="AF3064" s="8"/>
      <c r="AG3064" s="8"/>
      <c r="AH3064" s="8"/>
    </row>
    <row r="3065" spans="31:34" x14ac:dyDescent="0.3">
      <c r="AE3065" s="37" t="s">
        <v>5981</v>
      </c>
      <c r="AF3065" s="8">
        <v>544</v>
      </c>
      <c r="AG3065" s="8">
        <v>555</v>
      </c>
      <c r="AH3065" s="8">
        <v>11</v>
      </c>
    </row>
    <row r="3066" spans="31:34" x14ac:dyDescent="0.3">
      <c r="AE3066" s="36" t="s">
        <v>5970</v>
      </c>
      <c r="AF3066" s="8"/>
      <c r="AG3066" s="8"/>
      <c r="AH3066" s="8"/>
    </row>
    <row r="3067" spans="31:34" x14ac:dyDescent="0.3">
      <c r="AE3067" s="37" t="s">
        <v>5981</v>
      </c>
      <c r="AF3067" s="8">
        <v>356</v>
      </c>
      <c r="AG3067" s="8">
        <v>401</v>
      </c>
      <c r="AH3067" s="8">
        <v>45</v>
      </c>
    </row>
    <row r="3068" spans="31:34" x14ac:dyDescent="0.3">
      <c r="AE3068" s="35" t="s">
        <v>5997</v>
      </c>
      <c r="AF3068" s="8"/>
      <c r="AG3068" s="8"/>
      <c r="AH3068" s="8"/>
    </row>
    <row r="3069" spans="31:34" x14ac:dyDescent="0.3">
      <c r="AE3069" s="36" t="s">
        <v>5975</v>
      </c>
      <c r="AF3069" s="8"/>
      <c r="AG3069" s="8"/>
      <c r="AH3069" s="8"/>
    </row>
    <row r="3070" spans="31:34" x14ac:dyDescent="0.3">
      <c r="AE3070" s="37" t="s">
        <v>5998</v>
      </c>
      <c r="AF3070" s="8">
        <v>1582</v>
      </c>
      <c r="AG3070" s="8">
        <v>2145</v>
      </c>
      <c r="AH3070" s="8">
        <v>563</v>
      </c>
    </row>
    <row r="3071" spans="31:34" x14ac:dyDescent="0.3">
      <c r="AE3071" s="36" t="s">
        <v>5985</v>
      </c>
      <c r="AF3071" s="8"/>
      <c r="AG3071" s="8"/>
      <c r="AH3071" s="8"/>
    </row>
    <row r="3072" spans="31:34" x14ac:dyDescent="0.3">
      <c r="AE3072" s="37" t="s">
        <v>5998</v>
      </c>
      <c r="AF3072" s="8">
        <v>330</v>
      </c>
      <c r="AG3072" s="8">
        <v>139</v>
      </c>
      <c r="AH3072" s="8">
        <v>-191</v>
      </c>
    </row>
    <row r="3073" spans="31:34" x14ac:dyDescent="0.3">
      <c r="AE3073" s="35" t="s">
        <v>6068</v>
      </c>
      <c r="AF3073" s="8"/>
      <c r="AG3073" s="8"/>
      <c r="AH3073" s="8"/>
    </row>
    <row r="3074" spans="31:34" x14ac:dyDescent="0.3">
      <c r="AE3074" s="36" t="s">
        <v>5975</v>
      </c>
      <c r="AF3074" s="8"/>
      <c r="AG3074" s="8"/>
      <c r="AH3074" s="8"/>
    </row>
    <row r="3075" spans="31:34" x14ac:dyDescent="0.3">
      <c r="AE3075" s="37" t="s">
        <v>5969</v>
      </c>
      <c r="AF3075" s="8">
        <v>300</v>
      </c>
      <c r="AG3075" s="8">
        <v>508</v>
      </c>
      <c r="AH3075" s="8">
        <v>208</v>
      </c>
    </row>
    <row r="3076" spans="31:34" x14ac:dyDescent="0.3">
      <c r="AE3076" s="35" t="s">
        <v>6004</v>
      </c>
      <c r="AF3076" s="8"/>
      <c r="AG3076" s="8"/>
      <c r="AH3076" s="8"/>
    </row>
    <row r="3077" spans="31:34" x14ac:dyDescent="0.3">
      <c r="AE3077" s="36" t="s">
        <v>5985</v>
      </c>
      <c r="AF3077" s="8"/>
      <c r="AG3077" s="8"/>
      <c r="AH3077" s="8"/>
    </row>
    <row r="3078" spans="31:34" x14ac:dyDescent="0.3">
      <c r="AE3078" s="37" t="s">
        <v>5998</v>
      </c>
      <c r="AF3078" s="8">
        <v>4881</v>
      </c>
      <c r="AG3078" s="8">
        <v>3595</v>
      </c>
      <c r="AH3078" s="8">
        <v>-1286</v>
      </c>
    </row>
    <row r="3079" spans="31:34" x14ac:dyDescent="0.3">
      <c r="AE3079" s="35" t="s">
        <v>5974</v>
      </c>
      <c r="AF3079" s="8"/>
      <c r="AG3079" s="8"/>
      <c r="AH3079" s="8"/>
    </row>
    <row r="3080" spans="31:34" x14ac:dyDescent="0.3">
      <c r="AE3080" s="36" t="s">
        <v>5975</v>
      </c>
      <c r="AF3080" s="8"/>
      <c r="AG3080" s="8"/>
      <c r="AH3080" s="8"/>
    </row>
    <row r="3081" spans="31:34" x14ac:dyDescent="0.3">
      <c r="AE3081" s="37" t="s">
        <v>5969</v>
      </c>
      <c r="AF3081" s="8">
        <v>1137</v>
      </c>
      <c r="AG3081" s="8">
        <v>1540</v>
      </c>
      <c r="AH3081" s="8">
        <v>403</v>
      </c>
    </row>
    <row r="3082" spans="31:34" x14ac:dyDescent="0.3">
      <c r="AE3082" s="36" t="s">
        <v>5970</v>
      </c>
      <c r="AF3082" s="8"/>
      <c r="AG3082" s="8"/>
      <c r="AH3082" s="8"/>
    </row>
    <row r="3083" spans="31:34" x14ac:dyDescent="0.3">
      <c r="AE3083" s="37" t="s">
        <v>5969</v>
      </c>
      <c r="AF3083" s="8">
        <v>1036</v>
      </c>
      <c r="AG3083" s="8">
        <v>1233</v>
      </c>
      <c r="AH3083" s="8">
        <v>197</v>
      </c>
    </row>
    <row r="3084" spans="31:34" x14ac:dyDescent="0.3">
      <c r="AE3084" s="34" t="s">
        <v>10</v>
      </c>
      <c r="AF3084" s="8"/>
      <c r="AG3084" s="8"/>
      <c r="AH3084" s="8"/>
    </row>
    <row r="3085" spans="31:34" x14ac:dyDescent="0.3">
      <c r="AE3085" s="35" t="s">
        <v>6002</v>
      </c>
      <c r="AF3085" s="8"/>
      <c r="AG3085" s="8"/>
      <c r="AH3085" s="8"/>
    </row>
    <row r="3086" spans="31:34" x14ac:dyDescent="0.3">
      <c r="AE3086" s="36" t="s">
        <v>5975</v>
      </c>
      <c r="AF3086" s="8"/>
      <c r="AG3086" s="8"/>
      <c r="AH3086" s="8"/>
    </row>
    <row r="3087" spans="31:34" x14ac:dyDescent="0.3">
      <c r="AE3087" s="37" t="s">
        <v>5981</v>
      </c>
      <c r="AF3087" s="8">
        <v>376</v>
      </c>
      <c r="AG3087" s="8">
        <v>516</v>
      </c>
      <c r="AH3087" s="8">
        <v>140</v>
      </c>
    </row>
    <row r="3088" spans="31:34" x14ac:dyDescent="0.3">
      <c r="AE3088" s="36" t="s">
        <v>5985</v>
      </c>
      <c r="AF3088" s="8"/>
      <c r="AG3088" s="8"/>
      <c r="AH3088" s="8"/>
    </row>
    <row r="3089" spans="31:34" x14ac:dyDescent="0.3">
      <c r="AE3089" s="37" t="s">
        <v>5981</v>
      </c>
      <c r="AF3089" s="8">
        <v>116</v>
      </c>
      <c r="AG3089" s="8">
        <v>157</v>
      </c>
      <c r="AH3089" s="8">
        <v>41</v>
      </c>
    </row>
    <row r="3090" spans="31:34" x14ac:dyDescent="0.3">
      <c r="AE3090" s="35" t="s">
        <v>6050</v>
      </c>
      <c r="AF3090" s="8"/>
      <c r="AG3090" s="8"/>
      <c r="AH3090" s="8"/>
    </row>
    <row r="3091" spans="31:34" x14ac:dyDescent="0.3">
      <c r="AE3091" s="36" t="s">
        <v>5975</v>
      </c>
      <c r="AF3091" s="8"/>
      <c r="AG3091" s="8"/>
      <c r="AH3091" s="8"/>
    </row>
    <row r="3092" spans="31:34" x14ac:dyDescent="0.3">
      <c r="AE3092" s="37" t="s">
        <v>5981</v>
      </c>
      <c r="AF3092" s="8">
        <v>265</v>
      </c>
      <c r="AG3092" s="8">
        <v>426</v>
      </c>
      <c r="AH3092" s="8">
        <v>161</v>
      </c>
    </row>
    <row r="3093" spans="31:34" x14ac:dyDescent="0.3">
      <c r="AE3093" s="36" t="s">
        <v>5985</v>
      </c>
      <c r="AF3093" s="8"/>
      <c r="AG3093" s="8"/>
      <c r="AH3093" s="8"/>
    </row>
    <row r="3094" spans="31:34" x14ac:dyDescent="0.3">
      <c r="AE3094" s="37" t="s">
        <v>5981</v>
      </c>
      <c r="AF3094" s="8">
        <v>8</v>
      </c>
      <c r="AG3094" s="8">
        <v>11</v>
      </c>
      <c r="AH3094" s="8">
        <v>3</v>
      </c>
    </row>
    <row r="3095" spans="31:34" x14ac:dyDescent="0.3">
      <c r="AE3095" s="35" t="s">
        <v>5980</v>
      </c>
      <c r="AF3095" s="8"/>
      <c r="AG3095" s="8"/>
      <c r="AH3095" s="8"/>
    </row>
    <row r="3096" spans="31:34" x14ac:dyDescent="0.3">
      <c r="AE3096" s="36" t="s">
        <v>5975</v>
      </c>
      <c r="AF3096" s="8"/>
      <c r="AG3096" s="8"/>
      <c r="AH3096" s="8"/>
    </row>
    <row r="3097" spans="31:34" x14ac:dyDescent="0.3">
      <c r="AE3097" s="37" t="s">
        <v>5981</v>
      </c>
      <c r="AF3097" s="8">
        <v>1135</v>
      </c>
      <c r="AG3097" s="8">
        <v>1360</v>
      </c>
      <c r="AH3097" s="8">
        <v>225</v>
      </c>
    </row>
    <row r="3098" spans="31:34" x14ac:dyDescent="0.3">
      <c r="AE3098" s="36" t="s">
        <v>5985</v>
      </c>
      <c r="AF3098" s="8"/>
      <c r="AG3098" s="8"/>
      <c r="AH3098" s="8"/>
    </row>
    <row r="3099" spans="31:34" x14ac:dyDescent="0.3">
      <c r="AE3099" s="37" t="s">
        <v>5981</v>
      </c>
      <c r="AF3099" s="8">
        <v>359</v>
      </c>
      <c r="AG3099" s="8">
        <v>370</v>
      </c>
      <c r="AH3099" s="8">
        <v>11</v>
      </c>
    </row>
    <row r="3100" spans="31:34" x14ac:dyDescent="0.3">
      <c r="AE3100" s="36" t="s">
        <v>5970</v>
      </c>
      <c r="AF3100" s="8"/>
      <c r="AG3100" s="8"/>
      <c r="AH3100" s="8"/>
    </row>
    <row r="3101" spans="31:34" x14ac:dyDescent="0.3">
      <c r="AE3101" s="37" t="s">
        <v>5981</v>
      </c>
      <c r="AF3101" s="8">
        <v>3904</v>
      </c>
      <c r="AG3101" s="8">
        <v>5012</v>
      </c>
      <c r="AH3101" s="8">
        <v>1108</v>
      </c>
    </row>
    <row r="3102" spans="31:34" x14ac:dyDescent="0.3">
      <c r="AE3102" s="35" t="s">
        <v>6010</v>
      </c>
      <c r="AF3102" s="8"/>
      <c r="AG3102" s="8"/>
      <c r="AH3102" s="8"/>
    </row>
    <row r="3103" spans="31:34" x14ac:dyDescent="0.3">
      <c r="AE3103" s="36" t="s">
        <v>5975</v>
      </c>
      <c r="AF3103" s="8"/>
      <c r="AG3103" s="8"/>
      <c r="AH3103" s="8"/>
    </row>
    <row r="3104" spans="31:34" x14ac:dyDescent="0.3">
      <c r="AE3104" s="37" t="s">
        <v>5981</v>
      </c>
      <c r="AF3104" s="8">
        <v>1593</v>
      </c>
      <c r="AG3104" s="8">
        <v>2013</v>
      </c>
      <c r="AH3104" s="8">
        <v>420</v>
      </c>
    </row>
    <row r="3105" spans="31:34" x14ac:dyDescent="0.3">
      <c r="AE3105" s="36" t="s">
        <v>5985</v>
      </c>
      <c r="AF3105" s="8"/>
      <c r="AG3105" s="8"/>
      <c r="AH3105" s="8"/>
    </row>
    <row r="3106" spans="31:34" x14ac:dyDescent="0.3">
      <c r="AE3106" s="37" t="s">
        <v>5981</v>
      </c>
      <c r="AF3106" s="8">
        <v>1060</v>
      </c>
      <c r="AG3106" s="8">
        <v>1330</v>
      </c>
      <c r="AH3106" s="8">
        <v>270</v>
      </c>
    </row>
    <row r="3107" spans="31:34" x14ac:dyDescent="0.3">
      <c r="AE3107" s="36" t="s">
        <v>5970</v>
      </c>
      <c r="AF3107" s="8"/>
      <c r="AG3107" s="8"/>
      <c r="AH3107" s="8"/>
    </row>
    <row r="3108" spans="31:34" x14ac:dyDescent="0.3">
      <c r="AE3108" s="37" t="s">
        <v>5981</v>
      </c>
      <c r="AF3108" s="8">
        <v>598</v>
      </c>
      <c r="AG3108" s="8">
        <v>860</v>
      </c>
      <c r="AH3108" s="8">
        <v>262</v>
      </c>
    </row>
    <row r="3109" spans="31:34" x14ac:dyDescent="0.3">
      <c r="AE3109" s="35" t="s">
        <v>6148</v>
      </c>
      <c r="AF3109" s="8"/>
      <c r="AG3109" s="8"/>
      <c r="AH3109" s="8"/>
    </row>
    <row r="3110" spans="31:34" x14ac:dyDescent="0.3">
      <c r="AE3110" s="36" t="s">
        <v>5975</v>
      </c>
      <c r="AF3110" s="8"/>
      <c r="AG3110" s="8"/>
      <c r="AH3110" s="8"/>
    </row>
    <row r="3111" spans="31:34" x14ac:dyDescent="0.3">
      <c r="AE3111" s="37" t="s">
        <v>5969</v>
      </c>
      <c r="AF3111" s="8">
        <v>272</v>
      </c>
      <c r="AG3111" s="8">
        <v>223</v>
      </c>
      <c r="AH3111" s="8">
        <v>-49</v>
      </c>
    </row>
    <row r="3112" spans="31:34" x14ac:dyDescent="0.3">
      <c r="AE3112" s="36" t="s">
        <v>5985</v>
      </c>
      <c r="AF3112" s="8"/>
      <c r="AG3112" s="8"/>
      <c r="AH3112" s="8"/>
    </row>
    <row r="3113" spans="31:34" x14ac:dyDescent="0.3">
      <c r="AE3113" s="37" t="s">
        <v>5969</v>
      </c>
      <c r="AF3113" s="8">
        <v>130</v>
      </c>
      <c r="AG3113" s="8">
        <v>88</v>
      </c>
      <c r="AH3113" s="8">
        <v>-42</v>
      </c>
    </row>
    <row r="3114" spans="31:34" x14ac:dyDescent="0.3">
      <c r="AE3114" s="35" t="s">
        <v>5997</v>
      </c>
      <c r="AF3114" s="8"/>
      <c r="AG3114" s="8"/>
      <c r="AH3114" s="8"/>
    </row>
    <row r="3115" spans="31:34" x14ac:dyDescent="0.3">
      <c r="AE3115" s="36" t="s">
        <v>5975</v>
      </c>
      <c r="AF3115" s="8"/>
      <c r="AG3115" s="8"/>
      <c r="AH3115" s="8"/>
    </row>
    <row r="3116" spans="31:34" x14ac:dyDescent="0.3">
      <c r="AE3116" s="37" t="s">
        <v>5998</v>
      </c>
      <c r="AF3116" s="8">
        <v>527</v>
      </c>
      <c r="AG3116" s="8">
        <v>722</v>
      </c>
      <c r="AH3116" s="8">
        <v>195</v>
      </c>
    </row>
    <row r="3117" spans="31:34" x14ac:dyDescent="0.3">
      <c r="AE3117" s="36" t="s">
        <v>5985</v>
      </c>
      <c r="AF3117" s="8"/>
      <c r="AG3117" s="8"/>
      <c r="AH3117" s="8"/>
    </row>
    <row r="3118" spans="31:34" x14ac:dyDescent="0.3">
      <c r="AE3118" s="37" t="s">
        <v>5998</v>
      </c>
      <c r="AF3118" s="8">
        <v>276</v>
      </c>
      <c r="AG3118" s="8">
        <v>247</v>
      </c>
      <c r="AH3118" s="8">
        <v>-29</v>
      </c>
    </row>
    <row r="3119" spans="31:34" x14ac:dyDescent="0.3">
      <c r="AE3119" s="36" t="s">
        <v>5970</v>
      </c>
      <c r="AF3119" s="8"/>
      <c r="AG3119" s="8"/>
      <c r="AH3119" s="8"/>
    </row>
    <row r="3120" spans="31:34" x14ac:dyDescent="0.3">
      <c r="AE3120" s="37" t="s">
        <v>5998</v>
      </c>
      <c r="AF3120" s="8">
        <v>47</v>
      </c>
      <c r="AG3120" s="8">
        <v>62</v>
      </c>
      <c r="AH3120" s="8">
        <v>15</v>
      </c>
    </row>
    <row r="3121" spans="31:34" x14ac:dyDescent="0.3">
      <c r="AE3121" s="35" t="s">
        <v>6018</v>
      </c>
      <c r="AF3121" s="8"/>
      <c r="AG3121" s="8"/>
      <c r="AH3121" s="8"/>
    </row>
    <row r="3122" spans="31:34" x14ac:dyDescent="0.3">
      <c r="AE3122" s="36" t="s">
        <v>5985</v>
      </c>
      <c r="AF3122" s="8"/>
      <c r="AG3122" s="8"/>
      <c r="AH3122" s="8"/>
    </row>
    <row r="3123" spans="31:34" x14ac:dyDescent="0.3">
      <c r="AE3123" s="37" t="s">
        <v>5981</v>
      </c>
      <c r="AF3123" s="8">
        <v>120</v>
      </c>
      <c r="AG3123" s="8">
        <v>102</v>
      </c>
      <c r="AH3123" s="8">
        <v>-18</v>
      </c>
    </row>
    <row r="3124" spans="31:34" x14ac:dyDescent="0.3">
      <c r="AE3124" s="36" t="s">
        <v>5970</v>
      </c>
      <c r="AF3124" s="8"/>
      <c r="AG3124" s="8"/>
      <c r="AH3124" s="8"/>
    </row>
    <row r="3125" spans="31:34" x14ac:dyDescent="0.3">
      <c r="AE3125" s="37" t="s">
        <v>5981</v>
      </c>
      <c r="AF3125" s="8">
        <v>81</v>
      </c>
      <c r="AG3125" s="8">
        <v>75</v>
      </c>
      <c r="AH3125" s="8">
        <v>-6</v>
      </c>
    </row>
    <row r="3126" spans="31:34" x14ac:dyDescent="0.3">
      <c r="AE3126" s="35" t="s">
        <v>6071</v>
      </c>
      <c r="AF3126" s="8"/>
      <c r="AG3126" s="8"/>
      <c r="AH3126" s="8"/>
    </row>
    <row r="3127" spans="31:34" x14ac:dyDescent="0.3">
      <c r="AE3127" s="36" t="s">
        <v>5985</v>
      </c>
      <c r="AF3127" s="8"/>
      <c r="AG3127" s="8"/>
      <c r="AH3127" s="8"/>
    </row>
    <row r="3128" spans="31:34" x14ac:dyDescent="0.3">
      <c r="AE3128" s="37" t="s">
        <v>5998</v>
      </c>
      <c r="AF3128" s="8">
        <v>113</v>
      </c>
      <c r="AG3128" s="8">
        <v>94</v>
      </c>
      <c r="AH3128" s="8">
        <v>-19</v>
      </c>
    </row>
    <row r="3129" spans="31:34" x14ac:dyDescent="0.3">
      <c r="AE3129" s="35" t="s">
        <v>6004</v>
      </c>
      <c r="AF3129" s="8"/>
      <c r="AG3129" s="8"/>
      <c r="AH3129" s="8"/>
    </row>
    <row r="3130" spans="31:34" x14ac:dyDescent="0.3">
      <c r="AE3130" s="36" t="s">
        <v>5975</v>
      </c>
      <c r="AF3130" s="8"/>
      <c r="AG3130" s="8"/>
      <c r="AH3130" s="8"/>
    </row>
    <row r="3131" spans="31:34" x14ac:dyDescent="0.3">
      <c r="AE3131" s="37" t="s">
        <v>5998</v>
      </c>
      <c r="AF3131" s="8">
        <v>516</v>
      </c>
      <c r="AG3131" s="8">
        <v>537</v>
      </c>
      <c r="AH3131" s="8">
        <v>21</v>
      </c>
    </row>
    <row r="3132" spans="31:34" x14ac:dyDescent="0.3">
      <c r="AE3132" s="36" t="s">
        <v>5985</v>
      </c>
      <c r="AF3132" s="8"/>
      <c r="AG3132" s="8"/>
      <c r="AH3132" s="8"/>
    </row>
    <row r="3133" spans="31:34" x14ac:dyDescent="0.3">
      <c r="AE3133" s="37" t="s">
        <v>5998</v>
      </c>
      <c r="AF3133" s="8">
        <v>1689</v>
      </c>
      <c r="AG3133" s="8">
        <v>2933</v>
      </c>
      <c r="AH3133" s="8">
        <v>1244</v>
      </c>
    </row>
    <row r="3134" spans="31:34" x14ac:dyDescent="0.3">
      <c r="AE3134" s="36" t="s">
        <v>5970</v>
      </c>
      <c r="AF3134" s="8"/>
      <c r="AG3134" s="8"/>
      <c r="AH3134" s="8"/>
    </row>
    <row r="3135" spans="31:34" x14ac:dyDescent="0.3">
      <c r="AE3135" s="37" t="s">
        <v>5998</v>
      </c>
      <c r="AF3135" s="8">
        <v>2255</v>
      </c>
      <c r="AG3135" s="8">
        <v>2307</v>
      </c>
      <c r="AH3135" s="8">
        <v>52</v>
      </c>
    </row>
    <row r="3136" spans="31:34" x14ac:dyDescent="0.3">
      <c r="AE3136" s="35" t="s">
        <v>5968</v>
      </c>
      <c r="AF3136" s="8"/>
      <c r="AG3136" s="8"/>
      <c r="AH3136" s="8"/>
    </row>
    <row r="3137" spans="31:34" x14ac:dyDescent="0.3">
      <c r="AE3137" s="36" t="s">
        <v>5975</v>
      </c>
      <c r="AF3137" s="8"/>
      <c r="AG3137" s="8"/>
      <c r="AH3137" s="8"/>
    </row>
    <row r="3138" spans="31:34" x14ac:dyDescent="0.3">
      <c r="AE3138" s="37" t="s">
        <v>5969</v>
      </c>
      <c r="AF3138" s="8">
        <v>80</v>
      </c>
      <c r="AG3138" s="8">
        <v>75</v>
      </c>
      <c r="AH3138" s="8">
        <v>-5</v>
      </c>
    </row>
    <row r="3139" spans="31:34" x14ac:dyDescent="0.3">
      <c r="AE3139" s="35" t="s">
        <v>5974</v>
      </c>
      <c r="AF3139" s="8"/>
      <c r="AG3139" s="8"/>
      <c r="AH3139" s="8"/>
    </row>
    <row r="3140" spans="31:34" x14ac:dyDescent="0.3">
      <c r="AE3140" s="36" t="s">
        <v>5975</v>
      </c>
      <c r="AF3140" s="8"/>
      <c r="AG3140" s="8"/>
      <c r="AH3140" s="8"/>
    </row>
    <row r="3141" spans="31:34" x14ac:dyDescent="0.3">
      <c r="AE3141" s="37" t="s">
        <v>5969</v>
      </c>
      <c r="AF3141" s="8">
        <v>1807</v>
      </c>
      <c r="AG3141" s="8">
        <v>2262</v>
      </c>
      <c r="AH3141" s="8">
        <v>455</v>
      </c>
    </row>
    <row r="3142" spans="31:34" x14ac:dyDescent="0.3">
      <c r="AE3142" s="36" t="s">
        <v>5985</v>
      </c>
      <c r="AF3142" s="8"/>
      <c r="AG3142" s="8"/>
      <c r="AH3142" s="8"/>
    </row>
    <row r="3143" spans="31:34" x14ac:dyDescent="0.3">
      <c r="AE3143" s="37" t="s">
        <v>5969</v>
      </c>
      <c r="AF3143" s="8">
        <v>209</v>
      </c>
      <c r="AG3143" s="8">
        <v>242</v>
      </c>
      <c r="AH3143" s="8">
        <v>33</v>
      </c>
    </row>
    <row r="3144" spans="31:34" x14ac:dyDescent="0.3">
      <c r="AE3144" s="36" t="s">
        <v>5970</v>
      </c>
      <c r="AF3144" s="8"/>
      <c r="AG3144" s="8"/>
      <c r="AH3144" s="8"/>
    </row>
    <row r="3145" spans="31:34" x14ac:dyDescent="0.3">
      <c r="AE3145" s="37" t="s">
        <v>5969</v>
      </c>
      <c r="AF3145" s="8">
        <v>686</v>
      </c>
      <c r="AG3145" s="8">
        <v>836</v>
      </c>
      <c r="AH3145" s="8">
        <v>150</v>
      </c>
    </row>
    <row r="3146" spans="31:34" x14ac:dyDescent="0.3">
      <c r="AE3146" s="34" t="s">
        <v>57</v>
      </c>
      <c r="AF3146" s="8"/>
      <c r="AG3146" s="8"/>
      <c r="AH3146" s="8"/>
    </row>
    <row r="3147" spans="31:34" x14ac:dyDescent="0.3">
      <c r="AE3147" s="35" t="s">
        <v>6002</v>
      </c>
      <c r="AF3147" s="8"/>
      <c r="AG3147" s="8"/>
      <c r="AH3147" s="8"/>
    </row>
    <row r="3148" spans="31:34" x14ac:dyDescent="0.3">
      <c r="AE3148" s="36" t="s">
        <v>5985</v>
      </c>
      <c r="AF3148" s="8"/>
      <c r="AG3148" s="8"/>
      <c r="AH3148" s="8"/>
    </row>
    <row r="3149" spans="31:34" x14ac:dyDescent="0.3">
      <c r="AE3149" s="37" t="s">
        <v>5981</v>
      </c>
      <c r="AF3149" s="8">
        <v>496</v>
      </c>
      <c r="AG3149" s="8">
        <v>854</v>
      </c>
      <c r="AH3149" s="8">
        <v>358</v>
      </c>
    </row>
    <row r="3150" spans="31:34" x14ac:dyDescent="0.3">
      <c r="AE3150" s="35" t="s">
        <v>6050</v>
      </c>
      <c r="AF3150" s="8"/>
      <c r="AG3150" s="8"/>
      <c r="AH3150" s="8"/>
    </row>
    <row r="3151" spans="31:34" x14ac:dyDescent="0.3">
      <c r="AE3151" s="36" t="s">
        <v>5975</v>
      </c>
      <c r="AF3151" s="8"/>
      <c r="AG3151" s="8"/>
      <c r="AH3151" s="8"/>
    </row>
    <row r="3152" spans="31:34" x14ac:dyDescent="0.3">
      <c r="AE3152" s="37" t="s">
        <v>5981</v>
      </c>
      <c r="AF3152" s="8">
        <v>290</v>
      </c>
      <c r="AG3152" s="8">
        <v>382</v>
      </c>
      <c r="AH3152" s="8">
        <v>92</v>
      </c>
    </row>
    <row r="3153" spans="31:34" x14ac:dyDescent="0.3">
      <c r="AE3153" s="35" t="s">
        <v>5980</v>
      </c>
      <c r="AF3153" s="8"/>
      <c r="AG3153" s="8"/>
      <c r="AH3153" s="8"/>
    </row>
    <row r="3154" spans="31:34" x14ac:dyDescent="0.3">
      <c r="AE3154" s="36" t="s">
        <v>5975</v>
      </c>
      <c r="AF3154" s="8"/>
      <c r="AG3154" s="8"/>
      <c r="AH3154" s="8"/>
    </row>
    <row r="3155" spans="31:34" x14ac:dyDescent="0.3">
      <c r="AE3155" s="37" t="s">
        <v>5981</v>
      </c>
      <c r="AF3155" s="8">
        <v>7277</v>
      </c>
      <c r="AG3155" s="8">
        <v>8066</v>
      </c>
      <c r="AH3155" s="8">
        <v>789</v>
      </c>
    </row>
    <row r="3156" spans="31:34" x14ac:dyDescent="0.3">
      <c r="AE3156" s="36" t="s">
        <v>5985</v>
      </c>
      <c r="AF3156" s="8"/>
      <c r="AG3156" s="8"/>
      <c r="AH3156" s="8"/>
    </row>
    <row r="3157" spans="31:34" x14ac:dyDescent="0.3">
      <c r="AE3157" s="37" t="s">
        <v>5981</v>
      </c>
      <c r="AF3157" s="8">
        <v>598</v>
      </c>
      <c r="AG3157" s="8">
        <v>744</v>
      </c>
      <c r="AH3157" s="8">
        <v>146</v>
      </c>
    </row>
    <row r="3158" spans="31:34" x14ac:dyDescent="0.3">
      <c r="AE3158" s="36" t="s">
        <v>5970</v>
      </c>
      <c r="AF3158" s="8"/>
      <c r="AG3158" s="8"/>
      <c r="AH3158" s="8"/>
    </row>
    <row r="3159" spans="31:34" x14ac:dyDescent="0.3">
      <c r="AE3159" s="37" t="s">
        <v>5981</v>
      </c>
      <c r="AF3159" s="8">
        <v>47</v>
      </c>
      <c r="AG3159" s="8">
        <v>85</v>
      </c>
      <c r="AH3159" s="8">
        <v>38</v>
      </c>
    </row>
    <row r="3160" spans="31:34" x14ac:dyDescent="0.3">
      <c r="AE3160" s="35" t="s">
        <v>6010</v>
      </c>
      <c r="AF3160" s="8"/>
      <c r="AG3160" s="8"/>
      <c r="AH3160" s="8"/>
    </row>
    <row r="3161" spans="31:34" x14ac:dyDescent="0.3">
      <c r="AE3161" s="36" t="s">
        <v>5975</v>
      </c>
      <c r="AF3161" s="8"/>
      <c r="AG3161" s="8"/>
      <c r="AH3161" s="8"/>
    </row>
    <row r="3162" spans="31:34" x14ac:dyDescent="0.3">
      <c r="AE3162" s="37" t="s">
        <v>5981</v>
      </c>
      <c r="AF3162" s="8">
        <v>2068</v>
      </c>
      <c r="AG3162" s="8">
        <v>2295</v>
      </c>
      <c r="AH3162" s="8">
        <v>227</v>
      </c>
    </row>
    <row r="3163" spans="31:34" x14ac:dyDescent="0.3">
      <c r="AE3163" s="36" t="s">
        <v>5985</v>
      </c>
      <c r="AF3163" s="8"/>
      <c r="AG3163" s="8"/>
      <c r="AH3163" s="8"/>
    </row>
    <row r="3164" spans="31:34" x14ac:dyDescent="0.3">
      <c r="AE3164" s="37" t="s">
        <v>5981</v>
      </c>
      <c r="AF3164" s="8">
        <v>748</v>
      </c>
      <c r="AG3164" s="8">
        <v>895</v>
      </c>
      <c r="AH3164" s="8">
        <v>147</v>
      </c>
    </row>
    <row r="3165" spans="31:34" x14ac:dyDescent="0.3">
      <c r="AE3165" s="35" t="s">
        <v>6148</v>
      </c>
      <c r="AF3165" s="8"/>
      <c r="AG3165" s="8"/>
      <c r="AH3165" s="8"/>
    </row>
    <row r="3166" spans="31:34" x14ac:dyDescent="0.3">
      <c r="AE3166" s="36" t="s">
        <v>5975</v>
      </c>
      <c r="AF3166" s="8"/>
      <c r="AG3166" s="8"/>
      <c r="AH3166" s="8"/>
    </row>
    <row r="3167" spans="31:34" x14ac:dyDescent="0.3">
      <c r="AE3167" s="37" t="s">
        <v>5969</v>
      </c>
      <c r="AF3167" s="8">
        <v>254</v>
      </c>
      <c r="AG3167" s="8">
        <v>141</v>
      </c>
      <c r="AH3167" s="8">
        <v>-113</v>
      </c>
    </row>
    <row r="3168" spans="31:34" x14ac:dyDescent="0.3">
      <c r="AE3168" s="35" t="s">
        <v>5997</v>
      </c>
      <c r="AF3168" s="8"/>
      <c r="AG3168" s="8"/>
      <c r="AH3168" s="8"/>
    </row>
    <row r="3169" spans="31:34" x14ac:dyDescent="0.3">
      <c r="AE3169" s="36" t="s">
        <v>5975</v>
      </c>
      <c r="AF3169" s="8"/>
      <c r="AG3169" s="8"/>
      <c r="AH3169" s="8"/>
    </row>
    <row r="3170" spans="31:34" x14ac:dyDescent="0.3">
      <c r="AE3170" s="37" t="s">
        <v>5998</v>
      </c>
      <c r="AF3170" s="8">
        <v>881</v>
      </c>
      <c r="AG3170" s="8">
        <v>1064</v>
      </c>
      <c r="AH3170" s="8">
        <v>183</v>
      </c>
    </row>
    <row r="3171" spans="31:34" x14ac:dyDescent="0.3">
      <c r="AE3171" s="36" t="s">
        <v>5985</v>
      </c>
      <c r="AF3171" s="8"/>
      <c r="AG3171" s="8"/>
      <c r="AH3171" s="8"/>
    </row>
    <row r="3172" spans="31:34" x14ac:dyDescent="0.3">
      <c r="AE3172" s="37" t="s">
        <v>5998</v>
      </c>
      <c r="AF3172" s="8">
        <v>458</v>
      </c>
      <c r="AG3172" s="8">
        <v>739</v>
      </c>
      <c r="AH3172" s="8">
        <v>281</v>
      </c>
    </row>
    <row r="3173" spans="31:34" x14ac:dyDescent="0.3">
      <c r="AE3173" s="35" t="s">
        <v>6018</v>
      </c>
      <c r="AF3173" s="8"/>
      <c r="AG3173" s="8"/>
      <c r="AH3173" s="8"/>
    </row>
    <row r="3174" spans="31:34" x14ac:dyDescent="0.3">
      <c r="AE3174" s="36" t="s">
        <v>5975</v>
      </c>
      <c r="AF3174" s="8"/>
      <c r="AG3174" s="8"/>
      <c r="AH3174" s="8"/>
    </row>
    <row r="3175" spans="31:34" x14ac:dyDescent="0.3">
      <c r="AE3175" s="37" t="s">
        <v>5981</v>
      </c>
      <c r="AF3175" s="8">
        <v>1453</v>
      </c>
      <c r="AG3175" s="8">
        <v>981</v>
      </c>
      <c r="AH3175" s="8">
        <v>-472</v>
      </c>
    </row>
    <row r="3176" spans="31:34" x14ac:dyDescent="0.3">
      <c r="AE3176" s="36" t="s">
        <v>5985</v>
      </c>
      <c r="AF3176" s="8"/>
      <c r="AG3176" s="8"/>
      <c r="AH3176" s="8"/>
    </row>
    <row r="3177" spans="31:34" x14ac:dyDescent="0.3">
      <c r="AE3177" s="37" t="s">
        <v>5981</v>
      </c>
      <c r="AF3177" s="8">
        <v>1256</v>
      </c>
      <c r="AG3177" s="8">
        <v>764</v>
      </c>
      <c r="AH3177" s="8">
        <v>-492</v>
      </c>
    </row>
    <row r="3178" spans="31:34" x14ac:dyDescent="0.3">
      <c r="AE3178" s="35" t="s">
        <v>6004</v>
      </c>
      <c r="AF3178" s="8"/>
      <c r="AG3178" s="8"/>
      <c r="AH3178" s="8"/>
    </row>
    <row r="3179" spans="31:34" x14ac:dyDescent="0.3">
      <c r="AE3179" s="36" t="s">
        <v>5975</v>
      </c>
      <c r="AF3179" s="8"/>
      <c r="AG3179" s="8"/>
      <c r="AH3179" s="8"/>
    </row>
    <row r="3180" spans="31:34" x14ac:dyDescent="0.3">
      <c r="AE3180" s="37" t="s">
        <v>5998</v>
      </c>
      <c r="AF3180" s="8">
        <v>344</v>
      </c>
      <c r="AG3180" s="8">
        <v>378</v>
      </c>
      <c r="AH3180" s="8">
        <v>34</v>
      </c>
    </row>
    <row r="3181" spans="31:34" x14ac:dyDescent="0.3">
      <c r="AE3181" s="36" t="s">
        <v>5985</v>
      </c>
      <c r="AF3181" s="8"/>
      <c r="AG3181" s="8"/>
      <c r="AH3181" s="8"/>
    </row>
    <row r="3182" spans="31:34" x14ac:dyDescent="0.3">
      <c r="AE3182" s="37" t="s">
        <v>5998</v>
      </c>
      <c r="AF3182" s="8">
        <v>937</v>
      </c>
      <c r="AG3182" s="8">
        <v>1115</v>
      </c>
      <c r="AH3182" s="8">
        <v>178</v>
      </c>
    </row>
    <row r="3183" spans="31:34" x14ac:dyDescent="0.3">
      <c r="AE3183" s="35" t="s">
        <v>5974</v>
      </c>
      <c r="AF3183" s="8"/>
      <c r="AG3183" s="8"/>
      <c r="AH3183" s="8"/>
    </row>
    <row r="3184" spans="31:34" x14ac:dyDescent="0.3">
      <c r="AE3184" s="36" t="s">
        <v>5975</v>
      </c>
      <c r="AF3184" s="8"/>
      <c r="AG3184" s="8"/>
      <c r="AH3184" s="8"/>
    </row>
    <row r="3185" spans="31:34" x14ac:dyDescent="0.3">
      <c r="AE3185" s="37" t="s">
        <v>5969</v>
      </c>
      <c r="AF3185" s="8">
        <v>525</v>
      </c>
      <c r="AG3185" s="8">
        <v>795</v>
      </c>
      <c r="AH3185" s="8">
        <v>270</v>
      </c>
    </row>
    <row r="3186" spans="31:34" x14ac:dyDescent="0.3">
      <c r="AE3186" s="36" t="s">
        <v>5985</v>
      </c>
      <c r="AF3186" s="8"/>
      <c r="AG3186" s="8"/>
      <c r="AH3186" s="8"/>
    </row>
    <row r="3187" spans="31:34" x14ac:dyDescent="0.3">
      <c r="AE3187" s="37" t="s">
        <v>5969</v>
      </c>
      <c r="AF3187" s="8">
        <v>90</v>
      </c>
      <c r="AG3187" s="8">
        <v>122</v>
      </c>
      <c r="AH3187" s="8">
        <v>32</v>
      </c>
    </row>
    <row r="3188" spans="31:34" x14ac:dyDescent="0.3">
      <c r="AE3188" s="36" t="s">
        <v>5970</v>
      </c>
      <c r="AF3188" s="8"/>
      <c r="AG3188" s="8"/>
      <c r="AH3188" s="8"/>
    </row>
    <row r="3189" spans="31:34" x14ac:dyDescent="0.3">
      <c r="AE3189" s="37" t="s">
        <v>5969</v>
      </c>
      <c r="AF3189" s="8">
        <v>798</v>
      </c>
      <c r="AG3189" s="8">
        <v>1082</v>
      </c>
      <c r="AH3189" s="8">
        <v>284</v>
      </c>
    </row>
    <row r="3190" spans="31:34" x14ac:dyDescent="0.3">
      <c r="AE3190" s="33" t="s">
        <v>7893</v>
      </c>
      <c r="AF3190" s="8"/>
      <c r="AG3190" s="8"/>
      <c r="AH3190" s="8"/>
    </row>
    <row r="3191" spans="31:34" x14ac:dyDescent="0.3">
      <c r="AE3191" s="34" t="s">
        <v>14</v>
      </c>
      <c r="AF3191" s="8"/>
      <c r="AG3191" s="8"/>
      <c r="AH3191" s="8"/>
    </row>
    <row r="3192" spans="31:34" x14ac:dyDescent="0.3">
      <c r="AE3192" s="35" t="s">
        <v>5980</v>
      </c>
      <c r="AF3192" s="8"/>
      <c r="AG3192" s="8"/>
      <c r="AH3192" s="8"/>
    </row>
    <row r="3193" spans="31:34" x14ac:dyDescent="0.3">
      <c r="AE3193" s="36" t="s">
        <v>5975</v>
      </c>
      <c r="AF3193" s="8"/>
      <c r="AG3193" s="8"/>
      <c r="AH3193" s="8"/>
    </row>
    <row r="3194" spans="31:34" x14ac:dyDescent="0.3">
      <c r="AE3194" s="37" t="s">
        <v>5981</v>
      </c>
      <c r="AF3194" s="8">
        <v>1571</v>
      </c>
      <c r="AG3194" s="8">
        <v>1774</v>
      </c>
      <c r="AH3194" s="8">
        <v>203</v>
      </c>
    </row>
    <row r="3195" spans="31:34" x14ac:dyDescent="0.3">
      <c r="AE3195" s="36" t="s">
        <v>5985</v>
      </c>
      <c r="AF3195" s="8"/>
      <c r="AG3195" s="8"/>
      <c r="AH3195" s="8"/>
    </row>
    <row r="3196" spans="31:34" x14ac:dyDescent="0.3">
      <c r="AE3196" s="37" t="s">
        <v>5981</v>
      </c>
      <c r="AF3196" s="8">
        <v>407</v>
      </c>
      <c r="AG3196" s="8">
        <v>535</v>
      </c>
      <c r="AH3196" s="8">
        <v>128</v>
      </c>
    </row>
    <row r="3197" spans="31:34" x14ac:dyDescent="0.3">
      <c r="AE3197" s="35" t="s">
        <v>6010</v>
      </c>
      <c r="AF3197" s="8"/>
      <c r="AG3197" s="8"/>
      <c r="AH3197" s="8"/>
    </row>
    <row r="3198" spans="31:34" x14ac:dyDescent="0.3">
      <c r="AE3198" s="36" t="s">
        <v>5975</v>
      </c>
      <c r="AF3198" s="8"/>
      <c r="AG3198" s="8"/>
      <c r="AH3198" s="8"/>
    </row>
    <row r="3199" spans="31:34" x14ac:dyDescent="0.3">
      <c r="AE3199" s="37" t="s">
        <v>5981</v>
      </c>
      <c r="AF3199" s="8">
        <v>106</v>
      </c>
      <c r="AG3199" s="8">
        <v>123</v>
      </c>
      <c r="AH3199" s="8">
        <v>17</v>
      </c>
    </row>
    <row r="3200" spans="31:34" x14ac:dyDescent="0.3">
      <c r="AE3200" s="36" t="s">
        <v>5985</v>
      </c>
      <c r="AF3200" s="8"/>
      <c r="AG3200" s="8"/>
      <c r="AH3200" s="8"/>
    </row>
    <row r="3201" spans="31:34" x14ac:dyDescent="0.3">
      <c r="AE3201" s="37" t="s">
        <v>5981</v>
      </c>
      <c r="AF3201" s="8">
        <v>1312</v>
      </c>
      <c r="AG3201" s="8">
        <v>2162</v>
      </c>
      <c r="AH3201" s="8">
        <v>850</v>
      </c>
    </row>
    <row r="3202" spans="31:34" x14ac:dyDescent="0.3">
      <c r="AE3202" s="36" t="s">
        <v>5970</v>
      </c>
      <c r="AF3202" s="8"/>
      <c r="AG3202" s="8"/>
      <c r="AH3202" s="8"/>
    </row>
    <row r="3203" spans="31:34" x14ac:dyDescent="0.3">
      <c r="AE3203" s="37" t="s">
        <v>5981</v>
      </c>
      <c r="AF3203" s="8">
        <v>421</v>
      </c>
      <c r="AG3203" s="8">
        <v>570</v>
      </c>
      <c r="AH3203" s="8">
        <v>149</v>
      </c>
    </row>
    <row r="3204" spans="31:34" x14ac:dyDescent="0.3">
      <c r="AE3204" s="35" t="s">
        <v>5997</v>
      </c>
      <c r="AF3204" s="8"/>
      <c r="AG3204" s="8"/>
      <c r="AH3204" s="8"/>
    </row>
    <row r="3205" spans="31:34" x14ac:dyDescent="0.3">
      <c r="AE3205" s="36" t="s">
        <v>5985</v>
      </c>
      <c r="AF3205" s="8"/>
      <c r="AG3205" s="8"/>
      <c r="AH3205" s="8"/>
    </row>
    <row r="3206" spans="31:34" x14ac:dyDescent="0.3">
      <c r="AE3206" s="37" t="s">
        <v>5998</v>
      </c>
      <c r="AF3206" s="8">
        <v>63</v>
      </c>
      <c r="AG3206" s="8">
        <v>101</v>
      </c>
      <c r="AH3206" s="8">
        <v>38</v>
      </c>
    </row>
    <row r="3207" spans="31:34" x14ac:dyDescent="0.3">
      <c r="AE3207" s="36" t="s">
        <v>5970</v>
      </c>
      <c r="AF3207" s="8"/>
      <c r="AG3207" s="8"/>
      <c r="AH3207" s="8"/>
    </row>
    <row r="3208" spans="31:34" x14ac:dyDescent="0.3">
      <c r="AE3208" s="37" t="s">
        <v>5998</v>
      </c>
      <c r="AF3208" s="8">
        <v>75</v>
      </c>
      <c r="AG3208" s="8">
        <v>107</v>
      </c>
      <c r="AH3208" s="8">
        <v>32</v>
      </c>
    </row>
    <row r="3209" spans="31:34" x14ac:dyDescent="0.3">
      <c r="AE3209" s="35" t="s">
        <v>6071</v>
      </c>
      <c r="AF3209" s="8"/>
      <c r="AG3209" s="8"/>
      <c r="AH3209" s="8"/>
    </row>
    <row r="3210" spans="31:34" x14ac:dyDescent="0.3">
      <c r="AE3210" s="36" t="s">
        <v>5985</v>
      </c>
      <c r="AF3210" s="8"/>
      <c r="AG3210" s="8"/>
      <c r="AH3210" s="8"/>
    </row>
    <row r="3211" spans="31:34" x14ac:dyDescent="0.3">
      <c r="AE3211" s="37" t="s">
        <v>5998</v>
      </c>
      <c r="AF3211" s="8">
        <v>1888</v>
      </c>
      <c r="AG3211" s="8">
        <v>1465</v>
      </c>
      <c r="AH3211" s="8">
        <v>-423</v>
      </c>
    </row>
    <row r="3212" spans="31:34" x14ac:dyDescent="0.3">
      <c r="AE3212" s="35" t="s">
        <v>6004</v>
      </c>
      <c r="AF3212" s="8"/>
      <c r="AG3212" s="8"/>
      <c r="AH3212" s="8"/>
    </row>
    <row r="3213" spans="31:34" x14ac:dyDescent="0.3">
      <c r="AE3213" s="36" t="s">
        <v>5985</v>
      </c>
      <c r="AF3213" s="8"/>
      <c r="AG3213" s="8"/>
      <c r="AH3213" s="8"/>
    </row>
    <row r="3214" spans="31:34" x14ac:dyDescent="0.3">
      <c r="AE3214" s="37" t="s">
        <v>5998</v>
      </c>
      <c r="AF3214" s="8">
        <v>520</v>
      </c>
      <c r="AG3214" s="8">
        <v>896</v>
      </c>
      <c r="AH3214" s="8">
        <v>376</v>
      </c>
    </row>
    <row r="3215" spans="31:34" x14ac:dyDescent="0.3">
      <c r="AE3215" s="35" t="s">
        <v>5968</v>
      </c>
      <c r="AF3215" s="8"/>
      <c r="AG3215" s="8"/>
      <c r="AH3215" s="8"/>
    </row>
    <row r="3216" spans="31:34" x14ac:dyDescent="0.3">
      <c r="AE3216" s="36" t="s">
        <v>5970</v>
      </c>
      <c r="AF3216" s="8"/>
      <c r="AG3216" s="8"/>
      <c r="AH3216" s="8"/>
    </row>
    <row r="3217" spans="31:34" x14ac:dyDescent="0.3">
      <c r="AE3217" s="37" t="s">
        <v>5969</v>
      </c>
      <c r="AF3217" s="8">
        <v>398</v>
      </c>
      <c r="AG3217" s="8">
        <v>297</v>
      </c>
      <c r="AH3217" s="8">
        <v>-101</v>
      </c>
    </row>
    <row r="3218" spans="31:34" x14ac:dyDescent="0.3">
      <c r="AE3218" s="35" t="s">
        <v>5974</v>
      </c>
      <c r="AF3218" s="8"/>
      <c r="AG3218" s="8"/>
      <c r="AH3218" s="8"/>
    </row>
    <row r="3219" spans="31:34" x14ac:dyDescent="0.3">
      <c r="AE3219" s="36" t="s">
        <v>5975</v>
      </c>
      <c r="AF3219" s="8"/>
      <c r="AG3219" s="8"/>
      <c r="AH3219" s="8"/>
    </row>
    <row r="3220" spans="31:34" x14ac:dyDescent="0.3">
      <c r="AE3220" s="37" t="s">
        <v>5969</v>
      </c>
      <c r="AF3220" s="8">
        <v>3235</v>
      </c>
      <c r="AG3220" s="8">
        <v>3719</v>
      </c>
      <c r="AH3220" s="8">
        <v>484</v>
      </c>
    </row>
    <row r="3221" spans="31:34" x14ac:dyDescent="0.3">
      <c r="AE3221" s="34" t="s">
        <v>10</v>
      </c>
      <c r="AF3221" s="8"/>
      <c r="AG3221" s="8"/>
      <c r="AH3221" s="8"/>
    </row>
    <row r="3222" spans="31:34" x14ac:dyDescent="0.3">
      <c r="AE3222" s="35" t="s">
        <v>6002</v>
      </c>
      <c r="AF3222" s="8"/>
      <c r="AG3222" s="8"/>
      <c r="AH3222" s="8"/>
    </row>
    <row r="3223" spans="31:34" x14ac:dyDescent="0.3">
      <c r="AE3223" s="36" t="s">
        <v>5975</v>
      </c>
      <c r="AF3223" s="8"/>
      <c r="AG3223" s="8"/>
      <c r="AH3223" s="8"/>
    </row>
    <row r="3224" spans="31:34" x14ac:dyDescent="0.3">
      <c r="AE3224" s="37" t="s">
        <v>5981</v>
      </c>
      <c r="AF3224" s="8">
        <v>252</v>
      </c>
      <c r="AG3224" s="8">
        <v>358</v>
      </c>
      <c r="AH3224" s="8">
        <v>106</v>
      </c>
    </row>
    <row r="3225" spans="31:34" x14ac:dyDescent="0.3">
      <c r="AE3225" s="36" t="s">
        <v>5970</v>
      </c>
      <c r="AF3225" s="8"/>
      <c r="AG3225" s="8"/>
      <c r="AH3225" s="8"/>
    </row>
    <row r="3226" spans="31:34" x14ac:dyDescent="0.3">
      <c r="AE3226" s="37" t="s">
        <v>5981</v>
      </c>
      <c r="AF3226" s="8">
        <v>37</v>
      </c>
      <c r="AG3226" s="8">
        <v>45</v>
      </c>
      <c r="AH3226" s="8">
        <v>8</v>
      </c>
    </row>
    <row r="3227" spans="31:34" x14ac:dyDescent="0.3">
      <c r="AE3227" s="35" t="s">
        <v>6184</v>
      </c>
      <c r="AF3227" s="8"/>
      <c r="AG3227" s="8"/>
      <c r="AH3227" s="8"/>
    </row>
    <row r="3228" spans="31:34" x14ac:dyDescent="0.3">
      <c r="AE3228" s="36" t="s">
        <v>5970</v>
      </c>
      <c r="AF3228" s="8"/>
      <c r="AG3228" s="8"/>
      <c r="AH3228" s="8"/>
    </row>
    <row r="3229" spans="31:34" x14ac:dyDescent="0.3">
      <c r="AE3229" s="37" t="s">
        <v>5969</v>
      </c>
      <c r="AF3229" s="8">
        <v>18</v>
      </c>
      <c r="AG3229" s="8">
        <v>30</v>
      </c>
      <c r="AH3229" s="8">
        <v>12</v>
      </c>
    </row>
    <row r="3230" spans="31:34" x14ac:dyDescent="0.3">
      <c r="AE3230" s="35" t="s">
        <v>5980</v>
      </c>
      <c r="AF3230" s="8"/>
      <c r="AG3230" s="8"/>
      <c r="AH3230" s="8"/>
    </row>
    <row r="3231" spans="31:34" x14ac:dyDescent="0.3">
      <c r="AE3231" s="36" t="s">
        <v>5975</v>
      </c>
      <c r="AF3231" s="8"/>
      <c r="AG3231" s="8"/>
      <c r="AH3231" s="8"/>
    </row>
    <row r="3232" spans="31:34" x14ac:dyDescent="0.3">
      <c r="AE3232" s="37" t="s">
        <v>5981</v>
      </c>
      <c r="AF3232" s="8">
        <v>2094</v>
      </c>
      <c r="AG3232" s="8">
        <v>2402</v>
      </c>
      <c r="AH3232" s="8">
        <v>308</v>
      </c>
    </row>
    <row r="3233" spans="31:34" x14ac:dyDescent="0.3">
      <c r="AE3233" s="36" t="s">
        <v>5985</v>
      </c>
      <c r="AF3233" s="8"/>
      <c r="AG3233" s="8"/>
      <c r="AH3233" s="8"/>
    </row>
    <row r="3234" spans="31:34" x14ac:dyDescent="0.3">
      <c r="AE3234" s="37" t="s">
        <v>5981</v>
      </c>
      <c r="AF3234" s="8">
        <v>292</v>
      </c>
      <c r="AG3234" s="8">
        <v>403</v>
      </c>
      <c r="AH3234" s="8">
        <v>111</v>
      </c>
    </row>
    <row r="3235" spans="31:34" x14ac:dyDescent="0.3">
      <c r="AE3235" s="36" t="s">
        <v>5970</v>
      </c>
      <c r="AF3235" s="8"/>
      <c r="AG3235" s="8"/>
      <c r="AH3235" s="8"/>
    </row>
    <row r="3236" spans="31:34" x14ac:dyDescent="0.3">
      <c r="AE3236" s="37" t="s">
        <v>5981</v>
      </c>
      <c r="AF3236" s="8">
        <v>1371</v>
      </c>
      <c r="AG3236" s="8">
        <v>1465</v>
      </c>
      <c r="AH3236" s="8">
        <v>94</v>
      </c>
    </row>
    <row r="3237" spans="31:34" x14ac:dyDescent="0.3">
      <c r="AE3237" s="35" t="s">
        <v>6010</v>
      </c>
      <c r="AF3237" s="8"/>
      <c r="AG3237" s="8"/>
      <c r="AH3237" s="8"/>
    </row>
    <row r="3238" spans="31:34" x14ac:dyDescent="0.3">
      <c r="AE3238" s="36" t="s">
        <v>5975</v>
      </c>
      <c r="AF3238" s="8"/>
      <c r="AG3238" s="8"/>
      <c r="AH3238" s="8"/>
    </row>
    <row r="3239" spans="31:34" x14ac:dyDescent="0.3">
      <c r="AE3239" s="37" t="s">
        <v>5981</v>
      </c>
      <c r="AF3239" s="8">
        <v>1030</v>
      </c>
      <c r="AG3239" s="8">
        <v>1215</v>
      </c>
      <c r="AH3239" s="8">
        <v>185</v>
      </c>
    </row>
    <row r="3240" spans="31:34" x14ac:dyDescent="0.3">
      <c r="AE3240" s="36" t="s">
        <v>5985</v>
      </c>
      <c r="AF3240" s="8"/>
      <c r="AG3240" s="8"/>
      <c r="AH3240" s="8"/>
    </row>
    <row r="3241" spans="31:34" x14ac:dyDescent="0.3">
      <c r="AE3241" s="37" t="s">
        <v>5981</v>
      </c>
      <c r="AF3241" s="8">
        <v>204</v>
      </c>
      <c r="AG3241" s="8">
        <v>255</v>
      </c>
      <c r="AH3241" s="8">
        <v>51</v>
      </c>
    </row>
    <row r="3242" spans="31:34" x14ac:dyDescent="0.3">
      <c r="AE3242" s="36" t="s">
        <v>5970</v>
      </c>
      <c r="AF3242" s="8"/>
      <c r="AG3242" s="8"/>
      <c r="AH3242" s="8"/>
    </row>
    <row r="3243" spans="31:34" x14ac:dyDescent="0.3">
      <c r="AE3243" s="37" t="s">
        <v>5981</v>
      </c>
      <c r="AF3243" s="8">
        <v>327</v>
      </c>
      <c r="AG3243" s="8">
        <v>479</v>
      </c>
      <c r="AH3243" s="8">
        <v>152</v>
      </c>
    </row>
    <row r="3244" spans="31:34" x14ac:dyDescent="0.3">
      <c r="AE3244" s="35" t="s">
        <v>5997</v>
      </c>
      <c r="AF3244" s="8"/>
      <c r="AG3244" s="8"/>
      <c r="AH3244" s="8"/>
    </row>
    <row r="3245" spans="31:34" x14ac:dyDescent="0.3">
      <c r="AE3245" s="36" t="s">
        <v>5975</v>
      </c>
      <c r="AF3245" s="8"/>
      <c r="AG3245" s="8"/>
      <c r="AH3245" s="8"/>
    </row>
    <row r="3246" spans="31:34" x14ac:dyDescent="0.3">
      <c r="AE3246" s="37" t="s">
        <v>5998</v>
      </c>
      <c r="AF3246" s="8">
        <v>129</v>
      </c>
      <c r="AG3246" s="8">
        <v>174</v>
      </c>
      <c r="AH3246" s="8">
        <v>45</v>
      </c>
    </row>
    <row r="3247" spans="31:34" x14ac:dyDescent="0.3">
      <c r="AE3247" s="36" t="s">
        <v>5985</v>
      </c>
      <c r="AF3247" s="8"/>
      <c r="AG3247" s="8"/>
      <c r="AH3247" s="8"/>
    </row>
    <row r="3248" spans="31:34" x14ac:dyDescent="0.3">
      <c r="AE3248" s="37" t="s">
        <v>5998</v>
      </c>
      <c r="AF3248" s="8">
        <v>196</v>
      </c>
      <c r="AG3248" s="8">
        <v>296</v>
      </c>
      <c r="AH3248" s="8">
        <v>100</v>
      </c>
    </row>
    <row r="3249" spans="31:34" x14ac:dyDescent="0.3">
      <c r="AE3249" s="36" t="s">
        <v>5970</v>
      </c>
      <c r="AF3249" s="8"/>
      <c r="AG3249" s="8"/>
      <c r="AH3249" s="8"/>
    </row>
    <row r="3250" spans="31:34" x14ac:dyDescent="0.3">
      <c r="AE3250" s="37" t="s">
        <v>5998</v>
      </c>
      <c r="AF3250" s="8">
        <v>198</v>
      </c>
      <c r="AG3250" s="8">
        <v>278</v>
      </c>
      <c r="AH3250" s="8">
        <v>80</v>
      </c>
    </row>
    <row r="3251" spans="31:34" x14ac:dyDescent="0.3">
      <c r="AE3251" s="35" t="s">
        <v>6018</v>
      </c>
      <c r="AF3251" s="8"/>
      <c r="AG3251" s="8"/>
      <c r="AH3251" s="8"/>
    </row>
    <row r="3252" spans="31:34" x14ac:dyDescent="0.3">
      <c r="AE3252" s="36" t="s">
        <v>5975</v>
      </c>
      <c r="AF3252" s="8"/>
      <c r="AG3252" s="8"/>
      <c r="AH3252" s="8"/>
    </row>
    <row r="3253" spans="31:34" x14ac:dyDescent="0.3">
      <c r="AE3253" s="37" t="s">
        <v>5981</v>
      </c>
      <c r="AF3253" s="8">
        <v>42</v>
      </c>
      <c r="AG3253" s="8">
        <v>32</v>
      </c>
      <c r="AH3253" s="8">
        <v>-10</v>
      </c>
    </row>
    <row r="3254" spans="31:34" x14ac:dyDescent="0.3">
      <c r="AE3254" s="35" t="s">
        <v>6004</v>
      </c>
      <c r="AF3254" s="8"/>
      <c r="AG3254" s="8"/>
      <c r="AH3254" s="8"/>
    </row>
    <row r="3255" spans="31:34" x14ac:dyDescent="0.3">
      <c r="AE3255" s="36" t="s">
        <v>5975</v>
      </c>
      <c r="AF3255" s="8"/>
      <c r="AG3255" s="8"/>
      <c r="AH3255" s="8"/>
    </row>
    <row r="3256" spans="31:34" x14ac:dyDescent="0.3">
      <c r="AE3256" s="37" t="s">
        <v>5998</v>
      </c>
      <c r="AF3256" s="8">
        <v>154</v>
      </c>
      <c r="AG3256" s="8">
        <v>247</v>
      </c>
      <c r="AH3256" s="8">
        <v>93</v>
      </c>
    </row>
    <row r="3257" spans="31:34" x14ac:dyDescent="0.3">
      <c r="AE3257" s="36" t="s">
        <v>5985</v>
      </c>
      <c r="AF3257" s="8"/>
      <c r="AG3257" s="8"/>
      <c r="AH3257" s="8"/>
    </row>
    <row r="3258" spans="31:34" x14ac:dyDescent="0.3">
      <c r="AE3258" s="37" t="s">
        <v>5998</v>
      </c>
      <c r="AF3258" s="8">
        <v>649</v>
      </c>
      <c r="AG3258" s="8">
        <v>805</v>
      </c>
      <c r="AH3258" s="8">
        <v>156</v>
      </c>
    </row>
    <row r="3259" spans="31:34" x14ac:dyDescent="0.3">
      <c r="AE3259" s="35" t="s">
        <v>5968</v>
      </c>
      <c r="AF3259" s="8"/>
      <c r="AG3259" s="8"/>
      <c r="AH3259" s="8"/>
    </row>
    <row r="3260" spans="31:34" x14ac:dyDescent="0.3">
      <c r="AE3260" s="36" t="s">
        <v>5975</v>
      </c>
      <c r="AF3260" s="8"/>
      <c r="AG3260" s="8"/>
      <c r="AH3260" s="8"/>
    </row>
    <row r="3261" spans="31:34" x14ac:dyDescent="0.3">
      <c r="AE3261" s="37" t="s">
        <v>5969</v>
      </c>
      <c r="AF3261" s="8">
        <v>107</v>
      </c>
      <c r="AG3261" s="8">
        <v>92</v>
      </c>
      <c r="AH3261" s="8">
        <v>-15</v>
      </c>
    </row>
    <row r="3262" spans="31:34" x14ac:dyDescent="0.3">
      <c r="AE3262" s="36" t="s">
        <v>5970</v>
      </c>
      <c r="AF3262" s="8"/>
      <c r="AG3262" s="8"/>
      <c r="AH3262" s="8"/>
    </row>
    <row r="3263" spans="31:34" x14ac:dyDescent="0.3">
      <c r="AE3263" s="37" t="s">
        <v>5969</v>
      </c>
      <c r="AF3263" s="8">
        <v>1864</v>
      </c>
      <c r="AG3263" s="8">
        <v>1127</v>
      </c>
      <c r="AH3263" s="8">
        <v>-737</v>
      </c>
    </row>
    <row r="3264" spans="31:34" x14ac:dyDescent="0.3">
      <c r="AE3264" s="35" t="s">
        <v>5974</v>
      </c>
      <c r="AF3264" s="8"/>
      <c r="AG3264" s="8"/>
      <c r="AH3264" s="8"/>
    </row>
    <row r="3265" spans="31:34" x14ac:dyDescent="0.3">
      <c r="AE3265" s="36" t="s">
        <v>5975</v>
      </c>
      <c r="AF3265" s="8"/>
      <c r="AG3265" s="8"/>
      <c r="AH3265" s="8"/>
    </row>
    <row r="3266" spans="31:34" x14ac:dyDescent="0.3">
      <c r="AE3266" s="37" t="s">
        <v>5969</v>
      </c>
      <c r="AF3266" s="8">
        <v>2023</v>
      </c>
      <c r="AG3266" s="8">
        <v>3211</v>
      </c>
      <c r="AH3266" s="8">
        <v>1188</v>
      </c>
    </row>
    <row r="3267" spans="31:34" x14ac:dyDescent="0.3">
      <c r="AE3267" s="36" t="s">
        <v>5985</v>
      </c>
      <c r="AF3267" s="8"/>
      <c r="AG3267" s="8"/>
      <c r="AH3267" s="8"/>
    </row>
    <row r="3268" spans="31:34" x14ac:dyDescent="0.3">
      <c r="AE3268" s="37" t="s">
        <v>5969</v>
      </c>
      <c r="AF3268" s="8">
        <v>226</v>
      </c>
      <c r="AG3268" s="8">
        <v>284</v>
      </c>
      <c r="AH3268" s="8">
        <v>58</v>
      </c>
    </row>
    <row r="3269" spans="31:34" x14ac:dyDescent="0.3">
      <c r="AE3269" s="36" t="s">
        <v>5970</v>
      </c>
      <c r="AF3269" s="8"/>
      <c r="AG3269" s="8"/>
      <c r="AH3269" s="8"/>
    </row>
    <row r="3270" spans="31:34" x14ac:dyDescent="0.3">
      <c r="AE3270" s="37" t="s">
        <v>5969</v>
      </c>
      <c r="AF3270" s="8">
        <v>3685</v>
      </c>
      <c r="AG3270" s="8">
        <v>5809</v>
      </c>
      <c r="AH3270" s="8">
        <v>2124</v>
      </c>
    </row>
    <row r="3271" spans="31:34" x14ac:dyDescent="0.3">
      <c r="AE3271" s="34" t="s">
        <v>57</v>
      </c>
      <c r="AF3271" s="8"/>
      <c r="AG3271" s="8"/>
      <c r="AH3271" s="8"/>
    </row>
    <row r="3272" spans="31:34" x14ac:dyDescent="0.3">
      <c r="AE3272" s="35" t="s">
        <v>5980</v>
      </c>
      <c r="AF3272" s="8"/>
      <c r="AG3272" s="8"/>
      <c r="AH3272" s="8"/>
    </row>
    <row r="3273" spans="31:34" x14ac:dyDescent="0.3">
      <c r="AE3273" s="36" t="s">
        <v>5975</v>
      </c>
      <c r="AF3273" s="8"/>
      <c r="AG3273" s="8"/>
      <c r="AH3273" s="8"/>
    </row>
    <row r="3274" spans="31:34" x14ac:dyDescent="0.3">
      <c r="AE3274" s="37" t="s">
        <v>5981</v>
      </c>
      <c r="AF3274" s="8">
        <v>1820</v>
      </c>
      <c r="AG3274" s="8">
        <v>1816</v>
      </c>
      <c r="AH3274" s="8">
        <v>-4</v>
      </c>
    </row>
    <row r="3275" spans="31:34" x14ac:dyDescent="0.3">
      <c r="AE3275" s="36" t="s">
        <v>5985</v>
      </c>
      <c r="AF3275" s="8"/>
      <c r="AG3275" s="8"/>
      <c r="AH3275" s="8"/>
    </row>
    <row r="3276" spans="31:34" x14ac:dyDescent="0.3">
      <c r="AE3276" s="37" t="s">
        <v>5981</v>
      </c>
      <c r="AF3276" s="8">
        <v>1467</v>
      </c>
      <c r="AG3276" s="8">
        <v>1681</v>
      </c>
      <c r="AH3276" s="8">
        <v>214</v>
      </c>
    </row>
    <row r="3277" spans="31:34" x14ac:dyDescent="0.3">
      <c r="AE3277" s="36" t="s">
        <v>5970</v>
      </c>
      <c r="AF3277" s="8"/>
      <c r="AG3277" s="8"/>
      <c r="AH3277" s="8"/>
    </row>
    <row r="3278" spans="31:34" x14ac:dyDescent="0.3">
      <c r="AE3278" s="37" t="s">
        <v>5981</v>
      </c>
      <c r="AF3278" s="8">
        <v>1381</v>
      </c>
      <c r="AG3278" s="8">
        <v>1366</v>
      </c>
      <c r="AH3278" s="8">
        <v>-15</v>
      </c>
    </row>
    <row r="3279" spans="31:34" x14ac:dyDescent="0.3">
      <c r="AE3279" s="35" t="s">
        <v>6010</v>
      </c>
      <c r="AF3279" s="8"/>
      <c r="AG3279" s="8"/>
      <c r="AH3279" s="8"/>
    </row>
    <row r="3280" spans="31:34" x14ac:dyDescent="0.3">
      <c r="AE3280" s="36" t="s">
        <v>5985</v>
      </c>
      <c r="AF3280" s="8"/>
      <c r="AG3280" s="8"/>
      <c r="AH3280" s="8"/>
    </row>
    <row r="3281" spans="31:34" x14ac:dyDescent="0.3">
      <c r="AE3281" s="37" t="s">
        <v>5981</v>
      </c>
      <c r="AF3281" s="8">
        <v>903</v>
      </c>
      <c r="AG3281" s="8">
        <v>1348</v>
      </c>
      <c r="AH3281" s="8">
        <v>445</v>
      </c>
    </row>
    <row r="3282" spans="31:34" x14ac:dyDescent="0.3">
      <c r="AE3282" s="35" t="s">
        <v>5997</v>
      </c>
      <c r="AF3282" s="8"/>
      <c r="AG3282" s="8"/>
      <c r="AH3282" s="8"/>
    </row>
    <row r="3283" spans="31:34" x14ac:dyDescent="0.3">
      <c r="AE3283" s="36" t="s">
        <v>5985</v>
      </c>
      <c r="AF3283" s="8"/>
      <c r="AG3283" s="8"/>
      <c r="AH3283" s="8"/>
    </row>
    <row r="3284" spans="31:34" x14ac:dyDescent="0.3">
      <c r="AE3284" s="37" t="s">
        <v>5998</v>
      </c>
      <c r="AF3284" s="8">
        <v>322</v>
      </c>
      <c r="AG3284" s="8">
        <v>222</v>
      </c>
      <c r="AH3284" s="8">
        <v>-100</v>
      </c>
    </row>
    <row r="3285" spans="31:34" x14ac:dyDescent="0.3">
      <c r="AE3285" s="36" t="s">
        <v>5970</v>
      </c>
      <c r="AF3285" s="8"/>
      <c r="AG3285" s="8"/>
      <c r="AH3285" s="8"/>
    </row>
    <row r="3286" spans="31:34" x14ac:dyDescent="0.3">
      <c r="AE3286" s="37" t="s">
        <v>5998</v>
      </c>
      <c r="AF3286" s="8">
        <v>2489</v>
      </c>
      <c r="AG3286" s="8">
        <v>1508</v>
      </c>
      <c r="AH3286" s="8">
        <v>-981</v>
      </c>
    </row>
    <row r="3287" spans="31:34" x14ac:dyDescent="0.3">
      <c r="AE3287" s="35" t="s">
        <v>6018</v>
      </c>
      <c r="AF3287" s="8"/>
      <c r="AG3287" s="8"/>
      <c r="AH3287" s="8"/>
    </row>
    <row r="3288" spans="31:34" x14ac:dyDescent="0.3">
      <c r="AE3288" s="36" t="s">
        <v>5975</v>
      </c>
      <c r="AF3288" s="8"/>
      <c r="AG3288" s="8"/>
      <c r="AH3288" s="8"/>
    </row>
    <row r="3289" spans="31:34" x14ac:dyDescent="0.3">
      <c r="AE3289" s="37" t="s">
        <v>5981</v>
      </c>
      <c r="AF3289" s="8">
        <v>407</v>
      </c>
      <c r="AG3289" s="8">
        <v>291</v>
      </c>
      <c r="AH3289" s="8">
        <v>-116</v>
      </c>
    </row>
    <row r="3290" spans="31:34" x14ac:dyDescent="0.3">
      <c r="AE3290" s="35" t="s">
        <v>6071</v>
      </c>
      <c r="AF3290" s="8"/>
      <c r="AG3290" s="8"/>
      <c r="AH3290" s="8"/>
    </row>
    <row r="3291" spans="31:34" x14ac:dyDescent="0.3">
      <c r="AE3291" s="36" t="s">
        <v>5985</v>
      </c>
      <c r="AF3291" s="8"/>
      <c r="AG3291" s="8"/>
      <c r="AH3291" s="8"/>
    </row>
    <row r="3292" spans="31:34" x14ac:dyDescent="0.3">
      <c r="AE3292" s="37" t="s">
        <v>5998</v>
      </c>
      <c r="AF3292" s="8">
        <v>1454</v>
      </c>
      <c r="AG3292" s="8">
        <v>773</v>
      </c>
      <c r="AH3292" s="8">
        <v>-681</v>
      </c>
    </row>
    <row r="3293" spans="31:34" x14ac:dyDescent="0.3">
      <c r="AE3293" s="35" t="s">
        <v>6004</v>
      </c>
      <c r="AF3293" s="8"/>
      <c r="AG3293" s="8"/>
      <c r="AH3293" s="8"/>
    </row>
    <row r="3294" spans="31:34" x14ac:dyDescent="0.3">
      <c r="AE3294" s="36" t="s">
        <v>5975</v>
      </c>
      <c r="AF3294" s="8"/>
      <c r="AG3294" s="8"/>
      <c r="AH3294" s="8"/>
    </row>
    <row r="3295" spans="31:34" x14ac:dyDescent="0.3">
      <c r="AE3295" s="37" t="s">
        <v>5998</v>
      </c>
      <c r="AF3295" s="8">
        <v>368</v>
      </c>
      <c r="AG3295" s="8">
        <v>442</v>
      </c>
      <c r="AH3295" s="8">
        <v>74</v>
      </c>
    </row>
    <row r="3296" spans="31:34" x14ac:dyDescent="0.3">
      <c r="AE3296" s="36" t="s">
        <v>5985</v>
      </c>
      <c r="AF3296" s="8"/>
      <c r="AG3296" s="8"/>
      <c r="AH3296" s="8"/>
    </row>
    <row r="3297" spans="31:34" x14ac:dyDescent="0.3">
      <c r="AE3297" s="37" t="s">
        <v>5998</v>
      </c>
      <c r="AF3297" s="8">
        <v>2577</v>
      </c>
      <c r="AG3297" s="8">
        <v>4381</v>
      </c>
      <c r="AH3297" s="8">
        <v>1804</v>
      </c>
    </row>
    <row r="3298" spans="31:34" x14ac:dyDescent="0.3">
      <c r="AE3298" s="35" t="s">
        <v>5974</v>
      </c>
      <c r="AF3298" s="8"/>
      <c r="AG3298" s="8"/>
      <c r="AH3298" s="8"/>
    </row>
    <row r="3299" spans="31:34" x14ac:dyDescent="0.3">
      <c r="AE3299" s="36" t="s">
        <v>5975</v>
      </c>
      <c r="AF3299" s="8"/>
      <c r="AG3299" s="8"/>
      <c r="AH3299" s="8"/>
    </row>
    <row r="3300" spans="31:34" x14ac:dyDescent="0.3">
      <c r="AE3300" s="37" t="s">
        <v>5969</v>
      </c>
      <c r="AF3300" s="8">
        <v>572</v>
      </c>
      <c r="AG3300" s="8">
        <v>977</v>
      </c>
      <c r="AH3300" s="8">
        <v>405</v>
      </c>
    </row>
    <row r="3301" spans="31:34" x14ac:dyDescent="0.3">
      <c r="AE3301" s="36" t="s">
        <v>5970</v>
      </c>
      <c r="AF3301" s="8"/>
      <c r="AG3301" s="8"/>
      <c r="AH3301" s="8"/>
    </row>
    <row r="3302" spans="31:34" x14ac:dyDescent="0.3">
      <c r="AE3302" s="37" t="s">
        <v>5969</v>
      </c>
      <c r="AF3302" s="8">
        <v>1099</v>
      </c>
      <c r="AG3302" s="8">
        <v>1590</v>
      </c>
      <c r="AH3302" s="8">
        <v>491</v>
      </c>
    </row>
    <row r="3303" spans="31:34" x14ac:dyDescent="0.3">
      <c r="AE3303" s="33" t="s">
        <v>7888</v>
      </c>
      <c r="AF3303" s="8"/>
      <c r="AG3303" s="8"/>
      <c r="AH3303" s="8"/>
    </row>
    <row r="3304" spans="31:34" x14ac:dyDescent="0.3">
      <c r="AE3304" s="34" t="s">
        <v>14</v>
      </c>
      <c r="AF3304" s="8"/>
      <c r="AG3304" s="8"/>
      <c r="AH3304" s="8"/>
    </row>
    <row r="3305" spans="31:34" x14ac:dyDescent="0.3">
      <c r="AE3305" s="35" t="s">
        <v>6002</v>
      </c>
      <c r="AF3305" s="8"/>
      <c r="AG3305" s="8"/>
      <c r="AH3305" s="8"/>
    </row>
    <row r="3306" spans="31:34" x14ac:dyDescent="0.3">
      <c r="AE3306" s="36" t="s">
        <v>5985</v>
      </c>
      <c r="AF3306" s="8"/>
      <c r="AG3306" s="8"/>
      <c r="AH3306" s="8"/>
    </row>
    <row r="3307" spans="31:34" x14ac:dyDescent="0.3">
      <c r="AE3307" s="37" t="s">
        <v>5981</v>
      </c>
      <c r="AF3307" s="8">
        <v>139</v>
      </c>
      <c r="AG3307" s="8">
        <v>146</v>
      </c>
      <c r="AH3307" s="8">
        <v>7</v>
      </c>
    </row>
    <row r="3308" spans="31:34" x14ac:dyDescent="0.3">
      <c r="AE3308" s="35" t="s">
        <v>5980</v>
      </c>
      <c r="AF3308" s="8"/>
      <c r="AG3308" s="8"/>
      <c r="AH3308" s="8"/>
    </row>
    <row r="3309" spans="31:34" x14ac:dyDescent="0.3">
      <c r="AE3309" s="36" t="s">
        <v>5975</v>
      </c>
      <c r="AF3309" s="8"/>
      <c r="AG3309" s="8"/>
      <c r="AH3309" s="8"/>
    </row>
    <row r="3310" spans="31:34" x14ac:dyDescent="0.3">
      <c r="AE3310" s="37" t="s">
        <v>5981</v>
      </c>
      <c r="AF3310" s="8">
        <v>1593</v>
      </c>
      <c r="AG3310" s="8">
        <v>2757</v>
      </c>
      <c r="AH3310" s="8">
        <v>1164</v>
      </c>
    </row>
    <row r="3311" spans="31:34" x14ac:dyDescent="0.3">
      <c r="AE3311" s="36" t="s">
        <v>5985</v>
      </c>
      <c r="AF3311" s="8"/>
      <c r="AG3311" s="8"/>
      <c r="AH3311" s="8"/>
    </row>
    <row r="3312" spans="31:34" x14ac:dyDescent="0.3">
      <c r="AE3312" s="37" t="s">
        <v>5981</v>
      </c>
      <c r="AF3312" s="8">
        <v>96</v>
      </c>
      <c r="AG3312" s="8">
        <v>135</v>
      </c>
      <c r="AH3312" s="8">
        <v>39</v>
      </c>
    </row>
    <row r="3313" spans="31:34" x14ac:dyDescent="0.3">
      <c r="AE3313" s="35" t="s">
        <v>6010</v>
      </c>
      <c r="AF3313" s="8"/>
      <c r="AG3313" s="8"/>
      <c r="AH3313" s="8"/>
    </row>
    <row r="3314" spans="31:34" x14ac:dyDescent="0.3">
      <c r="AE3314" s="36" t="s">
        <v>5975</v>
      </c>
      <c r="AF3314" s="8"/>
      <c r="AG3314" s="8"/>
      <c r="AH3314" s="8"/>
    </row>
    <row r="3315" spans="31:34" x14ac:dyDescent="0.3">
      <c r="AE3315" s="37" t="s">
        <v>5981</v>
      </c>
      <c r="AF3315" s="8">
        <v>735</v>
      </c>
      <c r="AG3315" s="8">
        <v>740</v>
      </c>
      <c r="AH3315" s="8">
        <v>5</v>
      </c>
    </row>
    <row r="3316" spans="31:34" x14ac:dyDescent="0.3">
      <c r="AE3316" s="36" t="s">
        <v>5970</v>
      </c>
      <c r="AF3316" s="8"/>
      <c r="AG3316" s="8"/>
      <c r="AH3316" s="8"/>
    </row>
    <row r="3317" spans="31:34" x14ac:dyDescent="0.3">
      <c r="AE3317" s="37" t="s">
        <v>5981</v>
      </c>
      <c r="AF3317" s="8">
        <v>30</v>
      </c>
      <c r="AG3317" s="8">
        <v>39</v>
      </c>
      <c r="AH3317" s="8">
        <v>9</v>
      </c>
    </row>
    <row r="3318" spans="31:34" x14ac:dyDescent="0.3">
      <c r="AE3318" s="35" t="s">
        <v>6148</v>
      </c>
      <c r="AF3318" s="8"/>
      <c r="AG3318" s="8"/>
      <c r="AH3318" s="8"/>
    </row>
    <row r="3319" spans="31:34" x14ac:dyDescent="0.3">
      <c r="AE3319" s="36" t="s">
        <v>5975</v>
      </c>
      <c r="AF3319" s="8"/>
      <c r="AG3319" s="8"/>
      <c r="AH3319" s="8"/>
    </row>
    <row r="3320" spans="31:34" x14ac:dyDescent="0.3">
      <c r="AE3320" s="37" t="s">
        <v>5969</v>
      </c>
      <c r="AF3320" s="8">
        <v>322</v>
      </c>
      <c r="AG3320" s="8">
        <v>304</v>
      </c>
      <c r="AH3320" s="8">
        <v>-18</v>
      </c>
    </row>
    <row r="3321" spans="31:34" x14ac:dyDescent="0.3">
      <c r="AE3321" s="35" t="s">
        <v>5997</v>
      </c>
      <c r="AF3321" s="8"/>
      <c r="AG3321" s="8"/>
      <c r="AH3321" s="8"/>
    </row>
    <row r="3322" spans="31:34" x14ac:dyDescent="0.3">
      <c r="AE3322" s="36" t="s">
        <v>5975</v>
      </c>
      <c r="AF3322" s="8"/>
      <c r="AG3322" s="8"/>
      <c r="AH3322" s="8"/>
    </row>
    <row r="3323" spans="31:34" x14ac:dyDescent="0.3">
      <c r="AE3323" s="37" t="s">
        <v>5998</v>
      </c>
      <c r="AF3323" s="8">
        <v>42</v>
      </c>
      <c r="AG3323" s="8">
        <v>22</v>
      </c>
      <c r="AH3323" s="8">
        <v>-20</v>
      </c>
    </row>
    <row r="3324" spans="31:34" x14ac:dyDescent="0.3">
      <c r="AE3324" s="36" t="s">
        <v>5970</v>
      </c>
      <c r="AF3324" s="8"/>
      <c r="AG3324" s="8"/>
      <c r="AH3324" s="8"/>
    </row>
    <row r="3325" spans="31:34" x14ac:dyDescent="0.3">
      <c r="AE3325" s="37" t="s">
        <v>5998</v>
      </c>
      <c r="AF3325" s="8">
        <v>729</v>
      </c>
      <c r="AG3325" s="8">
        <v>520</v>
      </c>
      <c r="AH3325" s="8">
        <v>-209</v>
      </c>
    </row>
    <row r="3326" spans="31:34" x14ac:dyDescent="0.3">
      <c r="AE3326" s="35" t="s">
        <v>6018</v>
      </c>
      <c r="AF3326" s="8"/>
      <c r="AG3326" s="8"/>
      <c r="AH3326" s="8"/>
    </row>
    <row r="3327" spans="31:34" x14ac:dyDescent="0.3">
      <c r="AE3327" s="36" t="s">
        <v>5985</v>
      </c>
      <c r="AF3327" s="8"/>
      <c r="AG3327" s="8"/>
      <c r="AH3327" s="8"/>
    </row>
    <row r="3328" spans="31:34" x14ac:dyDescent="0.3">
      <c r="AE3328" s="37" t="s">
        <v>5981</v>
      </c>
      <c r="AF3328" s="8">
        <v>753</v>
      </c>
      <c r="AG3328" s="8">
        <v>516</v>
      </c>
      <c r="AH3328" s="8">
        <v>-237</v>
      </c>
    </row>
    <row r="3329" spans="31:34" x14ac:dyDescent="0.3">
      <c r="AE3329" s="35" t="s">
        <v>6004</v>
      </c>
      <c r="AF3329" s="8"/>
      <c r="AG3329" s="8"/>
      <c r="AH3329" s="8"/>
    </row>
    <row r="3330" spans="31:34" x14ac:dyDescent="0.3">
      <c r="AE3330" s="36" t="s">
        <v>5975</v>
      </c>
      <c r="AF3330" s="8"/>
      <c r="AG3330" s="8"/>
      <c r="AH3330" s="8"/>
    </row>
    <row r="3331" spans="31:34" x14ac:dyDescent="0.3">
      <c r="AE3331" s="37" t="s">
        <v>5998</v>
      </c>
      <c r="AF3331" s="8">
        <v>637</v>
      </c>
      <c r="AG3331" s="8">
        <v>741</v>
      </c>
      <c r="AH3331" s="8">
        <v>104</v>
      </c>
    </row>
    <row r="3332" spans="31:34" x14ac:dyDescent="0.3">
      <c r="AE3332" s="35" t="s">
        <v>6117</v>
      </c>
      <c r="AF3332" s="8"/>
      <c r="AG3332" s="8"/>
      <c r="AH3332" s="8"/>
    </row>
    <row r="3333" spans="31:34" x14ac:dyDescent="0.3">
      <c r="AE3333" s="36" t="s">
        <v>5975</v>
      </c>
      <c r="AF3333" s="8"/>
      <c r="AG3333" s="8"/>
      <c r="AH3333" s="8"/>
    </row>
    <row r="3334" spans="31:34" x14ac:dyDescent="0.3">
      <c r="AE3334" s="37" t="s">
        <v>5981</v>
      </c>
      <c r="AF3334" s="8">
        <v>355</v>
      </c>
      <c r="AG3334" s="8">
        <v>682</v>
      </c>
      <c r="AH3334" s="8">
        <v>327</v>
      </c>
    </row>
    <row r="3335" spans="31:34" x14ac:dyDescent="0.3">
      <c r="AE3335" s="35" t="s">
        <v>5974</v>
      </c>
      <c r="AF3335" s="8"/>
      <c r="AG3335" s="8"/>
      <c r="AH3335" s="8"/>
    </row>
    <row r="3336" spans="31:34" x14ac:dyDescent="0.3">
      <c r="AE3336" s="36" t="s">
        <v>5975</v>
      </c>
      <c r="AF3336" s="8"/>
      <c r="AG3336" s="8"/>
      <c r="AH3336" s="8"/>
    </row>
    <row r="3337" spans="31:34" x14ac:dyDescent="0.3">
      <c r="AE3337" s="37" t="s">
        <v>5969</v>
      </c>
      <c r="AF3337" s="8">
        <v>2384</v>
      </c>
      <c r="AG3337" s="8">
        <v>3041</v>
      </c>
      <c r="AH3337" s="8">
        <v>657</v>
      </c>
    </row>
    <row r="3338" spans="31:34" x14ac:dyDescent="0.3">
      <c r="AE3338" s="36" t="s">
        <v>5985</v>
      </c>
      <c r="AF3338" s="8"/>
      <c r="AG3338" s="8"/>
      <c r="AH3338" s="8"/>
    </row>
    <row r="3339" spans="31:34" x14ac:dyDescent="0.3">
      <c r="AE3339" s="37" t="s">
        <v>5969</v>
      </c>
      <c r="AF3339" s="8">
        <v>418</v>
      </c>
      <c r="AG3339" s="8">
        <v>442</v>
      </c>
      <c r="AH3339" s="8">
        <v>24</v>
      </c>
    </row>
    <row r="3340" spans="31:34" x14ac:dyDescent="0.3">
      <c r="AE3340" s="34" t="s">
        <v>10</v>
      </c>
      <c r="AF3340" s="8"/>
      <c r="AG3340" s="8"/>
      <c r="AH3340" s="8"/>
    </row>
    <row r="3341" spans="31:34" x14ac:dyDescent="0.3">
      <c r="AE3341" s="35" t="s">
        <v>6002</v>
      </c>
      <c r="AF3341" s="8"/>
      <c r="AG3341" s="8"/>
      <c r="AH3341" s="8"/>
    </row>
    <row r="3342" spans="31:34" x14ac:dyDescent="0.3">
      <c r="AE3342" s="36" t="s">
        <v>5975</v>
      </c>
      <c r="AF3342" s="8"/>
      <c r="AG3342" s="8"/>
      <c r="AH3342" s="8"/>
    </row>
    <row r="3343" spans="31:34" x14ac:dyDescent="0.3">
      <c r="AE3343" s="37" t="s">
        <v>5981</v>
      </c>
      <c r="AF3343" s="8">
        <v>543</v>
      </c>
      <c r="AG3343" s="8">
        <v>846</v>
      </c>
      <c r="AH3343" s="8">
        <v>303</v>
      </c>
    </row>
    <row r="3344" spans="31:34" x14ac:dyDescent="0.3">
      <c r="AE3344" s="35" t="s">
        <v>6028</v>
      </c>
      <c r="AF3344" s="8"/>
      <c r="AG3344" s="8"/>
      <c r="AH3344" s="8"/>
    </row>
    <row r="3345" spans="31:34" x14ac:dyDescent="0.3">
      <c r="AE3345" s="36" t="s">
        <v>5975</v>
      </c>
      <c r="AF3345" s="8"/>
      <c r="AG3345" s="8"/>
      <c r="AH3345" s="8"/>
    </row>
    <row r="3346" spans="31:34" x14ac:dyDescent="0.3">
      <c r="AE3346" s="37" t="s">
        <v>5969</v>
      </c>
      <c r="AF3346" s="8">
        <v>32</v>
      </c>
      <c r="AG3346" s="8">
        <v>29</v>
      </c>
      <c r="AH3346" s="8">
        <v>-3</v>
      </c>
    </row>
    <row r="3347" spans="31:34" x14ac:dyDescent="0.3">
      <c r="AE3347" s="35" t="s">
        <v>5980</v>
      </c>
      <c r="AF3347" s="8"/>
      <c r="AG3347" s="8"/>
      <c r="AH3347" s="8"/>
    </row>
    <row r="3348" spans="31:34" x14ac:dyDescent="0.3">
      <c r="AE3348" s="36" t="s">
        <v>5975</v>
      </c>
      <c r="AF3348" s="8"/>
      <c r="AG3348" s="8"/>
      <c r="AH3348" s="8"/>
    </row>
    <row r="3349" spans="31:34" x14ac:dyDescent="0.3">
      <c r="AE3349" s="37" t="s">
        <v>5981</v>
      </c>
      <c r="AF3349" s="8">
        <v>4422</v>
      </c>
      <c r="AG3349" s="8">
        <v>4761</v>
      </c>
      <c r="AH3349" s="8">
        <v>339</v>
      </c>
    </row>
    <row r="3350" spans="31:34" x14ac:dyDescent="0.3">
      <c r="AE3350" s="36" t="s">
        <v>5985</v>
      </c>
      <c r="AF3350" s="8"/>
      <c r="AG3350" s="8"/>
      <c r="AH3350" s="8"/>
    </row>
    <row r="3351" spans="31:34" x14ac:dyDescent="0.3">
      <c r="AE3351" s="37" t="s">
        <v>5981</v>
      </c>
      <c r="AF3351" s="8">
        <v>1065</v>
      </c>
      <c r="AG3351" s="8">
        <v>1456</v>
      </c>
      <c r="AH3351" s="8">
        <v>391</v>
      </c>
    </row>
    <row r="3352" spans="31:34" x14ac:dyDescent="0.3">
      <c r="AE3352" s="35" t="s">
        <v>6010</v>
      </c>
      <c r="AF3352" s="8"/>
      <c r="AG3352" s="8"/>
      <c r="AH3352" s="8"/>
    </row>
    <row r="3353" spans="31:34" x14ac:dyDescent="0.3">
      <c r="AE3353" s="36" t="s">
        <v>5975</v>
      </c>
      <c r="AF3353" s="8"/>
      <c r="AG3353" s="8"/>
      <c r="AH3353" s="8"/>
    </row>
    <row r="3354" spans="31:34" x14ac:dyDescent="0.3">
      <c r="AE3354" s="37" t="s">
        <v>5981</v>
      </c>
      <c r="AF3354" s="8">
        <v>450</v>
      </c>
      <c r="AG3354" s="8">
        <v>601</v>
      </c>
      <c r="AH3354" s="8">
        <v>151</v>
      </c>
    </row>
    <row r="3355" spans="31:34" x14ac:dyDescent="0.3">
      <c r="AE3355" s="36" t="s">
        <v>5985</v>
      </c>
      <c r="AF3355" s="8"/>
      <c r="AG3355" s="8"/>
      <c r="AH3355" s="8"/>
    </row>
    <row r="3356" spans="31:34" x14ac:dyDescent="0.3">
      <c r="AE3356" s="37" t="s">
        <v>5981</v>
      </c>
      <c r="AF3356" s="8">
        <v>952</v>
      </c>
      <c r="AG3356" s="8">
        <v>1210</v>
      </c>
      <c r="AH3356" s="8">
        <v>258</v>
      </c>
    </row>
    <row r="3357" spans="31:34" x14ac:dyDescent="0.3">
      <c r="AE3357" s="36" t="s">
        <v>5970</v>
      </c>
      <c r="AF3357" s="8"/>
      <c r="AG3357" s="8"/>
      <c r="AH3357" s="8"/>
    </row>
    <row r="3358" spans="31:34" x14ac:dyDescent="0.3">
      <c r="AE3358" s="37" t="s">
        <v>5981</v>
      </c>
      <c r="AF3358" s="8">
        <v>20</v>
      </c>
      <c r="AG3358" s="8">
        <v>20</v>
      </c>
      <c r="AH3358" s="8">
        <v>0</v>
      </c>
    </row>
    <row r="3359" spans="31:34" x14ac:dyDescent="0.3">
      <c r="AE3359" s="35" t="s">
        <v>6148</v>
      </c>
      <c r="AF3359" s="8"/>
      <c r="AG3359" s="8"/>
      <c r="AH3359" s="8"/>
    </row>
    <row r="3360" spans="31:34" x14ac:dyDescent="0.3">
      <c r="AE3360" s="36" t="s">
        <v>5975</v>
      </c>
      <c r="AF3360" s="8"/>
      <c r="AG3360" s="8"/>
      <c r="AH3360" s="8"/>
    </row>
    <row r="3361" spans="31:34" x14ac:dyDescent="0.3">
      <c r="AE3361" s="37" t="s">
        <v>5969</v>
      </c>
      <c r="AF3361" s="8">
        <v>31</v>
      </c>
      <c r="AG3361" s="8">
        <v>29</v>
      </c>
      <c r="AH3361" s="8">
        <v>-2</v>
      </c>
    </row>
    <row r="3362" spans="31:34" x14ac:dyDescent="0.3">
      <c r="AE3362" s="35" t="s">
        <v>5997</v>
      </c>
      <c r="AF3362" s="8"/>
      <c r="AG3362" s="8"/>
      <c r="AH3362" s="8"/>
    </row>
    <row r="3363" spans="31:34" x14ac:dyDescent="0.3">
      <c r="AE3363" s="36" t="s">
        <v>5975</v>
      </c>
      <c r="AF3363" s="8"/>
      <c r="AG3363" s="8"/>
      <c r="AH3363" s="8"/>
    </row>
    <row r="3364" spans="31:34" x14ac:dyDescent="0.3">
      <c r="AE3364" s="37" t="s">
        <v>5998</v>
      </c>
      <c r="AF3364" s="8">
        <v>142</v>
      </c>
      <c r="AG3364" s="8">
        <v>220</v>
      </c>
      <c r="AH3364" s="8">
        <v>78</v>
      </c>
    </row>
    <row r="3365" spans="31:34" x14ac:dyDescent="0.3">
      <c r="AE3365" s="36" t="s">
        <v>5985</v>
      </c>
      <c r="AF3365" s="8"/>
      <c r="AG3365" s="8"/>
      <c r="AH3365" s="8"/>
    </row>
    <row r="3366" spans="31:34" x14ac:dyDescent="0.3">
      <c r="AE3366" s="37" t="s">
        <v>5998</v>
      </c>
      <c r="AF3366" s="8">
        <v>88</v>
      </c>
      <c r="AG3366" s="8">
        <v>102</v>
      </c>
      <c r="AH3366" s="8">
        <v>14</v>
      </c>
    </row>
    <row r="3367" spans="31:34" x14ac:dyDescent="0.3">
      <c r="AE3367" s="36" t="s">
        <v>5970</v>
      </c>
      <c r="AF3367" s="8"/>
      <c r="AG3367" s="8"/>
      <c r="AH3367" s="8"/>
    </row>
    <row r="3368" spans="31:34" x14ac:dyDescent="0.3">
      <c r="AE3368" s="37" t="s">
        <v>5998</v>
      </c>
      <c r="AF3368" s="8">
        <v>1829</v>
      </c>
      <c r="AG3368" s="8">
        <v>2244</v>
      </c>
      <c r="AH3368" s="8">
        <v>415</v>
      </c>
    </row>
    <row r="3369" spans="31:34" x14ac:dyDescent="0.3">
      <c r="AE3369" s="35" t="s">
        <v>6018</v>
      </c>
      <c r="AF3369" s="8"/>
      <c r="AG3369" s="8"/>
      <c r="AH3369" s="8"/>
    </row>
    <row r="3370" spans="31:34" x14ac:dyDescent="0.3">
      <c r="AE3370" s="36" t="s">
        <v>5975</v>
      </c>
      <c r="AF3370" s="8"/>
      <c r="AG3370" s="8"/>
      <c r="AH3370" s="8"/>
    </row>
    <row r="3371" spans="31:34" x14ac:dyDescent="0.3">
      <c r="AE3371" s="37" t="s">
        <v>5981</v>
      </c>
      <c r="AF3371" s="8">
        <v>187</v>
      </c>
      <c r="AG3371" s="8">
        <v>134</v>
      </c>
      <c r="AH3371" s="8">
        <v>-53</v>
      </c>
    </row>
    <row r="3372" spans="31:34" x14ac:dyDescent="0.3">
      <c r="AE3372" s="36" t="s">
        <v>5985</v>
      </c>
      <c r="AF3372" s="8"/>
      <c r="AG3372" s="8"/>
      <c r="AH3372" s="8"/>
    </row>
    <row r="3373" spans="31:34" x14ac:dyDescent="0.3">
      <c r="AE3373" s="37" t="s">
        <v>5981</v>
      </c>
      <c r="AF3373" s="8">
        <v>127</v>
      </c>
      <c r="AG3373" s="8">
        <v>74</v>
      </c>
      <c r="AH3373" s="8">
        <v>-53</v>
      </c>
    </row>
    <row r="3374" spans="31:34" x14ac:dyDescent="0.3">
      <c r="AE3374" s="35" t="s">
        <v>6004</v>
      </c>
      <c r="AF3374" s="8"/>
      <c r="AG3374" s="8"/>
      <c r="AH3374" s="8"/>
    </row>
    <row r="3375" spans="31:34" x14ac:dyDescent="0.3">
      <c r="AE3375" s="36" t="s">
        <v>5975</v>
      </c>
      <c r="AF3375" s="8"/>
      <c r="AG3375" s="8"/>
      <c r="AH3375" s="8"/>
    </row>
    <row r="3376" spans="31:34" x14ac:dyDescent="0.3">
      <c r="AE3376" s="37" t="s">
        <v>5998</v>
      </c>
      <c r="AF3376" s="8">
        <v>2652</v>
      </c>
      <c r="AG3376" s="8">
        <v>2540</v>
      </c>
      <c r="AH3376" s="8">
        <v>-112</v>
      </c>
    </row>
    <row r="3377" spans="31:34" x14ac:dyDescent="0.3">
      <c r="AE3377" s="36" t="s">
        <v>5985</v>
      </c>
      <c r="AF3377" s="8"/>
      <c r="AG3377" s="8"/>
      <c r="AH3377" s="8"/>
    </row>
    <row r="3378" spans="31:34" x14ac:dyDescent="0.3">
      <c r="AE3378" s="37" t="s">
        <v>5998</v>
      </c>
      <c r="AF3378" s="8">
        <v>3743</v>
      </c>
      <c r="AG3378" s="8">
        <v>5837</v>
      </c>
      <c r="AH3378" s="8">
        <v>2094</v>
      </c>
    </row>
    <row r="3379" spans="31:34" x14ac:dyDescent="0.3">
      <c r="AE3379" s="35" t="s">
        <v>5968</v>
      </c>
      <c r="AF3379" s="8"/>
      <c r="AG3379" s="8"/>
      <c r="AH3379" s="8"/>
    </row>
    <row r="3380" spans="31:34" x14ac:dyDescent="0.3">
      <c r="AE3380" s="36" t="s">
        <v>5975</v>
      </c>
      <c r="AF3380" s="8"/>
      <c r="AG3380" s="8"/>
      <c r="AH3380" s="8"/>
    </row>
    <row r="3381" spans="31:34" x14ac:dyDescent="0.3">
      <c r="AE3381" s="37" t="s">
        <v>5969</v>
      </c>
      <c r="AF3381" s="8">
        <v>52</v>
      </c>
      <c r="AG3381" s="8">
        <v>31</v>
      </c>
      <c r="AH3381" s="8">
        <v>-21</v>
      </c>
    </row>
    <row r="3382" spans="31:34" x14ac:dyDescent="0.3">
      <c r="AE3382" s="36" t="s">
        <v>5985</v>
      </c>
      <c r="AF3382" s="8"/>
      <c r="AG3382" s="8"/>
      <c r="AH3382" s="8"/>
    </row>
    <row r="3383" spans="31:34" x14ac:dyDescent="0.3">
      <c r="AE3383" s="37" t="s">
        <v>5969</v>
      </c>
      <c r="AF3383" s="8">
        <v>86</v>
      </c>
      <c r="AG3383" s="8">
        <v>46</v>
      </c>
      <c r="AH3383" s="8">
        <v>-40</v>
      </c>
    </row>
    <row r="3384" spans="31:34" x14ac:dyDescent="0.3">
      <c r="AE3384" s="35" t="s">
        <v>5974</v>
      </c>
      <c r="AF3384" s="8"/>
      <c r="AG3384" s="8"/>
      <c r="AH3384" s="8"/>
    </row>
    <row r="3385" spans="31:34" x14ac:dyDescent="0.3">
      <c r="AE3385" s="36" t="s">
        <v>5975</v>
      </c>
      <c r="AF3385" s="8"/>
      <c r="AG3385" s="8"/>
      <c r="AH3385" s="8"/>
    </row>
    <row r="3386" spans="31:34" x14ac:dyDescent="0.3">
      <c r="AE3386" s="37" t="s">
        <v>5969</v>
      </c>
      <c r="AF3386" s="8">
        <v>1137</v>
      </c>
      <c r="AG3386" s="8">
        <v>1546</v>
      </c>
      <c r="AH3386" s="8">
        <v>409</v>
      </c>
    </row>
    <row r="3387" spans="31:34" x14ac:dyDescent="0.3">
      <c r="AE3387" s="36" t="s">
        <v>5985</v>
      </c>
      <c r="AF3387" s="8"/>
      <c r="AG3387" s="8"/>
      <c r="AH3387" s="8"/>
    </row>
    <row r="3388" spans="31:34" x14ac:dyDescent="0.3">
      <c r="AE3388" s="37" t="s">
        <v>5969</v>
      </c>
      <c r="AF3388" s="8">
        <v>2020</v>
      </c>
      <c r="AG3388" s="8">
        <v>2124</v>
      </c>
      <c r="AH3388" s="8">
        <v>104</v>
      </c>
    </row>
    <row r="3389" spans="31:34" x14ac:dyDescent="0.3">
      <c r="AE3389" s="36" t="s">
        <v>5970</v>
      </c>
      <c r="AF3389" s="8"/>
      <c r="AG3389" s="8"/>
      <c r="AH3389" s="8"/>
    </row>
    <row r="3390" spans="31:34" x14ac:dyDescent="0.3">
      <c r="AE3390" s="37" t="s">
        <v>5969</v>
      </c>
      <c r="AF3390" s="8">
        <v>67</v>
      </c>
      <c r="AG3390" s="8">
        <v>114</v>
      </c>
      <c r="AH3390" s="8">
        <v>47</v>
      </c>
    </row>
    <row r="3391" spans="31:34" x14ac:dyDescent="0.3">
      <c r="AE3391" s="34" t="s">
        <v>57</v>
      </c>
      <c r="AF3391" s="8"/>
      <c r="AG3391" s="8"/>
      <c r="AH3391" s="8"/>
    </row>
    <row r="3392" spans="31:34" x14ac:dyDescent="0.3">
      <c r="AE3392" s="35" t="s">
        <v>6002</v>
      </c>
      <c r="AF3392" s="8"/>
      <c r="AG3392" s="8"/>
      <c r="AH3392" s="8"/>
    </row>
    <row r="3393" spans="31:34" x14ac:dyDescent="0.3">
      <c r="AE3393" s="36" t="s">
        <v>5975</v>
      </c>
      <c r="AF3393" s="8"/>
      <c r="AG3393" s="8"/>
      <c r="AH3393" s="8"/>
    </row>
    <row r="3394" spans="31:34" x14ac:dyDescent="0.3">
      <c r="AE3394" s="37" t="s">
        <v>5981</v>
      </c>
      <c r="AF3394" s="8">
        <v>81</v>
      </c>
      <c r="AG3394" s="8">
        <v>89</v>
      </c>
      <c r="AH3394" s="8">
        <v>8</v>
      </c>
    </row>
    <row r="3395" spans="31:34" x14ac:dyDescent="0.3">
      <c r="AE3395" s="36" t="s">
        <v>5970</v>
      </c>
      <c r="AF3395" s="8"/>
      <c r="AG3395" s="8"/>
      <c r="AH3395" s="8"/>
    </row>
    <row r="3396" spans="31:34" x14ac:dyDescent="0.3">
      <c r="AE3396" s="37" t="s">
        <v>5981</v>
      </c>
      <c r="AF3396" s="8">
        <v>317</v>
      </c>
      <c r="AG3396" s="8">
        <v>520</v>
      </c>
      <c r="AH3396" s="8">
        <v>203</v>
      </c>
    </row>
    <row r="3397" spans="31:34" x14ac:dyDescent="0.3">
      <c r="AE3397" s="35" t="s">
        <v>6010</v>
      </c>
      <c r="AF3397" s="8"/>
      <c r="AG3397" s="8"/>
      <c r="AH3397" s="8"/>
    </row>
    <row r="3398" spans="31:34" x14ac:dyDescent="0.3">
      <c r="AE3398" s="36" t="s">
        <v>5975</v>
      </c>
      <c r="AF3398" s="8"/>
      <c r="AG3398" s="8"/>
      <c r="AH3398" s="8"/>
    </row>
    <row r="3399" spans="31:34" x14ac:dyDescent="0.3">
      <c r="AE3399" s="37" t="s">
        <v>5981</v>
      </c>
      <c r="AF3399" s="8">
        <v>2530</v>
      </c>
      <c r="AG3399" s="8">
        <v>3590</v>
      </c>
      <c r="AH3399" s="8">
        <v>1060</v>
      </c>
    </row>
    <row r="3400" spans="31:34" x14ac:dyDescent="0.3">
      <c r="AE3400" s="36" t="s">
        <v>5985</v>
      </c>
      <c r="AF3400" s="8"/>
      <c r="AG3400" s="8"/>
      <c r="AH3400" s="8"/>
    </row>
    <row r="3401" spans="31:34" x14ac:dyDescent="0.3">
      <c r="AE3401" s="37" t="s">
        <v>5981</v>
      </c>
      <c r="AF3401" s="8">
        <v>106</v>
      </c>
      <c r="AG3401" s="8">
        <v>177</v>
      </c>
      <c r="AH3401" s="8">
        <v>71</v>
      </c>
    </row>
    <row r="3402" spans="31:34" x14ac:dyDescent="0.3">
      <c r="AE3402" s="36" t="s">
        <v>5970</v>
      </c>
      <c r="AF3402" s="8"/>
      <c r="AG3402" s="8"/>
      <c r="AH3402" s="8"/>
    </row>
    <row r="3403" spans="31:34" x14ac:dyDescent="0.3">
      <c r="AE3403" s="37" t="s">
        <v>5981</v>
      </c>
      <c r="AF3403" s="8">
        <v>2990</v>
      </c>
      <c r="AG3403" s="8">
        <v>2893</v>
      </c>
      <c r="AH3403" s="8">
        <v>-97</v>
      </c>
    </row>
    <row r="3404" spans="31:34" x14ac:dyDescent="0.3">
      <c r="AE3404" s="35" t="s">
        <v>6148</v>
      </c>
      <c r="AF3404" s="8"/>
      <c r="AG3404" s="8"/>
      <c r="AH3404" s="8"/>
    </row>
    <row r="3405" spans="31:34" x14ac:dyDescent="0.3">
      <c r="AE3405" s="36" t="s">
        <v>5975</v>
      </c>
      <c r="AF3405" s="8"/>
      <c r="AG3405" s="8"/>
      <c r="AH3405" s="8"/>
    </row>
    <row r="3406" spans="31:34" x14ac:dyDescent="0.3">
      <c r="AE3406" s="37" t="s">
        <v>5969</v>
      </c>
      <c r="AF3406" s="8">
        <v>680</v>
      </c>
      <c r="AG3406" s="8">
        <v>464</v>
      </c>
      <c r="AH3406" s="8">
        <v>-216</v>
      </c>
    </row>
    <row r="3407" spans="31:34" x14ac:dyDescent="0.3">
      <c r="AE3407" s="35" t="s">
        <v>5997</v>
      </c>
      <c r="AF3407" s="8"/>
      <c r="AG3407" s="8"/>
      <c r="AH3407" s="8"/>
    </row>
    <row r="3408" spans="31:34" x14ac:dyDescent="0.3">
      <c r="AE3408" s="36" t="s">
        <v>5970</v>
      </c>
      <c r="AF3408" s="8"/>
      <c r="AG3408" s="8"/>
      <c r="AH3408" s="8"/>
    </row>
    <row r="3409" spans="31:34" x14ac:dyDescent="0.3">
      <c r="AE3409" s="37" t="s">
        <v>5998</v>
      </c>
      <c r="AF3409" s="8">
        <v>236</v>
      </c>
      <c r="AG3409" s="8">
        <v>278</v>
      </c>
      <c r="AH3409" s="8">
        <v>42</v>
      </c>
    </row>
    <row r="3410" spans="31:34" x14ac:dyDescent="0.3">
      <c r="AE3410" s="35" t="s">
        <v>6018</v>
      </c>
      <c r="AF3410" s="8"/>
      <c r="AG3410" s="8"/>
      <c r="AH3410" s="8"/>
    </row>
    <row r="3411" spans="31:34" x14ac:dyDescent="0.3">
      <c r="AE3411" s="36" t="s">
        <v>5975</v>
      </c>
      <c r="AF3411" s="8"/>
      <c r="AG3411" s="8"/>
      <c r="AH3411" s="8"/>
    </row>
    <row r="3412" spans="31:34" x14ac:dyDescent="0.3">
      <c r="AE3412" s="37" t="s">
        <v>5981</v>
      </c>
      <c r="AF3412" s="8">
        <v>1152</v>
      </c>
      <c r="AG3412" s="8">
        <v>789</v>
      </c>
      <c r="AH3412" s="8">
        <v>-363</v>
      </c>
    </row>
    <row r="3413" spans="31:34" x14ac:dyDescent="0.3">
      <c r="AE3413" s="36" t="s">
        <v>5985</v>
      </c>
      <c r="AF3413" s="8"/>
      <c r="AG3413" s="8"/>
      <c r="AH3413" s="8"/>
    </row>
    <row r="3414" spans="31:34" x14ac:dyDescent="0.3">
      <c r="AE3414" s="37" t="s">
        <v>5981</v>
      </c>
      <c r="AF3414" s="8">
        <v>341</v>
      </c>
      <c r="AG3414" s="8">
        <v>218</v>
      </c>
      <c r="AH3414" s="8">
        <v>-123</v>
      </c>
    </row>
    <row r="3415" spans="31:34" x14ac:dyDescent="0.3">
      <c r="AE3415" s="35" t="s">
        <v>6004</v>
      </c>
      <c r="AF3415" s="8"/>
      <c r="AG3415" s="8"/>
      <c r="AH3415" s="8"/>
    </row>
    <row r="3416" spans="31:34" x14ac:dyDescent="0.3">
      <c r="AE3416" s="36" t="s">
        <v>5975</v>
      </c>
      <c r="AF3416" s="8"/>
      <c r="AG3416" s="8"/>
      <c r="AH3416" s="8"/>
    </row>
    <row r="3417" spans="31:34" x14ac:dyDescent="0.3">
      <c r="AE3417" s="37" t="s">
        <v>5998</v>
      </c>
      <c r="AF3417" s="8">
        <v>445</v>
      </c>
      <c r="AG3417" s="8">
        <v>517</v>
      </c>
      <c r="AH3417" s="8">
        <v>72</v>
      </c>
    </row>
    <row r="3418" spans="31:34" x14ac:dyDescent="0.3">
      <c r="AE3418" s="35" t="s">
        <v>5974</v>
      </c>
      <c r="AF3418" s="8"/>
      <c r="AG3418" s="8"/>
      <c r="AH3418" s="8"/>
    </row>
    <row r="3419" spans="31:34" x14ac:dyDescent="0.3">
      <c r="AE3419" s="36" t="s">
        <v>5985</v>
      </c>
      <c r="AF3419" s="8"/>
      <c r="AG3419" s="8"/>
      <c r="AH3419" s="8"/>
    </row>
    <row r="3420" spans="31:34" x14ac:dyDescent="0.3">
      <c r="AE3420" s="37" t="s">
        <v>5969</v>
      </c>
      <c r="AF3420" s="8">
        <v>29</v>
      </c>
      <c r="AG3420" s="8">
        <v>39</v>
      </c>
      <c r="AH3420" s="8">
        <v>10</v>
      </c>
    </row>
    <row r="3421" spans="31:34" x14ac:dyDescent="0.3">
      <c r="AE3421" s="36" t="s">
        <v>5970</v>
      </c>
      <c r="AF3421" s="8"/>
      <c r="AG3421" s="8"/>
      <c r="AH3421" s="8"/>
    </row>
    <row r="3422" spans="31:34" x14ac:dyDescent="0.3">
      <c r="AE3422" s="37" t="s">
        <v>5969</v>
      </c>
      <c r="AF3422" s="8">
        <v>1410</v>
      </c>
      <c r="AG3422" s="8">
        <v>2075</v>
      </c>
      <c r="AH3422" s="8">
        <v>665</v>
      </c>
    </row>
    <row r="3423" spans="31:34" x14ac:dyDescent="0.3">
      <c r="AE3423" s="33" t="s">
        <v>7909</v>
      </c>
      <c r="AF3423" s="8"/>
      <c r="AG3423" s="8"/>
      <c r="AH3423" s="8"/>
    </row>
    <row r="3424" spans="31:34" x14ac:dyDescent="0.3">
      <c r="AE3424" s="34" t="s">
        <v>14</v>
      </c>
      <c r="AF3424" s="8"/>
      <c r="AG3424" s="8"/>
      <c r="AH3424" s="8"/>
    </row>
    <row r="3425" spans="31:34" x14ac:dyDescent="0.3">
      <c r="AE3425" s="35" t="s">
        <v>5980</v>
      </c>
      <c r="AF3425" s="8"/>
      <c r="AG3425" s="8"/>
      <c r="AH3425" s="8"/>
    </row>
    <row r="3426" spans="31:34" x14ac:dyDescent="0.3">
      <c r="AE3426" s="36" t="s">
        <v>5975</v>
      </c>
      <c r="AF3426" s="8"/>
      <c r="AG3426" s="8"/>
      <c r="AH3426" s="8"/>
    </row>
    <row r="3427" spans="31:34" x14ac:dyDescent="0.3">
      <c r="AE3427" s="37" t="s">
        <v>5981</v>
      </c>
      <c r="AF3427" s="8">
        <v>3460</v>
      </c>
      <c r="AG3427" s="8">
        <v>4758</v>
      </c>
      <c r="AH3427" s="8">
        <v>1298</v>
      </c>
    </row>
    <row r="3428" spans="31:34" x14ac:dyDescent="0.3">
      <c r="AE3428" s="36" t="s">
        <v>5985</v>
      </c>
      <c r="AF3428" s="8"/>
      <c r="AG3428" s="8"/>
      <c r="AH3428" s="8"/>
    </row>
    <row r="3429" spans="31:34" x14ac:dyDescent="0.3">
      <c r="AE3429" s="37" t="s">
        <v>5981</v>
      </c>
      <c r="AF3429" s="8">
        <v>537</v>
      </c>
      <c r="AG3429" s="8">
        <v>734</v>
      </c>
      <c r="AH3429" s="8">
        <v>197</v>
      </c>
    </row>
    <row r="3430" spans="31:34" x14ac:dyDescent="0.3">
      <c r="AE3430" s="35" t="s">
        <v>6010</v>
      </c>
      <c r="AF3430" s="8"/>
      <c r="AG3430" s="8"/>
      <c r="AH3430" s="8"/>
    </row>
    <row r="3431" spans="31:34" x14ac:dyDescent="0.3">
      <c r="AE3431" s="36" t="s">
        <v>5975</v>
      </c>
      <c r="AF3431" s="8"/>
      <c r="AG3431" s="8"/>
      <c r="AH3431" s="8"/>
    </row>
    <row r="3432" spans="31:34" x14ac:dyDescent="0.3">
      <c r="AE3432" s="37" t="s">
        <v>5981</v>
      </c>
      <c r="AF3432" s="8">
        <v>743</v>
      </c>
      <c r="AG3432" s="8">
        <v>815</v>
      </c>
      <c r="AH3432" s="8">
        <v>72</v>
      </c>
    </row>
    <row r="3433" spans="31:34" x14ac:dyDescent="0.3">
      <c r="AE3433" s="36" t="s">
        <v>5985</v>
      </c>
      <c r="AF3433" s="8"/>
      <c r="AG3433" s="8"/>
      <c r="AH3433" s="8"/>
    </row>
    <row r="3434" spans="31:34" x14ac:dyDescent="0.3">
      <c r="AE3434" s="37" t="s">
        <v>5981</v>
      </c>
      <c r="AF3434" s="8">
        <v>1528</v>
      </c>
      <c r="AG3434" s="8">
        <v>1264</v>
      </c>
      <c r="AH3434" s="8">
        <v>-264</v>
      </c>
    </row>
    <row r="3435" spans="31:34" x14ac:dyDescent="0.3">
      <c r="AE3435" s="35" t="s">
        <v>6148</v>
      </c>
      <c r="AF3435" s="8"/>
      <c r="AG3435" s="8"/>
      <c r="AH3435" s="8"/>
    </row>
    <row r="3436" spans="31:34" x14ac:dyDescent="0.3">
      <c r="AE3436" s="36" t="s">
        <v>5985</v>
      </c>
      <c r="AF3436" s="8"/>
      <c r="AG3436" s="8"/>
      <c r="AH3436" s="8"/>
    </row>
    <row r="3437" spans="31:34" x14ac:dyDescent="0.3">
      <c r="AE3437" s="37" t="s">
        <v>5969</v>
      </c>
      <c r="AF3437" s="8">
        <v>129</v>
      </c>
      <c r="AG3437" s="8">
        <v>122</v>
      </c>
      <c r="AH3437" s="8">
        <v>-7</v>
      </c>
    </row>
    <row r="3438" spans="31:34" x14ac:dyDescent="0.3">
      <c r="AE3438" s="35" t="s">
        <v>5997</v>
      </c>
      <c r="AF3438" s="8"/>
      <c r="AG3438" s="8"/>
      <c r="AH3438" s="8"/>
    </row>
    <row r="3439" spans="31:34" x14ac:dyDescent="0.3">
      <c r="AE3439" s="36" t="s">
        <v>5975</v>
      </c>
      <c r="AF3439" s="8"/>
      <c r="AG3439" s="8"/>
      <c r="AH3439" s="8"/>
    </row>
    <row r="3440" spans="31:34" x14ac:dyDescent="0.3">
      <c r="AE3440" s="37" t="s">
        <v>5998</v>
      </c>
      <c r="AF3440" s="8">
        <v>2041</v>
      </c>
      <c r="AG3440" s="8">
        <v>1429</v>
      </c>
      <c r="AH3440" s="8">
        <v>-612</v>
      </c>
    </row>
    <row r="3441" spans="31:34" x14ac:dyDescent="0.3">
      <c r="AE3441" s="36" t="s">
        <v>5985</v>
      </c>
      <c r="AF3441" s="8"/>
      <c r="AG3441" s="8"/>
      <c r="AH3441" s="8"/>
    </row>
    <row r="3442" spans="31:34" x14ac:dyDescent="0.3">
      <c r="AE3442" s="37" t="s">
        <v>5998</v>
      </c>
      <c r="AF3442" s="8">
        <v>842</v>
      </c>
      <c r="AG3442" s="8">
        <v>1341</v>
      </c>
      <c r="AH3442" s="8">
        <v>499</v>
      </c>
    </row>
    <row r="3443" spans="31:34" x14ac:dyDescent="0.3">
      <c r="AE3443" s="35" t="s">
        <v>6018</v>
      </c>
      <c r="AF3443" s="8"/>
      <c r="AG3443" s="8"/>
      <c r="AH3443" s="8"/>
    </row>
    <row r="3444" spans="31:34" x14ac:dyDescent="0.3">
      <c r="AE3444" s="36" t="s">
        <v>5975</v>
      </c>
      <c r="AF3444" s="8"/>
      <c r="AG3444" s="8"/>
      <c r="AH3444" s="8"/>
    </row>
    <row r="3445" spans="31:34" x14ac:dyDescent="0.3">
      <c r="AE3445" s="37" t="s">
        <v>5981</v>
      </c>
      <c r="AF3445" s="8">
        <v>160</v>
      </c>
      <c r="AG3445" s="8">
        <v>84</v>
      </c>
      <c r="AH3445" s="8">
        <v>-76</v>
      </c>
    </row>
    <row r="3446" spans="31:34" x14ac:dyDescent="0.3">
      <c r="AE3446" s="35" t="s">
        <v>6004</v>
      </c>
      <c r="AF3446" s="8"/>
      <c r="AG3446" s="8"/>
      <c r="AH3446" s="8"/>
    </row>
    <row r="3447" spans="31:34" x14ac:dyDescent="0.3">
      <c r="AE3447" s="36" t="s">
        <v>5975</v>
      </c>
      <c r="AF3447" s="8"/>
      <c r="AG3447" s="8"/>
      <c r="AH3447" s="8"/>
    </row>
    <row r="3448" spans="31:34" x14ac:dyDescent="0.3">
      <c r="AE3448" s="37" t="s">
        <v>5998</v>
      </c>
      <c r="AF3448" s="8">
        <v>169</v>
      </c>
      <c r="AG3448" s="8">
        <v>180</v>
      </c>
      <c r="AH3448" s="8">
        <v>11</v>
      </c>
    </row>
    <row r="3449" spans="31:34" x14ac:dyDescent="0.3">
      <c r="AE3449" s="36" t="s">
        <v>5985</v>
      </c>
      <c r="AF3449" s="8"/>
      <c r="AG3449" s="8"/>
      <c r="AH3449" s="8"/>
    </row>
    <row r="3450" spans="31:34" x14ac:dyDescent="0.3">
      <c r="AE3450" s="37" t="s">
        <v>5998</v>
      </c>
      <c r="AF3450" s="8">
        <v>45</v>
      </c>
      <c r="AG3450" s="8">
        <v>51</v>
      </c>
      <c r="AH3450" s="8">
        <v>6</v>
      </c>
    </row>
    <row r="3451" spans="31:34" x14ac:dyDescent="0.3">
      <c r="AE3451" s="36" t="s">
        <v>5970</v>
      </c>
      <c r="AF3451" s="8"/>
      <c r="AG3451" s="8"/>
      <c r="AH3451" s="8"/>
    </row>
    <row r="3452" spans="31:34" x14ac:dyDescent="0.3">
      <c r="AE3452" s="37" t="s">
        <v>5998</v>
      </c>
      <c r="AF3452" s="8">
        <v>571</v>
      </c>
      <c r="AG3452" s="8">
        <v>369</v>
      </c>
      <c r="AH3452" s="8">
        <v>-202</v>
      </c>
    </row>
    <row r="3453" spans="31:34" x14ac:dyDescent="0.3">
      <c r="AE3453" s="34" t="s">
        <v>10</v>
      </c>
      <c r="AF3453" s="8"/>
      <c r="AG3453" s="8"/>
      <c r="AH3453" s="8"/>
    </row>
    <row r="3454" spans="31:34" x14ac:dyDescent="0.3">
      <c r="AE3454" s="35" t="s">
        <v>6002</v>
      </c>
      <c r="AF3454" s="8"/>
      <c r="AG3454" s="8"/>
      <c r="AH3454" s="8"/>
    </row>
    <row r="3455" spans="31:34" x14ac:dyDescent="0.3">
      <c r="AE3455" s="36" t="s">
        <v>5985</v>
      </c>
      <c r="AF3455" s="8"/>
      <c r="AG3455" s="8"/>
      <c r="AH3455" s="8"/>
    </row>
    <row r="3456" spans="31:34" x14ac:dyDescent="0.3">
      <c r="AE3456" s="37" t="s">
        <v>5981</v>
      </c>
      <c r="AF3456" s="8">
        <v>1997</v>
      </c>
      <c r="AG3456" s="8">
        <v>2744</v>
      </c>
      <c r="AH3456" s="8">
        <v>747</v>
      </c>
    </row>
    <row r="3457" spans="31:34" x14ac:dyDescent="0.3">
      <c r="AE3457" s="35" t="s">
        <v>6050</v>
      </c>
      <c r="AF3457" s="8"/>
      <c r="AG3457" s="8"/>
      <c r="AH3457" s="8"/>
    </row>
    <row r="3458" spans="31:34" x14ac:dyDescent="0.3">
      <c r="AE3458" s="36" t="s">
        <v>5970</v>
      </c>
      <c r="AF3458" s="8"/>
      <c r="AG3458" s="8"/>
      <c r="AH3458" s="8"/>
    </row>
    <row r="3459" spans="31:34" x14ac:dyDescent="0.3">
      <c r="AE3459" s="37" t="s">
        <v>5981</v>
      </c>
      <c r="AF3459" s="8">
        <v>682</v>
      </c>
      <c r="AG3459" s="8">
        <v>1158</v>
      </c>
      <c r="AH3459" s="8">
        <v>476</v>
      </c>
    </row>
    <row r="3460" spans="31:34" x14ac:dyDescent="0.3">
      <c r="AE3460" s="35" t="s">
        <v>6028</v>
      </c>
      <c r="AF3460" s="8"/>
      <c r="AG3460" s="8"/>
      <c r="AH3460" s="8"/>
    </row>
    <row r="3461" spans="31:34" x14ac:dyDescent="0.3">
      <c r="AE3461" s="36" t="s">
        <v>5975</v>
      </c>
      <c r="AF3461" s="8"/>
      <c r="AG3461" s="8"/>
      <c r="AH3461" s="8"/>
    </row>
    <row r="3462" spans="31:34" x14ac:dyDescent="0.3">
      <c r="AE3462" s="37" t="s">
        <v>5969</v>
      </c>
      <c r="AF3462" s="8">
        <v>420</v>
      </c>
      <c r="AG3462" s="8">
        <v>295</v>
      </c>
      <c r="AH3462" s="8">
        <v>-125</v>
      </c>
    </row>
    <row r="3463" spans="31:34" x14ac:dyDescent="0.3">
      <c r="AE3463" s="35" t="s">
        <v>5980</v>
      </c>
      <c r="AF3463" s="8"/>
      <c r="AG3463" s="8"/>
      <c r="AH3463" s="8"/>
    </row>
    <row r="3464" spans="31:34" x14ac:dyDescent="0.3">
      <c r="AE3464" s="36" t="s">
        <v>5975</v>
      </c>
      <c r="AF3464" s="8"/>
      <c r="AG3464" s="8"/>
      <c r="AH3464" s="8"/>
    </row>
    <row r="3465" spans="31:34" x14ac:dyDescent="0.3">
      <c r="AE3465" s="37" t="s">
        <v>5981</v>
      </c>
      <c r="AF3465" s="8">
        <v>436</v>
      </c>
      <c r="AG3465" s="8">
        <v>483</v>
      </c>
      <c r="AH3465" s="8">
        <v>47</v>
      </c>
    </row>
    <row r="3466" spans="31:34" x14ac:dyDescent="0.3">
      <c r="AE3466" s="36" t="s">
        <v>5985</v>
      </c>
      <c r="AF3466" s="8"/>
      <c r="AG3466" s="8"/>
      <c r="AH3466" s="8"/>
    </row>
    <row r="3467" spans="31:34" x14ac:dyDescent="0.3">
      <c r="AE3467" s="37" t="s">
        <v>5981</v>
      </c>
      <c r="AF3467" s="8">
        <v>130</v>
      </c>
      <c r="AG3467" s="8">
        <v>227</v>
      </c>
      <c r="AH3467" s="8">
        <v>97</v>
      </c>
    </row>
    <row r="3468" spans="31:34" x14ac:dyDescent="0.3">
      <c r="AE3468" s="36" t="s">
        <v>5970</v>
      </c>
      <c r="AF3468" s="8"/>
      <c r="AG3468" s="8"/>
      <c r="AH3468" s="8"/>
    </row>
    <row r="3469" spans="31:34" x14ac:dyDescent="0.3">
      <c r="AE3469" s="37" t="s">
        <v>5981</v>
      </c>
      <c r="AF3469" s="8">
        <v>650</v>
      </c>
      <c r="AG3469" s="8">
        <v>758</v>
      </c>
      <c r="AH3469" s="8">
        <v>108</v>
      </c>
    </row>
    <row r="3470" spans="31:34" x14ac:dyDescent="0.3">
      <c r="AE3470" s="35" t="s">
        <v>6010</v>
      </c>
      <c r="AF3470" s="8"/>
      <c r="AG3470" s="8"/>
      <c r="AH3470" s="8"/>
    </row>
    <row r="3471" spans="31:34" x14ac:dyDescent="0.3">
      <c r="AE3471" s="36" t="s">
        <v>5975</v>
      </c>
      <c r="AF3471" s="8"/>
      <c r="AG3471" s="8"/>
      <c r="AH3471" s="8"/>
    </row>
    <row r="3472" spans="31:34" x14ac:dyDescent="0.3">
      <c r="AE3472" s="37" t="s">
        <v>5981</v>
      </c>
      <c r="AF3472" s="8">
        <v>426</v>
      </c>
      <c r="AG3472" s="8">
        <v>556</v>
      </c>
      <c r="AH3472" s="8">
        <v>130</v>
      </c>
    </row>
    <row r="3473" spans="31:34" x14ac:dyDescent="0.3">
      <c r="AE3473" s="36" t="s">
        <v>5985</v>
      </c>
      <c r="AF3473" s="8"/>
      <c r="AG3473" s="8"/>
      <c r="AH3473" s="8"/>
    </row>
    <row r="3474" spans="31:34" x14ac:dyDescent="0.3">
      <c r="AE3474" s="37" t="s">
        <v>5981</v>
      </c>
      <c r="AF3474" s="8">
        <v>221</v>
      </c>
      <c r="AG3474" s="8">
        <v>252</v>
      </c>
      <c r="AH3474" s="8">
        <v>31</v>
      </c>
    </row>
    <row r="3475" spans="31:34" x14ac:dyDescent="0.3">
      <c r="AE3475" s="36" t="s">
        <v>5970</v>
      </c>
      <c r="AF3475" s="8"/>
      <c r="AG3475" s="8"/>
      <c r="AH3475" s="8"/>
    </row>
    <row r="3476" spans="31:34" x14ac:dyDescent="0.3">
      <c r="AE3476" s="37" t="s">
        <v>5981</v>
      </c>
      <c r="AF3476" s="8">
        <v>102</v>
      </c>
      <c r="AG3476" s="8">
        <v>122</v>
      </c>
      <c r="AH3476" s="8">
        <v>20</v>
      </c>
    </row>
    <row r="3477" spans="31:34" x14ac:dyDescent="0.3">
      <c r="AE3477" s="35" t="s">
        <v>5997</v>
      </c>
      <c r="AF3477" s="8"/>
      <c r="AG3477" s="8"/>
      <c r="AH3477" s="8"/>
    </row>
    <row r="3478" spans="31:34" x14ac:dyDescent="0.3">
      <c r="AE3478" s="36" t="s">
        <v>5975</v>
      </c>
      <c r="AF3478" s="8"/>
      <c r="AG3478" s="8"/>
      <c r="AH3478" s="8"/>
    </row>
    <row r="3479" spans="31:34" x14ac:dyDescent="0.3">
      <c r="AE3479" s="37" t="s">
        <v>5998</v>
      </c>
      <c r="AF3479" s="8">
        <v>2770</v>
      </c>
      <c r="AG3479" s="8">
        <v>5066</v>
      </c>
      <c r="AH3479" s="8">
        <v>2296</v>
      </c>
    </row>
    <row r="3480" spans="31:34" x14ac:dyDescent="0.3">
      <c r="AE3480" s="36" t="s">
        <v>5985</v>
      </c>
      <c r="AF3480" s="8"/>
      <c r="AG3480" s="8"/>
      <c r="AH3480" s="8"/>
    </row>
    <row r="3481" spans="31:34" x14ac:dyDescent="0.3">
      <c r="AE3481" s="37" t="s">
        <v>5998</v>
      </c>
      <c r="AF3481" s="8">
        <v>969</v>
      </c>
      <c r="AG3481" s="8">
        <v>789</v>
      </c>
      <c r="AH3481" s="8">
        <v>-180</v>
      </c>
    </row>
    <row r="3482" spans="31:34" x14ac:dyDescent="0.3">
      <c r="AE3482" s="36" t="s">
        <v>5970</v>
      </c>
      <c r="AF3482" s="8"/>
      <c r="AG3482" s="8"/>
      <c r="AH3482" s="8"/>
    </row>
    <row r="3483" spans="31:34" x14ac:dyDescent="0.3">
      <c r="AE3483" s="37" t="s">
        <v>5998</v>
      </c>
      <c r="AF3483" s="8">
        <v>1147</v>
      </c>
      <c r="AG3483" s="8">
        <v>1308</v>
      </c>
      <c r="AH3483" s="8">
        <v>161</v>
      </c>
    </row>
    <row r="3484" spans="31:34" x14ac:dyDescent="0.3">
      <c r="AE3484" s="35" t="s">
        <v>6004</v>
      </c>
      <c r="AF3484" s="8"/>
      <c r="AG3484" s="8"/>
      <c r="AH3484" s="8"/>
    </row>
    <row r="3485" spans="31:34" x14ac:dyDescent="0.3">
      <c r="AE3485" s="36" t="s">
        <v>5985</v>
      </c>
      <c r="AF3485" s="8"/>
      <c r="AG3485" s="8"/>
      <c r="AH3485" s="8"/>
    </row>
    <row r="3486" spans="31:34" x14ac:dyDescent="0.3">
      <c r="AE3486" s="37" t="s">
        <v>5998</v>
      </c>
      <c r="AF3486" s="8">
        <v>480</v>
      </c>
      <c r="AG3486" s="8">
        <v>694</v>
      </c>
      <c r="AH3486" s="8">
        <v>214</v>
      </c>
    </row>
    <row r="3487" spans="31:34" x14ac:dyDescent="0.3">
      <c r="AE3487" s="36" t="s">
        <v>5970</v>
      </c>
      <c r="AF3487" s="8"/>
      <c r="AG3487" s="8"/>
      <c r="AH3487" s="8"/>
    </row>
    <row r="3488" spans="31:34" x14ac:dyDescent="0.3">
      <c r="AE3488" s="37" t="s">
        <v>5998</v>
      </c>
      <c r="AF3488" s="8">
        <v>944</v>
      </c>
      <c r="AG3488" s="8">
        <v>1524</v>
      </c>
      <c r="AH3488" s="8">
        <v>580</v>
      </c>
    </row>
    <row r="3489" spans="31:34" x14ac:dyDescent="0.3">
      <c r="AE3489" s="35" t="s">
        <v>6117</v>
      </c>
      <c r="AF3489" s="8"/>
      <c r="AG3489" s="8"/>
      <c r="AH3489" s="8"/>
    </row>
    <row r="3490" spans="31:34" x14ac:dyDescent="0.3">
      <c r="AE3490" s="36" t="s">
        <v>5975</v>
      </c>
      <c r="AF3490" s="8"/>
      <c r="AG3490" s="8"/>
      <c r="AH3490" s="8"/>
    </row>
    <row r="3491" spans="31:34" x14ac:dyDescent="0.3">
      <c r="AE3491" s="37" t="s">
        <v>5981</v>
      </c>
      <c r="AF3491" s="8">
        <v>309</v>
      </c>
      <c r="AG3491" s="8">
        <v>318</v>
      </c>
      <c r="AH3491" s="8">
        <v>9</v>
      </c>
    </row>
    <row r="3492" spans="31:34" x14ac:dyDescent="0.3">
      <c r="AE3492" s="35" t="s">
        <v>5974</v>
      </c>
      <c r="AF3492" s="8"/>
      <c r="AG3492" s="8"/>
      <c r="AH3492" s="8"/>
    </row>
    <row r="3493" spans="31:34" x14ac:dyDescent="0.3">
      <c r="AE3493" s="36" t="s">
        <v>5975</v>
      </c>
      <c r="AF3493" s="8"/>
      <c r="AG3493" s="8"/>
      <c r="AH3493" s="8"/>
    </row>
    <row r="3494" spans="31:34" x14ac:dyDescent="0.3">
      <c r="AE3494" s="37" t="s">
        <v>5969</v>
      </c>
      <c r="AF3494" s="8">
        <v>334</v>
      </c>
      <c r="AG3494" s="8">
        <v>483</v>
      </c>
      <c r="AH3494" s="8">
        <v>149</v>
      </c>
    </row>
    <row r="3495" spans="31:34" x14ac:dyDescent="0.3">
      <c r="AE3495" s="36" t="s">
        <v>5985</v>
      </c>
      <c r="AF3495" s="8"/>
      <c r="AG3495" s="8"/>
      <c r="AH3495" s="8"/>
    </row>
    <row r="3496" spans="31:34" x14ac:dyDescent="0.3">
      <c r="AE3496" s="37" t="s">
        <v>5969</v>
      </c>
      <c r="AF3496" s="8">
        <v>99</v>
      </c>
      <c r="AG3496" s="8">
        <v>149</v>
      </c>
      <c r="AH3496" s="8">
        <v>50</v>
      </c>
    </row>
    <row r="3497" spans="31:34" x14ac:dyDescent="0.3">
      <c r="AE3497" s="36" t="s">
        <v>5970</v>
      </c>
      <c r="AF3497" s="8"/>
      <c r="AG3497" s="8"/>
      <c r="AH3497" s="8"/>
    </row>
    <row r="3498" spans="31:34" x14ac:dyDescent="0.3">
      <c r="AE3498" s="37" t="s">
        <v>5969</v>
      </c>
      <c r="AF3498" s="8">
        <v>314</v>
      </c>
      <c r="AG3498" s="8">
        <v>349</v>
      </c>
      <c r="AH3498" s="8">
        <v>35</v>
      </c>
    </row>
    <row r="3499" spans="31:34" x14ac:dyDescent="0.3">
      <c r="AE3499" s="34" t="s">
        <v>57</v>
      </c>
      <c r="AF3499" s="8"/>
      <c r="AG3499" s="8"/>
      <c r="AH3499" s="8"/>
    </row>
    <row r="3500" spans="31:34" x14ac:dyDescent="0.3">
      <c r="AE3500" s="35" t="s">
        <v>6028</v>
      </c>
      <c r="AF3500" s="8"/>
      <c r="AG3500" s="8"/>
      <c r="AH3500" s="8"/>
    </row>
    <row r="3501" spans="31:34" x14ac:dyDescent="0.3">
      <c r="AE3501" s="36" t="s">
        <v>5975</v>
      </c>
      <c r="AF3501" s="8"/>
      <c r="AG3501" s="8"/>
      <c r="AH3501" s="8"/>
    </row>
    <row r="3502" spans="31:34" x14ac:dyDescent="0.3">
      <c r="AE3502" s="37" t="s">
        <v>5969</v>
      </c>
      <c r="AF3502" s="8">
        <v>534</v>
      </c>
      <c r="AG3502" s="8">
        <v>431</v>
      </c>
      <c r="AH3502" s="8">
        <v>-103</v>
      </c>
    </row>
    <row r="3503" spans="31:34" x14ac:dyDescent="0.3">
      <c r="AE3503" s="35" t="s">
        <v>6184</v>
      </c>
      <c r="AF3503" s="8"/>
      <c r="AG3503" s="8"/>
      <c r="AH3503" s="8"/>
    </row>
    <row r="3504" spans="31:34" x14ac:dyDescent="0.3">
      <c r="AE3504" s="36" t="s">
        <v>5975</v>
      </c>
      <c r="AF3504" s="8"/>
      <c r="AG3504" s="8"/>
      <c r="AH3504" s="8"/>
    </row>
    <row r="3505" spans="31:34" x14ac:dyDescent="0.3">
      <c r="AE3505" s="37" t="s">
        <v>5969</v>
      </c>
      <c r="AF3505" s="8">
        <v>719</v>
      </c>
      <c r="AG3505" s="8">
        <v>993</v>
      </c>
      <c r="AH3505" s="8">
        <v>274</v>
      </c>
    </row>
    <row r="3506" spans="31:34" x14ac:dyDescent="0.3">
      <c r="AE3506" s="35" t="s">
        <v>5980</v>
      </c>
      <c r="AF3506" s="8"/>
      <c r="AG3506" s="8"/>
      <c r="AH3506" s="8"/>
    </row>
    <row r="3507" spans="31:34" x14ac:dyDescent="0.3">
      <c r="AE3507" s="36" t="s">
        <v>5975</v>
      </c>
      <c r="AF3507" s="8"/>
      <c r="AG3507" s="8"/>
      <c r="AH3507" s="8"/>
    </row>
    <row r="3508" spans="31:34" x14ac:dyDescent="0.3">
      <c r="AE3508" s="37" t="s">
        <v>5981</v>
      </c>
      <c r="AF3508" s="8">
        <v>2349</v>
      </c>
      <c r="AG3508" s="8">
        <v>2482</v>
      </c>
      <c r="AH3508" s="8">
        <v>133</v>
      </c>
    </row>
    <row r="3509" spans="31:34" x14ac:dyDescent="0.3">
      <c r="AE3509" s="36" t="s">
        <v>5985</v>
      </c>
      <c r="AF3509" s="8"/>
      <c r="AG3509" s="8"/>
      <c r="AH3509" s="8"/>
    </row>
    <row r="3510" spans="31:34" x14ac:dyDescent="0.3">
      <c r="AE3510" s="37" t="s">
        <v>5981</v>
      </c>
      <c r="AF3510" s="8">
        <v>232</v>
      </c>
      <c r="AG3510" s="8">
        <v>304</v>
      </c>
      <c r="AH3510" s="8">
        <v>72</v>
      </c>
    </row>
    <row r="3511" spans="31:34" x14ac:dyDescent="0.3">
      <c r="AE3511" s="35" t="s">
        <v>6010</v>
      </c>
      <c r="AF3511" s="8"/>
      <c r="AG3511" s="8"/>
      <c r="AH3511" s="8"/>
    </row>
    <row r="3512" spans="31:34" x14ac:dyDescent="0.3">
      <c r="AE3512" s="36" t="s">
        <v>5975</v>
      </c>
      <c r="AF3512" s="8"/>
      <c r="AG3512" s="8"/>
      <c r="AH3512" s="8"/>
    </row>
    <row r="3513" spans="31:34" x14ac:dyDescent="0.3">
      <c r="AE3513" s="37" t="s">
        <v>5981</v>
      </c>
      <c r="AF3513" s="8">
        <v>2891</v>
      </c>
      <c r="AG3513" s="8">
        <v>3493</v>
      </c>
      <c r="AH3513" s="8">
        <v>602</v>
      </c>
    </row>
    <row r="3514" spans="31:34" x14ac:dyDescent="0.3">
      <c r="AE3514" s="36" t="s">
        <v>5985</v>
      </c>
      <c r="AF3514" s="8"/>
      <c r="AG3514" s="8"/>
      <c r="AH3514" s="8"/>
    </row>
    <row r="3515" spans="31:34" x14ac:dyDescent="0.3">
      <c r="AE3515" s="37" t="s">
        <v>5981</v>
      </c>
      <c r="AF3515" s="8">
        <v>1025</v>
      </c>
      <c r="AG3515" s="8">
        <v>1272</v>
      </c>
      <c r="AH3515" s="8">
        <v>247</v>
      </c>
    </row>
    <row r="3516" spans="31:34" x14ac:dyDescent="0.3">
      <c r="AE3516" s="35" t="s">
        <v>5997</v>
      </c>
      <c r="AF3516" s="8"/>
      <c r="AG3516" s="8"/>
      <c r="AH3516" s="8"/>
    </row>
    <row r="3517" spans="31:34" x14ac:dyDescent="0.3">
      <c r="AE3517" s="36" t="s">
        <v>5975</v>
      </c>
      <c r="AF3517" s="8"/>
      <c r="AG3517" s="8"/>
      <c r="AH3517" s="8"/>
    </row>
    <row r="3518" spans="31:34" x14ac:dyDescent="0.3">
      <c r="AE3518" s="37" t="s">
        <v>5998</v>
      </c>
      <c r="AF3518" s="8">
        <v>5814</v>
      </c>
      <c r="AG3518" s="8">
        <v>4467</v>
      </c>
      <c r="AH3518" s="8">
        <v>-1347</v>
      </c>
    </row>
    <row r="3519" spans="31:34" x14ac:dyDescent="0.3">
      <c r="AE3519" s="36" t="s">
        <v>5985</v>
      </c>
      <c r="AF3519" s="8"/>
      <c r="AG3519" s="8"/>
      <c r="AH3519" s="8"/>
    </row>
    <row r="3520" spans="31:34" x14ac:dyDescent="0.3">
      <c r="AE3520" s="37" t="s">
        <v>5998</v>
      </c>
      <c r="AF3520" s="8">
        <v>1135</v>
      </c>
      <c r="AG3520" s="8">
        <v>765</v>
      </c>
      <c r="AH3520" s="8">
        <v>-370</v>
      </c>
    </row>
    <row r="3521" spans="31:34" x14ac:dyDescent="0.3">
      <c r="AE3521" s="36" t="s">
        <v>5970</v>
      </c>
      <c r="AF3521" s="8"/>
      <c r="AG3521" s="8"/>
      <c r="AH3521" s="8"/>
    </row>
    <row r="3522" spans="31:34" x14ac:dyDescent="0.3">
      <c r="AE3522" s="37" t="s">
        <v>5998</v>
      </c>
      <c r="AF3522" s="8">
        <v>957</v>
      </c>
      <c r="AG3522" s="8">
        <v>1020</v>
      </c>
      <c r="AH3522" s="8">
        <v>63</v>
      </c>
    </row>
    <row r="3523" spans="31:34" x14ac:dyDescent="0.3">
      <c r="AE3523" s="35" t="s">
        <v>6004</v>
      </c>
      <c r="AF3523" s="8"/>
      <c r="AG3523" s="8"/>
      <c r="AH3523" s="8"/>
    </row>
    <row r="3524" spans="31:34" x14ac:dyDescent="0.3">
      <c r="AE3524" s="36" t="s">
        <v>5985</v>
      </c>
      <c r="AF3524" s="8"/>
      <c r="AG3524" s="8"/>
      <c r="AH3524" s="8"/>
    </row>
    <row r="3525" spans="31:34" x14ac:dyDescent="0.3">
      <c r="AE3525" s="37" t="s">
        <v>5998</v>
      </c>
      <c r="AF3525" s="8">
        <v>175</v>
      </c>
      <c r="AG3525" s="8">
        <v>246</v>
      </c>
      <c r="AH3525" s="8">
        <v>71</v>
      </c>
    </row>
    <row r="3526" spans="31:34" x14ac:dyDescent="0.3">
      <c r="AE3526" s="36" t="s">
        <v>5970</v>
      </c>
      <c r="AF3526" s="8"/>
      <c r="AG3526" s="8"/>
      <c r="AH3526" s="8"/>
    </row>
    <row r="3527" spans="31:34" x14ac:dyDescent="0.3">
      <c r="AE3527" s="37" t="s">
        <v>5998</v>
      </c>
      <c r="AF3527" s="8">
        <v>3319</v>
      </c>
      <c r="AG3527" s="8">
        <v>3401</v>
      </c>
      <c r="AH3527" s="8">
        <v>82</v>
      </c>
    </row>
    <row r="3528" spans="31:34" x14ac:dyDescent="0.3">
      <c r="AE3528" s="35" t="s">
        <v>5974</v>
      </c>
      <c r="AF3528" s="8"/>
      <c r="AG3528" s="8"/>
      <c r="AH3528" s="8"/>
    </row>
    <row r="3529" spans="31:34" x14ac:dyDescent="0.3">
      <c r="AE3529" s="36" t="s">
        <v>5985</v>
      </c>
      <c r="AF3529" s="8"/>
      <c r="AG3529" s="8"/>
      <c r="AH3529" s="8"/>
    </row>
    <row r="3530" spans="31:34" x14ac:dyDescent="0.3">
      <c r="AE3530" s="37" t="s">
        <v>5969</v>
      </c>
      <c r="AF3530" s="8">
        <v>850</v>
      </c>
      <c r="AG3530" s="8">
        <v>1138</v>
      </c>
      <c r="AH3530" s="8">
        <v>288</v>
      </c>
    </row>
    <row r="3531" spans="31:34" x14ac:dyDescent="0.3">
      <c r="AE3531" s="36" t="s">
        <v>5970</v>
      </c>
      <c r="AF3531" s="8"/>
      <c r="AG3531" s="8"/>
      <c r="AH3531" s="8"/>
    </row>
    <row r="3532" spans="31:34" x14ac:dyDescent="0.3">
      <c r="AE3532" s="37" t="s">
        <v>5969</v>
      </c>
      <c r="AF3532" s="8">
        <v>172</v>
      </c>
      <c r="AG3532" s="8">
        <v>286</v>
      </c>
      <c r="AH3532" s="8">
        <v>114</v>
      </c>
    </row>
    <row r="3533" spans="31:34" x14ac:dyDescent="0.3">
      <c r="AE3533" s="33" t="s">
        <v>7898</v>
      </c>
      <c r="AF3533" s="8"/>
      <c r="AG3533" s="8"/>
      <c r="AH3533" s="8"/>
    </row>
    <row r="3534" spans="31:34" x14ac:dyDescent="0.3">
      <c r="AE3534" s="34" t="s">
        <v>14</v>
      </c>
      <c r="AF3534" s="8"/>
      <c r="AG3534" s="8"/>
      <c r="AH3534" s="8"/>
    </row>
    <row r="3535" spans="31:34" x14ac:dyDescent="0.3">
      <c r="AE3535" s="35" t="s">
        <v>6002</v>
      </c>
      <c r="AF3535" s="8"/>
      <c r="AG3535" s="8"/>
      <c r="AH3535" s="8"/>
    </row>
    <row r="3536" spans="31:34" x14ac:dyDescent="0.3">
      <c r="AE3536" s="36" t="s">
        <v>5975</v>
      </c>
      <c r="AF3536" s="8"/>
      <c r="AG3536" s="8"/>
      <c r="AH3536" s="8"/>
    </row>
    <row r="3537" spans="31:34" x14ac:dyDescent="0.3">
      <c r="AE3537" s="37" t="s">
        <v>5981</v>
      </c>
      <c r="AF3537" s="8">
        <v>252</v>
      </c>
      <c r="AG3537" s="8">
        <v>428</v>
      </c>
      <c r="AH3537" s="8">
        <v>176</v>
      </c>
    </row>
    <row r="3538" spans="31:34" x14ac:dyDescent="0.3">
      <c r="AE3538" s="36" t="s">
        <v>5970</v>
      </c>
      <c r="AF3538" s="8"/>
      <c r="AG3538" s="8"/>
      <c r="AH3538" s="8"/>
    </row>
    <row r="3539" spans="31:34" x14ac:dyDescent="0.3">
      <c r="AE3539" s="37" t="s">
        <v>5981</v>
      </c>
      <c r="AF3539" s="8">
        <v>399</v>
      </c>
      <c r="AG3539" s="8">
        <v>488</v>
      </c>
      <c r="AH3539" s="8">
        <v>89</v>
      </c>
    </row>
    <row r="3540" spans="31:34" x14ac:dyDescent="0.3">
      <c r="AE3540" s="35" t="s">
        <v>5980</v>
      </c>
      <c r="AF3540" s="8"/>
      <c r="AG3540" s="8"/>
      <c r="AH3540" s="8"/>
    </row>
    <row r="3541" spans="31:34" x14ac:dyDescent="0.3">
      <c r="AE3541" s="36" t="s">
        <v>5975</v>
      </c>
      <c r="AF3541" s="8"/>
      <c r="AG3541" s="8"/>
      <c r="AH3541" s="8"/>
    </row>
    <row r="3542" spans="31:34" x14ac:dyDescent="0.3">
      <c r="AE3542" s="37" t="s">
        <v>5981</v>
      </c>
      <c r="AF3542" s="8">
        <v>4757</v>
      </c>
      <c r="AG3542" s="8">
        <v>5439</v>
      </c>
      <c r="AH3542" s="8">
        <v>682</v>
      </c>
    </row>
    <row r="3543" spans="31:34" x14ac:dyDescent="0.3">
      <c r="AE3543" s="36" t="s">
        <v>5985</v>
      </c>
      <c r="AF3543" s="8"/>
      <c r="AG3543" s="8"/>
      <c r="AH3543" s="8"/>
    </row>
    <row r="3544" spans="31:34" x14ac:dyDescent="0.3">
      <c r="AE3544" s="37" t="s">
        <v>5981</v>
      </c>
      <c r="AF3544" s="8">
        <v>508</v>
      </c>
      <c r="AG3544" s="8">
        <v>686</v>
      </c>
      <c r="AH3544" s="8">
        <v>178</v>
      </c>
    </row>
    <row r="3545" spans="31:34" x14ac:dyDescent="0.3">
      <c r="AE3545" s="35" t="s">
        <v>6010</v>
      </c>
      <c r="AF3545" s="8"/>
      <c r="AG3545" s="8"/>
      <c r="AH3545" s="8"/>
    </row>
    <row r="3546" spans="31:34" x14ac:dyDescent="0.3">
      <c r="AE3546" s="36" t="s">
        <v>5975</v>
      </c>
      <c r="AF3546" s="8"/>
      <c r="AG3546" s="8"/>
      <c r="AH3546" s="8"/>
    </row>
    <row r="3547" spans="31:34" x14ac:dyDescent="0.3">
      <c r="AE3547" s="37" t="s">
        <v>5981</v>
      </c>
      <c r="AF3547" s="8">
        <v>2990</v>
      </c>
      <c r="AG3547" s="8">
        <v>2414</v>
      </c>
      <c r="AH3547" s="8">
        <v>-576</v>
      </c>
    </row>
    <row r="3548" spans="31:34" x14ac:dyDescent="0.3">
      <c r="AE3548" s="36" t="s">
        <v>5985</v>
      </c>
      <c r="AF3548" s="8"/>
      <c r="AG3548" s="8"/>
      <c r="AH3548" s="8"/>
    </row>
    <row r="3549" spans="31:34" x14ac:dyDescent="0.3">
      <c r="AE3549" s="37" t="s">
        <v>5981</v>
      </c>
      <c r="AF3549" s="8">
        <v>122</v>
      </c>
      <c r="AG3549" s="8">
        <v>165</v>
      </c>
      <c r="AH3549" s="8">
        <v>43</v>
      </c>
    </row>
    <row r="3550" spans="31:34" x14ac:dyDescent="0.3">
      <c r="AE3550" s="36" t="s">
        <v>5970</v>
      </c>
      <c r="AF3550" s="8"/>
      <c r="AG3550" s="8"/>
      <c r="AH3550" s="8"/>
    </row>
    <row r="3551" spans="31:34" x14ac:dyDescent="0.3">
      <c r="AE3551" s="37" t="s">
        <v>5981</v>
      </c>
      <c r="AF3551" s="8">
        <v>106</v>
      </c>
      <c r="AG3551" s="8">
        <v>123</v>
      </c>
      <c r="AH3551" s="8">
        <v>17</v>
      </c>
    </row>
    <row r="3552" spans="31:34" x14ac:dyDescent="0.3">
      <c r="AE3552" s="35" t="s">
        <v>5997</v>
      </c>
      <c r="AF3552" s="8"/>
      <c r="AG3552" s="8"/>
      <c r="AH3552" s="8"/>
    </row>
    <row r="3553" spans="31:34" x14ac:dyDescent="0.3">
      <c r="AE3553" s="36" t="s">
        <v>5975</v>
      </c>
      <c r="AF3553" s="8"/>
      <c r="AG3553" s="8"/>
      <c r="AH3553" s="8"/>
    </row>
    <row r="3554" spans="31:34" x14ac:dyDescent="0.3">
      <c r="AE3554" s="37" t="s">
        <v>5998</v>
      </c>
      <c r="AF3554" s="8">
        <v>2153</v>
      </c>
      <c r="AG3554" s="8">
        <v>1718</v>
      </c>
      <c r="AH3554" s="8">
        <v>-435</v>
      </c>
    </row>
    <row r="3555" spans="31:34" x14ac:dyDescent="0.3">
      <c r="AE3555" s="36" t="s">
        <v>5985</v>
      </c>
      <c r="AF3555" s="8"/>
      <c r="AG3555" s="8"/>
      <c r="AH3555" s="8"/>
    </row>
    <row r="3556" spans="31:34" x14ac:dyDescent="0.3">
      <c r="AE3556" s="37" t="s">
        <v>5998</v>
      </c>
      <c r="AF3556" s="8">
        <v>411</v>
      </c>
      <c r="AG3556" s="8">
        <v>613</v>
      </c>
      <c r="AH3556" s="8">
        <v>202</v>
      </c>
    </row>
    <row r="3557" spans="31:34" x14ac:dyDescent="0.3">
      <c r="AE3557" s="35" t="s">
        <v>6018</v>
      </c>
      <c r="AF3557" s="8"/>
      <c r="AG3557" s="8"/>
      <c r="AH3557" s="8"/>
    </row>
    <row r="3558" spans="31:34" x14ac:dyDescent="0.3">
      <c r="AE3558" s="36" t="s">
        <v>5975</v>
      </c>
      <c r="AF3558" s="8"/>
      <c r="AG3558" s="8"/>
      <c r="AH3558" s="8"/>
    </row>
    <row r="3559" spans="31:34" x14ac:dyDescent="0.3">
      <c r="AE3559" s="37" t="s">
        <v>5981</v>
      </c>
      <c r="AF3559" s="8">
        <v>1195</v>
      </c>
      <c r="AG3559" s="8">
        <v>1021</v>
      </c>
      <c r="AH3559" s="8">
        <v>-174</v>
      </c>
    </row>
    <row r="3560" spans="31:34" x14ac:dyDescent="0.3">
      <c r="AE3560" s="36" t="s">
        <v>5970</v>
      </c>
      <c r="AF3560" s="8"/>
      <c r="AG3560" s="8"/>
      <c r="AH3560" s="8"/>
    </row>
    <row r="3561" spans="31:34" x14ac:dyDescent="0.3">
      <c r="AE3561" s="37" t="s">
        <v>5981</v>
      </c>
      <c r="AF3561" s="8">
        <v>207</v>
      </c>
      <c r="AG3561" s="8">
        <v>146</v>
      </c>
      <c r="AH3561" s="8">
        <v>-61</v>
      </c>
    </row>
    <row r="3562" spans="31:34" x14ac:dyDescent="0.3">
      <c r="AE3562" s="35" t="s">
        <v>6004</v>
      </c>
      <c r="AF3562" s="8"/>
      <c r="AG3562" s="8"/>
      <c r="AH3562" s="8"/>
    </row>
    <row r="3563" spans="31:34" x14ac:dyDescent="0.3">
      <c r="AE3563" s="36" t="s">
        <v>5975</v>
      </c>
      <c r="AF3563" s="8"/>
      <c r="AG3563" s="8"/>
      <c r="AH3563" s="8"/>
    </row>
    <row r="3564" spans="31:34" x14ac:dyDescent="0.3">
      <c r="AE3564" s="37" t="s">
        <v>5998</v>
      </c>
      <c r="AF3564" s="8">
        <v>1570</v>
      </c>
      <c r="AG3564" s="8">
        <v>2592</v>
      </c>
      <c r="AH3564" s="8">
        <v>1022</v>
      </c>
    </row>
    <row r="3565" spans="31:34" x14ac:dyDescent="0.3">
      <c r="AE3565" s="36" t="s">
        <v>5985</v>
      </c>
      <c r="AF3565" s="8"/>
      <c r="AG3565" s="8"/>
      <c r="AH3565" s="8"/>
    </row>
    <row r="3566" spans="31:34" x14ac:dyDescent="0.3">
      <c r="AE3566" s="37" t="s">
        <v>5998</v>
      </c>
      <c r="AF3566" s="8">
        <v>919</v>
      </c>
      <c r="AG3566" s="8">
        <v>735</v>
      </c>
      <c r="AH3566" s="8">
        <v>-184</v>
      </c>
    </row>
    <row r="3567" spans="31:34" x14ac:dyDescent="0.3">
      <c r="AE3567" s="36" t="s">
        <v>5970</v>
      </c>
      <c r="AF3567" s="8"/>
      <c r="AG3567" s="8"/>
      <c r="AH3567" s="8"/>
    </row>
    <row r="3568" spans="31:34" x14ac:dyDescent="0.3">
      <c r="AE3568" s="37" t="s">
        <v>5998</v>
      </c>
      <c r="AF3568" s="8">
        <v>219</v>
      </c>
      <c r="AG3568" s="8">
        <v>326</v>
      </c>
      <c r="AH3568" s="8">
        <v>107</v>
      </c>
    </row>
    <row r="3569" spans="31:34" x14ac:dyDescent="0.3">
      <c r="AE3569" s="35" t="s">
        <v>5968</v>
      </c>
      <c r="AF3569" s="8"/>
      <c r="AG3569" s="8"/>
      <c r="AH3569" s="8"/>
    </row>
    <row r="3570" spans="31:34" x14ac:dyDescent="0.3">
      <c r="AE3570" s="36" t="s">
        <v>5985</v>
      </c>
      <c r="AF3570" s="8"/>
      <c r="AG3570" s="8"/>
      <c r="AH3570" s="8"/>
    </row>
    <row r="3571" spans="31:34" x14ac:dyDescent="0.3">
      <c r="AE3571" s="37" t="s">
        <v>5969</v>
      </c>
      <c r="AF3571" s="8">
        <v>232</v>
      </c>
      <c r="AG3571" s="8">
        <v>192</v>
      </c>
      <c r="AH3571" s="8">
        <v>-40</v>
      </c>
    </row>
    <row r="3572" spans="31:34" x14ac:dyDescent="0.3">
      <c r="AE3572" s="35" t="s">
        <v>6117</v>
      </c>
      <c r="AF3572" s="8"/>
      <c r="AG3572" s="8"/>
      <c r="AH3572" s="8"/>
    </row>
    <row r="3573" spans="31:34" x14ac:dyDescent="0.3">
      <c r="AE3573" s="36" t="s">
        <v>5985</v>
      </c>
      <c r="AF3573" s="8"/>
      <c r="AG3573" s="8"/>
      <c r="AH3573" s="8"/>
    </row>
    <row r="3574" spans="31:34" x14ac:dyDescent="0.3">
      <c r="AE3574" s="37" t="s">
        <v>5981</v>
      </c>
      <c r="AF3574" s="8">
        <v>211</v>
      </c>
      <c r="AG3574" s="8">
        <v>251</v>
      </c>
      <c r="AH3574" s="8">
        <v>40</v>
      </c>
    </row>
    <row r="3575" spans="31:34" x14ac:dyDescent="0.3">
      <c r="AE3575" s="35" t="s">
        <v>5974</v>
      </c>
      <c r="AF3575" s="8"/>
      <c r="AG3575" s="8"/>
      <c r="AH3575" s="8"/>
    </row>
    <row r="3576" spans="31:34" x14ac:dyDescent="0.3">
      <c r="AE3576" s="36" t="s">
        <v>5975</v>
      </c>
      <c r="AF3576" s="8"/>
      <c r="AG3576" s="8"/>
      <c r="AH3576" s="8"/>
    </row>
    <row r="3577" spans="31:34" x14ac:dyDescent="0.3">
      <c r="AE3577" s="37" t="s">
        <v>5969</v>
      </c>
      <c r="AF3577" s="8">
        <v>2778</v>
      </c>
      <c r="AG3577" s="8">
        <v>3611</v>
      </c>
      <c r="AH3577" s="8">
        <v>833</v>
      </c>
    </row>
    <row r="3578" spans="31:34" x14ac:dyDescent="0.3">
      <c r="AE3578" s="36" t="s">
        <v>5985</v>
      </c>
      <c r="AF3578" s="8"/>
      <c r="AG3578" s="8"/>
      <c r="AH3578" s="8"/>
    </row>
    <row r="3579" spans="31:34" x14ac:dyDescent="0.3">
      <c r="AE3579" s="37" t="s">
        <v>5969</v>
      </c>
      <c r="AF3579" s="8">
        <v>220</v>
      </c>
      <c r="AG3579" s="8">
        <v>278</v>
      </c>
      <c r="AH3579" s="8">
        <v>58</v>
      </c>
    </row>
    <row r="3580" spans="31:34" x14ac:dyDescent="0.3">
      <c r="AE3580" s="34" t="s">
        <v>10</v>
      </c>
      <c r="AF3580" s="8"/>
      <c r="AG3580" s="8"/>
      <c r="AH3580" s="8"/>
    </row>
    <row r="3581" spans="31:34" x14ac:dyDescent="0.3">
      <c r="AE3581" s="35" t="s">
        <v>6002</v>
      </c>
      <c r="AF3581" s="8"/>
      <c r="AG3581" s="8"/>
      <c r="AH3581" s="8"/>
    </row>
    <row r="3582" spans="31:34" x14ac:dyDescent="0.3">
      <c r="AE3582" s="36" t="s">
        <v>5975</v>
      </c>
      <c r="AF3582" s="8"/>
      <c r="AG3582" s="8"/>
      <c r="AH3582" s="8"/>
    </row>
    <row r="3583" spans="31:34" x14ac:dyDescent="0.3">
      <c r="AE3583" s="37" t="s">
        <v>5981</v>
      </c>
      <c r="AF3583" s="8">
        <v>249</v>
      </c>
      <c r="AG3583" s="8">
        <v>303</v>
      </c>
      <c r="AH3583" s="8">
        <v>54</v>
      </c>
    </row>
    <row r="3584" spans="31:34" x14ac:dyDescent="0.3">
      <c r="AE3584" s="36" t="s">
        <v>5985</v>
      </c>
      <c r="AF3584" s="8"/>
      <c r="AG3584" s="8"/>
      <c r="AH3584" s="8"/>
    </row>
    <row r="3585" spans="31:34" x14ac:dyDescent="0.3">
      <c r="AE3585" s="37" t="s">
        <v>5981</v>
      </c>
      <c r="AF3585" s="8">
        <v>162</v>
      </c>
      <c r="AG3585" s="8">
        <v>261</v>
      </c>
      <c r="AH3585" s="8">
        <v>99</v>
      </c>
    </row>
    <row r="3586" spans="31:34" x14ac:dyDescent="0.3">
      <c r="AE3586" s="36" t="s">
        <v>5970</v>
      </c>
      <c r="AF3586" s="8"/>
      <c r="AG3586" s="8"/>
      <c r="AH3586" s="8"/>
    </row>
    <row r="3587" spans="31:34" x14ac:dyDescent="0.3">
      <c r="AE3587" s="37" t="s">
        <v>5981</v>
      </c>
      <c r="AF3587" s="8">
        <v>1945</v>
      </c>
      <c r="AG3587" s="8">
        <v>2409</v>
      </c>
      <c r="AH3587" s="8">
        <v>464</v>
      </c>
    </row>
    <row r="3588" spans="31:34" x14ac:dyDescent="0.3">
      <c r="AE3588" s="35" t="s">
        <v>6050</v>
      </c>
      <c r="AF3588" s="8"/>
      <c r="AG3588" s="8"/>
      <c r="AH3588" s="8"/>
    </row>
    <row r="3589" spans="31:34" x14ac:dyDescent="0.3">
      <c r="AE3589" s="36" t="s">
        <v>5970</v>
      </c>
      <c r="AF3589" s="8"/>
      <c r="AG3589" s="8"/>
      <c r="AH3589" s="8"/>
    </row>
    <row r="3590" spans="31:34" x14ac:dyDescent="0.3">
      <c r="AE3590" s="37" t="s">
        <v>5981</v>
      </c>
      <c r="AF3590" s="8">
        <v>86</v>
      </c>
      <c r="AG3590" s="8">
        <v>105</v>
      </c>
      <c r="AH3590" s="8">
        <v>19</v>
      </c>
    </row>
    <row r="3591" spans="31:34" x14ac:dyDescent="0.3">
      <c r="AE3591" s="35" t="s">
        <v>6184</v>
      </c>
      <c r="AF3591" s="8"/>
      <c r="AG3591" s="8"/>
      <c r="AH3591" s="8"/>
    </row>
    <row r="3592" spans="31:34" x14ac:dyDescent="0.3">
      <c r="AE3592" s="36" t="s">
        <v>5975</v>
      </c>
      <c r="AF3592" s="8"/>
      <c r="AG3592" s="8"/>
      <c r="AH3592" s="8"/>
    </row>
    <row r="3593" spans="31:34" x14ac:dyDescent="0.3">
      <c r="AE3593" s="37" t="s">
        <v>5969</v>
      </c>
      <c r="AF3593" s="8">
        <v>82</v>
      </c>
      <c r="AG3593" s="8">
        <v>91</v>
      </c>
      <c r="AH3593" s="8">
        <v>9</v>
      </c>
    </row>
    <row r="3594" spans="31:34" x14ac:dyDescent="0.3">
      <c r="AE3594" s="35" t="s">
        <v>5980</v>
      </c>
      <c r="AF3594" s="8"/>
      <c r="AG3594" s="8"/>
      <c r="AH3594" s="8"/>
    </row>
    <row r="3595" spans="31:34" x14ac:dyDescent="0.3">
      <c r="AE3595" s="36" t="s">
        <v>5975</v>
      </c>
      <c r="AF3595" s="8"/>
      <c r="AG3595" s="8"/>
      <c r="AH3595" s="8"/>
    </row>
    <row r="3596" spans="31:34" x14ac:dyDescent="0.3">
      <c r="AE3596" s="37" t="s">
        <v>5981</v>
      </c>
      <c r="AF3596" s="8">
        <v>2790</v>
      </c>
      <c r="AG3596" s="8">
        <v>3201</v>
      </c>
      <c r="AH3596" s="8">
        <v>411</v>
      </c>
    </row>
    <row r="3597" spans="31:34" x14ac:dyDescent="0.3">
      <c r="AE3597" s="36" t="s">
        <v>5985</v>
      </c>
      <c r="AF3597" s="8"/>
      <c r="AG3597" s="8"/>
      <c r="AH3597" s="8"/>
    </row>
    <row r="3598" spans="31:34" x14ac:dyDescent="0.3">
      <c r="AE3598" s="37" t="s">
        <v>5981</v>
      </c>
      <c r="AF3598" s="8">
        <v>244</v>
      </c>
      <c r="AG3598" s="8">
        <v>364</v>
      </c>
      <c r="AH3598" s="8">
        <v>120</v>
      </c>
    </row>
    <row r="3599" spans="31:34" x14ac:dyDescent="0.3">
      <c r="AE3599" s="36" t="s">
        <v>5970</v>
      </c>
      <c r="AF3599" s="8"/>
      <c r="AG3599" s="8"/>
      <c r="AH3599" s="8"/>
    </row>
    <row r="3600" spans="31:34" x14ac:dyDescent="0.3">
      <c r="AE3600" s="37" t="s">
        <v>5981</v>
      </c>
      <c r="AF3600" s="8">
        <v>227</v>
      </c>
      <c r="AG3600" s="8">
        <v>270</v>
      </c>
      <c r="AH3600" s="8">
        <v>43</v>
      </c>
    </row>
    <row r="3601" spans="31:34" x14ac:dyDescent="0.3">
      <c r="AE3601" s="35" t="s">
        <v>6010</v>
      </c>
      <c r="AF3601" s="8"/>
      <c r="AG3601" s="8"/>
      <c r="AH3601" s="8"/>
    </row>
    <row r="3602" spans="31:34" x14ac:dyDescent="0.3">
      <c r="AE3602" s="36" t="s">
        <v>5975</v>
      </c>
      <c r="AF3602" s="8"/>
      <c r="AG3602" s="8"/>
      <c r="AH3602" s="8"/>
    </row>
    <row r="3603" spans="31:34" x14ac:dyDescent="0.3">
      <c r="AE3603" s="37" t="s">
        <v>5981</v>
      </c>
      <c r="AF3603" s="8">
        <v>1122</v>
      </c>
      <c r="AG3603" s="8">
        <v>1325</v>
      </c>
      <c r="AH3603" s="8">
        <v>203</v>
      </c>
    </row>
    <row r="3604" spans="31:34" x14ac:dyDescent="0.3">
      <c r="AE3604" s="36" t="s">
        <v>5985</v>
      </c>
      <c r="AF3604" s="8"/>
      <c r="AG3604" s="8"/>
      <c r="AH3604" s="8"/>
    </row>
    <row r="3605" spans="31:34" x14ac:dyDescent="0.3">
      <c r="AE3605" s="37" t="s">
        <v>5981</v>
      </c>
      <c r="AF3605" s="8">
        <v>433</v>
      </c>
      <c r="AG3605" s="8">
        <v>569</v>
      </c>
      <c r="AH3605" s="8">
        <v>136</v>
      </c>
    </row>
    <row r="3606" spans="31:34" x14ac:dyDescent="0.3">
      <c r="AE3606" s="36" t="s">
        <v>5970</v>
      </c>
      <c r="AF3606" s="8"/>
      <c r="AG3606" s="8"/>
      <c r="AH3606" s="8"/>
    </row>
    <row r="3607" spans="31:34" x14ac:dyDescent="0.3">
      <c r="AE3607" s="37" t="s">
        <v>5981</v>
      </c>
      <c r="AF3607" s="8">
        <v>565</v>
      </c>
      <c r="AG3607" s="8">
        <v>711</v>
      </c>
      <c r="AH3607" s="8">
        <v>146</v>
      </c>
    </row>
    <row r="3608" spans="31:34" x14ac:dyDescent="0.3">
      <c r="AE3608" s="35" t="s">
        <v>6148</v>
      </c>
      <c r="AF3608" s="8"/>
      <c r="AG3608" s="8"/>
      <c r="AH3608" s="8"/>
    </row>
    <row r="3609" spans="31:34" x14ac:dyDescent="0.3">
      <c r="AE3609" s="36" t="s">
        <v>5975</v>
      </c>
      <c r="AF3609" s="8"/>
      <c r="AG3609" s="8"/>
      <c r="AH3609" s="8"/>
    </row>
    <row r="3610" spans="31:34" x14ac:dyDescent="0.3">
      <c r="AE3610" s="37" t="s">
        <v>5969</v>
      </c>
      <c r="AF3610" s="8">
        <v>122</v>
      </c>
      <c r="AG3610" s="8">
        <v>70</v>
      </c>
      <c r="AH3610" s="8">
        <v>-52</v>
      </c>
    </row>
    <row r="3611" spans="31:34" x14ac:dyDescent="0.3">
      <c r="AE3611" s="35" t="s">
        <v>5997</v>
      </c>
      <c r="AF3611" s="8"/>
      <c r="AG3611" s="8"/>
      <c r="AH3611" s="8"/>
    </row>
    <row r="3612" spans="31:34" x14ac:dyDescent="0.3">
      <c r="AE3612" s="36" t="s">
        <v>5975</v>
      </c>
      <c r="AF3612" s="8"/>
      <c r="AG3612" s="8"/>
      <c r="AH3612" s="8"/>
    </row>
    <row r="3613" spans="31:34" x14ac:dyDescent="0.3">
      <c r="AE3613" s="37" t="s">
        <v>5998</v>
      </c>
      <c r="AF3613" s="8">
        <v>767</v>
      </c>
      <c r="AG3613" s="8">
        <v>947</v>
      </c>
      <c r="AH3613" s="8">
        <v>180</v>
      </c>
    </row>
    <row r="3614" spans="31:34" x14ac:dyDescent="0.3">
      <c r="AE3614" s="36" t="s">
        <v>5985</v>
      </c>
      <c r="AF3614" s="8"/>
      <c r="AG3614" s="8"/>
      <c r="AH3614" s="8"/>
    </row>
    <row r="3615" spans="31:34" x14ac:dyDescent="0.3">
      <c r="AE3615" s="37" t="s">
        <v>5998</v>
      </c>
      <c r="AF3615" s="8">
        <v>2845</v>
      </c>
      <c r="AG3615" s="8">
        <v>4152</v>
      </c>
      <c r="AH3615" s="8">
        <v>1307</v>
      </c>
    </row>
    <row r="3616" spans="31:34" x14ac:dyDescent="0.3">
      <c r="AE3616" s="36" t="s">
        <v>5970</v>
      </c>
      <c r="AF3616" s="8"/>
      <c r="AG3616" s="8"/>
      <c r="AH3616" s="8"/>
    </row>
    <row r="3617" spans="31:34" x14ac:dyDescent="0.3">
      <c r="AE3617" s="37" t="s">
        <v>5998</v>
      </c>
      <c r="AF3617" s="8">
        <v>391</v>
      </c>
      <c r="AG3617" s="8">
        <v>554</v>
      </c>
      <c r="AH3617" s="8">
        <v>163</v>
      </c>
    </row>
    <row r="3618" spans="31:34" x14ac:dyDescent="0.3">
      <c r="AE3618" s="35" t="s">
        <v>6018</v>
      </c>
      <c r="AF3618" s="8"/>
      <c r="AG3618" s="8"/>
      <c r="AH3618" s="8"/>
    </row>
    <row r="3619" spans="31:34" x14ac:dyDescent="0.3">
      <c r="AE3619" s="36" t="s">
        <v>5975</v>
      </c>
      <c r="AF3619" s="8"/>
      <c r="AG3619" s="8"/>
      <c r="AH3619" s="8"/>
    </row>
    <row r="3620" spans="31:34" x14ac:dyDescent="0.3">
      <c r="AE3620" s="37" t="s">
        <v>5981</v>
      </c>
      <c r="AF3620" s="8">
        <v>969</v>
      </c>
      <c r="AG3620" s="8">
        <v>608</v>
      </c>
      <c r="AH3620" s="8">
        <v>-361</v>
      </c>
    </row>
    <row r="3621" spans="31:34" x14ac:dyDescent="0.3">
      <c r="AE3621" s="36" t="s">
        <v>5970</v>
      </c>
      <c r="AF3621" s="8"/>
      <c r="AG3621" s="8"/>
      <c r="AH3621" s="8"/>
    </row>
    <row r="3622" spans="31:34" x14ac:dyDescent="0.3">
      <c r="AE3622" s="37" t="s">
        <v>5981</v>
      </c>
      <c r="AF3622" s="8">
        <v>488</v>
      </c>
      <c r="AG3622" s="8">
        <v>298</v>
      </c>
      <c r="AH3622" s="8">
        <v>-190</v>
      </c>
    </row>
    <row r="3623" spans="31:34" x14ac:dyDescent="0.3">
      <c r="AE3623" s="35" t="s">
        <v>6068</v>
      </c>
      <c r="AF3623" s="8"/>
      <c r="AG3623" s="8"/>
      <c r="AH3623" s="8"/>
    </row>
    <row r="3624" spans="31:34" x14ac:dyDescent="0.3">
      <c r="AE3624" s="36" t="s">
        <v>5985</v>
      </c>
      <c r="AF3624" s="8"/>
      <c r="AG3624" s="8"/>
      <c r="AH3624" s="8"/>
    </row>
    <row r="3625" spans="31:34" x14ac:dyDescent="0.3">
      <c r="AE3625" s="37" t="s">
        <v>5969</v>
      </c>
      <c r="AF3625" s="8">
        <v>102</v>
      </c>
      <c r="AG3625" s="8">
        <v>121</v>
      </c>
      <c r="AH3625" s="8">
        <v>19</v>
      </c>
    </row>
    <row r="3626" spans="31:34" x14ac:dyDescent="0.3">
      <c r="AE3626" s="35" t="s">
        <v>6071</v>
      </c>
      <c r="AF3626" s="8"/>
      <c r="AG3626" s="8"/>
      <c r="AH3626" s="8"/>
    </row>
    <row r="3627" spans="31:34" x14ac:dyDescent="0.3">
      <c r="AE3627" s="36" t="s">
        <v>5975</v>
      </c>
      <c r="AF3627" s="8"/>
      <c r="AG3627" s="8"/>
      <c r="AH3627" s="8"/>
    </row>
    <row r="3628" spans="31:34" x14ac:dyDescent="0.3">
      <c r="AE3628" s="37" t="s">
        <v>5998</v>
      </c>
      <c r="AF3628" s="8">
        <v>218</v>
      </c>
      <c r="AG3628" s="8">
        <v>128</v>
      </c>
      <c r="AH3628" s="8">
        <v>-90</v>
      </c>
    </row>
    <row r="3629" spans="31:34" x14ac:dyDescent="0.3">
      <c r="AE3629" s="36" t="s">
        <v>5985</v>
      </c>
      <c r="AF3629" s="8"/>
      <c r="AG3629" s="8"/>
      <c r="AH3629" s="8"/>
    </row>
    <row r="3630" spans="31:34" x14ac:dyDescent="0.3">
      <c r="AE3630" s="37" t="s">
        <v>5998</v>
      </c>
      <c r="AF3630" s="8">
        <v>6460</v>
      </c>
      <c r="AG3630" s="8">
        <v>3400</v>
      </c>
      <c r="AH3630" s="8">
        <v>-3060</v>
      </c>
    </row>
    <row r="3631" spans="31:34" x14ac:dyDescent="0.3">
      <c r="AE3631" s="35" t="s">
        <v>6004</v>
      </c>
      <c r="AF3631" s="8"/>
      <c r="AG3631" s="8"/>
      <c r="AH3631" s="8"/>
    </row>
    <row r="3632" spans="31:34" x14ac:dyDescent="0.3">
      <c r="AE3632" s="36" t="s">
        <v>5975</v>
      </c>
      <c r="AF3632" s="8"/>
      <c r="AG3632" s="8"/>
      <c r="AH3632" s="8"/>
    </row>
    <row r="3633" spans="31:34" x14ac:dyDescent="0.3">
      <c r="AE3633" s="37" t="s">
        <v>5998</v>
      </c>
      <c r="AF3633" s="8">
        <v>437</v>
      </c>
      <c r="AG3633" s="8">
        <v>505</v>
      </c>
      <c r="AH3633" s="8">
        <v>68</v>
      </c>
    </row>
    <row r="3634" spans="31:34" x14ac:dyDescent="0.3">
      <c r="AE3634" s="36" t="s">
        <v>5985</v>
      </c>
      <c r="AF3634" s="8"/>
      <c r="AG3634" s="8"/>
      <c r="AH3634" s="8"/>
    </row>
    <row r="3635" spans="31:34" x14ac:dyDescent="0.3">
      <c r="AE3635" s="37" t="s">
        <v>5998</v>
      </c>
      <c r="AF3635" s="8">
        <v>701</v>
      </c>
      <c r="AG3635" s="8">
        <v>732</v>
      </c>
      <c r="AH3635" s="8">
        <v>31</v>
      </c>
    </row>
    <row r="3636" spans="31:34" x14ac:dyDescent="0.3">
      <c r="AE3636" s="36" t="s">
        <v>5970</v>
      </c>
      <c r="AF3636" s="8"/>
      <c r="AG3636" s="8"/>
      <c r="AH3636" s="8"/>
    </row>
    <row r="3637" spans="31:34" x14ac:dyDescent="0.3">
      <c r="AE3637" s="37" t="s">
        <v>5998</v>
      </c>
      <c r="AF3637" s="8">
        <v>221</v>
      </c>
      <c r="AG3637" s="8">
        <v>326</v>
      </c>
      <c r="AH3637" s="8">
        <v>105</v>
      </c>
    </row>
    <row r="3638" spans="31:34" x14ac:dyDescent="0.3">
      <c r="AE3638" s="35" t="s">
        <v>5968</v>
      </c>
      <c r="AF3638" s="8"/>
      <c r="AG3638" s="8"/>
      <c r="AH3638" s="8"/>
    </row>
    <row r="3639" spans="31:34" x14ac:dyDescent="0.3">
      <c r="AE3639" s="36" t="s">
        <v>5985</v>
      </c>
      <c r="AF3639" s="8"/>
      <c r="AG3639" s="8"/>
      <c r="AH3639" s="8"/>
    </row>
    <row r="3640" spans="31:34" x14ac:dyDescent="0.3">
      <c r="AE3640" s="37" t="s">
        <v>5969</v>
      </c>
      <c r="AF3640" s="8">
        <v>257</v>
      </c>
      <c r="AG3640" s="8">
        <v>151</v>
      </c>
      <c r="AH3640" s="8">
        <v>-106</v>
      </c>
    </row>
    <row r="3641" spans="31:34" x14ac:dyDescent="0.3">
      <c r="AE3641" s="35" t="s">
        <v>6117</v>
      </c>
      <c r="AF3641" s="8"/>
      <c r="AG3641" s="8"/>
      <c r="AH3641" s="8"/>
    </row>
    <row r="3642" spans="31:34" x14ac:dyDescent="0.3">
      <c r="AE3642" s="36" t="s">
        <v>5985</v>
      </c>
      <c r="AF3642" s="8"/>
      <c r="AG3642" s="8"/>
      <c r="AH3642" s="8"/>
    </row>
    <row r="3643" spans="31:34" x14ac:dyDescent="0.3">
      <c r="AE3643" s="37" t="s">
        <v>5981</v>
      </c>
      <c r="AF3643" s="8">
        <v>288</v>
      </c>
      <c r="AG3643" s="8">
        <v>418</v>
      </c>
      <c r="AH3643" s="8">
        <v>130</v>
      </c>
    </row>
    <row r="3644" spans="31:34" x14ac:dyDescent="0.3">
      <c r="AE3644" s="35" t="s">
        <v>5974</v>
      </c>
      <c r="AF3644" s="8"/>
      <c r="AG3644" s="8"/>
      <c r="AH3644" s="8"/>
    </row>
    <row r="3645" spans="31:34" x14ac:dyDescent="0.3">
      <c r="AE3645" s="36" t="s">
        <v>5975</v>
      </c>
      <c r="AF3645" s="8"/>
      <c r="AG3645" s="8"/>
      <c r="AH3645" s="8"/>
    </row>
    <row r="3646" spans="31:34" x14ac:dyDescent="0.3">
      <c r="AE3646" s="37" t="s">
        <v>5969</v>
      </c>
      <c r="AF3646" s="8">
        <v>624</v>
      </c>
      <c r="AG3646" s="8">
        <v>785</v>
      </c>
      <c r="AH3646" s="8">
        <v>161</v>
      </c>
    </row>
    <row r="3647" spans="31:34" x14ac:dyDescent="0.3">
      <c r="AE3647" s="36" t="s">
        <v>5985</v>
      </c>
      <c r="AF3647" s="8"/>
      <c r="AG3647" s="8"/>
      <c r="AH3647" s="8"/>
    </row>
    <row r="3648" spans="31:34" x14ac:dyDescent="0.3">
      <c r="AE3648" s="37" t="s">
        <v>5969</v>
      </c>
      <c r="AF3648" s="8">
        <v>1954</v>
      </c>
      <c r="AG3648" s="8">
        <v>2175</v>
      </c>
      <c r="AH3648" s="8">
        <v>221</v>
      </c>
    </row>
    <row r="3649" spans="31:34" x14ac:dyDescent="0.3">
      <c r="AE3649" s="36" t="s">
        <v>5970</v>
      </c>
      <c r="AF3649" s="8"/>
      <c r="AG3649" s="8"/>
      <c r="AH3649" s="8"/>
    </row>
    <row r="3650" spans="31:34" x14ac:dyDescent="0.3">
      <c r="AE3650" s="37" t="s">
        <v>5969</v>
      </c>
      <c r="AF3650" s="8">
        <v>248</v>
      </c>
      <c r="AG3650" s="8">
        <v>346</v>
      </c>
      <c r="AH3650" s="8">
        <v>98</v>
      </c>
    </row>
    <row r="3651" spans="31:34" x14ac:dyDescent="0.3">
      <c r="AE3651" s="34" t="s">
        <v>57</v>
      </c>
      <c r="AF3651" s="8"/>
      <c r="AG3651" s="8"/>
      <c r="AH3651" s="8"/>
    </row>
    <row r="3652" spans="31:34" x14ac:dyDescent="0.3">
      <c r="AE3652" s="35" t="s">
        <v>6002</v>
      </c>
      <c r="AF3652" s="8"/>
      <c r="AG3652" s="8"/>
      <c r="AH3652" s="8"/>
    </row>
    <row r="3653" spans="31:34" x14ac:dyDescent="0.3">
      <c r="AE3653" s="36" t="s">
        <v>5975</v>
      </c>
      <c r="AF3653" s="8"/>
      <c r="AG3653" s="8"/>
      <c r="AH3653" s="8"/>
    </row>
    <row r="3654" spans="31:34" x14ac:dyDescent="0.3">
      <c r="AE3654" s="37" t="s">
        <v>5981</v>
      </c>
      <c r="AF3654" s="8">
        <v>274</v>
      </c>
      <c r="AG3654" s="8">
        <v>298</v>
      </c>
      <c r="AH3654" s="8">
        <v>24</v>
      </c>
    </row>
    <row r="3655" spans="31:34" x14ac:dyDescent="0.3">
      <c r="AE3655" s="36" t="s">
        <v>5985</v>
      </c>
      <c r="AF3655" s="8"/>
      <c r="AG3655" s="8"/>
      <c r="AH3655" s="8"/>
    </row>
    <row r="3656" spans="31:34" x14ac:dyDescent="0.3">
      <c r="AE3656" s="37" t="s">
        <v>5981</v>
      </c>
      <c r="AF3656" s="8">
        <v>590</v>
      </c>
      <c r="AG3656" s="8">
        <v>615</v>
      </c>
      <c r="AH3656" s="8">
        <v>25</v>
      </c>
    </row>
    <row r="3657" spans="31:34" x14ac:dyDescent="0.3">
      <c r="AE3657" s="35" t="s">
        <v>5980</v>
      </c>
      <c r="AF3657" s="8"/>
      <c r="AG3657" s="8"/>
      <c r="AH3657" s="8"/>
    </row>
    <row r="3658" spans="31:34" x14ac:dyDescent="0.3">
      <c r="AE3658" s="36" t="s">
        <v>5975</v>
      </c>
      <c r="AF3658" s="8"/>
      <c r="AG3658" s="8"/>
      <c r="AH3658" s="8"/>
    </row>
    <row r="3659" spans="31:34" x14ac:dyDescent="0.3">
      <c r="AE3659" s="37" t="s">
        <v>5981</v>
      </c>
      <c r="AF3659" s="8">
        <v>3690</v>
      </c>
      <c r="AG3659" s="8">
        <v>4560</v>
      </c>
      <c r="AH3659" s="8">
        <v>870</v>
      </c>
    </row>
    <row r="3660" spans="31:34" x14ac:dyDescent="0.3">
      <c r="AE3660" s="36" t="s">
        <v>5985</v>
      </c>
      <c r="AF3660" s="8"/>
      <c r="AG3660" s="8"/>
      <c r="AH3660" s="8"/>
    </row>
    <row r="3661" spans="31:34" x14ac:dyDescent="0.3">
      <c r="AE3661" s="37" t="s">
        <v>5981</v>
      </c>
      <c r="AF3661" s="8">
        <v>1683</v>
      </c>
      <c r="AG3661" s="8">
        <v>1040</v>
      </c>
      <c r="AH3661" s="8">
        <v>-643</v>
      </c>
    </row>
    <row r="3662" spans="31:34" x14ac:dyDescent="0.3">
      <c r="AE3662" s="36" t="s">
        <v>5970</v>
      </c>
      <c r="AF3662" s="8"/>
      <c r="AG3662" s="8"/>
      <c r="AH3662" s="8"/>
    </row>
    <row r="3663" spans="31:34" x14ac:dyDescent="0.3">
      <c r="AE3663" s="37" t="s">
        <v>5981</v>
      </c>
      <c r="AF3663" s="8">
        <v>2558</v>
      </c>
      <c r="AG3663" s="8">
        <v>3351</v>
      </c>
      <c r="AH3663" s="8">
        <v>793</v>
      </c>
    </row>
    <row r="3664" spans="31:34" x14ac:dyDescent="0.3">
      <c r="AE3664" s="35" t="s">
        <v>6010</v>
      </c>
      <c r="AF3664" s="8"/>
      <c r="AG3664" s="8"/>
      <c r="AH3664" s="8"/>
    </row>
    <row r="3665" spans="31:34" x14ac:dyDescent="0.3">
      <c r="AE3665" s="36" t="s">
        <v>5975</v>
      </c>
      <c r="AF3665" s="8"/>
      <c r="AG3665" s="8"/>
      <c r="AH3665" s="8"/>
    </row>
    <row r="3666" spans="31:34" x14ac:dyDescent="0.3">
      <c r="AE3666" s="37" t="s">
        <v>5981</v>
      </c>
      <c r="AF3666" s="8">
        <v>1792</v>
      </c>
      <c r="AG3666" s="8">
        <v>2134</v>
      </c>
      <c r="AH3666" s="8">
        <v>342</v>
      </c>
    </row>
    <row r="3667" spans="31:34" x14ac:dyDescent="0.3">
      <c r="AE3667" s="36" t="s">
        <v>5970</v>
      </c>
      <c r="AF3667" s="8"/>
      <c r="AG3667" s="8"/>
      <c r="AH3667" s="8"/>
    </row>
    <row r="3668" spans="31:34" x14ac:dyDescent="0.3">
      <c r="AE3668" s="37" t="s">
        <v>5981</v>
      </c>
      <c r="AF3668" s="8">
        <v>519</v>
      </c>
      <c r="AG3668" s="8">
        <v>685</v>
      </c>
      <c r="AH3668" s="8">
        <v>166</v>
      </c>
    </row>
    <row r="3669" spans="31:34" x14ac:dyDescent="0.3">
      <c r="AE3669" s="35" t="s">
        <v>5997</v>
      </c>
      <c r="AF3669" s="8"/>
      <c r="AG3669" s="8"/>
      <c r="AH3669" s="8"/>
    </row>
    <row r="3670" spans="31:34" x14ac:dyDescent="0.3">
      <c r="AE3670" s="36" t="s">
        <v>5975</v>
      </c>
      <c r="AF3670" s="8"/>
      <c r="AG3670" s="8"/>
      <c r="AH3670" s="8"/>
    </row>
    <row r="3671" spans="31:34" x14ac:dyDescent="0.3">
      <c r="AE3671" s="37" t="s">
        <v>5998</v>
      </c>
      <c r="AF3671" s="8">
        <v>1254</v>
      </c>
      <c r="AG3671" s="8">
        <v>1356</v>
      </c>
      <c r="AH3671" s="8">
        <v>102</v>
      </c>
    </row>
    <row r="3672" spans="31:34" x14ac:dyDescent="0.3">
      <c r="AE3672" s="35" t="s">
        <v>6018</v>
      </c>
      <c r="AF3672" s="8"/>
      <c r="AG3672" s="8"/>
      <c r="AH3672" s="8"/>
    </row>
    <row r="3673" spans="31:34" x14ac:dyDescent="0.3">
      <c r="AE3673" s="36" t="s">
        <v>5975</v>
      </c>
      <c r="AF3673" s="8"/>
      <c r="AG3673" s="8"/>
      <c r="AH3673" s="8"/>
    </row>
    <row r="3674" spans="31:34" x14ac:dyDescent="0.3">
      <c r="AE3674" s="37" t="s">
        <v>5981</v>
      </c>
      <c r="AF3674" s="8">
        <v>2018</v>
      </c>
      <c r="AG3674" s="8">
        <v>1581</v>
      </c>
      <c r="AH3674" s="8">
        <v>-437</v>
      </c>
    </row>
    <row r="3675" spans="31:34" x14ac:dyDescent="0.3">
      <c r="AE3675" s="35" t="s">
        <v>6068</v>
      </c>
      <c r="AF3675" s="8"/>
      <c r="AG3675" s="8"/>
      <c r="AH3675" s="8"/>
    </row>
    <row r="3676" spans="31:34" x14ac:dyDescent="0.3">
      <c r="AE3676" s="36" t="s">
        <v>5985</v>
      </c>
      <c r="AF3676" s="8"/>
      <c r="AG3676" s="8"/>
      <c r="AH3676" s="8"/>
    </row>
    <row r="3677" spans="31:34" x14ac:dyDescent="0.3">
      <c r="AE3677" s="37" t="s">
        <v>5969</v>
      </c>
      <c r="AF3677" s="8">
        <v>1309</v>
      </c>
      <c r="AG3677" s="8">
        <v>1881</v>
      </c>
      <c r="AH3677" s="8">
        <v>572</v>
      </c>
    </row>
    <row r="3678" spans="31:34" x14ac:dyDescent="0.3">
      <c r="AE3678" s="35" t="s">
        <v>6004</v>
      </c>
      <c r="AF3678" s="8"/>
      <c r="AG3678" s="8"/>
      <c r="AH3678" s="8"/>
    </row>
    <row r="3679" spans="31:34" x14ac:dyDescent="0.3">
      <c r="AE3679" s="36" t="s">
        <v>5985</v>
      </c>
      <c r="AF3679" s="8"/>
      <c r="AG3679" s="8"/>
      <c r="AH3679" s="8"/>
    </row>
    <row r="3680" spans="31:34" x14ac:dyDescent="0.3">
      <c r="AE3680" s="37" t="s">
        <v>5998</v>
      </c>
      <c r="AF3680" s="8">
        <v>6470</v>
      </c>
      <c r="AG3680" s="8">
        <v>6324</v>
      </c>
      <c r="AH3680" s="8">
        <v>-146</v>
      </c>
    </row>
    <row r="3681" spans="31:34" x14ac:dyDescent="0.3">
      <c r="AE3681" s="36" t="s">
        <v>5970</v>
      </c>
      <c r="AF3681" s="8"/>
      <c r="AG3681" s="8"/>
      <c r="AH3681" s="8"/>
    </row>
    <row r="3682" spans="31:34" x14ac:dyDescent="0.3">
      <c r="AE3682" s="37" t="s">
        <v>5998</v>
      </c>
      <c r="AF3682" s="8">
        <v>2159</v>
      </c>
      <c r="AG3682" s="8">
        <v>3421</v>
      </c>
      <c r="AH3682" s="8">
        <v>1262</v>
      </c>
    </row>
    <row r="3683" spans="31:34" x14ac:dyDescent="0.3">
      <c r="AE3683" s="35" t="s">
        <v>5968</v>
      </c>
      <c r="AF3683" s="8"/>
      <c r="AG3683" s="8"/>
      <c r="AH3683" s="8"/>
    </row>
    <row r="3684" spans="31:34" x14ac:dyDescent="0.3">
      <c r="AE3684" s="36" t="s">
        <v>5985</v>
      </c>
      <c r="AF3684" s="8"/>
      <c r="AG3684" s="8"/>
      <c r="AH3684" s="8"/>
    </row>
    <row r="3685" spans="31:34" x14ac:dyDescent="0.3">
      <c r="AE3685" s="37" t="s">
        <v>5969</v>
      </c>
      <c r="AF3685" s="8">
        <v>359</v>
      </c>
      <c r="AG3685" s="8">
        <v>332</v>
      </c>
      <c r="AH3685" s="8">
        <v>-27</v>
      </c>
    </row>
    <row r="3686" spans="31:34" x14ac:dyDescent="0.3">
      <c r="AE3686" s="35" t="s">
        <v>6117</v>
      </c>
      <c r="AF3686" s="8"/>
      <c r="AG3686" s="8"/>
      <c r="AH3686" s="8"/>
    </row>
    <row r="3687" spans="31:34" x14ac:dyDescent="0.3">
      <c r="AE3687" s="36" t="s">
        <v>5985</v>
      </c>
      <c r="AF3687" s="8"/>
      <c r="AG3687" s="8"/>
      <c r="AH3687" s="8"/>
    </row>
    <row r="3688" spans="31:34" x14ac:dyDescent="0.3">
      <c r="AE3688" s="37" t="s">
        <v>5981</v>
      </c>
      <c r="AF3688" s="8">
        <v>2361</v>
      </c>
      <c r="AG3688" s="8">
        <v>3422</v>
      </c>
      <c r="AH3688" s="8">
        <v>1061</v>
      </c>
    </row>
    <row r="3689" spans="31:34" x14ac:dyDescent="0.3">
      <c r="AE3689" s="35" t="s">
        <v>5974</v>
      </c>
      <c r="AF3689" s="8"/>
      <c r="AG3689" s="8"/>
      <c r="AH3689" s="8"/>
    </row>
    <row r="3690" spans="31:34" x14ac:dyDescent="0.3">
      <c r="AE3690" s="36" t="s">
        <v>5975</v>
      </c>
      <c r="AF3690" s="8"/>
      <c r="AG3690" s="8"/>
      <c r="AH3690" s="8"/>
    </row>
    <row r="3691" spans="31:34" x14ac:dyDescent="0.3">
      <c r="AE3691" s="37" t="s">
        <v>5969</v>
      </c>
      <c r="AF3691" s="8">
        <v>3313</v>
      </c>
      <c r="AG3691" s="8">
        <v>3665</v>
      </c>
      <c r="AH3691" s="8">
        <v>352</v>
      </c>
    </row>
    <row r="3692" spans="31:34" x14ac:dyDescent="0.3">
      <c r="AE3692" s="36" t="s">
        <v>5985</v>
      </c>
      <c r="AF3692" s="8"/>
      <c r="AG3692" s="8"/>
      <c r="AH3692" s="8"/>
    </row>
    <row r="3693" spans="31:34" x14ac:dyDescent="0.3">
      <c r="AE3693" s="37" t="s">
        <v>5969</v>
      </c>
      <c r="AF3693" s="8">
        <v>3253</v>
      </c>
      <c r="AG3693" s="8">
        <v>4490</v>
      </c>
      <c r="AH3693" s="8">
        <v>1237</v>
      </c>
    </row>
    <row r="3694" spans="31:34" x14ac:dyDescent="0.3">
      <c r="AE3694" s="36" t="s">
        <v>5970</v>
      </c>
      <c r="AF3694" s="8"/>
      <c r="AG3694" s="8"/>
      <c r="AH3694" s="8"/>
    </row>
    <row r="3695" spans="31:34" x14ac:dyDescent="0.3">
      <c r="AE3695" s="37" t="s">
        <v>5969</v>
      </c>
      <c r="AF3695" s="8">
        <v>720</v>
      </c>
      <c r="AG3695" s="8">
        <v>1200</v>
      </c>
      <c r="AH3695" s="8">
        <v>480</v>
      </c>
    </row>
    <row r="3696" spans="31:34" x14ac:dyDescent="0.3">
      <c r="AE3696" s="33" t="s">
        <v>7907</v>
      </c>
      <c r="AF3696" s="8"/>
      <c r="AG3696" s="8"/>
      <c r="AH3696" s="8"/>
    </row>
    <row r="3697" spans="31:34" x14ac:dyDescent="0.3">
      <c r="AE3697" s="34" t="s">
        <v>14</v>
      </c>
      <c r="AF3697" s="8"/>
      <c r="AG3697" s="8"/>
      <c r="AH3697" s="8"/>
    </row>
    <row r="3698" spans="31:34" x14ac:dyDescent="0.3">
      <c r="AE3698" s="35" t="s">
        <v>6184</v>
      </c>
      <c r="AF3698" s="8"/>
      <c r="AG3698" s="8"/>
      <c r="AH3698" s="8"/>
    </row>
    <row r="3699" spans="31:34" x14ac:dyDescent="0.3">
      <c r="AE3699" s="36" t="s">
        <v>5975</v>
      </c>
      <c r="AF3699" s="8"/>
      <c r="AG3699" s="8"/>
      <c r="AH3699" s="8"/>
    </row>
    <row r="3700" spans="31:34" x14ac:dyDescent="0.3">
      <c r="AE3700" s="37" t="s">
        <v>5969</v>
      </c>
      <c r="AF3700" s="8">
        <v>853</v>
      </c>
      <c r="AG3700" s="8">
        <v>1236</v>
      </c>
      <c r="AH3700" s="8">
        <v>383</v>
      </c>
    </row>
    <row r="3701" spans="31:34" x14ac:dyDescent="0.3">
      <c r="AE3701" s="35" t="s">
        <v>5980</v>
      </c>
      <c r="AF3701" s="8"/>
      <c r="AG3701" s="8"/>
      <c r="AH3701" s="8"/>
    </row>
    <row r="3702" spans="31:34" x14ac:dyDescent="0.3">
      <c r="AE3702" s="36" t="s">
        <v>5975</v>
      </c>
      <c r="AF3702" s="8"/>
      <c r="AG3702" s="8"/>
      <c r="AH3702" s="8"/>
    </row>
    <row r="3703" spans="31:34" x14ac:dyDescent="0.3">
      <c r="AE3703" s="37" t="s">
        <v>5981</v>
      </c>
      <c r="AF3703" s="8">
        <v>137</v>
      </c>
      <c r="AG3703" s="8">
        <v>133</v>
      </c>
      <c r="AH3703" s="8">
        <v>-4</v>
      </c>
    </row>
    <row r="3704" spans="31:34" x14ac:dyDescent="0.3">
      <c r="AE3704" s="36" t="s">
        <v>5985</v>
      </c>
      <c r="AF3704" s="8"/>
      <c r="AG3704" s="8"/>
      <c r="AH3704" s="8"/>
    </row>
    <row r="3705" spans="31:34" x14ac:dyDescent="0.3">
      <c r="AE3705" s="37" t="s">
        <v>5981</v>
      </c>
      <c r="AF3705" s="8">
        <v>352</v>
      </c>
      <c r="AG3705" s="8">
        <v>381</v>
      </c>
      <c r="AH3705" s="8">
        <v>29</v>
      </c>
    </row>
    <row r="3706" spans="31:34" x14ac:dyDescent="0.3">
      <c r="AE3706" s="36" t="s">
        <v>5970</v>
      </c>
      <c r="AF3706" s="8"/>
      <c r="AG3706" s="8"/>
      <c r="AH3706" s="8"/>
    </row>
    <row r="3707" spans="31:34" x14ac:dyDescent="0.3">
      <c r="AE3707" s="37" t="s">
        <v>5981</v>
      </c>
      <c r="AF3707" s="8">
        <v>495</v>
      </c>
      <c r="AG3707" s="8">
        <v>564</v>
      </c>
      <c r="AH3707" s="8">
        <v>69</v>
      </c>
    </row>
    <row r="3708" spans="31:34" x14ac:dyDescent="0.3">
      <c r="AE3708" s="35" t="s">
        <v>6010</v>
      </c>
      <c r="AF3708" s="8"/>
      <c r="AG3708" s="8"/>
      <c r="AH3708" s="8"/>
    </row>
    <row r="3709" spans="31:34" x14ac:dyDescent="0.3">
      <c r="AE3709" s="36" t="s">
        <v>5975</v>
      </c>
      <c r="AF3709" s="8"/>
      <c r="AG3709" s="8"/>
      <c r="AH3709" s="8"/>
    </row>
    <row r="3710" spans="31:34" x14ac:dyDescent="0.3">
      <c r="AE3710" s="37" t="s">
        <v>5981</v>
      </c>
      <c r="AF3710" s="8">
        <v>1901</v>
      </c>
      <c r="AG3710" s="8">
        <v>2482</v>
      </c>
      <c r="AH3710" s="8">
        <v>581</v>
      </c>
    </row>
    <row r="3711" spans="31:34" x14ac:dyDescent="0.3">
      <c r="AE3711" s="36" t="s">
        <v>5970</v>
      </c>
      <c r="AF3711" s="8"/>
      <c r="AG3711" s="8"/>
      <c r="AH3711" s="8"/>
    </row>
    <row r="3712" spans="31:34" x14ac:dyDescent="0.3">
      <c r="AE3712" s="37" t="s">
        <v>5981</v>
      </c>
      <c r="AF3712" s="8">
        <v>256</v>
      </c>
      <c r="AG3712" s="8">
        <v>371</v>
      </c>
      <c r="AH3712" s="8">
        <v>115</v>
      </c>
    </row>
    <row r="3713" spans="31:34" x14ac:dyDescent="0.3">
      <c r="AE3713" s="35" t="s">
        <v>5997</v>
      </c>
      <c r="AF3713" s="8"/>
      <c r="AG3713" s="8"/>
      <c r="AH3713" s="8"/>
    </row>
    <row r="3714" spans="31:34" x14ac:dyDescent="0.3">
      <c r="AE3714" s="36" t="s">
        <v>5975</v>
      </c>
      <c r="AF3714" s="8"/>
      <c r="AG3714" s="8"/>
      <c r="AH3714" s="8"/>
    </row>
    <row r="3715" spans="31:34" x14ac:dyDescent="0.3">
      <c r="AE3715" s="37" t="s">
        <v>5998</v>
      </c>
      <c r="AF3715" s="8">
        <v>238</v>
      </c>
      <c r="AG3715" s="8">
        <v>345</v>
      </c>
      <c r="AH3715" s="8">
        <v>107</v>
      </c>
    </row>
    <row r="3716" spans="31:34" x14ac:dyDescent="0.3">
      <c r="AE3716" s="35" t="s">
        <v>6018</v>
      </c>
      <c r="AF3716" s="8"/>
      <c r="AG3716" s="8"/>
      <c r="AH3716" s="8"/>
    </row>
    <row r="3717" spans="31:34" x14ac:dyDescent="0.3">
      <c r="AE3717" s="36" t="s">
        <v>5975</v>
      </c>
      <c r="AF3717" s="8"/>
      <c r="AG3717" s="8"/>
      <c r="AH3717" s="8"/>
    </row>
    <row r="3718" spans="31:34" x14ac:dyDescent="0.3">
      <c r="AE3718" s="37" t="s">
        <v>5981</v>
      </c>
      <c r="AF3718" s="8">
        <v>955</v>
      </c>
      <c r="AG3718" s="8">
        <v>311</v>
      </c>
      <c r="AH3718" s="8">
        <v>-644</v>
      </c>
    </row>
    <row r="3719" spans="31:34" x14ac:dyDescent="0.3">
      <c r="AE3719" s="36" t="s">
        <v>5970</v>
      </c>
      <c r="AF3719" s="8"/>
      <c r="AG3719" s="8"/>
      <c r="AH3719" s="8"/>
    </row>
    <row r="3720" spans="31:34" x14ac:dyDescent="0.3">
      <c r="AE3720" s="37" t="s">
        <v>5981</v>
      </c>
      <c r="AF3720" s="8">
        <v>5743</v>
      </c>
      <c r="AG3720" s="8">
        <v>3082</v>
      </c>
      <c r="AH3720" s="8">
        <v>-2661</v>
      </c>
    </row>
    <row r="3721" spans="31:34" x14ac:dyDescent="0.3">
      <c r="AE3721" s="35" t="s">
        <v>6004</v>
      </c>
      <c r="AF3721" s="8"/>
      <c r="AG3721" s="8"/>
      <c r="AH3721" s="8"/>
    </row>
    <row r="3722" spans="31:34" x14ac:dyDescent="0.3">
      <c r="AE3722" s="36" t="s">
        <v>5975</v>
      </c>
      <c r="AF3722" s="8"/>
      <c r="AG3722" s="8"/>
      <c r="AH3722" s="8"/>
    </row>
    <row r="3723" spans="31:34" x14ac:dyDescent="0.3">
      <c r="AE3723" s="37" t="s">
        <v>5998</v>
      </c>
      <c r="AF3723" s="8">
        <v>497</v>
      </c>
      <c r="AG3723" s="8">
        <v>585</v>
      </c>
      <c r="AH3723" s="8">
        <v>88</v>
      </c>
    </row>
    <row r="3724" spans="31:34" x14ac:dyDescent="0.3">
      <c r="AE3724" s="35" t="s">
        <v>5968</v>
      </c>
      <c r="AF3724" s="8"/>
      <c r="AG3724" s="8"/>
      <c r="AH3724" s="8"/>
    </row>
    <row r="3725" spans="31:34" x14ac:dyDescent="0.3">
      <c r="AE3725" s="36" t="s">
        <v>5985</v>
      </c>
      <c r="AF3725" s="8"/>
      <c r="AG3725" s="8"/>
      <c r="AH3725" s="8"/>
    </row>
    <row r="3726" spans="31:34" x14ac:dyDescent="0.3">
      <c r="AE3726" s="37" t="s">
        <v>5969</v>
      </c>
      <c r="AF3726" s="8">
        <v>273</v>
      </c>
      <c r="AG3726" s="8">
        <v>116</v>
      </c>
      <c r="AH3726" s="8">
        <v>-157</v>
      </c>
    </row>
    <row r="3727" spans="31:34" x14ac:dyDescent="0.3">
      <c r="AE3727" s="35" t="s">
        <v>5974</v>
      </c>
      <c r="AF3727" s="8"/>
      <c r="AG3727" s="8"/>
      <c r="AH3727" s="8"/>
    </row>
    <row r="3728" spans="31:34" x14ac:dyDescent="0.3">
      <c r="AE3728" s="36" t="s">
        <v>5985</v>
      </c>
      <c r="AF3728" s="8"/>
      <c r="AG3728" s="8"/>
      <c r="AH3728" s="8"/>
    </row>
    <row r="3729" spans="31:34" x14ac:dyDescent="0.3">
      <c r="AE3729" s="37" t="s">
        <v>5969</v>
      </c>
      <c r="AF3729" s="8">
        <v>264</v>
      </c>
      <c r="AG3729" s="8">
        <v>412</v>
      </c>
      <c r="AH3729" s="8">
        <v>148</v>
      </c>
    </row>
    <row r="3730" spans="31:34" x14ac:dyDescent="0.3">
      <c r="AE3730" s="34" t="s">
        <v>10</v>
      </c>
      <c r="AF3730" s="8"/>
      <c r="AG3730" s="8"/>
      <c r="AH3730" s="8"/>
    </row>
    <row r="3731" spans="31:34" x14ac:dyDescent="0.3">
      <c r="AE3731" s="35" t="s">
        <v>6002</v>
      </c>
      <c r="AF3731" s="8"/>
      <c r="AG3731" s="8"/>
      <c r="AH3731" s="8"/>
    </row>
    <row r="3732" spans="31:34" x14ac:dyDescent="0.3">
      <c r="AE3732" s="36" t="s">
        <v>5975</v>
      </c>
      <c r="AF3732" s="8"/>
      <c r="AG3732" s="8"/>
      <c r="AH3732" s="8"/>
    </row>
    <row r="3733" spans="31:34" x14ac:dyDescent="0.3">
      <c r="AE3733" s="37" t="s">
        <v>5981</v>
      </c>
      <c r="AF3733" s="8">
        <v>335</v>
      </c>
      <c r="AG3733" s="8">
        <v>429</v>
      </c>
      <c r="AH3733" s="8">
        <v>94</v>
      </c>
    </row>
    <row r="3734" spans="31:34" x14ac:dyDescent="0.3">
      <c r="AE3734" s="36" t="s">
        <v>5985</v>
      </c>
      <c r="AF3734" s="8"/>
      <c r="AG3734" s="8"/>
      <c r="AH3734" s="8"/>
    </row>
    <row r="3735" spans="31:34" x14ac:dyDescent="0.3">
      <c r="AE3735" s="37" t="s">
        <v>5981</v>
      </c>
      <c r="AF3735" s="8">
        <v>16</v>
      </c>
      <c r="AG3735" s="8">
        <v>21</v>
      </c>
      <c r="AH3735" s="8">
        <v>5</v>
      </c>
    </row>
    <row r="3736" spans="31:34" x14ac:dyDescent="0.3">
      <c r="AE3736" s="36" t="s">
        <v>5970</v>
      </c>
      <c r="AF3736" s="8"/>
      <c r="AG3736" s="8"/>
      <c r="AH3736" s="8"/>
    </row>
    <row r="3737" spans="31:34" x14ac:dyDescent="0.3">
      <c r="AE3737" s="37" t="s">
        <v>5981</v>
      </c>
      <c r="AF3737" s="8">
        <v>239</v>
      </c>
      <c r="AG3737" s="8">
        <v>275</v>
      </c>
      <c r="AH3737" s="8">
        <v>36</v>
      </c>
    </row>
    <row r="3738" spans="31:34" x14ac:dyDescent="0.3">
      <c r="AE3738" s="35" t="s">
        <v>6050</v>
      </c>
      <c r="AF3738" s="8"/>
      <c r="AG3738" s="8"/>
      <c r="AH3738" s="8"/>
    </row>
    <row r="3739" spans="31:34" x14ac:dyDescent="0.3">
      <c r="AE3739" s="36" t="s">
        <v>5975</v>
      </c>
      <c r="AF3739" s="8"/>
      <c r="AG3739" s="8"/>
      <c r="AH3739" s="8"/>
    </row>
    <row r="3740" spans="31:34" x14ac:dyDescent="0.3">
      <c r="AE3740" s="37" t="s">
        <v>5981</v>
      </c>
      <c r="AF3740" s="8">
        <v>235</v>
      </c>
      <c r="AG3740" s="8">
        <v>283</v>
      </c>
      <c r="AH3740" s="8">
        <v>48</v>
      </c>
    </row>
    <row r="3741" spans="31:34" x14ac:dyDescent="0.3">
      <c r="AE3741" s="35" t="s">
        <v>6184</v>
      </c>
      <c r="AF3741" s="8"/>
      <c r="AG3741" s="8"/>
      <c r="AH3741" s="8"/>
    </row>
    <row r="3742" spans="31:34" x14ac:dyDescent="0.3">
      <c r="AE3742" s="36" t="s">
        <v>5975</v>
      </c>
      <c r="AF3742" s="8"/>
      <c r="AG3742" s="8"/>
      <c r="AH3742" s="8"/>
    </row>
    <row r="3743" spans="31:34" x14ac:dyDescent="0.3">
      <c r="AE3743" s="37" t="s">
        <v>5969</v>
      </c>
      <c r="AF3743" s="8">
        <v>450</v>
      </c>
      <c r="AG3743" s="8">
        <v>534</v>
      </c>
      <c r="AH3743" s="8">
        <v>84</v>
      </c>
    </row>
    <row r="3744" spans="31:34" x14ac:dyDescent="0.3">
      <c r="AE3744" s="35" t="s">
        <v>5980</v>
      </c>
      <c r="AF3744" s="8"/>
      <c r="AG3744" s="8"/>
      <c r="AH3744" s="8"/>
    </row>
    <row r="3745" spans="31:34" x14ac:dyDescent="0.3">
      <c r="AE3745" s="36" t="s">
        <v>5975</v>
      </c>
      <c r="AF3745" s="8"/>
      <c r="AG3745" s="8"/>
      <c r="AH3745" s="8"/>
    </row>
    <row r="3746" spans="31:34" x14ac:dyDescent="0.3">
      <c r="AE3746" s="37" t="s">
        <v>5981</v>
      </c>
      <c r="AF3746" s="8">
        <v>947</v>
      </c>
      <c r="AG3746" s="8">
        <v>1391</v>
      </c>
      <c r="AH3746" s="8">
        <v>444</v>
      </c>
    </row>
    <row r="3747" spans="31:34" x14ac:dyDescent="0.3">
      <c r="AE3747" s="36" t="s">
        <v>5985</v>
      </c>
      <c r="AF3747" s="8"/>
      <c r="AG3747" s="8"/>
      <c r="AH3747" s="8"/>
    </row>
    <row r="3748" spans="31:34" x14ac:dyDescent="0.3">
      <c r="AE3748" s="37" t="s">
        <v>5981</v>
      </c>
      <c r="AF3748" s="8">
        <v>1030</v>
      </c>
      <c r="AG3748" s="8">
        <v>1440</v>
      </c>
      <c r="AH3748" s="8">
        <v>410</v>
      </c>
    </row>
    <row r="3749" spans="31:34" x14ac:dyDescent="0.3">
      <c r="AE3749" s="35" t="s">
        <v>6010</v>
      </c>
      <c r="AF3749" s="8"/>
      <c r="AG3749" s="8"/>
      <c r="AH3749" s="8"/>
    </row>
    <row r="3750" spans="31:34" x14ac:dyDescent="0.3">
      <c r="AE3750" s="36" t="s">
        <v>5975</v>
      </c>
      <c r="AF3750" s="8"/>
      <c r="AG3750" s="8"/>
      <c r="AH3750" s="8"/>
    </row>
    <row r="3751" spans="31:34" x14ac:dyDescent="0.3">
      <c r="AE3751" s="37" t="s">
        <v>5981</v>
      </c>
      <c r="AF3751" s="8">
        <v>1625</v>
      </c>
      <c r="AG3751" s="8">
        <v>2000</v>
      </c>
      <c r="AH3751" s="8">
        <v>375</v>
      </c>
    </row>
    <row r="3752" spans="31:34" x14ac:dyDescent="0.3">
      <c r="AE3752" s="36" t="s">
        <v>5985</v>
      </c>
      <c r="AF3752" s="8"/>
      <c r="AG3752" s="8"/>
      <c r="AH3752" s="8"/>
    </row>
    <row r="3753" spans="31:34" x14ac:dyDescent="0.3">
      <c r="AE3753" s="37" t="s">
        <v>5981</v>
      </c>
      <c r="AF3753" s="8">
        <v>249</v>
      </c>
      <c r="AG3753" s="8">
        <v>297</v>
      </c>
      <c r="AH3753" s="8">
        <v>48</v>
      </c>
    </row>
    <row r="3754" spans="31:34" x14ac:dyDescent="0.3">
      <c r="AE3754" s="36" t="s">
        <v>5970</v>
      </c>
      <c r="AF3754" s="8"/>
      <c r="AG3754" s="8"/>
      <c r="AH3754" s="8"/>
    </row>
    <row r="3755" spans="31:34" x14ac:dyDescent="0.3">
      <c r="AE3755" s="37" t="s">
        <v>5981</v>
      </c>
      <c r="AF3755" s="8">
        <v>198</v>
      </c>
      <c r="AG3755" s="8">
        <v>258</v>
      </c>
      <c r="AH3755" s="8">
        <v>60</v>
      </c>
    </row>
    <row r="3756" spans="31:34" x14ac:dyDescent="0.3">
      <c r="AE3756" s="35" t="s">
        <v>5997</v>
      </c>
      <c r="AF3756" s="8"/>
      <c r="AG3756" s="8"/>
      <c r="AH3756" s="8"/>
    </row>
    <row r="3757" spans="31:34" x14ac:dyDescent="0.3">
      <c r="AE3757" s="36" t="s">
        <v>5975</v>
      </c>
      <c r="AF3757" s="8"/>
      <c r="AG3757" s="8"/>
      <c r="AH3757" s="8"/>
    </row>
    <row r="3758" spans="31:34" x14ac:dyDescent="0.3">
      <c r="AE3758" s="37" t="s">
        <v>5998</v>
      </c>
      <c r="AF3758" s="8">
        <v>149</v>
      </c>
      <c r="AG3758" s="8">
        <v>171</v>
      </c>
      <c r="AH3758" s="8">
        <v>22</v>
      </c>
    </row>
    <row r="3759" spans="31:34" x14ac:dyDescent="0.3">
      <c r="AE3759" s="36" t="s">
        <v>5985</v>
      </c>
      <c r="AF3759" s="8"/>
      <c r="AG3759" s="8"/>
      <c r="AH3759" s="8"/>
    </row>
    <row r="3760" spans="31:34" x14ac:dyDescent="0.3">
      <c r="AE3760" s="37" t="s">
        <v>5998</v>
      </c>
      <c r="AF3760" s="8">
        <v>472</v>
      </c>
      <c r="AG3760" s="8">
        <v>479</v>
      </c>
      <c r="AH3760" s="8">
        <v>7</v>
      </c>
    </row>
    <row r="3761" spans="31:34" x14ac:dyDescent="0.3">
      <c r="AE3761" s="36" t="s">
        <v>5970</v>
      </c>
      <c r="AF3761" s="8"/>
      <c r="AG3761" s="8"/>
      <c r="AH3761" s="8"/>
    </row>
    <row r="3762" spans="31:34" x14ac:dyDescent="0.3">
      <c r="AE3762" s="37" t="s">
        <v>5998</v>
      </c>
      <c r="AF3762" s="8">
        <v>283</v>
      </c>
      <c r="AG3762" s="8">
        <v>387</v>
      </c>
      <c r="AH3762" s="8">
        <v>104</v>
      </c>
    </row>
    <row r="3763" spans="31:34" x14ac:dyDescent="0.3">
      <c r="AE3763" s="35" t="s">
        <v>6018</v>
      </c>
      <c r="AF3763" s="8"/>
      <c r="AG3763" s="8"/>
      <c r="AH3763" s="8"/>
    </row>
    <row r="3764" spans="31:34" x14ac:dyDescent="0.3">
      <c r="AE3764" s="36" t="s">
        <v>5975</v>
      </c>
      <c r="AF3764" s="8"/>
      <c r="AG3764" s="8"/>
      <c r="AH3764" s="8"/>
    </row>
    <row r="3765" spans="31:34" x14ac:dyDescent="0.3">
      <c r="AE3765" s="37" t="s">
        <v>5981</v>
      </c>
      <c r="AF3765" s="8">
        <v>53</v>
      </c>
      <c r="AG3765" s="8">
        <v>46</v>
      </c>
      <c r="AH3765" s="8">
        <v>-7</v>
      </c>
    </row>
    <row r="3766" spans="31:34" x14ac:dyDescent="0.3">
      <c r="AE3766" s="36" t="s">
        <v>5985</v>
      </c>
      <c r="AF3766" s="8"/>
      <c r="AG3766" s="8"/>
      <c r="AH3766" s="8"/>
    </row>
    <row r="3767" spans="31:34" x14ac:dyDescent="0.3">
      <c r="AE3767" s="37" t="s">
        <v>5981</v>
      </c>
      <c r="AF3767" s="8">
        <v>409</v>
      </c>
      <c r="AG3767" s="8">
        <v>278</v>
      </c>
      <c r="AH3767" s="8">
        <v>-131</v>
      </c>
    </row>
    <row r="3768" spans="31:34" x14ac:dyDescent="0.3">
      <c r="AE3768" s="36" t="s">
        <v>5970</v>
      </c>
      <c r="AF3768" s="8"/>
      <c r="AG3768" s="8"/>
      <c r="AH3768" s="8"/>
    </row>
    <row r="3769" spans="31:34" x14ac:dyDescent="0.3">
      <c r="AE3769" s="37" t="s">
        <v>5981</v>
      </c>
      <c r="AF3769" s="8">
        <v>100</v>
      </c>
      <c r="AG3769" s="8">
        <v>56</v>
      </c>
      <c r="AH3769" s="8">
        <v>-44</v>
      </c>
    </row>
    <row r="3770" spans="31:34" x14ac:dyDescent="0.3">
      <c r="AE3770" s="35" t="s">
        <v>6004</v>
      </c>
      <c r="AF3770" s="8"/>
      <c r="AG3770" s="8"/>
      <c r="AH3770" s="8"/>
    </row>
    <row r="3771" spans="31:34" x14ac:dyDescent="0.3">
      <c r="AE3771" s="36" t="s">
        <v>5975</v>
      </c>
      <c r="AF3771" s="8"/>
      <c r="AG3771" s="8"/>
      <c r="AH3771" s="8"/>
    </row>
    <row r="3772" spans="31:34" x14ac:dyDescent="0.3">
      <c r="AE3772" s="37" t="s">
        <v>5998</v>
      </c>
      <c r="AF3772" s="8">
        <v>534</v>
      </c>
      <c r="AG3772" s="8">
        <v>577</v>
      </c>
      <c r="AH3772" s="8">
        <v>43</v>
      </c>
    </row>
    <row r="3773" spans="31:34" x14ac:dyDescent="0.3">
      <c r="AE3773" s="36" t="s">
        <v>5985</v>
      </c>
      <c r="AF3773" s="8"/>
      <c r="AG3773" s="8"/>
      <c r="AH3773" s="8"/>
    </row>
    <row r="3774" spans="31:34" x14ac:dyDescent="0.3">
      <c r="AE3774" s="37" t="s">
        <v>5998</v>
      </c>
      <c r="AF3774" s="8">
        <v>109</v>
      </c>
      <c r="AG3774" s="8">
        <v>176</v>
      </c>
      <c r="AH3774" s="8">
        <v>67</v>
      </c>
    </row>
    <row r="3775" spans="31:34" x14ac:dyDescent="0.3">
      <c r="AE3775" s="35" t="s">
        <v>5974</v>
      </c>
      <c r="AF3775" s="8"/>
      <c r="AG3775" s="8"/>
      <c r="AH3775" s="8"/>
    </row>
    <row r="3776" spans="31:34" x14ac:dyDescent="0.3">
      <c r="AE3776" s="36" t="s">
        <v>5975</v>
      </c>
      <c r="AF3776" s="8"/>
      <c r="AG3776" s="8"/>
      <c r="AH3776" s="8"/>
    </row>
    <row r="3777" spans="31:34" x14ac:dyDescent="0.3">
      <c r="AE3777" s="37" t="s">
        <v>5969</v>
      </c>
      <c r="AF3777" s="8">
        <v>2312</v>
      </c>
      <c r="AG3777" s="8">
        <v>3432</v>
      </c>
      <c r="AH3777" s="8">
        <v>1120</v>
      </c>
    </row>
    <row r="3778" spans="31:34" x14ac:dyDescent="0.3">
      <c r="AE3778" s="36" t="s">
        <v>5985</v>
      </c>
      <c r="AF3778" s="8"/>
      <c r="AG3778" s="8"/>
      <c r="AH3778" s="8"/>
    </row>
    <row r="3779" spans="31:34" x14ac:dyDescent="0.3">
      <c r="AE3779" s="37" t="s">
        <v>5969</v>
      </c>
      <c r="AF3779" s="8">
        <v>213</v>
      </c>
      <c r="AG3779" s="8">
        <v>332</v>
      </c>
      <c r="AH3779" s="8">
        <v>119</v>
      </c>
    </row>
    <row r="3780" spans="31:34" x14ac:dyDescent="0.3">
      <c r="AE3780" s="36" t="s">
        <v>5970</v>
      </c>
      <c r="AF3780" s="8"/>
      <c r="AG3780" s="8"/>
      <c r="AH3780" s="8"/>
    </row>
    <row r="3781" spans="31:34" x14ac:dyDescent="0.3">
      <c r="AE3781" s="37" t="s">
        <v>5969</v>
      </c>
      <c r="AF3781" s="8">
        <v>77</v>
      </c>
      <c r="AG3781" s="8">
        <v>97</v>
      </c>
      <c r="AH3781" s="8">
        <v>20</v>
      </c>
    </row>
    <row r="3782" spans="31:34" x14ac:dyDescent="0.3">
      <c r="AE3782" s="34" t="s">
        <v>57</v>
      </c>
      <c r="AF3782" s="8"/>
      <c r="AG3782" s="8"/>
      <c r="AH3782" s="8"/>
    </row>
    <row r="3783" spans="31:34" x14ac:dyDescent="0.3">
      <c r="AE3783" s="35" t="s">
        <v>6002</v>
      </c>
      <c r="AF3783" s="8"/>
      <c r="AG3783" s="8"/>
      <c r="AH3783" s="8"/>
    </row>
    <row r="3784" spans="31:34" x14ac:dyDescent="0.3">
      <c r="AE3784" s="36" t="s">
        <v>5975</v>
      </c>
      <c r="AF3784" s="8"/>
      <c r="AG3784" s="8"/>
      <c r="AH3784" s="8"/>
    </row>
    <row r="3785" spans="31:34" x14ac:dyDescent="0.3">
      <c r="AE3785" s="37" t="s">
        <v>5981</v>
      </c>
      <c r="AF3785" s="8">
        <v>436</v>
      </c>
      <c r="AG3785" s="8">
        <v>464</v>
      </c>
      <c r="AH3785" s="8">
        <v>28</v>
      </c>
    </row>
    <row r="3786" spans="31:34" x14ac:dyDescent="0.3">
      <c r="AE3786" s="36" t="s">
        <v>5985</v>
      </c>
      <c r="AF3786" s="8"/>
      <c r="AG3786" s="8"/>
      <c r="AH3786" s="8"/>
    </row>
    <row r="3787" spans="31:34" x14ac:dyDescent="0.3">
      <c r="AE3787" s="37" t="s">
        <v>5981</v>
      </c>
      <c r="AF3787" s="8">
        <v>117</v>
      </c>
      <c r="AG3787" s="8">
        <v>130</v>
      </c>
      <c r="AH3787" s="8">
        <v>13</v>
      </c>
    </row>
    <row r="3788" spans="31:34" x14ac:dyDescent="0.3">
      <c r="AE3788" s="35" t="s">
        <v>6184</v>
      </c>
      <c r="AF3788" s="8"/>
      <c r="AG3788" s="8"/>
      <c r="AH3788" s="8"/>
    </row>
    <row r="3789" spans="31:34" x14ac:dyDescent="0.3">
      <c r="AE3789" s="36" t="s">
        <v>5975</v>
      </c>
      <c r="AF3789" s="8"/>
      <c r="AG3789" s="8"/>
      <c r="AH3789" s="8"/>
    </row>
    <row r="3790" spans="31:34" x14ac:dyDescent="0.3">
      <c r="AE3790" s="37" t="s">
        <v>5969</v>
      </c>
      <c r="AF3790" s="8">
        <v>233</v>
      </c>
      <c r="AG3790" s="8">
        <v>262</v>
      </c>
      <c r="AH3790" s="8">
        <v>29</v>
      </c>
    </row>
    <row r="3791" spans="31:34" x14ac:dyDescent="0.3">
      <c r="AE3791" s="35" t="s">
        <v>5980</v>
      </c>
      <c r="AF3791" s="8"/>
      <c r="AG3791" s="8"/>
      <c r="AH3791" s="8"/>
    </row>
    <row r="3792" spans="31:34" x14ac:dyDescent="0.3">
      <c r="AE3792" s="36" t="s">
        <v>5975</v>
      </c>
      <c r="AF3792" s="8"/>
      <c r="AG3792" s="8"/>
      <c r="AH3792" s="8"/>
    </row>
    <row r="3793" spans="31:34" x14ac:dyDescent="0.3">
      <c r="AE3793" s="37" t="s">
        <v>5981</v>
      </c>
      <c r="AF3793" s="8">
        <v>690</v>
      </c>
      <c r="AG3793" s="8">
        <v>917</v>
      </c>
      <c r="AH3793" s="8">
        <v>227</v>
      </c>
    </row>
    <row r="3794" spans="31:34" x14ac:dyDescent="0.3">
      <c r="AE3794" s="35" t="s">
        <v>6010</v>
      </c>
      <c r="AF3794" s="8"/>
      <c r="AG3794" s="8"/>
      <c r="AH3794" s="8"/>
    </row>
    <row r="3795" spans="31:34" x14ac:dyDescent="0.3">
      <c r="AE3795" s="36" t="s">
        <v>5975</v>
      </c>
      <c r="AF3795" s="8"/>
      <c r="AG3795" s="8"/>
      <c r="AH3795" s="8"/>
    </row>
    <row r="3796" spans="31:34" x14ac:dyDescent="0.3">
      <c r="AE3796" s="37" t="s">
        <v>5981</v>
      </c>
      <c r="AF3796" s="8">
        <v>1197</v>
      </c>
      <c r="AG3796" s="8">
        <v>1384</v>
      </c>
      <c r="AH3796" s="8">
        <v>187</v>
      </c>
    </row>
    <row r="3797" spans="31:34" x14ac:dyDescent="0.3">
      <c r="AE3797" s="36" t="s">
        <v>5970</v>
      </c>
      <c r="AF3797" s="8"/>
      <c r="AG3797" s="8"/>
      <c r="AH3797" s="8"/>
    </row>
    <row r="3798" spans="31:34" x14ac:dyDescent="0.3">
      <c r="AE3798" s="37" t="s">
        <v>5981</v>
      </c>
      <c r="AF3798" s="8">
        <v>664</v>
      </c>
      <c r="AG3798" s="8">
        <v>862</v>
      </c>
      <c r="AH3798" s="8">
        <v>198</v>
      </c>
    </row>
    <row r="3799" spans="31:34" x14ac:dyDescent="0.3">
      <c r="AE3799" s="35" t="s">
        <v>5997</v>
      </c>
      <c r="AF3799" s="8"/>
      <c r="AG3799" s="8"/>
      <c r="AH3799" s="8"/>
    </row>
    <row r="3800" spans="31:34" x14ac:dyDescent="0.3">
      <c r="AE3800" s="36" t="s">
        <v>5975</v>
      </c>
      <c r="AF3800" s="8"/>
      <c r="AG3800" s="8"/>
      <c r="AH3800" s="8"/>
    </row>
    <row r="3801" spans="31:34" x14ac:dyDescent="0.3">
      <c r="AE3801" s="37" t="s">
        <v>5998</v>
      </c>
      <c r="AF3801" s="8">
        <v>86</v>
      </c>
      <c r="AG3801" s="8">
        <v>60</v>
      </c>
      <c r="AH3801" s="8">
        <v>-26</v>
      </c>
    </row>
    <row r="3802" spans="31:34" x14ac:dyDescent="0.3">
      <c r="AE3802" s="36" t="s">
        <v>5985</v>
      </c>
      <c r="AF3802" s="8"/>
      <c r="AG3802" s="8"/>
      <c r="AH3802" s="8"/>
    </row>
    <row r="3803" spans="31:34" x14ac:dyDescent="0.3">
      <c r="AE3803" s="37" t="s">
        <v>5998</v>
      </c>
      <c r="AF3803" s="8">
        <v>674</v>
      </c>
      <c r="AG3803" s="8">
        <v>859</v>
      </c>
      <c r="AH3803" s="8">
        <v>185</v>
      </c>
    </row>
    <row r="3804" spans="31:34" x14ac:dyDescent="0.3">
      <c r="AE3804" s="35" t="s">
        <v>6004</v>
      </c>
      <c r="AF3804" s="8"/>
      <c r="AG3804" s="8"/>
      <c r="AH3804" s="8"/>
    </row>
    <row r="3805" spans="31:34" x14ac:dyDescent="0.3">
      <c r="AE3805" s="36" t="s">
        <v>5985</v>
      </c>
      <c r="AF3805" s="8"/>
      <c r="AG3805" s="8"/>
      <c r="AH3805" s="8"/>
    </row>
    <row r="3806" spans="31:34" x14ac:dyDescent="0.3">
      <c r="AE3806" s="37" t="s">
        <v>5998</v>
      </c>
      <c r="AF3806" s="8">
        <v>120</v>
      </c>
      <c r="AG3806" s="8">
        <v>174</v>
      </c>
      <c r="AH3806" s="8">
        <v>54</v>
      </c>
    </row>
    <row r="3807" spans="31:34" x14ac:dyDescent="0.3">
      <c r="AE3807" s="35" t="s">
        <v>5974</v>
      </c>
      <c r="AF3807" s="8"/>
      <c r="AG3807" s="8"/>
      <c r="AH3807" s="8"/>
    </row>
    <row r="3808" spans="31:34" x14ac:dyDescent="0.3">
      <c r="AE3808" s="36" t="s">
        <v>5975</v>
      </c>
      <c r="AF3808" s="8"/>
      <c r="AG3808" s="8"/>
      <c r="AH3808" s="8"/>
    </row>
    <row r="3809" spans="31:34" x14ac:dyDescent="0.3">
      <c r="AE3809" s="37" t="s">
        <v>5969</v>
      </c>
      <c r="AF3809" s="8">
        <v>385</v>
      </c>
      <c r="AG3809" s="8">
        <v>621</v>
      </c>
      <c r="AH3809" s="8">
        <v>236</v>
      </c>
    </row>
    <row r="3810" spans="31:34" x14ac:dyDescent="0.3">
      <c r="AE3810" s="36" t="s">
        <v>5970</v>
      </c>
      <c r="AF3810" s="8"/>
      <c r="AG3810" s="8"/>
      <c r="AH3810" s="8"/>
    </row>
    <row r="3811" spans="31:34" x14ac:dyDescent="0.3">
      <c r="AE3811" s="37" t="s">
        <v>5969</v>
      </c>
      <c r="AF3811" s="8">
        <v>113</v>
      </c>
      <c r="AG3811" s="8">
        <v>166</v>
      </c>
      <c r="AH3811" s="8">
        <v>53</v>
      </c>
    </row>
    <row r="3812" spans="31:34" x14ac:dyDescent="0.3">
      <c r="AE3812" s="33" t="s">
        <v>7896</v>
      </c>
      <c r="AF3812" s="8"/>
      <c r="AG3812" s="8"/>
      <c r="AH3812" s="8"/>
    </row>
    <row r="3813" spans="31:34" x14ac:dyDescent="0.3">
      <c r="AE3813" s="34" t="s">
        <v>14</v>
      </c>
      <c r="AF3813" s="8"/>
      <c r="AG3813" s="8"/>
      <c r="AH3813" s="8"/>
    </row>
    <row r="3814" spans="31:34" x14ac:dyDescent="0.3">
      <c r="AE3814" s="35" t="s">
        <v>6028</v>
      </c>
      <c r="AF3814" s="8"/>
      <c r="AG3814" s="8"/>
      <c r="AH3814" s="8"/>
    </row>
    <row r="3815" spans="31:34" x14ac:dyDescent="0.3">
      <c r="AE3815" s="36" t="s">
        <v>5975</v>
      </c>
      <c r="AF3815" s="8"/>
      <c r="AG3815" s="8"/>
      <c r="AH3815" s="8"/>
    </row>
    <row r="3816" spans="31:34" x14ac:dyDescent="0.3">
      <c r="AE3816" s="37" t="s">
        <v>5969</v>
      </c>
      <c r="AF3816" s="8">
        <v>1196</v>
      </c>
      <c r="AG3816" s="8">
        <v>920</v>
      </c>
      <c r="AH3816" s="8">
        <v>-276</v>
      </c>
    </row>
    <row r="3817" spans="31:34" x14ac:dyDescent="0.3">
      <c r="AE3817" s="35" t="s">
        <v>5980</v>
      </c>
      <c r="AF3817" s="8"/>
      <c r="AG3817" s="8"/>
      <c r="AH3817" s="8"/>
    </row>
    <row r="3818" spans="31:34" x14ac:dyDescent="0.3">
      <c r="AE3818" s="36" t="s">
        <v>5985</v>
      </c>
      <c r="AF3818" s="8"/>
      <c r="AG3818" s="8"/>
      <c r="AH3818" s="8"/>
    </row>
    <row r="3819" spans="31:34" x14ac:dyDescent="0.3">
      <c r="AE3819" s="37" t="s">
        <v>5981</v>
      </c>
      <c r="AF3819" s="8">
        <v>2483</v>
      </c>
      <c r="AG3819" s="8">
        <v>2526</v>
      </c>
      <c r="AH3819" s="8">
        <v>43</v>
      </c>
    </row>
    <row r="3820" spans="31:34" x14ac:dyDescent="0.3">
      <c r="AE3820" s="36" t="s">
        <v>5970</v>
      </c>
      <c r="AF3820" s="8"/>
      <c r="AG3820" s="8"/>
      <c r="AH3820" s="8"/>
    </row>
    <row r="3821" spans="31:34" x14ac:dyDescent="0.3">
      <c r="AE3821" s="37" t="s">
        <v>5981</v>
      </c>
      <c r="AF3821" s="8">
        <v>1356</v>
      </c>
      <c r="AG3821" s="8">
        <v>1488</v>
      </c>
      <c r="AH3821" s="8">
        <v>132</v>
      </c>
    </row>
    <row r="3822" spans="31:34" x14ac:dyDescent="0.3">
      <c r="AE3822" s="35" t="s">
        <v>6010</v>
      </c>
      <c r="AF3822" s="8"/>
      <c r="AG3822" s="8"/>
      <c r="AH3822" s="8"/>
    </row>
    <row r="3823" spans="31:34" x14ac:dyDescent="0.3">
      <c r="AE3823" s="36" t="s">
        <v>5975</v>
      </c>
      <c r="AF3823" s="8"/>
      <c r="AG3823" s="8"/>
      <c r="AH3823" s="8"/>
    </row>
    <row r="3824" spans="31:34" x14ac:dyDescent="0.3">
      <c r="AE3824" s="37" t="s">
        <v>5981</v>
      </c>
      <c r="AF3824" s="8">
        <v>3384</v>
      </c>
      <c r="AG3824" s="8">
        <v>3041</v>
      </c>
      <c r="AH3824" s="8">
        <v>-343</v>
      </c>
    </row>
    <row r="3825" spans="31:34" x14ac:dyDescent="0.3">
      <c r="AE3825" s="35" t="s">
        <v>6018</v>
      </c>
      <c r="AF3825" s="8"/>
      <c r="AG3825" s="8"/>
      <c r="AH3825" s="8"/>
    </row>
    <row r="3826" spans="31:34" x14ac:dyDescent="0.3">
      <c r="AE3826" s="36" t="s">
        <v>5985</v>
      </c>
      <c r="AF3826" s="8"/>
      <c r="AG3826" s="8"/>
      <c r="AH3826" s="8"/>
    </row>
    <row r="3827" spans="31:34" x14ac:dyDescent="0.3">
      <c r="AE3827" s="37" t="s">
        <v>5981</v>
      </c>
      <c r="AF3827" s="8">
        <v>221</v>
      </c>
      <c r="AG3827" s="8">
        <v>170</v>
      </c>
      <c r="AH3827" s="8">
        <v>-51</v>
      </c>
    </row>
    <row r="3828" spans="31:34" x14ac:dyDescent="0.3">
      <c r="AE3828" s="35" t="s">
        <v>6117</v>
      </c>
      <c r="AF3828" s="8"/>
      <c r="AG3828" s="8"/>
      <c r="AH3828" s="8"/>
    </row>
    <row r="3829" spans="31:34" x14ac:dyDescent="0.3">
      <c r="AE3829" s="36" t="s">
        <v>5975</v>
      </c>
      <c r="AF3829" s="8"/>
      <c r="AG3829" s="8"/>
      <c r="AH3829" s="8"/>
    </row>
    <row r="3830" spans="31:34" x14ac:dyDescent="0.3">
      <c r="AE3830" s="37" t="s">
        <v>5981</v>
      </c>
      <c r="AF3830" s="8">
        <v>314</v>
      </c>
      <c r="AG3830" s="8">
        <v>324</v>
      </c>
      <c r="AH3830" s="8">
        <v>10</v>
      </c>
    </row>
    <row r="3831" spans="31:34" x14ac:dyDescent="0.3">
      <c r="AE3831" s="35" t="s">
        <v>5974</v>
      </c>
      <c r="AF3831" s="8"/>
      <c r="AG3831" s="8"/>
      <c r="AH3831" s="8"/>
    </row>
    <row r="3832" spans="31:34" x14ac:dyDescent="0.3">
      <c r="AE3832" s="36" t="s">
        <v>5975</v>
      </c>
      <c r="AF3832" s="8"/>
      <c r="AG3832" s="8"/>
      <c r="AH3832" s="8"/>
    </row>
    <row r="3833" spans="31:34" x14ac:dyDescent="0.3">
      <c r="AE3833" s="37" t="s">
        <v>5969</v>
      </c>
      <c r="AF3833" s="8">
        <v>125</v>
      </c>
      <c r="AG3833" s="8">
        <v>205</v>
      </c>
      <c r="AH3833" s="8">
        <v>80</v>
      </c>
    </row>
    <row r="3834" spans="31:34" x14ac:dyDescent="0.3">
      <c r="AE3834" s="36" t="s">
        <v>5985</v>
      </c>
      <c r="AF3834" s="8"/>
      <c r="AG3834" s="8"/>
      <c r="AH3834" s="8"/>
    </row>
    <row r="3835" spans="31:34" x14ac:dyDescent="0.3">
      <c r="AE3835" s="37" t="s">
        <v>5969</v>
      </c>
      <c r="AF3835" s="8">
        <v>155</v>
      </c>
      <c r="AG3835" s="8">
        <v>93</v>
      </c>
      <c r="AH3835" s="8">
        <v>-62</v>
      </c>
    </row>
    <row r="3836" spans="31:34" x14ac:dyDescent="0.3">
      <c r="AE3836" s="34" t="s">
        <v>10</v>
      </c>
      <c r="AF3836" s="8"/>
      <c r="AG3836" s="8"/>
      <c r="AH3836" s="8"/>
    </row>
    <row r="3837" spans="31:34" x14ac:dyDescent="0.3">
      <c r="AE3837" s="35" t="s">
        <v>6028</v>
      </c>
      <c r="AF3837" s="8"/>
      <c r="AG3837" s="8"/>
      <c r="AH3837" s="8"/>
    </row>
    <row r="3838" spans="31:34" x14ac:dyDescent="0.3">
      <c r="AE3838" s="36" t="s">
        <v>5975</v>
      </c>
      <c r="AF3838" s="8"/>
      <c r="AG3838" s="8"/>
      <c r="AH3838" s="8"/>
    </row>
    <row r="3839" spans="31:34" x14ac:dyDescent="0.3">
      <c r="AE3839" s="37" t="s">
        <v>5969</v>
      </c>
      <c r="AF3839" s="8">
        <v>70</v>
      </c>
      <c r="AG3839" s="8">
        <v>42</v>
      </c>
      <c r="AH3839" s="8">
        <v>-28</v>
      </c>
    </row>
    <row r="3840" spans="31:34" x14ac:dyDescent="0.3">
      <c r="AE3840" s="35" t="s">
        <v>5980</v>
      </c>
      <c r="AF3840" s="8"/>
      <c r="AG3840" s="8"/>
      <c r="AH3840" s="8"/>
    </row>
    <row r="3841" spans="31:34" x14ac:dyDescent="0.3">
      <c r="AE3841" s="36" t="s">
        <v>5975</v>
      </c>
      <c r="AF3841" s="8"/>
      <c r="AG3841" s="8"/>
      <c r="AH3841" s="8"/>
    </row>
    <row r="3842" spans="31:34" x14ac:dyDescent="0.3">
      <c r="AE3842" s="37" t="s">
        <v>5981</v>
      </c>
      <c r="AF3842" s="8">
        <v>242</v>
      </c>
      <c r="AG3842" s="8">
        <v>324</v>
      </c>
      <c r="AH3842" s="8">
        <v>82</v>
      </c>
    </row>
    <row r="3843" spans="31:34" x14ac:dyDescent="0.3">
      <c r="AE3843" s="36" t="s">
        <v>5985</v>
      </c>
      <c r="AF3843" s="8"/>
      <c r="AG3843" s="8"/>
      <c r="AH3843" s="8"/>
    </row>
    <row r="3844" spans="31:34" x14ac:dyDescent="0.3">
      <c r="AE3844" s="37" t="s">
        <v>5981</v>
      </c>
      <c r="AF3844" s="8">
        <v>517</v>
      </c>
      <c r="AG3844" s="8">
        <v>590</v>
      </c>
      <c r="AH3844" s="8">
        <v>73</v>
      </c>
    </row>
    <row r="3845" spans="31:34" x14ac:dyDescent="0.3">
      <c r="AE3845" s="36" t="s">
        <v>5970</v>
      </c>
      <c r="AF3845" s="8"/>
      <c r="AG3845" s="8"/>
      <c r="AH3845" s="8"/>
    </row>
    <row r="3846" spans="31:34" x14ac:dyDescent="0.3">
      <c r="AE3846" s="37" t="s">
        <v>5981</v>
      </c>
      <c r="AF3846" s="8">
        <v>303</v>
      </c>
      <c r="AG3846" s="8">
        <v>471</v>
      </c>
      <c r="AH3846" s="8">
        <v>168</v>
      </c>
    </row>
    <row r="3847" spans="31:34" x14ac:dyDescent="0.3">
      <c r="AE3847" s="35" t="s">
        <v>6010</v>
      </c>
      <c r="AF3847" s="8"/>
      <c r="AG3847" s="8"/>
      <c r="AH3847" s="8"/>
    </row>
    <row r="3848" spans="31:34" x14ac:dyDescent="0.3">
      <c r="AE3848" s="36" t="s">
        <v>5975</v>
      </c>
      <c r="AF3848" s="8"/>
      <c r="AG3848" s="8"/>
      <c r="AH3848" s="8"/>
    </row>
    <row r="3849" spans="31:34" x14ac:dyDescent="0.3">
      <c r="AE3849" s="37" t="s">
        <v>5981</v>
      </c>
      <c r="AF3849" s="8">
        <v>1558</v>
      </c>
      <c r="AG3849" s="8">
        <v>2058</v>
      </c>
      <c r="AH3849" s="8">
        <v>500</v>
      </c>
    </row>
    <row r="3850" spans="31:34" x14ac:dyDescent="0.3">
      <c r="AE3850" s="36" t="s">
        <v>5985</v>
      </c>
      <c r="AF3850" s="8"/>
      <c r="AG3850" s="8"/>
      <c r="AH3850" s="8"/>
    </row>
    <row r="3851" spans="31:34" x14ac:dyDescent="0.3">
      <c r="AE3851" s="37" t="s">
        <v>5981</v>
      </c>
      <c r="AF3851" s="8">
        <v>419</v>
      </c>
      <c r="AG3851" s="8">
        <v>509</v>
      </c>
      <c r="AH3851" s="8">
        <v>90</v>
      </c>
    </row>
    <row r="3852" spans="31:34" x14ac:dyDescent="0.3">
      <c r="AE3852" s="36" t="s">
        <v>5970</v>
      </c>
      <c r="AF3852" s="8"/>
      <c r="AG3852" s="8"/>
      <c r="AH3852" s="8"/>
    </row>
    <row r="3853" spans="31:34" x14ac:dyDescent="0.3">
      <c r="AE3853" s="37" t="s">
        <v>5981</v>
      </c>
      <c r="AF3853" s="8">
        <v>531</v>
      </c>
      <c r="AG3853" s="8">
        <v>649</v>
      </c>
      <c r="AH3853" s="8">
        <v>118</v>
      </c>
    </row>
    <row r="3854" spans="31:34" x14ac:dyDescent="0.3">
      <c r="AE3854" s="35" t="s">
        <v>5997</v>
      </c>
      <c r="AF3854" s="8"/>
      <c r="AG3854" s="8"/>
      <c r="AH3854" s="8"/>
    </row>
    <row r="3855" spans="31:34" x14ac:dyDescent="0.3">
      <c r="AE3855" s="36" t="s">
        <v>5975</v>
      </c>
      <c r="AF3855" s="8"/>
      <c r="AG3855" s="8"/>
      <c r="AH3855" s="8"/>
    </row>
    <row r="3856" spans="31:34" x14ac:dyDescent="0.3">
      <c r="AE3856" s="37" t="s">
        <v>5998</v>
      </c>
      <c r="AF3856" s="8">
        <v>1570</v>
      </c>
      <c r="AG3856" s="8">
        <v>1821</v>
      </c>
      <c r="AH3856" s="8">
        <v>251</v>
      </c>
    </row>
    <row r="3857" spans="31:34" x14ac:dyDescent="0.3">
      <c r="AE3857" s="36" t="s">
        <v>5970</v>
      </c>
      <c r="AF3857" s="8"/>
      <c r="AG3857" s="8"/>
      <c r="AH3857" s="8"/>
    </row>
    <row r="3858" spans="31:34" x14ac:dyDescent="0.3">
      <c r="AE3858" s="37" t="s">
        <v>5998</v>
      </c>
      <c r="AF3858" s="8">
        <v>212</v>
      </c>
      <c r="AG3858" s="8">
        <v>256</v>
      </c>
      <c r="AH3858" s="8">
        <v>44</v>
      </c>
    </row>
    <row r="3859" spans="31:34" x14ac:dyDescent="0.3">
      <c r="AE3859" s="35" t="s">
        <v>6018</v>
      </c>
      <c r="AF3859" s="8"/>
      <c r="AG3859" s="8"/>
      <c r="AH3859" s="8"/>
    </row>
    <row r="3860" spans="31:34" x14ac:dyDescent="0.3">
      <c r="AE3860" s="36" t="s">
        <v>5975</v>
      </c>
      <c r="AF3860" s="8"/>
      <c r="AG3860" s="8"/>
      <c r="AH3860" s="8"/>
    </row>
    <row r="3861" spans="31:34" x14ac:dyDescent="0.3">
      <c r="AE3861" s="37" t="s">
        <v>5981</v>
      </c>
      <c r="AF3861" s="8">
        <v>1462</v>
      </c>
      <c r="AG3861" s="8">
        <v>1179</v>
      </c>
      <c r="AH3861" s="8">
        <v>-283</v>
      </c>
    </row>
    <row r="3862" spans="31:34" x14ac:dyDescent="0.3">
      <c r="AE3862" s="36" t="s">
        <v>5985</v>
      </c>
      <c r="AF3862" s="8"/>
      <c r="AG3862" s="8"/>
      <c r="AH3862" s="8"/>
    </row>
    <row r="3863" spans="31:34" x14ac:dyDescent="0.3">
      <c r="AE3863" s="37" t="s">
        <v>5981</v>
      </c>
      <c r="AF3863" s="8">
        <v>21</v>
      </c>
      <c r="AG3863" s="8">
        <v>15</v>
      </c>
      <c r="AH3863" s="8">
        <v>-6</v>
      </c>
    </row>
    <row r="3864" spans="31:34" x14ac:dyDescent="0.3">
      <c r="AE3864" s="36" t="s">
        <v>5970</v>
      </c>
      <c r="AF3864" s="8"/>
      <c r="AG3864" s="8"/>
      <c r="AH3864" s="8"/>
    </row>
    <row r="3865" spans="31:34" x14ac:dyDescent="0.3">
      <c r="AE3865" s="37" t="s">
        <v>5981</v>
      </c>
      <c r="AF3865" s="8">
        <v>206</v>
      </c>
      <c r="AG3865" s="8">
        <v>139</v>
      </c>
      <c r="AH3865" s="8">
        <v>-67</v>
      </c>
    </row>
    <row r="3866" spans="31:34" x14ac:dyDescent="0.3">
      <c r="AE3866" s="35" t="s">
        <v>6068</v>
      </c>
      <c r="AF3866" s="8"/>
      <c r="AG3866" s="8"/>
      <c r="AH3866" s="8"/>
    </row>
    <row r="3867" spans="31:34" x14ac:dyDescent="0.3">
      <c r="AE3867" s="36" t="s">
        <v>5975</v>
      </c>
      <c r="AF3867" s="8"/>
      <c r="AG3867" s="8"/>
      <c r="AH3867" s="8"/>
    </row>
    <row r="3868" spans="31:34" x14ac:dyDescent="0.3">
      <c r="AE3868" s="37" t="s">
        <v>5969</v>
      </c>
      <c r="AF3868" s="8">
        <v>367</v>
      </c>
      <c r="AG3868" s="8">
        <v>448</v>
      </c>
      <c r="AH3868" s="8">
        <v>81</v>
      </c>
    </row>
    <row r="3869" spans="31:34" x14ac:dyDescent="0.3">
      <c r="AE3869" s="35" t="s">
        <v>6004</v>
      </c>
      <c r="AF3869" s="8"/>
      <c r="AG3869" s="8"/>
      <c r="AH3869" s="8"/>
    </row>
    <row r="3870" spans="31:34" x14ac:dyDescent="0.3">
      <c r="AE3870" s="36" t="s">
        <v>5975</v>
      </c>
      <c r="AF3870" s="8"/>
      <c r="AG3870" s="8"/>
      <c r="AH3870" s="8"/>
    </row>
    <row r="3871" spans="31:34" x14ac:dyDescent="0.3">
      <c r="AE3871" s="37" t="s">
        <v>5998</v>
      </c>
      <c r="AF3871" s="8">
        <v>454</v>
      </c>
      <c r="AG3871" s="8">
        <v>721</v>
      </c>
      <c r="AH3871" s="8">
        <v>267</v>
      </c>
    </row>
    <row r="3872" spans="31:34" x14ac:dyDescent="0.3">
      <c r="AE3872" s="36" t="s">
        <v>5985</v>
      </c>
      <c r="AF3872" s="8"/>
      <c r="AG3872" s="8"/>
      <c r="AH3872" s="8"/>
    </row>
    <row r="3873" spans="31:34" x14ac:dyDescent="0.3">
      <c r="AE3873" s="37" t="s">
        <v>5998</v>
      </c>
      <c r="AF3873" s="8">
        <v>185</v>
      </c>
      <c r="AG3873" s="8">
        <v>205</v>
      </c>
      <c r="AH3873" s="8">
        <v>20</v>
      </c>
    </row>
    <row r="3874" spans="31:34" x14ac:dyDescent="0.3">
      <c r="AE3874" s="35" t="s">
        <v>5968</v>
      </c>
      <c r="AF3874" s="8"/>
      <c r="AG3874" s="8"/>
      <c r="AH3874" s="8"/>
    </row>
    <row r="3875" spans="31:34" x14ac:dyDescent="0.3">
      <c r="AE3875" s="36" t="s">
        <v>5985</v>
      </c>
      <c r="AF3875" s="8"/>
      <c r="AG3875" s="8"/>
      <c r="AH3875" s="8"/>
    </row>
    <row r="3876" spans="31:34" x14ac:dyDescent="0.3">
      <c r="AE3876" s="37" t="s">
        <v>5969</v>
      </c>
      <c r="AF3876" s="8">
        <v>199</v>
      </c>
      <c r="AG3876" s="8">
        <v>124</v>
      </c>
      <c r="AH3876" s="8">
        <v>-75</v>
      </c>
    </row>
    <row r="3877" spans="31:34" x14ac:dyDescent="0.3">
      <c r="AE3877" s="35" t="s">
        <v>6117</v>
      </c>
      <c r="AF3877" s="8"/>
      <c r="AG3877" s="8"/>
      <c r="AH3877" s="8"/>
    </row>
    <row r="3878" spans="31:34" x14ac:dyDescent="0.3">
      <c r="AE3878" s="36" t="s">
        <v>5975</v>
      </c>
      <c r="AF3878" s="8"/>
      <c r="AG3878" s="8"/>
      <c r="AH3878" s="8"/>
    </row>
    <row r="3879" spans="31:34" x14ac:dyDescent="0.3">
      <c r="AE3879" s="37" t="s">
        <v>5981</v>
      </c>
      <c r="AF3879" s="8">
        <v>74</v>
      </c>
      <c r="AG3879" s="8">
        <v>123</v>
      </c>
      <c r="AH3879" s="8">
        <v>49</v>
      </c>
    </row>
    <row r="3880" spans="31:34" x14ac:dyDescent="0.3">
      <c r="AE3880" s="35" t="s">
        <v>5974</v>
      </c>
      <c r="AF3880" s="8"/>
      <c r="AG3880" s="8"/>
      <c r="AH3880" s="8"/>
    </row>
    <row r="3881" spans="31:34" x14ac:dyDescent="0.3">
      <c r="AE3881" s="36" t="s">
        <v>5975</v>
      </c>
      <c r="AF3881" s="8"/>
      <c r="AG3881" s="8"/>
      <c r="AH3881" s="8"/>
    </row>
    <row r="3882" spans="31:34" x14ac:dyDescent="0.3">
      <c r="AE3882" s="37" t="s">
        <v>5969</v>
      </c>
      <c r="AF3882" s="8">
        <v>1149</v>
      </c>
      <c r="AG3882" s="8">
        <v>1505</v>
      </c>
      <c r="AH3882" s="8">
        <v>356</v>
      </c>
    </row>
    <row r="3883" spans="31:34" x14ac:dyDescent="0.3">
      <c r="AE3883" s="36" t="s">
        <v>5985</v>
      </c>
      <c r="AF3883" s="8"/>
      <c r="AG3883" s="8"/>
      <c r="AH3883" s="8"/>
    </row>
    <row r="3884" spans="31:34" x14ac:dyDescent="0.3">
      <c r="AE3884" s="37" t="s">
        <v>5969</v>
      </c>
      <c r="AF3884" s="8">
        <v>390</v>
      </c>
      <c r="AG3884" s="8">
        <v>469</v>
      </c>
      <c r="AH3884" s="8">
        <v>79</v>
      </c>
    </row>
    <row r="3885" spans="31:34" x14ac:dyDescent="0.3">
      <c r="AE3885" s="36" t="s">
        <v>5970</v>
      </c>
      <c r="AF3885" s="8"/>
      <c r="AG3885" s="8"/>
      <c r="AH3885" s="8"/>
    </row>
    <row r="3886" spans="31:34" x14ac:dyDescent="0.3">
      <c r="AE3886" s="37" t="s">
        <v>5969</v>
      </c>
      <c r="AF3886" s="8">
        <v>118</v>
      </c>
      <c r="AG3886" s="8">
        <v>172</v>
      </c>
      <c r="AH3886" s="8">
        <v>54</v>
      </c>
    </row>
    <row r="3887" spans="31:34" x14ac:dyDescent="0.3">
      <c r="AE3887" s="34" t="s">
        <v>57</v>
      </c>
      <c r="AF3887" s="8"/>
      <c r="AG3887" s="8"/>
      <c r="AH3887" s="8"/>
    </row>
    <row r="3888" spans="31:34" x14ac:dyDescent="0.3">
      <c r="AE3888" s="35" t="s">
        <v>6002</v>
      </c>
      <c r="AF3888" s="8"/>
      <c r="AG3888" s="8"/>
      <c r="AH3888" s="8"/>
    </row>
    <row r="3889" spans="31:34" x14ac:dyDescent="0.3">
      <c r="AE3889" s="36" t="s">
        <v>5970</v>
      </c>
      <c r="AF3889" s="8"/>
      <c r="AG3889" s="8"/>
      <c r="AH3889" s="8"/>
    </row>
    <row r="3890" spans="31:34" x14ac:dyDescent="0.3">
      <c r="AE3890" s="37" t="s">
        <v>5981</v>
      </c>
      <c r="AF3890" s="8">
        <v>1207</v>
      </c>
      <c r="AG3890" s="8">
        <v>1233</v>
      </c>
      <c r="AH3890" s="8">
        <v>26</v>
      </c>
    </row>
    <row r="3891" spans="31:34" x14ac:dyDescent="0.3">
      <c r="AE3891" s="35" t="s">
        <v>6050</v>
      </c>
      <c r="AF3891" s="8"/>
      <c r="AG3891" s="8"/>
      <c r="AH3891" s="8"/>
    </row>
    <row r="3892" spans="31:34" x14ac:dyDescent="0.3">
      <c r="AE3892" s="36" t="s">
        <v>5970</v>
      </c>
      <c r="AF3892" s="8"/>
      <c r="AG3892" s="8"/>
      <c r="AH3892" s="8"/>
    </row>
    <row r="3893" spans="31:34" x14ac:dyDescent="0.3">
      <c r="AE3893" s="37" t="s">
        <v>5981</v>
      </c>
      <c r="AF3893" s="8">
        <v>130</v>
      </c>
      <c r="AG3893" s="8">
        <v>250</v>
      </c>
      <c r="AH3893" s="8">
        <v>120</v>
      </c>
    </row>
    <row r="3894" spans="31:34" x14ac:dyDescent="0.3">
      <c r="AE3894" s="35" t="s">
        <v>6028</v>
      </c>
      <c r="AF3894" s="8"/>
      <c r="AG3894" s="8"/>
      <c r="AH3894" s="8"/>
    </row>
    <row r="3895" spans="31:34" x14ac:dyDescent="0.3">
      <c r="AE3895" s="36" t="s">
        <v>5975</v>
      </c>
      <c r="AF3895" s="8"/>
      <c r="AG3895" s="8"/>
      <c r="AH3895" s="8"/>
    </row>
    <row r="3896" spans="31:34" x14ac:dyDescent="0.3">
      <c r="AE3896" s="37" t="s">
        <v>5969</v>
      </c>
      <c r="AF3896" s="8">
        <v>496</v>
      </c>
      <c r="AG3896" s="8">
        <v>299</v>
      </c>
      <c r="AH3896" s="8">
        <v>-197</v>
      </c>
    </row>
    <row r="3897" spans="31:34" x14ac:dyDescent="0.3">
      <c r="AE3897" s="35" t="s">
        <v>5980</v>
      </c>
      <c r="AF3897" s="8"/>
      <c r="AG3897" s="8"/>
      <c r="AH3897" s="8"/>
    </row>
    <row r="3898" spans="31:34" x14ac:dyDescent="0.3">
      <c r="AE3898" s="36" t="s">
        <v>5975</v>
      </c>
      <c r="AF3898" s="8"/>
      <c r="AG3898" s="8"/>
      <c r="AH3898" s="8"/>
    </row>
    <row r="3899" spans="31:34" x14ac:dyDescent="0.3">
      <c r="AE3899" s="37" t="s">
        <v>5981</v>
      </c>
      <c r="AF3899" s="8">
        <v>339</v>
      </c>
      <c r="AG3899" s="8">
        <v>313</v>
      </c>
      <c r="AH3899" s="8">
        <v>-26</v>
      </c>
    </row>
    <row r="3900" spans="31:34" x14ac:dyDescent="0.3">
      <c r="AE3900" s="36" t="s">
        <v>5985</v>
      </c>
      <c r="AF3900" s="8"/>
      <c r="AG3900" s="8"/>
      <c r="AH3900" s="8"/>
    </row>
    <row r="3901" spans="31:34" x14ac:dyDescent="0.3">
      <c r="AE3901" s="37" t="s">
        <v>5981</v>
      </c>
      <c r="AF3901" s="8">
        <v>4538</v>
      </c>
      <c r="AG3901" s="8">
        <v>4303</v>
      </c>
      <c r="AH3901" s="8">
        <v>-235</v>
      </c>
    </row>
    <row r="3902" spans="31:34" x14ac:dyDescent="0.3">
      <c r="AE3902" s="36" t="s">
        <v>5970</v>
      </c>
      <c r="AF3902" s="8"/>
      <c r="AG3902" s="8"/>
      <c r="AH3902" s="8"/>
    </row>
    <row r="3903" spans="31:34" x14ac:dyDescent="0.3">
      <c r="AE3903" s="37" t="s">
        <v>5981</v>
      </c>
      <c r="AF3903" s="8">
        <v>313</v>
      </c>
      <c r="AG3903" s="8">
        <v>146</v>
      </c>
      <c r="AH3903" s="8">
        <v>-167</v>
      </c>
    </row>
    <row r="3904" spans="31:34" x14ac:dyDescent="0.3">
      <c r="AE3904" s="35" t="s">
        <v>6010</v>
      </c>
      <c r="AF3904" s="8"/>
      <c r="AG3904" s="8"/>
      <c r="AH3904" s="8"/>
    </row>
    <row r="3905" spans="31:34" x14ac:dyDescent="0.3">
      <c r="AE3905" s="36" t="s">
        <v>5975</v>
      </c>
      <c r="AF3905" s="8"/>
      <c r="AG3905" s="8"/>
      <c r="AH3905" s="8"/>
    </row>
    <row r="3906" spans="31:34" x14ac:dyDescent="0.3">
      <c r="AE3906" s="37" t="s">
        <v>5981</v>
      </c>
      <c r="AF3906" s="8">
        <v>6618</v>
      </c>
      <c r="AG3906" s="8">
        <v>9622</v>
      </c>
      <c r="AH3906" s="8">
        <v>3004</v>
      </c>
    </row>
    <row r="3907" spans="31:34" x14ac:dyDescent="0.3">
      <c r="AE3907" s="36" t="s">
        <v>5985</v>
      </c>
      <c r="AF3907" s="8"/>
      <c r="AG3907" s="8"/>
      <c r="AH3907" s="8"/>
    </row>
    <row r="3908" spans="31:34" x14ac:dyDescent="0.3">
      <c r="AE3908" s="37" t="s">
        <v>5981</v>
      </c>
      <c r="AF3908" s="8">
        <v>984</v>
      </c>
      <c r="AG3908" s="8">
        <v>1283</v>
      </c>
      <c r="AH3908" s="8">
        <v>299</v>
      </c>
    </row>
    <row r="3909" spans="31:34" x14ac:dyDescent="0.3">
      <c r="AE3909" s="36" t="s">
        <v>5970</v>
      </c>
      <c r="AF3909" s="8"/>
      <c r="AG3909" s="8"/>
      <c r="AH3909" s="8"/>
    </row>
    <row r="3910" spans="31:34" x14ac:dyDescent="0.3">
      <c r="AE3910" s="37" t="s">
        <v>5981</v>
      </c>
      <c r="AF3910" s="8">
        <v>497</v>
      </c>
      <c r="AG3910" s="8">
        <v>713</v>
      </c>
      <c r="AH3910" s="8">
        <v>216</v>
      </c>
    </row>
    <row r="3911" spans="31:34" x14ac:dyDescent="0.3">
      <c r="AE3911" s="35" t="s">
        <v>5997</v>
      </c>
      <c r="AF3911" s="8"/>
      <c r="AG3911" s="8"/>
      <c r="AH3911" s="8"/>
    </row>
    <row r="3912" spans="31:34" x14ac:dyDescent="0.3">
      <c r="AE3912" s="36" t="s">
        <v>5975</v>
      </c>
      <c r="AF3912" s="8"/>
      <c r="AG3912" s="8"/>
      <c r="AH3912" s="8"/>
    </row>
    <row r="3913" spans="31:34" x14ac:dyDescent="0.3">
      <c r="AE3913" s="37" t="s">
        <v>5998</v>
      </c>
      <c r="AF3913" s="8">
        <v>189</v>
      </c>
      <c r="AG3913" s="8">
        <v>197</v>
      </c>
      <c r="AH3913" s="8">
        <v>8</v>
      </c>
    </row>
    <row r="3914" spans="31:34" x14ac:dyDescent="0.3">
      <c r="AE3914" s="36" t="s">
        <v>5970</v>
      </c>
      <c r="AF3914" s="8"/>
      <c r="AG3914" s="8"/>
      <c r="AH3914" s="8"/>
    </row>
    <row r="3915" spans="31:34" x14ac:dyDescent="0.3">
      <c r="AE3915" s="37" t="s">
        <v>5998</v>
      </c>
      <c r="AF3915" s="8">
        <v>87</v>
      </c>
      <c r="AG3915" s="8">
        <v>173</v>
      </c>
      <c r="AH3915" s="8">
        <v>86</v>
      </c>
    </row>
    <row r="3916" spans="31:34" x14ac:dyDescent="0.3">
      <c r="AE3916" s="35" t="s">
        <v>6018</v>
      </c>
      <c r="AF3916" s="8"/>
      <c r="AG3916" s="8"/>
      <c r="AH3916" s="8"/>
    </row>
    <row r="3917" spans="31:34" x14ac:dyDescent="0.3">
      <c r="AE3917" s="36" t="s">
        <v>5975</v>
      </c>
      <c r="AF3917" s="8"/>
      <c r="AG3917" s="8"/>
      <c r="AH3917" s="8"/>
    </row>
    <row r="3918" spans="31:34" x14ac:dyDescent="0.3">
      <c r="AE3918" s="37" t="s">
        <v>5981</v>
      </c>
      <c r="AF3918" s="8">
        <v>699</v>
      </c>
      <c r="AG3918" s="8">
        <v>393</v>
      </c>
      <c r="AH3918" s="8">
        <v>-306</v>
      </c>
    </row>
    <row r="3919" spans="31:34" x14ac:dyDescent="0.3">
      <c r="AE3919" s="36" t="s">
        <v>5985</v>
      </c>
      <c r="AF3919" s="8"/>
      <c r="AG3919" s="8"/>
      <c r="AH3919" s="8"/>
    </row>
    <row r="3920" spans="31:34" x14ac:dyDescent="0.3">
      <c r="AE3920" s="37" t="s">
        <v>5981</v>
      </c>
      <c r="AF3920" s="8">
        <v>497</v>
      </c>
      <c r="AG3920" s="8">
        <v>273</v>
      </c>
      <c r="AH3920" s="8">
        <v>-224</v>
      </c>
    </row>
    <row r="3921" spans="31:34" x14ac:dyDescent="0.3">
      <c r="AE3921" s="35" t="s">
        <v>6068</v>
      </c>
      <c r="AF3921" s="8"/>
      <c r="AG3921" s="8"/>
      <c r="AH3921" s="8"/>
    </row>
    <row r="3922" spans="31:34" x14ac:dyDescent="0.3">
      <c r="AE3922" s="36" t="s">
        <v>5975</v>
      </c>
      <c r="AF3922" s="8"/>
      <c r="AG3922" s="8"/>
      <c r="AH3922" s="8"/>
    </row>
    <row r="3923" spans="31:34" x14ac:dyDescent="0.3">
      <c r="AE3923" s="37" t="s">
        <v>5969</v>
      </c>
      <c r="AF3923" s="8">
        <v>93</v>
      </c>
      <c r="AG3923" s="8">
        <v>114</v>
      </c>
      <c r="AH3923" s="8">
        <v>21</v>
      </c>
    </row>
    <row r="3924" spans="31:34" x14ac:dyDescent="0.3">
      <c r="AE3924" s="35" t="s">
        <v>5968</v>
      </c>
      <c r="AF3924" s="8"/>
      <c r="AG3924" s="8"/>
      <c r="AH3924" s="8"/>
    </row>
    <row r="3925" spans="31:34" x14ac:dyDescent="0.3">
      <c r="AE3925" s="36" t="s">
        <v>5975</v>
      </c>
      <c r="AF3925" s="8"/>
      <c r="AG3925" s="8"/>
      <c r="AH3925" s="8"/>
    </row>
    <row r="3926" spans="31:34" x14ac:dyDescent="0.3">
      <c r="AE3926" s="37" t="s">
        <v>5969</v>
      </c>
      <c r="AF3926" s="8">
        <v>596</v>
      </c>
      <c r="AG3926" s="8">
        <v>304</v>
      </c>
      <c r="AH3926" s="8">
        <v>-292</v>
      </c>
    </row>
    <row r="3927" spans="31:34" x14ac:dyDescent="0.3">
      <c r="AE3927" s="35" t="s">
        <v>5974</v>
      </c>
      <c r="AF3927" s="8"/>
      <c r="AG3927" s="8"/>
      <c r="AH3927" s="8"/>
    </row>
    <row r="3928" spans="31:34" x14ac:dyDescent="0.3">
      <c r="AE3928" s="36" t="s">
        <v>5975</v>
      </c>
      <c r="AF3928" s="8"/>
      <c r="AG3928" s="8"/>
      <c r="AH3928" s="8"/>
    </row>
    <row r="3929" spans="31:34" x14ac:dyDescent="0.3">
      <c r="AE3929" s="37" t="s">
        <v>5969</v>
      </c>
      <c r="AF3929" s="8">
        <v>271</v>
      </c>
      <c r="AG3929" s="8">
        <v>484</v>
      </c>
      <c r="AH3929" s="8">
        <v>213</v>
      </c>
    </row>
    <row r="3930" spans="31:34" x14ac:dyDescent="0.3">
      <c r="AE3930" s="36" t="s">
        <v>5970</v>
      </c>
      <c r="AF3930" s="8"/>
      <c r="AG3930" s="8"/>
      <c r="AH3930" s="8"/>
    </row>
    <row r="3931" spans="31:34" x14ac:dyDescent="0.3">
      <c r="AE3931" s="37" t="s">
        <v>5969</v>
      </c>
      <c r="AF3931" s="8">
        <v>573</v>
      </c>
      <c r="AG3931" s="8">
        <v>573</v>
      </c>
      <c r="AH3931" s="8">
        <v>0</v>
      </c>
    </row>
    <row r="3932" spans="31:34" x14ac:dyDescent="0.3">
      <c r="AE3932" s="33" t="s">
        <v>7904</v>
      </c>
      <c r="AF3932" s="8"/>
      <c r="AG3932" s="8"/>
      <c r="AH3932" s="8"/>
    </row>
    <row r="3933" spans="31:34" x14ac:dyDescent="0.3">
      <c r="AE3933" s="34" t="s">
        <v>14</v>
      </c>
      <c r="AF3933" s="8"/>
      <c r="AG3933" s="8"/>
      <c r="AH3933" s="8"/>
    </row>
    <row r="3934" spans="31:34" x14ac:dyDescent="0.3">
      <c r="AE3934" s="35" t="s">
        <v>6002</v>
      </c>
      <c r="AF3934" s="8"/>
      <c r="AG3934" s="8"/>
      <c r="AH3934" s="8"/>
    </row>
    <row r="3935" spans="31:34" x14ac:dyDescent="0.3">
      <c r="AE3935" s="36" t="s">
        <v>5975</v>
      </c>
      <c r="AF3935" s="8"/>
      <c r="AG3935" s="8"/>
      <c r="AH3935" s="8"/>
    </row>
    <row r="3936" spans="31:34" x14ac:dyDescent="0.3">
      <c r="AE3936" s="37" t="s">
        <v>5981</v>
      </c>
      <c r="AF3936" s="8">
        <v>1972</v>
      </c>
      <c r="AG3936" s="8">
        <v>2900</v>
      </c>
      <c r="AH3936" s="8">
        <v>928</v>
      </c>
    </row>
    <row r="3937" spans="31:34" x14ac:dyDescent="0.3">
      <c r="AE3937" s="35" t="s">
        <v>6184</v>
      </c>
      <c r="AF3937" s="8"/>
      <c r="AG3937" s="8"/>
      <c r="AH3937" s="8"/>
    </row>
    <row r="3938" spans="31:34" x14ac:dyDescent="0.3">
      <c r="AE3938" s="36" t="s">
        <v>5970</v>
      </c>
      <c r="AF3938" s="8"/>
      <c r="AG3938" s="8"/>
      <c r="AH3938" s="8"/>
    </row>
    <row r="3939" spans="31:34" x14ac:dyDescent="0.3">
      <c r="AE3939" s="37" t="s">
        <v>5969</v>
      </c>
      <c r="AF3939" s="8">
        <v>724</v>
      </c>
      <c r="AG3939" s="8">
        <v>1284</v>
      </c>
      <c r="AH3939" s="8">
        <v>560</v>
      </c>
    </row>
    <row r="3940" spans="31:34" x14ac:dyDescent="0.3">
      <c r="AE3940" s="35" t="s">
        <v>5980</v>
      </c>
      <c r="AF3940" s="8"/>
      <c r="AG3940" s="8"/>
      <c r="AH3940" s="8"/>
    </row>
    <row r="3941" spans="31:34" x14ac:dyDescent="0.3">
      <c r="AE3941" s="36" t="s">
        <v>5975</v>
      </c>
      <c r="AF3941" s="8"/>
      <c r="AG3941" s="8"/>
      <c r="AH3941" s="8"/>
    </row>
    <row r="3942" spans="31:34" x14ac:dyDescent="0.3">
      <c r="AE3942" s="37" t="s">
        <v>5981</v>
      </c>
      <c r="AF3942" s="8">
        <v>996</v>
      </c>
      <c r="AG3942" s="8">
        <v>1101</v>
      </c>
      <c r="AH3942" s="8">
        <v>105</v>
      </c>
    </row>
    <row r="3943" spans="31:34" x14ac:dyDescent="0.3">
      <c r="AE3943" s="36" t="s">
        <v>5985</v>
      </c>
      <c r="AF3943" s="8"/>
      <c r="AG3943" s="8"/>
      <c r="AH3943" s="8"/>
    </row>
    <row r="3944" spans="31:34" x14ac:dyDescent="0.3">
      <c r="AE3944" s="37" t="s">
        <v>5981</v>
      </c>
      <c r="AF3944" s="8">
        <v>6366</v>
      </c>
      <c r="AG3944" s="8">
        <v>8755</v>
      </c>
      <c r="AH3944" s="8">
        <v>2389</v>
      </c>
    </row>
    <row r="3945" spans="31:34" x14ac:dyDescent="0.3">
      <c r="AE3945" s="35" t="s">
        <v>6010</v>
      </c>
      <c r="AF3945" s="8"/>
      <c r="AG3945" s="8"/>
      <c r="AH3945" s="8"/>
    </row>
    <row r="3946" spans="31:34" x14ac:dyDescent="0.3">
      <c r="AE3946" s="36" t="s">
        <v>5975</v>
      </c>
      <c r="AF3946" s="8"/>
      <c r="AG3946" s="8"/>
      <c r="AH3946" s="8"/>
    </row>
    <row r="3947" spans="31:34" x14ac:dyDescent="0.3">
      <c r="AE3947" s="37" t="s">
        <v>5981</v>
      </c>
      <c r="AF3947" s="8">
        <v>1889</v>
      </c>
      <c r="AG3947" s="8">
        <v>2717</v>
      </c>
      <c r="AH3947" s="8">
        <v>828</v>
      </c>
    </row>
    <row r="3948" spans="31:34" x14ac:dyDescent="0.3">
      <c r="AE3948" s="36" t="s">
        <v>5985</v>
      </c>
      <c r="AF3948" s="8"/>
      <c r="AG3948" s="8"/>
      <c r="AH3948" s="8"/>
    </row>
    <row r="3949" spans="31:34" x14ac:dyDescent="0.3">
      <c r="AE3949" s="37" t="s">
        <v>5981</v>
      </c>
      <c r="AF3949" s="8">
        <v>431</v>
      </c>
      <c r="AG3949" s="8">
        <v>563</v>
      </c>
      <c r="AH3949" s="8">
        <v>132</v>
      </c>
    </row>
    <row r="3950" spans="31:34" x14ac:dyDescent="0.3">
      <c r="AE3950" s="36" t="s">
        <v>5970</v>
      </c>
      <c r="AF3950" s="8"/>
      <c r="AG3950" s="8"/>
      <c r="AH3950" s="8"/>
    </row>
    <row r="3951" spans="31:34" x14ac:dyDescent="0.3">
      <c r="AE3951" s="37" t="s">
        <v>5981</v>
      </c>
      <c r="AF3951" s="8">
        <v>33</v>
      </c>
      <c r="AG3951" s="8">
        <v>52</v>
      </c>
      <c r="AH3951" s="8">
        <v>19</v>
      </c>
    </row>
    <row r="3952" spans="31:34" x14ac:dyDescent="0.3">
      <c r="AE3952" s="35" t="s">
        <v>5997</v>
      </c>
      <c r="AF3952" s="8"/>
      <c r="AG3952" s="8"/>
      <c r="AH3952" s="8"/>
    </row>
    <row r="3953" spans="31:34" x14ac:dyDescent="0.3">
      <c r="AE3953" s="36" t="s">
        <v>5985</v>
      </c>
      <c r="AF3953" s="8"/>
      <c r="AG3953" s="8"/>
      <c r="AH3953" s="8"/>
    </row>
    <row r="3954" spans="31:34" x14ac:dyDescent="0.3">
      <c r="AE3954" s="37" t="s">
        <v>5998</v>
      </c>
      <c r="AF3954" s="8">
        <v>699</v>
      </c>
      <c r="AG3954" s="8">
        <v>391</v>
      </c>
      <c r="AH3954" s="8">
        <v>-308</v>
      </c>
    </row>
    <row r="3955" spans="31:34" x14ac:dyDescent="0.3">
      <c r="AE3955" s="35" t="s">
        <v>6018</v>
      </c>
      <c r="AF3955" s="8"/>
      <c r="AG3955" s="8"/>
      <c r="AH3955" s="8"/>
    </row>
    <row r="3956" spans="31:34" x14ac:dyDescent="0.3">
      <c r="AE3956" s="36" t="s">
        <v>5975</v>
      </c>
      <c r="AF3956" s="8"/>
      <c r="AG3956" s="8"/>
      <c r="AH3956" s="8"/>
    </row>
    <row r="3957" spans="31:34" x14ac:dyDescent="0.3">
      <c r="AE3957" s="37" t="s">
        <v>5981</v>
      </c>
      <c r="AF3957" s="8">
        <v>335</v>
      </c>
      <c r="AG3957" s="8">
        <v>215</v>
      </c>
      <c r="AH3957" s="8">
        <v>-120</v>
      </c>
    </row>
    <row r="3958" spans="31:34" x14ac:dyDescent="0.3">
      <c r="AE3958" s="35" t="s">
        <v>6004</v>
      </c>
      <c r="AF3958" s="8"/>
      <c r="AG3958" s="8"/>
      <c r="AH3958" s="8"/>
    </row>
    <row r="3959" spans="31:34" x14ac:dyDescent="0.3">
      <c r="AE3959" s="36" t="s">
        <v>5975</v>
      </c>
      <c r="AF3959" s="8"/>
      <c r="AG3959" s="8"/>
      <c r="AH3959" s="8"/>
    </row>
    <row r="3960" spans="31:34" x14ac:dyDescent="0.3">
      <c r="AE3960" s="37" t="s">
        <v>5998</v>
      </c>
      <c r="AF3960" s="8">
        <v>1861</v>
      </c>
      <c r="AG3960" s="8">
        <v>3447</v>
      </c>
      <c r="AH3960" s="8">
        <v>1586</v>
      </c>
    </row>
    <row r="3961" spans="31:34" x14ac:dyDescent="0.3">
      <c r="AE3961" s="36" t="s">
        <v>5985</v>
      </c>
      <c r="AF3961" s="8"/>
      <c r="AG3961" s="8"/>
      <c r="AH3961" s="8"/>
    </row>
    <row r="3962" spans="31:34" x14ac:dyDescent="0.3">
      <c r="AE3962" s="37" t="s">
        <v>5998</v>
      </c>
      <c r="AF3962" s="8">
        <v>602</v>
      </c>
      <c r="AG3962" s="8">
        <v>770</v>
      </c>
      <c r="AH3962" s="8">
        <v>168</v>
      </c>
    </row>
    <row r="3963" spans="31:34" x14ac:dyDescent="0.3">
      <c r="AE3963" s="35" t="s">
        <v>5968</v>
      </c>
      <c r="AF3963" s="8"/>
      <c r="AG3963" s="8"/>
      <c r="AH3963" s="8"/>
    </row>
    <row r="3964" spans="31:34" x14ac:dyDescent="0.3">
      <c r="AE3964" s="36" t="s">
        <v>5975</v>
      </c>
      <c r="AF3964" s="8"/>
      <c r="AG3964" s="8"/>
      <c r="AH3964" s="8"/>
    </row>
    <row r="3965" spans="31:34" x14ac:dyDescent="0.3">
      <c r="AE3965" s="37" t="s">
        <v>5969</v>
      </c>
      <c r="AF3965" s="8">
        <v>2753</v>
      </c>
      <c r="AG3965" s="8">
        <v>1163</v>
      </c>
      <c r="AH3965" s="8">
        <v>-1590</v>
      </c>
    </row>
    <row r="3966" spans="31:34" x14ac:dyDescent="0.3">
      <c r="AE3966" s="35" t="s">
        <v>5974</v>
      </c>
      <c r="AF3966" s="8"/>
      <c r="AG3966" s="8"/>
      <c r="AH3966" s="8"/>
    </row>
    <row r="3967" spans="31:34" x14ac:dyDescent="0.3">
      <c r="AE3967" s="36" t="s">
        <v>5975</v>
      </c>
      <c r="AF3967" s="8"/>
      <c r="AG3967" s="8"/>
      <c r="AH3967" s="8"/>
    </row>
    <row r="3968" spans="31:34" x14ac:dyDescent="0.3">
      <c r="AE3968" s="37" t="s">
        <v>5969</v>
      </c>
      <c r="AF3968" s="8">
        <v>592</v>
      </c>
      <c r="AG3968" s="8">
        <v>676</v>
      </c>
      <c r="AH3968" s="8">
        <v>84</v>
      </c>
    </row>
    <row r="3969" spans="31:34" x14ac:dyDescent="0.3">
      <c r="AE3969" s="36" t="s">
        <v>5985</v>
      </c>
      <c r="AF3969" s="8"/>
      <c r="AG3969" s="8"/>
      <c r="AH3969" s="8"/>
    </row>
    <row r="3970" spans="31:34" x14ac:dyDescent="0.3">
      <c r="AE3970" s="37" t="s">
        <v>5969</v>
      </c>
      <c r="AF3970" s="8">
        <v>225</v>
      </c>
      <c r="AG3970" s="8">
        <v>225</v>
      </c>
      <c r="AH3970" s="8">
        <v>0</v>
      </c>
    </row>
    <row r="3971" spans="31:34" x14ac:dyDescent="0.3">
      <c r="AE3971" s="36" t="s">
        <v>5970</v>
      </c>
      <c r="AF3971" s="8"/>
      <c r="AG3971" s="8"/>
      <c r="AH3971" s="8"/>
    </row>
    <row r="3972" spans="31:34" x14ac:dyDescent="0.3">
      <c r="AE3972" s="37" t="s">
        <v>5969</v>
      </c>
      <c r="AF3972" s="8">
        <v>833</v>
      </c>
      <c r="AG3972" s="8">
        <v>936</v>
      </c>
      <c r="AH3972" s="8">
        <v>103</v>
      </c>
    </row>
    <row r="3973" spans="31:34" x14ac:dyDescent="0.3">
      <c r="AE3973" s="34" t="s">
        <v>10</v>
      </c>
      <c r="AF3973" s="8"/>
      <c r="AG3973" s="8"/>
      <c r="AH3973" s="8"/>
    </row>
    <row r="3974" spans="31:34" x14ac:dyDescent="0.3">
      <c r="AE3974" s="35" t="s">
        <v>6002</v>
      </c>
      <c r="AF3974" s="8"/>
      <c r="AG3974" s="8"/>
      <c r="AH3974" s="8"/>
    </row>
    <row r="3975" spans="31:34" x14ac:dyDescent="0.3">
      <c r="AE3975" s="36" t="s">
        <v>5975</v>
      </c>
      <c r="AF3975" s="8"/>
      <c r="AG3975" s="8"/>
      <c r="AH3975" s="8"/>
    </row>
    <row r="3976" spans="31:34" x14ac:dyDescent="0.3">
      <c r="AE3976" s="37" t="s">
        <v>5981</v>
      </c>
      <c r="AF3976" s="8">
        <v>1695</v>
      </c>
      <c r="AG3976" s="8">
        <v>2347</v>
      </c>
      <c r="AH3976" s="8">
        <v>652</v>
      </c>
    </row>
    <row r="3977" spans="31:34" x14ac:dyDescent="0.3">
      <c r="AE3977" s="36" t="s">
        <v>5985</v>
      </c>
      <c r="AF3977" s="8"/>
      <c r="AG3977" s="8"/>
      <c r="AH3977" s="8"/>
    </row>
    <row r="3978" spans="31:34" x14ac:dyDescent="0.3">
      <c r="AE3978" s="37" t="s">
        <v>5981</v>
      </c>
      <c r="AF3978" s="8">
        <v>100</v>
      </c>
      <c r="AG3978" s="8">
        <v>141</v>
      </c>
      <c r="AH3978" s="8">
        <v>41</v>
      </c>
    </row>
    <row r="3979" spans="31:34" x14ac:dyDescent="0.3">
      <c r="AE3979" s="36" t="s">
        <v>5970</v>
      </c>
      <c r="AF3979" s="8"/>
      <c r="AG3979" s="8"/>
      <c r="AH3979" s="8"/>
    </row>
    <row r="3980" spans="31:34" x14ac:dyDescent="0.3">
      <c r="AE3980" s="37" t="s">
        <v>5981</v>
      </c>
      <c r="AF3980" s="8">
        <v>124</v>
      </c>
      <c r="AG3980" s="8">
        <v>138</v>
      </c>
      <c r="AH3980" s="8">
        <v>14</v>
      </c>
    </row>
    <row r="3981" spans="31:34" x14ac:dyDescent="0.3">
      <c r="AE3981" s="35" t="s">
        <v>6050</v>
      </c>
      <c r="AF3981" s="8"/>
      <c r="AG3981" s="8"/>
      <c r="AH3981" s="8"/>
    </row>
    <row r="3982" spans="31:34" x14ac:dyDescent="0.3">
      <c r="AE3982" s="36" t="s">
        <v>5975</v>
      </c>
      <c r="AF3982" s="8"/>
      <c r="AG3982" s="8"/>
      <c r="AH3982" s="8"/>
    </row>
    <row r="3983" spans="31:34" x14ac:dyDescent="0.3">
      <c r="AE3983" s="37" t="s">
        <v>5981</v>
      </c>
      <c r="AF3983" s="8">
        <v>240</v>
      </c>
      <c r="AG3983" s="8">
        <v>324</v>
      </c>
      <c r="AH3983" s="8">
        <v>84</v>
      </c>
    </row>
    <row r="3984" spans="31:34" x14ac:dyDescent="0.3">
      <c r="AE3984" s="36" t="s">
        <v>5985</v>
      </c>
      <c r="AF3984" s="8"/>
      <c r="AG3984" s="8"/>
      <c r="AH3984" s="8"/>
    </row>
    <row r="3985" spans="31:34" x14ac:dyDescent="0.3">
      <c r="AE3985" s="37" t="s">
        <v>5981</v>
      </c>
      <c r="AF3985" s="8">
        <v>46</v>
      </c>
      <c r="AG3985" s="8">
        <v>47</v>
      </c>
      <c r="AH3985" s="8">
        <v>1</v>
      </c>
    </row>
    <row r="3986" spans="31:34" x14ac:dyDescent="0.3">
      <c r="AE3986" s="35" t="s">
        <v>6028</v>
      </c>
      <c r="AF3986" s="8"/>
      <c r="AG3986" s="8"/>
      <c r="AH3986" s="8"/>
    </row>
    <row r="3987" spans="31:34" x14ac:dyDescent="0.3">
      <c r="AE3987" s="36" t="s">
        <v>5975</v>
      </c>
      <c r="AF3987" s="8"/>
      <c r="AG3987" s="8"/>
      <c r="AH3987" s="8"/>
    </row>
    <row r="3988" spans="31:34" x14ac:dyDescent="0.3">
      <c r="AE3988" s="37" t="s">
        <v>5969</v>
      </c>
      <c r="AF3988" s="8">
        <v>965</v>
      </c>
      <c r="AG3988" s="8">
        <v>572</v>
      </c>
      <c r="AH3988" s="8">
        <v>-393</v>
      </c>
    </row>
    <row r="3989" spans="31:34" x14ac:dyDescent="0.3">
      <c r="AE3989" s="35" t="s">
        <v>6184</v>
      </c>
      <c r="AF3989" s="8"/>
      <c r="AG3989" s="8"/>
      <c r="AH3989" s="8"/>
    </row>
    <row r="3990" spans="31:34" x14ac:dyDescent="0.3">
      <c r="AE3990" s="36" t="s">
        <v>5970</v>
      </c>
      <c r="AF3990" s="8"/>
      <c r="AG3990" s="8"/>
      <c r="AH3990" s="8"/>
    </row>
    <row r="3991" spans="31:34" x14ac:dyDescent="0.3">
      <c r="AE3991" s="37" t="s">
        <v>5969</v>
      </c>
      <c r="AF3991" s="8">
        <v>98</v>
      </c>
      <c r="AG3991" s="8">
        <v>112</v>
      </c>
      <c r="AH3991" s="8">
        <v>14</v>
      </c>
    </row>
    <row r="3992" spans="31:34" x14ac:dyDescent="0.3">
      <c r="AE3992" s="35" t="s">
        <v>5980</v>
      </c>
      <c r="AF3992" s="8"/>
      <c r="AG3992" s="8"/>
      <c r="AH3992" s="8"/>
    </row>
    <row r="3993" spans="31:34" x14ac:dyDescent="0.3">
      <c r="AE3993" s="36" t="s">
        <v>5975</v>
      </c>
      <c r="AF3993" s="8"/>
      <c r="AG3993" s="8"/>
      <c r="AH3993" s="8"/>
    </row>
    <row r="3994" spans="31:34" x14ac:dyDescent="0.3">
      <c r="AE3994" s="37" t="s">
        <v>5981</v>
      </c>
      <c r="AF3994" s="8">
        <v>2854</v>
      </c>
      <c r="AG3994" s="8">
        <v>3273</v>
      </c>
      <c r="AH3994" s="8">
        <v>419</v>
      </c>
    </row>
    <row r="3995" spans="31:34" x14ac:dyDescent="0.3">
      <c r="AE3995" s="36" t="s">
        <v>5985</v>
      </c>
      <c r="AF3995" s="8"/>
      <c r="AG3995" s="8"/>
      <c r="AH3995" s="8"/>
    </row>
    <row r="3996" spans="31:34" x14ac:dyDescent="0.3">
      <c r="AE3996" s="37" t="s">
        <v>5981</v>
      </c>
      <c r="AF3996" s="8">
        <v>7033</v>
      </c>
      <c r="AG3996" s="8">
        <v>8466</v>
      </c>
      <c r="AH3996" s="8">
        <v>1433</v>
      </c>
    </row>
    <row r="3997" spans="31:34" x14ac:dyDescent="0.3">
      <c r="AE3997" s="36" t="s">
        <v>5970</v>
      </c>
      <c r="AF3997" s="8"/>
      <c r="AG3997" s="8"/>
      <c r="AH3997" s="8"/>
    </row>
    <row r="3998" spans="31:34" x14ac:dyDescent="0.3">
      <c r="AE3998" s="37" t="s">
        <v>5981</v>
      </c>
      <c r="AF3998" s="8">
        <v>127</v>
      </c>
      <c r="AG3998" s="8">
        <v>204</v>
      </c>
      <c r="AH3998" s="8">
        <v>77</v>
      </c>
    </row>
    <row r="3999" spans="31:34" x14ac:dyDescent="0.3">
      <c r="AE3999" s="35" t="s">
        <v>6010</v>
      </c>
      <c r="AF3999" s="8"/>
      <c r="AG3999" s="8"/>
      <c r="AH3999" s="8"/>
    </row>
    <row r="4000" spans="31:34" x14ac:dyDescent="0.3">
      <c r="AE4000" s="36" t="s">
        <v>5975</v>
      </c>
      <c r="AF4000" s="8"/>
      <c r="AG4000" s="8"/>
      <c r="AH4000" s="8"/>
    </row>
    <row r="4001" spans="31:34" x14ac:dyDescent="0.3">
      <c r="AE4001" s="37" t="s">
        <v>5981</v>
      </c>
      <c r="AF4001" s="8">
        <v>1099</v>
      </c>
      <c r="AG4001" s="8">
        <v>1506</v>
      </c>
      <c r="AH4001" s="8">
        <v>407</v>
      </c>
    </row>
    <row r="4002" spans="31:34" x14ac:dyDescent="0.3">
      <c r="AE4002" s="36" t="s">
        <v>5985</v>
      </c>
      <c r="AF4002" s="8"/>
      <c r="AG4002" s="8"/>
      <c r="AH4002" s="8"/>
    </row>
    <row r="4003" spans="31:34" x14ac:dyDescent="0.3">
      <c r="AE4003" s="37" t="s">
        <v>5981</v>
      </c>
      <c r="AF4003" s="8">
        <v>1369</v>
      </c>
      <c r="AG4003" s="8">
        <v>1856</v>
      </c>
      <c r="AH4003" s="8">
        <v>487</v>
      </c>
    </row>
    <row r="4004" spans="31:34" x14ac:dyDescent="0.3">
      <c r="AE4004" s="36" t="s">
        <v>5970</v>
      </c>
      <c r="AF4004" s="8"/>
      <c r="AG4004" s="8"/>
      <c r="AH4004" s="8"/>
    </row>
    <row r="4005" spans="31:34" x14ac:dyDescent="0.3">
      <c r="AE4005" s="37" t="s">
        <v>5981</v>
      </c>
      <c r="AF4005" s="8">
        <v>195</v>
      </c>
      <c r="AG4005" s="8">
        <v>315</v>
      </c>
      <c r="AH4005" s="8">
        <v>120</v>
      </c>
    </row>
    <row r="4006" spans="31:34" x14ac:dyDescent="0.3">
      <c r="AE4006" s="35" t="s">
        <v>5997</v>
      </c>
      <c r="AF4006" s="8"/>
      <c r="AG4006" s="8"/>
      <c r="AH4006" s="8"/>
    </row>
    <row r="4007" spans="31:34" x14ac:dyDescent="0.3">
      <c r="AE4007" s="36" t="s">
        <v>5975</v>
      </c>
      <c r="AF4007" s="8"/>
      <c r="AG4007" s="8"/>
      <c r="AH4007" s="8"/>
    </row>
    <row r="4008" spans="31:34" x14ac:dyDescent="0.3">
      <c r="AE4008" s="37" t="s">
        <v>5998</v>
      </c>
      <c r="AF4008" s="8">
        <v>1178</v>
      </c>
      <c r="AG4008" s="8">
        <v>2097</v>
      </c>
      <c r="AH4008" s="8">
        <v>919</v>
      </c>
    </row>
    <row r="4009" spans="31:34" x14ac:dyDescent="0.3">
      <c r="AE4009" s="36" t="s">
        <v>5985</v>
      </c>
      <c r="AF4009" s="8"/>
      <c r="AG4009" s="8"/>
      <c r="AH4009" s="8"/>
    </row>
    <row r="4010" spans="31:34" x14ac:dyDescent="0.3">
      <c r="AE4010" s="37" t="s">
        <v>5998</v>
      </c>
      <c r="AF4010" s="8">
        <v>476</v>
      </c>
      <c r="AG4010" s="8">
        <v>384</v>
      </c>
      <c r="AH4010" s="8">
        <v>-92</v>
      </c>
    </row>
    <row r="4011" spans="31:34" x14ac:dyDescent="0.3">
      <c r="AE4011" s="35" t="s">
        <v>6018</v>
      </c>
      <c r="AF4011" s="8"/>
      <c r="AG4011" s="8"/>
      <c r="AH4011" s="8"/>
    </row>
    <row r="4012" spans="31:34" x14ac:dyDescent="0.3">
      <c r="AE4012" s="36" t="s">
        <v>5975</v>
      </c>
      <c r="AF4012" s="8"/>
      <c r="AG4012" s="8"/>
      <c r="AH4012" s="8"/>
    </row>
    <row r="4013" spans="31:34" x14ac:dyDescent="0.3">
      <c r="AE4013" s="37" t="s">
        <v>5981</v>
      </c>
      <c r="AF4013" s="8">
        <v>103</v>
      </c>
      <c r="AG4013" s="8">
        <v>87</v>
      </c>
      <c r="AH4013" s="8">
        <v>-16</v>
      </c>
    </row>
    <row r="4014" spans="31:34" x14ac:dyDescent="0.3">
      <c r="AE4014" s="36" t="s">
        <v>5985</v>
      </c>
      <c r="AF4014" s="8"/>
      <c r="AG4014" s="8"/>
      <c r="AH4014" s="8"/>
    </row>
    <row r="4015" spans="31:34" x14ac:dyDescent="0.3">
      <c r="AE4015" s="37" t="s">
        <v>5981</v>
      </c>
      <c r="AF4015" s="8">
        <v>355</v>
      </c>
      <c r="AG4015" s="8">
        <v>292</v>
      </c>
      <c r="AH4015" s="8">
        <v>-63</v>
      </c>
    </row>
    <row r="4016" spans="31:34" x14ac:dyDescent="0.3">
      <c r="AE4016" s="36" t="s">
        <v>5970</v>
      </c>
      <c r="AF4016" s="8"/>
      <c r="AG4016" s="8"/>
      <c r="AH4016" s="8"/>
    </row>
    <row r="4017" spans="31:34" x14ac:dyDescent="0.3">
      <c r="AE4017" s="37" t="s">
        <v>5981</v>
      </c>
      <c r="AF4017" s="8">
        <v>34</v>
      </c>
      <c r="AG4017" s="8">
        <v>30</v>
      </c>
      <c r="AH4017" s="8">
        <v>-4</v>
      </c>
    </row>
    <row r="4018" spans="31:34" x14ac:dyDescent="0.3">
      <c r="AE4018" s="35" t="s">
        <v>6068</v>
      </c>
      <c r="AF4018" s="8"/>
      <c r="AG4018" s="8"/>
      <c r="AH4018" s="8"/>
    </row>
    <row r="4019" spans="31:34" x14ac:dyDescent="0.3">
      <c r="AE4019" s="36" t="s">
        <v>5975</v>
      </c>
      <c r="AF4019" s="8"/>
      <c r="AG4019" s="8"/>
      <c r="AH4019" s="8"/>
    </row>
    <row r="4020" spans="31:34" x14ac:dyDescent="0.3">
      <c r="AE4020" s="37" t="s">
        <v>5969</v>
      </c>
      <c r="AF4020" s="8">
        <v>25</v>
      </c>
      <c r="AG4020" s="8">
        <v>41</v>
      </c>
      <c r="AH4020" s="8">
        <v>16</v>
      </c>
    </row>
    <row r="4021" spans="31:34" x14ac:dyDescent="0.3">
      <c r="AE4021" s="35" t="s">
        <v>6071</v>
      </c>
      <c r="AF4021" s="8"/>
      <c r="AG4021" s="8"/>
      <c r="AH4021" s="8"/>
    </row>
    <row r="4022" spans="31:34" x14ac:dyDescent="0.3">
      <c r="AE4022" s="36" t="s">
        <v>5975</v>
      </c>
      <c r="AF4022" s="8"/>
      <c r="AG4022" s="8"/>
      <c r="AH4022" s="8"/>
    </row>
    <row r="4023" spans="31:34" x14ac:dyDescent="0.3">
      <c r="AE4023" s="37" t="s">
        <v>5998</v>
      </c>
      <c r="AF4023" s="8">
        <v>713</v>
      </c>
      <c r="AG4023" s="8">
        <v>396</v>
      </c>
      <c r="AH4023" s="8">
        <v>-317</v>
      </c>
    </row>
    <row r="4024" spans="31:34" x14ac:dyDescent="0.3">
      <c r="AE4024" s="35" t="s">
        <v>6004</v>
      </c>
      <c r="AF4024" s="8"/>
      <c r="AG4024" s="8"/>
      <c r="AH4024" s="8"/>
    </row>
    <row r="4025" spans="31:34" x14ac:dyDescent="0.3">
      <c r="AE4025" s="36" t="s">
        <v>5975</v>
      </c>
      <c r="AF4025" s="8"/>
      <c r="AG4025" s="8"/>
      <c r="AH4025" s="8"/>
    </row>
    <row r="4026" spans="31:34" x14ac:dyDescent="0.3">
      <c r="AE4026" s="37" t="s">
        <v>5998</v>
      </c>
      <c r="AF4026" s="8">
        <v>161</v>
      </c>
      <c r="AG4026" s="8">
        <v>245</v>
      </c>
      <c r="AH4026" s="8">
        <v>84</v>
      </c>
    </row>
    <row r="4027" spans="31:34" x14ac:dyDescent="0.3">
      <c r="AE4027" s="36" t="s">
        <v>5985</v>
      </c>
      <c r="AF4027" s="8"/>
      <c r="AG4027" s="8"/>
      <c r="AH4027" s="8"/>
    </row>
    <row r="4028" spans="31:34" x14ac:dyDescent="0.3">
      <c r="AE4028" s="37" t="s">
        <v>5998</v>
      </c>
      <c r="AF4028" s="8">
        <v>105</v>
      </c>
      <c r="AG4028" s="8">
        <v>189</v>
      </c>
      <c r="AH4028" s="8">
        <v>84</v>
      </c>
    </row>
    <row r="4029" spans="31:34" x14ac:dyDescent="0.3">
      <c r="AE4029" s="36" t="s">
        <v>5970</v>
      </c>
      <c r="AF4029" s="8"/>
      <c r="AG4029" s="8"/>
      <c r="AH4029" s="8"/>
    </row>
    <row r="4030" spans="31:34" x14ac:dyDescent="0.3">
      <c r="AE4030" s="37" t="s">
        <v>5998</v>
      </c>
      <c r="AF4030" s="8">
        <v>51</v>
      </c>
      <c r="AG4030" s="8">
        <v>76</v>
      </c>
      <c r="AH4030" s="8">
        <v>25</v>
      </c>
    </row>
    <row r="4031" spans="31:34" x14ac:dyDescent="0.3">
      <c r="AE4031" s="35" t="s">
        <v>5968</v>
      </c>
      <c r="AF4031" s="8"/>
      <c r="AG4031" s="8"/>
      <c r="AH4031" s="8"/>
    </row>
    <row r="4032" spans="31:34" x14ac:dyDescent="0.3">
      <c r="AE4032" s="36" t="s">
        <v>5975</v>
      </c>
      <c r="AF4032" s="8"/>
      <c r="AG4032" s="8"/>
      <c r="AH4032" s="8"/>
    </row>
    <row r="4033" spans="31:34" x14ac:dyDescent="0.3">
      <c r="AE4033" s="37" t="s">
        <v>5969</v>
      </c>
      <c r="AF4033" s="8">
        <v>242</v>
      </c>
      <c r="AG4033" s="8">
        <v>195</v>
      </c>
      <c r="AH4033" s="8">
        <v>-47</v>
      </c>
    </row>
    <row r="4034" spans="31:34" x14ac:dyDescent="0.3">
      <c r="AE4034" s="36" t="s">
        <v>5985</v>
      </c>
      <c r="AF4034" s="8"/>
      <c r="AG4034" s="8"/>
      <c r="AH4034" s="8"/>
    </row>
    <row r="4035" spans="31:34" x14ac:dyDescent="0.3">
      <c r="AE4035" s="37" t="s">
        <v>5969</v>
      </c>
      <c r="AF4035" s="8">
        <v>452</v>
      </c>
      <c r="AG4035" s="8">
        <v>305</v>
      </c>
      <c r="AH4035" s="8">
        <v>-147</v>
      </c>
    </row>
    <row r="4036" spans="31:34" x14ac:dyDescent="0.3">
      <c r="AE4036" s="36" t="s">
        <v>5970</v>
      </c>
      <c r="AF4036" s="8"/>
      <c r="AG4036" s="8"/>
      <c r="AH4036" s="8"/>
    </row>
    <row r="4037" spans="31:34" x14ac:dyDescent="0.3">
      <c r="AE4037" s="37" t="s">
        <v>5969</v>
      </c>
      <c r="AF4037" s="8">
        <v>218</v>
      </c>
      <c r="AG4037" s="8">
        <v>133</v>
      </c>
      <c r="AH4037" s="8">
        <v>-85</v>
      </c>
    </row>
    <row r="4038" spans="31:34" x14ac:dyDescent="0.3">
      <c r="AE4038" s="35" t="s">
        <v>5974</v>
      </c>
      <c r="AF4038" s="8"/>
      <c r="AG4038" s="8"/>
      <c r="AH4038" s="8"/>
    </row>
    <row r="4039" spans="31:34" x14ac:dyDescent="0.3">
      <c r="AE4039" s="36" t="s">
        <v>5975</v>
      </c>
      <c r="AF4039" s="8"/>
      <c r="AG4039" s="8"/>
      <c r="AH4039" s="8"/>
    </row>
    <row r="4040" spans="31:34" x14ac:dyDescent="0.3">
      <c r="AE4040" s="37" t="s">
        <v>5969</v>
      </c>
      <c r="AF4040" s="8">
        <v>5289</v>
      </c>
      <c r="AG4040" s="8">
        <v>5147</v>
      </c>
      <c r="AH4040" s="8">
        <v>-142</v>
      </c>
    </row>
    <row r="4041" spans="31:34" x14ac:dyDescent="0.3">
      <c r="AE4041" s="36" t="s">
        <v>5985</v>
      </c>
      <c r="AF4041" s="8"/>
      <c r="AG4041" s="8"/>
      <c r="AH4041" s="8"/>
    </row>
    <row r="4042" spans="31:34" x14ac:dyDescent="0.3">
      <c r="AE4042" s="37" t="s">
        <v>5969</v>
      </c>
      <c r="AF4042" s="8">
        <v>1145</v>
      </c>
      <c r="AG4042" s="8">
        <v>1661</v>
      </c>
      <c r="AH4042" s="8">
        <v>516</v>
      </c>
    </row>
    <row r="4043" spans="31:34" x14ac:dyDescent="0.3">
      <c r="AE4043" s="36" t="s">
        <v>5970</v>
      </c>
      <c r="AF4043" s="8"/>
      <c r="AG4043" s="8"/>
      <c r="AH4043" s="8"/>
    </row>
    <row r="4044" spans="31:34" x14ac:dyDescent="0.3">
      <c r="AE4044" s="37" t="s">
        <v>5969</v>
      </c>
      <c r="AF4044" s="8">
        <v>67</v>
      </c>
      <c r="AG4044" s="8">
        <v>83</v>
      </c>
      <c r="AH4044" s="8">
        <v>16</v>
      </c>
    </row>
    <row r="4045" spans="31:34" x14ac:dyDescent="0.3">
      <c r="AE4045" s="34" t="s">
        <v>57</v>
      </c>
      <c r="AF4045" s="8"/>
      <c r="AG4045" s="8"/>
      <c r="AH4045" s="8"/>
    </row>
    <row r="4046" spans="31:34" x14ac:dyDescent="0.3">
      <c r="AE4046" s="35" t="s">
        <v>6002</v>
      </c>
      <c r="AF4046" s="8"/>
      <c r="AG4046" s="8"/>
      <c r="AH4046" s="8"/>
    </row>
    <row r="4047" spans="31:34" x14ac:dyDescent="0.3">
      <c r="AE4047" s="36" t="s">
        <v>5975</v>
      </c>
      <c r="AF4047" s="8"/>
      <c r="AG4047" s="8"/>
      <c r="AH4047" s="8"/>
    </row>
    <row r="4048" spans="31:34" x14ac:dyDescent="0.3">
      <c r="AE4048" s="37" t="s">
        <v>5981</v>
      </c>
      <c r="AF4048" s="8">
        <v>328</v>
      </c>
      <c r="AG4048" s="8">
        <v>497</v>
      </c>
      <c r="AH4048" s="8">
        <v>169</v>
      </c>
    </row>
    <row r="4049" spans="31:34" x14ac:dyDescent="0.3">
      <c r="AE4049" s="35" t="s">
        <v>6050</v>
      </c>
      <c r="AF4049" s="8"/>
      <c r="AG4049" s="8"/>
      <c r="AH4049" s="8"/>
    </row>
    <row r="4050" spans="31:34" x14ac:dyDescent="0.3">
      <c r="AE4050" s="36" t="s">
        <v>5985</v>
      </c>
      <c r="AF4050" s="8"/>
      <c r="AG4050" s="8"/>
      <c r="AH4050" s="8"/>
    </row>
    <row r="4051" spans="31:34" x14ac:dyDescent="0.3">
      <c r="AE4051" s="37" t="s">
        <v>5981</v>
      </c>
      <c r="AF4051" s="8">
        <v>293</v>
      </c>
      <c r="AG4051" s="8">
        <v>293</v>
      </c>
      <c r="AH4051" s="8">
        <v>0</v>
      </c>
    </row>
    <row r="4052" spans="31:34" x14ac:dyDescent="0.3">
      <c r="AE4052" s="35" t="s">
        <v>5980</v>
      </c>
      <c r="AF4052" s="8"/>
      <c r="AG4052" s="8"/>
      <c r="AH4052" s="8"/>
    </row>
    <row r="4053" spans="31:34" x14ac:dyDescent="0.3">
      <c r="AE4053" s="36" t="s">
        <v>5975</v>
      </c>
      <c r="AF4053" s="8"/>
      <c r="AG4053" s="8"/>
      <c r="AH4053" s="8"/>
    </row>
    <row r="4054" spans="31:34" x14ac:dyDescent="0.3">
      <c r="AE4054" s="37" t="s">
        <v>5981</v>
      </c>
      <c r="AF4054" s="8">
        <v>682</v>
      </c>
      <c r="AG4054" s="8">
        <v>655</v>
      </c>
      <c r="AH4054" s="8">
        <v>-27</v>
      </c>
    </row>
    <row r="4055" spans="31:34" x14ac:dyDescent="0.3">
      <c r="AE4055" s="36" t="s">
        <v>5985</v>
      </c>
      <c r="AF4055" s="8"/>
      <c r="AG4055" s="8"/>
      <c r="AH4055" s="8"/>
    </row>
    <row r="4056" spans="31:34" x14ac:dyDescent="0.3">
      <c r="AE4056" s="37" t="s">
        <v>5981</v>
      </c>
      <c r="AF4056" s="8">
        <v>2084</v>
      </c>
      <c r="AG4056" s="8">
        <v>2674</v>
      </c>
      <c r="AH4056" s="8">
        <v>590</v>
      </c>
    </row>
    <row r="4057" spans="31:34" x14ac:dyDescent="0.3">
      <c r="AE4057" s="35" t="s">
        <v>6010</v>
      </c>
      <c r="AF4057" s="8"/>
      <c r="AG4057" s="8"/>
      <c r="AH4057" s="8"/>
    </row>
    <row r="4058" spans="31:34" x14ac:dyDescent="0.3">
      <c r="AE4058" s="36" t="s">
        <v>5975</v>
      </c>
      <c r="AF4058" s="8"/>
      <c r="AG4058" s="8"/>
      <c r="AH4058" s="8"/>
    </row>
    <row r="4059" spans="31:34" x14ac:dyDescent="0.3">
      <c r="AE4059" s="37" t="s">
        <v>5981</v>
      </c>
      <c r="AF4059" s="8">
        <v>2200</v>
      </c>
      <c r="AG4059" s="8">
        <v>3224</v>
      </c>
      <c r="AH4059" s="8">
        <v>1024</v>
      </c>
    </row>
    <row r="4060" spans="31:34" x14ac:dyDescent="0.3">
      <c r="AE4060" s="36" t="s">
        <v>5985</v>
      </c>
      <c r="AF4060" s="8"/>
      <c r="AG4060" s="8"/>
      <c r="AH4060" s="8"/>
    </row>
    <row r="4061" spans="31:34" x14ac:dyDescent="0.3">
      <c r="AE4061" s="37" t="s">
        <v>5981</v>
      </c>
      <c r="AF4061" s="8">
        <v>2025</v>
      </c>
      <c r="AG4061" s="8">
        <v>2105</v>
      </c>
      <c r="AH4061" s="8">
        <v>80</v>
      </c>
    </row>
    <row r="4062" spans="31:34" x14ac:dyDescent="0.3">
      <c r="AE4062" s="36" t="s">
        <v>5970</v>
      </c>
      <c r="AF4062" s="8"/>
      <c r="AG4062" s="8"/>
      <c r="AH4062" s="8"/>
    </row>
    <row r="4063" spans="31:34" x14ac:dyDescent="0.3">
      <c r="AE4063" s="37" t="s">
        <v>5981</v>
      </c>
      <c r="AF4063" s="8">
        <v>430</v>
      </c>
      <c r="AG4063" s="8">
        <v>494</v>
      </c>
      <c r="AH4063" s="8">
        <v>64</v>
      </c>
    </row>
    <row r="4064" spans="31:34" x14ac:dyDescent="0.3">
      <c r="AE4064" s="35" t="s">
        <v>6018</v>
      </c>
      <c r="AF4064" s="8"/>
      <c r="AG4064" s="8"/>
      <c r="AH4064" s="8"/>
    </row>
    <row r="4065" spans="31:34" x14ac:dyDescent="0.3">
      <c r="AE4065" s="36" t="s">
        <v>5975</v>
      </c>
      <c r="AF4065" s="8"/>
      <c r="AG4065" s="8"/>
      <c r="AH4065" s="8"/>
    </row>
    <row r="4066" spans="31:34" x14ac:dyDescent="0.3">
      <c r="AE4066" s="37" t="s">
        <v>5981</v>
      </c>
      <c r="AF4066" s="8">
        <v>1664</v>
      </c>
      <c r="AG4066" s="8">
        <v>934</v>
      </c>
      <c r="AH4066" s="8">
        <v>-730</v>
      </c>
    </row>
    <row r="4067" spans="31:34" x14ac:dyDescent="0.3">
      <c r="AE4067" s="36" t="s">
        <v>5970</v>
      </c>
      <c r="AF4067" s="8"/>
      <c r="AG4067" s="8"/>
      <c r="AH4067" s="8"/>
    </row>
    <row r="4068" spans="31:34" x14ac:dyDescent="0.3">
      <c r="AE4068" s="37" t="s">
        <v>5981</v>
      </c>
      <c r="AF4068" s="8">
        <v>556</v>
      </c>
      <c r="AG4068" s="8">
        <v>339</v>
      </c>
      <c r="AH4068" s="8">
        <v>-217</v>
      </c>
    </row>
    <row r="4069" spans="31:34" x14ac:dyDescent="0.3">
      <c r="AE4069" s="35" t="s">
        <v>6071</v>
      </c>
      <c r="AF4069" s="8"/>
      <c r="AG4069" s="8"/>
      <c r="AH4069" s="8"/>
    </row>
    <row r="4070" spans="31:34" x14ac:dyDescent="0.3">
      <c r="AE4070" s="36" t="s">
        <v>5975</v>
      </c>
      <c r="AF4070" s="8"/>
      <c r="AG4070" s="8"/>
      <c r="AH4070" s="8"/>
    </row>
    <row r="4071" spans="31:34" x14ac:dyDescent="0.3">
      <c r="AE4071" s="37" t="s">
        <v>5998</v>
      </c>
      <c r="AF4071" s="8">
        <v>1636</v>
      </c>
      <c r="AG4071" s="8">
        <v>1278</v>
      </c>
      <c r="AH4071" s="8">
        <v>-358</v>
      </c>
    </row>
    <row r="4072" spans="31:34" x14ac:dyDescent="0.3">
      <c r="AE4072" s="35" t="s">
        <v>6004</v>
      </c>
      <c r="AF4072" s="8"/>
      <c r="AG4072" s="8"/>
      <c r="AH4072" s="8"/>
    </row>
    <row r="4073" spans="31:34" x14ac:dyDescent="0.3">
      <c r="AE4073" s="36" t="s">
        <v>5975</v>
      </c>
      <c r="AF4073" s="8"/>
      <c r="AG4073" s="8"/>
      <c r="AH4073" s="8"/>
    </row>
    <row r="4074" spans="31:34" x14ac:dyDescent="0.3">
      <c r="AE4074" s="37" t="s">
        <v>5998</v>
      </c>
      <c r="AF4074" s="8">
        <v>424</v>
      </c>
      <c r="AG4074" s="8">
        <v>416</v>
      </c>
      <c r="AH4074" s="8">
        <v>-8</v>
      </c>
    </row>
    <row r="4075" spans="31:34" x14ac:dyDescent="0.3">
      <c r="AE4075" s="35" t="s">
        <v>5974</v>
      </c>
      <c r="AF4075" s="8"/>
      <c r="AG4075" s="8"/>
      <c r="AH4075" s="8"/>
    </row>
    <row r="4076" spans="31:34" x14ac:dyDescent="0.3">
      <c r="AE4076" s="36" t="s">
        <v>5975</v>
      </c>
      <c r="AF4076" s="8"/>
      <c r="AG4076" s="8"/>
      <c r="AH4076" s="8"/>
    </row>
    <row r="4077" spans="31:34" x14ac:dyDescent="0.3">
      <c r="AE4077" s="37" t="s">
        <v>5969</v>
      </c>
      <c r="AF4077" s="8">
        <v>6924</v>
      </c>
      <c r="AG4077" s="8">
        <v>8980</v>
      </c>
      <c r="AH4077" s="8">
        <v>2056</v>
      </c>
    </row>
    <row r="4078" spans="31:34" x14ac:dyDescent="0.3">
      <c r="AE4078" s="33" t="s">
        <v>7903</v>
      </c>
      <c r="AF4078" s="8"/>
      <c r="AG4078" s="8"/>
      <c r="AH4078" s="8"/>
    </row>
    <row r="4079" spans="31:34" x14ac:dyDescent="0.3">
      <c r="AE4079" s="34" t="s">
        <v>14</v>
      </c>
      <c r="AF4079" s="8"/>
      <c r="AG4079" s="8"/>
      <c r="AH4079" s="8"/>
    </row>
    <row r="4080" spans="31:34" x14ac:dyDescent="0.3">
      <c r="AE4080" s="35" t="s">
        <v>6002</v>
      </c>
      <c r="AF4080" s="8"/>
      <c r="AG4080" s="8"/>
      <c r="AH4080" s="8"/>
    </row>
    <row r="4081" spans="31:34" x14ac:dyDescent="0.3">
      <c r="AE4081" s="36" t="s">
        <v>5985</v>
      </c>
      <c r="AF4081" s="8"/>
      <c r="AG4081" s="8"/>
      <c r="AH4081" s="8"/>
    </row>
    <row r="4082" spans="31:34" x14ac:dyDescent="0.3">
      <c r="AE4082" s="37" t="s">
        <v>5981</v>
      </c>
      <c r="AF4082" s="8">
        <v>372</v>
      </c>
      <c r="AG4082" s="8">
        <v>438</v>
      </c>
      <c r="AH4082" s="8">
        <v>66</v>
      </c>
    </row>
    <row r="4083" spans="31:34" x14ac:dyDescent="0.3">
      <c r="AE4083" s="35" t="s">
        <v>5980</v>
      </c>
      <c r="AF4083" s="8"/>
      <c r="AG4083" s="8"/>
      <c r="AH4083" s="8"/>
    </row>
    <row r="4084" spans="31:34" x14ac:dyDescent="0.3">
      <c r="AE4084" s="36" t="s">
        <v>5975</v>
      </c>
      <c r="AF4084" s="8"/>
      <c r="AG4084" s="8"/>
      <c r="AH4084" s="8"/>
    </row>
    <row r="4085" spans="31:34" x14ac:dyDescent="0.3">
      <c r="AE4085" s="37" t="s">
        <v>5981</v>
      </c>
      <c r="AF4085" s="8">
        <v>435</v>
      </c>
      <c r="AG4085" s="8">
        <v>421</v>
      </c>
      <c r="AH4085" s="8">
        <v>-14</v>
      </c>
    </row>
    <row r="4086" spans="31:34" x14ac:dyDescent="0.3">
      <c r="AE4086" s="36" t="s">
        <v>5985</v>
      </c>
      <c r="AF4086" s="8"/>
      <c r="AG4086" s="8"/>
      <c r="AH4086" s="8"/>
    </row>
    <row r="4087" spans="31:34" x14ac:dyDescent="0.3">
      <c r="AE4087" s="37" t="s">
        <v>5981</v>
      </c>
      <c r="AF4087" s="8">
        <v>396</v>
      </c>
      <c r="AG4087" s="8">
        <v>410</v>
      </c>
      <c r="AH4087" s="8">
        <v>14</v>
      </c>
    </row>
    <row r="4088" spans="31:34" x14ac:dyDescent="0.3">
      <c r="AE4088" s="35" t="s">
        <v>6010</v>
      </c>
      <c r="AF4088" s="8"/>
      <c r="AG4088" s="8"/>
      <c r="AH4088" s="8"/>
    </row>
    <row r="4089" spans="31:34" x14ac:dyDescent="0.3">
      <c r="AE4089" s="36" t="s">
        <v>5975</v>
      </c>
      <c r="AF4089" s="8"/>
      <c r="AG4089" s="8"/>
      <c r="AH4089" s="8"/>
    </row>
    <row r="4090" spans="31:34" x14ac:dyDescent="0.3">
      <c r="AE4090" s="37" t="s">
        <v>5981</v>
      </c>
      <c r="AF4090" s="8">
        <v>357</v>
      </c>
      <c r="AG4090" s="8">
        <v>385</v>
      </c>
      <c r="AH4090" s="8">
        <v>28</v>
      </c>
    </row>
    <row r="4091" spans="31:34" x14ac:dyDescent="0.3">
      <c r="AE4091" s="36" t="s">
        <v>5985</v>
      </c>
      <c r="AF4091" s="8"/>
      <c r="AG4091" s="8"/>
      <c r="AH4091" s="8"/>
    </row>
    <row r="4092" spans="31:34" x14ac:dyDescent="0.3">
      <c r="AE4092" s="37" t="s">
        <v>5981</v>
      </c>
      <c r="AF4092" s="8">
        <v>359</v>
      </c>
      <c r="AG4092" s="8">
        <v>359</v>
      </c>
      <c r="AH4092" s="8">
        <v>0</v>
      </c>
    </row>
    <row r="4093" spans="31:34" x14ac:dyDescent="0.3">
      <c r="AE4093" s="36" t="s">
        <v>5970</v>
      </c>
      <c r="AF4093" s="8"/>
      <c r="AG4093" s="8"/>
      <c r="AH4093" s="8"/>
    </row>
    <row r="4094" spans="31:34" x14ac:dyDescent="0.3">
      <c r="AE4094" s="37" t="s">
        <v>5981</v>
      </c>
      <c r="AF4094" s="8">
        <v>443</v>
      </c>
      <c r="AG4094" s="8">
        <v>524</v>
      </c>
      <c r="AH4094" s="8">
        <v>81</v>
      </c>
    </row>
    <row r="4095" spans="31:34" x14ac:dyDescent="0.3">
      <c r="AE4095" s="35" t="s">
        <v>6004</v>
      </c>
      <c r="AF4095" s="8"/>
      <c r="AG4095" s="8"/>
      <c r="AH4095" s="8"/>
    </row>
    <row r="4096" spans="31:34" x14ac:dyDescent="0.3">
      <c r="AE4096" s="36" t="s">
        <v>5975</v>
      </c>
      <c r="AF4096" s="8"/>
      <c r="AG4096" s="8"/>
      <c r="AH4096" s="8"/>
    </row>
    <row r="4097" spans="31:34" x14ac:dyDescent="0.3">
      <c r="AE4097" s="37" t="s">
        <v>5998</v>
      </c>
      <c r="AF4097" s="8">
        <v>636</v>
      </c>
      <c r="AG4097" s="8">
        <v>894</v>
      </c>
      <c r="AH4097" s="8">
        <v>258</v>
      </c>
    </row>
    <row r="4098" spans="31:34" x14ac:dyDescent="0.3">
      <c r="AE4098" s="35" t="s">
        <v>5974</v>
      </c>
      <c r="AF4098" s="8"/>
      <c r="AG4098" s="8"/>
      <c r="AH4098" s="8"/>
    </row>
    <row r="4099" spans="31:34" x14ac:dyDescent="0.3">
      <c r="AE4099" s="36" t="s">
        <v>5975</v>
      </c>
      <c r="AF4099" s="8"/>
      <c r="AG4099" s="8"/>
      <c r="AH4099" s="8"/>
    </row>
    <row r="4100" spans="31:34" x14ac:dyDescent="0.3">
      <c r="AE4100" s="37" t="s">
        <v>5969</v>
      </c>
      <c r="AF4100" s="8">
        <v>920</v>
      </c>
      <c r="AG4100" s="8">
        <v>1341</v>
      </c>
      <c r="AH4100" s="8">
        <v>421</v>
      </c>
    </row>
    <row r="4101" spans="31:34" x14ac:dyDescent="0.3">
      <c r="AE4101" s="36" t="s">
        <v>5970</v>
      </c>
      <c r="AF4101" s="8"/>
      <c r="AG4101" s="8"/>
      <c r="AH4101" s="8"/>
    </row>
    <row r="4102" spans="31:34" x14ac:dyDescent="0.3">
      <c r="AE4102" s="37" t="s">
        <v>5969</v>
      </c>
      <c r="AF4102" s="8">
        <v>229</v>
      </c>
      <c r="AG4102" s="8">
        <v>369</v>
      </c>
      <c r="AH4102" s="8">
        <v>140</v>
      </c>
    </row>
    <row r="4103" spans="31:34" x14ac:dyDescent="0.3">
      <c r="AE4103" s="34" t="s">
        <v>10</v>
      </c>
      <c r="AF4103" s="8"/>
      <c r="AG4103" s="8"/>
      <c r="AH4103" s="8"/>
    </row>
    <row r="4104" spans="31:34" x14ac:dyDescent="0.3">
      <c r="AE4104" s="35" t="s">
        <v>6002</v>
      </c>
      <c r="AF4104" s="8"/>
      <c r="AG4104" s="8"/>
      <c r="AH4104" s="8"/>
    </row>
    <row r="4105" spans="31:34" x14ac:dyDescent="0.3">
      <c r="AE4105" s="36" t="s">
        <v>5970</v>
      </c>
      <c r="AF4105" s="8"/>
      <c r="AG4105" s="8"/>
      <c r="AH4105" s="8"/>
    </row>
    <row r="4106" spans="31:34" x14ac:dyDescent="0.3">
      <c r="AE4106" s="37" t="s">
        <v>5981</v>
      </c>
      <c r="AF4106" s="8">
        <v>50</v>
      </c>
      <c r="AG4106" s="8">
        <v>58</v>
      </c>
      <c r="AH4106" s="8">
        <v>8</v>
      </c>
    </row>
    <row r="4107" spans="31:34" x14ac:dyDescent="0.3">
      <c r="AE4107" s="35" t="s">
        <v>6050</v>
      </c>
      <c r="AF4107" s="8"/>
      <c r="AG4107" s="8"/>
      <c r="AH4107" s="8"/>
    </row>
    <row r="4108" spans="31:34" x14ac:dyDescent="0.3">
      <c r="AE4108" s="36" t="s">
        <v>5975</v>
      </c>
      <c r="AF4108" s="8"/>
      <c r="AG4108" s="8"/>
      <c r="AH4108" s="8"/>
    </row>
    <row r="4109" spans="31:34" x14ac:dyDescent="0.3">
      <c r="AE4109" s="37" t="s">
        <v>5981</v>
      </c>
      <c r="AF4109" s="8">
        <v>386</v>
      </c>
      <c r="AG4109" s="8">
        <v>493</v>
      </c>
      <c r="AH4109" s="8">
        <v>107</v>
      </c>
    </row>
    <row r="4110" spans="31:34" x14ac:dyDescent="0.3">
      <c r="AE4110" s="35" t="s">
        <v>5980</v>
      </c>
      <c r="AF4110" s="8"/>
      <c r="AG4110" s="8"/>
      <c r="AH4110" s="8"/>
    </row>
    <row r="4111" spans="31:34" x14ac:dyDescent="0.3">
      <c r="AE4111" s="36" t="s">
        <v>5975</v>
      </c>
      <c r="AF4111" s="8"/>
      <c r="AG4111" s="8"/>
      <c r="AH4111" s="8"/>
    </row>
    <row r="4112" spans="31:34" x14ac:dyDescent="0.3">
      <c r="AE4112" s="37" t="s">
        <v>5981</v>
      </c>
      <c r="AF4112" s="8">
        <v>166</v>
      </c>
      <c r="AG4112" s="8">
        <v>223</v>
      </c>
      <c r="AH4112" s="8">
        <v>57</v>
      </c>
    </row>
    <row r="4113" spans="31:34" x14ac:dyDescent="0.3">
      <c r="AE4113" s="36" t="s">
        <v>5985</v>
      </c>
      <c r="AF4113" s="8"/>
      <c r="AG4113" s="8"/>
      <c r="AH4113" s="8"/>
    </row>
    <row r="4114" spans="31:34" x14ac:dyDescent="0.3">
      <c r="AE4114" s="37" t="s">
        <v>5981</v>
      </c>
      <c r="AF4114" s="8">
        <v>455</v>
      </c>
      <c r="AG4114" s="8">
        <v>453</v>
      </c>
      <c r="AH4114" s="8">
        <v>-2</v>
      </c>
    </row>
    <row r="4115" spans="31:34" x14ac:dyDescent="0.3">
      <c r="AE4115" s="35" t="s">
        <v>6010</v>
      </c>
      <c r="AF4115" s="8"/>
      <c r="AG4115" s="8"/>
      <c r="AH4115" s="8"/>
    </row>
    <row r="4116" spans="31:34" x14ac:dyDescent="0.3">
      <c r="AE4116" s="36" t="s">
        <v>5975</v>
      </c>
      <c r="AF4116" s="8"/>
      <c r="AG4116" s="8"/>
      <c r="AH4116" s="8"/>
    </row>
    <row r="4117" spans="31:34" x14ac:dyDescent="0.3">
      <c r="AE4117" s="37" t="s">
        <v>5981</v>
      </c>
      <c r="AF4117" s="8">
        <v>339</v>
      </c>
      <c r="AG4117" s="8">
        <v>474</v>
      </c>
      <c r="AH4117" s="8">
        <v>135</v>
      </c>
    </row>
    <row r="4118" spans="31:34" x14ac:dyDescent="0.3">
      <c r="AE4118" s="36" t="s">
        <v>5985</v>
      </c>
      <c r="AF4118" s="8"/>
      <c r="AG4118" s="8"/>
      <c r="AH4118" s="8"/>
    </row>
    <row r="4119" spans="31:34" x14ac:dyDescent="0.3">
      <c r="AE4119" s="37" t="s">
        <v>5981</v>
      </c>
      <c r="AF4119" s="8">
        <v>34</v>
      </c>
      <c r="AG4119" s="8">
        <v>24</v>
      </c>
      <c r="AH4119" s="8">
        <v>-10</v>
      </c>
    </row>
    <row r="4120" spans="31:34" x14ac:dyDescent="0.3">
      <c r="AE4120" s="36" t="s">
        <v>5970</v>
      </c>
      <c r="AF4120" s="8"/>
      <c r="AG4120" s="8"/>
      <c r="AH4120" s="8"/>
    </row>
    <row r="4121" spans="31:34" x14ac:dyDescent="0.3">
      <c r="AE4121" s="37" t="s">
        <v>5981</v>
      </c>
      <c r="AF4121" s="8">
        <v>230</v>
      </c>
      <c r="AG4121" s="8">
        <v>321</v>
      </c>
      <c r="AH4121" s="8">
        <v>91</v>
      </c>
    </row>
    <row r="4122" spans="31:34" x14ac:dyDescent="0.3">
      <c r="AE4122" s="35" t="s">
        <v>5997</v>
      </c>
      <c r="AF4122" s="8"/>
      <c r="AG4122" s="8"/>
      <c r="AH4122" s="8"/>
    </row>
    <row r="4123" spans="31:34" x14ac:dyDescent="0.3">
      <c r="AE4123" s="36" t="s">
        <v>5975</v>
      </c>
      <c r="AF4123" s="8"/>
      <c r="AG4123" s="8"/>
      <c r="AH4123" s="8"/>
    </row>
    <row r="4124" spans="31:34" x14ac:dyDescent="0.3">
      <c r="AE4124" s="37" t="s">
        <v>5998</v>
      </c>
      <c r="AF4124" s="8">
        <v>184</v>
      </c>
      <c r="AG4124" s="8">
        <v>230</v>
      </c>
      <c r="AH4124" s="8">
        <v>46</v>
      </c>
    </row>
    <row r="4125" spans="31:34" x14ac:dyDescent="0.3">
      <c r="AE4125" s="36" t="s">
        <v>5985</v>
      </c>
      <c r="AF4125" s="8"/>
      <c r="AG4125" s="8"/>
      <c r="AH4125" s="8"/>
    </row>
    <row r="4126" spans="31:34" x14ac:dyDescent="0.3">
      <c r="AE4126" s="37" t="s">
        <v>5998</v>
      </c>
      <c r="AF4126" s="8">
        <v>67</v>
      </c>
      <c r="AG4126" s="8">
        <v>123</v>
      </c>
      <c r="AH4126" s="8">
        <v>56</v>
      </c>
    </row>
    <row r="4127" spans="31:34" x14ac:dyDescent="0.3">
      <c r="AE4127" s="36" t="s">
        <v>5970</v>
      </c>
      <c r="AF4127" s="8"/>
      <c r="AG4127" s="8"/>
      <c r="AH4127" s="8"/>
    </row>
    <row r="4128" spans="31:34" x14ac:dyDescent="0.3">
      <c r="AE4128" s="37" t="s">
        <v>5998</v>
      </c>
      <c r="AF4128" s="8">
        <v>105</v>
      </c>
      <c r="AG4128" s="8">
        <v>87</v>
      </c>
      <c r="AH4128" s="8">
        <v>-18</v>
      </c>
    </row>
    <row r="4129" spans="31:34" x14ac:dyDescent="0.3">
      <c r="AE4129" s="35" t="s">
        <v>6018</v>
      </c>
      <c r="AF4129" s="8"/>
      <c r="AG4129" s="8"/>
      <c r="AH4129" s="8"/>
    </row>
    <row r="4130" spans="31:34" x14ac:dyDescent="0.3">
      <c r="AE4130" s="36" t="s">
        <v>5975</v>
      </c>
      <c r="AF4130" s="8"/>
      <c r="AG4130" s="8"/>
      <c r="AH4130" s="8"/>
    </row>
    <row r="4131" spans="31:34" x14ac:dyDescent="0.3">
      <c r="AE4131" s="37" t="s">
        <v>5981</v>
      </c>
      <c r="AF4131" s="8">
        <v>509</v>
      </c>
      <c r="AG4131" s="8">
        <v>301</v>
      </c>
      <c r="AH4131" s="8">
        <v>-208</v>
      </c>
    </row>
    <row r="4132" spans="31:34" x14ac:dyDescent="0.3">
      <c r="AE4132" s="36" t="s">
        <v>5985</v>
      </c>
      <c r="AF4132" s="8"/>
      <c r="AG4132" s="8"/>
      <c r="AH4132" s="8"/>
    </row>
    <row r="4133" spans="31:34" x14ac:dyDescent="0.3">
      <c r="AE4133" s="37" t="s">
        <v>5981</v>
      </c>
      <c r="AF4133" s="8">
        <v>169</v>
      </c>
      <c r="AG4133" s="8">
        <v>141</v>
      </c>
      <c r="AH4133" s="8">
        <v>-28</v>
      </c>
    </row>
    <row r="4134" spans="31:34" x14ac:dyDescent="0.3">
      <c r="AE4134" s="35" t="s">
        <v>6071</v>
      </c>
      <c r="AF4134" s="8"/>
      <c r="AG4134" s="8"/>
      <c r="AH4134" s="8"/>
    </row>
    <row r="4135" spans="31:34" x14ac:dyDescent="0.3">
      <c r="AE4135" s="36" t="s">
        <v>5975</v>
      </c>
      <c r="AF4135" s="8"/>
      <c r="AG4135" s="8"/>
      <c r="AH4135" s="8"/>
    </row>
    <row r="4136" spans="31:34" x14ac:dyDescent="0.3">
      <c r="AE4136" s="37" t="s">
        <v>5998</v>
      </c>
      <c r="AF4136" s="8">
        <v>104</v>
      </c>
      <c r="AG4136" s="8">
        <v>59</v>
      </c>
      <c r="AH4136" s="8">
        <v>-45</v>
      </c>
    </row>
    <row r="4137" spans="31:34" x14ac:dyDescent="0.3">
      <c r="AE4137" s="35" t="s">
        <v>6004</v>
      </c>
      <c r="AF4137" s="8"/>
      <c r="AG4137" s="8"/>
      <c r="AH4137" s="8"/>
    </row>
    <row r="4138" spans="31:34" x14ac:dyDescent="0.3">
      <c r="AE4138" s="36" t="s">
        <v>5975</v>
      </c>
      <c r="AF4138" s="8"/>
      <c r="AG4138" s="8"/>
      <c r="AH4138" s="8"/>
    </row>
    <row r="4139" spans="31:34" x14ac:dyDescent="0.3">
      <c r="AE4139" s="37" t="s">
        <v>5998</v>
      </c>
      <c r="AF4139" s="8">
        <v>401</v>
      </c>
      <c r="AG4139" s="8">
        <v>501</v>
      </c>
      <c r="AH4139" s="8">
        <v>100</v>
      </c>
    </row>
    <row r="4140" spans="31:34" x14ac:dyDescent="0.3">
      <c r="AE4140" s="36" t="s">
        <v>5985</v>
      </c>
      <c r="AF4140" s="8"/>
      <c r="AG4140" s="8"/>
      <c r="AH4140" s="8"/>
    </row>
    <row r="4141" spans="31:34" x14ac:dyDescent="0.3">
      <c r="AE4141" s="37" t="s">
        <v>5998</v>
      </c>
      <c r="AF4141" s="8">
        <v>56</v>
      </c>
      <c r="AG4141" s="8">
        <v>64</v>
      </c>
      <c r="AH4141" s="8">
        <v>8</v>
      </c>
    </row>
    <row r="4142" spans="31:34" x14ac:dyDescent="0.3">
      <c r="AE4142" s="36" t="s">
        <v>5970</v>
      </c>
      <c r="AF4142" s="8"/>
      <c r="AG4142" s="8"/>
      <c r="AH4142" s="8"/>
    </row>
    <row r="4143" spans="31:34" x14ac:dyDescent="0.3">
      <c r="AE4143" s="37" t="s">
        <v>5998</v>
      </c>
      <c r="AF4143" s="8">
        <v>31</v>
      </c>
      <c r="AG4143" s="8">
        <v>51</v>
      </c>
      <c r="AH4143" s="8">
        <v>20</v>
      </c>
    </row>
    <row r="4144" spans="31:34" x14ac:dyDescent="0.3">
      <c r="AE4144" s="35" t="s">
        <v>5968</v>
      </c>
      <c r="AF4144" s="8"/>
      <c r="AG4144" s="8"/>
      <c r="AH4144" s="8"/>
    </row>
    <row r="4145" spans="31:34" x14ac:dyDescent="0.3">
      <c r="AE4145" s="36" t="s">
        <v>5975</v>
      </c>
      <c r="AF4145" s="8"/>
      <c r="AG4145" s="8"/>
      <c r="AH4145" s="8"/>
    </row>
    <row r="4146" spans="31:34" x14ac:dyDescent="0.3">
      <c r="AE4146" s="37" t="s">
        <v>5969</v>
      </c>
      <c r="AF4146" s="8">
        <v>71</v>
      </c>
      <c r="AG4146" s="8">
        <v>40</v>
      </c>
      <c r="AH4146" s="8">
        <v>-31</v>
      </c>
    </row>
    <row r="4147" spans="31:34" x14ac:dyDescent="0.3">
      <c r="AE4147" s="35" t="s">
        <v>6117</v>
      </c>
      <c r="AF4147" s="8"/>
      <c r="AG4147" s="8"/>
      <c r="AH4147" s="8"/>
    </row>
    <row r="4148" spans="31:34" x14ac:dyDescent="0.3">
      <c r="AE4148" s="36" t="s">
        <v>5975</v>
      </c>
      <c r="AF4148" s="8"/>
      <c r="AG4148" s="8"/>
      <c r="AH4148" s="8"/>
    </row>
    <row r="4149" spans="31:34" x14ac:dyDescent="0.3">
      <c r="AE4149" s="37" t="s">
        <v>5981</v>
      </c>
      <c r="AF4149" s="8">
        <v>30</v>
      </c>
      <c r="AG4149" s="8">
        <v>32</v>
      </c>
      <c r="AH4149" s="8">
        <v>2</v>
      </c>
    </row>
    <row r="4150" spans="31:34" x14ac:dyDescent="0.3">
      <c r="AE4150" s="35" t="s">
        <v>5974</v>
      </c>
      <c r="AF4150" s="8"/>
      <c r="AG4150" s="8"/>
      <c r="AH4150" s="8"/>
    </row>
    <row r="4151" spans="31:34" x14ac:dyDescent="0.3">
      <c r="AE4151" s="36" t="s">
        <v>5975</v>
      </c>
      <c r="AF4151" s="8"/>
      <c r="AG4151" s="8"/>
      <c r="AH4151" s="8"/>
    </row>
    <row r="4152" spans="31:34" x14ac:dyDescent="0.3">
      <c r="AE4152" s="37" t="s">
        <v>5969</v>
      </c>
      <c r="AF4152" s="8">
        <v>454</v>
      </c>
      <c r="AG4152" s="8">
        <v>790</v>
      </c>
      <c r="AH4152" s="8">
        <v>336</v>
      </c>
    </row>
    <row r="4153" spans="31:34" x14ac:dyDescent="0.3">
      <c r="AE4153" s="36" t="s">
        <v>5985</v>
      </c>
      <c r="AF4153" s="8"/>
      <c r="AG4153" s="8"/>
      <c r="AH4153" s="8"/>
    </row>
    <row r="4154" spans="31:34" x14ac:dyDescent="0.3">
      <c r="AE4154" s="37" t="s">
        <v>5969</v>
      </c>
      <c r="AF4154" s="8">
        <v>864</v>
      </c>
      <c r="AG4154" s="8">
        <v>1112</v>
      </c>
      <c r="AH4154" s="8">
        <v>248</v>
      </c>
    </row>
    <row r="4155" spans="31:34" x14ac:dyDescent="0.3">
      <c r="AE4155" s="36" t="s">
        <v>5970</v>
      </c>
      <c r="AF4155" s="8"/>
      <c r="AG4155" s="8"/>
      <c r="AH4155" s="8"/>
    </row>
    <row r="4156" spans="31:34" x14ac:dyDescent="0.3">
      <c r="AE4156" s="37" t="s">
        <v>5969</v>
      </c>
      <c r="AF4156" s="8">
        <v>279</v>
      </c>
      <c r="AG4156" s="8">
        <v>362</v>
      </c>
      <c r="AH4156" s="8">
        <v>83</v>
      </c>
    </row>
    <row r="4157" spans="31:34" x14ac:dyDescent="0.3">
      <c r="AE4157" s="34" t="s">
        <v>57</v>
      </c>
      <c r="AF4157" s="8"/>
      <c r="AG4157" s="8"/>
      <c r="AH4157" s="8"/>
    </row>
    <row r="4158" spans="31:34" x14ac:dyDescent="0.3">
      <c r="AE4158" s="35" t="s">
        <v>6002</v>
      </c>
      <c r="AF4158" s="8"/>
      <c r="AG4158" s="8"/>
      <c r="AH4158" s="8"/>
    </row>
    <row r="4159" spans="31:34" x14ac:dyDescent="0.3">
      <c r="AE4159" s="36" t="s">
        <v>5985</v>
      </c>
      <c r="AF4159" s="8"/>
      <c r="AG4159" s="8"/>
      <c r="AH4159" s="8"/>
    </row>
    <row r="4160" spans="31:34" x14ac:dyDescent="0.3">
      <c r="AE4160" s="37" t="s">
        <v>5981</v>
      </c>
      <c r="AF4160" s="8">
        <v>244</v>
      </c>
      <c r="AG4160" s="8">
        <v>488</v>
      </c>
      <c r="AH4160" s="8">
        <v>244</v>
      </c>
    </row>
    <row r="4161" spans="31:34" x14ac:dyDescent="0.3">
      <c r="AE4161" s="35" t="s">
        <v>5980</v>
      </c>
      <c r="AF4161" s="8"/>
      <c r="AG4161" s="8"/>
      <c r="AH4161" s="8"/>
    </row>
    <row r="4162" spans="31:34" x14ac:dyDescent="0.3">
      <c r="AE4162" s="36" t="s">
        <v>5975</v>
      </c>
      <c r="AF4162" s="8"/>
      <c r="AG4162" s="8"/>
      <c r="AH4162" s="8"/>
    </row>
    <row r="4163" spans="31:34" x14ac:dyDescent="0.3">
      <c r="AE4163" s="37" t="s">
        <v>5981</v>
      </c>
      <c r="AF4163" s="8">
        <v>3198</v>
      </c>
      <c r="AG4163" s="8">
        <v>4195</v>
      </c>
      <c r="AH4163" s="8">
        <v>997</v>
      </c>
    </row>
    <row r="4164" spans="31:34" x14ac:dyDescent="0.3">
      <c r="AE4164" s="36" t="s">
        <v>5985</v>
      </c>
      <c r="AF4164" s="8"/>
      <c r="AG4164" s="8"/>
      <c r="AH4164" s="8"/>
    </row>
    <row r="4165" spans="31:34" x14ac:dyDescent="0.3">
      <c r="AE4165" s="37" t="s">
        <v>5981</v>
      </c>
      <c r="AF4165" s="8">
        <v>462</v>
      </c>
      <c r="AG4165" s="8">
        <v>528</v>
      </c>
      <c r="AH4165" s="8">
        <v>66</v>
      </c>
    </row>
    <row r="4166" spans="31:34" x14ac:dyDescent="0.3">
      <c r="AE4166" s="35" t="s">
        <v>6010</v>
      </c>
      <c r="AF4166" s="8"/>
      <c r="AG4166" s="8"/>
      <c r="AH4166" s="8"/>
    </row>
    <row r="4167" spans="31:34" x14ac:dyDescent="0.3">
      <c r="AE4167" s="36" t="s">
        <v>5975</v>
      </c>
      <c r="AF4167" s="8"/>
      <c r="AG4167" s="8"/>
      <c r="AH4167" s="8"/>
    </row>
    <row r="4168" spans="31:34" x14ac:dyDescent="0.3">
      <c r="AE4168" s="37" t="s">
        <v>5981</v>
      </c>
      <c r="AF4168" s="8">
        <v>21</v>
      </c>
      <c r="AG4168" s="8">
        <v>41</v>
      </c>
      <c r="AH4168" s="8">
        <v>20</v>
      </c>
    </row>
    <row r="4169" spans="31:34" x14ac:dyDescent="0.3">
      <c r="AE4169" s="36" t="s">
        <v>5985</v>
      </c>
      <c r="AF4169" s="8"/>
      <c r="AG4169" s="8"/>
      <c r="AH4169" s="8"/>
    </row>
    <row r="4170" spans="31:34" x14ac:dyDescent="0.3">
      <c r="AE4170" s="37" t="s">
        <v>5981</v>
      </c>
      <c r="AF4170" s="8">
        <v>150</v>
      </c>
      <c r="AG4170" s="8">
        <v>78</v>
      </c>
      <c r="AH4170" s="8">
        <v>-72</v>
      </c>
    </row>
    <row r="4171" spans="31:34" x14ac:dyDescent="0.3">
      <c r="AE4171" s="35" t="s">
        <v>5997</v>
      </c>
      <c r="AF4171" s="8"/>
      <c r="AG4171" s="8"/>
      <c r="AH4171" s="8"/>
    </row>
    <row r="4172" spans="31:34" x14ac:dyDescent="0.3">
      <c r="AE4172" s="36" t="s">
        <v>5975</v>
      </c>
      <c r="AF4172" s="8"/>
      <c r="AG4172" s="8"/>
      <c r="AH4172" s="8"/>
    </row>
    <row r="4173" spans="31:34" x14ac:dyDescent="0.3">
      <c r="AE4173" s="37" t="s">
        <v>5998</v>
      </c>
      <c r="AF4173" s="8">
        <v>266</v>
      </c>
      <c r="AG4173" s="8">
        <v>166</v>
      </c>
      <c r="AH4173" s="8">
        <v>-100</v>
      </c>
    </row>
    <row r="4174" spans="31:34" x14ac:dyDescent="0.3">
      <c r="AE4174" s="36" t="s">
        <v>5985</v>
      </c>
      <c r="AF4174" s="8"/>
      <c r="AG4174" s="8"/>
      <c r="AH4174" s="8"/>
    </row>
    <row r="4175" spans="31:34" x14ac:dyDescent="0.3">
      <c r="AE4175" s="37" t="s">
        <v>5998</v>
      </c>
      <c r="AF4175" s="8">
        <v>1680</v>
      </c>
      <c r="AG4175" s="8">
        <v>1953</v>
      </c>
      <c r="AH4175" s="8">
        <v>273</v>
      </c>
    </row>
    <row r="4176" spans="31:34" x14ac:dyDescent="0.3">
      <c r="AE4176" s="35" t="s">
        <v>6071</v>
      </c>
      <c r="AF4176" s="8"/>
      <c r="AG4176" s="8"/>
      <c r="AH4176" s="8"/>
    </row>
    <row r="4177" spans="31:34" x14ac:dyDescent="0.3">
      <c r="AE4177" s="36" t="s">
        <v>5975</v>
      </c>
      <c r="AF4177" s="8"/>
      <c r="AG4177" s="8"/>
      <c r="AH4177" s="8"/>
    </row>
    <row r="4178" spans="31:34" x14ac:dyDescent="0.3">
      <c r="AE4178" s="37" t="s">
        <v>5998</v>
      </c>
      <c r="AF4178" s="8">
        <v>749</v>
      </c>
      <c r="AG4178" s="8">
        <v>468</v>
      </c>
      <c r="AH4178" s="8">
        <v>-281</v>
      </c>
    </row>
    <row r="4179" spans="31:34" x14ac:dyDescent="0.3">
      <c r="AE4179" s="35" t="s">
        <v>6004</v>
      </c>
      <c r="AF4179" s="8"/>
      <c r="AG4179" s="8"/>
      <c r="AH4179" s="8"/>
    </row>
    <row r="4180" spans="31:34" x14ac:dyDescent="0.3">
      <c r="AE4180" s="36" t="s">
        <v>5975</v>
      </c>
      <c r="AF4180" s="8"/>
      <c r="AG4180" s="8"/>
      <c r="AH4180" s="8"/>
    </row>
    <row r="4181" spans="31:34" x14ac:dyDescent="0.3">
      <c r="AE4181" s="37" t="s">
        <v>5998</v>
      </c>
      <c r="AF4181" s="8">
        <v>3157</v>
      </c>
      <c r="AG4181" s="8">
        <v>3711</v>
      </c>
      <c r="AH4181" s="8">
        <v>554</v>
      </c>
    </row>
    <row r="4182" spans="31:34" x14ac:dyDescent="0.3">
      <c r="AE4182" s="36" t="s">
        <v>5985</v>
      </c>
      <c r="AF4182" s="8"/>
      <c r="AG4182" s="8"/>
      <c r="AH4182" s="8"/>
    </row>
    <row r="4183" spans="31:34" x14ac:dyDescent="0.3">
      <c r="AE4183" s="37" t="s">
        <v>5998</v>
      </c>
      <c r="AF4183" s="8">
        <v>1196</v>
      </c>
      <c r="AG4183" s="8">
        <v>1708</v>
      </c>
      <c r="AH4183" s="8">
        <v>512</v>
      </c>
    </row>
    <row r="4184" spans="31:34" x14ac:dyDescent="0.3">
      <c r="AE4184" s="36" t="s">
        <v>5970</v>
      </c>
      <c r="AF4184" s="8"/>
      <c r="AG4184" s="8"/>
      <c r="AH4184" s="8"/>
    </row>
    <row r="4185" spans="31:34" x14ac:dyDescent="0.3">
      <c r="AE4185" s="37" t="s">
        <v>5998</v>
      </c>
      <c r="AF4185" s="8">
        <v>610</v>
      </c>
      <c r="AG4185" s="8">
        <v>796</v>
      </c>
      <c r="AH4185" s="8">
        <v>186</v>
      </c>
    </row>
    <row r="4186" spans="31:34" x14ac:dyDescent="0.3">
      <c r="AE4186" s="35" t="s">
        <v>5974</v>
      </c>
      <c r="AF4186" s="8"/>
      <c r="AG4186" s="8"/>
      <c r="AH4186" s="8"/>
    </row>
    <row r="4187" spans="31:34" x14ac:dyDescent="0.3">
      <c r="AE4187" s="36" t="s">
        <v>5975</v>
      </c>
      <c r="AF4187" s="8"/>
      <c r="AG4187" s="8"/>
      <c r="AH4187" s="8"/>
    </row>
    <row r="4188" spans="31:34" x14ac:dyDescent="0.3">
      <c r="AE4188" s="37" t="s">
        <v>5969</v>
      </c>
      <c r="AF4188" s="8">
        <v>133</v>
      </c>
      <c r="AG4188" s="8">
        <v>164</v>
      </c>
      <c r="AH4188" s="8">
        <v>31</v>
      </c>
    </row>
    <row r="4189" spans="31:34" x14ac:dyDescent="0.3">
      <c r="AE4189" s="36" t="s">
        <v>5985</v>
      </c>
      <c r="AF4189" s="8"/>
      <c r="AG4189" s="8"/>
      <c r="AH4189" s="8"/>
    </row>
    <row r="4190" spans="31:34" x14ac:dyDescent="0.3">
      <c r="AE4190" s="37" t="s">
        <v>5969</v>
      </c>
      <c r="AF4190" s="8">
        <v>2320</v>
      </c>
      <c r="AG4190" s="8">
        <v>2939</v>
      </c>
      <c r="AH4190" s="8">
        <v>619</v>
      </c>
    </row>
    <row r="4191" spans="31:34" x14ac:dyDescent="0.3">
      <c r="AE4191" s="36" t="s">
        <v>5970</v>
      </c>
      <c r="AF4191" s="8"/>
      <c r="AG4191" s="8"/>
      <c r="AH4191" s="8"/>
    </row>
    <row r="4192" spans="31:34" x14ac:dyDescent="0.3">
      <c r="AE4192" s="37" t="s">
        <v>5969</v>
      </c>
      <c r="AF4192" s="8">
        <v>1435</v>
      </c>
      <c r="AG4192" s="8">
        <v>1623</v>
      </c>
      <c r="AH4192" s="8">
        <v>188</v>
      </c>
    </row>
    <row r="4193" spans="31:34" x14ac:dyDescent="0.3">
      <c r="AE4193" s="33" t="s">
        <v>7901</v>
      </c>
      <c r="AF4193" s="8"/>
      <c r="AG4193" s="8"/>
      <c r="AH4193" s="8"/>
    </row>
    <row r="4194" spans="31:34" x14ac:dyDescent="0.3">
      <c r="AE4194" s="34" t="s">
        <v>14</v>
      </c>
      <c r="AF4194" s="8"/>
      <c r="AG4194" s="8"/>
      <c r="AH4194" s="8"/>
    </row>
    <row r="4195" spans="31:34" x14ac:dyDescent="0.3">
      <c r="AE4195" s="35" t="s">
        <v>6028</v>
      </c>
      <c r="AF4195" s="8"/>
      <c r="AG4195" s="8"/>
      <c r="AH4195" s="8"/>
    </row>
    <row r="4196" spans="31:34" x14ac:dyDescent="0.3">
      <c r="AE4196" s="36" t="s">
        <v>5975</v>
      </c>
      <c r="AF4196" s="8"/>
      <c r="AG4196" s="8"/>
      <c r="AH4196" s="8"/>
    </row>
    <row r="4197" spans="31:34" x14ac:dyDescent="0.3">
      <c r="AE4197" s="37" t="s">
        <v>5969</v>
      </c>
      <c r="AF4197" s="8">
        <v>85</v>
      </c>
      <c r="AG4197" s="8">
        <v>36</v>
      </c>
      <c r="AH4197" s="8">
        <v>-49</v>
      </c>
    </row>
    <row r="4198" spans="31:34" x14ac:dyDescent="0.3">
      <c r="AE4198" s="35" t="s">
        <v>6184</v>
      </c>
      <c r="AF4198" s="8"/>
      <c r="AG4198" s="8"/>
      <c r="AH4198" s="8"/>
    </row>
    <row r="4199" spans="31:34" x14ac:dyDescent="0.3">
      <c r="AE4199" s="36" t="s">
        <v>5985</v>
      </c>
      <c r="AF4199" s="8"/>
      <c r="AG4199" s="8"/>
      <c r="AH4199" s="8"/>
    </row>
    <row r="4200" spans="31:34" x14ac:dyDescent="0.3">
      <c r="AE4200" s="37" t="s">
        <v>5969</v>
      </c>
      <c r="AF4200" s="8">
        <v>310</v>
      </c>
      <c r="AG4200" s="8">
        <v>341</v>
      </c>
      <c r="AH4200" s="8">
        <v>31</v>
      </c>
    </row>
    <row r="4201" spans="31:34" x14ac:dyDescent="0.3">
      <c r="AE4201" s="35" t="s">
        <v>5980</v>
      </c>
      <c r="AF4201" s="8"/>
      <c r="AG4201" s="8"/>
      <c r="AH4201" s="8"/>
    </row>
    <row r="4202" spans="31:34" x14ac:dyDescent="0.3">
      <c r="AE4202" s="36" t="s">
        <v>5975</v>
      </c>
      <c r="AF4202" s="8"/>
      <c r="AG4202" s="8"/>
      <c r="AH4202" s="8"/>
    </row>
    <row r="4203" spans="31:34" x14ac:dyDescent="0.3">
      <c r="AE4203" s="37" t="s">
        <v>5981</v>
      </c>
      <c r="AF4203" s="8">
        <v>2355</v>
      </c>
      <c r="AG4203" s="8">
        <v>2590</v>
      </c>
      <c r="AH4203" s="8">
        <v>235</v>
      </c>
    </row>
    <row r="4204" spans="31:34" x14ac:dyDescent="0.3">
      <c r="AE4204" s="36" t="s">
        <v>5985</v>
      </c>
      <c r="AF4204" s="8"/>
      <c r="AG4204" s="8"/>
      <c r="AH4204" s="8"/>
    </row>
    <row r="4205" spans="31:34" x14ac:dyDescent="0.3">
      <c r="AE4205" s="37" t="s">
        <v>5981</v>
      </c>
      <c r="AF4205" s="8">
        <v>1757</v>
      </c>
      <c r="AG4205" s="8">
        <v>1978</v>
      </c>
      <c r="AH4205" s="8">
        <v>221</v>
      </c>
    </row>
    <row r="4206" spans="31:34" x14ac:dyDescent="0.3">
      <c r="AE4206" s="36" t="s">
        <v>5970</v>
      </c>
      <c r="AF4206" s="8"/>
      <c r="AG4206" s="8"/>
      <c r="AH4206" s="8"/>
    </row>
    <row r="4207" spans="31:34" x14ac:dyDescent="0.3">
      <c r="AE4207" s="37" t="s">
        <v>5981</v>
      </c>
      <c r="AF4207" s="8">
        <v>22</v>
      </c>
      <c r="AG4207" s="8">
        <v>24</v>
      </c>
      <c r="AH4207" s="8">
        <v>2</v>
      </c>
    </row>
    <row r="4208" spans="31:34" x14ac:dyDescent="0.3">
      <c r="AE4208" s="35" t="s">
        <v>6010</v>
      </c>
      <c r="AF4208" s="8"/>
      <c r="AG4208" s="8"/>
      <c r="AH4208" s="8"/>
    </row>
    <row r="4209" spans="31:34" x14ac:dyDescent="0.3">
      <c r="AE4209" s="36" t="s">
        <v>5975</v>
      </c>
      <c r="AF4209" s="8"/>
      <c r="AG4209" s="8"/>
      <c r="AH4209" s="8"/>
    </row>
    <row r="4210" spans="31:34" x14ac:dyDescent="0.3">
      <c r="AE4210" s="37" t="s">
        <v>5981</v>
      </c>
      <c r="AF4210" s="8">
        <v>1263</v>
      </c>
      <c r="AG4210" s="8">
        <v>1762</v>
      </c>
      <c r="AH4210" s="8">
        <v>499</v>
      </c>
    </row>
    <row r="4211" spans="31:34" x14ac:dyDescent="0.3">
      <c r="AE4211" s="36" t="s">
        <v>5985</v>
      </c>
      <c r="AF4211" s="8"/>
      <c r="AG4211" s="8"/>
      <c r="AH4211" s="8"/>
    </row>
    <row r="4212" spans="31:34" x14ac:dyDescent="0.3">
      <c r="AE4212" s="37" t="s">
        <v>5981</v>
      </c>
      <c r="AF4212" s="8">
        <v>501</v>
      </c>
      <c r="AG4212" s="8">
        <v>802</v>
      </c>
      <c r="AH4212" s="8">
        <v>301</v>
      </c>
    </row>
    <row r="4213" spans="31:34" x14ac:dyDescent="0.3">
      <c r="AE4213" s="36" t="s">
        <v>5970</v>
      </c>
      <c r="AF4213" s="8"/>
      <c r="AG4213" s="8"/>
      <c r="AH4213" s="8"/>
    </row>
    <row r="4214" spans="31:34" x14ac:dyDescent="0.3">
      <c r="AE4214" s="37" t="s">
        <v>5981</v>
      </c>
      <c r="AF4214" s="8">
        <v>3101</v>
      </c>
      <c r="AG4214" s="8">
        <v>2948</v>
      </c>
      <c r="AH4214" s="8">
        <v>-153</v>
      </c>
    </row>
    <row r="4215" spans="31:34" x14ac:dyDescent="0.3">
      <c r="AE4215" s="35" t="s">
        <v>6148</v>
      </c>
      <c r="AF4215" s="8"/>
      <c r="AG4215" s="8"/>
      <c r="AH4215" s="8"/>
    </row>
    <row r="4216" spans="31:34" x14ac:dyDescent="0.3">
      <c r="AE4216" s="36" t="s">
        <v>5975</v>
      </c>
      <c r="AF4216" s="8"/>
      <c r="AG4216" s="8"/>
      <c r="AH4216" s="8"/>
    </row>
    <row r="4217" spans="31:34" x14ac:dyDescent="0.3">
      <c r="AE4217" s="37" t="s">
        <v>5969</v>
      </c>
      <c r="AF4217" s="8">
        <v>196</v>
      </c>
      <c r="AG4217" s="8">
        <v>118</v>
      </c>
      <c r="AH4217" s="8">
        <v>-78</v>
      </c>
    </row>
    <row r="4218" spans="31:34" x14ac:dyDescent="0.3">
      <c r="AE4218" s="36" t="s">
        <v>5985</v>
      </c>
      <c r="AF4218" s="8"/>
      <c r="AG4218" s="8"/>
      <c r="AH4218" s="8"/>
    </row>
    <row r="4219" spans="31:34" x14ac:dyDescent="0.3">
      <c r="AE4219" s="37" t="s">
        <v>5969</v>
      </c>
      <c r="AF4219" s="8">
        <v>135</v>
      </c>
      <c r="AG4219" s="8">
        <v>68</v>
      </c>
      <c r="AH4219" s="8">
        <v>-67</v>
      </c>
    </row>
    <row r="4220" spans="31:34" x14ac:dyDescent="0.3">
      <c r="AE4220" s="35" t="s">
        <v>5997</v>
      </c>
      <c r="AF4220" s="8"/>
      <c r="AG4220" s="8"/>
      <c r="AH4220" s="8"/>
    </row>
    <row r="4221" spans="31:34" x14ac:dyDescent="0.3">
      <c r="AE4221" s="36" t="s">
        <v>5970</v>
      </c>
      <c r="AF4221" s="8"/>
      <c r="AG4221" s="8"/>
      <c r="AH4221" s="8"/>
    </row>
    <row r="4222" spans="31:34" x14ac:dyDescent="0.3">
      <c r="AE4222" s="37" t="s">
        <v>5998</v>
      </c>
      <c r="AF4222" s="8">
        <v>803</v>
      </c>
      <c r="AG4222" s="8">
        <v>1334</v>
      </c>
      <c r="AH4222" s="8">
        <v>531</v>
      </c>
    </row>
    <row r="4223" spans="31:34" x14ac:dyDescent="0.3">
      <c r="AE4223" s="35" t="s">
        <v>6018</v>
      </c>
      <c r="AF4223" s="8"/>
      <c r="AG4223" s="8"/>
      <c r="AH4223" s="8"/>
    </row>
    <row r="4224" spans="31:34" x14ac:dyDescent="0.3">
      <c r="AE4224" s="36" t="s">
        <v>5970</v>
      </c>
      <c r="AF4224" s="8"/>
      <c r="AG4224" s="8"/>
      <c r="AH4224" s="8"/>
    </row>
    <row r="4225" spans="31:34" x14ac:dyDescent="0.3">
      <c r="AE4225" s="37" t="s">
        <v>5981</v>
      </c>
      <c r="AF4225" s="8">
        <v>450</v>
      </c>
      <c r="AG4225" s="8">
        <v>261</v>
      </c>
      <c r="AH4225" s="8">
        <v>-189</v>
      </c>
    </row>
    <row r="4226" spans="31:34" x14ac:dyDescent="0.3">
      <c r="AE4226" s="35" t="s">
        <v>6004</v>
      </c>
      <c r="AF4226" s="8"/>
      <c r="AG4226" s="8"/>
      <c r="AH4226" s="8"/>
    </row>
    <row r="4227" spans="31:34" x14ac:dyDescent="0.3">
      <c r="AE4227" s="36" t="s">
        <v>5975</v>
      </c>
      <c r="AF4227" s="8"/>
      <c r="AG4227" s="8"/>
      <c r="AH4227" s="8"/>
    </row>
    <row r="4228" spans="31:34" x14ac:dyDescent="0.3">
      <c r="AE4228" s="37" t="s">
        <v>5998</v>
      </c>
      <c r="AF4228" s="8">
        <v>1946</v>
      </c>
      <c r="AG4228" s="8">
        <v>1956</v>
      </c>
      <c r="AH4228" s="8">
        <v>10</v>
      </c>
    </row>
    <row r="4229" spans="31:34" x14ac:dyDescent="0.3">
      <c r="AE4229" s="36" t="s">
        <v>5970</v>
      </c>
      <c r="AF4229" s="8"/>
      <c r="AG4229" s="8"/>
      <c r="AH4229" s="8"/>
    </row>
    <row r="4230" spans="31:34" x14ac:dyDescent="0.3">
      <c r="AE4230" s="37" t="s">
        <v>5998</v>
      </c>
      <c r="AF4230" s="8">
        <v>546</v>
      </c>
      <c r="AG4230" s="8">
        <v>881</v>
      </c>
      <c r="AH4230" s="8">
        <v>335</v>
      </c>
    </row>
    <row r="4231" spans="31:34" x14ac:dyDescent="0.3">
      <c r="AE4231" s="35" t="s">
        <v>5968</v>
      </c>
      <c r="AF4231" s="8"/>
      <c r="AG4231" s="8"/>
      <c r="AH4231" s="8"/>
    </row>
    <row r="4232" spans="31:34" x14ac:dyDescent="0.3">
      <c r="AE4232" s="36" t="s">
        <v>5985</v>
      </c>
      <c r="AF4232" s="8"/>
      <c r="AG4232" s="8"/>
      <c r="AH4232" s="8"/>
    </row>
    <row r="4233" spans="31:34" x14ac:dyDescent="0.3">
      <c r="AE4233" s="37" t="s">
        <v>5969</v>
      </c>
      <c r="AF4233" s="8">
        <v>1110</v>
      </c>
      <c r="AG4233" s="8">
        <v>653</v>
      </c>
      <c r="AH4233" s="8">
        <v>-457</v>
      </c>
    </row>
    <row r="4234" spans="31:34" x14ac:dyDescent="0.3">
      <c r="AE4234" s="35" t="s">
        <v>6117</v>
      </c>
      <c r="AF4234" s="8"/>
      <c r="AG4234" s="8"/>
      <c r="AH4234" s="8"/>
    </row>
    <row r="4235" spans="31:34" x14ac:dyDescent="0.3">
      <c r="AE4235" s="36" t="s">
        <v>5975</v>
      </c>
      <c r="AF4235" s="8"/>
      <c r="AG4235" s="8"/>
      <c r="AH4235" s="8"/>
    </row>
    <row r="4236" spans="31:34" x14ac:dyDescent="0.3">
      <c r="AE4236" s="37" t="s">
        <v>5981</v>
      </c>
      <c r="AF4236" s="8">
        <v>1531</v>
      </c>
      <c r="AG4236" s="8">
        <v>2519</v>
      </c>
      <c r="AH4236" s="8">
        <v>988</v>
      </c>
    </row>
    <row r="4237" spans="31:34" x14ac:dyDescent="0.3">
      <c r="AE4237" s="35" t="s">
        <v>5974</v>
      </c>
      <c r="AF4237" s="8"/>
      <c r="AG4237" s="8"/>
      <c r="AH4237" s="8"/>
    </row>
    <row r="4238" spans="31:34" x14ac:dyDescent="0.3">
      <c r="AE4238" s="36" t="s">
        <v>5975</v>
      </c>
      <c r="AF4238" s="8"/>
      <c r="AG4238" s="8"/>
      <c r="AH4238" s="8"/>
    </row>
    <row r="4239" spans="31:34" x14ac:dyDescent="0.3">
      <c r="AE4239" s="37" t="s">
        <v>5969</v>
      </c>
      <c r="AF4239" s="8">
        <v>1321</v>
      </c>
      <c r="AG4239" s="8">
        <v>1601</v>
      </c>
      <c r="AH4239" s="8">
        <v>280</v>
      </c>
    </row>
    <row r="4240" spans="31:34" x14ac:dyDescent="0.3">
      <c r="AE4240" s="36" t="s">
        <v>5985</v>
      </c>
      <c r="AF4240" s="8"/>
      <c r="AG4240" s="8"/>
      <c r="AH4240" s="8"/>
    </row>
    <row r="4241" spans="31:34" x14ac:dyDescent="0.3">
      <c r="AE4241" s="37" t="s">
        <v>5969</v>
      </c>
      <c r="AF4241" s="8">
        <v>235</v>
      </c>
      <c r="AG4241" s="8">
        <v>271</v>
      </c>
      <c r="AH4241" s="8">
        <v>36</v>
      </c>
    </row>
    <row r="4242" spans="31:34" x14ac:dyDescent="0.3">
      <c r="AE4242" s="36" t="s">
        <v>5970</v>
      </c>
      <c r="AF4242" s="8"/>
      <c r="AG4242" s="8"/>
      <c r="AH4242" s="8"/>
    </row>
    <row r="4243" spans="31:34" x14ac:dyDescent="0.3">
      <c r="AE4243" s="37" t="s">
        <v>5969</v>
      </c>
      <c r="AF4243" s="8">
        <v>493</v>
      </c>
      <c r="AG4243" s="8">
        <v>467</v>
      </c>
      <c r="AH4243" s="8">
        <v>-26</v>
      </c>
    </row>
    <row r="4244" spans="31:34" x14ac:dyDescent="0.3">
      <c r="AE4244" s="34" t="s">
        <v>10</v>
      </c>
      <c r="AF4244" s="8"/>
      <c r="AG4244" s="8"/>
      <c r="AH4244" s="8"/>
    </row>
    <row r="4245" spans="31:34" x14ac:dyDescent="0.3">
      <c r="AE4245" s="35" t="s">
        <v>6002</v>
      </c>
      <c r="AF4245" s="8"/>
      <c r="AG4245" s="8"/>
      <c r="AH4245" s="8"/>
    </row>
    <row r="4246" spans="31:34" x14ac:dyDescent="0.3">
      <c r="AE4246" s="36" t="s">
        <v>5975</v>
      </c>
      <c r="AF4246" s="8"/>
      <c r="AG4246" s="8"/>
      <c r="AH4246" s="8"/>
    </row>
    <row r="4247" spans="31:34" x14ac:dyDescent="0.3">
      <c r="AE4247" s="37" t="s">
        <v>5981</v>
      </c>
      <c r="AF4247" s="8">
        <v>261</v>
      </c>
      <c r="AG4247" s="8">
        <v>325</v>
      </c>
      <c r="AH4247" s="8">
        <v>64</v>
      </c>
    </row>
    <row r="4248" spans="31:34" x14ac:dyDescent="0.3">
      <c r="AE4248" s="35" t="s">
        <v>6050</v>
      </c>
      <c r="AF4248" s="8"/>
      <c r="AG4248" s="8"/>
      <c r="AH4248" s="8"/>
    </row>
    <row r="4249" spans="31:34" x14ac:dyDescent="0.3">
      <c r="AE4249" s="36" t="s">
        <v>5975</v>
      </c>
      <c r="AF4249" s="8"/>
      <c r="AG4249" s="8"/>
      <c r="AH4249" s="8"/>
    </row>
    <row r="4250" spans="31:34" x14ac:dyDescent="0.3">
      <c r="AE4250" s="37" t="s">
        <v>5981</v>
      </c>
      <c r="AF4250" s="8">
        <v>27</v>
      </c>
      <c r="AG4250" s="8">
        <v>42</v>
      </c>
      <c r="AH4250" s="8">
        <v>15</v>
      </c>
    </row>
    <row r="4251" spans="31:34" x14ac:dyDescent="0.3">
      <c r="AE4251" s="36" t="s">
        <v>5970</v>
      </c>
      <c r="AF4251" s="8"/>
      <c r="AG4251" s="8"/>
      <c r="AH4251" s="8"/>
    </row>
    <row r="4252" spans="31:34" x14ac:dyDescent="0.3">
      <c r="AE4252" s="37" t="s">
        <v>5981</v>
      </c>
      <c r="AF4252" s="8">
        <v>47</v>
      </c>
      <c r="AG4252" s="8">
        <v>58</v>
      </c>
      <c r="AH4252" s="8">
        <v>11</v>
      </c>
    </row>
    <row r="4253" spans="31:34" x14ac:dyDescent="0.3">
      <c r="AE4253" s="35" t="s">
        <v>6028</v>
      </c>
      <c r="AF4253" s="8"/>
      <c r="AG4253" s="8"/>
      <c r="AH4253" s="8"/>
    </row>
    <row r="4254" spans="31:34" x14ac:dyDescent="0.3">
      <c r="AE4254" s="36" t="s">
        <v>5975</v>
      </c>
      <c r="AF4254" s="8"/>
      <c r="AG4254" s="8"/>
      <c r="AH4254" s="8"/>
    </row>
    <row r="4255" spans="31:34" x14ac:dyDescent="0.3">
      <c r="AE4255" s="37" t="s">
        <v>5969</v>
      </c>
      <c r="AF4255" s="8">
        <v>41</v>
      </c>
      <c r="AG4255" s="8">
        <v>34</v>
      </c>
      <c r="AH4255" s="8">
        <v>-7</v>
      </c>
    </row>
    <row r="4256" spans="31:34" x14ac:dyDescent="0.3">
      <c r="AE4256" s="36" t="s">
        <v>5985</v>
      </c>
      <c r="AF4256" s="8"/>
      <c r="AG4256" s="8"/>
      <c r="AH4256" s="8"/>
    </row>
    <row r="4257" spans="31:34" x14ac:dyDescent="0.3">
      <c r="AE4257" s="37" t="s">
        <v>5969</v>
      </c>
      <c r="AF4257" s="8">
        <v>85</v>
      </c>
      <c r="AG4257" s="8">
        <v>79</v>
      </c>
      <c r="AH4257" s="8">
        <v>-6</v>
      </c>
    </row>
    <row r="4258" spans="31:34" x14ac:dyDescent="0.3">
      <c r="AE4258" s="35" t="s">
        <v>5980</v>
      </c>
      <c r="AF4258" s="8"/>
      <c r="AG4258" s="8"/>
      <c r="AH4258" s="8"/>
    </row>
    <row r="4259" spans="31:34" x14ac:dyDescent="0.3">
      <c r="AE4259" s="36" t="s">
        <v>5975</v>
      </c>
      <c r="AF4259" s="8"/>
      <c r="AG4259" s="8"/>
      <c r="AH4259" s="8"/>
    </row>
    <row r="4260" spans="31:34" x14ac:dyDescent="0.3">
      <c r="AE4260" s="37" t="s">
        <v>5981</v>
      </c>
      <c r="AF4260" s="8">
        <v>1960</v>
      </c>
      <c r="AG4260" s="8">
        <v>2062</v>
      </c>
      <c r="AH4260" s="8">
        <v>102</v>
      </c>
    </row>
    <row r="4261" spans="31:34" x14ac:dyDescent="0.3">
      <c r="AE4261" s="36" t="s">
        <v>5985</v>
      </c>
      <c r="AF4261" s="8"/>
      <c r="AG4261" s="8"/>
      <c r="AH4261" s="8"/>
    </row>
    <row r="4262" spans="31:34" x14ac:dyDescent="0.3">
      <c r="AE4262" s="37" t="s">
        <v>5981</v>
      </c>
      <c r="AF4262" s="8">
        <v>1707</v>
      </c>
      <c r="AG4262" s="8">
        <v>1847</v>
      </c>
      <c r="AH4262" s="8">
        <v>140</v>
      </c>
    </row>
    <row r="4263" spans="31:34" x14ac:dyDescent="0.3">
      <c r="AE4263" s="36" t="s">
        <v>5970</v>
      </c>
      <c r="AF4263" s="8"/>
      <c r="AG4263" s="8"/>
      <c r="AH4263" s="8"/>
    </row>
    <row r="4264" spans="31:34" x14ac:dyDescent="0.3">
      <c r="AE4264" s="37" t="s">
        <v>5981</v>
      </c>
      <c r="AF4264" s="8">
        <v>3677</v>
      </c>
      <c r="AG4264" s="8">
        <v>3903</v>
      </c>
      <c r="AH4264" s="8">
        <v>226</v>
      </c>
    </row>
    <row r="4265" spans="31:34" x14ac:dyDescent="0.3">
      <c r="AE4265" s="35" t="s">
        <v>6010</v>
      </c>
      <c r="AF4265" s="8"/>
      <c r="AG4265" s="8"/>
      <c r="AH4265" s="8"/>
    </row>
    <row r="4266" spans="31:34" x14ac:dyDescent="0.3">
      <c r="AE4266" s="36" t="s">
        <v>5975</v>
      </c>
      <c r="AF4266" s="8"/>
      <c r="AG4266" s="8"/>
      <c r="AH4266" s="8"/>
    </row>
    <row r="4267" spans="31:34" x14ac:dyDescent="0.3">
      <c r="AE4267" s="37" t="s">
        <v>5981</v>
      </c>
      <c r="AF4267" s="8">
        <v>3775</v>
      </c>
      <c r="AG4267" s="8">
        <v>4618</v>
      </c>
      <c r="AH4267" s="8">
        <v>843</v>
      </c>
    </row>
    <row r="4268" spans="31:34" x14ac:dyDescent="0.3">
      <c r="AE4268" s="36" t="s">
        <v>5985</v>
      </c>
      <c r="AF4268" s="8"/>
      <c r="AG4268" s="8"/>
      <c r="AH4268" s="8"/>
    </row>
    <row r="4269" spans="31:34" x14ac:dyDescent="0.3">
      <c r="AE4269" s="37" t="s">
        <v>5981</v>
      </c>
      <c r="AF4269" s="8">
        <v>1391</v>
      </c>
      <c r="AG4269" s="8">
        <v>1786</v>
      </c>
      <c r="AH4269" s="8">
        <v>395</v>
      </c>
    </row>
    <row r="4270" spans="31:34" x14ac:dyDescent="0.3">
      <c r="AE4270" s="36" t="s">
        <v>5970</v>
      </c>
      <c r="AF4270" s="8"/>
      <c r="AG4270" s="8"/>
      <c r="AH4270" s="8"/>
    </row>
    <row r="4271" spans="31:34" x14ac:dyDescent="0.3">
      <c r="AE4271" s="37" t="s">
        <v>5981</v>
      </c>
      <c r="AF4271" s="8">
        <v>146</v>
      </c>
      <c r="AG4271" s="8">
        <v>194</v>
      </c>
      <c r="AH4271" s="8">
        <v>48</v>
      </c>
    </row>
    <row r="4272" spans="31:34" x14ac:dyDescent="0.3">
      <c r="AE4272" s="35" t="s">
        <v>6148</v>
      </c>
      <c r="AF4272" s="8"/>
      <c r="AG4272" s="8"/>
      <c r="AH4272" s="8"/>
    </row>
    <row r="4273" spans="31:34" x14ac:dyDescent="0.3">
      <c r="AE4273" s="36" t="s">
        <v>5975</v>
      </c>
      <c r="AF4273" s="8"/>
      <c r="AG4273" s="8"/>
      <c r="AH4273" s="8"/>
    </row>
    <row r="4274" spans="31:34" x14ac:dyDescent="0.3">
      <c r="AE4274" s="37" t="s">
        <v>5969</v>
      </c>
      <c r="AF4274" s="8">
        <v>465</v>
      </c>
      <c r="AG4274" s="8">
        <v>335</v>
      </c>
      <c r="AH4274" s="8">
        <v>-130</v>
      </c>
    </row>
    <row r="4275" spans="31:34" x14ac:dyDescent="0.3">
      <c r="AE4275" s="35" t="s">
        <v>5997</v>
      </c>
      <c r="AF4275" s="8"/>
      <c r="AG4275" s="8"/>
      <c r="AH4275" s="8"/>
    </row>
    <row r="4276" spans="31:34" x14ac:dyDescent="0.3">
      <c r="AE4276" s="36" t="s">
        <v>5975</v>
      </c>
      <c r="AF4276" s="8"/>
      <c r="AG4276" s="8"/>
      <c r="AH4276" s="8"/>
    </row>
    <row r="4277" spans="31:34" x14ac:dyDescent="0.3">
      <c r="AE4277" s="37" t="s">
        <v>5998</v>
      </c>
      <c r="AF4277" s="8">
        <v>2061</v>
      </c>
      <c r="AG4277" s="8">
        <v>2423</v>
      </c>
      <c r="AH4277" s="8">
        <v>362</v>
      </c>
    </row>
    <row r="4278" spans="31:34" x14ac:dyDescent="0.3">
      <c r="AE4278" s="36" t="s">
        <v>5985</v>
      </c>
      <c r="AF4278" s="8"/>
      <c r="AG4278" s="8"/>
      <c r="AH4278" s="8"/>
    </row>
    <row r="4279" spans="31:34" x14ac:dyDescent="0.3">
      <c r="AE4279" s="37" t="s">
        <v>5998</v>
      </c>
      <c r="AF4279" s="8">
        <v>571</v>
      </c>
      <c r="AG4279" s="8">
        <v>664</v>
      </c>
      <c r="AH4279" s="8">
        <v>93</v>
      </c>
    </row>
    <row r="4280" spans="31:34" x14ac:dyDescent="0.3">
      <c r="AE4280" s="35" t="s">
        <v>6018</v>
      </c>
      <c r="AF4280" s="8"/>
      <c r="AG4280" s="8"/>
      <c r="AH4280" s="8"/>
    </row>
    <row r="4281" spans="31:34" x14ac:dyDescent="0.3">
      <c r="AE4281" s="36" t="s">
        <v>5975</v>
      </c>
      <c r="AF4281" s="8"/>
      <c r="AG4281" s="8"/>
      <c r="AH4281" s="8"/>
    </row>
    <row r="4282" spans="31:34" x14ac:dyDescent="0.3">
      <c r="AE4282" s="37" t="s">
        <v>5981</v>
      </c>
      <c r="AF4282" s="8">
        <v>709</v>
      </c>
      <c r="AG4282" s="8">
        <v>444</v>
      </c>
      <c r="AH4282" s="8">
        <v>-265</v>
      </c>
    </row>
    <row r="4283" spans="31:34" x14ac:dyDescent="0.3">
      <c r="AE4283" s="36" t="s">
        <v>5985</v>
      </c>
      <c r="AF4283" s="8"/>
      <c r="AG4283" s="8"/>
      <c r="AH4283" s="8"/>
    </row>
    <row r="4284" spans="31:34" x14ac:dyDescent="0.3">
      <c r="AE4284" s="37" t="s">
        <v>5981</v>
      </c>
      <c r="AF4284" s="8">
        <v>265</v>
      </c>
      <c r="AG4284" s="8">
        <v>154</v>
      </c>
      <c r="AH4284" s="8">
        <v>-111</v>
      </c>
    </row>
    <row r="4285" spans="31:34" x14ac:dyDescent="0.3">
      <c r="AE4285" s="36" t="s">
        <v>5970</v>
      </c>
      <c r="AF4285" s="8"/>
      <c r="AG4285" s="8"/>
      <c r="AH4285" s="8"/>
    </row>
    <row r="4286" spans="31:34" x14ac:dyDescent="0.3">
      <c r="AE4286" s="37" t="s">
        <v>5981</v>
      </c>
      <c r="AF4286" s="8">
        <v>28</v>
      </c>
      <c r="AG4286" s="8">
        <v>19</v>
      </c>
      <c r="AH4286" s="8">
        <v>-9</v>
      </c>
    </row>
    <row r="4287" spans="31:34" x14ac:dyDescent="0.3">
      <c r="AE4287" s="35" t="s">
        <v>6071</v>
      </c>
      <c r="AF4287" s="8"/>
      <c r="AG4287" s="8"/>
      <c r="AH4287" s="8"/>
    </row>
    <row r="4288" spans="31:34" x14ac:dyDescent="0.3">
      <c r="AE4288" s="36" t="s">
        <v>5975</v>
      </c>
      <c r="AF4288" s="8"/>
      <c r="AG4288" s="8"/>
      <c r="AH4288" s="8"/>
    </row>
    <row r="4289" spans="31:34" x14ac:dyDescent="0.3">
      <c r="AE4289" s="37" t="s">
        <v>5998</v>
      </c>
      <c r="AF4289" s="8">
        <v>595</v>
      </c>
      <c r="AG4289" s="8">
        <v>438</v>
      </c>
      <c r="AH4289" s="8">
        <v>-157</v>
      </c>
    </row>
    <row r="4290" spans="31:34" x14ac:dyDescent="0.3">
      <c r="AE4290" s="36" t="s">
        <v>5970</v>
      </c>
      <c r="AF4290" s="8"/>
      <c r="AG4290" s="8"/>
      <c r="AH4290" s="8"/>
    </row>
    <row r="4291" spans="31:34" x14ac:dyDescent="0.3">
      <c r="AE4291" s="37" t="s">
        <v>5998</v>
      </c>
      <c r="AF4291" s="8">
        <v>134</v>
      </c>
      <c r="AG4291" s="8">
        <v>69</v>
      </c>
      <c r="AH4291" s="8">
        <v>-65</v>
      </c>
    </row>
    <row r="4292" spans="31:34" x14ac:dyDescent="0.3">
      <c r="AE4292" s="35" t="s">
        <v>6004</v>
      </c>
      <c r="AF4292" s="8"/>
      <c r="AG4292" s="8"/>
      <c r="AH4292" s="8"/>
    </row>
    <row r="4293" spans="31:34" x14ac:dyDescent="0.3">
      <c r="AE4293" s="36" t="s">
        <v>5975</v>
      </c>
      <c r="AF4293" s="8"/>
      <c r="AG4293" s="8"/>
      <c r="AH4293" s="8"/>
    </row>
    <row r="4294" spans="31:34" x14ac:dyDescent="0.3">
      <c r="AE4294" s="37" t="s">
        <v>5998</v>
      </c>
      <c r="AF4294" s="8">
        <v>694</v>
      </c>
      <c r="AG4294" s="8">
        <v>940</v>
      </c>
      <c r="AH4294" s="8">
        <v>246</v>
      </c>
    </row>
    <row r="4295" spans="31:34" x14ac:dyDescent="0.3">
      <c r="AE4295" s="36" t="s">
        <v>5985</v>
      </c>
      <c r="AF4295" s="8"/>
      <c r="AG4295" s="8"/>
      <c r="AH4295" s="8"/>
    </row>
    <row r="4296" spans="31:34" x14ac:dyDescent="0.3">
      <c r="AE4296" s="37" t="s">
        <v>5998</v>
      </c>
      <c r="AF4296" s="8">
        <v>460</v>
      </c>
      <c r="AG4296" s="8">
        <v>706</v>
      </c>
      <c r="AH4296" s="8">
        <v>246</v>
      </c>
    </row>
    <row r="4297" spans="31:34" x14ac:dyDescent="0.3">
      <c r="AE4297" s="36" t="s">
        <v>5970</v>
      </c>
      <c r="AF4297" s="8"/>
      <c r="AG4297" s="8"/>
      <c r="AH4297" s="8"/>
    </row>
    <row r="4298" spans="31:34" x14ac:dyDescent="0.3">
      <c r="AE4298" s="37" t="s">
        <v>5998</v>
      </c>
      <c r="AF4298" s="8">
        <v>56</v>
      </c>
      <c r="AG4298" s="8">
        <v>62</v>
      </c>
      <c r="AH4298" s="8">
        <v>6</v>
      </c>
    </row>
    <row r="4299" spans="31:34" x14ac:dyDescent="0.3">
      <c r="AE4299" s="35" t="s">
        <v>5968</v>
      </c>
      <c r="AF4299" s="8"/>
      <c r="AG4299" s="8"/>
      <c r="AH4299" s="8"/>
    </row>
    <row r="4300" spans="31:34" x14ac:dyDescent="0.3">
      <c r="AE4300" s="36" t="s">
        <v>5975</v>
      </c>
      <c r="AF4300" s="8"/>
      <c r="AG4300" s="8"/>
      <c r="AH4300" s="8"/>
    </row>
    <row r="4301" spans="31:34" x14ac:dyDescent="0.3">
      <c r="AE4301" s="37" t="s">
        <v>5969</v>
      </c>
      <c r="AF4301" s="8">
        <v>165</v>
      </c>
      <c r="AG4301" s="8">
        <v>137</v>
      </c>
      <c r="AH4301" s="8">
        <v>-28</v>
      </c>
    </row>
    <row r="4302" spans="31:34" x14ac:dyDescent="0.3">
      <c r="AE4302" s="35" t="s">
        <v>6117</v>
      </c>
      <c r="AF4302" s="8"/>
      <c r="AG4302" s="8"/>
      <c r="AH4302" s="8"/>
    </row>
    <row r="4303" spans="31:34" x14ac:dyDescent="0.3">
      <c r="AE4303" s="36" t="s">
        <v>5975</v>
      </c>
      <c r="AF4303" s="8"/>
      <c r="AG4303" s="8"/>
      <c r="AH4303" s="8"/>
    </row>
    <row r="4304" spans="31:34" x14ac:dyDescent="0.3">
      <c r="AE4304" s="37" t="s">
        <v>5981</v>
      </c>
      <c r="AF4304" s="8">
        <v>737</v>
      </c>
      <c r="AG4304" s="8">
        <v>827</v>
      </c>
      <c r="AH4304" s="8">
        <v>90</v>
      </c>
    </row>
    <row r="4305" spans="31:34" x14ac:dyDescent="0.3">
      <c r="AE4305" s="35" t="s">
        <v>5974</v>
      </c>
      <c r="AF4305" s="8"/>
      <c r="AG4305" s="8"/>
      <c r="AH4305" s="8"/>
    </row>
    <row r="4306" spans="31:34" x14ac:dyDescent="0.3">
      <c r="AE4306" s="36" t="s">
        <v>5975</v>
      </c>
      <c r="AF4306" s="8"/>
      <c r="AG4306" s="8"/>
      <c r="AH4306" s="8"/>
    </row>
    <row r="4307" spans="31:34" x14ac:dyDescent="0.3">
      <c r="AE4307" s="37" t="s">
        <v>5969</v>
      </c>
      <c r="AF4307" s="8">
        <v>285</v>
      </c>
      <c r="AG4307" s="8">
        <v>415</v>
      </c>
      <c r="AH4307" s="8">
        <v>130</v>
      </c>
    </row>
    <row r="4308" spans="31:34" x14ac:dyDescent="0.3">
      <c r="AE4308" s="36" t="s">
        <v>5985</v>
      </c>
      <c r="AF4308" s="8"/>
      <c r="AG4308" s="8"/>
      <c r="AH4308" s="8"/>
    </row>
    <row r="4309" spans="31:34" x14ac:dyDescent="0.3">
      <c r="AE4309" s="37" t="s">
        <v>5969</v>
      </c>
      <c r="AF4309" s="8">
        <v>481</v>
      </c>
      <c r="AG4309" s="8">
        <v>551</v>
      </c>
      <c r="AH4309" s="8">
        <v>70</v>
      </c>
    </row>
    <row r="4310" spans="31:34" x14ac:dyDescent="0.3">
      <c r="AE4310" s="36" t="s">
        <v>5970</v>
      </c>
      <c r="AF4310" s="8"/>
      <c r="AG4310" s="8"/>
      <c r="AH4310" s="8"/>
    </row>
    <row r="4311" spans="31:34" x14ac:dyDescent="0.3">
      <c r="AE4311" s="37" t="s">
        <v>5969</v>
      </c>
      <c r="AF4311" s="8">
        <v>1241</v>
      </c>
      <c r="AG4311" s="8">
        <v>1658</v>
      </c>
      <c r="AH4311" s="8">
        <v>417</v>
      </c>
    </row>
    <row r="4312" spans="31:34" x14ac:dyDescent="0.3">
      <c r="AE4312" s="34" t="s">
        <v>57</v>
      </c>
      <c r="AF4312" s="8"/>
      <c r="AG4312" s="8"/>
      <c r="AH4312" s="8"/>
    </row>
    <row r="4313" spans="31:34" x14ac:dyDescent="0.3">
      <c r="AE4313" s="35" t="s">
        <v>6002</v>
      </c>
      <c r="AF4313" s="8"/>
      <c r="AG4313" s="8"/>
      <c r="AH4313" s="8"/>
    </row>
    <row r="4314" spans="31:34" x14ac:dyDescent="0.3">
      <c r="AE4314" s="36" t="s">
        <v>5975</v>
      </c>
      <c r="AF4314" s="8"/>
      <c r="AG4314" s="8"/>
      <c r="AH4314" s="8"/>
    </row>
    <row r="4315" spans="31:34" x14ac:dyDescent="0.3">
      <c r="AE4315" s="37" t="s">
        <v>5981</v>
      </c>
      <c r="AF4315" s="8">
        <v>322</v>
      </c>
      <c r="AG4315" s="8">
        <v>366</v>
      </c>
      <c r="AH4315" s="8">
        <v>44</v>
      </c>
    </row>
    <row r="4316" spans="31:34" x14ac:dyDescent="0.3">
      <c r="AE4316" s="35" t="s">
        <v>6028</v>
      </c>
      <c r="AF4316" s="8"/>
      <c r="AG4316" s="8"/>
      <c r="AH4316" s="8"/>
    </row>
    <row r="4317" spans="31:34" x14ac:dyDescent="0.3">
      <c r="AE4317" s="36" t="s">
        <v>5985</v>
      </c>
      <c r="AF4317" s="8"/>
      <c r="AG4317" s="8"/>
      <c r="AH4317" s="8"/>
    </row>
    <row r="4318" spans="31:34" x14ac:dyDescent="0.3">
      <c r="AE4318" s="37" t="s">
        <v>5969</v>
      </c>
      <c r="AF4318" s="8">
        <v>999</v>
      </c>
      <c r="AG4318" s="8">
        <v>618</v>
      </c>
      <c r="AH4318" s="8">
        <v>-381</v>
      </c>
    </row>
    <row r="4319" spans="31:34" x14ac:dyDescent="0.3">
      <c r="AE4319" s="35" t="s">
        <v>5980</v>
      </c>
      <c r="AF4319" s="8"/>
      <c r="AG4319" s="8"/>
      <c r="AH4319" s="8"/>
    </row>
    <row r="4320" spans="31:34" x14ac:dyDescent="0.3">
      <c r="AE4320" s="36" t="s">
        <v>5975</v>
      </c>
      <c r="AF4320" s="8"/>
      <c r="AG4320" s="8"/>
      <c r="AH4320" s="8"/>
    </row>
    <row r="4321" spans="31:34" x14ac:dyDescent="0.3">
      <c r="AE4321" s="37" t="s">
        <v>5981</v>
      </c>
      <c r="AF4321" s="8">
        <v>2866</v>
      </c>
      <c r="AG4321" s="8">
        <v>2143</v>
      </c>
      <c r="AH4321" s="8">
        <v>-723</v>
      </c>
    </row>
    <row r="4322" spans="31:34" x14ac:dyDescent="0.3">
      <c r="AE4322" s="36" t="s">
        <v>5985</v>
      </c>
      <c r="AF4322" s="8"/>
      <c r="AG4322" s="8"/>
      <c r="AH4322" s="8"/>
    </row>
    <row r="4323" spans="31:34" x14ac:dyDescent="0.3">
      <c r="AE4323" s="37" t="s">
        <v>5981</v>
      </c>
      <c r="AF4323" s="8">
        <v>2209</v>
      </c>
      <c r="AG4323" s="8">
        <v>3226</v>
      </c>
      <c r="AH4323" s="8">
        <v>1017</v>
      </c>
    </row>
    <row r="4324" spans="31:34" x14ac:dyDescent="0.3">
      <c r="AE4324" s="36" t="s">
        <v>5970</v>
      </c>
      <c r="AF4324" s="8"/>
      <c r="AG4324" s="8"/>
      <c r="AH4324" s="8"/>
    </row>
    <row r="4325" spans="31:34" x14ac:dyDescent="0.3">
      <c r="AE4325" s="37" t="s">
        <v>5981</v>
      </c>
      <c r="AF4325" s="8">
        <v>2818</v>
      </c>
      <c r="AG4325" s="8">
        <v>2825</v>
      </c>
      <c r="AH4325" s="8">
        <v>7</v>
      </c>
    </row>
    <row r="4326" spans="31:34" x14ac:dyDescent="0.3">
      <c r="AE4326" s="35" t="s">
        <v>6010</v>
      </c>
      <c r="AF4326" s="8"/>
      <c r="AG4326" s="8"/>
      <c r="AH4326" s="8"/>
    </row>
    <row r="4327" spans="31:34" x14ac:dyDescent="0.3">
      <c r="AE4327" s="36" t="s">
        <v>5975</v>
      </c>
      <c r="AF4327" s="8"/>
      <c r="AG4327" s="8"/>
      <c r="AH4327" s="8"/>
    </row>
    <row r="4328" spans="31:34" x14ac:dyDescent="0.3">
      <c r="AE4328" s="37" t="s">
        <v>5981</v>
      </c>
      <c r="AF4328" s="8">
        <v>1510</v>
      </c>
      <c r="AG4328" s="8">
        <v>1597</v>
      </c>
      <c r="AH4328" s="8">
        <v>87</v>
      </c>
    </row>
    <row r="4329" spans="31:34" x14ac:dyDescent="0.3">
      <c r="AE4329" s="36" t="s">
        <v>5985</v>
      </c>
      <c r="AF4329" s="8"/>
      <c r="AG4329" s="8"/>
      <c r="AH4329" s="8"/>
    </row>
    <row r="4330" spans="31:34" x14ac:dyDescent="0.3">
      <c r="AE4330" s="37" t="s">
        <v>5981</v>
      </c>
      <c r="AF4330" s="8">
        <v>127</v>
      </c>
      <c r="AG4330" s="8">
        <v>215</v>
      </c>
      <c r="AH4330" s="8">
        <v>88</v>
      </c>
    </row>
    <row r="4331" spans="31:34" x14ac:dyDescent="0.3">
      <c r="AE4331" s="36" t="s">
        <v>5970</v>
      </c>
      <c r="AF4331" s="8"/>
      <c r="AG4331" s="8"/>
      <c r="AH4331" s="8"/>
    </row>
    <row r="4332" spans="31:34" x14ac:dyDescent="0.3">
      <c r="AE4332" s="37" t="s">
        <v>5981</v>
      </c>
      <c r="AF4332" s="8">
        <v>124</v>
      </c>
      <c r="AG4332" s="8">
        <v>136</v>
      </c>
      <c r="AH4332" s="8">
        <v>12</v>
      </c>
    </row>
    <row r="4333" spans="31:34" x14ac:dyDescent="0.3">
      <c r="AE4333" s="35" t="s">
        <v>6148</v>
      </c>
      <c r="AF4333" s="8"/>
      <c r="AG4333" s="8"/>
      <c r="AH4333" s="8"/>
    </row>
    <row r="4334" spans="31:34" x14ac:dyDescent="0.3">
      <c r="AE4334" s="36" t="s">
        <v>5975</v>
      </c>
      <c r="AF4334" s="8"/>
      <c r="AG4334" s="8"/>
      <c r="AH4334" s="8"/>
    </row>
    <row r="4335" spans="31:34" x14ac:dyDescent="0.3">
      <c r="AE4335" s="37" t="s">
        <v>5969</v>
      </c>
      <c r="AF4335" s="8">
        <v>287</v>
      </c>
      <c r="AG4335" s="8">
        <v>252</v>
      </c>
      <c r="AH4335" s="8">
        <v>-35</v>
      </c>
    </row>
    <row r="4336" spans="31:34" x14ac:dyDescent="0.3">
      <c r="AE4336" s="36" t="s">
        <v>5985</v>
      </c>
      <c r="AF4336" s="8"/>
      <c r="AG4336" s="8"/>
      <c r="AH4336" s="8"/>
    </row>
    <row r="4337" spans="31:34" x14ac:dyDescent="0.3">
      <c r="AE4337" s="37" t="s">
        <v>5969</v>
      </c>
      <c r="AF4337" s="8">
        <v>202</v>
      </c>
      <c r="AG4337" s="8">
        <v>163</v>
      </c>
      <c r="AH4337" s="8">
        <v>-39</v>
      </c>
    </row>
    <row r="4338" spans="31:34" x14ac:dyDescent="0.3">
      <c r="AE4338" s="35" t="s">
        <v>5997</v>
      </c>
      <c r="AF4338" s="8"/>
      <c r="AG4338" s="8"/>
      <c r="AH4338" s="8"/>
    </row>
    <row r="4339" spans="31:34" x14ac:dyDescent="0.3">
      <c r="AE4339" s="36" t="s">
        <v>5975</v>
      </c>
      <c r="AF4339" s="8"/>
      <c r="AG4339" s="8"/>
      <c r="AH4339" s="8"/>
    </row>
    <row r="4340" spans="31:34" x14ac:dyDescent="0.3">
      <c r="AE4340" s="37" t="s">
        <v>5998</v>
      </c>
      <c r="AF4340" s="8">
        <v>1624</v>
      </c>
      <c r="AG4340" s="8">
        <v>1594</v>
      </c>
      <c r="AH4340" s="8">
        <v>-30</v>
      </c>
    </row>
    <row r="4341" spans="31:34" x14ac:dyDescent="0.3">
      <c r="AE4341" s="36" t="s">
        <v>5985</v>
      </c>
      <c r="AF4341" s="8"/>
      <c r="AG4341" s="8"/>
      <c r="AH4341" s="8"/>
    </row>
    <row r="4342" spans="31:34" x14ac:dyDescent="0.3">
      <c r="AE4342" s="37" t="s">
        <v>5998</v>
      </c>
      <c r="AF4342" s="8">
        <v>3452</v>
      </c>
      <c r="AG4342" s="8">
        <v>3686</v>
      </c>
      <c r="AH4342" s="8">
        <v>234</v>
      </c>
    </row>
    <row r="4343" spans="31:34" x14ac:dyDescent="0.3">
      <c r="AE4343" s="35" t="s">
        <v>6071</v>
      </c>
      <c r="AF4343" s="8"/>
      <c r="AG4343" s="8"/>
      <c r="AH4343" s="8"/>
    </row>
    <row r="4344" spans="31:34" x14ac:dyDescent="0.3">
      <c r="AE4344" s="36" t="s">
        <v>5975</v>
      </c>
      <c r="AF4344" s="8"/>
      <c r="AG4344" s="8"/>
      <c r="AH4344" s="8"/>
    </row>
    <row r="4345" spans="31:34" x14ac:dyDescent="0.3">
      <c r="AE4345" s="37" t="s">
        <v>5998</v>
      </c>
      <c r="AF4345" s="8">
        <v>305</v>
      </c>
      <c r="AG4345" s="8">
        <v>191</v>
      </c>
      <c r="AH4345" s="8">
        <v>-114</v>
      </c>
    </row>
    <row r="4346" spans="31:34" x14ac:dyDescent="0.3">
      <c r="AE4346" s="35" t="s">
        <v>6004</v>
      </c>
      <c r="AF4346" s="8"/>
      <c r="AG4346" s="8"/>
      <c r="AH4346" s="8"/>
    </row>
    <row r="4347" spans="31:34" x14ac:dyDescent="0.3">
      <c r="AE4347" s="36" t="s">
        <v>5975</v>
      </c>
      <c r="AF4347" s="8"/>
      <c r="AG4347" s="8"/>
      <c r="AH4347" s="8"/>
    </row>
    <row r="4348" spans="31:34" x14ac:dyDescent="0.3">
      <c r="AE4348" s="37" t="s">
        <v>5998</v>
      </c>
      <c r="AF4348" s="8">
        <v>1773</v>
      </c>
      <c r="AG4348" s="8">
        <v>2436</v>
      </c>
      <c r="AH4348" s="8">
        <v>663</v>
      </c>
    </row>
    <row r="4349" spans="31:34" x14ac:dyDescent="0.3">
      <c r="AE4349" s="36" t="s">
        <v>5985</v>
      </c>
      <c r="AF4349" s="8"/>
      <c r="AG4349" s="8"/>
      <c r="AH4349" s="8"/>
    </row>
    <row r="4350" spans="31:34" x14ac:dyDescent="0.3">
      <c r="AE4350" s="37" t="s">
        <v>5998</v>
      </c>
      <c r="AF4350" s="8">
        <v>410</v>
      </c>
      <c r="AG4350" s="8">
        <v>500</v>
      </c>
      <c r="AH4350" s="8">
        <v>90</v>
      </c>
    </row>
    <row r="4351" spans="31:34" x14ac:dyDescent="0.3">
      <c r="AE4351" s="35" t="s">
        <v>5968</v>
      </c>
      <c r="AF4351" s="8"/>
      <c r="AG4351" s="8"/>
      <c r="AH4351" s="8"/>
    </row>
    <row r="4352" spans="31:34" x14ac:dyDescent="0.3">
      <c r="AE4352" s="36" t="s">
        <v>5985</v>
      </c>
      <c r="AF4352" s="8"/>
      <c r="AG4352" s="8"/>
      <c r="AH4352" s="8"/>
    </row>
    <row r="4353" spans="31:34" x14ac:dyDescent="0.3">
      <c r="AE4353" s="37" t="s">
        <v>5969</v>
      </c>
      <c r="AF4353" s="8">
        <v>127</v>
      </c>
      <c r="AG4353" s="8">
        <v>109</v>
      </c>
      <c r="AH4353" s="8">
        <v>-18</v>
      </c>
    </row>
    <row r="4354" spans="31:34" x14ac:dyDescent="0.3">
      <c r="AE4354" s="35" t="s">
        <v>6117</v>
      </c>
      <c r="AF4354" s="8"/>
      <c r="AG4354" s="8"/>
      <c r="AH4354" s="8"/>
    </row>
    <row r="4355" spans="31:34" x14ac:dyDescent="0.3">
      <c r="AE4355" s="36" t="s">
        <v>5975</v>
      </c>
      <c r="AF4355" s="8"/>
      <c r="AG4355" s="8"/>
      <c r="AH4355" s="8"/>
    </row>
    <row r="4356" spans="31:34" x14ac:dyDescent="0.3">
      <c r="AE4356" s="37" t="s">
        <v>5981</v>
      </c>
      <c r="AF4356" s="8">
        <v>579</v>
      </c>
      <c r="AG4356" s="8">
        <v>909</v>
      </c>
      <c r="AH4356" s="8">
        <v>330</v>
      </c>
    </row>
    <row r="4357" spans="31:34" x14ac:dyDescent="0.3">
      <c r="AE4357" s="35" t="s">
        <v>5974</v>
      </c>
      <c r="AF4357" s="8"/>
      <c r="AG4357" s="8"/>
      <c r="AH4357" s="8"/>
    </row>
    <row r="4358" spans="31:34" x14ac:dyDescent="0.3">
      <c r="AE4358" s="36" t="s">
        <v>5975</v>
      </c>
      <c r="AF4358" s="8"/>
      <c r="AG4358" s="8"/>
      <c r="AH4358" s="8"/>
    </row>
    <row r="4359" spans="31:34" x14ac:dyDescent="0.3">
      <c r="AE4359" s="37" t="s">
        <v>5969</v>
      </c>
      <c r="AF4359" s="8">
        <v>1120</v>
      </c>
      <c r="AG4359" s="8">
        <v>1583</v>
      </c>
      <c r="AH4359" s="8">
        <v>463</v>
      </c>
    </row>
    <row r="4360" spans="31:34" x14ac:dyDescent="0.3">
      <c r="AE4360" s="36" t="s">
        <v>5985</v>
      </c>
      <c r="AF4360" s="8"/>
      <c r="AG4360" s="8"/>
      <c r="AH4360" s="8"/>
    </row>
    <row r="4361" spans="31:34" x14ac:dyDescent="0.3">
      <c r="AE4361" s="37" t="s">
        <v>5969</v>
      </c>
      <c r="AF4361" s="8">
        <v>1471</v>
      </c>
      <c r="AG4361" s="8">
        <v>1783</v>
      </c>
      <c r="AH4361" s="8">
        <v>312</v>
      </c>
    </row>
    <row r="4362" spans="31:34" x14ac:dyDescent="0.3">
      <c r="AE4362" s="10">
        <v>2014</v>
      </c>
      <c r="AF4362" s="8"/>
      <c r="AG4362" s="8"/>
      <c r="AH4362" s="8"/>
    </row>
    <row r="4363" spans="31:34" x14ac:dyDescent="0.3">
      <c r="AE4363" s="33" t="s">
        <v>7894</v>
      </c>
      <c r="AF4363" s="8"/>
      <c r="AG4363" s="8"/>
      <c r="AH4363" s="8"/>
    </row>
    <row r="4364" spans="31:34" x14ac:dyDescent="0.3">
      <c r="AE4364" s="34" t="s">
        <v>14</v>
      </c>
      <c r="AF4364" s="8"/>
      <c r="AG4364" s="8"/>
      <c r="AH4364" s="8"/>
    </row>
    <row r="4365" spans="31:34" x14ac:dyDescent="0.3">
      <c r="AE4365" s="35" t="s">
        <v>6002</v>
      </c>
      <c r="AF4365" s="8"/>
      <c r="AG4365" s="8"/>
      <c r="AH4365" s="8"/>
    </row>
    <row r="4366" spans="31:34" x14ac:dyDescent="0.3">
      <c r="AE4366" s="36" t="s">
        <v>5975</v>
      </c>
      <c r="AF4366" s="8"/>
      <c r="AG4366" s="8"/>
      <c r="AH4366" s="8"/>
    </row>
    <row r="4367" spans="31:34" x14ac:dyDescent="0.3">
      <c r="AE4367" s="37" t="s">
        <v>5981</v>
      </c>
      <c r="AF4367" s="8">
        <v>212</v>
      </c>
      <c r="AG4367" s="8">
        <v>316</v>
      </c>
      <c r="AH4367" s="8">
        <v>104</v>
      </c>
    </row>
    <row r="4368" spans="31:34" x14ac:dyDescent="0.3">
      <c r="AE4368" s="35" t="s">
        <v>6050</v>
      </c>
      <c r="AF4368" s="8"/>
      <c r="AG4368" s="8"/>
      <c r="AH4368" s="8"/>
    </row>
    <row r="4369" spans="31:34" x14ac:dyDescent="0.3">
      <c r="AE4369" s="36" t="s">
        <v>5985</v>
      </c>
      <c r="AF4369" s="8"/>
      <c r="AG4369" s="8"/>
      <c r="AH4369" s="8"/>
    </row>
    <row r="4370" spans="31:34" x14ac:dyDescent="0.3">
      <c r="AE4370" s="37" t="s">
        <v>5981</v>
      </c>
      <c r="AF4370" s="8">
        <v>250</v>
      </c>
      <c r="AG4370" s="8">
        <v>270</v>
      </c>
      <c r="AH4370" s="8">
        <v>20</v>
      </c>
    </row>
    <row r="4371" spans="31:34" x14ac:dyDescent="0.3">
      <c r="AE4371" s="35" t="s">
        <v>5980</v>
      </c>
      <c r="AF4371" s="8"/>
      <c r="AG4371" s="8"/>
      <c r="AH4371" s="8"/>
    </row>
    <row r="4372" spans="31:34" x14ac:dyDescent="0.3">
      <c r="AE4372" s="36" t="s">
        <v>5975</v>
      </c>
      <c r="AF4372" s="8"/>
      <c r="AG4372" s="8"/>
      <c r="AH4372" s="8"/>
    </row>
    <row r="4373" spans="31:34" x14ac:dyDescent="0.3">
      <c r="AE4373" s="37" t="s">
        <v>5981</v>
      </c>
      <c r="AF4373" s="8">
        <v>2385</v>
      </c>
      <c r="AG4373" s="8">
        <v>2672</v>
      </c>
      <c r="AH4373" s="8">
        <v>287</v>
      </c>
    </row>
    <row r="4374" spans="31:34" x14ac:dyDescent="0.3">
      <c r="AE4374" s="36" t="s">
        <v>5985</v>
      </c>
      <c r="AF4374" s="8"/>
      <c r="AG4374" s="8"/>
      <c r="AH4374" s="8"/>
    </row>
    <row r="4375" spans="31:34" x14ac:dyDescent="0.3">
      <c r="AE4375" s="37" t="s">
        <v>5981</v>
      </c>
      <c r="AF4375" s="8">
        <v>479</v>
      </c>
      <c r="AG4375" s="8">
        <v>451</v>
      </c>
      <c r="AH4375" s="8">
        <v>-28</v>
      </c>
    </row>
    <row r="4376" spans="31:34" x14ac:dyDescent="0.3">
      <c r="AE4376" s="35" t="s">
        <v>6010</v>
      </c>
      <c r="AF4376" s="8"/>
      <c r="AG4376" s="8"/>
      <c r="AH4376" s="8"/>
    </row>
    <row r="4377" spans="31:34" x14ac:dyDescent="0.3">
      <c r="AE4377" s="36" t="s">
        <v>5975</v>
      </c>
      <c r="AF4377" s="8"/>
      <c r="AG4377" s="8"/>
      <c r="AH4377" s="8"/>
    </row>
    <row r="4378" spans="31:34" x14ac:dyDescent="0.3">
      <c r="AE4378" s="37" t="s">
        <v>5981</v>
      </c>
      <c r="AF4378" s="8">
        <v>236</v>
      </c>
      <c r="AG4378" s="8">
        <v>269</v>
      </c>
      <c r="AH4378" s="8">
        <v>33</v>
      </c>
    </row>
    <row r="4379" spans="31:34" x14ac:dyDescent="0.3">
      <c r="AE4379" s="36" t="s">
        <v>5985</v>
      </c>
      <c r="AF4379" s="8"/>
      <c r="AG4379" s="8"/>
      <c r="AH4379" s="8"/>
    </row>
    <row r="4380" spans="31:34" x14ac:dyDescent="0.3">
      <c r="AE4380" s="37" t="s">
        <v>5981</v>
      </c>
      <c r="AF4380" s="8">
        <v>965</v>
      </c>
      <c r="AG4380" s="8">
        <v>1579</v>
      </c>
      <c r="AH4380" s="8">
        <v>614</v>
      </c>
    </row>
    <row r="4381" spans="31:34" x14ac:dyDescent="0.3">
      <c r="AE4381" s="36" t="s">
        <v>5970</v>
      </c>
      <c r="AF4381" s="8"/>
      <c r="AG4381" s="8"/>
      <c r="AH4381" s="8"/>
    </row>
    <row r="4382" spans="31:34" x14ac:dyDescent="0.3">
      <c r="AE4382" s="37" t="s">
        <v>5981</v>
      </c>
      <c r="AF4382" s="8">
        <v>1170</v>
      </c>
      <c r="AG4382" s="8">
        <v>1157</v>
      </c>
      <c r="AH4382" s="8">
        <v>-13</v>
      </c>
    </row>
    <row r="4383" spans="31:34" x14ac:dyDescent="0.3">
      <c r="AE4383" s="35" t="s">
        <v>5997</v>
      </c>
      <c r="AF4383" s="8"/>
      <c r="AG4383" s="8"/>
      <c r="AH4383" s="8"/>
    </row>
    <row r="4384" spans="31:34" x14ac:dyDescent="0.3">
      <c r="AE4384" s="36" t="s">
        <v>5975</v>
      </c>
      <c r="AF4384" s="8"/>
      <c r="AG4384" s="8"/>
      <c r="AH4384" s="8"/>
    </row>
    <row r="4385" spans="31:34" x14ac:dyDescent="0.3">
      <c r="AE4385" s="37" t="s">
        <v>5998</v>
      </c>
      <c r="AF4385" s="8">
        <v>1256</v>
      </c>
      <c r="AG4385" s="8">
        <v>2222</v>
      </c>
      <c r="AH4385" s="8">
        <v>966</v>
      </c>
    </row>
    <row r="4386" spans="31:34" x14ac:dyDescent="0.3">
      <c r="AE4386" s="36" t="s">
        <v>5985</v>
      </c>
      <c r="AF4386" s="8"/>
      <c r="AG4386" s="8"/>
      <c r="AH4386" s="8"/>
    </row>
    <row r="4387" spans="31:34" x14ac:dyDescent="0.3">
      <c r="AE4387" s="37" t="s">
        <v>5998</v>
      </c>
      <c r="AF4387" s="8">
        <v>712</v>
      </c>
      <c r="AG4387" s="8">
        <v>766</v>
      </c>
      <c r="AH4387" s="8">
        <v>54</v>
      </c>
    </row>
    <row r="4388" spans="31:34" x14ac:dyDescent="0.3">
      <c r="AE4388" s="35" t="s">
        <v>6018</v>
      </c>
      <c r="AF4388" s="8"/>
      <c r="AG4388" s="8"/>
      <c r="AH4388" s="8"/>
    </row>
    <row r="4389" spans="31:34" x14ac:dyDescent="0.3">
      <c r="AE4389" s="36" t="s">
        <v>5975</v>
      </c>
      <c r="AF4389" s="8"/>
      <c r="AG4389" s="8"/>
      <c r="AH4389" s="8"/>
    </row>
    <row r="4390" spans="31:34" x14ac:dyDescent="0.3">
      <c r="AE4390" s="37" t="s">
        <v>5981</v>
      </c>
      <c r="AF4390" s="8">
        <v>221</v>
      </c>
      <c r="AG4390" s="8">
        <v>158</v>
      </c>
      <c r="AH4390" s="8">
        <v>-63</v>
      </c>
    </row>
    <row r="4391" spans="31:34" x14ac:dyDescent="0.3">
      <c r="AE4391" s="36" t="s">
        <v>5985</v>
      </c>
      <c r="AF4391" s="8"/>
      <c r="AG4391" s="8"/>
      <c r="AH4391" s="8"/>
    </row>
    <row r="4392" spans="31:34" x14ac:dyDescent="0.3">
      <c r="AE4392" s="37" t="s">
        <v>5981</v>
      </c>
      <c r="AF4392" s="8">
        <v>219</v>
      </c>
      <c r="AG4392" s="8">
        <v>168</v>
      </c>
      <c r="AH4392" s="8">
        <v>-51</v>
      </c>
    </row>
    <row r="4393" spans="31:34" x14ac:dyDescent="0.3">
      <c r="AE4393" s="35" t="s">
        <v>6004</v>
      </c>
      <c r="AF4393" s="8"/>
      <c r="AG4393" s="8"/>
      <c r="AH4393" s="8"/>
    </row>
    <row r="4394" spans="31:34" x14ac:dyDescent="0.3">
      <c r="AE4394" s="36" t="s">
        <v>5985</v>
      </c>
      <c r="AF4394" s="8"/>
      <c r="AG4394" s="8"/>
      <c r="AH4394" s="8"/>
    </row>
    <row r="4395" spans="31:34" x14ac:dyDescent="0.3">
      <c r="AE4395" s="37" t="s">
        <v>5998</v>
      </c>
      <c r="AF4395" s="8">
        <v>295</v>
      </c>
      <c r="AG4395" s="8">
        <v>456</v>
      </c>
      <c r="AH4395" s="8">
        <v>161</v>
      </c>
    </row>
    <row r="4396" spans="31:34" x14ac:dyDescent="0.3">
      <c r="AE4396" s="35" t="s">
        <v>5968</v>
      </c>
      <c r="AF4396" s="8"/>
      <c r="AG4396" s="8"/>
      <c r="AH4396" s="8"/>
    </row>
    <row r="4397" spans="31:34" x14ac:dyDescent="0.3">
      <c r="AE4397" s="36" t="s">
        <v>5985</v>
      </c>
      <c r="AF4397" s="8"/>
      <c r="AG4397" s="8"/>
      <c r="AH4397" s="8"/>
    </row>
    <row r="4398" spans="31:34" x14ac:dyDescent="0.3">
      <c r="AE4398" s="37" t="s">
        <v>5969</v>
      </c>
      <c r="AF4398" s="8">
        <v>479</v>
      </c>
      <c r="AG4398" s="8">
        <v>247</v>
      </c>
      <c r="AH4398" s="8">
        <v>-232</v>
      </c>
    </row>
    <row r="4399" spans="31:34" x14ac:dyDescent="0.3">
      <c r="AE4399" s="35" t="s">
        <v>5974</v>
      </c>
      <c r="AF4399" s="8"/>
      <c r="AG4399" s="8"/>
      <c r="AH4399" s="8"/>
    </row>
    <row r="4400" spans="31:34" x14ac:dyDescent="0.3">
      <c r="AE4400" s="36" t="s">
        <v>5975</v>
      </c>
      <c r="AF4400" s="8"/>
      <c r="AG4400" s="8"/>
      <c r="AH4400" s="8"/>
    </row>
    <row r="4401" spans="31:34" x14ac:dyDescent="0.3">
      <c r="AE4401" s="37" t="s">
        <v>5969</v>
      </c>
      <c r="AF4401" s="8">
        <v>699</v>
      </c>
      <c r="AG4401" s="8">
        <v>1146</v>
      </c>
      <c r="AH4401" s="8">
        <v>447</v>
      </c>
    </row>
    <row r="4402" spans="31:34" x14ac:dyDescent="0.3">
      <c r="AE4402" s="36" t="s">
        <v>5985</v>
      </c>
      <c r="AF4402" s="8"/>
      <c r="AG4402" s="8"/>
      <c r="AH4402" s="8"/>
    </row>
    <row r="4403" spans="31:34" x14ac:dyDescent="0.3">
      <c r="AE4403" s="37" t="s">
        <v>5969</v>
      </c>
      <c r="AF4403" s="8">
        <v>3041</v>
      </c>
      <c r="AG4403" s="8">
        <v>3288</v>
      </c>
      <c r="AH4403" s="8">
        <v>247</v>
      </c>
    </row>
    <row r="4404" spans="31:34" x14ac:dyDescent="0.3">
      <c r="AE4404" s="34" t="s">
        <v>10</v>
      </c>
      <c r="AF4404" s="8"/>
      <c r="AG4404" s="8"/>
      <c r="AH4404" s="8"/>
    </row>
    <row r="4405" spans="31:34" x14ac:dyDescent="0.3">
      <c r="AE4405" s="35" t="s">
        <v>6002</v>
      </c>
      <c r="AF4405" s="8"/>
      <c r="AG4405" s="8"/>
      <c r="AH4405" s="8"/>
    </row>
    <row r="4406" spans="31:34" x14ac:dyDescent="0.3">
      <c r="AE4406" s="36" t="s">
        <v>5975</v>
      </c>
      <c r="AF4406" s="8"/>
      <c r="AG4406" s="8"/>
      <c r="AH4406" s="8"/>
    </row>
    <row r="4407" spans="31:34" x14ac:dyDescent="0.3">
      <c r="AE4407" s="37" t="s">
        <v>5981</v>
      </c>
      <c r="AF4407" s="8">
        <v>59</v>
      </c>
      <c r="AG4407" s="8">
        <v>113</v>
      </c>
      <c r="AH4407" s="8">
        <v>54</v>
      </c>
    </row>
    <row r="4408" spans="31:34" x14ac:dyDescent="0.3">
      <c r="AE4408" s="36" t="s">
        <v>5985</v>
      </c>
      <c r="AF4408" s="8"/>
      <c r="AG4408" s="8"/>
      <c r="AH4408" s="8"/>
    </row>
    <row r="4409" spans="31:34" x14ac:dyDescent="0.3">
      <c r="AE4409" s="37" t="s">
        <v>5981</v>
      </c>
      <c r="AF4409" s="8">
        <v>85</v>
      </c>
      <c r="AG4409" s="8">
        <v>113</v>
      </c>
      <c r="AH4409" s="8">
        <v>28</v>
      </c>
    </row>
    <row r="4410" spans="31:34" x14ac:dyDescent="0.3">
      <c r="AE4410" s="36" t="s">
        <v>5970</v>
      </c>
      <c r="AF4410" s="8"/>
      <c r="AG4410" s="8"/>
      <c r="AH4410" s="8"/>
    </row>
    <row r="4411" spans="31:34" x14ac:dyDescent="0.3">
      <c r="AE4411" s="37" t="s">
        <v>5981</v>
      </c>
      <c r="AF4411" s="8">
        <v>36</v>
      </c>
      <c r="AG4411" s="8">
        <v>44</v>
      </c>
      <c r="AH4411" s="8">
        <v>8</v>
      </c>
    </row>
    <row r="4412" spans="31:34" x14ac:dyDescent="0.3">
      <c r="AE4412" s="35" t="s">
        <v>6050</v>
      </c>
      <c r="AF4412" s="8"/>
      <c r="AG4412" s="8"/>
      <c r="AH4412" s="8"/>
    </row>
    <row r="4413" spans="31:34" x14ac:dyDescent="0.3">
      <c r="AE4413" s="36" t="s">
        <v>5985</v>
      </c>
      <c r="AF4413" s="8"/>
      <c r="AG4413" s="8"/>
      <c r="AH4413" s="8"/>
    </row>
    <row r="4414" spans="31:34" x14ac:dyDescent="0.3">
      <c r="AE4414" s="37" t="s">
        <v>5981</v>
      </c>
      <c r="AF4414" s="8">
        <v>57</v>
      </c>
      <c r="AG4414" s="8">
        <v>60</v>
      </c>
      <c r="AH4414" s="8">
        <v>3</v>
      </c>
    </row>
    <row r="4415" spans="31:34" x14ac:dyDescent="0.3">
      <c r="AE4415" s="35" t="s">
        <v>5980</v>
      </c>
      <c r="AF4415" s="8"/>
      <c r="AG4415" s="8"/>
      <c r="AH4415" s="8"/>
    </row>
    <row r="4416" spans="31:34" x14ac:dyDescent="0.3">
      <c r="AE4416" s="36" t="s">
        <v>5975</v>
      </c>
      <c r="AF4416" s="8"/>
      <c r="AG4416" s="8"/>
      <c r="AH4416" s="8"/>
    </row>
    <row r="4417" spans="31:34" x14ac:dyDescent="0.3">
      <c r="AE4417" s="37" t="s">
        <v>5981</v>
      </c>
      <c r="AF4417" s="8">
        <v>3011</v>
      </c>
      <c r="AG4417" s="8">
        <v>3565</v>
      </c>
      <c r="AH4417" s="8">
        <v>554</v>
      </c>
    </row>
    <row r="4418" spans="31:34" x14ac:dyDescent="0.3">
      <c r="AE4418" s="36" t="s">
        <v>5985</v>
      </c>
      <c r="AF4418" s="8"/>
      <c r="AG4418" s="8"/>
      <c r="AH4418" s="8"/>
    </row>
    <row r="4419" spans="31:34" x14ac:dyDescent="0.3">
      <c r="AE4419" s="37" t="s">
        <v>5981</v>
      </c>
      <c r="AF4419" s="8">
        <v>3259</v>
      </c>
      <c r="AG4419" s="8">
        <v>3848</v>
      </c>
      <c r="AH4419" s="8">
        <v>589</v>
      </c>
    </row>
    <row r="4420" spans="31:34" x14ac:dyDescent="0.3">
      <c r="AE4420" s="36" t="s">
        <v>5970</v>
      </c>
      <c r="AF4420" s="8"/>
      <c r="AG4420" s="8"/>
      <c r="AH4420" s="8"/>
    </row>
    <row r="4421" spans="31:34" x14ac:dyDescent="0.3">
      <c r="AE4421" s="37" t="s">
        <v>5981</v>
      </c>
      <c r="AF4421" s="8">
        <v>26</v>
      </c>
      <c r="AG4421" s="8">
        <v>30</v>
      </c>
      <c r="AH4421" s="8">
        <v>4</v>
      </c>
    </row>
    <row r="4422" spans="31:34" x14ac:dyDescent="0.3">
      <c r="AE4422" s="35" t="s">
        <v>6010</v>
      </c>
      <c r="AF4422" s="8"/>
      <c r="AG4422" s="8"/>
      <c r="AH4422" s="8"/>
    </row>
    <row r="4423" spans="31:34" x14ac:dyDescent="0.3">
      <c r="AE4423" s="36" t="s">
        <v>5975</v>
      </c>
      <c r="AF4423" s="8"/>
      <c r="AG4423" s="8"/>
      <c r="AH4423" s="8"/>
    </row>
    <row r="4424" spans="31:34" x14ac:dyDescent="0.3">
      <c r="AE4424" s="37" t="s">
        <v>5981</v>
      </c>
      <c r="AF4424" s="8">
        <v>1641</v>
      </c>
      <c r="AG4424" s="8">
        <v>2028</v>
      </c>
      <c r="AH4424" s="8">
        <v>387</v>
      </c>
    </row>
    <row r="4425" spans="31:34" x14ac:dyDescent="0.3">
      <c r="AE4425" s="36" t="s">
        <v>5985</v>
      </c>
      <c r="AF4425" s="8"/>
      <c r="AG4425" s="8"/>
      <c r="AH4425" s="8"/>
    </row>
    <row r="4426" spans="31:34" x14ac:dyDescent="0.3">
      <c r="AE4426" s="37" t="s">
        <v>5981</v>
      </c>
      <c r="AF4426" s="8">
        <v>1099</v>
      </c>
      <c r="AG4426" s="8">
        <v>1399</v>
      </c>
      <c r="AH4426" s="8">
        <v>300</v>
      </c>
    </row>
    <row r="4427" spans="31:34" x14ac:dyDescent="0.3">
      <c r="AE4427" s="36" t="s">
        <v>5970</v>
      </c>
      <c r="AF4427" s="8"/>
      <c r="AG4427" s="8"/>
      <c r="AH4427" s="8"/>
    </row>
    <row r="4428" spans="31:34" x14ac:dyDescent="0.3">
      <c r="AE4428" s="37" t="s">
        <v>5981</v>
      </c>
      <c r="AF4428" s="8">
        <v>706</v>
      </c>
      <c r="AG4428" s="8">
        <v>868</v>
      </c>
      <c r="AH4428" s="8">
        <v>162</v>
      </c>
    </row>
    <row r="4429" spans="31:34" x14ac:dyDescent="0.3">
      <c r="AE4429" s="35" t="s">
        <v>6148</v>
      </c>
      <c r="AF4429" s="8"/>
      <c r="AG4429" s="8"/>
      <c r="AH4429" s="8"/>
    </row>
    <row r="4430" spans="31:34" x14ac:dyDescent="0.3">
      <c r="AE4430" s="36" t="s">
        <v>5985</v>
      </c>
      <c r="AF4430" s="8"/>
      <c r="AG4430" s="8"/>
      <c r="AH4430" s="8"/>
    </row>
    <row r="4431" spans="31:34" x14ac:dyDescent="0.3">
      <c r="AE4431" s="37" t="s">
        <v>5969</v>
      </c>
      <c r="AF4431" s="8">
        <v>1090</v>
      </c>
      <c r="AG4431" s="8">
        <v>710</v>
      </c>
      <c r="AH4431" s="8">
        <v>-380</v>
      </c>
    </row>
    <row r="4432" spans="31:34" x14ac:dyDescent="0.3">
      <c r="AE4432" s="35" t="s">
        <v>5997</v>
      </c>
      <c r="AF4432" s="8"/>
      <c r="AG4432" s="8"/>
      <c r="AH4432" s="8"/>
    </row>
    <row r="4433" spans="31:34" x14ac:dyDescent="0.3">
      <c r="AE4433" s="36" t="s">
        <v>5975</v>
      </c>
      <c r="AF4433" s="8"/>
      <c r="AG4433" s="8"/>
      <c r="AH4433" s="8"/>
    </row>
    <row r="4434" spans="31:34" x14ac:dyDescent="0.3">
      <c r="AE4434" s="37" t="s">
        <v>5998</v>
      </c>
      <c r="AF4434" s="8">
        <v>49</v>
      </c>
      <c r="AG4434" s="8">
        <v>75</v>
      </c>
      <c r="AH4434" s="8">
        <v>26</v>
      </c>
    </row>
    <row r="4435" spans="31:34" x14ac:dyDescent="0.3">
      <c r="AE4435" s="36" t="s">
        <v>5985</v>
      </c>
      <c r="AF4435" s="8"/>
      <c r="AG4435" s="8"/>
      <c r="AH4435" s="8"/>
    </row>
    <row r="4436" spans="31:34" x14ac:dyDescent="0.3">
      <c r="AE4436" s="37" t="s">
        <v>5998</v>
      </c>
      <c r="AF4436" s="8">
        <v>896</v>
      </c>
      <c r="AG4436" s="8">
        <v>737</v>
      </c>
      <c r="AH4436" s="8">
        <v>-159</v>
      </c>
    </row>
    <row r="4437" spans="31:34" x14ac:dyDescent="0.3">
      <c r="AE4437" s="35" t="s">
        <v>6018</v>
      </c>
      <c r="AF4437" s="8"/>
      <c r="AG4437" s="8"/>
      <c r="AH4437" s="8"/>
    </row>
    <row r="4438" spans="31:34" x14ac:dyDescent="0.3">
      <c r="AE4438" s="36" t="s">
        <v>5975</v>
      </c>
      <c r="AF4438" s="8"/>
      <c r="AG4438" s="8"/>
      <c r="AH4438" s="8"/>
    </row>
    <row r="4439" spans="31:34" x14ac:dyDescent="0.3">
      <c r="AE4439" s="37" t="s">
        <v>5981</v>
      </c>
      <c r="AF4439" s="8">
        <v>134</v>
      </c>
      <c r="AG4439" s="8">
        <v>73</v>
      </c>
      <c r="AH4439" s="8">
        <v>-61</v>
      </c>
    </row>
    <row r="4440" spans="31:34" x14ac:dyDescent="0.3">
      <c r="AE4440" s="36" t="s">
        <v>5985</v>
      </c>
      <c r="AF4440" s="8"/>
      <c r="AG4440" s="8"/>
      <c r="AH4440" s="8"/>
    </row>
    <row r="4441" spans="31:34" x14ac:dyDescent="0.3">
      <c r="AE4441" s="37" t="s">
        <v>5981</v>
      </c>
      <c r="AF4441" s="8">
        <v>28</v>
      </c>
      <c r="AG4441" s="8">
        <v>23</v>
      </c>
      <c r="AH4441" s="8">
        <v>-5</v>
      </c>
    </row>
    <row r="4442" spans="31:34" x14ac:dyDescent="0.3">
      <c r="AE4442" s="36" t="s">
        <v>5970</v>
      </c>
      <c r="AF4442" s="8"/>
      <c r="AG4442" s="8"/>
      <c r="AH4442" s="8"/>
    </row>
    <row r="4443" spans="31:34" x14ac:dyDescent="0.3">
      <c r="AE4443" s="37" t="s">
        <v>5981</v>
      </c>
      <c r="AF4443" s="8">
        <v>74</v>
      </c>
      <c r="AG4443" s="8">
        <v>50</v>
      </c>
      <c r="AH4443" s="8">
        <v>-24</v>
      </c>
    </row>
    <row r="4444" spans="31:34" x14ac:dyDescent="0.3">
      <c r="AE4444" s="35" t="s">
        <v>6071</v>
      </c>
      <c r="AF4444" s="8"/>
      <c r="AG4444" s="8"/>
      <c r="AH4444" s="8"/>
    </row>
    <row r="4445" spans="31:34" x14ac:dyDescent="0.3">
      <c r="AE4445" s="36" t="s">
        <v>5985</v>
      </c>
      <c r="AF4445" s="8"/>
      <c r="AG4445" s="8"/>
      <c r="AH4445" s="8"/>
    </row>
    <row r="4446" spans="31:34" x14ac:dyDescent="0.3">
      <c r="AE4446" s="37" t="s">
        <v>5998</v>
      </c>
      <c r="AF4446" s="8">
        <v>73</v>
      </c>
      <c r="AG4446" s="8">
        <v>40</v>
      </c>
      <c r="AH4446" s="8">
        <v>-33</v>
      </c>
    </row>
    <row r="4447" spans="31:34" x14ac:dyDescent="0.3">
      <c r="AE4447" s="35" t="s">
        <v>6004</v>
      </c>
      <c r="AF4447" s="8"/>
      <c r="AG4447" s="8"/>
      <c r="AH4447" s="8"/>
    </row>
    <row r="4448" spans="31:34" x14ac:dyDescent="0.3">
      <c r="AE4448" s="36" t="s">
        <v>5975</v>
      </c>
      <c r="AF4448" s="8"/>
      <c r="AG4448" s="8"/>
      <c r="AH4448" s="8"/>
    </row>
    <row r="4449" spans="31:34" x14ac:dyDescent="0.3">
      <c r="AE4449" s="37" t="s">
        <v>5998</v>
      </c>
      <c r="AF4449" s="8">
        <v>69</v>
      </c>
      <c r="AG4449" s="8">
        <v>130</v>
      </c>
      <c r="AH4449" s="8">
        <v>61</v>
      </c>
    </row>
    <row r="4450" spans="31:34" x14ac:dyDescent="0.3">
      <c r="AE4450" s="36" t="s">
        <v>5985</v>
      </c>
      <c r="AF4450" s="8"/>
      <c r="AG4450" s="8"/>
      <c r="AH4450" s="8"/>
    </row>
    <row r="4451" spans="31:34" x14ac:dyDescent="0.3">
      <c r="AE4451" s="37" t="s">
        <v>5998</v>
      </c>
      <c r="AF4451" s="8">
        <v>826</v>
      </c>
      <c r="AG4451" s="8">
        <v>1183</v>
      </c>
      <c r="AH4451" s="8">
        <v>357</v>
      </c>
    </row>
    <row r="4452" spans="31:34" x14ac:dyDescent="0.3">
      <c r="AE4452" s="36" t="s">
        <v>5970</v>
      </c>
      <c r="AF4452" s="8"/>
      <c r="AG4452" s="8"/>
      <c r="AH4452" s="8"/>
    </row>
    <row r="4453" spans="31:34" x14ac:dyDescent="0.3">
      <c r="AE4453" s="37" t="s">
        <v>5998</v>
      </c>
      <c r="AF4453" s="8">
        <v>58</v>
      </c>
      <c r="AG4453" s="8">
        <v>69</v>
      </c>
      <c r="AH4453" s="8">
        <v>11</v>
      </c>
    </row>
    <row r="4454" spans="31:34" x14ac:dyDescent="0.3">
      <c r="AE4454" s="35" t="s">
        <v>5968</v>
      </c>
      <c r="AF4454" s="8"/>
      <c r="AG4454" s="8"/>
      <c r="AH4454" s="8"/>
    </row>
    <row r="4455" spans="31:34" x14ac:dyDescent="0.3">
      <c r="AE4455" s="36" t="s">
        <v>5975</v>
      </c>
      <c r="AF4455" s="8"/>
      <c r="AG4455" s="8"/>
      <c r="AH4455" s="8"/>
    </row>
    <row r="4456" spans="31:34" x14ac:dyDescent="0.3">
      <c r="AE4456" s="37" t="s">
        <v>5969</v>
      </c>
      <c r="AF4456" s="8">
        <v>495</v>
      </c>
      <c r="AG4456" s="8">
        <v>331</v>
      </c>
      <c r="AH4456" s="8">
        <v>-164</v>
      </c>
    </row>
    <row r="4457" spans="31:34" x14ac:dyDescent="0.3">
      <c r="AE4457" s="36" t="s">
        <v>5985</v>
      </c>
      <c r="AF4457" s="8"/>
      <c r="AG4457" s="8"/>
      <c r="AH4457" s="8"/>
    </row>
    <row r="4458" spans="31:34" x14ac:dyDescent="0.3">
      <c r="AE4458" s="37" t="s">
        <v>5969</v>
      </c>
      <c r="AF4458" s="8">
        <v>46</v>
      </c>
      <c r="AG4458" s="8">
        <v>34</v>
      </c>
      <c r="AH4458" s="8">
        <v>-12</v>
      </c>
    </row>
    <row r="4459" spans="31:34" x14ac:dyDescent="0.3">
      <c r="AE4459" s="35" t="s">
        <v>5974</v>
      </c>
      <c r="AF4459" s="8"/>
      <c r="AG4459" s="8"/>
      <c r="AH4459" s="8"/>
    </row>
    <row r="4460" spans="31:34" x14ac:dyDescent="0.3">
      <c r="AE4460" s="36" t="s">
        <v>5975</v>
      </c>
      <c r="AF4460" s="8"/>
      <c r="AG4460" s="8"/>
      <c r="AH4460" s="8"/>
    </row>
    <row r="4461" spans="31:34" x14ac:dyDescent="0.3">
      <c r="AE4461" s="37" t="s">
        <v>5969</v>
      </c>
      <c r="AF4461" s="8">
        <v>470</v>
      </c>
      <c r="AG4461" s="8">
        <v>550</v>
      </c>
      <c r="AH4461" s="8">
        <v>80</v>
      </c>
    </row>
    <row r="4462" spans="31:34" x14ac:dyDescent="0.3">
      <c r="AE4462" s="36" t="s">
        <v>5985</v>
      </c>
      <c r="AF4462" s="8"/>
      <c r="AG4462" s="8"/>
      <c r="AH4462" s="8"/>
    </row>
    <row r="4463" spans="31:34" x14ac:dyDescent="0.3">
      <c r="AE4463" s="37" t="s">
        <v>5969</v>
      </c>
      <c r="AF4463" s="8">
        <v>180</v>
      </c>
      <c r="AG4463" s="8">
        <v>230</v>
      </c>
      <c r="AH4463" s="8">
        <v>50</v>
      </c>
    </row>
    <row r="4464" spans="31:34" x14ac:dyDescent="0.3">
      <c r="AE4464" s="36" t="s">
        <v>5970</v>
      </c>
      <c r="AF4464" s="8"/>
      <c r="AG4464" s="8"/>
      <c r="AH4464" s="8"/>
    </row>
    <row r="4465" spans="31:34" x14ac:dyDescent="0.3">
      <c r="AE4465" s="37" t="s">
        <v>5969</v>
      </c>
      <c r="AF4465" s="8">
        <v>71</v>
      </c>
      <c r="AG4465" s="8">
        <v>80</v>
      </c>
      <c r="AH4465" s="8">
        <v>9</v>
      </c>
    </row>
    <row r="4466" spans="31:34" x14ac:dyDescent="0.3">
      <c r="AE4466" s="34" t="s">
        <v>57</v>
      </c>
      <c r="AF4466" s="8"/>
      <c r="AG4466" s="8"/>
      <c r="AH4466" s="8"/>
    </row>
    <row r="4467" spans="31:34" x14ac:dyDescent="0.3">
      <c r="AE4467" s="35" t="s">
        <v>6002</v>
      </c>
      <c r="AF4467" s="8"/>
      <c r="AG4467" s="8"/>
      <c r="AH4467" s="8"/>
    </row>
    <row r="4468" spans="31:34" x14ac:dyDescent="0.3">
      <c r="AE4468" s="36" t="s">
        <v>5975</v>
      </c>
      <c r="AF4468" s="8"/>
      <c r="AG4468" s="8"/>
      <c r="AH4468" s="8"/>
    </row>
    <row r="4469" spans="31:34" x14ac:dyDescent="0.3">
      <c r="AE4469" s="37" t="s">
        <v>5981</v>
      </c>
      <c r="AF4469" s="8">
        <v>75</v>
      </c>
      <c r="AG4469" s="8">
        <v>82</v>
      </c>
      <c r="AH4469" s="8">
        <v>7</v>
      </c>
    </row>
    <row r="4470" spans="31:34" x14ac:dyDescent="0.3">
      <c r="AE4470" s="35" t="s">
        <v>6050</v>
      </c>
      <c r="AF4470" s="8"/>
      <c r="AG4470" s="8"/>
      <c r="AH4470" s="8"/>
    </row>
    <row r="4471" spans="31:34" x14ac:dyDescent="0.3">
      <c r="AE4471" s="36" t="s">
        <v>5985</v>
      </c>
      <c r="AF4471" s="8"/>
      <c r="AG4471" s="8"/>
      <c r="AH4471" s="8"/>
    </row>
    <row r="4472" spans="31:34" x14ac:dyDescent="0.3">
      <c r="AE4472" s="37" t="s">
        <v>5981</v>
      </c>
      <c r="AF4472" s="8">
        <v>107</v>
      </c>
      <c r="AG4472" s="8">
        <v>122</v>
      </c>
      <c r="AH4472" s="8">
        <v>15</v>
      </c>
    </row>
    <row r="4473" spans="31:34" x14ac:dyDescent="0.3">
      <c r="AE4473" s="35" t="s">
        <v>5980</v>
      </c>
      <c r="AF4473" s="8"/>
      <c r="AG4473" s="8"/>
      <c r="AH4473" s="8"/>
    </row>
    <row r="4474" spans="31:34" x14ac:dyDescent="0.3">
      <c r="AE4474" s="36" t="s">
        <v>5975</v>
      </c>
      <c r="AF4474" s="8"/>
      <c r="AG4474" s="8"/>
      <c r="AH4474" s="8"/>
    </row>
    <row r="4475" spans="31:34" x14ac:dyDescent="0.3">
      <c r="AE4475" s="37" t="s">
        <v>5981</v>
      </c>
      <c r="AF4475" s="8">
        <v>412</v>
      </c>
      <c r="AG4475" s="8">
        <v>531</v>
      </c>
      <c r="AH4475" s="8">
        <v>119</v>
      </c>
    </row>
    <row r="4476" spans="31:34" x14ac:dyDescent="0.3">
      <c r="AE4476" s="36" t="s">
        <v>5985</v>
      </c>
      <c r="AF4476" s="8"/>
      <c r="AG4476" s="8"/>
      <c r="AH4476" s="8"/>
    </row>
    <row r="4477" spans="31:34" x14ac:dyDescent="0.3">
      <c r="AE4477" s="37" t="s">
        <v>5981</v>
      </c>
      <c r="AF4477" s="8">
        <v>1266</v>
      </c>
      <c r="AG4477" s="8">
        <v>1427</v>
      </c>
      <c r="AH4477" s="8">
        <v>161</v>
      </c>
    </row>
    <row r="4478" spans="31:34" x14ac:dyDescent="0.3">
      <c r="AE4478" s="36" t="s">
        <v>5970</v>
      </c>
      <c r="AF4478" s="8"/>
      <c r="AG4478" s="8"/>
      <c r="AH4478" s="8"/>
    </row>
    <row r="4479" spans="31:34" x14ac:dyDescent="0.3">
      <c r="AE4479" s="37" t="s">
        <v>5981</v>
      </c>
      <c r="AF4479" s="8">
        <v>2868</v>
      </c>
      <c r="AG4479" s="8">
        <v>2886</v>
      </c>
      <c r="AH4479" s="8">
        <v>18</v>
      </c>
    </row>
    <row r="4480" spans="31:34" x14ac:dyDescent="0.3">
      <c r="AE4480" s="35" t="s">
        <v>6010</v>
      </c>
      <c r="AF4480" s="8"/>
      <c r="AG4480" s="8"/>
      <c r="AH4480" s="8"/>
    </row>
    <row r="4481" spans="31:34" x14ac:dyDescent="0.3">
      <c r="AE4481" s="36" t="s">
        <v>5975</v>
      </c>
      <c r="AF4481" s="8"/>
      <c r="AG4481" s="8"/>
      <c r="AH4481" s="8"/>
    </row>
    <row r="4482" spans="31:34" x14ac:dyDescent="0.3">
      <c r="AE4482" s="37" t="s">
        <v>5981</v>
      </c>
      <c r="AF4482" s="8">
        <v>4628</v>
      </c>
      <c r="AG4482" s="8">
        <v>5929</v>
      </c>
      <c r="AH4482" s="8">
        <v>1301</v>
      </c>
    </row>
    <row r="4483" spans="31:34" x14ac:dyDescent="0.3">
      <c r="AE4483" s="36" t="s">
        <v>5970</v>
      </c>
      <c r="AF4483" s="8"/>
      <c r="AG4483" s="8"/>
      <c r="AH4483" s="8"/>
    </row>
    <row r="4484" spans="31:34" x14ac:dyDescent="0.3">
      <c r="AE4484" s="37" t="s">
        <v>5981</v>
      </c>
      <c r="AF4484" s="8">
        <v>196</v>
      </c>
      <c r="AG4484" s="8">
        <v>252</v>
      </c>
      <c r="AH4484" s="8">
        <v>56</v>
      </c>
    </row>
    <row r="4485" spans="31:34" x14ac:dyDescent="0.3">
      <c r="AE4485" s="35" t="s">
        <v>5997</v>
      </c>
      <c r="AF4485" s="8"/>
      <c r="AG4485" s="8"/>
      <c r="AH4485" s="8"/>
    </row>
    <row r="4486" spans="31:34" x14ac:dyDescent="0.3">
      <c r="AE4486" s="36" t="s">
        <v>5975</v>
      </c>
      <c r="AF4486" s="8"/>
      <c r="AG4486" s="8"/>
      <c r="AH4486" s="8"/>
    </row>
    <row r="4487" spans="31:34" x14ac:dyDescent="0.3">
      <c r="AE4487" s="37" t="s">
        <v>5998</v>
      </c>
      <c r="AF4487" s="8">
        <v>1173</v>
      </c>
      <c r="AG4487" s="8">
        <v>1543</v>
      </c>
      <c r="AH4487" s="8">
        <v>370</v>
      </c>
    </row>
    <row r="4488" spans="31:34" x14ac:dyDescent="0.3">
      <c r="AE4488" s="36" t="s">
        <v>5985</v>
      </c>
      <c r="AF4488" s="8"/>
      <c r="AG4488" s="8"/>
      <c r="AH4488" s="8"/>
    </row>
    <row r="4489" spans="31:34" x14ac:dyDescent="0.3">
      <c r="AE4489" s="37" t="s">
        <v>5998</v>
      </c>
      <c r="AF4489" s="8">
        <v>53</v>
      </c>
      <c r="AG4489" s="8">
        <v>59</v>
      </c>
      <c r="AH4489" s="8">
        <v>6</v>
      </c>
    </row>
    <row r="4490" spans="31:34" x14ac:dyDescent="0.3">
      <c r="AE4490" s="35" t="s">
        <v>6018</v>
      </c>
      <c r="AF4490" s="8"/>
      <c r="AG4490" s="8"/>
      <c r="AH4490" s="8"/>
    </row>
    <row r="4491" spans="31:34" x14ac:dyDescent="0.3">
      <c r="AE4491" s="36" t="s">
        <v>5975</v>
      </c>
      <c r="AF4491" s="8"/>
      <c r="AG4491" s="8"/>
      <c r="AH4491" s="8"/>
    </row>
    <row r="4492" spans="31:34" x14ac:dyDescent="0.3">
      <c r="AE4492" s="37" t="s">
        <v>5981</v>
      </c>
      <c r="AF4492" s="8">
        <v>46</v>
      </c>
      <c r="AG4492" s="8">
        <v>46</v>
      </c>
      <c r="AH4492" s="8">
        <v>0</v>
      </c>
    </row>
    <row r="4493" spans="31:34" x14ac:dyDescent="0.3">
      <c r="AE4493" s="35" t="s">
        <v>6004</v>
      </c>
      <c r="AF4493" s="8"/>
      <c r="AG4493" s="8"/>
      <c r="AH4493" s="8"/>
    </row>
    <row r="4494" spans="31:34" x14ac:dyDescent="0.3">
      <c r="AE4494" s="36" t="s">
        <v>5975</v>
      </c>
      <c r="AF4494" s="8"/>
      <c r="AG4494" s="8"/>
      <c r="AH4494" s="8"/>
    </row>
    <row r="4495" spans="31:34" x14ac:dyDescent="0.3">
      <c r="AE4495" s="37" t="s">
        <v>5998</v>
      </c>
      <c r="AF4495" s="8">
        <v>151</v>
      </c>
      <c r="AG4495" s="8">
        <v>144</v>
      </c>
      <c r="AH4495" s="8">
        <v>-7</v>
      </c>
    </row>
    <row r="4496" spans="31:34" x14ac:dyDescent="0.3">
      <c r="AE4496" s="36" t="s">
        <v>5985</v>
      </c>
      <c r="AF4496" s="8"/>
      <c r="AG4496" s="8"/>
      <c r="AH4496" s="8"/>
    </row>
    <row r="4497" spans="31:34" x14ac:dyDescent="0.3">
      <c r="AE4497" s="37" t="s">
        <v>5998</v>
      </c>
      <c r="AF4497" s="8">
        <v>903</v>
      </c>
      <c r="AG4497" s="8">
        <v>987</v>
      </c>
      <c r="AH4497" s="8">
        <v>84</v>
      </c>
    </row>
    <row r="4498" spans="31:34" x14ac:dyDescent="0.3">
      <c r="AE4498" s="36" t="s">
        <v>5970</v>
      </c>
      <c r="AF4498" s="8"/>
      <c r="AG4498" s="8"/>
      <c r="AH4498" s="8"/>
    </row>
    <row r="4499" spans="31:34" x14ac:dyDescent="0.3">
      <c r="AE4499" s="37" t="s">
        <v>5998</v>
      </c>
      <c r="AF4499" s="8">
        <v>119</v>
      </c>
      <c r="AG4499" s="8">
        <v>176</v>
      </c>
      <c r="AH4499" s="8">
        <v>57</v>
      </c>
    </row>
    <row r="4500" spans="31:34" x14ac:dyDescent="0.3">
      <c r="AE4500" s="35" t="s">
        <v>5968</v>
      </c>
      <c r="AF4500" s="8"/>
      <c r="AG4500" s="8"/>
      <c r="AH4500" s="8"/>
    </row>
    <row r="4501" spans="31:34" x14ac:dyDescent="0.3">
      <c r="AE4501" s="36" t="s">
        <v>5985</v>
      </c>
      <c r="AF4501" s="8"/>
      <c r="AG4501" s="8"/>
      <c r="AH4501" s="8"/>
    </row>
    <row r="4502" spans="31:34" x14ac:dyDescent="0.3">
      <c r="AE4502" s="37" t="s">
        <v>5969</v>
      </c>
      <c r="AF4502" s="8">
        <v>360</v>
      </c>
      <c r="AG4502" s="8">
        <v>273</v>
      </c>
      <c r="AH4502" s="8">
        <v>-87</v>
      </c>
    </row>
    <row r="4503" spans="31:34" x14ac:dyDescent="0.3">
      <c r="AE4503" s="35" t="s">
        <v>5974</v>
      </c>
      <c r="AF4503" s="8"/>
      <c r="AG4503" s="8"/>
      <c r="AH4503" s="8"/>
    </row>
    <row r="4504" spans="31:34" x14ac:dyDescent="0.3">
      <c r="AE4504" s="36" t="s">
        <v>5975</v>
      </c>
      <c r="AF4504" s="8"/>
      <c r="AG4504" s="8"/>
      <c r="AH4504" s="8"/>
    </row>
    <row r="4505" spans="31:34" x14ac:dyDescent="0.3">
      <c r="AE4505" s="37" t="s">
        <v>5969</v>
      </c>
      <c r="AF4505" s="8">
        <v>884</v>
      </c>
      <c r="AG4505" s="8">
        <v>1176</v>
      </c>
      <c r="AH4505" s="8">
        <v>292</v>
      </c>
    </row>
    <row r="4506" spans="31:34" x14ac:dyDescent="0.3">
      <c r="AE4506" s="36" t="s">
        <v>5985</v>
      </c>
      <c r="AF4506" s="8"/>
      <c r="AG4506" s="8"/>
      <c r="AH4506" s="8"/>
    </row>
    <row r="4507" spans="31:34" x14ac:dyDescent="0.3">
      <c r="AE4507" s="37" t="s">
        <v>5969</v>
      </c>
      <c r="AF4507" s="8">
        <v>885</v>
      </c>
      <c r="AG4507" s="8">
        <v>1250</v>
      </c>
      <c r="AH4507" s="8">
        <v>365</v>
      </c>
    </row>
    <row r="4508" spans="31:34" x14ac:dyDescent="0.3">
      <c r="AE4508" s="36" t="s">
        <v>5970</v>
      </c>
      <c r="AF4508" s="8"/>
      <c r="AG4508" s="8"/>
      <c r="AH4508" s="8"/>
    </row>
    <row r="4509" spans="31:34" x14ac:dyDescent="0.3">
      <c r="AE4509" s="37" t="s">
        <v>5969</v>
      </c>
      <c r="AF4509" s="8">
        <v>293</v>
      </c>
      <c r="AG4509" s="8">
        <v>302</v>
      </c>
      <c r="AH4509" s="8">
        <v>9</v>
      </c>
    </row>
    <row r="4510" spans="31:34" x14ac:dyDescent="0.3">
      <c r="AE4510" s="33" t="s">
        <v>7900</v>
      </c>
      <c r="AF4510" s="8"/>
      <c r="AG4510" s="8"/>
      <c r="AH4510" s="8"/>
    </row>
    <row r="4511" spans="31:34" x14ac:dyDescent="0.3">
      <c r="AE4511" s="34" t="s">
        <v>14</v>
      </c>
      <c r="AF4511" s="8"/>
      <c r="AG4511" s="8"/>
      <c r="AH4511" s="8"/>
    </row>
    <row r="4512" spans="31:34" x14ac:dyDescent="0.3">
      <c r="AE4512" s="35" t="s">
        <v>6050</v>
      </c>
      <c r="AF4512" s="8"/>
      <c r="AG4512" s="8"/>
      <c r="AH4512" s="8"/>
    </row>
    <row r="4513" spans="31:34" x14ac:dyDescent="0.3">
      <c r="AE4513" s="36" t="s">
        <v>5985</v>
      </c>
      <c r="AF4513" s="8"/>
      <c r="AG4513" s="8"/>
      <c r="AH4513" s="8"/>
    </row>
    <row r="4514" spans="31:34" x14ac:dyDescent="0.3">
      <c r="AE4514" s="37" t="s">
        <v>5981</v>
      </c>
      <c r="AF4514" s="8">
        <v>388</v>
      </c>
      <c r="AG4514" s="8">
        <v>504</v>
      </c>
      <c r="AH4514" s="8">
        <v>116</v>
      </c>
    </row>
    <row r="4515" spans="31:34" x14ac:dyDescent="0.3">
      <c r="AE4515" s="35" t="s">
        <v>5980</v>
      </c>
      <c r="AF4515" s="8"/>
      <c r="AG4515" s="8"/>
      <c r="AH4515" s="8"/>
    </row>
    <row r="4516" spans="31:34" x14ac:dyDescent="0.3">
      <c r="AE4516" s="36" t="s">
        <v>5975</v>
      </c>
      <c r="AF4516" s="8"/>
      <c r="AG4516" s="8"/>
      <c r="AH4516" s="8"/>
    </row>
    <row r="4517" spans="31:34" x14ac:dyDescent="0.3">
      <c r="AE4517" s="37" t="s">
        <v>5981</v>
      </c>
      <c r="AF4517" s="8">
        <v>2758</v>
      </c>
      <c r="AG4517" s="8">
        <v>3316</v>
      </c>
      <c r="AH4517" s="8">
        <v>558</v>
      </c>
    </row>
    <row r="4518" spans="31:34" x14ac:dyDescent="0.3">
      <c r="AE4518" s="36" t="s">
        <v>5985</v>
      </c>
      <c r="AF4518" s="8"/>
      <c r="AG4518" s="8"/>
      <c r="AH4518" s="8"/>
    </row>
    <row r="4519" spans="31:34" x14ac:dyDescent="0.3">
      <c r="AE4519" s="37" t="s">
        <v>5981</v>
      </c>
      <c r="AF4519" s="8">
        <v>3692</v>
      </c>
      <c r="AG4519" s="8">
        <v>2709</v>
      </c>
      <c r="AH4519" s="8">
        <v>-983</v>
      </c>
    </row>
    <row r="4520" spans="31:34" x14ac:dyDescent="0.3">
      <c r="AE4520" s="36" t="s">
        <v>5970</v>
      </c>
      <c r="AF4520" s="8"/>
      <c r="AG4520" s="8"/>
      <c r="AH4520" s="8"/>
    </row>
    <row r="4521" spans="31:34" x14ac:dyDescent="0.3">
      <c r="AE4521" s="37" t="s">
        <v>5981</v>
      </c>
      <c r="AF4521" s="8">
        <v>141</v>
      </c>
      <c r="AG4521" s="8">
        <v>218</v>
      </c>
      <c r="AH4521" s="8">
        <v>77</v>
      </c>
    </row>
    <row r="4522" spans="31:34" x14ac:dyDescent="0.3">
      <c r="AE4522" s="35" t="s">
        <v>6010</v>
      </c>
      <c r="AF4522" s="8"/>
      <c r="AG4522" s="8"/>
      <c r="AH4522" s="8"/>
    </row>
    <row r="4523" spans="31:34" x14ac:dyDescent="0.3">
      <c r="AE4523" s="36" t="s">
        <v>5975</v>
      </c>
      <c r="AF4523" s="8"/>
      <c r="AG4523" s="8"/>
      <c r="AH4523" s="8"/>
    </row>
    <row r="4524" spans="31:34" x14ac:dyDescent="0.3">
      <c r="AE4524" s="37" t="s">
        <v>5981</v>
      </c>
      <c r="AF4524" s="8">
        <v>866</v>
      </c>
      <c r="AG4524" s="8">
        <v>1218</v>
      </c>
      <c r="AH4524" s="8">
        <v>352</v>
      </c>
    </row>
    <row r="4525" spans="31:34" x14ac:dyDescent="0.3">
      <c r="AE4525" s="36" t="s">
        <v>5985</v>
      </c>
      <c r="AF4525" s="8"/>
      <c r="AG4525" s="8"/>
      <c r="AH4525" s="8"/>
    </row>
    <row r="4526" spans="31:34" x14ac:dyDescent="0.3">
      <c r="AE4526" s="37" t="s">
        <v>5981</v>
      </c>
      <c r="AF4526" s="8">
        <v>798</v>
      </c>
      <c r="AG4526" s="8">
        <v>829</v>
      </c>
      <c r="AH4526" s="8">
        <v>31</v>
      </c>
    </row>
    <row r="4527" spans="31:34" x14ac:dyDescent="0.3">
      <c r="AE4527" s="36" t="s">
        <v>5970</v>
      </c>
      <c r="AF4527" s="8"/>
      <c r="AG4527" s="8"/>
      <c r="AH4527" s="8"/>
    </row>
    <row r="4528" spans="31:34" x14ac:dyDescent="0.3">
      <c r="AE4528" s="37" t="s">
        <v>5981</v>
      </c>
      <c r="AF4528" s="8">
        <v>2467</v>
      </c>
      <c r="AG4528" s="8">
        <v>3153</v>
      </c>
      <c r="AH4528" s="8">
        <v>686</v>
      </c>
    </row>
    <row r="4529" spans="31:34" x14ac:dyDescent="0.3">
      <c r="AE4529" s="35" t="s">
        <v>6148</v>
      </c>
      <c r="AF4529" s="8"/>
      <c r="AG4529" s="8"/>
      <c r="AH4529" s="8"/>
    </row>
    <row r="4530" spans="31:34" x14ac:dyDescent="0.3">
      <c r="AE4530" s="36" t="s">
        <v>5985</v>
      </c>
      <c r="AF4530" s="8"/>
      <c r="AG4530" s="8"/>
      <c r="AH4530" s="8"/>
    </row>
    <row r="4531" spans="31:34" x14ac:dyDescent="0.3">
      <c r="AE4531" s="37" t="s">
        <v>5969</v>
      </c>
      <c r="AF4531" s="8">
        <v>976</v>
      </c>
      <c r="AG4531" s="8">
        <v>561</v>
      </c>
      <c r="AH4531" s="8">
        <v>-415</v>
      </c>
    </row>
    <row r="4532" spans="31:34" x14ac:dyDescent="0.3">
      <c r="AE4532" s="35" t="s">
        <v>5997</v>
      </c>
      <c r="AF4532" s="8"/>
      <c r="AG4532" s="8"/>
      <c r="AH4532" s="8"/>
    </row>
    <row r="4533" spans="31:34" x14ac:dyDescent="0.3">
      <c r="AE4533" s="36" t="s">
        <v>5975</v>
      </c>
      <c r="AF4533" s="8"/>
      <c r="AG4533" s="8"/>
      <c r="AH4533" s="8"/>
    </row>
    <row r="4534" spans="31:34" x14ac:dyDescent="0.3">
      <c r="AE4534" s="37" t="s">
        <v>5998</v>
      </c>
      <c r="AF4534" s="8">
        <v>2005</v>
      </c>
      <c r="AG4534" s="8">
        <v>2322</v>
      </c>
      <c r="AH4534" s="8">
        <v>317</v>
      </c>
    </row>
    <row r="4535" spans="31:34" x14ac:dyDescent="0.3">
      <c r="AE4535" s="36" t="s">
        <v>5985</v>
      </c>
      <c r="AF4535" s="8"/>
      <c r="AG4535" s="8"/>
      <c r="AH4535" s="8"/>
    </row>
    <row r="4536" spans="31:34" x14ac:dyDescent="0.3">
      <c r="AE4536" s="37" t="s">
        <v>5998</v>
      </c>
      <c r="AF4536" s="8">
        <v>709</v>
      </c>
      <c r="AG4536" s="8">
        <v>862</v>
      </c>
      <c r="AH4536" s="8">
        <v>153</v>
      </c>
    </row>
    <row r="4537" spans="31:34" x14ac:dyDescent="0.3">
      <c r="AE4537" s="36" t="s">
        <v>5970</v>
      </c>
      <c r="AF4537" s="8"/>
      <c r="AG4537" s="8"/>
      <c r="AH4537" s="8"/>
    </row>
    <row r="4538" spans="31:34" x14ac:dyDescent="0.3">
      <c r="AE4538" s="37" t="s">
        <v>5998</v>
      </c>
      <c r="AF4538" s="8">
        <v>548</v>
      </c>
      <c r="AG4538" s="8">
        <v>727</v>
      </c>
      <c r="AH4538" s="8">
        <v>179</v>
      </c>
    </row>
    <row r="4539" spans="31:34" x14ac:dyDescent="0.3">
      <c r="AE4539" s="35" t="s">
        <v>6018</v>
      </c>
      <c r="AF4539" s="8"/>
      <c r="AG4539" s="8"/>
      <c r="AH4539" s="8"/>
    </row>
    <row r="4540" spans="31:34" x14ac:dyDescent="0.3">
      <c r="AE4540" s="36" t="s">
        <v>5975</v>
      </c>
      <c r="AF4540" s="8"/>
      <c r="AG4540" s="8"/>
      <c r="AH4540" s="8"/>
    </row>
    <row r="4541" spans="31:34" x14ac:dyDescent="0.3">
      <c r="AE4541" s="37" t="s">
        <v>5981</v>
      </c>
      <c r="AF4541" s="8">
        <v>294</v>
      </c>
      <c r="AG4541" s="8">
        <v>264</v>
      </c>
      <c r="AH4541" s="8">
        <v>-30</v>
      </c>
    </row>
    <row r="4542" spans="31:34" x14ac:dyDescent="0.3">
      <c r="AE4542" s="36" t="s">
        <v>5970</v>
      </c>
      <c r="AF4542" s="8"/>
      <c r="AG4542" s="8"/>
      <c r="AH4542" s="8"/>
    </row>
    <row r="4543" spans="31:34" x14ac:dyDescent="0.3">
      <c r="AE4543" s="37" t="s">
        <v>5981</v>
      </c>
      <c r="AF4543" s="8">
        <v>812</v>
      </c>
      <c r="AG4543" s="8">
        <v>634</v>
      </c>
      <c r="AH4543" s="8">
        <v>-178</v>
      </c>
    </row>
    <row r="4544" spans="31:34" x14ac:dyDescent="0.3">
      <c r="AE4544" s="35" t="s">
        <v>6068</v>
      </c>
      <c r="AF4544" s="8"/>
      <c r="AG4544" s="8"/>
      <c r="AH4544" s="8"/>
    </row>
    <row r="4545" spans="31:34" x14ac:dyDescent="0.3">
      <c r="AE4545" s="36" t="s">
        <v>5985</v>
      </c>
      <c r="AF4545" s="8"/>
      <c r="AG4545" s="8"/>
      <c r="AH4545" s="8"/>
    </row>
    <row r="4546" spans="31:34" x14ac:dyDescent="0.3">
      <c r="AE4546" s="37" t="s">
        <v>5969</v>
      </c>
      <c r="AF4546" s="8">
        <v>1009</v>
      </c>
      <c r="AG4546" s="8">
        <v>1327</v>
      </c>
      <c r="AH4546" s="8">
        <v>318</v>
      </c>
    </row>
    <row r="4547" spans="31:34" x14ac:dyDescent="0.3">
      <c r="AE4547" s="35" t="s">
        <v>6004</v>
      </c>
      <c r="AF4547" s="8"/>
      <c r="AG4547" s="8"/>
      <c r="AH4547" s="8"/>
    </row>
    <row r="4548" spans="31:34" x14ac:dyDescent="0.3">
      <c r="AE4548" s="36" t="s">
        <v>5975</v>
      </c>
      <c r="AF4548" s="8"/>
      <c r="AG4548" s="8"/>
      <c r="AH4548" s="8"/>
    </row>
    <row r="4549" spans="31:34" x14ac:dyDescent="0.3">
      <c r="AE4549" s="37" t="s">
        <v>5998</v>
      </c>
      <c r="AF4549" s="8">
        <v>2391</v>
      </c>
      <c r="AG4549" s="8">
        <v>2235</v>
      </c>
      <c r="AH4549" s="8">
        <v>-156</v>
      </c>
    </row>
    <row r="4550" spans="31:34" x14ac:dyDescent="0.3">
      <c r="AE4550" s="36" t="s">
        <v>5985</v>
      </c>
      <c r="AF4550" s="8"/>
      <c r="AG4550" s="8"/>
      <c r="AH4550" s="8"/>
    </row>
    <row r="4551" spans="31:34" x14ac:dyDescent="0.3">
      <c r="AE4551" s="37" t="s">
        <v>5998</v>
      </c>
      <c r="AF4551" s="8">
        <v>213</v>
      </c>
      <c r="AG4551" s="8">
        <v>316</v>
      </c>
      <c r="AH4551" s="8">
        <v>103</v>
      </c>
    </row>
    <row r="4552" spans="31:34" x14ac:dyDescent="0.3">
      <c r="AE4552" s="35" t="s">
        <v>5968</v>
      </c>
      <c r="AF4552" s="8"/>
      <c r="AG4552" s="8"/>
      <c r="AH4552" s="8"/>
    </row>
    <row r="4553" spans="31:34" x14ac:dyDescent="0.3">
      <c r="AE4553" s="36" t="s">
        <v>5975</v>
      </c>
      <c r="AF4553" s="8"/>
      <c r="AG4553" s="8"/>
      <c r="AH4553" s="8"/>
    </row>
    <row r="4554" spans="31:34" x14ac:dyDescent="0.3">
      <c r="AE4554" s="37" t="s">
        <v>5969</v>
      </c>
      <c r="AF4554" s="8">
        <v>65</v>
      </c>
      <c r="AG4554" s="8">
        <v>42</v>
      </c>
      <c r="AH4554" s="8">
        <v>-23</v>
      </c>
    </row>
    <row r="4555" spans="31:34" x14ac:dyDescent="0.3">
      <c r="AE4555" s="35" t="s">
        <v>6117</v>
      </c>
      <c r="AF4555" s="8"/>
      <c r="AG4555" s="8"/>
      <c r="AH4555" s="8"/>
    </row>
    <row r="4556" spans="31:34" x14ac:dyDescent="0.3">
      <c r="AE4556" s="36" t="s">
        <v>5970</v>
      </c>
      <c r="AF4556" s="8"/>
      <c r="AG4556" s="8"/>
      <c r="AH4556" s="8"/>
    </row>
    <row r="4557" spans="31:34" x14ac:dyDescent="0.3">
      <c r="AE4557" s="37" t="s">
        <v>5981</v>
      </c>
      <c r="AF4557" s="8">
        <v>266</v>
      </c>
      <c r="AG4557" s="8">
        <v>289</v>
      </c>
      <c r="AH4557" s="8">
        <v>23</v>
      </c>
    </row>
    <row r="4558" spans="31:34" x14ac:dyDescent="0.3">
      <c r="AE4558" s="35" t="s">
        <v>5974</v>
      </c>
      <c r="AF4558" s="8"/>
      <c r="AG4558" s="8"/>
      <c r="AH4558" s="8"/>
    </row>
    <row r="4559" spans="31:34" x14ac:dyDescent="0.3">
      <c r="AE4559" s="36" t="s">
        <v>5975</v>
      </c>
      <c r="AF4559" s="8"/>
      <c r="AG4559" s="8"/>
      <c r="AH4559" s="8"/>
    </row>
    <row r="4560" spans="31:34" x14ac:dyDescent="0.3">
      <c r="AE4560" s="37" t="s">
        <v>5969</v>
      </c>
      <c r="AF4560" s="8">
        <v>132</v>
      </c>
      <c r="AG4560" s="8">
        <v>149</v>
      </c>
      <c r="AH4560" s="8">
        <v>17</v>
      </c>
    </row>
    <row r="4561" spans="31:34" x14ac:dyDescent="0.3">
      <c r="AE4561" s="36" t="s">
        <v>5985</v>
      </c>
      <c r="AF4561" s="8"/>
      <c r="AG4561" s="8"/>
      <c r="AH4561" s="8"/>
    </row>
    <row r="4562" spans="31:34" x14ac:dyDescent="0.3">
      <c r="AE4562" s="37" t="s">
        <v>5969</v>
      </c>
      <c r="AF4562" s="8">
        <v>1145</v>
      </c>
      <c r="AG4562" s="8">
        <v>1513</v>
      </c>
      <c r="AH4562" s="8">
        <v>368</v>
      </c>
    </row>
    <row r="4563" spans="31:34" x14ac:dyDescent="0.3">
      <c r="AE4563" s="36" t="s">
        <v>5970</v>
      </c>
      <c r="AF4563" s="8"/>
      <c r="AG4563" s="8"/>
      <c r="AH4563" s="8"/>
    </row>
    <row r="4564" spans="31:34" x14ac:dyDescent="0.3">
      <c r="AE4564" s="37" t="s">
        <v>5969</v>
      </c>
      <c r="AF4564" s="8">
        <v>1206</v>
      </c>
      <c r="AG4564" s="8">
        <v>1418</v>
      </c>
      <c r="AH4564" s="8">
        <v>212</v>
      </c>
    </row>
    <row r="4565" spans="31:34" x14ac:dyDescent="0.3">
      <c r="AE4565" s="34" t="s">
        <v>10</v>
      </c>
      <c r="AF4565" s="8"/>
      <c r="AG4565" s="8"/>
      <c r="AH4565" s="8"/>
    </row>
    <row r="4566" spans="31:34" x14ac:dyDescent="0.3">
      <c r="AE4566" s="35" t="s">
        <v>6002</v>
      </c>
      <c r="AF4566" s="8"/>
      <c r="AG4566" s="8"/>
      <c r="AH4566" s="8"/>
    </row>
    <row r="4567" spans="31:34" x14ac:dyDescent="0.3">
      <c r="AE4567" s="36" t="s">
        <v>5985</v>
      </c>
      <c r="AF4567" s="8"/>
      <c r="AG4567" s="8"/>
      <c r="AH4567" s="8"/>
    </row>
    <row r="4568" spans="31:34" x14ac:dyDescent="0.3">
      <c r="AE4568" s="37" t="s">
        <v>5981</v>
      </c>
      <c r="AF4568" s="8">
        <v>114</v>
      </c>
      <c r="AG4568" s="8">
        <v>147</v>
      </c>
      <c r="AH4568" s="8">
        <v>33</v>
      </c>
    </row>
    <row r="4569" spans="31:34" x14ac:dyDescent="0.3">
      <c r="AE4569" s="36" t="s">
        <v>5970</v>
      </c>
      <c r="AF4569" s="8"/>
      <c r="AG4569" s="8"/>
      <c r="AH4569" s="8"/>
    </row>
    <row r="4570" spans="31:34" x14ac:dyDescent="0.3">
      <c r="AE4570" s="37" t="s">
        <v>5981</v>
      </c>
      <c r="AF4570" s="8">
        <v>312</v>
      </c>
      <c r="AG4570" s="8">
        <v>460</v>
      </c>
      <c r="AH4570" s="8">
        <v>148</v>
      </c>
    </row>
    <row r="4571" spans="31:34" x14ac:dyDescent="0.3">
      <c r="AE4571" s="35" t="s">
        <v>6050</v>
      </c>
      <c r="AF4571" s="8"/>
      <c r="AG4571" s="8"/>
      <c r="AH4571" s="8"/>
    </row>
    <row r="4572" spans="31:34" x14ac:dyDescent="0.3">
      <c r="AE4572" s="36" t="s">
        <v>5985</v>
      </c>
      <c r="AF4572" s="8"/>
      <c r="AG4572" s="8"/>
      <c r="AH4572" s="8"/>
    </row>
    <row r="4573" spans="31:34" x14ac:dyDescent="0.3">
      <c r="AE4573" s="37" t="s">
        <v>5981</v>
      </c>
      <c r="AF4573" s="8">
        <v>102</v>
      </c>
      <c r="AG4573" s="8">
        <v>112</v>
      </c>
      <c r="AH4573" s="8">
        <v>10</v>
      </c>
    </row>
    <row r="4574" spans="31:34" x14ac:dyDescent="0.3">
      <c r="AE4574" s="35" t="s">
        <v>6028</v>
      </c>
      <c r="AF4574" s="8"/>
      <c r="AG4574" s="8"/>
      <c r="AH4574" s="8"/>
    </row>
    <row r="4575" spans="31:34" x14ac:dyDescent="0.3">
      <c r="AE4575" s="36" t="s">
        <v>5970</v>
      </c>
      <c r="AF4575" s="8"/>
      <c r="AG4575" s="8"/>
      <c r="AH4575" s="8"/>
    </row>
    <row r="4576" spans="31:34" x14ac:dyDescent="0.3">
      <c r="AE4576" s="37" t="s">
        <v>5969</v>
      </c>
      <c r="AF4576" s="8">
        <v>33</v>
      </c>
      <c r="AG4576" s="8">
        <v>25</v>
      </c>
      <c r="AH4576" s="8">
        <v>-8</v>
      </c>
    </row>
    <row r="4577" spans="31:34" x14ac:dyDescent="0.3">
      <c r="AE4577" s="35" t="s">
        <v>5980</v>
      </c>
      <c r="AF4577" s="8"/>
      <c r="AG4577" s="8"/>
      <c r="AH4577" s="8"/>
    </row>
    <row r="4578" spans="31:34" x14ac:dyDescent="0.3">
      <c r="AE4578" s="36" t="s">
        <v>5975</v>
      </c>
      <c r="AF4578" s="8"/>
      <c r="AG4578" s="8"/>
      <c r="AH4578" s="8"/>
    </row>
    <row r="4579" spans="31:34" x14ac:dyDescent="0.3">
      <c r="AE4579" s="37" t="s">
        <v>5981</v>
      </c>
      <c r="AF4579" s="8">
        <v>3663</v>
      </c>
      <c r="AG4579" s="8">
        <v>4635</v>
      </c>
      <c r="AH4579" s="8">
        <v>972</v>
      </c>
    </row>
    <row r="4580" spans="31:34" x14ac:dyDescent="0.3">
      <c r="AE4580" s="36" t="s">
        <v>5985</v>
      </c>
      <c r="AF4580" s="8"/>
      <c r="AG4580" s="8"/>
      <c r="AH4580" s="8"/>
    </row>
    <row r="4581" spans="31:34" x14ac:dyDescent="0.3">
      <c r="AE4581" s="37" t="s">
        <v>5981</v>
      </c>
      <c r="AF4581" s="8">
        <v>944</v>
      </c>
      <c r="AG4581" s="8">
        <v>1080</v>
      </c>
      <c r="AH4581" s="8">
        <v>136</v>
      </c>
    </row>
    <row r="4582" spans="31:34" x14ac:dyDescent="0.3">
      <c r="AE4582" s="36" t="s">
        <v>5970</v>
      </c>
      <c r="AF4582" s="8"/>
      <c r="AG4582" s="8"/>
      <c r="AH4582" s="8"/>
    </row>
    <row r="4583" spans="31:34" x14ac:dyDescent="0.3">
      <c r="AE4583" s="37" t="s">
        <v>5981</v>
      </c>
      <c r="AF4583" s="8">
        <v>2627</v>
      </c>
      <c r="AG4583" s="8">
        <v>3631</v>
      </c>
      <c r="AH4583" s="8">
        <v>1004</v>
      </c>
    </row>
    <row r="4584" spans="31:34" x14ac:dyDescent="0.3">
      <c r="AE4584" s="35" t="s">
        <v>6010</v>
      </c>
      <c r="AF4584" s="8"/>
      <c r="AG4584" s="8"/>
      <c r="AH4584" s="8"/>
    </row>
    <row r="4585" spans="31:34" x14ac:dyDescent="0.3">
      <c r="AE4585" s="36" t="s">
        <v>5975</v>
      </c>
      <c r="AF4585" s="8"/>
      <c r="AG4585" s="8"/>
      <c r="AH4585" s="8"/>
    </row>
    <row r="4586" spans="31:34" x14ac:dyDescent="0.3">
      <c r="AE4586" s="37" t="s">
        <v>5981</v>
      </c>
      <c r="AF4586" s="8">
        <v>3668</v>
      </c>
      <c r="AG4586" s="8">
        <v>4182</v>
      </c>
      <c r="AH4586" s="8">
        <v>514</v>
      </c>
    </row>
    <row r="4587" spans="31:34" x14ac:dyDescent="0.3">
      <c r="AE4587" s="36" t="s">
        <v>5985</v>
      </c>
      <c r="AF4587" s="8"/>
      <c r="AG4587" s="8"/>
      <c r="AH4587" s="8"/>
    </row>
    <row r="4588" spans="31:34" x14ac:dyDescent="0.3">
      <c r="AE4588" s="37" t="s">
        <v>5981</v>
      </c>
      <c r="AF4588" s="8">
        <v>1624</v>
      </c>
      <c r="AG4588" s="8">
        <v>2062</v>
      </c>
      <c r="AH4588" s="8">
        <v>438</v>
      </c>
    </row>
    <row r="4589" spans="31:34" x14ac:dyDescent="0.3">
      <c r="AE4589" s="36" t="s">
        <v>5970</v>
      </c>
      <c r="AF4589" s="8"/>
      <c r="AG4589" s="8"/>
      <c r="AH4589" s="8"/>
    </row>
    <row r="4590" spans="31:34" x14ac:dyDescent="0.3">
      <c r="AE4590" s="37" t="s">
        <v>5981</v>
      </c>
      <c r="AF4590" s="8">
        <v>1129</v>
      </c>
      <c r="AG4590" s="8">
        <v>1586</v>
      </c>
      <c r="AH4590" s="8">
        <v>457</v>
      </c>
    </row>
    <row r="4591" spans="31:34" x14ac:dyDescent="0.3">
      <c r="AE4591" s="35" t="s">
        <v>6148</v>
      </c>
      <c r="AF4591" s="8"/>
      <c r="AG4591" s="8"/>
      <c r="AH4591" s="8"/>
    </row>
    <row r="4592" spans="31:34" x14ac:dyDescent="0.3">
      <c r="AE4592" s="36" t="s">
        <v>5975</v>
      </c>
      <c r="AF4592" s="8"/>
      <c r="AG4592" s="8"/>
      <c r="AH4592" s="8"/>
    </row>
    <row r="4593" spans="31:34" x14ac:dyDescent="0.3">
      <c r="AE4593" s="37" t="s">
        <v>5969</v>
      </c>
      <c r="AF4593" s="8">
        <v>1622</v>
      </c>
      <c r="AG4593" s="8">
        <v>1116</v>
      </c>
      <c r="AH4593" s="8">
        <v>-506</v>
      </c>
    </row>
    <row r="4594" spans="31:34" x14ac:dyDescent="0.3">
      <c r="AE4594" s="35" t="s">
        <v>5997</v>
      </c>
      <c r="AF4594" s="8"/>
      <c r="AG4594" s="8"/>
      <c r="AH4594" s="8"/>
    </row>
    <row r="4595" spans="31:34" x14ac:dyDescent="0.3">
      <c r="AE4595" s="36" t="s">
        <v>5975</v>
      </c>
      <c r="AF4595" s="8"/>
      <c r="AG4595" s="8"/>
      <c r="AH4595" s="8"/>
    </row>
    <row r="4596" spans="31:34" x14ac:dyDescent="0.3">
      <c r="AE4596" s="37" t="s">
        <v>5998</v>
      </c>
      <c r="AF4596" s="8">
        <v>2515</v>
      </c>
      <c r="AG4596" s="8">
        <v>2472</v>
      </c>
      <c r="AH4596" s="8">
        <v>-43</v>
      </c>
    </row>
    <row r="4597" spans="31:34" x14ac:dyDescent="0.3">
      <c r="AE4597" s="36" t="s">
        <v>5985</v>
      </c>
      <c r="AF4597" s="8"/>
      <c r="AG4597" s="8"/>
      <c r="AH4597" s="8"/>
    </row>
    <row r="4598" spans="31:34" x14ac:dyDescent="0.3">
      <c r="AE4598" s="37" t="s">
        <v>5998</v>
      </c>
      <c r="AF4598" s="8">
        <v>268</v>
      </c>
      <c r="AG4598" s="8">
        <v>369</v>
      </c>
      <c r="AH4598" s="8">
        <v>101</v>
      </c>
    </row>
    <row r="4599" spans="31:34" x14ac:dyDescent="0.3">
      <c r="AE4599" s="36" t="s">
        <v>5970</v>
      </c>
      <c r="AF4599" s="8"/>
      <c r="AG4599" s="8"/>
      <c r="AH4599" s="8"/>
    </row>
    <row r="4600" spans="31:34" x14ac:dyDescent="0.3">
      <c r="AE4600" s="37" t="s">
        <v>5998</v>
      </c>
      <c r="AF4600" s="8">
        <v>1191</v>
      </c>
      <c r="AG4600" s="8">
        <v>1771</v>
      </c>
      <c r="AH4600" s="8">
        <v>580</v>
      </c>
    </row>
    <row r="4601" spans="31:34" x14ac:dyDescent="0.3">
      <c r="AE4601" s="35" t="s">
        <v>6018</v>
      </c>
      <c r="AF4601" s="8"/>
      <c r="AG4601" s="8"/>
      <c r="AH4601" s="8"/>
    </row>
    <row r="4602" spans="31:34" x14ac:dyDescent="0.3">
      <c r="AE4602" s="36" t="s">
        <v>5975</v>
      </c>
      <c r="AF4602" s="8"/>
      <c r="AG4602" s="8"/>
      <c r="AH4602" s="8"/>
    </row>
    <row r="4603" spans="31:34" x14ac:dyDescent="0.3">
      <c r="AE4603" s="37" t="s">
        <v>5981</v>
      </c>
      <c r="AF4603" s="8">
        <v>900</v>
      </c>
      <c r="AG4603" s="8">
        <v>493</v>
      </c>
      <c r="AH4603" s="8">
        <v>-407</v>
      </c>
    </row>
    <row r="4604" spans="31:34" x14ac:dyDescent="0.3">
      <c r="AE4604" s="36" t="s">
        <v>5985</v>
      </c>
      <c r="AF4604" s="8"/>
      <c r="AG4604" s="8"/>
      <c r="AH4604" s="8"/>
    </row>
    <row r="4605" spans="31:34" x14ac:dyDescent="0.3">
      <c r="AE4605" s="37" t="s">
        <v>5981</v>
      </c>
      <c r="AF4605" s="8">
        <v>714</v>
      </c>
      <c r="AG4605" s="8">
        <v>469</v>
      </c>
      <c r="AH4605" s="8">
        <v>-245</v>
      </c>
    </row>
    <row r="4606" spans="31:34" x14ac:dyDescent="0.3">
      <c r="AE4606" s="36" t="s">
        <v>5970</v>
      </c>
      <c r="AF4606" s="8"/>
      <c r="AG4606" s="8"/>
      <c r="AH4606" s="8"/>
    </row>
    <row r="4607" spans="31:34" x14ac:dyDescent="0.3">
      <c r="AE4607" s="37" t="s">
        <v>5981</v>
      </c>
      <c r="AF4607" s="8">
        <v>1317</v>
      </c>
      <c r="AG4607" s="8">
        <v>740</v>
      </c>
      <c r="AH4607" s="8">
        <v>-577</v>
      </c>
    </row>
    <row r="4608" spans="31:34" x14ac:dyDescent="0.3">
      <c r="AE4608" s="35" t="s">
        <v>6068</v>
      </c>
      <c r="AF4608" s="8"/>
      <c r="AG4608" s="8"/>
      <c r="AH4608" s="8"/>
    </row>
    <row r="4609" spans="31:34" x14ac:dyDescent="0.3">
      <c r="AE4609" s="36" t="s">
        <v>5975</v>
      </c>
      <c r="AF4609" s="8"/>
      <c r="AG4609" s="8"/>
      <c r="AH4609" s="8"/>
    </row>
    <row r="4610" spans="31:34" x14ac:dyDescent="0.3">
      <c r="AE4610" s="37" t="s">
        <v>5969</v>
      </c>
      <c r="AF4610" s="8">
        <v>166</v>
      </c>
      <c r="AG4610" s="8">
        <v>201</v>
      </c>
      <c r="AH4610" s="8">
        <v>35</v>
      </c>
    </row>
    <row r="4611" spans="31:34" x14ac:dyDescent="0.3">
      <c r="AE4611" s="36" t="s">
        <v>5985</v>
      </c>
      <c r="AF4611" s="8"/>
      <c r="AG4611" s="8"/>
      <c r="AH4611" s="8"/>
    </row>
    <row r="4612" spans="31:34" x14ac:dyDescent="0.3">
      <c r="AE4612" s="37" t="s">
        <v>5969</v>
      </c>
      <c r="AF4612" s="8">
        <v>471</v>
      </c>
      <c r="AG4612" s="8">
        <v>831</v>
      </c>
      <c r="AH4612" s="8">
        <v>360</v>
      </c>
    </row>
    <row r="4613" spans="31:34" x14ac:dyDescent="0.3">
      <c r="AE4613" s="36" t="s">
        <v>5970</v>
      </c>
      <c r="AF4613" s="8"/>
      <c r="AG4613" s="8"/>
      <c r="AH4613" s="8"/>
    </row>
    <row r="4614" spans="31:34" x14ac:dyDescent="0.3">
      <c r="AE4614" s="37" t="s">
        <v>5969</v>
      </c>
      <c r="AF4614" s="8">
        <v>89</v>
      </c>
      <c r="AG4614" s="8">
        <v>102</v>
      </c>
      <c r="AH4614" s="8">
        <v>13</v>
      </c>
    </row>
    <row r="4615" spans="31:34" x14ac:dyDescent="0.3">
      <c r="AE4615" s="35" t="s">
        <v>6071</v>
      </c>
      <c r="AF4615" s="8"/>
      <c r="AG4615" s="8"/>
      <c r="AH4615" s="8"/>
    </row>
    <row r="4616" spans="31:34" x14ac:dyDescent="0.3">
      <c r="AE4616" s="36" t="s">
        <v>5975</v>
      </c>
      <c r="AF4616" s="8"/>
      <c r="AG4616" s="8"/>
      <c r="AH4616" s="8"/>
    </row>
    <row r="4617" spans="31:34" x14ac:dyDescent="0.3">
      <c r="AE4617" s="37" t="s">
        <v>5998</v>
      </c>
      <c r="AF4617" s="8">
        <v>125</v>
      </c>
      <c r="AG4617" s="8">
        <v>114</v>
      </c>
      <c r="AH4617" s="8">
        <v>-11</v>
      </c>
    </row>
    <row r="4618" spans="31:34" x14ac:dyDescent="0.3">
      <c r="AE4618" s="35" t="s">
        <v>6004</v>
      </c>
      <c r="AF4618" s="8"/>
      <c r="AG4618" s="8"/>
      <c r="AH4618" s="8"/>
    </row>
    <row r="4619" spans="31:34" x14ac:dyDescent="0.3">
      <c r="AE4619" s="36" t="s">
        <v>5975</v>
      </c>
      <c r="AF4619" s="8"/>
      <c r="AG4619" s="8"/>
      <c r="AH4619" s="8"/>
    </row>
    <row r="4620" spans="31:34" x14ac:dyDescent="0.3">
      <c r="AE4620" s="37" t="s">
        <v>5998</v>
      </c>
      <c r="AF4620" s="8">
        <v>1181</v>
      </c>
      <c r="AG4620" s="8">
        <v>1697</v>
      </c>
      <c r="AH4620" s="8">
        <v>516</v>
      </c>
    </row>
    <row r="4621" spans="31:34" x14ac:dyDescent="0.3">
      <c r="AE4621" s="36" t="s">
        <v>5985</v>
      </c>
      <c r="AF4621" s="8"/>
      <c r="AG4621" s="8"/>
      <c r="AH4621" s="8"/>
    </row>
    <row r="4622" spans="31:34" x14ac:dyDescent="0.3">
      <c r="AE4622" s="37" t="s">
        <v>5998</v>
      </c>
      <c r="AF4622" s="8">
        <v>766</v>
      </c>
      <c r="AG4622" s="8">
        <v>920</v>
      </c>
      <c r="AH4622" s="8">
        <v>154</v>
      </c>
    </row>
    <row r="4623" spans="31:34" x14ac:dyDescent="0.3">
      <c r="AE4623" s="36" t="s">
        <v>5970</v>
      </c>
      <c r="AF4623" s="8"/>
      <c r="AG4623" s="8"/>
      <c r="AH4623" s="8"/>
    </row>
    <row r="4624" spans="31:34" x14ac:dyDescent="0.3">
      <c r="AE4624" s="37" t="s">
        <v>5998</v>
      </c>
      <c r="AF4624" s="8">
        <v>665</v>
      </c>
      <c r="AG4624" s="8">
        <v>911</v>
      </c>
      <c r="AH4624" s="8">
        <v>246</v>
      </c>
    </row>
    <row r="4625" spans="31:34" x14ac:dyDescent="0.3">
      <c r="AE4625" s="35" t="s">
        <v>5968</v>
      </c>
      <c r="AF4625" s="8"/>
      <c r="AG4625" s="8"/>
      <c r="AH4625" s="8"/>
    </row>
    <row r="4626" spans="31:34" x14ac:dyDescent="0.3">
      <c r="AE4626" s="36" t="s">
        <v>5975</v>
      </c>
      <c r="AF4626" s="8"/>
      <c r="AG4626" s="8"/>
      <c r="AH4626" s="8"/>
    </row>
    <row r="4627" spans="31:34" x14ac:dyDescent="0.3">
      <c r="AE4627" s="37" t="s">
        <v>5969</v>
      </c>
      <c r="AF4627" s="8">
        <v>1105</v>
      </c>
      <c r="AG4627" s="8">
        <v>661</v>
      </c>
      <c r="AH4627" s="8">
        <v>-444</v>
      </c>
    </row>
    <row r="4628" spans="31:34" x14ac:dyDescent="0.3">
      <c r="AE4628" s="36" t="s">
        <v>5985</v>
      </c>
      <c r="AF4628" s="8"/>
      <c r="AG4628" s="8"/>
      <c r="AH4628" s="8"/>
    </row>
    <row r="4629" spans="31:34" x14ac:dyDescent="0.3">
      <c r="AE4629" s="37" t="s">
        <v>5969</v>
      </c>
      <c r="AF4629" s="8">
        <v>634</v>
      </c>
      <c r="AG4629" s="8">
        <v>347</v>
      </c>
      <c r="AH4629" s="8">
        <v>-287</v>
      </c>
    </row>
    <row r="4630" spans="31:34" x14ac:dyDescent="0.3">
      <c r="AE4630" s="35" t="s">
        <v>6117</v>
      </c>
      <c r="AF4630" s="8"/>
      <c r="AG4630" s="8"/>
      <c r="AH4630" s="8"/>
    </row>
    <row r="4631" spans="31:34" x14ac:dyDescent="0.3">
      <c r="AE4631" s="36" t="s">
        <v>5975</v>
      </c>
      <c r="AF4631" s="8"/>
      <c r="AG4631" s="8"/>
      <c r="AH4631" s="8"/>
    </row>
    <row r="4632" spans="31:34" x14ac:dyDescent="0.3">
      <c r="AE4632" s="37" t="s">
        <v>5981</v>
      </c>
      <c r="AF4632" s="8">
        <v>57</v>
      </c>
      <c r="AG4632" s="8">
        <v>81</v>
      </c>
      <c r="AH4632" s="8">
        <v>24</v>
      </c>
    </row>
    <row r="4633" spans="31:34" x14ac:dyDescent="0.3">
      <c r="AE4633" s="36" t="s">
        <v>5985</v>
      </c>
      <c r="AF4633" s="8"/>
      <c r="AG4633" s="8"/>
      <c r="AH4633" s="8"/>
    </row>
    <row r="4634" spans="31:34" x14ac:dyDescent="0.3">
      <c r="AE4634" s="37" t="s">
        <v>5981</v>
      </c>
      <c r="AF4634" s="8">
        <v>35</v>
      </c>
      <c r="AG4634" s="8">
        <v>50</v>
      </c>
      <c r="AH4634" s="8">
        <v>15</v>
      </c>
    </row>
    <row r="4635" spans="31:34" x14ac:dyDescent="0.3">
      <c r="AE4635" s="36" t="s">
        <v>5970</v>
      </c>
      <c r="AF4635" s="8"/>
      <c r="AG4635" s="8"/>
      <c r="AH4635" s="8"/>
    </row>
    <row r="4636" spans="31:34" x14ac:dyDescent="0.3">
      <c r="AE4636" s="37" t="s">
        <v>5981</v>
      </c>
      <c r="AF4636" s="8">
        <v>499</v>
      </c>
      <c r="AG4636" s="8">
        <v>808</v>
      </c>
      <c r="AH4636" s="8">
        <v>309</v>
      </c>
    </row>
    <row r="4637" spans="31:34" x14ac:dyDescent="0.3">
      <c r="AE4637" s="35" t="s">
        <v>5974</v>
      </c>
      <c r="AF4637" s="8"/>
      <c r="AG4637" s="8"/>
      <c r="AH4637" s="8"/>
    </row>
    <row r="4638" spans="31:34" x14ac:dyDescent="0.3">
      <c r="AE4638" s="36" t="s">
        <v>5975</v>
      </c>
      <c r="AF4638" s="8"/>
      <c r="AG4638" s="8"/>
      <c r="AH4638" s="8"/>
    </row>
    <row r="4639" spans="31:34" x14ac:dyDescent="0.3">
      <c r="AE4639" s="37" t="s">
        <v>5969</v>
      </c>
      <c r="AF4639" s="8">
        <v>1288</v>
      </c>
      <c r="AG4639" s="8">
        <v>1653</v>
      </c>
      <c r="AH4639" s="8">
        <v>365</v>
      </c>
    </row>
    <row r="4640" spans="31:34" x14ac:dyDescent="0.3">
      <c r="AE4640" s="36" t="s">
        <v>5985</v>
      </c>
      <c r="AF4640" s="8"/>
      <c r="AG4640" s="8"/>
      <c r="AH4640" s="8"/>
    </row>
    <row r="4641" spans="31:34" x14ac:dyDescent="0.3">
      <c r="AE4641" s="37" t="s">
        <v>5969</v>
      </c>
      <c r="AF4641" s="8">
        <v>2116</v>
      </c>
      <c r="AG4641" s="8">
        <v>2689</v>
      </c>
      <c r="AH4641" s="8">
        <v>573</v>
      </c>
    </row>
    <row r="4642" spans="31:34" x14ac:dyDescent="0.3">
      <c r="AE4642" s="36" t="s">
        <v>5970</v>
      </c>
      <c r="AF4642" s="8"/>
      <c r="AG4642" s="8"/>
      <c r="AH4642" s="8"/>
    </row>
    <row r="4643" spans="31:34" x14ac:dyDescent="0.3">
      <c r="AE4643" s="37" t="s">
        <v>5969</v>
      </c>
      <c r="AF4643" s="8">
        <v>417</v>
      </c>
      <c r="AG4643" s="8">
        <v>564</v>
      </c>
      <c r="AH4643" s="8">
        <v>147</v>
      </c>
    </row>
    <row r="4644" spans="31:34" x14ac:dyDescent="0.3">
      <c r="AE4644" s="34" t="s">
        <v>57</v>
      </c>
      <c r="AF4644" s="8"/>
      <c r="AG4644" s="8"/>
      <c r="AH4644" s="8"/>
    </row>
    <row r="4645" spans="31:34" x14ac:dyDescent="0.3">
      <c r="AE4645" s="35" t="s">
        <v>6050</v>
      </c>
      <c r="AF4645" s="8"/>
      <c r="AG4645" s="8"/>
      <c r="AH4645" s="8"/>
    </row>
    <row r="4646" spans="31:34" x14ac:dyDescent="0.3">
      <c r="AE4646" s="36" t="s">
        <v>5985</v>
      </c>
      <c r="AF4646" s="8"/>
      <c r="AG4646" s="8"/>
      <c r="AH4646" s="8"/>
    </row>
    <row r="4647" spans="31:34" x14ac:dyDescent="0.3">
      <c r="AE4647" s="37" t="s">
        <v>5981</v>
      </c>
      <c r="AF4647" s="8">
        <v>1269</v>
      </c>
      <c r="AG4647" s="8">
        <v>1531</v>
      </c>
      <c r="AH4647" s="8">
        <v>262</v>
      </c>
    </row>
    <row r="4648" spans="31:34" x14ac:dyDescent="0.3">
      <c r="AE4648" s="35" t="s">
        <v>6028</v>
      </c>
      <c r="AF4648" s="8"/>
      <c r="AG4648" s="8"/>
      <c r="AH4648" s="8"/>
    </row>
    <row r="4649" spans="31:34" x14ac:dyDescent="0.3">
      <c r="AE4649" s="36" t="s">
        <v>5975</v>
      </c>
      <c r="AF4649" s="8"/>
      <c r="AG4649" s="8"/>
      <c r="AH4649" s="8"/>
    </row>
    <row r="4650" spans="31:34" x14ac:dyDescent="0.3">
      <c r="AE4650" s="37" t="s">
        <v>5969</v>
      </c>
      <c r="AF4650" s="8">
        <v>241</v>
      </c>
      <c r="AG4650" s="8">
        <v>155</v>
      </c>
      <c r="AH4650" s="8">
        <v>-86</v>
      </c>
    </row>
    <row r="4651" spans="31:34" x14ac:dyDescent="0.3">
      <c r="AE4651" s="35" t="s">
        <v>5980</v>
      </c>
      <c r="AF4651" s="8"/>
      <c r="AG4651" s="8"/>
      <c r="AH4651" s="8"/>
    </row>
    <row r="4652" spans="31:34" x14ac:dyDescent="0.3">
      <c r="AE4652" s="36" t="s">
        <v>5975</v>
      </c>
      <c r="AF4652" s="8"/>
      <c r="AG4652" s="8"/>
      <c r="AH4652" s="8"/>
    </row>
    <row r="4653" spans="31:34" x14ac:dyDescent="0.3">
      <c r="AE4653" s="37" t="s">
        <v>5981</v>
      </c>
      <c r="AF4653" s="8">
        <v>7650</v>
      </c>
      <c r="AG4653" s="8">
        <v>8233</v>
      </c>
      <c r="AH4653" s="8">
        <v>583</v>
      </c>
    </row>
    <row r="4654" spans="31:34" x14ac:dyDescent="0.3">
      <c r="AE4654" s="36" t="s">
        <v>5985</v>
      </c>
      <c r="AF4654" s="8"/>
      <c r="AG4654" s="8"/>
      <c r="AH4654" s="8"/>
    </row>
    <row r="4655" spans="31:34" x14ac:dyDescent="0.3">
      <c r="AE4655" s="37" t="s">
        <v>5981</v>
      </c>
      <c r="AF4655" s="8">
        <v>3550</v>
      </c>
      <c r="AG4655" s="8">
        <v>3405</v>
      </c>
      <c r="AH4655" s="8">
        <v>-145</v>
      </c>
    </row>
    <row r="4656" spans="31:34" x14ac:dyDescent="0.3">
      <c r="AE4656" s="36" t="s">
        <v>5970</v>
      </c>
      <c r="AF4656" s="8"/>
      <c r="AG4656" s="8"/>
      <c r="AH4656" s="8"/>
    </row>
    <row r="4657" spans="31:34" x14ac:dyDescent="0.3">
      <c r="AE4657" s="37" t="s">
        <v>5981</v>
      </c>
      <c r="AF4657" s="8">
        <v>6079</v>
      </c>
      <c r="AG4657" s="8">
        <v>7252</v>
      </c>
      <c r="AH4657" s="8">
        <v>1173</v>
      </c>
    </row>
    <row r="4658" spans="31:34" x14ac:dyDescent="0.3">
      <c r="AE4658" s="35" t="s">
        <v>6010</v>
      </c>
      <c r="AF4658" s="8"/>
      <c r="AG4658" s="8"/>
      <c r="AH4658" s="8"/>
    </row>
    <row r="4659" spans="31:34" x14ac:dyDescent="0.3">
      <c r="AE4659" s="36" t="s">
        <v>5975</v>
      </c>
      <c r="AF4659" s="8"/>
      <c r="AG4659" s="8"/>
      <c r="AH4659" s="8"/>
    </row>
    <row r="4660" spans="31:34" x14ac:dyDescent="0.3">
      <c r="AE4660" s="37" t="s">
        <v>5981</v>
      </c>
      <c r="AF4660" s="8">
        <v>1597</v>
      </c>
      <c r="AG4660" s="8">
        <v>2291</v>
      </c>
      <c r="AH4660" s="8">
        <v>694</v>
      </c>
    </row>
    <row r="4661" spans="31:34" x14ac:dyDescent="0.3">
      <c r="AE4661" s="36" t="s">
        <v>5985</v>
      </c>
      <c r="AF4661" s="8"/>
      <c r="AG4661" s="8"/>
      <c r="AH4661" s="8"/>
    </row>
    <row r="4662" spans="31:34" x14ac:dyDescent="0.3">
      <c r="AE4662" s="37" t="s">
        <v>5981</v>
      </c>
      <c r="AF4662" s="8">
        <v>849</v>
      </c>
      <c r="AG4662" s="8">
        <v>945</v>
      </c>
      <c r="AH4662" s="8">
        <v>96</v>
      </c>
    </row>
    <row r="4663" spans="31:34" x14ac:dyDescent="0.3">
      <c r="AE4663" s="36" t="s">
        <v>5970</v>
      </c>
      <c r="AF4663" s="8"/>
      <c r="AG4663" s="8"/>
      <c r="AH4663" s="8"/>
    </row>
    <row r="4664" spans="31:34" x14ac:dyDescent="0.3">
      <c r="AE4664" s="37" t="s">
        <v>5981</v>
      </c>
      <c r="AF4664" s="8">
        <v>2090</v>
      </c>
      <c r="AG4664" s="8">
        <v>2427</v>
      </c>
      <c r="AH4664" s="8">
        <v>337</v>
      </c>
    </row>
    <row r="4665" spans="31:34" x14ac:dyDescent="0.3">
      <c r="AE4665" s="35" t="s">
        <v>6148</v>
      </c>
      <c r="AF4665" s="8"/>
      <c r="AG4665" s="8"/>
      <c r="AH4665" s="8"/>
    </row>
    <row r="4666" spans="31:34" x14ac:dyDescent="0.3">
      <c r="AE4666" s="36" t="s">
        <v>5975</v>
      </c>
      <c r="AF4666" s="8"/>
      <c r="AG4666" s="8"/>
      <c r="AH4666" s="8"/>
    </row>
    <row r="4667" spans="31:34" x14ac:dyDescent="0.3">
      <c r="AE4667" s="37" t="s">
        <v>5969</v>
      </c>
      <c r="AF4667" s="8">
        <v>22</v>
      </c>
      <c r="AG4667" s="8">
        <v>20</v>
      </c>
      <c r="AH4667" s="8">
        <v>-2</v>
      </c>
    </row>
    <row r="4668" spans="31:34" x14ac:dyDescent="0.3">
      <c r="AE4668" s="35" t="s">
        <v>5997</v>
      </c>
      <c r="AF4668" s="8"/>
      <c r="AG4668" s="8"/>
      <c r="AH4668" s="8"/>
    </row>
    <row r="4669" spans="31:34" x14ac:dyDescent="0.3">
      <c r="AE4669" s="36" t="s">
        <v>5975</v>
      </c>
      <c r="AF4669" s="8"/>
      <c r="AG4669" s="8"/>
      <c r="AH4669" s="8"/>
    </row>
    <row r="4670" spans="31:34" x14ac:dyDescent="0.3">
      <c r="AE4670" s="37" t="s">
        <v>5998</v>
      </c>
      <c r="AF4670" s="8">
        <v>3253</v>
      </c>
      <c r="AG4670" s="8">
        <v>3067</v>
      </c>
      <c r="AH4670" s="8">
        <v>-186</v>
      </c>
    </row>
    <row r="4671" spans="31:34" x14ac:dyDescent="0.3">
      <c r="AE4671" s="36" t="s">
        <v>5985</v>
      </c>
      <c r="AF4671" s="8"/>
      <c r="AG4671" s="8"/>
      <c r="AH4671" s="8"/>
    </row>
    <row r="4672" spans="31:34" x14ac:dyDescent="0.3">
      <c r="AE4672" s="37" t="s">
        <v>5998</v>
      </c>
      <c r="AF4672" s="8">
        <v>1597</v>
      </c>
      <c r="AG4672" s="8">
        <v>1401</v>
      </c>
      <c r="AH4672" s="8">
        <v>-196</v>
      </c>
    </row>
    <row r="4673" spans="31:34" x14ac:dyDescent="0.3">
      <c r="AE4673" s="36" t="s">
        <v>5970</v>
      </c>
      <c r="AF4673" s="8"/>
      <c r="AG4673" s="8"/>
      <c r="AH4673" s="8"/>
    </row>
    <row r="4674" spans="31:34" x14ac:dyDescent="0.3">
      <c r="AE4674" s="37" t="s">
        <v>5998</v>
      </c>
      <c r="AF4674" s="8">
        <v>1843</v>
      </c>
      <c r="AG4674" s="8">
        <v>1316</v>
      </c>
      <c r="AH4674" s="8">
        <v>-527</v>
      </c>
    </row>
    <row r="4675" spans="31:34" x14ac:dyDescent="0.3">
      <c r="AE4675" s="35" t="s">
        <v>6018</v>
      </c>
      <c r="AF4675" s="8"/>
      <c r="AG4675" s="8"/>
      <c r="AH4675" s="8"/>
    </row>
    <row r="4676" spans="31:34" x14ac:dyDescent="0.3">
      <c r="AE4676" s="36" t="s">
        <v>5975</v>
      </c>
      <c r="AF4676" s="8"/>
      <c r="AG4676" s="8"/>
      <c r="AH4676" s="8"/>
    </row>
    <row r="4677" spans="31:34" x14ac:dyDescent="0.3">
      <c r="AE4677" s="37" t="s">
        <v>5981</v>
      </c>
      <c r="AF4677" s="8">
        <v>1045</v>
      </c>
      <c r="AG4677" s="8">
        <v>534</v>
      </c>
      <c r="AH4677" s="8">
        <v>-511</v>
      </c>
    </row>
    <row r="4678" spans="31:34" x14ac:dyDescent="0.3">
      <c r="AE4678" s="36" t="s">
        <v>5985</v>
      </c>
      <c r="AF4678" s="8"/>
      <c r="AG4678" s="8"/>
      <c r="AH4678" s="8"/>
    </row>
    <row r="4679" spans="31:34" x14ac:dyDescent="0.3">
      <c r="AE4679" s="37" t="s">
        <v>5981</v>
      </c>
      <c r="AF4679" s="8">
        <v>95</v>
      </c>
      <c r="AG4679" s="8">
        <v>68</v>
      </c>
      <c r="AH4679" s="8">
        <v>-27</v>
      </c>
    </row>
    <row r="4680" spans="31:34" x14ac:dyDescent="0.3">
      <c r="AE4680" s="35" t="s">
        <v>6068</v>
      </c>
      <c r="AF4680" s="8"/>
      <c r="AG4680" s="8"/>
      <c r="AH4680" s="8"/>
    </row>
    <row r="4681" spans="31:34" x14ac:dyDescent="0.3">
      <c r="AE4681" s="36" t="s">
        <v>5975</v>
      </c>
      <c r="AF4681" s="8"/>
      <c r="AG4681" s="8"/>
      <c r="AH4681" s="8"/>
    </row>
    <row r="4682" spans="31:34" x14ac:dyDescent="0.3">
      <c r="AE4682" s="37" t="s">
        <v>5969</v>
      </c>
      <c r="AF4682" s="8">
        <v>72</v>
      </c>
      <c r="AG4682" s="8">
        <v>119</v>
      </c>
      <c r="AH4682" s="8">
        <v>47</v>
      </c>
    </row>
    <row r="4683" spans="31:34" x14ac:dyDescent="0.3">
      <c r="AE4683" s="36" t="s">
        <v>5985</v>
      </c>
      <c r="AF4683" s="8"/>
      <c r="AG4683" s="8"/>
      <c r="AH4683" s="8"/>
    </row>
    <row r="4684" spans="31:34" x14ac:dyDescent="0.3">
      <c r="AE4684" s="37" t="s">
        <v>5969</v>
      </c>
      <c r="AF4684" s="8">
        <v>1082</v>
      </c>
      <c r="AG4684" s="8">
        <v>1591</v>
      </c>
      <c r="AH4684" s="8">
        <v>509</v>
      </c>
    </row>
    <row r="4685" spans="31:34" x14ac:dyDescent="0.3">
      <c r="AE4685" s="35" t="s">
        <v>6004</v>
      </c>
      <c r="AF4685" s="8"/>
      <c r="AG4685" s="8"/>
      <c r="AH4685" s="8"/>
    </row>
    <row r="4686" spans="31:34" x14ac:dyDescent="0.3">
      <c r="AE4686" s="36" t="s">
        <v>5975</v>
      </c>
      <c r="AF4686" s="8"/>
      <c r="AG4686" s="8"/>
      <c r="AH4686" s="8"/>
    </row>
    <row r="4687" spans="31:34" x14ac:dyDescent="0.3">
      <c r="AE4687" s="37" t="s">
        <v>5998</v>
      </c>
      <c r="AF4687" s="8">
        <v>2607</v>
      </c>
      <c r="AG4687" s="8">
        <v>3085</v>
      </c>
      <c r="AH4687" s="8">
        <v>478</v>
      </c>
    </row>
    <row r="4688" spans="31:34" x14ac:dyDescent="0.3">
      <c r="AE4688" s="36" t="s">
        <v>5985</v>
      </c>
      <c r="AF4688" s="8"/>
      <c r="AG4688" s="8"/>
      <c r="AH4688" s="8"/>
    </row>
    <row r="4689" spans="31:34" x14ac:dyDescent="0.3">
      <c r="AE4689" s="37" t="s">
        <v>5998</v>
      </c>
      <c r="AF4689" s="8">
        <v>834</v>
      </c>
      <c r="AG4689" s="8">
        <v>891</v>
      </c>
      <c r="AH4689" s="8">
        <v>57</v>
      </c>
    </row>
    <row r="4690" spans="31:34" x14ac:dyDescent="0.3">
      <c r="AE4690" s="35" t="s">
        <v>5968</v>
      </c>
      <c r="AF4690" s="8"/>
      <c r="AG4690" s="8"/>
      <c r="AH4690" s="8"/>
    </row>
    <row r="4691" spans="31:34" x14ac:dyDescent="0.3">
      <c r="AE4691" s="36" t="s">
        <v>5975</v>
      </c>
      <c r="AF4691" s="8"/>
      <c r="AG4691" s="8"/>
      <c r="AH4691" s="8"/>
    </row>
    <row r="4692" spans="31:34" x14ac:dyDescent="0.3">
      <c r="AE4692" s="37" t="s">
        <v>5969</v>
      </c>
      <c r="AF4692" s="8">
        <v>415</v>
      </c>
      <c r="AG4692" s="8">
        <v>296</v>
      </c>
      <c r="AH4692" s="8">
        <v>-119</v>
      </c>
    </row>
    <row r="4693" spans="31:34" x14ac:dyDescent="0.3">
      <c r="AE4693" s="35" t="s">
        <v>6117</v>
      </c>
      <c r="AF4693" s="8"/>
      <c r="AG4693" s="8"/>
      <c r="AH4693" s="8"/>
    </row>
    <row r="4694" spans="31:34" x14ac:dyDescent="0.3">
      <c r="AE4694" s="36" t="s">
        <v>5970</v>
      </c>
      <c r="AF4694" s="8"/>
      <c r="AG4694" s="8"/>
      <c r="AH4694" s="8"/>
    </row>
    <row r="4695" spans="31:34" x14ac:dyDescent="0.3">
      <c r="AE4695" s="37" t="s">
        <v>5981</v>
      </c>
      <c r="AF4695" s="8">
        <v>587</v>
      </c>
      <c r="AG4695" s="8">
        <v>624</v>
      </c>
      <c r="AH4695" s="8">
        <v>37</v>
      </c>
    </row>
    <row r="4696" spans="31:34" x14ac:dyDescent="0.3">
      <c r="AE4696" s="35" t="s">
        <v>5974</v>
      </c>
      <c r="AF4696" s="8"/>
      <c r="AG4696" s="8"/>
      <c r="AH4696" s="8"/>
    </row>
    <row r="4697" spans="31:34" x14ac:dyDescent="0.3">
      <c r="AE4697" s="36" t="s">
        <v>5975</v>
      </c>
      <c r="AF4697" s="8"/>
      <c r="AG4697" s="8"/>
      <c r="AH4697" s="8"/>
    </row>
    <row r="4698" spans="31:34" x14ac:dyDescent="0.3">
      <c r="AE4698" s="37" t="s">
        <v>5969</v>
      </c>
      <c r="AF4698" s="8">
        <v>68</v>
      </c>
      <c r="AG4698" s="8">
        <v>115</v>
      </c>
      <c r="AH4698" s="8">
        <v>47</v>
      </c>
    </row>
    <row r="4699" spans="31:34" x14ac:dyDescent="0.3">
      <c r="AE4699" s="36" t="s">
        <v>5985</v>
      </c>
      <c r="AF4699" s="8"/>
      <c r="AG4699" s="8"/>
      <c r="AH4699" s="8"/>
    </row>
    <row r="4700" spans="31:34" x14ac:dyDescent="0.3">
      <c r="AE4700" s="37" t="s">
        <v>5969</v>
      </c>
      <c r="AF4700" s="8">
        <v>4106</v>
      </c>
      <c r="AG4700" s="8">
        <v>5441</v>
      </c>
      <c r="AH4700" s="8">
        <v>1335</v>
      </c>
    </row>
    <row r="4701" spans="31:34" x14ac:dyDescent="0.3">
      <c r="AE4701" s="36" t="s">
        <v>5970</v>
      </c>
      <c r="AF4701" s="8"/>
      <c r="AG4701" s="8"/>
      <c r="AH4701" s="8"/>
    </row>
    <row r="4702" spans="31:34" x14ac:dyDescent="0.3">
      <c r="AE4702" s="37" t="s">
        <v>5969</v>
      </c>
      <c r="AF4702" s="8">
        <v>459</v>
      </c>
      <c r="AG4702" s="8">
        <v>677</v>
      </c>
      <c r="AH4702" s="8">
        <v>218</v>
      </c>
    </row>
    <row r="4703" spans="31:34" x14ac:dyDescent="0.3">
      <c r="AE4703" s="33" t="s">
        <v>7906</v>
      </c>
      <c r="AF4703" s="8"/>
      <c r="AG4703" s="8"/>
      <c r="AH4703" s="8"/>
    </row>
    <row r="4704" spans="31:34" x14ac:dyDescent="0.3">
      <c r="AE4704" s="34" t="s">
        <v>14</v>
      </c>
      <c r="AF4704" s="8"/>
      <c r="AG4704" s="8"/>
      <c r="AH4704" s="8"/>
    </row>
    <row r="4705" spans="31:34" x14ac:dyDescent="0.3">
      <c r="AE4705" s="35" t="s">
        <v>6050</v>
      </c>
      <c r="AF4705" s="8"/>
      <c r="AG4705" s="8"/>
      <c r="AH4705" s="8"/>
    </row>
    <row r="4706" spans="31:34" x14ac:dyDescent="0.3">
      <c r="AE4706" s="36" t="s">
        <v>5985</v>
      </c>
      <c r="AF4706" s="8"/>
      <c r="AG4706" s="8"/>
      <c r="AH4706" s="8"/>
    </row>
    <row r="4707" spans="31:34" x14ac:dyDescent="0.3">
      <c r="AE4707" s="37" t="s">
        <v>5981</v>
      </c>
      <c r="AF4707" s="8">
        <v>157</v>
      </c>
      <c r="AG4707" s="8">
        <v>159</v>
      </c>
      <c r="AH4707" s="8">
        <v>2</v>
      </c>
    </row>
    <row r="4708" spans="31:34" x14ac:dyDescent="0.3">
      <c r="AE4708" s="35" t="s">
        <v>5980</v>
      </c>
      <c r="AF4708" s="8"/>
      <c r="AG4708" s="8"/>
      <c r="AH4708" s="8"/>
    </row>
    <row r="4709" spans="31:34" x14ac:dyDescent="0.3">
      <c r="AE4709" s="36" t="s">
        <v>5975</v>
      </c>
      <c r="AF4709" s="8"/>
      <c r="AG4709" s="8"/>
      <c r="AH4709" s="8"/>
    </row>
    <row r="4710" spans="31:34" x14ac:dyDescent="0.3">
      <c r="AE4710" s="37" t="s">
        <v>5981</v>
      </c>
      <c r="AF4710" s="8">
        <v>4704</v>
      </c>
      <c r="AG4710" s="8">
        <v>5549</v>
      </c>
      <c r="AH4710" s="8">
        <v>845</v>
      </c>
    </row>
    <row r="4711" spans="31:34" x14ac:dyDescent="0.3">
      <c r="AE4711" s="36" t="s">
        <v>5985</v>
      </c>
      <c r="AF4711" s="8"/>
      <c r="AG4711" s="8"/>
      <c r="AH4711" s="8"/>
    </row>
    <row r="4712" spans="31:34" x14ac:dyDescent="0.3">
      <c r="AE4712" s="37" t="s">
        <v>5981</v>
      </c>
      <c r="AF4712" s="8">
        <v>696</v>
      </c>
      <c r="AG4712" s="8">
        <v>659</v>
      </c>
      <c r="AH4712" s="8">
        <v>-37</v>
      </c>
    </row>
    <row r="4713" spans="31:34" x14ac:dyDescent="0.3">
      <c r="AE4713" s="36" t="s">
        <v>5970</v>
      </c>
      <c r="AF4713" s="8"/>
      <c r="AG4713" s="8"/>
      <c r="AH4713" s="8"/>
    </row>
    <row r="4714" spans="31:34" x14ac:dyDescent="0.3">
      <c r="AE4714" s="37" t="s">
        <v>5981</v>
      </c>
      <c r="AF4714" s="8">
        <v>310</v>
      </c>
      <c r="AG4714" s="8">
        <v>450</v>
      </c>
      <c r="AH4714" s="8">
        <v>140</v>
      </c>
    </row>
    <row r="4715" spans="31:34" x14ac:dyDescent="0.3">
      <c r="AE4715" s="35" t="s">
        <v>6010</v>
      </c>
      <c r="AF4715" s="8"/>
      <c r="AG4715" s="8"/>
      <c r="AH4715" s="8"/>
    </row>
    <row r="4716" spans="31:34" x14ac:dyDescent="0.3">
      <c r="AE4716" s="36" t="s">
        <v>5975</v>
      </c>
      <c r="AF4716" s="8"/>
      <c r="AG4716" s="8"/>
      <c r="AH4716" s="8"/>
    </row>
    <row r="4717" spans="31:34" x14ac:dyDescent="0.3">
      <c r="AE4717" s="37" t="s">
        <v>5981</v>
      </c>
      <c r="AF4717" s="8">
        <v>2428</v>
      </c>
      <c r="AG4717" s="8">
        <v>2730</v>
      </c>
      <c r="AH4717" s="8">
        <v>302</v>
      </c>
    </row>
    <row r="4718" spans="31:34" x14ac:dyDescent="0.3">
      <c r="AE4718" s="36" t="s">
        <v>5985</v>
      </c>
      <c r="AF4718" s="8"/>
      <c r="AG4718" s="8"/>
      <c r="AH4718" s="8"/>
    </row>
    <row r="4719" spans="31:34" x14ac:dyDescent="0.3">
      <c r="AE4719" s="37" t="s">
        <v>5981</v>
      </c>
      <c r="AF4719" s="8">
        <v>118</v>
      </c>
      <c r="AG4719" s="8">
        <v>119</v>
      </c>
      <c r="AH4719" s="8">
        <v>1</v>
      </c>
    </row>
    <row r="4720" spans="31:34" x14ac:dyDescent="0.3">
      <c r="AE4720" s="36" t="s">
        <v>5970</v>
      </c>
      <c r="AF4720" s="8"/>
      <c r="AG4720" s="8"/>
      <c r="AH4720" s="8"/>
    </row>
    <row r="4721" spans="31:34" x14ac:dyDescent="0.3">
      <c r="AE4721" s="37" t="s">
        <v>5981</v>
      </c>
      <c r="AF4721" s="8">
        <v>189</v>
      </c>
      <c r="AG4721" s="8">
        <v>212</v>
      </c>
      <c r="AH4721" s="8">
        <v>23</v>
      </c>
    </row>
    <row r="4722" spans="31:34" x14ac:dyDescent="0.3">
      <c r="AE4722" s="35" t="s">
        <v>5997</v>
      </c>
      <c r="AF4722" s="8"/>
      <c r="AG4722" s="8"/>
      <c r="AH4722" s="8"/>
    </row>
    <row r="4723" spans="31:34" x14ac:dyDescent="0.3">
      <c r="AE4723" s="36" t="s">
        <v>5975</v>
      </c>
      <c r="AF4723" s="8"/>
      <c r="AG4723" s="8"/>
      <c r="AH4723" s="8"/>
    </row>
    <row r="4724" spans="31:34" x14ac:dyDescent="0.3">
      <c r="AE4724" s="37" t="s">
        <v>5998</v>
      </c>
      <c r="AF4724" s="8">
        <v>2901</v>
      </c>
      <c r="AG4724" s="8">
        <v>3613</v>
      </c>
      <c r="AH4724" s="8">
        <v>712</v>
      </c>
    </row>
    <row r="4725" spans="31:34" x14ac:dyDescent="0.3">
      <c r="AE4725" s="36" t="s">
        <v>5985</v>
      </c>
      <c r="AF4725" s="8"/>
      <c r="AG4725" s="8"/>
      <c r="AH4725" s="8"/>
    </row>
    <row r="4726" spans="31:34" x14ac:dyDescent="0.3">
      <c r="AE4726" s="37" t="s">
        <v>5998</v>
      </c>
      <c r="AF4726" s="8">
        <v>54</v>
      </c>
      <c r="AG4726" s="8">
        <v>24</v>
      </c>
      <c r="AH4726" s="8">
        <v>-30</v>
      </c>
    </row>
    <row r="4727" spans="31:34" x14ac:dyDescent="0.3">
      <c r="AE4727" s="35" t="s">
        <v>6018</v>
      </c>
      <c r="AF4727" s="8"/>
      <c r="AG4727" s="8"/>
      <c r="AH4727" s="8"/>
    </row>
    <row r="4728" spans="31:34" x14ac:dyDescent="0.3">
      <c r="AE4728" s="36" t="s">
        <v>5975</v>
      </c>
      <c r="AF4728" s="8"/>
      <c r="AG4728" s="8"/>
      <c r="AH4728" s="8"/>
    </row>
    <row r="4729" spans="31:34" x14ac:dyDescent="0.3">
      <c r="AE4729" s="37" t="s">
        <v>5981</v>
      </c>
      <c r="AF4729" s="8">
        <v>1021</v>
      </c>
      <c r="AG4729" s="8">
        <v>657</v>
      </c>
      <c r="AH4729" s="8">
        <v>-364</v>
      </c>
    </row>
    <row r="4730" spans="31:34" x14ac:dyDescent="0.3">
      <c r="AE4730" s="36" t="s">
        <v>5985</v>
      </c>
      <c r="AF4730" s="8"/>
      <c r="AG4730" s="8"/>
      <c r="AH4730" s="8"/>
    </row>
    <row r="4731" spans="31:34" x14ac:dyDescent="0.3">
      <c r="AE4731" s="37" t="s">
        <v>5981</v>
      </c>
      <c r="AF4731" s="8">
        <v>84</v>
      </c>
      <c r="AG4731" s="8">
        <v>78</v>
      </c>
      <c r="AH4731" s="8">
        <v>-6</v>
      </c>
    </row>
    <row r="4732" spans="31:34" x14ac:dyDescent="0.3">
      <c r="AE4732" s="35" t="s">
        <v>6071</v>
      </c>
      <c r="AF4732" s="8"/>
      <c r="AG4732" s="8"/>
      <c r="AH4732" s="8"/>
    </row>
    <row r="4733" spans="31:34" x14ac:dyDescent="0.3">
      <c r="AE4733" s="36" t="s">
        <v>5975</v>
      </c>
      <c r="AF4733" s="8"/>
      <c r="AG4733" s="8"/>
      <c r="AH4733" s="8"/>
    </row>
    <row r="4734" spans="31:34" x14ac:dyDescent="0.3">
      <c r="AE4734" s="37" t="s">
        <v>5998</v>
      </c>
      <c r="AF4734" s="8">
        <v>193</v>
      </c>
      <c r="AG4734" s="8">
        <v>182</v>
      </c>
      <c r="AH4734" s="8">
        <v>-11</v>
      </c>
    </row>
    <row r="4735" spans="31:34" x14ac:dyDescent="0.3">
      <c r="AE4735" s="36" t="s">
        <v>5985</v>
      </c>
      <c r="AF4735" s="8"/>
      <c r="AG4735" s="8"/>
      <c r="AH4735" s="8"/>
    </row>
    <row r="4736" spans="31:34" x14ac:dyDescent="0.3">
      <c r="AE4736" s="37" t="s">
        <v>5998</v>
      </c>
      <c r="AF4736" s="8">
        <v>60</v>
      </c>
      <c r="AG4736" s="8">
        <v>45</v>
      </c>
      <c r="AH4736" s="8">
        <v>-15</v>
      </c>
    </row>
    <row r="4737" spans="31:34" x14ac:dyDescent="0.3">
      <c r="AE4737" s="35" t="s">
        <v>6004</v>
      </c>
      <c r="AF4737" s="8"/>
      <c r="AG4737" s="8"/>
      <c r="AH4737" s="8"/>
    </row>
    <row r="4738" spans="31:34" x14ac:dyDescent="0.3">
      <c r="AE4738" s="36" t="s">
        <v>5975</v>
      </c>
      <c r="AF4738" s="8"/>
      <c r="AG4738" s="8"/>
      <c r="AH4738" s="8"/>
    </row>
    <row r="4739" spans="31:34" x14ac:dyDescent="0.3">
      <c r="AE4739" s="37" t="s">
        <v>5998</v>
      </c>
      <c r="AF4739" s="8">
        <v>1138</v>
      </c>
      <c r="AG4739" s="8">
        <v>2188</v>
      </c>
      <c r="AH4739" s="8">
        <v>1050</v>
      </c>
    </row>
    <row r="4740" spans="31:34" x14ac:dyDescent="0.3">
      <c r="AE4740" s="35" t="s">
        <v>5968</v>
      </c>
      <c r="AF4740" s="8"/>
      <c r="AG4740" s="8"/>
      <c r="AH4740" s="8"/>
    </row>
    <row r="4741" spans="31:34" x14ac:dyDescent="0.3">
      <c r="AE4741" s="36" t="s">
        <v>5975</v>
      </c>
      <c r="AF4741" s="8"/>
      <c r="AG4741" s="8"/>
      <c r="AH4741" s="8"/>
    </row>
    <row r="4742" spans="31:34" x14ac:dyDescent="0.3">
      <c r="AE4742" s="37" t="s">
        <v>5969</v>
      </c>
      <c r="AF4742" s="8">
        <v>784</v>
      </c>
      <c r="AG4742" s="8">
        <v>502</v>
      </c>
      <c r="AH4742" s="8">
        <v>-282</v>
      </c>
    </row>
    <row r="4743" spans="31:34" x14ac:dyDescent="0.3">
      <c r="AE4743" s="36" t="s">
        <v>5985</v>
      </c>
      <c r="AF4743" s="8"/>
      <c r="AG4743" s="8"/>
      <c r="AH4743" s="8"/>
    </row>
    <row r="4744" spans="31:34" x14ac:dyDescent="0.3">
      <c r="AE4744" s="37" t="s">
        <v>5969</v>
      </c>
      <c r="AF4744" s="8">
        <v>479</v>
      </c>
      <c r="AG4744" s="8">
        <v>380</v>
      </c>
      <c r="AH4744" s="8">
        <v>-99</v>
      </c>
    </row>
    <row r="4745" spans="31:34" x14ac:dyDescent="0.3">
      <c r="AE4745" s="35" t="s">
        <v>5974</v>
      </c>
      <c r="AF4745" s="8"/>
      <c r="AG4745" s="8"/>
      <c r="AH4745" s="8"/>
    </row>
    <row r="4746" spans="31:34" x14ac:dyDescent="0.3">
      <c r="AE4746" s="36" t="s">
        <v>5975</v>
      </c>
      <c r="AF4746" s="8"/>
      <c r="AG4746" s="8"/>
      <c r="AH4746" s="8"/>
    </row>
    <row r="4747" spans="31:34" x14ac:dyDescent="0.3">
      <c r="AE4747" s="37" t="s">
        <v>5969</v>
      </c>
      <c r="AF4747" s="8">
        <v>717</v>
      </c>
      <c r="AG4747" s="8">
        <v>791</v>
      </c>
      <c r="AH4747" s="8">
        <v>74</v>
      </c>
    </row>
    <row r="4748" spans="31:34" x14ac:dyDescent="0.3">
      <c r="AE4748" s="36" t="s">
        <v>5985</v>
      </c>
      <c r="AF4748" s="8"/>
      <c r="AG4748" s="8"/>
      <c r="AH4748" s="8"/>
    </row>
    <row r="4749" spans="31:34" x14ac:dyDescent="0.3">
      <c r="AE4749" s="37" t="s">
        <v>5969</v>
      </c>
      <c r="AF4749" s="8">
        <v>154</v>
      </c>
      <c r="AG4749" s="8">
        <v>245</v>
      </c>
      <c r="AH4749" s="8">
        <v>91</v>
      </c>
    </row>
    <row r="4750" spans="31:34" x14ac:dyDescent="0.3">
      <c r="AE4750" s="36" t="s">
        <v>5970</v>
      </c>
      <c r="AF4750" s="8"/>
      <c r="AG4750" s="8"/>
      <c r="AH4750" s="8"/>
    </row>
    <row r="4751" spans="31:34" x14ac:dyDescent="0.3">
      <c r="AE4751" s="37" t="s">
        <v>5969</v>
      </c>
      <c r="AF4751" s="8">
        <v>268</v>
      </c>
      <c r="AG4751" s="8">
        <v>260</v>
      </c>
      <c r="AH4751" s="8">
        <v>-8</v>
      </c>
    </row>
    <row r="4752" spans="31:34" x14ac:dyDescent="0.3">
      <c r="AE4752" s="34" t="s">
        <v>10</v>
      </c>
      <c r="AF4752" s="8"/>
      <c r="AG4752" s="8"/>
      <c r="AH4752" s="8"/>
    </row>
    <row r="4753" spans="31:34" x14ac:dyDescent="0.3">
      <c r="AE4753" s="35" t="s">
        <v>6002</v>
      </c>
      <c r="AF4753" s="8"/>
      <c r="AG4753" s="8"/>
      <c r="AH4753" s="8"/>
    </row>
    <row r="4754" spans="31:34" x14ac:dyDescent="0.3">
      <c r="AE4754" s="36" t="s">
        <v>5975</v>
      </c>
      <c r="AF4754" s="8"/>
      <c r="AG4754" s="8"/>
      <c r="AH4754" s="8"/>
    </row>
    <row r="4755" spans="31:34" x14ac:dyDescent="0.3">
      <c r="AE4755" s="37" t="s">
        <v>5981</v>
      </c>
      <c r="AF4755" s="8">
        <v>67</v>
      </c>
      <c r="AG4755" s="8">
        <v>107</v>
      </c>
      <c r="AH4755" s="8">
        <v>40</v>
      </c>
    </row>
    <row r="4756" spans="31:34" x14ac:dyDescent="0.3">
      <c r="AE4756" s="36" t="s">
        <v>5985</v>
      </c>
      <c r="AF4756" s="8"/>
      <c r="AG4756" s="8"/>
      <c r="AH4756" s="8"/>
    </row>
    <row r="4757" spans="31:34" x14ac:dyDescent="0.3">
      <c r="AE4757" s="37" t="s">
        <v>5981</v>
      </c>
      <c r="AF4757" s="8">
        <v>6</v>
      </c>
      <c r="AG4757" s="8">
        <v>7</v>
      </c>
      <c r="AH4757" s="8">
        <v>1</v>
      </c>
    </row>
    <row r="4758" spans="31:34" x14ac:dyDescent="0.3">
      <c r="AE4758" s="35" t="s">
        <v>6050</v>
      </c>
      <c r="AF4758" s="8"/>
      <c r="AG4758" s="8"/>
      <c r="AH4758" s="8"/>
    </row>
    <row r="4759" spans="31:34" x14ac:dyDescent="0.3">
      <c r="AE4759" s="36" t="s">
        <v>5975</v>
      </c>
      <c r="AF4759" s="8"/>
      <c r="AG4759" s="8"/>
      <c r="AH4759" s="8"/>
    </row>
    <row r="4760" spans="31:34" x14ac:dyDescent="0.3">
      <c r="AE4760" s="37" t="s">
        <v>5981</v>
      </c>
      <c r="AF4760" s="8">
        <v>1138</v>
      </c>
      <c r="AG4760" s="8">
        <v>1294</v>
      </c>
      <c r="AH4760" s="8">
        <v>156</v>
      </c>
    </row>
    <row r="4761" spans="31:34" x14ac:dyDescent="0.3">
      <c r="AE4761" s="36" t="s">
        <v>5985</v>
      </c>
      <c r="AF4761" s="8"/>
      <c r="AG4761" s="8"/>
      <c r="AH4761" s="8"/>
    </row>
    <row r="4762" spans="31:34" x14ac:dyDescent="0.3">
      <c r="AE4762" s="37" t="s">
        <v>5981</v>
      </c>
      <c r="AF4762" s="8">
        <v>162</v>
      </c>
      <c r="AG4762" s="8">
        <v>224</v>
      </c>
      <c r="AH4762" s="8">
        <v>62</v>
      </c>
    </row>
    <row r="4763" spans="31:34" x14ac:dyDescent="0.3">
      <c r="AE4763" s="35" t="s">
        <v>6028</v>
      </c>
      <c r="AF4763" s="8"/>
      <c r="AG4763" s="8"/>
      <c r="AH4763" s="8"/>
    </row>
    <row r="4764" spans="31:34" x14ac:dyDescent="0.3">
      <c r="AE4764" s="36" t="s">
        <v>5985</v>
      </c>
      <c r="AF4764" s="8"/>
      <c r="AG4764" s="8"/>
      <c r="AH4764" s="8"/>
    </row>
    <row r="4765" spans="31:34" x14ac:dyDescent="0.3">
      <c r="AE4765" s="37" t="s">
        <v>5969</v>
      </c>
      <c r="AF4765" s="8">
        <v>717</v>
      </c>
      <c r="AG4765" s="8">
        <v>527</v>
      </c>
      <c r="AH4765" s="8">
        <v>-190</v>
      </c>
    </row>
    <row r="4766" spans="31:34" x14ac:dyDescent="0.3">
      <c r="AE4766" s="35" t="s">
        <v>5980</v>
      </c>
      <c r="AF4766" s="8"/>
      <c r="AG4766" s="8"/>
      <c r="AH4766" s="8"/>
    </row>
    <row r="4767" spans="31:34" x14ac:dyDescent="0.3">
      <c r="AE4767" s="36" t="s">
        <v>5975</v>
      </c>
      <c r="AF4767" s="8"/>
      <c r="AG4767" s="8"/>
      <c r="AH4767" s="8"/>
    </row>
    <row r="4768" spans="31:34" x14ac:dyDescent="0.3">
      <c r="AE4768" s="37" t="s">
        <v>5981</v>
      </c>
      <c r="AF4768" s="8">
        <v>4835</v>
      </c>
      <c r="AG4768" s="8">
        <v>6261</v>
      </c>
      <c r="AH4768" s="8">
        <v>1426</v>
      </c>
    </row>
    <row r="4769" spans="31:34" x14ac:dyDescent="0.3">
      <c r="AE4769" s="36" t="s">
        <v>5985</v>
      </c>
      <c r="AF4769" s="8"/>
      <c r="AG4769" s="8"/>
      <c r="AH4769" s="8"/>
    </row>
    <row r="4770" spans="31:34" x14ac:dyDescent="0.3">
      <c r="AE4770" s="37" t="s">
        <v>5981</v>
      </c>
      <c r="AF4770" s="8">
        <v>2880</v>
      </c>
      <c r="AG4770" s="8">
        <v>3519</v>
      </c>
      <c r="AH4770" s="8">
        <v>639</v>
      </c>
    </row>
    <row r="4771" spans="31:34" x14ac:dyDescent="0.3">
      <c r="AE4771" s="36" t="s">
        <v>5970</v>
      </c>
      <c r="AF4771" s="8"/>
      <c r="AG4771" s="8"/>
      <c r="AH4771" s="8"/>
    </row>
    <row r="4772" spans="31:34" x14ac:dyDescent="0.3">
      <c r="AE4772" s="37" t="s">
        <v>5981</v>
      </c>
      <c r="AF4772" s="8">
        <v>1464</v>
      </c>
      <c r="AG4772" s="8">
        <v>1452</v>
      </c>
      <c r="AH4772" s="8">
        <v>-12</v>
      </c>
    </row>
    <row r="4773" spans="31:34" x14ac:dyDescent="0.3">
      <c r="AE4773" s="35" t="s">
        <v>6010</v>
      </c>
      <c r="AF4773" s="8"/>
      <c r="AG4773" s="8"/>
      <c r="AH4773" s="8"/>
    </row>
    <row r="4774" spans="31:34" x14ac:dyDescent="0.3">
      <c r="AE4774" s="36" t="s">
        <v>5975</v>
      </c>
      <c r="AF4774" s="8"/>
      <c r="AG4774" s="8"/>
      <c r="AH4774" s="8"/>
    </row>
    <row r="4775" spans="31:34" x14ac:dyDescent="0.3">
      <c r="AE4775" s="37" t="s">
        <v>5981</v>
      </c>
      <c r="AF4775" s="8">
        <v>1602</v>
      </c>
      <c r="AG4775" s="8">
        <v>1938</v>
      </c>
      <c r="AH4775" s="8">
        <v>336</v>
      </c>
    </row>
    <row r="4776" spans="31:34" x14ac:dyDescent="0.3">
      <c r="AE4776" s="36" t="s">
        <v>5985</v>
      </c>
      <c r="AF4776" s="8"/>
      <c r="AG4776" s="8"/>
      <c r="AH4776" s="8"/>
    </row>
    <row r="4777" spans="31:34" x14ac:dyDescent="0.3">
      <c r="AE4777" s="37" t="s">
        <v>5981</v>
      </c>
      <c r="AF4777" s="8">
        <v>1030</v>
      </c>
      <c r="AG4777" s="8">
        <v>1406</v>
      </c>
      <c r="AH4777" s="8">
        <v>376</v>
      </c>
    </row>
    <row r="4778" spans="31:34" x14ac:dyDescent="0.3">
      <c r="AE4778" s="36" t="s">
        <v>5970</v>
      </c>
      <c r="AF4778" s="8"/>
      <c r="AG4778" s="8"/>
      <c r="AH4778" s="8"/>
    </row>
    <row r="4779" spans="31:34" x14ac:dyDescent="0.3">
      <c r="AE4779" s="37" t="s">
        <v>5981</v>
      </c>
      <c r="AF4779" s="8">
        <v>177</v>
      </c>
      <c r="AG4779" s="8">
        <v>228</v>
      </c>
      <c r="AH4779" s="8">
        <v>51</v>
      </c>
    </row>
    <row r="4780" spans="31:34" x14ac:dyDescent="0.3">
      <c r="AE4780" s="35" t="s">
        <v>6148</v>
      </c>
      <c r="AF4780" s="8"/>
      <c r="AG4780" s="8"/>
      <c r="AH4780" s="8"/>
    </row>
    <row r="4781" spans="31:34" x14ac:dyDescent="0.3">
      <c r="AE4781" s="36" t="s">
        <v>5975</v>
      </c>
      <c r="AF4781" s="8"/>
      <c r="AG4781" s="8"/>
      <c r="AH4781" s="8"/>
    </row>
    <row r="4782" spans="31:34" x14ac:dyDescent="0.3">
      <c r="AE4782" s="37" t="s">
        <v>5969</v>
      </c>
      <c r="AF4782" s="8">
        <v>300</v>
      </c>
      <c r="AG4782" s="8">
        <v>163</v>
      </c>
      <c r="AH4782" s="8">
        <v>-137</v>
      </c>
    </row>
    <row r="4783" spans="31:34" x14ac:dyDescent="0.3">
      <c r="AE4783" s="36" t="s">
        <v>5970</v>
      </c>
      <c r="AF4783" s="8"/>
      <c r="AG4783" s="8"/>
      <c r="AH4783" s="8"/>
    </row>
    <row r="4784" spans="31:34" x14ac:dyDescent="0.3">
      <c r="AE4784" s="37" t="s">
        <v>5969</v>
      </c>
      <c r="AF4784" s="8">
        <v>223</v>
      </c>
      <c r="AG4784" s="8">
        <v>167</v>
      </c>
      <c r="AH4784" s="8">
        <v>-56</v>
      </c>
    </row>
    <row r="4785" spans="31:34" x14ac:dyDescent="0.3">
      <c r="AE4785" s="35" t="s">
        <v>5997</v>
      </c>
      <c r="AF4785" s="8"/>
      <c r="AG4785" s="8"/>
      <c r="AH4785" s="8"/>
    </row>
    <row r="4786" spans="31:34" x14ac:dyDescent="0.3">
      <c r="AE4786" s="36" t="s">
        <v>5975</v>
      </c>
      <c r="AF4786" s="8"/>
      <c r="AG4786" s="8"/>
      <c r="AH4786" s="8"/>
    </row>
    <row r="4787" spans="31:34" x14ac:dyDescent="0.3">
      <c r="AE4787" s="37" t="s">
        <v>5998</v>
      </c>
      <c r="AF4787" s="8">
        <v>1443</v>
      </c>
      <c r="AG4787" s="8">
        <v>1279</v>
      </c>
      <c r="AH4787" s="8">
        <v>-164</v>
      </c>
    </row>
    <row r="4788" spans="31:34" x14ac:dyDescent="0.3">
      <c r="AE4788" s="36" t="s">
        <v>5985</v>
      </c>
      <c r="AF4788" s="8"/>
      <c r="AG4788" s="8"/>
      <c r="AH4788" s="8"/>
    </row>
    <row r="4789" spans="31:34" x14ac:dyDescent="0.3">
      <c r="AE4789" s="37" t="s">
        <v>5998</v>
      </c>
      <c r="AF4789" s="8">
        <v>456</v>
      </c>
      <c r="AG4789" s="8">
        <v>465</v>
      </c>
      <c r="AH4789" s="8">
        <v>9</v>
      </c>
    </row>
    <row r="4790" spans="31:34" x14ac:dyDescent="0.3">
      <c r="AE4790" s="36" t="s">
        <v>5970</v>
      </c>
      <c r="AF4790" s="8"/>
      <c r="AG4790" s="8"/>
      <c r="AH4790" s="8"/>
    </row>
    <row r="4791" spans="31:34" x14ac:dyDescent="0.3">
      <c r="AE4791" s="37" t="s">
        <v>5998</v>
      </c>
      <c r="AF4791" s="8">
        <v>555</v>
      </c>
      <c r="AG4791" s="8">
        <v>756</v>
      </c>
      <c r="AH4791" s="8">
        <v>201</v>
      </c>
    </row>
    <row r="4792" spans="31:34" x14ac:dyDescent="0.3">
      <c r="AE4792" s="35" t="s">
        <v>6018</v>
      </c>
      <c r="AF4792" s="8"/>
      <c r="AG4792" s="8"/>
      <c r="AH4792" s="8"/>
    </row>
    <row r="4793" spans="31:34" x14ac:dyDescent="0.3">
      <c r="AE4793" s="36" t="s">
        <v>5975</v>
      </c>
      <c r="AF4793" s="8"/>
      <c r="AG4793" s="8"/>
      <c r="AH4793" s="8"/>
    </row>
    <row r="4794" spans="31:34" x14ac:dyDescent="0.3">
      <c r="AE4794" s="37" t="s">
        <v>5981</v>
      </c>
      <c r="AF4794" s="8">
        <v>1274</v>
      </c>
      <c r="AG4794" s="8">
        <v>808</v>
      </c>
      <c r="AH4794" s="8">
        <v>-466</v>
      </c>
    </row>
    <row r="4795" spans="31:34" x14ac:dyDescent="0.3">
      <c r="AE4795" s="36" t="s">
        <v>5985</v>
      </c>
      <c r="AF4795" s="8"/>
      <c r="AG4795" s="8"/>
      <c r="AH4795" s="8"/>
    </row>
    <row r="4796" spans="31:34" x14ac:dyDescent="0.3">
      <c r="AE4796" s="37" t="s">
        <v>5981</v>
      </c>
      <c r="AF4796" s="8">
        <v>1175</v>
      </c>
      <c r="AG4796" s="8">
        <v>1025</v>
      </c>
      <c r="AH4796" s="8">
        <v>-150</v>
      </c>
    </row>
    <row r="4797" spans="31:34" x14ac:dyDescent="0.3">
      <c r="AE4797" s="36" t="s">
        <v>5970</v>
      </c>
      <c r="AF4797" s="8"/>
      <c r="AG4797" s="8"/>
      <c r="AH4797" s="8"/>
    </row>
    <row r="4798" spans="31:34" x14ac:dyDescent="0.3">
      <c r="AE4798" s="37" t="s">
        <v>5981</v>
      </c>
      <c r="AF4798" s="8">
        <v>188</v>
      </c>
      <c r="AG4798" s="8">
        <v>121</v>
      </c>
      <c r="AH4798" s="8">
        <v>-67</v>
      </c>
    </row>
    <row r="4799" spans="31:34" x14ac:dyDescent="0.3">
      <c r="AE4799" s="35" t="s">
        <v>6071</v>
      </c>
      <c r="AF4799" s="8"/>
      <c r="AG4799" s="8"/>
      <c r="AH4799" s="8"/>
    </row>
    <row r="4800" spans="31:34" x14ac:dyDescent="0.3">
      <c r="AE4800" s="36" t="s">
        <v>5975</v>
      </c>
      <c r="AF4800" s="8"/>
      <c r="AG4800" s="8"/>
      <c r="AH4800" s="8"/>
    </row>
    <row r="4801" spans="31:34" x14ac:dyDescent="0.3">
      <c r="AE4801" s="37" t="s">
        <v>5998</v>
      </c>
      <c r="AF4801" s="8">
        <v>182</v>
      </c>
      <c r="AG4801" s="8">
        <v>129</v>
      </c>
      <c r="AH4801" s="8">
        <v>-53</v>
      </c>
    </row>
    <row r="4802" spans="31:34" x14ac:dyDescent="0.3">
      <c r="AE4802" s="36" t="s">
        <v>5985</v>
      </c>
      <c r="AF4802" s="8"/>
      <c r="AG4802" s="8"/>
      <c r="AH4802" s="8"/>
    </row>
    <row r="4803" spans="31:34" x14ac:dyDescent="0.3">
      <c r="AE4803" s="37" t="s">
        <v>5998</v>
      </c>
      <c r="AF4803" s="8">
        <v>134</v>
      </c>
      <c r="AG4803" s="8">
        <v>70</v>
      </c>
      <c r="AH4803" s="8">
        <v>-64</v>
      </c>
    </row>
    <row r="4804" spans="31:34" x14ac:dyDescent="0.3">
      <c r="AE4804" s="35" t="s">
        <v>6004</v>
      </c>
      <c r="AF4804" s="8"/>
      <c r="AG4804" s="8"/>
      <c r="AH4804" s="8"/>
    </row>
    <row r="4805" spans="31:34" x14ac:dyDescent="0.3">
      <c r="AE4805" s="36" t="s">
        <v>5975</v>
      </c>
      <c r="AF4805" s="8"/>
      <c r="AG4805" s="8"/>
      <c r="AH4805" s="8"/>
    </row>
    <row r="4806" spans="31:34" x14ac:dyDescent="0.3">
      <c r="AE4806" s="37" t="s">
        <v>5998</v>
      </c>
      <c r="AF4806" s="8">
        <v>1285</v>
      </c>
      <c r="AG4806" s="8">
        <v>1668</v>
      </c>
      <c r="AH4806" s="8">
        <v>383</v>
      </c>
    </row>
    <row r="4807" spans="31:34" x14ac:dyDescent="0.3">
      <c r="AE4807" s="36" t="s">
        <v>5985</v>
      </c>
      <c r="AF4807" s="8"/>
      <c r="AG4807" s="8"/>
      <c r="AH4807" s="8"/>
    </row>
    <row r="4808" spans="31:34" x14ac:dyDescent="0.3">
      <c r="AE4808" s="37" t="s">
        <v>5998</v>
      </c>
      <c r="AF4808" s="8">
        <v>179</v>
      </c>
      <c r="AG4808" s="8">
        <v>235</v>
      </c>
      <c r="AH4808" s="8">
        <v>56</v>
      </c>
    </row>
    <row r="4809" spans="31:34" x14ac:dyDescent="0.3">
      <c r="AE4809" s="36" t="s">
        <v>5970</v>
      </c>
      <c r="AF4809" s="8"/>
      <c r="AG4809" s="8"/>
      <c r="AH4809" s="8"/>
    </row>
    <row r="4810" spans="31:34" x14ac:dyDescent="0.3">
      <c r="AE4810" s="37" t="s">
        <v>5998</v>
      </c>
      <c r="AF4810" s="8">
        <v>318</v>
      </c>
      <c r="AG4810" s="8">
        <v>453</v>
      </c>
      <c r="AH4810" s="8">
        <v>135</v>
      </c>
    </row>
    <row r="4811" spans="31:34" x14ac:dyDescent="0.3">
      <c r="AE4811" s="35" t="s">
        <v>5968</v>
      </c>
      <c r="AF4811" s="8"/>
      <c r="AG4811" s="8"/>
      <c r="AH4811" s="8"/>
    </row>
    <row r="4812" spans="31:34" x14ac:dyDescent="0.3">
      <c r="AE4812" s="36" t="s">
        <v>5975</v>
      </c>
      <c r="AF4812" s="8"/>
      <c r="AG4812" s="8"/>
      <c r="AH4812" s="8"/>
    </row>
    <row r="4813" spans="31:34" x14ac:dyDescent="0.3">
      <c r="AE4813" s="37" t="s">
        <v>5969</v>
      </c>
      <c r="AF4813" s="8">
        <v>2350</v>
      </c>
      <c r="AG4813" s="8">
        <v>1791</v>
      </c>
      <c r="AH4813" s="8">
        <v>-559</v>
      </c>
    </row>
    <row r="4814" spans="31:34" x14ac:dyDescent="0.3">
      <c r="AE4814" s="36" t="s">
        <v>5985</v>
      </c>
      <c r="AF4814" s="8"/>
      <c r="AG4814" s="8"/>
      <c r="AH4814" s="8"/>
    </row>
    <row r="4815" spans="31:34" x14ac:dyDescent="0.3">
      <c r="AE4815" s="37" t="s">
        <v>5969</v>
      </c>
      <c r="AF4815" s="8">
        <v>609</v>
      </c>
      <c r="AG4815" s="8">
        <v>353</v>
      </c>
      <c r="AH4815" s="8">
        <v>-256</v>
      </c>
    </row>
    <row r="4816" spans="31:34" x14ac:dyDescent="0.3">
      <c r="AE4816" s="35" t="s">
        <v>6117</v>
      </c>
      <c r="AF4816" s="8"/>
      <c r="AG4816" s="8"/>
      <c r="AH4816" s="8"/>
    </row>
    <row r="4817" spans="31:34" x14ac:dyDescent="0.3">
      <c r="AE4817" s="36" t="s">
        <v>5985</v>
      </c>
      <c r="AF4817" s="8"/>
      <c r="AG4817" s="8"/>
      <c r="AH4817" s="8"/>
    </row>
    <row r="4818" spans="31:34" x14ac:dyDescent="0.3">
      <c r="AE4818" s="37" t="s">
        <v>5981</v>
      </c>
      <c r="AF4818" s="8">
        <v>137</v>
      </c>
      <c r="AG4818" s="8">
        <v>182</v>
      </c>
      <c r="AH4818" s="8">
        <v>45</v>
      </c>
    </row>
    <row r="4819" spans="31:34" x14ac:dyDescent="0.3">
      <c r="AE4819" s="35" t="s">
        <v>5974</v>
      </c>
      <c r="AF4819" s="8"/>
      <c r="AG4819" s="8"/>
      <c r="AH4819" s="8"/>
    </row>
    <row r="4820" spans="31:34" x14ac:dyDescent="0.3">
      <c r="AE4820" s="36" t="s">
        <v>5975</v>
      </c>
      <c r="AF4820" s="8"/>
      <c r="AG4820" s="8"/>
      <c r="AH4820" s="8"/>
    </row>
    <row r="4821" spans="31:34" x14ac:dyDescent="0.3">
      <c r="AE4821" s="37" t="s">
        <v>5969</v>
      </c>
      <c r="AF4821" s="8">
        <v>1368</v>
      </c>
      <c r="AG4821" s="8">
        <v>1799</v>
      </c>
      <c r="AH4821" s="8">
        <v>431</v>
      </c>
    </row>
    <row r="4822" spans="31:34" x14ac:dyDescent="0.3">
      <c r="AE4822" s="36" t="s">
        <v>5985</v>
      </c>
      <c r="AF4822" s="8"/>
      <c r="AG4822" s="8"/>
      <c r="AH4822" s="8"/>
    </row>
    <row r="4823" spans="31:34" x14ac:dyDescent="0.3">
      <c r="AE4823" s="37" t="s">
        <v>5969</v>
      </c>
      <c r="AF4823" s="8">
        <v>1196</v>
      </c>
      <c r="AG4823" s="8">
        <v>1473</v>
      </c>
      <c r="AH4823" s="8">
        <v>277</v>
      </c>
    </row>
    <row r="4824" spans="31:34" x14ac:dyDescent="0.3">
      <c r="AE4824" s="36" t="s">
        <v>5970</v>
      </c>
      <c r="AF4824" s="8"/>
      <c r="AG4824" s="8"/>
      <c r="AH4824" s="8"/>
    </row>
    <row r="4825" spans="31:34" x14ac:dyDescent="0.3">
      <c r="AE4825" s="37" t="s">
        <v>5969</v>
      </c>
      <c r="AF4825" s="8">
        <v>172</v>
      </c>
      <c r="AG4825" s="8">
        <v>233</v>
      </c>
      <c r="AH4825" s="8">
        <v>61</v>
      </c>
    </row>
    <row r="4826" spans="31:34" x14ac:dyDescent="0.3">
      <c r="AE4826" s="34" t="s">
        <v>57</v>
      </c>
      <c r="AF4826" s="8"/>
      <c r="AG4826" s="8"/>
      <c r="AH4826" s="8"/>
    </row>
    <row r="4827" spans="31:34" x14ac:dyDescent="0.3">
      <c r="AE4827" s="35" t="s">
        <v>6050</v>
      </c>
      <c r="AF4827" s="8"/>
      <c r="AG4827" s="8"/>
      <c r="AH4827" s="8"/>
    </row>
    <row r="4828" spans="31:34" x14ac:dyDescent="0.3">
      <c r="AE4828" s="36" t="s">
        <v>5985</v>
      </c>
      <c r="AF4828" s="8"/>
      <c r="AG4828" s="8"/>
      <c r="AH4828" s="8"/>
    </row>
    <row r="4829" spans="31:34" x14ac:dyDescent="0.3">
      <c r="AE4829" s="37" t="s">
        <v>5981</v>
      </c>
      <c r="AF4829" s="8">
        <v>1785</v>
      </c>
      <c r="AG4829" s="8">
        <v>2545</v>
      </c>
      <c r="AH4829" s="8">
        <v>760</v>
      </c>
    </row>
    <row r="4830" spans="31:34" x14ac:dyDescent="0.3">
      <c r="AE4830" s="35" t="s">
        <v>5980</v>
      </c>
      <c r="AF4830" s="8"/>
      <c r="AG4830" s="8"/>
      <c r="AH4830" s="8"/>
    </row>
    <row r="4831" spans="31:34" x14ac:dyDescent="0.3">
      <c r="AE4831" s="36" t="s">
        <v>5975</v>
      </c>
      <c r="AF4831" s="8"/>
      <c r="AG4831" s="8"/>
      <c r="AH4831" s="8"/>
    </row>
    <row r="4832" spans="31:34" x14ac:dyDescent="0.3">
      <c r="AE4832" s="37" t="s">
        <v>5981</v>
      </c>
      <c r="AF4832" s="8">
        <v>4018</v>
      </c>
      <c r="AG4832" s="8">
        <v>4716</v>
      </c>
      <c r="AH4832" s="8">
        <v>698</v>
      </c>
    </row>
    <row r="4833" spans="31:34" x14ac:dyDescent="0.3">
      <c r="AE4833" s="36" t="s">
        <v>5985</v>
      </c>
      <c r="AF4833" s="8"/>
      <c r="AG4833" s="8"/>
      <c r="AH4833" s="8"/>
    </row>
    <row r="4834" spans="31:34" x14ac:dyDescent="0.3">
      <c r="AE4834" s="37" t="s">
        <v>5981</v>
      </c>
      <c r="AF4834" s="8">
        <v>4117</v>
      </c>
      <c r="AG4834" s="8">
        <v>4509</v>
      </c>
      <c r="AH4834" s="8">
        <v>392</v>
      </c>
    </row>
    <row r="4835" spans="31:34" x14ac:dyDescent="0.3">
      <c r="AE4835" s="36" t="s">
        <v>5970</v>
      </c>
      <c r="AF4835" s="8"/>
      <c r="AG4835" s="8"/>
      <c r="AH4835" s="8"/>
    </row>
    <row r="4836" spans="31:34" x14ac:dyDescent="0.3">
      <c r="AE4836" s="37" t="s">
        <v>5981</v>
      </c>
      <c r="AF4836" s="8">
        <v>209</v>
      </c>
      <c r="AG4836" s="8">
        <v>120</v>
      </c>
      <c r="AH4836" s="8">
        <v>-89</v>
      </c>
    </row>
    <row r="4837" spans="31:34" x14ac:dyDescent="0.3">
      <c r="AE4837" s="35" t="s">
        <v>6010</v>
      </c>
      <c r="AF4837" s="8"/>
      <c r="AG4837" s="8"/>
      <c r="AH4837" s="8"/>
    </row>
    <row r="4838" spans="31:34" x14ac:dyDescent="0.3">
      <c r="AE4838" s="36" t="s">
        <v>5975</v>
      </c>
      <c r="AF4838" s="8"/>
      <c r="AG4838" s="8"/>
      <c r="AH4838" s="8"/>
    </row>
    <row r="4839" spans="31:34" x14ac:dyDescent="0.3">
      <c r="AE4839" s="37" t="s">
        <v>5981</v>
      </c>
      <c r="AF4839" s="8">
        <v>2682</v>
      </c>
      <c r="AG4839" s="8">
        <v>3454</v>
      </c>
      <c r="AH4839" s="8">
        <v>772</v>
      </c>
    </row>
    <row r="4840" spans="31:34" x14ac:dyDescent="0.3">
      <c r="AE4840" s="36" t="s">
        <v>5985</v>
      </c>
      <c r="AF4840" s="8"/>
      <c r="AG4840" s="8"/>
      <c r="AH4840" s="8"/>
    </row>
    <row r="4841" spans="31:34" x14ac:dyDescent="0.3">
      <c r="AE4841" s="37" t="s">
        <v>5981</v>
      </c>
      <c r="AF4841" s="8">
        <v>135</v>
      </c>
      <c r="AG4841" s="8">
        <v>138</v>
      </c>
      <c r="AH4841" s="8">
        <v>3</v>
      </c>
    </row>
    <row r="4842" spans="31:34" x14ac:dyDescent="0.3">
      <c r="AE4842" s="36" t="s">
        <v>5970</v>
      </c>
      <c r="AF4842" s="8"/>
      <c r="AG4842" s="8"/>
      <c r="AH4842" s="8"/>
    </row>
    <row r="4843" spans="31:34" x14ac:dyDescent="0.3">
      <c r="AE4843" s="37" t="s">
        <v>5981</v>
      </c>
      <c r="AF4843" s="8">
        <v>3932</v>
      </c>
      <c r="AG4843" s="8">
        <v>5287</v>
      </c>
      <c r="AH4843" s="8">
        <v>1355</v>
      </c>
    </row>
    <row r="4844" spans="31:34" x14ac:dyDescent="0.3">
      <c r="AE4844" s="35" t="s">
        <v>6148</v>
      </c>
      <c r="AF4844" s="8"/>
      <c r="AG4844" s="8"/>
      <c r="AH4844" s="8"/>
    </row>
    <row r="4845" spans="31:34" x14ac:dyDescent="0.3">
      <c r="AE4845" s="36" t="s">
        <v>5970</v>
      </c>
      <c r="AF4845" s="8"/>
      <c r="AG4845" s="8"/>
      <c r="AH4845" s="8"/>
    </row>
    <row r="4846" spans="31:34" x14ac:dyDescent="0.3">
      <c r="AE4846" s="37" t="s">
        <v>5969</v>
      </c>
      <c r="AF4846" s="8">
        <v>627</v>
      </c>
      <c r="AG4846" s="8">
        <v>373</v>
      </c>
      <c r="AH4846" s="8">
        <v>-254</v>
      </c>
    </row>
    <row r="4847" spans="31:34" x14ac:dyDescent="0.3">
      <c r="AE4847" s="35" t="s">
        <v>5997</v>
      </c>
      <c r="AF4847" s="8"/>
      <c r="AG4847" s="8"/>
      <c r="AH4847" s="8"/>
    </row>
    <row r="4848" spans="31:34" x14ac:dyDescent="0.3">
      <c r="AE4848" s="36" t="s">
        <v>5975</v>
      </c>
      <c r="AF4848" s="8"/>
      <c r="AG4848" s="8"/>
      <c r="AH4848" s="8"/>
    </row>
    <row r="4849" spans="31:34" x14ac:dyDescent="0.3">
      <c r="AE4849" s="37" t="s">
        <v>5998</v>
      </c>
      <c r="AF4849" s="8">
        <v>429</v>
      </c>
      <c r="AG4849" s="8">
        <v>455</v>
      </c>
      <c r="AH4849" s="8">
        <v>26</v>
      </c>
    </row>
    <row r="4850" spans="31:34" x14ac:dyDescent="0.3">
      <c r="AE4850" s="36" t="s">
        <v>5970</v>
      </c>
      <c r="AF4850" s="8"/>
      <c r="AG4850" s="8"/>
      <c r="AH4850" s="8"/>
    </row>
    <row r="4851" spans="31:34" x14ac:dyDescent="0.3">
      <c r="AE4851" s="37" t="s">
        <v>5998</v>
      </c>
      <c r="AF4851" s="8">
        <v>123</v>
      </c>
      <c r="AG4851" s="8">
        <v>117</v>
      </c>
      <c r="AH4851" s="8">
        <v>-6</v>
      </c>
    </row>
    <row r="4852" spans="31:34" x14ac:dyDescent="0.3">
      <c r="AE4852" s="35" t="s">
        <v>6018</v>
      </c>
      <c r="AF4852" s="8"/>
      <c r="AG4852" s="8"/>
      <c r="AH4852" s="8"/>
    </row>
    <row r="4853" spans="31:34" x14ac:dyDescent="0.3">
      <c r="AE4853" s="36" t="s">
        <v>5975</v>
      </c>
      <c r="AF4853" s="8"/>
      <c r="AG4853" s="8"/>
      <c r="AH4853" s="8"/>
    </row>
    <row r="4854" spans="31:34" x14ac:dyDescent="0.3">
      <c r="AE4854" s="37" t="s">
        <v>5981</v>
      </c>
      <c r="AF4854" s="8">
        <v>98</v>
      </c>
      <c r="AG4854" s="8">
        <v>68</v>
      </c>
      <c r="AH4854" s="8">
        <v>-30</v>
      </c>
    </row>
    <row r="4855" spans="31:34" x14ac:dyDescent="0.3">
      <c r="AE4855" s="36" t="s">
        <v>5985</v>
      </c>
      <c r="AF4855" s="8"/>
      <c r="AG4855" s="8"/>
      <c r="AH4855" s="8"/>
    </row>
    <row r="4856" spans="31:34" x14ac:dyDescent="0.3">
      <c r="AE4856" s="37" t="s">
        <v>5981</v>
      </c>
      <c r="AF4856" s="8">
        <v>445</v>
      </c>
      <c r="AG4856" s="8">
        <v>342</v>
      </c>
      <c r="AH4856" s="8">
        <v>-103</v>
      </c>
    </row>
    <row r="4857" spans="31:34" x14ac:dyDescent="0.3">
      <c r="AE4857" s="36" t="s">
        <v>5970</v>
      </c>
      <c r="AF4857" s="8"/>
      <c r="AG4857" s="8"/>
      <c r="AH4857" s="8"/>
    </row>
    <row r="4858" spans="31:34" x14ac:dyDescent="0.3">
      <c r="AE4858" s="37" t="s">
        <v>5981</v>
      </c>
      <c r="AF4858" s="8">
        <v>127</v>
      </c>
      <c r="AG4858" s="8">
        <v>108</v>
      </c>
      <c r="AH4858" s="8">
        <v>-19</v>
      </c>
    </row>
    <row r="4859" spans="31:34" x14ac:dyDescent="0.3">
      <c r="AE4859" s="35" t="s">
        <v>6071</v>
      </c>
      <c r="AF4859" s="8"/>
      <c r="AG4859" s="8"/>
      <c r="AH4859" s="8"/>
    </row>
    <row r="4860" spans="31:34" x14ac:dyDescent="0.3">
      <c r="AE4860" s="36" t="s">
        <v>5975</v>
      </c>
      <c r="AF4860" s="8"/>
      <c r="AG4860" s="8"/>
      <c r="AH4860" s="8"/>
    </row>
    <row r="4861" spans="31:34" x14ac:dyDescent="0.3">
      <c r="AE4861" s="37" t="s">
        <v>5998</v>
      </c>
      <c r="AF4861" s="8">
        <v>515</v>
      </c>
      <c r="AG4861" s="8">
        <v>322</v>
      </c>
      <c r="AH4861" s="8">
        <v>-193</v>
      </c>
    </row>
    <row r="4862" spans="31:34" x14ac:dyDescent="0.3">
      <c r="AE4862" s="36" t="s">
        <v>5985</v>
      </c>
      <c r="AF4862" s="8"/>
      <c r="AG4862" s="8"/>
      <c r="AH4862" s="8"/>
    </row>
    <row r="4863" spans="31:34" x14ac:dyDescent="0.3">
      <c r="AE4863" s="37" t="s">
        <v>5998</v>
      </c>
      <c r="AF4863" s="8">
        <v>188</v>
      </c>
      <c r="AG4863" s="8">
        <v>122</v>
      </c>
      <c r="AH4863" s="8">
        <v>-66</v>
      </c>
    </row>
    <row r="4864" spans="31:34" x14ac:dyDescent="0.3">
      <c r="AE4864" s="35" t="s">
        <v>6004</v>
      </c>
      <c r="AF4864" s="8"/>
      <c r="AG4864" s="8"/>
      <c r="AH4864" s="8"/>
    </row>
    <row r="4865" spans="31:34" x14ac:dyDescent="0.3">
      <c r="AE4865" s="36" t="s">
        <v>5975</v>
      </c>
      <c r="AF4865" s="8"/>
      <c r="AG4865" s="8"/>
      <c r="AH4865" s="8"/>
    </row>
    <row r="4866" spans="31:34" x14ac:dyDescent="0.3">
      <c r="AE4866" s="37" t="s">
        <v>5998</v>
      </c>
      <c r="AF4866" s="8">
        <v>1571</v>
      </c>
      <c r="AG4866" s="8">
        <v>1669</v>
      </c>
      <c r="AH4866" s="8">
        <v>98</v>
      </c>
    </row>
    <row r="4867" spans="31:34" x14ac:dyDescent="0.3">
      <c r="AE4867" s="36" t="s">
        <v>5985</v>
      </c>
      <c r="AF4867" s="8"/>
      <c r="AG4867" s="8"/>
      <c r="AH4867" s="8"/>
    </row>
    <row r="4868" spans="31:34" x14ac:dyDescent="0.3">
      <c r="AE4868" s="37" t="s">
        <v>5998</v>
      </c>
      <c r="AF4868" s="8">
        <v>243</v>
      </c>
      <c r="AG4868" s="8">
        <v>416</v>
      </c>
      <c r="AH4868" s="8">
        <v>173</v>
      </c>
    </row>
    <row r="4869" spans="31:34" x14ac:dyDescent="0.3">
      <c r="AE4869" s="35" t="s">
        <v>5968</v>
      </c>
      <c r="AF4869" s="8"/>
      <c r="AG4869" s="8"/>
      <c r="AH4869" s="8"/>
    </row>
    <row r="4870" spans="31:34" x14ac:dyDescent="0.3">
      <c r="AE4870" s="36" t="s">
        <v>5975</v>
      </c>
      <c r="AF4870" s="8"/>
      <c r="AG4870" s="8"/>
      <c r="AH4870" s="8"/>
    </row>
    <row r="4871" spans="31:34" x14ac:dyDescent="0.3">
      <c r="AE4871" s="37" t="s">
        <v>5969</v>
      </c>
      <c r="AF4871" s="8">
        <v>502</v>
      </c>
      <c r="AG4871" s="8">
        <v>406</v>
      </c>
      <c r="AH4871" s="8">
        <v>-96</v>
      </c>
    </row>
    <row r="4872" spans="31:34" x14ac:dyDescent="0.3">
      <c r="AE4872" s="36" t="s">
        <v>5985</v>
      </c>
      <c r="AF4872" s="8"/>
      <c r="AG4872" s="8"/>
      <c r="AH4872" s="8"/>
    </row>
    <row r="4873" spans="31:34" x14ac:dyDescent="0.3">
      <c r="AE4873" s="37" t="s">
        <v>5969</v>
      </c>
      <c r="AF4873" s="8">
        <v>45</v>
      </c>
      <c r="AG4873" s="8">
        <v>42</v>
      </c>
      <c r="AH4873" s="8">
        <v>-3</v>
      </c>
    </row>
    <row r="4874" spans="31:34" x14ac:dyDescent="0.3">
      <c r="AE4874" s="35" t="s">
        <v>6117</v>
      </c>
      <c r="AF4874" s="8"/>
      <c r="AG4874" s="8"/>
      <c r="AH4874" s="8"/>
    </row>
    <row r="4875" spans="31:34" x14ac:dyDescent="0.3">
      <c r="AE4875" s="36" t="s">
        <v>5975</v>
      </c>
      <c r="AF4875" s="8"/>
      <c r="AG4875" s="8"/>
      <c r="AH4875" s="8"/>
    </row>
    <row r="4876" spans="31:34" x14ac:dyDescent="0.3">
      <c r="AE4876" s="37" t="s">
        <v>5981</v>
      </c>
      <c r="AF4876" s="8">
        <v>791</v>
      </c>
      <c r="AG4876" s="8">
        <v>1055</v>
      </c>
      <c r="AH4876" s="8">
        <v>264</v>
      </c>
    </row>
    <row r="4877" spans="31:34" x14ac:dyDescent="0.3">
      <c r="AE4877" s="36" t="s">
        <v>5985</v>
      </c>
      <c r="AF4877" s="8"/>
      <c r="AG4877" s="8"/>
      <c r="AH4877" s="8"/>
    </row>
    <row r="4878" spans="31:34" x14ac:dyDescent="0.3">
      <c r="AE4878" s="37" t="s">
        <v>5981</v>
      </c>
      <c r="AF4878" s="8">
        <v>1271</v>
      </c>
      <c r="AG4878" s="8">
        <v>2205</v>
      </c>
      <c r="AH4878" s="8">
        <v>934</v>
      </c>
    </row>
    <row r="4879" spans="31:34" x14ac:dyDescent="0.3">
      <c r="AE4879" s="35" t="s">
        <v>5974</v>
      </c>
      <c r="AF4879" s="8"/>
      <c r="AG4879" s="8"/>
      <c r="AH4879" s="8"/>
    </row>
    <row r="4880" spans="31:34" x14ac:dyDescent="0.3">
      <c r="AE4880" s="36" t="s">
        <v>5975</v>
      </c>
      <c r="AF4880" s="8"/>
      <c r="AG4880" s="8"/>
      <c r="AH4880" s="8"/>
    </row>
    <row r="4881" spans="31:34" x14ac:dyDescent="0.3">
      <c r="AE4881" s="37" t="s">
        <v>5969</v>
      </c>
      <c r="AF4881" s="8">
        <v>2106</v>
      </c>
      <c r="AG4881" s="8">
        <v>1422</v>
      </c>
      <c r="AH4881" s="8">
        <v>-684</v>
      </c>
    </row>
    <row r="4882" spans="31:34" x14ac:dyDescent="0.3">
      <c r="AE4882" s="36" t="s">
        <v>5985</v>
      </c>
      <c r="AF4882" s="8"/>
      <c r="AG4882" s="8"/>
      <c r="AH4882" s="8"/>
    </row>
    <row r="4883" spans="31:34" x14ac:dyDescent="0.3">
      <c r="AE4883" s="37" t="s">
        <v>5969</v>
      </c>
      <c r="AF4883" s="8">
        <v>1931</v>
      </c>
      <c r="AG4883" s="8">
        <v>2942</v>
      </c>
      <c r="AH4883" s="8">
        <v>1011</v>
      </c>
    </row>
    <row r="4884" spans="31:34" x14ac:dyDescent="0.3">
      <c r="AE4884" s="36" t="s">
        <v>5970</v>
      </c>
      <c r="AF4884" s="8"/>
      <c r="AG4884" s="8"/>
      <c r="AH4884" s="8"/>
    </row>
    <row r="4885" spans="31:34" x14ac:dyDescent="0.3">
      <c r="AE4885" s="37" t="s">
        <v>5969</v>
      </c>
      <c r="AF4885" s="8">
        <v>1919</v>
      </c>
      <c r="AG4885" s="8">
        <v>1279</v>
      </c>
      <c r="AH4885" s="8">
        <v>-640</v>
      </c>
    </row>
    <row r="4886" spans="31:34" x14ac:dyDescent="0.3">
      <c r="AE4886" s="33" t="s">
        <v>7893</v>
      </c>
      <c r="AF4886" s="8"/>
      <c r="AG4886" s="8"/>
      <c r="AH4886" s="8"/>
    </row>
    <row r="4887" spans="31:34" x14ac:dyDescent="0.3">
      <c r="AE4887" s="34" t="s">
        <v>14</v>
      </c>
      <c r="AF4887" s="8"/>
      <c r="AG4887" s="8"/>
      <c r="AH4887" s="8"/>
    </row>
    <row r="4888" spans="31:34" x14ac:dyDescent="0.3">
      <c r="AE4888" s="35" t="s">
        <v>6028</v>
      </c>
      <c r="AF4888" s="8"/>
      <c r="AG4888" s="8"/>
      <c r="AH4888" s="8"/>
    </row>
    <row r="4889" spans="31:34" x14ac:dyDescent="0.3">
      <c r="AE4889" s="36" t="s">
        <v>5975</v>
      </c>
      <c r="AF4889" s="8"/>
      <c r="AG4889" s="8"/>
      <c r="AH4889" s="8"/>
    </row>
    <row r="4890" spans="31:34" x14ac:dyDescent="0.3">
      <c r="AE4890" s="37" t="s">
        <v>5969</v>
      </c>
      <c r="AF4890" s="8">
        <v>434</v>
      </c>
      <c r="AG4890" s="8">
        <v>193</v>
      </c>
      <c r="AH4890" s="8">
        <v>-241</v>
      </c>
    </row>
    <row r="4891" spans="31:34" x14ac:dyDescent="0.3">
      <c r="AE4891" s="35" t="s">
        <v>5980</v>
      </c>
      <c r="AF4891" s="8"/>
      <c r="AG4891" s="8"/>
      <c r="AH4891" s="8"/>
    </row>
    <row r="4892" spans="31:34" x14ac:dyDescent="0.3">
      <c r="AE4892" s="36" t="s">
        <v>5975</v>
      </c>
      <c r="AF4892" s="8"/>
      <c r="AG4892" s="8"/>
      <c r="AH4892" s="8"/>
    </row>
    <row r="4893" spans="31:34" x14ac:dyDescent="0.3">
      <c r="AE4893" s="37" t="s">
        <v>5981</v>
      </c>
      <c r="AF4893" s="8">
        <v>530</v>
      </c>
      <c r="AG4893" s="8">
        <v>575</v>
      </c>
      <c r="AH4893" s="8">
        <v>45</v>
      </c>
    </row>
    <row r="4894" spans="31:34" x14ac:dyDescent="0.3">
      <c r="AE4894" s="36" t="s">
        <v>5970</v>
      </c>
      <c r="AF4894" s="8"/>
      <c r="AG4894" s="8"/>
      <c r="AH4894" s="8"/>
    </row>
    <row r="4895" spans="31:34" x14ac:dyDescent="0.3">
      <c r="AE4895" s="37" t="s">
        <v>5981</v>
      </c>
      <c r="AF4895" s="8">
        <v>238</v>
      </c>
      <c r="AG4895" s="8">
        <v>346</v>
      </c>
      <c r="AH4895" s="8">
        <v>108</v>
      </c>
    </row>
    <row r="4896" spans="31:34" x14ac:dyDescent="0.3">
      <c r="AE4896" s="35" t="s">
        <v>6010</v>
      </c>
      <c r="AF4896" s="8"/>
      <c r="AG4896" s="8"/>
      <c r="AH4896" s="8"/>
    </row>
    <row r="4897" spans="31:34" x14ac:dyDescent="0.3">
      <c r="AE4897" s="36" t="s">
        <v>5975</v>
      </c>
      <c r="AF4897" s="8"/>
      <c r="AG4897" s="8"/>
      <c r="AH4897" s="8"/>
    </row>
    <row r="4898" spans="31:34" x14ac:dyDescent="0.3">
      <c r="AE4898" s="37" t="s">
        <v>5981</v>
      </c>
      <c r="AF4898" s="8">
        <v>594</v>
      </c>
      <c r="AG4898" s="8">
        <v>633</v>
      </c>
      <c r="AH4898" s="8">
        <v>39</v>
      </c>
    </row>
    <row r="4899" spans="31:34" x14ac:dyDescent="0.3">
      <c r="AE4899" s="36" t="s">
        <v>5985</v>
      </c>
      <c r="AF4899" s="8"/>
      <c r="AG4899" s="8"/>
      <c r="AH4899" s="8"/>
    </row>
    <row r="4900" spans="31:34" x14ac:dyDescent="0.3">
      <c r="AE4900" s="37" t="s">
        <v>5981</v>
      </c>
      <c r="AF4900" s="8">
        <v>108</v>
      </c>
      <c r="AG4900" s="8">
        <v>126</v>
      </c>
      <c r="AH4900" s="8">
        <v>18</v>
      </c>
    </row>
    <row r="4901" spans="31:34" x14ac:dyDescent="0.3">
      <c r="AE4901" s="35" t="s">
        <v>6148</v>
      </c>
      <c r="AF4901" s="8"/>
      <c r="AG4901" s="8"/>
      <c r="AH4901" s="8"/>
    </row>
    <row r="4902" spans="31:34" x14ac:dyDescent="0.3">
      <c r="AE4902" s="36" t="s">
        <v>5975</v>
      </c>
      <c r="AF4902" s="8"/>
      <c r="AG4902" s="8"/>
      <c r="AH4902" s="8"/>
    </row>
    <row r="4903" spans="31:34" x14ac:dyDescent="0.3">
      <c r="AE4903" s="37" t="s">
        <v>5969</v>
      </c>
      <c r="AF4903" s="8">
        <v>318</v>
      </c>
      <c r="AG4903" s="8">
        <v>248</v>
      </c>
      <c r="AH4903" s="8">
        <v>-70</v>
      </c>
    </row>
    <row r="4904" spans="31:34" x14ac:dyDescent="0.3">
      <c r="AE4904" s="35" t="s">
        <v>5997</v>
      </c>
      <c r="AF4904" s="8"/>
      <c r="AG4904" s="8"/>
      <c r="AH4904" s="8"/>
    </row>
    <row r="4905" spans="31:34" x14ac:dyDescent="0.3">
      <c r="AE4905" s="36" t="s">
        <v>5975</v>
      </c>
      <c r="AF4905" s="8"/>
      <c r="AG4905" s="8"/>
      <c r="AH4905" s="8"/>
    </row>
    <row r="4906" spans="31:34" x14ac:dyDescent="0.3">
      <c r="AE4906" s="37" t="s">
        <v>5998</v>
      </c>
      <c r="AF4906" s="8">
        <v>161</v>
      </c>
      <c r="AG4906" s="8">
        <v>244</v>
      </c>
      <c r="AH4906" s="8">
        <v>83</v>
      </c>
    </row>
    <row r="4907" spans="31:34" x14ac:dyDescent="0.3">
      <c r="AE4907" s="36" t="s">
        <v>5970</v>
      </c>
      <c r="AF4907" s="8"/>
      <c r="AG4907" s="8"/>
      <c r="AH4907" s="8"/>
    </row>
    <row r="4908" spans="31:34" x14ac:dyDescent="0.3">
      <c r="AE4908" s="37" t="s">
        <v>5998</v>
      </c>
      <c r="AF4908" s="8">
        <v>766</v>
      </c>
      <c r="AG4908" s="8">
        <v>1235</v>
      </c>
      <c r="AH4908" s="8">
        <v>469</v>
      </c>
    </row>
    <row r="4909" spans="31:34" x14ac:dyDescent="0.3">
      <c r="AE4909" s="35" t="s">
        <v>6018</v>
      </c>
      <c r="AF4909" s="8"/>
      <c r="AG4909" s="8"/>
      <c r="AH4909" s="8"/>
    </row>
    <row r="4910" spans="31:34" x14ac:dyDescent="0.3">
      <c r="AE4910" s="36" t="s">
        <v>5975</v>
      </c>
      <c r="AF4910" s="8"/>
      <c r="AG4910" s="8"/>
      <c r="AH4910" s="8"/>
    </row>
    <row r="4911" spans="31:34" x14ac:dyDescent="0.3">
      <c r="AE4911" s="37" t="s">
        <v>5981</v>
      </c>
      <c r="AF4911" s="8">
        <v>367</v>
      </c>
      <c r="AG4911" s="8">
        <v>224</v>
      </c>
      <c r="AH4911" s="8">
        <v>-143</v>
      </c>
    </row>
    <row r="4912" spans="31:34" x14ac:dyDescent="0.3">
      <c r="AE4912" s="35" t="s">
        <v>6004</v>
      </c>
      <c r="AF4912" s="8"/>
      <c r="AG4912" s="8"/>
      <c r="AH4912" s="8"/>
    </row>
    <row r="4913" spans="31:34" x14ac:dyDescent="0.3">
      <c r="AE4913" s="36" t="s">
        <v>5985</v>
      </c>
      <c r="AF4913" s="8"/>
      <c r="AG4913" s="8"/>
      <c r="AH4913" s="8"/>
    </row>
    <row r="4914" spans="31:34" x14ac:dyDescent="0.3">
      <c r="AE4914" s="37" t="s">
        <v>5998</v>
      </c>
      <c r="AF4914" s="8">
        <v>682</v>
      </c>
      <c r="AG4914" s="8">
        <v>689</v>
      </c>
      <c r="AH4914" s="8">
        <v>7</v>
      </c>
    </row>
    <row r="4915" spans="31:34" x14ac:dyDescent="0.3">
      <c r="AE4915" s="36" t="s">
        <v>5970</v>
      </c>
      <c r="AF4915" s="8"/>
      <c r="AG4915" s="8"/>
      <c r="AH4915" s="8"/>
    </row>
    <row r="4916" spans="31:34" x14ac:dyDescent="0.3">
      <c r="AE4916" s="37" t="s">
        <v>5998</v>
      </c>
      <c r="AF4916" s="8">
        <v>312</v>
      </c>
      <c r="AG4916" s="8">
        <v>343</v>
      </c>
      <c r="AH4916" s="8">
        <v>31</v>
      </c>
    </row>
    <row r="4917" spans="31:34" x14ac:dyDescent="0.3">
      <c r="AE4917" s="35" t="s">
        <v>5968</v>
      </c>
      <c r="AF4917" s="8"/>
      <c r="AG4917" s="8"/>
      <c r="AH4917" s="8"/>
    </row>
    <row r="4918" spans="31:34" x14ac:dyDescent="0.3">
      <c r="AE4918" s="36" t="s">
        <v>5970</v>
      </c>
      <c r="AF4918" s="8"/>
      <c r="AG4918" s="8"/>
      <c r="AH4918" s="8"/>
    </row>
    <row r="4919" spans="31:34" x14ac:dyDescent="0.3">
      <c r="AE4919" s="37" t="s">
        <v>5969</v>
      </c>
      <c r="AF4919" s="8">
        <v>4811</v>
      </c>
      <c r="AG4919" s="8">
        <v>2830</v>
      </c>
      <c r="AH4919" s="8">
        <v>-1981</v>
      </c>
    </row>
    <row r="4920" spans="31:34" x14ac:dyDescent="0.3">
      <c r="AE4920" s="35" t="s">
        <v>5974</v>
      </c>
      <c r="AF4920" s="8"/>
      <c r="AG4920" s="8"/>
      <c r="AH4920" s="8"/>
    </row>
    <row r="4921" spans="31:34" x14ac:dyDescent="0.3">
      <c r="AE4921" s="36" t="s">
        <v>5975</v>
      </c>
      <c r="AF4921" s="8"/>
      <c r="AG4921" s="8"/>
      <c r="AH4921" s="8"/>
    </row>
    <row r="4922" spans="31:34" x14ac:dyDescent="0.3">
      <c r="AE4922" s="37" t="s">
        <v>5969</v>
      </c>
      <c r="AF4922" s="8">
        <v>245</v>
      </c>
      <c r="AG4922" s="8">
        <v>471</v>
      </c>
      <c r="AH4922" s="8">
        <v>226</v>
      </c>
    </row>
    <row r="4923" spans="31:34" x14ac:dyDescent="0.3">
      <c r="AE4923" s="36" t="s">
        <v>5970</v>
      </c>
      <c r="AF4923" s="8"/>
      <c r="AG4923" s="8"/>
      <c r="AH4923" s="8"/>
    </row>
    <row r="4924" spans="31:34" x14ac:dyDescent="0.3">
      <c r="AE4924" s="37" t="s">
        <v>5969</v>
      </c>
      <c r="AF4924" s="8">
        <v>412</v>
      </c>
      <c r="AG4924" s="8">
        <v>429</v>
      </c>
      <c r="AH4924" s="8">
        <v>17</v>
      </c>
    </row>
    <row r="4925" spans="31:34" x14ac:dyDescent="0.3">
      <c r="AE4925" s="34" t="s">
        <v>10</v>
      </c>
      <c r="AF4925" s="8"/>
      <c r="AG4925" s="8"/>
      <c r="AH4925" s="8"/>
    </row>
    <row r="4926" spans="31:34" x14ac:dyDescent="0.3">
      <c r="AE4926" s="35" t="s">
        <v>6002</v>
      </c>
      <c r="AF4926" s="8"/>
      <c r="AG4926" s="8"/>
      <c r="AH4926" s="8"/>
    </row>
    <row r="4927" spans="31:34" x14ac:dyDescent="0.3">
      <c r="AE4927" s="36" t="s">
        <v>5975</v>
      </c>
      <c r="AF4927" s="8"/>
      <c r="AG4927" s="8"/>
      <c r="AH4927" s="8"/>
    </row>
    <row r="4928" spans="31:34" x14ac:dyDescent="0.3">
      <c r="AE4928" s="37" t="s">
        <v>5981</v>
      </c>
      <c r="AF4928" s="8">
        <v>145</v>
      </c>
      <c r="AG4928" s="8">
        <v>145</v>
      </c>
      <c r="AH4928" s="8">
        <v>0</v>
      </c>
    </row>
    <row r="4929" spans="31:34" x14ac:dyDescent="0.3">
      <c r="AE4929" s="36" t="s">
        <v>5985</v>
      </c>
      <c r="AF4929" s="8"/>
      <c r="AG4929" s="8"/>
      <c r="AH4929" s="8"/>
    </row>
    <row r="4930" spans="31:34" x14ac:dyDescent="0.3">
      <c r="AE4930" s="37" t="s">
        <v>5981</v>
      </c>
      <c r="AF4930" s="8">
        <v>247</v>
      </c>
      <c r="AG4930" s="8">
        <v>412</v>
      </c>
      <c r="AH4930" s="8">
        <v>165</v>
      </c>
    </row>
    <row r="4931" spans="31:34" x14ac:dyDescent="0.3">
      <c r="AE4931" s="35" t="s">
        <v>6050</v>
      </c>
      <c r="AF4931" s="8"/>
      <c r="AG4931" s="8"/>
      <c r="AH4931" s="8"/>
    </row>
    <row r="4932" spans="31:34" x14ac:dyDescent="0.3">
      <c r="AE4932" s="36" t="s">
        <v>5975</v>
      </c>
      <c r="AF4932" s="8"/>
      <c r="AG4932" s="8"/>
      <c r="AH4932" s="8"/>
    </row>
    <row r="4933" spans="31:34" x14ac:dyDescent="0.3">
      <c r="AE4933" s="37" t="s">
        <v>5981</v>
      </c>
      <c r="AF4933" s="8">
        <v>77</v>
      </c>
      <c r="AG4933" s="8">
        <v>104</v>
      </c>
      <c r="AH4933" s="8">
        <v>27</v>
      </c>
    </row>
    <row r="4934" spans="31:34" x14ac:dyDescent="0.3">
      <c r="AE4934" s="36" t="s">
        <v>5985</v>
      </c>
      <c r="AF4934" s="8"/>
      <c r="AG4934" s="8"/>
      <c r="AH4934" s="8"/>
    </row>
    <row r="4935" spans="31:34" x14ac:dyDescent="0.3">
      <c r="AE4935" s="37" t="s">
        <v>5981</v>
      </c>
      <c r="AF4935" s="8">
        <v>45</v>
      </c>
      <c r="AG4935" s="8">
        <v>72</v>
      </c>
      <c r="AH4935" s="8">
        <v>27</v>
      </c>
    </row>
    <row r="4936" spans="31:34" x14ac:dyDescent="0.3">
      <c r="AE4936" s="35" t="s">
        <v>6028</v>
      </c>
      <c r="AF4936" s="8"/>
      <c r="AG4936" s="8"/>
      <c r="AH4936" s="8"/>
    </row>
    <row r="4937" spans="31:34" x14ac:dyDescent="0.3">
      <c r="AE4937" s="36" t="s">
        <v>5975</v>
      </c>
      <c r="AF4937" s="8"/>
      <c r="AG4937" s="8"/>
      <c r="AH4937" s="8"/>
    </row>
    <row r="4938" spans="31:34" x14ac:dyDescent="0.3">
      <c r="AE4938" s="37" t="s">
        <v>5969</v>
      </c>
      <c r="AF4938" s="8">
        <v>54</v>
      </c>
      <c r="AG4938" s="8">
        <v>50</v>
      </c>
      <c r="AH4938" s="8">
        <v>-4</v>
      </c>
    </row>
    <row r="4939" spans="31:34" x14ac:dyDescent="0.3">
      <c r="AE4939" s="35" t="s">
        <v>5980</v>
      </c>
      <c r="AF4939" s="8"/>
      <c r="AG4939" s="8"/>
      <c r="AH4939" s="8"/>
    </row>
    <row r="4940" spans="31:34" x14ac:dyDescent="0.3">
      <c r="AE4940" s="36" t="s">
        <v>5975</v>
      </c>
      <c r="AF4940" s="8"/>
      <c r="AG4940" s="8"/>
      <c r="AH4940" s="8"/>
    </row>
    <row r="4941" spans="31:34" x14ac:dyDescent="0.3">
      <c r="AE4941" s="37" t="s">
        <v>5981</v>
      </c>
      <c r="AF4941" s="8">
        <v>524</v>
      </c>
      <c r="AG4941" s="8">
        <v>624</v>
      </c>
      <c r="AH4941" s="8">
        <v>100</v>
      </c>
    </row>
    <row r="4942" spans="31:34" x14ac:dyDescent="0.3">
      <c r="AE4942" s="36" t="s">
        <v>5985</v>
      </c>
      <c r="AF4942" s="8"/>
      <c r="AG4942" s="8"/>
      <c r="AH4942" s="8"/>
    </row>
    <row r="4943" spans="31:34" x14ac:dyDescent="0.3">
      <c r="AE4943" s="37" t="s">
        <v>5981</v>
      </c>
      <c r="AF4943" s="8">
        <v>218</v>
      </c>
      <c r="AG4943" s="8">
        <v>217</v>
      </c>
      <c r="AH4943" s="8">
        <v>-1</v>
      </c>
    </row>
    <row r="4944" spans="31:34" x14ac:dyDescent="0.3">
      <c r="AE4944" s="36" t="s">
        <v>5970</v>
      </c>
      <c r="AF4944" s="8"/>
      <c r="AG4944" s="8"/>
      <c r="AH4944" s="8"/>
    </row>
    <row r="4945" spans="31:34" x14ac:dyDescent="0.3">
      <c r="AE4945" s="37" t="s">
        <v>5981</v>
      </c>
      <c r="AF4945" s="8">
        <v>47</v>
      </c>
      <c r="AG4945" s="8">
        <v>72</v>
      </c>
      <c r="AH4945" s="8">
        <v>25</v>
      </c>
    </row>
    <row r="4946" spans="31:34" x14ac:dyDescent="0.3">
      <c r="AE4946" s="35" t="s">
        <v>6010</v>
      </c>
      <c r="AF4946" s="8"/>
      <c r="AG4946" s="8"/>
      <c r="AH4946" s="8"/>
    </row>
    <row r="4947" spans="31:34" x14ac:dyDescent="0.3">
      <c r="AE4947" s="36" t="s">
        <v>5975</v>
      </c>
      <c r="AF4947" s="8"/>
      <c r="AG4947" s="8"/>
      <c r="AH4947" s="8"/>
    </row>
    <row r="4948" spans="31:34" x14ac:dyDescent="0.3">
      <c r="AE4948" s="37" t="s">
        <v>5981</v>
      </c>
      <c r="AF4948" s="8">
        <v>1343</v>
      </c>
      <c r="AG4948" s="8">
        <v>1683</v>
      </c>
      <c r="AH4948" s="8">
        <v>340</v>
      </c>
    </row>
    <row r="4949" spans="31:34" x14ac:dyDescent="0.3">
      <c r="AE4949" s="36" t="s">
        <v>5985</v>
      </c>
      <c r="AF4949" s="8"/>
      <c r="AG4949" s="8"/>
      <c r="AH4949" s="8"/>
    </row>
    <row r="4950" spans="31:34" x14ac:dyDescent="0.3">
      <c r="AE4950" s="37" t="s">
        <v>5981</v>
      </c>
      <c r="AF4950" s="8">
        <v>331</v>
      </c>
      <c r="AG4950" s="8">
        <v>522</v>
      </c>
      <c r="AH4950" s="8">
        <v>191</v>
      </c>
    </row>
    <row r="4951" spans="31:34" x14ac:dyDescent="0.3">
      <c r="AE4951" s="36" t="s">
        <v>5970</v>
      </c>
      <c r="AF4951" s="8"/>
      <c r="AG4951" s="8"/>
      <c r="AH4951" s="8"/>
    </row>
    <row r="4952" spans="31:34" x14ac:dyDescent="0.3">
      <c r="AE4952" s="37" t="s">
        <v>5981</v>
      </c>
      <c r="AF4952" s="8">
        <v>118</v>
      </c>
      <c r="AG4952" s="8">
        <v>151</v>
      </c>
      <c r="AH4952" s="8">
        <v>33</v>
      </c>
    </row>
    <row r="4953" spans="31:34" x14ac:dyDescent="0.3">
      <c r="AE4953" s="35" t="s">
        <v>5997</v>
      </c>
      <c r="AF4953" s="8"/>
      <c r="AG4953" s="8"/>
      <c r="AH4953" s="8"/>
    </row>
    <row r="4954" spans="31:34" x14ac:dyDescent="0.3">
      <c r="AE4954" s="36" t="s">
        <v>5975</v>
      </c>
      <c r="AF4954" s="8"/>
      <c r="AG4954" s="8"/>
      <c r="AH4954" s="8"/>
    </row>
    <row r="4955" spans="31:34" x14ac:dyDescent="0.3">
      <c r="AE4955" s="37" t="s">
        <v>5998</v>
      </c>
      <c r="AF4955" s="8">
        <v>621</v>
      </c>
      <c r="AG4955" s="8">
        <v>719</v>
      </c>
      <c r="AH4955" s="8">
        <v>98</v>
      </c>
    </row>
    <row r="4956" spans="31:34" x14ac:dyDescent="0.3">
      <c r="AE4956" s="36" t="s">
        <v>5985</v>
      </c>
      <c r="AF4956" s="8"/>
      <c r="AG4956" s="8"/>
      <c r="AH4956" s="8"/>
    </row>
    <row r="4957" spans="31:34" x14ac:dyDescent="0.3">
      <c r="AE4957" s="37" t="s">
        <v>5998</v>
      </c>
      <c r="AF4957" s="8">
        <v>36</v>
      </c>
      <c r="AG4957" s="8">
        <v>57</v>
      </c>
      <c r="AH4957" s="8">
        <v>21</v>
      </c>
    </row>
    <row r="4958" spans="31:34" x14ac:dyDescent="0.3">
      <c r="AE4958" s="36" t="s">
        <v>5970</v>
      </c>
      <c r="AF4958" s="8"/>
      <c r="AG4958" s="8"/>
      <c r="AH4958" s="8"/>
    </row>
    <row r="4959" spans="31:34" x14ac:dyDescent="0.3">
      <c r="AE4959" s="37" t="s">
        <v>5998</v>
      </c>
      <c r="AF4959" s="8">
        <v>157</v>
      </c>
      <c r="AG4959" s="8">
        <v>198</v>
      </c>
      <c r="AH4959" s="8">
        <v>41</v>
      </c>
    </row>
    <row r="4960" spans="31:34" x14ac:dyDescent="0.3">
      <c r="AE4960" s="35" t="s">
        <v>6018</v>
      </c>
      <c r="AF4960" s="8"/>
      <c r="AG4960" s="8"/>
      <c r="AH4960" s="8"/>
    </row>
    <row r="4961" spans="31:34" x14ac:dyDescent="0.3">
      <c r="AE4961" s="36" t="s">
        <v>5975</v>
      </c>
      <c r="AF4961" s="8"/>
      <c r="AG4961" s="8"/>
      <c r="AH4961" s="8"/>
    </row>
    <row r="4962" spans="31:34" x14ac:dyDescent="0.3">
      <c r="AE4962" s="37" t="s">
        <v>5981</v>
      </c>
      <c r="AF4962" s="8">
        <v>19</v>
      </c>
      <c r="AG4962" s="8">
        <v>14</v>
      </c>
      <c r="AH4962" s="8">
        <v>-5</v>
      </c>
    </row>
    <row r="4963" spans="31:34" x14ac:dyDescent="0.3">
      <c r="AE4963" s="36" t="s">
        <v>5985</v>
      </c>
      <c r="AF4963" s="8"/>
      <c r="AG4963" s="8"/>
      <c r="AH4963" s="8"/>
    </row>
    <row r="4964" spans="31:34" x14ac:dyDescent="0.3">
      <c r="AE4964" s="37" t="s">
        <v>5981</v>
      </c>
      <c r="AF4964" s="8">
        <v>102</v>
      </c>
      <c r="AG4964" s="8">
        <v>74</v>
      </c>
      <c r="AH4964" s="8">
        <v>-28</v>
      </c>
    </row>
    <row r="4965" spans="31:34" x14ac:dyDescent="0.3">
      <c r="AE4965" s="35" t="s">
        <v>6004</v>
      </c>
      <c r="AF4965" s="8"/>
      <c r="AG4965" s="8"/>
      <c r="AH4965" s="8"/>
    </row>
    <row r="4966" spans="31:34" x14ac:dyDescent="0.3">
      <c r="AE4966" s="36" t="s">
        <v>5975</v>
      </c>
      <c r="AF4966" s="8"/>
      <c r="AG4966" s="8"/>
      <c r="AH4966" s="8"/>
    </row>
    <row r="4967" spans="31:34" x14ac:dyDescent="0.3">
      <c r="AE4967" s="37" t="s">
        <v>5998</v>
      </c>
      <c r="AF4967" s="8">
        <v>76</v>
      </c>
      <c r="AG4967" s="8">
        <v>101</v>
      </c>
      <c r="AH4967" s="8">
        <v>25</v>
      </c>
    </row>
    <row r="4968" spans="31:34" x14ac:dyDescent="0.3">
      <c r="AE4968" s="36" t="s">
        <v>5985</v>
      </c>
      <c r="AF4968" s="8"/>
      <c r="AG4968" s="8"/>
      <c r="AH4968" s="8"/>
    </row>
    <row r="4969" spans="31:34" x14ac:dyDescent="0.3">
      <c r="AE4969" s="37" t="s">
        <v>5998</v>
      </c>
      <c r="AF4969" s="8">
        <v>2558</v>
      </c>
      <c r="AG4969" s="8">
        <v>4343</v>
      </c>
      <c r="AH4969" s="8">
        <v>1785</v>
      </c>
    </row>
    <row r="4970" spans="31:34" x14ac:dyDescent="0.3">
      <c r="AE4970" s="36" t="s">
        <v>5970</v>
      </c>
      <c r="AF4970" s="8"/>
      <c r="AG4970" s="8"/>
      <c r="AH4970" s="8"/>
    </row>
    <row r="4971" spans="31:34" x14ac:dyDescent="0.3">
      <c r="AE4971" s="37" t="s">
        <v>5998</v>
      </c>
      <c r="AF4971" s="8">
        <v>264</v>
      </c>
      <c r="AG4971" s="8">
        <v>407</v>
      </c>
      <c r="AH4971" s="8">
        <v>143</v>
      </c>
    </row>
    <row r="4972" spans="31:34" x14ac:dyDescent="0.3">
      <c r="AE4972" s="35" t="s">
        <v>5968</v>
      </c>
      <c r="AF4972" s="8"/>
      <c r="AG4972" s="8"/>
      <c r="AH4972" s="8"/>
    </row>
    <row r="4973" spans="31:34" x14ac:dyDescent="0.3">
      <c r="AE4973" s="36" t="s">
        <v>5975</v>
      </c>
      <c r="AF4973" s="8"/>
      <c r="AG4973" s="8"/>
      <c r="AH4973" s="8"/>
    </row>
    <row r="4974" spans="31:34" x14ac:dyDescent="0.3">
      <c r="AE4974" s="37" t="s">
        <v>5969</v>
      </c>
      <c r="AF4974" s="8">
        <v>87</v>
      </c>
      <c r="AG4974" s="8">
        <v>63</v>
      </c>
      <c r="AH4974" s="8">
        <v>-24</v>
      </c>
    </row>
    <row r="4975" spans="31:34" x14ac:dyDescent="0.3">
      <c r="AE4975" s="36" t="s">
        <v>5985</v>
      </c>
      <c r="AF4975" s="8"/>
      <c r="AG4975" s="8"/>
      <c r="AH4975" s="8"/>
    </row>
    <row r="4976" spans="31:34" x14ac:dyDescent="0.3">
      <c r="AE4976" s="37" t="s">
        <v>5969</v>
      </c>
      <c r="AF4976" s="8">
        <v>316</v>
      </c>
      <c r="AG4976" s="8">
        <v>211</v>
      </c>
      <c r="AH4976" s="8">
        <v>-105</v>
      </c>
    </row>
    <row r="4977" spans="31:34" x14ac:dyDescent="0.3">
      <c r="AE4977" s="36" t="s">
        <v>5970</v>
      </c>
      <c r="AF4977" s="8"/>
      <c r="AG4977" s="8"/>
      <c r="AH4977" s="8"/>
    </row>
    <row r="4978" spans="31:34" x14ac:dyDescent="0.3">
      <c r="AE4978" s="37" t="s">
        <v>5969</v>
      </c>
      <c r="AF4978" s="8">
        <v>1029</v>
      </c>
      <c r="AG4978" s="8">
        <v>681</v>
      </c>
      <c r="AH4978" s="8">
        <v>-348</v>
      </c>
    </row>
    <row r="4979" spans="31:34" x14ac:dyDescent="0.3">
      <c r="AE4979" s="35" t="s">
        <v>5974</v>
      </c>
      <c r="AF4979" s="8"/>
      <c r="AG4979" s="8"/>
      <c r="AH4979" s="8"/>
    </row>
    <row r="4980" spans="31:34" x14ac:dyDescent="0.3">
      <c r="AE4980" s="36" t="s">
        <v>5975</v>
      </c>
      <c r="AF4980" s="8"/>
      <c r="AG4980" s="8"/>
      <c r="AH4980" s="8"/>
    </row>
    <row r="4981" spans="31:34" x14ac:dyDescent="0.3">
      <c r="AE4981" s="37" t="s">
        <v>5969</v>
      </c>
      <c r="AF4981" s="8">
        <v>3000</v>
      </c>
      <c r="AG4981" s="8">
        <v>2786</v>
      </c>
      <c r="AH4981" s="8">
        <v>-214</v>
      </c>
    </row>
    <row r="4982" spans="31:34" x14ac:dyDescent="0.3">
      <c r="AE4982" s="36" t="s">
        <v>5985</v>
      </c>
      <c r="AF4982" s="8"/>
      <c r="AG4982" s="8"/>
      <c r="AH4982" s="8"/>
    </row>
    <row r="4983" spans="31:34" x14ac:dyDescent="0.3">
      <c r="AE4983" s="37" t="s">
        <v>5969</v>
      </c>
      <c r="AF4983" s="8">
        <v>874</v>
      </c>
      <c r="AG4983" s="8">
        <v>1217</v>
      </c>
      <c r="AH4983" s="8">
        <v>343</v>
      </c>
    </row>
    <row r="4984" spans="31:34" x14ac:dyDescent="0.3">
      <c r="AE4984" s="36" t="s">
        <v>5970</v>
      </c>
      <c r="AF4984" s="8"/>
      <c r="AG4984" s="8"/>
      <c r="AH4984" s="8"/>
    </row>
    <row r="4985" spans="31:34" x14ac:dyDescent="0.3">
      <c r="AE4985" s="37" t="s">
        <v>5969</v>
      </c>
      <c r="AF4985" s="8">
        <v>145</v>
      </c>
      <c r="AG4985" s="8">
        <v>184</v>
      </c>
      <c r="AH4985" s="8">
        <v>39</v>
      </c>
    </row>
    <row r="4986" spans="31:34" x14ac:dyDescent="0.3">
      <c r="AE4986" s="34" t="s">
        <v>57</v>
      </c>
      <c r="AF4986" s="8"/>
      <c r="AG4986" s="8"/>
      <c r="AH4986" s="8"/>
    </row>
    <row r="4987" spans="31:34" x14ac:dyDescent="0.3">
      <c r="AE4987" s="35" t="s">
        <v>6002</v>
      </c>
      <c r="AF4987" s="8"/>
      <c r="AG4987" s="8"/>
      <c r="AH4987" s="8"/>
    </row>
    <row r="4988" spans="31:34" x14ac:dyDescent="0.3">
      <c r="AE4988" s="36" t="s">
        <v>5985</v>
      </c>
      <c r="AF4988" s="8"/>
      <c r="AG4988" s="8"/>
      <c r="AH4988" s="8"/>
    </row>
    <row r="4989" spans="31:34" x14ac:dyDescent="0.3">
      <c r="AE4989" s="37" t="s">
        <v>5981</v>
      </c>
      <c r="AF4989" s="8">
        <v>150</v>
      </c>
      <c r="AG4989" s="8">
        <v>174</v>
      </c>
      <c r="AH4989" s="8">
        <v>24</v>
      </c>
    </row>
    <row r="4990" spans="31:34" x14ac:dyDescent="0.3">
      <c r="AE4990" s="35" t="s">
        <v>5980</v>
      </c>
      <c r="AF4990" s="8"/>
      <c r="AG4990" s="8"/>
      <c r="AH4990" s="8"/>
    </row>
    <row r="4991" spans="31:34" x14ac:dyDescent="0.3">
      <c r="AE4991" s="36" t="s">
        <v>5975</v>
      </c>
      <c r="AF4991" s="8"/>
      <c r="AG4991" s="8"/>
      <c r="AH4991" s="8"/>
    </row>
    <row r="4992" spans="31:34" x14ac:dyDescent="0.3">
      <c r="AE4992" s="37" t="s">
        <v>5981</v>
      </c>
      <c r="AF4992" s="8">
        <v>2058</v>
      </c>
      <c r="AG4992" s="8">
        <v>1564</v>
      </c>
      <c r="AH4992" s="8">
        <v>-494</v>
      </c>
    </row>
    <row r="4993" spans="31:34" x14ac:dyDescent="0.3">
      <c r="AE4993" s="36" t="s">
        <v>5985</v>
      </c>
      <c r="AF4993" s="8"/>
      <c r="AG4993" s="8"/>
      <c r="AH4993" s="8"/>
    </row>
    <row r="4994" spans="31:34" x14ac:dyDescent="0.3">
      <c r="AE4994" s="37" t="s">
        <v>5981</v>
      </c>
      <c r="AF4994" s="8">
        <v>2318</v>
      </c>
      <c r="AG4994" s="8">
        <v>2332</v>
      </c>
      <c r="AH4994" s="8">
        <v>14</v>
      </c>
    </row>
    <row r="4995" spans="31:34" x14ac:dyDescent="0.3">
      <c r="AE4995" s="36" t="s">
        <v>5970</v>
      </c>
      <c r="AF4995" s="8"/>
      <c r="AG4995" s="8"/>
      <c r="AH4995" s="8"/>
    </row>
    <row r="4996" spans="31:34" x14ac:dyDescent="0.3">
      <c r="AE4996" s="37" t="s">
        <v>5981</v>
      </c>
      <c r="AF4996" s="8">
        <v>488</v>
      </c>
      <c r="AG4996" s="8">
        <v>482</v>
      </c>
      <c r="AH4996" s="8">
        <v>-6</v>
      </c>
    </row>
    <row r="4997" spans="31:34" x14ac:dyDescent="0.3">
      <c r="AE4997" s="35" t="s">
        <v>6010</v>
      </c>
      <c r="AF4997" s="8"/>
      <c r="AG4997" s="8"/>
      <c r="AH4997" s="8"/>
    </row>
    <row r="4998" spans="31:34" x14ac:dyDescent="0.3">
      <c r="AE4998" s="36" t="s">
        <v>5975</v>
      </c>
      <c r="AF4998" s="8"/>
      <c r="AG4998" s="8"/>
      <c r="AH4998" s="8"/>
    </row>
    <row r="4999" spans="31:34" x14ac:dyDescent="0.3">
      <c r="AE4999" s="37" t="s">
        <v>5981</v>
      </c>
      <c r="AF4999" s="8">
        <v>685</v>
      </c>
      <c r="AG4999" s="8">
        <v>943</v>
      </c>
      <c r="AH4999" s="8">
        <v>258</v>
      </c>
    </row>
    <row r="5000" spans="31:34" x14ac:dyDescent="0.3">
      <c r="AE5000" s="36" t="s">
        <v>5985</v>
      </c>
      <c r="AF5000" s="8"/>
      <c r="AG5000" s="8"/>
      <c r="AH5000" s="8"/>
    </row>
    <row r="5001" spans="31:34" x14ac:dyDescent="0.3">
      <c r="AE5001" s="37" t="s">
        <v>5981</v>
      </c>
      <c r="AF5001" s="8">
        <v>1524</v>
      </c>
      <c r="AG5001" s="8">
        <v>2013</v>
      </c>
      <c r="AH5001" s="8">
        <v>489</v>
      </c>
    </row>
    <row r="5002" spans="31:34" x14ac:dyDescent="0.3">
      <c r="AE5002" s="35" t="s">
        <v>5997</v>
      </c>
      <c r="AF5002" s="8"/>
      <c r="AG5002" s="8"/>
      <c r="AH5002" s="8"/>
    </row>
    <row r="5003" spans="31:34" x14ac:dyDescent="0.3">
      <c r="AE5003" s="36" t="s">
        <v>5975</v>
      </c>
      <c r="AF5003" s="8"/>
      <c r="AG5003" s="8"/>
      <c r="AH5003" s="8"/>
    </row>
    <row r="5004" spans="31:34" x14ac:dyDescent="0.3">
      <c r="AE5004" s="37" t="s">
        <v>5998</v>
      </c>
      <c r="AF5004" s="8">
        <v>386</v>
      </c>
      <c r="AG5004" s="8">
        <v>757</v>
      </c>
      <c r="AH5004" s="8">
        <v>371</v>
      </c>
    </row>
    <row r="5005" spans="31:34" x14ac:dyDescent="0.3">
      <c r="AE5005" s="36" t="s">
        <v>5985</v>
      </c>
      <c r="AF5005" s="8"/>
      <c r="AG5005" s="8"/>
      <c r="AH5005" s="8"/>
    </row>
    <row r="5006" spans="31:34" x14ac:dyDescent="0.3">
      <c r="AE5006" s="37" t="s">
        <v>5998</v>
      </c>
      <c r="AF5006" s="8">
        <v>1171</v>
      </c>
      <c r="AG5006" s="8">
        <v>724</v>
      </c>
      <c r="AH5006" s="8">
        <v>-447</v>
      </c>
    </row>
    <row r="5007" spans="31:34" x14ac:dyDescent="0.3">
      <c r="AE5007" s="36" t="s">
        <v>5970</v>
      </c>
      <c r="AF5007" s="8"/>
      <c r="AG5007" s="8"/>
      <c r="AH5007" s="8"/>
    </row>
    <row r="5008" spans="31:34" x14ac:dyDescent="0.3">
      <c r="AE5008" s="37" t="s">
        <v>5998</v>
      </c>
      <c r="AF5008" s="8">
        <v>169</v>
      </c>
      <c r="AG5008" s="8">
        <v>102</v>
      </c>
      <c r="AH5008" s="8">
        <v>-67</v>
      </c>
    </row>
    <row r="5009" spans="31:34" x14ac:dyDescent="0.3">
      <c r="AE5009" s="35" t="s">
        <v>6018</v>
      </c>
      <c r="AF5009" s="8"/>
      <c r="AG5009" s="8"/>
      <c r="AH5009" s="8"/>
    </row>
    <row r="5010" spans="31:34" x14ac:dyDescent="0.3">
      <c r="AE5010" s="36" t="s">
        <v>5975</v>
      </c>
      <c r="AF5010" s="8"/>
      <c r="AG5010" s="8"/>
      <c r="AH5010" s="8"/>
    </row>
    <row r="5011" spans="31:34" x14ac:dyDescent="0.3">
      <c r="AE5011" s="37" t="s">
        <v>5981</v>
      </c>
      <c r="AF5011" s="8">
        <v>970</v>
      </c>
      <c r="AG5011" s="8">
        <v>735</v>
      </c>
      <c r="AH5011" s="8">
        <v>-235</v>
      </c>
    </row>
    <row r="5012" spans="31:34" x14ac:dyDescent="0.3">
      <c r="AE5012" s="36" t="s">
        <v>5985</v>
      </c>
      <c r="AF5012" s="8"/>
      <c r="AG5012" s="8"/>
      <c r="AH5012" s="8"/>
    </row>
    <row r="5013" spans="31:34" x14ac:dyDescent="0.3">
      <c r="AE5013" s="37" t="s">
        <v>5981</v>
      </c>
      <c r="AF5013" s="8">
        <v>68</v>
      </c>
      <c r="AG5013" s="8">
        <v>47</v>
      </c>
      <c r="AH5013" s="8">
        <v>-21</v>
      </c>
    </row>
    <row r="5014" spans="31:34" x14ac:dyDescent="0.3">
      <c r="AE5014" s="35" t="s">
        <v>6068</v>
      </c>
      <c r="AF5014" s="8"/>
      <c r="AG5014" s="8"/>
      <c r="AH5014" s="8"/>
    </row>
    <row r="5015" spans="31:34" x14ac:dyDescent="0.3">
      <c r="AE5015" s="36" t="s">
        <v>5975</v>
      </c>
      <c r="AF5015" s="8"/>
      <c r="AG5015" s="8"/>
      <c r="AH5015" s="8"/>
    </row>
    <row r="5016" spans="31:34" x14ac:dyDescent="0.3">
      <c r="AE5016" s="37" t="s">
        <v>5969</v>
      </c>
      <c r="AF5016" s="8">
        <v>354</v>
      </c>
      <c r="AG5016" s="8">
        <v>369</v>
      </c>
      <c r="AH5016" s="8">
        <v>15</v>
      </c>
    </row>
    <row r="5017" spans="31:34" x14ac:dyDescent="0.3">
      <c r="AE5017" s="36" t="s">
        <v>5985</v>
      </c>
      <c r="AF5017" s="8"/>
      <c r="AG5017" s="8"/>
      <c r="AH5017" s="8"/>
    </row>
    <row r="5018" spans="31:34" x14ac:dyDescent="0.3">
      <c r="AE5018" s="37" t="s">
        <v>5969</v>
      </c>
      <c r="AF5018" s="8">
        <v>225</v>
      </c>
      <c r="AG5018" s="8">
        <v>335</v>
      </c>
      <c r="AH5018" s="8">
        <v>110</v>
      </c>
    </row>
    <row r="5019" spans="31:34" x14ac:dyDescent="0.3">
      <c r="AE5019" s="35" t="s">
        <v>6004</v>
      </c>
      <c r="AF5019" s="8"/>
      <c r="AG5019" s="8"/>
      <c r="AH5019" s="8"/>
    </row>
    <row r="5020" spans="31:34" x14ac:dyDescent="0.3">
      <c r="AE5020" s="36" t="s">
        <v>5975</v>
      </c>
      <c r="AF5020" s="8"/>
      <c r="AG5020" s="8"/>
      <c r="AH5020" s="8"/>
    </row>
    <row r="5021" spans="31:34" x14ac:dyDescent="0.3">
      <c r="AE5021" s="37" t="s">
        <v>5998</v>
      </c>
      <c r="AF5021" s="8">
        <v>623</v>
      </c>
      <c r="AG5021" s="8">
        <v>949</v>
      </c>
      <c r="AH5021" s="8">
        <v>326</v>
      </c>
    </row>
    <row r="5022" spans="31:34" x14ac:dyDescent="0.3">
      <c r="AE5022" s="36" t="s">
        <v>5985</v>
      </c>
      <c r="AF5022" s="8"/>
      <c r="AG5022" s="8"/>
      <c r="AH5022" s="8"/>
    </row>
    <row r="5023" spans="31:34" x14ac:dyDescent="0.3">
      <c r="AE5023" s="37" t="s">
        <v>5998</v>
      </c>
      <c r="AF5023" s="8">
        <v>503</v>
      </c>
      <c r="AG5023" s="8">
        <v>539</v>
      </c>
      <c r="AH5023" s="8">
        <v>36</v>
      </c>
    </row>
    <row r="5024" spans="31:34" x14ac:dyDescent="0.3">
      <c r="AE5024" s="36" t="s">
        <v>5970</v>
      </c>
      <c r="AF5024" s="8"/>
      <c r="AG5024" s="8"/>
      <c r="AH5024" s="8"/>
    </row>
    <row r="5025" spans="31:34" x14ac:dyDescent="0.3">
      <c r="AE5025" s="37" t="s">
        <v>5998</v>
      </c>
      <c r="AF5025" s="8">
        <v>447</v>
      </c>
      <c r="AG5025" s="8">
        <v>822</v>
      </c>
      <c r="AH5025" s="8">
        <v>375</v>
      </c>
    </row>
    <row r="5026" spans="31:34" x14ac:dyDescent="0.3">
      <c r="AE5026" s="35" t="s">
        <v>5974</v>
      </c>
      <c r="AF5026" s="8"/>
      <c r="AG5026" s="8"/>
      <c r="AH5026" s="8"/>
    </row>
    <row r="5027" spans="31:34" x14ac:dyDescent="0.3">
      <c r="AE5027" s="36" t="s">
        <v>5975</v>
      </c>
      <c r="AF5027" s="8"/>
      <c r="AG5027" s="8"/>
      <c r="AH5027" s="8"/>
    </row>
    <row r="5028" spans="31:34" x14ac:dyDescent="0.3">
      <c r="AE5028" s="37" t="s">
        <v>5969</v>
      </c>
      <c r="AF5028" s="8">
        <v>1388</v>
      </c>
      <c r="AG5028" s="8">
        <v>1223</v>
      </c>
      <c r="AH5028" s="8">
        <v>-165</v>
      </c>
    </row>
    <row r="5029" spans="31:34" x14ac:dyDescent="0.3">
      <c r="AE5029" s="36" t="s">
        <v>5985</v>
      </c>
      <c r="AF5029" s="8"/>
      <c r="AG5029" s="8"/>
      <c r="AH5029" s="8"/>
    </row>
    <row r="5030" spans="31:34" x14ac:dyDescent="0.3">
      <c r="AE5030" s="37" t="s">
        <v>5969</v>
      </c>
      <c r="AF5030" s="8">
        <v>1572</v>
      </c>
      <c r="AG5030" s="8">
        <v>1781</v>
      </c>
      <c r="AH5030" s="8">
        <v>209</v>
      </c>
    </row>
    <row r="5031" spans="31:34" x14ac:dyDescent="0.3">
      <c r="AE5031" s="33" t="s">
        <v>7888</v>
      </c>
      <c r="AF5031" s="8"/>
      <c r="AG5031" s="8"/>
      <c r="AH5031" s="8"/>
    </row>
    <row r="5032" spans="31:34" x14ac:dyDescent="0.3">
      <c r="AE5032" s="34" t="s">
        <v>14</v>
      </c>
      <c r="AF5032" s="8"/>
      <c r="AG5032" s="8"/>
      <c r="AH5032" s="8"/>
    </row>
    <row r="5033" spans="31:34" x14ac:dyDescent="0.3">
      <c r="AE5033" s="35" t="s">
        <v>6002</v>
      </c>
      <c r="AF5033" s="8"/>
      <c r="AG5033" s="8"/>
      <c r="AH5033" s="8"/>
    </row>
    <row r="5034" spans="31:34" x14ac:dyDescent="0.3">
      <c r="AE5034" s="36" t="s">
        <v>5985</v>
      </c>
      <c r="AF5034" s="8"/>
      <c r="AG5034" s="8"/>
      <c r="AH5034" s="8"/>
    </row>
    <row r="5035" spans="31:34" x14ac:dyDescent="0.3">
      <c r="AE5035" s="37" t="s">
        <v>5981</v>
      </c>
      <c r="AF5035" s="8">
        <v>131</v>
      </c>
      <c r="AG5035" s="8">
        <v>212</v>
      </c>
      <c r="AH5035" s="8">
        <v>81</v>
      </c>
    </row>
    <row r="5036" spans="31:34" x14ac:dyDescent="0.3">
      <c r="AE5036" s="35" t="s">
        <v>5980</v>
      </c>
      <c r="AF5036" s="8"/>
      <c r="AG5036" s="8"/>
      <c r="AH5036" s="8"/>
    </row>
    <row r="5037" spans="31:34" x14ac:dyDescent="0.3">
      <c r="AE5037" s="36" t="s">
        <v>5975</v>
      </c>
      <c r="AF5037" s="8"/>
      <c r="AG5037" s="8"/>
      <c r="AH5037" s="8"/>
    </row>
    <row r="5038" spans="31:34" x14ac:dyDescent="0.3">
      <c r="AE5038" s="37" t="s">
        <v>5981</v>
      </c>
      <c r="AF5038" s="8">
        <v>1576</v>
      </c>
      <c r="AG5038" s="8">
        <v>1999</v>
      </c>
      <c r="AH5038" s="8">
        <v>423</v>
      </c>
    </row>
    <row r="5039" spans="31:34" x14ac:dyDescent="0.3">
      <c r="AE5039" s="36" t="s">
        <v>5985</v>
      </c>
      <c r="AF5039" s="8"/>
      <c r="AG5039" s="8"/>
      <c r="AH5039" s="8"/>
    </row>
    <row r="5040" spans="31:34" x14ac:dyDescent="0.3">
      <c r="AE5040" s="37" t="s">
        <v>5981</v>
      </c>
      <c r="AF5040" s="8">
        <v>1133</v>
      </c>
      <c r="AG5040" s="8">
        <v>1449</v>
      </c>
      <c r="AH5040" s="8">
        <v>316</v>
      </c>
    </row>
    <row r="5041" spans="31:34" x14ac:dyDescent="0.3">
      <c r="AE5041" s="36" t="s">
        <v>5970</v>
      </c>
      <c r="AF5041" s="8"/>
      <c r="AG5041" s="8"/>
      <c r="AH5041" s="8"/>
    </row>
    <row r="5042" spans="31:34" x14ac:dyDescent="0.3">
      <c r="AE5042" s="37" t="s">
        <v>5981</v>
      </c>
      <c r="AF5042" s="8">
        <v>1885</v>
      </c>
      <c r="AG5042" s="8">
        <v>1829</v>
      </c>
      <c r="AH5042" s="8">
        <v>-56</v>
      </c>
    </row>
    <row r="5043" spans="31:34" x14ac:dyDescent="0.3">
      <c r="AE5043" s="35" t="s">
        <v>6010</v>
      </c>
      <c r="AF5043" s="8"/>
      <c r="AG5043" s="8"/>
      <c r="AH5043" s="8"/>
    </row>
    <row r="5044" spans="31:34" x14ac:dyDescent="0.3">
      <c r="AE5044" s="36" t="s">
        <v>5975</v>
      </c>
      <c r="AF5044" s="8"/>
      <c r="AG5044" s="8"/>
      <c r="AH5044" s="8"/>
    </row>
    <row r="5045" spans="31:34" x14ac:dyDescent="0.3">
      <c r="AE5045" s="37" t="s">
        <v>5981</v>
      </c>
      <c r="AF5045" s="8">
        <v>28</v>
      </c>
      <c r="AG5045" s="8">
        <v>32</v>
      </c>
      <c r="AH5045" s="8">
        <v>4</v>
      </c>
    </row>
    <row r="5046" spans="31:34" x14ac:dyDescent="0.3">
      <c r="AE5046" s="36" t="s">
        <v>5985</v>
      </c>
      <c r="AF5046" s="8"/>
      <c r="AG5046" s="8"/>
      <c r="AH5046" s="8"/>
    </row>
    <row r="5047" spans="31:34" x14ac:dyDescent="0.3">
      <c r="AE5047" s="37" t="s">
        <v>5981</v>
      </c>
      <c r="AF5047" s="8">
        <v>324</v>
      </c>
      <c r="AG5047" s="8">
        <v>355</v>
      </c>
      <c r="AH5047" s="8">
        <v>31</v>
      </c>
    </row>
    <row r="5048" spans="31:34" x14ac:dyDescent="0.3">
      <c r="AE5048" s="35" t="s">
        <v>5997</v>
      </c>
      <c r="AF5048" s="8"/>
      <c r="AG5048" s="8"/>
      <c r="AH5048" s="8"/>
    </row>
    <row r="5049" spans="31:34" x14ac:dyDescent="0.3">
      <c r="AE5049" s="36" t="s">
        <v>5975</v>
      </c>
      <c r="AF5049" s="8"/>
      <c r="AG5049" s="8"/>
      <c r="AH5049" s="8"/>
    </row>
    <row r="5050" spans="31:34" x14ac:dyDescent="0.3">
      <c r="AE5050" s="37" t="s">
        <v>5998</v>
      </c>
      <c r="AF5050" s="8">
        <v>473</v>
      </c>
      <c r="AG5050" s="8">
        <v>579</v>
      </c>
      <c r="AH5050" s="8">
        <v>106</v>
      </c>
    </row>
    <row r="5051" spans="31:34" x14ac:dyDescent="0.3">
      <c r="AE5051" s="36" t="s">
        <v>5985</v>
      </c>
      <c r="AF5051" s="8"/>
      <c r="AG5051" s="8"/>
      <c r="AH5051" s="8"/>
    </row>
    <row r="5052" spans="31:34" x14ac:dyDescent="0.3">
      <c r="AE5052" s="37" t="s">
        <v>5998</v>
      </c>
      <c r="AF5052" s="8">
        <v>746</v>
      </c>
      <c r="AG5052" s="8">
        <v>632</v>
      </c>
      <c r="AH5052" s="8">
        <v>-114</v>
      </c>
    </row>
    <row r="5053" spans="31:34" x14ac:dyDescent="0.3">
      <c r="AE5053" s="35" t="s">
        <v>6018</v>
      </c>
      <c r="AF5053" s="8"/>
      <c r="AG5053" s="8"/>
      <c r="AH5053" s="8"/>
    </row>
    <row r="5054" spans="31:34" x14ac:dyDescent="0.3">
      <c r="AE5054" s="36" t="s">
        <v>5985</v>
      </c>
      <c r="AF5054" s="8"/>
      <c r="AG5054" s="8"/>
      <c r="AH5054" s="8"/>
    </row>
    <row r="5055" spans="31:34" x14ac:dyDescent="0.3">
      <c r="AE5055" s="37" t="s">
        <v>5981</v>
      </c>
      <c r="AF5055" s="8">
        <v>44</v>
      </c>
      <c r="AG5055" s="8">
        <v>38</v>
      </c>
      <c r="AH5055" s="8">
        <v>-6</v>
      </c>
    </row>
    <row r="5056" spans="31:34" x14ac:dyDescent="0.3">
      <c r="AE5056" s="35" t="s">
        <v>6004</v>
      </c>
      <c r="AF5056" s="8"/>
      <c r="AG5056" s="8"/>
      <c r="AH5056" s="8"/>
    </row>
    <row r="5057" spans="31:34" x14ac:dyDescent="0.3">
      <c r="AE5057" s="36" t="s">
        <v>5975</v>
      </c>
      <c r="AF5057" s="8"/>
      <c r="AG5057" s="8"/>
      <c r="AH5057" s="8"/>
    </row>
    <row r="5058" spans="31:34" x14ac:dyDescent="0.3">
      <c r="AE5058" s="37" t="s">
        <v>5998</v>
      </c>
      <c r="AF5058" s="8">
        <v>402</v>
      </c>
      <c r="AG5058" s="8">
        <v>395</v>
      </c>
      <c r="AH5058" s="8">
        <v>-7</v>
      </c>
    </row>
    <row r="5059" spans="31:34" x14ac:dyDescent="0.3">
      <c r="AE5059" s="35" t="s">
        <v>5974</v>
      </c>
      <c r="AF5059" s="8"/>
      <c r="AG5059" s="8"/>
      <c r="AH5059" s="8"/>
    </row>
    <row r="5060" spans="31:34" x14ac:dyDescent="0.3">
      <c r="AE5060" s="36" t="s">
        <v>5985</v>
      </c>
      <c r="AF5060" s="8"/>
      <c r="AG5060" s="8"/>
      <c r="AH5060" s="8"/>
    </row>
    <row r="5061" spans="31:34" x14ac:dyDescent="0.3">
      <c r="AE5061" s="37" t="s">
        <v>5969</v>
      </c>
      <c r="AF5061" s="8">
        <v>1623</v>
      </c>
      <c r="AG5061" s="8">
        <v>1745</v>
      </c>
      <c r="AH5061" s="8">
        <v>122</v>
      </c>
    </row>
    <row r="5062" spans="31:34" x14ac:dyDescent="0.3">
      <c r="AE5062" s="36" t="s">
        <v>5970</v>
      </c>
      <c r="AF5062" s="8"/>
      <c r="AG5062" s="8"/>
      <c r="AH5062" s="8"/>
    </row>
    <row r="5063" spans="31:34" x14ac:dyDescent="0.3">
      <c r="AE5063" s="37" t="s">
        <v>5969</v>
      </c>
      <c r="AF5063" s="8">
        <v>70</v>
      </c>
      <c r="AG5063" s="8">
        <v>60</v>
      </c>
      <c r="AH5063" s="8">
        <v>-10</v>
      </c>
    </row>
    <row r="5064" spans="31:34" x14ac:dyDescent="0.3">
      <c r="AE5064" s="34" t="s">
        <v>10</v>
      </c>
      <c r="AF5064" s="8"/>
      <c r="AG5064" s="8"/>
      <c r="AH5064" s="8"/>
    </row>
    <row r="5065" spans="31:34" x14ac:dyDescent="0.3">
      <c r="AE5065" s="35" t="s">
        <v>6002</v>
      </c>
      <c r="AF5065" s="8"/>
      <c r="AG5065" s="8"/>
      <c r="AH5065" s="8"/>
    </row>
    <row r="5066" spans="31:34" x14ac:dyDescent="0.3">
      <c r="AE5066" s="36" t="s">
        <v>5975</v>
      </c>
      <c r="AF5066" s="8"/>
      <c r="AG5066" s="8"/>
      <c r="AH5066" s="8"/>
    </row>
    <row r="5067" spans="31:34" x14ac:dyDescent="0.3">
      <c r="AE5067" s="37" t="s">
        <v>5981</v>
      </c>
      <c r="AF5067" s="8">
        <v>63</v>
      </c>
      <c r="AG5067" s="8">
        <v>119</v>
      </c>
      <c r="AH5067" s="8">
        <v>56</v>
      </c>
    </row>
    <row r="5068" spans="31:34" x14ac:dyDescent="0.3">
      <c r="AE5068" s="35" t="s">
        <v>6028</v>
      </c>
      <c r="AF5068" s="8"/>
      <c r="AG5068" s="8"/>
      <c r="AH5068" s="8"/>
    </row>
    <row r="5069" spans="31:34" x14ac:dyDescent="0.3">
      <c r="AE5069" s="36" t="s">
        <v>5985</v>
      </c>
      <c r="AF5069" s="8"/>
      <c r="AG5069" s="8"/>
      <c r="AH5069" s="8"/>
    </row>
    <row r="5070" spans="31:34" x14ac:dyDescent="0.3">
      <c r="AE5070" s="37" t="s">
        <v>5969</v>
      </c>
      <c r="AF5070" s="8">
        <v>412</v>
      </c>
      <c r="AG5070" s="8">
        <v>206</v>
      </c>
      <c r="AH5070" s="8">
        <v>-206</v>
      </c>
    </row>
    <row r="5071" spans="31:34" x14ac:dyDescent="0.3">
      <c r="AE5071" s="35" t="s">
        <v>5980</v>
      </c>
      <c r="AF5071" s="8"/>
      <c r="AG5071" s="8"/>
      <c r="AH5071" s="8"/>
    </row>
    <row r="5072" spans="31:34" x14ac:dyDescent="0.3">
      <c r="AE5072" s="36" t="s">
        <v>5975</v>
      </c>
      <c r="AF5072" s="8"/>
      <c r="AG5072" s="8"/>
      <c r="AH5072" s="8"/>
    </row>
    <row r="5073" spans="31:34" x14ac:dyDescent="0.3">
      <c r="AE5073" s="37" t="s">
        <v>5981</v>
      </c>
      <c r="AF5073" s="8">
        <v>1612</v>
      </c>
      <c r="AG5073" s="8">
        <v>2332</v>
      </c>
      <c r="AH5073" s="8">
        <v>720</v>
      </c>
    </row>
    <row r="5074" spans="31:34" x14ac:dyDescent="0.3">
      <c r="AE5074" s="36" t="s">
        <v>5985</v>
      </c>
      <c r="AF5074" s="8"/>
      <c r="AG5074" s="8"/>
      <c r="AH5074" s="8"/>
    </row>
    <row r="5075" spans="31:34" x14ac:dyDescent="0.3">
      <c r="AE5075" s="37" t="s">
        <v>5981</v>
      </c>
      <c r="AF5075" s="8">
        <v>951</v>
      </c>
      <c r="AG5075" s="8">
        <v>1163</v>
      </c>
      <c r="AH5075" s="8">
        <v>212</v>
      </c>
    </row>
    <row r="5076" spans="31:34" x14ac:dyDescent="0.3">
      <c r="AE5076" s="36" t="s">
        <v>5970</v>
      </c>
      <c r="AF5076" s="8"/>
      <c r="AG5076" s="8"/>
      <c r="AH5076" s="8"/>
    </row>
    <row r="5077" spans="31:34" x14ac:dyDescent="0.3">
      <c r="AE5077" s="37" t="s">
        <v>5981</v>
      </c>
      <c r="AF5077" s="8">
        <v>370</v>
      </c>
      <c r="AG5077" s="8">
        <v>650</v>
      </c>
      <c r="AH5077" s="8">
        <v>280</v>
      </c>
    </row>
    <row r="5078" spans="31:34" x14ac:dyDescent="0.3">
      <c r="AE5078" s="35" t="s">
        <v>6010</v>
      </c>
      <c r="AF5078" s="8"/>
      <c r="AG5078" s="8"/>
      <c r="AH5078" s="8"/>
    </row>
    <row r="5079" spans="31:34" x14ac:dyDescent="0.3">
      <c r="AE5079" s="36" t="s">
        <v>5975</v>
      </c>
      <c r="AF5079" s="8"/>
      <c r="AG5079" s="8"/>
      <c r="AH5079" s="8"/>
    </row>
    <row r="5080" spans="31:34" x14ac:dyDescent="0.3">
      <c r="AE5080" s="37" t="s">
        <v>5981</v>
      </c>
      <c r="AF5080" s="8">
        <v>1753</v>
      </c>
      <c r="AG5080" s="8">
        <v>2016</v>
      </c>
      <c r="AH5080" s="8">
        <v>263</v>
      </c>
    </row>
    <row r="5081" spans="31:34" x14ac:dyDescent="0.3">
      <c r="AE5081" s="36" t="s">
        <v>5985</v>
      </c>
      <c r="AF5081" s="8"/>
      <c r="AG5081" s="8"/>
      <c r="AH5081" s="8"/>
    </row>
    <row r="5082" spans="31:34" x14ac:dyDescent="0.3">
      <c r="AE5082" s="37" t="s">
        <v>5981</v>
      </c>
      <c r="AF5082" s="8">
        <v>406</v>
      </c>
      <c r="AG5082" s="8">
        <v>495</v>
      </c>
      <c r="AH5082" s="8">
        <v>89</v>
      </c>
    </row>
    <row r="5083" spans="31:34" x14ac:dyDescent="0.3">
      <c r="AE5083" s="36" t="s">
        <v>5970</v>
      </c>
      <c r="AF5083" s="8"/>
      <c r="AG5083" s="8"/>
      <c r="AH5083" s="8"/>
    </row>
    <row r="5084" spans="31:34" x14ac:dyDescent="0.3">
      <c r="AE5084" s="37" t="s">
        <v>5981</v>
      </c>
      <c r="AF5084" s="8">
        <v>291</v>
      </c>
      <c r="AG5084" s="8">
        <v>346</v>
      </c>
      <c r="AH5084" s="8">
        <v>55</v>
      </c>
    </row>
    <row r="5085" spans="31:34" x14ac:dyDescent="0.3">
      <c r="AE5085" s="35" t="s">
        <v>5997</v>
      </c>
      <c r="AF5085" s="8"/>
      <c r="AG5085" s="8"/>
      <c r="AH5085" s="8"/>
    </row>
    <row r="5086" spans="31:34" x14ac:dyDescent="0.3">
      <c r="AE5086" s="36" t="s">
        <v>5975</v>
      </c>
      <c r="AF5086" s="8"/>
      <c r="AG5086" s="8"/>
      <c r="AH5086" s="8"/>
    </row>
    <row r="5087" spans="31:34" x14ac:dyDescent="0.3">
      <c r="AE5087" s="37" t="s">
        <v>5998</v>
      </c>
      <c r="AF5087" s="8">
        <v>3645</v>
      </c>
      <c r="AG5087" s="8">
        <v>4067</v>
      </c>
      <c r="AH5087" s="8">
        <v>422</v>
      </c>
    </row>
    <row r="5088" spans="31:34" x14ac:dyDescent="0.3">
      <c r="AE5088" s="36" t="s">
        <v>5985</v>
      </c>
      <c r="AF5088" s="8"/>
      <c r="AG5088" s="8"/>
      <c r="AH5088" s="8"/>
    </row>
    <row r="5089" spans="31:34" x14ac:dyDescent="0.3">
      <c r="AE5089" s="37" t="s">
        <v>5998</v>
      </c>
      <c r="AF5089" s="8">
        <v>227</v>
      </c>
      <c r="AG5089" s="8">
        <v>304</v>
      </c>
      <c r="AH5089" s="8">
        <v>77</v>
      </c>
    </row>
    <row r="5090" spans="31:34" x14ac:dyDescent="0.3">
      <c r="AE5090" s="36" t="s">
        <v>5970</v>
      </c>
      <c r="AF5090" s="8"/>
      <c r="AG5090" s="8"/>
      <c r="AH5090" s="8"/>
    </row>
    <row r="5091" spans="31:34" x14ac:dyDescent="0.3">
      <c r="AE5091" s="37" t="s">
        <v>5998</v>
      </c>
      <c r="AF5091" s="8">
        <v>21</v>
      </c>
      <c r="AG5091" s="8">
        <v>23</v>
      </c>
      <c r="AH5091" s="8">
        <v>2</v>
      </c>
    </row>
    <row r="5092" spans="31:34" x14ac:dyDescent="0.3">
      <c r="AE5092" s="35" t="s">
        <v>6018</v>
      </c>
      <c r="AF5092" s="8"/>
      <c r="AG5092" s="8"/>
      <c r="AH5092" s="8"/>
    </row>
    <row r="5093" spans="31:34" x14ac:dyDescent="0.3">
      <c r="AE5093" s="36" t="s">
        <v>5985</v>
      </c>
      <c r="AF5093" s="8"/>
      <c r="AG5093" s="8"/>
      <c r="AH5093" s="8"/>
    </row>
    <row r="5094" spans="31:34" x14ac:dyDescent="0.3">
      <c r="AE5094" s="37" t="s">
        <v>5981</v>
      </c>
      <c r="AF5094" s="8">
        <v>748</v>
      </c>
      <c r="AG5094" s="8">
        <v>510</v>
      </c>
      <c r="AH5094" s="8">
        <v>-238</v>
      </c>
    </row>
    <row r="5095" spans="31:34" x14ac:dyDescent="0.3">
      <c r="AE5095" s="35" t="s">
        <v>6068</v>
      </c>
      <c r="AF5095" s="8"/>
      <c r="AG5095" s="8"/>
      <c r="AH5095" s="8"/>
    </row>
    <row r="5096" spans="31:34" x14ac:dyDescent="0.3">
      <c r="AE5096" s="36" t="s">
        <v>5975</v>
      </c>
      <c r="AF5096" s="8"/>
      <c r="AG5096" s="8"/>
      <c r="AH5096" s="8"/>
    </row>
    <row r="5097" spans="31:34" x14ac:dyDescent="0.3">
      <c r="AE5097" s="37" t="s">
        <v>5969</v>
      </c>
      <c r="AF5097" s="8">
        <v>89</v>
      </c>
      <c r="AG5097" s="8">
        <v>102</v>
      </c>
      <c r="AH5097" s="8">
        <v>13</v>
      </c>
    </row>
    <row r="5098" spans="31:34" x14ac:dyDescent="0.3">
      <c r="AE5098" s="36" t="s">
        <v>5985</v>
      </c>
      <c r="AF5098" s="8"/>
      <c r="AG5098" s="8"/>
      <c r="AH5098" s="8"/>
    </row>
    <row r="5099" spans="31:34" x14ac:dyDescent="0.3">
      <c r="AE5099" s="37" t="s">
        <v>5969</v>
      </c>
      <c r="AF5099" s="8">
        <v>25</v>
      </c>
      <c r="AG5099" s="8">
        <v>32</v>
      </c>
      <c r="AH5099" s="8">
        <v>7</v>
      </c>
    </row>
    <row r="5100" spans="31:34" x14ac:dyDescent="0.3">
      <c r="AE5100" s="35" t="s">
        <v>6004</v>
      </c>
      <c r="AF5100" s="8"/>
      <c r="AG5100" s="8"/>
      <c r="AH5100" s="8"/>
    </row>
    <row r="5101" spans="31:34" x14ac:dyDescent="0.3">
      <c r="AE5101" s="36" t="s">
        <v>5975</v>
      </c>
      <c r="AF5101" s="8"/>
      <c r="AG5101" s="8"/>
      <c r="AH5101" s="8"/>
    </row>
    <row r="5102" spans="31:34" x14ac:dyDescent="0.3">
      <c r="AE5102" s="37" t="s">
        <v>5998</v>
      </c>
      <c r="AF5102" s="8">
        <v>198</v>
      </c>
      <c r="AG5102" s="8">
        <v>252</v>
      </c>
      <c r="AH5102" s="8">
        <v>54</v>
      </c>
    </row>
    <row r="5103" spans="31:34" x14ac:dyDescent="0.3">
      <c r="AE5103" s="36" t="s">
        <v>5985</v>
      </c>
      <c r="AF5103" s="8"/>
      <c r="AG5103" s="8"/>
      <c r="AH5103" s="8"/>
    </row>
    <row r="5104" spans="31:34" x14ac:dyDescent="0.3">
      <c r="AE5104" s="37" t="s">
        <v>5998</v>
      </c>
      <c r="AF5104" s="8">
        <v>120</v>
      </c>
      <c r="AG5104" s="8">
        <v>193</v>
      </c>
      <c r="AH5104" s="8">
        <v>73</v>
      </c>
    </row>
    <row r="5105" spans="31:34" x14ac:dyDescent="0.3">
      <c r="AE5105" s="36" t="s">
        <v>5970</v>
      </c>
      <c r="AF5105" s="8"/>
      <c r="AG5105" s="8"/>
      <c r="AH5105" s="8"/>
    </row>
    <row r="5106" spans="31:34" x14ac:dyDescent="0.3">
      <c r="AE5106" s="37" t="s">
        <v>5998</v>
      </c>
      <c r="AF5106" s="8">
        <v>5</v>
      </c>
      <c r="AG5106" s="8">
        <v>9</v>
      </c>
      <c r="AH5106" s="8">
        <v>4</v>
      </c>
    </row>
    <row r="5107" spans="31:34" x14ac:dyDescent="0.3">
      <c r="AE5107" s="35" t="s">
        <v>5968</v>
      </c>
      <c r="AF5107" s="8"/>
      <c r="AG5107" s="8"/>
      <c r="AH5107" s="8"/>
    </row>
    <row r="5108" spans="31:34" x14ac:dyDescent="0.3">
      <c r="AE5108" s="36" t="s">
        <v>5975</v>
      </c>
      <c r="AF5108" s="8"/>
      <c r="AG5108" s="8"/>
      <c r="AH5108" s="8"/>
    </row>
    <row r="5109" spans="31:34" x14ac:dyDescent="0.3">
      <c r="AE5109" s="37" t="s">
        <v>5969</v>
      </c>
      <c r="AF5109" s="8">
        <v>9</v>
      </c>
      <c r="AG5109" s="8">
        <v>8</v>
      </c>
      <c r="AH5109" s="8">
        <v>-1</v>
      </c>
    </row>
    <row r="5110" spans="31:34" x14ac:dyDescent="0.3">
      <c r="AE5110" s="35" t="s">
        <v>5974</v>
      </c>
      <c r="AF5110" s="8"/>
      <c r="AG5110" s="8"/>
      <c r="AH5110" s="8"/>
    </row>
    <row r="5111" spans="31:34" x14ac:dyDescent="0.3">
      <c r="AE5111" s="36" t="s">
        <v>5975</v>
      </c>
      <c r="AF5111" s="8"/>
      <c r="AG5111" s="8"/>
      <c r="AH5111" s="8"/>
    </row>
    <row r="5112" spans="31:34" x14ac:dyDescent="0.3">
      <c r="AE5112" s="37" t="s">
        <v>5969</v>
      </c>
      <c r="AF5112" s="8">
        <v>938</v>
      </c>
      <c r="AG5112" s="8">
        <v>1081</v>
      </c>
      <c r="AH5112" s="8">
        <v>143</v>
      </c>
    </row>
    <row r="5113" spans="31:34" x14ac:dyDescent="0.3">
      <c r="AE5113" s="36" t="s">
        <v>5985</v>
      </c>
      <c r="AF5113" s="8"/>
      <c r="AG5113" s="8"/>
      <c r="AH5113" s="8"/>
    </row>
    <row r="5114" spans="31:34" x14ac:dyDescent="0.3">
      <c r="AE5114" s="37" t="s">
        <v>5969</v>
      </c>
      <c r="AF5114" s="8">
        <v>938</v>
      </c>
      <c r="AG5114" s="8">
        <v>1254</v>
      </c>
      <c r="AH5114" s="8">
        <v>316</v>
      </c>
    </row>
    <row r="5115" spans="31:34" x14ac:dyDescent="0.3">
      <c r="AE5115" s="36" t="s">
        <v>5970</v>
      </c>
      <c r="AF5115" s="8"/>
      <c r="AG5115" s="8"/>
      <c r="AH5115" s="8"/>
    </row>
    <row r="5116" spans="31:34" x14ac:dyDescent="0.3">
      <c r="AE5116" s="37" t="s">
        <v>5969</v>
      </c>
      <c r="AF5116" s="8">
        <v>270</v>
      </c>
      <c r="AG5116" s="8">
        <v>475</v>
      </c>
      <c r="AH5116" s="8">
        <v>205</v>
      </c>
    </row>
    <row r="5117" spans="31:34" x14ac:dyDescent="0.3">
      <c r="AE5117" s="34" t="s">
        <v>57</v>
      </c>
      <c r="AF5117" s="8"/>
      <c r="AG5117" s="8"/>
      <c r="AH5117" s="8"/>
    </row>
    <row r="5118" spans="31:34" x14ac:dyDescent="0.3">
      <c r="AE5118" s="35" t="s">
        <v>5980</v>
      </c>
      <c r="AF5118" s="8"/>
      <c r="AG5118" s="8"/>
      <c r="AH5118" s="8"/>
    </row>
    <row r="5119" spans="31:34" x14ac:dyDescent="0.3">
      <c r="AE5119" s="36" t="s">
        <v>5975</v>
      </c>
      <c r="AF5119" s="8"/>
      <c r="AG5119" s="8"/>
      <c r="AH5119" s="8"/>
    </row>
    <row r="5120" spans="31:34" x14ac:dyDescent="0.3">
      <c r="AE5120" s="37" t="s">
        <v>5981</v>
      </c>
      <c r="AF5120" s="8">
        <v>4931</v>
      </c>
      <c r="AG5120" s="8">
        <v>5376</v>
      </c>
      <c r="AH5120" s="8">
        <v>445</v>
      </c>
    </row>
    <row r="5121" spans="31:34" x14ac:dyDescent="0.3">
      <c r="AE5121" s="36" t="s">
        <v>5985</v>
      </c>
      <c r="AF5121" s="8"/>
      <c r="AG5121" s="8"/>
      <c r="AH5121" s="8"/>
    </row>
    <row r="5122" spans="31:34" x14ac:dyDescent="0.3">
      <c r="AE5122" s="37" t="s">
        <v>5981</v>
      </c>
      <c r="AF5122" s="8">
        <v>4730</v>
      </c>
      <c r="AG5122" s="8">
        <v>5131</v>
      </c>
      <c r="AH5122" s="8">
        <v>401</v>
      </c>
    </row>
    <row r="5123" spans="31:34" x14ac:dyDescent="0.3">
      <c r="AE5123" s="35" t="s">
        <v>6010</v>
      </c>
      <c r="AF5123" s="8"/>
      <c r="AG5123" s="8"/>
      <c r="AH5123" s="8"/>
    </row>
    <row r="5124" spans="31:34" x14ac:dyDescent="0.3">
      <c r="AE5124" s="36" t="s">
        <v>5975</v>
      </c>
      <c r="AF5124" s="8"/>
      <c r="AG5124" s="8"/>
      <c r="AH5124" s="8"/>
    </row>
    <row r="5125" spans="31:34" x14ac:dyDescent="0.3">
      <c r="AE5125" s="37" t="s">
        <v>5981</v>
      </c>
      <c r="AF5125" s="8">
        <v>1417</v>
      </c>
      <c r="AG5125" s="8">
        <v>1904</v>
      </c>
      <c r="AH5125" s="8">
        <v>487</v>
      </c>
    </row>
    <row r="5126" spans="31:34" x14ac:dyDescent="0.3">
      <c r="AE5126" s="35" t="s">
        <v>5997</v>
      </c>
      <c r="AF5126" s="8"/>
      <c r="AG5126" s="8"/>
      <c r="AH5126" s="8"/>
    </row>
    <row r="5127" spans="31:34" x14ac:dyDescent="0.3">
      <c r="AE5127" s="36" t="s">
        <v>5975</v>
      </c>
      <c r="AF5127" s="8"/>
      <c r="AG5127" s="8"/>
      <c r="AH5127" s="8"/>
    </row>
    <row r="5128" spans="31:34" x14ac:dyDescent="0.3">
      <c r="AE5128" s="37" t="s">
        <v>5998</v>
      </c>
      <c r="AF5128" s="8">
        <v>3212</v>
      </c>
      <c r="AG5128" s="8">
        <v>4073</v>
      </c>
      <c r="AH5128" s="8">
        <v>861</v>
      </c>
    </row>
    <row r="5129" spans="31:34" x14ac:dyDescent="0.3">
      <c r="AE5129" s="36" t="s">
        <v>5985</v>
      </c>
      <c r="AF5129" s="8"/>
      <c r="AG5129" s="8"/>
      <c r="AH5129" s="8"/>
    </row>
    <row r="5130" spans="31:34" x14ac:dyDescent="0.3">
      <c r="AE5130" s="37" t="s">
        <v>5998</v>
      </c>
      <c r="AF5130" s="8">
        <v>315</v>
      </c>
      <c r="AG5130" s="8">
        <v>252</v>
      </c>
      <c r="AH5130" s="8">
        <v>-63</v>
      </c>
    </row>
    <row r="5131" spans="31:34" x14ac:dyDescent="0.3">
      <c r="AE5131" s="35" t="s">
        <v>6018</v>
      </c>
      <c r="AF5131" s="8"/>
      <c r="AG5131" s="8"/>
      <c r="AH5131" s="8"/>
    </row>
    <row r="5132" spans="31:34" x14ac:dyDescent="0.3">
      <c r="AE5132" s="36" t="s">
        <v>5985</v>
      </c>
      <c r="AF5132" s="8"/>
      <c r="AG5132" s="8"/>
      <c r="AH5132" s="8"/>
    </row>
    <row r="5133" spans="31:34" x14ac:dyDescent="0.3">
      <c r="AE5133" s="37" t="s">
        <v>5981</v>
      </c>
      <c r="AF5133" s="8">
        <v>86</v>
      </c>
      <c r="AG5133" s="8">
        <v>61</v>
      </c>
      <c r="AH5133" s="8">
        <v>-25</v>
      </c>
    </row>
    <row r="5134" spans="31:34" x14ac:dyDescent="0.3">
      <c r="AE5134" s="35" t="s">
        <v>6068</v>
      </c>
      <c r="AF5134" s="8"/>
      <c r="AG5134" s="8"/>
      <c r="AH5134" s="8"/>
    </row>
    <row r="5135" spans="31:34" x14ac:dyDescent="0.3">
      <c r="AE5135" s="36" t="s">
        <v>5975</v>
      </c>
      <c r="AF5135" s="8"/>
      <c r="AG5135" s="8"/>
      <c r="AH5135" s="8"/>
    </row>
    <row r="5136" spans="31:34" x14ac:dyDescent="0.3">
      <c r="AE5136" s="37" t="s">
        <v>5969</v>
      </c>
      <c r="AF5136" s="8">
        <v>36</v>
      </c>
      <c r="AG5136" s="8">
        <v>50</v>
      </c>
      <c r="AH5136" s="8">
        <v>14</v>
      </c>
    </row>
    <row r="5137" spans="31:34" x14ac:dyDescent="0.3">
      <c r="AE5137" s="35" t="s">
        <v>6004</v>
      </c>
      <c r="AF5137" s="8"/>
      <c r="AG5137" s="8"/>
      <c r="AH5137" s="8"/>
    </row>
    <row r="5138" spans="31:34" x14ac:dyDescent="0.3">
      <c r="AE5138" s="36" t="s">
        <v>5975</v>
      </c>
      <c r="AF5138" s="8"/>
      <c r="AG5138" s="8"/>
      <c r="AH5138" s="8"/>
    </row>
    <row r="5139" spans="31:34" x14ac:dyDescent="0.3">
      <c r="AE5139" s="37" t="s">
        <v>5998</v>
      </c>
      <c r="AF5139" s="8">
        <v>1908</v>
      </c>
      <c r="AG5139" s="8">
        <v>2097</v>
      </c>
      <c r="AH5139" s="8">
        <v>189</v>
      </c>
    </row>
    <row r="5140" spans="31:34" x14ac:dyDescent="0.3">
      <c r="AE5140" s="36" t="s">
        <v>5985</v>
      </c>
      <c r="AF5140" s="8"/>
      <c r="AG5140" s="8"/>
      <c r="AH5140" s="8"/>
    </row>
    <row r="5141" spans="31:34" x14ac:dyDescent="0.3">
      <c r="AE5141" s="37" t="s">
        <v>5998</v>
      </c>
      <c r="AF5141" s="8">
        <v>446</v>
      </c>
      <c r="AG5141" s="8">
        <v>557</v>
      </c>
      <c r="AH5141" s="8">
        <v>111</v>
      </c>
    </row>
    <row r="5142" spans="31:34" x14ac:dyDescent="0.3">
      <c r="AE5142" s="35" t="s">
        <v>5974</v>
      </c>
      <c r="AF5142" s="8"/>
      <c r="AG5142" s="8"/>
      <c r="AH5142" s="8"/>
    </row>
    <row r="5143" spans="31:34" x14ac:dyDescent="0.3">
      <c r="AE5143" s="36" t="s">
        <v>5975</v>
      </c>
      <c r="AF5143" s="8"/>
      <c r="AG5143" s="8"/>
      <c r="AH5143" s="8"/>
    </row>
    <row r="5144" spans="31:34" x14ac:dyDescent="0.3">
      <c r="AE5144" s="37" t="s">
        <v>5969</v>
      </c>
      <c r="AF5144" s="8">
        <v>2443</v>
      </c>
      <c r="AG5144" s="8">
        <v>4141</v>
      </c>
      <c r="AH5144" s="8">
        <v>1698</v>
      </c>
    </row>
    <row r="5145" spans="31:34" x14ac:dyDescent="0.3">
      <c r="AE5145" s="36" t="s">
        <v>5985</v>
      </c>
      <c r="AF5145" s="8"/>
      <c r="AG5145" s="8"/>
      <c r="AH5145" s="8"/>
    </row>
    <row r="5146" spans="31:34" x14ac:dyDescent="0.3">
      <c r="AE5146" s="37" t="s">
        <v>5969</v>
      </c>
      <c r="AF5146" s="8">
        <v>89</v>
      </c>
      <c r="AG5146" s="8">
        <v>162</v>
      </c>
      <c r="AH5146" s="8">
        <v>73</v>
      </c>
    </row>
    <row r="5147" spans="31:34" x14ac:dyDescent="0.3">
      <c r="AE5147" s="36" t="s">
        <v>5970</v>
      </c>
      <c r="AF5147" s="8"/>
      <c r="AG5147" s="8"/>
      <c r="AH5147" s="8"/>
    </row>
    <row r="5148" spans="31:34" x14ac:dyDescent="0.3">
      <c r="AE5148" s="37" t="s">
        <v>5969</v>
      </c>
      <c r="AF5148" s="8">
        <v>279</v>
      </c>
      <c r="AG5148" s="8">
        <v>336</v>
      </c>
      <c r="AH5148" s="8">
        <v>57</v>
      </c>
    </row>
    <row r="5149" spans="31:34" x14ac:dyDescent="0.3">
      <c r="AE5149" s="33" t="s">
        <v>7909</v>
      </c>
      <c r="AF5149" s="8"/>
      <c r="AG5149" s="8"/>
      <c r="AH5149" s="8"/>
    </row>
    <row r="5150" spans="31:34" x14ac:dyDescent="0.3">
      <c r="AE5150" s="34" t="s">
        <v>14</v>
      </c>
      <c r="AF5150" s="8"/>
      <c r="AG5150" s="8"/>
      <c r="AH5150" s="8"/>
    </row>
    <row r="5151" spans="31:34" x14ac:dyDescent="0.3">
      <c r="AE5151" s="35" t="s">
        <v>6002</v>
      </c>
      <c r="AF5151" s="8"/>
      <c r="AG5151" s="8"/>
      <c r="AH5151" s="8"/>
    </row>
    <row r="5152" spans="31:34" x14ac:dyDescent="0.3">
      <c r="AE5152" s="36" t="s">
        <v>5975</v>
      </c>
      <c r="AF5152" s="8"/>
      <c r="AG5152" s="8"/>
      <c r="AH5152" s="8"/>
    </row>
    <row r="5153" spans="31:34" x14ac:dyDescent="0.3">
      <c r="AE5153" s="37" t="s">
        <v>5981</v>
      </c>
      <c r="AF5153" s="8">
        <v>48</v>
      </c>
      <c r="AG5153" s="8">
        <v>88</v>
      </c>
      <c r="AH5153" s="8">
        <v>40</v>
      </c>
    </row>
    <row r="5154" spans="31:34" x14ac:dyDescent="0.3">
      <c r="AE5154" s="36" t="s">
        <v>5985</v>
      </c>
      <c r="AF5154" s="8"/>
      <c r="AG5154" s="8"/>
      <c r="AH5154" s="8"/>
    </row>
    <row r="5155" spans="31:34" x14ac:dyDescent="0.3">
      <c r="AE5155" s="37" t="s">
        <v>5981</v>
      </c>
      <c r="AF5155" s="8">
        <v>749</v>
      </c>
      <c r="AG5155" s="8">
        <v>1101</v>
      </c>
      <c r="AH5155" s="8">
        <v>352</v>
      </c>
    </row>
    <row r="5156" spans="31:34" x14ac:dyDescent="0.3">
      <c r="AE5156" s="36" t="s">
        <v>5970</v>
      </c>
      <c r="AF5156" s="8"/>
      <c r="AG5156" s="8"/>
      <c r="AH5156" s="8"/>
    </row>
    <row r="5157" spans="31:34" x14ac:dyDescent="0.3">
      <c r="AE5157" s="37" t="s">
        <v>5981</v>
      </c>
      <c r="AF5157" s="8">
        <v>119</v>
      </c>
      <c r="AG5157" s="8">
        <v>165</v>
      </c>
      <c r="AH5157" s="8">
        <v>46</v>
      </c>
    </row>
    <row r="5158" spans="31:34" x14ac:dyDescent="0.3">
      <c r="AE5158" s="35" t="s">
        <v>6050</v>
      </c>
      <c r="AF5158" s="8"/>
      <c r="AG5158" s="8"/>
      <c r="AH5158" s="8"/>
    </row>
    <row r="5159" spans="31:34" x14ac:dyDescent="0.3">
      <c r="AE5159" s="36" t="s">
        <v>5970</v>
      </c>
      <c r="AF5159" s="8"/>
      <c r="AG5159" s="8"/>
      <c r="AH5159" s="8"/>
    </row>
    <row r="5160" spans="31:34" x14ac:dyDescent="0.3">
      <c r="AE5160" s="37" t="s">
        <v>5981</v>
      </c>
      <c r="AF5160" s="8">
        <v>432</v>
      </c>
      <c r="AG5160" s="8">
        <v>747</v>
      </c>
      <c r="AH5160" s="8">
        <v>315</v>
      </c>
    </row>
    <row r="5161" spans="31:34" x14ac:dyDescent="0.3">
      <c r="AE5161" s="35" t="s">
        <v>6028</v>
      </c>
      <c r="AF5161" s="8"/>
      <c r="AG5161" s="8"/>
      <c r="AH5161" s="8"/>
    </row>
    <row r="5162" spans="31:34" x14ac:dyDescent="0.3">
      <c r="AE5162" s="36" t="s">
        <v>5985</v>
      </c>
      <c r="AF5162" s="8"/>
      <c r="AG5162" s="8"/>
      <c r="AH5162" s="8"/>
    </row>
    <row r="5163" spans="31:34" x14ac:dyDescent="0.3">
      <c r="AE5163" s="37" t="s">
        <v>5969</v>
      </c>
      <c r="AF5163" s="8">
        <v>112</v>
      </c>
      <c r="AG5163" s="8">
        <v>70</v>
      </c>
      <c r="AH5163" s="8">
        <v>-42</v>
      </c>
    </row>
    <row r="5164" spans="31:34" x14ac:dyDescent="0.3">
      <c r="AE5164" s="35" t="s">
        <v>6010</v>
      </c>
      <c r="AF5164" s="8"/>
      <c r="AG5164" s="8"/>
      <c r="AH5164" s="8"/>
    </row>
    <row r="5165" spans="31:34" x14ac:dyDescent="0.3">
      <c r="AE5165" s="36" t="s">
        <v>5975</v>
      </c>
      <c r="AF5165" s="8"/>
      <c r="AG5165" s="8"/>
      <c r="AH5165" s="8"/>
    </row>
    <row r="5166" spans="31:34" x14ac:dyDescent="0.3">
      <c r="AE5166" s="37" t="s">
        <v>5981</v>
      </c>
      <c r="AF5166" s="8">
        <v>2969</v>
      </c>
      <c r="AG5166" s="8">
        <v>3056</v>
      </c>
      <c r="AH5166" s="8">
        <v>87</v>
      </c>
    </row>
    <row r="5167" spans="31:34" x14ac:dyDescent="0.3">
      <c r="AE5167" s="36" t="s">
        <v>5985</v>
      </c>
      <c r="AF5167" s="8"/>
      <c r="AG5167" s="8"/>
      <c r="AH5167" s="8"/>
    </row>
    <row r="5168" spans="31:34" x14ac:dyDescent="0.3">
      <c r="AE5168" s="37" t="s">
        <v>5981</v>
      </c>
      <c r="AF5168" s="8">
        <v>3174</v>
      </c>
      <c r="AG5168" s="8">
        <v>3462</v>
      </c>
      <c r="AH5168" s="8">
        <v>288</v>
      </c>
    </row>
    <row r="5169" spans="31:34" x14ac:dyDescent="0.3">
      <c r="AE5169" s="35" t="s">
        <v>5997</v>
      </c>
      <c r="AF5169" s="8"/>
      <c r="AG5169" s="8"/>
      <c r="AH5169" s="8"/>
    </row>
    <row r="5170" spans="31:34" x14ac:dyDescent="0.3">
      <c r="AE5170" s="36" t="s">
        <v>5975</v>
      </c>
      <c r="AF5170" s="8"/>
      <c r="AG5170" s="8"/>
      <c r="AH5170" s="8"/>
    </row>
    <row r="5171" spans="31:34" x14ac:dyDescent="0.3">
      <c r="AE5171" s="37" t="s">
        <v>5998</v>
      </c>
      <c r="AF5171" s="8">
        <v>282</v>
      </c>
      <c r="AG5171" s="8">
        <v>366</v>
      </c>
      <c r="AH5171" s="8">
        <v>84</v>
      </c>
    </row>
    <row r="5172" spans="31:34" x14ac:dyDescent="0.3">
      <c r="AE5172" s="36" t="s">
        <v>5985</v>
      </c>
      <c r="AF5172" s="8"/>
      <c r="AG5172" s="8"/>
      <c r="AH5172" s="8"/>
    </row>
    <row r="5173" spans="31:34" x14ac:dyDescent="0.3">
      <c r="AE5173" s="37" t="s">
        <v>5998</v>
      </c>
      <c r="AF5173" s="8">
        <v>590</v>
      </c>
      <c r="AG5173" s="8">
        <v>724</v>
      </c>
      <c r="AH5173" s="8">
        <v>134</v>
      </c>
    </row>
    <row r="5174" spans="31:34" x14ac:dyDescent="0.3">
      <c r="AE5174" s="35" t="s">
        <v>6004</v>
      </c>
      <c r="AF5174" s="8"/>
      <c r="AG5174" s="8"/>
      <c r="AH5174" s="8"/>
    </row>
    <row r="5175" spans="31:34" x14ac:dyDescent="0.3">
      <c r="AE5175" s="36" t="s">
        <v>5975</v>
      </c>
      <c r="AF5175" s="8"/>
      <c r="AG5175" s="8"/>
      <c r="AH5175" s="8"/>
    </row>
    <row r="5176" spans="31:34" x14ac:dyDescent="0.3">
      <c r="AE5176" s="37" t="s">
        <v>5998</v>
      </c>
      <c r="AF5176" s="8">
        <v>1106</v>
      </c>
      <c r="AG5176" s="8">
        <v>1457</v>
      </c>
      <c r="AH5176" s="8">
        <v>351</v>
      </c>
    </row>
    <row r="5177" spans="31:34" x14ac:dyDescent="0.3">
      <c r="AE5177" s="36" t="s">
        <v>5985</v>
      </c>
      <c r="AF5177" s="8"/>
      <c r="AG5177" s="8"/>
      <c r="AH5177" s="8"/>
    </row>
    <row r="5178" spans="31:34" x14ac:dyDescent="0.3">
      <c r="AE5178" s="37" t="s">
        <v>5998</v>
      </c>
      <c r="AF5178" s="8">
        <v>409</v>
      </c>
      <c r="AG5178" s="8">
        <v>544</v>
      </c>
      <c r="AH5178" s="8">
        <v>135</v>
      </c>
    </row>
    <row r="5179" spans="31:34" x14ac:dyDescent="0.3">
      <c r="AE5179" s="35" t="s">
        <v>5968</v>
      </c>
      <c r="AF5179" s="8"/>
      <c r="AG5179" s="8"/>
      <c r="AH5179" s="8"/>
    </row>
    <row r="5180" spans="31:34" x14ac:dyDescent="0.3">
      <c r="AE5180" s="36" t="s">
        <v>5970</v>
      </c>
      <c r="AF5180" s="8"/>
      <c r="AG5180" s="8"/>
      <c r="AH5180" s="8"/>
    </row>
    <row r="5181" spans="31:34" x14ac:dyDescent="0.3">
      <c r="AE5181" s="37" t="s">
        <v>5969</v>
      </c>
      <c r="AF5181" s="8">
        <v>3228</v>
      </c>
      <c r="AG5181" s="8">
        <v>1364</v>
      </c>
      <c r="AH5181" s="8">
        <v>-1864</v>
      </c>
    </row>
    <row r="5182" spans="31:34" x14ac:dyDescent="0.3">
      <c r="AE5182" s="35" t="s">
        <v>5974</v>
      </c>
      <c r="AF5182" s="8"/>
      <c r="AG5182" s="8"/>
      <c r="AH5182" s="8"/>
    </row>
    <row r="5183" spans="31:34" x14ac:dyDescent="0.3">
      <c r="AE5183" s="36" t="s">
        <v>5975</v>
      </c>
      <c r="AF5183" s="8"/>
      <c r="AG5183" s="8"/>
      <c r="AH5183" s="8"/>
    </row>
    <row r="5184" spans="31:34" x14ac:dyDescent="0.3">
      <c r="AE5184" s="37" t="s">
        <v>5969</v>
      </c>
      <c r="AF5184" s="8">
        <v>88</v>
      </c>
      <c r="AG5184" s="8">
        <v>83</v>
      </c>
      <c r="AH5184" s="8">
        <v>-5</v>
      </c>
    </row>
    <row r="5185" spans="31:34" x14ac:dyDescent="0.3">
      <c r="AE5185" s="36" t="s">
        <v>5970</v>
      </c>
      <c r="AF5185" s="8"/>
      <c r="AG5185" s="8"/>
      <c r="AH5185" s="8"/>
    </row>
    <row r="5186" spans="31:34" x14ac:dyDescent="0.3">
      <c r="AE5186" s="37" t="s">
        <v>5969</v>
      </c>
      <c r="AF5186" s="8">
        <v>153</v>
      </c>
      <c r="AG5186" s="8">
        <v>191</v>
      </c>
      <c r="AH5186" s="8">
        <v>38</v>
      </c>
    </row>
    <row r="5187" spans="31:34" x14ac:dyDescent="0.3">
      <c r="AE5187" s="34" t="s">
        <v>10</v>
      </c>
      <c r="AF5187" s="8"/>
      <c r="AG5187" s="8"/>
      <c r="AH5187" s="8"/>
    </row>
    <row r="5188" spans="31:34" x14ac:dyDescent="0.3">
      <c r="AE5188" s="35" t="s">
        <v>6002</v>
      </c>
      <c r="AF5188" s="8"/>
      <c r="AG5188" s="8"/>
      <c r="AH5188" s="8"/>
    </row>
    <row r="5189" spans="31:34" x14ac:dyDescent="0.3">
      <c r="AE5189" s="36" t="s">
        <v>5975</v>
      </c>
      <c r="AF5189" s="8"/>
      <c r="AG5189" s="8"/>
      <c r="AH5189" s="8"/>
    </row>
    <row r="5190" spans="31:34" x14ac:dyDescent="0.3">
      <c r="AE5190" s="37" t="s">
        <v>5981</v>
      </c>
      <c r="AF5190" s="8">
        <v>525</v>
      </c>
      <c r="AG5190" s="8">
        <v>710</v>
      </c>
      <c r="AH5190" s="8">
        <v>185</v>
      </c>
    </row>
    <row r="5191" spans="31:34" x14ac:dyDescent="0.3">
      <c r="AE5191" s="36" t="s">
        <v>5970</v>
      </c>
      <c r="AF5191" s="8"/>
      <c r="AG5191" s="8"/>
      <c r="AH5191" s="8"/>
    </row>
    <row r="5192" spans="31:34" x14ac:dyDescent="0.3">
      <c r="AE5192" s="37" t="s">
        <v>5981</v>
      </c>
      <c r="AF5192" s="8">
        <v>46</v>
      </c>
      <c r="AG5192" s="8">
        <v>46</v>
      </c>
      <c r="AH5192" s="8">
        <v>0</v>
      </c>
    </row>
    <row r="5193" spans="31:34" x14ac:dyDescent="0.3">
      <c r="AE5193" s="35" t="s">
        <v>6050</v>
      </c>
      <c r="AF5193" s="8"/>
      <c r="AG5193" s="8"/>
      <c r="AH5193" s="8"/>
    </row>
    <row r="5194" spans="31:34" x14ac:dyDescent="0.3">
      <c r="AE5194" s="36" t="s">
        <v>5970</v>
      </c>
      <c r="AF5194" s="8"/>
      <c r="AG5194" s="8"/>
      <c r="AH5194" s="8"/>
    </row>
    <row r="5195" spans="31:34" x14ac:dyDescent="0.3">
      <c r="AE5195" s="37" t="s">
        <v>5981</v>
      </c>
      <c r="AF5195" s="8">
        <v>948</v>
      </c>
      <c r="AG5195" s="8">
        <v>1078</v>
      </c>
      <c r="AH5195" s="8">
        <v>130</v>
      </c>
    </row>
    <row r="5196" spans="31:34" x14ac:dyDescent="0.3">
      <c r="AE5196" s="35" t="s">
        <v>6028</v>
      </c>
      <c r="AF5196" s="8"/>
      <c r="AG5196" s="8"/>
      <c r="AH5196" s="8"/>
    </row>
    <row r="5197" spans="31:34" x14ac:dyDescent="0.3">
      <c r="AE5197" s="36" t="s">
        <v>5985</v>
      </c>
      <c r="AF5197" s="8"/>
      <c r="AG5197" s="8"/>
      <c r="AH5197" s="8"/>
    </row>
    <row r="5198" spans="31:34" x14ac:dyDescent="0.3">
      <c r="AE5198" s="37" t="s">
        <v>5969</v>
      </c>
      <c r="AF5198" s="8">
        <v>20</v>
      </c>
      <c r="AG5198" s="8">
        <v>17</v>
      </c>
      <c r="AH5198" s="8">
        <v>-3</v>
      </c>
    </row>
    <row r="5199" spans="31:34" x14ac:dyDescent="0.3">
      <c r="AE5199" s="35" t="s">
        <v>5980</v>
      </c>
      <c r="AF5199" s="8"/>
      <c r="AG5199" s="8"/>
      <c r="AH5199" s="8"/>
    </row>
    <row r="5200" spans="31:34" x14ac:dyDescent="0.3">
      <c r="AE5200" s="36" t="s">
        <v>5975</v>
      </c>
      <c r="AF5200" s="8"/>
      <c r="AG5200" s="8"/>
      <c r="AH5200" s="8"/>
    </row>
    <row r="5201" spans="31:34" x14ac:dyDescent="0.3">
      <c r="AE5201" s="37" t="s">
        <v>5981</v>
      </c>
      <c r="AF5201" s="8">
        <v>63</v>
      </c>
      <c r="AG5201" s="8">
        <v>43</v>
      </c>
      <c r="AH5201" s="8">
        <v>-20</v>
      </c>
    </row>
    <row r="5202" spans="31:34" x14ac:dyDescent="0.3">
      <c r="AE5202" s="36" t="s">
        <v>5985</v>
      </c>
      <c r="AF5202" s="8"/>
      <c r="AG5202" s="8"/>
      <c r="AH5202" s="8"/>
    </row>
    <row r="5203" spans="31:34" x14ac:dyDescent="0.3">
      <c r="AE5203" s="37" t="s">
        <v>5981</v>
      </c>
      <c r="AF5203" s="8">
        <v>171</v>
      </c>
      <c r="AG5203" s="8">
        <v>233</v>
      </c>
      <c r="AH5203" s="8">
        <v>62</v>
      </c>
    </row>
    <row r="5204" spans="31:34" x14ac:dyDescent="0.3">
      <c r="AE5204" s="36" t="s">
        <v>5970</v>
      </c>
      <c r="AF5204" s="8"/>
      <c r="AG5204" s="8"/>
      <c r="AH5204" s="8"/>
    </row>
    <row r="5205" spans="31:34" x14ac:dyDescent="0.3">
      <c r="AE5205" s="37" t="s">
        <v>5981</v>
      </c>
      <c r="AF5205" s="8">
        <v>33</v>
      </c>
      <c r="AG5205" s="8">
        <v>48</v>
      </c>
      <c r="AH5205" s="8">
        <v>15</v>
      </c>
    </row>
    <row r="5206" spans="31:34" x14ac:dyDescent="0.3">
      <c r="AE5206" s="35" t="s">
        <v>6010</v>
      </c>
      <c r="AF5206" s="8"/>
      <c r="AG5206" s="8"/>
      <c r="AH5206" s="8"/>
    </row>
    <row r="5207" spans="31:34" x14ac:dyDescent="0.3">
      <c r="AE5207" s="36" t="s">
        <v>5975</v>
      </c>
      <c r="AF5207" s="8"/>
      <c r="AG5207" s="8"/>
      <c r="AH5207" s="8"/>
    </row>
    <row r="5208" spans="31:34" x14ac:dyDescent="0.3">
      <c r="AE5208" s="37" t="s">
        <v>5981</v>
      </c>
      <c r="AF5208" s="8">
        <v>1030</v>
      </c>
      <c r="AG5208" s="8">
        <v>1137</v>
      </c>
      <c r="AH5208" s="8">
        <v>107</v>
      </c>
    </row>
    <row r="5209" spans="31:34" x14ac:dyDescent="0.3">
      <c r="AE5209" s="36" t="s">
        <v>5985</v>
      </c>
      <c r="AF5209" s="8"/>
      <c r="AG5209" s="8"/>
      <c r="AH5209" s="8"/>
    </row>
    <row r="5210" spans="31:34" x14ac:dyDescent="0.3">
      <c r="AE5210" s="37" t="s">
        <v>5981</v>
      </c>
      <c r="AF5210" s="8">
        <v>341</v>
      </c>
      <c r="AG5210" s="8">
        <v>318</v>
      </c>
      <c r="AH5210" s="8">
        <v>-23</v>
      </c>
    </row>
    <row r="5211" spans="31:34" x14ac:dyDescent="0.3">
      <c r="AE5211" s="36" t="s">
        <v>5970</v>
      </c>
      <c r="AF5211" s="8"/>
      <c r="AG5211" s="8"/>
      <c r="AH5211" s="8"/>
    </row>
    <row r="5212" spans="31:34" x14ac:dyDescent="0.3">
      <c r="AE5212" s="37" t="s">
        <v>5981</v>
      </c>
      <c r="AF5212" s="8">
        <v>54</v>
      </c>
      <c r="AG5212" s="8">
        <v>59</v>
      </c>
      <c r="AH5212" s="8">
        <v>5</v>
      </c>
    </row>
    <row r="5213" spans="31:34" x14ac:dyDescent="0.3">
      <c r="AE5213" s="35" t="s">
        <v>5997</v>
      </c>
      <c r="AF5213" s="8"/>
      <c r="AG5213" s="8"/>
      <c r="AH5213" s="8"/>
    </row>
    <row r="5214" spans="31:34" x14ac:dyDescent="0.3">
      <c r="AE5214" s="36" t="s">
        <v>5975</v>
      </c>
      <c r="AF5214" s="8"/>
      <c r="AG5214" s="8"/>
      <c r="AH5214" s="8"/>
    </row>
    <row r="5215" spans="31:34" x14ac:dyDescent="0.3">
      <c r="AE5215" s="37" t="s">
        <v>5998</v>
      </c>
      <c r="AF5215" s="8">
        <v>469</v>
      </c>
      <c r="AG5215" s="8">
        <v>566</v>
      </c>
      <c r="AH5215" s="8">
        <v>97</v>
      </c>
    </row>
    <row r="5216" spans="31:34" x14ac:dyDescent="0.3">
      <c r="AE5216" s="36" t="s">
        <v>5985</v>
      </c>
      <c r="AF5216" s="8"/>
      <c r="AG5216" s="8"/>
      <c r="AH5216" s="8"/>
    </row>
    <row r="5217" spans="31:34" x14ac:dyDescent="0.3">
      <c r="AE5217" s="37" t="s">
        <v>5998</v>
      </c>
      <c r="AF5217" s="8">
        <v>358</v>
      </c>
      <c r="AG5217" s="8">
        <v>502</v>
      </c>
      <c r="AH5217" s="8">
        <v>144</v>
      </c>
    </row>
    <row r="5218" spans="31:34" x14ac:dyDescent="0.3">
      <c r="AE5218" s="36" t="s">
        <v>5970</v>
      </c>
      <c r="AF5218" s="8"/>
      <c r="AG5218" s="8"/>
      <c r="AH5218" s="8"/>
    </row>
    <row r="5219" spans="31:34" x14ac:dyDescent="0.3">
      <c r="AE5219" s="37" t="s">
        <v>5998</v>
      </c>
      <c r="AF5219" s="8">
        <v>78</v>
      </c>
      <c r="AG5219" s="8">
        <v>95</v>
      </c>
      <c r="AH5219" s="8">
        <v>17</v>
      </c>
    </row>
    <row r="5220" spans="31:34" x14ac:dyDescent="0.3">
      <c r="AE5220" s="35" t="s">
        <v>6018</v>
      </c>
      <c r="AF5220" s="8"/>
      <c r="AG5220" s="8"/>
      <c r="AH5220" s="8"/>
    </row>
    <row r="5221" spans="31:34" x14ac:dyDescent="0.3">
      <c r="AE5221" s="36" t="s">
        <v>5975</v>
      </c>
      <c r="AF5221" s="8"/>
      <c r="AG5221" s="8"/>
      <c r="AH5221" s="8"/>
    </row>
    <row r="5222" spans="31:34" x14ac:dyDescent="0.3">
      <c r="AE5222" s="37" t="s">
        <v>5981</v>
      </c>
      <c r="AF5222" s="8">
        <v>342</v>
      </c>
      <c r="AG5222" s="8">
        <v>193</v>
      </c>
      <c r="AH5222" s="8">
        <v>-149</v>
      </c>
    </row>
    <row r="5223" spans="31:34" x14ac:dyDescent="0.3">
      <c r="AE5223" s="36" t="s">
        <v>5985</v>
      </c>
      <c r="AF5223" s="8"/>
      <c r="AG5223" s="8"/>
      <c r="AH5223" s="8"/>
    </row>
    <row r="5224" spans="31:34" x14ac:dyDescent="0.3">
      <c r="AE5224" s="37" t="s">
        <v>5981</v>
      </c>
      <c r="AF5224" s="8">
        <v>9</v>
      </c>
      <c r="AG5224" s="8">
        <v>7</v>
      </c>
      <c r="AH5224" s="8">
        <v>-2</v>
      </c>
    </row>
    <row r="5225" spans="31:34" x14ac:dyDescent="0.3">
      <c r="AE5225" s="35" t="s">
        <v>6004</v>
      </c>
      <c r="AF5225" s="8"/>
      <c r="AG5225" s="8"/>
      <c r="AH5225" s="8"/>
    </row>
    <row r="5226" spans="31:34" x14ac:dyDescent="0.3">
      <c r="AE5226" s="36" t="s">
        <v>5975</v>
      </c>
      <c r="AF5226" s="8"/>
      <c r="AG5226" s="8"/>
      <c r="AH5226" s="8"/>
    </row>
    <row r="5227" spans="31:34" x14ac:dyDescent="0.3">
      <c r="AE5227" s="37" t="s">
        <v>5998</v>
      </c>
      <c r="AF5227" s="8">
        <v>1130</v>
      </c>
      <c r="AG5227" s="8">
        <v>1342</v>
      </c>
      <c r="AH5227" s="8">
        <v>212</v>
      </c>
    </row>
    <row r="5228" spans="31:34" x14ac:dyDescent="0.3">
      <c r="AE5228" s="36" t="s">
        <v>5985</v>
      </c>
      <c r="AF5228" s="8"/>
      <c r="AG5228" s="8"/>
      <c r="AH5228" s="8"/>
    </row>
    <row r="5229" spans="31:34" x14ac:dyDescent="0.3">
      <c r="AE5229" s="37" t="s">
        <v>5998</v>
      </c>
      <c r="AF5229" s="8">
        <v>298</v>
      </c>
      <c r="AG5229" s="8">
        <v>428</v>
      </c>
      <c r="AH5229" s="8">
        <v>130</v>
      </c>
    </row>
    <row r="5230" spans="31:34" x14ac:dyDescent="0.3">
      <c r="AE5230" s="36" t="s">
        <v>5970</v>
      </c>
      <c r="AF5230" s="8"/>
      <c r="AG5230" s="8"/>
      <c r="AH5230" s="8"/>
    </row>
    <row r="5231" spans="31:34" x14ac:dyDescent="0.3">
      <c r="AE5231" s="37" t="s">
        <v>5998</v>
      </c>
      <c r="AF5231" s="8">
        <v>1388</v>
      </c>
      <c r="AG5231" s="8">
        <v>1568</v>
      </c>
      <c r="AH5231" s="8">
        <v>180</v>
      </c>
    </row>
    <row r="5232" spans="31:34" x14ac:dyDescent="0.3">
      <c r="AE5232" s="35" t="s">
        <v>5968</v>
      </c>
      <c r="AF5232" s="8"/>
      <c r="AG5232" s="8"/>
      <c r="AH5232" s="8"/>
    </row>
    <row r="5233" spans="31:34" x14ac:dyDescent="0.3">
      <c r="AE5233" s="36" t="s">
        <v>5975</v>
      </c>
      <c r="AF5233" s="8"/>
      <c r="AG5233" s="8"/>
      <c r="AH5233" s="8"/>
    </row>
    <row r="5234" spans="31:34" x14ac:dyDescent="0.3">
      <c r="AE5234" s="37" t="s">
        <v>5969</v>
      </c>
      <c r="AF5234" s="8">
        <v>109</v>
      </c>
      <c r="AG5234" s="8">
        <v>67</v>
      </c>
      <c r="AH5234" s="8">
        <v>-42</v>
      </c>
    </row>
    <row r="5235" spans="31:34" x14ac:dyDescent="0.3">
      <c r="AE5235" s="36" t="s">
        <v>5970</v>
      </c>
      <c r="AF5235" s="8"/>
      <c r="AG5235" s="8"/>
      <c r="AH5235" s="8"/>
    </row>
    <row r="5236" spans="31:34" x14ac:dyDescent="0.3">
      <c r="AE5236" s="37" t="s">
        <v>5969</v>
      </c>
      <c r="AF5236" s="8">
        <v>85</v>
      </c>
      <c r="AG5236" s="8">
        <v>65</v>
      </c>
      <c r="AH5236" s="8">
        <v>-20</v>
      </c>
    </row>
    <row r="5237" spans="31:34" x14ac:dyDescent="0.3">
      <c r="AE5237" s="35" t="s">
        <v>5974</v>
      </c>
      <c r="AF5237" s="8"/>
      <c r="AG5237" s="8"/>
      <c r="AH5237" s="8"/>
    </row>
    <row r="5238" spans="31:34" x14ac:dyDescent="0.3">
      <c r="AE5238" s="36" t="s">
        <v>5975</v>
      </c>
      <c r="AF5238" s="8"/>
      <c r="AG5238" s="8"/>
      <c r="AH5238" s="8"/>
    </row>
    <row r="5239" spans="31:34" x14ac:dyDescent="0.3">
      <c r="AE5239" s="37" t="s">
        <v>5969</v>
      </c>
      <c r="AF5239" s="8">
        <v>2485</v>
      </c>
      <c r="AG5239" s="8">
        <v>3195</v>
      </c>
      <c r="AH5239" s="8">
        <v>710</v>
      </c>
    </row>
    <row r="5240" spans="31:34" x14ac:dyDescent="0.3">
      <c r="AE5240" s="36" t="s">
        <v>5970</v>
      </c>
      <c r="AF5240" s="8"/>
      <c r="AG5240" s="8"/>
      <c r="AH5240" s="8"/>
    </row>
    <row r="5241" spans="31:34" x14ac:dyDescent="0.3">
      <c r="AE5241" s="37" t="s">
        <v>5969</v>
      </c>
      <c r="AF5241" s="8">
        <v>127</v>
      </c>
      <c r="AG5241" s="8">
        <v>201</v>
      </c>
      <c r="AH5241" s="8">
        <v>74</v>
      </c>
    </row>
    <row r="5242" spans="31:34" x14ac:dyDescent="0.3">
      <c r="AE5242" s="34" t="s">
        <v>57</v>
      </c>
      <c r="AF5242" s="8"/>
      <c r="AG5242" s="8"/>
      <c r="AH5242" s="8"/>
    </row>
    <row r="5243" spans="31:34" x14ac:dyDescent="0.3">
      <c r="AE5243" s="35" t="s">
        <v>6002</v>
      </c>
      <c r="AF5243" s="8"/>
      <c r="AG5243" s="8"/>
      <c r="AH5243" s="8"/>
    </row>
    <row r="5244" spans="31:34" x14ac:dyDescent="0.3">
      <c r="AE5244" s="36" t="s">
        <v>5975</v>
      </c>
      <c r="AF5244" s="8"/>
      <c r="AG5244" s="8"/>
      <c r="AH5244" s="8"/>
    </row>
    <row r="5245" spans="31:34" x14ac:dyDescent="0.3">
      <c r="AE5245" s="37" t="s">
        <v>5981</v>
      </c>
      <c r="AF5245" s="8">
        <v>379</v>
      </c>
      <c r="AG5245" s="8">
        <v>524</v>
      </c>
      <c r="AH5245" s="8">
        <v>145</v>
      </c>
    </row>
    <row r="5246" spans="31:34" x14ac:dyDescent="0.3">
      <c r="AE5246" s="35" t="s">
        <v>6050</v>
      </c>
      <c r="AF5246" s="8"/>
      <c r="AG5246" s="8"/>
      <c r="AH5246" s="8"/>
    </row>
    <row r="5247" spans="31:34" x14ac:dyDescent="0.3">
      <c r="AE5247" s="36" t="s">
        <v>5970</v>
      </c>
      <c r="AF5247" s="8"/>
      <c r="AG5247" s="8"/>
      <c r="AH5247" s="8"/>
    </row>
    <row r="5248" spans="31:34" x14ac:dyDescent="0.3">
      <c r="AE5248" s="37" t="s">
        <v>5981</v>
      </c>
      <c r="AF5248" s="8">
        <v>285</v>
      </c>
      <c r="AG5248" s="8">
        <v>324</v>
      </c>
      <c r="AH5248" s="8">
        <v>39</v>
      </c>
    </row>
    <row r="5249" spans="31:34" x14ac:dyDescent="0.3">
      <c r="AE5249" s="35" t="s">
        <v>5980</v>
      </c>
      <c r="AF5249" s="8"/>
      <c r="AG5249" s="8"/>
      <c r="AH5249" s="8"/>
    </row>
    <row r="5250" spans="31:34" x14ac:dyDescent="0.3">
      <c r="AE5250" s="36" t="s">
        <v>5975</v>
      </c>
      <c r="AF5250" s="8"/>
      <c r="AG5250" s="8"/>
      <c r="AH5250" s="8"/>
    </row>
    <row r="5251" spans="31:34" x14ac:dyDescent="0.3">
      <c r="AE5251" s="37" t="s">
        <v>5981</v>
      </c>
      <c r="AF5251" s="8">
        <v>3508</v>
      </c>
      <c r="AG5251" s="8">
        <v>2012</v>
      </c>
      <c r="AH5251" s="8">
        <v>-1496</v>
      </c>
    </row>
    <row r="5252" spans="31:34" x14ac:dyDescent="0.3">
      <c r="AE5252" s="36" t="s">
        <v>5985</v>
      </c>
      <c r="AF5252" s="8"/>
      <c r="AG5252" s="8"/>
      <c r="AH5252" s="8"/>
    </row>
    <row r="5253" spans="31:34" x14ac:dyDescent="0.3">
      <c r="AE5253" s="37" t="s">
        <v>5981</v>
      </c>
      <c r="AF5253" s="8">
        <v>118</v>
      </c>
      <c r="AG5253" s="8">
        <v>129</v>
      </c>
      <c r="AH5253" s="8">
        <v>11</v>
      </c>
    </row>
    <row r="5254" spans="31:34" x14ac:dyDescent="0.3">
      <c r="AE5254" s="35" t="s">
        <v>6010</v>
      </c>
      <c r="AF5254" s="8"/>
      <c r="AG5254" s="8"/>
      <c r="AH5254" s="8"/>
    </row>
    <row r="5255" spans="31:34" x14ac:dyDescent="0.3">
      <c r="AE5255" s="36" t="s">
        <v>5975</v>
      </c>
      <c r="AF5255" s="8"/>
      <c r="AG5255" s="8"/>
      <c r="AH5255" s="8"/>
    </row>
    <row r="5256" spans="31:34" x14ac:dyDescent="0.3">
      <c r="AE5256" s="37" t="s">
        <v>5981</v>
      </c>
      <c r="AF5256" s="8">
        <v>2273</v>
      </c>
      <c r="AG5256" s="8">
        <v>3504</v>
      </c>
      <c r="AH5256" s="8">
        <v>1231</v>
      </c>
    </row>
    <row r="5257" spans="31:34" x14ac:dyDescent="0.3">
      <c r="AE5257" s="36" t="s">
        <v>5985</v>
      </c>
      <c r="AF5257" s="8"/>
      <c r="AG5257" s="8"/>
      <c r="AH5257" s="8"/>
    </row>
    <row r="5258" spans="31:34" x14ac:dyDescent="0.3">
      <c r="AE5258" s="37" t="s">
        <v>5981</v>
      </c>
      <c r="AF5258" s="8">
        <v>495</v>
      </c>
      <c r="AG5258" s="8">
        <v>761</v>
      </c>
      <c r="AH5258" s="8">
        <v>266</v>
      </c>
    </row>
    <row r="5259" spans="31:34" x14ac:dyDescent="0.3">
      <c r="AE5259" s="35" t="s">
        <v>5997</v>
      </c>
      <c r="AF5259" s="8"/>
      <c r="AG5259" s="8"/>
      <c r="AH5259" s="8"/>
    </row>
    <row r="5260" spans="31:34" x14ac:dyDescent="0.3">
      <c r="AE5260" s="36" t="s">
        <v>5975</v>
      </c>
      <c r="AF5260" s="8"/>
      <c r="AG5260" s="8"/>
      <c r="AH5260" s="8"/>
    </row>
    <row r="5261" spans="31:34" x14ac:dyDescent="0.3">
      <c r="AE5261" s="37" t="s">
        <v>5998</v>
      </c>
      <c r="AF5261" s="8">
        <v>830</v>
      </c>
      <c r="AG5261" s="8">
        <v>843</v>
      </c>
      <c r="AH5261" s="8">
        <v>13</v>
      </c>
    </row>
    <row r="5262" spans="31:34" x14ac:dyDescent="0.3">
      <c r="AE5262" s="36" t="s">
        <v>5985</v>
      </c>
      <c r="AF5262" s="8"/>
      <c r="AG5262" s="8"/>
      <c r="AH5262" s="8"/>
    </row>
    <row r="5263" spans="31:34" x14ac:dyDescent="0.3">
      <c r="AE5263" s="37" t="s">
        <v>5998</v>
      </c>
      <c r="AF5263" s="8">
        <v>4044</v>
      </c>
      <c r="AG5263" s="8">
        <v>4002</v>
      </c>
      <c r="AH5263" s="8">
        <v>-42</v>
      </c>
    </row>
    <row r="5264" spans="31:34" x14ac:dyDescent="0.3">
      <c r="AE5264" s="35" t="s">
        <v>6018</v>
      </c>
      <c r="AF5264" s="8"/>
      <c r="AG5264" s="8"/>
      <c r="AH5264" s="8"/>
    </row>
    <row r="5265" spans="31:34" x14ac:dyDescent="0.3">
      <c r="AE5265" s="36" t="s">
        <v>5985</v>
      </c>
      <c r="AF5265" s="8"/>
      <c r="AG5265" s="8"/>
      <c r="AH5265" s="8"/>
    </row>
    <row r="5266" spans="31:34" x14ac:dyDescent="0.3">
      <c r="AE5266" s="37" t="s">
        <v>5981</v>
      </c>
      <c r="AF5266" s="8">
        <v>81</v>
      </c>
      <c r="AG5266" s="8">
        <v>65</v>
      </c>
      <c r="AH5266" s="8">
        <v>-16</v>
      </c>
    </row>
    <row r="5267" spans="31:34" x14ac:dyDescent="0.3">
      <c r="AE5267" s="35" t="s">
        <v>6071</v>
      </c>
      <c r="AF5267" s="8"/>
      <c r="AG5267" s="8"/>
      <c r="AH5267" s="8"/>
    </row>
    <row r="5268" spans="31:34" x14ac:dyDescent="0.3">
      <c r="AE5268" s="36" t="s">
        <v>5975</v>
      </c>
      <c r="AF5268" s="8"/>
      <c r="AG5268" s="8"/>
      <c r="AH5268" s="8"/>
    </row>
    <row r="5269" spans="31:34" x14ac:dyDescent="0.3">
      <c r="AE5269" s="37" t="s">
        <v>5998</v>
      </c>
      <c r="AF5269" s="8">
        <v>249</v>
      </c>
      <c r="AG5269" s="8">
        <v>183</v>
      </c>
      <c r="AH5269" s="8">
        <v>-66</v>
      </c>
    </row>
    <row r="5270" spans="31:34" x14ac:dyDescent="0.3">
      <c r="AE5270" s="35" t="s">
        <v>6004</v>
      </c>
      <c r="AF5270" s="8"/>
      <c r="AG5270" s="8"/>
      <c r="AH5270" s="8"/>
    </row>
    <row r="5271" spans="31:34" x14ac:dyDescent="0.3">
      <c r="AE5271" s="36" t="s">
        <v>5975</v>
      </c>
      <c r="AF5271" s="8"/>
      <c r="AG5271" s="8"/>
      <c r="AH5271" s="8"/>
    </row>
    <row r="5272" spans="31:34" x14ac:dyDescent="0.3">
      <c r="AE5272" s="37" t="s">
        <v>5998</v>
      </c>
      <c r="AF5272" s="8">
        <v>2282</v>
      </c>
      <c r="AG5272" s="8">
        <v>2292</v>
      </c>
      <c r="AH5272" s="8">
        <v>10</v>
      </c>
    </row>
    <row r="5273" spans="31:34" x14ac:dyDescent="0.3">
      <c r="AE5273" s="36" t="s">
        <v>5970</v>
      </c>
      <c r="AF5273" s="8"/>
      <c r="AG5273" s="8"/>
      <c r="AH5273" s="8"/>
    </row>
    <row r="5274" spans="31:34" x14ac:dyDescent="0.3">
      <c r="AE5274" s="37" t="s">
        <v>5998</v>
      </c>
      <c r="AF5274" s="8">
        <v>271</v>
      </c>
      <c r="AG5274" s="8">
        <v>285</v>
      </c>
      <c r="AH5274" s="8">
        <v>14</v>
      </c>
    </row>
    <row r="5275" spans="31:34" x14ac:dyDescent="0.3">
      <c r="AE5275" s="35" t="s">
        <v>5968</v>
      </c>
      <c r="AF5275" s="8"/>
      <c r="AG5275" s="8"/>
      <c r="AH5275" s="8"/>
    </row>
    <row r="5276" spans="31:34" x14ac:dyDescent="0.3">
      <c r="AE5276" s="36" t="s">
        <v>5975</v>
      </c>
      <c r="AF5276" s="8"/>
      <c r="AG5276" s="8"/>
      <c r="AH5276" s="8"/>
    </row>
    <row r="5277" spans="31:34" x14ac:dyDescent="0.3">
      <c r="AE5277" s="37" t="s">
        <v>5969</v>
      </c>
      <c r="AF5277" s="8">
        <v>515</v>
      </c>
      <c r="AG5277" s="8">
        <v>322</v>
      </c>
      <c r="AH5277" s="8">
        <v>-193</v>
      </c>
    </row>
    <row r="5278" spans="31:34" x14ac:dyDescent="0.3">
      <c r="AE5278" s="36" t="s">
        <v>5985</v>
      </c>
      <c r="AF5278" s="8"/>
      <c r="AG5278" s="8"/>
      <c r="AH5278" s="8"/>
    </row>
    <row r="5279" spans="31:34" x14ac:dyDescent="0.3">
      <c r="AE5279" s="37" t="s">
        <v>5969</v>
      </c>
      <c r="AF5279" s="8">
        <v>123</v>
      </c>
      <c r="AG5279" s="8">
        <v>68</v>
      </c>
      <c r="AH5279" s="8">
        <v>-55</v>
      </c>
    </row>
    <row r="5280" spans="31:34" x14ac:dyDescent="0.3">
      <c r="AE5280" s="35" t="s">
        <v>6117</v>
      </c>
      <c r="AF5280" s="8"/>
      <c r="AG5280" s="8"/>
      <c r="AH5280" s="8"/>
    </row>
    <row r="5281" spans="31:34" x14ac:dyDescent="0.3">
      <c r="AE5281" s="36" t="s">
        <v>5975</v>
      </c>
      <c r="AF5281" s="8"/>
      <c r="AG5281" s="8"/>
      <c r="AH5281" s="8"/>
    </row>
    <row r="5282" spans="31:34" x14ac:dyDescent="0.3">
      <c r="AE5282" s="37" t="s">
        <v>5981</v>
      </c>
      <c r="AF5282" s="8">
        <v>782</v>
      </c>
      <c r="AG5282" s="8">
        <v>1101</v>
      </c>
      <c r="AH5282" s="8">
        <v>319</v>
      </c>
    </row>
    <row r="5283" spans="31:34" x14ac:dyDescent="0.3">
      <c r="AE5283" s="35" t="s">
        <v>5974</v>
      </c>
      <c r="AF5283" s="8"/>
      <c r="AG5283" s="8"/>
      <c r="AH5283" s="8"/>
    </row>
    <row r="5284" spans="31:34" x14ac:dyDescent="0.3">
      <c r="AE5284" s="36" t="s">
        <v>5975</v>
      </c>
      <c r="AF5284" s="8"/>
      <c r="AG5284" s="8"/>
      <c r="AH5284" s="8"/>
    </row>
    <row r="5285" spans="31:34" x14ac:dyDescent="0.3">
      <c r="AE5285" s="37" t="s">
        <v>5969</v>
      </c>
      <c r="AF5285" s="8">
        <v>574</v>
      </c>
      <c r="AG5285" s="8">
        <v>666</v>
      </c>
      <c r="AH5285" s="8">
        <v>92</v>
      </c>
    </row>
    <row r="5286" spans="31:34" x14ac:dyDescent="0.3">
      <c r="AE5286" s="36" t="s">
        <v>5985</v>
      </c>
      <c r="AF5286" s="8"/>
      <c r="AG5286" s="8"/>
      <c r="AH5286" s="8"/>
    </row>
    <row r="5287" spans="31:34" x14ac:dyDescent="0.3">
      <c r="AE5287" s="37" t="s">
        <v>5969</v>
      </c>
      <c r="AF5287" s="8">
        <v>27</v>
      </c>
      <c r="AG5287" s="8">
        <v>42</v>
      </c>
      <c r="AH5287" s="8">
        <v>15</v>
      </c>
    </row>
    <row r="5288" spans="31:34" x14ac:dyDescent="0.3">
      <c r="AE5288" s="33" t="s">
        <v>7898</v>
      </c>
      <c r="AF5288" s="8"/>
      <c r="AG5288" s="8"/>
      <c r="AH5288" s="8"/>
    </row>
    <row r="5289" spans="31:34" x14ac:dyDescent="0.3">
      <c r="AE5289" s="34" t="s">
        <v>14</v>
      </c>
      <c r="AF5289" s="8"/>
      <c r="AG5289" s="8"/>
      <c r="AH5289" s="8"/>
    </row>
    <row r="5290" spans="31:34" x14ac:dyDescent="0.3">
      <c r="AE5290" s="35" t="s">
        <v>6050</v>
      </c>
      <c r="AF5290" s="8"/>
      <c r="AG5290" s="8"/>
      <c r="AH5290" s="8"/>
    </row>
    <row r="5291" spans="31:34" x14ac:dyDescent="0.3">
      <c r="AE5291" s="36" t="s">
        <v>5975</v>
      </c>
      <c r="AF5291" s="8"/>
      <c r="AG5291" s="8"/>
      <c r="AH5291" s="8"/>
    </row>
    <row r="5292" spans="31:34" x14ac:dyDescent="0.3">
      <c r="AE5292" s="37" t="s">
        <v>5981</v>
      </c>
      <c r="AF5292" s="8">
        <v>258</v>
      </c>
      <c r="AG5292" s="8">
        <v>297</v>
      </c>
      <c r="AH5292" s="8">
        <v>39</v>
      </c>
    </row>
    <row r="5293" spans="31:34" x14ac:dyDescent="0.3">
      <c r="AE5293" s="36" t="s">
        <v>5970</v>
      </c>
      <c r="AF5293" s="8"/>
      <c r="AG5293" s="8"/>
      <c r="AH5293" s="8"/>
    </row>
    <row r="5294" spans="31:34" x14ac:dyDescent="0.3">
      <c r="AE5294" s="37" t="s">
        <v>5981</v>
      </c>
      <c r="AF5294" s="8">
        <v>240</v>
      </c>
      <c r="AG5294" s="8">
        <v>253</v>
      </c>
      <c r="AH5294" s="8">
        <v>13</v>
      </c>
    </row>
    <row r="5295" spans="31:34" x14ac:dyDescent="0.3">
      <c r="AE5295" s="35" t="s">
        <v>6184</v>
      </c>
      <c r="AF5295" s="8"/>
      <c r="AG5295" s="8"/>
      <c r="AH5295" s="8"/>
    </row>
    <row r="5296" spans="31:34" x14ac:dyDescent="0.3">
      <c r="AE5296" s="36" t="s">
        <v>5975</v>
      </c>
      <c r="AF5296" s="8"/>
      <c r="AG5296" s="8"/>
      <c r="AH5296" s="8"/>
    </row>
    <row r="5297" spans="31:34" x14ac:dyDescent="0.3">
      <c r="AE5297" s="37" t="s">
        <v>5969</v>
      </c>
      <c r="AF5297" s="8">
        <v>589</v>
      </c>
      <c r="AG5297" s="8">
        <v>694</v>
      </c>
      <c r="AH5297" s="8">
        <v>105</v>
      </c>
    </row>
    <row r="5298" spans="31:34" x14ac:dyDescent="0.3">
      <c r="AE5298" s="35" t="s">
        <v>5980</v>
      </c>
      <c r="AF5298" s="8"/>
      <c r="AG5298" s="8"/>
      <c r="AH5298" s="8"/>
    </row>
    <row r="5299" spans="31:34" x14ac:dyDescent="0.3">
      <c r="AE5299" s="36" t="s">
        <v>5975</v>
      </c>
      <c r="AF5299" s="8"/>
      <c r="AG5299" s="8"/>
      <c r="AH5299" s="8"/>
    </row>
    <row r="5300" spans="31:34" x14ac:dyDescent="0.3">
      <c r="AE5300" s="37" t="s">
        <v>5981</v>
      </c>
      <c r="AF5300" s="8">
        <v>2012</v>
      </c>
      <c r="AG5300" s="8">
        <v>2225</v>
      </c>
      <c r="AH5300" s="8">
        <v>213</v>
      </c>
    </row>
    <row r="5301" spans="31:34" x14ac:dyDescent="0.3">
      <c r="AE5301" s="36" t="s">
        <v>5985</v>
      </c>
      <c r="AF5301" s="8"/>
      <c r="AG5301" s="8"/>
      <c r="AH5301" s="8"/>
    </row>
    <row r="5302" spans="31:34" x14ac:dyDescent="0.3">
      <c r="AE5302" s="37" t="s">
        <v>5981</v>
      </c>
      <c r="AF5302" s="8">
        <v>3264</v>
      </c>
      <c r="AG5302" s="8">
        <v>3653</v>
      </c>
      <c r="AH5302" s="8">
        <v>389</v>
      </c>
    </row>
    <row r="5303" spans="31:34" x14ac:dyDescent="0.3">
      <c r="AE5303" s="35" t="s">
        <v>6010</v>
      </c>
      <c r="AF5303" s="8"/>
      <c r="AG5303" s="8"/>
      <c r="AH5303" s="8"/>
    </row>
    <row r="5304" spans="31:34" x14ac:dyDescent="0.3">
      <c r="AE5304" s="36" t="s">
        <v>5975</v>
      </c>
      <c r="AF5304" s="8"/>
      <c r="AG5304" s="8"/>
      <c r="AH5304" s="8"/>
    </row>
    <row r="5305" spans="31:34" x14ac:dyDescent="0.3">
      <c r="AE5305" s="37" t="s">
        <v>5981</v>
      </c>
      <c r="AF5305" s="8">
        <v>5201</v>
      </c>
      <c r="AG5305" s="8">
        <v>4023</v>
      </c>
      <c r="AH5305" s="8">
        <v>-1178</v>
      </c>
    </row>
    <row r="5306" spans="31:34" x14ac:dyDescent="0.3">
      <c r="AE5306" s="36" t="s">
        <v>5985</v>
      </c>
      <c r="AF5306" s="8"/>
      <c r="AG5306" s="8"/>
      <c r="AH5306" s="8"/>
    </row>
    <row r="5307" spans="31:34" x14ac:dyDescent="0.3">
      <c r="AE5307" s="37" t="s">
        <v>5981</v>
      </c>
      <c r="AF5307" s="8">
        <v>680</v>
      </c>
      <c r="AG5307" s="8">
        <v>691</v>
      </c>
      <c r="AH5307" s="8">
        <v>11</v>
      </c>
    </row>
    <row r="5308" spans="31:34" x14ac:dyDescent="0.3">
      <c r="AE5308" s="36" t="s">
        <v>5970</v>
      </c>
      <c r="AF5308" s="8"/>
      <c r="AG5308" s="8"/>
      <c r="AH5308" s="8"/>
    </row>
    <row r="5309" spans="31:34" x14ac:dyDescent="0.3">
      <c r="AE5309" s="37" t="s">
        <v>5981</v>
      </c>
      <c r="AF5309" s="8">
        <v>3588</v>
      </c>
      <c r="AG5309" s="8">
        <v>3176</v>
      </c>
      <c r="AH5309" s="8">
        <v>-412</v>
      </c>
    </row>
    <row r="5310" spans="31:34" x14ac:dyDescent="0.3">
      <c r="AE5310" s="35" t="s">
        <v>5997</v>
      </c>
      <c r="AF5310" s="8"/>
      <c r="AG5310" s="8"/>
      <c r="AH5310" s="8"/>
    </row>
    <row r="5311" spans="31:34" x14ac:dyDescent="0.3">
      <c r="AE5311" s="36" t="s">
        <v>5975</v>
      </c>
      <c r="AF5311" s="8"/>
      <c r="AG5311" s="8"/>
      <c r="AH5311" s="8"/>
    </row>
    <row r="5312" spans="31:34" x14ac:dyDescent="0.3">
      <c r="AE5312" s="37" t="s">
        <v>5998</v>
      </c>
      <c r="AF5312" s="8">
        <v>469</v>
      </c>
      <c r="AG5312" s="8">
        <v>895</v>
      </c>
      <c r="AH5312" s="8">
        <v>426</v>
      </c>
    </row>
    <row r="5313" spans="31:34" x14ac:dyDescent="0.3">
      <c r="AE5313" s="36" t="s">
        <v>5985</v>
      </c>
      <c r="AF5313" s="8"/>
      <c r="AG5313" s="8"/>
      <c r="AH5313" s="8"/>
    </row>
    <row r="5314" spans="31:34" x14ac:dyDescent="0.3">
      <c r="AE5314" s="37" t="s">
        <v>5998</v>
      </c>
      <c r="AF5314" s="8">
        <v>2341</v>
      </c>
      <c r="AG5314" s="8">
        <v>1361</v>
      </c>
      <c r="AH5314" s="8">
        <v>-980</v>
      </c>
    </row>
    <row r="5315" spans="31:34" x14ac:dyDescent="0.3">
      <c r="AE5315" s="36" t="s">
        <v>5970</v>
      </c>
      <c r="AF5315" s="8"/>
      <c r="AG5315" s="8"/>
      <c r="AH5315" s="8"/>
    </row>
    <row r="5316" spans="31:34" x14ac:dyDescent="0.3">
      <c r="AE5316" s="37" t="s">
        <v>5998</v>
      </c>
      <c r="AF5316" s="8">
        <v>528</v>
      </c>
      <c r="AG5316" s="8">
        <v>505</v>
      </c>
      <c r="AH5316" s="8">
        <v>-23</v>
      </c>
    </row>
    <row r="5317" spans="31:34" x14ac:dyDescent="0.3">
      <c r="AE5317" s="35" t="s">
        <v>6018</v>
      </c>
      <c r="AF5317" s="8"/>
      <c r="AG5317" s="8"/>
      <c r="AH5317" s="8"/>
    </row>
    <row r="5318" spans="31:34" x14ac:dyDescent="0.3">
      <c r="AE5318" s="36" t="s">
        <v>5975</v>
      </c>
      <c r="AF5318" s="8"/>
      <c r="AG5318" s="8"/>
      <c r="AH5318" s="8"/>
    </row>
    <row r="5319" spans="31:34" x14ac:dyDescent="0.3">
      <c r="AE5319" s="37" t="s">
        <v>5981</v>
      </c>
      <c r="AF5319" s="8">
        <v>696</v>
      </c>
      <c r="AG5319" s="8">
        <v>544</v>
      </c>
      <c r="AH5319" s="8">
        <v>-152</v>
      </c>
    </row>
    <row r="5320" spans="31:34" x14ac:dyDescent="0.3">
      <c r="AE5320" s="35" t="s">
        <v>6004</v>
      </c>
      <c r="AF5320" s="8"/>
      <c r="AG5320" s="8"/>
      <c r="AH5320" s="8"/>
    </row>
    <row r="5321" spans="31:34" x14ac:dyDescent="0.3">
      <c r="AE5321" s="36" t="s">
        <v>5975</v>
      </c>
      <c r="AF5321" s="8"/>
      <c r="AG5321" s="8"/>
      <c r="AH5321" s="8"/>
    </row>
    <row r="5322" spans="31:34" x14ac:dyDescent="0.3">
      <c r="AE5322" s="37" t="s">
        <v>5998</v>
      </c>
      <c r="AF5322" s="8">
        <v>478</v>
      </c>
      <c r="AG5322" s="8">
        <v>746</v>
      </c>
      <c r="AH5322" s="8">
        <v>268</v>
      </c>
    </row>
    <row r="5323" spans="31:34" x14ac:dyDescent="0.3">
      <c r="AE5323" s="36" t="s">
        <v>5985</v>
      </c>
      <c r="AF5323" s="8"/>
      <c r="AG5323" s="8"/>
      <c r="AH5323" s="8"/>
    </row>
    <row r="5324" spans="31:34" x14ac:dyDescent="0.3">
      <c r="AE5324" s="37" t="s">
        <v>5998</v>
      </c>
      <c r="AF5324" s="8">
        <v>319</v>
      </c>
      <c r="AG5324" s="8">
        <v>411</v>
      </c>
      <c r="AH5324" s="8">
        <v>92</v>
      </c>
    </row>
    <row r="5325" spans="31:34" x14ac:dyDescent="0.3">
      <c r="AE5325" s="35" t="s">
        <v>5968</v>
      </c>
      <c r="AF5325" s="8"/>
      <c r="AG5325" s="8"/>
      <c r="AH5325" s="8"/>
    </row>
    <row r="5326" spans="31:34" x14ac:dyDescent="0.3">
      <c r="AE5326" s="36" t="s">
        <v>5975</v>
      </c>
      <c r="AF5326" s="8"/>
      <c r="AG5326" s="8"/>
      <c r="AH5326" s="8"/>
    </row>
    <row r="5327" spans="31:34" x14ac:dyDescent="0.3">
      <c r="AE5327" s="37" t="s">
        <v>5969</v>
      </c>
      <c r="AF5327" s="8">
        <v>285</v>
      </c>
      <c r="AG5327" s="8">
        <v>131</v>
      </c>
      <c r="AH5327" s="8">
        <v>-154</v>
      </c>
    </row>
    <row r="5328" spans="31:34" x14ac:dyDescent="0.3">
      <c r="AE5328" s="36" t="s">
        <v>5985</v>
      </c>
      <c r="AF5328" s="8"/>
      <c r="AG5328" s="8"/>
      <c r="AH5328" s="8"/>
    </row>
    <row r="5329" spans="31:34" x14ac:dyDescent="0.3">
      <c r="AE5329" s="37" t="s">
        <v>5969</v>
      </c>
      <c r="AF5329" s="8">
        <v>875</v>
      </c>
      <c r="AG5329" s="8">
        <v>448</v>
      </c>
      <c r="AH5329" s="8">
        <v>-427</v>
      </c>
    </row>
    <row r="5330" spans="31:34" x14ac:dyDescent="0.3">
      <c r="AE5330" s="35" t="s">
        <v>5974</v>
      </c>
      <c r="AF5330" s="8"/>
      <c r="AG5330" s="8"/>
      <c r="AH5330" s="8"/>
    </row>
    <row r="5331" spans="31:34" x14ac:dyDescent="0.3">
      <c r="AE5331" s="36" t="s">
        <v>5975</v>
      </c>
      <c r="AF5331" s="8"/>
      <c r="AG5331" s="8"/>
      <c r="AH5331" s="8"/>
    </row>
    <row r="5332" spans="31:34" x14ac:dyDescent="0.3">
      <c r="AE5332" s="37" t="s">
        <v>5969</v>
      </c>
      <c r="AF5332" s="8">
        <v>622</v>
      </c>
      <c r="AG5332" s="8">
        <v>807</v>
      </c>
      <c r="AH5332" s="8">
        <v>185</v>
      </c>
    </row>
    <row r="5333" spans="31:34" x14ac:dyDescent="0.3">
      <c r="AE5333" s="36" t="s">
        <v>5985</v>
      </c>
      <c r="AF5333" s="8"/>
      <c r="AG5333" s="8"/>
      <c r="AH5333" s="8"/>
    </row>
    <row r="5334" spans="31:34" x14ac:dyDescent="0.3">
      <c r="AE5334" s="37" t="s">
        <v>5969</v>
      </c>
      <c r="AF5334" s="8">
        <v>4615</v>
      </c>
      <c r="AG5334" s="8">
        <v>5005</v>
      </c>
      <c r="AH5334" s="8">
        <v>390</v>
      </c>
    </row>
    <row r="5335" spans="31:34" x14ac:dyDescent="0.3">
      <c r="AE5335" s="36" t="s">
        <v>5970</v>
      </c>
      <c r="AF5335" s="8"/>
      <c r="AG5335" s="8"/>
      <c r="AH5335" s="8"/>
    </row>
    <row r="5336" spans="31:34" x14ac:dyDescent="0.3">
      <c r="AE5336" s="37" t="s">
        <v>5969</v>
      </c>
      <c r="AF5336" s="8">
        <v>1339</v>
      </c>
      <c r="AG5336" s="8">
        <v>1624</v>
      </c>
      <c r="AH5336" s="8">
        <v>285</v>
      </c>
    </row>
    <row r="5337" spans="31:34" x14ac:dyDescent="0.3">
      <c r="AE5337" s="34" t="s">
        <v>10</v>
      </c>
      <c r="AF5337" s="8"/>
      <c r="AG5337" s="8"/>
      <c r="AH5337" s="8"/>
    </row>
    <row r="5338" spans="31:34" x14ac:dyDescent="0.3">
      <c r="AE5338" s="35" t="s">
        <v>6002</v>
      </c>
      <c r="AF5338" s="8"/>
      <c r="AG5338" s="8"/>
      <c r="AH5338" s="8"/>
    </row>
    <row r="5339" spans="31:34" x14ac:dyDescent="0.3">
      <c r="AE5339" s="36" t="s">
        <v>5975</v>
      </c>
      <c r="AF5339" s="8"/>
      <c r="AG5339" s="8"/>
      <c r="AH5339" s="8"/>
    </row>
    <row r="5340" spans="31:34" x14ac:dyDescent="0.3">
      <c r="AE5340" s="37" t="s">
        <v>5981</v>
      </c>
      <c r="AF5340" s="8">
        <v>551</v>
      </c>
      <c r="AG5340" s="8">
        <v>637</v>
      </c>
      <c r="AH5340" s="8">
        <v>86</v>
      </c>
    </row>
    <row r="5341" spans="31:34" x14ac:dyDescent="0.3">
      <c r="AE5341" s="36" t="s">
        <v>5985</v>
      </c>
      <c r="AF5341" s="8"/>
      <c r="AG5341" s="8"/>
      <c r="AH5341" s="8"/>
    </row>
    <row r="5342" spans="31:34" x14ac:dyDescent="0.3">
      <c r="AE5342" s="37" t="s">
        <v>5981</v>
      </c>
      <c r="AF5342" s="8">
        <v>116</v>
      </c>
      <c r="AG5342" s="8">
        <v>173</v>
      </c>
      <c r="AH5342" s="8">
        <v>57</v>
      </c>
    </row>
    <row r="5343" spans="31:34" x14ac:dyDescent="0.3">
      <c r="AE5343" s="36" t="s">
        <v>5970</v>
      </c>
      <c r="AF5343" s="8"/>
      <c r="AG5343" s="8"/>
      <c r="AH5343" s="8"/>
    </row>
    <row r="5344" spans="31:34" x14ac:dyDescent="0.3">
      <c r="AE5344" s="37" t="s">
        <v>5981</v>
      </c>
      <c r="AF5344" s="8">
        <v>43</v>
      </c>
      <c r="AG5344" s="8">
        <v>82</v>
      </c>
      <c r="AH5344" s="8">
        <v>39</v>
      </c>
    </row>
    <row r="5345" spans="31:34" x14ac:dyDescent="0.3">
      <c r="AE5345" s="35" t="s">
        <v>6050</v>
      </c>
      <c r="AF5345" s="8"/>
      <c r="AG5345" s="8"/>
      <c r="AH5345" s="8"/>
    </row>
    <row r="5346" spans="31:34" x14ac:dyDescent="0.3">
      <c r="AE5346" s="36" t="s">
        <v>5975</v>
      </c>
      <c r="AF5346" s="8"/>
      <c r="AG5346" s="8"/>
      <c r="AH5346" s="8"/>
    </row>
    <row r="5347" spans="31:34" x14ac:dyDescent="0.3">
      <c r="AE5347" s="37" t="s">
        <v>5981</v>
      </c>
      <c r="AF5347" s="8">
        <v>39</v>
      </c>
      <c r="AG5347" s="8">
        <v>42</v>
      </c>
      <c r="AH5347" s="8">
        <v>3</v>
      </c>
    </row>
    <row r="5348" spans="31:34" x14ac:dyDescent="0.3">
      <c r="AE5348" s="36" t="s">
        <v>5985</v>
      </c>
      <c r="AF5348" s="8"/>
      <c r="AG5348" s="8"/>
      <c r="AH5348" s="8"/>
    </row>
    <row r="5349" spans="31:34" x14ac:dyDescent="0.3">
      <c r="AE5349" s="37" t="s">
        <v>5981</v>
      </c>
      <c r="AF5349" s="8">
        <v>180</v>
      </c>
      <c r="AG5349" s="8">
        <v>187</v>
      </c>
      <c r="AH5349" s="8">
        <v>7</v>
      </c>
    </row>
    <row r="5350" spans="31:34" x14ac:dyDescent="0.3">
      <c r="AE5350" s="36" t="s">
        <v>5970</v>
      </c>
      <c r="AF5350" s="8"/>
      <c r="AG5350" s="8"/>
      <c r="AH5350" s="8"/>
    </row>
    <row r="5351" spans="31:34" x14ac:dyDescent="0.3">
      <c r="AE5351" s="37" t="s">
        <v>5981</v>
      </c>
      <c r="AF5351" s="8">
        <v>865</v>
      </c>
      <c r="AG5351" s="8">
        <v>1183</v>
      </c>
      <c r="AH5351" s="8">
        <v>318</v>
      </c>
    </row>
    <row r="5352" spans="31:34" x14ac:dyDescent="0.3">
      <c r="AE5352" s="35" t="s">
        <v>5980</v>
      </c>
      <c r="AF5352" s="8"/>
      <c r="AG5352" s="8"/>
      <c r="AH5352" s="8"/>
    </row>
    <row r="5353" spans="31:34" x14ac:dyDescent="0.3">
      <c r="AE5353" s="36" t="s">
        <v>5975</v>
      </c>
      <c r="AF5353" s="8"/>
      <c r="AG5353" s="8"/>
      <c r="AH5353" s="8"/>
    </row>
    <row r="5354" spans="31:34" x14ac:dyDescent="0.3">
      <c r="AE5354" s="37" t="s">
        <v>5981</v>
      </c>
      <c r="AF5354" s="8">
        <v>3583</v>
      </c>
      <c r="AG5354" s="8">
        <v>4907</v>
      </c>
      <c r="AH5354" s="8">
        <v>1324</v>
      </c>
    </row>
    <row r="5355" spans="31:34" x14ac:dyDescent="0.3">
      <c r="AE5355" s="36" t="s">
        <v>5985</v>
      </c>
      <c r="AF5355" s="8"/>
      <c r="AG5355" s="8"/>
      <c r="AH5355" s="8"/>
    </row>
    <row r="5356" spans="31:34" x14ac:dyDescent="0.3">
      <c r="AE5356" s="37" t="s">
        <v>5981</v>
      </c>
      <c r="AF5356" s="8">
        <v>3143</v>
      </c>
      <c r="AG5356" s="8">
        <v>3384</v>
      </c>
      <c r="AH5356" s="8">
        <v>241</v>
      </c>
    </row>
    <row r="5357" spans="31:34" x14ac:dyDescent="0.3">
      <c r="AE5357" s="36" t="s">
        <v>5970</v>
      </c>
      <c r="AF5357" s="8"/>
      <c r="AG5357" s="8"/>
      <c r="AH5357" s="8"/>
    </row>
    <row r="5358" spans="31:34" x14ac:dyDescent="0.3">
      <c r="AE5358" s="37" t="s">
        <v>5981</v>
      </c>
      <c r="AF5358" s="8">
        <v>267</v>
      </c>
      <c r="AG5358" s="8">
        <v>407</v>
      </c>
      <c r="AH5358" s="8">
        <v>140</v>
      </c>
    </row>
    <row r="5359" spans="31:34" x14ac:dyDescent="0.3">
      <c r="AE5359" s="35" t="s">
        <v>6010</v>
      </c>
      <c r="AF5359" s="8"/>
      <c r="AG5359" s="8"/>
      <c r="AH5359" s="8"/>
    </row>
    <row r="5360" spans="31:34" x14ac:dyDescent="0.3">
      <c r="AE5360" s="36" t="s">
        <v>5975</v>
      </c>
      <c r="AF5360" s="8"/>
      <c r="AG5360" s="8"/>
      <c r="AH5360" s="8"/>
    </row>
    <row r="5361" spans="31:34" x14ac:dyDescent="0.3">
      <c r="AE5361" s="37" t="s">
        <v>5981</v>
      </c>
      <c r="AF5361" s="8">
        <v>734</v>
      </c>
      <c r="AG5361" s="8">
        <v>947</v>
      </c>
      <c r="AH5361" s="8">
        <v>213</v>
      </c>
    </row>
    <row r="5362" spans="31:34" x14ac:dyDescent="0.3">
      <c r="AE5362" s="36" t="s">
        <v>5985</v>
      </c>
      <c r="AF5362" s="8"/>
      <c r="AG5362" s="8"/>
      <c r="AH5362" s="8"/>
    </row>
    <row r="5363" spans="31:34" x14ac:dyDescent="0.3">
      <c r="AE5363" s="37" t="s">
        <v>5981</v>
      </c>
      <c r="AF5363" s="8">
        <v>818</v>
      </c>
      <c r="AG5363" s="8">
        <v>846</v>
      </c>
      <c r="AH5363" s="8">
        <v>28</v>
      </c>
    </row>
    <row r="5364" spans="31:34" x14ac:dyDescent="0.3">
      <c r="AE5364" s="36" t="s">
        <v>5970</v>
      </c>
      <c r="AF5364" s="8"/>
      <c r="AG5364" s="8"/>
      <c r="AH5364" s="8"/>
    </row>
    <row r="5365" spans="31:34" x14ac:dyDescent="0.3">
      <c r="AE5365" s="37" t="s">
        <v>5981</v>
      </c>
      <c r="AF5365" s="8">
        <v>526</v>
      </c>
      <c r="AG5365" s="8">
        <v>570</v>
      </c>
      <c r="AH5365" s="8">
        <v>44</v>
      </c>
    </row>
    <row r="5366" spans="31:34" x14ac:dyDescent="0.3">
      <c r="AE5366" s="35" t="s">
        <v>6148</v>
      </c>
      <c r="AF5366" s="8"/>
      <c r="AG5366" s="8"/>
      <c r="AH5366" s="8"/>
    </row>
    <row r="5367" spans="31:34" x14ac:dyDescent="0.3">
      <c r="AE5367" s="36" t="s">
        <v>5985</v>
      </c>
      <c r="AF5367" s="8"/>
      <c r="AG5367" s="8"/>
      <c r="AH5367" s="8"/>
    </row>
    <row r="5368" spans="31:34" x14ac:dyDescent="0.3">
      <c r="AE5368" s="37" t="s">
        <v>5969</v>
      </c>
      <c r="AF5368" s="8">
        <v>14</v>
      </c>
      <c r="AG5368" s="8">
        <v>13</v>
      </c>
      <c r="AH5368" s="8">
        <v>-1</v>
      </c>
    </row>
    <row r="5369" spans="31:34" x14ac:dyDescent="0.3">
      <c r="AE5369" s="35" t="s">
        <v>5997</v>
      </c>
      <c r="AF5369" s="8"/>
      <c r="AG5369" s="8"/>
      <c r="AH5369" s="8"/>
    </row>
    <row r="5370" spans="31:34" x14ac:dyDescent="0.3">
      <c r="AE5370" s="36" t="s">
        <v>5975</v>
      </c>
      <c r="AF5370" s="8"/>
      <c r="AG5370" s="8"/>
      <c r="AH5370" s="8"/>
    </row>
    <row r="5371" spans="31:34" x14ac:dyDescent="0.3">
      <c r="AE5371" s="37" t="s">
        <v>5998</v>
      </c>
      <c r="AF5371" s="8">
        <v>382</v>
      </c>
      <c r="AG5371" s="8">
        <v>455</v>
      </c>
      <c r="AH5371" s="8">
        <v>73</v>
      </c>
    </row>
    <row r="5372" spans="31:34" x14ac:dyDescent="0.3">
      <c r="AE5372" s="36" t="s">
        <v>5985</v>
      </c>
      <c r="AF5372" s="8"/>
      <c r="AG5372" s="8"/>
      <c r="AH5372" s="8"/>
    </row>
    <row r="5373" spans="31:34" x14ac:dyDescent="0.3">
      <c r="AE5373" s="37" t="s">
        <v>5998</v>
      </c>
      <c r="AF5373" s="8">
        <v>534</v>
      </c>
      <c r="AG5373" s="8">
        <v>801</v>
      </c>
      <c r="AH5373" s="8">
        <v>267</v>
      </c>
    </row>
    <row r="5374" spans="31:34" x14ac:dyDescent="0.3">
      <c r="AE5374" s="36" t="s">
        <v>5970</v>
      </c>
      <c r="AF5374" s="8"/>
      <c r="AG5374" s="8"/>
      <c r="AH5374" s="8"/>
    </row>
    <row r="5375" spans="31:34" x14ac:dyDescent="0.3">
      <c r="AE5375" s="37" t="s">
        <v>5998</v>
      </c>
      <c r="AF5375" s="8">
        <v>331</v>
      </c>
      <c r="AG5375" s="8">
        <v>489</v>
      </c>
      <c r="AH5375" s="8">
        <v>158</v>
      </c>
    </row>
    <row r="5376" spans="31:34" x14ac:dyDescent="0.3">
      <c r="AE5376" s="35" t="s">
        <v>6004</v>
      </c>
      <c r="AF5376" s="8"/>
      <c r="AG5376" s="8"/>
      <c r="AH5376" s="8"/>
    </row>
    <row r="5377" spans="31:34" x14ac:dyDescent="0.3">
      <c r="AE5377" s="36" t="s">
        <v>5975</v>
      </c>
      <c r="AF5377" s="8"/>
      <c r="AG5377" s="8"/>
      <c r="AH5377" s="8"/>
    </row>
    <row r="5378" spans="31:34" x14ac:dyDescent="0.3">
      <c r="AE5378" s="37" t="s">
        <v>5998</v>
      </c>
      <c r="AF5378" s="8">
        <v>1492</v>
      </c>
      <c r="AG5378" s="8">
        <v>1793</v>
      </c>
      <c r="AH5378" s="8">
        <v>301</v>
      </c>
    </row>
    <row r="5379" spans="31:34" x14ac:dyDescent="0.3">
      <c r="AE5379" s="36" t="s">
        <v>5985</v>
      </c>
      <c r="AF5379" s="8"/>
      <c r="AG5379" s="8"/>
      <c r="AH5379" s="8"/>
    </row>
    <row r="5380" spans="31:34" x14ac:dyDescent="0.3">
      <c r="AE5380" s="37" t="s">
        <v>5998</v>
      </c>
      <c r="AF5380" s="8">
        <v>499</v>
      </c>
      <c r="AG5380" s="8">
        <v>791</v>
      </c>
      <c r="AH5380" s="8">
        <v>292</v>
      </c>
    </row>
    <row r="5381" spans="31:34" x14ac:dyDescent="0.3">
      <c r="AE5381" s="36" t="s">
        <v>5970</v>
      </c>
      <c r="AF5381" s="8"/>
      <c r="AG5381" s="8"/>
      <c r="AH5381" s="8"/>
    </row>
    <row r="5382" spans="31:34" x14ac:dyDescent="0.3">
      <c r="AE5382" s="37" t="s">
        <v>5998</v>
      </c>
      <c r="AF5382" s="8">
        <v>627</v>
      </c>
      <c r="AG5382" s="8">
        <v>730</v>
      </c>
      <c r="AH5382" s="8">
        <v>103</v>
      </c>
    </row>
    <row r="5383" spans="31:34" x14ac:dyDescent="0.3">
      <c r="AE5383" s="35" t="s">
        <v>5968</v>
      </c>
      <c r="AF5383" s="8"/>
      <c r="AG5383" s="8"/>
      <c r="AH5383" s="8"/>
    </row>
    <row r="5384" spans="31:34" x14ac:dyDescent="0.3">
      <c r="AE5384" s="36" t="s">
        <v>5975</v>
      </c>
      <c r="AF5384" s="8"/>
      <c r="AG5384" s="8"/>
      <c r="AH5384" s="8"/>
    </row>
    <row r="5385" spans="31:34" x14ac:dyDescent="0.3">
      <c r="AE5385" s="37" t="s">
        <v>5969</v>
      </c>
      <c r="AF5385" s="8">
        <v>107</v>
      </c>
      <c r="AG5385" s="8">
        <v>59</v>
      </c>
      <c r="AH5385" s="8">
        <v>-48</v>
      </c>
    </row>
    <row r="5386" spans="31:34" x14ac:dyDescent="0.3">
      <c r="AE5386" s="36" t="s">
        <v>5985</v>
      </c>
      <c r="AF5386" s="8"/>
      <c r="AG5386" s="8"/>
      <c r="AH5386" s="8"/>
    </row>
    <row r="5387" spans="31:34" x14ac:dyDescent="0.3">
      <c r="AE5387" s="37" t="s">
        <v>5969</v>
      </c>
      <c r="AF5387" s="8">
        <v>324</v>
      </c>
      <c r="AG5387" s="8">
        <v>204</v>
      </c>
      <c r="AH5387" s="8">
        <v>-120</v>
      </c>
    </row>
    <row r="5388" spans="31:34" x14ac:dyDescent="0.3">
      <c r="AE5388" s="35" t="s">
        <v>6117</v>
      </c>
      <c r="AF5388" s="8"/>
      <c r="AG5388" s="8"/>
      <c r="AH5388" s="8"/>
    </row>
    <row r="5389" spans="31:34" x14ac:dyDescent="0.3">
      <c r="AE5389" s="36" t="s">
        <v>5970</v>
      </c>
      <c r="AF5389" s="8"/>
      <c r="AG5389" s="8"/>
      <c r="AH5389" s="8"/>
    </row>
    <row r="5390" spans="31:34" x14ac:dyDescent="0.3">
      <c r="AE5390" s="37" t="s">
        <v>5981</v>
      </c>
      <c r="AF5390" s="8">
        <v>125</v>
      </c>
      <c r="AG5390" s="8">
        <v>147</v>
      </c>
      <c r="AH5390" s="8">
        <v>22</v>
      </c>
    </row>
    <row r="5391" spans="31:34" x14ac:dyDescent="0.3">
      <c r="AE5391" s="35" t="s">
        <v>5974</v>
      </c>
      <c r="AF5391" s="8"/>
      <c r="AG5391" s="8"/>
      <c r="AH5391" s="8"/>
    </row>
    <row r="5392" spans="31:34" x14ac:dyDescent="0.3">
      <c r="AE5392" s="36" t="s">
        <v>5975</v>
      </c>
      <c r="AF5392" s="8"/>
      <c r="AG5392" s="8"/>
      <c r="AH5392" s="8"/>
    </row>
    <row r="5393" spans="31:34" x14ac:dyDescent="0.3">
      <c r="AE5393" s="37" t="s">
        <v>5969</v>
      </c>
      <c r="AF5393" s="8">
        <v>1961</v>
      </c>
      <c r="AG5393" s="8">
        <v>2424</v>
      </c>
      <c r="AH5393" s="8">
        <v>463</v>
      </c>
    </row>
    <row r="5394" spans="31:34" x14ac:dyDescent="0.3">
      <c r="AE5394" s="36" t="s">
        <v>5985</v>
      </c>
      <c r="AF5394" s="8"/>
      <c r="AG5394" s="8"/>
      <c r="AH5394" s="8"/>
    </row>
    <row r="5395" spans="31:34" x14ac:dyDescent="0.3">
      <c r="AE5395" s="37" t="s">
        <v>5969</v>
      </c>
      <c r="AF5395" s="8">
        <v>1064</v>
      </c>
      <c r="AG5395" s="8">
        <v>1207</v>
      </c>
      <c r="AH5395" s="8">
        <v>143</v>
      </c>
    </row>
    <row r="5396" spans="31:34" x14ac:dyDescent="0.3">
      <c r="AE5396" s="36" t="s">
        <v>5970</v>
      </c>
      <c r="AF5396" s="8"/>
      <c r="AG5396" s="8"/>
      <c r="AH5396" s="8"/>
    </row>
    <row r="5397" spans="31:34" x14ac:dyDescent="0.3">
      <c r="AE5397" s="37" t="s">
        <v>5969</v>
      </c>
      <c r="AF5397" s="8">
        <v>416</v>
      </c>
      <c r="AG5397" s="8">
        <v>463</v>
      </c>
      <c r="AH5397" s="8">
        <v>47</v>
      </c>
    </row>
    <row r="5398" spans="31:34" x14ac:dyDescent="0.3">
      <c r="AE5398" s="34" t="s">
        <v>57</v>
      </c>
      <c r="AF5398" s="8"/>
      <c r="AG5398" s="8"/>
      <c r="AH5398" s="8"/>
    </row>
    <row r="5399" spans="31:34" x14ac:dyDescent="0.3">
      <c r="AE5399" s="35" t="s">
        <v>6002</v>
      </c>
      <c r="AF5399" s="8"/>
      <c r="AG5399" s="8"/>
      <c r="AH5399" s="8"/>
    </row>
    <row r="5400" spans="31:34" x14ac:dyDescent="0.3">
      <c r="AE5400" s="36" t="s">
        <v>5970</v>
      </c>
      <c r="AF5400" s="8"/>
      <c r="AG5400" s="8"/>
      <c r="AH5400" s="8"/>
    </row>
    <row r="5401" spans="31:34" x14ac:dyDescent="0.3">
      <c r="AE5401" s="37" t="s">
        <v>5981</v>
      </c>
      <c r="AF5401" s="8">
        <v>129</v>
      </c>
      <c r="AG5401" s="8">
        <v>219</v>
      </c>
      <c r="AH5401" s="8">
        <v>90</v>
      </c>
    </row>
    <row r="5402" spans="31:34" x14ac:dyDescent="0.3">
      <c r="AE5402" s="35" t="s">
        <v>6050</v>
      </c>
      <c r="AF5402" s="8"/>
      <c r="AG5402" s="8"/>
      <c r="AH5402" s="8"/>
    </row>
    <row r="5403" spans="31:34" x14ac:dyDescent="0.3">
      <c r="AE5403" s="36" t="s">
        <v>5975</v>
      </c>
      <c r="AF5403" s="8"/>
      <c r="AG5403" s="8"/>
      <c r="AH5403" s="8"/>
    </row>
    <row r="5404" spans="31:34" x14ac:dyDescent="0.3">
      <c r="AE5404" s="37" t="s">
        <v>5981</v>
      </c>
      <c r="AF5404" s="8">
        <v>961</v>
      </c>
      <c r="AG5404" s="8">
        <v>1335</v>
      </c>
      <c r="AH5404" s="8">
        <v>374</v>
      </c>
    </row>
    <row r="5405" spans="31:34" x14ac:dyDescent="0.3">
      <c r="AE5405" s="35" t="s">
        <v>5980</v>
      </c>
      <c r="AF5405" s="8"/>
      <c r="AG5405" s="8"/>
      <c r="AH5405" s="8"/>
    </row>
    <row r="5406" spans="31:34" x14ac:dyDescent="0.3">
      <c r="AE5406" s="36" t="s">
        <v>5975</v>
      </c>
      <c r="AF5406" s="8"/>
      <c r="AG5406" s="8"/>
      <c r="AH5406" s="8"/>
    </row>
    <row r="5407" spans="31:34" x14ac:dyDescent="0.3">
      <c r="AE5407" s="37" t="s">
        <v>5981</v>
      </c>
      <c r="AF5407" s="8">
        <v>1797</v>
      </c>
      <c r="AG5407" s="8">
        <v>1653</v>
      </c>
      <c r="AH5407" s="8">
        <v>-144</v>
      </c>
    </row>
    <row r="5408" spans="31:34" x14ac:dyDescent="0.3">
      <c r="AE5408" s="36" t="s">
        <v>5985</v>
      </c>
      <c r="AF5408" s="8"/>
      <c r="AG5408" s="8"/>
      <c r="AH5408" s="8"/>
    </row>
    <row r="5409" spans="31:34" x14ac:dyDescent="0.3">
      <c r="AE5409" s="37" t="s">
        <v>5981</v>
      </c>
      <c r="AF5409" s="8">
        <v>1212</v>
      </c>
      <c r="AG5409" s="8">
        <v>1109</v>
      </c>
      <c r="AH5409" s="8">
        <v>-103</v>
      </c>
    </row>
    <row r="5410" spans="31:34" x14ac:dyDescent="0.3">
      <c r="AE5410" s="35" t="s">
        <v>6010</v>
      </c>
      <c r="AF5410" s="8"/>
      <c r="AG5410" s="8"/>
      <c r="AH5410" s="8"/>
    </row>
    <row r="5411" spans="31:34" x14ac:dyDescent="0.3">
      <c r="AE5411" s="36" t="s">
        <v>5975</v>
      </c>
      <c r="AF5411" s="8"/>
      <c r="AG5411" s="8"/>
      <c r="AH5411" s="8"/>
    </row>
    <row r="5412" spans="31:34" x14ac:dyDescent="0.3">
      <c r="AE5412" s="37" t="s">
        <v>5981</v>
      </c>
      <c r="AF5412" s="8">
        <v>4772</v>
      </c>
      <c r="AG5412" s="8">
        <v>6221</v>
      </c>
      <c r="AH5412" s="8">
        <v>1449</v>
      </c>
    </row>
    <row r="5413" spans="31:34" x14ac:dyDescent="0.3">
      <c r="AE5413" s="36" t="s">
        <v>5985</v>
      </c>
      <c r="AF5413" s="8"/>
      <c r="AG5413" s="8"/>
      <c r="AH5413" s="8"/>
    </row>
    <row r="5414" spans="31:34" x14ac:dyDescent="0.3">
      <c r="AE5414" s="37" t="s">
        <v>5981</v>
      </c>
      <c r="AF5414" s="8">
        <v>662</v>
      </c>
      <c r="AG5414" s="8">
        <v>787</v>
      </c>
      <c r="AH5414" s="8">
        <v>125</v>
      </c>
    </row>
    <row r="5415" spans="31:34" x14ac:dyDescent="0.3">
      <c r="AE5415" s="35" t="s">
        <v>5997</v>
      </c>
      <c r="AF5415" s="8"/>
      <c r="AG5415" s="8"/>
      <c r="AH5415" s="8"/>
    </row>
    <row r="5416" spans="31:34" x14ac:dyDescent="0.3">
      <c r="AE5416" s="36" t="s">
        <v>5975</v>
      </c>
      <c r="AF5416" s="8"/>
      <c r="AG5416" s="8"/>
      <c r="AH5416" s="8"/>
    </row>
    <row r="5417" spans="31:34" x14ac:dyDescent="0.3">
      <c r="AE5417" s="37" t="s">
        <v>5998</v>
      </c>
      <c r="AF5417" s="8">
        <v>1570</v>
      </c>
      <c r="AG5417" s="8">
        <v>1216</v>
      </c>
      <c r="AH5417" s="8">
        <v>-354</v>
      </c>
    </row>
    <row r="5418" spans="31:34" x14ac:dyDescent="0.3">
      <c r="AE5418" s="36" t="s">
        <v>5985</v>
      </c>
      <c r="AF5418" s="8"/>
      <c r="AG5418" s="8"/>
      <c r="AH5418" s="8"/>
    </row>
    <row r="5419" spans="31:34" x14ac:dyDescent="0.3">
      <c r="AE5419" s="37" t="s">
        <v>5998</v>
      </c>
      <c r="AF5419" s="8">
        <v>178</v>
      </c>
      <c r="AG5419" s="8">
        <v>137</v>
      </c>
      <c r="AH5419" s="8">
        <v>-41</v>
      </c>
    </row>
    <row r="5420" spans="31:34" x14ac:dyDescent="0.3">
      <c r="AE5420" s="36" t="s">
        <v>5970</v>
      </c>
      <c r="AF5420" s="8"/>
      <c r="AG5420" s="8"/>
      <c r="AH5420" s="8"/>
    </row>
    <row r="5421" spans="31:34" x14ac:dyDescent="0.3">
      <c r="AE5421" s="37" t="s">
        <v>5998</v>
      </c>
      <c r="AF5421" s="8">
        <v>947</v>
      </c>
      <c r="AG5421" s="8">
        <v>1170</v>
      </c>
      <c r="AH5421" s="8">
        <v>223</v>
      </c>
    </row>
    <row r="5422" spans="31:34" x14ac:dyDescent="0.3">
      <c r="AE5422" s="35" t="s">
        <v>6018</v>
      </c>
      <c r="AF5422" s="8"/>
      <c r="AG5422" s="8"/>
      <c r="AH5422" s="8"/>
    </row>
    <row r="5423" spans="31:34" x14ac:dyDescent="0.3">
      <c r="AE5423" s="36" t="s">
        <v>5975</v>
      </c>
      <c r="AF5423" s="8"/>
      <c r="AG5423" s="8"/>
      <c r="AH5423" s="8"/>
    </row>
    <row r="5424" spans="31:34" x14ac:dyDescent="0.3">
      <c r="AE5424" s="37" t="s">
        <v>5981</v>
      </c>
      <c r="AF5424" s="8">
        <v>1375</v>
      </c>
      <c r="AG5424" s="8">
        <v>781</v>
      </c>
      <c r="AH5424" s="8">
        <v>-594</v>
      </c>
    </row>
    <row r="5425" spans="31:34" x14ac:dyDescent="0.3">
      <c r="AE5425" s="35" t="s">
        <v>6004</v>
      </c>
      <c r="AF5425" s="8"/>
      <c r="AG5425" s="8"/>
      <c r="AH5425" s="8"/>
    </row>
    <row r="5426" spans="31:34" x14ac:dyDescent="0.3">
      <c r="AE5426" s="36" t="s">
        <v>5975</v>
      </c>
      <c r="AF5426" s="8"/>
      <c r="AG5426" s="8"/>
      <c r="AH5426" s="8"/>
    </row>
    <row r="5427" spans="31:34" x14ac:dyDescent="0.3">
      <c r="AE5427" s="37" t="s">
        <v>5998</v>
      </c>
      <c r="AF5427" s="8">
        <v>2127</v>
      </c>
      <c r="AG5427" s="8">
        <v>2611</v>
      </c>
      <c r="AH5427" s="8">
        <v>484</v>
      </c>
    </row>
    <row r="5428" spans="31:34" x14ac:dyDescent="0.3">
      <c r="AE5428" s="36" t="s">
        <v>5985</v>
      </c>
      <c r="AF5428" s="8"/>
      <c r="AG5428" s="8"/>
      <c r="AH5428" s="8"/>
    </row>
    <row r="5429" spans="31:34" x14ac:dyDescent="0.3">
      <c r="AE5429" s="37" t="s">
        <v>5998</v>
      </c>
      <c r="AF5429" s="8">
        <v>2530</v>
      </c>
      <c r="AG5429" s="8">
        <v>3021</v>
      </c>
      <c r="AH5429" s="8">
        <v>491</v>
      </c>
    </row>
    <row r="5430" spans="31:34" x14ac:dyDescent="0.3">
      <c r="AE5430" s="36" t="s">
        <v>5970</v>
      </c>
      <c r="AF5430" s="8"/>
      <c r="AG5430" s="8"/>
      <c r="AH5430" s="8"/>
    </row>
    <row r="5431" spans="31:34" x14ac:dyDescent="0.3">
      <c r="AE5431" s="37" t="s">
        <v>5998</v>
      </c>
      <c r="AF5431" s="8">
        <v>386</v>
      </c>
      <c r="AG5431" s="8">
        <v>757</v>
      </c>
      <c r="AH5431" s="8">
        <v>371</v>
      </c>
    </row>
    <row r="5432" spans="31:34" x14ac:dyDescent="0.3">
      <c r="AE5432" s="35" t="s">
        <v>5968</v>
      </c>
      <c r="AF5432" s="8"/>
      <c r="AG5432" s="8"/>
      <c r="AH5432" s="8"/>
    </row>
    <row r="5433" spans="31:34" x14ac:dyDescent="0.3">
      <c r="AE5433" s="36" t="s">
        <v>5985</v>
      </c>
      <c r="AF5433" s="8"/>
      <c r="AG5433" s="8"/>
      <c r="AH5433" s="8"/>
    </row>
    <row r="5434" spans="31:34" x14ac:dyDescent="0.3">
      <c r="AE5434" s="37" t="s">
        <v>5969</v>
      </c>
      <c r="AF5434" s="8">
        <v>548</v>
      </c>
      <c r="AG5434" s="8">
        <v>418</v>
      </c>
      <c r="AH5434" s="8">
        <v>-130</v>
      </c>
    </row>
    <row r="5435" spans="31:34" x14ac:dyDescent="0.3">
      <c r="AE5435" s="35" t="s">
        <v>5974</v>
      </c>
      <c r="AF5435" s="8"/>
      <c r="AG5435" s="8"/>
      <c r="AH5435" s="8"/>
    </row>
    <row r="5436" spans="31:34" x14ac:dyDescent="0.3">
      <c r="AE5436" s="36" t="s">
        <v>5975</v>
      </c>
      <c r="AF5436" s="8"/>
      <c r="AG5436" s="8"/>
      <c r="AH5436" s="8"/>
    </row>
    <row r="5437" spans="31:34" x14ac:dyDescent="0.3">
      <c r="AE5437" s="37" t="s">
        <v>5969</v>
      </c>
      <c r="AF5437" s="8">
        <v>2560</v>
      </c>
      <c r="AG5437" s="8">
        <v>3295</v>
      </c>
      <c r="AH5437" s="8">
        <v>735</v>
      </c>
    </row>
    <row r="5438" spans="31:34" x14ac:dyDescent="0.3">
      <c r="AE5438" s="36" t="s">
        <v>5985</v>
      </c>
      <c r="AF5438" s="8"/>
      <c r="AG5438" s="8"/>
      <c r="AH5438" s="8"/>
    </row>
    <row r="5439" spans="31:34" x14ac:dyDescent="0.3">
      <c r="AE5439" s="37" t="s">
        <v>5969</v>
      </c>
      <c r="AF5439" s="8">
        <v>4445</v>
      </c>
      <c r="AG5439" s="8">
        <v>5939</v>
      </c>
      <c r="AH5439" s="8">
        <v>1494</v>
      </c>
    </row>
    <row r="5440" spans="31:34" x14ac:dyDescent="0.3">
      <c r="AE5440" s="36" t="s">
        <v>5970</v>
      </c>
      <c r="AF5440" s="8"/>
      <c r="AG5440" s="8"/>
      <c r="AH5440" s="8"/>
    </row>
    <row r="5441" spans="31:34" x14ac:dyDescent="0.3">
      <c r="AE5441" s="37" t="s">
        <v>5969</v>
      </c>
      <c r="AF5441" s="8">
        <v>168</v>
      </c>
      <c r="AG5441" s="8">
        <v>226</v>
      </c>
      <c r="AH5441" s="8">
        <v>58</v>
      </c>
    </row>
    <row r="5442" spans="31:34" x14ac:dyDescent="0.3">
      <c r="AE5442" s="33" t="s">
        <v>7907</v>
      </c>
      <c r="AF5442" s="8"/>
      <c r="AG5442" s="8"/>
      <c r="AH5442" s="8"/>
    </row>
    <row r="5443" spans="31:34" x14ac:dyDescent="0.3">
      <c r="AE5443" s="34" t="s">
        <v>14</v>
      </c>
      <c r="AF5443" s="8"/>
      <c r="AG5443" s="8"/>
      <c r="AH5443" s="8"/>
    </row>
    <row r="5444" spans="31:34" x14ac:dyDescent="0.3">
      <c r="AE5444" s="35" t="s">
        <v>6002</v>
      </c>
      <c r="AF5444" s="8"/>
      <c r="AG5444" s="8"/>
      <c r="AH5444" s="8"/>
    </row>
    <row r="5445" spans="31:34" x14ac:dyDescent="0.3">
      <c r="AE5445" s="36" t="s">
        <v>5985</v>
      </c>
      <c r="AF5445" s="8"/>
      <c r="AG5445" s="8"/>
      <c r="AH5445" s="8"/>
    </row>
    <row r="5446" spans="31:34" x14ac:dyDescent="0.3">
      <c r="AE5446" s="37" t="s">
        <v>5981</v>
      </c>
      <c r="AF5446" s="8">
        <v>228</v>
      </c>
      <c r="AG5446" s="8">
        <v>242</v>
      </c>
      <c r="AH5446" s="8">
        <v>14</v>
      </c>
    </row>
    <row r="5447" spans="31:34" x14ac:dyDescent="0.3">
      <c r="AE5447" s="35" t="s">
        <v>6050</v>
      </c>
      <c r="AF5447" s="8"/>
      <c r="AG5447" s="8"/>
      <c r="AH5447" s="8"/>
    </row>
    <row r="5448" spans="31:34" x14ac:dyDescent="0.3">
      <c r="AE5448" s="36" t="s">
        <v>5975</v>
      </c>
      <c r="AF5448" s="8"/>
      <c r="AG5448" s="8"/>
      <c r="AH5448" s="8"/>
    </row>
    <row r="5449" spans="31:34" x14ac:dyDescent="0.3">
      <c r="AE5449" s="37" t="s">
        <v>5981</v>
      </c>
      <c r="AF5449" s="8">
        <v>395</v>
      </c>
      <c r="AG5449" s="8">
        <v>548</v>
      </c>
      <c r="AH5449" s="8">
        <v>153</v>
      </c>
    </row>
    <row r="5450" spans="31:34" x14ac:dyDescent="0.3">
      <c r="AE5450" s="35" t="s">
        <v>6010</v>
      </c>
      <c r="AF5450" s="8"/>
      <c r="AG5450" s="8"/>
      <c r="AH5450" s="8"/>
    </row>
    <row r="5451" spans="31:34" x14ac:dyDescent="0.3">
      <c r="AE5451" s="36" t="s">
        <v>5975</v>
      </c>
      <c r="AF5451" s="8"/>
      <c r="AG5451" s="8"/>
      <c r="AH5451" s="8"/>
    </row>
    <row r="5452" spans="31:34" x14ac:dyDescent="0.3">
      <c r="AE5452" s="37" t="s">
        <v>5981</v>
      </c>
      <c r="AF5452" s="8">
        <v>171</v>
      </c>
      <c r="AG5452" s="8">
        <v>246</v>
      </c>
      <c r="AH5452" s="8">
        <v>75</v>
      </c>
    </row>
    <row r="5453" spans="31:34" x14ac:dyDescent="0.3">
      <c r="AE5453" s="36" t="s">
        <v>5970</v>
      </c>
      <c r="AF5453" s="8"/>
      <c r="AG5453" s="8"/>
      <c r="AH5453" s="8"/>
    </row>
    <row r="5454" spans="31:34" x14ac:dyDescent="0.3">
      <c r="AE5454" s="37" t="s">
        <v>5981</v>
      </c>
      <c r="AF5454" s="8">
        <v>1372</v>
      </c>
      <c r="AG5454" s="8">
        <v>2093</v>
      </c>
      <c r="AH5454" s="8">
        <v>721</v>
      </c>
    </row>
    <row r="5455" spans="31:34" x14ac:dyDescent="0.3">
      <c r="AE5455" s="35" t="s">
        <v>6148</v>
      </c>
      <c r="AF5455" s="8"/>
      <c r="AG5455" s="8"/>
      <c r="AH5455" s="8"/>
    </row>
    <row r="5456" spans="31:34" x14ac:dyDescent="0.3">
      <c r="AE5456" s="36" t="s">
        <v>5975</v>
      </c>
      <c r="AF5456" s="8"/>
      <c r="AG5456" s="8"/>
      <c r="AH5456" s="8"/>
    </row>
    <row r="5457" spans="31:34" x14ac:dyDescent="0.3">
      <c r="AE5457" s="37" t="s">
        <v>5969</v>
      </c>
      <c r="AF5457" s="8">
        <v>401</v>
      </c>
      <c r="AG5457" s="8">
        <v>239</v>
      </c>
      <c r="AH5457" s="8">
        <v>-162</v>
      </c>
    </row>
    <row r="5458" spans="31:34" x14ac:dyDescent="0.3">
      <c r="AE5458" s="35" t="s">
        <v>5997</v>
      </c>
      <c r="AF5458" s="8"/>
      <c r="AG5458" s="8"/>
      <c r="AH5458" s="8"/>
    </row>
    <row r="5459" spans="31:34" x14ac:dyDescent="0.3">
      <c r="AE5459" s="36" t="s">
        <v>5985</v>
      </c>
      <c r="AF5459" s="8"/>
      <c r="AG5459" s="8"/>
      <c r="AH5459" s="8"/>
    </row>
    <row r="5460" spans="31:34" x14ac:dyDescent="0.3">
      <c r="AE5460" s="37" t="s">
        <v>5998</v>
      </c>
      <c r="AF5460" s="8">
        <v>1360</v>
      </c>
      <c r="AG5460" s="8">
        <v>2061</v>
      </c>
      <c r="AH5460" s="8">
        <v>701</v>
      </c>
    </row>
    <row r="5461" spans="31:34" x14ac:dyDescent="0.3">
      <c r="AE5461" s="35" t="s">
        <v>6018</v>
      </c>
      <c r="AF5461" s="8"/>
      <c r="AG5461" s="8"/>
      <c r="AH5461" s="8"/>
    </row>
    <row r="5462" spans="31:34" x14ac:dyDescent="0.3">
      <c r="AE5462" s="36" t="s">
        <v>5975</v>
      </c>
      <c r="AF5462" s="8"/>
      <c r="AG5462" s="8"/>
      <c r="AH5462" s="8"/>
    </row>
    <row r="5463" spans="31:34" x14ac:dyDescent="0.3">
      <c r="AE5463" s="37" t="s">
        <v>5981</v>
      </c>
      <c r="AF5463" s="8">
        <v>986</v>
      </c>
      <c r="AG5463" s="8">
        <v>873</v>
      </c>
      <c r="AH5463" s="8">
        <v>-113</v>
      </c>
    </row>
    <row r="5464" spans="31:34" x14ac:dyDescent="0.3">
      <c r="AE5464" s="35" t="s">
        <v>5974</v>
      </c>
      <c r="AF5464" s="8"/>
      <c r="AG5464" s="8"/>
      <c r="AH5464" s="8"/>
    </row>
    <row r="5465" spans="31:34" x14ac:dyDescent="0.3">
      <c r="AE5465" s="36" t="s">
        <v>5975</v>
      </c>
      <c r="AF5465" s="8"/>
      <c r="AG5465" s="8"/>
      <c r="AH5465" s="8"/>
    </row>
    <row r="5466" spans="31:34" x14ac:dyDescent="0.3">
      <c r="AE5466" s="37" t="s">
        <v>5969</v>
      </c>
      <c r="AF5466" s="8">
        <v>317</v>
      </c>
      <c r="AG5466" s="8">
        <v>511</v>
      </c>
      <c r="AH5466" s="8">
        <v>194</v>
      </c>
    </row>
    <row r="5467" spans="31:34" x14ac:dyDescent="0.3">
      <c r="AE5467" s="34" t="s">
        <v>10</v>
      </c>
      <c r="AF5467" s="8"/>
      <c r="AG5467" s="8"/>
      <c r="AH5467" s="8"/>
    </row>
    <row r="5468" spans="31:34" x14ac:dyDescent="0.3">
      <c r="AE5468" s="35" t="s">
        <v>6050</v>
      </c>
      <c r="AF5468" s="8"/>
      <c r="AG5468" s="8"/>
      <c r="AH5468" s="8"/>
    </row>
    <row r="5469" spans="31:34" x14ac:dyDescent="0.3">
      <c r="AE5469" s="36" t="s">
        <v>5975</v>
      </c>
      <c r="AF5469" s="8"/>
      <c r="AG5469" s="8"/>
      <c r="AH5469" s="8"/>
    </row>
    <row r="5470" spans="31:34" x14ac:dyDescent="0.3">
      <c r="AE5470" s="37" t="s">
        <v>5981</v>
      </c>
      <c r="AF5470" s="8">
        <v>12</v>
      </c>
      <c r="AG5470" s="8">
        <v>18</v>
      </c>
      <c r="AH5470" s="8">
        <v>6</v>
      </c>
    </row>
    <row r="5471" spans="31:34" x14ac:dyDescent="0.3">
      <c r="AE5471" s="35" t="s">
        <v>6028</v>
      </c>
      <c r="AF5471" s="8"/>
      <c r="AG5471" s="8"/>
      <c r="AH5471" s="8"/>
    </row>
    <row r="5472" spans="31:34" x14ac:dyDescent="0.3">
      <c r="AE5472" s="36" t="s">
        <v>5975</v>
      </c>
      <c r="AF5472" s="8"/>
      <c r="AG5472" s="8"/>
      <c r="AH5472" s="8"/>
    </row>
    <row r="5473" spans="31:34" x14ac:dyDescent="0.3">
      <c r="AE5473" s="37" t="s">
        <v>5969</v>
      </c>
      <c r="AF5473" s="8">
        <v>125</v>
      </c>
      <c r="AG5473" s="8">
        <v>81</v>
      </c>
      <c r="AH5473" s="8">
        <v>-44</v>
      </c>
    </row>
    <row r="5474" spans="31:34" x14ac:dyDescent="0.3">
      <c r="AE5474" s="35" t="s">
        <v>5980</v>
      </c>
      <c r="AF5474" s="8"/>
      <c r="AG5474" s="8"/>
      <c r="AH5474" s="8"/>
    </row>
    <row r="5475" spans="31:34" x14ac:dyDescent="0.3">
      <c r="AE5475" s="36" t="s">
        <v>5975</v>
      </c>
      <c r="AF5475" s="8"/>
      <c r="AG5475" s="8"/>
      <c r="AH5475" s="8"/>
    </row>
    <row r="5476" spans="31:34" x14ac:dyDescent="0.3">
      <c r="AE5476" s="37" t="s">
        <v>5981</v>
      </c>
      <c r="AF5476" s="8">
        <v>749</v>
      </c>
      <c r="AG5476" s="8">
        <v>940</v>
      </c>
      <c r="AH5476" s="8">
        <v>191</v>
      </c>
    </row>
    <row r="5477" spans="31:34" x14ac:dyDescent="0.3">
      <c r="AE5477" s="36" t="s">
        <v>5985</v>
      </c>
      <c r="AF5477" s="8"/>
      <c r="AG5477" s="8"/>
      <c r="AH5477" s="8"/>
    </row>
    <row r="5478" spans="31:34" x14ac:dyDescent="0.3">
      <c r="AE5478" s="37" t="s">
        <v>5981</v>
      </c>
      <c r="AF5478" s="8">
        <v>395</v>
      </c>
      <c r="AG5478" s="8">
        <v>465</v>
      </c>
      <c r="AH5478" s="8">
        <v>70</v>
      </c>
    </row>
    <row r="5479" spans="31:34" x14ac:dyDescent="0.3">
      <c r="AE5479" s="36" t="s">
        <v>5970</v>
      </c>
      <c r="AF5479" s="8"/>
      <c r="AG5479" s="8"/>
      <c r="AH5479" s="8"/>
    </row>
    <row r="5480" spans="31:34" x14ac:dyDescent="0.3">
      <c r="AE5480" s="37" t="s">
        <v>5981</v>
      </c>
      <c r="AF5480" s="8">
        <v>1418</v>
      </c>
      <c r="AG5480" s="8">
        <v>1627</v>
      </c>
      <c r="AH5480" s="8">
        <v>209</v>
      </c>
    </row>
    <row r="5481" spans="31:34" x14ac:dyDescent="0.3">
      <c r="AE5481" s="35" t="s">
        <v>6010</v>
      </c>
      <c r="AF5481" s="8"/>
      <c r="AG5481" s="8"/>
      <c r="AH5481" s="8"/>
    </row>
    <row r="5482" spans="31:34" x14ac:dyDescent="0.3">
      <c r="AE5482" s="36" t="s">
        <v>5975</v>
      </c>
      <c r="AF5482" s="8"/>
      <c r="AG5482" s="8"/>
      <c r="AH5482" s="8"/>
    </row>
    <row r="5483" spans="31:34" x14ac:dyDescent="0.3">
      <c r="AE5483" s="37" t="s">
        <v>5981</v>
      </c>
      <c r="AF5483" s="8">
        <v>1072</v>
      </c>
      <c r="AG5483" s="8">
        <v>1253</v>
      </c>
      <c r="AH5483" s="8">
        <v>181</v>
      </c>
    </row>
    <row r="5484" spans="31:34" x14ac:dyDescent="0.3">
      <c r="AE5484" s="36" t="s">
        <v>5985</v>
      </c>
      <c r="AF5484" s="8"/>
      <c r="AG5484" s="8"/>
      <c r="AH5484" s="8"/>
    </row>
    <row r="5485" spans="31:34" x14ac:dyDescent="0.3">
      <c r="AE5485" s="37" t="s">
        <v>5981</v>
      </c>
      <c r="AF5485" s="8">
        <v>722</v>
      </c>
      <c r="AG5485" s="8">
        <v>770</v>
      </c>
      <c r="AH5485" s="8">
        <v>48</v>
      </c>
    </row>
    <row r="5486" spans="31:34" x14ac:dyDescent="0.3">
      <c r="AE5486" s="36" t="s">
        <v>5970</v>
      </c>
      <c r="AF5486" s="8"/>
      <c r="AG5486" s="8"/>
      <c r="AH5486" s="8"/>
    </row>
    <row r="5487" spans="31:34" x14ac:dyDescent="0.3">
      <c r="AE5487" s="37" t="s">
        <v>5981</v>
      </c>
      <c r="AF5487" s="8">
        <v>455</v>
      </c>
      <c r="AG5487" s="8">
        <v>439</v>
      </c>
      <c r="AH5487" s="8">
        <v>-16</v>
      </c>
    </row>
    <row r="5488" spans="31:34" x14ac:dyDescent="0.3">
      <c r="AE5488" s="35" t="s">
        <v>6148</v>
      </c>
      <c r="AF5488" s="8"/>
      <c r="AG5488" s="8"/>
      <c r="AH5488" s="8"/>
    </row>
    <row r="5489" spans="31:34" x14ac:dyDescent="0.3">
      <c r="AE5489" s="36" t="s">
        <v>5985</v>
      </c>
      <c r="AF5489" s="8"/>
      <c r="AG5489" s="8"/>
      <c r="AH5489" s="8"/>
    </row>
    <row r="5490" spans="31:34" x14ac:dyDescent="0.3">
      <c r="AE5490" s="37" t="s">
        <v>5969</v>
      </c>
      <c r="AF5490" s="8">
        <v>134</v>
      </c>
      <c r="AG5490" s="8">
        <v>67</v>
      </c>
      <c r="AH5490" s="8">
        <v>-67</v>
      </c>
    </row>
    <row r="5491" spans="31:34" x14ac:dyDescent="0.3">
      <c r="AE5491" s="35" t="s">
        <v>5997</v>
      </c>
      <c r="AF5491" s="8"/>
      <c r="AG5491" s="8"/>
      <c r="AH5491" s="8"/>
    </row>
    <row r="5492" spans="31:34" x14ac:dyDescent="0.3">
      <c r="AE5492" s="36" t="s">
        <v>5975</v>
      </c>
      <c r="AF5492" s="8"/>
      <c r="AG5492" s="8"/>
      <c r="AH5492" s="8"/>
    </row>
    <row r="5493" spans="31:34" x14ac:dyDescent="0.3">
      <c r="AE5493" s="37" t="s">
        <v>5998</v>
      </c>
      <c r="AF5493" s="8">
        <v>1068</v>
      </c>
      <c r="AG5493" s="8">
        <v>1373</v>
      </c>
      <c r="AH5493" s="8">
        <v>305</v>
      </c>
    </row>
    <row r="5494" spans="31:34" x14ac:dyDescent="0.3">
      <c r="AE5494" s="36" t="s">
        <v>5985</v>
      </c>
      <c r="AF5494" s="8"/>
      <c r="AG5494" s="8"/>
      <c r="AH5494" s="8"/>
    </row>
    <row r="5495" spans="31:34" x14ac:dyDescent="0.3">
      <c r="AE5495" s="37" t="s">
        <v>5998</v>
      </c>
      <c r="AF5495" s="8">
        <v>530</v>
      </c>
      <c r="AG5495" s="8">
        <v>769</v>
      </c>
      <c r="AH5495" s="8">
        <v>239</v>
      </c>
    </row>
    <row r="5496" spans="31:34" x14ac:dyDescent="0.3">
      <c r="AE5496" s="36" t="s">
        <v>5970</v>
      </c>
      <c r="AF5496" s="8"/>
      <c r="AG5496" s="8"/>
      <c r="AH5496" s="8"/>
    </row>
    <row r="5497" spans="31:34" x14ac:dyDescent="0.3">
      <c r="AE5497" s="37" t="s">
        <v>5998</v>
      </c>
      <c r="AF5497" s="8">
        <v>247</v>
      </c>
      <c r="AG5497" s="8">
        <v>279</v>
      </c>
      <c r="AH5497" s="8">
        <v>32</v>
      </c>
    </row>
    <row r="5498" spans="31:34" x14ac:dyDescent="0.3">
      <c r="AE5498" s="35" t="s">
        <v>6018</v>
      </c>
      <c r="AF5498" s="8"/>
      <c r="AG5498" s="8"/>
      <c r="AH5498" s="8"/>
    </row>
    <row r="5499" spans="31:34" x14ac:dyDescent="0.3">
      <c r="AE5499" s="36" t="s">
        <v>5975</v>
      </c>
      <c r="AF5499" s="8"/>
      <c r="AG5499" s="8"/>
      <c r="AH5499" s="8"/>
    </row>
    <row r="5500" spans="31:34" x14ac:dyDescent="0.3">
      <c r="AE5500" s="37" t="s">
        <v>5981</v>
      </c>
      <c r="AF5500" s="8">
        <v>128</v>
      </c>
      <c r="AG5500" s="8">
        <v>101</v>
      </c>
      <c r="AH5500" s="8">
        <v>-27</v>
      </c>
    </row>
    <row r="5501" spans="31:34" x14ac:dyDescent="0.3">
      <c r="AE5501" s="36" t="s">
        <v>5970</v>
      </c>
      <c r="AF5501" s="8"/>
      <c r="AG5501" s="8"/>
      <c r="AH5501" s="8"/>
    </row>
    <row r="5502" spans="31:34" x14ac:dyDescent="0.3">
      <c r="AE5502" s="37" t="s">
        <v>5981</v>
      </c>
      <c r="AF5502" s="8">
        <v>359</v>
      </c>
      <c r="AG5502" s="8">
        <v>193</v>
      </c>
      <c r="AH5502" s="8">
        <v>-166</v>
      </c>
    </row>
    <row r="5503" spans="31:34" x14ac:dyDescent="0.3">
      <c r="AE5503" s="35" t="s">
        <v>6004</v>
      </c>
      <c r="AF5503" s="8"/>
      <c r="AG5503" s="8"/>
      <c r="AH5503" s="8"/>
    </row>
    <row r="5504" spans="31:34" x14ac:dyDescent="0.3">
      <c r="AE5504" s="36" t="s">
        <v>5975</v>
      </c>
      <c r="AF5504" s="8"/>
      <c r="AG5504" s="8"/>
      <c r="AH5504" s="8"/>
    </row>
    <row r="5505" spans="31:34" x14ac:dyDescent="0.3">
      <c r="AE5505" s="37" t="s">
        <v>5998</v>
      </c>
      <c r="AF5505" s="8">
        <v>49</v>
      </c>
      <c r="AG5505" s="8">
        <v>82</v>
      </c>
      <c r="AH5505" s="8">
        <v>33</v>
      </c>
    </row>
    <row r="5506" spans="31:34" x14ac:dyDescent="0.3">
      <c r="AE5506" s="36" t="s">
        <v>5985</v>
      </c>
      <c r="AF5506" s="8"/>
      <c r="AG5506" s="8"/>
      <c r="AH5506" s="8"/>
    </row>
    <row r="5507" spans="31:34" x14ac:dyDescent="0.3">
      <c r="AE5507" s="37" t="s">
        <v>5998</v>
      </c>
      <c r="AF5507" s="8">
        <v>22</v>
      </c>
      <c r="AG5507" s="8">
        <v>34</v>
      </c>
      <c r="AH5507" s="8">
        <v>12</v>
      </c>
    </row>
    <row r="5508" spans="31:34" x14ac:dyDescent="0.3">
      <c r="AE5508" s="36" t="s">
        <v>5970</v>
      </c>
      <c r="AF5508" s="8"/>
      <c r="AG5508" s="8"/>
      <c r="AH5508" s="8"/>
    </row>
    <row r="5509" spans="31:34" x14ac:dyDescent="0.3">
      <c r="AE5509" s="37" t="s">
        <v>5998</v>
      </c>
      <c r="AF5509" s="8">
        <v>94</v>
      </c>
      <c r="AG5509" s="8">
        <v>85</v>
      </c>
      <c r="AH5509" s="8">
        <v>-9</v>
      </c>
    </row>
    <row r="5510" spans="31:34" x14ac:dyDescent="0.3">
      <c r="AE5510" s="35" t="s">
        <v>5974</v>
      </c>
      <c r="AF5510" s="8"/>
      <c r="AG5510" s="8"/>
      <c r="AH5510" s="8"/>
    </row>
    <row r="5511" spans="31:34" x14ac:dyDescent="0.3">
      <c r="AE5511" s="36" t="s">
        <v>5975</v>
      </c>
      <c r="AF5511" s="8"/>
      <c r="AG5511" s="8"/>
      <c r="AH5511" s="8"/>
    </row>
    <row r="5512" spans="31:34" x14ac:dyDescent="0.3">
      <c r="AE5512" s="37" t="s">
        <v>5969</v>
      </c>
      <c r="AF5512" s="8">
        <v>1674</v>
      </c>
      <c r="AG5512" s="8">
        <v>1876</v>
      </c>
      <c r="AH5512" s="8">
        <v>202</v>
      </c>
    </row>
    <row r="5513" spans="31:34" x14ac:dyDescent="0.3">
      <c r="AE5513" s="36" t="s">
        <v>5985</v>
      </c>
      <c r="AF5513" s="8"/>
      <c r="AG5513" s="8"/>
      <c r="AH5513" s="8"/>
    </row>
    <row r="5514" spans="31:34" x14ac:dyDescent="0.3">
      <c r="AE5514" s="37" t="s">
        <v>5969</v>
      </c>
      <c r="AF5514" s="8">
        <v>1515</v>
      </c>
      <c r="AG5514" s="8">
        <v>1287</v>
      </c>
      <c r="AH5514" s="8">
        <v>-228</v>
      </c>
    </row>
    <row r="5515" spans="31:34" x14ac:dyDescent="0.3">
      <c r="AE5515" s="36" t="s">
        <v>5970</v>
      </c>
      <c r="AF5515" s="8"/>
      <c r="AG5515" s="8"/>
      <c r="AH5515" s="8"/>
    </row>
    <row r="5516" spans="31:34" x14ac:dyDescent="0.3">
      <c r="AE5516" s="37" t="s">
        <v>5969</v>
      </c>
      <c r="AF5516" s="8">
        <v>172</v>
      </c>
      <c r="AG5516" s="8">
        <v>291</v>
      </c>
      <c r="AH5516" s="8">
        <v>119</v>
      </c>
    </row>
    <row r="5517" spans="31:34" x14ac:dyDescent="0.3">
      <c r="AE5517" s="34" t="s">
        <v>57</v>
      </c>
      <c r="AF5517" s="8"/>
      <c r="AG5517" s="8"/>
      <c r="AH5517" s="8"/>
    </row>
    <row r="5518" spans="31:34" x14ac:dyDescent="0.3">
      <c r="AE5518" s="35" t="s">
        <v>6002</v>
      </c>
      <c r="AF5518" s="8"/>
      <c r="AG5518" s="8"/>
      <c r="AH5518" s="8"/>
    </row>
    <row r="5519" spans="31:34" x14ac:dyDescent="0.3">
      <c r="AE5519" s="36" t="s">
        <v>5985</v>
      </c>
      <c r="AF5519" s="8"/>
      <c r="AG5519" s="8"/>
      <c r="AH5519" s="8"/>
    </row>
    <row r="5520" spans="31:34" x14ac:dyDescent="0.3">
      <c r="AE5520" s="37" t="s">
        <v>5981</v>
      </c>
      <c r="AF5520" s="8">
        <v>952</v>
      </c>
      <c r="AG5520" s="8">
        <v>1325</v>
      </c>
      <c r="AH5520" s="8">
        <v>373</v>
      </c>
    </row>
    <row r="5521" spans="31:34" x14ac:dyDescent="0.3">
      <c r="AE5521" s="35" t="s">
        <v>6028</v>
      </c>
      <c r="AF5521" s="8"/>
      <c r="AG5521" s="8"/>
      <c r="AH5521" s="8"/>
    </row>
    <row r="5522" spans="31:34" x14ac:dyDescent="0.3">
      <c r="AE5522" s="36" t="s">
        <v>5975</v>
      </c>
      <c r="AF5522" s="8"/>
      <c r="AG5522" s="8"/>
      <c r="AH5522" s="8"/>
    </row>
    <row r="5523" spans="31:34" x14ac:dyDescent="0.3">
      <c r="AE5523" s="37" t="s">
        <v>5969</v>
      </c>
      <c r="AF5523" s="8">
        <v>723</v>
      </c>
      <c r="AG5523" s="8">
        <v>657</v>
      </c>
      <c r="AH5523" s="8">
        <v>-66</v>
      </c>
    </row>
    <row r="5524" spans="31:34" x14ac:dyDescent="0.3">
      <c r="AE5524" s="35" t="s">
        <v>5980</v>
      </c>
      <c r="AF5524" s="8"/>
      <c r="AG5524" s="8"/>
      <c r="AH5524" s="8"/>
    </row>
    <row r="5525" spans="31:34" x14ac:dyDescent="0.3">
      <c r="AE5525" s="36" t="s">
        <v>5975</v>
      </c>
      <c r="AF5525" s="8"/>
      <c r="AG5525" s="8"/>
      <c r="AH5525" s="8"/>
    </row>
    <row r="5526" spans="31:34" x14ac:dyDescent="0.3">
      <c r="AE5526" s="37" t="s">
        <v>5981</v>
      </c>
      <c r="AF5526" s="8">
        <v>823</v>
      </c>
      <c r="AG5526" s="8">
        <v>989</v>
      </c>
      <c r="AH5526" s="8">
        <v>166</v>
      </c>
    </row>
    <row r="5527" spans="31:34" x14ac:dyDescent="0.3">
      <c r="AE5527" s="36" t="s">
        <v>5985</v>
      </c>
      <c r="AF5527" s="8"/>
      <c r="AG5527" s="8"/>
      <c r="AH5527" s="8"/>
    </row>
    <row r="5528" spans="31:34" x14ac:dyDescent="0.3">
      <c r="AE5528" s="37" t="s">
        <v>5981</v>
      </c>
      <c r="AF5528" s="8">
        <v>2886</v>
      </c>
      <c r="AG5528" s="8">
        <v>2582</v>
      </c>
      <c r="AH5528" s="8">
        <v>-304</v>
      </c>
    </row>
    <row r="5529" spans="31:34" x14ac:dyDescent="0.3">
      <c r="AE5529" s="35" t="s">
        <v>6010</v>
      </c>
      <c r="AF5529" s="8"/>
      <c r="AG5529" s="8"/>
      <c r="AH5529" s="8"/>
    </row>
    <row r="5530" spans="31:34" x14ac:dyDescent="0.3">
      <c r="AE5530" s="36" t="s">
        <v>5975</v>
      </c>
      <c r="AF5530" s="8"/>
      <c r="AG5530" s="8"/>
      <c r="AH5530" s="8"/>
    </row>
    <row r="5531" spans="31:34" x14ac:dyDescent="0.3">
      <c r="AE5531" s="37" t="s">
        <v>5981</v>
      </c>
      <c r="AF5531" s="8">
        <v>578</v>
      </c>
      <c r="AG5531" s="8">
        <v>750</v>
      </c>
      <c r="AH5531" s="8">
        <v>172</v>
      </c>
    </row>
    <row r="5532" spans="31:34" x14ac:dyDescent="0.3">
      <c r="AE5532" s="36" t="s">
        <v>5985</v>
      </c>
      <c r="AF5532" s="8"/>
      <c r="AG5532" s="8"/>
      <c r="AH5532" s="8"/>
    </row>
    <row r="5533" spans="31:34" x14ac:dyDescent="0.3">
      <c r="AE5533" s="37" t="s">
        <v>5981</v>
      </c>
      <c r="AF5533" s="8">
        <v>407</v>
      </c>
      <c r="AG5533" s="8">
        <v>356</v>
      </c>
      <c r="AH5533" s="8">
        <v>-51</v>
      </c>
    </row>
    <row r="5534" spans="31:34" x14ac:dyDescent="0.3">
      <c r="AE5534" s="36" t="s">
        <v>5970</v>
      </c>
      <c r="AF5534" s="8"/>
      <c r="AG5534" s="8"/>
      <c r="AH5534" s="8"/>
    </row>
    <row r="5535" spans="31:34" x14ac:dyDescent="0.3">
      <c r="AE5535" s="37" t="s">
        <v>5981</v>
      </c>
      <c r="AF5535" s="8">
        <v>824</v>
      </c>
      <c r="AG5535" s="8">
        <v>1030</v>
      </c>
      <c r="AH5535" s="8">
        <v>206</v>
      </c>
    </row>
    <row r="5536" spans="31:34" x14ac:dyDescent="0.3">
      <c r="AE5536" s="35" t="s">
        <v>6148</v>
      </c>
      <c r="AF5536" s="8"/>
      <c r="AG5536" s="8"/>
      <c r="AH5536" s="8"/>
    </row>
    <row r="5537" spans="31:34" x14ac:dyDescent="0.3">
      <c r="AE5537" s="36" t="s">
        <v>5975</v>
      </c>
      <c r="AF5537" s="8"/>
      <c r="AG5537" s="8"/>
      <c r="AH5537" s="8"/>
    </row>
    <row r="5538" spans="31:34" x14ac:dyDescent="0.3">
      <c r="AE5538" s="37" t="s">
        <v>5969</v>
      </c>
      <c r="AF5538" s="8">
        <v>540</v>
      </c>
      <c r="AG5538" s="8">
        <v>450</v>
      </c>
      <c r="AH5538" s="8">
        <v>-90</v>
      </c>
    </row>
    <row r="5539" spans="31:34" x14ac:dyDescent="0.3">
      <c r="AE5539" s="35" t="s">
        <v>5997</v>
      </c>
      <c r="AF5539" s="8"/>
      <c r="AG5539" s="8"/>
      <c r="AH5539" s="8"/>
    </row>
    <row r="5540" spans="31:34" x14ac:dyDescent="0.3">
      <c r="AE5540" s="36" t="s">
        <v>5975</v>
      </c>
      <c r="AF5540" s="8"/>
      <c r="AG5540" s="8"/>
      <c r="AH5540" s="8"/>
    </row>
    <row r="5541" spans="31:34" x14ac:dyDescent="0.3">
      <c r="AE5541" s="37" t="s">
        <v>5998</v>
      </c>
      <c r="AF5541" s="8">
        <v>335</v>
      </c>
      <c r="AG5541" s="8">
        <v>385</v>
      </c>
      <c r="AH5541" s="8">
        <v>50</v>
      </c>
    </row>
    <row r="5542" spans="31:34" x14ac:dyDescent="0.3">
      <c r="AE5542" s="36" t="s">
        <v>5985</v>
      </c>
      <c r="AF5542" s="8"/>
      <c r="AG5542" s="8"/>
      <c r="AH5542" s="8"/>
    </row>
    <row r="5543" spans="31:34" x14ac:dyDescent="0.3">
      <c r="AE5543" s="37" t="s">
        <v>5998</v>
      </c>
      <c r="AF5543" s="8">
        <v>445</v>
      </c>
      <c r="AG5543" s="8">
        <v>560</v>
      </c>
      <c r="AH5543" s="8">
        <v>115</v>
      </c>
    </row>
    <row r="5544" spans="31:34" x14ac:dyDescent="0.3">
      <c r="AE5544" s="36" t="s">
        <v>5970</v>
      </c>
      <c r="AF5544" s="8"/>
      <c r="AG5544" s="8"/>
      <c r="AH5544" s="8"/>
    </row>
    <row r="5545" spans="31:34" x14ac:dyDescent="0.3">
      <c r="AE5545" s="37" t="s">
        <v>5998</v>
      </c>
      <c r="AF5545" s="8">
        <v>193</v>
      </c>
      <c r="AG5545" s="8">
        <v>200</v>
      </c>
      <c r="AH5545" s="8">
        <v>7</v>
      </c>
    </row>
    <row r="5546" spans="31:34" x14ac:dyDescent="0.3">
      <c r="AE5546" s="35" t="s">
        <v>6004</v>
      </c>
      <c r="AF5546" s="8"/>
      <c r="AG5546" s="8"/>
      <c r="AH5546" s="8"/>
    </row>
    <row r="5547" spans="31:34" x14ac:dyDescent="0.3">
      <c r="AE5547" s="36" t="s">
        <v>5985</v>
      </c>
      <c r="AF5547" s="8"/>
      <c r="AG5547" s="8"/>
      <c r="AH5547" s="8"/>
    </row>
    <row r="5548" spans="31:34" x14ac:dyDescent="0.3">
      <c r="AE5548" s="37" t="s">
        <v>5998</v>
      </c>
      <c r="AF5548" s="8">
        <v>817</v>
      </c>
      <c r="AG5548" s="8">
        <v>846</v>
      </c>
      <c r="AH5548" s="8">
        <v>29</v>
      </c>
    </row>
    <row r="5549" spans="31:34" x14ac:dyDescent="0.3">
      <c r="AE5549" s="35" t="s">
        <v>5974</v>
      </c>
      <c r="AF5549" s="8"/>
      <c r="AG5549" s="8"/>
      <c r="AH5549" s="8"/>
    </row>
    <row r="5550" spans="31:34" x14ac:dyDescent="0.3">
      <c r="AE5550" s="36" t="s">
        <v>5975</v>
      </c>
      <c r="AF5550" s="8"/>
      <c r="AG5550" s="8"/>
      <c r="AH5550" s="8"/>
    </row>
    <row r="5551" spans="31:34" x14ac:dyDescent="0.3">
      <c r="AE5551" s="37" t="s">
        <v>5969</v>
      </c>
      <c r="AF5551" s="8">
        <v>212</v>
      </c>
      <c r="AG5551" s="8">
        <v>360</v>
      </c>
      <c r="AH5551" s="8">
        <v>148</v>
      </c>
    </row>
    <row r="5552" spans="31:34" x14ac:dyDescent="0.3">
      <c r="AE5552" s="36" t="s">
        <v>5985</v>
      </c>
      <c r="AF5552" s="8"/>
      <c r="AG5552" s="8"/>
      <c r="AH5552" s="8"/>
    </row>
    <row r="5553" spans="31:34" x14ac:dyDescent="0.3">
      <c r="AE5553" s="37" t="s">
        <v>5969</v>
      </c>
      <c r="AF5553" s="8">
        <v>1488</v>
      </c>
      <c r="AG5553" s="8">
        <v>2191</v>
      </c>
      <c r="AH5553" s="8">
        <v>703</v>
      </c>
    </row>
    <row r="5554" spans="31:34" x14ac:dyDescent="0.3">
      <c r="AE5554" s="36" t="s">
        <v>5970</v>
      </c>
      <c r="AF5554" s="8"/>
      <c r="AG5554" s="8"/>
      <c r="AH5554" s="8"/>
    </row>
    <row r="5555" spans="31:34" x14ac:dyDescent="0.3">
      <c r="AE5555" s="37" t="s">
        <v>5969</v>
      </c>
      <c r="AF5555" s="8">
        <v>369</v>
      </c>
      <c r="AG5555" s="8">
        <v>520</v>
      </c>
      <c r="AH5555" s="8">
        <v>151</v>
      </c>
    </row>
    <row r="5556" spans="31:34" x14ac:dyDescent="0.3">
      <c r="AE5556" s="33" t="s">
        <v>7896</v>
      </c>
      <c r="AF5556" s="8"/>
      <c r="AG5556" s="8"/>
      <c r="AH5556" s="8"/>
    </row>
    <row r="5557" spans="31:34" x14ac:dyDescent="0.3">
      <c r="AE5557" s="34" t="s">
        <v>14</v>
      </c>
      <c r="AF5557" s="8"/>
      <c r="AG5557" s="8"/>
      <c r="AH5557" s="8"/>
    </row>
    <row r="5558" spans="31:34" x14ac:dyDescent="0.3">
      <c r="AE5558" s="35" t="s">
        <v>5980</v>
      </c>
      <c r="AF5558" s="8"/>
      <c r="AG5558" s="8"/>
      <c r="AH5558" s="8"/>
    </row>
    <row r="5559" spans="31:34" x14ac:dyDescent="0.3">
      <c r="AE5559" s="36" t="s">
        <v>5975</v>
      </c>
      <c r="AF5559" s="8"/>
      <c r="AG5559" s="8"/>
      <c r="AH5559" s="8"/>
    </row>
    <row r="5560" spans="31:34" x14ac:dyDescent="0.3">
      <c r="AE5560" s="37" t="s">
        <v>5981</v>
      </c>
      <c r="AF5560" s="8">
        <v>2403</v>
      </c>
      <c r="AG5560" s="8">
        <v>1934</v>
      </c>
      <c r="AH5560" s="8">
        <v>-469</v>
      </c>
    </row>
    <row r="5561" spans="31:34" x14ac:dyDescent="0.3">
      <c r="AE5561" s="36" t="s">
        <v>5970</v>
      </c>
      <c r="AF5561" s="8"/>
      <c r="AG5561" s="8"/>
      <c r="AH5561" s="8"/>
    </row>
    <row r="5562" spans="31:34" x14ac:dyDescent="0.3">
      <c r="AE5562" s="37" t="s">
        <v>5981</v>
      </c>
      <c r="AF5562" s="8">
        <v>48</v>
      </c>
      <c r="AG5562" s="8">
        <v>71</v>
      </c>
      <c r="AH5562" s="8">
        <v>23</v>
      </c>
    </row>
    <row r="5563" spans="31:34" x14ac:dyDescent="0.3">
      <c r="AE5563" s="35" t="s">
        <v>6010</v>
      </c>
      <c r="AF5563" s="8"/>
      <c r="AG5563" s="8"/>
      <c r="AH5563" s="8"/>
    </row>
    <row r="5564" spans="31:34" x14ac:dyDescent="0.3">
      <c r="AE5564" s="36" t="s">
        <v>5975</v>
      </c>
      <c r="AF5564" s="8"/>
      <c r="AG5564" s="8"/>
      <c r="AH5564" s="8"/>
    </row>
    <row r="5565" spans="31:34" x14ac:dyDescent="0.3">
      <c r="AE5565" s="37" t="s">
        <v>5981</v>
      </c>
      <c r="AF5565" s="8">
        <v>457</v>
      </c>
      <c r="AG5565" s="8">
        <v>558</v>
      </c>
      <c r="AH5565" s="8">
        <v>101</v>
      </c>
    </row>
    <row r="5566" spans="31:34" x14ac:dyDescent="0.3">
      <c r="AE5566" s="35" t="s">
        <v>5997</v>
      </c>
      <c r="AF5566" s="8"/>
      <c r="AG5566" s="8"/>
      <c r="AH5566" s="8"/>
    </row>
    <row r="5567" spans="31:34" x14ac:dyDescent="0.3">
      <c r="AE5567" s="36" t="s">
        <v>5975</v>
      </c>
      <c r="AF5567" s="8"/>
      <c r="AG5567" s="8"/>
      <c r="AH5567" s="8"/>
    </row>
    <row r="5568" spans="31:34" x14ac:dyDescent="0.3">
      <c r="AE5568" s="37" t="s">
        <v>5998</v>
      </c>
      <c r="AF5568" s="8">
        <v>1023</v>
      </c>
      <c r="AG5568" s="8">
        <v>1071</v>
      </c>
      <c r="AH5568" s="8">
        <v>48</v>
      </c>
    </row>
    <row r="5569" spans="31:34" x14ac:dyDescent="0.3">
      <c r="AE5569" s="35" t="s">
        <v>6018</v>
      </c>
      <c r="AF5569" s="8"/>
      <c r="AG5569" s="8"/>
      <c r="AH5569" s="8"/>
    </row>
    <row r="5570" spans="31:34" x14ac:dyDescent="0.3">
      <c r="AE5570" s="36" t="s">
        <v>5975</v>
      </c>
      <c r="AF5570" s="8"/>
      <c r="AG5570" s="8"/>
      <c r="AH5570" s="8"/>
    </row>
    <row r="5571" spans="31:34" x14ac:dyDescent="0.3">
      <c r="AE5571" s="37" t="s">
        <v>5981</v>
      </c>
      <c r="AF5571" s="8">
        <v>360</v>
      </c>
      <c r="AG5571" s="8">
        <v>323</v>
      </c>
      <c r="AH5571" s="8">
        <v>-37</v>
      </c>
    </row>
    <row r="5572" spans="31:34" x14ac:dyDescent="0.3">
      <c r="AE5572" s="35" t="s">
        <v>6068</v>
      </c>
      <c r="AF5572" s="8"/>
      <c r="AG5572" s="8"/>
      <c r="AH5572" s="8"/>
    </row>
    <row r="5573" spans="31:34" x14ac:dyDescent="0.3">
      <c r="AE5573" s="36" t="s">
        <v>5975</v>
      </c>
      <c r="AF5573" s="8"/>
      <c r="AG5573" s="8"/>
      <c r="AH5573" s="8"/>
    </row>
    <row r="5574" spans="31:34" x14ac:dyDescent="0.3">
      <c r="AE5574" s="37" t="s">
        <v>5969</v>
      </c>
      <c r="AF5574" s="8">
        <v>908</v>
      </c>
      <c r="AG5574" s="8">
        <v>1032</v>
      </c>
      <c r="AH5574" s="8">
        <v>124</v>
      </c>
    </row>
    <row r="5575" spans="31:34" x14ac:dyDescent="0.3">
      <c r="AE5575" s="35" t="s">
        <v>6004</v>
      </c>
      <c r="AF5575" s="8"/>
      <c r="AG5575" s="8"/>
      <c r="AH5575" s="8"/>
    </row>
    <row r="5576" spans="31:34" x14ac:dyDescent="0.3">
      <c r="AE5576" s="36" t="s">
        <v>5970</v>
      </c>
      <c r="AF5576" s="8"/>
      <c r="AG5576" s="8"/>
      <c r="AH5576" s="8"/>
    </row>
    <row r="5577" spans="31:34" x14ac:dyDescent="0.3">
      <c r="AE5577" s="37" t="s">
        <v>5998</v>
      </c>
      <c r="AF5577" s="8">
        <v>323</v>
      </c>
      <c r="AG5577" s="8">
        <v>315</v>
      </c>
      <c r="AH5577" s="8">
        <v>-8</v>
      </c>
    </row>
    <row r="5578" spans="31:34" x14ac:dyDescent="0.3">
      <c r="AE5578" s="35" t="s">
        <v>5974</v>
      </c>
      <c r="AF5578" s="8"/>
      <c r="AG5578" s="8"/>
      <c r="AH5578" s="8"/>
    </row>
    <row r="5579" spans="31:34" x14ac:dyDescent="0.3">
      <c r="AE5579" s="36" t="s">
        <v>5975</v>
      </c>
      <c r="AF5579" s="8"/>
      <c r="AG5579" s="8"/>
      <c r="AH5579" s="8"/>
    </row>
    <row r="5580" spans="31:34" x14ac:dyDescent="0.3">
      <c r="AE5580" s="37" t="s">
        <v>5969</v>
      </c>
      <c r="AF5580" s="8">
        <v>1766</v>
      </c>
      <c r="AG5580" s="8">
        <v>1994</v>
      </c>
      <c r="AH5580" s="8">
        <v>228</v>
      </c>
    </row>
    <row r="5581" spans="31:34" x14ac:dyDescent="0.3">
      <c r="AE5581" s="34" t="s">
        <v>10</v>
      </c>
      <c r="AF5581" s="8"/>
      <c r="AG5581" s="8"/>
      <c r="AH5581" s="8"/>
    </row>
    <row r="5582" spans="31:34" x14ac:dyDescent="0.3">
      <c r="AE5582" s="35" t="s">
        <v>6002</v>
      </c>
      <c r="AF5582" s="8"/>
      <c r="AG5582" s="8"/>
      <c r="AH5582" s="8"/>
    </row>
    <row r="5583" spans="31:34" x14ac:dyDescent="0.3">
      <c r="AE5583" s="36" t="s">
        <v>5975</v>
      </c>
      <c r="AF5583" s="8"/>
      <c r="AG5583" s="8"/>
      <c r="AH5583" s="8"/>
    </row>
    <row r="5584" spans="31:34" x14ac:dyDescent="0.3">
      <c r="AE5584" s="37" t="s">
        <v>5981</v>
      </c>
      <c r="AF5584" s="8">
        <v>188</v>
      </c>
      <c r="AG5584" s="8">
        <v>206</v>
      </c>
      <c r="AH5584" s="8">
        <v>18</v>
      </c>
    </row>
    <row r="5585" spans="31:34" x14ac:dyDescent="0.3">
      <c r="AE5585" s="36" t="s">
        <v>5985</v>
      </c>
      <c r="AF5585" s="8"/>
      <c r="AG5585" s="8"/>
      <c r="AH5585" s="8"/>
    </row>
    <row r="5586" spans="31:34" x14ac:dyDescent="0.3">
      <c r="AE5586" s="37" t="s">
        <v>5981</v>
      </c>
      <c r="AF5586" s="8">
        <v>46</v>
      </c>
      <c r="AG5586" s="8">
        <v>54</v>
      </c>
      <c r="AH5586" s="8">
        <v>8</v>
      </c>
    </row>
    <row r="5587" spans="31:34" x14ac:dyDescent="0.3">
      <c r="AE5587" s="35" t="s">
        <v>6028</v>
      </c>
      <c r="AF5587" s="8"/>
      <c r="AG5587" s="8"/>
      <c r="AH5587" s="8"/>
    </row>
    <row r="5588" spans="31:34" x14ac:dyDescent="0.3">
      <c r="AE5588" s="36" t="s">
        <v>5970</v>
      </c>
      <c r="AF5588" s="8"/>
      <c r="AG5588" s="8"/>
      <c r="AH5588" s="8"/>
    </row>
    <row r="5589" spans="31:34" x14ac:dyDescent="0.3">
      <c r="AE5589" s="37" t="s">
        <v>5969</v>
      </c>
      <c r="AF5589" s="8">
        <v>178</v>
      </c>
      <c r="AG5589" s="8">
        <v>110</v>
      </c>
      <c r="AH5589" s="8">
        <v>-68</v>
      </c>
    </row>
    <row r="5590" spans="31:34" x14ac:dyDescent="0.3">
      <c r="AE5590" s="35" t="s">
        <v>5980</v>
      </c>
      <c r="AF5590" s="8"/>
      <c r="AG5590" s="8"/>
      <c r="AH5590" s="8"/>
    </row>
    <row r="5591" spans="31:34" x14ac:dyDescent="0.3">
      <c r="AE5591" s="36" t="s">
        <v>5975</v>
      </c>
      <c r="AF5591" s="8"/>
      <c r="AG5591" s="8"/>
      <c r="AH5591" s="8"/>
    </row>
    <row r="5592" spans="31:34" x14ac:dyDescent="0.3">
      <c r="AE5592" s="37" t="s">
        <v>5981</v>
      </c>
      <c r="AF5592" s="8">
        <v>3189</v>
      </c>
      <c r="AG5592" s="8">
        <v>3652</v>
      </c>
      <c r="AH5592" s="8">
        <v>463</v>
      </c>
    </row>
    <row r="5593" spans="31:34" x14ac:dyDescent="0.3">
      <c r="AE5593" s="36" t="s">
        <v>5985</v>
      </c>
      <c r="AF5593" s="8"/>
      <c r="AG5593" s="8"/>
      <c r="AH5593" s="8"/>
    </row>
    <row r="5594" spans="31:34" x14ac:dyDescent="0.3">
      <c r="AE5594" s="37" t="s">
        <v>5981</v>
      </c>
      <c r="AF5594" s="8">
        <v>1397</v>
      </c>
      <c r="AG5594" s="8">
        <v>1807</v>
      </c>
      <c r="AH5594" s="8">
        <v>410</v>
      </c>
    </row>
    <row r="5595" spans="31:34" x14ac:dyDescent="0.3">
      <c r="AE5595" s="36" t="s">
        <v>5970</v>
      </c>
      <c r="AF5595" s="8"/>
      <c r="AG5595" s="8"/>
      <c r="AH5595" s="8"/>
    </row>
    <row r="5596" spans="31:34" x14ac:dyDescent="0.3">
      <c r="AE5596" s="37" t="s">
        <v>5981</v>
      </c>
      <c r="AF5596" s="8">
        <v>196</v>
      </c>
      <c r="AG5596" s="8">
        <v>243</v>
      </c>
      <c r="AH5596" s="8">
        <v>47</v>
      </c>
    </row>
    <row r="5597" spans="31:34" x14ac:dyDescent="0.3">
      <c r="AE5597" s="35" t="s">
        <v>6010</v>
      </c>
      <c r="AF5597" s="8"/>
      <c r="AG5597" s="8"/>
      <c r="AH5597" s="8"/>
    </row>
    <row r="5598" spans="31:34" x14ac:dyDescent="0.3">
      <c r="AE5598" s="36" t="s">
        <v>5975</v>
      </c>
      <c r="AF5598" s="8"/>
      <c r="AG5598" s="8"/>
      <c r="AH5598" s="8"/>
    </row>
    <row r="5599" spans="31:34" x14ac:dyDescent="0.3">
      <c r="AE5599" s="37" t="s">
        <v>5981</v>
      </c>
      <c r="AF5599" s="8">
        <v>3409</v>
      </c>
      <c r="AG5599" s="8">
        <v>4231</v>
      </c>
      <c r="AH5599" s="8">
        <v>822</v>
      </c>
    </row>
    <row r="5600" spans="31:34" x14ac:dyDescent="0.3">
      <c r="AE5600" s="36" t="s">
        <v>5985</v>
      </c>
      <c r="AF5600" s="8"/>
      <c r="AG5600" s="8"/>
      <c r="AH5600" s="8"/>
    </row>
    <row r="5601" spans="31:34" x14ac:dyDescent="0.3">
      <c r="AE5601" s="37" t="s">
        <v>5981</v>
      </c>
      <c r="AF5601" s="8">
        <v>339</v>
      </c>
      <c r="AG5601" s="8">
        <v>577</v>
      </c>
      <c r="AH5601" s="8">
        <v>238</v>
      </c>
    </row>
    <row r="5602" spans="31:34" x14ac:dyDescent="0.3">
      <c r="AE5602" s="35" t="s">
        <v>6148</v>
      </c>
      <c r="AF5602" s="8"/>
      <c r="AG5602" s="8"/>
      <c r="AH5602" s="8"/>
    </row>
    <row r="5603" spans="31:34" x14ac:dyDescent="0.3">
      <c r="AE5603" s="36" t="s">
        <v>5985</v>
      </c>
      <c r="AF5603" s="8"/>
      <c r="AG5603" s="8"/>
      <c r="AH5603" s="8"/>
    </row>
    <row r="5604" spans="31:34" x14ac:dyDescent="0.3">
      <c r="AE5604" s="37" t="s">
        <v>5969</v>
      </c>
      <c r="AF5604" s="8">
        <v>103</v>
      </c>
      <c r="AG5604" s="8">
        <v>74</v>
      </c>
      <c r="AH5604" s="8">
        <v>-29</v>
      </c>
    </row>
    <row r="5605" spans="31:34" x14ac:dyDescent="0.3">
      <c r="AE5605" s="35" t="s">
        <v>5997</v>
      </c>
      <c r="AF5605" s="8"/>
      <c r="AG5605" s="8"/>
      <c r="AH5605" s="8"/>
    </row>
    <row r="5606" spans="31:34" x14ac:dyDescent="0.3">
      <c r="AE5606" s="36" t="s">
        <v>5975</v>
      </c>
      <c r="AF5606" s="8"/>
      <c r="AG5606" s="8"/>
      <c r="AH5606" s="8"/>
    </row>
    <row r="5607" spans="31:34" x14ac:dyDescent="0.3">
      <c r="AE5607" s="37" t="s">
        <v>5998</v>
      </c>
      <c r="AF5607" s="8">
        <v>1117</v>
      </c>
      <c r="AG5607" s="8">
        <v>1423</v>
      </c>
      <c r="AH5607" s="8">
        <v>306</v>
      </c>
    </row>
    <row r="5608" spans="31:34" x14ac:dyDescent="0.3">
      <c r="AE5608" s="36" t="s">
        <v>5985</v>
      </c>
      <c r="AF5608" s="8"/>
      <c r="AG5608" s="8"/>
      <c r="AH5608" s="8"/>
    </row>
    <row r="5609" spans="31:34" x14ac:dyDescent="0.3">
      <c r="AE5609" s="37" t="s">
        <v>5998</v>
      </c>
      <c r="AF5609" s="8">
        <v>229</v>
      </c>
      <c r="AG5609" s="8">
        <v>286</v>
      </c>
      <c r="AH5609" s="8">
        <v>57</v>
      </c>
    </row>
    <row r="5610" spans="31:34" x14ac:dyDescent="0.3">
      <c r="AE5610" s="36" t="s">
        <v>5970</v>
      </c>
      <c r="AF5610" s="8"/>
      <c r="AG5610" s="8"/>
      <c r="AH5610" s="8"/>
    </row>
    <row r="5611" spans="31:34" x14ac:dyDescent="0.3">
      <c r="AE5611" s="37" t="s">
        <v>5998</v>
      </c>
      <c r="AF5611" s="8">
        <v>948</v>
      </c>
      <c r="AG5611" s="8">
        <v>1577</v>
      </c>
      <c r="AH5611" s="8">
        <v>629</v>
      </c>
    </row>
    <row r="5612" spans="31:34" x14ac:dyDescent="0.3">
      <c r="AE5612" s="35" t="s">
        <v>6018</v>
      </c>
      <c r="AF5612" s="8"/>
      <c r="AG5612" s="8"/>
      <c r="AH5612" s="8"/>
    </row>
    <row r="5613" spans="31:34" x14ac:dyDescent="0.3">
      <c r="AE5613" s="36" t="s">
        <v>5975</v>
      </c>
      <c r="AF5613" s="8"/>
      <c r="AG5613" s="8"/>
      <c r="AH5613" s="8"/>
    </row>
    <row r="5614" spans="31:34" x14ac:dyDescent="0.3">
      <c r="AE5614" s="37" t="s">
        <v>5981</v>
      </c>
      <c r="AF5614" s="8">
        <v>794</v>
      </c>
      <c r="AG5614" s="8">
        <v>631</v>
      </c>
      <c r="AH5614" s="8">
        <v>-163</v>
      </c>
    </row>
    <row r="5615" spans="31:34" x14ac:dyDescent="0.3">
      <c r="AE5615" s="35" t="s">
        <v>6068</v>
      </c>
      <c r="AF5615" s="8"/>
      <c r="AG5615" s="8"/>
      <c r="AH5615" s="8"/>
    </row>
    <row r="5616" spans="31:34" x14ac:dyDescent="0.3">
      <c r="AE5616" s="36" t="s">
        <v>5970</v>
      </c>
      <c r="AF5616" s="8"/>
      <c r="AG5616" s="8"/>
      <c r="AH5616" s="8"/>
    </row>
    <row r="5617" spans="31:34" x14ac:dyDescent="0.3">
      <c r="AE5617" s="37" t="s">
        <v>5969</v>
      </c>
      <c r="AF5617" s="8">
        <v>557</v>
      </c>
      <c r="AG5617" s="8">
        <v>784</v>
      </c>
      <c r="AH5617" s="8">
        <v>227</v>
      </c>
    </row>
    <row r="5618" spans="31:34" x14ac:dyDescent="0.3">
      <c r="AE5618" s="35" t="s">
        <v>6004</v>
      </c>
      <c r="AF5618" s="8"/>
      <c r="AG5618" s="8"/>
      <c r="AH5618" s="8"/>
    </row>
    <row r="5619" spans="31:34" x14ac:dyDescent="0.3">
      <c r="AE5619" s="36" t="s">
        <v>5970</v>
      </c>
      <c r="AF5619" s="8"/>
      <c r="AG5619" s="8"/>
      <c r="AH5619" s="8"/>
    </row>
    <row r="5620" spans="31:34" x14ac:dyDescent="0.3">
      <c r="AE5620" s="37" t="s">
        <v>5998</v>
      </c>
      <c r="AF5620" s="8">
        <v>81</v>
      </c>
      <c r="AG5620" s="8">
        <v>128</v>
      </c>
      <c r="AH5620" s="8">
        <v>47</v>
      </c>
    </row>
    <row r="5621" spans="31:34" x14ac:dyDescent="0.3">
      <c r="AE5621" s="35" t="s">
        <v>5968</v>
      </c>
      <c r="AF5621" s="8"/>
      <c r="AG5621" s="8"/>
      <c r="AH5621" s="8"/>
    </row>
    <row r="5622" spans="31:34" x14ac:dyDescent="0.3">
      <c r="AE5622" s="36" t="s">
        <v>5985</v>
      </c>
      <c r="AF5622" s="8"/>
      <c r="AG5622" s="8"/>
      <c r="AH5622" s="8"/>
    </row>
    <row r="5623" spans="31:34" x14ac:dyDescent="0.3">
      <c r="AE5623" s="37" t="s">
        <v>5969</v>
      </c>
      <c r="AF5623" s="8">
        <v>241</v>
      </c>
      <c r="AG5623" s="8">
        <v>128</v>
      </c>
      <c r="AH5623" s="8">
        <v>-113</v>
      </c>
    </row>
    <row r="5624" spans="31:34" x14ac:dyDescent="0.3">
      <c r="AE5624" s="35" t="s">
        <v>5974</v>
      </c>
      <c r="AF5624" s="8"/>
      <c r="AG5624" s="8"/>
      <c r="AH5624" s="8"/>
    </row>
    <row r="5625" spans="31:34" x14ac:dyDescent="0.3">
      <c r="AE5625" s="36" t="s">
        <v>5975</v>
      </c>
      <c r="AF5625" s="8"/>
      <c r="AG5625" s="8"/>
      <c r="AH5625" s="8"/>
    </row>
    <row r="5626" spans="31:34" x14ac:dyDescent="0.3">
      <c r="AE5626" s="37" t="s">
        <v>5969</v>
      </c>
      <c r="AF5626" s="8">
        <v>959</v>
      </c>
      <c r="AG5626" s="8">
        <v>1134</v>
      </c>
      <c r="AH5626" s="8">
        <v>175</v>
      </c>
    </row>
    <row r="5627" spans="31:34" x14ac:dyDescent="0.3">
      <c r="AE5627" s="36" t="s">
        <v>5985</v>
      </c>
      <c r="AF5627" s="8"/>
      <c r="AG5627" s="8"/>
      <c r="AH5627" s="8"/>
    </row>
    <row r="5628" spans="31:34" x14ac:dyDescent="0.3">
      <c r="AE5628" s="37" t="s">
        <v>5969</v>
      </c>
      <c r="AF5628" s="8">
        <v>177</v>
      </c>
      <c r="AG5628" s="8">
        <v>242</v>
      </c>
      <c r="AH5628" s="8">
        <v>65</v>
      </c>
    </row>
    <row r="5629" spans="31:34" x14ac:dyDescent="0.3">
      <c r="AE5629" s="36" t="s">
        <v>5970</v>
      </c>
      <c r="AF5629" s="8"/>
      <c r="AG5629" s="8"/>
      <c r="AH5629" s="8"/>
    </row>
    <row r="5630" spans="31:34" x14ac:dyDescent="0.3">
      <c r="AE5630" s="37" t="s">
        <v>5969</v>
      </c>
      <c r="AF5630" s="8">
        <v>912</v>
      </c>
      <c r="AG5630" s="8">
        <v>1002</v>
      </c>
      <c r="AH5630" s="8">
        <v>90</v>
      </c>
    </row>
    <row r="5631" spans="31:34" x14ac:dyDescent="0.3">
      <c r="AE5631" s="34" t="s">
        <v>57</v>
      </c>
      <c r="AF5631" s="8"/>
      <c r="AG5631" s="8"/>
      <c r="AH5631" s="8"/>
    </row>
    <row r="5632" spans="31:34" x14ac:dyDescent="0.3">
      <c r="AE5632" s="35" t="s">
        <v>6002</v>
      </c>
      <c r="AF5632" s="8"/>
      <c r="AG5632" s="8"/>
      <c r="AH5632" s="8"/>
    </row>
    <row r="5633" spans="31:34" x14ac:dyDescent="0.3">
      <c r="AE5633" s="36" t="s">
        <v>5975</v>
      </c>
      <c r="AF5633" s="8"/>
      <c r="AG5633" s="8"/>
      <c r="AH5633" s="8"/>
    </row>
    <row r="5634" spans="31:34" x14ac:dyDescent="0.3">
      <c r="AE5634" s="37" t="s">
        <v>5981</v>
      </c>
      <c r="AF5634" s="8">
        <v>390</v>
      </c>
      <c r="AG5634" s="8">
        <v>736</v>
      </c>
      <c r="AH5634" s="8">
        <v>346</v>
      </c>
    </row>
    <row r="5635" spans="31:34" x14ac:dyDescent="0.3">
      <c r="AE5635" s="35" t="s">
        <v>5980</v>
      </c>
      <c r="AF5635" s="8"/>
      <c r="AG5635" s="8"/>
      <c r="AH5635" s="8"/>
    </row>
    <row r="5636" spans="31:34" x14ac:dyDescent="0.3">
      <c r="AE5636" s="36" t="s">
        <v>5975</v>
      </c>
      <c r="AF5636" s="8"/>
      <c r="AG5636" s="8"/>
      <c r="AH5636" s="8"/>
    </row>
    <row r="5637" spans="31:34" x14ac:dyDescent="0.3">
      <c r="AE5637" s="37" t="s">
        <v>5981</v>
      </c>
      <c r="AF5637" s="8">
        <v>1010</v>
      </c>
      <c r="AG5637" s="8">
        <v>1154</v>
      </c>
      <c r="AH5637" s="8">
        <v>144</v>
      </c>
    </row>
    <row r="5638" spans="31:34" x14ac:dyDescent="0.3">
      <c r="AE5638" s="36" t="s">
        <v>5985</v>
      </c>
      <c r="AF5638" s="8"/>
      <c r="AG5638" s="8"/>
      <c r="AH5638" s="8"/>
    </row>
    <row r="5639" spans="31:34" x14ac:dyDescent="0.3">
      <c r="AE5639" s="37" t="s">
        <v>5981</v>
      </c>
      <c r="AF5639" s="8">
        <v>528</v>
      </c>
      <c r="AG5639" s="8">
        <v>628</v>
      </c>
      <c r="AH5639" s="8">
        <v>100</v>
      </c>
    </row>
    <row r="5640" spans="31:34" x14ac:dyDescent="0.3">
      <c r="AE5640" s="35" t="s">
        <v>6010</v>
      </c>
      <c r="AF5640" s="8"/>
      <c r="AG5640" s="8"/>
      <c r="AH5640" s="8"/>
    </row>
    <row r="5641" spans="31:34" x14ac:dyDescent="0.3">
      <c r="AE5641" s="36" t="s">
        <v>5975</v>
      </c>
      <c r="AF5641" s="8"/>
      <c r="AG5641" s="8"/>
      <c r="AH5641" s="8"/>
    </row>
    <row r="5642" spans="31:34" x14ac:dyDescent="0.3">
      <c r="AE5642" s="37" t="s">
        <v>5981</v>
      </c>
      <c r="AF5642" s="8">
        <v>849</v>
      </c>
      <c r="AG5642" s="8">
        <v>954</v>
      </c>
      <c r="AH5642" s="8">
        <v>105</v>
      </c>
    </row>
    <row r="5643" spans="31:34" x14ac:dyDescent="0.3">
      <c r="AE5643" s="36" t="s">
        <v>5985</v>
      </c>
      <c r="AF5643" s="8"/>
      <c r="AG5643" s="8"/>
      <c r="AH5643" s="8"/>
    </row>
    <row r="5644" spans="31:34" x14ac:dyDescent="0.3">
      <c r="AE5644" s="37" t="s">
        <v>5981</v>
      </c>
      <c r="AF5644" s="8">
        <v>825</v>
      </c>
      <c r="AG5644" s="8">
        <v>1107</v>
      </c>
      <c r="AH5644" s="8">
        <v>282</v>
      </c>
    </row>
    <row r="5645" spans="31:34" x14ac:dyDescent="0.3">
      <c r="AE5645" s="35" t="s">
        <v>5997</v>
      </c>
      <c r="AF5645" s="8"/>
      <c r="AG5645" s="8"/>
      <c r="AH5645" s="8"/>
    </row>
    <row r="5646" spans="31:34" x14ac:dyDescent="0.3">
      <c r="AE5646" s="36" t="s">
        <v>5975</v>
      </c>
      <c r="AF5646" s="8"/>
      <c r="AG5646" s="8"/>
      <c r="AH5646" s="8"/>
    </row>
    <row r="5647" spans="31:34" x14ac:dyDescent="0.3">
      <c r="AE5647" s="37" t="s">
        <v>5998</v>
      </c>
      <c r="AF5647" s="8">
        <v>1077</v>
      </c>
      <c r="AG5647" s="8">
        <v>1183</v>
      </c>
      <c r="AH5647" s="8">
        <v>106</v>
      </c>
    </row>
    <row r="5648" spans="31:34" x14ac:dyDescent="0.3">
      <c r="AE5648" s="36" t="s">
        <v>5985</v>
      </c>
      <c r="AF5648" s="8"/>
      <c r="AG5648" s="8"/>
      <c r="AH5648" s="8"/>
    </row>
    <row r="5649" spans="31:34" x14ac:dyDescent="0.3">
      <c r="AE5649" s="37" t="s">
        <v>5998</v>
      </c>
      <c r="AF5649" s="8">
        <v>266</v>
      </c>
      <c r="AG5649" s="8">
        <v>364</v>
      </c>
      <c r="AH5649" s="8">
        <v>98</v>
      </c>
    </row>
    <row r="5650" spans="31:34" x14ac:dyDescent="0.3">
      <c r="AE5650" s="36" t="s">
        <v>5970</v>
      </c>
      <c r="AF5650" s="8"/>
      <c r="AG5650" s="8"/>
      <c r="AH5650" s="8"/>
    </row>
    <row r="5651" spans="31:34" x14ac:dyDescent="0.3">
      <c r="AE5651" s="37" t="s">
        <v>5998</v>
      </c>
      <c r="AF5651" s="8">
        <v>27</v>
      </c>
      <c r="AG5651" s="8">
        <v>28</v>
      </c>
      <c r="AH5651" s="8">
        <v>1</v>
      </c>
    </row>
    <row r="5652" spans="31:34" x14ac:dyDescent="0.3">
      <c r="AE5652" s="35" t="s">
        <v>6018</v>
      </c>
      <c r="AF5652" s="8"/>
      <c r="AG5652" s="8"/>
      <c r="AH5652" s="8"/>
    </row>
    <row r="5653" spans="31:34" x14ac:dyDescent="0.3">
      <c r="AE5653" s="36" t="s">
        <v>5975</v>
      </c>
      <c r="AF5653" s="8"/>
      <c r="AG5653" s="8"/>
      <c r="AH5653" s="8"/>
    </row>
    <row r="5654" spans="31:34" x14ac:dyDescent="0.3">
      <c r="AE5654" s="37" t="s">
        <v>5981</v>
      </c>
      <c r="AF5654" s="8">
        <v>121</v>
      </c>
      <c r="AG5654" s="8">
        <v>72</v>
      </c>
      <c r="AH5654" s="8">
        <v>-49</v>
      </c>
    </row>
    <row r="5655" spans="31:34" x14ac:dyDescent="0.3">
      <c r="AE5655" s="35" t="s">
        <v>6068</v>
      </c>
      <c r="AF5655" s="8"/>
      <c r="AG5655" s="8"/>
      <c r="AH5655" s="8"/>
    </row>
    <row r="5656" spans="31:34" x14ac:dyDescent="0.3">
      <c r="AE5656" s="36" t="s">
        <v>5975</v>
      </c>
      <c r="AF5656" s="8"/>
      <c r="AG5656" s="8"/>
      <c r="AH5656" s="8"/>
    </row>
    <row r="5657" spans="31:34" x14ac:dyDescent="0.3">
      <c r="AE5657" s="37" t="s">
        <v>5969</v>
      </c>
      <c r="AF5657" s="8">
        <v>1585</v>
      </c>
      <c r="AG5657" s="8">
        <v>1601</v>
      </c>
      <c r="AH5657" s="8">
        <v>16</v>
      </c>
    </row>
    <row r="5658" spans="31:34" x14ac:dyDescent="0.3">
      <c r="AE5658" s="35" t="s">
        <v>6004</v>
      </c>
      <c r="AF5658" s="8"/>
      <c r="AG5658" s="8"/>
      <c r="AH5658" s="8"/>
    </row>
    <row r="5659" spans="31:34" x14ac:dyDescent="0.3">
      <c r="AE5659" s="36" t="s">
        <v>5985</v>
      </c>
      <c r="AF5659" s="8"/>
      <c r="AG5659" s="8"/>
      <c r="AH5659" s="8"/>
    </row>
    <row r="5660" spans="31:34" x14ac:dyDescent="0.3">
      <c r="AE5660" s="37" t="s">
        <v>5998</v>
      </c>
      <c r="AF5660" s="8">
        <v>790</v>
      </c>
      <c r="AG5660" s="8">
        <v>846</v>
      </c>
      <c r="AH5660" s="8">
        <v>56</v>
      </c>
    </row>
    <row r="5661" spans="31:34" x14ac:dyDescent="0.3">
      <c r="AE5661" s="35" t="s">
        <v>5968</v>
      </c>
      <c r="AF5661" s="8"/>
      <c r="AG5661" s="8"/>
      <c r="AH5661" s="8"/>
    </row>
    <row r="5662" spans="31:34" x14ac:dyDescent="0.3">
      <c r="AE5662" s="36" t="s">
        <v>5975</v>
      </c>
      <c r="AF5662" s="8"/>
      <c r="AG5662" s="8"/>
      <c r="AH5662" s="8"/>
    </row>
    <row r="5663" spans="31:34" x14ac:dyDescent="0.3">
      <c r="AE5663" s="37" t="s">
        <v>5969</v>
      </c>
      <c r="AF5663" s="8">
        <v>175</v>
      </c>
      <c r="AG5663" s="8">
        <v>133</v>
      </c>
      <c r="AH5663" s="8">
        <v>-42</v>
      </c>
    </row>
    <row r="5664" spans="31:34" x14ac:dyDescent="0.3">
      <c r="AE5664" s="35" t="s">
        <v>5974</v>
      </c>
      <c r="AF5664" s="8"/>
      <c r="AG5664" s="8"/>
      <c r="AH5664" s="8"/>
    </row>
    <row r="5665" spans="31:34" x14ac:dyDescent="0.3">
      <c r="AE5665" s="36" t="s">
        <v>5975</v>
      </c>
      <c r="AF5665" s="8"/>
      <c r="AG5665" s="8"/>
      <c r="AH5665" s="8"/>
    </row>
    <row r="5666" spans="31:34" x14ac:dyDescent="0.3">
      <c r="AE5666" s="37" t="s">
        <v>5969</v>
      </c>
      <c r="AF5666" s="8">
        <v>1646</v>
      </c>
      <c r="AG5666" s="8">
        <v>2720</v>
      </c>
      <c r="AH5666" s="8">
        <v>1074</v>
      </c>
    </row>
    <row r="5667" spans="31:34" x14ac:dyDescent="0.3">
      <c r="AE5667" s="36" t="s">
        <v>5985</v>
      </c>
      <c r="AF5667" s="8"/>
      <c r="AG5667" s="8"/>
      <c r="AH5667" s="8"/>
    </row>
    <row r="5668" spans="31:34" x14ac:dyDescent="0.3">
      <c r="AE5668" s="37" t="s">
        <v>5969</v>
      </c>
      <c r="AF5668" s="8">
        <v>604</v>
      </c>
      <c r="AG5668" s="8">
        <v>774</v>
      </c>
      <c r="AH5668" s="8">
        <v>170</v>
      </c>
    </row>
    <row r="5669" spans="31:34" x14ac:dyDescent="0.3">
      <c r="AE5669" s="33" t="s">
        <v>7904</v>
      </c>
      <c r="AF5669" s="8"/>
      <c r="AG5669" s="8"/>
      <c r="AH5669" s="8"/>
    </row>
    <row r="5670" spans="31:34" x14ac:dyDescent="0.3">
      <c r="AE5670" s="34" t="s">
        <v>14</v>
      </c>
      <c r="AF5670" s="8"/>
      <c r="AG5670" s="8"/>
      <c r="AH5670" s="8"/>
    </row>
    <row r="5671" spans="31:34" x14ac:dyDescent="0.3">
      <c r="AE5671" s="35" t="s">
        <v>6002</v>
      </c>
      <c r="AF5671" s="8"/>
      <c r="AG5671" s="8"/>
      <c r="AH5671" s="8"/>
    </row>
    <row r="5672" spans="31:34" x14ac:dyDescent="0.3">
      <c r="AE5672" s="36" t="s">
        <v>5975</v>
      </c>
      <c r="AF5672" s="8"/>
      <c r="AG5672" s="8"/>
      <c r="AH5672" s="8"/>
    </row>
    <row r="5673" spans="31:34" x14ac:dyDescent="0.3">
      <c r="AE5673" s="37" t="s">
        <v>5981</v>
      </c>
      <c r="AF5673" s="8">
        <v>2094</v>
      </c>
      <c r="AG5673" s="8">
        <v>3221</v>
      </c>
      <c r="AH5673" s="8">
        <v>1127</v>
      </c>
    </row>
    <row r="5674" spans="31:34" x14ac:dyDescent="0.3">
      <c r="AE5674" s="35" t="s">
        <v>6050</v>
      </c>
      <c r="AF5674" s="8"/>
      <c r="AG5674" s="8"/>
      <c r="AH5674" s="8"/>
    </row>
    <row r="5675" spans="31:34" x14ac:dyDescent="0.3">
      <c r="AE5675" s="36" t="s">
        <v>5985</v>
      </c>
      <c r="AF5675" s="8"/>
      <c r="AG5675" s="8"/>
      <c r="AH5675" s="8"/>
    </row>
    <row r="5676" spans="31:34" x14ac:dyDescent="0.3">
      <c r="AE5676" s="37" t="s">
        <v>5981</v>
      </c>
      <c r="AF5676" s="8">
        <v>429</v>
      </c>
      <c r="AG5676" s="8">
        <v>640</v>
      </c>
      <c r="AH5676" s="8">
        <v>211</v>
      </c>
    </row>
    <row r="5677" spans="31:34" x14ac:dyDescent="0.3">
      <c r="AE5677" s="35" t="s">
        <v>6028</v>
      </c>
      <c r="AF5677" s="8"/>
      <c r="AG5677" s="8"/>
      <c r="AH5677" s="8"/>
    </row>
    <row r="5678" spans="31:34" x14ac:dyDescent="0.3">
      <c r="AE5678" s="36" t="s">
        <v>5975</v>
      </c>
      <c r="AF5678" s="8"/>
      <c r="AG5678" s="8"/>
      <c r="AH5678" s="8"/>
    </row>
    <row r="5679" spans="31:34" x14ac:dyDescent="0.3">
      <c r="AE5679" s="37" t="s">
        <v>5969</v>
      </c>
      <c r="AF5679" s="8">
        <v>78</v>
      </c>
      <c r="AG5679" s="8">
        <v>50</v>
      </c>
      <c r="AH5679" s="8">
        <v>-28</v>
      </c>
    </row>
    <row r="5680" spans="31:34" x14ac:dyDescent="0.3">
      <c r="AE5680" s="36" t="s">
        <v>5985</v>
      </c>
      <c r="AF5680" s="8"/>
      <c r="AG5680" s="8"/>
      <c r="AH5680" s="8"/>
    </row>
    <row r="5681" spans="31:34" x14ac:dyDescent="0.3">
      <c r="AE5681" s="37" t="s">
        <v>5969</v>
      </c>
      <c r="AF5681" s="8">
        <v>143</v>
      </c>
      <c r="AG5681" s="8">
        <v>98</v>
      </c>
      <c r="AH5681" s="8">
        <v>-45</v>
      </c>
    </row>
    <row r="5682" spans="31:34" x14ac:dyDescent="0.3">
      <c r="AE5682" s="35" t="s">
        <v>5980</v>
      </c>
      <c r="AF5682" s="8"/>
      <c r="AG5682" s="8"/>
      <c r="AH5682" s="8"/>
    </row>
    <row r="5683" spans="31:34" x14ac:dyDescent="0.3">
      <c r="AE5683" s="36" t="s">
        <v>5975</v>
      </c>
      <c r="AF5683" s="8"/>
      <c r="AG5683" s="8"/>
      <c r="AH5683" s="8"/>
    </row>
    <row r="5684" spans="31:34" x14ac:dyDescent="0.3">
      <c r="AE5684" s="37" t="s">
        <v>5981</v>
      </c>
      <c r="AF5684" s="8">
        <v>6287</v>
      </c>
      <c r="AG5684" s="8">
        <v>6580</v>
      </c>
      <c r="AH5684" s="8">
        <v>293</v>
      </c>
    </row>
    <row r="5685" spans="31:34" x14ac:dyDescent="0.3">
      <c r="AE5685" s="36" t="s">
        <v>5985</v>
      </c>
      <c r="AF5685" s="8"/>
      <c r="AG5685" s="8"/>
      <c r="AH5685" s="8"/>
    </row>
    <row r="5686" spans="31:34" x14ac:dyDescent="0.3">
      <c r="AE5686" s="37" t="s">
        <v>5981</v>
      </c>
      <c r="AF5686" s="8">
        <v>1523</v>
      </c>
      <c r="AG5686" s="8">
        <v>2043</v>
      </c>
      <c r="AH5686" s="8">
        <v>520</v>
      </c>
    </row>
    <row r="5687" spans="31:34" x14ac:dyDescent="0.3">
      <c r="AE5687" s="35" t="s">
        <v>6010</v>
      </c>
      <c r="AF5687" s="8"/>
      <c r="AG5687" s="8"/>
      <c r="AH5687" s="8"/>
    </row>
    <row r="5688" spans="31:34" x14ac:dyDescent="0.3">
      <c r="AE5688" s="36" t="s">
        <v>5975</v>
      </c>
      <c r="AF5688" s="8"/>
      <c r="AG5688" s="8"/>
      <c r="AH5688" s="8"/>
    </row>
    <row r="5689" spans="31:34" x14ac:dyDescent="0.3">
      <c r="AE5689" s="37" t="s">
        <v>5981</v>
      </c>
      <c r="AF5689" s="8">
        <v>931</v>
      </c>
      <c r="AG5689" s="8">
        <v>1252</v>
      </c>
      <c r="AH5689" s="8">
        <v>321</v>
      </c>
    </row>
    <row r="5690" spans="31:34" x14ac:dyDescent="0.3">
      <c r="AE5690" s="36" t="s">
        <v>5985</v>
      </c>
      <c r="AF5690" s="8"/>
      <c r="AG5690" s="8"/>
      <c r="AH5690" s="8"/>
    </row>
    <row r="5691" spans="31:34" x14ac:dyDescent="0.3">
      <c r="AE5691" s="37" t="s">
        <v>5981</v>
      </c>
      <c r="AF5691" s="8">
        <v>4129</v>
      </c>
      <c r="AG5691" s="8">
        <v>4267</v>
      </c>
      <c r="AH5691" s="8">
        <v>138</v>
      </c>
    </row>
    <row r="5692" spans="31:34" x14ac:dyDescent="0.3">
      <c r="AE5692" s="36" t="s">
        <v>5970</v>
      </c>
      <c r="AF5692" s="8"/>
      <c r="AG5692" s="8"/>
      <c r="AH5692" s="8"/>
    </row>
    <row r="5693" spans="31:34" x14ac:dyDescent="0.3">
      <c r="AE5693" s="37" t="s">
        <v>5981</v>
      </c>
      <c r="AF5693" s="8">
        <v>97</v>
      </c>
      <c r="AG5693" s="8">
        <v>112</v>
      </c>
      <c r="AH5693" s="8">
        <v>15</v>
      </c>
    </row>
    <row r="5694" spans="31:34" x14ac:dyDescent="0.3">
      <c r="AE5694" s="35" t="s">
        <v>5997</v>
      </c>
      <c r="AF5694" s="8"/>
      <c r="AG5694" s="8"/>
      <c r="AH5694" s="8"/>
    </row>
    <row r="5695" spans="31:34" x14ac:dyDescent="0.3">
      <c r="AE5695" s="36" t="s">
        <v>5975</v>
      </c>
      <c r="AF5695" s="8"/>
      <c r="AG5695" s="8"/>
      <c r="AH5695" s="8"/>
    </row>
    <row r="5696" spans="31:34" x14ac:dyDescent="0.3">
      <c r="AE5696" s="37" t="s">
        <v>5998</v>
      </c>
      <c r="AF5696" s="8">
        <v>335</v>
      </c>
      <c r="AG5696" s="8">
        <v>430</v>
      </c>
      <c r="AH5696" s="8">
        <v>95</v>
      </c>
    </row>
    <row r="5697" spans="31:34" x14ac:dyDescent="0.3">
      <c r="AE5697" s="36" t="s">
        <v>5985</v>
      </c>
      <c r="AF5697" s="8"/>
      <c r="AG5697" s="8"/>
      <c r="AH5697" s="8"/>
    </row>
    <row r="5698" spans="31:34" x14ac:dyDescent="0.3">
      <c r="AE5698" s="37" t="s">
        <v>5998</v>
      </c>
      <c r="AF5698" s="8">
        <v>1674</v>
      </c>
      <c r="AG5698" s="8">
        <v>1796</v>
      </c>
      <c r="AH5698" s="8">
        <v>122</v>
      </c>
    </row>
    <row r="5699" spans="31:34" x14ac:dyDescent="0.3">
      <c r="AE5699" s="35" t="s">
        <v>6018</v>
      </c>
      <c r="AF5699" s="8"/>
      <c r="AG5699" s="8"/>
      <c r="AH5699" s="8"/>
    </row>
    <row r="5700" spans="31:34" x14ac:dyDescent="0.3">
      <c r="AE5700" s="36" t="s">
        <v>5975</v>
      </c>
      <c r="AF5700" s="8"/>
      <c r="AG5700" s="8"/>
      <c r="AH5700" s="8"/>
    </row>
    <row r="5701" spans="31:34" x14ac:dyDescent="0.3">
      <c r="AE5701" s="37" t="s">
        <v>5981</v>
      </c>
      <c r="AF5701" s="8">
        <v>4342</v>
      </c>
      <c r="AG5701" s="8">
        <v>2534</v>
      </c>
      <c r="AH5701" s="8">
        <v>-1808</v>
      </c>
    </row>
    <row r="5702" spans="31:34" x14ac:dyDescent="0.3">
      <c r="AE5702" s="35" t="s">
        <v>6068</v>
      </c>
      <c r="AF5702" s="8"/>
      <c r="AG5702" s="8"/>
      <c r="AH5702" s="8"/>
    </row>
    <row r="5703" spans="31:34" x14ac:dyDescent="0.3">
      <c r="AE5703" s="36" t="s">
        <v>5975</v>
      </c>
      <c r="AF5703" s="8"/>
      <c r="AG5703" s="8"/>
      <c r="AH5703" s="8"/>
    </row>
    <row r="5704" spans="31:34" x14ac:dyDescent="0.3">
      <c r="AE5704" s="37" t="s">
        <v>5969</v>
      </c>
      <c r="AF5704" s="8">
        <v>619</v>
      </c>
      <c r="AG5704" s="8">
        <v>872</v>
      </c>
      <c r="AH5704" s="8">
        <v>253</v>
      </c>
    </row>
    <row r="5705" spans="31:34" x14ac:dyDescent="0.3">
      <c r="AE5705" s="35" t="s">
        <v>6004</v>
      </c>
      <c r="AF5705" s="8"/>
      <c r="AG5705" s="8"/>
      <c r="AH5705" s="8"/>
    </row>
    <row r="5706" spans="31:34" x14ac:dyDescent="0.3">
      <c r="AE5706" s="36" t="s">
        <v>5975</v>
      </c>
      <c r="AF5706" s="8"/>
      <c r="AG5706" s="8"/>
      <c r="AH5706" s="8"/>
    </row>
    <row r="5707" spans="31:34" x14ac:dyDescent="0.3">
      <c r="AE5707" s="37" t="s">
        <v>5998</v>
      </c>
      <c r="AF5707" s="8">
        <v>1148</v>
      </c>
      <c r="AG5707" s="8">
        <v>1279</v>
      </c>
      <c r="AH5707" s="8">
        <v>131</v>
      </c>
    </row>
    <row r="5708" spans="31:34" x14ac:dyDescent="0.3">
      <c r="AE5708" s="36" t="s">
        <v>5985</v>
      </c>
      <c r="AF5708" s="8"/>
      <c r="AG5708" s="8"/>
      <c r="AH5708" s="8"/>
    </row>
    <row r="5709" spans="31:34" x14ac:dyDescent="0.3">
      <c r="AE5709" s="37" t="s">
        <v>5998</v>
      </c>
      <c r="AF5709" s="8">
        <v>294</v>
      </c>
      <c r="AG5709" s="8">
        <v>566</v>
      </c>
      <c r="AH5709" s="8">
        <v>272</v>
      </c>
    </row>
    <row r="5710" spans="31:34" x14ac:dyDescent="0.3">
      <c r="AE5710" s="36" t="s">
        <v>5970</v>
      </c>
      <c r="AF5710" s="8"/>
      <c r="AG5710" s="8"/>
      <c r="AH5710" s="8"/>
    </row>
    <row r="5711" spans="31:34" x14ac:dyDescent="0.3">
      <c r="AE5711" s="37" t="s">
        <v>5998</v>
      </c>
      <c r="AF5711" s="8">
        <v>53</v>
      </c>
      <c r="AG5711" s="8">
        <v>103</v>
      </c>
      <c r="AH5711" s="8">
        <v>50</v>
      </c>
    </row>
    <row r="5712" spans="31:34" x14ac:dyDescent="0.3">
      <c r="AE5712" s="35" t="s">
        <v>5968</v>
      </c>
      <c r="AF5712" s="8"/>
      <c r="AG5712" s="8"/>
      <c r="AH5712" s="8"/>
    </row>
    <row r="5713" spans="31:34" x14ac:dyDescent="0.3">
      <c r="AE5713" s="36" t="s">
        <v>5985</v>
      </c>
      <c r="AF5713" s="8"/>
      <c r="AG5713" s="8"/>
      <c r="AH5713" s="8"/>
    </row>
    <row r="5714" spans="31:34" x14ac:dyDescent="0.3">
      <c r="AE5714" s="37" t="s">
        <v>5969</v>
      </c>
      <c r="AF5714" s="8">
        <v>211</v>
      </c>
      <c r="AG5714" s="8">
        <v>185</v>
      </c>
      <c r="AH5714" s="8">
        <v>-26</v>
      </c>
    </row>
    <row r="5715" spans="31:34" x14ac:dyDescent="0.3">
      <c r="AE5715" s="35" t="s">
        <v>5974</v>
      </c>
      <c r="AF5715" s="8"/>
      <c r="AG5715" s="8"/>
      <c r="AH5715" s="8"/>
    </row>
    <row r="5716" spans="31:34" x14ac:dyDescent="0.3">
      <c r="AE5716" s="36" t="s">
        <v>5975</v>
      </c>
      <c r="AF5716" s="8"/>
      <c r="AG5716" s="8"/>
      <c r="AH5716" s="8"/>
    </row>
    <row r="5717" spans="31:34" x14ac:dyDescent="0.3">
      <c r="AE5717" s="37" t="s">
        <v>5969</v>
      </c>
      <c r="AF5717" s="8">
        <v>710</v>
      </c>
      <c r="AG5717" s="8">
        <v>570</v>
      </c>
      <c r="AH5717" s="8">
        <v>-140</v>
      </c>
    </row>
    <row r="5718" spans="31:34" x14ac:dyDescent="0.3">
      <c r="AE5718" s="36" t="s">
        <v>5985</v>
      </c>
      <c r="AF5718" s="8"/>
      <c r="AG5718" s="8"/>
      <c r="AH5718" s="8"/>
    </row>
    <row r="5719" spans="31:34" x14ac:dyDescent="0.3">
      <c r="AE5719" s="37" t="s">
        <v>5969</v>
      </c>
      <c r="AF5719" s="8">
        <v>1019</v>
      </c>
      <c r="AG5719" s="8">
        <v>1408</v>
      </c>
      <c r="AH5719" s="8">
        <v>389</v>
      </c>
    </row>
    <row r="5720" spans="31:34" x14ac:dyDescent="0.3">
      <c r="AE5720" s="36" t="s">
        <v>5970</v>
      </c>
      <c r="AF5720" s="8"/>
      <c r="AG5720" s="8"/>
      <c r="AH5720" s="8"/>
    </row>
    <row r="5721" spans="31:34" x14ac:dyDescent="0.3">
      <c r="AE5721" s="37" t="s">
        <v>5969</v>
      </c>
      <c r="AF5721" s="8">
        <v>326</v>
      </c>
      <c r="AG5721" s="8">
        <v>627</v>
      </c>
      <c r="AH5721" s="8">
        <v>301</v>
      </c>
    </row>
    <row r="5722" spans="31:34" x14ac:dyDescent="0.3">
      <c r="AE5722" s="34" t="s">
        <v>10</v>
      </c>
      <c r="AF5722" s="8"/>
      <c r="AG5722" s="8"/>
      <c r="AH5722" s="8"/>
    </row>
    <row r="5723" spans="31:34" x14ac:dyDescent="0.3">
      <c r="AE5723" s="35" t="s">
        <v>6002</v>
      </c>
      <c r="AF5723" s="8"/>
      <c r="AG5723" s="8"/>
      <c r="AH5723" s="8"/>
    </row>
    <row r="5724" spans="31:34" x14ac:dyDescent="0.3">
      <c r="AE5724" s="36" t="s">
        <v>5975</v>
      </c>
      <c r="AF5724" s="8"/>
      <c r="AG5724" s="8"/>
      <c r="AH5724" s="8"/>
    </row>
    <row r="5725" spans="31:34" x14ac:dyDescent="0.3">
      <c r="AE5725" s="37" t="s">
        <v>5981</v>
      </c>
      <c r="AF5725" s="8">
        <v>2013</v>
      </c>
      <c r="AG5725" s="8">
        <v>2343</v>
      </c>
      <c r="AH5725" s="8">
        <v>330</v>
      </c>
    </row>
    <row r="5726" spans="31:34" x14ac:dyDescent="0.3">
      <c r="AE5726" s="36" t="s">
        <v>5970</v>
      </c>
      <c r="AF5726" s="8"/>
      <c r="AG5726" s="8"/>
      <c r="AH5726" s="8"/>
    </row>
    <row r="5727" spans="31:34" x14ac:dyDescent="0.3">
      <c r="AE5727" s="37" t="s">
        <v>5981</v>
      </c>
      <c r="AF5727" s="8">
        <v>218</v>
      </c>
      <c r="AG5727" s="8">
        <v>397</v>
      </c>
      <c r="AH5727" s="8">
        <v>179</v>
      </c>
    </row>
    <row r="5728" spans="31:34" x14ac:dyDescent="0.3">
      <c r="AE5728" s="35" t="s">
        <v>6050</v>
      </c>
      <c r="AF5728" s="8"/>
      <c r="AG5728" s="8"/>
      <c r="AH5728" s="8"/>
    </row>
    <row r="5729" spans="31:34" x14ac:dyDescent="0.3">
      <c r="AE5729" s="36" t="s">
        <v>5975</v>
      </c>
      <c r="AF5729" s="8"/>
      <c r="AG5729" s="8"/>
      <c r="AH5729" s="8"/>
    </row>
    <row r="5730" spans="31:34" x14ac:dyDescent="0.3">
      <c r="AE5730" s="37" t="s">
        <v>5981</v>
      </c>
      <c r="AF5730" s="8">
        <v>263</v>
      </c>
      <c r="AG5730" s="8">
        <v>364</v>
      </c>
      <c r="AH5730" s="8">
        <v>101</v>
      </c>
    </row>
    <row r="5731" spans="31:34" x14ac:dyDescent="0.3">
      <c r="AE5731" s="36" t="s">
        <v>5985</v>
      </c>
      <c r="AF5731" s="8"/>
      <c r="AG5731" s="8"/>
      <c r="AH5731" s="8"/>
    </row>
    <row r="5732" spans="31:34" x14ac:dyDescent="0.3">
      <c r="AE5732" s="37" t="s">
        <v>5981</v>
      </c>
      <c r="AF5732" s="8">
        <v>589</v>
      </c>
      <c r="AG5732" s="8">
        <v>767</v>
      </c>
      <c r="AH5732" s="8">
        <v>178</v>
      </c>
    </row>
    <row r="5733" spans="31:34" x14ac:dyDescent="0.3">
      <c r="AE5733" s="35" t="s">
        <v>6028</v>
      </c>
      <c r="AF5733" s="8"/>
      <c r="AG5733" s="8"/>
      <c r="AH5733" s="8"/>
    </row>
    <row r="5734" spans="31:34" x14ac:dyDescent="0.3">
      <c r="AE5734" s="36" t="s">
        <v>5975</v>
      </c>
      <c r="AF5734" s="8"/>
      <c r="AG5734" s="8"/>
      <c r="AH5734" s="8"/>
    </row>
    <row r="5735" spans="31:34" x14ac:dyDescent="0.3">
      <c r="AE5735" s="37" t="s">
        <v>5969</v>
      </c>
      <c r="AF5735" s="8">
        <v>356</v>
      </c>
      <c r="AG5735" s="8">
        <v>271</v>
      </c>
      <c r="AH5735" s="8">
        <v>-85</v>
      </c>
    </row>
    <row r="5736" spans="31:34" x14ac:dyDescent="0.3">
      <c r="AE5736" s="36" t="s">
        <v>5985</v>
      </c>
      <c r="AF5736" s="8"/>
      <c r="AG5736" s="8"/>
      <c r="AH5736" s="8"/>
    </row>
    <row r="5737" spans="31:34" x14ac:dyDescent="0.3">
      <c r="AE5737" s="37" t="s">
        <v>5969</v>
      </c>
      <c r="AF5737" s="8">
        <v>120</v>
      </c>
      <c r="AG5737" s="8">
        <v>108</v>
      </c>
      <c r="AH5737" s="8">
        <v>-12</v>
      </c>
    </row>
    <row r="5738" spans="31:34" x14ac:dyDescent="0.3">
      <c r="AE5738" s="35" t="s">
        <v>5980</v>
      </c>
      <c r="AF5738" s="8"/>
      <c r="AG5738" s="8"/>
      <c r="AH5738" s="8"/>
    </row>
    <row r="5739" spans="31:34" x14ac:dyDescent="0.3">
      <c r="AE5739" s="36" t="s">
        <v>5975</v>
      </c>
      <c r="AF5739" s="8"/>
      <c r="AG5739" s="8"/>
      <c r="AH5739" s="8"/>
    </row>
    <row r="5740" spans="31:34" x14ac:dyDescent="0.3">
      <c r="AE5740" s="37" t="s">
        <v>5981</v>
      </c>
      <c r="AF5740" s="8">
        <v>5642</v>
      </c>
      <c r="AG5740" s="8">
        <v>6164</v>
      </c>
      <c r="AH5740" s="8">
        <v>522</v>
      </c>
    </row>
    <row r="5741" spans="31:34" x14ac:dyDescent="0.3">
      <c r="AE5741" s="36" t="s">
        <v>5985</v>
      </c>
      <c r="AF5741" s="8"/>
      <c r="AG5741" s="8"/>
      <c r="AH5741" s="8"/>
    </row>
    <row r="5742" spans="31:34" x14ac:dyDescent="0.3">
      <c r="AE5742" s="37" t="s">
        <v>5981</v>
      </c>
      <c r="AF5742" s="8">
        <v>1882</v>
      </c>
      <c r="AG5742" s="8">
        <v>2453</v>
      </c>
      <c r="AH5742" s="8">
        <v>571</v>
      </c>
    </row>
    <row r="5743" spans="31:34" x14ac:dyDescent="0.3">
      <c r="AE5743" s="36" t="s">
        <v>5970</v>
      </c>
      <c r="AF5743" s="8"/>
      <c r="AG5743" s="8"/>
      <c r="AH5743" s="8"/>
    </row>
    <row r="5744" spans="31:34" x14ac:dyDescent="0.3">
      <c r="AE5744" s="37" t="s">
        <v>5981</v>
      </c>
      <c r="AF5744" s="8">
        <v>650</v>
      </c>
      <c r="AG5744" s="8">
        <v>972</v>
      </c>
      <c r="AH5744" s="8">
        <v>322</v>
      </c>
    </row>
    <row r="5745" spans="31:34" x14ac:dyDescent="0.3">
      <c r="AE5745" s="35" t="s">
        <v>6010</v>
      </c>
      <c r="AF5745" s="8"/>
      <c r="AG5745" s="8"/>
      <c r="AH5745" s="8"/>
    </row>
    <row r="5746" spans="31:34" x14ac:dyDescent="0.3">
      <c r="AE5746" s="36" t="s">
        <v>5975</v>
      </c>
      <c r="AF5746" s="8"/>
      <c r="AG5746" s="8"/>
      <c r="AH5746" s="8"/>
    </row>
    <row r="5747" spans="31:34" x14ac:dyDescent="0.3">
      <c r="AE5747" s="37" t="s">
        <v>5981</v>
      </c>
      <c r="AF5747" s="8">
        <v>2380</v>
      </c>
      <c r="AG5747" s="8">
        <v>2856</v>
      </c>
      <c r="AH5747" s="8">
        <v>476</v>
      </c>
    </row>
    <row r="5748" spans="31:34" x14ac:dyDescent="0.3">
      <c r="AE5748" s="36" t="s">
        <v>5985</v>
      </c>
      <c r="AF5748" s="8"/>
      <c r="AG5748" s="8"/>
      <c r="AH5748" s="8"/>
    </row>
    <row r="5749" spans="31:34" x14ac:dyDescent="0.3">
      <c r="AE5749" s="37" t="s">
        <v>5981</v>
      </c>
      <c r="AF5749" s="8">
        <v>1727</v>
      </c>
      <c r="AG5749" s="8">
        <v>2054</v>
      </c>
      <c r="AH5749" s="8">
        <v>327</v>
      </c>
    </row>
    <row r="5750" spans="31:34" x14ac:dyDescent="0.3">
      <c r="AE5750" s="36" t="s">
        <v>5970</v>
      </c>
      <c r="AF5750" s="8"/>
      <c r="AG5750" s="8"/>
      <c r="AH5750" s="8"/>
    </row>
    <row r="5751" spans="31:34" x14ac:dyDescent="0.3">
      <c r="AE5751" s="37" t="s">
        <v>5981</v>
      </c>
      <c r="AF5751" s="8">
        <v>1004</v>
      </c>
      <c r="AG5751" s="8">
        <v>1171</v>
      </c>
      <c r="AH5751" s="8">
        <v>167</v>
      </c>
    </row>
    <row r="5752" spans="31:34" x14ac:dyDescent="0.3">
      <c r="AE5752" s="35" t="s">
        <v>6148</v>
      </c>
      <c r="AF5752" s="8"/>
      <c r="AG5752" s="8"/>
      <c r="AH5752" s="8"/>
    </row>
    <row r="5753" spans="31:34" x14ac:dyDescent="0.3">
      <c r="AE5753" s="36" t="s">
        <v>5975</v>
      </c>
      <c r="AF5753" s="8"/>
      <c r="AG5753" s="8"/>
      <c r="AH5753" s="8"/>
    </row>
    <row r="5754" spans="31:34" x14ac:dyDescent="0.3">
      <c r="AE5754" s="37" t="s">
        <v>5969</v>
      </c>
      <c r="AF5754" s="8">
        <v>79</v>
      </c>
      <c r="AG5754" s="8">
        <v>62</v>
      </c>
      <c r="AH5754" s="8">
        <v>-17</v>
      </c>
    </row>
    <row r="5755" spans="31:34" x14ac:dyDescent="0.3">
      <c r="AE5755" s="35" t="s">
        <v>5997</v>
      </c>
      <c r="AF5755" s="8"/>
      <c r="AG5755" s="8"/>
      <c r="AH5755" s="8"/>
    </row>
    <row r="5756" spans="31:34" x14ac:dyDescent="0.3">
      <c r="AE5756" s="36" t="s">
        <v>5975</v>
      </c>
      <c r="AF5756" s="8"/>
      <c r="AG5756" s="8"/>
      <c r="AH5756" s="8"/>
    </row>
    <row r="5757" spans="31:34" x14ac:dyDescent="0.3">
      <c r="AE5757" s="37" t="s">
        <v>5998</v>
      </c>
      <c r="AF5757" s="8">
        <v>1031</v>
      </c>
      <c r="AG5757" s="8">
        <v>1301</v>
      </c>
      <c r="AH5757" s="8">
        <v>270</v>
      </c>
    </row>
    <row r="5758" spans="31:34" x14ac:dyDescent="0.3">
      <c r="AE5758" s="36" t="s">
        <v>5985</v>
      </c>
      <c r="AF5758" s="8"/>
      <c r="AG5758" s="8"/>
      <c r="AH5758" s="8"/>
    </row>
    <row r="5759" spans="31:34" x14ac:dyDescent="0.3">
      <c r="AE5759" s="37" t="s">
        <v>5998</v>
      </c>
      <c r="AF5759" s="8">
        <v>1129</v>
      </c>
      <c r="AG5759" s="8">
        <v>1293</v>
      </c>
      <c r="AH5759" s="8">
        <v>164</v>
      </c>
    </row>
    <row r="5760" spans="31:34" x14ac:dyDescent="0.3">
      <c r="AE5760" s="36" t="s">
        <v>5970</v>
      </c>
      <c r="AF5760" s="8"/>
      <c r="AG5760" s="8"/>
      <c r="AH5760" s="8"/>
    </row>
    <row r="5761" spans="31:34" x14ac:dyDescent="0.3">
      <c r="AE5761" s="37" t="s">
        <v>5998</v>
      </c>
      <c r="AF5761" s="8">
        <v>353</v>
      </c>
      <c r="AG5761" s="8">
        <v>415</v>
      </c>
      <c r="AH5761" s="8">
        <v>62</v>
      </c>
    </row>
    <row r="5762" spans="31:34" x14ac:dyDescent="0.3">
      <c r="AE5762" s="35" t="s">
        <v>6018</v>
      </c>
      <c r="AF5762" s="8"/>
      <c r="AG5762" s="8"/>
      <c r="AH5762" s="8"/>
    </row>
    <row r="5763" spans="31:34" x14ac:dyDescent="0.3">
      <c r="AE5763" s="36" t="s">
        <v>5975</v>
      </c>
      <c r="AF5763" s="8"/>
      <c r="AG5763" s="8"/>
      <c r="AH5763" s="8"/>
    </row>
    <row r="5764" spans="31:34" x14ac:dyDescent="0.3">
      <c r="AE5764" s="37" t="s">
        <v>5981</v>
      </c>
      <c r="AF5764" s="8">
        <v>1449</v>
      </c>
      <c r="AG5764" s="8">
        <v>1037</v>
      </c>
      <c r="AH5764" s="8">
        <v>-412</v>
      </c>
    </row>
    <row r="5765" spans="31:34" x14ac:dyDescent="0.3">
      <c r="AE5765" s="36" t="s">
        <v>5970</v>
      </c>
      <c r="AF5765" s="8"/>
      <c r="AG5765" s="8"/>
      <c r="AH5765" s="8"/>
    </row>
    <row r="5766" spans="31:34" x14ac:dyDescent="0.3">
      <c r="AE5766" s="37" t="s">
        <v>5981</v>
      </c>
      <c r="AF5766" s="8">
        <v>293</v>
      </c>
      <c r="AG5766" s="8">
        <v>190</v>
      </c>
      <c r="AH5766" s="8">
        <v>-103</v>
      </c>
    </row>
    <row r="5767" spans="31:34" x14ac:dyDescent="0.3">
      <c r="AE5767" s="35" t="s">
        <v>6068</v>
      </c>
      <c r="AF5767" s="8"/>
      <c r="AG5767" s="8"/>
      <c r="AH5767" s="8"/>
    </row>
    <row r="5768" spans="31:34" x14ac:dyDescent="0.3">
      <c r="AE5768" s="36" t="s">
        <v>5975</v>
      </c>
      <c r="AF5768" s="8"/>
      <c r="AG5768" s="8"/>
      <c r="AH5768" s="8"/>
    </row>
    <row r="5769" spans="31:34" x14ac:dyDescent="0.3">
      <c r="AE5769" s="37" t="s">
        <v>5969</v>
      </c>
      <c r="AF5769" s="8">
        <v>34</v>
      </c>
      <c r="AG5769" s="8">
        <v>42</v>
      </c>
      <c r="AH5769" s="8">
        <v>8</v>
      </c>
    </row>
    <row r="5770" spans="31:34" x14ac:dyDescent="0.3">
      <c r="AE5770" s="36" t="s">
        <v>5985</v>
      </c>
      <c r="AF5770" s="8"/>
      <c r="AG5770" s="8"/>
      <c r="AH5770" s="8"/>
    </row>
    <row r="5771" spans="31:34" x14ac:dyDescent="0.3">
      <c r="AE5771" s="37" t="s">
        <v>5969</v>
      </c>
      <c r="AF5771" s="8">
        <v>287</v>
      </c>
      <c r="AG5771" s="8">
        <v>457</v>
      </c>
      <c r="AH5771" s="8">
        <v>170</v>
      </c>
    </row>
    <row r="5772" spans="31:34" x14ac:dyDescent="0.3">
      <c r="AE5772" s="36" t="s">
        <v>5970</v>
      </c>
      <c r="AF5772" s="8"/>
      <c r="AG5772" s="8"/>
      <c r="AH5772" s="8"/>
    </row>
    <row r="5773" spans="31:34" x14ac:dyDescent="0.3">
      <c r="AE5773" s="37" t="s">
        <v>5969</v>
      </c>
      <c r="AF5773" s="8">
        <v>65</v>
      </c>
      <c r="AG5773" s="8">
        <v>98</v>
      </c>
      <c r="AH5773" s="8">
        <v>33</v>
      </c>
    </row>
    <row r="5774" spans="31:34" x14ac:dyDescent="0.3">
      <c r="AE5774" s="35" t="s">
        <v>6071</v>
      </c>
      <c r="AF5774" s="8"/>
      <c r="AG5774" s="8"/>
      <c r="AH5774" s="8"/>
    </row>
    <row r="5775" spans="31:34" x14ac:dyDescent="0.3">
      <c r="AE5775" s="36" t="s">
        <v>5985</v>
      </c>
      <c r="AF5775" s="8"/>
      <c r="AG5775" s="8"/>
      <c r="AH5775" s="8"/>
    </row>
    <row r="5776" spans="31:34" x14ac:dyDescent="0.3">
      <c r="AE5776" s="37" t="s">
        <v>5998</v>
      </c>
      <c r="AF5776" s="8">
        <v>577</v>
      </c>
      <c r="AG5776" s="8">
        <v>300</v>
      </c>
      <c r="AH5776" s="8">
        <v>-277</v>
      </c>
    </row>
    <row r="5777" spans="31:34" x14ac:dyDescent="0.3">
      <c r="AE5777" s="35" t="s">
        <v>6004</v>
      </c>
      <c r="AF5777" s="8"/>
      <c r="AG5777" s="8"/>
      <c r="AH5777" s="8"/>
    </row>
    <row r="5778" spans="31:34" x14ac:dyDescent="0.3">
      <c r="AE5778" s="36" t="s">
        <v>5975</v>
      </c>
      <c r="AF5778" s="8"/>
      <c r="AG5778" s="8"/>
      <c r="AH5778" s="8"/>
    </row>
    <row r="5779" spans="31:34" x14ac:dyDescent="0.3">
      <c r="AE5779" s="37" t="s">
        <v>5998</v>
      </c>
      <c r="AF5779" s="8">
        <v>4408</v>
      </c>
      <c r="AG5779" s="8">
        <v>5147</v>
      </c>
      <c r="AH5779" s="8">
        <v>739</v>
      </c>
    </row>
    <row r="5780" spans="31:34" x14ac:dyDescent="0.3">
      <c r="AE5780" s="36" t="s">
        <v>5985</v>
      </c>
      <c r="AF5780" s="8"/>
      <c r="AG5780" s="8"/>
      <c r="AH5780" s="8"/>
    </row>
    <row r="5781" spans="31:34" x14ac:dyDescent="0.3">
      <c r="AE5781" s="37" t="s">
        <v>5998</v>
      </c>
      <c r="AF5781" s="8">
        <v>951</v>
      </c>
      <c r="AG5781" s="8">
        <v>1112</v>
      </c>
      <c r="AH5781" s="8">
        <v>161</v>
      </c>
    </row>
    <row r="5782" spans="31:34" x14ac:dyDescent="0.3">
      <c r="AE5782" s="36" t="s">
        <v>5970</v>
      </c>
      <c r="AF5782" s="8"/>
      <c r="AG5782" s="8"/>
      <c r="AH5782" s="8"/>
    </row>
    <row r="5783" spans="31:34" x14ac:dyDescent="0.3">
      <c r="AE5783" s="37" t="s">
        <v>5998</v>
      </c>
      <c r="AF5783" s="8">
        <v>124</v>
      </c>
      <c r="AG5783" s="8">
        <v>174</v>
      </c>
      <c r="AH5783" s="8">
        <v>50</v>
      </c>
    </row>
    <row r="5784" spans="31:34" x14ac:dyDescent="0.3">
      <c r="AE5784" s="35" t="s">
        <v>5968</v>
      </c>
      <c r="AF5784" s="8"/>
      <c r="AG5784" s="8"/>
      <c r="AH5784" s="8"/>
    </row>
    <row r="5785" spans="31:34" x14ac:dyDescent="0.3">
      <c r="AE5785" s="36" t="s">
        <v>5975</v>
      </c>
      <c r="AF5785" s="8"/>
      <c r="AG5785" s="8"/>
      <c r="AH5785" s="8"/>
    </row>
    <row r="5786" spans="31:34" x14ac:dyDescent="0.3">
      <c r="AE5786" s="37" t="s">
        <v>5969</v>
      </c>
      <c r="AF5786" s="8">
        <v>26</v>
      </c>
      <c r="AG5786" s="8">
        <v>13</v>
      </c>
      <c r="AH5786" s="8">
        <v>-13</v>
      </c>
    </row>
    <row r="5787" spans="31:34" x14ac:dyDescent="0.3">
      <c r="AE5787" s="36" t="s">
        <v>5985</v>
      </c>
      <c r="AF5787" s="8"/>
      <c r="AG5787" s="8"/>
      <c r="AH5787" s="8"/>
    </row>
    <row r="5788" spans="31:34" x14ac:dyDescent="0.3">
      <c r="AE5788" s="37" t="s">
        <v>5969</v>
      </c>
      <c r="AF5788" s="8">
        <v>324</v>
      </c>
      <c r="AG5788" s="8">
        <v>202</v>
      </c>
      <c r="AH5788" s="8">
        <v>-122</v>
      </c>
    </row>
    <row r="5789" spans="31:34" x14ac:dyDescent="0.3">
      <c r="AE5789" s="35" t="s">
        <v>5974</v>
      </c>
      <c r="AF5789" s="8"/>
      <c r="AG5789" s="8"/>
      <c r="AH5789" s="8"/>
    </row>
    <row r="5790" spans="31:34" x14ac:dyDescent="0.3">
      <c r="AE5790" s="36" t="s">
        <v>5975</v>
      </c>
      <c r="AF5790" s="8"/>
      <c r="AG5790" s="8"/>
      <c r="AH5790" s="8"/>
    </row>
    <row r="5791" spans="31:34" x14ac:dyDescent="0.3">
      <c r="AE5791" s="37" t="s">
        <v>5969</v>
      </c>
      <c r="AF5791" s="8">
        <v>869</v>
      </c>
      <c r="AG5791" s="8">
        <v>1037</v>
      </c>
      <c r="AH5791" s="8">
        <v>168</v>
      </c>
    </row>
    <row r="5792" spans="31:34" x14ac:dyDescent="0.3">
      <c r="AE5792" s="36" t="s">
        <v>5985</v>
      </c>
      <c r="AF5792" s="8"/>
      <c r="AG5792" s="8"/>
      <c r="AH5792" s="8"/>
    </row>
    <row r="5793" spans="31:34" x14ac:dyDescent="0.3">
      <c r="AE5793" s="37" t="s">
        <v>5969</v>
      </c>
      <c r="AF5793" s="8">
        <v>325</v>
      </c>
      <c r="AG5793" s="8">
        <v>440</v>
      </c>
      <c r="AH5793" s="8">
        <v>115</v>
      </c>
    </row>
    <row r="5794" spans="31:34" x14ac:dyDescent="0.3">
      <c r="AE5794" s="36" t="s">
        <v>5970</v>
      </c>
      <c r="AF5794" s="8"/>
      <c r="AG5794" s="8"/>
      <c r="AH5794" s="8"/>
    </row>
    <row r="5795" spans="31:34" x14ac:dyDescent="0.3">
      <c r="AE5795" s="37" t="s">
        <v>5969</v>
      </c>
      <c r="AF5795" s="8">
        <v>47</v>
      </c>
      <c r="AG5795" s="8">
        <v>65</v>
      </c>
      <c r="AH5795" s="8">
        <v>18</v>
      </c>
    </row>
    <row r="5796" spans="31:34" x14ac:dyDescent="0.3">
      <c r="AE5796" s="34" t="s">
        <v>57</v>
      </c>
      <c r="AF5796" s="8"/>
      <c r="AG5796" s="8"/>
      <c r="AH5796" s="8"/>
    </row>
    <row r="5797" spans="31:34" x14ac:dyDescent="0.3">
      <c r="AE5797" s="35" t="s">
        <v>6002</v>
      </c>
      <c r="AF5797" s="8"/>
      <c r="AG5797" s="8"/>
      <c r="AH5797" s="8"/>
    </row>
    <row r="5798" spans="31:34" x14ac:dyDescent="0.3">
      <c r="AE5798" s="36" t="s">
        <v>5975</v>
      </c>
      <c r="AF5798" s="8"/>
      <c r="AG5798" s="8"/>
      <c r="AH5798" s="8"/>
    </row>
    <row r="5799" spans="31:34" x14ac:dyDescent="0.3">
      <c r="AE5799" s="37" t="s">
        <v>5981</v>
      </c>
      <c r="AF5799" s="8">
        <v>1052</v>
      </c>
      <c r="AG5799" s="8">
        <v>1846</v>
      </c>
      <c r="AH5799" s="8">
        <v>794</v>
      </c>
    </row>
    <row r="5800" spans="31:34" x14ac:dyDescent="0.3">
      <c r="AE5800" s="35" t="s">
        <v>6050</v>
      </c>
      <c r="AF5800" s="8"/>
      <c r="AG5800" s="8"/>
      <c r="AH5800" s="8"/>
    </row>
    <row r="5801" spans="31:34" x14ac:dyDescent="0.3">
      <c r="AE5801" s="36" t="s">
        <v>5985</v>
      </c>
      <c r="AF5801" s="8"/>
      <c r="AG5801" s="8"/>
      <c r="AH5801" s="8"/>
    </row>
    <row r="5802" spans="31:34" x14ac:dyDescent="0.3">
      <c r="AE5802" s="37" t="s">
        <v>5981</v>
      </c>
      <c r="AF5802" s="8">
        <v>242</v>
      </c>
      <c r="AG5802" s="8">
        <v>425</v>
      </c>
      <c r="AH5802" s="8">
        <v>183</v>
      </c>
    </row>
    <row r="5803" spans="31:34" x14ac:dyDescent="0.3">
      <c r="AE5803" s="35" t="s">
        <v>6028</v>
      </c>
      <c r="AF5803" s="8"/>
      <c r="AG5803" s="8"/>
      <c r="AH5803" s="8"/>
    </row>
    <row r="5804" spans="31:34" x14ac:dyDescent="0.3">
      <c r="AE5804" s="36" t="s">
        <v>5975</v>
      </c>
      <c r="AF5804" s="8"/>
      <c r="AG5804" s="8"/>
      <c r="AH5804" s="8"/>
    </row>
    <row r="5805" spans="31:34" x14ac:dyDescent="0.3">
      <c r="AE5805" s="37" t="s">
        <v>5969</v>
      </c>
      <c r="AF5805" s="8">
        <v>100</v>
      </c>
      <c r="AG5805" s="8">
        <v>51</v>
      </c>
      <c r="AH5805" s="8">
        <v>-49</v>
      </c>
    </row>
    <row r="5806" spans="31:34" x14ac:dyDescent="0.3">
      <c r="AE5806" s="35" t="s">
        <v>5980</v>
      </c>
      <c r="AF5806" s="8"/>
      <c r="AG5806" s="8"/>
      <c r="AH5806" s="8"/>
    </row>
    <row r="5807" spans="31:34" x14ac:dyDescent="0.3">
      <c r="AE5807" s="36" t="s">
        <v>5975</v>
      </c>
      <c r="AF5807" s="8"/>
      <c r="AG5807" s="8"/>
      <c r="AH5807" s="8"/>
    </row>
    <row r="5808" spans="31:34" x14ac:dyDescent="0.3">
      <c r="AE5808" s="37" t="s">
        <v>5981</v>
      </c>
      <c r="AF5808" s="8">
        <v>1688</v>
      </c>
      <c r="AG5808" s="8">
        <v>2155</v>
      </c>
      <c r="AH5808" s="8">
        <v>467</v>
      </c>
    </row>
    <row r="5809" spans="31:34" x14ac:dyDescent="0.3">
      <c r="AE5809" s="36" t="s">
        <v>5985</v>
      </c>
      <c r="AF5809" s="8"/>
      <c r="AG5809" s="8"/>
      <c r="AH5809" s="8"/>
    </row>
    <row r="5810" spans="31:34" x14ac:dyDescent="0.3">
      <c r="AE5810" s="37" t="s">
        <v>5981</v>
      </c>
      <c r="AF5810" s="8">
        <v>5332</v>
      </c>
      <c r="AG5810" s="8">
        <v>6213</v>
      </c>
      <c r="AH5810" s="8">
        <v>881</v>
      </c>
    </row>
    <row r="5811" spans="31:34" x14ac:dyDescent="0.3">
      <c r="AE5811" s="36" t="s">
        <v>5970</v>
      </c>
      <c r="AF5811" s="8"/>
      <c r="AG5811" s="8"/>
      <c r="AH5811" s="8"/>
    </row>
    <row r="5812" spans="31:34" x14ac:dyDescent="0.3">
      <c r="AE5812" s="37" t="s">
        <v>5981</v>
      </c>
      <c r="AF5812" s="8">
        <v>355</v>
      </c>
      <c r="AG5812" s="8">
        <v>314</v>
      </c>
      <c r="AH5812" s="8">
        <v>-41</v>
      </c>
    </row>
    <row r="5813" spans="31:34" x14ac:dyDescent="0.3">
      <c r="AE5813" s="35" t="s">
        <v>6010</v>
      </c>
      <c r="AF5813" s="8"/>
      <c r="AG5813" s="8"/>
      <c r="AH5813" s="8"/>
    </row>
    <row r="5814" spans="31:34" x14ac:dyDescent="0.3">
      <c r="AE5814" s="36" t="s">
        <v>5975</v>
      </c>
      <c r="AF5814" s="8"/>
      <c r="AG5814" s="8"/>
      <c r="AH5814" s="8"/>
    </row>
    <row r="5815" spans="31:34" x14ac:dyDescent="0.3">
      <c r="AE5815" s="37" t="s">
        <v>5981</v>
      </c>
      <c r="AF5815" s="8">
        <v>2249</v>
      </c>
      <c r="AG5815" s="8">
        <v>3117</v>
      </c>
      <c r="AH5815" s="8">
        <v>868</v>
      </c>
    </row>
    <row r="5816" spans="31:34" x14ac:dyDescent="0.3">
      <c r="AE5816" s="36" t="s">
        <v>5985</v>
      </c>
      <c r="AF5816" s="8"/>
      <c r="AG5816" s="8"/>
      <c r="AH5816" s="8"/>
    </row>
    <row r="5817" spans="31:34" x14ac:dyDescent="0.3">
      <c r="AE5817" s="37" t="s">
        <v>5981</v>
      </c>
      <c r="AF5817" s="8">
        <v>760</v>
      </c>
      <c r="AG5817" s="8">
        <v>790</v>
      </c>
      <c r="AH5817" s="8">
        <v>30</v>
      </c>
    </row>
    <row r="5818" spans="31:34" x14ac:dyDescent="0.3">
      <c r="AE5818" s="36" t="s">
        <v>5970</v>
      </c>
      <c r="AF5818" s="8"/>
      <c r="AG5818" s="8"/>
      <c r="AH5818" s="8"/>
    </row>
    <row r="5819" spans="31:34" x14ac:dyDescent="0.3">
      <c r="AE5819" s="37" t="s">
        <v>5981</v>
      </c>
      <c r="AF5819" s="8">
        <v>2316</v>
      </c>
      <c r="AG5819" s="8">
        <v>1313</v>
      </c>
      <c r="AH5819" s="8">
        <v>-1003</v>
      </c>
    </row>
    <row r="5820" spans="31:34" x14ac:dyDescent="0.3">
      <c r="AE5820" s="35" t="s">
        <v>5997</v>
      </c>
      <c r="AF5820" s="8"/>
      <c r="AG5820" s="8"/>
      <c r="AH5820" s="8"/>
    </row>
    <row r="5821" spans="31:34" x14ac:dyDescent="0.3">
      <c r="AE5821" s="36" t="s">
        <v>5975</v>
      </c>
      <c r="AF5821" s="8"/>
      <c r="AG5821" s="8"/>
      <c r="AH5821" s="8"/>
    </row>
    <row r="5822" spans="31:34" x14ac:dyDescent="0.3">
      <c r="AE5822" s="37" t="s">
        <v>5998</v>
      </c>
      <c r="AF5822" s="8">
        <v>1123</v>
      </c>
      <c r="AG5822" s="8">
        <v>1100</v>
      </c>
      <c r="AH5822" s="8">
        <v>-23</v>
      </c>
    </row>
    <row r="5823" spans="31:34" x14ac:dyDescent="0.3">
      <c r="AE5823" s="36" t="s">
        <v>5985</v>
      </c>
      <c r="AF5823" s="8"/>
      <c r="AG5823" s="8"/>
      <c r="AH5823" s="8"/>
    </row>
    <row r="5824" spans="31:34" x14ac:dyDescent="0.3">
      <c r="AE5824" s="37" t="s">
        <v>5998</v>
      </c>
      <c r="AF5824" s="8">
        <v>2130</v>
      </c>
      <c r="AG5824" s="8">
        <v>1658</v>
      </c>
      <c r="AH5824" s="8">
        <v>-472</v>
      </c>
    </row>
    <row r="5825" spans="31:34" x14ac:dyDescent="0.3">
      <c r="AE5825" s="35" t="s">
        <v>6018</v>
      </c>
      <c r="AF5825" s="8"/>
      <c r="AG5825" s="8"/>
      <c r="AH5825" s="8"/>
    </row>
    <row r="5826" spans="31:34" x14ac:dyDescent="0.3">
      <c r="AE5826" s="36" t="s">
        <v>5975</v>
      </c>
      <c r="AF5826" s="8"/>
      <c r="AG5826" s="8"/>
      <c r="AH5826" s="8"/>
    </row>
    <row r="5827" spans="31:34" x14ac:dyDescent="0.3">
      <c r="AE5827" s="37" t="s">
        <v>5981</v>
      </c>
      <c r="AF5827" s="8">
        <v>1968</v>
      </c>
      <c r="AG5827" s="8">
        <v>1289</v>
      </c>
      <c r="AH5827" s="8">
        <v>-679</v>
      </c>
    </row>
    <row r="5828" spans="31:34" x14ac:dyDescent="0.3">
      <c r="AE5828" s="35" t="s">
        <v>6068</v>
      </c>
      <c r="AF5828" s="8"/>
      <c r="AG5828" s="8"/>
      <c r="AH5828" s="8"/>
    </row>
    <row r="5829" spans="31:34" x14ac:dyDescent="0.3">
      <c r="AE5829" s="36" t="s">
        <v>5985</v>
      </c>
      <c r="AF5829" s="8"/>
      <c r="AG5829" s="8"/>
      <c r="AH5829" s="8"/>
    </row>
    <row r="5830" spans="31:34" x14ac:dyDescent="0.3">
      <c r="AE5830" s="37" t="s">
        <v>5969</v>
      </c>
      <c r="AF5830" s="8">
        <v>301</v>
      </c>
      <c r="AG5830" s="8">
        <v>391</v>
      </c>
      <c r="AH5830" s="8">
        <v>90</v>
      </c>
    </row>
    <row r="5831" spans="31:34" x14ac:dyDescent="0.3">
      <c r="AE5831" s="36" t="s">
        <v>5970</v>
      </c>
      <c r="AF5831" s="8"/>
      <c r="AG5831" s="8"/>
      <c r="AH5831" s="8"/>
    </row>
    <row r="5832" spans="31:34" x14ac:dyDescent="0.3">
      <c r="AE5832" s="37" t="s">
        <v>5969</v>
      </c>
      <c r="AF5832" s="8">
        <v>599</v>
      </c>
      <c r="AG5832" s="8">
        <v>599</v>
      </c>
      <c r="AH5832" s="8">
        <v>0</v>
      </c>
    </row>
    <row r="5833" spans="31:34" x14ac:dyDescent="0.3">
      <c r="AE5833" s="35" t="s">
        <v>6071</v>
      </c>
      <c r="AF5833" s="8"/>
      <c r="AG5833" s="8"/>
      <c r="AH5833" s="8"/>
    </row>
    <row r="5834" spans="31:34" x14ac:dyDescent="0.3">
      <c r="AE5834" s="36" t="s">
        <v>5985</v>
      </c>
      <c r="AF5834" s="8"/>
      <c r="AG5834" s="8"/>
      <c r="AH5834" s="8"/>
    </row>
    <row r="5835" spans="31:34" x14ac:dyDescent="0.3">
      <c r="AE5835" s="37" t="s">
        <v>5998</v>
      </c>
      <c r="AF5835" s="8">
        <v>244</v>
      </c>
      <c r="AG5835" s="8">
        <v>174</v>
      </c>
      <c r="AH5835" s="8">
        <v>-70</v>
      </c>
    </row>
    <row r="5836" spans="31:34" x14ac:dyDescent="0.3">
      <c r="AE5836" s="35" t="s">
        <v>6004</v>
      </c>
      <c r="AF5836" s="8"/>
      <c r="AG5836" s="8"/>
      <c r="AH5836" s="8"/>
    </row>
    <row r="5837" spans="31:34" x14ac:dyDescent="0.3">
      <c r="AE5837" s="36" t="s">
        <v>5975</v>
      </c>
      <c r="AF5837" s="8"/>
      <c r="AG5837" s="8"/>
      <c r="AH5837" s="8"/>
    </row>
    <row r="5838" spans="31:34" x14ac:dyDescent="0.3">
      <c r="AE5838" s="37" t="s">
        <v>5998</v>
      </c>
      <c r="AF5838" s="8">
        <v>2627</v>
      </c>
      <c r="AG5838" s="8">
        <v>3164</v>
      </c>
      <c r="AH5838" s="8">
        <v>537</v>
      </c>
    </row>
    <row r="5839" spans="31:34" x14ac:dyDescent="0.3">
      <c r="AE5839" s="36" t="s">
        <v>5985</v>
      </c>
      <c r="AF5839" s="8"/>
      <c r="AG5839" s="8"/>
      <c r="AH5839" s="8"/>
    </row>
    <row r="5840" spans="31:34" x14ac:dyDescent="0.3">
      <c r="AE5840" s="37" t="s">
        <v>5998</v>
      </c>
      <c r="AF5840" s="8">
        <v>1474</v>
      </c>
      <c r="AG5840" s="8">
        <v>2122</v>
      </c>
      <c r="AH5840" s="8">
        <v>648</v>
      </c>
    </row>
    <row r="5841" spans="31:34" x14ac:dyDescent="0.3">
      <c r="AE5841" s="36" t="s">
        <v>5970</v>
      </c>
      <c r="AF5841" s="8"/>
      <c r="AG5841" s="8"/>
      <c r="AH5841" s="8"/>
    </row>
    <row r="5842" spans="31:34" x14ac:dyDescent="0.3">
      <c r="AE5842" s="37" t="s">
        <v>5998</v>
      </c>
      <c r="AF5842" s="8">
        <v>51</v>
      </c>
      <c r="AG5842" s="8">
        <v>59</v>
      </c>
      <c r="AH5842" s="8">
        <v>8</v>
      </c>
    </row>
    <row r="5843" spans="31:34" x14ac:dyDescent="0.3">
      <c r="AE5843" s="35" t="s">
        <v>5968</v>
      </c>
      <c r="AF5843" s="8"/>
      <c r="AG5843" s="8"/>
      <c r="AH5843" s="8"/>
    </row>
    <row r="5844" spans="31:34" x14ac:dyDescent="0.3">
      <c r="AE5844" s="36" t="s">
        <v>5985</v>
      </c>
      <c r="AF5844" s="8"/>
      <c r="AG5844" s="8"/>
      <c r="AH5844" s="8"/>
    </row>
    <row r="5845" spans="31:34" x14ac:dyDescent="0.3">
      <c r="AE5845" s="37" t="s">
        <v>5969</v>
      </c>
      <c r="AF5845" s="8">
        <v>1855</v>
      </c>
      <c r="AG5845" s="8">
        <v>1334</v>
      </c>
      <c r="AH5845" s="8">
        <v>-521</v>
      </c>
    </row>
    <row r="5846" spans="31:34" x14ac:dyDescent="0.3">
      <c r="AE5846" s="35" t="s">
        <v>5974</v>
      </c>
      <c r="AF5846" s="8"/>
      <c r="AG5846" s="8"/>
      <c r="AH5846" s="8"/>
    </row>
    <row r="5847" spans="31:34" x14ac:dyDescent="0.3">
      <c r="AE5847" s="36" t="s">
        <v>5975</v>
      </c>
      <c r="AF5847" s="8"/>
      <c r="AG5847" s="8"/>
      <c r="AH5847" s="8"/>
    </row>
    <row r="5848" spans="31:34" x14ac:dyDescent="0.3">
      <c r="AE5848" s="37" t="s">
        <v>5969</v>
      </c>
      <c r="AF5848" s="8">
        <v>1287</v>
      </c>
      <c r="AG5848" s="8">
        <v>1795</v>
      </c>
      <c r="AH5848" s="8">
        <v>508</v>
      </c>
    </row>
    <row r="5849" spans="31:34" x14ac:dyDescent="0.3">
      <c r="AE5849" s="33" t="s">
        <v>7903</v>
      </c>
      <c r="AF5849" s="8"/>
      <c r="AG5849" s="8"/>
      <c r="AH5849" s="8"/>
    </row>
    <row r="5850" spans="31:34" x14ac:dyDescent="0.3">
      <c r="AE5850" s="34" t="s">
        <v>14</v>
      </c>
      <c r="AF5850" s="8"/>
      <c r="AG5850" s="8"/>
      <c r="AH5850" s="8"/>
    </row>
    <row r="5851" spans="31:34" x14ac:dyDescent="0.3">
      <c r="AE5851" s="35" t="s">
        <v>6002</v>
      </c>
      <c r="AF5851" s="8"/>
      <c r="AG5851" s="8"/>
      <c r="AH5851" s="8"/>
    </row>
    <row r="5852" spans="31:34" x14ac:dyDescent="0.3">
      <c r="AE5852" s="36" t="s">
        <v>5975</v>
      </c>
      <c r="AF5852" s="8"/>
      <c r="AG5852" s="8"/>
      <c r="AH5852" s="8"/>
    </row>
    <row r="5853" spans="31:34" x14ac:dyDescent="0.3">
      <c r="AE5853" s="37" t="s">
        <v>5981</v>
      </c>
      <c r="AF5853" s="8">
        <v>116</v>
      </c>
      <c r="AG5853" s="8">
        <v>204</v>
      </c>
      <c r="AH5853" s="8">
        <v>88</v>
      </c>
    </row>
    <row r="5854" spans="31:34" x14ac:dyDescent="0.3">
      <c r="AE5854" s="35" t="s">
        <v>6184</v>
      </c>
      <c r="AF5854" s="8"/>
      <c r="AG5854" s="8"/>
      <c r="AH5854" s="8"/>
    </row>
    <row r="5855" spans="31:34" x14ac:dyDescent="0.3">
      <c r="AE5855" s="36" t="s">
        <v>5985</v>
      </c>
      <c r="AF5855" s="8"/>
      <c r="AG5855" s="8"/>
      <c r="AH5855" s="8"/>
    </row>
    <row r="5856" spans="31:34" x14ac:dyDescent="0.3">
      <c r="AE5856" s="37" t="s">
        <v>5969</v>
      </c>
      <c r="AF5856" s="8">
        <v>165</v>
      </c>
      <c r="AG5856" s="8">
        <v>174</v>
      </c>
      <c r="AH5856" s="8">
        <v>9</v>
      </c>
    </row>
    <row r="5857" spans="31:34" x14ac:dyDescent="0.3">
      <c r="AE5857" s="35" t="s">
        <v>5980</v>
      </c>
      <c r="AF5857" s="8"/>
      <c r="AG5857" s="8"/>
      <c r="AH5857" s="8"/>
    </row>
    <row r="5858" spans="31:34" x14ac:dyDescent="0.3">
      <c r="AE5858" s="36" t="s">
        <v>5975</v>
      </c>
      <c r="AF5858" s="8"/>
      <c r="AG5858" s="8"/>
      <c r="AH5858" s="8"/>
    </row>
    <row r="5859" spans="31:34" x14ac:dyDescent="0.3">
      <c r="AE5859" s="37" t="s">
        <v>5981</v>
      </c>
      <c r="AF5859" s="8">
        <v>2478</v>
      </c>
      <c r="AG5859" s="8">
        <v>2625</v>
      </c>
      <c r="AH5859" s="8">
        <v>147</v>
      </c>
    </row>
    <row r="5860" spans="31:34" x14ac:dyDescent="0.3">
      <c r="AE5860" s="35" t="s">
        <v>6010</v>
      </c>
      <c r="AF5860" s="8"/>
      <c r="AG5860" s="8"/>
      <c r="AH5860" s="8"/>
    </row>
    <row r="5861" spans="31:34" x14ac:dyDescent="0.3">
      <c r="AE5861" s="36" t="s">
        <v>5975</v>
      </c>
      <c r="AF5861" s="8"/>
      <c r="AG5861" s="8"/>
      <c r="AH5861" s="8"/>
    </row>
    <row r="5862" spans="31:34" x14ac:dyDescent="0.3">
      <c r="AE5862" s="37" t="s">
        <v>5981</v>
      </c>
      <c r="AF5862" s="8">
        <v>99</v>
      </c>
      <c r="AG5862" s="8">
        <v>50</v>
      </c>
      <c r="AH5862" s="8">
        <v>-49</v>
      </c>
    </row>
    <row r="5863" spans="31:34" x14ac:dyDescent="0.3">
      <c r="AE5863" s="35" t="s">
        <v>6018</v>
      </c>
      <c r="AF5863" s="8"/>
      <c r="AG5863" s="8"/>
      <c r="AH5863" s="8"/>
    </row>
    <row r="5864" spans="31:34" x14ac:dyDescent="0.3">
      <c r="AE5864" s="36" t="s">
        <v>5975</v>
      </c>
      <c r="AF5864" s="8"/>
      <c r="AG5864" s="8"/>
      <c r="AH5864" s="8"/>
    </row>
    <row r="5865" spans="31:34" x14ac:dyDescent="0.3">
      <c r="AE5865" s="37" t="s">
        <v>5981</v>
      </c>
      <c r="AF5865" s="8">
        <v>229</v>
      </c>
      <c r="AG5865" s="8">
        <v>210</v>
      </c>
      <c r="AH5865" s="8">
        <v>-19</v>
      </c>
    </row>
    <row r="5866" spans="31:34" x14ac:dyDescent="0.3">
      <c r="AE5866" s="35" t="s">
        <v>6004</v>
      </c>
      <c r="AF5866" s="8"/>
      <c r="AG5866" s="8"/>
      <c r="AH5866" s="8"/>
    </row>
    <row r="5867" spans="31:34" x14ac:dyDescent="0.3">
      <c r="AE5867" s="36" t="s">
        <v>5970</v>
      </c>
      <c r="AF5867" s="8"/>
      <c r="AG5867" s="8"/>
      <c r="AH5867" s="8"/>
    </row>
    <row r="5868" spans="31:34" x14ac:dyDescent="0.3">
      <c r="AE5868" s="37" t="s">
        <v>5998</v>
      </c>
      <c r="AF5868" s="8">
        <v>495</v>
      </c>
      <c r="AG5868" s="8">
        <v>417</v>
      </c>
      <c r="AH5868" s="8">
        <v>-78</v>
      </c>
    </row>
    <row r="5869" spans="31:34" x14ac:dyDescent="0.3">
      <c r="AE5869" s="35" t="s">
        <v>5968</v>
      </c>
      <c r="AF5869" s="8"/>
      <c r="AG5869" s="8"/>
      <c r="AH5869" s="8"/>
    </row>
    <row r="5870" spans="31:34" x14ac:dyDescent="0.3">
      <c r="AE5870" s="36" t="s">
        <v>5975</v>
      </c>
      <c r="AF5870" s="8"/>
      <c r="AG5870" s="8"/>
      <c r="AH5870" s="8"/>
    </row>
    <row r="5871" spans="31:34" x14ac:dyDescent="0.3">
      <c r="AE5871" s="37" t="s">
        <v>5969</v>
      </c>
      <c r="AF5871" s="8">
        <v>441</v>
      </c>
      <c r="AG5871" s="8">
        <v>424</v>
      </c>
      <c r="AH5871" s="8">
        <v>-17</v>
      </c>
    </row>
    <row r="5872" spans="31:34" x14ac:dyDescent="0.3">
      <c r="AE5872" s="35" t="s">
        <v>5974</v>
      </c>
      <c r="AF5872" s="8"/>
      <c r="AG5872" s="8"/>
      <c r="AH5872" s="8"/>
    </row>
    <row r="5873" spans="31:34" x14ac:dyDescent="0.3">
      <c r="AE5873" s="36" t="s">
        <v>5975</v>
      </c>
      <c r="AF5873" s="8"/>
      <c r="AG5873" s="8"/>
      <c r="AH5873" s="8"/>
    </row>
    <row r="5874" spans="31:34" x14ac:dyDescent="0.3">
      <c r="AE5874" s="37" t="s">
        <v>5969</v>
      </c>
      <c r="AF5874" s="8">
        <v>135</v>
      </c>
      <c r="AG5874" s="8">
        <v>114</v>
      </c>
      <c r="AH5874" s="8">
        <v>-21</v>
      </c>
    </row>
    <row r="5875" spans="31:34" x14ac:dyDescent="0.3">
      <c r="AE5875" s="36" t="s">
        <v>5985</v>
      </c>
      <c r="AF5875" s="8"/>
      <c r="AG5875" s="8"/>
      <c r="AH5875" s="8"/>
    </row>
    <row r="5876" spans="31:34" x14ac:dyDescent="0.3">
      <c r="AE5876" s="37" t="s">
        <v>5969</v>
      </c>
      <c r="AF5876" s="8">
        <v>655</v>
      </c>
      <c r="AG5876" s="8">
        <v>1203</v>
      </c>
      <c r="AH5876" s="8">
        <v>548</v>
      </c>
    </row>
    <row r="5877" spans="31:34" x14ac:dyDescent="0.3">
      <c r="AE5877" s="34" t="s">
        <v>10</v>
      </c>
      <c r="AF5877" s="8"/>
      <c r="AG5877" s="8"/>
      <c r="AH5877" s="8"/>
    </row>
    <row r="5878" spans="31:34" x14ac:dyDescent="0.3">
      <c r="AE5878" s="35" t="s">
        <v>6002</v>
      </c>
      <c r="AF5878" s="8"/>
      <c r="AG5878" s="8"/>
      <c r="AH5878" s="8"/>
    </row>
    <row r="5879" spans="31:34" x14ac:dyDescent="0.3">
      <c r="AE5879" s="36" t="s">
        <v>5975</v>
      </c>
      <c r="AF5879" s="8"/>
      <c r="AG5879" s="8"/>
      <c r="AH5879" s="8"/>
    </row>
    <row r="5880" spans="31:34" x14ac:dyDescent="0.3">
      <c r="AE5880" s="37" t="s">
        <v>5981</v>
      </c>
      <c r="AF5880" s="8">
        <v>703</v>
      </c>
      <c r="AG5880" s="8">
        <v>1186</v>
      </c>
      <c r="AH5880" s="8">
        <v>483</v>
      </c>
    </row>
    <row r="5881" spans="31:34" x14ac:dyDescent="0.3">
      <c r="AE5881" s="35" t="s">
        <v>6028</v>
      </c>
      <c r="AF5881" s="8"/>
      <c r="AG5881" s="8"/>
      <c r="AH5881" s="8"/>
    </row>
    <row r="5882" spans="31:34" x14ac:dyDescent="0.3">
      <c r="AE5882" s="36" t="s">
        <v>5975</v>
      </c>
      <c r="AF5882" s="8"/>
      <c r="AG5882" s="8"/>
      <c r="AH5882" s="8"/>
    </row>
    <row r="5883" spans="31:34" x14ac:dyDescent="0.3">
      <c r="AE5883" s="37" t="s">
        <v>5969</v>
      </c>
      <c r="AF5883" s="8">
        <v>126</v>
      </c>
      <c r="AG5883" s="8">
        <v>89</v>
      </c>
      <c r="AH5883" s="8">
        <v>-37</v>
      </c>
    </row>
    <row r="5884" spans="31:34" x14ac:dyDescent="0.3">
      <c r="AE5884" s="35" t="s">
        <v>5980</v>
      </c>
      <c r="AF5884" s="8"/>
      <c r="AG5884" s="8"/>
      <c r="AH5884" s="8"/>
    </row>
    <row r="5885" spans="31:34" x14ac:dyDescent="0.3">
      <c r="AE5885" s="36" t="s">
        <v>5975</v>
      </c>
      <c r="AF5885" s="8"/>
      <c r="AG5885" s="8"/>
      <c r="AH5885" s="8"/>
    </row>
    <row r="5886" spans="31:34" x14ac:dyDescent="0.3">
      <c r="AE5886" s="37" t="s">
        <v>5981</v>
      </c>
      <c r="AF5886" s="8">
        <v>928</v>
      </c>
      <c r="AG5886" s="8">
        <v>1362</v>
      </c>
      <c r="AH5886" s="8">
        <v>434</v>
      </c>
    </row>
    <row r="5887" spans="31:34" x14ac:dyDescent="0.3">
      <c r="AE5887" s="36" t="s">
        <v>5985</v>
      </c>
      <c r="AF5887" s="8"/>
      <c r="AG5887" s="8"/>
      <c r="AH5887" s="8"/>
    </row>
    <row r="5888" spans="31:34" x14ac:dyDescent="0.3">
      <c r="AE5888" s="37" t="s">
        <v>5981</v>
      </c>
      <c r="AF5888" s="8">
        <v>80</v>
      </c>
      <c r="AG5888" s="8">
        <v>130</v>
      </c>
      <c r="AH5888" s="8">
        <v>50</v>
      </c>
    </row>
    <row r="5889" spans="31:34" x14ac:dyDescent="0.3">
      <c r="AE5889" s="36" t="s">
        <v>5970</v>
      </c>
      <c r="AF5889" s="8"/>
      <c r="AG5889" s="8"/>
      <c r="AH5889" s="8"/>
    </row>
    <row r="5890" spans="31:34" x14ac:dyDescent="0.3">
      <c r="AE5890" s="37" t="s">
        <v>5981</v>
      </c>
      <c r="AF5890" s="8">
        <v>222</v>
      </c>
      <c r="AG5890" s="8">
        <v>328</v>
      </c>
      <c r="AH5890" s="8">
        <v>106</v>
      </c>
    </row>
    <row r="5891" spans="31:34" x14ac:dyDescent="0.3">
      <c r="AE5891" s="35" t="s">
        <v>6010</v>
      </c>
      <c r="AF5891" s="8"/>
      <c r="AG5891" s="8"/>
      <c r="AH5891" s="8"/>
    </row>
    <row r="5892" spans="31:34" x14ac:dyDescent="0.3">
      <c r="AE5892" s="36" t="s">
        <v>5975</v>
      </c>
      <c r="AF5892" s="8"/>
      <c r="AG5892" s="8"/>
      <c r="AH5892" s="8"/>
    </row>
    <row r="5893" spans="31:34" x14ac:dyDescent="0.3">
      <c r="AE5893" s="37" t="s">
        <v>5981</v>
      </c>
      <c r="AF5893" s="8">
        <v>450</v>
      </c>
      <c r="AG5893" s="8">
        <v>577</v>
      </c>
      <c r="AH5893" s="8">
        <v>127</v>
      </c>
    </row>
    <row r="5894" spans="31:34" x14ac:dyDescent="0.3">
      <c r="AE5894" s="36" t="s">
        <v>5985</v>
      </c>
      <c r="AF5894" s="8"/>
      <c r="AG5894" s="8"/>
      <c r="AH5894" s="8"/>
    </row>
    <row r="5895" spans="31:34" x14ac:dyDescent="0.3">
      <c r="AE5895" s="37" t="s">
        <v>5981</v>
      </c>
      <c r="AF5895" s="8">
        <v>914</v>
      </c>
      <c r="AG5895" s="8">
        <v>1160</v>
      </c>
      <c r="AH5895" s="8">
        <v>246</v>
      </c>
    </row>
    <row r="5896" spans="31:34" x14ac:dyDescent="0.3">
      <c r="AE5896" s="36" t="s">
        <v>5970</v>
      </c>
      <c r="AF5896" s="8"/>
      <c r="AG5896" s="8"/>
      <c r="AH5896" s="8"/>
    </row>
    <row r="5897" spans="31:34" x14ac:dyDescent="0.3">
      <c r="AE5897" s="37" t="s">
        <v>5981</v>
      </c>
      <c r="AF5897" s="8">
        <v>440</v>
      </c>
      <c r="AG5897" s="8">
        <v>466</v>
      </c>
      <c r="AH5897" s="8">
        <v>26</v>
      </c>
    </row>
    <row r="5898" spans="31:34" x14ac:dyDescent="0.3">
      <c r="AE5898" s="35" t="s">
        <v>5997</v>
      </c>
      <c r="AF5898" s="8"/>
      <c r="AG5898" s="8"/>
      <c r="AH5898" s="8"/>
    </row>
    <row r="5899" spans="31:34" x14ac:dyDescent="0.3">
      <c r="AE5899" s="36" t="s">
        <v>5975</v>
      </c>
      <c r="AF5899" s="8"/>
      <c r="AG5899" s="8"/>
      <c r="AH5899" s="8"/>
    </row>
    <row r="5900" spans="31:34" x14ac:dyDescent="0.3">
      <c r="AE5900" s="37" t="s">
        <v>5998</v>
      </c>
      <c r="AF5900" s="8">
        <v>447</v>
      </c>
      <c r="AG5900" s="8">
        <v>441</v>
      </c>
      <c r="AH5900" s="8">
        <v>-6</v>
      </c>
    </row>
    <row r="5901" spans="31:34" x14ac:dyDescent="0.3">
      <c r="AE5901" s="36" t="s">
        <v>5985</v>
      </c>
      <c r="AF5901" s="8"/>
      <c r="AG5901" s="8"/>
      <c r="AH5901" s="8"/>
    </row>
    <row r="5902" spans="31:34" x14ac:dyDescent="0.3">
      <c r="AE5902" s="37" t="s">
        <v>5998</v>
      </c>
      <c r="AF5902" s="8">
        <v>983</v>
      </c>
      <c r="AG5902" s="8">
        <v>1191</v>
      </c>
      <c r="AH5902" s="8">
        <v>208</v>
      </c>
    </row>
    <row r="5903" spans="31:34" x14ac:dyDescent="0.3">
      <c r="AE5903" s="36" t="s">
        <v>5970</v>
      </c>
      <c r="AF5903" s="8"/>
      <c r="AG5903" s="8"/>
      <c r="AH5903" s="8"/>
    </row>
    <row r="5904" spans="31:34" x14ac:dyDescent="0.3">
      <c r="AE5904" s="37" t="s">
        <v>5998</v>
      </c>
      <c r="AF5904" s="8">
        <v>34</v>
      </c>
      <c r="AG5904" s="8">
        <v>54</v>
      </c>
      <c r="AH5904" s="8">
        <v>20</v>
      </c>
    </row>
    <row r="5905" spans="31:34" x14ac:dyDescent="0.3">
      <c r="AE5905" s="35" t="s">
        <v>6018</v>
      </c>
      <c r="AF5905" s="8"/>
      <c r="AG5905" s="8"/>
      <c r="AH5905" s="8"/>
    </row>
    <row r="5906" spans="31:34" x14ac:dyDescent="0.3">
      <c r="AE5906" s="36" t="s">
        <v>5975</v>
      </c>
      <c r="AF5906" s="8"/>
      <c r="AG5906" s="8"/>
      <c r="AH5906" s="8"/>
    </row>
    <row r="5907" spans="31:34" x14ac:dyDescent="0.3">
      <c r="AE5907" s="37" t="s">
        <v>5981</v>
      </c>
      <c r="AF5907" s="8">
        <v>43</v>
      </c>
      <c r="AG5907" s="8">
        <v>26</v>
      </c>
      <c r="AH5907" s="8">
        <v>-17</v>
      </c>
    </row>
    <row r="5908" spans="31:34" x14ac:dyDescent="0.3">
      <c r="AE5908" s="35" t="s">
        <v>6068</v>
      </c>
      <c r="AF5908" s="8"/>
      <c r="AG5908" s="8"/>
      <c r="AH5908" s="8"/>
    </row>
    <row r="5909" spans="31:34" x14ac:dyDescent="0.3">
      <c r="AE5909" s="36" t="s">
        <v>5975</v>
      </c>
      <c r="AF5909" s="8"/>
      <c r="AG5909" s="8"/>
      <c r="AH5909" s="8"/>
    </row>
    <row r="5910" spans="31:34" x14ac:dyDescent="0.3">
      <c r="AE5910" s="37" t="s">
        <v>5969</v>
      </c>
      <c r="AF5910" s="8">
        <v>457</v>
      </c>
      <c r="AG5910" s="8">
        <v>774</v>
      </c>
      <c r="AH5910" s="8">
        <v>317</v>
      </c>
    </row>
    <row r="5911" spans="31:34" x14ac:dyDescent="0.3">
      <c r="AE5911" s="35" t="s">
        <v>6004</v>
      </c>
      <c r="AF5911" s="8"/>
      <c r="AG5911" s="8"/>
      <c r="AH5911" s="8"/>
    </row>
    <row r="5912" spans="31:34" x14ac:dyDescent="0.3">
      <c r="AE5912" s="36" t="s">
        <v>5975</v>
      </c>
      <c r="AF5912" s="8"/>
      <c r="AG5912" s="8"/>
      <c r="AH5912" s="8"/>
    </row>
    <row r="5913" spans="31:34" x14ac:dyDescent="0.3">
      <c r="AE5913" s="37" t="s">
        <v>5998</v>
      </c>
      <c r="AF5913" s="8">
        <v>710</v>
      </c>
      <c r="AG5913" s="8">
        <v>1041</v>
      </c>
      <c r="AH5913" s="8">
        <v>331</v>
      </c>
    </row>
    <row r="5914" spans="31:34" x14ac:dyDescent="0.3">
      <c r="AE5914" s="36" t="s">
        <v>5970</v>
      </c>
      <c r="AF5914" s="8"/>
      <c r="AG5914" s="8"/>
      <c r="AH5914" s="8"/>
    </row>
    <row r="5915" spans="31:34" x14ac:dyDescent="0.3">
      <c r="AE5915" s="37" t="s">
        <v>5998</v>
      </c>
      <c r="AF5915" s="8">
        <v>448</v>
      </c>
      <c r="AG5915" s="8">
        <v>610</v>
      </c>
      <c r="AH5915" s="8">
        <v>162</v>
      </c>
    </row>
    <row r="5916" spans="31:34" x14ac:dyDescent="0.3">
      <c r="AE5916" s="35" t="s">
        <v>5968</v>
      </c>
      <c r="AF5916" s="8"/>
      <c r="AG5916" s="8"/>
      <c r="AH5916" s="8"/>
    </row>
    <row r="5917" spans="31:34" x14ac:dyDescent="0.3">
      <c r="AE5917" s="36" t="s">
        <v>5975</v>
      </c>
      <c r="AF5917" s="8"/>
      <c r="AG5917" s="8"/>
      <c r="AH5917" s="8"/>
    </row>
    <row r="5918" spans="31:34" x14ac:dyDescent="0.3">
      <c r="AE5918" s="37" t="s">
        <v>5969</v>
      </c>
      <c r="AF5918" s="8">
        <v>34</v>
      </c>
      <c r="AG5918" s="8">
        <v>31</v>
      </c>
      <c r="AH5918" s="8">
        <v>-3</v>
      </c>
    </row>
    <row r="5919" spans="31:34" x14ac:dyDescent="0.3">
      <c r="AE5919" s="35" t="s">
        <v>6117</v>
      </c>
      <c r="AF5919" s="8"/>
      <c r="AG5919" s="8"/>
      <c r="AH5919" s="8"/>
    </row>
    <row r="5920" spans="31:34" x14ac:dyDescent="0.3">
      <c r="AE5920" s="36" t="s">
        <v>5975</v>
      </c>
      <c r="AF5920" s="8"/>
      <c r="AG5920" s="8"/>
      <c r="AH5920" s="8"/>
    </row>
    <row r="5921" spans="31:34" x14ac:dyDescent="0.3">
      <c r="AE5921" s="37" t="s">
        <v>5981</v>
      </c>
      <c r="AF5921" s="8">
        <v>329</v>
      </c>
      <c r="AG5921" s="8">
        <v>352</v>
      </c>
      <c r="AH5921" s="8">
        <v>23</v>
      </c>
    </row>
    <row r="5922" spans="31:34" x14ac:dyDescent="0.3">
      <c r="AE5922" s="35" t="s">
        <v>5974</v>
      </c>
      <c r="AF5922" s="8"/>
      <c r="AG5922" s="8"/>
      <c r="AH5922" s="8"/>
    </row>
    <row r="5923" spans="31:34" x14ac:dyDescent="0.3">
      <c r="AE5923" s="36" t="s">
        <v>5975</v>
      </c>
      <c r="AF5923" s="8"/>
      <c r="AG5923" s="8"/>
      <c r="AH5923" s="8"/>
    </row>
    <row r="5924" spans="31:34" x14ac:dyDescent="0.3">
      <c r="AE5924" s="37" t="s">
        <v>5969</v>
      </c>
      <c r="AF5924" s="8">
        <v>136</v>
      </c>
      <c r="AG5924" s="8">
        <v>138</v>
      </c>
      <c r="AH5924" s="8">
        <v>2</v>
      </c>
    </row>
    <row r="5925" spans="31:34" x14ac:dyDescent="0.3">
      <c r="AE5925" s="36" t="s">
        <v>5985</v>
      </c>
      <c r="AF5925" s="8"/>
      <c r="AG5925" s="8"/>
      <c r="AH5925" s="8"/>
    </row>
    <row r="5926" spans="31:34" x14ac:dyDescent="0.3">
      <c r="AE5926" s="37" t="s">
        <v>5969</v>
      </c>
      <c r="AF5926" s="8">
        <v>1502</v>
      </c>
      <c r="AG5926" s="8">
        <v>1971</v>
      </c>
      <c r="AH5926" s="8">
        <v>469</v>
      </c>
    </row>
    <row r="5927" spans="31:34" x14ac:dyDescent="0.3">
      <c r="AE5927" s="36" t="s">
        <v>5970</v>
      </c>
      <c r="AF5927" s="8"/>
      <c r="AG5927" s="8"/>
      <c r="AH5927" s="8"/>
    </row>
    <row r="5928" spans="31:34" x14ac:dyDescent="0.3">
      <c r="AE5928" s="37" t="s">
        <v>5969</v>
      </c>
      <c r="AF5928" s="8">
        <v>1963</v>
      </c>
      <c r="AG5928" s="8">
        <v>2403</v>
      </c>
      <c r="AH5928" s="8">
        <v>440</v>
      </c>
    </row>
    <row r="5929" spans="31:34" x14ac:dyDescent="0.3">
      <c r="AE5929" s="34" t="s">
        <v>57</v>
      </c>
      <c r="AF5929" s="8"/>
      <c r="AG5929" s="8"/>
      <c r="AH5929" s="8"/>
    </row>
    <row r="5930" spans="31:34" x14ac:dyDescent="0.3">
      <c r="AE5930" s="35" t="s">
        <v>6002</v>
      </c>
      <c r="AF5930" s="8"/>
      <c r="AG5930" s="8"/>
      <c r="AH5930" s="8"/>
    </row>
    <row r="5931" spans="31:34" x14ac:dyDescent="0.3">
      <c r="AE5931" s="36" t="s">
        <v>5975</v>
      </c>
      <c r="AF5931" s="8"/>
      <c r="AG5931" s="8"/>
      <c r="AH5931" s="8"/>
    </row>
    <row r="5932" spans="31:34" x14ac:dyDescent="0.3">
      <c r="AE5932" s="37" t="s">
        <v>5981</v>
      </c>
      <c r="AF5932" s="8">
        <v>1710</v>
      </c>
      <c r="AG5932" s="8">
        <v>2887</v>
      </c>
      <c r="AH5932" s="8">
        <v>1177</v>
      </c>
    </row>
    <row r="5933" spans="31:34" x14ac:dyDescent="0.3">
      <c r="AE5933" s="36" t="s">
        <v>5970</v>
      </c>
      <c r="AF5933" s="8"/>
      <c r="AG5933" s="8"/>
      <c r="AH5933" s="8"/>
    </row>
    <row r="5934" spans="31:34" x14ac:dyDescent="0.3">
      <c r="AE5934" s="37" t="s">
        <v>5981</v>
      </c>
      <c r="AF5934" s="8">
        <v>176</v>
      </c>
      <c r="AG5934" s="8">
        <v>320</v>
      </c>
      <c r="AH5934" s="8">
        <v>144</v>
      </c>
    </row>
    <row r="5935" spans="31:34" x14ac:dyDescent="0.3">
      <c r="AE5935" s="35" t="s">
        <v>5980</v>
      </c>
      <c r="AF5935" s="8"/>
      <c r="AG5935" s="8"/>
      <c r="AH5935" s="8"/>
    </row>
    <row r="5936" spans="31:34" x14ac:dyDescent="0.3">
      <c r="AE5936" s="36" t="s">
        <v>5975</v>
      </c>
      <c r="AF5936" s="8"/>
      <c r="AG5936" s="8"/>
      <c r="AH5936" s="8"/>
    </row>
    <row r="5937" spans="31:34" x14ac:dyDescent="0.3">
      <c r="AE5937" s="37" t="s">
        <v>5981</v>
      </c>
      <c r="AF5937" s="8">
        <v>1863</v>
      </c>
      <c r="AG5937" s="8">
        <v>2095</v>
      </c>
      <c r="AH5937" s="8">
        <v>232</v>
      </c>
    </row>
    <row r="5938" spans="31:34" x14ac:dyDescent="0.3">
      <c r="AE5938" s="36" t="s">
        <v>5985</v>
      </c>
      <c r="AF5938" s="8"/>
      <c r="AG5938" s="8"/>
      <c r="AH5938" s="8"/>
    </row>
    <row r="5939" spans="31:34" x14ac:dyDescent="0.3">
      <c r="AE5939" s="37" t="s">
        <v>5981</v>
      </c>
      <c r="AF5939" s="8">
        <v>1565</v>
      </c>
      <c r="AG5939" s="8">
        <v>1816</v>
      </c>
      <c r="AH5939" s="8">
        <v>251</v>
      </c>
    </row>
    <row r="5940" spans="31:34" x14ac:dyDescent="0.3">
      <c r="AE5940" s="35" t="s">
        <v>6010</v>
      </c>
      <c r="AF5940" s="8"/>
      <c r="AG5940" s="8"/>
      <c r="AH5940" s="8"/>
    </row>
    <row r="5941" spans="31:34" x14ac:dyDescent="0.3">
      <c r="AE5941" s="36" t="s">
        <v>5975</v>
      </c>
      <c r="AF5941" s="8"/>
      <c r="AG5941" s="8"/>
      <c r="AH5941" s="8"/>
    </row>
    <row r="5942" spans="31:34" x14ac:dyDescent="0.3">
      <c r="AE5942" s="37" t="s">
        <v>5981</v>
      </c>
      <c r="AF5942" s="8">
        <v>2304</v>
      </c>
      <c r="AG5942" s="8">
        <v>2551</v>
      </c>
      <c r="AH5942" s="8">
        <v>247</v>
      </c>
    </row>
    <row r="5943" spans="31:34" x14ac:dyDescent="0.3">
      <c r="AE5943" s="36" t="s">
        <v>5985</v>
      </c>
      <c r="AF5943" s="8"/>
      <c r="AG5943" s="8"/>
      <c r="AH5943" s="8"/>
    </row>
    <row r="5944" spans="31:34" x14ac:dyDescent="0.3">
      <c r="AE5944" s="37" t="s">
        <v>5981</v>
      </c>
      <c r="AF5944" s="8">
        <v>880</v>
      </c>
      <c r="AG5944" s="8">
        <v>1484</v>
      </c>
      <c r="AH5944" s="8">
        <v>604</v>
      </c>
    </row>
    <row r="5945" spans="31:34" x14ac:dyDescent="0.3">
      <c r="AE5945" s="36" t="s">
        <v>5970</v>
      </c>
      <c r="AF5945" s="8"/>
      <c r="AG5945" s="8"/>
      <c r="AH5945" s="8"/>
    </row>
    <row r="5946" spans="31:34" x14ac:dyDescent="0.3">
      <c r="AE5946" s="37" t="s">
        <v>5981</v>
      </c>
      <c r="AF5946" s="8">
        <v>463</v>
      </c>
      <c r="AG5946" s="8">
        <v>555</v>
      </c>
      <c r="AH5946" s="8">
        <v>92</v>
      </c>
    </row>
    <row r="5947" spans="31:34" x14ac:dyDescent="0.3">
      <c r="AE5947" s="35" t="s">
        <v>5997</v>
      </c>
      <c r="AF5947" s="8"/>
      <c r="AG5947" s="8"/>
      <c r="AH5947" s="8"/>
    </row>
    <row r="5948" spans="31:34" x14ac:dyDescent="0.3">
      <c r="AE5948" s="36" t="s">
        <v>5975</v>
      </c>
      <c r="AF5948" s="8"/>
      <c r="AG5948" s="8"/>
      <c r="AH5948" s="8"/>
    </row>
    <row r="5949" spans="31:34" x14ac:dyDescent="0.3">
      <c r="AE5949" s="37" t="s">
        <v>5998</v>
      </c>
      <c r="AF5949" s="8">
        <v>398</v>
      </c>
      <c r="AG5949" s="8">
        <v>351</v>
      </c>
      <c r="AH5949" s="8">
        <v>-47</v>
      </c>
    </row>
    <row r="5950" spans="31:34" x14ac:dyDescent="0.3">
      <c r="AE5950" s="36" t="s">
        <v>5985</v>
      </c>
      <c r="AF5950" s="8"/>
      <c r="AG5950" s="8"/>
      <c r="AH5950" s="8"/>
    </row>
    <row r="5951" spans="31:34" x14ac:dyDescent="0.3">
      <c r="AE5951" s="37" t="s">
        <v>5998</v>
      </c>
      <c r="AF5951" s="8">
        <v>2601</v>
      </c>
      <c r="AG5951" s="8">
        <v>1787</v>
      </c>
      <c r="AH5951" s="8">
        <v>-814</v>
      </c>
    </row>
    <row r="5952" spans="31:34" x14ac:dyDescent="0.3">
      <c r="AE5952" s="35" t="s">
        <v>6068</v>
      </c>
      <c r="AF5952" s="8"/>
      <c r="AG5952" s="8"/>
      <c r="AH5952" s="8"/>
    </row>
    <row r="5953" spans="31:34" x14ac:dyDescent="0.3">
      <c r="AE5953" s="36" t="s">
        <v>5975</v>
      </c>
      <c r="AF5953" s="8"/>
      <c r="AG5953" s="8"/>
      <c r="AH5953" s="8"/>
    </row>
    <row r="5954" spans="31:34" x14ac:dyDescent="0.3">
      <c r="AE5954" s="37" t="s">
        <v>5969</v>
      </c>
      <c r="AF5954" s="8">
        <v>220</v>
      </c>
      <c r="AG5954" s="8">
        <v>338</v>
      </c>
      <c r="AH5954" s="8">
        <v>118</v>
      </c>
    </row>
    <row r="5955" spans="31:34" x14ac:dyDescent="0.3">
      <c r="AE5955" s="35" t="s">
        <v>6071</v>
      </c>
      <c r="AF5955" s="8"/>
      <c r="AG5955" s="8"/>
      <c r="AH5955" s="8"/>
    </row>
    <row r="5956" spans="31:34" x14ac:dyDescent="0.3">
      <c r="AE5956" s="36" t="s">
        <v>5975</v>
      </c>
      <c r="AF5956" s="8"/>
      <c r="AG5956" s="8"/>
      <c r="AH5956" s="8"/>
    </row>
    <row r="5957" spans="31:34" x14ac:dyDescent="0.3">
      <c r="AE5957" s="37" t="s">
        <v>5998</v>
      </c>
      <c r="AF5957" s="8">
        <v>272</v>
      </c>
      <c r="AG5957" s="8">
        <v>143</v>
      </c>
      <c r="AH5957" s="8">
        <v>-129</v>
      </c>
    </row>
    <row r="5958" spans="31:34" x14ac:dyDescent="0.3">
      <c r="AE5958" s="35" t="s">
        <v>6004</v>
      </c>
      <c r="AF5958" s="8"/>
      <c r="AG5958" s="8"/>
      <c r="AH5958" s="8"/>
    </row>
    <row r="5959" spans="31:34" x14ac:dyDescent="0.3">
      <c r="AE5959" s="36" t="s">
        <v>5975</v>
      </c>
      <c r="AF5959" s="8"/>
      <c r="AG5959" s="8"/>
      <c r="AH5959" s="8"/>
    </row>
    <row r="5960" spans="31:34" x14ac:dyDescent="0.3">
      <c r="AE5960" s="37" t="s">
        <v>5998</v>
      </c>
      <c r="AF5960" s="8">
        <v>623</v>
      </c>
      <c r="AG5960" s="8">
        <v>920</v>
      </c>
      <c r="AH5960" s="8">
        <v>297</v>
      </c>
    </row>
    <row r="5961" spans="31:34" x14ac:dyDescent="0.3">
      <c r="AE5961" s="35" t="s">
        <v>6117</v>
      </c>
      <c r="AF5961" s="8"/>
      <c r="AG5961" s="8"/>
      <c r="AH5961" s="8"/>
    </row>
    <row r="5962" spans="31:34" x14ac:dyDescent="0.3">
      <c r="AE5962" s="36" t="s">
        <v>5975</v>
      </c>
      <c r="AF5962" s="8"/>
      <c r="AG5962" s="8"/>
      <c r="AH5962" s="8"/>
    </row>
    <row r="5963" spans="31:34" x14ac:dyDescent="0.3">
      <c r="AE5963" s="37" t="s">
        <v>5981</v>
      </c>
      <c r="AF5963" s="8">
        <v>279</v>
      </c>
      <c r="AG5963" s="8">
        <v>416</v>
      </c>
      <c r="AH5963" s="8">
        <v>137</v>
      </c>
    </row>
    <row r="5964" spans="31:34" x14ac:dyDescent="0.3">
      <c r="AE5964" s="35" t="s">
        <v>5974</v>
      </c>
      <c r="AF5964" s="8"/>
      <c r="AG5964" s="8"/>
      <c r="AH5964" s="8"/>
    </row>
    <row r="5965" spans="31:34" x14ac:dyDescent="0.3">
      <c r="AE5965" s="36" t="s">
        <v>5975</v>
      </c>
      <c r="AF5965" s="8"/>
      <c r="AG5965" s="8"/>
      <c r="AH5965" s="8"/>
    </row>
    <row r="5966" spans="31:34" x14ac:dyDescent="0.3">
      <c r="AE5966" s="37" t="s">
        <v>5969</v>
      </c>
      <c r="AF5966" s="8">
        <v>2563</v>
      </c>
      <c r="AG5966" s="8">
        <v>2916</v>
      </c>
      <c r="AH5966" s="8">
        <v>353</v>
      </c>
    </row>
    <row r="5967" spans="31:34" x14ac:dyDescent="0.3">
      <c r="AE5967" s="36" t="s">
        <v>5985</v>
      </c>
      <c r="AF5967" s="8"/>
      <c r="AG5967" s="8"/>
      <c r="AH5967" s="8"/>
    </row>
    <row r="5968" spans="31:34" x14ac:dyDescent="0.3">
      <c r="AE5968" s="37" t="s">
        <v>5969</v>
      </c>
      <c r="AF5968" s="8">
        <v>1122</v>
      </c>
      <c r="AG5968" s="8">
        <v>1413</v>
      </c>
      <c r="AH5968" s="8">
        <v>291</v>
      </c>
    </row>
    <row r="5969" spans="31:34" x14ac:dyDescent="0.3">
      <c r="AE5969" s="36" t="s">
        <v>5970</v>
      </c>
      <c r="AF5969" s="8"/>
      <c r="AG5969" s="8"/>
      <c r="AH5969" s="8"/>
    </row>
    <row r="5970" spans="31:34" x14ac:dyDescent="0.3">
      <c r="AE5970" s="37" t="s">
        <v>5969</v>
      </c>
      <c r="AF5970" s="8">
        <v>634</v>
      </c>
      <c r="AG5970" s="8">
        <v>824</v>
      </c>
      <c r="AH5970" s="8">
        <v>190</v>
      </c>
    </row>
    <row r="5971" spans="31:34" x14ac:dyDescent="0.3">
      <c r="AE5971" s="33" t="s">
        <v>7901</v>
      </c>
      <c r="AF5971" s="8"/>
      <c r="AG5971" s="8"/>
      <c r="AH5971" s="8"/>
    </row>
    <row r="5972" spans="31:34" x14ac:dyDescent="0.3">
      <c r="AE5972" s="34" t="s">
        <v>14</v>
      </c>
      <c r="AF5972" s="8"/>
      <c r="AG5972" s="8"/>
      <c r="AH5972" s="8"/>
    </row>
    <row r="5973" spans="31:34" x14ac:dyDescent="0.3">
      <c r="AE5973" s="35" t="s">
        <v>6002</v>
      </c>
      <c r="AF5973" s="8"/>
      <c r="AG5973" s="8"/>
      <c r="AH5973" s="8"/>
    </row>
    <row r="5974" spans="31:34" x14ac:dyDescent="0.3">
      <c r="AE5974" s="36" t="s">
        <v>5975</v>
      </c>
      <c r="AF5974" s="8"/>
      <c r="AG5974" s="8"/>
      <c r="AH5974" s="8"/>
    </row>
    <row r="5975" spans="31:34" x14ac:dyDescent="0.3">
      <c r="AE5975" s="37" t="s">
        <v>5981</v>
      </c>
      <c r="AF5975" s="8">
        <v>482</v>
      </c>
      <c r="AG5975" s="8">
        <v>771</v>
      </c>
      <c r="AH5975" s="8">
        <v>289</v>
      </c>
    </row>
    <row r="5976" spans="31:34" x14ac:dyDescent="0.3">
      <c r="AE5976" s="35" t="s">
        <v>5980</v>
      </c>
      <c r="AF5976" s="8"/>
      <c r="AG5976" s="8"/>
      <c r="AH5976" s="8"/>
    </row>
    <row r="5977" spans="31:34" x14ac:dyDescent="0.3">
      <c r="AE5977" s="36" t="s">
        <v>5975</v>
      </c>
      <c r="AF5977" s="8"/>
      <c r="AG5977" s="8"/>
      <c r="AH5977" s="8"/>
    </row>
    <row r="5978" spans="31:34" x14ac:dyDescent="0.3">
      <c r="AE5978" s="37" t="s">
        <v>5981</v>
      </c>
      <c r="AF5978" s="8">
        <v>1312</v>
      </c>
      <c r="AG5978" s="8">
        <v>1504</v>
      </c>
      <c r="AH5978" s="8">
        <v>192</v>
      </c>
    </row>
    <row r="5979" spans="31:34" x14ac:dyDescent="0.3">
      <c r="AE5979" s="36" t="s">
        <v>5985</v>
      </c>
      <c r="AF5979" s="8"/>
      <c r="AG5979" s="8"/>
      <c r="AH5979" s="8"/>
    </row>
    <row r="5980" spans="31:34" x14ac:dyDescent="0.3">
      <c r="AE5980" s="37" t="s">
        <v>5981</v>
      </c>
      <c r="AF5980" s="8">
        <v>7591</v>
      </c>
      <c r="AG5980" s="8">
        <v>7534</v>
      </c>
      <c r="AH5980" s="8">
        <v>-57</v>
      </c>
    </row>
    <row r="5981" spans="31:34" x14ac:dyDescent="0.3">
      <c r="AE5981" s="36" t="s">
        <v>5970</v>
      </c>
      <c r="AF5981" s="8"/>
      <c r="AG5981" s="8"/>
      <c r="AH5981" s="8"/>
    </row>
    <row r="5982" spans="31:34" x14ac:dyDescent="0.3">
      <c r="AE5982" s="37" t="s">
        <v>5981</v>
      </c>
      <c r="AF5982" s="8">
        <v>544</v>
      </c>
      <c r="AG5982" s="8">
        <v>742</v>
      </c>
      <c r="AH5982" s="8">
        <v>198</v>
      </c>
    </row>
    <row r="5983" spans="31:34" x14ac:dyDescent="0.3">
      <c r="AE5983" s="35" t="s">
        <v>6010</v>
      </c>
      <c r="AF5983" s="8"/>
      <c r="AG5983" s="8"/>
      <c r="AH5983" s="8"/>
    </row>
    <row r="5984" spans="31:34" x14ac:dyDescent="0.3">
      <c r="AE5984" s="36" t="s">
        <v>5975</v>
      </c>
      <c r="AF5984" s="8"/>
      <c r="AG5984" s="8"/>
      <c r="AH5984" s="8"/>
    </row>
    <row r="5985" spans="31:34" x14ac:dyDescent="0.3">
      <c r="AE5985" s="37" t="s">
        <v>5981</v>
      </c>
      <c r="AF5985" s="8">
        <v>2616</v>
      </c>
      <c r="AG5985" s="8">
        <v>3435</v>
      </c>
      <c r="AH5985" s="8">
        <v>819</v>
      </c>
    </row>
    <row r="5986" spans="31:34" x14ac:dyDescent="0.3">
      <c r="AE5986" s="36" t="s">
        <v>5985</v>
      </c>
      <c r="AF5986" s="8"/>
      <c r="AG5986" s="8"/>
      <c r="AH5986" s="8"/>
    </row>
    <row r="5987" spans="31:34" x14ac:dyDescent="0.3">
      <c r="AE5987" s="37" t="s">
        <v>5981</v>
      </c>
      <c r="AF5987" s="8">
        <v>561</v>
      </c>
      <c r="AG5987" s="8">
        <v>936</v>
      </c>
      <c r="AH5987" s="8">
        <v>375</v>
      </c>
    </row>
    <row r="5988" spans="31:34" x14ac:dyDescent="0.3">
      <c r="AE5988" s="36" t="s">
        <v>5970</v>
      </c>
      <c r="AF5988" s="8"/>
      <c r="AG5988" s="8"/>
      <c r="AH5988" s="8"/>
    </row>
    <row r="5989" spans="31:34" x14ac:dyDescent="0.3">
      <c r="AE5989" s="37" t="s">
        <v>5981</v>
      </c>
      <c r="AF5989" s="8">
        <v>4432</v>
      </c>
      <c r="AG5989" s="8">
        <v>4836</v>
      </c>
      <c r="AH5989" s="8">
        <v>404</v>
      </c>
    </row>
    <row r="5990" spans="31:34" x14ac:dyDescent="0.3">
      <c r="AE5990" s="35" t="s">
        <v>5997</v>
      </c>
      <c r="AF5990" s="8"/>
      <c r="AG5990" s="8"/>
      <c r="AH5990" s="8"/>
    </row>
    <row r="5991" spans="31:34" x14ac:dyDescent="0.3">
      <c r="AE5991" s="36" t="s">
        <v>5975</v>
      </c>
      <c r="AF5991" s="8"/>
      <c r="AG5991" s="8"/>
      <c r="AH5991" s="8"/>
    </row>
    <row r="5992" spans="31:34" x14ac:dyDescent="0.3">
      <c r="AE5992" s="37" t="s">
        <v>5998</v>
      </c>
      <c r="AF5992" s="8">
        <v>2781</v>
      </c>
      <c r="AG5992" s="8">
        <v>2927</v>
      </c>
      <c r="AH5992" s="8">
        <v>146</v>
      </c>
    </row>
    <row r="5993" spans="31:34" x14ac:dyDescent="0.3">
      <c r="AE5993" s="36" t="s">
        <v>5970</v>
      </c>
      <c r="AF5993" s="8"/>
      <c r="AG5993" s="8"/>
      <c r="AH5993" s="8"/>
    </row>
    <row r="5994" spans="31:34" x14ac:dyDescent="0.3">
      <c r="AE5994" s="37" t="s">
        <v>5998</v>
      </c>
      <c r="AF5994" s="8">
        <v>1830</v>
      </c>
      <c r="AG5994" s="8">
        <v>1966</v>
      </c>
      <c r="AH5994" s="8">
        <v>136</v>
      </c>
    </row>
    <row r="5995" spans="31:34" x14ac:dyDescent="0.3">
      <c r="AE5995" s="35" t="s">
        <v>6018</v>
      </c>
      <c r="AF5995" s="8"/>
      <c r="AG5995" s="8"/>
      <c r="AH5995" s="8"/>
    </row>
    <row r="5996" spans="31:34" x14ac:dyDescent="0.3">
      <c r="AE5996" s="36" t="s">
        <v>5975</v>
      </c>
      <c r="AF5996" s="8"/>
      <c r="AG5996" s="8"/>
      <c r="AH5996" s="8"/>
    </row>
    <row r="5997" spans="31:34" x14ac:dyDescent="0.3">
      <c r="AE5997" s="37" t="s">
        <v>5981</v>
      </c>
      <c r="AF5997" s="8">
        <v>358</v>
      </c>
      <c r="AG5997" s="8">
        <v>213</v>
      </c>
      <c r="AH5997" s="8">
        <v>-145</v>
      </c>
    </row>
    <row r="5998" spans="31:34" x14ac:dyDescent="0.3">
      <c r="AE5998" s="36" t="s">
        <v>5970</v>
      </c>
      <c r="AF5998" s="8"/>
      <c r="AG5998" s="8"/>
      <c r="AH5998" s="8"/>
    </row>
    <row r="5999" spans="31:34" x14ac:dyDescent="0.3">
      <c r="AE5999" s="37" t="s">
        <v>5981</v>
      </c>
      <c r="AF5999" s="8">
        <v>37</v>
      </c>
      <c r="AG5999" s="8">
        <v>46</v>
      </c>
      <c r="AH5999" s="8">
        <v>9</v>
      </c>
    </row>
    <row r="6000" spans="31:34" x14ac:dyDescent="0.3">
      <c r="AE6000" s="35" t="s">
        <v>6004</v>
      </c>
      <c r="AF6000" s="8"/>
      <c r="AG6000" s="8"/>
      <c r="AH6000" s="8"/>
    </row>
    <row r="6001" spans="31:34" x14ac:dyDescent="0.3">
      <c r="AE6001" s="36" t="s">
        <v>5975</v>
      </c>
      <c r="AF6001" s="8"/>
      <c r="AG6001" s="8"/>
      <c r="AH6001" s="8"/>
    </row>
    <row r="6002" spans="31:34" x14ac:dyDescent="0.3">
      <c r="AE6002" s="37" t="s">
        <v>5998</v>
      </c>
      <c r="AF6002" s="8">
        <v>970</v>
      </c>
      <c r="AG6002" s="8">
        <v>1340</v>
      </c>
      <c r="AH6002" s="8">
        <v>370</v>
      </c>
    </row>
    <row r="6003" spans="31:34" x14ac:dyDescent="0.3">
      <c r="AE6003" s="35" t="s">
        <v>5968</v>
      </c>
      <c r="AF6003" s="8"/>
      <c r="AG6003" s="8"/>
      <c r="AH6003" s="8"/>
    </row>
    <row r="6004" spans="31:34" x14ac:dyDescent="0.3">
      <c r="AE6004" s="36" t="s">
        <v>5985</v>
      </c>
      <c r="AF6004" s="8"/>
      <c r="AG6004" s="8"/>
      <c r="AH6004" s="8"/>
    </row>
    <row r="6005" spans="31:34" x14ac:dyDescent="0.3">
      <c r="AE6005" s="37" t="s">
        <v>5969</v>
      </c>
      <c r="AF6005" s="8">
        <v>88</v>
      </c>
      <c r="AG6005" s="8">
        <v>55</v>
      </c>
      <c r="AH6005" s="8">
        <v>-33</v>
      </c>
    </row>
    <row r="6006" spans="31:34" x14ac:dyDescent="0.3">
      <c r="AE6006" s="36" t="s">
        <v>5970</v>
      </c>
      <c r="AF6006" s="8"/>
      <c r="AG6006" s="8"/>
      <c r="AH6006" s="8"/>
    </row>
    <row r="6007" spans="31:34" x14ac:dyDescent="0.3">
      <c r="AE6007" s="37" t="s">
        <v>5969</v>
      </c>
      <c r="AF6007" s="8">
        <v>624</v>
      </c>
      <c r="AG6007" s="8">
        <v>312</v>
      </c>
      <c r="AH6007" s="8">
        <v>-312</v>
      </c>
    </row>
    <row r="6008" spans="31:34" x14ac:dyDescent="0.3">
      <c r="AE6008" s="35" t="s">
        <v>5974</v>
      </c>
      <c r="AF6008" s="8"/>
      <c r="AG6008" s="8"/>
      <c r="AH6008" s="8"/>
    </row>
    <row r="6009" spans="31:34" x14ac:dyDescent="0.3">
      <c r="AE6009" s="36" t="s">
        <v>5975</v>
      </c>
      <c r="AF6009" s="8"/>
      <c r="AG6009" s="8"/>
      <c r="AH6009" s="8"/>
    </row>
    <row r="6010" spans="31:34" x14ac:dyDescent="0.3">
      <c r="AE6010" s="37" t="s">
        <v>5969</v>
      </c>
      <c r="AF6010" s="8">
        <v>3977</v>
      </c>
      <c r="AG6010" s="8">
        <v>5958</v>
      </c>
      <c r="AH6010" s="8">
        <v>1981</v>
      </c>
    </row>
    <row r="6011" spans="31:34" x14ac:dyDescent="0.3">
      <c r="AE6011" s="36" t="s">
        <v>5985</v>
      </c>
      <c r="AF6011" s="8"/>
      <c r="AG6011" s="8"/>
      <c r="AH6011" s="8"/>
    </row>
    <row r="6012" spans="31:34" x14ac:dyDescent="0.3">
      <c r="AE6012" s="37" t="s">
        <v>5969</v>
      </c>
      <c r="AF6012" s="8">
        <v>185</v>
      </c>
      <c r="AG6012" s="8">
        <v>246</v>
      </c>
      <c r="AH6012" s="8">
        <v>61</v>
      </c>
    </row>
    <row r="6013" spans="31:34" x14ac:dyDescent="0.3">
      <c r="AE6013" s="36" t="s">
        <v>5970</v>
      </c>
      <c r="AF6013" s="8"/>
      <c r="AG6013" s="8"/>
      <c r="AH6013" s="8"/>
    </row>
    <row r="6014" spans="31:34" x14ac:dyDescent="0.3">
      <c r="AE6014" s="37" t="s">
        <v>5969</v>
      </c>
      <c r="AF6014" s="8">
        <v>1775</v>
      </c>
      <c r="AG6014" s="8">
        <v>2405</v>
      </c>
      <c r="AH6014" s="8">
        <v>630</v>
      </c>
    </row>
    <row r="6015" spans="31:34" x14ac:dyDescent="0.3">
      <c r="AE6015" s="34" t="s">
        <v>10</v>
      </c>
      <c r="AF6015" s="8"/>
      <c r="AG6015" s="8"/>
      <c r="AH6015" s="8"/>
    </row>
    <row r="6016" spans="31:34" x14ac:dyDescent="0.3">
      <c r="AE6016" s="35" t="s">
        <v>6002</v>
      </c>
      <c r="AF6016" s="8"/>
      <c r="AG6016" s="8"/>
      <c r="AH6016" s="8"/>
    </row>
    <row r="6017" spans="31:34" x14ac:dyDescent="0.3">
      <c r="AE6017" s="36" t="s">
        <v>5975</v>
      </c>
      <c r="AF6017" s="8"/>
      <c r="AG6017" s="8"/>
      <c r="AH6017" s="8"/>
    </row>
    <row r="6018" spans="31:34" x14ac:dyDescent="0.3">
      <c r="AE6018" s="37" t="s">
        <v>5981</v>
      </c>
      <c r="AF6018" s="8">
        <v>456</v>
      </c>
      <c r="AG6018" s="8">
        <v>671</v>
      </c>
      <c r="AH6018" s="8">
        <v>215</v>
      </c>
    </row>
    <row r="6019" spans="31:34" x14ac:dyDescent="0.3">
      <c r="AE6019" s="36" t="s">
        <v>5985</v>
      </c>
      <c r="AF6019" s="8"/>
      <c r="AG6019" s="8"/>
      <c r="AH6019" s="8"/>
    </row>
    <row r="6020" spans="31:34" x14ac:dyDescent="0.3">
      <c r="AE6020" s="37" t="s">
        <v>5981</v>
      </c>
      <c r="AF6020" s="8">
        <v>127</v>
      </c>
      <c r="AG6020" s="8">
        <v>172</v>
      </c>
      <c r="AH6020" s="8">
        <v>45</v>
      </c>
    </row>
    <row r="6021" spans="31:34" x14ac:dyDescent="0.3">
      <c r="AE6021" s="35" t="s">
        <v>6050</v>
      </c>
      <c r="AF6021" s="8"/>
      <c r="AG6021" s="8"/>
      <c r="AH6021" s="8"/>
    </row>
    <row r="6022" spans="31:34" x14ac:dyDescent="0.3">
      <c r="AE6022" s="36" t="s">
        <v>5985</v>
      </c>
      <c r="AF6022" s="8"/>
      <c r="AG6022" s="8"/>
      <c r="AH6022" s="8"/>
    </row>
    <row r="6023" spans="31:34" x14ac:dyDescent="0.3">
      <c r="AE6023" s="37" t="s">
        <v>5981</v>
      </c>
      <c r="AF6023" s="8">
        <v>112</v>
      </c>
      <c r="AG6023" s="8">
        <v>152</v>
      </c>
      <c r="AH6023" s="8">
        <v>40</v>
      </c>
    </row>
    <row r="6024" spans="31:34" x14ac:dyDescent="0.3">
      <c r="AE6024" s="36" t="s">
        <v>5970</v>
      </c>
      <c r="AF6024" s="8"/>
      <c r="AG6024" s="8"/>
      <c r="AH6024" s="8"/>
    </row>
    <row r="6025" spans="31:34" x14ac:dyDescent="0.3">
      <c r="AE6025" s="37" t="s">
        <v>5981</v>
      </c>
      <c r="AF6025" s="8">
        <v>509</v>
      </c>
      <c r="AG6025" s="8">
        <v>719</v>
      </c>
      <c r="AH6025" s="8">
        <v>210</v>
      </c>
    </row>
    <row r="6026" spans="31:34" x14ac:dyDescent="0.3">
      <c r="AE6026" s="35" t="s">
        <v>6184</v>
      </c>
      <c r="AF6026" s="8"/>
      <c r="AG6026" s="8"/>
      <c r="AH6026" s="8"/>
    </row>
    <row r="6027" spans="31:34" x14ac:dyDescent="0.3">
      <c r="AE6027" s="36" t="s">
        <v>5975</v>
      </c>
      <c r="AF6027" s="8"/>
      <c r="AG6027" s="8"/>
      <c r="AH6027" s="8"/>
    </row>
    <row r="6028" spans="31:34" x14ac:dyDescent="0.3">
      <c r="AE6028" s="37" t="s">
        <v>5969</v>
      </c>
      <c r="AF6028" s="8">
        <v>49</v>
      </c>
      <c r="AG6028" s="8">
        <v>93</v>
      </c>
      <c r="AH6028" s="8">
        <v>44</v>
      </c>
    </row>
    <row r="6029" spans="31:34" x14ac:dyDescent="0.3">
      <c r="AE6029" s="35" t="s">
        <v>5980</v>
      </c>
      <c r="AF6029" s="8"/>
      <c r="AG6029" s="8"/>
      <c r="AH6029" s="8"/>
    </row>
    <row r="6030" spans="31:34" x14ac:dyDescent="0.3">
      <c r="AE6030" s="36" t="s">
        <v>5975</v>
      </c>
      <c r="AF6030" s="8"/>
      <c r="AG6030" s="8"/>
      <c r="AH6030" s="8"/>
    </row>
    <row r="6031" spans="31:34" x14ac:dyDescent="0.3">
      <c r="AE6031" s="37" t="s">
        <v>5981</v>
      </c>
      <c r="AF6031" s="8">
        <v>4082</v>
      </c>
      <c r="AG6031" s="8">
        <v>4940</v>
      </c>
      <c r="AH6031" s="8">
        <v>858</v>
      </c>
    </row>
    <row r="6032" spans="31:34" x14ac:dyDescent="0.3">
      <c r="AE6032" s="36" t="s">
        <v>5985</v>
      </c>
      <c r="AF6032" s="8"/>
      <c r="AG6032" s="8"/>
      <c r="AH6032" s="8"/>
    </row>
    <row r="6033" spans="31:34" x14ac:dyDescent="0.3">
      <c r="AE6033" s="37" t="s">
        <v>5981</v>
      </c>
      <c r="AF6033" s="8">
        <v>3438</v>
      </c>
      <c r="AG6033" s="8">
        <v>3788</v>
      </c>
      <c r="AH6033" s="8">
        <v>350</v>
      </c>
    </row>
    <row r="6034" spans="31:34" x14ac:dyDescent="0.3">
      <c r="AE6034" s="36" t="s">
        <v>5970</v>
      </c>
      <c r="AF6034" s="8"/>
      <c r="AG6034" s="8"/>
      <c r="AH6034" s="8"/>
    </row>
    <row r="6035" spans="31:34" x14ac:dyDescent="0.3">
      <c r="AE6035" s="37" t="s">
        <v>5981</v>
      </c>
      <c r="AF6035" s="8">
        <v>181</v>
      </c>
      <c r="AG6035" s="8">
        <v>221</v>
      </c>
      <c r="AH6035" s="8">
        <v>40</v>
      </c>
    </row>
    <row r="6036" spans="31:34" x14ac:dyDescent="0.3">
      <c r="AE6036" s="35" t="s">
        <v>6010</v>
      </c>
      <c r="AF6036" s="8"/>
      <c r="AG6036" s="8"/>
      <c r="AH6036" s="8"/>
    </row>
    <row r="6037" spans="31:34" x14ac:dyDescent="0.3">
      <c r="AE6037" s="36" t="s">
        <v>5975</v>
      </c>
      <c r="AF6037" s="8"/>
      <c r="AG6037" s="8"/>
      <c r="AH6037" s="8"/>
    </row>
    <row r="6038" spans="31:34" x14ac:dyDescent="0.3">
      <c r="AE6038" s="37" t="s">
        <v>5981</v>
      </c>
      <c r="AF6038" s="8">
        <v>2535</v>
      </c>
      <c r="AG6038" s="8">
        <v>3295</v>
      </c>
      <c r="AH6038" s="8">
        <v>760</v>
      </c>
    </row>
    <row r="6039" spans="31:34" x14ac:dyDescent="0.3">
      <c r="AE6039" s="36" t="s">
        <v>5985</v>
      </c>
      <c r="AF6039" s="8"/>
      <c r="AG6039" s="8"/>
      <c r="AH6039" s="8"/>
    </row>
    <row r="6040" spans="31:34" x14ac:dyDescent="0.3">
      <c r="AE6040" s="37" t="s">
        <v>5981</v>
      </c>
      <c r="AF6040" s="8">
        <v>844</v>
      </c>
      <c r="AG6040" s="8">
        <v>1265</v>
      </c>
      <c r="AH6040" s="8">
        <v>421</v>
      </c>
    </row>
    <row r="6041" spans="31:34" x14ac:dyDescent="0.3">
      <c r="AE6041" s="36" t="s">
        <v>5970</v>
      </c>
      <c r="AF6041" s="8"/>
      <c r="AG6041" s="8"/>
      <c r="AH6041" s="8"/>
    </row>
    <row r="6042" spans="31:34" x14ac:dyDescent="0.3">
      <c r="AE6042" s="37" t="s">
        <v>5981</v>
      </c>
      <c r="AF6042" s="8">
        <v>337</v>
      </c>
      <c r="AG6042" s="8">
        <v>414</v>
      </c>
      <c r="AH6042" s="8">
        <v>77</v>
      </c>
    </row>
    <row r="6043" spans="31:34" x14ac:dyDescent="0.3">
      <c r="AE6043" s="35" t="s">
        <v>6148</v>
      </c>
      <c r="AF6043" s="8"/>
      <c r="AG6043" s="8"/>
      <c r="AH6043" s="8"/>
    </row>
    <row r="6044" spans="31:34" x14ac:dyDescent="0.3">
      <c r="AE6044" s="36" t="s">
        <v>5970</v>
      </c>
      <c r="AF6044" s="8"/>
      <c r="AG6044" s="8"/>
      <c r="AH6044" s="8"/>
    </row>
    <row r="6045" spans="31:34" x14ac:dyDescent="0.3">
      <c r="AE6045" s="37" t="s">
        <v>5969</v>
      </c>
      <c r="AF6045" s="8">
        <v>1388</v>
      </c>
      <c r="AG6045" s="8">
        <v>959</v>
      </c>
      <c r="AH6045" s="8">
        <v>-429</v>
      </c>
    </row>
    <row r="6046" spans="31:34" x14ac:dyDescent="0.3">
      <c r="AE6046" s="35" t="s">
        <v>5997</v>
      </c>
      <c r="AF6046" s="8"/>
      <c r="AG6046" s="8"/>
      <c r="AH6046" s="8"/>
    </row>
    <row r="6047" spans="31:34" x14ac:dyDescent="0.3">
      <c r="AE6047" s="36" t="s">
        <v>5975</v>
      </c>
      <c r="AF6047" s="8"/>
      <c r="AG6047" s="8"/>
      <c r="AH6047" s="8"/>
    </row>
    <row r="6048" spans="31:34" x14ac:dyDescent="0.3">
      <c r="AE6048" s="37" t="s">
        <v>5998</v>
      </c>
      <c r="AF6048" s="8">
        <v>754</v>
      </c>
      <c r="AG6048" s="8">
        <v>863</v>
      </c>
      <c r="AH6048" s="8">
        <v>109</v>
      </c>
    </row>
    <row r="6049" spans="31:34" x14ac:dyDescent="0.3">
      <c r="AE6049" s="36" t="s">
        <v>5985</v>
      </c>
      <c r="AF6049" s="8"/>
      <c r="AG6049" s="8"/>
      <c r="AH6049" s="8"/>
    </row>
    <row r="6050" spans="31:34" x14ac:dyDescent="0.3">
      <c r="AE6050" s="37" t="s">
        <v>5998</v>
      </c>
      <c r="AF6050" s="8">
        <v>1030</v>
      </c>
      <c r="AG6050" s="8">
        <v>1057</v>
      </c>
      <c r="AH6050" s="8">
        <v>27</v>
      </c>
    </row>
    <row r="6051" spans="31:34" x14ac:dyDescent="0.3">
      <c r="AE6051" s="36" t="s">
        <v>5970</v>
      </c>
      <c r="AF6051" s="8"/>
      <c r="AG6051" s="8"/>
      <c r="AH6051" s="8"/>
    </row>
    <row r="6052" spans="31:34" x14ac:dyDescent="0.3">
      <c r="AE6052" s="37" t="s">
        <v>5998</v>
      </c>
      <c r="AF6052" s="8">
        <v>1206</v>
      </c>
      <c r="AG6052" s="8">
        <v>1007</v>
      </c>
      <c r="AH6052" s="8">
        <v>-199</v>
      </c>
    </row>
    <row r="6053" spans="31:34" x14ac:dyDescent="0.3">
      <c r="AE6053" s="35" t="s">
        <v>6018</v>
      </c>
      <c r="AF6053" s="8"/>
      <c r="AG6053" s="8"/>
      <c r="AH6053" s="8"/>
    </row>
    <row r="6054" spans="31:34" x14ac:dyDescent="0.3">
      <c r="AE6054" s="36" t="s">
        <v>5975</v>
      </c>
      <c r="AF6054" s="8"/>
      <c r="AG6054" s="8"/>
      <c r="AH6054" s="8"/>
    </row>
    <row r="6055" spans="31:34" x14ac:dyDescent="0.3">
      <c r="AE6055" s="37" t="s">
        <v>5981</v>
      </c>
      <c r="AF6055" s="8">
        <v>352</v>
      </c>
      <c r="AG6055" s="8">
        <v>233</v>
      </c>
      <c r="AH6055" s="8">
        <v>-119</v>
      </c>
    </row>
    <row r="6056" spans="31:34" x14ac:dyDescent="0.3">
      <c r="AE6056" s="36" t="s">
        <v>5985</v>
      </c>
      <c r="AF6056" s="8"/>
      <c r="AG6056" s="8"/>
      <c r="AH6056" s="8"/>
    </row>
    <row r="6057" spans="31:34" x14ac:dyDescent="0.3">
      <c r="AE6057" s="37" t="s">
        <v>5981</v>
      </c>
      <c r="AF6057" s="8">
        <v>753</v>
      </c>
      <c r="AG6057" s="8">
        <v>410</v>
      </c>
      <c r="AH6057" s="8">
        <v>-343</v>
      </c>
    </row>
    <row r="6058" spans="31:34" x14ac:dyDescent="0.3">
      <c r="AE6058" s="36" t="s">
        <v>5970</v>
      </c>
      <c r="AF6058" s="8"/>
      <c r="AG6058" s="8"/>
      <c r="AH6058" s="8"/>
    </row>
    <row r="6059" spans="31:34" x14ac:dyDescent="0.3">
      <c r="AE6059" s="37" t="s">
        <v>5981</v>
      </c>
      <c r="AF6059" s="8">
        <v>172</v>
      </c>
      <c r="AG6059" s="8">
        <v>108</v>
      </c>
      <c r="AH6059" s="8">
        <v>-64</v>
      </c>
    </row>
    <row r="6060" spans="31:34" x14ac:dyDescent="0.3">
      <c r="AE6060" s="35" t="s">
        <v>6004</v>
      </c>
      <c r="AF6060" s="8"/>
      <c r="AG6060" s="8"/>
      <c r="AH6060" s="8"/>
    </row>
    <row r="6061" spans="31:34" x14ac:dyDescent="0.3">
      <c r="AE6061" s="36" t="s">
        <v>5975</v>
      </c>
      <c r="AF6061" s="8"/>
      <c r="AG6061" s="8"/>
      <c r="AH6061" s="8"/>
    </row>
    <row r="6062" spans="31:34" x14ac:dyDescent="0.3">
      <c r="AE6062" s="37" t="s">
        <v>5998</v>
      </c>
      <c r="AF6062" s="8">
        <v>1325</v>
      </c>
      <c r="AG6062" s="8">
        <v>1677</v>
      </c>
      <c r="AH6062" s="8">
        <v>352</v>
      </c>
    </row>
    <row r="6063" spans="31:34" x14ac:dyDescent="0.3">
      <c r="AE6063" s="36" t="s">
        <v>5985</v>
      </c>
      <c r="AF6063" s="8"/>
      <c r="AG6063" s="8"/>
      <c r="AH6063" s="8"/>
    </row>
    <row r="6064" spans="31:34" x14ac:dyDescent="0.3">
      <c r="AE6064" s="37" t="s">
        <v>5998</v>
      </c>
      <c r="AF6064" s="8">
        <v>396</v>
      </c>
      <c r="AG6064" s="8">
        <v>519</v>
      </c>
      <c r="AH6064" s="8">
        <v>123</v>
      </c>
    </row>
    <row r="6065" spans="31:34" x14ac:dyDescent="0.3">
      <c r="AE6065" s="36" t="s">
        <v>5970</v>
      </c>
      <c r="AF6065" s="8"/>
      <c r="AG6065" s="8"/>
      <c r="AH6065" s="8"/>
    </row>
    <row r="6066" spans="31:34" x14ac:dyDescent="0.3">
      <c r="AE6066" s="37" t="s">
        <v>5998</v>
      </c>
      <c r="AF6066" s="8">
        <v>77</v>
      </c>
      <c r="AG6066" s="8">
        <v>83</v>
      </c>
      <c r="AH6066" s="8">
        <v>6</v>
      </c>
    </row>
    <row r="6067" spans="31:34" x14ac:dyDescent="0.3">
      <c r="AE6067" s="35" t="s">
        <v>5968</v>
      </c>
      <c r="AF6067" s="8"/>
      <c r="AG6067" s="8"/>
      <c r="AH6067" s="8"/>
    </row>
    <row r="6068" spans="31:34" x14ac:dyDescent="0.3">
      <c r="AE6068" s="36" t="s">
        <v>5985</v>
      </c>
      <c r="AF6068" s="8"/>
      <c r="AG6068" s="8"/>
      <c r="AH6068" s="8"/>
    </row>
    <row r="6069" spans="31:34" x14ac:dyDescent="0.3">
      <c r="AE6069" s="37" t="s">
        <v>5969</v>
      </c>
      <c r="AF6069" s="8">
        <v>7</v>
      </c>
      <c r="AG6069" s="8">
        <v>4</v>
      </c>
      <c r="AH6069" s="8">
        <v>-3</v>
      </c>
    </row>
    <row r="6070" spans="31:34" x14ac:dyDescent="0.3">
      <c r="AE6070" s="36" t="s">
        <v>5970</v>
      </c>
      <c r="AF6070" s="8"/>
      <c r="AG6070" s="8"/>
      <c r="AH6070" s="8"/>
    </row>
    <row r="6071" spans="31:34" x14ac:dyDescent="0.3">
      <c r="AE6071" s="37" t="s">
        <v>5969</v>
      </c>
      <c r="AF6071" s="8">
        <v>71</v>
      </c>
      <c r="AG6071" s="8">
        <v>50</v>
      </c>
      <c r="AH6071" s="8">
        <v>-21</v>
      </c>
    </row>
    <row r="6072" spans="31:34" x14ac:dyDescent="0.3">
      <c r="AE6072" s="35" t="s">
        <v>5974</v>
      </c>
      <c r="AF6072" s="8"/>
      <c r="AG6072" s="8"/>
      <c r="AH6072" s="8"/>
    </row>
    <row r="6073" spans="31:34" x14ac:dyDescent="0.3">
      <c r="AE6073" s="36" t="s">
        <v>5975</v>
      </c>
      <c r="AF6073" s="8"/>
      <c r="AG6073" s="8"/>
      <c r="AH6073" s="8"/>
    </row>
    <row r="6074" spans="31:34" x14ac:dyDescent="0.3">
      <c r="AE6074" s="37" t="s">
        <v>5969</v>
      </c>
      <c r="AF6074" s="8">
        <v>3736</v>
      </c>
      <c r="AG6074" s="8">
        <v>4218</v>
      </c>
      <c r="AH6074" s="8">
        <v>482</v>
      </c>
    </row>
    <row r="6075" spans="31:34" x14ac:dyDescent="0.3">
      <c r="AE6075" s="36" t="s">
        <v>5985</v>
      </c>
      <c r="AF6075" s="8"/>
      <c r="AG6075" s="8"/>
      <c r="AH6075" s="8"/>
    </row>
    <row r="6076" spans="31:34" x14ac:dyDescent="0.3">
      <c r="AE6076" s="37" t="s">
        <v>5969</v>
      </c>
      <c r="AF6076" s="8">
        <v>1784</v>
      </c>
      <c r="AG6076" s="8">
        <v>2866</v>
      </c>
      <c r="AH6076" s="8">
        <v>1082</v>
      </c>
    </row>
    <row r="6077" spans="31:34" x14ac:dyDescent="0.3">
      <c r="AE6077" s="36" t="s">
        <v>5970</v>
      </c>
      <c r="AF6077" s="8"/>
      <c r="AG6077" s="8"/>
      <c r="AH6077" s="8"/>
    </row>
    <row r="6078" spans="31:34" x14ac:dyDescent="0.3">
      <c r="AE6078" s="37" t="s">
        <v>5969</v>
      </c>
      <c r="AF6078" s="8">
        <v>297</v>
      </c>
      <c r="AG6078" s="8">
        <v>382</v>
      </c>
      <c r="AH6078" s="8">
        <v>85</v>
      </c>
    </row>
    <row r="6079" spans="31:34" x14ac:dyDescent="0.3">
      <c r="AE6079" s="34" t="s">
        <v>57</v>
      </c>
      <c r="AF6079" s="8"/>
      <c r="AG6079" s="8"/>
      <c r="AH6079" s="8"/>
    </row>
    <row r="6080" spans="31:34" x14ac:dyDescent="0.3">
      <c r="AE6080" s="35" t="s">
        <v>6050</v>
      </c>
      <c r="AF6080" s="8"/>
      <c r="AG6080" s="8"/>
      <c r="AH6080" s="8"/>
    </row>
    <row r="6081" spans="31:34" x14ac:dyDescent="0.3">
      <c r="AE6081" s="36" t="s">
        <v>5975</v>
      </c>
      <c r="AF6081" s="8"/>
      <c r="AG6081" s="8"/>
      <c r="AH6081" s="8"/>
    </row>
    <row r="6082" spans="31:34" x14ac:dyDescent="0.3">
      <c r="AE6082" s="37" t="s">
        <v>5981</v>
      </c>
      <c r="AF6082" s="8">
        <v>113</v>
      </c>
      <c r="AG6082" s="8">
        <v>166</v>
      </c>
      <c r="AH6082" s="8">
        <v>53</v>
      </c>
    </row>
    <row r="6083" spans="31:34" x14ac:dyDescent="0.3">
      <c r="AE6083" s="35" t="s">
        <v>6184</v>
      </c>
      <c r="AF6083" s="8"/>
      <c r="AG6083" s="8"/>
      <c r="AH6083" s="8"/>
    </row>
    <row r="6084" spans="31:34" x14ac:dyDescent="0.3">
      <c r="AE6084" s="36" t="s">
        <v>5975</v>
      </c>
      <c r="AF6084" s="8"/>
      <c r="AG6084" s="8"/>
      <c r="AH6084" s="8"/>
    </row>
    <row r="6085" spans="31:34" x14ac:dyDescent="0.3">
      <c r="AE6085" s="37" t="s">
        <v>5969</v>
      </c>
      <c r="AF6085" s="8">
        <v>99</v>
      </c>
      <c r="AG6085" s="8">
        <v>173</v>
      </c>
      <c r="AH6085" s="8">
        <v>74</v>
      </c>
    </row>
    <row r="6086" spans="31:34" x14ac:dyDescent="0.3">
      <c r="AE6086" s="35" t="s">
        <v>5980</v>
      </c>
      <c r="AF6086" s="8"/>
      <c r="AG6086" s="8"/>
      <c r="AH6086" s="8"/>
    </row>
    <row r="6087" spans="31:34" x14ac:dyDescent="0.3">
      <c r="AE6087" s="36" t="s">
        <v>5975</v>
      </c>
      <c r="AF6087" s="8"/>
      <c r="AG6087" s="8"/>
      <c r="AH6087" s="8"/>
    </row>
    <row r="6088" spans="31:34" x14ac:dyDescent="0.3">
      <c r="AE6088" s="37" t="s">
        <v>5981</v>
      </c>
      <c r="AF6088" s="8">
        <v>3773</v>
      </c>
      <c r="AG6088" s="8">
        <v>3862</v>
      </c>
      <c r="AH6088" s="8">
        <v>89</v>
      </c>
    </row>
    <row r="6089" spans="31:34" x14ac:dyDescent="0.3">
      <c r="AE6089" s="36" t="s">
        <v>5985</v>
      </c>
      <c r="AF6089" s="8"/>
      <c r="AG6089" s="8"/>
      <c r="AH6089" s="8"/>
    </row>
    <row r="6090" spans="31:34" x14ac:dyDescent="0.3">
      <c r="AE6090" s="37" t="s">
        <v>5981</v>
      </c>
      <c r="AF6090" s="8">
        <v>510</v>
      </c>
      <c r="AG6090" s="8">
        <v>487</v>
      </c>
      <c r="AH6090" s="8">
        <v>-23</v>
      </c>
    </row>
    <row r="6091" spans="31:34" x14ac:dyDescent="0.3">
      <c r="AE6091" s="36" t="s">
        <v>5970</v>
      </c>
      <c r="AF6091" s="8"/>
      <c r="AG6091" s="8"/>
      <c r="AH6091" s="8"/>
    </row>
    <row r="6092" spans="31:34" x14ac:dyDescent="0.3">
      <c r="AE6092" s="37" t="s">
        <v>5981</v>
      </c>
      <c r="AF6092" s="8">
        <v>526</v>
      </c>
      <c r="AG6092" s="8">
        <v>772</v>
      </c>
      <c r="AH6092" s="8">
        <v>246</v>
      </c>
    </row>
    <row r="6093" spans="31:34" x14ac:dyDescent="0.3">
      <c r="AE6093" s="35" t="s">
        <v>6010</v>
      </c>
      <c r="AF6093" s="8"/>
      <c r="AG6093" s="8"/>
      <c r="AH6093" s="8"/>
    </row>
    <row r="6094" spans="31:34" x14ac:dyDescent="0.3">
      <c r="AE6094" s="36" t="s">
        <v>5975</v>
      </c>
      <c r="AF6094" s="8"/>
      <c r="AG6094" s="8"/>
      <c r="AH6094" s="8"/>
    </row>
    <row r="6095" spans="31:34" x14ac:dyDescent="0.3">
      <c r="AE6095" s="37" t="s">
        <v>5981</v>
      </c>
      <c r="AF6095" s="8">
        <v>1016</v>
      </c>
      <c r="AG6095" s="8">
        <v>1485</v>
      </c>
      <c r="AH6095" s="8">
        <v>469</v>
      </c>
    </row>
    <row r="6096" spans="31:34" x14ac:dyDescent="0.3">
      <c r="AE6096" s="36" t="s">
        <v>5985</v>
      </c>
      <c r="AF6096" s="8"/>
      <c r="AG6096" s="8"/>
      <c r="AH6096" s="8"/>
    </row>
    <row r="6097" spans="31:34" x14ac:dyDescent="0.3">
      <c r="AE6097" s="37" t="s">
        <v>5981</v>
      </c>
      <c r="AF6097" s="8">
        <v>5069</v>
      </c>
      <c r="AG6097" s="8">
        <v>6872</v>
      </c>
      <c r="AH6097" s="8">
        <v>1803</v>
      </c>
    </row>
    <row r="6098" spans="31:34" x14ac:dyDescent="0.3">
      <c r="AE6098" s="36" t="s">
        <v>5970</v>
      </c>
      <c r="AF6098" s="8"/>
      <c r="AG6098" s="8"/>
      <c r="AH6098" s="8"/>
    </row>
    <row r="6099" spans="31:34" x14ac:dyDescent="0.3">
      <c r="AE6099" s="37" t="s">
        <v>5981</v>
      </c>
      <c r="AF6099" s="8">
        <v>1293</v>
      </c>
      <c r="AG6099" s="8">
        <v>1672</v>
      </c>
      <c r="AH6099" s="8">
        <v>379</v>
      </c>
    </row>
    <row r="6100" spans="31:34" x14ac:dyDescent="0.3">
      <c r="AE6100" s="35" t="s">
        <v>6148</v>
      </c>
      <c r="AF6100" s="8"/>
      <c r="AG6100" s="8"/>
      <c r="AH6100" s="8"/>
    </row>
    <row r="6101" spans="31:34" x14ac:dyDescent="0.3">
      <c r="AE6101" s="36" t="s">
        <v>5975</v>
      </c>
      <c r="AF6101" s="8"/>
      <c r="AG6101" s="8"/>
      <c r="AH6101" s="8"/>
    </row>
    <row r="6102" spans="31:34" x14ac:dyDescent="0.3">
      <c r="AE6102" s="37" t="s">
        <v>5969</v>
      </c>
      <c r="AF6102" s="8">
        <v>1102</v>
      </c>
      <c r="AG6102" s="8">
        <v>776</v>
      </c>
      <c r="AH6102" s="8">
        <v>-326</v>
      </c>
    </row>
    <row r="6103" spans="31:34" x14ac:dyDescent="0.3">
      <c r="AE6103" s="36" t="s">
        <v>5970</v>
      </c>
      <c r="AF6103" s="8"/>
      <c r="AG6103" s="8"/>
      <c r="AH6103" s="8"/>
    </row>
    <row r="6104" spans="31:34" x14ac:dyDescent="0.3">
      <c r="AE6104" s="37" t="s">
        <v>5969</v>
      </c>
      <c r="AF6104" s="8">
        <v>1028</v>
      </c>
      <c r="AG6104" s="8">
        <v>584</v>
      </c>
      <c r="AH6104" s="8">
        <v>-444</v>
      </c>
    </row>
    <row r="6105" spans="31:34" x14ac:dyDescent="0.3">
      <c r="AE6105" s="35" t="s">
        <v>5997</v>
      </c>
      <c r="AF6105" s="8"/>
      <c r="AG6105" s="8"/>
      <c r="AH6105" s="8"/>
    </row>
    <row r="6106" spans="31:34" x14ac:dyDescent="0.3">
      <c r="AE6106" s="36" t="s">
        <v>5975</v>
      </c>
      <c r="AF6106" s="8"/>
      <c r="AG6106" s="8"/>
      <c r="AH6106" s="8"/>
    </row>
    <row r="6107" spans="31:34" x14ac:dyDescent="0.3">
      <c r="AE6107" s="37" t="s">
        <v>5998</v>
      </c>
      <c r="AF6107" s="8">
        <v>2892</v>
      </c>
      <c r="AG6107" s="8">
        <v>2365</v>
      </c>
      <c r="AH6107" s="8">
        <v>-527</v>
      </c>
    </row>
    <row r="6108" spans="31:34" x14ac:dyDescent="0.3">
      <c r="AE6108" s="36" t="s">
        <v>5985</v>
      </c>
      <c r="AF6108" s="8"/>
      <c r="AG6108" s="8"/>
      <c r="AH6108" s="8"/>
    </row>
    <row r="6109" spans="31:34" x14ac:dyDescent="0.3">
      <c r="AE6109" s="37" t="s">
        <v>5998</v>
      </c>
      <c r="AF6109" s="8">
        <v>436</v>
      </c>
      <c r="AG6109" s="8">
        <v>472</v>
      </c>
      <c r="AH6109" s="8">
        <v>36</v>
      </c>
    </row>
    <row r="6110" spans="31:34" x14ac:dyDescent="0.3">
      <c r="AE6110" s="36" t="s">
        <v>5970</v>
      </c>
      <c r="AF6110" s="8"/>
      <c r="AG6110" s="8"/>
      <c r="AH6110" s="8"/>
    </row>
    <row r="6111" spans="31:34" x14ac:dyDescent="0.3">
      <c r="AE6111" s="37" t="s">
        <v>5998</v>
      </c>
      <c r="AF6111" s="8">
        <v>1550</v>
      </c>
      <c r="AG6111" s="8">
        <v>1719</v>
      </c>
      <c r="AH6111" s="8">
        <v>169</v>
      </c>
    </row>
    <row r="6112" spans="31:34" x14ac:dyDescent="0.3">
      <c r="AE6112" s="35" t="s">
        <v>6018</v>
      </c>
      <c r="AF6112" s="8"/>
      <c r="AG6112" s="8"/>
      <c r="AH6112" s="8"/>
    </row>
    <row r="6113" spans="31:34" x14ac:dyDescent="0.3">
      <c r="AE6113" s="36" t="s">
        <v>5975</v>
      </c>
      <c r="AF6113" s="8"/>
      <c r="AG6113" s="8"/>
      <c r="AH6113" s="8"/>
    </row>
    <row r="6114" spans="31:34" x14ac:dyDescent="0.3">
      <c r="AE6114" s="37" t="s">
        <v>5981</v>
      </c>
      <c r="AF6114" s="8">
        <v>1396</v>
      </c>
      <c r="AG6114" s="8">
        <v>709</v>
      </c>
      <c r="AH6114" s="8">
        <v>-687</v>
      </c>
    </row>
    <row r="6115" spans="31:34" x14ac:dyDescent="0.3">
      <c r="AE6115" s="36" t="s">
        <v>5985</v>
      </c>
      <c r="AF6115" s="8"/>
      <c r="AG6115" s="8"/>
      <c r="AH6115" s="8"/>
    </row>
    <row r="6116" spans="31:34" x14ac:dyDescent="0.3">
      <c r="AE6116" s="37" t="s">
        <v>5981</v>
      </c>
      <c r="AF6116" s="8">
        <v>133</v>
      </c>
      <c r="AG6116" s="8">
        <v>74</v>
      </c>
      <c r="AH6116" s="8">
        <v>-59</v>
      </c>
    </row>
    <row r="6117" spans="31:34" x14ac:dyDescent="0.3">
      <c r="AE6117" s="35" t="s">
        <v>6068</v>
      </c>
      <c r="AF6117" s="8"/>
      <c r="AG6117" s="8"/>
      <c r="AH6117" s="8"/>
    </row>
    <row r="6118" spans="31:34" x14ac:dyDescent="0.3">
      <c r="AE6118" s="36" t="s">
        <v>5985</v>
      </c>
      <c r="AF6118" s="8"/>
      <c r="AG6118" s="8"/>
      <c r="AH6118" s="8"/>
    </row>
    <row r="6119" spans="31:34" x14ac:dyDescent="0.3">
      <c r="AE6119" s="37" t="s">
        <v>5969</v>
      </c>
      <c r="AF6119" s="8">
        <v>697</v>
      </c>
      <c r="AG6119" s="8">
        <v>840</v>
      </c>
      <c r="AH6119" s="8">
        <v>143</v>
      </c>
    </row>
    <row r="6120" spans="31:34" x14ac:dyDescent="0.3">
      <c r="AE6120" s="35" t="s">
        <v>6004</v>
      </c>
      <c r="AF6120" s="8"/>
      <c r="AG6120" s="8"/>
      <c r="AH6120" s="8"/>
    </row>
    <row r="6121" spans="31:34" x14ac:dyDescent="0.3">
      <c r="AE6121" s="36" t="s">
        <v>5975</v>
      </c>
      <c r="AF6121" s="8"/>
      <c r="AG6121" s="8"/>
      <c r="AH6121" s="8"/>
    </row>
    <row r="6122" spans="31:34" x14ac:dyDescent="0.3">
      <c r="AE6122" s="37" t="s">
        <v>5998</v>
      </c>
      <c r="AF6122" s="8">
        <v>2027</v>
      </c>
      <c r="AG6122" s="8">
        <v>2437</v>
      </c>
      <c r="AH6122" s="8">
        <v>410</v>
      </c>
    </row>
    <row r="6123" spans="31:34" x14ac:dyDescent="0.3">
      <c r="AE6123" s="36" t="s">
        <v>5985</v>
      </c>
      <c r="AF6123" s="8"/>
      <c r="AG6123" s="8"/>
      <c r="AH6123" s="8"/>
    </row>
    <row r="6124" spans="31:34" x14ac:dyDescent="0.3">
      <c r="AE6124" s="37" t="s">
        <v>5998</v>
      </c>
      <c r="AF6124" s="8">
        <v>1380</v>
      </c>
      <c r="AG6124" s="8">
        <v>1751</v>
      </c>
      <c r="AH6124" s="8">
        <v>371</v>
      </c>
    </row>
    <row r="6125" spans="31:34" x14ac:dyDescent="0.3">
      <c r="AE6125" s="35" t="s">
        <v>5968</v>
      </c>
      <c r="AF6125" s="8"/>
      <c r="AG6125" s="8"/>
      <c r="AH6125" s="8"/>
    </row>
    <row r="6126" spans="31:34" x14ac:dyDescent="0.3">
      <c r="AE6126" s="36" t="s">
        <v>5985</v>
      </c>
      <c r="AF6126" s="8"/>
      <c r="AG6126" s="8"/>
      <c r="AH6126" s="8"/>
    </row>
    <row r="6127" spans="31:34" x14ac:dyDescent="0.3">
      <c r="AE6127" s="37" t="s">
        <v>5969</v>
      </c>
      <c r="AF6127" s="8">
        <v>80</v>
      </c>
      <c r="AG6127" s="8">
        <v>73</v>
      </c>
      <c r="AH6127" s="8">
        <v>-7</v>
      </c>
    </row>
    <row r="6128" spans="31:34" x14ac:dyDescent="0.3">
      <c r="AE6128" s="35" t="s">
        <v>5974</v>
      </c>
      <c r="AF6128" s="8"/>
      <c r="AG6128" s="8"/>
      <c r="AH6128" s="8"/>
    </row>
    <row r="6129" spans="31:34" x14ac:dyDescent="0.3">
      <c r="AE6129" s="36" t="s">
        <v>5975</v>
      </c>
      <c r="AF6129" s="8"/>
      <c r="AG6129" s="8"/>
      <c r="AH6129" s="8"/>
    </row>
    <row r="6130" spans="31:34" x14ac:dyDescent="0.3">
      <c r="AE6130" s="37" t="s">
        <v>5969</v>
      </c>
      <c r="AF6130" s="8">
        <v>2702</v>
      </c>
      <c r="AG6130" s="8">
        <v>3904</v>
      </c>
      <c r="AH6130" s="8">
        <v>1202</v>
      </c>
    </row>
    <row r="6131" spans="31:34" x14ac:dyDescent="0.3">
      <c r="AE6131" s="36" t="s">
        <v>5985</v>
      </c>
      <c r="AF6131" s="8"/>
      <c r="AG6131" s="8"/>
      <c r="AH6131" s="8"/>
    </row>
    <row r="6132" spans="31:34" x14ac:dyDescent="0.3">
      <c r="AE6132" s="37" t="s">
        <v>5969</v>
      </c>
      <c r="AF6132" s="8">
        <v>1695</v>
      </c>
      <c r="AG6132" s="8">
        <v>2061</v>
      </c>
      <c r="AH6132" s="8">
        <v>366</v>
      </c>
    </row>
    <row r="6133" spans="31:34" x14ac:dyDescent="0.3">
      <c r="AE6133" s="36" t="s">
        <v>5970</v>
      </c>
      <c r="AF6133" s="8"/>
      <c r="AG6133" s="8"/>
      <c r="AH6133" s="8"/>
    </row>
    <row r="6134" spans="31:34" x14ac:dyDescent="0.3">
      <c r="AE6134" s="37" t="s">
        <v>5969</v>
      </c>
      <c r="AF6134" s="8">
        <v>2205</v>
      </c>
      <c r="AG6134" s="8">
        <v>2679</v>
      </c>
      <c r="AH6134" s="8">
        <v>474</v>
      </c>
    </row>
    <row r="6135" spans="31:34" x14ac:dyDescent="0.3">
      <c r="AE6135" s="10" t="s">
        <v>7935</v>
      </c>
      <c r="AF6135" s="8">
        <v>2065242</v>
      </c>
      <c r="AG6135" s="8">
        <v>2348482</v>
      </c>
      <c r="AH6135" s="8">
        <v>283240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D6AA5-675B-46FF-AC7B-A6A5FD7AC365}">
  <dimension ref="A1:AB3"/>
  <sheetViews>
    <sheetView showGridLines="0" showRowColHeaders="0" tabSelected="1" zoomScale="70" zoomScaleNormal="70" workbookViewId="0">
      <selection activeCell="AA62" sqref="AA62"/>
    </sheetView>
  </sheetViews>
  <sheetFormatPr defaultColWidth="8.88671875" defaultRowHeight="14.4" x14ac:dyDescent="0.3"/>
  <cols>
    <col min="1" max="1" width="11.33203125" style="41" customWidth="1"/>
    <col min="2" max="15" width="8.88671875" style="41"/>
    <col min="16" max="17" width="19.44140625" style="41" bestFit="1" customWidth="1"/>
    <col min="18" max="16384" width="8.88671875" style="41"/>
  </cols>
  <sheetData>
    <row r="1" spans="1:28" s="43" customFormat="1" ht="48.6" customHeight="1" x14ac:dyDescent="0.3">
      <c r="A1" s="48" t="s">
        <v>7939</v>
      </c>
      <c r="B1" s="48"/>
      <c r="C1" s="48"/>
      <c r="D1" s="48"/>
      <c r="E1" s="48"/>
      <c r="F1" s="48"/>
      <c r="G1" s="48"/>
      <c r="H1" s="48"/>
      <c r="I1" s="48"/>
      <c r="J1" s="48"/>
      <c r="K1" s="48"/>
      <c r="L1" s="48"/>
      <c r="M1" s="48"/>
      <c r="N1" s="48"/>
      <c r="O1" s="48"/>
      <c r="P1" s="48"/>
      <c r="Q1" s="48"/>
      <c r="R1" s="49" t="s">
        <v>7940</v>
      </c>
      <c r="S1" s="49"/>
      <c r="T1" s="49"/>
      <c r="U1" s="47">
        <f ca="1">NOW()</f>
        <v>45383.87862210648</v>
      </c>
      <c r="V1" s="47"/>
      <c r="W1" s="47"/>
      <c r="X1" s="47"/>
      <c r="Y1" s="47"/>
      <c r="Z1" s="47"/>
      <c r="AA1" s="47"/>
      <c r="AB1" s="47"/>
    </row>
    <row r="3" spans="1:28" x14ac:dyDescent="0.3">
      <c r="Q3" s="42"/>
    </row>
  </sheetData>
  <mergeCells count="3">
    <mergeCell ref="U1:AB1"/>
    <mergeCell ref="A1:Q1"/>
    <mergeCell ref="R1:T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F33E2-11D0-4676-8093-2B874D5E4662}">
  <dimension ref="A1:AB3"/>
  <sheetViews>
    <sheetView showGridLines="0" showRowColHeaders="0" zoomScale="70" zoomScaleNormal="70" workbookViewId="0">
      <selection activeCell="F42" sqref="F42"/>
    </sheetView>
  </sheetViews>
  <sheetFormatPr defaultColWidth="8.88671875" defaultRowHeight="14.4" x14ac:dyDescent="0.3"/>
  <cols>
    <col min="1" max="1" width="11.33203125" style="41" customWidth="1"/>
    <col min="2" max="15" width="8.88671875" style="41"/>
    <col min="16" max="17" width="19.44140625" style="41" bestFit="1" customWidth="1"/>
    <col min="18" max="16384" width="8.88671875" style="41"/>
  </cols>
  <sheetData>
    <row r="1" spans="1:28" s="43" customFormat="1" ht="48.6" customHeight="1" x14ac:dyDescent="0.3">
      <c r="A1" s="48" t="s">
        <v>7939</v>
      </c>
      <c r="B1" s="48"/>
      <c r="C1" s="48"/>
      <c r="D1" s="48"/>
      <c r="E1" s="48"/>
      <c r="F1" s="48"/>
      <c r="G1" s="48"/>
      <c r="H1" s="48"/>
      <c r="I1" s="48"/>
      <c r="J1" s="48"/>
      <c r="K1" s="48"/>
      <c r="L1" s="48"/>
      <c r="M1" s="48"/>
      <c r="N1" s="48"/>
      <c r="O1" s="48"/>
      <c r="P1" s="48"/>
      <c r="Q1" s="48"/>
      <c r="R1" s="49" t="s">
        <v>7940</v>
      </c>
      <c r="S1" s="49"/>
      <c r="T1" s="49"/>
      <c r="U1" s="47">
        <f ca="1">NOW()</f>
        <v>45383.87862210648</v>
      </c>
      <c r="V1" s="47"/>
      <c r="W1" s="47"/>
      <c r="X1" s="47"/>
      <c r="Y1" s="47"/>
      <c r="Z1" s="47"/>
      <c r="AA1" s="47"/>
      <c r="AB1" s="47"/>
    </row>
    <row r="3" spans="1:28" x14ac:dyDescent="0.3">
      <c r="Q3" s="42"/>
    </row>
  </sheetData>
  <mergeCells count="3">
    <mergeCell ref="U1:AB1"/>
    <mergeCell ref="R1:T1"/>
    <mergeCell ref="A1:Q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E705132A-3E3B-41C3-8AE9-7BBAE69AE12B}">
  <ds:schemaRefs>
    <ds:schemaRef ds:uri="http://gemini/pivotcustomization/SandboxNonEmpty"/>
  </ds:schemaRefs>
</ds:datastoreItem>
</file>

<file path=customXml/itemProps2.xml><?xml version="1.0" encoding="utf-8"?>
<ds:datastoreItem xmlns:ds="http://schemas.openxmlformats.org/officeDocument/2006/customXml" ds:itemID="{8EE45712-45F7-4DBC-8707-C15064ED4A39}">
  <ds:schemaRefs>
    <ds:schemaRef ds:uri="http://schemas.microsoft.com/DataMashup"/>
  </ds:schemaRefs>
</ds:datastoreItem>
</file>

<file path=customXml/itemProps3.xml><?xml version="1.0" encoding="utf-8"?>
<ds:datastoreItem xmlns:ds="http://schemas.openxmlformats.org/officeDocument/2006/customXml" ds:itemID="{0463F2A2-864E-4669-B67F-61EF1BC84119}">
  <ds:schemaRefs>
    <ds:schemaRef ds:uri="http://gemini/pivotcustomization/RelationshipAutoDetectionEnabled"/>
  </ds:schemaRefs>
</ds:datastoreItem>
</file>

<file path=customXml/itemProps4.xml><?xml version="1.0" encoding="utf-8"?>
<ds:datastoreItem xmlns:ds="http://schemas.openxmlformats.org/officeDocument/2006/customXml" ds:itemID="{174B7C3F-F79C-47FE-9841-D134C3CF6995}">
  <ds:schemaRefs>
    <ds:schemaRef ds:uri="http://gemini/pivotcustomization/ErrorCache"/>
  </ds:schemaRefs>
</ds:datastoreItem>
</file>

<file path=customXml/itemProps5.xml><?xml version="1.0" encoding="utf-8"?>
<ds:datastoreItem xmlns:ds="http://schemas.openxmlformats.org/officeDocument/2006/customXml" ds:itemID="{26A0F337-B79A-439C-9FC9-A8A2F3121486}">
  <ds:schemaRefs>
    <ds:schemaRef ds:uri="http://gemini/pivotcustomization/IsSandboxEmbedded"/>
  </ds:schemaRefs>
</ds:datastoreItem>
</file>

<file path=customXml/itemProps6.xml><?xml version="1.0" encoding="utf-8"?>
<ds:datastoreItem xmlns:ds="http://schemas.openxmlformats.org/officeDocument/2006/customXml" ds:itemID="{3C402028-D025-45DE-8673-2AFC3B80EA0B}">
  <ds:schemaRefs>
    <ds:schemaRef ds:uri="http://gemini/pivotcustomization/PowerPivotVers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Order Breakdown</vt:lpstr>
      <vt:lpstr>Orders</vt:lpstr>
      <vt:lpstr>Updated Sheet V 3.0</vt:lpstr>
      <vt:lpstr>Pivot Sheet</vt:lpstr>
      <vt:lpstr>Dash Board 1</vt:lpstr>
      <vt:lpstr>Dash Board 2</vt:lpstr>
      <vt:lpstr>DashBoard3</vt:lpstr>
      <vt:lpstr>Hello</vt:lpstr>
      <vt:lpstr>'Dash Board 2'!TableBreakdown</vt:lpstr>
      <vt:lpstr>TableBreakdown</vt:lpstr>
      <vt:lpstr>'Dash Board 2'!TableOrders</vt:lpstr>
      <vt:lpstr>TableOrders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Yara</dc:creator>
  <cp:keywords/>
  <dc:description/>
  <cp:lastModifiedBy>Mohamed Karam</cp:lastModifiedBy>
  <cp:revision/>
  <dcterms:created xsi:type="dcterms:W3CDTF">2023-03-07T09:04:50Z</dcterms:created>
  <dcterms:modified xsi:type="dcterms:W3CDTF">2024-04-01T19:13:44Z</dcterms:modified>
  <cp:category/>
  <cp:contentStatus/>
</cp:coreProperties>
</file>